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5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RodrigoPereiraSTREAM\Documents\GitHub\timesheet-streamlit\assets\"/>
    </mc:Choice>
  </mc:AlternateContent>
  <xr:revisionPtr revIDLastSave="0" documentId="13_ncr:1_{67987C66-9357-4CCC-9341-024F1537E6D0}" xr6:coauthVersionLast="47" xr6:coauthVersionMax="47" xr10:uidLastSave="{00000000-0000-0000-0000-000000000000}"/>
  <bookViews>
    <workbookView xWindow="-120" yWindow="-120" windowWidth="51840" windowHeight="21120" activeTab="6" xr2:uid="{CDF0DF45-59B4-4BB1-9027-F279E280C983}"/>
  </bookViews>
  <sheets>
    <sheet name="Atividades" sheetId="86" r:id="rId1"/>
    <sheet name="Alterações&amp;Desvios" sheetId="3" r:id="rId2"/>
    <sheet name="Cronograma" sheetId="1" r:id="rId3"/>
    <sheet name="Equipa de projeto" sheetId="4" r:id="rId4"/>
    <sheet name="Resumo_FTES" sheetId="95" r:id="rId5"/>
    <sheet name="Resumo_Horas" sheetId="89" r:id="rId6"/>
    <sheet name="Resumo_Custos" sheetId="90" r:id="rId7"/>
    <sheet name="Aux" sheetId="24" state="hidden" r:id="rId8"/>
    <sheet name="1. TBD" sheetId="26" r:id="rId9"/>
    <sheet name="Imputação Horas" sheetId="2" r:id="rId10"/>
    <sheet name="Custo WP_TRL" sheetId="23" r:id="rId11"/>
  </sheets>
  <definedNames>
    <definedName name="_xlnm.Print_Area" localSheetId="1">'Alterações&amp;Desvios'!$A$1:$F$25</definedName>
    <definedName name="_xlnm.Print_Area" localSheetId="3">'Equipa de projeto'!$A$1:$U$24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9" i="23" l="1"/>
  <c r="BK9" i="23"/>
  <c r="BJ9" i="23"/>
  <c r="BI9" i="23"/>
  <c r="BH9" i="23"/>
  <c r="BG9" i="23"/>
  <c r="BF9" i="23"/>
  <c r="BE9" i="23"/>
  <c r="BD9" i="23"/>
  <c r="BC9" i="23"/>
  <c r="BB9" i="23"/>
  <c r="BA9" i="23"/>
  <c r="BL9" i="2"/>
  <c r="BK9" i="2"/>
  <c r="BJ9" i="2"/>
  <c r="BI9" i="2"/>
  <c r="BH9" i="2"/>
  <c r="BG9" i="2"/>
  <c r="BF9" i="2"/>
  <c r="BE9" i="2"/>
  <c r="BD9" i="2"/>
  <c r="BC9" i="2"/>
  <c r="BB9" i="2"/>
  <c r="BA9" i="2"/>
  <c r="AO7" i="2"/>
  <c r="C358" i="26"/>
  <c r="D11" i="23"/>
  <c r="D36" i="2"/>
  <c r="D35" i="2"/>
  <c r="D34" i="2"/>
  <c r="D33" i="2"/>
  <c r="D32" i="2"/>
  <c r="D31" i="2"/>
  <c r="D30" i="2"/>
  <c r="D29" i="2"/>
  <c r="D28" i="2"/>
  <c r="D27" i="2"/>
  <c r="D24" i="2"/>
  <c r="C38" i="23" s="1"/>
  <c r="D23" i="2"/>
  <c r="C35" i="23" s="1"/>
  <c r="D22" i="2"/>
  <c r="C32" i="23" s="1"/>
  <c r="D21" i="2"/>
  <c r="C29" i="23" s="1"/>
  <c r="D20" i="2"/>
  <c r="C26" i="23" s="1"/>
  <c r="D19" i="2"/>
  <c r="C23" i="23" s="1"/>
  <c r="D18" i="2"/>
  <c r="C20" i="23" s="1"/>
  <c r="D17" i="2"/>
  <c r="C17" i="23" s="1"/>
  <c r="D16" i="2"/>
  <c r="C14" i="23" s="1"/>
  <c r="D15" i="2"/>
  <c r="C11" i="23" s="1"/>
  <c r="B221" i="26"/>
  <c r="B222" i="26"/>
  <c r="B223" i="26"/>
  <c r="B224" i="26"/>
  <c r="B225" i="26"/>
  <c r="B226" i="26"/>
  <c r="B227" i="26"/>
  <c r="B228" i="26"/>
  <c r="B229" i="26"/>
  <c r="B220" i="26"/>
  <c r="B211" i="26"/>
  <c r="B212" i="26"/>
  <c r="B213" i="26"/>
  <c r="B214" i="26"/>
  <c r="B215" i="26"/>
  <c r="B216" i="26"/>
  <c r="B217" i="26"/>
  <c r="B218" i="26"/>
  <c r="B219" i="26"/>
  <c r="B210" i="26"/>
  <c r="B201" i="26"/>
  <c r="B202" i="26"/>
  <c r="B203" i="26"/>
  <c r="B204" i="26"/>
  <c r="B205" i="26"/>
  <c r="B206" i="26"/>
  <c r="B207" i="26"/>
  <c r="B208" i="26"/>
  <c r="B209" i="26"/>
  <c r="B200" i="26"/>
  <c r="B191" i="26"/>
  <c r="B192" i="26"/>
  <c r="B193" i="26"/>
  <c r="B194" i="26"/>
  <c r="B195" i="26"/>
  <c r="B196" i="26"/>
  <c r="B197" i="26"/>
  <c r="B198" i="26"/>
  <c r="B199" i="26"/>
  <c r="B190" i="26"/>
  <c r="B181" i="26"/>
  <c r="B182" i="26"/>
  <c r="B183" i="26"/>
  <c r="B184" i="26"/>
  <c r="B185" i="26"/>
  <c r="B186" i="26"/>
  <c r="B187" i="26"/>
  <c r="B188" i="26"/>
  <c r="B189" i="26"/>
  <c r="B180" i="26"/>
  <c r="B171" i="26"/>
  <c r="B172" i="26"/>
  <c r="B173" i="26"/>
  <c r="B174" i="26"/>
  <c r="B175" i="26"/>
  <c r="B176" i="26"/>
  <c r="B177" i="26"/>
  <c r="B178" i="26"/>
  <c r="B179" i="26"/>
  <c r="B170" i="26"/>
  <c r="B161" i="26"/>
  <c r="B162" i="26"/>
  <c r="B163" i="26"/>
  <c r="B164" i="26"/>
  <c r="B165" i="26"/>
  <c r="B166" i="26"/>
  <c r="B167" i="26"/>
  <c r="B168" i="26"/>
  <c r="B169" i="26"/>
  <c r="B160" i="26"/>
  <c r="B151" i="26"/>
  <c r="B152" i="26"/>
  <c r="B153" i="26"/>
  <c r="B154" i="26"/>
  <c r="B155" i="26"/>
  <c r="B156" i="26"/>
  <c r="B157" i="26"/>
  <c r="B158" i="26"/>
  <c r="B159" i="26"/>
  <c r="C135" i="26"/>
  <c r="B150" i="26"/>
  <c r="B141" i="26"/>
  <c r="B142" i="26"/>
  <c r="B143" i="26"/>
  <c r="B144" i="26"/>
  <c r="B145" i="26"/>
  <c r="B146" i="26"/>
  <c r="B147" i="26"/>
  <c r="B148" i="26"/>
  <c r="B149" i="26"/>
  <c r="B140" i="26"/>
  <c r="B131" i="26"/>
  <c r="B132" i="26"/>
  <c r="B133" i="26"/>
  <c r="B134" i="26"/>
  <c r="B135" i="26"/>
  <c r="B136" i="26"/>
  <c r="B137" i="26"/>
  <c r="B138" i="26"/>
  <c r="B139" i="26"/>
  <c r="B130" i="26"/>
  <c r="B401" i="90"/>
  <c r="A401" i="90" a="1"/>
  <c r="A401" i="90" s="1"/>
  <c r="B400" i="90"/>
  <c r="A400" i="90" a="1"/>
  <c r="A400" i="90" s="1"/>
  <c r="B399" i="90"/>
  <c r="A399" i="90" a="1"/>
  <c r="A399" i="90" s="1"/>
  <c r="B398" i="90"/>
  <c r="A398" i="90" a="1"/>
  <c r="A398" i="90" s="1"/>
  <c r="B397" i="90"/>
  <c r="A397" i="90" a="1"/>
  <c r="A397" i="90" s="1"/>
  <c r="B396" i="90"/>
  <c r="A396" i="90" a="1"/>
  <c r="A396" i="90" s="1"/>
  <c r="B395" i="90"/>
  <c r="A395" i="90" a="1"/>
  <c r="A395" i="90" s="1"/>
  <c r="B394" i="90"/>
  <c r="A394" i="90" a="1"/>
  <c r="A394" i="90" s="1"/>
  <c r="B393" i="90"/>
  <c r="A393" i="90" a="1"/>
  <c r="A393" i="90" s="1"/>
  <c r="B392" i="90"/>
  <c r="A392" i="90" a="1"/>
  <c r="A392" i="90" s="1"/>
  <c r="B391" i="90"/>
  <c r="A391" i="90" a="1"/>
  <c r="A391" i="90" s="1"/>
  <c r="B390" i="90"/>
  <c r="A390" i="90" a="1"/>
  <c r="A390" i="90" s="1"/>
  <c r="B389" i="90"/>
  <c r="A389" i="90" a="1"/>
  <c r="A389" i="90" s="1"/>
  <c r="B388" i="90"/>
  <c r="A388" i="90" a="1"/>
  <c r="A388" i="90" s="1"/>
  <c r="B387" i="90"/>
  <c r="A387" i="90" a="1"/>
  <c r="A387" i="90" s="1"/>
  <c r="B386" i="90"/>
  <c r="A386" i="90" a="1"/>
  <c r="A386" i="90" s="1"/>
  <c r="B385" i="90"/>
  <c r="A385" i="90" a="1"/>
  <c r="A385" i="90" s="1"/>
  <c r="B384" i="90"/>
  <c r="A384" i="90" a="1"/>
  <c r="A384" i="90" s="1"/>
  <c r="B383" i="90"/>
  <c r="A383" i="90" a="1"/>
  <c r="A383" i="90" s="1"/>
  <c r="B382" i="90"/>
  <c r="A382" i="90" a="1"/>
  <c r="A382" i="90" s="1"/>
  <c r="B381" i="90"/>
  <c r="A381" i="90" a="1"/>
  <c r="A381" i="90" s="1"/>
  <c r="B380" i="90"/>
  <c r="A380" i="90" a="1"/>
  <c r="A380" i="90" s="1"/>
  <c r="B379" i="90"/>
  <c r="A379" i="90" a="1"/>
  <c r="A379" i="90" s="1"/>
  <c r="B378" i="90"/>
  <c r="A378" i="90" a="1"/>
  <c r="A378" i="90" s="1"/>
  <c r="B377" i="90"/>
  <c r="A377" i="90" a="1"/>
  <c r="A377" i="90" s="1"/>
  <c r="B376" i="90"/>
  <c r="A376" i="90" a="1"/>
  <c r="A376" i="90" s="1"/>
  <c r="B375" i="90"/>
  <c r="A375" i="90" a="1"/>
  <c r="A375" i="90" s="1"/>
  <c r="B374" i="90"/>
  <c r="A374" i="90" a="1"/>
  <c r="A374" i="90" s="1"/>
  <c r="B373" i="90"/>
  <c r="A373" i="90" a="1"/>
  <c r="A373" i="90" s="1"/>
  <c r="B372" i="90"/>
  <c r="A372" i="90" a="1"/>
  <c r="A372" i="90" s="1"/>
  <c r="B371" i="90"/>
  <c r="A371" i="90" a="1"/>
  <c r="A371" i="90" s="1"/>
  <c r="B370" i="90"/>
  <c r="A370" i="90" a="1"/>
  <c r="A370" i="90" s="1"/>
  <c r="B369" i="90"/>
  <c r="A369" i="90" a="1"/>
  <c r="A369" i="90" s="1"/>
  <c r="B368" i="90"/>
  <c r="A368" i="90" a="1"/>
  <c r="A368" i="90" s="1"/>
  <c r="B367" i="90"/>
  <c r="A367" i="90" a="1"/>
  <c r="A367" i="90" s="1"/>
  <c r="B366" i="90"/>
  <c r="A366" i="90" a="1"/>
  <c r="A366" i="90" s="1"/>
  <c r="B365" i="90"/>
  <c r="A365" i="90" a="1"/>
  <c r="A365" i="90" s="1"/>
  <c r="B364" i="90"/>
  <c r="A364" i="90" a="1"/>
  <c r="A364" i="90" s="1"/>
  <c r="B363" i="90"/>
  <c r="A363" i="90" a="1"/>
  <c r="A363" i="90" s="1"/>
  <c r="B362" i="90"/>
  <c r="A362" i="90" a="1"/>
  <c r="A362" i="90" s="1"/>
  <c r="B361" i="90"/>
  <c r="A361" i="90" a="1"/>
  <c r="A361" i="90" s="1"/>
  <c r="B360" i="90"/>
  <c r="A360" i="90" a="1"/>
  <c r="A360" i="90" s="1"/>
  <c r="B359" i="90"/>
  <c r="A359" i="90" a="1"/>
  <c r="A359" i="90" s="1"/>
  <c r="B358" i="90"/>
  <c r="A358" i="90" a="1"/>
  <c r="A358" i="90" s="1"/>
  <c r="B357" i="90"/>
  <c r="A357" i="90" a="1"/>
  <c r="A357" i="90" s="1"/>
  <c r="B356" i="90"/>
  <c r="A356" i="90" a="1"/>
  <c r="A356" i="90" s="1"/>
  <c r="B355" i="90"/>
  <c r="A355" i="90" a="1"/>
  <c r="A355" i="90" s="1"/>
  <c r="B354" i="90"/>
  <c r="A354" i="90" a="1"/>
  <c r="A354" i="90" s="1"/>
  <c r="B353" i="90"/>
  <c r="A353" i="90" a="1"/>
  <c r="A353" i="90" s="1"/>
  <c r="B352" i="90"/>
  <c r="A352" i="90" a="1"/>
  <c r="A352" i="90" s="1"/>
  <c r="B351" i="90"/>
  <c r="A351" i="90" a="1"/>
  <c r="A351" i="90" s="1"/>
  <c r="B350" i="90"/>
  <c r="A350" i="90" a="1"/>
  <c r="A350" i="90" s="1"/>
  <c r="B349" i="90"/>
  <c r="A349" i="90" a="1"/>
  <c r="A349" i="90" s="1"/>
  <c r="B348" i="90"/>
  <c r="A348" i="90" a="1"/>
  <c r="A348" i="90" s="1"/>
  <c r="B347" i="90"/>
  <c r="A347" i="90" a="1"/>
  <c r="A347" i="90" s="1"/>
  <c r="B346" i="90"/>
  <c r="A346" i="90" a="1"/>
  <c r="A346" i="90" s="1"/>
  <c r="B345" i="90"/>
  <c r="A345" i="90" a="1"/>
  <c r="A345" i="90" s="1"/>
  <c r="B344" i="90"/>
  <c r="A344" i="90" a="1"/>
  <c r="A344" i="90" s="1"/>
  <c r="B343" i="90"/>
  <c r="A343" i="90" a="1"/>
  <c r="A343" i="90" s="1"/>
  <c r="B342" i="90"/>
  <c r="A342" i="90" a="1"/>
  <c r="A342" i="90" s="1"/>
  <c r="B341" i="90"/>
  <c r="A341" i="90" a="1"/>
  <c r="A341" i="90" s="1"/>
  <c r="B340" i="90"/>
  <c r="A340" i="90" a="1"/>
  <c r="A340" i="90" s="1"/>
  <c r="B339" i="90"/>
  <c r="A339" i="90" a="1"/>
  <c r="A339" i="90" s="1"/>
  <c r="B338" i="90"/>
  <c r="A338" i="90" a="1"/>
  <c r="A338" i="90" s="1"/>
  <c r="B337" i="90"/>
  <c r="A337" i="90" a="1"/>
  <c r="A337" i="90" s="1"/>
  <c r="B336" i="90"/>
  <c r="A336" i="90" a="1"/>
  <c r="A336" i="90" s="1"/>
  <c r="B335" i="90"/>
  <c r="A335" i="90" a="1"/>
  <c r="A335" i="90" s="1"/>
  <c r="B334" i="90"/>
  <c r="A334" i="90" a="1"/>
  <c r="A334" i="90" s="1"/>
  <c r="B333" i="90"/>
  <c r="A333" i="90" a="1"/>
  <c r="A333" i="90" s="1"/>
  <c r="B332" i="90"/>
  <c r="A332" i="90" a="1"/>
  <c r="A332" i="90" s="1"/>
  <c r="B331" i="90"/>
  <c r="A331" i="90" a="1"/>
  <c r="A331" i="90" s="1"/>
  <c r="B330" i="90"/>
  <c r="A330" i="90" a="1"/>
  <c r="A330" i="90" s="1"/>
  <c r="B329" i="90"/>
  <c r="A329" i="90" a="1"/>
  <c r="A329" i="90" s="1"/>
  <c r="B328" i="90"/>
  <c r="A328" i="90" a="1"/>
  <c r="A328" i="90" s="1"/>
  <c r="B327" i="90"/>
  <c r="A327" i="90" a="1"/>
  <c r="A327" i="90" s="1"/>
  <c r="B326" i="90"/>
  <c r="A326" i="90" a="1"/>
  <c r="A326" i="90" s="1"/>
  <c r="B325" i="90"/>
  <c r="A325" i="90" a="1"/>
  <c r="A325" i="90" s="1"/>
  <c r="B324" i="90"/>
  <c r="A324" i="90" a="1"/>
  <c r="A324" i="90" s="1"/>
  <c r="B323" i="90"/>
  <c r="A323" i="90" a="1"/>
  <c r="A323" i="90" s="1"/>
  <c r="B322" i="90"/>
  <c r="A322" i="90" a="1"/>
  <c r="A322" i="90" s="1"/>
  <c r="B321" i="90"/>
  <c r="A321" i="90" a="1"/>
  <c r="A321" i="90" s="1"/>
  <c r="B320" i="90"/>
  <c r="A320" i="90" a="1"/>
  <c r="A320" i="90" s="1"/>
  <c r="B319" i="90"/>
  <c r="A319" i="90" a="1"/>
  <c r="A319" i="90" s="1"/>
  <c r="B318" i="90"/>
  <c r="A318" i="90" a="1"/>
  <c r="A318" i="90" s="1"/>
  <c r="B317" i="90"/>
  <c r="A317" i="90" a="1"/>
  <c r="A317" i="90" s="1"/>
  <c r="B316" i="90"/>
  <c r="A316" i="90" a="1"/>
  <c r="A316" i="90" s="1"/>
  <c r="B315" i="90"/>
  <c r="A315" i="90" a="1"/>
  <c r="A315" i="90" s="1"/>
  <c r="B314" i="90"/>
  <c r="A314" i="90" a="1"/>
  <c r="A314" i="90" s="1"/>
  <c r="B313" i="90"/>
  <c r="A313" i="90" a="1"/>
  <c r="A313" i="90" s="1"/>
  <c r="B312" i="90"/>
  <c r="A312" i="90" a="1"/>
  <c r="A312" i="90" s="1"/>
  <c r="B311" i="90"/>
  <c r="A311" i="90" a="1"/>
  <c r="A311" i="90" s="1"/>
  <c r="B310" i="90"/>
  <c r="A310" i="90" a="1"/>
  <c r="A310" i="90" s="1"/>
  <c r="B309" i="90"/>
  <c r="A309" i="90" a="1"/>
  <c r="A309" i="90" s="1"/>
  <c r="B308" i="90"/>
  <c r="A308" i="90" a="1"/>
  <c r="A308" i="90" s="1"/>
  <c r="B307" i="90"/>
  <c r="A307" i="90" a="1"/>
  <c r="A307" i="90" s="1"/>
  <c r="B306" i="90"/>
  <c r="A306" i="90" a="1"/>
  <c r="A306" i="90" s="1"/>
  <c r="B305" i="90"/>
  <c r="A305" i="90" a="1"/>
  <c r="A305" i="90" s="1"/>
  <c r="B304" i="90"/>
  <c r="A304" i="90" a="1"/>
  <c r="A304" i="90" s="1"/>
  <c r="B303" i="90"/>
  <c r="A303" i="90" a="1"/>
  <c r="A303" i="90" s="1"/>
  <c r="B302" i="90"/>
  <c r="A302" i="90" a="1"/>
  <c r="A302" i="90" s="1"/>
  <c r="B301" i="90"/>
  <c r="A301" i="90" a="1"/>
  <c r="A301" i="90" s="1"/>
  <c r="B300" i="90"/>
  <c r="A300" i="90" a="1"/>
  <c r="A300" i="90" s="1"/>
  <c r="B299" i="90"/>
  <c r="A299" i="90" a="1"/>
  <c r="A299" i="90" s="1"/>
  <c r="B298" i="90"/>
  <c r="A298" i="90" a="1"/>
  <c r="A298" i="90" s="1"/>
  <c r="B297" i="90"/>
  <c r="A297" i="90" a="1"/>
  <c r="A297" i="90" s="1"/>
  <c r="B296" i="90"/>
  <c r="A296" i="90" a="1"/>
  <c r="A296" i="90" s="1"/>
  <c r="B295" i="90"/>
  <c r="A295" i="90" a="1"/>
  <c r="A295" i="90" s="1"/>
  <c r="B294" i="90"/>
  <c r="A294" i="90" a="1"/>
  <c r="A294" i="90" s="1"/>
  <c r="B293" i="90"/>
  <c r="A293" i="90" a="1"/>
  <c r="A293" i="90" s="1"/>
  <c r="B292" i="90"/>
  <c r="A292" i="90" a="1"/>
  <c r="A292" i="90" s="1"/>
  <c r="B291" i="90"/>
  <c r="A291" i="90" a="1"/>
  <c r="A291" i="90" s="1"/>
  <c r="B290" i="90"/>
  <c r="A290" i="90" a="1"/>
  <c r="A290" i="90" s="1"/>
  <c r="B289" i="90"/>
  <c r="A289" i="90" a="1"/>
  <c r="A289" i="90" s="1"/>
  <c r="B288" i="90"/>
  <c r="A288" i="90" a="1"/>
  <c r="A288" i="90" s="1"/>
  <c r="B287" i="90"/>
  <c r="A287" i="90" a="1"/>
  <c r="A287" i="90" s="1"/>
  <c r="B286" i="90"/>
  <c r="A286" i="90" a="1"/>
  <c r="A286" i="90" s="1"/>
  <c r="B285" i="90"/>
  <c r="A285" i="90" a="1"/>
  <c r="A285" i="90" s="1"/>
  <c r="B284" i="90"/>
  <c r="A284" i="90" a="1"/>
  <c r="A284" i="90" s="1"/>
  <c r="B283" i="90"/>
  <c r="A283" i="90" a="1"/>
  <c r="A283" i="90" s="1"/>
  <c r="B282" i="90"/>
  <c r="A282" i="90" a="1"/>
  <c r="A282" i="90" s="1"/>
  <c r="B281" i="90"/>
  <c r="A281" i="90" a="1"/>
  <c r="A281" i="90" s="1"/>
  <c r="B280" i="90"/>
  <c r="A280" i="90" a="1"/>
  <c r="A280" i="90" s="1"/>
  <c r="B279" i="90"/>
  <c r="A279" i="90" a="1"/>
  <c r="A279" i="90" s="1"/>
  <c r="B278" i="90"/>
  <c r="A278" i="90" a="1"/>
  <c r="A278" i="90" s="1"/>
  <c r="B277" i="90"/>
  <c r="A277" i="90" a="1"/>
  <c r="A277" i="90" s="1"/>
  <c r="B276" i="90"/>
  <c r="A276" i="90" a="1"/>
  <c r="A276" i="90" s="1"/>
  <c r="B275" i="90"/>
  <c r="A275" i="90" a="1"/>
  <c r="A275" i="90" s="1"/>
  <c r="B274" i="90"/>
  <c r="A274" i="90" a="1"/>
  <c r="A274" i="90" s="1"/>
  <c r="B273" i="90"/>
  <c r="A273" i="90" a="1"/>
  <c r="A273" i="90" s="1"/>
  <c r="B272" i="90"/>
  <c r="A272" i="90" a="1"/>
  <c r="A272" i="90" s="1"/>
  <c r="B271" i="90"/>
  <c r="A271" i="90" a="1"/>
  <c r="A271" i="90" s="1"/>
  <c r="B270" i="90"/>
  <c r="A270" i="90" a="1"/>
  <c r="A270" i="90" s="1"/>
  <c r="B269" i="90"/>
  <c r="A269" i="90" a="1"/>
  <c r="A269" i="90" s="1"/>
  <c r="B268" i="90"/>
  <c r="A268" i="90" a="1"/>
  <c r="A268" i="90" s="1"/>
  <c r="B267" i="90"/>
  <c r="A267" i="90" a="1"/>
  <c r="A267" i="90" s="1"/>
  <c r="B266" i="90"/>
  <c r="A266" i="90" a="1"/>
  <c r="A266" i="90" s="1"/>
  <c r="B265" i="90"/>
  <c r="A265" i="90" a="1"/>
  <c r="A265" i="90" s="1"/>
  <c r="B264" i="90"/>
  <c r="A264" i="90" a="1"/>
  <c r="A264" i="90" s="1"/>
  <c r="B263" i="90"/>
  <c r="A263" i="90" a="1"/>
  <c r="A263" i="90" s="1"/>
  <c r="B262" i="90"/>
  <c r="A262" i="90" a="1"/>
  <c r="A262" i="90" s="1"/>
  <c r="B261" i="90"/>
  <c r="A261" i="90" a="1"/>
  <c r="A261" i="90" s="1"/>
  <c r="B260" i="90"/>
  <c r="A260" i="90" a="1"/>
  <c r="A260" i="90" s="1"/>
  <c r="B259" i="90"/>
  <c r="A259" i="90" a="1"/>
  <c r="A259" i="90" s="1"/>
  <c r="B258" i="90"/>
  <c r="A258" i="90" a="1"/>
  <c r="A258" i="90" s="1"/>
  <c r="B257" i="90"/>
  <c r="A257" i="90" a="1"/>
  <c r="A257" i="90" s="1"/>
  <c r="B256" i="90"/>
  <c r="A256" i="90" a="1"/>
  <c r="A256" i="90" s="1"/>
  <c r="B255" i="90"/>
  <c r="A255" i="90" a="1"/>
  <c r="A255" i="90" s="1"/>
  <c r="B254" i="90"/>
  <c r="A254" i="90" a="1"/>
  <c r="A254" i="90" s="1"/>
  <c r="B253" i="90"/>
  <c r="A253" i="90" a="1"/>
  <c r="A253" i="90" s="1"/>
  <c r="B252" i="90"/>
  <c r="A252" i="90" a="1"/>
  <c r="A252" i="90" s="1"/>
  <c r="B251" i="90"/>
  <c r="A251" i="90" a="1"/>
  <c r="A251" i="90" s="1"/>
  <c r="B250" i="90"/>
  <c r="A250" i="90" a="1"/>
  <c r="A250" i="90" s="1"/>
  <c r="B249" i="90"/>
  <c r="A249" i="90" a="1"/>
  <c r="A249" i="90" s="1"/>
  <c r="B248" i="90"/>
  <c r="A248" i="90" a="1"/>
  <c r="A248" i="90" s="1"/>
  <c r="B247" i="90"/>
  <c r="A247" i="90" a="1"/>
  <c r="A247" i="90" s="1"/>
  <c r="B246" i="90"/>
  <c r="A246" i="90" a="1"/>
  <c r="A246" i="90" s="1"/>
  <c r="B245" i="90"/>
  <c r="A245" i="90" a="1"/>
  <c r="A245" i="90" s="1"/>
  <c r="B244" i="90"/>
  <c r="A244" i="90" a="1"/>
  <c r="A244" i="90" s="1"/>
  <c r="B243" i="90"/>
  <c r="A243" i="90" a="1"/>
  <c r="A243" i="90" s="1"/>
  <c r="B242" i="90"/>
  <c r="A242" i="90" a="1"/>
  <c r="A242" i="90" s="1"/>
  <c r="B241" i="90"/>
  <c r="A241" i="90" a="1"/>
  <c r="A241" i="90" s="1"/>
  <c r="B240" i="90"/>
  <c r="A240" i="90" a="1"/>
  <c r="A240" i="90" s="1"/>
  <c r="B239" i="90"/>
  <c r="A239" i="90" a="1"/>
  <c r="A239" i="90" s="1"/>
  <c r="B238" i="90"/>
  <c r="A238" i="90" a="1"/>
  <c r="A238" i="90" s="1"/>
  <c r="B237" i="90"/>
  <c r="A237" i="90" a="1"/>
  <c r="A237" i="90" s="1"/>
  <c r="B236" i="90"/>
  <c r="A236" i="90" a="1"/>
  <c r="A236" i="90" s="1"/>
  <c r="B235" i="90"/>
  <c r="A235" i="90" a="1"/>
  <c r="A235" i="90" s="1"/>
  <c r="B234" i="90"/>
  <c r="A234" i="90" a="1"/>
  <c r="A234" i="90" s="1"/>
  <c r="B233" i="90"/>
  <c r="A233" i="90" a="1"/>
  <c r="A233" i="90" s="1"/>
  <c r="B232" i="90"/>
  <c r="A232" i="90" a="1"/>
  <c r="A232" i="90" s="1"/>
  <c r="B231" i="90"/>
  <c r="A231" i="90" a="1"/>
  <c r="A231" i="90" s="1"/>
  <c r="B230" i="90"/>
  <c r="A230" i="90" a="1"/>
  <c r="A230" i="90" s="1"/>
  <c r="B229" i="90"/>
  <c r="A229" i="90" a="1"/>
  <c r="A229" i="90" s="1"/>
  <c r="B228" i="90"/>
  <c r="A228" i="90" a="1"/>
  <c r="A228" i="90" s="1"/>
  <c r="B227" i="90"/>
  <c r="A227" i="90" a="1"/>
  <c r="A227" i="90" s="1"/>
  <c r="B226" i="90"/>
  <c r="A226" i="90" a="1"/>
  <c r="A226" i="90" s="1"/>
  <c r="B225" i="90"/>
  <c r="A225" i="90" a="1"/>
  <c r="A225" i="90" s="1"/>
  <c r="B224" i="90"/>
  <c r="A224" i="90" a="1"/>
  <c r="A224" i="90" s="1"/>
  <c r="B223" i="90"/>
  <c r="A223" i="90" a="1"/>
  <c r="A223" i="90" s="1"/>
  <c r="B222" i="90"/>
  <c r="A222" i="90" a="1"/>
  <c r="A222" i="90" s="1"/>
  <c r="B221" i="90"/>
  <c r="A221" i="90" a="1"/>
  <c r="A221" i="90" s="1"/>
  <c r="B220" i="90"/>
  <c r="A220" i="90" a="1"/>
  <c r="A220" i="90" s="1"/>
  <c r="B219" i="90"/>
  <c r="A219" i="90" a="1"/>
  <c r="A219" i="90" s="1"/>
  <c r="B218" i="90"/>
  <c r="A218" i="90" a="1"/>
  <c r="A218" i="90" s="1"/>
  <c r="B217" i="90"/>
  <c r="A217" i="90" a="1"/>
  <c r="A217" i="90" s="1"/>
  <c r="B216" i="90"/>
  <c r="A216" i="90" a="1"/>
  <c r="A216" i="90" s="1"/>
  <c r="B215" i="90"/>
  <c r="A215" i="90" a="1"/>
  <c r="A215" i="90" s="1"/>
  <c r="B214" i="90"/>
  <c r="A214" i="90" a="1"/>
  <c r="A214" i="90" s="1"/>
  <c r="B213" i="90"/>
  <c r="A213" i="90" a="1"/>
  <c r="A213" i="90" s="1"/>
  <c r="B212" i="90"/>
  <c r="A212" i="90" a="1"/>
  <c r="A212" i="90" s="1"/>
  <c r="B211" i="90"/>
  <c r="A211" i="90" a="1"/>
  <c r="A211" i="90" s="1"/>
  <c r="B210" i="90"/>
  <c r="A210" i="90" a="1"/>
  <c r="A210" i="90" s="1"/>
  <c r="B209" i="90"/>
  <c r="A209" i="90" a="1"/>
  <c r="A209" i="90" s="1"/>
  <c r="B208" i="90"/>
  <c r="A208" i="90" a="1"/>
  <c r="A208" i="90" s="1"/>
  <c r="B207" i="90"/>
  <c r="A207" i="90" a="1"/>
  <c r="A207" i="90" s="1"/>
  <c r="B206" i="90"/>
  <c r="A206" i="90" a="1"/>
  <c r="A206" i="90" s="1"/>
  <c r="B205" i="90"/>
  <c r="A205" i="90" a="1"/>
  <c r="A205" i="90" s="1"/>
  <c r="B204" i="90"/>
  <c r="A204" i="90" a="1"/>
  <c r="A204" i="90" s="1"/>
  <c r="B203" i="90"/>
  <c r="A203" i="90" a="1"/>
  <c r="A203" i="90" s="1"/>
  <c r="B202" i="90"/>
  <c r="A202" i="90" a="1"/>
  <c r="A202" i="90" s="1"/>
  <c r="B201" i="90"/>
  <c r="A201" i="90" a="1"/>
  <c r="A201" i="90" s="1"/>
  <c r="B200" i="90"/>
  <c r="A200" i="90" a="1"/>
  <c r="A200" i="90" s="1"/>
  <c r="B199" i="90"/>
  <c r="A199" i="90" a="1"/>
  <c r="A199" i="90" s="1"/>
  <c r="B198" i="90"/>
  <c r="A198" i="90" a="1"/>
  <c r="A198" i="90" s="1"/>
  <c r="B197" i="90"/>
  <c r="A197" i="90" a="1"/>
  <c r="A197" i="90" s="1"/>
  <c r="B196" i="90"/>
  <c r="A196" i="90" a="1"/>
  <c r="A196" i="90" s="1"/>
  <c r="B195" i="90"/>
  <c r="A195" i="90" a="1"/>
  <c r="A195" i="90" s="1"/>
  <c r="B194" i="90"/>
  <c r="A194" i="90" a="1"/>
  <c r="A194" i="90" s="1"/>
  <c r="B193" i="90"/>
  <c r="A193" i="90" a="1"/>
  <c r="A193" i="90" s="1"/>
  <c r="B192" i="90"/>
  <c r="A192" i="90" a="1"/>
  <c r="A192" i="90" s="1"/>
  <c r="B191" i="90"/>
  <c r="A191" i="90" a="1"/>
  <c r="A191" i="90" s="1"/>
  <c r="B190" i="90"/>
  <c r="A190" i="90" a="1"/>
  <c r="A190" i="90" s="1"/>
  <c r="B189" i="90"/>
  <c r="A189" i="90" a="1"/>
  <c r="A189" i="90" s="1"/>
  <c r="B188" i="90"/>
  <c r="A188" i="90" a="1"/>
  <c r="A188" i="90" s="1"/>
  <c r="B187" i="90"/>
  <c r="A187" i="90" a="1"/>
  <c r="A187" i="90" s="1"/>
  <c r="B186" i="90"/>
  <c r="A186" i="90" a="1"/>
  <c r="A186" i="90" s="1"/>
  <c r="B185" i="90"/>
  <c r="A185" i="90" a="1"/>
  <c r="A185" i="90" s="1"/>
  <c r="B184" i="90"/>
  <c r="A184" i="90" a="1"/>
  <c r="A184" i="90" s="1"/>
  <c r="B183" i="90"/>
  <c r="A183" i="90" a="1"/>
  <c r="A183" i="90" s="1"/>
  <c r="B182" i="90"/>
  <c r="A182" i="90" a="1"/>
  <c r="A182" i="90" s="1"/>
  <c r="B181" i="90"/>
  <c r="A181" i="90" a="1"/>
  <c r="A181" i="90" s="1"/>
  <c r="B180" i="90"/>
  <c r="A180" i="90" a="1"/>
  <c r="A180" i="90" s="1"/>
  <c r="B179" i="90"/>
  <c r="A179" i="90" a="1"/>
  <c r="A179" i="90" s="1"/>
  <c r="B178" i="90"/>
  <c r="A178" i="90" a="1"/>
  <c r="A178" i="90" s="1"/>
  <c r="B177" i="90"/>
  <c r="A177" i="90" a="1"/>
  <c r="A177" i="90" s="1"/>
  <c r="B176" i="90"/>
  <c r="A176" i="90" a="1"/>
  <c r="A176" i="90" s="1"/>
  <c r="B175" i="90"/>
  <c r="A175" i="90" a="1"/>
  <c r="A175" i="90" s="1"/>
  <c r="B174" i="90"/>
  <c r="A174" i="90" a="1"/>
  <c r="A174" i="90" s="1"/>
  <c r="B173" i="90"/>
  <c r="A173" i="90" a="1"/>
  <c r="A173" i="90" s="1"/>
  <c r="B172" i="90"/>
  <c r="A172" i="90" a="1"/>
  <c r="A172" i="90" s="1"/>
  <c r="B171" i="90"/>
  <c r="A171" i="90" a="1"/>
  <c r="A171" i="90" s="1"/>
  <c r="B170" i="90"/>
  <c r="A170" i="90" a="1"/>
  <c r="A170" i="90" s="1"/>
  <c r="B169" i="90"/>
  <c r="A169" i="90" a="1"/>
  <c r="A169" i="90" s="1"/>
  <c r="B168" i="90"/>
  <c r="A168" i="90" a="1"/>
  <c r="A168" i="90" s="1"/>
  <c r="B167" i="90"/>
  <c r="A167" i="90" a="1"/>
  <c r="A167" i="90" s="1"/>
  <c r="B166" i="90"/>
  <c r="A166" i="90" a="1"/>
  <c r="A166" i="90" s="1"/>
  <c r="B165" i="90"/>
  <c r="A165" i="90" a="1"/>
  <c r="A165" i="90" s="1"/>
  <c r="B164" i="90"/>
  <c r="A164" i="90" a="1"/>
  <c r="A164" i="90" s="1"/>
  <c r="B163" i="90"/>
  <c r="A163" i="90" a="1"/>
  <c r="A163" i="90" s="1"/>
  <c r="B162" i="90"/>
  <c r="A162" i="90" a="1"/>
  <c r="A162" i="90" s="1"/>
  <c r="B161" i="90"/>
  <c r="A161" i="90" a="1"/>
  <c r="A161" i="90" s="1"/>
  <c r="B160" i="90"/>
  <c r="A160" i="90" a="1"/>
  <c r="A160" i="90" s="1"/>
  <c r="B159" i="90"/>
  <c r="A159" i="90" a="1"/>
  <c r="A159" i="90" s="1"/>
  <c r="B158" i="90"/>
  <c r="A158" i="90" a="1"/>
  <c r="A158" i="90" s="1"/>
  <c r="B157" i="90"/>
  <c r="A157" i="90" a="1"/>
  <c r="A157" i="90" s="1"/>
  <c r="B156" i="90"/>
  <c r="A156" i="90" a="1"/>
  <c r="A156" i="90" s="1"/>
  <c r="B155" i="90"/>
  <c r="A155" i="90" a="1"/>
  <c r="A155" i="90" s="1"/>
  <c r="B154" i="90"/>
  <c r="A154" i="90" a="1"/>
  <c r="A154" i="90" s="1"/>
  <c r="B153" i="90"/>
  <c r="A153" i="90" a="1"/>
  <c r="A153" i="90" s="1"/>
  <c r="B152" i="90"/>
  <c r="A152" i="90" a="1"/>
  <c r="A152" i="90" s="1"/>
  <c r="B151" i="90"/>
  <c r="A151" i="90" a="1"/>
  <c r="A151" i="90" s="1"/>
  <c r="B150" i="90"/>
  <c r="A150" i="90" a="1"/>
  <c r="A150" i="90" s="1"/>
  <c r="B149" i="90"/>
  <c r="A149" i="90" a="1"/>
  <c r="A149" i="90" s="1"/>
  <c r="B148" i="90"/>
  <c r="A148" i="90" a="1"/>
  <c r="A148" i="90" s="1"/>
  <c r="B147" i="90"/>
  <c r="A147" i="90" a="1"/>
  <c r="A147" i="90" s="1"/>
  <c r="B146" i="90"/>
  <c r="A146" i="90" a="1"/>
  <c r="A146" i="90" s="1"/>
  <c r="B145" i="90"/>
  <c r="A145" i="90" a="1"/>
  <c r="A145" i="90" s="1"/>
  <c r="B144" i="90"/>
  <c r="A144" i="90" a="1"/>
  <c r="A144" i="90" s="1"/>
  <c r="B143" i="90"/>
  <c r="A143" i="90" a="1"/>
  <c r="A143" i="90" s="1"/>
  <c r="B142" i="90"/>
  <c r="A142" i="90" a="1"/>
  <c r="A142" i="90" s="1"/>
  <c r="B141" i="90"/>
  <c r="A141" i="90" a="1"/>
  <c r="A141" i="90" s="1"/>
  <c r="B140" i="90"/>
  <c r="A140" i="90" a="1"/>
  <c r="A140" i="90" s="1"/>
  <c r="B139" i="90"/>
  <c r="A139" i="90" a="1"/>
  <c r="A139" i="90" s="1"/>
  <c r="B138" i="90"/>
  <c r="A138" i="90" a="1"/>
  <c r="A138" i="90" s="1"/>
  <c r="B137" i="90"/>
  <c r="A137" i="90" a="1"/>
  <c r="A137" i="90" s="1"/>
  <c r="B136" i="90"/>
  <c r="A136" i="90" a="1"/>
  <c r="A136" i="90" s="1"/>
  <c r="B135" i="90"/>
  <c r="A135" i="90" a="1"/>
  <c r="A135" i="90" s="1"/>
  <c r="B134" i="90"/>
  <c r="A134" i="90" a="1"/>
  <c r="A134" i="90" s="1"/>
  <c r="B133" i="90"/>
  <c r="A133" i="90" a="1"/>
  <c r="A133" i="90" s="1"/>
  <c r="B132" i="90"/>
  <c r="A132" i="90" a="1"/>
  <c r="A132" i="90" s="1"/>
  <c r="B131" i="90"/>
  <c r="A131" i="90" a="1"/>
  <c r="A131" i="90" s="1"/>
  <c r="B130" i="90"/>
  <c r="A130" i="90" a="1"/>
  <c r="A130" i="90" s="1"/>
  <c r="B129" i="90"/>
  <c r="A129" i="90" a="1"/>
  <c r="A129" i="90" s="1"/>
  <c r="B128" i="90"/>
  <c r="A128" i="90" a="1"/>
  <c r="A128" i="90" s="1"/>
  <c r="B127" i="90"/>
  <c r="A127" i="90" a="1"/>
  <c r="A127" i="90" s="1"/>
  <c r="B126" i="90"/>
  <c r="A126" i="90" a="1"/>
  <c r="A126" i="90" s="1"/>
  <c r="B125" i="90"/>
  <c r="A125" i="90" a="1"/>
  <c r="A125" i="90" s="1"/>
  <c r="B124" i="90"/>
  <c r="A124" i="90" a="1"/>
  <c r="A124" i="90" s="1"/>
  <c r="B123" i="90"/>
  <c r="A123" i="90" a="1"/>
  <c r="A123" i="90" s="1"/>
  <c r="B122" i="90"/>
  <c r="A122" i="90" a="1"/>
  <c r="A122" i="90" s="1"/>
  <c r="B121" i="90"/>
  <c r="A121" i="90" a="1"/>
  <c r="A121" i="90" s="1"/>
  <c r="B120" i="90"/>
  <c r="A120" i="90" a="1"/>
  <c r="A120" i="90" s="1"/>
  <c r="B119" i="90"/>
  <c r="A119" i="90" a="1"/>
  <c r="A119" i="90" s="1"/>
  <c r="B118" i="90"/>
  <c r="A118" i="90" a="1"/>
  <c r="A118" i="90" s="1"/>
  <c r="B117" i="90"/>
  <c r="A117" i="90" a="1"/>
  <c r="A117" i="90" s="1"/>
  <c r="B116" i="90"/>
  <c r="A116" i="90" a="1"/>
  <c r="A116" i="90" s="1"/>
  <c r="B115" i="90"/>
  <c r="A115" i="90" a="1"/>
  <c r="A115" i="90" s="1"/>
  <c r="B114" i="90"/>
  <c r="A114" i="90" a="1"/>
  <c r="A114" i="90" s="1"/>
  <c r="B113" i="90"/>
  <c r="A113" i="90" a="1"/>
  <c r="A113" i="90" s="1"/>
  <c r="B112" i="90"/>
  <c r="A112" i="90" a="1"/>
  <c r="A112" i="90" s="1"/>
  <c r="B111" i="90"/>
  <c r="A111" i="90" a="1"/>
  <c r="A111" i="90" s="1"/>
  <c r="B110" i="90"/>
  <c r="A110" i="90" a="1"/>
  <c r="A110" i="90" s="1"/>
  <c r="B109" i="90"/>
  <c r="A109" i="90" a="1"/>
  <c r="A109" i="90" s="1"/>
  <c r="B108" i="90"/>
  <c r="A108" i="90" a="1"/>
  <c r="A108" i="90" s="1"/>
  <c r="B107" i="90"/>
  <c r="A107" i="90" a="1"/>
  <c r="A107" i="90" s="1"/>
  <c r="B106" i="90"/>
  <c r="A106" i="90" a="1"/>
  <c r="A106" i="90" s="1"/>
  <c r="B105" i="90"/>
  <c r="A105" i="90" a="1"/>
  <c r="A105" i="90" s="1"/>
  <c r="B104" i="90"/>
  <c r="A104" i="90" a="1"/>
  <c r="A104" i="90" s="1"/>
  <c r="B103" i="90"/>
  <c r="A103" i="90" a="1"/>
  <c r="A103" i="90" s="1"/>
  <c r="B102" i="90"/>
  <c r="A102" i="90" a="1"/>
  <c r="A102" i="90" s="1"/>
  <c r="B101" i="90"/>
  <c r="A101" i="90" a="1"/>
  <c r="A101" i="90" s="1"/>
  <c r="B100" i="90"/>
  <c r="A100" i="90" a="1"/>
  <c r="A100" i="90" s="1"/>
  <c r="B99" i="90"/>
  <c r="A99" i="90" a="1"/>
  <c r="A99" i="90" s="1"/>
  <c r="B98" i="90"/>
  <c r="A98" i="90" a="1"/>
  <c r="A98" i="90" s="1"/>
  <c r="B97" i="90"/>
  <c r="A97" i="90" a="1"/>
  <c r="A97" i="90" s="1"/>
  <c r="B96" i="90"/>
  <c r="A96" i="90" a="1"/>
  <c r="A96" i="90" s="1"/>
  <c r="B95" i="90"/>
  <c r="A95" i="90" a="1"/>
  <c r="A95" i="90" s="1"/>
  <c r="B94" i="90"/>
  <c r="A94" i="90" a="1"/>
  <c r="A94" i="90" s="1"/>
  <c r="B93" i="90"/>
  <c r="A93" i="90" a="1"/>
  <c r="A93" i="90" s="1"/>
  <c r="B92" i="90"/>
  <c r="A92" i="90" a="1"/>
  <c r="A92" i="90" s="1"/>
  <c r="B91" i="90"/>
  <c r="A91" i="90" a="1"/>
  <c r="A91" i="90" s="1"/>
  <c r="B90" i="90"/>
  <c r="A90" i="90" a="1"/>
  <c r="A90" i="90" s="1"/>
  <c r="B89" i="90"/>
  <c r="A89" i="90" a="1"/>
  <c r="A89" i="90" s="1"/>
  <c r="B88" i="90"/>
  <c r="A88" i="90" a="1"/>
  <c r="A88" i="90" s="1"/>
  <c r="B87" i="90"/>
  <c r="A87" i="90" a="1"/>
  <c r="A87" i="90" s="1"/>
  <c r="B86" i="90"/>
  <c r="A86" i="90" a="1"/>
  <c r="A86" i="90" s="1"/>
  <c r="B85" i="90"/>
  <c r="A85" i="90" a="1"/>
  <c r="A85" i="90" s="1"/>
  <c r="B84" i="90"/>
  <c r="A84" i="90" a="1"/>
  <c r="A84" i="90" s="1"/>
  <c r="B83" i="90"/>
  <c r="A83" i="90" a="1"/>
  <c r="A83" i="90" s="1"/>
  <c r="B82" i="90"/>
  <c r="A82" i="90" a="1"/>
  <c r="A82" i="90" s="1"/>
  <c r="B81" i="90"/>
  <c r="A81" i="90" a="1"/>
  <c r="A81" i="90" s="1"/>
  <c r="B80" i="90"/>
  <c r="A80" i="90" a="1"/>
  <c r="A80" i="90" s="1"/>
  <c r="B79" i="90"/>
  <c r="A79" i="90" a="1"/>
  <c r="A79" i="90" s="1"/>
  <c r="B78" i="90"/>
  <c r="A78" i="90" a="1"/>
  <c r="A78" i="90" s="1"/>
  <c r="B77" i="90"/>
  <c r="A77" i="90" a="1"/>
  <c r="A77" i="90" s="1"/>
  <c r="B76" i="90"/>
  <c r="A76" i="90" a="1"/>
  <c r="A76" i="90" s="1"/>
  <c r="B75" i="90"/>
  <c r="A75" i="90" a="1"/>
  <c r="A75" i="90" s="1"/>
  <c r="B74" i="90"/>
  <c r="A74" i="90" a="1"/>
  <c r="A74" i="90" s="1"/>
  <c r="B73" i="90"/>
  <c r="A73" i="90" a="1"/>
  <c r="A73" i="90" s="1"/>
  <c r="B72" i="90"/>
  <c r="A72" i="90" a="1"/>
  <c r="A72" i="90" s="1"/>
  <c r="B71" i="90"/>
  <c r="A71" i="90" a="1"/>
  <c r="A71" i="90" s="1"/>
  <c r="B70" i="90"/>
  <c r="A70" i="90" a="1"/>
  <c r="A70" i="90" s="1"/>
  <c r="B69" i="90"/>
  <c r="A69" i="90" a="1"/>
  <c r="A69" i="90" s="1"/>
  <c r="B68" i="90"/>
  <c r="A68" i="90" a="1"/>
  <c r="A68" i="90" s="1"/>
  <c r="B67" i="90"/>
  <c r="A67" i="90" a="1"/>
  <c r="A67" i="90" s="1"/>
  <c r="B66" i="90"/>
  <c r="A66" i="90" a="1"/>
  <c r="A66" i="90" s="1"/>
  <c r="B65" i="90"/>
  <c r="A65" i="90" a="1"/>
  <c r="A65" i="90" s="1"/>
  <c r="B64" i="90"/>
  <c r="A64" i="90" a="1"/>
  <c r="A64" i="90" s="1"/>
  <c r="B63" i="90"/>
  <c r="A63" i="90" a="1"/>
  <c r="A63" i="90" s="1"/>
  <c r="B62" i="90"/>
  <c r="A62" i="90" a="1"/>
  <c r="A62" i="90" s="1"/>
  <c r="B61" i="90"/>
  <c r="A61" i="90" a="1"/>
  <c r="A61" i="90" s="1"/>
  <c r="B60" i="90"/>
  <c r="A60" i="90" a="1"/>
  <c r="A60" i="90" s="1"/>
  <c r="B59" i="90"/>
  <c r="A59" i="90" a="1"/>
  <c r="A59" i="90" s="1"/>
  <c r="B58" i="90"/>
  <c r="A58" i="90" a="1"/>
  <c r="A58" i="90" s="1"/>
  <c r="B57" i="90"/>
  <c r="A57" i="90" a="1"/>
  <c r="A57" i="90" s="1"/>
  <c r="B56" i="90"/>
  <c r="A56" i="90" a="1"/>
  <c r="A56" i="90" s="1"/>
  <c r="B55" i="90"/>
  <c r="A55" i="90" a="1"/>
  <c r="A55" i="90" s="1"/>
  <c r="B54" i="90"/>
  <c r="A54" i="90" a="1"/>
  <c r="A54" i="90" s="1"/>
  <c r="B53" i="90"/>
  <c r="A53" i="90" a="1"/>
  <c r="A53" i="90" s="1"/>
  <c r="B52" i="90"/>
  <c r="A52" i="90" a="1"/>
  <c r="A52" i="90" s="1"/>
  <c r="B51" i="90"/>
  <c r="A51" i="90" a="1"/>
  <c r="A51" i="90" s="1"/>
  <c r="B50" i="90"/>
  <c r="A50" i="90" a="1"/>
  <c r="A50" i="90" s="1"/>
  <c r="B49" i="90"/>
  <c r="A49" i="90" a="1"/>
  <c r="A49" i="90" s="1"/>
  <c r="B48" i="90"/>
  <c r="A48" i="90" a="1"/>
  <c r="A48" i="90" s="1"/>
  <c r="B47" i="90"/>
  <c r="A47" i="90" a="1"/>
  <c r="A47" i="90" s="1"/>
  <c r="B46" i="90"/>
  <c r="A46" i="90" a="1"/>
  <c r="A46" i="90" s="1"/>
  <c r="B45" i="90"/>
  <c r="A45" i="90" a="1"/>
  <c r="A45" i="90" s="1"/>
  <c r="B44" i="90"/>
  <c r="A44" i="90" a="1"/>
  <c r="A44" i="90" s="1"/>
  <c r="B43" i="90"/>
  <c r="A43" i="90" a="1"/>
  <c r="A43" i="90" s="1"/>
  <c r="B42" i="90"/>
  <c r="A42" i="90" a="1"/>
  <c r="A42" i="90" s="1"/>
  <c r="B41" i="90"/>
  <c r="A41" i="90" a="1"/>
  <c r="A41" i="90" s="1"/>
  <c r="B40" i="90"/>
  <c r="A40" i="90" a="1"/>
  <c r="A40" i="90" s="1"/>
  <c r="B39" i="90"/>
  <c r="A39" i="90" a="1"/>
  <c r="A39" i="90" s="1"/>
  <c r="B38" i="90"/>
  <c r="A38" i="90" a="1"/>
  <c r="A38" i="90" s="1"/>
  <c r="B37" i="90"/>
  <c r="A37" i="90" a="1"/>
  <c r="A37" i="90" s="1"/>
  <c r="B36" i="90"/>
  <c r="A36" i="90" a="1"/>
  <c r="A36" i="90" s="1"/>
  <c r="B35" i="90"/>
  <c r="A35" i="90" a="1"/>
  <c r="A35" i="90" s="1"/>
  <c r="B34" i="90"/>
  <c r="A34" i="90" a="1"/>
  <c r="A34" i="90" s="1"/>
  <c r="B33" i="90"/>
  <c r="A33" i="90" a="1"/>
  <c r="A33" i="90" s="1"/>
  <c r="B32" i="90"/>
  <c r="A32" i="90" a="1"/>
  <c r="A32" i="90" s="1"/>
  <c r="B31" i="90"/>
  <c r="A31" i="90" a="1"/>
  <c r="A31" i="90" s="1"/>
  <c r="B30" i="90"/>
  <c r="A30" i="90" a="1"/>
  <c r="A30" i="90" s="1"/>
  <c r="B29" i="90"/>
  <c r="A29" i="90" a="1"/>
  <c r="A29" i="90" s="1"/>
  <c r="B28" i="90"/>
  <c r="A28" i="90" a="1"/>
  <c r="A28" i="90" s="1"/>
  <c r="B27" i="90"/>
  <c r="A27" i="90" a="1"/>
  <c r="A27" i="90" s="1"/>
  <c r="B26" i="90"/>
  <c r="A26" i="90" a="1"/>
  <c r="A26" i="90" s="1"/>
  <c r="B25" i="90"/>
  <c r="A25" i="90" a="1"/>
  <c r="A25" i="90" s="1"/>
  <c r="B24" i="90"/>
  <c r="A24" i="90" a="1"/>
  <c r="A24" i="90" s="1"/>
  <c r="B23" i="90"/>
  <c r="A23" i="90" a="1"/>
  <c r="A23" i="90" s="1"/>
  <c r="B22" i="90"/>
  <c r="A22" i="90" a="1"/>
  <c r="A22" i="90" s="1"/>
  <c r="B401" i="89"/>
  <c r="A401" i="89" a="1"/>
  <c r="A401" i="89" s="1"/>
  <c r="B400" i="89"/>
  <c r="A400" i="89" a="1"/>
  <c r="A400" i="89" s="1"/>
  <c r="B399" i="89"/>
  <c r="A399" i="89" a="1"/>
  <c r="A399" i="89" s="1"/>
  <c r="B398" i="89"/>
  <c r="A398" i="89" a="1"/>
  <c r="A398" i="89" s="1"/>
  <c r="B397" i="89"/>
  <c r="A397" i="89" a="1"/>
  <c r="A397" i="89" s="1"/>
  <c r="B396" i="89"/>
  <c r="A396" i="89" a="1"/>
  <c r="A396" i="89" s="1"/>
  <c r="B395" i="89"/>
  <c r="A395" i="89" a="1"/>
  <c r="A395" i="89" s="1"/>
  <c r="B394" i="89"/>
  <c r="A394" i="89" a="1"/>
  <c r="A394" i="89" s="1"/>
  <c r="B393" i="89"/>
  <c r="A393" i="89" a="1"/>
  <c r="A393" i="89" s="1"/>
  <c r="B392" i="89"/>
  <c r="A392" i="89" a="1"/>
  <c r="A392" i="89" s="1"/>
  <c r="B391" i="89"/>
  <c r="A391" i="89" a="1"/>
  <c r="A391" i="89" s="1"/>
  <c r="B390" i="89"/>
  <c r="A390" i="89" a="1"/>
  <c r="A390" i="89" s="1"/>
  <c r="B389" i="89"/>
  <c r="A389" i="89" a="1"/>
  <c r="A389" i="89" s="1"/>
  <c r="B388" i="89"/>
  <c r="A388" i="89" a="1"/>
  <c r="A388" i="89" s="1"/>
  <c r="B387" i="89"/>
  <c r="A387" i="89" a="1"/>
  <c r="A387" i="89" s="1"/>
  <c r="B386" i="89"/>
  <c r="A386" i="89" a="1"/>
  <c r="A386" i="89" s="1"/>
  <c r="B385" i="89"/>
  <c r="A385" i="89" a="1"/>
  <c r="A385" i="89" s="1"/>
  <c r="B384" i="89"/>
  <c r="A384" i="89" a="1"/>
  <c r="A384" i="89" s="1"/>
  <c r="B383" i="89"/>
  <c r="A383" i="89" a="1"/>
  <c r="A383" i="89" s="1"/>
  <c r="B382" i="89"/>
  <c r="A382" i="89" a="1"/>
  <c r="A382" i="89" s="1"/>
  <c r="B381" i="89"/>
  <c r="A381" i="89" a="1"/>
  <c r="A381" i="89" s="1"/>
  <c r="B380" i="89"/>
  <c r="A380" i="89" a="1"/>
  <c r="A380" i="89" s="1"/>
  <c r="B379" i="89"/>
  <c r="A379" i="89" a="1"/>
  <c r="A379" i="89" s="1"/>
  <c r="B378" i="89"/>
  <c r="A378" i="89" a="1"/>
  <c r="A378" i="89" s="1"/>
  <c r="B377" i="89"/>
  <c r="A377" i="89" a="1"/>
  <c r="A377" i="89" s="1"/>
  <c r="B376" i="89"/>
  <c r="A376" i="89" a="1"/>
  <c r="A376" i="89" s="1"/>
  <c r="B375" i="89"/>
  <c r="A375" i="89" a="1"/>
  <c r="A375" i="89" s="1"/>
  <c r="B374" i="89"/>
  <c r="A374" i="89" a="1"/>
  <c r="A374" i="89" s="1"/>
  <c r="B373" i="89"/>
  <c r="A373" i="89" a="1"/>
  <c r="A373" i="89" s="1"/>
  <c r="B372" i="89"/>
  <c r="A372" i="89" a="1"/>
  <c r="A372" i="89" s="1"/>
  <c r="B371" i="89"/>
  <c r="A371" i="89" a="1"/>
  <c r="A371" i="89" s="1"/>
  <c r="B370" i="89"/>
  <c r="A370" i="89" a="1"/>
  <c r="A370" i="89" s="1"/>
  <c r="B369" i="89"/>
  <c r="A369" i="89" a="1"/>
  <c r="A369" i="89" s="1"/>
  <c r="B368" i="89"/>
  <c r="A368" i="89" a="1"/>
  <c r="A368" i="89" s="1"/>
  <c r="B367" i="89"/>
  <c r="A367" i="89" a="1"/>
  <c r="A367" i="89" s="1"/>
  <c r="B366" i="89"/>
  <c r="A366" i="89" a="1"/>
  <c r="A366" i="89" s="1"/>
  <c r="B365" i="89"/>
  <c r="A365" i="89" a="1"/>
  <c r="A365" i="89" s="1"/>
  <c r="B364" i="89"/>
  <c r="A364" i="89" a="1"/>
  <c r="A364" i="89" s="1"/>
  <c r="B363" i="89"/>
  <c r="A363" i="89" a="1"/>
  <c r="A363" i="89" s="1"/>
  <c r="B362" i="89"/>
  <c r="A362" i="89" a="1"/>
  <c r="A362" i="89" s="1"/>
  <c r="B361" i="89"/>
  <c r="A361" i="89" a="1"/>
  <c r="A361" i="89" s="1"/>
  <c r="B360" i="89"/>
  <c r="A360" i="89" a="1"/>
  <c r="A360" i="89" s="1"/>
  <c r="B359" i="89"/>
  <c r="A359" i="89" a="1"/>
  <c r="A359" i="89" s="1"/>
  <c r="B358" i="89"/>
  <c r="A358" i="89" a="1"/>
  <c r="A358" i="89" s="1"/>
  <c r="B357" i="89"/>
  <c r="A357" i="89" a="1"/>
  <c r="A357" i="89" s="1"/>
  <c r="B356" i="89"/>
  <c r="A356" i="89" a="1"/>
  <c r="A356" i="89" s="1"/>
  <c r="B355" i="89"/>
  <c r="A355" i="89" a="1"/>
  <c r="A355" i="89" s="1"/>
  <c r="B354" i="89"/>
  <c r="A354" i="89" a="1"/>
  <c r="A354" i="89" s="1"/>
  <c r="B353" i="89"/>
  <c r="A353" i="89" a="1"/>
  <c r="A353" i="89" s="1"/>
  <c r="B352" i="89"/>
  <c r="A352" i="89" a="1"/>
  <c r="A352" i="89" s="1"/>
  <c r="B351" i="89"/>
  <c r="A351" i="89" a="1"/>
  <c r="A351" i="89" s="1"/>
  <c r="B350" i="89"/>
  <c r="A350" i="89" a="1"/>
  <c r="A350" i="89" s="1"/>
  <c r="B349" i="89"/>
  <c r="A349" i="89" a="1"/>
  <c r="A349" i="89" s="1"/>
  <c r="B348" i="89"/>
  <c r="A348" i="89" a="1"/>
  <c r="A348" i="89" s="1"/>
  <c r="B347" i="89"/>
  <c r="A347" i="89" a="1"/>
  <c r="A347" i="89" s="1"/>
  <c r="B346" i="89"/>
  <c r="A346" i="89" a="1"/>
  <c r="A346" i="89" s="1"/>
  <c r="B345" i="89"/>
  <c r="A345" i="89" a="1"/>
  <c r="A345" i="89" s="1"/>
  <c r="B344" i="89"/>
  <c r="A344" i="89" a="1"/>
  <c r="A344" i="89" s="1"/>
  <c r="B343" i="89"/>
  <c r="A343" i="89" a="1"/>
  <c r="A343" i="89" s="1"/>
  <c r="B342" i="89"/>
  <c r="A342" i="89" a="1"/>
  <c r="A342" i="89" s="1"/>
  <c r="B341" i="89"/>
  <c r="A341" i="89" a="1"/>
  <c r="A341" i="89" s="1"/>
  <c r="B340" i="89"/>
  <c r="A340" i="89" a="1"/>
  <c r="A340" i="89" s="1"/>
  <c r="B339" i="89"/>
  <c r="A339" i="89" a="1"/>
  <c r="A339" i="89" s="1"/>
  <c r="B338" i="89"/>
  <c r="A338" i="89" a="1"/>
  <c r="A338" i="89" s="1"/>
  <c r="B337" i="89"/>
  <c r="A337" i="89" a="1"/>
  <c r="A337" i="89" s="1"/>
  <c r="B336" i="89"/>
  <c r="A336" i="89" a="1"/>
  <c r="A336" i="89" s="1"/>
  <c r="B335" i="89"/>
  <c r="A335" i="89" a="1"/>
  <c r="A335" i="89" s="1"/>
  <c r="B334" i="89"/>
  <c r="A334" i="89" a="1"/>
  <c r="A334" i="89" s="1"/>
  <c r="B333" i="89"/>
  <c r="A333" i="89" a="1"/>
  <c r="A333" i="89" s="1"/>
  <c r="B332" i="89"/>
  <c r="A332" i="89" a="1"/>
  <c r="A332" i="89" s="1"/>
  <c r="B331" i="89"/>
  <c r="A331" i="89" a="1"/>
  <c r="A331" i="89" s="1"/>
  <c r="B330" i="89"/>
  <c r="A330" i="89" a="1"/>
  <c r="A330" i="89" s="1"/>
  <c r="B329" i="89"/>
  <c r="A329" i="89" a="1"/>
  <c r="A329" i="89" s="1"/>
  <c r="B328" i="89"/>
  <c r="A328" i="89" a="1"/>
  <c r="A328" i="89" s="1"/>
  <c r="B327" i="89"/>
  <c r="A327" i="89" a="1"/>
  <c r="A327" i="89" s="1"/>
  <c r="B326" i="89"/>
  <c r="A326" i="89" a="1"/>
  <c r="A326" i="89" s="1"/>
  <c r="B325" i="89"/>
  <c r="A325" i="89" a="1"/>
  <c r="A325" i="89" s="1"/>
  <c r="B324" i="89"/>
  <c r="A324" i="89" a="1"/>
  <c r="A324" i="89" s="1"/>
  <c r="B323" i="89"/>
  <c r="A323" i="89" a="1"/>
  <c r="A323" i="89" s="1"/>
  <c r="B322" i="89"/>
  <c r="A322" i="89" a="1"/>
  <c r="A322" i="89" s="1"/>
  <c r="B321" i="89"/>
  <c r="A321" i="89" a="1"/>
  <c r="A321" i="89" s="1"/>
  <c r="B320" i="89"/>
  <c r="A320" i="89" a="1"/>
  <c r="A320" i="89" s="1"/>
  <c r="B319" i="89"/>
  <c r="A319" i="89" a="1"/>
  <c r="A319" i="89" s="1"/>
  <c r="B318" i="89"/>
  <c r="A318" i="89" a="1"/>
  <c r="A318" i="89" s="1"/>
  <c r="B317" i="89"/>
  <c r="A317" i="89" a="1"/>
  <c r="A317" i="89" s="1"/>
  <c r="B316" i="89"/>
  <c r="A316" i="89" a="1"/>
  <c r="A316" i="89" s="1"/>
  <c r="B315" i="89"/>
  <c r="A315" i="89" a="1"/>
  <c r="A315" i="89" s="1"/>
  <c r="B314" i="89"/>
  <c r="A314" i="89" a="1"/>
  <c r="A314" i="89" s="1"/>
  <c r="B313" i="89"/>
  <c r="A313" i="89" a="1"/>
  <c r="A313" i="89" s="1"/>
  <c r="B312" i="89"/>
  <c r="A312" i="89" a="1"/>
  <c r="A312" i="89" s="1"/>
  <c r="B311" i="89"/>
  <c r="A311" i="89" a="1"/>
  <c r="A311" i="89" s="1"/>
  <c r="B310" i="89"/>
  <c r="A310" i="89" a="1"/>
  <c r="A310" i="89" s="1"/>
  <c r="B309" i="89"/>
  <c r="A309" i="89" a="1"/>
  <c r="A309" i="89" s="1"/>
  <c r="B308" i="89"/>
  <c r="A308" i="89" a="1"/>
  <c r="A308" i="89" s="1"/>
  <c r="B307" i="89"/>
  <c r="A307" i="89" a="1"/>
  <c r="A307" i="89" s="1"/>
  <c r="B306" i="89"/>
  <c r="A306" i="89" a="1"/>
  <c r="A306" i="89" s="1"/>
  <c r="B305" i="89"/>
  <c r="A305" i="89" a="1"/>
  <c r="A305" i="89" s="1"/>
  <c r="B304" i="89"/>
  <c r="A304" i="89" a="1"/>
  <c r="A304" i="89" s="1"/>
  <c r="B303" i="89"/>
  <c r="A303" i="89" a="1"/>
  <c r="A303" i="89" s="1"/>
  <c r="B302" i="89"/>
  <c r="A302" i="89" a="1"/>
  <c r="A302" i="89" s="1"/>
  <c r="B301" i="89"/>
  <c r="A301" i="89" a="1"/>
  <c r="A301" i="89" s="1"/>
  <c r="B300" i="89"/>
  <c r="A300" i="89" a="1"/>
  <c r="A300" i="89" s="1"/>
  <c r="B299" i="89"/>
  <c r="A299" i="89" a="1"/>
  <c r="A299" i="89" s="1"/>
  <c r="B298" i="89"/>
  <c r="A298" i="89" a="1"/>
  <c r="A298" i="89" s="1"/>
  <c r="B297" i="89"/>
  <c r="A297" i="89" a="1"/>
  <c r="A297" i="89" s="1"/>
  <c r="B296" i="89"/>
  <c r="A296" i="89" a="1"/>
  <c r="A296" i="89" s="1"/>
  <c r="B295" i="89"/>
  <c r="A295" i="89" a="1"/>
  <c r="A295" i="89" s="1"/>
  <c r="B294" i="89"/>
  <c r="A294" i="89" a="1"/>
  <c r="A294" i="89" s="1"/>
  <c r="B293" i="89"/>
  <c r="A293" i="89" a="1"/>
  <c r="A293" i="89" s="1"/>
  <c r="B292" i="89"/>
  <c r="A292" i="89" a="1"/>
  <c r="A292" i="89" s="1"/>
  <c r="B291" i="89"/>
  <c r="A291" i="89" a="1"/>
  <c r="A291" i="89" s="1"/>
  <c r="B290" i="89"/>
  <c r="A290" i="89" a="1"/>
  <c r="A290" i="89" s="1"/>
  <c r="B289" i="89"/>
  <c r="A289" i="89" a="1"/>
  <c r="A289" i="89" s="1"/>
  <c r="B288" i="89"/>
  <c r="A288" i="89" a="1"/>
  <c r="A288" i="89" s="1"/>
  <c r="B287" i="89"/>
  <c r="A287" i="89" a="1"/>
  <c r="A287" i="89" s="1"/>
  <c r="B286" i="89"/>
  <c r="A286" i="89" a="1"/>
  <c r="A286" i="89" s="1"/>
  <c r="B285" i="89"/>
  <c r="A285" i="89" a="1"/>
  <c r="A285" i="89" s="1"/>
  <c r="B284" i="89"/>
  <c r="A284" i="89" a="1"/>
  <c r="A284" i="89" s="1"/>
  <c r="B283" i="89"/>
  <c r="A283" i="89" a="1"/>
  <c r="A283" i="89" s="1"/>
  <c r="B282" i="89"/>
  <c r="A282" i="89" a="1"/>
  <c r="A282" i="89" s="1"/>
  <c r="B281" i="89"/>
  <c r="A281" i="89" a="1"/>
  <c r="A281" i="89" s="1"/>
  <c r="B280" i="89"/>
  <c r="A280" i="89" a="1"/>
  <c r="A280" i="89" s="1"/>
  <c r="B279" i="89"/>
  <c r="A279" i="89" a="1"/>
  <c r="A279" i="89" s="1"/>
  <c r="B278" i="89"/>
  <c r="A278" i="89" a="1"/>
  <c r="A278" i="89" s="1"/>
  <c r="B277" i="89"/>
  <c r="A277" i="89" a="1"/>
  <c r="A277" i="89" s="1"/>
  <c r="B276" i="89"/>
  <c r="A276" i="89" a="1"/>
  <c r="A276" i="89" s="1"/>
  <c r="B275" i="89"/>
  <c r="A275" i="89" a="1"/>
  <c r="A275" i="89" s="1"/>
  <c r="B274" i="89"/>
  <c r="A274" i="89" a="1"/>
  <c r="A274" i="89" s="1"/>
  <c r="B273" i="89"/>
  <c r="A273" i="89" a="1"/>
  <c r="A273" i="89" s="1"/>
  <c r="B272" i="89"/>
  <c r="A272" i="89" a="1"/>
  <c r="A272" i="89" s="1"/>
  <c r="B271" i="89"/>
  <c r="A271" i="89" a="1"/>
  <c r="A271" i="89" s="1"/>
  <c r="B270" i="89"/>
  <c r="A270" i="89" a="1"/>
  <c r="A270" i="89" s="1"/>
  <c r="B269" i="89"/>
  <c r="A269" i="89" a="1"/>
  <c r="A269" i="89" s="1"/>
  <c r="B268" i="89"/>
  <c r="A268" i="89" a="1"/>
  <c r="A268" i="89" s="1"/>
  <c r="B267" i="89"/>
  <c r="A267" i="89" a="1"/>
  <c r="A267" i="89" s="1"/>
  <c r="B266" i="89"/>
  <c r="A266" i="89" a="1"/>
  <c r="A266" i="89" s="1"/>
  <c r="B265" i="89"/>
  <c r="A265" i="89" a="1"/>
  <c r="A265" i="89" s="1"/>
  <c r="B264" i="89"/>
  <c r="A264" i="89" a="1"/>
  <c r="A264" i="89" s="1"/>
  <c r="B263" i="89"/>
  <c r="A263" i="89" a="1"/>
  <c r="A263" i="89" s="1"/>
  <c r="B262" i="89"/>
  <c r="A262" i="89" a="1"/>
  <c r="A262" i="89" s="1"/>
  <c r="B261" i="89"/>
  <c r="A261" i="89" a="1"/>
  <c r="A261" i="89" s="1"/>
  <c r="B260" i="89"/>
  <c r="A260" i="89" a="1"/>
  <c r="A260" i="89" s="1"/>
  <c r="B259" i="89"/>
  <c r="A259" i="89" a="1"/>
  <c r="A259" i="89" s="1"/>
  <c r="B258" i="89"/>
  <c r="A258" i="89" a="1"/>
  <c r="A258" i="89" s="1"/>
  <c r="B257" i="89"/>
  <c r="A257" i="89" a="1"/>
  <c r="A257" i="89" s="1"/>
  <c r="B256" i="89"/>
  <c r="A256" i="89" a="1"/>
  <c r="A256" i="89" s="1"/>
  <c r="B255" i="89"/>
  <c r="A255" i="89" a="1"/>
  <c r="A255" i="89" s="1"/>
  <c r="B254" i="89"/>
  <c r="A254" i="89" a="1"/>
  <c r="A254" i="89" s="1"/>
  <c r="B253" i="89"/>
  <c r="A253" i="89" a="1"/>
  <c r="A253" i="89" s="1"/>
  <c r="B252" i="89"/>
  <c r="A252" i="89" a="1"/>
  <c r="A252" i="89" s="1"/>
  <c r="B251" i="89"/>
  <c r="A251" i="89" a="1"/>
  <c r="A251" i="89" s="1"/>
  <c r="B250" i="89"/>
  <c r="A250" i="89" a="1"/>
  <c r="A250" i="89" s="1"/>
  <c r="B249" i="89"/>
  <c r="A249" i="89" a="1"/>
  <c r="A249" i="89" s="1"/>
  <c r="B248" i="89"/>
  <c r="A248" i="89" a="1"/>
  <c r="A248" i="89" s="1"/>
  <c r="B247" i="89"/>
  <c r="A247" i="89" a="1"/>
  <c r="A247" i="89" s="1"/>
  <c r="B246" i="89"/>
  <c r="A246" i="89" a="1"/>
  <c r="A246" i="89" s="1"/>
  <c r="B245" i="89"/>
  <c r="A245" i="89" a="1"/>
  <c r="A245" i="89" s="1"/>
  <c r="B244" i="89"/>
  <c r="A244" i="89" a="1"/>
  <c r="A244" i="89" s="1"/>
  <c r="B243" i="89"/>
  <c r="A243" i="89" a="1"/>
  <c r="A243" i="89" s="1"/>
  <c r="B242" i="89"/>
  <c r="A242" i="89" a="1"/>
  <c r="A242" i="89" s="1"/>
  <c r="B241" i="89"/>
  <c r="A241" i="89" a="1"/>
  <c r="A241" i="89" s="1"/>
  <c r="B240" i="89"/>
  <c r="A240" i="89" a="1"/>
  <c r="A240" i="89" s="1"/>
  <c r="B239" i="89"/>
  <c r="A239" i="89" a="1"/>
  <c r="A239" i="89" s="1"/>
  <c r="B238" i="89"/>
  <c r="A238" i="89" a="1"/>
  <c r="A238" i="89" s="1"/>
  <c r="B237" i="89"/>
  <c r="A237" i="89" a="1"/>
  <c r="A237" i="89" s="1"/>
  <c r="B236" i="89"/>
  <c r="A236" i="89" a="1"/>
  <c r="A236" i="89" s="1"/>
  <c r="B235" i="89"/>
  <c r="A235" i="89" a="1"/>
  <c r="A235" i="89" s="1"/>
  <c r="B234" i="89"/>
  <c r="A234" i="89" a="1"/>
  <c r="A234" i="89" s="1"/>
  <c r="B233" i="89"/>
  <c r="A233" i="89" a="1"/>
  <c r="A233" i="89" s="1"/>
  <c r="B232" i="89"/>
  <c r="A232" i="89" a="1"/>
  <c r="A232" i="89" s="1"/>
  <c r="B231" i="89"/>
  <c r="A231" i="89" a="1"/>
  <c r="A231" i="89" s="1"/>
  <c r="B230" i="89"/>
  <c r="A230" i="89" a="1"/>
  <c r="A230" i="89" s="1"/>
  <c r="B229" i="89"/>
  <c r="A229" i="89" a="1"/>
  <c r="A229" i="89" s="1"/>
  <c r="B228" i="89"/>
  <c r="A228" i="89" a="1"/>
  <c r="A228" i="89" s="1"/>
  <c r="B227" i="89"/>
  <c r="A227" i="89" a="1"/>
  <c r="A227" i="89" s="1"/>
  <c r="B226" i="89"/>
  <c r="A226" i="89" a="1"/>
  <c r="A226" i="89" s="1"/>
  <c r="B225" i="89"/>
  <c r="A225" i="89" a="1"/>
  <c r="A225" i="89" s="1"/>
  <c r="B224" i="89"/>
  <c r="A224" i="89" a="1"/>
  <c r="A224" i="89" s="1"/>
  <c r="B223" i="89"/>
  <c r="A223" i="89" a="1"/>
  <c r="A223" i="89" s="1"/>
  <c r="B222" i="89"/>
  <c r="A222" i="89" a="1"/>
  <c r="A222" i="89" s="1"/>
  <c r="B221" i="89"/>
  <c r="A221" i="89" a="1"/>
  <c r="A221" i="89" s="1"/>
  <c r="B220" i="89"/>
  <c r="A220" i="89" a="1"/>
  <c r="A220" i="89" s="1"/>
  <c r="B219" i="89"/>
  <c r="A219" i="89" a="1"/>
  <c r="A219" i="89" s="1"/>
  <c r="B218" i="89"/>
  <c r="A218" i="89" a="1"/>
  <c r="A218" i="89" s="1"/>
  <c r="B217" i="89"/>
  <c r="A217" i="89" a="1"/>
  <c r="A217" i="89" s="1"/>
  <c r="B216" i="89"/>
  <c r="A216" i="89" a="1"/>
  <c r="A216" i="89" s="1"/>
  <c r="B215" i="89"/>
  <c r="A215" i="89" a="1"/>
  <c r="A215" i="89" s="1"/>
  <c r="B214" i="89"/>
  <c r="A214" i="89" a="1"/>
  <c r="A214" i="89" s="1"/>
  <c r="B213" i="89"/>
  <c r="A213" i="89" a="1"/>
  <c r="A213" i="89" s="1"/>
  <c r="B212" i="89"/>
  <c r="A212" i="89" a="1"/>
  <c r="A212" i="89" s="1"/>
  <c r="B211" i="89"/>
  <c r="A211" i="89" a="1"/>
  <c r="A211" i="89" s="1"/>
  <c r="B210" i="89"/>
  <c r="A210" i="89" a="1"/>
  <c r="A210" i="89" s="1"/>
  <c r="B209" i="89"/>
  <c r="A209" i="89" a="1"/>
  <c r="A209" i="89" s="1"/>
  <c r="B208" i="89"/>
  <c r="A208" i="89" a="1"/>
  <c r="A208" i="89" s="1"/>
  <c r="B207" i="89"/>
  <c r="A207" i="89" a="1"/>
  <c r="A207" i="89" s="1"/>
  <c r="B206" i="89"/>
  <c r="A206" i="89" a="1"/>
  <c r="A206" i="89" s="1"/>
  <c r="B205" i="89"/>
  <c r="A205" i="89" a="1"/>
  <c r="A205" i="89" s="1"/>
  <c r="B204" i="89"/>
  <c r="A204" i="89" a="1"/>
  <c r="A204" i="89" s="1"/>
  <c r="B203" i="89"/>
  <c r="A203" i="89" a="1"/>
  <c r="A203" i="89" s="1"/>
  <c r="B202" i="89"/>
  <c r="A202" i="89" a="1"/>
  <c r="A202" i="89" s="1"/>
  <c r="B201" i="89"/>
  <c r="A201" i="89" a="1"/>
  <c r="A201" i="89" s="1"/>
  <c r="B200" i="89"/>
  <c r="A200" i="89" a="1"/>
  <c r="A200" i="89" s="1"/>
  <c r="B199" i="89"/>
  <c r="A199" i="89" a="1"/>
  <c r="A199" i="89" s="1"/>
  <c r="B198" i="89"/>
  <c r="A198" i="89" a="1"/>
  <c r="A198" i="89" s="1"/>
  <c r="B197" i="89"/>
  <c r="A197" i="89" a="1"/>
  <c r="A197" i="89" s="1"/>
  <c r="B196" i="89"/>
  <c r="A196" i="89" a="1"/>
  <c r="A196" i="89" s="1"/>
  <c r="B195" i="89"/>
  <c r="A195" i="89" a="1"/>
  <c r="A195" i="89" s="1"/>
  <c r="B194" i="89"/>
  <c r="A194" i="89" a="1"/>
  <c r="A194" i="89" s="1"/>
  <c r="B193" i="89"/>
  <c r="A193" i="89" a="1"/>
  <c r="A193" i="89" s="1"/>
  <c r="B192" i="89"/>
  <c r="A192" i="89" a="1"/>
  <c r="A192" i="89" s="1"/>
  <c r="B191" i="89"/>
  <c r="A191" i="89" a="1"/>
  <c r="A191" i="89" s="1"/>
  <c r="B190" i="89"/>
  <c r="A190" i="89" a="1"/>
  <c r="A190" i="89" s="1"/>
  <c r="B189" i="89"/>
  <c r="A189" i="89" a="1"/>
  <c r="A189" i="89" s="1"/>
  <c r="B188" i="89"/>
  <c r="A188" i="89" a="1"/>
  <c r="A188" i="89" s="1"/>
  <c r="B187" i="89"/>
  <c r="A187" i="89" a="1"/>
  <c r="A187" i="89" s="1"/>
  <c r="B186" i="89"/>
  <c r="A186" i="89" a="1"/>
  <c r="A186" i="89" s="1"/>
  <c r="B185" i="89"/>
  <c r="A185" i="89" a="1"/>
  <c r="A185" i="89" s="1"/>
  <c r="B184" i="89"/>
  <c r="A184" i="89" a="1"/>
  <c r="A184" i="89" s="1"/>
  <c r="B183" i="89"/>
  <c r="A183" i="89" a="1"/>
  <c r="A183" i="89" s="1"/>
  <c r="B182" i="89"/>
  <c r="A182" i="89" a="1"/>
  <c r="A182" i="89" s="1"/>
  <c r="B181" i="89"/>
  <c r="A181" i="89" a="1"/>
  <c r="A181" i="89" s="1"/>
  <c r="B180" i="89"/>
  <c r="A180" i="89" a="1"/>
  <c r="A180" i="89" s="1"/>
  <c r="B179" i="89"/>
  <c r="A179" i="89" a="1"/>
  <c r="A179" i="89" s="1"/>
  <c r="B178" i="89"/>
  <c r="A178" i="89" a="1"/>
  <c r="A178" i="89" s="1"/>
  <c r="B177" i="89"/>
  <c r="A177" i="89" a="1"/>
  <c r="A177" i="89" s="1"/>
  <c r="B176" i="89"/>
  <c r="A176" i="89" a="1"/>
  <c r="A176" i="89" s="1"/>
  <c r="B175" i="89"/>
  <c r="A175" i="89" a="1"/>
  <c r="A175" i="89" s="1"/>
  <c r="B174" i="89"/>
  <c r="A174" i="89" a="1"/>
  <c r="A174" i="89" s="1"/>
  <c r="B173" i="89"/>
  <c r="A173" i="89" a="1"/>
  <c r="A173" i="89" s="1"/>
  <c r="B172" i="89"/>
  <c r="A172" i="89" a="1"/>
  <c r="A172" i="89" s="1"/>
  <c r="B171" i="89"/>
  <c r="A171" i="89" a="1"/>
  <c r="A171" i="89" s="1"/>
  <c r="B170" i="89"/>
  <c r="A170" i="89" a="1"/>
  <c r="A170" i="89" s="1"/>
  <c r="B169" i="89"/>
  <c r="A169" i="89" a="1"/>
  <c r="A169" i="89" s="1"/>
  <c r="B168" i="89"/>
  <c r="A168" i="89" a="1"/>
  <c r="A168" i="89" s="1"/>
  <c r="B167" i="89"/>
  <c r="A167" i="89" a="1"/>
  <c r="A167" i="89" s="1"/>
  <c r="B166" i="89"/>
  <c r="A166" i="89" a="1"/>
  <c r="A166" i="89" s="1"/>
  <c r="B165" i="89"/>
  <c r="A165" i="89" a="1"/>
  <c r="A165" i="89" s="1"/>
  <c r="B164" i="89"/>
  <c r="A164" i="89" a="1"/>
  <c r="A164" i="89" s="1"/>
  <c r="B163" i="89"/>
  <c r="A163" i="89" a="1"/>
  <c r="A163" i="89" s="1"/>
  <c r="B162" i="89"/>
  <c r="A162" i="89" a="1"/>
  <c r="A162" i="89" s="1"/>
  <c r="B161" i="89"/>
  <c r="A161" i="89" a="1"/>
  <c r="A161" i="89" s="1"/>
  <c r="B160" i="89"/>
  <c r="A160" i="89" a="1"/>
  <c r="A160" i="89" s="1"/>
  <c r="B159" i="89"/>
  <c r="A159" i="89" a="1"/>
  <c r="A159" i="89" s="1"/>
  <c r="B158" i="89"/>
  <c r="A158" i="89" a="1"/>
  <c r="A158" i="89" s="1"/>
  <c r="B157" i="89"/>
  <c r="A157" i="89" a="1"/>
  <c r="A157" i="89" s="1"/>
  <c r="B156" i="89"/>
  <c r="A156" i="89" a="1"/>
  <c r="A156" i="89" s="1"/>
  <c r="B155" i="89"/>
  <c r="A155" i="89" a="1"/>
  <c r="A155" i="89" s="1"/>
  <c r="B154" i="89"/>
  <c r="A154" i="89" a="1"/>
  <c r="A154" i="89" s="1"/>
  <c r="B153" i="89"/>
  <c r="A153" i="89" a="1"/>
  <c r="A153" i="89" s="1"/>
  <c r="B152" i="89"/>
  <c r="A152" i="89" a="1"/>
  <c r="A152" i="89" s="1"/>
  <c r="B151" i="89"/>
  <c r="A151" i="89" a="1"/>
  <c r="A151" i="89" s="1"/>
  <c r="B150" i="89"/>
  <c r="A150" i="89" a="1"/>
  <c r="A150" i="89" s="1"/>
  <c r="B149" i="89"/>
  <c r="A149" i="89" a="1"/>
  <c r="A149" i="89" s="1"/>
  <c r="B148" i="89"/>
  <c r="A148" i="89" a="1"/>
  <c r="A148" i="89" s="1"/>
  <c r="B147" i="89"/>
  <c r="A147" i="89" a="1"/>
  <c r="A147" i="89" s="1"/>
  <c r="B146" i="89"/>
  <c r="A146" i="89" a="1"/>
  <c r="A146" i="89" s="1"/>
  <c r="B145" i="89"/>
  <c r="A145" i="89" a="1"/>
  <c r="A145" i="89" s="1"/>
  <c r="B144" i="89"/>
  <c r="A144" i="89" a="1"/>
  <c r="A144" i="89" s="1"/>
  <c r="B143" i="89"/>
  <c r="A143" i="89" a="1"/>
  <c r="A143" i="89" s="1"/>
  <c r="B142" i="89"/>
  <c r="A142" i="89" a="1"/>
  <c r="A142" i="89" s="1"/>
  <c r="B141" i="89"/>
  <c r="A141" i="89" a="1"/>
  <c r="A141" i="89" s="1"/>
  <c r="B140" i="89"/>
  <c r="A140" i="89" a="1"/>
  <c r="A140" i="89" s="1"/>
  <c r="B139" i="89"/>
  <c r="A139" i="89" a="1"/>
  <c r="A139" i="89" s="1"/>
  <c r="B138" i="89"/>
  <c r="A138" i="89" a="1"/>
  <c r="A138" i="89" s="1"/>
  <c r="B137" i="89"/>
  <c r="A137" i="89" a="1"/>
  <c r="A137" i="89" s="1"/>
  <c r="B136" i="89"/>
  <c r="A136" i="89" a="1"/>
  <c r="A136" i="89" s="1"/>
  <c r="B135" i="89"/>
  <c r="A135" i="89" a="1"/>
  <c r="A135" i="89" s="1"/>
  <c r="B134" i="89"/>
  <c r="A134" i="89" a="1"/>
  <c r="A134" i="89" s="1"/>
  <c r="B133" i="89"/>
  <c r="A133" i="89" a="1"/>
  <c r="A133" i="89" s="1"/>
  <c r="B132" i="89"/>
  <c r="A132" i="89" a="1"/>
  <c r="A132" i="89" s="1"/>
  <c r="B131" i="89"/>
  <c r="A131" i="89" a="1"/>
  <c r="A131" i="89" s="1"/>
  <c r="B130" i="89"/>
  <c r="A130" i="89" a="1"/>
  <c r="A130" i="89" s="1"/>
  <c r="B129" i="89"/>
  <c r="A129" i="89" a="1"/>
  <c r="A129" i="89" s="1"/>
  <c r="B128" i="89"/>
  <c r="A128" i="89" a="1"/>
  <c r="A128" i="89" s="1"/>
  <c r="B127" i="89"/>
  <c r="A127" i="89" a="1"/>
  <c r="A127" i="89" s="1"/>
  <c r="B126" i="89"/>
  <c r="A126" i="89" a="1"/>
  <c r="A126" i="89" s="1"/>
  <c r="B125" i="89"/>
  <c r="A125" i="89" a="1"/>
  <c r="A125" i="89" s="1"/>
  <c r="B124" i="89"/>
  <c r="A124" i="89" a="1"/>
  <c r="A124" i="89" s="1"/>
  <c r="B123" i="89"/>
  <c r="A123" i="89" a="1"/>
  <c r="A123" i="89" s="1"/>
  <c r="B122" i="89"/>
  <c r="A122" i="89" a="1"/>
  <c r="A122" i="89" s="1"/>
  <c r="B121" i="89"/>
  <c r="A121" i="89" a="1"/>
  <c r="A121" i="89" s="1"/>
  <c r="B120" i="89"/>
  <c r="A120" i="89" a="1"/>
  <c r="A120" i="89" s="1"/>
  <c r="B119" i="89"/>
  <c r="A119" i="89" a="1"/>
  <c r="A119" i="89" s="1"/>
  <c r="B118" i="89"/>
  <c r="A118" i="89" a="1"/>
  <c r="A118" i="89" s="1"/>
  <c r="B117" i="89"/>
  <c r="A117" i="89" a="1"/>
  <c r="A117" i="89" s="1"/>
  <c r="B116" i="89"/>
  <c r="A116" i="89" a="1"/>
  <c r="A116" i="89" s="1"/>
  <c r="B115" i="89"/>
  <c r="A115" i="89" a="1"/>
  <c r="A115" i="89" s="1"/>
  <c r="B114" i="89"/>
  <c r="A114" i="89" a="1"/>
  <c r="A114" i="89" s="1"/>
  <c r="B113" i="89"/>
  <c r="A113" i="89" a="1"/>
  <c r="A113" i="89" s="1"/>
  <c r="B112" i="89"/>
  <c r="A112" i="89" a="1"/>
  <c r="A112" i="89" s="1"/>
  <c r="B111" i="89"/>
  <c r="A111" i="89" a="1"/>
  <c r="A111" i="89" s="1"/>
  <c r="B110" i="89"/>
  <c r="A110" i="89" a="1"/>
  <c r="A110" i="89" s="1"/>
  <c r="B109" i="89"/>
  <c r="A109" i="89" a="1"/>
  <c r="A109" i="89" s="1"/>
  <c r="B108" i="89"/>
  <c r="A108" i="89" a="1"/>
  <c r="A108" i="89" s="1"/>
  <c r="B107" i="89"/>
  <c r="A107" i="89" a="1"/>
  <c r="A107" i="89" s="1"/>
  <c r="B106" i="89"/>
  <c r="A106" i="89" a="1"/>
  <c r="A106" i="89" s="1"/>
  <c r="B105" i="89"/>
  <c r="A105" i="89" a="1"/>
  <c r="A105" i="89" s="1"/>
  <c r="B104" i="89"/>
  <c r="A104" i="89" a="1"/>
  <c r="A104" i="89" s="1"/>
  <c r="B103" i="89"/>
  <c r="A103" i="89" a="1"/>
  <c r="A103" i="89" s="1"/>
  <c r="B102" i="89"/>
  <c r="A102" i="89" a="1"/>
  <c r="A102" i="89" s="1"/>
  <c r="B101" i="89"/>
  <c r="A101" i="89" a="1"/>
  <c r="A101" i="89" s="1"/>
  <c r="B100" i="89"/>
  <c r="A100" i="89" a="1"/>
  <c r="A100" i="89" s="1"/>
  <c r="B99" i="89"/>
  <c r="A99" i="89" a="1"/>
  <c r="A99" i="89" s="1"/>
  <c r="B98" i="89"/>
  <c r="A98" i="89" a="1"/>
  <c r="A98" i="89" s="1"/>
  <c r="B97" i="89"/>
  <c r="A97" i="89" a="1"/>
  <c r="A97" i="89" s="1"/>
  <c r="B96" i="89"/>
  <c r="A96" i="89" a="1"/>
  <c r="A96" i="89" s="1"/>
  <c r="B95" i="89"/>
  <c r="A95" i="89" a="1"/>
  <c r="A95" i="89" s="1"/>
  <c r="B94" i="89"/>
  <c r="A94" i="89" a="1"/>
  <c r="A94" i="89" s="1"/>
  <c r="B93" i="89"/>
  <c r="A93" i="89" a="1"/>
  <c r="A93" i="89" s="1"/>
  <c r="B92" i="89"/>
  <c r="A92" i="89" a="1"/>
  <c r="A92" i="89" s="1"/>
  <c r="B91" i="89"/>
  <c r="A91" i="89" a="1"/>
  <c r="A91" i="89" s="1"/>
  <c r="B90" i="89"/>
  <c r="A90" i="89" a="1"/>
  <c r="A90" i="89" s="1"/>
  <c r="B89" i="89"/>
  <c r="A89" i="89" a="1"/>
  <c r="A89" i="89" s="1"/>
  <c r="B88" i="89"/>
  <c r="A88" i="89" a="1"/>
  <c r="A88" i="89" s="1"/>
  <c r="B87" i="89"/>
  <c r="A87" i="89" a="1"/>
  <c r="A87" i="89" s="1"/>
  <c r="B86" i="89"/>
  <c r="A86" i="89" a="1"/>
  <c r="A86" i="89" s="1"/>
  <c r="B85" i="89"/>
  <c r="A85" i="89" a="1"/>
  <c r="A85" i="89" s="1"/>
  <c r="B84" i="89"/>
  <c r="A84" i="89" a="1"/>
  <c r="A84" i="89" s="1"/>
  <c r="B83" i="89"/>
  <c r="A83" i="89" a="1"/>
  <c r="A83" i="89" s="1"/>
  <c r="B82" i="89"/>
  <c r="A82" i="89" a="1"/>
  <c r="A82" i="89" s="1"/>
  <c r="B81" i="89"/>
  <c r="A81" i="89" a="1"/>
  <c r="A81" i="89" s="1"/>
  <c r="B80" i="89"/>
  <c r="A80" i="89" a="1"/>
  <c r="A80" i="89" s="1"/>
  <c r="B79" i="89"/>
  <c r="A79" i="89" a="1"/>
  <c r="A79" i="89" s="1"/>
  <c r="B78" i="89"/>
  <c r="A78" i="89" a="1"/>
  <c r="A78" i="89" s="1"/>
  <c r="B77" i="89"/>
  <c r="A77" i="89" a="1"/>
  <c r="A77" i="89" s="1"/>
  <c r="B76" i="89"/>
  <c r="A76" i="89" a="1"/>
  <c r="A76" i="89" s="1"/>
  <c r="B75" i="89"/>
  <c r="A75" i="89" a="1"/>
  <c r="A75" i="89" s="1"/>
  <c r="B74" i="89"/>
  <c r="A74" i="89" a="1"/>
  <c r="A74" i="89" s="1"/>
  <c r="B73" i="89"/>
  <c r="A73" i="89" a="1"/>
  <c r="A73" i="89" s="1"/>
  <c r="B72" i="89"/>
  <c r="A72" i="89" a="1"/>
  <c r="A72" i="89" s="1"/>
  <c r="B71" i="89"/>
  <c r="A71" i="89" a="1"/>
  <c r="A71" i="89" s="1"/>
  <c r="B70" i="89"/>
  <c r="A70" i="89" a="1"/>
  <c r="A70" i="89" s="1"/>
  <c r="B69" i="89"/>
  <c r="A69" i="89" a="1"/>
  <c r="A69" i="89" s="1"/>
  <c r="B68" i="89"/>
  <c r="A68" i="89" a="1"/>
  <c r="A68" i="89" s="1"/>
  <c r="B67" i="89"/>
  <c r="A67" i="89" a="1"/>
  <c r="A67" i="89" s="1"/>
  <c r="B66" i="89"/>
  <c r="A66" i="89" a="1"/>
  <c r="A66" i="89" s="1"/>
  <c r="B65" i="89"/>
  <c r="A65" i="89" a="1"/>
  <c r="A65" i="89" s="1"/>
  <c r="B64" i="89"/>
  <c r="A64" i="89" a="1"/>
  <c r="A64" i="89" s="1"/>
  <c r="B63" i="89"/>
  <c r="A63" i="89" a="1"/>
  <c r="A63" i="89" s="1"/>
  <c r="B62" i="89"/>
  <c r="A62" i="89" a="1"/>
  <c r="A62" i="89" s="1"/>
  <c r="B61" i="89"/>
  <c r="A61" i="89" a="1"/>
  <c r="A61" i="89" s="1"/>
  <c r="B60" i="89"/>
  <c r="A60" i="89" a="1"/>
  <c r="A60" i="89" s="1"/>
  <c r="B59" i="89"/>
  <c r="A59" i="89" a="1"/>
  <c r="A59" i="89" s="1"/>
  <c r="B58" i="89"/>
  <c r="A58" i="89" a="1"/>
  <c r="A58" i="89" s="1"/>
  <c r="B57" i="89"/>
  <c r="A57" i="89" a="1"/>
  <c r="A57" i="89" s="1"/>
  <c r="B56" i="89"/>
  <c r="A56" i="89" a="1"/>
  <c r="A56" i="89" s="1"/>
  <c r="B55" i="89"/>
  <c r="A55" i="89" a="1"/>
  <c r="A55" i="89" s="1"/>
  <c r="B54" i="89"/>
  <c r="A54" i="89" a="1"/>
  <c r="A54" i="89" s="1"/>
  <c r="B53" i="89"/>
  <c r="A53" i="89" a="1"/>
  <c r="A53" i="89" s="1"/>
  <c r="B52" i="89"/>
  <c r="A52" i="89" a="1"/>
  <c r="A52" i="89" s="1"/>
  <c r="B51" i="89"/>
  <c r="A51" i="89" a="1"/>
  <c r="A51" i="89" s="1"/>
  <c r="B50" i="89"/>
  <c r="A50" i="89" a="1"/>
  <c r="A50" i="89" s="1"/>
  <c r="B49" i="89"/>
  <c r="A49" i="89" a="1"/>
  <c r="A49" i="89" s="1"/>
  <c r="B48" i="89"/>
  <c r="A48" i="89" a="1"/>
  <c r="A48" i="89" s="1"/>
  <c r="B47" i="89"/>
  <c r="A47" i="89" a="1"/>
  <c r="A47" i="89" s="1"/>
  <c r="B46" i="89"/>
  <c r="A46" i="89" a="1"/>
  <c r="A46" i="89" s="1"/>
  <c r="B45" i="89"/>
  <c r="A45" i="89" a="1"/>
  <c r="A45" i="89" s="1"/>
  <c r="B44" i="89"/>
  <c r="A44" i="89" a="1"/>
  <c r="A44" i="89" s="1"/>
  <c r="B43" i="89"/>
  <c r="A43" i="89" a="1"/>
  <c r="A43" i="89" s="1"/>
  <c r="B42" i="89"/>
  <c r="A42" i="89" a="1"/>
  <c r="A42" i="89" s="1"/>
  <c r="B41" i="89"/>
  <c r="A41" i="89" a="1"/>
  <c r="A41" i="89" s="1"/>
  <c r="B40" i="89"/>
  <c r="A40" i="89" a="1"/>
  <c r="A40" i="89" s="1"/>
  <c r="B39" i="89"/>
  <c r="A39" i="89" a="1"/>
  <c r="A39" i="89" s="1"/>
  <c r="B38" i="89"/>
  <c r="A38" i="89" a="1"/>
  <c r="A38" i="89" s="1"/>
  <c r="B37" i="89"/>
  <c r="A37" i="89" a="1"/>
  <c r="A37" i="89" s="1"/>
  <c r="B36" i="89"/>
  <c r="A36" i="89" a="1"/>
  <c r="A36" i="89" s="1"/>
  <c r="B35" i="89"/>
  <c r="A35" i="89" a="1"/>
  <c r="A35" i="89" s="1"/>
  <c r="B34" i="89"/>
  <c r="A34" i="89" a="1"/>
  <c r="A34" i="89" s="1"/>
  <c r="B33" i="89"/>
  <c r="A33" i="89" a="1"/>
  <c r="A33" i="89" s="1"/>
  <c r="B32" i="89"/>
  <c r="A32" i="89" a="1"/>
  <c r="A32" i="89" s="1"/>
  <c r="B31" i="89"/>
  <c r="A31" i="89" a="1"/>
  <c r="A31" i="89" s="1"/>
  <c r="B30" i="89"/>
  <c r="A30" i="89" a="1"/>
  <c r="A30" i="89" s="1"/>
  <c r="B29" i="89"/>
  <c r="A29" i="89" a="1"/>
  <c r="A29" i="89" s="1"/>
  <c r="B28" i="89"/>
  <c r="A28" i="89" a="1"/>
  <c r="A28" i="89" s="1"/>
  <c r="B27" i="89"/>
  <c r="A27" i="89" a="1"/>
  <c r="A27" i="89" s="1"/>
  <c r="B26" i="89"/>
  <c r="A26" i="89" a="1"/>
  <c r="A26" i="89" s="1"/>
  <c r="B25" i="89"/>
  <c r="A25" i="89" a="1"/>
  <c r="A25" i="89" s="1"/>
  <c r="B24" i="89"/>
  <c r="A24" i="89" a="1"/>
  <c r="A24" i="89" s="1"/>
  <c r="B23" i="89"/>
  <c r="A23" i="89" a="1"/>
  <c r="A23" i="89" s="1"/>
  <c r="B22" i="89"/>
  <c r="A22" i="89" a="1"/>
  <c r="A22" i="89" s="1"/>
  <c r="A3" i="95"/>
  <c r="B3" i="95"/>
  <c r="A4" i="95"/>
  <c r="B4" i="95"/>
  <c r="A5" i="95"/>
  <c r="B5" i="95"/>
  <c r="A6" i="95"/>
  <c r="B6" i="95"/>
  <c r="A7" i="95"/>
  <c r="B7" i="95"/>
  <c r="A8" i="95"/>
  <c r="B8" i="95"/>
  <c r="A9" i="95"/>
  <c r="B9" i="95"/>
  <c r="A10" i="95"/>
  <c r="B10" i="95"/>
  <c r="A11" i="95"/>
  <c r="B11" i="95"/>
  <c r="A12" i="95"/>
  <c r="B12" i="95"/>
  <c r="A13" i="95"/>
  <c r="B13" i="95"/>
  <c r="A14" i="95"/>
  <c r="B14" i="95"/>
  <c r="A15" i="95"/>
  <c r="B15" i="95"/>
  <c r="A16" i="95"/>
  <c r="B16" i="95"/>
  <c r="A17" i="95"/>
  <c r="B17" i="95"/>
  <c r="A18" i="95"/>
  <c r="B18" i="95"/>
  <c r="A19" i="95"/>
  <c r="B19" i="95"/>
  <c r="A20" i="95"/>
  <c r="B20" i="95"/>
  <c r="A21" i="95"/>
  <c r="B21" i="95"/>
  <c r="C3" i="95" a="1"/>
  <c r="C3" i="95" s="1"/>
  <c r="D3" i="95" a="1"/>
  <c r="D3" i="95" s="1"/>
  <c r="E3" i="95" a="1"/>
  <c r="E3" i="95" s="1"/>
  <c r="F3" i="95" a="1"/>
  <c r="F3" i="95" s="1"/>
  <c r="G3" i="95" a="1"/>
  <c r="G3" i="95" s="1"/>
  <c r="H3" i="95" a="1"/>
  <c r="H3" i="95" s="1"/>
  <c r="I3" i="95" a="1"/>
  <c r="I3" i="95" s="1"/>
  <c r="J3" i="95" a="1"/>
  <c r="J3" i="95" s="1"/>
  <c r="K3" i="95" a="1"/>
  <c r="K3" i="95" s="1"/>
  <c r="L3" i="95" a="1"/>
  <c r="L3" i="95" s="1"/>
  <c r="M3" i="95" a="1"/>
  <c r="M3" i="95" s="1"/>
  <c r="N3" i="95" a="1"/>
  <c r="N3" i="95" s="1"/>
  <c r="O3" i="95" a="1"/>
  <c r="O3" i="95" s="1"/>
  <c r="P3" i="95" a="1"/>
  <c r="P3" i="95" s="1"/>
  <c r="Q3" i="95" a="1"/>
  <c r="Q3" i="95" s="1"/>
  <c r="R3" i="95" a="1"/>
  <c r="R3" i="95" s="1"/>
  <c r="S3" i="95" a="1"/>
  <c r="S3" i="95" s="1"/>
  <c r="T3" i="95" a="1"/>
  <c r="T3" i="95" s="1"/>
  <c r="U3" i="95" a="1"/>
  <c r="U3" i="95" s="1"/>
  <c r="V3" i="95" a="1"/>
  <c r="V3" i="95" s="1"/>
  <c r="W3" i="95" a="1"/>
  <c r="W3" i="95" s="1"/>
  <c r="X3" i="95" a="1"/>
  <c r="X3" i="95" s="1"/>
  <c r="Y3" i="95" a="1"/>
  <c r="Y3" i="95" s="1"/>
  <c r="Z3" i="95" a="1"/>
  <c r="Z3" i="95" s="1"/>
  <c r="AA3" i="95" a="1"/>
  <c r="AA3" i="95" s="1"/>
  <c r="AB3" i="95" a="1"/>
  <c r="AB3" i="95" s="1"/>
  <c r="AC3" i="95" a="1"/>
  <c r="AC3" i="95" s="1"/>
  <c r="AD3" i="95" a="1"/>
  <c r="AD3" i="95" s="1"/>
  <c r="AE3" i="95" a="1"/>
  <c r="AE3" i="95" s="1"/>
  <c r="AF3" i="95" a="1"/>
  <c r="AF3" i="95" s="1"/>
  <c r="AG3" i="95" a="1"/>
  <c r="AG3" i="95" s="1"/>
  <c r="AH3" i="95" a="1"/>
  <c r="AH3" i="95" s="1"/>
  <c r="AI3" i="95" a="1"/>
  <c r="AI3" i="95" s="1"/>
  <c r="AJ3" i="95" a="1"/>
  <c r="AJ3" i="95" s="1"/>
  <c r="AK3" i="95" a="1"/>
  <c r="AK3" i="95" s="1"/>
  <c r="AL3" i="95" a="1"/>
  <c r="AL3" i="95" s="1"/>
  <c r="AM3" i="95" a="1"/>
  <c r="AM3" i="95" s="1"/>
  <c r="AN3" i="95" a="1"/>
  <c r="AN3" i="95" s="1"/>
  <c r="AO3" i="95" a="1"/>
  <c r="AO3" i="95" s="1"/>
  <c r="AP3" i="95" a="1"/>
  <c r="AP3" i="95" s="1"/>
  <c r="AQ3" i="95" a="1"/>
  <c r="AQ3" i="95" s="1"/>
  <c r="AR3" i="95" a="1"/>
  <c r="AR3" i="95" s="1"/>
  <c r="AS3" i="95" a="1"/>
  <c r="AS3" i="95" s="1"/>
  <c r="AT3" i="95" a="1"/>
  <c r="AT3" i="95" s="1"/>
  <c r="AU3" i="95" a="1"/>
  <c r="AU3" i="95" s="1"/>
  <c r="AV3" i="95" a="1"/>
  <c r="AV3" i="95" s="1"/>
  <c r="AW3" i="95" a="1"/>
  <c r="AW3" i="95" s="1"/>
  <c r="AX3" i="95" a="1"/>
  <c r="AX3" i="95" s="1"/>
  <c r="AY3" i="95" a="1"/>
  <c r="AY3" i="95" s="1"/>
  <c r="AZ3" i="95" a="1"/>
  <c r="AZ3" i="95" s="1"/>
  <c r="BA3" i="95" a="1"/>
  <c r="BA3" i="95" s="1"/>
  <c r="BB3" i="95" a="1"/>
  <c r="BB3" i="95" s="1"/>
  <c r="BC3" i="95" a="1"/>
  <c r="BC3" i="95" s="1"/>
  <c r="BD3" i="95" a="1"/>
  <c r="BD3" i="95" s="1"/>
  <c r="BE3" i="95" a="1"/>
  <c r="BE3" i="95" s="1"/>
  <c r="BF3" i="95" a="1"/>
  <c r="BF3" i="95" s="1"/>
  <c r="BG3" i="95" a="1"/>
  <c r="BG3" i="95" s="1"/>
  <c r="BH3" i="95" a="1"/>
  <c r="BH3" i="95" s="1"/>
  <c r="BI3" i="95" a="1"/>
  <c r="BI3" i="95" s="1"/>
  <c r="BJ3" i="95" a="1"/>
  <c r="BJ3" i="95" s="1"/>
  <c r="C4" i="95" a="1"/>
  <c r="C4" i="95" s="1"/>
  <c r="D4" i="95" a="1"/>
  <c r="D4" i="95" s="1"/>
  <c r="E4" i="95" a="1"/>
  <c r="E4" i="95" s="1"/>
  <c r="F4" i="95" a="1"/>
  <c r="F4" i="95" s="1"/>
  <c r="G4" i="95" a="1"/>
  <c r="G4" i="95" s="1"/>
  <c r="H4" i="95" a="1"/>
  <c r="H4" i="95" s="1"/>
  <c r="I4" i="95" a="1"/>
  <c r="I4" i="95" s="1"/>
  <c r="J4" i="95" a="1"/>
  <c r="J4" i="95" s="1"/>
  <c r="K4" i="95" a="1"/>
  <c r="K4" i="95" s="1"/>
  <c r="L4" i="95" a="1"/>
  <c r="L4" i="95" s="1"/>
  <c r="M4" i="95" a="1"/>
  <c r="M4" i="95" s="1"/>
  <c r="N4" i="95" a="1"/>
  <c r="N4" i="95" s="1"/>
  <c r="O4" i="95" a="1"/>
  <c r="O4" i="95" s="1"/>
  <c r="P4" i="95" a="1"/>
  <c r="P4" i="95" s="1"/>
  <c r="Q4" i="95" a="1"/>
  <c r="Q4" i="95" s="1"/>
  <c r="R4" i="95" a="1"/>
  <c r="R4" i="95" s="1"/>
  <c r="S4" i="95" a="1"/>
  <c r="S4" i="95" s="1"/>
  <c r="T4" i="95" a="1"/>
  <c r="T4" i="95" s="1"/>
  <c r="U4" i="95" a="1"/>
  <c r="U4" i="95" s="1"/>
  <c r="V4" i="95" a="1"/>
  <c r="V4" i="95" s="1"/>
  <c r="W4" i="95" a="1"/>
  <c r="W4" i="95" s="1"/>
  <c r="X4" i="95" a="1"/>
  <c r="X4" i="95" s="1"/>
  <c r="Y4" i="95" a="1"/>
  <c r="Y4" i="95" s="1"/>
  <c r="Z4" i="95" a="1"/>
  <c r="Z4" i="95" s="1"/>
  <c r="AA4" i="95" a="1"/>
  <c r="AA4" i="95" s="1"/>
  <c r="AB4" i="95" a="1"/>
  <c r="AB4" i="95" s="1"/>
  <c r="AC4" i="95" a="1"/>
  <c r="AC4" i="95" s="1"/>
  <c r="AD4" i="95" a="1"/>
  <c r="AD4" i="95" s="1"/>
  <c r="AE4" i="95" a="1"/>
  <c r="AE4" i="95" s="1"/>
  <c r="AF4" i="95" a="1"/>
  <c r="AF4" i="95" s="1"/>
  <c r="AG4" i="95" a="1"/>
  <c r="AG4" i="95" s="1"/>
  <c r="AH4" i="95" a="1"/>
  <c r="AH4" i="95" s="1"/>
  <c r="AI4" i="95" a="1"/>
  <c r="AI4" i="95" s="1"/>
  <c r="AJ4" i="95" a="1"/>
  <c r="AJ4" i="95" s="1"/>
  <c r="AK4" i="95" a="1"/>
  <c r="AK4" i="95" s="1"/>
  <c r="AL4" i="95" a="1"/>
  <c r="AL4" i="95" s="1"/>
  <c r="AM4" i="95" a="1"/>
  <c r="AM4" i="95" s="1"/>
  <c r="AN4" i="95" a="1"/>
  <c r="AN4" i="95" s="1"/>
  <c r="AO4" i="95" a="1"/>
  <c r="AO4" i="95" s="1"/>
  <c r="AP4" i="95" a="1"/>
  <c r="AP4" i="95" s="1"/>
  <c r="AQ4" i="95" a="1"/>
  <c r="AQ4" i="95" s="1"/>
  <c r="AR4" i="95" a="1"/>
  <c r="AR4" i="95" s="1"/>
  <c r="AS4" i="95" a="1"/>
  <c r="AS4" i="95" s="1"/>
  <c r="AT4" i="95" a="1"/>
  <c r="AT4" i="95" s="1"/>
  <c r="AU4" i="95" a="1"/>
  <c r="AU4" i="95" s="1"/>
  <c r="AV4" i="95" a="1"/>
  <c r="AV4" i="95" s="1"/>
  <c r="AW4" i="95" a="1"/>
  <c r="AW4" i="95" s="1"/>
  <c r="AX4" i="95" a="1"/>
  <c r="AX4" i="95" s="1"/>
  <c r="AY4" i="95" a="1"/>
  <c r="AY4" i="95" s="1"/>
  <c r="AZ4" i="95" a="1"/>
  <c r="AZ4" i="95" s="1"/>
  <c r="BA4" i="95" a="1"/>
  <c r="BA4" i="95" s="1"/>
  <c r="BB4" i="95" a="1"/>
  <c r="BB4" i="95" s="1"/>
  <c r="BC4" i="95" a="1"/>
  <c r="BC4" i="95" s="1"/>
  <c r="BD4" i="95" a="1"/>
  <c r="BD4" i="95" s="1"/>
  <c r="BE4" i="95" a="1"/>
  <c r="BE4" i="95" s="1"/>
  <c r="BF4" i="95" a="1"/>
  <c r="BF4" i="95" s="1"/>
  <c r="BG4" i="95" a="1"/>
  <c r="BG4" i="95" s="1"/>
  <c r="BH4" i="95" a="1"/>
  <c r="BH4" i="95" s="1"/>
  <c r="BI4" i="95" a="1"/>
  <c r="BI4" i="95" s="1"/>
  <c r="BJ4" i="95" a="1"/>
  <c r="BJ4" i="95" s="1"/>
  <c r="C5" i="95" a="1"/>
  <c r="C5" i="95" s="1"/>
  <c r="D5" i="95" a="1"/>
  <c r="D5" i="95" s="1"/>
  <c r="E5" i="95" a="1"/>
  <c r="E5" i="95" s="1"/>
  <c r="F5" i="95" a="1"/>
  <c r="F5" i="95" s="1"/>
  <c r="G5" i="95" a="1"/>
  <c r="G5" i="95" s="1"/>
  <c r="H5" i="95" a="1"/>
  <c r="H5" i="95" s="1"/>
  <c r="I5" i="95" a="1"/>
  <c r="I5" i="95" s="1"/>
  <c r="J5" i="95" a="1"/>
  <c r="J5" i="95" s="1"/>
  <c r="K5" i="95" a="1"/>
  <c r="K5" i="95" s="1"/>
  <c r="L5" i="95" a="1"/>
  <c r="L5" i="95" s="1"/>
  <c r="M5" i="95" a="1"/>
  <c r="M5" i="95" s="1"/>
  <c r="N5" i="95" a="1"/>
  <c r="N5" i="95" s="1"/>
  <c r="O5" i="95" a="1"/>
  <c r="O5" i="95" s="1"/>
  <c r="P5" i="95" a="1"/>
  <c r="P5" i="95" s="1"/>
  <c r="Q5" i="95" a="1"/>
  <c r="Q5" i="95" s="1"/>
  <c r="R5" i="95" a="1"/>
  <c r="R5" i="95" s="1"/>
  <c r="S5" i="95" a="1"/>
  <c r="S5" i="95" s="1"/>
  <c r="T5" i="95" a="1"/>
  <c r="T5" i="95" s="1"/>
  <c r="U5" i="95" a="1"/>
  <c r="U5" i="95" s="1"/>
  <c r="V5" i="95" a="1"/>
  <c r="V5" i="95" s="1"/>
  <c r="W5" i="95" a="1"/>
  <c r="W5" i="95" s="1"/>
  <c r="X5" i="95" a="1"/>
  <c r="X5" i="95" s="1"/>
  <c r="Y5" i="95" a="1"/>
  <c r="Y5" i="95" s="1"/>
  <c r="Z5" i="95" a="1"/>
  <c r="Z5" i="95" s="1"/>
  <c r="AA5" i="95" a="1"/>
  <c r="AA5" i="95" s="1"/>
  <c r="AB5" i="95" a="1"/>
  <c r="AB5" i="95" s="1"/>
  <c r="AC5" i="95" a="1"/>
  <c r="AC5" i="95" s="1"/>
  <c r="AD5" i="95" a="1"/>
  <c r="AD5" i="95" s="1"/>
  <c r="AE5" i="95" a="1"/>
  <c r="AE5" i="95" s="1"/>
  <c r="AF5" i="95" a="1"/>
  <c r="AF5" i="95" s="1"/>
  <c r="AG5" i="95" a="1"/>
  <c r="AG5" i="95" s="1"/>
  <c r="AH5" i="95" a="1"/>
  <c r="AH5" i="95" s="1"/>
  <c r="AI5" i="95" a="1"/>
  <c r="AI5" i="95" s="1"/>
  <c r="AJ5" i="95" a="1"/>
  <c r="AJ5" i="95" s="1"/>
  <c r="AK5" i="95" a="1"/>
  <c r="AK5" i="95" s="1"/>
  <c r="AL5" i="95" a="1"/>
  <c r="AL5" i="95" s="1"/>
  <c r="AM5" i="95" a="1"/>
  <c r="AM5" i="95" s="1"/>
  <c r="AN5" i="95" a="1"/>
  <c r="AN5" i="95" s="1"/>
  <c r="AO5" i="95" a="1"/>
  <c r="AO5" i="95" s="1"/>
  <c r="AP5" i="95" a="1"/>
  <c r="AP5" i="95" s="1"/>
  <c r="AQ5" i="95" a="1"/>
  <c r="AQ5" i="95" s="1"/>
  <c r="AR5" i="95" a="1"/>
  <c r="AR5" i="95" s="1"/>
  <c r="AS5" i="95" a="1"/>
  <c r="AS5" i="95" s="1"/>
  <c r="AT5" i="95" a="1"/>
  <c r="AT5" i="95" s="1"/>
  <c r="AU5" i="95" a="1"/>
  <c r="AU5" i="95" s="1"/>
  <c r="AV5" i="95" a="1"/>
  <c r="AV5" i="95" s="1"/>
  <c r="AW5" i="95" a="1"/>
  <c r="AW5" i="95" s="1"/>
  <c r="AX5" i="95" a="1"/>
  <c r="AX5" i="95" s="1"/>
  <c r="AY5" i="95" a="1"/>
  <c r="AY5" i="95" s="1"/>
  <c r="AZ5" i="95" a="1"/>
  <c r="AZ5" i="95" s="1"/>
  <c r="BA5" i="95" a="1"/>
  <c r="BA5" i="95" s="1"/>
  <c r="BB5" i="95" a="1"/>
  <c r="BB5" i="95" s="1"/>
  <c r="BC5" i="95" a="1"/>
  <c r="BC5" i="95" s="1"/>
  <c r="BD5" i="95" a="1"/>
  <c r="BD5" i="95" s="1"/>
  <c r="BE5" i="95" a="1"/>
  <c r="BE5" i="95" s="1"/>
  <c r="BF5" i="95" a="1"/>
  <c r="BF5" i="95" s="1"/>
  <c r="BG5" i="95" a="1"/>
  <c r="BG5" i="95" s="1"/>
  <c r="BH5" i="95" a="1"/>
  <c r="BH5" i="95" s="1"/>
  <c r="BI5" i="95" a="1"/>
  <c r="BI5" i="95" s="1"/>
  <c r="BJ5" i="95" a="1"/>
  <c r="BJ5" i="95" s="1"/>
  <c r="C6" i="95" a="1"/>
  <c r="C6" i="95" s="1"/>
  <c r="D6" i="95" a="1"/>
  <c r="D6" i="95" s="1"/>
  <c r="E6" i="95" a="1"/>
  <c r="E6" i="95" s="1"/>
  <c r="F6" i="95" a="1"/>
  <c r="F6" i="95" s="1"/>
  <c r="G6" i="95" a="1"/>
  <c r="G6" i="95" s="1"/>
  <c r="H6" i="95" a="1"/>
  <c r="H6" i="95" s="1"/>
  <c r="I6" i="95" a="1"/>
  <c r="I6" i="95" s="1"/>
  <c r="J6" i="95" a="1"/>
  <c r="J6" i="95" s="1"/>
  <c r="K6" i="95" a="1"/>
  <c r="K6" i="95" s="1"/>
  <c r="L6" i="95" a="1"/>
  <c r="L6" i="95" s="1"/>
  <c r="M6" i="95" a="1"/>
  <c r="M6" i="95" s="1"/>
  <c r="N6" i="95" a="1"/>
  <c r="N6" i="95" s="1"/>
  <c r="O6" i="95" a="1"/>
  <c r="O6" i="95" s="1"/>
  <c r="P6" i="95" a="1"/>
  <c r="P6" i="95" s="1"/>
  <c r="Q6" i="95" a="1"/>
  <c r="Q6" i="95" s="1"/>
  <c r="R6" i="95" a="1"/>
  <c r="R6" i="95" s="1"/>
  <c r="S6" i="95" a="1"/>
  <c r="S6" i="95" s="1"/>
  <c r="T6" i="95" a="1"/>
  <c r="T6" i="95" s="1"/>
  <c r="U6" i="95" a="1"/>
  <c r="U6" i="95" s="1"/>
  <c r="V6" i="95" a="1"/>
  <c r="V6" i="95" s="1"/>
  <c r="W6" i="95" a="1"/>
  <c r="W6" i="95" s="1"/>
  <c r="X6" i="95" a="1"/>
  <c r="X6" i="95" s="1"/>
  <c r="Y6" i="95" a="1"/>
  <c r="Y6" i="95" s="1"/>
  <c r="Z6" i="95" a="1"/>
  <c r="Z6" i="95" s="1"/>
  <c r="AA6" i="95" a="1"/>
  <c r="AA6" i="95" s="1"/>
  <c r="AB6" i="95" a="1"/>
  <c r="AB6" i="95" s="1"/>
  <c r="AC6" i="95" a="1"/>
  <c r="AC6" i="95" s="1"/>
  <c r="AD6" i="95" a="1"/>
  <c r="AD6" i="95" s="1"/>
  <c r="AE6" i="95" a="1"/>
  <c r="AE6" i="95" s="1"/>
  <c r="AF6" i="95" a="1"/>
  <c r="AF6" i="95" s="1"/>
  <c r="AG6" i="95" a="1"/>
  <c r="AG6" i="95" s="1"/>
  <c r="AH6" i="95" a="1"/>
  <c r="AH6" i="95" s="1"/>
  <c r="AI6" i="95" a="1"/>
  <c r="AI6" i="95" s="1"/>
  <c r="AJ6" i="95" a="1"/>
  <c r="AJ6" i="95" s="1"/>
  <c r="AK6" i="95" a="1"/>
  <c r="AK6" i="95" s="1"/>
  <c r="AL6" i="95" a="1"/>
  <c r="AL6" i="95" s="1"/>
  <c r="AM6" i="95" a="1"/>
  <c r="AM6" i="95" s="1"/>
  <c r="AN6" i="95" a="1"/>
  <c r="AN6" i="95" s="1"/>
  <c r="AO6" i="95" a="1"/>
  <c r="AO6" i="95" s="1"/>
  <c r="AP6" i="95" a="1"/>
  <c r="AP6" i="95" s="1"/>
  <c r="AQ6" i="95" a="1"/>
  <c r="AQ6" i="95" s="1"/>
  <c r="AR6" i="95" a="1"/>
  <c r="AR6" i="95" s="1"/>
  <c r="AS6" i="95" a="1"/>
  <c r="AS6" i="95" s="1"/>
  <c r="AT6" i="95" a="1"/>
  <c r="AT6" i="95" s="1"/>
  <c r="AU6" i="95" a="1"/>
  <c r="AU6" i="95" s="1"/>
  <c r="AV6" i="95" a="1"/>
  <c r="AV6" i="95" s="1"/>
  <c r="AW6" i="95" a="1"/>
  <c r="AW6" i="95" s="1"/>
  <c r="AX6" i="95" a="1"/>
  <c r="AX6" i="95" s="1"/>
  <c r="AY6" i="95" a="1"/>
  <c r="AY6" i="95" s="1"/>
  <c r="AZ6" i="95" a="1"/>
  <c r="AZ6" i="95" s="1"/>
  <c r="BA6" i="95" a="1"/>
  <c r="BA6" i="95" s="1"/>
  <c r="BB6" i="95" a="1"/>
  <c r="BB6" i="95" s="1"/>
  <c r="BC6" i="95" a="1"/>
  <c r="BC6" i="95" s="1"/>
  <c r="BD6" i="95" a="1"/>
  <c r="BD6" i="95" s="1"/>
  <c r="BE6" i="95" a="1"/>
  <c r="BE6" i="95" s="1"/>
  <c r="BF6" i="95" a="1"/>
  <c r="BF6" i="95" s="1"/>
  <c r="BG6" i="95" a="1"/>
  <c r="BG6" i="95" s="1"/>
  <c r="BH6" i="95" a="1"/>
  <c r="BH6" i="95" s="1"/>
  <c r="BI6" i="95" a="1"/>
  <c r="BI6" i="95" s="1"/>
  <c r="BJ6" i="95" a="1"/>
  <c r="BJ6" i="95" s="1"/>
  <c r="C7" i="95" a="1"/>
  <c r="C7" i="95" s="1"/>
  <c r="D7" i="95" a="1"/>
  <c r="D7" i="95" s="1"/>
  <c r="E7" i="95" a="1"/>
  <c r="E7" i="95" s="1"/>
  <c r="F7" i="95" a="1"/>
  <c r="F7" i="95" s="1"/>
  <c r="G7" i="95" a="1"/>
  <c r="G7" i="95" s="1"/>
  <c r="H7" i="95" a="1"/>
  <c r="H7" i="95" s="1"/>
  <c r="I7" i="95" a="1"/>
  <c r="I7" i="95" s="1"/>
  <c r="J7" i="95" a="1"/>
  <c r="J7" i="95" s="1"/>
  <c r="K7" i="95" a="1"/>
  <c r="K7" i="95" s="1"/>
  <c r="L7" i="95" a="1"/>
  <c r="L7" i="95" s="1"/>
  <c r="M7" i="95" a="1"/>
  <c r="M7" i="95" s="1"/>
  <c r="N7" i="95" a="1"/>
  <c r="N7" i="95" s="1"/>
  <c r="O7" i="95" a="1"/>
  <c r="O7" i="95" s="1"/>
  <c r="P7" i="95" a="1"/>
  <c r="P7" i="95" s="1"/>
  <c r="Q7" i="95" a="1"/>
  <c r="Q7" i="95" s="1"/>
  <c r="R7" i="95" a="1"/>
  <c r="R7" i="95" s="1"/>
  <c r="S7" i="95" a="1"/>
  <c r="S7" i="95" s="1"/>
  <c r="T7" i="95" a="1"/>
  <c r="T7" i="95" s="1"/>
  <c r="U7" i="95" a="1"/>
  <c r="U7" i="95" s="1"/>
  <c r="V7" i="95" a="1"/>
  <c r="V7" i="95" s="1"/>
  <c r="W7" i="95" a="1"/>
  <c r="W7" i="95" s="1"/>
  <c r="X7" i="95" a="1"/>
  <c r="X7" i="95" s="1"/>
  <c r="Y7" i="95" a="1"/>
  <c r="Y7" i="95" s="1"/>
  <c r="Z7" i="95" a="1"/>
  <c r="Z7" i="95" s="1"/>
  <c r="AA7" i="95" a="1"/>
  <c r="AA7" i="95" s="1"/>
  <c r="AB7" i="95" a="1"/>
  <c r="AB7" i="95" s="1"/>
  <c r="AC7" i="95" a="1"/>
  <c r="AC7" i="95" s="1"/>
  <c r="AD7" i="95" a="1"/>
  <c r="AD7" i="95" s="1"/>
  <c r="AE7" i="95" a="1"/>
  <c r="AE7" i="95" s="1"/>
  <c r="AF7" i="95" a="1"/>
  <c r="AF7" i="95" s="1"/>
  <c r="AG7" i="95" a="1"/>
  <c r="AG7" i="95" s="1"/>
  <c r="AH7" i="95" a="1"/>
  <c r="AH7" i="95" s="1"/>
  <c r="AI7" i="95" a="1"/>
  <c r="AI7" i="95" s="1"/>
  <c r="AJ7" i="95" a="1"/>
  <c r="AJ7" i="95" s="1"/>
  <c r="AK7" i="95" a="1"/>
  <c r="AK7" i="95" s="1"/>
  <c r="AL7" i="95" a="1"/>
  <c r="AL7" i="95" s="1"/>
  <c r="AM7" i="95" a="1"/>
  <c r="AM7" i="95" s="1"/>
  <c r="AN7" i="95" a="1"/>
  <c r="AN7" i="95" s="1"/>
  <c r="AO7" i="95" a="1"/>
  <c r="AO7" i="95" s="1"/>
  <c r="AP7" i="95" a="1"/>
  <c r="AP7" i="95" s="1"/>
  <c r="AQ7" i="95" a="1"/>
  <c r="AQ7" i="95" s="1"/>
  <c r="AR7" i="95" a="1"/>
  <c r="AR7" i="95" s="1"/>
  <c r="AS7" i="95" a="1"/>
  <c r="AS7" i="95" s="1"/>
  <c r="AT7" i="95" a="1"/>
  <c r="AT7" i="95" s="1"/>
  <c r="AU7" i="95" a="1"/>
  <c r="AU7" i="95" s="1"/>
  <c r="AV7" i="95" a="1"/>
  <c r="AV7" i="95" s="1"/>
  <c r="AW7" i="95" a="1"/>
  <c r="AW7" i="95" s="1"/>
  <c r="AX7" i="95" a="1"/>
  <c r="AX7" i="95" s="1"/>
  <c r="AY7" i="95" a="1"/>
  <c r="AY7" i="95" s="1"/>
  <c r="AZ7" i="95" a="1"/>
  <c r="AZ7" i="95" s="1"/>
  <c r="BA7" i="95" a="1"/>
  <c r="BA7" i="95" s="1"/>
  <c r="BB7" i="95" a="1"/>
  <c r="BB7" i="95" s="1"/>
  <c r="BC7" i="95" a="1"/>
  <c r="BC7" i="95" s="1"/>
  <c r="BD7" i="95" a="1"/>
  <c r="BD7" i="95" s="1"/>
  <c r="BE7" i="95" a="1"/>
  <c r="BE7" i="95" s="1"/>
  <c r="BF7" i="95" a="1"/>
  <c r="BF7" i="95" s="1"/>
  <c r="BG7" i="95" a="1"/>
  <c r="BG7" i="95" s="1"/>
  <c r="BH7" i="95" a="1"/>
  <c r="BH7" i="95" s="1"/>
  <c r="BI7" i="95" a="1"/>
  <c r="BI7" i="95" s="1"/>
  <c r="BJ7" i="95" a="1"/>
  <c r="BJ7" i="95" s="1"/>
  <c r="C8" i="95" a="1"/>
  <c r="C8" i="95" s="1"/>
  <c r="D8" i="95" a="1"/>
  <c r="D8" i="95" s="1"/>
  <c r="E8" i="95" a="1"/>
  <c r="E8" i="95" s="1"/>
  <c r="F8" i="95" a="1"/>
  <c r="F8" i="95" s="1"/>
  <c r="G8" i="95" a="1"/>
  <c r="G8" i="95" s="1"/>
  <c r="H8" i="95" a="1"/>
  <c r="H8" i="95" s="1"/>
  <c r="I8" i="95" a="1"/>
  <c r="I8" i="95" s="1"/>
  <c r="J8" i="95" a="1"/>
  <c r="J8" i="95" s="1"/>
  <c r="K8" i="95" a="1"/>
  <c r="K8" i="95" s="1"/>
  <c r="L8" i="95" a="1"/>
  <c r="L8" i="95" s="1"/>
  <c r="M8" i="95" a="1"/>
  <c r="M8" i="95" s="1"/>
  <c r="N8" i="95" a="1"/>
  <c r="N8" i="95" s="1"/>
  <c r="O8" i="95" a="1"/>
  <c r="O8" i="95" s="1"/>
  <c r="P8" i="95" a="1"/>
  <c r="P8" i="95" s="1"/>
  <c r="Q8" i="95" a="1"/>
  <c r="Q8" i="95" s="1"/>
  <c r="R8" i="95" a="1"/>
  <c r="R8" i="95" s="1"/>
  <c r="S8" i="95" a="1"/>
  <c r="S8" i="95" s="1"/>
  <c r="T8" i="95" a="1"/>
  <c r="T8" i="95" s="1"/>
  <c r="U8" i="95" a="1"/>
  <c r="U8" i="95" s="1"/>
  <c r="V8" i="95" a="1"/>
  <c r="V8" i="95" s="1"/>
  <c r="W8" i="95" a="1"/>
  <c r="W8" i="95" s="1"/>
  <c r="X8" i="95" a="1"/>
  <c r="X8" i="95" s="1"/>
  <c r="Y8" i="95" a="1"/>
  <c r="Y8" i="95" s="1"/>
  <c r="Z8" i="95" a="1"/>
  <c r="Z8" i="95" s="1"/>
  <c r="AA8" i="95" a="1"/>
  <c r="AA8" i="95" s="1"/>
  <c r="AB8" i="95" a="1"/>
  <c r="AB8" i="95" s="1"/>
  <c r="AC8" i="95" a="1"/>
  <c r="AC8" i="95" s="1"/>
  <c r="AD8" i="95" a="1"/>
  <c r="AD8" i="95" s="1"/>
  <c r="AE8" i="95" a="1"/>
  <c r="AE8" i="95" s="1"/>
  <c r="AF8" i="95" a="1"/>
  <c r="AF8" i="95" s="1"/>
  <c r="AG8" i="95" a="1"/>
  <c r="AG8" i="95" s="1"/>
  <c r="AH8" i="95" a="1"/>
  <c r="AH8" i="95" s="1"/>
  <c r="AI8" i="95" a="1"/>
  <c r="AI8" i="95" s="1"/>
  <c r="AJ8" i="95" a="1"/>
  <c r="AJ8" i="95" s="1"/>
  <c r="AK8" i="95" a="1"/>
  <c r="AK8" i="95" s="1"/>
  <c r="AL8" i="95" a="1"/>
  <c r="AL8" i="95" s="1"/>
  <c r="AM8" i="95" a="1"/>
  <c r="AM8" i="95" s="1"/>
  <c r="AN8" i="95" a="1"/>
  <c r="AN8" i="95" s="1"/>
  <c r="AO8" i="95" a="1"/>
  <c r="AO8" i="95" s="1"/>
  <c r="AP8" i="95" a="1"/>
  <c r="AP8" i="95" s="1"/>
  <c r="AQ8" i="95" a="1"/>
  <c r="AQ8" i="95" s="1"/>
  <c r="AR8" i="95" a="1"/>
  <c r="AR8" i="95" s="1"/>
  <c r="AS8" i="95" a="1"/>
  <c r="AS8" i="95" s="1"/>
  <c r="AT8" i="95" a="1"/>
  <c r="AT8" i="95" s="1"/>
  <c r="AU8" i="95" a="1"/>
  <c r="AU8" i="95" s="1"/>
  <c r="AV8" i="95" a="1"/>
  <c r="AV8" i="95" s="1"/>
  <c r="AW8" i="95" a="1"/>
  <c r="AW8" i="95" s="1"/>
  <c r="AX8" i="95" a="1"/>
  <c r="AX8" i="95" s="1"/>
  <c r="AY8" i="95" a="1"/>
  <c r="AY8" i="95" s="1"/>
  <c r="AZ8" i="95" a="1"/>
  <c r="AZ8" i="95" s="1"/>
  <c r="BA8" i="95" a="1"/>
  <c r="BA8" i="95" s="1"/>
  <c r="BB8" i="95" a="1"/>
  <c r="BB8" i="95" s="1"/>
  <c r="BC8" i="95" a="1"/>
  <c r="BC8" i="95" s="1"/>
  <c r="BD8" i="95" a="1"/>
  <c r="BD8" i="95" s="1"/>
  <c r="BE8" i="95" a="1"/>
  <c r="BE8" i="95" s="1"/>
  <c r="BF8" i="95" a="1"/>
  <c r="BF8" i="95" s="1"/>
  <c r="BG8" i="95" a="1"/>
  <c r="BG8" i="95" s="1"/>
  <c r="BH8" i="95" a="1"/>
  <c r="BH8" i="95" s="1"/>
  <c r="BI8" i="95" a="1"/>
  <c r="BI8" i="95" s="1"/>
  <c r="BJ8" i="95" a="1"/>
  <c r="BJ8" i="95" s="1"/>
  <c r="C9" i="95" a="1"/>
  <c r="C9" i="95" s="1"/>
  <c r="D9" i="95" a="1"/>
  <c r="D9" i="95" s="1"/>
  <c r="E9" i="95" a="1"/>
  <c r="E9" i="95" s="1"/>
  <c r="F9" i="95" a="1"/>
  <c r="F9" i="95" s="1"/>
  <c r="G9" i="95" a="1"/>
  <c r="G9" i="95" s="1"/>
  <c r="H9" i="95" a="1"/>
  <c r="H9" i="95" s="1"/>
  <c r="I9" i="95" a="1"/>
  <c r="I9" i="95" s="1"/>
  <c r="J9" i="95" a="1"/>
  <c r="J9" i="95" s="1"/>
  <c r="K9" i="95" a="1"/>
  <c r="K9" i="95" s="1"/>
  <c r="L9" i="95" a="1"/>
  <c r="L9" i="95" s="1"/>
  <c r="M9" i="95" a="1"/>
  <c r="M9" i="95" s="1"/>
  <c r="N9" i="95" a="1"/>
  <c r="N9" i="95" s="1"/>
  <c r="O9" i="95" a="1"/>
  <c r="O9" i="95" s="1"/>
  <c r="P9" i="95" a="1"/>
  <c r="P9" i="95" s="1"/>
  <c r="Q9" i="95" a="1"/>
  <c r="Q9" i="95" s="1"/>
  <c r="R9" i="95" a="1"/>
  <c r="R9" i="95" s="1"/>
  <c r="S9" i="95" a="1"/>
  <c r="S9" i="95" s="1"/>
  <c r="T9" i="95" a="1"/>
  <c r="T9" i="95" s="1"/>
  <c r="U9" i="95" a="1"/>
  <c r="U9" i="95" s="1"/>
  <c r="V9" i="95" a="1"/>
  <c r="V9" i="95" s="1"/>
  <c r="W9" i="95" a="1"/>
  <c r="W9" i="95" s="1"/>
  <c r="X9" i="95" a="1"/>
  <c r="X9" i="95" s="1"/>
  <c r="Y9" i="95" a="1"/>
  <c r="Y9" i="95" s="1"/>
  <c r="Z9" i="95" a="1"/>
  <c r="Z9" i="95" s="1"/>
  <c r="AA9" i="95" a="1"/>
  <c r="AA9" i="95" s="1"/>
  <c r="AB9" i="95" a="1"/>
  <c r="AB9" i="95" s="1"/>
  <c r="AC9" i="95" a="1"/>
  <c r="AC9" i="95" s="1"/>
  <c r="AD9" i="95" a="1"/>
  <c r="AD9" i="95" s="1"/>
  <c r="AE9" i="95" a="1"/>
  <c r="AE9" i="95" s="1"/>
  <c r="AF9" i="95" a="1"/>
  <c r="AF9" i="95" s="1"/>
  <c r="AG9" i="95" a="1"/>
  <c r="AG9" i="95" s="1"/>
  <c r="AH9" i="95" a="1"/>
  <c r="AH9" i="95" s="1"/>
  <c r="AI9" i="95" a="1"/>
  <c r="AI9" i="95" s="1"/>
  <c r="AJ9" i="95" a="1"/>
  <c r="AJ9" i="95" s="1"/>
  <c r="AK9" i="95" a="1"/>
  <c r="AK9" i="95" s="1"/>
  <c r="AL9" i="95" a="1"/>
  <c r="AL9" i="95" s="1"/>
  <c r="AM9" i="95" a="1"/>
  <c r="AM9" i="95" s="1"/>
  <c r="AN9" i="95" a="1"/>
  <c r="AN9" i="95" s="1"/>
  <c r="AO9" i="95" a="1"/>
  <c r="AO9" i="95" s="1"/>
  <c r="AP9" i="95" a="1"/>
  <c r="AP9" i="95" s="1"/>
  <c r="AQ9" i="95" a="1"/>
  <c r="AQ9" i="95" s="1"/>
  <c r="AR9" i="95" a="1"/>
  <c r="AR9" i="95" s="1"/>
  <c r="AS9" i="95" a="1"/>
  <c r="AS9" i="95" s="1"/>
  <c r="AT9" i="95" a="1"/>
  <c r="AT9" i="95" s="1"/>
  <c r="AU9" i="95" a="1"/>
  <c r="AU9" i="95" s="1"/>
  <c r="AV9" i="95" a="1"/>
  <c r="AV9" i="95" s="1"/>
  <c r="AW9" i="95" a="1"/>
  <c r="AW9" i="95" s="1"/>
  <c r="AX9" i="95" a="1"/>
  <c r="AX9" i="95" s="1"/>
  <c r="AY9" i="95" a="1"/>
  <c r="AY9" i="95" s="1"/>
  <c r="AZ9" i="95" a="1"/>
  <c r="AZ9" i="95" s="1"/>
  <c r="BA9" i="95" a="1"/>
  <c r="BA9" i="95" s="1"/>
  <c r="BB9" i="95" a="1"/>
  <c r="BB9" i="95" s="1"/>
  <c r="BC9" i="95" a="1"/>
  <c r="BC9" i="95" s="1"/>
  <c r="BD9" i="95" a="1"/>
  <c r="BD9" i="95" s="1"/>
  <c r="BE9" i="95" a="1"/>
  <c r="BE9" i="95" s="1"/>
  <c r="BF9" i="95" a="1"/>
  <c r="BF9" i="95" s="1"/>
  <c r="BG9" i="95" a="1"/>
  <c r="BG9" i="95" s="1"/>
  <c r="BH9" i="95" a="1"/>
  <c r="BH9" i="95" s="1"/>
  <c r="BI9" i="95" a="1"/>
  <c r="BI9" i="95" s="1"/>
  <c r="BJ9" i="95" a="1"/>
  <c r="BJ9" i="95" s="1"/>
  <c r="C10" i="95" a="1"/>
  <c r="C10" i="95" s="1"/>
  <c r="D10" i="95" a="1"/>
  <c r="D10" i="95" s="1"/>
  <c r="E10" i="95" a="1"/>
  <c r="E10" i="95" s="1"/>
  <c r="F10" i="95" a="1"/>
  <c r="F10" i="95" s="1"/>
  <c r="G10" i="95" a="1"/>
  <c r="G10" i="95" s="1"/>
  <c r="H10" i="95" a="1"/>
  <c r="H10" i="95" s="1"/>
  <c r="I10" i="95" a="1"/>
  <c r="I10" i="95" s="1"/>
  <c r="J10" i="95" a="1"/>
  <c r="J10" i="95" s="1"/>
  <c r="K10" i="95" a="1"/>
  <c r="K10" i="95" s="1"/>
  <c r="L10" i="95" a="1"/>
  <c r="L10" i="95" s="1"/>
  <c r="M10" i="95" a="1"/>
  <c r="M10" i="95" s="1"/>
  <c r="N10" i="95" a="1"/>
  <c r="N10" i="95" s="1"/>
  <c r="O10" i="95" a="1"/>
  <c r="O10" i="95" s="1"/>
  <c r="P10" i="95" a="1"/>
  <c r="P10" i="95" s="1"/>
  <c r="Q10" i="95" a="1"/>
  <c r="Q10" i="95" s="1"/>
  <c r="R10" i="95" a="1"/>
  <c r="R10" i="95" s="1"/>
  <c r="S10" i="95" a="1"/>
  <c r="S10" i="95" s="1"/>
  <c r="T10" i="95" a="1"/>
  <c r="T10" i="95" s="1"/>
  <c r="U10" i="95" a="1"/>
  <c r="U10" i="95" s="1"/>
  <c r="V10" i="95" a="1"/>
  <c r="V10" i="95" s="1"/>
  <c r="W10" i="95" a="1"/>
  <c r="W10" i="95" s="1"/>
  <c r="X10" i="95" a="1"/>
  <c r="X10" i="95" s="1"/>
  <c r="Y10" i="95" a="1"/>
  <c r="Y10" i="95" s="1"/>
  <c r="Z10" i="95" a="1"/>
  <c r="Z10" i="95" s="1"/>
  <c r="AA10" i="95" a="1"/>
  <c r="AA10" i="95" s="1"/>
  <c r="AB10" i="95" a="1"/>
  <c r="AB10" i="95" s="1"/>
  <c r="AC10" i="95" a="1"/>
  <c r="AC10" i="95" s="1"/>
  <c r="AD10" i="95" a="1"/>
  <c r="AD10" i="95" s="1"/>
  <c r="AE10" i="95" a="1"/>
  <c r="AE10" i="95" s="1"/>
  <c r="AF10" i="95" a="1"/>
  <c r="AF10" i="95" s="1"/>
  <c r="AG10" i="95" a="1"/>
  <c r="AG10" i="95" s="1"/>
  <c r="AH10" i="95" a="1"/>
  <c r="AH10" i="95" s="1"/>
  <c r="AI10" i="95" a="1"/>
  <c r="AI10" i="95" s="1"/>
  <c r="AJ10" i="95" a="1"/>
  <c r="AJ10" i="95" s="1"/>
  <c r="AK10" i="95" a="1"/>
  <c r="AK10" i="95" s="1"/>
  <c r="AL10" i="95" a="1"/>
  <c r="AL10" i="95" s="1"/>
  <c r="AM10" i="95" a="1"/>
  <c r="AM10" i="95" s="1"/>
  <c r="AN10" i="95" a="1"/>
  <c r="AN10" i="95" s="1"/>
  <c r="AO10" i="95" a="1"/>
  <c r="AO10" i="95" s="1"/>
  <c r="AP10" i="95" a="1"/>
  <c r="AP10" i="95" s="1"/>
  <c r="AQ10" i="95" a="1"/>
  <c r="AQ10" i="95" s="1"/>
  <c r="AR10" i="95" a="1"/>
  <c r="AR10" i="95" s="1"/>
  <c r="AS10" i="95" a="1"/>
  <c r="AS10" i="95" s="1"/>
  <c r="AT10" i="95" a="1"/>
  <c r="AT10" i="95" s="1"/>
  <c r="AU10" i="95" a="1"/>
  <c r="AU10" i="95" s="1"/>
  <c r="AV10" i="95" a="1"/>
  <c r="AV10" i="95" s="1"/>
  <c r="AW10" i="95" a="1"/>
  <c r="AW10" i="95" s="1"/>
  <c r="AX10" i="95" a="1"/>
  <c r="AX10" i="95" s="1"/>
  <c r="AY10" i="95" a="1"/>
  <c r="AY10" i="95" s="1"/>
  <c r="AZ10" i="95" a="1"/>
  <c r="AZ10" i="95" s="1"/>
  <c r="BA10" i="95" a="1"/>
  <c r="BA10" i="95" s="1"/>
  <c r="BB10" i="95" a="1"/>
  <c r="BB10" i="95" s="1"/>
  <c r="BC10" i="95" a="1"/>
  <c r="BC10" i="95" s="1"/>
  <c r="BD10" i="95" a="1"/>
  <c r="BD10" i="95" s="1"/>
  <c r="BE10" i="95" a="1"/>
  <c r="BE10" i="95" s="1"/>
  <c r="BF10" i="95" a="1"/>
  <c r="BF10" i="95" s="1"/>
  <c r="BG10" i="95" a="1"/>
  <c r="BG10" i="95" s="1"/>
  <c r="BH10" i="95" a="1"/>
  <c r="BH10" i="95" s="1"/>
  <c r="BI10" i="95" a="1"/>
  <c r="BI10" i="95" s="1"/>
  <c r="BJ10" i="95" a="1"/>
  <c r="BJ10" i="95" s="1"/>
  <c r="C11" i="95" a="1"/>
  <c r="C11" i="95" s="1"/>
  <c r="D11" i="95" a="1"/>
  <c r="D11" i="95" s="1"/>
  <c r="E11" i="95" a="1"/>
  <c r="E11" i="95" s="1"/>
  <c r="F11" i="95" a="1"/>
  <c r="F11" i="95" s="1"/>
  <c r="G11" i="95" a="1"/>
  <c r="G11" i="95" s="1"/>
  <c r="H11" i="95" a="1"/>
  <c r="H11" i="95" s="1"/>
  <c r="I11" i="95" a="1"/>
  <c r="I11" i="95" s="1"/>
  <c r="J11" i="95" a="1"/>
  <c r="J11" i="95" s="1"/>
  <c r="K11" i="95" a="1"/>
  <c r="K11" i="95" s="1"/>
  <c r="L11" i="95" a="1"/>
  <c r="L11" i="95" s="1"/>
  <c r="M11" i="95" a="1"/>
  <c r="M11" i="95" s="1"/>
  <c r="N11" i="95" a="1"/>
  <c r="N11" i="95" s="1"/>
  <c r="O11" i="95" a="1"/>
  <c r="O11" i="95" s="1"/>
  <c r="P11" i="95" a="1"/>
  <c r="P11" i="95" s="1"/>
  <c r="Q11" i="95" a="1"/>
  <c r="Q11" i="95" s="1"/>
  <c r="R11" i="95" a="1"/>
  <c r="R11" i="95" s="1"/>
  <c r="S11" i="95" a="1"/>
  <c r="S11" i="95" s="1"/>
  <c r="T11" i="95" a="1"/>
  <c r="T11" i="95" s="1"/>
  <c r="U11" i="95" a="1"/>
  <c r="U11" i="95" s="1"/>
  <c r="V11" i="95" a="1"/>
  <c r="V11" i="95" s="1"/>
  <c r="W11" i="95" a="1"/>
  <c r="W11" i="95" s="1"/>
  <c r="X11" i="95" a="1"/>
  <c r="X11" i="95" s="1"/>
  <c r="Y11" i="95" a="1"/>
  <c r="Y11" i="95" s="1"/>
  <c r="Z11" i="95" a="1"/>
  <c r="Z11" i="95" s="1"/>
  <c r="AA11" i="95" a="1"/>
  <c r="AA11" i="95" s="1"/>
  <c r="AB11" i="95" a="1"/>
  <c r="AB11" i="95" s="1"/>
  <c r="AC11" i="95" a="1"/>
  <c r="AC11" i="95" s="1"/>
  <c r="AD11" i="95" a="1"/>
  <c r="AD11" i="95" s="1"/>
  <c r="AE11" i="95" a="1"/>
  <c r="AE11" i="95" s="1"/>
  <c r="AF11" i="95" a="1"/>
  <c r="AF11" i="95" s="1"/>
  <c r="AG11" i="95" a="1"/>
  <c r="AG11" i="95" s="1"/>
  <c r="AH11" i="95" a="1"/>
  <c r="AH11" i="95" s="1"/>
  <c r="AI11" i="95" a="1"/>
  <c r="AI11" i="95" s="1"/>
  <c r="AJ11" i="95" a="1"/>
  <c r="AJ11" i="95" s="1"/>
  <c r="AK11" i="95" a="1"/>
  <c r="AK11" i="95" s="1"/>
  <c r="AL11" i="95" a="1"/>
  <c r="AL11" i="95" s="1"/>
  <c r="AM11" i="95" a="1"/>
  <c r="AM11" i="95" s="1"/>
  <c r="AN11" i="95" a="1"/>
  <c r="AN11" i="95" s="1"/>
  <c r="AO11" i="95" a="1"/>
  <c r="AO11" i="95" s="1"/>
  <c r="AP11" i="95" a="1"/>
  <c r="AP11" i="95" s="1"/>
  <c r="AQ11" i="95" a="1"/>
  <c r="AQ11" i="95" s="1"/>
  <c r="AR11" i="95" a="1"/>
  <c r="AR11" i="95" s="1"/>
  <c r="AS11" i="95" a="1"/>
  <c r="AS11" i="95" s="1"/>
  <c r="AT11" i="95" a="1"/>
  <c r="AT11" i="95" s="1"/>
  <c r="AU11" i="95" a="1"/>
  <c r="AU11" i="95" s="1"/>
  <c r="AV11" i="95" a="1"/>
  <c r="AV11" i="95" s="1"/>
  <c r="AW11" i="95" a="1"/>
  <c r="AW11" i="95" s="1"/>
  <c r="AX11" i="95" a="1"/>
  <c r="AX11" i="95" s="1"/>
  <c r="AY11" i="95" a="1"/>
  <c r="AY11" i="95" s="1"/>
  <c r="AZ11" i="95" a="1"/>
  <c r="AZ11" i="95" s="1"/>
  <c r="BA11" i="95" a="1"/>
  <c r="BA11" i="95" s="1"/>
  <c r="BB11" i="95" a="1"/>
  <c r="BB11" i="95" s="1"/>
  <c r="BC11" i="95" a="1"/>
  <c r="BC11" i="95" s="1"/>
  <c r="BD11" i="95" a="1"/>
  <c r="BD11" i="95" s="1"/>
  <c r="BE11" i="95" a="1"/>
  <c r="BE11" i="95" s="1"/>
  <c r="BF11" i="95" a="1"/>
  <c r="BF11" i="95" s="1"/>
  <c r="BG11" i="95" a="1"/>
  <c r="BG11" i="95" s="1"/>
  <c r="BH11" i="95" a="1"/>
  <c r="BH11" i="95" s="1"/>
  <c r="BI11" i="95" a="1"/>
  <c r="BI11" i="95" s="1"/>
  <c r="BJ11" i="95" a="1"/>
  <c r="BJ11" i="95" s="1"/>
  <c r="C12" i="95" a="1"/>
  <c r="C12" i="95" s="1"/>
  <c r="D12" i="95" a="1"/>
  <c r="D12" i="95" s="1"/>
  <c r="E12" i="95" a="1"/>
  <c r="E12" i="95" s="1"/>
  <c r="F12" i="95" a="1"/>
  <c r="F12" i="95" s="1"/>
  <c r="G12" i="95" a="1"/>
  <c r="G12" i="95" s="1"/>
  <c r="H12" i="95" a="1"/>
  <c r="H12" i="95" s="1"/>
  <c r="I12" i="95" a="1"/>
  <c r="I12" i="95" s="1"/>
  <c r="J12" i="95" a="1"/>
  <c r="J12" i="95" s="1"/>
  <c r="K12" i="95" a="1"/>
  <c r="K12" i="95" s="1"/>
  <c r="L12" i="95" a="1"/>
  <c r="L12" i="95" s="1"/>
  <c r="M12" i="95" a="1"/>
  <c r="M12" i="95" s="1"/>
  <c r="N12" i="95" a="1"/>
  <c r="N12" i="95" s="1"/>
  <c r="O12" i="95" a="1"/>
  <c r="O12" i="95" s="1"/>
  <c r="P12" i="95" a="1"/>
  <c r="P12" i="95" s="1"/>
  <c r="Q12" i="95" a="1"/>
  <c r="Q12" i="95" s="1"/>
  <c r="R12" i="95" a="1"/>
  <c r="R12" i="95" s="1"/>
  <c r="S12" i="95" a="1"/>
  <c r="S12" i="95" s="1"/>
  <c r="T12" i="95" a="1"/>
  <c r="T12" i="95" s="1"/>
  <c r="U12" i="95" a="1"/>
  <c r="U12" i="95" s="1"/>
  <c r="V12" i="95" a="1"/>
  <c r="V12" i="95" s="1"/>
  <c r="W12" i="95" a="1"/>
  <c r="W12" i="95" s="1"/>
  <c r="X12" i="95" a="1"/>
  <c r="X12" i="95" s="1"/>
  <c r="Y12" i="95" a="1"/>
  <c r="Y12" i="95" s="1"/>
  <c r="Z12" i="95" a="1"/>
  <c r="Z12" i="95" s="1"/>
  <c r="AA12" i="95" a="1"/>
  <c r="AA12" i="95" s="1"/>
  <c r="AB12" i="95" a="1"/>
  <c r="AB12" i="95" s="1"/>
  <c r="AC12" i="95" a="1"/>
  <c r="AC12" i="95" s="1"/>
  <c r="AD12" i="95" a="1"/>
  <c r="AD12" i="95" s="1"/>
  <c r="AE12" i="95" a="1"/>
  <c r="AE12" i="95" s="1"/>
  <c r="AF12" i="95" a="1"/>
  <c r="AF12" i="95" s="1"/>
  <c r="AG12" i="95" a="1"/>
  <c r="AG12" i="95" s="1"/>
  <c r="AH12" i="95" a="1"/>
  <c r="AH12" i="95" s="1"/>
  <c r="AI12" i="95" a="1"/>
  <c r="AI12" i="95" s="1"/>
  <c r="AJ12" i="95" a="1"/>
  <c r="AJ12" i="95" s="1"/>
  <c r="AK12" i="95" a="1"/>
  <c r="AK12" i="95" s="1"/>
  <c r="AL12" i="95" a="1"/>
  <c r="AL12" i="95" s="1"/>
  <c r="AM12" i="95" a="1"/>
  <c r="AM12" i="95" s="1"/>
  <c r="AN12" i="95" a="1"/>
  <c r="AN12" i="95" s="1"/>
  <c r="AO12" i="95" a="1"/>
  <c r="AO12" i="95" s="1"/>
  <c r="AP12" i="95" a="1"/>
  <c r="AP12" i="95" s="1"/>
  <c r="AQ12" i="95" a="1"/>
  <c r="AQ12" i="95" s="1"/>
  <c r="AR12" i="95" a="1"/>
  <c r="AR12" i="95" s="1"/>
  <c r="AS12" i="95" a="1"/>
  <c r="AS12" i="95" s="1"/>
  <c r="AT12" i="95" a="1"/>
  <c r="AT12" i="95" s="1"/>
  <c r="AU12" i="95" a="1"/>
  <c r="AU12" i="95" s="1"/>
  <c r="AV12" i="95" a="1"/>
  <c r="AV12" i="95" s="1"/>
  <c r="AW12" i="95" a="1"/>
  <c r="AW12" i="95" s="1"/>
  <c r="AX12" i="95" a="1"/>
  <c r="AX12" i="95" s="1"/>
  <c r="AY12" i="95" a="1"/>
  <c r="AY12" i="95" s="1"/>
  <c r="AZ12" i="95" a="1"/>
  <c r="AZ12" i="95" s="1"/>
  <c r="BA12" i="95" a="1"/>
  <c r="BA12" i="95" s="1"/>
  <c r="BB12" i="95" a="1"/>
  <c r="BB12" i="95" s="1"/>
  <c r="BC12" i="95" a="1"/>
  <c r="BC12" i="95" s="1"/>
  <c r="BD12" i="95" a="1"/>
  <c r="BD12" i="95" s="1"/>
  <c r="BE12" i="95" a="1"/>
  <c r="BE12" i="95" s="1"/>
  <c r="BF12" i="95" a="1"/>
  <c r="BF12" i="95" s="1"/>
  <c r="BG12" i="95" a="1"/>
  <c r="BG12" i="95" s="1"/>
  <c r="BH12" i="95" a="1"/>
  <c r="BH12" i="95" s="1"/>
  <c r="BI12" i="95" a="1"/>
  <c r="BI12" i="95" s="1"/>
  <c r="BJ12" i="95" a="1"/>
  <c r="BJ12" i="95" s="1"/>
  <c r="C13" i="95" a="1"/>
  <c r="C13" i="95" s="1"/>
  <c r="D13" i="95" a="1"/>
  <c r="D13" i="95" s="1"/>
  <c r="E13" i="95" a="1"/>
  <c r="E13" i="95" s="1"/>
  <c r="F13" i="95" a="1"/>
  <c r="F13" i="95" s="1"/>
  <c r="G13" i="95" a="1"/>
  <c r="G13" i="95" s="1"/>
  <c r="H13" i="95" a="1"/>
  <c r="H13" i="95" s="1"/>
  <c r="I13" i="95" a="1"/>
  <c r="I13" i="95" s="1"/>
  <c r="J13" i="95" a="1"/>
  <c r="J13" i="95" s="1"/>
  <c r="K13" i="95" a="1"/>
  <c r="K13" i="95" s="1"/>
  <c r="L13" i="95" a="1"/>
  <c r="L13" i="95" s="1"/>
  <c r="M13" i="95" a="1"/>
  <c r="M13" i="95" s="1"/>
  <c r="N13" i="95" a="1"/>
  <c r="N13" i="95" s="1"/>
  <c r="O13" i="95" a="1"/>
  <c r="O13" i="95" s="1"/>
  <c r="P13" i="95" a="1"/>
  <c r="P13" i="95" s="1"/>
  <c r="Q13" i="95" a="1"/>
  <c r="Q13" i="95" s="1"/>
  <c r="R13" i="95" a="1"/>
  <c r="R13" i="95" s="1"/>
  <c r="S13" i="95" a="1"/>
  <c r="S13" i="95" s="1"/>
  <c r="T13" i="95" a="1"/>
  <c r="T13" i="95" s="1"/>
  <c r="U13" i="95" a="1"/>
  <c r="U13" i="95" s="1"/>
  <c r="V13" i="95" a="1"/>
  <c r="V13" i="95" s="1"/>
  <c r="W13" i="95" a="1"/>
  <c r="W13" i="95" s="1"/>
  <c r="X13" i="95" a="1"/>
  <c r="X13" i="95" s="1"/>
  <c r="Y13" i="95" a="1"/>
  <c r="Y13" i="95" s="1"/>
  <c r="Z13" i="95" a="1"/>
  <c r="Z13" i="95" s="1"/>
  <c r="AA13" i="95" a="1"/>
  <c r="AA13" i="95" s="1"/>
  <c r="AB13" i="95" a="1"/>
  <c r="AB13" i="95" s="1"/>
  <c r="AC13" i="95" a="1"/>
  <c r="AC13" i="95" s="1"/>
  <c r="AD13" i="95" a="1"/>
  <c r="AD13" i="95" s="1"/>
  <c r="AE13" i="95" a="1"/>
  <c r="AE13" i="95" s="1"/>
  <c r="AF13" i="95" a="1"/>
  <c r="AF13" i="95" s="1"/>
  <c r="AG13" i="95" a="1"/>
  <c r="AG13" i="95" s="1"/>
  <c r="AH13" i="95" a="1"/>
  <c r="AH13" i="95" s="1"/>
  <c r="AI13" i="95" a="1"/>
  <c r="AI13" i="95" s="1"/>
  <c r="AJ13" i="95" a="1"/>
  <c r="AJ13" i="95" s="1"/>
  <c r="AK13" i="95" a="1"/>
  <c r="AK13" i="95" s="1"/>
  <c r="AL13" i="95" a="1"/>
  <c r="AL13" i="95" s="1"/>
  <c r="AM13" i="95" a="1"/>
  <c r="AM13" i="95" s="1"/>
  <c r="AN13" i="95" a="1"/>
  <c r="AN13" i="95" s="1"/>
  <c r="AO13" i="95" a="1"/>
  <c r="AO13" i="95" s="1"/>
  <c r="AP13" i="95" a="1"/>
  <c r="AP13" i="95" s="1"/>
  <c r="AQ13" i="95" a="1"/>
  <c r="AQ13" i="95" s="1"/>
  <c r="AR13" i="95" a="1"/>
  <c r="AR13" i="95" s="1"/>
  <c r="AS13" i="95" a="1"/>
  <c r="AS13" i="95" s="1"/>
  <c r="AT13" i="95" a="1"/>
  <c r="AT13" i="95" s="1"/>
  <c r="AU13" i="95" a="1"/>
  <c r="AU13" i="95" s="1"/>
  <c r="AV13" i="95" a="1"/>
  <c r="AV13" i="95" s="1"/>
  <c r="AW13" i="95" a="1"/>
  <c r="AW13" i="95" s="1"/>
  <c r="AX13" i="95" a="1"/>
  <c r="AX13" i="95" s="1"/>
  <c r="AY13" i="95" a="1"/>
  <c r="AY13" i="95" s="1"/>
  <c r="AZ13" i="95" a="1"/>
  <c r="AZ13" i="95" s="1"/>
  <c r="BA13" i="95" a="1"/>
  <c r="BA13" i="95" s="1"/>
  <c r="BB13" i="95" a="1"/>
  <c r="BB13" i="95" s="1"/>
  <c r="BC13" i="95" a="1"/>
  <c r="BC13" i="95" s="1"/>
  <c r="BD13" i="95" a="1"/>
  <c r="BD13" i="95" s="1"/>
  <c r="BE13" i="95" a="1"/>
  <c r="BE13" i="95" s="1"/>
  <c r="BF13" i="95" a="1"/>
  <c r="BF13" i="95" s="1"/>
  <c r="BG13" i="95" a="1"/>
  <c r="BG13" i="95" s="1"/>
  <c r="BH13" i="95" a="1"/>
  <c r="BH13" i="95" s="1"/>
  <c r="BI13" i="95" a="1"/>
  <c r="BI13" i="95" s="1"/>
  <c r="BJ13" i="95" a="1"/>
  <c r="BJ13" i="95" s="1"/>
  <c r="C14" i="95" a="1"/>
  <c r="C14" i="95" s="1"/>
  <c r="D14" i="95" a="1"/>
  <c r="D14" i="95" s="1"/>
  <c r="E14" i="95" a="1"/>
  <c r="E14" i="95" s="1"/>
  <c r="F14" i="95" a="1"/>
  <c r="F14" i="95" s="1"/>
  <c r="G14" i="95" a="1"/>
  <c r="G14" i="95" s="1"/>
  <c r="H14" i="95" a="1"/>
  <c r="H14" i="95" s="1"/>
  <c r="I14" i="95" a="1"/>
  <c r="I14" i="95" s="1"/>
  <c r="J14" i="95" a="1"/>
  <c r="J14" i="95" s="1"/>
  <c r="K14" i="95" a="1"/>
  <c r="K14" i="95" s="1"/>
  <c r="L14" i="95" a="1"/>
  <c r="L14" i="95" s="1"/>
  <c r="M14" i="95" a="1"/>
  <c r="M14" i="95" s="1"/>
  <c r="N14" i="95" a="1"/>
  <c r="N14" i="95" s="1"/>
  <c r="O14" i="95" a="1"/>
  <c r="O14" i="95" s="1"/>
  <c r="P14" i="95" a="1"/>
  <c r="P14" i="95" s="1"/>
  <c r="Q14" i="95" a="1"/>
  <c r="Q14" i="95" s="1"/>
  <c r="R14" i="95" a="1"/>
  <c r="R14" i="95" s="1"/>
  <c r="S14" i="95" a="1"/>
  <c r="S14" i="95" s="1"/>
  <c r="T14" i="95" a="1"/>
  <c r="T14" i="95" s="1"/>
  <c r="U14" i="95" a="1"/>
  <c r="U14" i="95" s="1"/>
  <c r="V14" i="95" a="1"/>
  <c r="V14" i="95" s="1"/>
  <c r="W14" i="95" a="1"/>
  <c r="W14" i="95" s="1"/>
  <c r="X14" i="95" a="1"/>
  <c r="X14" i="95" s="1"/>
  <c r="Y14" i="95" a="1"/>
  <c r="Y14" i="95" s="1"/>
  <c r="Z14" i="95" a="1"/>
  <c r="Z14" i="95" s="1"/>
  <c r="AA14" i="95" a="1"/>
  <c r="AA14" i="95" s="1"/>
  <c r="AB14" i="95" a="1"/>
  <c r="AB14" i="95" s="1"/>
  <c r="AC14" i="95" a="1"/>
  <c r="AC14" i="95" s="1"/>
  <c r="AD14" i="95" a="1"/>
  <c r="AD14" i="95" s="1"/>
  <c r="AE14" i="95" a="1"/>
  <c r="AE14" i="95" s="1"/>
  <c r="AF14" i="95" a="1"/>
  <c r="AF14" i="95" s="1"/>
  <c r="AG14" i="95" a="1"/>
  <c r="AG14" i="95" s="1"/>
  <c r="AH14" i="95" a="1"/>
  <c r="AH14" i="95" s="1"/>
  <c r="AI14" i="95" a="1"/>
  <c r="AI14" i="95" s="1"/>
  <c r="AJ14" i="95" a="1"/>
  <c r="AJ14" i="95" s="1"/>
  <c r="AK14" i="95" a="1"/>
  <c r="AK14" i="95" s="1"/>
  <c r="AL14" i="95" a="1"/>
  <c r="AL14" i="95" s="1"/>
  <c r="AM14" i="95" a="1"/>
  <c r="AM14" i="95" s="1"/>
  <c r="AN14" i="95" a="1"/>
  <c r="AN14" i="95" s="1"/>
  <c r="AO14" i="95" a="1"/>
  <c r="AO14" i="95" s="1"/>
  <c r="AP14" i="95" a="1"/>
  <c r="AP14" i="95" s="1"/>
  <c r="AQ14" i="95" a="1"/>
  <c r="AQ14" i="95" s="1"/>
  <c r="AR14" i="95" a="1"/>
  <c r="AR14" i="95" s="1"/>
  <c r="AS14" i="95" a="1"/>
  <c r="AS14" i="95" s="1"/>
  <c r="AT14" i="95" a="1"/>
  <c r="AT14" i="95" s="1"/>
  <c r="AU14" i="95" a="1"/>
  <c r="AU14" i="95" s="1"/>
  <c r="AV14" i="95" a="1"/>
  <c r="AV14" i="95" s="1"/>
  <c r="AW14" i="95" a="1"/>
  <c r="AW14" i="95" s="1"/>
  <c r="AX14" i="95" a="1"/>
  <c r="AX14" i="95" s="1"/>
  <c r="AY14" i="95" a="1"/>
  <c r="AY14" i="95" s="1"/>
  <c r="AZ14" i="95" a="1"/>
  <c r="AZ14" i="95" s="1"/>
  <c r="BA14" i="95" a="1"/>
  <c r="BA14" i="95" s="1"/>
  <c r="BB14" i="95" a="1"/>
  <c r="BB14" i="95" s="1"/>
  <c r="BC14" i="95" a="1"/>
  <c r="BC14" i="95" s="1"/>
  <c r="BD14" i="95" a="1"/>
  <c r="BD14" i="95" s="1"/>
  <c r="BE14" i="95" a="1"/>
  <c r="BE14" i="95" s="1"/>
  <c r="BF14" i="95" a="1"/>
  <c r="BF14" i="95" s="1"/>
  <c r="BG14" i="95" a="1"/>
  <c r="BG14" i="95" s="1"/>
  <c r="BH14" i="95" a="1"/>
  <c r="BH14" i="95" s="1"/>
  <c r="BI14" i="95" a="1"/>
  <c r="BI14" i="95" s="1"/>
  <c r="BJ14" i="95" a="1"/>
  <c r="BJ14" i="95" s="1"/>
  <c r="C15" i="95" a="1"/>
  <c r="C15" i="95" s="1"/>
  <c r="D15" i="95" a="1"/>
  <c r="D15" i="95" s="1"/>
  <c r="E15" i="95" a="1"/>
  <c r="E15" i="95" s="1"/>
  <c r="F15" i="95" a="1"/>
  <c r="F15" i="95" s="1"/>
  <c r="G15" i="95" a="1"/>
  <c r="G15" i="95" s="1"/>
  <c r="H15" i="95" a="1"/>
  <c r="H15" i="95" s="1"/>
  <c r="I15" i="95" a="1"/>
  <c r="I15" i="95" s="1"/>
  <c r="J15" i="95" a="1"/>
  <c r="J15" i="95" s="1"/>
  <c r="K15" i="95" a="1"/>
  <c r="K15" i="95" s="1"/>
  <c r="L15" i="95" a="1"/>
  <c r="L15" i="95" s="1"/>
  <c r="M15" i="95" a="1"/>
  <c r="M15" i="95" s="1"/>
  <c r="N15" i="95" a="1"/>
  <c r="N15" i="95" s="1"/>
  <c r="O15" i="95" a="1"/>
  <c r="O15" i="95" s="1"/>
  <c r="P15" i="95" a="1"/>
  <c r="P15" i="95" s="1"/>
  <c r="Q15" i="95" a="1"/>
  <c r="Q15" i="95" s="1"/>
  <c r="R15" i="95" a="1"/>
  <c r="R15" i="95" s="1"/>
  <c r="S15" i="95" a="1"/>
  <c r="S15" i="95" s="1"/>
  <c r="T15" i="95" a="1"/>
  <c r="T15" i="95" s="1"/>
  <c r="U15" i="95" a="1"/>
  <c r="U15" i="95" s="1"/>
  <c r="V15" i="95" a="1"/>
  <c r="V15" i="95" s="1"/>
  <c r="W15" i="95" a="1"/>
  <c r="W15" i="95" s="1"/>
  <c r="X15" i="95" a="1"/>
  <c r="X15" i="95" s="1"/>
  <c r="Y15" i="95" a="1"/>
  <c r="Y15" i="95" s="1"/>
  <c r="Z15" i="95" a="1"/>
  <c r="Z15" i="95" s="1"/>
  <c r="AA15" i="95" a="1"/>
  <c r="AA15" i="95" s="1"/>
  <c r="AB15" i="95" a="1"/>
  <c r="AB15" i="95" s="1"/>
  <c r="AC15" i="95" a="1"/>
  <c r="AC15" i="95" s="1"/>
  <c r="AD15" i="95" a="1"/>
  <c r="AD15" i="95" s="1"/>
  <c r="AE15" i="95" a="1"/>
  <c r="AE15" i="95" s="1"/>
  <c r="AF15" i="95" a="1"/>
  <c r="AF15" i="95" s="1"/>
  <c r="AG15" i="95" a="1"/>
  <c r="AG15" i="95" s="1"/>
  <c r="AH15" i="95" a="1"/>
  <c r="AH15" i="95" s="1"/>
  <c r="AI15" i="95" a="1"/>
  <c r="AI15" i="95" s="1"/>
  <c r="AJ15" i="95" a="1"/>
  <c r="AJ15" i="95" s="1"/>
  <c r="AK15" i="95" a="1"/>
  <c r="AK15" i="95" s="1"/>
  <c r="AL15" i="95" a="1"/>
  <c r="AL15" i="95" s="1"/>
  <c r="AM15" i="95" a="1"/>
  <c r="AM15" i="95" s="1"/>
  <c r="AN15" i="95" a="1"/>
  <c r="AN15" i="95" s="1"/>
  <c r="AO15" i="95" a="1"/>
  <c r="AO15" i="95" s="1"/>
  <c r="AP15" i="95" a="1"/>
  <c r="AP15" i="95" s="1"/>
  <c r="AQ15" i="95" a="1"/>
  <c r="AQ15" i="95" s="1"/>
  <c r="AR15" i="95" a="1"/>
  <c r="AR15" i="95" s="1"/>
  <c r="AS15" i="95" a="1"/>
  <c r="AS15" i="95" s="1"/>
  <c r="AT15" i="95" a="1"/>
  <c r="AT15" i="95" s="1"/>
  <c r="AU15" i="95" a="1"/>
  <c r="AU15" i="95" s="1"/>
  <c r="AV15" i="95" a="1"/>
  <c r="AV15" i="95" s="1"/>
  <c r="AW15" i="95" a="1"/>
  <c r="AW15" i="95" s="1"/>
  <c r="AX15" i="95" a="1"/>
  <c r="AX15" i="95" s="1"/>
  <c r="AY15" i="95" a="1"/>
  <c r="AY15" i="95" s="1"/>
  <c r="AZ15" i="95" a="1"/>
  <c r="AZ15" i="95" s="1"/>
  <c r="BA15" i="95" a="1"/>
  <c r="BA15" i="95" s="1"/>
  <c r="BB15" i="95" a="1"/>
  <c r="BB15" i="95" s="1"/>
  <c r="BC15" i="95" a="1"/>
  <c r="BC15" i="95" s="1"/>
  <c r="BD15" i="95" a="1"/>
  <c r="BD15" i="95" s="1"/>
  <c r="BE15" i="95" a="1"/>
  <c r="BE15" i="95" s="1"/>
  <c r="BF15" i="95" a="1"/>
  <c r="BF15" i="95" s="1"/>
  <c r="BG15" i="95" a="1"/>
  <c r="BG15" i="95" s="1"/>
  <c r="BH15" i="95" a="1"/>
  <c r="BH15" i="95" s="1"/>
  <c r="BI15" i="95" a="1"/>
  <c r="BI15" i="95" s="1"/>
  <c r="BJ15" i="95" a="1"/>
  <c r="BJ15" i="95" s="1"/>
  <c r="C16" i="95" a="1"/>
  <c r="C16" i="95" s="1"/>
  <c r="D16" i="95" a="1"/>
  <c r="D16" i="95" s="1"/>
  <c r="E16" i="95" a="1"/>
  <c r="E16" i="95" s="1"/>
  <c r="F16" i="95" a="1"/>
  <c r="F16" i="95" s="1"/>
  <c r="G16" i="95" a="1"/>
  <c r="G16" i="95" s="1"/>
  <c r="H16" i="95" a="1"/>
  <c r="H16" i="95" s="1"/>
  <c r="I16" i="95" a="1"/>
  <c r="I16" i="95" s="1"/>
  <c r="J16" i="95" a="1"/>
  <c r="J16" i="95" s="1"/>
  <c r="K16" i="95" a="1"/>
  <c r="K16" i="95" s="1"/>
  <c r="L16" i="95" a="1"/>
  <c r="L16" i="95" s="1"/>
  <c r="M16" i="95" a="1"/>
  <c r="M16" i="95" s="1"/>
  <c r="N16" i="95" a="1"/>
  <c r="N16" i="95" s="1"/>
  <c r="O16" i="95" a="1"/>
  <c r="O16" i="95" s="1"/>
  <c r="P16" i="95" a="1"/>
  <c r="P16" i="95" s="1"/>
  <c r="Q16" i="95" a="1"/>
  <c r="Q16" i="95" s="1"/>
  <c r="R16" i="95" a="1"/>
  <c r="R16" i="95" s="1"/>
  <c r="S16" i="95" a="1"/>
  <c r="S16" i="95" s="1"/>
  <c r="T16" i="95" a="1"/>
  <c r="T16" i="95" s="1"/>
  <c r="U16" i="95" a="1"/>
  <c r="U16" i="95" s="1"/>
  <c r="V16" i="95" a="1"/>
  <c r="V16" i="95" s="1"/>
  <c r="W16" i="95" a="1"/>
  <c r="W16" i="95" s="1"/>
  <c r="X16" i="95" a="1"/>
  <c r="X16" i="95" s="1"/>
  <c r="Y16" i="95" a="1"/>
  <c r="Y16" i="95" s="1"/>
  <c r="Z16" i="95" a="1"/>
  <c r="Z16" i="95" s="1"/>
  <c r="AA16" i="95" a="1"/>
  <c r="AA16" i="95" s="1"/>
  <c r="AB16" i="95" a="1"/>
  <c r="AB16" i="95" s="1"/>
  <c r="AC16" i="95" a="1"/>
  <c r="AC16" i="95" s="1"/>
  <c r="AD16" i="95" a="1"/>
  <c r="AD16" i="95" s="1"/>
  <c r="AE16" i="95" a="1"/>
  <c r="AE16" i="95" s="1"/>
  <c r="AF16" i="95" a="1"/>
  <c r="AF16" i="95" s="1"/>
  <c r="AG16" i="95" a="1"/>
  <c r="AG16" i="95" s="1"/>
  <c r="AH16" i="95" a="1"/>
  <c r="AH16" i="95" s="1"/>
  <c r="AI16" i="95" a="1"/>
  <c r="AI16" i="95" s="1"/>
  <c r="AJ16" i="95" a="1"/>
  <c r="AJ16" i="95" s="1"/>
  <c r="AK16" i="95" a="1"/>
  <c r="AK16" i="95" s="1"/>
  <c r="AL16" i="95" a="1"/>
  <c r="AL16" i="95" s="1"/>
  <c r="AM16" i="95" a="1"/>
  <c r="AM16" i="95" s="1"/>
  <c r="AN16" i="95" a="1"/>
  <c r="AN16" i="95" s="1"/>
  <c r="AO16" i="95" a="1"/>
  <c r="AO16" i="95" s="1"/>
  <c r="AP16" i="95" a="1"/>
  <c r="AP16" i="95" s="1"/>
  <c r="AQ16" i="95" a="1"/>
  <c r="AQ16" i="95" s="1"/>
  <c r="AR16" i="95" a="1"/>
  <c r="AR16" i="95" s="1"/>
  <c r="AS16" i="95" a="1"/>
  <c r="AS16" i="95" s="1"/>
  <c r="AT16" i="95" a="1"/>
  <c r="AT16" i="95" s="1"/>
  <c r="AU16" i="95" a="1"/>
  <c r="AU16" i="95" s="1"/>
  <c r="AV16" i="95" a="1"/>
  <c r="AV16" i="95" s="1"/>
  <c r="AW16" i="95" a="1"/>
  <c r="AW16" i="95" s="1"/>
  <c r="AX16" i="95" a="1"/>
  <c r="AX16" i="95" s="1"/>
  <c r="AY16" i="95" a="1"/>
  <c r="AY16" i="95" s="1"/>
  <c r="AZ16" i="95" a="1"/>
  <c r="AZ16" i="95" s="1"/>
  <c r="BA16" i="95" a="1"/>
  <c r="BA16" i="95" s="1"/>
  <c r="BB16" i="95" a="1"/>
  <c r="BB16" i="95" s="1"/>
  <c r="BC16" i="95" a="1"/>
  <c r="BC16" i="95" s="1"/>
  <c r="BD16" i="95" a="1"/>
  <c r="BD16" i="95" s="1"/>
  <c r="BE16" i="95" a="1"/>
  <c r="BE16" i="95" s="1"/>
  <c r="BF16" i="95" a="1"/>
  <c r="BF16" i="95" s="1"/>
  <c r="BG16" i="95" a="1"/>
  <c r="BG16" i="95" s="1"/>
  <c r="BH16" i="95" a="1"/>
  <c r="BH16" i="95" s="1"/>
  <c r="BI16" i="95" a="1"/>
  <c r="BI16" i="95" s="1"/>
  <c r="BJ16" i="95" a="1"/>
  <c r="BJ16" i="95" s="1"/>
  <c r="C17" i="95" a="1"/>
  <c r="C17" i="95" s="1"/>
  <c r="D17" i="95" a="1"/>
  <c r="D17" i="95" s="1"/>
  <c r="E17" i="95" a="1"/>
  <c r="E17" i="95" s="1"/>
  <c r="F17" i="95" a="1"/>
  <c r="F17" i="95" s="1"/>
  <c r="G17" i="95" a="1"/>
  <c r="G17" i="95" s="1"/>
  <c r="H17" i="95" a="1"/>
  <c r="H17" i="95" s="1"/>
  <c r="I17" i="95" a="1"/>
  <c r="I17" i="95" s="1"/>
  <c r="J17" i="95" a="1"/>
  <c r="J17" i="95" s="1"/>
  <c r="K17" i="95" a="1"/>
  <c r="K17" i="95" s="1"/>
  <c r="L17" i="95" a="1"/>
  <c r="L17" i="95" s="1"/>
  <c r="M17" i="95" a="1"/>
  <c r="M17" i="95" s="1"/>
  <c r="N17" i="95" a="1"/>
  <c r="N17" i="95" s="1"/>
  <c r="O17" i="95" a="1"/>
  <c r="O17" i="95" s="1"/>
  <c r="P17" i="95" a="1"/>
  <c r="P17" i="95" s="1"/>
  <c r="Q17" i="95" a="1"/>
  <c r="Q17" i="95" s="1"/>
  <c r="R17" i="95" a="1"/>
  <c r="R17" i="95" s="1"/>
  <c r="S17" i="95" a="1"/>
  <c r="S17" i="95" s="1"/>
  <c r="T17" i="95" a="1"/>
  <c r="T17" i="95" s="1"/>
  <c r="U17" i="95" a="1"/>
  <c r="U17" i="95" s="1"/>
  <c r="V17" i="95" a="1"/>
  <c r="V17" i="95" s="1"/>
  <c r="W17" i="95" a="1"/>
  <c r="W17" i="95" s="1"/>
  <c r="X17" i="95" a="1"/>
  <c r="X17" i="95" s="1"/>
  <c r="Y17" i="95" a="1"/>
  <c r="Y17" i="95" s="1"/>
  <c r="Z17" i="95" a="1"/>
  <c r="Z17" i="95" s="1"/>
  <c r="AA17" i="95" a="1"/>
  <c r="AA17" i="95" s="1"/>
  <c r="AB17" i="95" a="1"/>
  <c r="AB17" i="95" s="1"/>
  <c r="AC17" i="95" a="1"/>
  <c r="AC17" i="95" s="1"/>
  <c r="AD17" i="95" a="1"/>
  <c r="AD17" i="95" s="1"/>
  <c r="AE17" i="95" a="1"/>
  <c r="AE17" i="95" s="1"/>
  <c r="AF17" i="95" a="1"/>
  <c r="AF17" i="95" s="1"/>
  <c r="AG17" i="95" a="1"/>
  <c r="AG17" i="95" s="1"/>
  <c r="AH17" i="95" a="1"/>
  <c r="AH17" i="95" s="1"/>
  <c r="AI17" i="95" a="1"/>
  <c r="AI17" i="95" s="1"/>
  <c r="AJ17" i="95" a="1"/>
  <c r="AJ17" i="95" s="1"/>
  <c r="AK17" i="95" a="1"/>
  <c r="AK17" i="95" s="1"/>
  <c r="AL17" i="95" a="1"/>
  <c r="AL17" i="95" s="1"/>
  <c r="AM17" i="95" a="1"/>
  <c r="AM17" i="95" s="1"/>
  <c r="AN17" i="95" a="1"/>
  <c r="AN17" i="95" s="1"/>
  <c r="AO17" i="95" a="1"/>
  <c r="AO17" i="95" s="1"/>
  <c r="AP17" i="95" a="1"/>
  <c r="AP17" i="95" s="1"/>
  <c r="AQ17" i="95" a="1"/>
  <c r="AQ17" i="95" s="1"/>
  <c r="AR17" i="95" a="1"/>
  <c r="AR17" i="95" s="1"/>
  <c r="AS17" i="95" a="1"/>
  <c r="AS17" i="95" s="1"/>
  <c r="AT17" i="95" a="1"/>
  <c r="AT17" i="95" s="1"/>
  <c r="AU17" i="95" a="1"/>
  <c r="AU17" i="95" s="1"/>
  <c r="AV17" i="95" a="1"/>
  <c r="AV17" i="95" s="1"/>
  <c r="AW17" i="95" a="1"/>
  <c r="AW17" i="95" s="1"/>
  <c r="AX17" i="95" a="1"/>
  <c r="AX17" i="95" s="1"/>
  <c r="AY17" i="95" a="1"/>
  <c r="AY17" i="95" s="1"/>
  <c r="AZ17" i="95" a="1"/>
  <c r="AZ17" i="95" s="1"/>
  <c r="BA17" i="95" a="1"/>
  <c r="BA17" i="95" s="1"/>
  <c r="BB17" i="95" a="1"/>
  <c r="BB17" i="95" s="1"/>
  <c r="BC17" i="95" a="1"/>
  <c r="BC17" i="95" s="1"/>
  <c r="BD17" i="95" a="1"/>
  <c r="BD17" i="95" s="1"/>
  <c r="BE17" i="95" a="1"/>
  <c r="BE17" i="95" s="1"/>
  <c r="BF17" i="95" a="1"/>
  <c r="BF17" i="95" s="1"/>
  <c r="BG17" i="95" a="1"/>
  <c r="BG17" i="95" s="1"/>
  <c r="BH17" i="95" a="1"/>
  <c r="BH17" i="95" s="1"/>
  <c r="BI17" i="95" a="1"/>
  <c r="BI17" i="95" s="1"/>
  <c r="BJ17" i="95" a="1"/>
  <c r="BJ17" i="95" s="1"/>
  <c r="C18" i="95" a="1"/>
  <c r="C18" i="95" s="1"/>
  <c r="D18" i="95" a="1"/>
  <c r="D18" i="95" s="1"/>
  <c r="E18" i="95" a="1"/>
  <c r="E18" i="95" s="1"/>
  <c r="F18" i="95" a="1"/>
  <c r="F18" i="95" s="1"/>
  <c r="G18" i="95" a="1"/>
  <c r="G18" i="95" s="1"/>
  <c r="H18" i="95" a="1"/>
  <c r="H18" i="95" s="1"/>
  <c r="I18" i="95" a="1"/>
  <c r="I18" i="95" s="1"/>
  <c r="J18" i="95" a="1"/>
  <c r="J18" i="95" s="1"/>
  <c r="K18" i="95" a="1"/>
  <c r="K18" i="95" s="1"/>
  <c r="L18" i="95" a="1"/>
  <c r="L18" i="95" s="1"/>
  <c r="M18" i="95" a="1"/>
  <c r="M18" i="95" s="1"/>
  <c r="N18" i="95" a="1"/>
  <c r="N18" i="95" s="1"/>
  <c r="O18" i="95" a="1"/>
  <c r="O18" i="95" s="1"/>
  <c r="P18" i="95" a="1"/>
  <c r="P18" i="95" s="1"/>
  <c r="Q18" i="95" a="1"/>
  <c r="Q18" i="95" s="1"/>
  <c r="R18" i="95" a="1"/>
  <c r="R18" i="95" s="1"/>
  <c r="S18" i="95" a="1"/>
  <c r="S18" i="95" s="1"/>
  <c r="T18" i="95" a="1"/>
  <c r="T18" i="95" s="1"/>
  <c r="U18" i="95" a="1"/>
  <c r="U18" i="95" s="1"/>
  <c r="V18" i="95" a="1"/>
  <c r="V18" i="95" s="1"/>
  <c r="W18" i="95" a="1"/>
  <c r="W18" i="95" s="1"/>
  <c r="X18" i="95" a="1"/>
  <c r="X18" i="95" s="1"/>
  <c r="Y18" i="95" a="1"/>
  <c r="Y18" i="95" s="1"/>
  <c r="Z18" i="95" a="1"/>
  <c r="Z18" i="95" s="1"/>
  <c r="AA18" i="95" a="1"/>
  <c r="AA18" i="95" s="1"/>
  <c r="AB18" i="95" a="1"/>
  <c r="AB18" i="95" s="1"/>
  <c r="AC18" i="95" a="1"/>
  <c r="AC18" i="95" s="1"/>
  <c r="AD18" i="95" a="1"/>
  <c r="AD18" i="95" s="1"/>
  <c r="AE18" i="95" a="1"/>
  <c r="AE18" i="95" s="1"/>
  <c r="AF18" i="95" a="1"/>
  <c r="AF18" i="95" s="1"/>
  <c r="AG18" i="95" a="1"/>
  <c r="AG18" i="95" s="1"/>
  <c r="AH18" i="95" a="1"/>
  <c r="AH18" i="95" s="1"/>
  <c r="AI18" i="95" a="1"/>
  <c r="AI18" i="95" s="1"/>
  <c r="AJ18" i="95" a="1"/>
  <c r="AJ18" i="95" s="1"/>
  <c r="AK18" i="95" a="1"/>
  <c r="AK18" i="95" s="1"/>
  <c r="AL18" i="95" a="1"/>
  <c r="AL18" i="95" s="1"/>
  <c r="AM18" i="95" a="1"/>
  <c r="AM18" i="95" s="1"/>
  <c r="AN18" i="95" a="1"/>
  <c r="AN18" i="95" s="1"/>
  <c r="AO18" i="95" a="1"/>
  <c r="AO18" i="95" s="1"/>
  <c r="AP18" i="95" a="1"/>
  <c r="AP18" i="95" s="1"/>
  <c r="AQ18" i="95" a="1"/>
  <c r="AQ18" i="95" s="1"/>
  <c r="AR18" i="95" a="1"/>
  <c r="AR18" i="95" s="1"/>
  <c r="AS18" i="95" a="1"/>
  <c r="AS18" i="95" s="1"/>
  <c r="AT18" i="95" a="1"/>
  <c r="AT18" i="95" s="1"/>
  <c r="AU18" i="95" a="1"/>
  <c r="AU18" i="95" s="1"/>
  <c r="AV18" i="95" a="1"/>
  <c r="AV18" i="95" s="1"/>
  <c r="AW18" i="95" a="1"/>
  <c r="AW18" i="95" s="1"/>
  <c r="AX18" i="95" a="1"/>
  <c r="AX18" i="95" s="1"/>
  <c r="AY18" i="95" a="1"/>
  <c r="AY18" i="95" s="1"/>
  <c r="AZ18" i="95" a="1"/>
  <c r="AZ18" i="95" s="1"/>
  <c r="BA18" i="95" a="1"/>
  <c r="BA18" i="95" s="1"/>
  <c r="BB18" i="95" a="1"/>
  <c r="BB18" i="95" s="1"/>
  <c r="BC18" i="95" a="1"/>
  <c r="BC18" i="95" s="1"/>
  <c r="BD18" i="95" a="1"/>
  <c r="BD18" i="95" s="1"/>
  <c r="BE18" i="95" a="1"/>
  <c r="BE18" i="95" s="1"/>
  <c r="BF18" i="95" a="1"/>
  <c r="BF18" i="95" s="1"/>
  <c r="BG18" i="95" a="1"/>
  <c r="BG18" i="95" s="1"/>
  <c r="BH18" i="95" a="1"/>
  <c r="BH18" i="95" s="1"/>
  <c r="BI18" i="95" a="1"/>
  <c r="BI18" i="95" s="1"/>
  <c r="BJ18" i="95" a="1"/>
  <c r="BJ18" i="95" s="1"/>
  <c r="E19" i="95" a="1"/>
  <c r="E19" i="95" s="1"/>
  <c r="F19" i="95" a="1"/>
  <c r="F19" i="95" s="1"/>
  <c r="G19" i="95" a="1"/>
  <c r="G19" i="95" s="1"/>
  <c r="H19" i="95" a="1"/>
  <c r="H19" i="95" s="1"/>
  <c r="I19" i="95" a="1"/>
  <c r="I19" i="95" s="1"/>
  <c r="J19" i="95" a="1"/>
  <c r="J19" i="95" s="1"/>
  <c r="K19" i="95" a="1"/>
  <c r="K19" i="95" s="1"/>
  <c r="L19" i="95" a="1"/>
  <c r="L19" i="95" s="1"/>
  <c r="M19" i="95" a="1"/>
  <c r="M19" i="95" s="1"/>
  <c r="N19" i="95" a="1"/>
  <c r="N19" i="95" s="1"/>
  <c r="O19" i="95" a="1"/>
  <c r="O19" i="95" s="1"/>
  <c r="P19" i="95" a="1"/>
  <c r="P19" i="95" s="1"/>
  <c r="Q19" i="95" a="1"/>
  <c r="Q19" i="95" s="1"/>
  <c r="R19" i="95" a="1"/>
  <c r="R19" i="95" s="1"/>
  <c r="S19" i="95" a="1"/>
  <c r="S19" i="95" s="1"/>
  <c r="T19" i="95" a="1"/>
  <c r="T19" i="95" s="1"/>
  <c r="U19" i="95" a="1"/>
  <c r="U19" i="95" s="1"/>
  <c r="V19" i="95" a="1"/>
  <c r="V19" i="95" s="1"/>
  <c r="W19" i="95" a="1"/>
  <c r="W19" i="95" s="1"/>
  <c r="X19" i="95" a="1"/>
  <c r="X19" i="95" s="1"/>
  <c r="Y19" i="95" a="1"/>
  <c r="Y19" i="95" s="1"/>
  <c r="Z19" i="95" a="1"/>
  <c r="Z19" i="95" s="1"/>
  <c r="AA19" i="95" a="1"/>
  <c r="AA19" i="95" s="1"/>
  <c r="AB19" i="95" a="1"/>
  <c r="AB19" i="95" s="1"/>
  <c r="AC19" i="95" a="1"/>
  <c r="AC19" i="95" s="1"/>
  <c r="AD19" i="95" a="1"/>
  <c r="AD19" i="95" s="1"/>
  <c r="AE19" i="95" a="1"/>
  <c r="AE19" i="95" s="1"/>
  <c r="AF19" i="95" a="1"/>
  <c r="AF19" i="95" s="1"/>
  <c r="AG19" i="95" a="1"/>
  <c r="AG19" i="95" s="1"/>
  <c r="AH19" i="95" a="1"/>
  <c r="AH19" i="95" s="1"/>
  <c r="AI19" i="95" a="1"/>
  <c r="AI19" i="95" s="1"/>
  <c r="AJ19" i="95" a="1"/>
  <c r="AJ19" i="95" s="1"/>
  <c r="AK19" i="95" a="1"/>
  <c r="AK19" i="95" s="1"/>
  <c r="AL19" i="95" a="1"/>
  <c r="AL19" i="95" s="1"/>
  <c r="AM19" i="95" a="1"/>
  <c r="AM19" i="95" s="1"/>
  <c r="AN19" i="95" a="1"/>
  <c r="AN19" i="95" s="1"/>
  <c r="AO19" i="95" a="1"/>
  <c r="AO19" i="95" s="1"/>
  <c r="AP19" i="95" a="1"/>
  <c r="AP19" i="95" s="1"/>
  <c r="AQ19" i="95" a="1"/>
  <c r="AQ19" i="95" s="1"/>
  <c r="AR19" i="95" a="1"/>
  <c r="AR19" i="95" s="1"/>
  <c r="AS19" i="95" a="1"/>
  <c r="AS19" i="95" s="1"/>
  <c r="AT19" i="95" a="1"/>
  <c r="AT19" i="95" s="1"/>
  <c r="AU19" i="95" a="1"/>
  <c r="AU19" i="95" s="1"/>
  <c r="AV19" i="95" a="1"/>
  <c r="AV19" i="95" s="1"/>
  <c r="AW19" i="95" a="1"/>
  <c r="AW19" i="95" s="1"/>
  <c r="AX19" i="95" a="1"/>
  <c r="AX19" i="95" s="1"/>
  <c r="AY19" i="95" a="1"/>
  <c r="AY19" i="95" s="1"/>
  <c r="AZ19" i="95" a="1"/>
  <c r="AZ19" i="95" s="1"/>
  <c r="BA19" i="95" a="1"/>
  <c r="BA19" i="95" s="1"/>
  <c r="BB19" i="95" a="1"/>
  <c r="BB19" i="95" s="1"/>
  <c r="BC19" i="95" a="1"/>
  <c r="BC19" i="95" s="1"/>
  <c r="BD19" i="95" a="1"/>
  <c r="BD19" i="95" s="1"/>
  <c r="BE19" i="95" a="1"/>
  <c r="BE19" i="95" s="1"/>
  <c r="BF19" i="95" a="1"/>
  <c r="BF19" i="95" s="1"/>
  <c r="BG19" i="95" a="1"/>
  <c r="BG19" i="95" s="1"/>
  <c r="BH19" i="95" a="1"/>
  <c r="BH19" i="95" s="1"/>
  <c r="BI19" i="95" a="1"/>
  <c r="BI19" i="95" s="1"/>
  <c r="BJ19" i="95" a="1"/>
  <c r="BJ19" i="95" s="1"/>
  <c r="C20" i="95" a="1"/>
  <c r="C20" i="95" s="1"/>
  <c r="D20" i="95" a="1"/>
  <c r="D20" i="95" s="1"/>
  <c r="E20" i="95" a="1"/>
  <c r="E20" i="95" s="1"/>
  <c r="F20" i="95" a="1"/>
  <c r="F20" i="95" s="1"/>
  <c r="G20" i="95" a="1"/>
  <c r="G20" i="95" s="1"/>
  <c r="H20" i="95" a="1"/>
  <c r="H20" i="95" s="1"/>
  <c r="I20" i="95" a="1"/>
  <c r="I20" i="95" s="1"/>
  <c r="J20" i="95" a="1"/>
  <c r="J20" i="95" s="1"/>
  <c r="K20" i="95" a="1"/>
  <c r="K20" i="95" s="1"/>
  <c r="L20" i="95" a="1"/>
  <c r="L20" i="95" s="1"/>
  <c r="M20" i="95" a="1"/>
  <c r="M20" i="95" s="1"/>
  <c r="N20" i="95" a="1"/>
  <c r="N20" i="95" s="1"/>
  <c r="O20" i="95" a="1"/>
  <c r="O20" i="95" s="1"/>
  <c r="P20" i="95" a="1"/>
  <c r="P20" i="95" s="1"/>
  <c r="Q20" i="95" a="1"/>
  <c r="Q20" i="95" s="1"/>
  <c r="R20" i="95" a="1"/>
  <c r="R20" i="95" s="1"/>
  <c r="S20" i="95" a="1"/>
  <c r="S20" i="95" s="1"/>
  <c r="T20" i="95" a="1"/>
  <c r="T20" i="95" s="1"/>
  <c r="U20" i="95" a="1"/>
  <c r="U20" i="95" s="1"/>
  <c r="V20" i="95" a="1"/>
  <c r="V20" i="95" s="1"/>
  <c r="W20" i="95" a="1"/>
  <c r="W20" i="95" s="1"/>
  <c r="X20" i="95" a="1"/>
  <c r="X20" i="95" s="1"/>
  <c r="Y20" i="95" a="1"/>
  <c r="Y20" i="95" s="1"/>
  <c r="Z20" i="95" a="1"/>
  <c r="Z20" i="95" s="1"/>
  <c r="AA20" i="95" a="1"/>
  <c r="AA20" i="95" s="1"/>
  <c r="AB20" i="95" a="1"/>
  <c r="AB20" i="95" s="1"/>
  <c r="AC20" i="95" a="1"/>
  <c r="AC20" i="95" s="1"/>
  <c r="AD20" i="95" a="1"/>
  <c r="AD20" i="95" s="1"/>
  <c r="AE20" i="95" a="1"/>
  <c r="AE20" i="95" s="1"/>
  <c r="AF20" i="95" a="1"/>
  <c r="AF20" i="95" s="1"/>
  <c r="AG20" i="95" a="1"/>
  <c r="AG20" i="95" s="1"/>
  <c r="AH20" i="95" a="1"/>
  <c r="AH20" i="95" s="1"/>
  <c r="AI20" i="95" a="1"/>
  <c r="AI20" i="95" s="1"/>
  <c r="AJ20" i="95" a="1"/>
  <c r="AJ20" i="95" s="1"/>
  <c r="AK20" i="95" a="1"/>
  <c r="AK20" i="95" s="1"/>
  <c r="AL20" i="95" a="1"/>
  <c r="AL20" i="95" s="1"/>
  <c r="AM20" i="95" a="1"/>
  <c r="AM20" i="95" s="1"/>
  <c r="AN20" i="95" a="1"/>
  <c r="AN20" i="95" s="1"/>
  <c r="AO20" i="95" a="1"/>
  <c r="AO20" i="95" s="1"/>
  <c r="AP20" i="95" a="1"/>
  <c r="AP20" i="95" s="1"/>
  <c r="AQ20" i="95" a="1"/>
  <c r="AQ20" i="95" s="1"/>
  <c r="AR20" i="95" a="1"/>
  <c r="AR20" i="95" s="1"/>
  <c r="AS20" i="95" a="1"/>
  <c r="AS20" i="95" s="1"/>
  <c r="AT20" i="95" a="1"/>
  <c r="AT20" i="95" s="1"/>
  <c r="AU20" i="95" a="1"/>
  <c r="AU20" i="95" s="1"/>
  <c r="AV20" i="95" a="1"/>
  <c r="AV20" i="95" s="1"/>
  <c r="AW20" i="95" a="1"/>
  <c r="AW20" i="95" s="1"/>
  <c r="AX20" i="95" a="1"/>
  <c r="AX20" i="95" s="1"/>
  <c r="AY20" i="95" a="1"/>
  <c r="AY20" i="95" s="1"/>
  <c r="AZ20" i="95" a="1"/>
  <c r="AZ20" i="95" s="1"/>
  <c r="BA20" i="95" a="1"/>
  <c r="BA20" i="95" s="1"/>
  <c r="BB20" i="95" a="1"/>
  <c r="BB20" i="95" s="1"/>
  <c r="BC20" i="95" a="1"/>
  <c r="BC20" i="95" s="1"/>
  <c r="BD20" i="95" a="1"/>
  <c r="BD20" i="95" s="1"/>
  <c r="BE20" i="95" a="1"/>
  <c r="BE20" i="95" s="1"/>
  <c r="BF20" i="95" a="1"/>
  <c r="BF20" i="95" s="1"/>
  <c r="BG20" i="95" a="1"/>
  <c r="BG20" i="95" s="1"/>
  <c r="BH20" i="95" a="1"/>
  <c r="BH20" i="95" s="1"/>
  <c r="BI20" i="95" a="1"/>
  <c r="BI20" i="95" s="1"/>
  <c r="BJ20" i="95" a="1"/>
  <c r="BJ20" i="95" s="1"/>
  <c r="C21" i="95" a="1"/>
  <c r="C21" i="95" s="1"/>
  <c r="D21" i="95" a="1"/>
  <c r="D21" i="95" s="1"/>
  <c r="E21" i="95" a="1"/>
  <c r="E21" i="95" s="1"/>
  <c r="F21" i="95" a="1"/>
  <c r="F21" i="95" s="1"/>
  <c r="G21" i="95" a="1"/>
  <c r="G21" i="95" s="1"/>
  <c r="H21" i="95" a="1"/>
  <c r="H21" i="95" s="1"/>
  <c r="I21" i="95" a="1"/>
  <c r="I21" i="95" s="1"/>
  <c r="J21" i="95" a="1"/>
  <c r="J21" i="95" s="1"/>
  <c r="K21" i="95" a="1"/>
  <c r="K21" i="95" s="1"/>
  <c r="L21" i="95" a="1"/>
  <c r="L21" i="95" s="1"/>
  <c r="M21" i="95" a="1"/>
  <c r="M21" i="95" s="1"/>
  <c r="N21" i="95" a="1"/>
  <c r="N21" i="95" s="1"/>
  <c r="O21" i="95" a="1"/>
  <c r="O21" i="95" s="1"/>
  <c r="P21" i="95" a="1"/>
  <c r="P21" i="95" s="1"/>
  <c r="Q21" i="95" a="1"/>
  <c r="Q21" i="95" s="1"/>
  <c r="R21" i="95" a="1"/>
  <c r="R21" i="95" s="1"/>
  <c r="S21" i="95" a="1"/>
  <c r="S21" i="95" s="1"/>
  <c r="T21" i="95" a="1"/>
  <c r="T21" i="95" s="1"/>
  <c r="U21" i="95" a="1"/>
  <c r="U21" i="95" s="1"/>
  <c r="V21" i="95" a="1"/>
  <c r="V21" i="95" s="1"/>
  <c r="W21" i="95" a="1"/>
  <c r="W21" i="95" s="1"/>
  <c r="X21" i="95" a="1"/>
  <c r="X21" i="95" s="1"/>
  <c r="Y21" i="95" a="1"/>
  <c r="Y21" i="95" s="1"/>
  <c r="Z21" i="95" a="1"/>
  <c r="Z21" i="95" s="1"/>
  <c r="AA21" i="95" a="1"/>
  <c r="AA21" i="95" s="1"/>
  <c r="AB21" i="95" a="1"/>
  <c r="AB21" i="95" s="1"/>
  <c r="AC21" i="95" a="1"/>
  <c r="AC21" i="95" s="1"/>
  <c r="AD21" i="95" a="1"/>
  <c r="AD21" i="95" s="1"/>
  <c r="AE21" i="95" a="1"/>
  <c r="AE21" i="95" s="1"/>
  <c r="AF21" i="95" a="1"/>
  <c r="AF21" i="95" s="1"/>
  <c r="AG21" i="95" a="1"/>
  <c r="AG21" i="95" s="1"/>
  <c r="AH21" i="95" a="1"/>
  <c r="AH21" i="95" s="1"/>
  <c r="AI21" i="95" a="1"/>
  <c r="AI21" i="95" s="1"/>
  <c r="AJ21" i="95" a="1"/>
  <c r="AJ21" i="95" s="1"/>
  <c r="AK21" i="95" a="1"/>
  <c r="AK21" i="95" s="1"/>
  <c r="AL21" i="95" a="1"/>
  <c r="AL21" i="95" s="1"/>
  <c r="AM21" i="95" a="1"/>
  <c r="AM21" i="95" s="1"/>
  <c r="AN21" i="95" a="1"/>
  <c r="AN21" i="95" s="1"/>
  <c r="AO21" i="95" a="1"/>
  <c r="AO21" i="95" s="1"/>
  <c r="AP21" i="95" a="1"/>
  <c r="AP21" i="95" s="1"/>
  <c r="AQ21" i="95" a="1"/>
  <c r="AQ21" i="95" s="1"/>
  <c r="AR21" i="95" a="1"/>
  <c r="AR21" i="95" s="1"/>
  <c r="AS21" i="95" a="1"/>
  <c r="AS21" i="95" s="1"/>
  <c r="AT21" i="95" a="1"/>
  <c r="AT21" i="95" s="1"/>
  <c r="AU21" i="95" a="1"/>
  <c r="AU21" i="95" s="1"/>
  <c r="AV21" i="95" a="1"/>
  <c r="AV21" i="95" s="1"/>
  <c r="AW21" i="95" a="1"/>
  <c r="AW21" i="95" s="1"/>
  <c r="AX21" i="95" a="1"/>
  <c r="AX21" i="95" s="1"/>
  <c r="AY21" i="95" a="1"/>
  <c r="AY21" i="95" s="1"/>
  <c r="AZ21" i="95" a="1"/>
  <c r="AZ21" i="95" s="1"/>
  <c r="BA21" i="95" a="1"/>
  <c r="BA21" i="95" s="1"/>
  <c r="BB21" i="95" a="1"/>
  <c r="BB21" i="95" s="1"/>
  <c r="BC21" i="95" a="1"/>
  <c r="BC21" i="95" s="1"/>
  <c r="BD21" i="95" a="1"/>
  <c r="BD21" i="95" s="1"/>
  <c r="BE21" i="95" a="1"/>
  <c r="BE21" i="95" s="1"/>
  <c r="BF21" i="95" a="1"/>
  <c r="BF21" i="95" s="1"/>
  <c r="BG21" i="95" a="1"/>
  <c r="BG21" i="95" s="1"/>
  <c r="BH21" i="95" a="1"/>
  <c r="BH21" i="95" s="1"/>
  <c r="BI21" i="95" a="1"/>
  <c r="BI21" i="95" s="1"/>
  <c r="BJ21" i="95" a="1"/>
  <c r="BJ21" i="95" s="1"/>
  <c r="D14" i="26"/>
  <c r="C221" i="26"/>
  <c r="C222" i="26"/>
  <c r="C223" i="26"/>
  <c r="C224" i="26"/>
  <c r="C225" i="26"/>
  <c r="C226" i="26"/>
  <c r="C227" i="26"/>
  <c r="C228" i="26"/>
  <c r="C229" i="26"/>
  <c r="C323" i="26"/>
  <c r="C324" i="26"/>
  <c r="C325" i="26"/>
  <c r="C326" i="26"/>
  <c r="C327" i="26"/>
  <c r="C328" i="26"/>
  <c r="C329" i="26"/>
  <c r="C330" i="26"/>
  <c r="C331" i="26"/>
  <c r="C220" i="26"/>
  <c r="C211" i="26"/>
  <c r="C212" i="26"/>
  <c r="C213" i="26"/>
  <c r="C214" i="26"/>
  <c r="C215" i="26"/>
  <c r="C317" i="26" s="1"/>
  <c r="C216" i="26"/>
  <c r="C318" i="26" s="1"/>
  <c r="C217" i="26"/>
  <c r="C319" i="26" s="1"/>
  <c r="C218" i="26"/>
  <c r="C320" i="26" s="1"/>
  <c r="C219" i="26"/>
  <c r="C321" i="26" s="1"/>
  <c r="C210" i="26"/>
  <c r="C201" i="26"/>
  <c r="C202" i="26"/>
  <c r="C203" i="26"/>
  <c r="C204" i="26"/>
  <c r="C205" i="26"/>
  <c r="C206" i="26"/>
  <c r="C207" i="26"/>
  <c r="C208" i="26"/>
  <c r="C209" i="26"/>
  <c r="C311" i="26" s="1"/>
  <c r="C200" i="26"/>
  <c r="C191" i="26"/>
  <c r="C192" i="26"/>
  <c r="C193" i="26"/>
  <c r="C295" i="26" s="1"/>
  <c r="C194" i="26"/>
  <c r="C296" i="26" s="1"/>
  <c r="C195" i="26"/>
  <c r="C297" i="26" s="1"/>
  <c r="C196" i="26"/>
  <c r="C298" i="26" s="1"/>
  <c r="C197" i="26"/>
  <c r="C299" i="26" s="1"/>
  <c r="C198" i="26"/>
  <c r="C300" i="26" s="1"/>
  <c r="C199" i="26"/>
  <c r="C301" i="26" s="1"/>
  <c r="C190" i="26"/>
  <c r="C181" i="26"/>
  <c r="C182" i="26"/>
  <c r="C183" i="26"/>
  <c r="C184" i="26"/>
  <c r="C185" i="26"/>
  <c r="C186" i="26"/>
  <c r="C187" i="26"/>
  <c r="C188" i="26"/>
  <c r="C189" i="26"/>
  <c r="C180" i="26"/>
  <c r="C171" i="26"/>
  <c r="C273" i="26" s="1"/>
  <c r="C172" i="26"/>
  <c r="C274" i="26" s="1"/>
  <c r="C173" i="26"/>
  <c r="C275" i="26" s="1"/>
  <c r="C174" i="26"/>
  <c r="C276" i="26" s="1"/>
  <c r="C175" i="26"/>
  <c r="C277" i="26" s="1"/>
  <c r="C176" i="26"/>
  <c r="C278" i="26" s="1"/>
  <c r="C177" i="26"/>
  <c r="C279" i="26" s="1"/>
  <c r="C178" i="26"/>
  <c r="C280" i="26" s="1"/>
  <c r="C179" i="26"/>
  <c r="C281" i="26" s="1"/>
  <c r="C170" i="26"/>
  <c r="C272" i="26" s="1"/>
  <c r="C161" i="26"/>
  <c r="C162" i="26"/>
  <c r="C163" i="26"/>
  <c r="C164" i="26"/>
  <c r="C165" i="26"/>
  <c r="C166" i="26"/>
  <c r="C167" i="26"/>
  <c r="C168" i="26"/>
  <c r="C169" i="26"/>
  <c r="C160" i="26"/>
  <c r="C151" i="26"/>
  <c r="C152" i="26"/>
  <c r="C153" i="26"/>
  <c r="C154" i="26"/>
  <c r="C155" i="26"/>
  <c r="C156" i="26"/>
  <c r="C157" i="26"/>
  <c r="C158" i="26"/>
  <c r="C159" i="26"/>
  <c r="C150" i="26"/>
  <c r="C312" i="26"/>
  <c r="C302" i="26"/>
  <c r="C282" i="26"/>
  <c r="C252" i="26"/>
  <c r="C141" i="26"/>
  <c r="C142" i="26"/>
  <c r="C143" i="26"/>
  <c r="C144" i="26"/>
  <c r="C145" i="26"/>
  <c r="C146" i="26"/>
  <c r="C147" i="26"/>
  <c r="C148" i="26"/>
  <c r="C149" i="26"/>
  <c r="C247" i="26"/>
  <c r="C248" i="26"/>
  <c r="C249" i="26"/>
  <c r="C250" i="26"/>
  <c r="C251" i="26"/>
  <c r="C140" i="26"/>
  <c r="D25" i="26"/>
  <c r="D36" i="26"/>
  <c r="C131" i="26"/>
  <c r="C132" i="26"/>
  <c r="C133" i="26"/>
  <c r="C134" i="26"/>
  <c r="C136" i="26"/>
  <c r="C137" i="26"/>
  <c r="C138" i="26"/>
  <c r="C139" i="26"/>
  <c r="C130" i="26"/>
  <c r="A115" i="26"/>
  <c r="A116" i="26" s="1"/>
  <c r="A117" i="26" s="1"/>
  <c r="A118" i="26" s="1"/>
  <c r="A119" i="26" s="1"/>
  <c r="A120" i="26" s="1"/>
  <c r="A121" i="26" s="1"/>
  <c r="A122" i="26" s="1"/>
  <c r="A123" i="26" s="1"/>
  <c r="A104" i="26"/>
  <c r="A105" i="26" s="1"/>
  <c r="A106" i="26" s="1"/>
  <c r="A107" i="26" s="1"/>
  <c r="A108" i="26" s="1"/>
  <c r="A109" i="26" s="1"/>
  <c r="A110" i="26" s="1"/>
  <c r="A111" i="26" s="1"/>
  <c r="A112" i="26" s="1"/>
  <c r="A93" i="26"/>
  <c r="A94" i="26" s="1"/>
  <c r="A95" i="26" s="1"/>
  <c r="A96" i="26" s="1"/>
  <c r="A97" i="26" s="1"/>
  <c r="A98" i="26" s="1"/>
  <c r="A99" i="26" s="1"/>
  <c r="A100" i="26" s="1"/>
  <c r="A101" i="26" s="1"/>
  <c r="A82" i="26"/>
  <c r="A83" i="26" s="1"/>
  <c r="A84" i="26" s="1"/>
  <c r="A85" i="26" s="1"/>
  <c r="A86" i="26" s="1"/>
  <c r="A87" i="26" s="1"/>
  <c r="A88" i="26" s="1"/>
  <c r="A89" i="26" s="1"/>
  <c r="A90" i="26" s="1"/>
  <c r="A71" i="26"/>
  <c r="A72" i="26" s="1"/>
  <c r="A73" i="26" s="1"/>
  <c r="A74" i="26" s="1"/>
  <c r="A75" i="26" s="1"/>
  <c r="A76" i="26" s="1"/>
  <c r="A77" i="26" s="1"/>
  <c r="A78" i="26" s="1"/>
  <c r="A79" i="26" s="1"/>
  <c r="A60" i="26"/>
  <c r="A61" i="26" s="1"/>
  <c r="A62" i="26" s="1"/>
  <c r="A63" i="26" s="1"/>
  <c r="A64" i="26" s="1"/>
  <c r="A65" i="26" s="1"/>
  <c r="A66" i="26" s="1"/>
  <c r="A67" i="26" s="1"/>
  <c r="A68" i="26" s="1"/>
  <c r="A49" i="26"/>
  <c r="A50" i="26" s="1"/>
  <c r="A51" i="26" s="1"/>
  <c r="A52" i="26" s="1"/>
  <c r="A53" i="26" s="1"/>
  <c r="A54" i="26" s="1"/>
  <c r="A55" i="26" s="1"/>
  <c r="A56" i="26" s="1"/>
  <c r="A57" i="26" s="1"/>
  <c r="A38" i="26"/>
  <c r="A39" i="26" s="1"/>
  <c r="A40" i="26" s="1"/>
  <c r="A41" i="26" s="1"/>
  <c r="A42" i="26" s="1"/>
  <c r="A43" i="26" s="1"/>
  <c r="A44" i="26" s="1"/>
  <c r="A45" i="26" s="1"/>
  <c r="A46" i="26" s="1"/>
  <c r="A27" i="26"/>
  <c r="A28" i="26" s="1"/>
  <c r="A29" i="26" s="1"/>
  <c r="A30" i="26" s="1"/>
  <c r="A31" i="26" s="1"/>
  <c r="A32" i="26" s="1"/>
  <c r="A33" i="26" s="1"/>
  <c r="A34" i="26" s="1"/>
  <c r="A35" i="26" s="1"/>
  <c r="A16" i="26"/>
  <c r="A17" i="26" s="1"/>
  <c r="A18" i="26" s="1"/>
  <c r="A19" i="26" s="1"/>
  <c r="A20" i="26" s="1"/>
  <c r="A21" i="26" s="1"/>
  <c r="A22" i="26" s="1"/>
  <c r="A23" i="26" s="1"/>
  <c r="A24" i="26" s="1"/>
  <c r="D115" i="26"/>
  <c r="D116" i="26"/>
  <c r="D117" i="26"/>
  <c r="D118" i="26"/>
  <c r="D119" i="26"/>
  <c r="D120" i="26"/>
  <c r="D121" i="26"/>
  <c r="D122" i="26"/>
  <c r="D123" i="26"/>
  <c r="D114" i="26"/>
  <c r="D113" i="26"/>
  <c r="D229" i="26"/>
  <c r="D331" i="26" s="1"/>
  <c r="D228" i="26"/>
  <c r="D330" i="26" s="1"/>
  <c r="D227" i="26"/>
  <c r="D329" i="26" s="1"/>
  <c r="D226" i="26"/>
  <c r="D328" i="26" s="1"/>
  <c r="D225" i="26"/>
  <c r="D327" i="26" s="1"/>
  <c r="D224" i="26"/>
  <c r="D326" i="26" s="1"/>
  <c r="D223" i="26"/>
  <c r="D325" i="26" s="1"/>
  <c r="D222" i="26"/>
  <c r="D324" i="26" s="1"/>
  <c r="D221" i="26"/>
  <c r="D323" i="26" s="1"/>
  <c r="D220" i="26"/>
  <c r="D322" i="26" s="1"/>
  <c r="D104" i="26"/>
  <c r="D211" i="26" s="1"/>
  <c r="D313" i="26" s="1"/>
  <c r="D105" i="26"/>
  <c r="D212" i="26" s="1"/>
  <c r="D314" i="26" s="1"/>
  <c r="D106" i="26"/>
  <c r="D213" i="26" s="1"/>
  <c r="D315" i="26" s="1"/>
  <c r="D107" i="26"/>
  <c r="D214" i="26" s="1"/>
  <c r="D316" i="26" s="1"/>
  <c r="D108" i="26"/>
  <c r="D215" i="26" s="1"/>
  <c r="D317" i="26" s="1"/>
  <c r="D109" i="26"/>
  <c r="D216" i="26" s="1"/>
  <c r="D318" i="26" s="1"/>
  <c r="D110" i="26"/>
  <c r="D217" i="26" s="1"/>
  <c r="D319" i="26" s="1"/>
  <c r="D111" i="26"/>
  <c r="D218" i="26" s="1"/>
  <c r="D320" i="26" s="1"/>
  <c r="D112" i="26"/>
  <c r="D219" i="26" s="1"/>
  <c r="D321" i="26" s="1"/>
  <c r="D103" i="26"/>
  <c r="D210" i="26" s="1"/>
  <c r="D312" i="26" s="1"/>
  <c r="D102" i="26"/>
  <c r="D93" i="26"/>
  <c r="D94" i="26"/>
  <c r="D95" i="26"/>
  <c r="D96" i="26"/>
  <c r="D97" i="26"/>
  <c r="D98" i="26"/>
  <c r="D99" i="26"/>
  <c r="D100" i="26"/>
  <c r="D101" i="26"/>
  <c r="D92" i="26"/>
  <c r="D200" i="26" s="1"/>
  <c r="D302" i="26" s="1"/>
  <c r="D91" i="26"/>
  <c r="D82" i="26"/>
  <c r="D83" i="26"/>
  <c r="D84" i="26"/>
  <c r="D193" i="26" s="1"/>
  <c r="D295" i="26" s="1"/>
  <c r="D85" i="26"/>
  <c r="D194" i="26" s="1"/>
  <c r="D296" i="26" s="1"/>
  <c r="D86" i="26"/>
  <c r="D195" i="26" s="1"/>
  <c r="D297" i="26" s="1"/>
  <c r="D87" i="26"/>
  <c r="D196" i="26" s="1"/>
  <c r="D298" i="26" s="1"/>
  <c r="D88" i="26"/>
  <c r="D197" i="26" s="1"/>
  <c r="D299" i="26" s="1"/>
  <c r="D89" i="26"/>
  <c r="D198" i="26" s="1"/>
  <c r="D300" i="26" s="1"/>
  <c r="D90" i="26"/>
  <c r="D199" i="26" s="1"/>
  <c r="D301" i="26" s="1"/>
  <c r="D81" i="26"/>
  <c r="D190" i="26" s="1"/>
  <c r="D292" i="26" s="1"/>
  <c r="D80" i="26"/>
  <c r="D71" i="26"/>
  <c r="D72" i="26"/>
  <c r="D73" i="26"/>
  <c r="D74" i="26"/>
  <c r="D75" i="26"/>
  <c r="D76" i="26"/>
  <c r="D77" i="26"/>
  <c r="D78" i="26"/>
  <c r="D79" i="26"/>
  <c r="D70" i="26"/>
  <c r="D69" i="26"/>
  <c r="D189" i="26"/>
  <c r="D291" i="26" s="1"/>
  <c r="D188" i="26"/>
  <c r="D290" i="26" s="1"/>
  <c r="D187" i="26"/>
  <c r="D289" i="26" s="1"/>
  <c r="D186" i="26"/>
  <c r="D288" i="26" s="1"/>
  <c r="D185" i="26"/>
  <c r="D287" i="26" s="1"/>
  <c r="D184" i="26"/>
  <c r="D286" i="26" s="1"/>
  <c r="D183" i="26"/>
  <c r="D285" i="26" s="1"/>
  <c r="D182" i="26"/>
  <c r="D284" i="26" s="1"/>
  <c r="D181" i="26"/>
  <c r="D283" i="26" s="1"/>
  <c r="D180" i="26"/>
  <c r="D282" i="26" s="1"/>
  <c r="D60" i="26"/>
  <c r="D171" i="26" s="1"/>
  <c r="D273" i="26" s="1"/>
  <c r="D61" i="26"/>
  <c r="D172" i="26" s="1"/>
  <c r="D274" i="26" s="1"/>
  <c r="D62" i="26"/>
  <c r="D173" i="26" s="1"/>
  <c r="D275" i="26" s="1"/>
  <c r="D63" i="26"/>
  <c r="D174" i="26" s="1"/>
  <c r="D276" i="26" s="1"/>
  <c r="D64" i="26"/>
  <c r="D175" i="26" s="1"/>
  <c r="D277" i="26" s="1"/>
  <c r="D65" i="26"/>
  <c r="D176" i="26" s="1"/>
  <c r="D278" i="26" s="1"/>
  <c r="D66" i="26"/>
  <c r="D177" i="26" s="1"/>
  <c r="D279" i="26" s="1"/>
  <c r="D67" i="26"/>
  <c r="D178" i="26" s="1"/>
  <c r="D280" i="26" s="1"/>
  <c r="D68" i="26"/>
  <c r="D179" i="26" s="1"/>
  <c r="D281" i="26" s="1"/>
  <c r="D59" i="26"/>
  <c r="D170" i="26" s="1"/>
  <c r="D272" i="26" s="1"/>
  <c r="D58" i="26"/>
  <c r="D49" i="26"/>
  <c r="D50" i="26"/>
  <c r="D51" i="26"/>
  <c r="D52" i="26"/>
  <c r="D53" i="26"/>
  <c r="D54" i="26"/>
  <c r="D55" i="26"/>
  <c r="D56" i="26"/>
  <c r="D57" i="26"/>
  <c r="D169" i="26" s="1"/>
  <c r="D271" i="26" s="1"/>
  <c r="D48" i="26"/>
  <c r="D47" i="26"/>
  <c r="D38" i="26"/>
  <c r="D39" i="26"/>
  <c r="D40" i="26"/>
  <c r="D41" i="26"/>
  <c r="D42" i="26"/>
  <c r="D43" i="26"/>
  <c r="D44" i="26"/>
  <c r="D45" i="26"/>
  <c r="D46" i="26"/>
  <c r="D37" i="26"/>
  <c r="D27" i="26"/>
  <c r="D28" i="26"/>
  <c r="D29" i="26"/>
  <c r="D30" i="26"/>
  <c r="D31" i="26"/>
  <c r="D32" i="26"/>
  <c r="D33" i="26"/>
  <c r="D34" i="26"/>
  <c r="D35" i="26"/>
  <c r="D26" i="26"/>
  <c r="D15" i="26"/>
  <c r="D130" i="26" s="1"/>
  <c r="D232" i="26" s="1"/>
  <c r="D16" i="26"/>
  <c r="D17" i="26"/>
  <c r="D18" i="26"/>
  <c r="D19" i="26"/>
  <c r="D20" i="26"/>
  <c r="D21" i="26"/>
  <c r="D22" i="26"/>
  <c r="D23" i="26"/>
  <c r="D24" i="26"/>
  <c r="G9" i="1"/>
  <c r="E4" i="26" s="1"/>
  <c r="BL6" i="26"/>
  <c r="BK6" i="26"/>
  <c r="BJ6" i="26"/>
  <c r="BI6" i="26"/>
  <c r="BH6" i="26"/>
  <c r="BG6" i="26"/>
  <c r="BF6" i="26"/>
  <c r="BE6" i="26"/>
  <c r="BD6" i="26"/>
  <c r="BC6" i="26"/>
  <c r="BB6" i="26"/>
  <c r="BA6" i="26"/>
  <c r="AZ14" i="26"/>
  <c r="BA14" i="26"/>
  <c r="BB14" i="26"/>
  <c r="BC14" i="26"/>
  <c r="BD14" i="26"/>
  <c r="BE14" i="26"/>
  <c r="BF14" i="26"/>
  <c r="BG14" i="26"/>
  <c r="BH14" i="26"/>
  <c r="BI14" i="26"/>
  <c r="BJ14" i="26"/>
  <c r="BK14" i="26"/>
  <c r="AZ25" i="26"/>
  <c r="BA25" i="26"/>
  <c r="BB25" i="26"/>
  <c r="BC25" i="26"/>
  <c r="BD25" i="26"/>
  <c r="BE25" i="26"/>
  <c r="BF25" i="26"/>
  <c r="BG25" i="26"/>
  <c r="BH25" i="26"/>
  <c r="BI25" i="26"/>
  <c r="BJ25" i="26"/>
  <c r="BK25" i="26"/>
  <c r="AZ36" i="26"/>
  <c r="BA36" i="26"/>
  <c r="BB36" i="26"/>
  <c r="BC36" i="26"/>
  <c r="BD36" i="26"/>
  <c r="BE36" i="26"/>
  <c r="BF36" i="26"/>
  <c r="BG36" i="26"/>
  <c r="BH36" i="26"/>
  <c r="BI36" i="26"/>
  <c r="BJ36" i="26"/>
  <c r="BK36" i="26"/>
  <c r="AZ47" i="26"/>
  <c r="BA47" i="26"/>
  <c r="BB47" i="26"/>
  <c r="BC47" i="26"/>
  <c r="BD47" i="26"/>
  <c r="BE47" i="26"/>
  <c r="BF47" i="26"/>
  <c r="BG47" i="26"/>
  <c r="BH47" i="26"/>
  <c r="BI47" i="26"/>
  <c r="BJ47" i="26"/>
  <c r="BK47" i="26"/>
  <c r="AZ58" i="26"/>
  <c r="BA58" i="26"/>
  <c r="BB58" i="26"/>
  <c r="BC58" i="26"/>
  <c r="BD58" i="26"/>
  <c r="BE58" i="26"/>
  <c r="BF58" i="26"/>
  <c r="BG58" i="26"/>
  <c r="BH58" i="26"/>
  <c r="BI58" i="26"/>
  <c r="BJ58" i="26"/>
  <c r="BK58" i="26"/>
  <c r="AZ69" i="26"/>
  <c r="BA69" i="26"/>
  <c r="BB69" i="26"/>
  <c r="BC69" i="26"/>
  <c r="BD69" i="26"/>
  <c r="BE69" i="26"/>
  <c r="BF69" i="26"/>
  <c r="BG69" i="26"/>
  <c r="BH69" i="26"/>
  <c r="BI69" i="26"/>
  <c r="BJ69" i="26"/>
  <c r="BK69" i="26"/>
  <c r="AZ80" i="26"/>
  <c r="BA80" i="26"/>
  <c r="BB80" i="26"/>
  <c r="BC80" i="26"/>
  <c r="BD80" i="26"/>
  <c r="BE80" i="26"/>
  <c r="BF80" i="26"/>
  <c r="BG80" i="26"/>
  <c r="BH80" i="26"/>
  <c r="BI80" i="26"/>
  <c r="BJ80" i="26"/>
  <c r="BK80" i="26"/>
  <c r="AZ91" i="26"/>
  <c r="BA91" i="26"/>
  <c r="BB91" i="26"/>
  <c r="BC91" i="26"/>
  <c r="BD91" i="26"/>
  <c r="BE91" i="26"/>
  <c r="BF91" i="26"/>
  <c r="BG91" i="26"/>
  <c r="BH91" i="26"/>
  <c r="BI91" i="26"/>
  <c r="BJ91" i="26"/>
  <c r="BK91" i="26"/>
  <c r="AZ102" i="26"/>
  <c r="BA102" i="26"/>
  <c r="BB102" i="26"/>
  <c r="BC102" i="26"/>
  <c r="BD102" i="26"/>
  <c r="BE102" i="26"/>
  <c r="BF102" i="26"/>
  <c r="BG102" i="26"/>
  <c r="BH102" i="26"/>
  <c r="BI102" i="26"/>
  <c r="BJ102" i="26"/>
  <c r="BK102" i="26"/>
  <c r="AZ113" i="26"/>
  <c r="BA113" i="26"/>
  <c r="BB113" i="26"/>
  <c r="BC113" i="26"/>
  <c r="BD113" i="26"/>
  <c r="BE113" i="26"/>
  <c r="BF113" i="26"/>
  <c r="BG113" i="26"/>
  <c r="BH113" i="26"/>
  <c r="BI113" i="26"/>
  <c r="BJ113" i="26"/>
  <c r="BK113" i="26"/>
  <c r="AZ358" i="26"/>
  <c r="BA358" i="26" s="1"/>
  <c r="BB358" i="26" s="1"/>
  <c r="BC358" i="26" s="1"/>
  <c r="BD358" i="26" s="1"/>
  <c r="BE358" i="26" s="1"/>
  <c r="BF358" i="26" s="1"/>
  <c r="BG358" i="26" s="1"/>
  <c r="BH358" i="26" s="1"/>
  <c r="BI358" i="26" s="1"/>
  <c r="BJ358" i="26" s="1"/>
  <c r="BK358" i="26" s="1"/>
  <c r="BL358" i="26" s="1"/>
  <c r="BL113" i="26"/>
  <c r="BL102" i="26"/>
  <c r="BL91" i="26"/>
  <c r="BL80" i="26"/>
  <c r="BL69" i="26"/>
  <c r="BL58" i="26"/>
  <c r="BL47" i="26"/>
  <c r="BL36" i="26"/>
  <c r="BL25" i="26"/>
  <c r="BL14" i="26"/>
  <c r="BL13" i="26" s="1"/>
  <c r="BL7" i="26"/>
  <c r="BK7" i="26"/>
  <c r="BJ7" i="26"/>
  <c r="BI7" i="26"/>
  <c r="BH7" i="26"/>
  <c r="BG7" i="26"/>
  <c r="BF7" i="26"/>
  <c r="BE7" i="26"/>
  <c r="BD7" i="26"/>
  <c r="BC7" i="26"/>
  <c r="BB7" i="26"/>
  <c r="BA7" i="26"/>
  <c r="AZ6" i="26"/>
  <c r="AY6" i="26"/>
  <c r="AW6" i="26"/>
  <c r="AX6" i="26"/>
  <c r="AV6" i="26"/>
  <c r="AU6" i="26"/>
  <c r="AT6" i="26"/>
  <c r="AS6" i="26"/>
  <c r="AR6" i="26"/>
  <c r="AQ6" i="26"/>
  <c r="AP6" i="26"/>
  <c r="AO6" i="26"/>
  <c r="AN6" i="26"/>
  <c r="AM6" i="26"/>
  <c r="AL6" i="26"/>
  <c r="AK6" i="26"/>
  <c r="AJ6" i="26"/>
  <c r="AI6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6" i="26"/>
  <c r="U6" i="26"/>
  <c r="T6" i="26"/>
  <c r="S6" i="26"/>
  <c r="R6" i="26"/>
  <c r="Q6" i="26"/>
  <c r="P6" i="26"/>
  <c r="O6" i="26"/>
  <c r="N6" i="26"/>
  <c r="M6" i="26"/>
  <c r="L6" i="26"/>
  <c r="K6" i="26"/>
  <c r="J6" i="26"/>
  <c r="I6" i="26"/>
  <c r="H6" i="26"/>
  <c r="G6" i="26"/>
  <c r="F6" i="26"/>
  <c r="E6" i="26"/>
  <c r="H4" i="86"/>
  <c r="H5" i="86" s="1"/>
  <c r="H6" i="86" s="1"/>
  <c r="H7" i="86" s="1"/>
  <c r="H8" i="86" s="1"/>
  <c r="H9" i="86" s="1"/>
  <c r="H10" i="86" s="1"/>
  <c r="H11" i="86" s="1"/>
  <c r="H12" i="86" s="1"/>
  <c r="H13" i="86" s="1"/>
  <c r="H14" i="86" s="1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BP10" i="1"/>
  <c r="BP11" i="1"/>
  <c r="BP13" i="1"/>
  <c r="BP15" i="1"/>
  <c r="BP17" i="1"/>
  <c r="BP19" i="1"/>
  <c r="BP21" i="1"/>
  <c r="BP23" i="1"/>
  <c r="BP25" i="1"/>
  <c r="BP27" i="1"/>
  <c r="BP29" i="1"/>
  <c r="BP31" i="1"/>
  <c r="BP32" i="1"/>
  <c r="BP34" i="1"/>
  <c r="BP36" i="1"/>
  <c r="BP38" i="1"/>
  <c r="BP40" i="1"/>
  <c r="BP42" i="1"/>
  <c r="BP44" i="1"/>
  <c r="BP46" i="1"/>
  <c r="BP48" i="1"/>
  <c r="BP50" i="1"/>
  <c r="BP52" i="1"/>
  <c r="BP53" i="1"/>
  <c r="BP55" i="1"/>
  <c r="BP57" i="1"/>
  <c r="BP59" i="1"/>
  <c r="BP61" i="1"/>
  <c r="BP63" i="1"/>
  <c r="BP65" i="1"/>
  <c r="BP67" i="1"/>
  <c r="BP69" i="1"/>
  <c r="BP71" i="1"/>
  <c r="BP73" i="1"/>
  <c r="BP74" i="1"/>
  <c r="BP76" i="1"/>
  <c r="BP78" i="1"/>
  <c r="BP80" i="1"/>
  <c r="BP82" i="1"/>
  <c r="BP84" i="1"/>
  <c r="BP86" i="1"/>
  <c r="BP88" i="1"/>
  <c r="BP90" i="1"/>
  <c r="BP92" i="1"/>
  <c r="BP94" i="1"/>
  <c r="BP95" i="1"/>
  <c r="BP97" i="1"/>
  <c r="BP99" i="1"/>
  <c r="BP101" i="1"/>
  <c r="BP103" i="1"/>
  <c r="BP105" i="1"/>
  <c r="BP107" i="1"/>
  <c r="BP109" i="1"/>
  <c r="BP111" i="1"/>
  <c r="BP113" i="1"/>
  <c r="BP115" i="1"/>
  <c r="BP116" i="1"/>
  <c r="BP118" i="1"/>
  <c r="BP120" i="1"/>
  <c r="BP122" i="1"/>
  <c r="BP124" i="1"/>
  <c r="BP126" i="1"/>
  <c r="BP128" i="1"/>
  <c r="BP130" i="1"/>
  <c r="BP132" i="1"/>
  <c r="BP134" i="1"/>
  <c r="BP136" i="1"/>
  <c r="BP137" i="1"/>
  <c r="BP139" i="1"/>
  <c r="BP141" i="1"/>
  <c r="BP143" i="1"/>
  <c r="BP145" i="1"/>
  <c r="BP147" i="1"/>
  <c r="BP149" i="1"/>
  <c r="BP151" i="1"/>
  <c r="BP153" i="1"/>
  <c r="BP155" i="1"/>
  <c r="BP157" i="1"/>
  <c r="BP158" i="1"/>
  <c r="BP160" i="1"/>
  <c r="BP162" i="1"/>
  <c r="BP164" i="1"/>
  <c r="BP166" i="1"/>
  <c r="BP168" i="1"/>
  <c r="BP170" i="1"/>
  <c r="BP172" i="1"/>
  <c r="BP174" i="1"/>
  <c r="BP176" i="1"/>
  <c r="BP178" i="1"/>
  <c r="BP179" i="1"/>
  <c r="BP181" i="1"/>
  <c r="BP183" i="1"/>
  <c r="BP185" i="1"/>
  <c r="BP187" i="1"/>
  <c r="BP189" i="1"/>
  <c r="BP191" i="1"/>
  <c r="BP193" i="1"/>
  <c r="BP195" i="1"/>
  <c r="BP197" i="1"/>
  <c r="BP199" i="1" s="1"/>
  <c r="BP200" i="1" s="1"/>
  <c r="BP202" i="1" s="1"/>
  <c r="BP204" i="1" s="1"/>
  <c r="BP206" i="1" s="1"/>
  <c r="BP208" i="1" s="1"/>
  <c r="BP210" i="1" s="1"/>
  <c r="BP212" i="1" s="1"/>
  <c r="BP214" i="1" s="1"/>
  <c r="BP216" i="1" s="1"/>
  <c r="BP218" i="1" s="1"/>
  <c r="B2" i="89"/>
  <c r="B2" i="95"/>
  <c r="C1" i="95"/>
  <c r="E9" i="23"/>
  <c r="AO7" i="23"/>
  <c r="AC7" i="23"/>
  <c r="Q7" i="23"/>
  <c r="E7" i="23"/>
  <c r="E9" i="2"/>
  <c r="AC7" i="2"/>
  <c r="Q7" i="2"/>
  <c r="E7" i="2"/>
  <c r="BK3" i="2"/>
  <c r="F358" i="26"/>
  <c r="G358" i="26" s="1"/>
  <c r="H358" i="26" s="1"/>
  <c r="I358" i="26" s="1"/>
  <c r="J358" i="26" s="1"/>
  <c r="K358" i="26" s="1"/>
  <c r="L358" i="26" s="1"/>
  <c r="M358" i="26" s="1"/>
  <c r="N358" i="26" s="1"/>
  <c r="O358" i="26" s="1"/>
  <c r="P358" i="26" s="1"/>
  <c r="Q358" i="26" s="1"/>
  <c r="R358" i="26" s="1"/>
  <c r="S358" i="26" s="1"/>
  <c r="T358" i="26" s="1"/>
  <c r="U358" i="26" s="1"/>
  <c r="V358" i="26" s="1"/>
  <c r="W358" i="26" s="1"/>
  <c r="X358" i="26" s="1"/>
  <c r="Y358" i="26" s="1"/>
  <c r="Z358" i="26" s="1"/>
  <c r="AA358" i="26" s="1"/>
  <c r="AB358" i="26" s="1"/>
  <c r="AC358" i="26" s="1"/>
  <c r="AD358" i="26" s="1"/>
  <c r="AE358" i="26" s="1"/>
  <c r="AF358" i="26" s="1"/>
  <c r="AG358" i="26" s="1"/>
  <c r="AH358" i="26" s="1"/>
  <c r="AI358" i="26" s="1"/>
  <c r="AJ358" i="26" s="1"/>
  <c r="AK358" i="26" s="1"/>
  <c r="AL358" i="26" s="1"/>
  <c r="AM358" i="26" s="1"/>
  <c r="AN358" i="26" s="1"/>
  <c r="AO358" i="26" s="1"/>
  <c r="AP358" i="26" s="1"/>
  <c r="AQ358" i="26" s="1"/>
  <c r="AR358" i="26" s="1"/>
  <c r="AS358" i="26" s="1"/>
  <c r="AT358" i="26" s="1"/>
  <c r="AU358" i="26" s="1"/>
  <c r="AV358" i="26" s="1"/>
  <c r="AW358" i="26" s="1"/>
  <c r="AX358" i="26" s="1"/>
  <c r="AY358" i="26" s="1"/>
  <c r="BO229" i="26"/>
  <c r="BO228" i="26"/>
  <c r="BO227" i="26"/>
  <c r="BO226" i="26"/>
  <c r="BO225" i="26"/>
  <c r="BO224" i="26"/>
  <c r="BO223" i="26"/>
  <c r="BO222" i="26"/>
  <c r="BO221" i="26"/>
  <c r="BO220" i="26"/>
  <c r="C322" i="26"/>
  <c r="BO219" i="26"/>
  <c r="BO218" i="26"/>
  <c r="BO217" i="26"/>
  <c r="BO216" i="26"/>
  <c r="BO215" i="26"/>
  <c r="BO214" i="26"/>
  <c r="C316" i="26"/>
  <c r="BO213" i="26"/>
  <c r="C315" i="26"/>
  <c r="BO212" i="26"/>
  <c r="C314" i="26"/>
  <c r="BO211" i="26"/>
  <c r="C313" i="26"/>
  <c r="BO210" i="26"/>
  <c r="BO209" i="26"/>
  <c r="BO208" i="26"/>
  <c r="C310" i="26"/>
  <c r="BO207" i="26"/>
  <c r="C309" i="26"/>
  <c r="BO206" i="26"/>
  <c r="C308" i="26"/>
  <c r="BO205" i="26"/>
  <c r="C307" i="26"/>
  <c r="BO204" i="26"/>
  <c r="C306" i="26"/>
  <c r="BO203" i="26"/>
  <c r="C305" i="26"/>
  <c r="BO202" i="26"/>
  <c r="C304" i="26"/>
  <c r="BO201" i="26"/>
  <c r="C303" i="26"/>
  <c r="BO200" i="26"/>
  <c r="BO199" i="26"/>
  <c r="BO198" i="26"/>
  <c r="BO197" i="26"/>
  <c r="BO196" i="26"/>
  <c r="BO195" i="26"/>
  <c r="BO194" i="26"/>
  <c r="BO193" i="26"/>
  <c r="BO192" i="26"/>
  <c r="C294" i="26"/>
  <c r="BO191" i="26"/>
  <c r="C293" i="26"/>
  <c r="BO190" i="26"/>
  <c r="C292" i="26"/>
  <c r="BO189" i="26"/>
  <c r="C291" i="26"/>
  <c r="BO188" i="26"/>
  <c r="C290" i="26"/>
  <c r="BO187" i="26"/>
  <c r="C289" i="26"/>
  <c r="BO186" i="26"/>
  <c r="C288" i="26"/>
  <c r="BO185" i="26"/>
  <c r="C287" i="26"/>
  <c r="BO184" i="26"/>
  <c r="C286" i="26"/>
  <c r="BO183" i="26"/>
  <c r="C285" i="26"/>
  <c r="BO182" i="26"/>
  <c r="C284" i="26"/>
  <c r="BO181" i="26"/>
  <c r="C283" i="26"/>
  <c r="BO180" i="26"/>
  <c r="BO179" i="26"/>
  <c r="BO178" i="26"/>
  <c r="BO177" i="26"/>
  <c r="BO176" i="26"/>
  <c r="BO175" i="26"/>
  <c r="BO174" i="26"/>
  <c r="BO173" i="26"/>
  <c r="BO172" i="26"/>
  <c r="BO171" i="26"/>
  <c r="BO170" i="26"/>
  <c r="BO169" i="26"/>
  <c r="C271" i="26"/>
  <c r="BO168" i="26"/>
  <c r="C270" i="26"/>
  <c r="BO167" i="26"/>
  <c r="C269" i="26"/>
  <c r="BO166" i="26"/>
  <c r="C268" i="26"/>
  <c r="BO165" i="26"/>
  <c r="C267" i="26"/>
  <c r="BO164" i="26"/>
  <c r="C266" i="26"/>
  <c r="BO163" i="26"/>
  <c r="C265" i="26"/>
  <c r="BO162" i="26"/>
  <c r="C264" i="26"/>
  <c r="BO161" i="26"/>
  <c r="C263" i="26"/>
  <c r="BO160" i="26"/>
  <c r="C262" i="26"/>
  <c r="BO159" i="26"/>
  <c r="C261" i="26"/>
  <c r="BO158" i="26"/>
  <c r="C260" i="26"/>
  <c r="BO157" i="26"/>
  <c r="C259" i="26"/>
  <c r="BO156" i="26"/>
  <c r="C258" i="26"/>
  <c r="BO155" i="26"/>
  <c r="C257" i="26"/>
  <c r="BO154" i="26"/>
  <c r="C256" i="26"/>
  <c r="BO153" i="26"/>
  <c r="C255" i="26"/>
  <c r="BO152" i="26"/>
  <c r="C254" i="26"/>
  <c r="BO151" i="26"/>
  <c r="C253" i="26"/>
  <c r="BO150" i="26"/>
  <c r="BO149" i="26"/>
  <c r="BO148" i="26"/>
  <c r="BO147" i="26"/>
  <c r="BO146" i="26"/>
  <c r="BO145" i="26"/>
  <c r="BO144" i="26"/>
  <c r="BO143" i="26"/>
  <c r="BO142" i="26"/>
  <c r="BO141" i="26"/>
  <c r="BO140" i="26"/>
  <c r="BO139" i="26"/>
  <c r="BO138" i="26"/>
  <c r="BO137" i="26"/>
  <c r="BO136" i="26"/>
  <c r="BO135" i="26"/>
  <c r="BO134" i="26"/>
  <c r="BO133" i="26"/>
  <c r="BO132" i="26"/>
  <c r="BO131" i="26"/>
  <c r="BO130" i="26"/>
  <c r="A127" i="26"/>
  <c r="A126" i="26"/>
  <c r="A125" i="26"/>
  <c r="BO124" i="26"/>
  <c r="A124" i="26"/>
  <c r="BN123" i="26"/>
  <c r="BN122" i="26"/>
  <c r="BN121" i="26"/>
  <c r="BN120" i="26"/>
  <c r="BN119" i="26"/>
  <c r="BN118" i="26"/>
  <c r="BN117" i="26"/>
  <c r="BN116" i="26"/>
  <c r="BN115" i="26"/>
  <c r="BN114" i="26"/>
  <c r="AY113" i="26"/>
  <c r="AX113" i="26"/>
  <c r="AW113" i="26"/>
  <c r="AV113" i="26"/>
  <c r="AU113" i="26"/>
  <c r="AT113" i="26"/>
  <c r="AS113" i="26"/>
  <c r="AR113" i="26"/>
  <c r="AQ113" i="26"/>
  <c r="AP113" i="26"/>
  <c r="AO113" i="26"/>
  <c r="AN113" i="26"/>
  <c r="AM113" i="26"/>
  <c r="AL113" i="26"/>
  <c r="AK113" i="26"/>
  <c r="AJ113" i="26"/>
  <c r="AI113" i="26"/>
  <c r="AH113" i="26"/>
  <c r="AG113" i="26"/>
  <c r="AF113" i="26"/>
  <c r="AE113" i="26"/>
  <c r="AD113" i="26"/>
  <c r="AC113" i="26"/>
  <c r="AB113" i="26"/>
  <c r="AA113" i="26"/>
  <c r="Z113" i="26"/>
  <c r="Y113" i="26"/>
  <c r="X113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BN112" i="26"/>
  <c r="BN111" i="26"/>
  <c r="BN110" i="26"/>
  <c r="BN109" i="26"/>
  <c r="BN108" i="26"/>
  <c r="BN107" i="26"/>
  <c r="BN106" i="26"/>
  <c r="BN105" i="26"/>
  <c r="BN104" i="26"/>
  <c r="BN103" i="26"/>
  <c r="AY102" i="26"/>
  <c r="AX102" i="26"/>
  <c r="AW102" i="26"/>
  <c r="AV102" i="26"/>
  <c r="AU102" i="26"/>
  <c r="AT102" i="26"/>
  <c r="AS102" i="26"/>
  <c r="AR102" i="26"/>
  <c r="AQ102" i="26"/>
  <c r="AP102" i="26"/>
  <c r="AO102" i="26"/>
  <c r="AN102" i="26"/>
  <c r="AM102" i="26"/>
  <c r="AL102" i="26"/>
  <c r="AK102" i="26"/>
  <c r="AJ102" i="26"/>
  <c r="AI102" i="26"/>
  <c r="AH102" i="26"/>
  <c r="AG102" i="26"/>
  <c r="AF102" i="26"/>
  <c r="AE102" i="26"/>
  <c r="AD102" i="26"/>
  <c r="AC102" i="26"/>
  <c r="AB102" i="26"/>
  <c r="AA102" i="26"/>
  <c r="Z102" i="26"/>
  <c r="Y102" i="26"/>
  <c r="X102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BN101" i="26"/>
  <c r="D209" i="26"/>
  <c r="D311" i="26" s="1"/>
  <c r="BN100" i="26"/>
  <c r="D208" i="26"/>
  <c r="D310" i="26" s="1"/>
  <c r="BN99" i="26"/>
  <c r="D207" i="26"/>
  <c r="D309" i="26" s="1"/>
  <c r="BN98" i="26"/>
  <c r="D206" i="26"/>
  <c r="D308" i="26" s="1"/>
  <c r="BN97" i="26"/>
  <c r="D205" i="26"/>
  <c r="D307" i="26" s="1"/>
  <c r="BN96" i="26"/>
  <c r="D204" i="26"/>
  <c r="D306" i="26" s="1"/>
  <c r="BN95" i="26"/>
  <c r="D203" i="26"/>
  <c r="D305" i="26" s="1"/>
  <c r="BN94" i="26"/>
  <c r="D202" i="26"/>
  <c r="D304" i="26" s="1"/>
  <c r="BN93" i="26"/>
  <c r="D201" i="26"/>
  <c r="D303" i="26" s="1"/>
  <c r="BN92" i="26"/>
  <c r="AY91" i="26"/>
  <c r="AX91" i="26"/>
  <c r="AW91" i="26"/>
  <c r="AV91" i="26"/>
  <c r="AU91" i="26"/>
  <c r="AT91" i="26"/>
  <c r="AS91" i="26"/>
  <c r="AR91" i="26"/>
  <c r="AQ91" i="26"/>
  <c r="AP91" i="26"/>
  <c r="AO91" i="26"/>
  <c r="AN91" i="26"/>
  <c r="AM91" i="26"/>
  <c r="AL91" i="26"/>
  <c r="AK91" i="26"/>
  <c r="AJ91" i="26"/>
  <c r="AI91" i="26"/>
  <c r="AH91" i="26"/>
  <c r="AG91" i="26"/>
  <c r="AF91" i="26"/>
  <c r="AE91" i="26"/>
  <c r="AD91" i="26"/>
  <c r="AC91" i="26"/>
  <c r="AB91" i="26"/>
  <c r="AA91" i="26"/>
  <c r="Z91" i="26"/>
  <c r="Y91" i="26"/>
  <c r="X91" i="26"/>
  <c r="W91" i="26"/>
  <c r="V91" i="26"/>
  <c r="U91" i="26"/>
  <c r="T91" i="26"/>
  <c r="S91" i="26"/>
  <c r="R91" i="26"/>
  <c r="Q91" i="26"/>
  <c r="P91" i="26"/>
  <c r="O91" i="26"/>
  <c r="N91" i="26"/>
  <c r="M91" i="26"/>
  <c r="L91" i="26"/>
  <c r="K91" i="26"/>
  <c r="J91" i="26"/>
  <c r="I91" i="26"/>
  <c r="H91" i="26"/>
  <c r="G91" i="26"/>
  <c r="F91" i="26"/>
  <c r="E91" i="26"/>
  <c r="BN90" i="26"/>
  <c r="BN89" i="26"/>
  <c r="BN88" i="26"/>
  <c r="BN87" i="26"/>
  <c r="BN86" i="26"/>
  <c r="BN85" i="26"/>
  <c r="BN84" i="26"/>
  <c r="BN83" i="26"/>
  <c r="D192" i="26"/>
  <c r="D294" i="26" s="1"/>
  <c r="BN82" i="26"/>
  <c r="D191" i="26"/>
  <c r="D293" i="26" s="1"/>
  <c r="BN81" i="26"/>
  <c r="AY80" i="26"/>
  <c r="AX80" i="26"/>
  <c r="AW80" i="26"/>
  <c r="AV80" i="26"/>
  <c r="AU80" i="26"/>
  <c r="AT80" i="26"/>
  <c r="AS80" i="26"/>
  <c r="AR80" i="26"/>
  <c r="AQ80" i="26"/>
  <c r="AP80" i="26"/>
  <c r="AO80" i="26"/>
  <c r="AN80" i="26"/>
  <c r="AM80" i="26"/>
  <c r="AL80" i="26"/>
  <c r="AK80" i="26"/>
  <c r="AJ80" i="26"/>
  <c r="AI80" i="26"/>
  <c r="AH80" i="26"/>
  <c r="AG80" i="26"/>
  <c r="AF80" i="26"/>
  <c r="AE80" i="26"/>
  <c r="AD80" i="26"/>
  <c r="AC80" i="26"/>
  <c r="AB80" i="26"/>
  <c r="AA80" i="26"/>
  <c r="Z80" i="26"/>
  <c r="Y80" i="26"/>
  <c r="X80" i="26"/>
  <c r="W80" i="26"/>
  <c r="V80" i="26"/>
  <c r="U80" i="26"/>
  <c r="T80" i="26"/>
  <c r="S80" i="26"/>
  <c r="R80" i="26"/>
  <c r="Q80" i="26"/>
  <c r="P80" i="26"/>
  <c r="O80" i="26"/>
  <c r="N80" i="26"/>
  <c r="M80" i="26"/>
  <c r="L80" i="26"/>
  <c r="K80" i="26"/>
  <c r="J80" i="26"/>
  <c r="I80" i="26"/>
  <c r="H80" i="26"/>
  <c r="G80" i="26"/>
  <c r="F80" i="26"/>
  <c r="E80" i="26"/>
  <c r="BN79" i="26"/>
  <c r="BN78" i="26"/>
  <c r="BN77" i="26"/>
  <c r="BN76" i="26"/>
  <c r="BN75" i="26"/>
  <c r="BN74" i="26"/>
  <c r="BN73" i="26"/>
  <c r="BN72" i="26"/>
  <c r="BN71" i="26"/>
  <c r="BN70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N69" i="26"/>
  <c r="M69" i="26"/>
  <c r="L69" i="26"/>
  <c r="K69" i="26"/>
  <c r="J69" i="26"/>
  <c r="I69" i="26"/>
  <c r="H69" i="26"/>
  <c r="G69" i="26"/>
  <c r="F69" i="26"/>
  <c r="E69" i="26"/>
  <c r="BN68" i="26"/>
  <c r="BN67" i="26"/>
  <c r="BN66" i="26"/>
  <c r="BN65" i="26"/>
  <c r="BN64" i="26"/>
  <c r="BN63" i="26"/>
  <c r="BN62" i="26"/>
  <c r="BN61" i="26"/>
  <c r="BN60" i="26"/>
  <c r="BN59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N58" i="26"/>
  <c r="M58" i="26"/>
  <c r="L58" i="26"/>
  <c r="K58" i="26"/>
  <c r="J58" i="26"/>
  <c r="I58" i="26"/>
  <c r="H58" i="26"/>
  <c r="G58" i="26"/>
  <c r="F58" i="26"/>
  <c r="E58" i="26"/>
  <c r="BN57" i="26"/>
  <c r="BN56" i="26"/>
  <c r="D168" i="26"/>
  <c r="D270" i="26" s="1"/>
  <c r="BN55" i="26"/>
  <c r="D167" i="26"/>
  <c r="D269" i="26" s="1"/>
  <c r="BN54" i="26"/>
  <c r="D166" i="26"/>
  <c r="D268" i="26" s="1"/>
  <c r="BN53" i="26"/>
  <c r="D165" i="26"/>
  <c r="D267" i="26" s="1"/>
  <c r="BN52" i="26"/>
  <c r="D164" i="26"/>
  <c r="D266" i="26" s="1"/>
  <c r="BN51" i="26"/>
  <c r="D163" i="26"/>
  <c r="D265" i="26" s="1"/>
  <c r="BN50" i="26"/>
  <c r="D162" i="26"/>
  <c r="D264" i="26" s="1"/>
  <c r="BN49" i="26"/>
  <c r="D161" i="26"/>
  <c r="D263" i="26" s="1"/>
  <c r="BN48" i="26"/>
  <c r="D160" i="26"/>
  <c r="D262" i="26" s="1"/>
  <c r="AY47" i="26"/>
  <c r="AX47" i="26"/>
  <c r="AW47" i="26"/>
  <c r="AV47" i="26"/>
  <c r="AU47" i="26"/>
  <c r="AT47" i="26"/>
  <c r="AS47" i="26"/>
  <c r="AR47" i="26"/>
  <c r="AQ47" i="26"/>
  <c r="AP47" i="26"/>
  <c r="AO47" i="26"/>
  <c r="AN47" i="26"/>
  <c r="AM47" i="26"/>
  <c r="AL47" i="26"/>
  <c r="AK47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BN46" i="26"/>
  <c r="D159" i="26"/>
  <c r="D261" i="26" s="1"/>
  <c r="BN45" i="26"/>
  <c r="D158" i="26"/>
  <c r="D260" i="26" s="1"/>
  <c r="BN44" i="26"/>
  <c r="D157" i="26"/>
  <c r="D259" i="26" s="1"/>
  <c r="BN43" i="26"/>
  <c r="D156" i="26"/>
  <c r="D258" i="26" s="1"/>
  <c r="BN42" i="26"/>
  <c r="D155" i="26"/>
  <c r="D257" i="26" s="1"/>
  <c r="BN41" i="26"/>
  <c r="D154" i="26"/>
  <c r="D256" i="26" s="1"/>
  <c r="BN40" i="26"/>
  <c r="D153" i="26"/>
  <c r="D255" i="26" s="1"/>
  <c r="BN39" i="26"/>
  <c r="D152" i="26"/>
  <c r="D254" i="26" s="1"/>
  <c r="BN38" i="26"/>
  <c r="D151" i="26"/>
  <c r="D253" i="26" s="1"/>
  <c r="BN37" i="26"/>
  <c r="D150" i="26"/>
  <c r="D252" i="26" s="1"/>
  <c r="AY36" i="26"/>
  <c r="AX36" i="26"/>
  <c r="AW36" i="26"/>
  <c r="AV36" i="26"/>
  <c r="AU36" i="26"/>
  <c r="AT36" i="26"/>
  <c r="AS36" i="26"/>
  <c r="AR36" i="26"/>
  <c r="AQ36" i="26"/>
  <c r="AP36" i="26"/>
  <c r="AO36" i="26"/>
  <c r="AN36" i="26"/>
  <c r="AM36" i="26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BN35" i="26"/>
  <c r="D149" i="26"/>
  <c r="D251" i="26" s="1"/>
  <c r="BN34" i="26"/>
  <c r="D148" i="26"/>
  <c r="D250" i="26" s="1"/>
  <c r="BN33" i="26"/>
  <c r="D147" i="26"/>
  <c r="D249" i="26" s="1"/>
  <c r="BN32" i="26"/>
  <c r="D146" i="26"/>
  <c r="D248" i="26" s="1"/>
  <c r="BN31" i="26"/>
  <c r="D145" i="26"/>
  <c r="D247" i="26" s="1"/>
  <c r="BN30" i="26"/>
  <c r="D144" i="26"/>
  <c r="D246" i="26" s="1"/>
  <c r="BN29" i="26"/>
  <c r="D143" i="26"/>
  <c r="D245" i="26" s="1"/>
  <c r="BN28" i="26"/>
  <c r="D142" i="26"/>
  <c r="D244" i="26" s="1"/>
  <c r="BN27" i="26"/>
  <c r="D141" i="26"/>
  <c r="D243" i="26" s="1"/>
  <c r="BN26" i="26"/>
  <c r="D140" i="26"/>
  <c r="D242" i="26" s="1"/>
  <c r="AY25" i="26"/>
  <c r="AX25" i="26"/>
  <c r="AW25" i="26"/>
  <c r="AV25" i="26"/>
  <c r="AU25" i="26"/>
  <c r="AT25" i="26"/>
  <c r="AS25" i="26"/>
  <c r="AR25" i="26"/>
  <c r="AQ25" i="26"/>
  <c r="AP25" i="26"/>
  <c r="AO25" i="26"/>
  <c r="AN25" i="26"/>
  <c r="AM25" i="26"/>
  <c r="AL25" i="26"/>
  <c r="AK25" i="26"/>
  <c r="AJ25" i="26"/>
  <c r="AI25" i="26"/>
  <c r="AH25" i="26"/>
  <c r="AG25" i="26"/>
  <c r="AF25" i="26"/>
  <c r="AE25" i="26"/>
  <c r="AD25" i="26"/>
  <c r="AC25" i="26"/>
  <c r="AB25" i="26"/>
  <c r="AA25" i="26"/>
  <c r="Z25" i="26"/>
  <c r="Y25" i="26"/>
  <c r="X25" i="26"/>
  <c r="W25" i="26"/>
  <c r="V25" i="26"/>
  <c r="U25" i="26"/>
  <c r="T25" i="26"/>
  <c r="S25" i="26"/>
  <c r="R25" i="26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BN24" i="26"/>
  <c r="BN23" i="26"/>
  <c r="BN22" i="26"/>
  <c r="BN21" i="26"/>
  <c r="BN20" i="26"/>
  <c r="BN19" i="26"/>
  <c r="BN18" i="26"/>
  <c r="BN17" i="26"/>
  <c r="BN16" i="26"/>
  <c r="BN15" i="26"/>
  <c r="AY14" i="26"/>
  <c r="AX14" i="26"/>
  <c r="AW14" i="26"/>
  <c r="AV14" i="26"/>
  <c r="AU14" i="26"/>
  <c r="AT14" i="26"/>
  <c r="AS14" i="26"/>
  <c r="AR14" i="26"/>
  <c r="AQ14" i="26"/>
  <c r="AP14" i="26"/>
  <c r="AO14" i="26"/>
  <c r="AN14" i="26"/>
  <c r="AM14" i="26"/>
  <c r="AL14" i="26"/>
  <c r="AK14" i="26"/>
  <c r="AJ14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U14" i="26"/>
  <c r="T14" i="26"/>
  <c r="S14" i="26"/>
  <c r="R14" i="26"/>
  <c r="Q14" i="26"/>
  <c r="P14" i="26"/>
  <c r="O14" i="26"/>
  <c r="N14" i="26"/>
  <c r="M14" i="26"/>
  <c r="L14" i="26"/>
  <c r="K14" i="26"/>
  <c r="J14" i="26"/>
  <c r="I14" i="26"/>
  <c r="H14" i="26"/>
  <c r="G14" i="26"/>
  <c r="F14" i="26"/>
  <c r="E14" i="26"/>
  <c r="B21" i="90"/>
  <c r="A21" i="90" a="1"/>
  <c r="A21" i="90" s="1"/>
  <c r="B20" i="90"/>
  <c r="A20" i="90" a="1"/>
  <c r="A20" i="90" s="1"/>
  <c r="B19" i="90"/>
  <c r="A19" i="90" a="1"/>
  <c r="A19" i="90" s="1"/>
  <c r="B18" i="90"/>
  <c r="A18" i="90" a="1"/>
  <c r="A18" i="90" s="1"/>
  <c r="B17" i="90"/>
  <c r="A17" i="90" a="1"/>
  <c r="A17" i="90" s="1"/>
  <c r="B16" i="90"/>
  <c r="A16" i="90" a="1"/>
  <c r="A16" i="90" s="1"/>
  <c r="B15" i="90"/>
  <c r="A15" i="90" a="1"/>
  <c r="A15" i="90" s="1"/>
  <c r="B14" i="90"/>
  <c r="A14" i="90" a="1"/>
  <c r="A14" i="90" s="1"/>
  <c r="B13" i="90"/>
  <c r="A13" i="90" a="1"/>
  <c r="A13" i="90" s="1"/>
  <c r="B12" i="90"/>
  <c r="A12" i="90" a="1"/>
  <c r="A12" i="90" s="1"/>
  <c r="B11" i="90"/>
  <c r="A11" i="90" a="1"/>
  <c r="A11" i="90" s="1"/>
  <c r="B10" i="90"/>
  <c r="A10" i="90" a="1"/>
  <c r="A10" i="90" s="1"/>
  <c r="B9" i="90"/>
  <c r="A9" i="90" a="1"/>
  <c r="A9" i="90" s="1"/>
  <c r="B8" i="90"/>
  <c r="A8" i="90" a="1"/>
  <c r="A8" i="90" s="1"/>
  <c r="B7" i="90"/>
  <c r="A7" i="90" a="1"/>
  <c r="A7" i="90" s="1"/>
  <c r="B6" i="90"/>
  <c r="A6" i="90" a="1"/>
  <c r="A6" i="90" s="1"/>
  <c r="B5" i="90"/>
  <c r="A5" i="90" a="1"/>
  <c r="A5" i="90" s="1"/>
  <c r="B4" i="90"/>
  <c r="A4" i="90" a="1"/>
  <c r="A4" i="90" s="1"/>
  <c r="B3" i="90"/>
  <c r="A3" i="90" a="1"/>
  <c r="A3" i="90" s="1"/>
  <c r="B2" i="90"/>
  <c r="A2" i="90" a="1"/>
  <c r="A2" i="90" s="1"/>
  <c r="D1" i="90"/>
  <c r="B21" i="89"/>
  <c r="A21" i="89" a="1"/>
  <c r="A21" i="89" s="1"/>
  <c r="B20" i="89"/>
  <c r="A20" i="89" a="1"/>
  <c r="A20" i="89" s="1"/>
  <c r="B19" i="89"/>
  <c r="A19" i="89" a="1"/>
  <c r="A19" i="89" s="1"/>
  <c r="B18" i="89"/>
  <c r="A18" i="89" a="1"/>
  <c r="A18" i="89" s="1"/>
  <c r="B17" i="89"/>
  <c r="A17" i="89" a="1"/>
  <c r="A17" i="89" s="1"/>
  <c r="B16" i="89"/>
  <c r="A16" i="89" a="1"/>
  <c r="A16" i="89" s="1"/>
  <c r="B15" i="89"/>
  <c r="A15" i="89" a="1"/>
  <c r="A15" i="89" s="1"/>
  <c r="B14" i="89"/>
  <c r="A14" i="89" a="1"/>
  <c r="A14" i="89" s="1"/>
  <c r="B13" i="89"/>
  <c r="A13" i="89" a="1"/>
  <c r="A13" i="89" s="1"/>
  <c r="B12" i="89"/>
  <c r="A12" i="89" a="1"/>
  <c r="A12" i="89" s="1"/>
  <c r="B11" i="89"/>
  <c r="A11" i="89" a="1"/>
  <c r="A11" i="89" s="1"/>
  <c r="B10" i="89"/>
  <c r="A10" i="89" a="1"/>
  <c r="A10" i="89" s="1"/>
  <c r="B9" i="89"/>
  <c r="A9" i="89" a="1"/>
  <c r="A9" i="89" s="1"/>
  <c r="B8" i="89"/>
  <c r="A8" i="89" a="1"/>
  <c r="A8" i="89" s="1"/>
  <c r="B7" i="89"/>
  <c r="A7" i="89" a="1"/>
  <c r="A7" i="89" s="1"/>
  <c r="B6" i="89"/>
  <c r="A6" i="89" a="1"/>
  <c r="A6" i="89" s="1"/>
  <c r="B5" i="89"/>
  <c r="A5" i="89" a="1"/>
  <c r="A5" i="89" s="1"/>
  <c r="B4" i="89"/>
  <c r="A4" i="89" a="1"/>
  <c r="A4" i="89" s="1"/>
  <c r="B3" i="89"/>
  <c r="A3" i="89" a="1"/>
  <c r="A3" i="89" s="1"/>
  <c r="A2" i="89" a="1"/>
  <c r="A2" i="89" s="1"/>
  <c r="D1" i="89"/>
  <c r="A2" i="95"/>
  <c r="T4" i="4"/>
  <c r="E3" i="3"/>
  <c r="D139" i="26"/>
  <c r="D241" i="26" s="1"/>
  <c r="D138" i="26"/>
  <c r="D240" i="26" s="1"/>
  <c r="D137" i="26"/>
  <c r="D239" i="26" s="1"/>
  <c r="D136" i="26"/>
  <c r="D238" i="26" s="1"/>
  <c r="D135" i="26"/>
  <c r="D237" i="26" s="1"/>
  <c r="D134" i="26"/>
  <c r="D236" i="26" s="1"/>
  <c r="D133" i="26"/>
  <c r="D235" i="26" s="1"/>
  <c r="D132" i="26"/>
  <c r="D234" i="26" s="1"/>
  <c r="D131" i="26"/>
  <c r="D233" i="26" s="1"/>
  <c r="H9" i="1"/>
  <c r="BQ4" i="1"/>
  <c r="BL26" i="2" l="1"/>
  <c r="BD26" i="2"/>
  <c r="BF26" i="2"/>
  <c r="BG26" i="2"/>
  <c r="BE26" i="2"/>
  <c r="BH26" i="2"/>
  <c r="BB26" i="2"/>
  <c r="BJ26" i="2"/>
  <c r="BC26" i="2"/>
  <c r="BA26" i="2"/>
  <c r="BI26" i="2"/>
  <c r="BK26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BB34" i="2"/>
  <c r="BE33" i="2"/>
  <c r="BL32" i="2"/>
  <c r="BI32" i="2"/>
  <c r="BD32" i="2"/>
  <c r="BK31" i="2"/>
  <c r="BE31" i="2"/>
  <c r="BG30" i="2"/>
  <c r="BC30" i="2"/>
  <c r="BJ29" i="2"/>
  <c r="BC29" i="2"/>
  <c r="BK28" i="2"/>
  <c r="BF28" i="2"/>
  <c r="BB28" i="2"/>
  <c r="BH27" i="2"/>
  <c r="BB27" i="2"/>
  <c r="BL36" i="2"/>
  <c r="BC36" i="2"/>
  <c r="BI35" i="2"/>
  <c r="BA35" i="2"/>
  <c r="BI34" i="2"/>
  <c r="BL33" i="2"/>
  <c r="BF33" i="2"/>
  <c r="BD33" i="2"/>
  <c r="BK32" i="2"/>
  <c r="BH32" i="2"/>
  <c r="BB32" i="2"/>
  <c r="BJ31" i="2"/>
  <c r="BB31" i="2"/>
  <c r="BI30" i="2"/>
  <c r="BD30" i="2"/>
  <c r="BK29" i="2"/>
  <c r="BG29" i="2"/>
  <c r="BB29" i="2"/>
  <c r="BI28" i="2"/>
  <c r="BE28" i="2"/>
  <c r="BK27" i="2"/>
  <c r="BF36" i="2"/>
  <c r="BD35" i="2"/>
  <c r="BH34" i="2"/>
  <c r="BJ33" i="2"/>
  <c r="BG32" i="2"/>
  <c r="BF31" i="2"/>
  <c r="BH30" i="2"/>
  <c r="BF29" i="2"/>
  <c r="BC28" i="2"/>
  <c r="BE27" i="2"/>
  <c r="BI36" i="2"/>
  <c r="BK35" i="2"/>
  <c r="BL34" i="2"/>
  <c r="BC34" i="2"/>
  <c r="BI33" i="2"/>
  <c r="BJ32" i="2"/>
  <c r="BC32" i="2"/>
  <c r="BH31" i="2"/>
  <c r="BL30" i="2"/>
  <c r="BE30" i="2"/>
  <c r="BH29" i="2"/>
  <c r="BA29" i="2"/>
  <c r="BD28" i="2"/>
  <c r="BI27" i="2"/>
  <c r="BC27" i="2"/>
  <c r="BJ36" i="2"/>
  <c r="BJ35" i="2"/>
  <c r="BA37" i="2"/>
  <c r="BD36" i="2"/>
  <c r="BG35" i="2"/>
  <c r="BC35" i="2"/>
  <c r="BJ34" i="2"/>
  <c r="BF34" i="2"/>
  <c r="BA34" i="2"/>
  <c r="BG33" i="2"/>
  <c r="BB33" i="2"/>
  <c r="BF32" i="2"/>
  <c r="BA32" i="2"/>
  <c r="BG31" i="2"/>
  <c r="BC31" i="2"/>
  <c r="BK30" i="2"/>
  <c r="BF30" i="2"/>
  <c r="BA30" i="2"/>
  <c r="BI29" i="2"/>
  <c r="BD29" i="2"/>
  <c r="BL28" i="2"/>
  <c r="BG28" i="2"/>
  <c r="BJ27" i="2"/>
  <c r="BG27" i="2"/>
  <c r="BA27" i="2"/>
  <c r="BK36" i="2"/>
  <c r="BB36" i="2"/>
  <c r="BH36" i="2"/>
  <c r="BL35" i="2"/>
  <c r="BE35" i="2"/>
  <c r="BD34" i="2"/>
  <c r="BH35" i="2"/>
  <c r="BA33" i="2"/>
  <c r="BE32" i="2"/>
  <c r="BI31" i="2"/>
  <c r="BA31" i="2"/>
  <c r="BL29" i="2"/>
  <c r="BJ28" i="2"/>
  <c r="BL27" i="2"/>
  <c r="BD27" i="2"/>
  <c r="BK34" i="2"/>
  <c r="BL37" i="2"/>
  <c r="BK37" i="2"/>
  <c r="BJ37" i="2"/>
  <c r="BI37" i="2"/>
  <c r="BH37" i="2"/>
  <c r="BG37" i="2"/>
  <c r="BF37" i="2"/>
  <c r="BE37" i="2"/>
  <c r="BD37" i="2"/>
  <c r="BH33" i="2"/>
  <c r="BB37" i="2"/>
  <c r="BG36" i="2"/>
  <c r="BE36" i="2"/>
  <c r="BA36" i="2"/>
  <c r="BF35" i="2"/>
  <c r="BB35" i="2"/>
  <c r="BE34" i="2"/>
  <c r="BK33" i="2"/>
  <c r="BC33" i="2"/>
  <c r="BL31" i="2"/>
  <c r="BD31" i="2"/>
  <c r="BJ30" i="2"/>
  <c r="BB30" i="2"/>
  <c r="BE29" i="2"/>
  <c r="BH28" i="2"/>
  <c r="BA28" i="2"/>
  <c r="BF27" i="2"/>
  <c r="BG34" i="2"/>
  <c r="BC37" i="2"/>
  <c r="E357" i="26" a="1"/>
  <c r="E357" i="26" s="1"/>
  <c r="E1" i="26"/>
  <c r="D382" i="89" a="1"/>
  <c r="E382" i="89" a="1"/>
  <c r="F382" i="89" a="1"/>
  <c r="G382" i="89" a="1"/>
  <c r="H382" i="89" a="1"/>
  <c r="I382" i="89" a="1"/>
  <c r="J382" i="89" a="1"/>
  <c r="K382" i="89" a="1"/>
  <c r="L382" i="89" a="1"/>
  <c r="M382" i="89" a="1"/>
  <c r="N382" i="89" a="1"/>
  <c r="O382" i="89" a="1"/>
  <c r="P382" i="89" a="1"/>
  <c r="Q382" i="89" a="1"/>
  <c r="R382" i="89" a="1"/>
  <c r="S382" i="89" a="1"/>
  <c r="T382" i="89" a="1"/>
  <c r="U382" i="89" a="1"/>
  <c r="V382" i="89" a="1"/>
  <c r="W382" i="89" a="1"/>
  <c r="X382" i="89" a="1"/>
  <c r="Y382" i="89" a="1"/>
  <c r="Z382" i="89" a="1"/>
  <c r="AA382" i="89" a="1"/>
  <c r="AB382" i="89" a="1"/>
  <c r="AC382" i="89" a="1"/>
  <c r="AD382" i="89" a="1"/>
  <c r="AE382" i="89" a="1"/>
  <c r="AF382" i="89" a="1"/>
  <c r="AG382" i="89" a="1"/>
  <c r="AH382" i="89" a="1"/>
  <c r="AI382" i="89" a="1"/>
  <c r="AJ382" i="89" a="1"/>
  <c r="AK382" i="89" a="1"/>
  <c r="AL382" i="89" a="1"/>
  <c r="AM382" i="89" a="1"/>
  <c r="AN382" i="89" a="1"/>
  <c r="AO382" i="89" a="1"/>
  <c r="AP382" i="89" a="1"/>
  <c r="AQ382" i="89" a="1"/>
  <c r="AR382" i="89" a="1"/>
  <c r="AS382" i="89" a="1"/>
  <c r="AT382" i="89" a="1"/>
  <c r="AU382" i="89" a="1"/>
  <c r="AV382" i="89" a="1"/>
  <c r="AW382" i="89" a="1"/>
  <c r="AX382" i="89" a="1"/>
  <c r="AY382" i="89" a="1"/>
  <c r="AZ382" i="89" a="1"/>
  <c r="BA382" i="89" a="1"/>
  <c r="BB382" i="89" a="1"/>
  <c r="BC382" i="89" a="1"/>
  <c r="BD382" i="89" a="1"/>
  <c r="BE382" i="89" a="1"/>
  <c r="BF382" i="89" a="1"/>
  <c r="BG382" i="89" a="1"/>
  <c r="BH382" i="89" a="1"/>
  <c r="BI382" i="89" a="1"/>
  <c r="BJ382" i="89" a="1"/>
  <c r="BK382" i="89" a="1"/>
  <c r="D362" i="89" a="1"/>
  <c r="F362" i="89" a="1"/>
  <c r="H362" i="89" a="1"/>
  <c r="J362" i="89" a="1"/>
  <c r="L362" i="89" a="1"/>
  <c r="M362" i="89" a="1"/>
  <c r="O362" i="89" a="1"/>
  <c r="Q362" i="89" a="1"/>
  <c r="S362" i="89" a="1"/>
  <c r="V362" i="89" a="1"/>
  <c r="W362" i="89" a="1"/>
  <c r="Y362" i="89" a="1"/>
  <c r="AA362" i="89" a="1"/>
  <c r="AC362" i="89" a="1"/>
  <c r="AE362" i="89" a="1"/>
  <c r="AG362" i="89" a="1"/>
  <c r="AI362" i="89" a="1"/>
  <c r="AK362" i="89" a="1"/>
  <c r="AM362" i="89" a="1"/>
  <c r="AO362" i="89" a="1"/>
  <c r="AP362" i="89" a="1"/>
  <c r="AR362" i="89" a="1"/>
  <c r="AT362" i="89" a="1"/>
  <c r="AV362" i="89" a="1"/>
  <c r="AW362" i="89" a="1"/>
  <c r="AZ362" i="89" a="1"/>
  <c r="BB362" i="89" a="1"/>
  <c r="BC362" i="89" a="1"/>
  <c r="BD362" i="89" a="1"/>
  <c r="BF362" i="89" a="1"/>
  <c r="BH362" i="89" a="1"/>
  <c r="BK362" i="89" a="1"/>
  <c r="E362" i="89" a="1"/>
  <c r="G362" i="89" a="1"/>
  <c r="I362" i="89" a="1"/>
  <c r="K362" i="89" a="1"/>
  <c r="N362" i="89" a="1"/>
  <c r="P362" i="89" a="1"/>
  <c r="R362" i="89" a="1"/>
  <c r="T362" i="89" a="1"/>
  <c r="U362" i="89" a="1"/>
  <c r="X362" i="89" a="1"/>
  <c r="Z362" i="89" a="1"/>
  <c r="AB362" i="89" a="1"/>
  <c r="AD362" i="89" a="1"/>
  <c r="AF362" i="89" a="1"/>
  <c r="AH362" i="89" a="1"/>
  <c r="AJ362" i="89" a="1"/>
  <c r="AL362" i="89" a="1"/>
  <c r="AN362" i="89" a="1"/>
  <c r="AQ362" i="89" a="1"/>
  <c r="AS362" i="89" a="1"/>
  <c r="AU362" i="89" a="1"/>
  <c r="AX362" i="89" a="1"/>
  <c r="AY362" i="89" a="1"/>
  <c r="BA362" i="89" a="1"/>
  <c r="BE362" i="89" a="1"/>
  <c r="BG362" i="89" a="1"/>
  <c r="BI362" i="89" a="1"/>
  <c r="BJ362" i="89" a="1"/>
  <c r="G342" i="89" a="1"/>
  <c r="N342" i="89" a="1"/>
  <c r="W342" i="89" a="1"/>
  <c r="AB342" i="89" a="1"/>
  <c r="AQ342" i="89" a="1"/>
  <c r="P342" i="89" a="1"/>
  <c r="AJ342" i="89" a="1"/>
  <c r="H342" i="89" a="1"/>
  <c r="O342" i="89" a="1"/>
  <c r="V342" i="89" a="1"/>
  <c r="AA342" i="89" a="1"/>
  <c r="AD342" i="89" a="1"/>
  <c r="AE342" i="89" a="1"/>
  <c r="AF342" i="89" a="1"/>
  <c r="AM342" i="89" a="1"/>
  <c r="AS342" i="89" a="1"/>
  <c r="AT342" i="89" a="1"/>
  <c r="AV342" i="89" a="1"/>
  <c r="AX342" i="89" a="1"/>
  <c r="BA342" i="89" a="1"/>
  <c r="BB342" i="89" a="1"/>
  <c r="BD342" i="89" a="1"/>
  <c r="BF342" i="89" a="1"/>
  <c r="BH342" i="89" a="1"/>
  <c r="BJ342" i="89" a="1"/>
  <c r="AI342" i="89" a="1"/>
  <c r="AN342" i="89" a="1"/>
  <c r="AR342" i="89" a="1"/>
  <c r="AU342" i="89" a="1"/>
  <c r="AW342" i="89" a="1"/>
  <c r="AY342" i="89" a="1"/>
  <c r="AZ342" i="89" a="1"/>
  <c r="BC342" i="89" a="1"/>
  <c r="BE342" i="89" a="1"/>
  <c r="BG342" i="89" a="1"/>
  <c r="BI342" i="89" a="1"/>
  <c r="BK342" i="89" a="1"/>
  <c r="D342" i="89" a="1"/>
  <c r="R342" i="89" a="1"/>
  <c r="AG342" i="89" a="1"/>
  <c r="L342" i="89" a="1"/>
  <c r="X342" i="89" a="1"/>
  <c r="AL342" i="89" a="1"/>
  <c r="E342" i="89" a="1"/>
  <c r="I342" i="89" a="1"/>
  <c r="Q342" i="89" a="1"/>
  <c r="Y342" i="89" a="1"/>
  <c r="AC342" i="89" a="1"/>
  <c r="AP342" i="89" a="1"/>
  <c r="F342" i="89" a="1"/>
  <c r="M342" i="89" a="1"/>
  <c r="U342" i="89" a="1"/>
  <c r="Z342" i="89" a="1"/>
  <c r="AO342" i="89" a="1"/>
  <c r="K342" i="89" a="1"/>
  <c r="T342" i="89" a="1"/>
  <c r="AH342" i="89" a="1"/>
  <c r="J342" i="89" a="1"/>
  <c r="S342" i="89" a="1"/>
  <c r="AK342" i="89" a="1"/>
  <c r="Z322" i="89" a="1"/>
  <c r="AR322" i="89" a="1"/>
  <c r="BD322" i="89" a="1"/>
  <c r="E322" i="89" a="1"/>
  <c r="O322" i="89" a="1"/>
  <c r="AY322" i="89" a="1"/>
  <c r="J322" i="89" a="1"/>
  <c r="W322" i="89" a="1"/>
  <c r="AC322" i="89" a="1"/>
  <c r="AI322" i="89" a="1"/>
  <c r="AV322" i="89" a="1"/>
  <c r="BB322" i="89" a="1"/>
  <c r="BJ322" i="89" a="1"/>
  <c r="G322" i="89" a="1"/>
  <c r="Q322" i="89" a="1"/>
  <c r="U322" i="89" a="1"/>
  <c r="AA322" i="89" a="1"/>
  <c r="AG322" i="89" a="1"/>
  <c r="AK322" i="89" a="1"/>
  <c r="AN322" i="89" a="1"/>
  <c r="AQ322" i="89" a="1"/>
  <c r="AU322" i="89" a="1"/>
  <c r="AZ322" i="89" a="1"/>
  <c r="BH322" i="89" a="1"/>
  <c r="D322" i="89" a="1"/>
  <c r="I322" i="89" a="1"/>
  <c r="P322" i="89" a="1"/>
  <c r="X322" i="89" a="1"/>
  <c r="AD322" i="89" a="1"/>
  <c r="AO322" i="89" a="1"/>
  <c r="AS322" i="89" a="1"/>
  <c r="AX322" i="89" a="1"/>
  <c r="BC322" i="89" a="1"/>
  <c r="BI322" i="89" a="1"/>
  <c r="H322" i="89" a="1"/>
  <c r="M322" i="89" a="1"/>
  <c r="T322" i="89" a="1"/>
  <c r="AB322" i="89" a="1"/>
  <c r="AF322" i="89" a="1"/>
  <c r="AJ322" i="89" a="1"/>
  <c r="BG322" i="89" a="1"/>
  <c r="K322" i="89" a="1"/>
  <c r="S322" i="89" a="1"/>
  <c r="AH322" i="89" a="1"/>
  <c r="BA322" i="89" a="1"/>
  <c r="BK322" i="89" a="1"/>
  <c r="F322" i="89" a="1"/>
  <c r="L322" i="89" a="1"/>
  <c r="R322" i="89" a="1"/>
  <c r="V322" i="89" a="1"/>
  <c r="AE322" i="89" a="1"/>
  <c r="AM322" i="89" a="1"/>
  <c r="AT322" i="89" a="1"/>
  <c r="AW322" i="89" a="1"/>
  <c r="BE322" i="89" a="1"/>
  <c r="Y322" i="89" a="1"/>
  <c r="AL322" i="89" a="1"/>
  <c r="BF322" i="89" a="1"/>
  <c r="N322" i="89" a="1"/>
  <c r="AP322" i="89" a="1"/>
  <c r="N302" i="89" a="1"/>
  <c r="AK302" i="89" a="1"/>
  <c r="AU302" i="89" a="1"/>
  <c r="BI302" i="89" a="1"/>
  <c r="J302" i="89" a="1"/>
  <c r="AM302" i="89" a="1"/>
  <c r="AS302" i="89" a="1"/>
  <c r="AZ302" i="89" a="1"/>
  <c r="BF302" i="89" a="1"/>
  <c r="M302" i="89" a="1"/>
  <c r="R302" i="89" a="1"/>
  <c r="AB302" i="89" a="1"/>
  <c r="AX302" i="89" a="1"/>
  <c r="BC302" i="89" a="1"/>
  <c r="E302" i="89" a="1"/>
  <c r="H302" i="89" a="1"/>
  <c r="W302" i="89" a="1"/>
  <c r="AA302" i="89" a="1"/>
  <c r="AE302" i="89" a="1"/>
  <c r="AG302" i="89" a="1"/>
  <c r="AJ302" i="89" a="1"/>
  <c r="AN302" i="89" a="1"/>
  <c r="AW302" i="89" a="1"/>
  <c r="BG302" i="89" a="1"/>
  <c r="F302" i="89" a="1"/>
  <c r="L302" i="89" a="1"/>
  <c r="P302" i="89" a="1"/>
  <c r="T302" i="89" a="1"/>
  <c r="X302" i="89" a="1"/>
  <c r="AD302" i="89" a="1"/>
  <c r="AI302" i="89" a="1"/>
  <c r="AR302" i="89" a="1"/>
  <c r="BB302" i="89" a="1"/>
  <c r="BH302" i="89" a="1"/>
  <c r="BA302" i="89" a="1"/>
  <c r="BK302" i="89" a="1"/>
  <c r="D302" i="89" a="1"/>
  <c r="G302" i="89" a="1"/>
  <c r="O302" i="89" a="1"/>
  <c r="S302" i="89" a="1"/>
  <c r="V302" i="89" a="1"/>
  <c r="AC302" i="89" a="1"/>
  <c r="AH302" i="89" a="1"/>
  <c r="AO302" i="89" a="1"/>
  <c r="AT302" i="89" a="1"/>
  <c r="AY302" i="89" a="1"/>
  <c r="BE302" i="89" a="1"/>
  <c r="K302" i="89" a="1"/>
  <c r="Y302" i="89" a="1"/>
  <c r="AQ302" i="89" a="1"/>
  <c r="AV302" i="89" a="1"/>
  <c r="BD302" i="89" a="1"/>
  <c r="Q302" i="89" a="1"/>
  <c r="U302" i="89" a="1"/>
  <c r="Z302" i="89" a="1"/>
  <c r="AF302" i="89" a="1"/>
  <c r="I302" i="89" a="1"/>
  <c r="AL302" i="89" a="1"/>
  <c r="AP302" i="89" a="1"/>
  <c r="BJ302" i="89" a="1"/>
  <c r="T282" i="89" a="1"/>
  <c r="AJ282" i="89" a="1"/>
  <c r="AT282" i="89" a="1"/>
  <c r="AL282" i="89" a="1"/>
  <c r="AQ282" i="89" a="1"/>
  <c r="BB282" i="89" a="1"/>
  <c r="F282" i="89" a="1"/>
  <c r="P282" i="89" a="1"/>
  <c r="AB282" i="89" a="1"/>
  <c r="AG282" i="89" a="1"/>
  <c r="BG282" i="89" a="1"/>
  <c r="E282" i="89" a="1"/>
  <c r="K282" i="89" a="1"/>
  <c r="N282" i="89" a="1"/>
  <c r="R282" i="89" a="1"/>
  <c r="U282" i="89" a="1"/>
  <c r="X282" i="89" a="1"/>
  <c r="AA282" i="89" a="1"/>
  <c r="AF282" i="89" a="1"/>
  <c r="AI282" i="89" a="1"/>
  <c r="AK282" i="89" a="1"/>
  <c r="AO282" i="89" a="1"/>
  <c r="AR282" i="89" a="1"/>
  <c r="AU282" i="89" a="1"/>
  <c r="AX282" i="89" a="1"/>
  <c r="BA282" i="89" a="1"/>
  <c r="BD282" i="89" a="1"/>
  <c r="BJ282" i="89" a="1"/>
  <c r="H282" i="89" a="1"/>
  <c r="L282" i="89" a="1"/>
  <c r="O282" i="89" a="1"/>
  <c r="S282" i="89" a="1"/>
  <c r="W282" i="89" a="1"/>
  <c r="Z282" i="89" a="1"/>
  <c r="AD282" i="89" a="1"/>
  <c r="AH282" i="89" a="1"/>
  <c r="AM282" i="89" a="1"/>
  <c r="AP282" i="89" a="1"/>
  <c r="AS282" i="89" a="1"/>
  <c r="AV282" i="89" a="1"/>
  <c r="AZ282" i="89" a="1"/>
  <c r="BE282" i="89" a="1"/>
  <c r="BI282" i="89" a="1"/>
  <c r="G282" i="89" a="1"/>
  <c r="AW282" i="89" a="1"/>
  <c r="BF282" i="89" a="1"/>
  <c r="D282" i="89" a="1"/>
  <c r="Q282" i="89" a="1"/>
  <c r="Y282" i="89" a="1"/>
  <c r="AE282" i="89" a="1"/>
  <c r="BC282" i="89" a="1"/>
  <c r="BK282" i="89" a="1"/>
  <c r="I282" i="89" a="1"/>
  <c r="M282" i="89" a="1"/>
  <c r="V282" i="89" a="1"/>
  <c r="AC282" i="89" a="1"/>
  <c r="AY282" i="89" a="1"/>
  <c r="BH282" i="89" a="1"/>
  <c r="J282" i="89" a="1"/>
  <c r="AN282" i="89" a="1"/>
  <c r="Z262" i="89" a="1"/>
  <c r="AY262" i="89" a="1"/>
  <c r="Q262" i="89" a="1"/>
  <c r="W262" i="89" a="1"/>
  <c r="AV262" i="89" a="1"/>
  <c r="BC262" i="89" a="1"/>
  <c r="I262" i="89" a="1"/>
  <c r="Y262" i="89" a="1"/>
  <c r="AK262" i="89" a="1"/>
  <c r="BE262" i="89" a="1"/>
  <c r="E262" i="89" a="1"/>
  <c r="M262" i="89" a="1"/>
  <c r="P262" i="89" a="1"/>
  <c r="S262" i="89" a="1"/>
  <c r="U262" i="89" a="1"/>
  <c r="X262" i="89" a="1"/>
  <c r="AB262" i="89" a="1"/>
  <c r="AF262" i="89" a="1"/>
  <c r="AI262" i="89" a="1"/>
  <c r="AL262" i="89" a="1"/>
  <c r="AO262" i="89" a="1"/>
  <c r="AR262" i="89" a="1"/>
  <c r="AW262" i="89" a="1"/>
  <c r="AZ262" i="89" a="1"/>
  <c r="BF262" i="89" a="1"/>
  <c r="BK262" i="89" a="1"/>
  <c r="F262" i="89" a="1"/>
  <c r="H262" i="89" a="1"/>
  <c r="K262" i="89" a="1"/>
  <c r="O262" i="89" a="1"/>
  <c r="R262" i="89" a="1"/>
  <c r="T262" i="89" a="1"/>
  <c r="V262" i="89" a="1"/>
  <c r="AC262" i="89" a="1"/>
  <c r="AN262" i="89" a="1"/>
  <c r="AQ262" i="89" a="1"/>
  <c r="AT262" i="89" a="1"/>
  <c r="AX262" i="89" a="1"/>
  <c r="BA262" i="89" a="1"/>
  <c r="BD262" i="89" a="1"/>
  <c r="BI262" i="89" a="1"/>
  <c r="J262" i="89" a="1"/>
  <c r="AD262" i="89" a="1"/>
  <c r="AH262" i="89" a="1"/>
  <c r="BB262" i="89" a="1"/>
  <c r="BJ262" i="89" a="1"/>
  <c r="N262" i="89" a="1"/>
  <c r="AG262" i="89" a="1"/>
  <c r="AM262" i="89" a="1"/>
  <c r="BH262" i="89" a="1"/>
  <c r="D262" i="89" a="1"/>
  <c r="AS262" i="89" a="1"/>
  <c r="G262" i="89" a="1"/>
  <c r="L262" i="89" a="1"/>
  <c r="AA262" i="89" a="1"/>
  <c r="AE262" i="89" a="1"/>
  <c r="AJ262" i="89" a="1"/>
  <c r="BG262" i="89" a="1"/>
  <c r="AP262" i="89" a="1"/>
  <c r="AU262" i="89" a="1"/>
  <c r="D242" i="89" a="1"/>
  <c r="E242" i="89" a="1"/>
  <c r="F242" i="89" a="1"/>
  <c r="G242" i="89" a="1"/>
  <c r="H242" i="89" a="1"/>
  <c r="I242" i="89" a="1"/>
  <c r="J242" i="89" a="1"/>
  <c r="K242" i="89" a="1"/>
  <c r="L242" i="89" a="1"/>
  <c r="M242" i="89" a="1"/>
  <c r="N242" i="89" a="1"/>
  <c r="O242" i="89" a="1"/>
  <c r="P242" i="89" a="1"/>
  <c r="Q242" i="89" a="1"/>
  <c r="R242" i="89" a="1"/>
  <c r="S242" i="89" a="1"/>
  <c r="T242" i="89" a="1"/>
  <c r="U242" i="89" a="1"/>
  <c r="V242" i="89" a="1"/>
  <c r="W242" i="89" a="1"/>
  <c r="X242" i="89" a="1"/>
  <c r="Y242" i="89" a="1"/>
  <c r="Z242" i="89" a="1"/>
  <c r="AA242" i="89" a="1"/>
  <c r="AB242" i="89" a="1"/>
  <c r="AC242" i="89" a="1"/>
  <c r="AD242" i="89" a="1"/>
  <c r="AE242" i="89" a="1"/>
  <c r="AF242" i="89" a="1"/>
  <c r="AG242" i="89" a="1"/>
  <c r="AH242" i="89" a="1"/>
  <c r="AP242" i="89" a="1"/>
  <c r="BG242" i="89" a="1"/>
  <c r="AN242" i="89" a="1"/>
  <c r="BA242" i="89" a="1"/>
  <c r="BF242" i="89" a="1"/>
  <c r="AK242" i="89" a="1"/>
  <c r="AO242" i="89" a="1"/>
  <c r="AR242" i="89" a="1"/>
  <c r="BI242" i="89" a="1"/>
  <c r="AM242" i="89" a="1"/>
  <c r="AQ242" i="89" a="1"/>
  <c r="AT242" i="89" a="1"/>
  <c r="AX242" i="89" a="1"/>
  <c r="BD242" i="89" a="1"/>
  <c r="BH242" i="89" a="1"/>
  <c r="BK242" i="89" a="1"/>
  <c r="AL242" i="89" a="1"/>
  <c r="AU242" i="89" a="1"/>
  <c r="AY242" i="89" a="1"/>
  <c r="BB242" i="89" a="1"/>
  <c r="BE242" i="89" a="1"/>
  <c r="BJ242" i="89" a="1"/>
  <c r="AZ242" i="89" a="1"/>
  <c r="AJ242" i="89" a="1"/>
  <c r="AW242" i="89" a="1"/>
  <c r="AI242" i="89" a="1"/>
  <c r="AV242" i="89" a="1"/>
  <c r="AS242" i="89" a="1"/>
  <c r="BC242" i="89" a="1"/>
  <c r="D222" i="89" a="1"/>
  <c r="E222" i="89" a="1"/>
  <c r="F222" i="89" a="1"/>
  <c r="G222" i="89" a="1"/>
  <c r="H222" i="89" a="1"/>
  <c r="I222" i="89" a="1"/>
  <c r="J222" i="89" a="1"/>
  <c r="K222" i="89" a="1"/>
  <c r="L222" i="89" a="1"/>
  <c r="M222" i="89" a="1"/>
  <c r="N222" i="89" a="1"/>
  <c r="O222" i="89" a="1"/>
  <c r="P222" i="89" a="1"/>
  <c r="Q222" i="89" a="1"/>
  <c r="R222" i="89" a="1"/>
  <c r="S222" i="89" a="1"/>
  <c r="T222" i="89" a="1"/>
  <c r="U222" i="89" a="1"/>
  <c r="V222" i="89" a="1"/>
  <c r="W222" i="89" a="1"/>
  <c r="X222" i="89" a="1"/>
  <c r="Y222" i="89" a="1"/>
  <c r="Z222" i="89" a="1"/>
  <c r="AA222" i="89" a="1"/>
  <c r="AB222" i="89" a="1"/>
  <c r="AC222" i="89" a="1"/>
  <c r="AD222" i="89" a="1"/>
  <c r="AE222" i="89" a="1"/>
  <c r="AF222" i="89" a="1"/>
  <c r="AG222" i="89" a="1"/>
  <c r="AH222" i="89" a="1"/>
  <c r="AI222" i="89" a="1"/>
  <c r="AJ222" i="89" a="1"/>
  <c r="AK222" i="89" a="1"/>
  <c r="AL222" i="89" a="1"/>
  <c r="AM222" i="89" a="1"/>
  <c r="AN222" i="89" a="1"/>
  <c r="AO222" i="89" a="1"/>
  <c r="AP222" i="89" a="1"/>
  <c r="AQ222" i="89" a="1"/>
  <c r="AR222" i="89" a="1"/>
  <c r="AS222" i="89" a="1"/>
  <c r="AT222" i="89" a="1"/>
  <c r="AU222" i="89" a="1"/>
  <c r="AV222" i="89" a="1"/>
  <c r="AW222" i="89" a="1"/>
  <c r="AX222" i="89" a="1"/>
  <c r="AY222" i="89" a="1"/>
  <c r="AZ222" i="89" a="1"/>
  <c r="BA222" i="89" a="1"/>
  <c r="BB222" i="89" a="1"/>
  <c r="BC222" i="89" a="1"/>
  <c r="BD222" i="89" a="1"/>
  <c r="BE222" i="89" a="1"/>
  <c r="BF222" i="89" a="1"/>
  <c r="BG222" i="89" a="1"/>
  <c r="BH222" i="89" a="1"/>
  <c r="BI222" i="89" a="1"/>
  <c r="BJ222" i="89" a="1"/>
  <c r="BK222" i="89" a="1"/>
  <c r="D202" i="89" a="1"/>
  <c r="E202" i="89" a="1"/>
  <c r="F202" i="89" a="1"/>
  <c r="G202" i="89" a="1"/>
  <c r="H202" i="89" a="1"/>
  <c r="I202" i="89" a="1"/>
  <c r="J202" i="89" a="1"/>
  <c r="K202" i="89" a="1"/>
  <c r="L202" i="89" a="1"/>
  <c r="M202" i="89" a="1"/>
  <c r="N202" i="89" a="1"/>
  <c r="O202" i="89" a="1"/>
  <c r="P202" i="89" a="1"/>
  <c r="Q202" i="89" a="1"/>
  <c r="R202" i="89" a="1"/>
  <c r="S202" i="89" a="1"/>
  <c r="T202" i="89" a="1"/>
  <c r="U202" i="89" a="1"/>
  <c r="V202" i="89" a="1"/>
  <c r="W202" i="89" a="1"/>
  <c r="X202" i="89" a="1"/>
  <c r="Y202" i="89" a="1"/>
  <c r="Z202" i="89" a="1"/>
  <c r="AA202" i="89" a="1"/>
  <c r="AB202" i="89" a="1"/>
  <c r="AC202" i="89" a="1"/>
  <c r="AD202" i="89" a="1"/>
  <c r="AE202" i="89" a="1"/>
  <c r="AF202" i="89" a="1"/>
  <c r="AG202" i="89" a="1"/>
  <c r="AH202" i="89" a="1"/>
  <c r="AI202" i="89" a="1"/>
  <c r="AJ202" i="89" a="1"/>
  <c r="AK202" i="89" a="1"/>
  <c r="AL202" i="89" a="1"/>
  <c r="AM202" i="89" a="1"/>
  <c r="AN202" i="89" a="1"/>
  <c r="AO202" i="89" a="1"/>
  <c r="AP202" i="89" a="1"/>
  <c r="AQ202" i="89" a="1"/>
  <c r="AR202" i="89" a="1"/>
  <c r="AS202" i="89" a="1"/>
  <c r="AT202" i="89" a="1"/>
  <c r="AU202" i="89" a="1"/>
  <c r="AV202" i="89" a="1"/>
  <c r="AW202" i="89" a="1"/>
  <c r="AX202" i="89" a="1"/>
  <c r="AY202" i="89" a="1"/>
  <c r="AZ202" i="89" a="1"/>
  <c r="BA202" i="89" a="1"/>
  <c r="BB202" i="89" a="1"/>
  <c r="BC202" i="89" a="1"/>
  <c r="BD202" i="89" a="1"/>
  <c r="BE202" i="89" a="1"/>
  <c r="BF202" i="89" a="1"/>
  <c r="BG202" i="89" a="1"/>
  <c r="BH202" i="89" a="1"/>
  <c r="BI202" i="89" a="1"/>
  <c r="BJ202" i="89" a="1"/>
  <c r="BK202" i="89" a="1"/>
  <c r="D182" i="89" a="1"/>
  <c r="E182" i="89" a="1"/>
  <c r="F182" i="89" a="1"/>
  <c r="G182" i="89" a="1"/>
  <c r="H182" i="89" a="1"/>
  <c r="I182" i="89" a="1"/>
  <c r="J182" i="89" a="1"/>
  <c r="K182" i="89" a="1"/>
  <c r="L182" i="89" a="1"/>
  <c r="M182" i="89" a="1"/>
  <c r="N182" i="89" a="1"/>
  <c r="O182" i="89" a="1"/>
  <c r="P182" i="89" a="1"/>
  <c r="Q182" i="89" a="1"/>
  <c r="R182" i="89" a="1"/>
  <c r="S182" i="89" a="1"/>
  <c r="T182" i="89" a="1"/>
  <c r="U182" i="89" a="1"/>
  <c r="V182" i="89" a="1"/>
  <c r="W182" i="89" a="1"/>
  <c r="X182" i="89" a="1"/>
  <c r="Y182" i="89" a="1"/>
  <c r="Z182" i="89" a="1"/>
  <c r="AA182" i="89" a="1"/>
  <c r="AB182" i="89" a="1"/>
  <c r="AC182" i="89" a="1"/>
  <c r="AD182" i="89" a="1"/>
  <c r="AE182" i="89" a="1"/>
  <c r="AF182" i="89" a="1"/>
  <c r="AG182" i="89" a="1"/>
  <c r="AH182" i="89" a="1"/>
  <c r="AI182" i="89" a="1"/>
  <c r="AJ182" i="89" a="1"/>
  <c r="AK182" i="89" a="1"/>
  <c r="AL182" i="89" a="1"/>
  <c r="AM182" i="89" a="1"/>
  <c r="AN182" i="89" a="1"/>
  <c r="AO182" i="89" a="1"/>
  <c r="AP182" i="89" a="1"/>
  <c r="AQ182" i="89" a="1"/>
  <c r="AR182" i="89" a="1"/>
  <c r="AS182" i="89" a="1"/>
  <c r="AT182" i="89" a="1"/>
  <c r="AU182" i="89" a="1"/>
  <c r="AV182" i="89" a="1"/>
  <c r="AW182" i="89" a="1"/>
  <c r="AX182" i="89" a="1"/>
  <c r="AY182" i="89" a="1"/>
  <c r="AZ182" i="89" a="1"/>
  <c r="BA182" i="89" a="1"/>
  <c r="BB182" i="89" a="1"/>
  <c r="BC182" i="89" a="1"/>
  <c r="BD182" i="89" a="1"/>
  <c r="BE182" i="89" a="1"/>
  <c r="BF182" i="89" a="1"/>
  <c r="BG182" i="89" a="1"/>
  <c r="BH182" i="89" a="1"/>
  <c r="BI182" i="89" a="1"/>
  <c r="BJ182" i="89" a="1"/>
  <c r="BK182" i="89" a="1"/>
  <c r="D162" i="89" a="1"/>
  <c r="E162" i="89" a="1"/>
  <c r="F162" i="89" a="1"/>
  <c r="G162" i="89" a="1"/>
  <c r="H162" i="89" a="1"/>
  <c r="I162" i="89" a="1"/>
  <c r="J162" i="89" a="1"/>
  <c r="K162" i="89" a="1"/>
  <c r="L162" i="89" a="1"/>
  <c r="M162" i="89" a="1"/>
  <c r="N162" i="89" a="1"/>
  <c r="O162" i="89" a="1"/>
  <c r="P162" i="89" a="1"/>
  <c r="Q162" i="89" a="1"/>
  <c r="R162" i="89" a="1"/>
  <c r="S162" i="89" a="1"/>
  <c r="T162" i="89" a="1"/>
  <c r="U162" i="89" a="1"/>
  <c r="V162" i="89" a="1"/>
  <c r="W162" i="89" a="1"/>
  <c r="X162" i="89" a="1"/>
  <c r="Y162" i="89" a="1"/>
  <c r="Z162" i="89" a="1"/>
  <c r="AA162" i="89" a="1"/>
  <c r="AB162" i="89" a="1"/>
  <c r="AC162" i="89" a="1"/>
  <c r="AD162" i="89" a="1"/>
  <c r="AE162" i="89" a="1"/>
  <c r="AF162" i="89" a="1"/>
  <c r="AG162" i="89" a="1"/>
  <c r="AH162" i="89" a="1"/>
  <c r="AI162" i="89" a="1"/>
  <c r="AJ162" i="89" a="1"/>
  <c r="AK162" i="89" a="1"/>
  <c r="AL162" i="89" a="1"/>
  <c r="AM162" i="89" a="1"/>
  <c r="AN162" i="89" a="1"/>
  <c r="AO162" i="89" a="1"/>
  <c r="AP162" i="89" a="1"/>
  <c r="AQ162" i="89" a="1"/>
  <c r="AR162" i="89" a="1"/>
  <c r="AS162" i="89" a="1"/>
  <c r="AT162" i="89" a="1"/>
  <c r="AU162" i="89" a="1"/>
  <c r="AV162" i="89" a="1"/>
  <c r="AW162" i="89" a="1"/>
  <c r="AX162" i="89" a="1"/>
  <c r="AY162" i="89" a="1"/>
  <c r="AZ162" i="89" a="1"/>
  <c r="BA162" i="89" a="1"/>
  <c r="BB162" i="89" a="1"/>
  <c r="BC162" i="89" a="1"/>
  <c r="BD162" i="89" a="1"/>
  <c r="BE162" i="89" a="1"/>
  <c r="BF162" i="89" a="1"/>
  <c r="BG162" i="89" a="1"/>
  <c r="BH162" i="89" a="1"/>
  <c r="BI162" i="89" a="1"/>
  <c r="BJ162" i="89" a="1"/>
  <c r="BK162" i="89" a="1"/>
  <c r="D142" i="89" a="1"/>
  <c r="E142" i="89" a="1"/>
  <c r="F142" i="89" a="1"/>
  <c r="G142" i="89" a="1"/>
  <c r="H142" i="89" a="1"/>
  <c r="I142" i="89" a="1"/>
  <c r="J142" i="89" a="1"/>
  <c r="K142" i="89" a="1"/>
  <c r="L142" i="89" a="1"/>
  <c r="M142" i="89" a="1"/>
  <c r="N142" i="89" a="1"/>
  <c r="O142" i="89" a="1"/>
  <c r="P142" i="89" a="1"/>
  <c r="Q142" i="89" a="1"/>
  <c r="R142" i="89" a="1"/>
  <c r="S142" i="89" a="1"/>
  <c r="T142" i="89" a="1"/>
  <c r="U142" i="89" a="1"/>
  <c r="V142" i="89" a="1"/>
  <c r="W142" i="89" a="1"/>
  <c r="X142" i="89" a="1"/>
  <c r="Y142" i="89" a="1"/>
  <c r="Z142" i="89" a="1"/>
  <c r="AA142" i="89" a="1"/>
  <c r="AB142" i="89" a="1"/>
  <c r="AC142" i="89" a="1"/>
  <c r="AD142" i="89" a="1"/>
  <c r="AE142" i="89" a="1"/>
  <c r="AF142" i="89" a="1"/>
  <c r="AG142" i="89" a="1"/>
  <c r="AH142" i="89" a="1"/>
  <c r="AI142" i="89" a="1"/>
  <c r="AJ142" i="89" a="1"/>
  <c r="AK142" i="89" a="1"/>
  <c r="AL142" i="89" a="1"/>
  <c r="AM142" i="89" a="1"/>
  <c r="AN142" i="89" a="1"/>
  <c r="AO142" i="89" a="1"/>
  <c r="AP142" i="89" a="1"/>
  <c r="AQ142" i="89" a="1"/>
  <c r="AR142" i="89" a="1"/>
  <c r="AS142" i="89" a="1"/>
  <c r="AT142" i="89" a="1"/>
  <c r="AU142" i="89" a="1"/>
  <c r="AV142" i="89" a="1"/>
  <c r="AW142" i="89" a="1"/>
  <c r="AX142" i="89" a="1"/>
  <c r="AY142" i="89" a="1"/>
  <c r="AZ142" i="89" a="1"/>
  <c r="BA142" i="89" a="1"/>
  <c r="BB142" i="89" a="1"/>
  <c r="BC142" i="89" a="1"/>
  <c r="BD142" i="89" a="1"/>
  <c r="BE142" i="89" a="1"/>
  <c r="BF142" i="89" a="1"/>
  <c r="BG142" i="89" a="1"/>
  <c r="BH142" i="89" a="1"/>
  <c r="BI142" i="89" a="1"/>
  <c r="BJ142" i="89" a="1"/>
  <c r="BK142" i="89" a="1"/>
  <c r="F122" i="89" a="1"/>
  <c r="Q122" i="89" a="1"/>
  <c r="N122" i="89" a="1"/>
  <c r="S122" i="89" a="1"/>
  <c r="M122" i="89" a="1"/>
  <c r="O122" i="89" a="1"/>
  <c r="E122" i="89" a="1"/>
  <c r="H122" i="89" a="1"/>
  <c r="I122" i="89" a="1"/>
  <c r="K122" i="89" a="1"/>
  <c r="P122" i="89" a="1"/>
  <c r="T122" i="89" a="1"/>
  <c r="V122" i="89" a="1"/>
  <c r="X122" i="89" a="1"/>
  <c r="Z122" i="89" a="1"/>
  <c r="AC122" i="89" a="1"/>
  <c r="AE122" i="89" a="1"/>
  <c r="AG122" i="89" a="1"/>
  <c r="AI122" i="89" a="1"/>
  <c r="AK122" i="89" a="1"/>
  <c r="AM122" i="89" a="1"/>
  <c r="AN122" i="89" a="1"/>
  <c r="AQ122" i="89" a="1"/>
  <c r="AS122" i="89" a="1"/>
  <c r="AT122" i="89" a="1"/>
  <c r="AV122" i="89" a="1"/>
  <c r="AX122" i="89" a="1"/>
  <c r="AZ122" i="89" a="1"/>
  <c r="BB122" i="89" a="1"/>
  <c r="BD122" i="89" a="1"/>
  <c r="BF122" i="89" a="1"/>
  <c r="BH122" i="89" a="1"/>
  <c r="BK122" i="89" a="1"/>
  <c r="D122" i="89" a="1"/>
  <c r="G122" i="89" a="1"/>
  <c r="J122" i="89" a="1"/>
  <c r="L122" i="89" a="1"/>
  <c r="R122" i="89" a="1"/>
  <c r="U122" i="89" a="1"/>
  <c r="W122" i="89" a="1"/>
  <c r="Y122" i="89" a="1"/>
  <c r="AA122" i="89" a="1"/>
  <c r="AB122" i="89" a="1"/>
  <c r="AD122" i="89" a="1"/>
  <c r="AF122" i="89" a="1"/>
  <c r="AH122" i="89" a="1"/>
  <c r="AJ122" i="89" a="1"/>
  <c r="AL122" i="89" a="1"/>
  <c r="AO122" i="89" a="1"/>
  <c r="AP122" i="89" a="1"/>
  <c r="AR122" i="89" a="1"/>
  <c r="AU122" i="89" a="1"/>
  <c r="AW122" i="89" a="1"/>
  <c r="AY122" i="89" a="1"/>
  <c r="BA122" i="89" a="1"/>
  <c r="BC122" i="89" a="1"/>
  <c r="BE122" i="89" a="1"/>
  <c r="BG122" i="89" a="1"/>
  <c r="BI122" i="89" a="1"/>
  <c r="BJ122" i="89" a="1"/>
  <c r="E102" i="89" a="1"/>
  <c r="G102" i="89" a="1"/>
  <c r="L102" i="89" a="1"/>
  <c r="U102" i="89" a="1"/>
  <c r="D102" i="89" a="1"/>
  <c r="I102" i="89" a="1"/>
  <c r="J102" i="89" a="1"/>
  <c r="N102" i="89" a="1"/>
  <c r="P102" i="89" a="1"/>
  <c r="Q102" i="89" a="1"/>
  <c r="T102" i="89" a="1"/>
  <c r="W102" i="89" a="1"/>
  <c r="X102" i="89" a="1"/>
  <c r="Z102" i="89" a="1"/>
  <c r="AA102" i="89" a="1"/>
  <c r="AB102" i="89" a="1"/>
  <c r="AC102" i="89" a="1"/>
  <c r="AD102" i="89" a="1"/>
  <c r="AF102" i="89" a="1"/>
  <c r="AG102" i="89" a="1"/>
  <c r="AH102" i="89" a="1"/>
  <c r="AI102" i="89" a="1"/>
  <c r="AJ102" i="89" a="1"/>
  <c r="AK102" i="89" a="1"/>
  <c r="AL102" i="89" a="1"/>
  <c r="AM102" i="89" a="1"/>
  <c r="AN102" i="89" a="1"/>
  <c r="AO102" i="89" a="1"/>
  <c r="AP102" i="89" a="1"/>
  <c r="AQ102" i="89" a="1"/>
  <c r="AR102" i="89" a="1"/>
  <c r="AS102" i="89" a="1"/>
  <c r="AT102" i="89" a="1"/>
  <c r="AU102" i="89" a="1"/>
  <c r="AV102" i="89" a="1"/>
  <c r="AW102" i="89" a="1"/>
  <c r="AX102" i="89" a="1"/>
  <c r="AY102" i="89" a="1"/>
  <c r="AZ102" i="89" a="1"/>
  <c r="BA102" i="89" a="1"/>
  <c r="BB102" i="89" a="1"/>
  <c r="BC102" i="89" a="1"/>
  <c r="BD102" i="89" a="1"/>
  <c r="BE102" i="89" a="1"/>
  <c r="BF102" i="89" a="1"/>
  <c r="BG102" i="89" a="1"/>
  <c r="BH102" i="89" a="1"/>
  <c r="BI102" i="89" a="1"/>
  <c r="BJ102" i="89" a="1"/>
  <c r="BK102" i="89" a="1"/>
  <c r="F102" i="89" a="1"/>
  <c r="H102" i="89" a="1"/>
  <c r="K102" i="89" a="1"/>
  <c r="M102" i="89" a="1"/>
  <c r="O102" i="89" a="1"/>
  <c r="R102" i="89" a="1"/>
  <c r="S102" i="89" a="1"/>
  <c r="V102" i="89" a="1"/>
  <c r="Y102" i="89" a="1"/>
  <c r="AE102" i="89" a="1"/>
  <c r="D82" i="89" a="1"/>
  <c r="E82" i="89" a="1"/>
  <c r="F82" i="89" a="1"/>
  <c r="G82" i="89" a="1"/>
  <c r="H82" i="89" a="1"/>
  <c r="I82" i="89" a="1"/>
  <c r="J82" i="89" a="1"/>
  <c r="K82" i="89" a="1"/>
  <c r="L82" i="89" a="1"/>
  <c r="M82" i="89" a="1"/>
  <c r="N82" i="89" a="1"/>
  <c r="O82" i="89" a="1"/>
  <c r="P82" i="89" a="1"/>
  <c r="Q82" i="89" a="1"/>
  <c r="R82" i="89" a="1"/>
  <c r="S82" i="89" a="1"/>
  <c r="T82" i="89" a="1"/>
  <c r="U82" i="89" a="1"/>
  <c r="V82" i="89" a="1"/>
  <c r="W82" i="89" a="1"/>
  <c r="X82" i="89" a="1"/>
  <c r="Y82" i="89" a="1"/>
  <c r="Z82" i="89" a="1"/>
  <c r="AA82" i="89" a="1"/>
  <c r="AB82" i="89" a="1"/>
  <c r="AC82" i="89" a="1"/>
  <c r="AD82" i="89" a="1"/>
  <c r="AE82" i="89" a="1"/>
  <c r="AF82" i="89" a="1"/>
  <c r="AG82" i="89" a="1"/>
  <c r="AH82" i="89" a="1"/>
  <c r="AI82" i="89" a="1"/>
  <c r="AJ82" i="89" a="1"/>
  <c r="AK82" i="89" a="1"/>
  <c r="AL82" i="89" a="1"/>
  <c r="AM82" i="89" a="1"/>
  <c r="AN82" i="89" a="1"/>
  <c r="AO82" i="89" a="1"/>
  <c r="AP82" i="89" a="1"/>
  <c r="AQ82" i="89" a="1"/>
  <c r="AR82" i="89" a="1"/>
  <c r="AS82" i="89" a="1"/>
  <c r="AT82" i="89" a="1"/>
  <c r="AU82" i="89" a="1"/>
  <c r="AV82" i="89" a="1"/>
  <c r="AW82" i="89" a="1"/>
  <c r="AX82" i="89" a="1"/>
  <c r="AY82" i="89" a="1"/>
  <c r="AZ82" i="89" a="1"/>
  <c r="BA82" i="89" a="1"/>
  <c r="BB82" i="89" a="1"/>
  <c r="BC82" i="89" a="1"/>
  <c r="BD82" i="89" a="1"/>
  <c r="BE82" i="89" a="1"/>
  <c r="BF82" i="89" a="1"/>
  <c r="BG82" i="89" a="1"/>
  <c r="BH82" i="89" a="1"/>
  <c r="BI82" i="89" a="1"/>
  <c r="BJ82" i="89" a="1"/>
  <c r="BK82" i="89" a="1"/>
  <c r="D62" i="89" a="1"/>
  <c r="E62" i="89" a="1"/>
  <c r="G62" i="89" a="1"/>
  <c r="H62" i="89" a="1"/>
  <c r="I62" i="89" a="1"/>
  <c r="J62" i="89" a="1"/>
  <c r="K62" i="89" a="1"/>
  <c r="L62" i="89" a="1"/>
  <c r="M62" i="89" a="1"/>
  <c r="N62" i="89" a="1"/>
  <c r="O62" i="89" a="1"/>
  <c r="P62" i="89" a="1"/>
  <c r="Q62" i="89" a="1"/>
  <c r="R62" i="89" a="1"/>
  <c r="S62" i="89" a="1"/>
  <c r="T62" i="89" a="1"/>
  <c r="U62" i="89" a="1"/>
  <c r="V62" i="89" a="1"/>
  <c r="W62" i="89" a="1"/>
  <c r="X62" i="89" a="1"/>
  <c r="Y62" i="89" a="1"/>
  <c r="Z62" i="89" a="1"/>
  <c r="AA62" i="89" a="1"/>
  <c r="AB62" i="89" a="1"/>
  <c r="AC62" i="89" a="1"/>
  <c r="AD62" i="89" a="1"/>
  <c r="AE62" i="89" a="1"/>
  <c r="AF62" i="89" a="1"/>
  <c r="AG62" i="89" a="1"/>
  <c r="AH62" i="89" a="1"/>
  <c r="AI62" i="89" a="1"/>
  <c r="AJ62" i="89" a="1"/>
  <c r="AK62" i="89" a="1"/>
  <c r="AL62" i="89" a="1"/>
  <c r="AM62" i="89" a="1"/>
  <c r="AN62" i="89" a="1"/>
  <c r="AO62" i="89" a="1"/>
  <c r="AP62" i="89" a="1"/>
  <c r="AQ62" i="89" a="1"/>
  <c r="AR62" i="89" a="1"/>
  <c r="AS62" i="89" a="1"/>
  <c r="AT62" i="89" a="1"/>
  <c r="AU62" i="89" a="1"/>
  <c r="AV62" i="89" a="1"/>
  <c r="AW62" i="89" a="1"/>
  <c r="AX62" i="89" a="1"/>
  <c r="AY62" i="89" a="1"/>
  <c r="AZ62" i="89" a="1"/>
  <c r="BA62" i="89" a="1"/>
  <c r="BB62" i="89" a="1"/>
  <c r="BC62" i="89" a="1"/>
  <c r="BD62" i="89" a="1"/>
  <c r="BE62" i="89" a="1"/>
  <c r="BF62" i="89" a="1"/>
  <c r="BG62" i="89" a="1"/>
  <c r="BH62" i="89" a="1"/>
  <c r="BI62" i="89" a="1"/>
  <c r="BJ62" i="89" a="1"/>
  <c r="BK62" i="89" a="1"/>
  <c r="F62" i="89" a="1"/>
  <c r="D42" i="89" a="1"/>
  <c r="E42" i="89" a="1"/>
  <c r="F42" i="89" a="1"/>
  <c r="G42" i="89" a="1"/>
  <c r="H42" i="89" a="1"/>
  <c r="I42" i="89" a="1"/>
  <c r="J42" i="89" a="1"/>
  <c r="K42" i="89" a="1"/>
  <c r="L42" i="89" a="1"/>
  <c r="M42" i="89" a="1"/>
  <c r="N42" i="89" a="1"/>
  <c r="O42" i="89" a="1"/>
  <c r="P42" i="89" a="1"/>
  <c r="Q42" i="89" a="1"/>
  <c r="R42" i="89" a="1"/>
  <c r="S42" i="89" a="1"/>
  <c r="T42" i="89" a="1"/>
  <c r="U42" i="89" a="1"/>
  <c r="V42" i="89" a="1"/>
  <c r="W42" i="89" a="1"/>
  <c r="X42" i="89" a="1"/>
  <c r="Y42" i="89" a="1"/>
  <c r="Z42" i="89" a="1"/>
  <c r="AA42" i="89" a="1"/>
  <c r="AB42" i="89" a="1"/>
  <c r="AC42" i="89" a="1"/>
  <c r="AD42" i="89" a="1"/>
  <c r="AE42" i="89" a="1"/>
  <c r="AF42" i="89" a="1"/>
  <c r="AG42" i="89" a="1"/>
  <c r="AH42" i="89" a="1"/>
  <c r="AI42" i="89" a="1"/>
  <c r="AJ42" i="89" a="1"/>
  <c r="AK42" i="89" a="1"/>
  <c r="AL42" i="89" a="1"/>
  <c r="AM42" i="89" a="1"/>
  <c r="AN42" i="89" a="1"/>
  <c r="AO42" i="89" a="1"/>
  <c r="AP42" i="89" a="1"/>
  <c r="AQ42" i="89" a="1"/>
  <c r="AR42" i="89" a="1"/>
  <c r="AS42" i="89" a="1"/>
  <c r="AT42" i="89" a="1"/>
  <c r="AU42" i="89" a="1"/>
  <c r="AV42" i="89" a="1"/>
  <c r="AW42" i="89" a="1"/>
  <c r="AX42" i="89" a="1"/>
  <c r="AY42" i="89" a="1"/>
  <c r="AZ42" i="89" a="1"/>
  <c r="BA42" i="89" a="1"/>
  <c r="BB42" i="89" a="1"/>
  <c r="BC42" i="89" a="1"/>
  <c r="BD42" i="89" a="1"/>
  <c r="BE42" i="89" a="1"/>
  <c r="BF42" i="89" a="1"/>
  <c r="BG42" i="89" a="1"/>
  <c r="BH42" i="89" a="1"/>
  <c r="BI42" i="89" a="1"/>
  <c r="BJ42" i="89" a="1"/>
  <c r="BK42" i="89" a="1"/>
  <c r="D22" i="89" a="1"/>
  <c r="F22" i="89" a="1"/>
  <c r="G22" i="89" a="1"/>
  <c r="H22" i="89" a="1"/>
  <c r="I22" i="89" a="1"/>
  <c r="J22" i="89" a="1"/>
  <c r="L22" i="89" a="1"/>
  <c r="M22" i="89" a="1"/>
  <c r="N22" i="89" a="1"/>
  <c r="O22" i="89" a="1"/>
  <c r="P22" i="89" a="1"/>
  <c r="Q22" i="89" a="1"/>
  <c r="R22" i="89" a="1"/>
  <c r="S22" i="89" a="1"/>
  <c r="T22" i="89" a="1"/>
  <c r="U22" i="89" a="1"/>
  <c r="V22" i="89" a="1"/>
  <c r="W22" i="89" a="1"/>
  <c r="X22" i="89" a="1"/>
  <c r="Y22" i="89" a="1"/>
  <c r="Z22" i="89" a="1"/>
  <c r="AA22" i="89" a="1"/>
  <c r="AB22" i="89" a="1"/>
  <c r="AC22" i="89" a="1"/>
  <c r="AD22" i="89" a="1"/>
  <c r="AE22" i="89" a="1"/>
  <c r="AF22" i="89" a="1"/>
  <c r="AG22" i="89" a="1"/>
  <c r="AH22" i="89" a="1"/>
  <c r="AI22" i="89" a="1"/>
  <c r="AJ22" i="89" a="1"/>
  <c r="AK22" i="89" a="1"/>
  <c r="AL22" i="89" a="1"/>
  <c r="AM22" i="89" a="1"/>
  <c r="AN22" i="89" a="1"/>
  <c r="AO22" i="89" a="1"/>
  <c r="AP22" i="89" a="1"/>
  <c r="AQ22" i="89" a="1"/>
  <c r="AR22" i="89" a="1"/>
  <c r="AS22" i="89" a="1"/>
  <c r="AT22" i="89" a="1"/>
  <c r="AU22" i="89" a="1"/>
  <c r="AV22" i="89" a="1"/>
  <c r="AW22" i="89" a="1"/>
  <c r="AX22" i="89" a="1"/>
  <c r="AY22" i="89" a="1"/>
  <c r="AZ22" i="89" a="1"/>
  <c r="BA22" i="89" a="1"/>
  <c r="BB22" i="89" a="1"/>
  <c r="BC22" i="89" a="1"/>
  <c r="BD22" i="89" a="1"/>
  <c r="BE22" i="89" a="1"/>
  <c r="BF22" i="89" a="1"/>
  <c r="BG22" i="89" a="1"/>
  <c r="BH22" i="89" a="1"/>
  <c r="BI22" i="89" a="1"/>
  <c r="BJ22" i="89" a="1"/>
  <c r="BK22" i="89" a="1"/>
  <c r="E22" i="89" a="1"/>
  <c r="K22" i="89" a="1"/>
  <c r="BK2" i="89" a="1"/>
  <c r="C19" i="95" a="1"/>
  <c r="C19" i="95" s="1"/>
  <c r="D19" i="95" a="1"/>
  <c r="D19" i="95" s="1"/>
  <c r="AT13" i="26"/>
  <c r="AS13" i="26"/>
  <c r="AM13" i="26"/>
  <c r="AI13" i="26"/>
  <c r="AC13" i="26"/>
  <c r="W13" i="26"/>
  <c r="AU13" i="26"/>
  <c r="AR13" i="26"/>
  <c r="AH13" i="26"/>
  <c r="AA13" i="26"/>
  <c r="U13" i="26"/>
  <c r="O13" i="26"/>
  <c r="AO13" i="26"/>
  <c r="Y13" i="26"/>
  <c r="N13" i="26"/>
  <c r="AX13" i="26"/>
  <c r="AP13" i="26"/>
  <c r="AJ13" i="26"/>
  <c r="AD13" i="26"/>
  <c r="X13" i="26"/>
  <c r="Q13" i="26"/>
  <c r="AY13" i="26"/>
  <c r="AQ13" i="26"/>
  <c r="AK13" i="26"/>
  <c r="AG13" i="26"/>
  <c r="AB13" i="26"/>
  <c r="V13" i="26"/>
  <c r="S13" i="26"/>
  <c r="P13" i="26"/>
  <c r="M13" i="26"/>
  <c r="AV13" i="26"/>
  <c r="AL13" i="26"/>
  <c r="AF13" i="26"/>
  <c r="Z13" i="26"/>
  <c r="R13" i="26"/>
  <c r="AW13" i="26"/>
  <c r="AN13" i="26"/>
  <c r="AE13" i="26"/>
  <c r="T13" i="26"/>
  <c r="L13" i="26"/>
  <c r="K13" i="26"/>
  <c r="J13" i="26"/>
  <c r="I13" i="26"/>
  <c r="H13" i="26"/>
  <c r="G13" i="26"/>
  <c r="F13" i="26"/>
  <c r="E13" i="26"/>
  <c r="AZ13" i="26"/>
  <c r="BA13" i="26"/>
  <c r="BB13" i="26"/>
  <c r="BC13" i="26"/>
  <c r="BD13" i="26"/>
  <c r="BE13" i="26"/>
  <c r="BF13" i="26"/>
  <c r="BG13" i="26"/>
  <c r="BH13" i="26"/>
  <c r="BI13" i="26"/>
  <c r="BJ13" i="26"/>
  <c r="BK13" i="26"/>
  <c r="BN124" i="26"/>
  <c r="BA201" i="26"/>
  <c r="BA197" i="26"/>
  <c r="BA195" i="26"/>
  <c r="BA194" i="26"/>
  <c r="BA193" i="26"/>
  <c r="BA192" i="26"/>
  <c r="BA188" i="26"/>
  <c r="BA181" i="26"/>
  <c r="BA178" i="26"/>
  <c r="BA176" i="26"/>
  <c r="BA174" i="26"/>
  <c r="BA170" i="26"/>
  <c r="BA199" i="26"/>
  <c r="BA198" i="26"/>
  <c r="BA191" i="26"/>
  <c r="BA190" i="26"/>
  <c r="BA185" i="26"/>
  <c r="BA183" i="26"/>
  <c r="BA182" i="26"/>
  <c r="BA180" i="26"/>
  <c r="BA177" i="26"/>
  <c r="BA173" i="26"/>
  <c r="BA169" i="26"/>
  <c r="BA167" i="26"/>
  <c r="BA229" i="26"/>
  <c r="BA228" i="26"/>
  <c r="BA227" i="26"/>
  <c r="BA226" i="26"/>
  <c r="BA225" i="26"/>
  <c r="BA224" i="26"/>
  <c r="BA223" i="26"/>
  <c r="BA222" i="26"/>
  <c r="BA221" i="26"/>
  <c r="BA220" i="26"/>
  <c r="BA219" i="26"/>
  <c r="BA218" i="26"/>
  <c r="BA217" i="26"/>
  <c r="BA216" i="26"/>
  <c r="BA215" i="26"/>
  <c r="BA214" i="26"/>
  <c r="BA213" i="26"/>
  <c r="BA212" i="26"/>
  <c r="BA211" i="26"/>
  <c r="BA210" i="26"/>
  <c r="BA209" i="26"/>
  <c r="BL229" i="26"/>
  <c r="BL228" i="26"/>
  <c r="BL227" i="26"/>
  <c r="BL226" i="26"/>
  <c r="BL225" i="26"/>
  <c r="BL224" i="26"/>
  <c r="BL223" i="26"/>
  <c r="BL222" i="26"/>
  <c r="BL221" i="26"/>
  <c r="BL220" i="26"/>
  <c r="BL219" i="26"/>
  <c r="BL218" i="26"/>
  <c r="BL217" i="26"/>
  <c r="BL216" i="26"/>
  <c r="BL215" i="26"/>
  <c r="BL214" i="26"/>
  <c r="BL213" i="26"/>
  <c r="BL212" i="26"/>
  <c r="BL211" i="26"/>
  <c r="BL210" i="26"/>
  <c r="BL209" i="26"/>
  <c r="BL208" i="26"/>
  <c r="BL207" i="26"/>
  <c r="BL206" i="26"/>
  <c r="BL205" i="26"/>
  <c r="BL204" i="26"/>
  <c r="BL203" i="26"/>
  <c r="BL202" i="26"/>
  <c r="BL201" i="26"/>
  <c r="BL200" i="26"/>
  <c r="BL199" i="26"/>
  <c r="BL198" i="26"/>
  <c r="BL197" i="26"/>
  <c r="BL196" i="26"/>
  <c r="BL195" i="26"/>
  <c r="BL194" i="26"/>
  <c r="BL193" i="26"/>
  <c r="BL192" i="26"/>
  <c r="BL191" i="26"/>
  <c r="BL190" i="26"/>
  <c r="BL189" i="26"/>
  <c r="BL188" i="26"/>
  <c r="BL187" i="26"/>
  <c r="BL186" i="26"/>
  <c r="BL185" i="26"/>
  <c r="BL184" i="26"/>
  <c r="BL183" i="26"/>
  <c r="BL182" i="26"/>
  <c r="BL181" i="26"/>
  <c r="BL180" i="26"/>
  <c r="BL179" i="26"/>
  <c r="BL178" i="26"/>
  <c r="BL177" i="26"/>
  <c r="BL176" i="26"/>
  <c r="BL175" i="26"/>
  <c r="BL174" i="26"/>
  <c r="BL173" i="26"/>
  <c r="BL172" i="26"/>
  <c r="BL171" i="26"/>
  <c r="BL170" i="26"/>
  <c r="BL169" i="26"/>
  <c r="BL168" i="26"/>
  <c r="BL167" i="26"/>
  <c r="BL166" i="26"/>
  <c r="BL165" i="26"/>
  <c r="BL164" i="26"/>
  <c r="BL163" i="26"/>
  <c r="BL162" i="26"/>
  <c r="BL161" i="26"/>
  <c r="BL160" i="26"/>
  <c r="BL159" i="26"/>
  <c r="BL158" i="26"/>
  <c r="BL157" i="26"/>
  <c r="BL156" i="26"/>
  <c r="BL155" i="26"/>
  <c r="BL154" i="26"/>
  <c r="BL153" i="26"/>
  <c r="BL152" i="26"/>
  <c r="BL151" i="26"/>
  <c r="BL150" i="26"/>
  <c r="BL149" i="26"/>
  <c r="BL148" i="26"/>
  <c r="BL147" i="26"/>
  <c r="BL146" i="26"/>
  <c r="BL145" i="26"/>
  <c r="BL144" i="26"/>
  <c r="BL143" i="26"/>
  <c r="BL142" i="26"/>
  <c r="BL141" i="26"/>
  <c r="BL140" i="26"/>
  <c r="BL139" i="26"/>
  <c r="BL138" i="26"/>
  <c r="BL137" i="26"/>
  <c r="BL136" i="26"/>
  <c r="BL135" i="26"/>
  <c r="BL134" i="26"/>
  <c r="BL133" i="26"/>
  <c r="BL132" i="26"/>
  <c r="BL131" i="26"/>
  <c r="BL130" i="26"/>
  <c r="BL10" i="26"/>
  <c r="BJ2" i="95" s="1" a="1"/>
  <c r="BJ2" i="95" s="1"/>
  <c r="BL11" i="26"/>
  <c r="BL127" i="26" s="1"/>
  <c r="BK10" i="26"/>
  <c r="BI2" i="95" s="1" a="1"/>
  <c r="BI2" i="95" s="1"/>
  <c r="BK11" i="26"/>
  <c r="BK127" i="26" s="1"/>
  <c r="BJ10" i="26"/>
  <c r="BH2" i="95" s="1" a="1"/>
  <c r="BH2" i="95" s="1"/>
  <c r="BJ11" i="26"/>
  <c r="BJ127" i="26" s="1"/>
  <c r="BI10" i="26"/>
  <c r="BG2" i="95" s="1" a="1"/>
  <c r="BG2" i="95" s="1"/>
  <c r="BI11" i="26"/>
  <c r="BI127" i="26" s="1"/>
  <c r="BH10" i="26"/>
  <c r="BF2" i="95" s="1" a="1"/>
  <c r="BF2" i="95" s="1"/>
  <c r="BH11" i="26"/>
  <c r="BH127" i="26" s="1"/>
  <c r="BG10" i="26"/>
  <c r="BE2" i="95" s="1" a="1"/>
  <c r="BE2" i="95" s="1"/>
  <c r="BG11" i="26"/>
  <c r="BG127" i="26" s="1"/>
  <c r="BF10" i="26"/>
  <c r="BD2" i="95" s="1" a="1"/>
  <c r="BD2" i="95" s="1"/>
  <c r="BF11" i="26"/>
  <c r="BF127" i="26" s="1"/>
  <c r="BE10" i="26"/>
  <c r="BC2" i="95" s="1" a="1"/>
  <c r="BC2" i="95" s="1"/>
  <c r="BE11" i="26"/>
  <c r="BE127" i="26" s="1"/>
  <c r="BD10" i="26"/>
  <c r="BB2" i="95" s="1" a="1"/>
  <c r="BB2" i="95" s="1"/>
  <c r="BD11" i="26"/>
  <c r="BD127" i="26" s="1"/>
  <c r="BC10" i="26"/>
  <c r="BA2" i="95" s="1" a="1"/>
  <c r="BA2" i="95" s="1"/>
  <c r="BC11" i="26"/>
  <c r="BC127" i="26" s="1"/>
  <c r="BB10" i="26"/>
  <c r="AZ2" i="95" s="1" a="1"/>
  <c r="AZ2" i="95" s="1"/>
  <c r="BB11" i="26"/>
  <c r="BB127" i="26" s="1"/>
  <c r="BA10" i="26"/>
  <c r="AY2" i="95" s="1" a="1"/>
  <c r="AY2" i="95" s="1"/>
  <c r="BA11" i="26"/>
  <c r="BA127" i="26" s="1"/>
  <c r="B10" i="1" a="1"/>
  <c r="B10" i="1" s="1"/>
  <c r="B11" i="1" a="1"/>
  <c r="B11" i="1" s="1"/>
  <c r="F11" i="1" a="1"/>
  <c r="F11" i="1" s="1"/>
  <c r="F4" i="26"/>
  <c r="E1" i="89"/>
  <c r="D1" i="95"/>
  <c r="I9" i="1"/>
  <c r="F9" i="23"/>
  <c r="F9" i="2"/>
  <c r="E1" i="90"/>
  <c r="B312" i="26"/>
  <c r="B318" i="26"/>
  <c r="B313" i="26"/>
  <c r="B316" i="26"/>
  <c r="B317" i="26"/>
  <c r="B321" i="26"/>
  <c r="B320" i="26"/>
  <c r="B319" i="26"/>
  <c r="C349" i="26"/>
  <c r="B315" i="26"/>
  <c r="B314" i="26"/>
  <c r="B310" i="26"/>
  <c r="B305" i="26"/>
  <c r="C347" i="26"/>
  <c r="B311" i="26"/>
  <c r="B307" i="26"/>
  <c r="B303" i="26"/>
  <c r="B304" i="26"/>
  <c r="B308" i="26"/>
  <c r="B302" i="26"/>
  <c r="B306" i="26"/>
  <c r="B309" i="26"/>
  <c r="B293" i="26"/>
  <c r="B292" i="26"/>
  <c r="C345" i="26"/>
  <c r="B296" i="26"/>
  <c r="B300" i="26"/>
  <c r="B299" i="26"/>
  <c r="B301" i="26"/>
  <c r="B297" i="26"/>
  <c r="B294" i="26"/>
  <c r="B298" i="26"/>
  <c r="B295" i="26"/>
  <c r="B282" i="26"/>
  <c r="B283" i="26"/>
  <c r="B288" i="26"/>
  <c r="B291" i="26"/>
  <c r="B290" i="26"/>
  <c r="B284" i="26"/>
  <c r="C343" i="26"/>
  <c r="B289" i="26"/>
  <c r="B287" i="26"/>
  <c r="B286" i="26"/>
  <c r="B285" i="26"/>
  <c r="B273" i="26"/>
  <c r="C341" i="26"/>
  <c r="B275" i="26"/>
  <c r="B281" i="26"/>
  <c r="B280" i="26"/>
  <c r="B279" i="26"/>
  <c r="B277" i="26"/>
  <c r="B276" i="26"/>
  <c r="B272" i="26"/>
  <c r="B274" i="26"/>
  <c r="B278" i="26"/>
  <c r="B264" i="26"/>
  <c r="C339" i="26"/>
  <c r="B270" i="26"/>
  <c r="B265" i="26"/>
  <c r="B268" i="26"/>
  <c r="B269" i="26"/>
  <c r="B271" i="26"/>
  <c r="B267" i="26"/>
  <c r="B266" i="26"/>
  <c r="B262" i="26"/>
  <c r="B263" i="26"/>
  <c r="B256" i="26"/>
  <c r="B252" i="26"/>
  <c r="B260" i="26"/>
  <c r="B261" i="26"/>
  <c r="B257" i="26"/>
  <c r="B255" i="26"/>
  <c r="B254" i="26"/>
  <c r="C337" i="26"/>
  <c r="B259" i="26"/>
  <c r="B258" i="26"/>
  <c r="B253" i="26"/>
  <c r="F7" i="26"/>
  <c r="E7" i="26"/>
  <c r="BA208" i="26" l="1"/>
  <c r="BA207" i="26"/>
  <c r="BA206" i="26"/>
  <c r="BA205" i="26"/>
  <c r="BA204" i="26"/>
  <c r="BA203" i="26"/>
  <c r="BA202" i="26"/>
  <c r="BA200" i="26"/>
  <c r="BA196" i="26"/>
  <c r="BA189" i="26"/>
  <c r="BA187" i="26"/>
  <c r="BA186" i="26"/>
  <c r="BA184" i="26"/>
  <c r="BA179" i="26"/>
  <c r="BA175" i="26"/>
  <c r="BA172" i="26"/>
  <c r="BA171" i="26"/>
  <c r="BA168" i="26"/>
  <c r="BA166" i="26"/>
  <c r="BA165" i="26"/>
  <c r="BA164" i="26"/>
  <c r="BA163" i="26"/>
  <c r="BA162" i="26"/>
  <c r="BA161" i="26"/>
  <c r="BA160" i="26"/>
  <c r="BA159" i="26"/>
  <c r="BA158" i="26"/>
  <c r="BA157" i="26"/>
  <c r="BA156" i="26"/>
  <c r="BA155" i="26"/>
  <c r="BA154" i="26"/>
  <c r="BA153" i="26"/>
  <c r="BA152" i="26"/>
  <c r="BA151" i="26"/>
  <c r="BA150" i="26"/>
  <c r="BA149" i="26"/>
  <c r="BA148" i="26"/>
  <c r="BA147" i="26"/>
  <c r="BA146" i="26"/>
  <c r="BA145" i="26"/>
  <c r="BA144" i="26"/>
  <c r="BA143" i="26"/>
  <c r="BA142" i="26"/>
  <c r="BA141" i="26"/>
  <c r="BA140" i="26"/>
  <c r="BA139" i="26"/>
  <c r="BA138" i="26"/>
  <c r="BA137" i="26"/>
  <c r="BA136" i="26"/>
  <c r="BA135" i="26"/>
  <c r="BA134" i="26"/>
  <c r="BA133" i="26"/>
  <c r="BA132" i="26"/>
  <c r="BA131" i="26"/>
  <c r="BA130" i="26"/>
  <c r="AZ2" i="89" s="1" a="1"/>
  <c r="AZ2" i="89" s="1"/>
  <c r="BB200" i="26"/>
  <c r="BB198" i="26"/>
  <c r="BB187" i="26"/>
  <c r="BB183" i="26"/>
  <c r="BB182" i="26"/>
  <c r="BB177" i="26"/>
  <c r="BB173" i="26"/>
  <c r="BB172" i="26"/>
  <c r="BB167" i="26"/>
  <c r="BB166" i="26"/>
  <c r="BB197" i="26"/>
  <c r="BB196" i="26"/>
  <c r="BB195" i="26"/>
  <c r="BB189" i="26"/>
  <c r="BB186" i="26"/>
  <c r="BB184" i="26"/>
  <c r="BB179" i="26"/>
  <c r="BB178" i="26"/>
  <c r="BB176" i="26"/>
  <c r="BB175" i="26"/>
  <c r="BB171" i="26"/>
  <c r="BB168" i="26"/>
  <c r="BB229" i="26"/>
  <c r="BB228" i="26"/>
  <c r="BB227" i="26"/>
  <c r="BB226" i="26"/>
  <c r="BB225" i="26"/>
  <c r="BB224" i="26"/>
  <c r="BB223" i="26"/>
  <c r="BB222" i="26"/>
  <c r="BB221" i="26"/>
  <c r="BB220" i="26"/>
  <c r="BB219" i="26"/>
  <c r="BB218" i="26"/>
  <c r="BB217" i="26"/>
  <c r="BF207" i="26"/>
  <c r="BF206" i="26"/>
  <c r="BF205" i="26"/>
  <c r="BF204" i="26"/>
  <c r="BF203" i="26"/>
  <c r="BF202" i="26"/>
  <c r="BF201" i="26"/>
  <c r="BF200" i="26"/>
  <c r="BF197" i="26"/>
  <c r="BF195" i="26"/>
  <c r="BF194" i="26"/>
  <c r="BF192" i="26"/>
  <c r="BF176" i="26"/>
  <c r="BF175" i="26"/>
  <c r="BF166" i="26"/>
  <c r="BF165" i="26"/>
  <c r="BF164" i="26"/>
  <c r="BF163" i="26"/>
  <c r="BF162" i="26"/>
  <c r="BF161" i="26"/>
  <c r="BF160" i="26"/>
  <c r="BF159" i="26"/>
  <c r="BF158" i="26"/>
  <c r="BF157" i="26"/>
  <c r="BF156" i="26"/>
  <c r="BF155" i="26"/>
  <c r="BF154" i="26"/>
  <c r="BF153" i="26"/>
  <c r="BF152" i="26"/>
  <c r="BF151" i="26"/>
  <c r="BF150" i="26"/>
  <c r="BF149" i="26"/>
  <c r="BF148" i="26"/>
  <c r="BF147" i="26"/>
  <c r="BF146" i="26"/>
  <c r="BF145" i="26"/>
  <c r="BF144" i="26"/>
  <c r="BF143" i="26"/>
  <c r="BF142" i="26"/>
  <c r="BF141" i="26"/>
  <c r="BF140" i="26"/>
  <c r="BF139" i="26"/>
  <c r="BF138" i="26"/>
  <c r="BF137" i="26"/>
  <c r="BF136" i="26"/>
  <c r="BF135" i="26"/>
  <c r="BF134" i="26"/>
  <c r="BF133" i="26"/>
  <c r="BF132" i="26"/>
  <c r="BF131" i="26"/>
  <c r="BF130" i="26"/>
  <c r="BG200" i="26"/>
  <c r="BG195" i="26"/>
  <c r="BG192" i="26"/>
  <c r="BG189" i="26"/>
  <c r="BG188" i="26"/>
  <c r="BG185" i="26"/>
  <c r="BG183" i="26"/>
  <c r="BG180" i="26"/>
  <c r="BG177" i="26"/>
  <c r="BG176" i="26"/>
  <c r="BG175" i="26"/>
  <c r="BG173" i="26"/>
  <c r="BG169" i="26"/>
  <c r="BG198" i="26"/>
  <c r="BG197" i="26"/>
  <c r="BG194" i="26"/>
  <c r="BG190" i="26"/>
  <c r="BG178" i="26"/>
  <c r="BG171" i="26"/>
  <c r="BG167" i="26"/>
  <c r="BG229" i="26"/>
  <c r="BG228" i="26"/>
  <c r="BG227" i="26"/>
  <c r="BG226" i="26"/>
  <c r="BG225" i="26"/>
  <c r="BG224" i="26"/>
  <c r="BG223" i="26"/>
  <c r="BG222" i="26"/>
  <c r="BG221" i="26"/>
  <c r="BG220" i="26"/>
  <c r="BG219" i="26"/>
  <c r="BG218" i="26"/>
  <c r="BG217" i="26"/>
  <c r="BG216" i="26"/>
  <c r="BG215" i="26"/>
  <c r="BG214" i="26"/>
  <c r="BG213" i="26"/>
  <c r="BG212" i="26"/>
  <c r="BG211" i="26"/>
  <c r="BG210" i="26"/>
  <c r="BG209" i="26"/>
  <c r="BG208" i="26"/>
  <c r="BG207" i="26"/>
  <c r="BG206" i="26"/>
  <c r="BG205" i="26"/>
  <c r="BG204" i="26"/>
  <c r="BG203" i="26"/>
  <c r="BG202" i="26"/>
  <c r="BG201" i="26"/>
  <c r="BG199" i="26"/>
  <c r="BG196" i="26"/>
  <c r="BG193" i="26"/>
  <c r="BG191" i="26"/>
  <c r="BG187" i="26"/>
  <c r="BG186" i="26"/>
  <c r="BG184" i="26"/>
  <c r="BG182" i="26"/>
  <c r="BG181" i="26"/>
  <c r="BG179" i="26"/>
  <c r="BG174" i="26"/>
  <c r="BG172" i="26"/>
  <c r="BG170" i="26"/>
  <c r="BG168" i="26"/>
  <c r="BG166" i="26"/>
  <c r="BG165" i="26"/>
  <c r="BG164" i="26"/>
  <c r="BG163" i="26"/>
  <c r="BG162" i="26"/>
  <c r="BG161" i="26"/>
  <c r="BG160" i="26"/>
  <c r="BG159" i="26"/>
  <c r="BG158" i="26"/>
  <c r="BG157" i="26"/>
  <c r="BG156" i="26"/>
  <c r="BG155" i="26"/>
  <c r="BG154" i="26"/>
  <c r="BG153" i="26"/>
  <c r="BG152" i="26"/>
  <c r="BG151" i="26"/>
  <c r="BG150" i="26"/>
  <c r="BG149" i="26"/>
  <c r="BG148" i="26"/>
  <c r="BG147" i="26"/>
  <c r="BG146" i="26"/>
  <c r="BG145" i="26"/>
  <c r="BG144" i="26"/>
  <c r="BG143" i="26"/>
  <c r="BG142" i="26"/>
  <c r="BG141" i="26"/>
  <c r="BG140" i="26"/>
  <c r="BG139" i="26"/>
  <c r="BG138" i="26"/>
  <c r="BG137" i="26"/>
  <c r="BG136" i="26"/>
  <c r="BG135" i="26"/>
  <c r="BG134" i="26"/>
  <c r="BG133" i="26"/>
  <c r="BG132" i="26"/>
  <c r="BG131" i="26"/>
  <c r="BG130" i="26"/>
  <c r="BF2" i="89" s="1" a="1"/>
  <c r="BF2" i="89" s="1"/>
  <c r="BH198" i="26"/>
  <c r="BH197" i="26"/>
  <c r="BH196" i="26"/>
  <c r="BH194" i="26"/>
  <c r="BH186" i="26"/>
  <c r="BH184" i="26"/>
  <c r="BH182" i="26"/>
  <c r="BH181" i="26"/>
  <c r="BH172" i="26"/>
  <c r="BH170" i="26"/>
  <c r="BH199" i="26"/>
  <c r="BH195" i="26"/>
  <c r="BH193" i="26"/>
  <c r="BH191" i="26"/>
  <c r="BH189" i="26"/>
  <c r="BH187" i="26"/>
  <c r="BH185" i="26"/>
  <c r="BH179" i="26"/>
  <c r="BH177" i="26"/>
  <c r="BH176" i="26"/>
  <c r="BH175" i="26"/>
  <c r="BH174" i="26"/>
  <c r="BH173" i="26"/>
  <c r="BH168" i="26"/>
  <c r="BH229" i="26"/>
  <c r="BH228" i="26"/>
  <c r="BH227" i="26"/>
  <c r="BH226" i="26"/>
  <c r="BH225" i="26"/>
  <c r="BH224" i="26"/>
  <c r="BH223" i="26"/>
  <c r="BH222" i="26"/>
  <c r="BH221" i="26"/>
  <c r="BH220" i="26"/>
  <c r="BH219" i="26"/>
  <c r="BH218" i="26"/>
  <c r="BH217" i="26"/>
  <c r="BH216" i="26"/>
  <c r="BH215" i="26"/>
  <c r="BH214" i="26"/>
  <c r="BH213" i="26"/>
  <c r="BH212" i="26"/>
  <c r="BH211" i="26"/>
  <c r="BH210" i="26"/>
  <c r="BH209" i="26"/>
  <c r="BH208" i="26"/>
  <c r="BH207" i="26"/>
  <c r="BH206" i="26"/>
  <c r="BH205" i="26"/>
  <c r="BH204" i="26"/>
  <c r="BH203" i="26"/>
  <c r="BH202" i="26"/>
  <c r="BH201" i="26"/>
  <c r="BH200" i="26"/>
  <c r="BH192" i="26"/>
  <c r="BH190" i="26"/>
  <c r="BH188" i="26"/>
  <c r="BH183" i="26"/>
  <c r="BH180" i="26"/>
  <c r="BH178" i="26"/>
  <c r="BH171" i="26"/>
  <c r="BH169" i="26"/>
  <c r="BH167" i="26"/>
  <c r="BH166" i="26"/>
  <c r="BH165" i="26"/>
  <c r="BH164" i="26"/>
  <c r="BH163" i="26"/>
  <c r="BH162" i="26"/>
  <c r="BH161" i="26"/>
  <c r="BH160" i="26"/>
  <c r="BH159" i="26"/>
  <c r="BH158" i="26"/>
  <c r="BH157" i="26"/>
  <c r="BH156" i="26"/>
  <c r="BH155" i="26"/>
  <c r="BH154" i="26"/>
  <c r="BH153" i="26"/>
  <c r="BH152" i="26"/>
  <c r="BH151" i="26"/>
  <c r="BH150" i="26"/>
  <c r="BH149" i="26"/>
  <c r="BB216" i="26"/>
  <c r="BB215" i="26"/>
  <c r="BB214" i="26"/>
  <c r="BB213" i="26"/>
  <c r="BB212" i="26"/>
  <c r="BB211" i="26"/>
  <c r="BB210" i="26"/>
  <c r="BB209" i="26"/>
  <c r="BB208" i="26"/>
  <c r="BB207" i="26"/>
  <c r="BB206" i="26"/>
  <c r="BB205" i="26"/>
  <c r="BB204" i="26"/>
  <c r="BB203" i="26"/>
  <c r="BB202" i="26"/>
  <c r="BB201" i="26"/>
  <c r="BB199" i="26"/>
  <c r="BB194" i="26"/>
  <c r="BB193" i="26"/>
  <c r="BB192" i="26"/>
  <c r="BB191" i="26"/>
  <c r="BB190" i="26"/>
  <c r="BB188" i="26"/>
  <c r="BB185" i="26"/>
  <c r="BB181" i="26"/>
  <c r="BB180" i="26"/>
  <c r="BB174" i="26"/>
  <c r="BB170" i="26"/>
  <c r="BB169" i="26"/>
  <c r="BB165" i="26"/>
  <c r="BB164" i="26"/>
  <c r="BB163" i="26"/>
  <c r="BB162" i="26"/>
  <c r="BB161" i="26"/>
  <c r="BB160" i="26"/>
  <c r="BB159" i="26"/>
  <c r="BB158" i="26"/>
  <c r="BB157" i="26"/>
  <c r="BB156" i="26"/>
  <c r="BB155" i="26"/>
  <c r="BB154" i="26"/>
  <c r="BB153" i="26"/>
  <c r="BB152" i="26"/>
  <c r="BB151" i="26"/>
  <c r="BB150" i="26"/>
  <c r="BB149" i="26"/>
  <c r="BB148" i="26"/>
  <c r="BB147" i="26"/>
  <c r="BB146" i="26"/>
  <c r="BB145" i="26"/>
  <c r="BB144" i="26"/>
  <c r="BB143" i="26"/>
  <c r="BB142" i="26"/>
  <c r="BB141" i="26"/>
  <c r="BB140" i="26"/>
  <c r="BB139" i="26"/>
  <c r="BB138" i="26"/>
  <c r="BB137" i="26"/>
  <c r="BB136" i="26"/>
  <c r="BB135" i="26"/>
  <c r="BB134" i="26"/>
  <c r="BB133" i="26"/>
  <c r="BB132" i="26"/>
  <c r="BB131" i="26"/>
  <c r="BB130" i="26"/>
  <c r="BA2" i="89" s="1" a="1"/>
  <c r="BC199" i="26"/>
  <c r="BC196" i="26"/>
  <c r="BC193" i="26"/>
  <c r="BC192" i="26"/>
  <c r="BC190" i="26"/>
  <c r="BC189" i="26"/>
  <c r="BC186" i="26"/>
  <c r="BC179" i="26"/>
  <c r="BC177" i="26"/>
  <c r="BC175" i="26"/>
  <c r="BC171" i="26"/>
  <c r="BC168" i="26"/>
  <c r="BC198" i="26"/>
  <c r="BC194" i="26"/>
  <c r="BC191" i="26"/>
  <c r="BC188" i="26"/>
  <c r="BC187" i="26"/>
  <c r="BC185" i="26"/>
  <c r="BC183" i="26"/>
  <c r="BC182" i="26"/>
  <c r="BC181" i="26"/>
  <c r="BC180" i="26"/>
  <c r="BC174" i="26"/>
  <c r="BC172" i="26"/>
  <c r="BC170" i="26"/>
  <c r="BC169" i="26"/>
  <c r="BC229" i="26"/>
  <c r="BC228" i="26"/>
  <c r="BC227" i="26"/>
  <c r="BC226" i="26"/>
  <c r="BC225" i="26"/>
  <c r="BC224" i="26"/>
  <c r="BC223" i="26"/>
  <c r="BC222" i="26"/>
  <c r="BC221" i="26"/>
  <c r="BC220" i="26"/>
  <c r="BC219" i="26"/>
  <c r="BC218" i="26"/>
  <c r="BC217" i="26"/>
  <c r="BC216" i="26"/>
  <c r="BC215" i="26"/>
  <c r="BC214" i="26"/>
  <c r="BC213" i="26"/>
  <c r="BC212" i="26"/>
  <c r="BC211" i="26"/>
  <c r="BC210" i="26"/>
  <c r="BC209" i="26"/>
  <c r="BC208" i="26"/>
  <c r="BC207" i="26"/>
  <c r="BC206" i="26"/>
  <c r="BC205" i="26"/>
  <c r="BC204" i="26"/>
  <c r="BC203" i="26"/>
  <c r="BC202" i="26"/>
  <c r="BC201" i="26"/>
  <c r="BC200" i="26"/>
  <c r="BC197" i="26"/>
  <c r="BC195" i="26"/>
  <c r="BC184" i="26"/>
  <c r="BC178" i="26"/>
  <c r="BC176" i="26"/>
  <c r="BC173" i="26"/>
  <c r="BC167" i="26"/>
  <c r="BC166" i="26"/>
  <c r="BC165" i="26"/>
  <c r="BC164" i="26"/>
  <c r="BC163" i="26"/>
  <c r="BC162" i="26"/>
  <c r="BC161" i="26"/>
  <c r="BC160" i="26"/>
  <c r="BC159" i="26"/>
  <c r="BC158" i="26"/>
  <c r="BC157" i="26"/>
  <c r="BC156" i="26"/>
  <c r="BC155" i="26"/>
  <c r="BC154" i="26"/>
  <c r="BC153" i="26"/>
  <c r="BC152" i="26"/>
  <c r="BC151" i="26"/>
  <c r="BC150" i="26"/>
  <c r="BC149" i="26"/>
  <c r="BC148" i="26"/>
  <c r="BC147" i="26"/>
  <c r="BC146" i="26"/>
  <c r="BC145" i="26"/>
  <c r="BC144" i="26"/>
  <c r="BC143" i="26"/>
  <c r="BC142" i="26"/>
  <c r="BC141" i="26"/>
  <c r="BC140" i="26"/>
  <c r="BC139" i="26"/>
  <c r="BC138" i="26"/>
  <c r="BC137" i="26"/>
  <c r="BC136" i="26"/>
  <c r="BC135" i="26"/>
  <c r="BC134" i="26"/>
  <c r="BC133" i="26"/>
  <c r="BC132" i="26"/>
  <c r="BC131" i="26"/>
  <c r="BC130" i="26"/>
  <c r="BB2" i="89" s="1" a="1"/>
  <c r="BB2" i="89" s="1"/>
  <c r="BD197" i="26"/>
  <c r="BD195" i="26"/>
  <c r="BD194" i="26"/>
  <c r="BD191" i="26"/>
  <c r="BD183" i="26"/>
  <c r="BD180" i="26"/>
  <c r="BD176" i="26"/>
  <c r="BD175" i="26"/>
  <c r="BD170" i="26"/>
  <c r="BD169" i="26"/>
  <c r="BD200" i="26"/>
  <c r="BD199" i="26"/>
  <c r="BD196" i="26"/>
  <c r="BD189" i="26"/>
  <c r="BD184" i="26"/>
  <c r="BD178" i="26"/>
  <c r="BD177" i="26"/>
  <c r="BD173" i="26"/>
  <c r="BD229" i="26"/>
  <c r="BD228" i="26"/>
  <c r="BD227" i="26"/>
  <c r="BD226" i="26"/>
  <c r="BD225" i="26"/>
  <c r="BD224" i="26"/>
  <c r="BD223" i="26"/>
  <c r="BD222" i="26"/>
  <c r="BD221" i="26"/>
  <c r="BD220" i="26"/>
  <c r="BD219" i="26"/>
  <c r="BD218" i="26"/>
  <c r="BD217" i="26"/>
  <c r="BD216" i="26"/>
  <c r="BD215" i="26"/>
  <c r="BD214" i="26"/>
  <c r="BD213" i="26"/>
  <c r="BD212" i="26"/>
  <c r="BD211" i="26"/>
  <c r="BD210" i="26"/>
  <c r="BD209" i="26"/>
  <c r="BD208" i="26"/>
  <c r="BD207" i="26"/>
  <c r="BD206" i="26"/>
  <c r="BD205" i="26"/>
  <c r="BD204" i="26"/>
  <c r="BD203" i="26"/>
  <c r="BD202" i="26"/>
  <c r="BD201" i="26"/>
  <c r="BD198" i="26"/>
  <c r="BD193" i="26"/>
  <c r="BD192" i="26"/>
  <c r="BD190" i="26"/>
  <c r="BD188" i="26"/>
  <c r="BD187" i="26"/>
  <c r="BD186" i="26"/>
  <c r="BD185" i="26"/>
  <c r="BD182" i="26"/>
  <c r="BD181" i="26"/>
  <c r="BD179" i="26"/>
  <c r="BD174" i="26"/>
  <c r="BD172" i="26"/>
  <c r="BD171" i="26"/>
  <c r="BD168" i="26"/>
  <c r="BD167" i="26"/>
  <c r="BD166" i="26"/>
  <c r="BD165" i="26"/>
  <c r="BD164" i="26"/>
  <c r="BD163" i="26"/>
  <c r="BD162" i="26"/>
  <c r="BD161" i="26"/>
  <c r="BD160" i="26"/>
  <c r="BD159" i="26"/>
  <c r="BD158" i="26"/>
  <c r="BD157" i="26"/>
  <c r="BD156" i="26"/>
  <c r="BD155" i="26"/>
  <c r="BD154" i="26"/>
  <c r="BD153" i="26"/>
  <c r="BD152" i="26"/>
  <c r="BD151" i="26"/>
  <c r="BD150" i="26"/>
  <c r="BD149" i="26"/>
  <c r="BD148" i="26"/>
  <c r="BD147" i="26"/>
  <c r="BD146" i="26"/>
  <c r="BD145" i="26"/>
  <c r="BD144" i="26"/>
  <c r="BD143" i="26"/>
  <c r="BD142" i="26"/>
  <c r="BD141" i="26"/>
  <c r="BD140" i="26"/>
  <c r="BD139" i="26"/>
  <c r="BD138" i="26"/>
  <c r="BD137" i="26"/>
  <c r="BD136" i="26"/>
  <c r="BD135" i="26"/>
  <c r="BD134" i="26"/>
  <c r="BD133" i="26"/>
  <c r="BD132" i="26"/>
  <c r="BD131" i="26"/>
  <c r="BD130" i="26"/>
  <c r="BC2" i="89" s="1" a="1"/>
  <c r="BE200" i="26"/>
  <c r="BE199" i="26"/>
  <c r="BE192" i="26"/>
  <c r="BE188" i="26"/>
  <c r="BE186" i="26"/>
  <c r="BE185" i="26"/>
  <c r="BE184" i="26"/>
  <c r="BE182" i="26"/>
  <c r="BE181" i="26"/>
  <c r="BE174" i="26"/>
  <c r="BE173" i="26"/>
  <c r="BE172" i="26"/>
  <c r="BE198" i="26"/>
  <c r="BE197" i="26"/>
  <c r="BE194" i="26"/>
  <c r="BE193" i="26"/>
  <c r="BE190" i="26"/>
  <c r="BE187" i="26"/>
  <c r="BE179" i="26"/>
  <c r="BE176" i="26"/>
  <c r="BE175" i="26"/>
  <c r="BE171" i="26"/>
  <c r="BE168" i="26"/>
  <c r="BE167" i="26"/>
  <c r="BE229" i="26"/>
  <c r="BE228" i="26"/>
  <c r="BE227" i="26"/>
  <c r="BE226" i="26"/>
  <c r="BE225" i="26"/>
  <c r="BE224" i="26"/>
  <c r="BE223" i="26"/>
  <c r="BE222" i="26"/>
  <c r="BE221" i="26"/>
  <c r="BE220" i="26"/>
  <c r="BE219" i="26"/>
  <c r="BE218" i="26"/>
  <c r="BE217" i="26"/>
  <c r="BE216" i="26"/>
  <c r="BE215" i="26"/>
  <c r="BE214" i="26"/>
  <c r="BE213" i="26"/>
  <c r="BE212" i="26"/>
  <c r="BE211" i="26"/>
  <c r="BE210" i="26"/>
  <c r="BE209" i="26"/>
  <c r="BE208" i="26"/>
  <c r="BE207" i="26"/>
  <c r="BE206" i="26"/>
  <c r="BE205" i="26"/>
  <c r="BE204" i="26"/>
  <c r="BE203" i="26"/>
  <c r="BE202" i="26"/>
  <c r="BE201" i="26"/>
  <c r="BE196" i="26"/>
  <c r="BE195" i="26"/>
  <c r="BE191" i="26"/>
  <c r="BE189" i="26"/>
  <c r="BE183" i="26"/>
  <c r="BE180" i="26"/>
  <c r="BE178" i="26"/>
  <c r="BE177" i="26"/>
  <c r="BE170" i="26"/>
  <c r="BE169" i="26"/>
  <c r="BE166" i="26"/>
  <c r="BE165" i="26"/>
  <c r="BE164" i="26"/>
  <c r="BE163" i="26"/>
  <c r="BE162" i="26"/>
  <c r="BE161" i="26"/>
  <c r="BE160" i="26"/>
  <c r="BE159" i="26"/>
  <c r="BE158" i="26"/>
  <c r="BE157" i="26"/>
  <c r="BE156" i="26"/>
  <c r="BE155" i="26"/>
  <c r="BE154" i="26"/>
  <c r="BE153" i="26"/>
  <c r="BE152" i="26"/>
  <c r="BE151" i="26"/>
  <c r="BE150" i="26"/>
  <c r="BE149" i="26"/>
  <c r="BE148" i="26"/>
  <c r="BE147" i="26"/>
  <c r="BE146" i="26"/>
  <c r="BE145" i="26"/>
  <c r="BE144" i="26"/>
  <c r="BE143" i="26"/>
  <c r="BE142" i="26"/>
  <c r="BE141" i="26"/>
  <c r="BE140" i="26"/>
  <c r="BE139" i="26"/>
  <c r="BE138" i="26"/>
  <c r="BE137" i="26"/>
  <c r="BE136" i="26"/>
  <c r="BE135" i="26"/>
  <c r="BE134" i="26"/>
  <c r="BE133" i="26"/>
  <c r="BE132" i="26"/>
  <c r="BE131" i="26"/>
  <c r="BE130" i="26"/>
  <c r="BD2" i="89" s="1" a="1"/>
  <c r="BD2" i="89" s="1"/>
  <c r="BF198" i="26"/>
  <c r="BF193" i="26"/>
  <c r="BF191" i="26"/>
  <c r="BF190" i="26"/>
  <c r="BF187" i="26"/>
  <c r="BF179" i="26"/>
  <c r="BF178" i="26"/>
  <c r="BF171" i="26"/>
  <c r="BF168" i="26"/>
  <c r="BF167" i="26"/>
  <c r="BF199" i="26"/>
  <c r="BF196" i="26"/>
  <c r="BF189" i="26"/>
  <c r="BF188" i="26"/>
  <c r="BF186" i="26"/>
  <c r="BF185" i="26"/>
  <c r="BF184" i="26"/>
  <c r="BF183" i="26"/>
  <c r="BF182" i="26"/>
  <c r="BF181" i="26"/>
  <c r="BF180" i="26"/>
  <c r="BF177" i="26"/>
  <c r="BF174" i="26"/>
  <c r="BF173" i="26"/>
  <c r="BF172" i="26"/>
  <c r="BF170" i="26"/>
  <c r="BF169" i="26"/>
  <c r="BF229" i="26"/>
  <c r="BF228" i="26"/>
  <c r="BF227" i="26"/>
  <c r="BF226" i="26"/>
  <c r="BF225" i="26"/>
  <c r="BF224" i="26"/>
  <c r="BF223" i="26"/>
  <c r="BF222" i="26"/>
  <c r="BF221" i="26"/>
  <c r="BF220" i="26"/>
  <c r="BE2" i="89" s="1" a="1"/>
  <c r="BE2" i="89" s="1"/>
  <c r="BF219" i="26"/>
  <c r="BF218" i="26"/>
  <c r="BF217" i="26"/>
  <c r="BF216" i="26"/>
  <c r="BF215" i="26"/>
  <c r="BF214" i="26"/>
  <c r="BF213" i="26"/>
  <c r="BF212" i="26"/>
  <c r="BF211" i="26"/>
  <c r="BF210" i="26"/>
  <c r="BF209" i="26"/>
  <c r="BF208" i="26"/>
  <c r="BH148" i="26"/>
  <c r="BH147" i="26"/>
  <c r="BH146" i="26"/>
  <c r="BH145" i="26"/>
  <c r="BH144" i="26"/>
  <c r="BH143" i="26"/>
  <c r="BH142" i="26"/>
  <c r="BH141" i="26"/>
  <c r="BH140" i="26"/>
  <c r="BH139" i="26"/>
  <c r="BH138" i="26"/>
  <c r="BH137" i="26"/>
  <c r="BH136" i="26"/>
  <c r="BH135" i="26"/>
  <c r="BH134" i="26"/>
  <c r="BH133" i="26"/>
  <c r="BH132" i="26"/>
  <c r="BH131" i="26"/>
  <c r="BH130" i="26"/>
  <c r="BG2" i="89" s="1" a="1"/>
  <c r="BG2" i="89" s="1"/>
  <c r="BI200" i="26"/>
  <c r="BI199" i="26"/>
  <c r="BI192" i="26"/>
  <c r="BI191" i="26"/>
  <c r="BI190" i="26"/>
  <c r="BI189" i="26"/>
  <c r="BI187" i="26"/>
  <c r="BI179" i="26"/>
  <c r="BI178" i="26"/>
  <c r="BI174" i="26"/>
  <c r="BI171" i="26"/>
  <c r="BI169" i="26"/>
  <c r="BI168" i="26"/>
  <c r="BI167" i="26"/>
  <c r="BI198" i="26"/>
  <c r="BI196" i="26"/>
  <c r="BI188" i="26"/>
  <c r="BI186" i="26"/>
  <c r="BI184" i="26"/>
  <c r="BI183" i="26"/>
  <c r="BI182" i="26"/>
  <c r="BI180" i="26"/>
  <c r="BI170" i="26"/>
  <c r="BI166" i="26"/>
  <c r="BI229" i="26"/>
  <c r="BI228" i="26"/>
  <c r="BI227" i="26"/>
  <c r="BI226" i="26"/>
  <c r="BI225" i="26"/>
  <c r="BI224" i="26"/>
  <c r="BI223" i="26"/>
  <c r="BI222" i="26"/>
  <c r="BI221" i="26"/>
  <c r="BI220" i="26"/>
  <c r="BI219" i="26"/>
  <c r="BI218" i="26"/>
  <c r="BI217" i="26"/>
  <c r="BI216" i="26"/>
  <c r="BI215" i="26"/>
  <c r="BI214" i="26"/>
  <c r="BI213" i="26"/>
  <c r="BI212" i="26"/>
  <c r="BI211" i="26"/>
  <c r="BI210" i="26"/>
  <c r="BI209" i="26"/>
  <c r="BI208" i="26"/>
  <c r="BI207" i="26"/>
  <c r="BI206" i="26"/>
  <c r="BI205" i="26"/>
  <c r="BI204" i="26"/>
  <c r="BI203" i="26"/>
  <c r="BI202" i="26"/>
  <c r="BI201" i="26"/>
  <c r="BI197" i="26"/>
  <c r="BI195" i="26"/>
  <c r="BI194" i="26"/>
  <c r="BI193" i="26"/>
  <c r="BI185" i="26"/>
  <c r="BI181" i="26"/>
  <c r="BI177" i="26"/>
  <c r="BI176" i="26"/>
  <c r="BI175" i="26"/>
  <c r="BI173" i="26"/>
  <c r="BI172" i="26"/>
  <c r="BI165" i="26"/>
  <c r="BI164" i="26"/>
  <c r="BI163" i="26"/>
  <c r="BI162" i="26"/>
  <c r="BI161" i="26"/>
  <c r="BI160" i="26"/>
  <c r="BI159" i="26"/>
  <c r="BI158" i="26"/>
  <c r="BI157" i="26"/>
  <c r="BI156" i="26"/>
  <c r="BI155" i="26"/>
  <c r="BI154" i="26"/>
  <c r="BI153" i="26"/>
  <c r="BI152" i="26"/>
  <c r="BI151" i="26"/>
  <c r="BI150" i="26"/>
  <c r="BI149" i="26"/>
  <c r="BI148" i="26"/>
  <c r="BI147" i="26"/>
  <c r="BI146" i="26"/>
  <c r="BI145" i="26"/>
  <c r="BI144" i="26"/>
  <c r="BI143" i="26"/>
  <c r="BI142" i="26"/>
  <c r="BI141" i="26"/>
  <c r="BI140" i="26"/>
  <c r="BI139" i="26"/>
  <c r="BI138" i="26"/>
  <c r="BI137" i="26"/>
  <c r="BI136" i="26"/>
  <c r="BI135" i="26"/>
  <c r="BI134" i="26"/>
  <c r="BI133" i="26"/>
  <c r="BI132" i="26"/>
  <c r="BI131" i="26"/>
  <c r="BI130" i="26"/>
  <c r="BH2" i="89" s="1" a="1"/>
  <c r="BJ195" i="26"/>
  <c r="BJ188" i="26"/>
  <c r="BJ183" i="26"/>
  <c r="BJ182" i="26"/>
  <c r="BJ181" i="26"/>
  <c r="BJ180" i="26"/>
  <c r="BJ177" i="26"/>
  <c r="BJ175" i="26"/>
  <c r="BJ173" i="26"/>
  <c r="BJ199" i="26"/>
  <c r="BJ197" i="26"/>
  <c r="BJ194" i="26"/>
  <c r="BJ193" i="26"/>
  <c r="BJ190" i="26"/>
  <c r="BJ189" i="26"/>
  <c r="BJ187" i="26"/>
  <c r="BJ185" i="26"/>
  <c r="BJ178" i="26"/>
  <c r="BJ176" i="26"/>
  <c r="BJ172" i="26"/>
  <c r="BJ171" i="26"/>
  <c r="BJ169" i="26"/>
  <c r="BJ167" i="26"/>
  <c r="BJ229" i="26"/>
  <c r="BJ228" i="26"/>
  <c r="BJ227" i="26"/>
  <c r="BJ226" i="26"/>
  <c r="BJ225" i="26"/>
  <c r="BJ224" i="26"/>
  <c r="BJ223" i="26"/>
  <c r="BJ222" i="26"/>
  <c r="BJ221" i="26"/>
  <c r="BJ220" i="26"/>
  <c r="BJ219" i="26"/>
  <c r="BJ218" i="26"/>
  <c r="BJ217" i="26"/>
  <c r="BJ216" i="26"/>
  <c r="BJ215" i="26"/>
  <c r="BJ214" i="26"/>
  <c r="BJ213" i="26"/>
  <c r="BJ212" i="26"/>
  <c r="BJ211" i="26"/>
  <c r="BJ210" i="26"/>
  <c r="BJ209" i="26"/>
  <c r="BJ208" i="26"/>
  <c r="BJ207" i="26"/>
  <c r="BJ206" i="26"/>
  <c r="BJ205" i="26"/>
  <c r="BJ204" i="26"/>
  <c r="BJ203" i="26"/>
  <c r="BJ202" i="26"/>
  <c r="BJ201" i="26"/>
  <c r="BJ200" i="26"/>
  <c r="BJ198" i="26"/>
  <c r="BJ196" i="26"/>
  <c r="BJ192" i="26"/>
  <c r="BJ191" i="26"/>
  <c r="BJ186" i="26"/>
  <c r="BJ184" i="26"/>
  <c r="BJ179" i="26"/>
  <c r="BJ174" i="26"/>
  <c r="BJ170" i="26"/>
  <c r="BJ168" i="26"/>
  <c r="BJ166" i="26"/>
  <c r="BJ165" i="26"/>
  <c r="BJ164" i="26"/>
  <c r="BJ163" i="26"/>
  <c r="BJ162" i="26"/>
  <c r="BJ161" i="26"/>
  <c r="BJ160" i="26"/>
  <c r="BJ159" i="26"/>
  <c r="BJ158" i="26"/>
  <c r="BJ157" i="26"/>
  <c r="BJ156" i="26"/>
  <c r="BJ155" i="26"/>
  <c r="BJ154" i="26"/>
  <c r="BJ153" i="26"/>
  <c r="BJ152" i="26"/>
  <c r="BJ151" i="26"/>
  <c r="BJ150" i="26"/>
  <c r="BJ149" i="26"/>
  <c r="BJ148" i="26"/>
  <c r="BJ147" i="26"/>
  <c r="BJ146" i="26"/>
  <c r="BJ145" i="26"/>
  <c r="BJ144" i="26"/>
  <c r="BJ143" i="26"/>
  <c r="BJ142" i="26"/>
  <c r="BJ141" i="26"/>
  <c r="BJ140" i="26"/>
  <c r="BJ139" i="26"/>
  <c r="BJ138" i="26"/>
  <c r="BJ137" i="26"/>
  <c r="BJ136" i="26"/>
  <c r="BJ135" i="26"/>
  <c r="BJ134" i="26"/>
  <c r="BJ133" i="26"/>
  <c r="BJ132" i="26"/>
  <c r="BJ131" i="26"/>
  <c r="BJ130" i="26"/>
  <c r="BI2" i="89" s="1" a="1"/>
  <c r="BK200" i="26"/>
  <c r="BK198" i="26"/>
  <c r="BK197" i="26"/>
  <c r="BK193" i="26"/>
  <c r="BK192" i="26"/>
  <c r="BK191" i="26"/>
  <c r="BK186" i="26"/>
  <c r="BK185" i="26"/>
  <c r="BK176" i="26"/>
  <c r="BK172" i="26"/>
  <c r="BK171" i="26"/>
  <c r="BK196" i="26"/>
  <c r="BK184" i="26"/>
  <c r="BK183" i="26"/>
  <c r="BK182" i="26"/>
  <c r="BK181" i="26"/>
  <c r="BK179" i="26"/>
  <c r="BK177" i="26"/>
  <c r="BK175" i="26"/>
  <c r="BK174" i="26"/>
  <c r="BK170" i="26"/>
  <c r="BK168" i="26"/>
  <c r="BK166" i="26"/>
  <c r="BK165" i="26"/>
  <c r="BK229" i="26"/>
  <c r="BK228" i="26"/>
  <c r="BK227" i="26"/>
  <c r="BK226" i="26"/>
  <c r="BK225" i="26"/>
  <c r="BK224" i="26"/>
  <c r="BK223" i="26"/>
  <c r="BK222" i="26"/>
  <c r="BK221" i="26"/>
  <c r="BK220" i="26"/>
  <c r="BK219" i="26"/>
  <c r="BK218" i="26"/>
  <c r="BK217" i="26"/>
  <c r="BK216" i="26"/>
  <c r="BK215" i="26"/>
  <c r="BK214" i="26"/>
  <c r="BK213" i="26"/>
  <c r="BK212" i="26"/>
  <c r="BK211" i="26"/>
  <c r="BK210" i="26"/>
  <c r="BK209" i="26"/>
  <c r="BK208" i="26"/>
  <c r="BK207" i="26"/>
  <c r="BK206" i="26"/>
  <c r="BK205" i="26"/>
  <c r="BK204" i="26"/>
  <c r="BK203" i="26"/>
  <c r="BK202" i="26"/>
  <c r="BK201" i="26"/>
  <c r="BK199" i="26"/>
  <c r="BK195" i="26"/>
  <c r="BK194" i="26"/>
  <c r="BK190" i="26"/>
  <c r="BK189" i="26"/>
  <c r="BK188" i="26"/>
  <c r="BK187" i="26"/>
  <c r="BK180" i="26"/>
  <c r="BK178" i="26"/>
  <c r="BK173" i="26"/>
  <c r="BK169" i="26"/>
  <c r="BK167" i="26"/>
  <c r="BK164" i="26"/>
  <c r="BK163" i="26"/>
  <c r="BK162" i="26"/>
  <c r="BK161" i="26"/>
  <c r="BK160" i="26"/>
  <c r="BK159" i="26"/>
  <c r="BK158" i="26"/>
  <c r="BK157" i="26"/>
  <c r="BK156" i="26"/>
  <c r="BK155" i="26"/>
  <c r="BK154" i="26"/>
  <c r="BK153" i="26"/>
  <c r="BK152" i="26"/>
  <c r="BK151" i="26"/>
  <c r="BK150" i="26"/>
  <c r="BK149" i="26"/>
  <c r="BK148" i="26"/>
  <c r="BK147" i="26"/>
  <c r="BK146" i="26"/>
  <c r="BK145" i="26"/>
  <c r="BK144" i="26"/>
  <c r="BK143" i="26"/>
  <c r="BK142" i="26"/>
  <c r="BK141" i="26"/>
  <c r="BK140" i="26"/>
  <c r="BK139" i="26"/>
  <c r="BK138" i="26"/>
  <c r="BK137" i="26"/>
  <c r="BK136" i="26"/>
  <c r="BK135" i="26"/>
  <c r="BK134" i="26"/>
  <c r="BK133" i="26"/>
  <c r="BK132" i="26"/>
  <c r="BK131" i="26"/>
  <c r="BK130" i="26"/>
  <c r="BJ2" i="89" s="1" a="1"/>
  <c r="BJ2" i="89" s="1"/>
  <c r="D382" i="89"/>
  <c r="D382" i="90" s="1" a="1"/>
  <c r="D382" i="90" s="1"/>
  <c r="D386" i="90" a="1"/>
  <c r="D386" i="90" s="1"/>
  <c r="D391" i="90" a="1"/>
  <c r="D391" i="90" s="1"/>
  <c r="D392" i="90" a="1"/>
  <c r="D392" i="90" s="1"/>
  <c r="D387" i="90" a="1"/>
  <c r="D387" i="90" s="1"/>
  <c r="D383" i="90" a="1"/>
  <c r="D383" i="90" s="1"/>
  <c r="D397" i="90" a="1"/>
  <c r="D397" i="90" s="1"/>
  <c r="D401" i="90" a="1"/>
  <c r="D401" i="90" s="1"/>
  <c r="D399" i="90" a="1"/>
  <c r="D399" i="90" s="1"/>
  <c r="D385" i="90" a="1"/>
  <c r="D385" i="90" s="1"/>
  <c r="D389" i="90" a="1"/>
  <c r="D389" i="90" s="1"/>
  <c r="D394" i="90" a="1"/>
  <c r="D394" i="90" s="1"/>
  <c r="D400" i="90" a="1"/>
  <c r="D400" i="90" s="1"/>
  <c r="D395" i="90" a="1"/>
  <c r="D395" i="90" s="1"/>
  <c r="D388" i="90" a="1"/>
  <c r="D388" i="90" s="1"/>
  <c r="D393" i="90" a="1"/>
  <c r="D393" i="90" s="1"/>
  <c r="D384" i="90" a="1"/>
  <c r="D384" i="90" s="1"/>
  <c r="D390" i="90" a="1"/>
  <c r="D390" i="90" s="1"/>
  <c r="D398" i="90" a="1"/>
  <c r="D398" i="90" s="1"/>
  <c r="D396" i="90" a="1"/>
  <c r="D396" i="90" s="1"/>
  <c r="E382" i="89"/>
  <c r="E382" i="90" s="1" a="1"/>
  <c r="E382" i="90" s="1"/>
  <c r="E391" i="90" a="1"/>
  <c r="E391" i="90" s="1"/>
  <c r="E394" i="90" a="1"/>
  <c r="E394" i="90" s="1"/>
  <c r="E384" i="90" a="1"/>
  <c r="E384" i="90" s="1"/>
  <c r="E387" i="90" a="1"/>
  <c r="E387" i="90" s="1"/>
  <c r="E398" i="90" a="1"/>
  <c r="E398" i="90" s="1"/>
  <c r="E401" i="90" a="1"/>
  <c r="E401" i="90" s="1"/>
  <c r="E385" i="90" a="1"/>
  <c r="E385" i="90" s="1"/>
  <c r="E399" i="90" a="1"/>
  <c r="E399" i="90" s="1"/>
  <c r="E383" i="90" a="1"/>
  <c r="E383" i="90" s="1"/>
  <c r="E395" i="90" a="1"/>
  <c r="E395" i="90" s="1"/>
  <c r="E390" i="90" a="1"/>
  <c r="E390" i="90" s="1"/>
  <c r="E393" i="90" a="1"/>
  <c r="E393" i="90" s="1"/>
  <c r="E388" i="90" a="1"/>
  <c r="E388" i="90" s="1"/>
  <c r="E400" i="90" a="1"/>
  <c r="E400" i="90" s="1"/>
  <c r="E389" i="90" a="1"/>
  <c r="E389" i="90" s="1"/>
  <c r="E386" i="90" a="1"/>
  <c r="E386" i="90" s="1"/>
  <c r="E396" i="90" a="1"/>
  <c r="E396" i="90" s="1"/>
  <c r="E397" i="90" a="1"/>
  <c r="E397" i="90" s="1"/>
  <c r="E392" i="90" a="1"/>
  <c r="E392" i="90" s="1"/>
  <c r="F382" i="89"/>
  <c r="F382" i="90" s="1" a="1"/>
  <c r="F382" i="90" s="1"/>
  <c r="F390" i="90" a="1"/>
  <c r="F390" i="90" s="1"/>
  <c r="F400" i="90" a="1"/>
  <c r="F400" i="90" s="1"/>
  <c r="F384" i="90" a="1"/>
  <c r="F384" i="90" s="1"/>
  <c r="F387" i="90" a="1"/>
  <c r="F387" i="90" s="1"/>
  <c r="F397" i="90" a="1"/>
  <c r="F397" i="90" s="1"/>
  <c r="F393" i="90" a="1"/>
  <c r="F393" i="90" s="1"/>
  <c r="F401" i="90" a="1"/>
  <c r="F401" i="90" s="1"/>
  <c r="F395" i="90" a="1"/>
  <c r="F395" i="90" s="1"/>
  <c r="F396" i="90" a="1"/>
  <c r="F396" i="90" s="1"/>
  <c r="F389" i="90" a="1"/>
  <c r="F389" i="90" s="1"/>
  <c r="F385" i="90" a="1"/>
  <c r="F385" i="90" s="1"/>
  <c r="F388" i="90" a="1"/>
  <c r="F388" i="90" s="1"/>
  <c r="F392" i="90" a="1"/>
  <c r="F392" i="90" s="1"/>
  <c r="F399" i="90" a="1"/>
  <c r="F399" i="90" s="1"/>
  <c r="F383" i="90" a="1"/>
  <c r="F383" i="90" s="1"/>
  <c r="F398" i="90" a="1"/>
  <c r="F398" i="90" s="1"/>
  <c r="F394" i="90" a="1"/>
  <c r="F394" i="90" s="1"/>
  <c r="F386" i="90" a="1"/>
  <c r="F386" i="90" s="1"/>
  <c r="F391" i="90" a="1"/>
  <c r="F391" i="90" s="1"/>
  <c r="G382" i="89"/>
  <c r="G382" i="90" s="1" a="1"/>
  <c r="G382" i="90" s="1"/>
  <c r="G392" i="90" a="1"/>
  <c r="G392" i="90" s="1"/>
  <c r="G399" i="90" a="1"/>
  <c r="G399" i="90" s="1"/>
  <c r="G387" i="90" a="1"/>
  <c r="G387" i="90" s="1"/>
  <c r="G397" i="90" a="1"/>
  <c r="G397" i="90" s="1"/>
  <c r="G396" i="90" a="1"/>
  <c r="G396" i="90" s="1"/>
  <c r="G395" i="90" a="1"/>
  <c r="G395" i="90" s="1"/>
  <c r="G398" i="90" a="1"/>
  <c r="G398" i="90" s="1"/>
  <c r="G388" i="90" a="1"/>
  <c r="G388" i="90" s="1"/>
  <c r="G401" i="90" a="1"/>
  <c r="G401" i="90" s="1"/>
  <c r="G384" i="90" a="1"/>
  <c r="G384" i="90" s="1"/>
  <c r="G393" i="90" a="1"/>
  <c r="G393" i="90" s="1"/>
  <c r="G391" i="90" a="1"/>
  <c r="G391" i="90" s="1"/>
  <c r="G390" i="90" a="1"/>
  <c r="G390" i="90" s="1"/>
  <c r="G394" i="90" a="1"/>
  <c r="G394" i="90" s="1"/>
  <c r="G389" i="90" a="1"/>
  <c r="G389" i="90" s="1"/>
  <c r="G383" i="90" a="1"/>
  <c r="G383" i="90" s="1"/>
  <c r="G386" i="90" a="1"/>
  <c r="G386" i="90" s="1"/>
  <c r="G385" i="90" a="1"/>
  <c r="G385" i="90" s="1"/>
  <c r="G400" i="90" a="1"/>
  <c r="G400" i="90" s="1"/>
  <c r="H382" i="89"/>
  <c r="H382" i="90" s="1" a="1"/>
  <c r="H382" i="90" s="1"/>
  <c r="H387" i="90" a="1"/>
  <c r="H387" i="90" s="1"/>
  <c r="H392" i="90" a="1"/>
  <c r="H392" i="90" s="1"/>
  <c r="H398" i="90" a="1"/>
  <c r="H398" i="90" s="1"/>
  <c r="H388" i="90" a="1"/>
  <c r="H388" i="90" s="1"/>
  <c r="H399" i="90" a="1"/>
  <c r="H399" i="90" s="1"/>
  <c r="H384" i="90" a="1"/>
  <c r="H384" i="90" s="1"/>
  <c r="H390" i="90" a="1"/>
  <c r="H390" i="90" s="1"/>
  <c r="H383" i="90" a="1"/>
  <c r="H383" i="90" s="1"/>
  <c r="H396" i="90" a="1"/>
  <c r="H396" i="90" s="1"/>
  <c r="H385" i="90" a="1"/>
  <c r="H385" i="90" s="1"/>
  <c r="H395" i="90" a="1"/>
  <c r="H395" i="90" s="1"/>
  <c r="H386" i="90" a="1"/>
  <c r="H386" i="90" s="1"/>
  <c r="H401" i="90" a="1"/>
  <c r="H401" i="90" s="1"/>
  <c r="H394" i="90" a="1"/>
  <c r="H394" i="90" s="1"/>
  <c r="H393" i="90" a="1"/>
  <c r="H393" i="90" s="1"/>
  <c r="H397" i="90" a="1"/>
  <c r="H397" i="90" s="1"/>
  <c r="H389" i="90" a="1"/>
  <c r="H389" i="90" s="1"/>
  <c r="H391" i="90" a="1"/>
  <c r="H391" i="90" s="1"/>
  <c r="H400" i="90" a="1"/>
  <c r="H400" i="90" s="1"/>
  <c r="I382" i="89"/>
  <c r="I382" i="90" s="1" a="1"/>
  <c r="I382" i="90" s="1"/>
  <c r="I387" i="90" a="1"/>
  <c r="I387" i="90" s="1"/>
  <c r="I388" i="90" a="1"/>
  <c r="I388" i="90" s="1"/>
  <c r="I390" i="90" a="1"/>
  <c r="I390" i="90" s="1"/>
  <c r="I385" i="90" a="1"/>
  <c r="I385" i="90" s="1"/>
  <c r="I391" i="90" a="1"/>
  <c r="I391" i="90" s="1"/>
  <c r="I401" i="90" a="1"/>
  <c r="I401" i="90" s="1"/>
  <c r="I396" i="90" a="1"/>
  <c r="I396" i="90" s="1"/>
  <c r="I394" i="90" a="1"/>
  <c r="I394" i="90" s="1"/>
  <c r="I393" i="90" a="1"/>
  <c r="I393" i="90" s="1"/>
  <c r="I397" i="90" a="1"/>
  <c r="I397" i="90" s="1"/>
  <c r="I386" i="90" a="1"/>
  <c r="I386" i="90" s="1"/>
  <c r="I400" i="90" a="1"/>
  <c r="I400" i="90" s="1"/>
  <c r="I389" i="90" a="1"/>
  <c r="I389" i="90" s="1"/>
  <c r="I395" i="90" a="1"/>
  <c r="I395" i="90" s="1"/>
  <c r="I383" i="90" a="1"/>
  <c r="I383" i="90" s="1"/>
  <c r="I384" i="90" a="1"/>
  <c r="I384" i="90" s="1"/>
  <c r="I392" i="90" a="1"/>
  <c r="I392" i="90" s="1"/>
  <c r="I399" i="90" a="1"/>
  <c r="I399" i="90" s="1"/>
  <c r="I398" i="90" a="1"/>
  <c r="I398" i="90" s="1"/>
  <c r="J382" i="89"/>
  <c r="J382" i="90" s="1" a="1"/>
  <c r="J382" i="90" s="1"/>
  <c r="J395" i="90" a="1"/>
  <c r="J395" i="90" s="1"/>
  <c r="J391" i="90" a="1"/>
  <c r="J391" i="90" s="1"/>
  <c r="J400" i="90" a="1"/>
  <c r="J400" i="90" s="1"/>
  <c r="J398" i="90" a="1"/>
  <c r="J398" i="90" s="1"/>
  <c r="J387" i="90" a="1"/>
  <c r="J387" i="90" s="1"/>
  <c r="J399" i="90" a="1"/>
  <c r="J399" i="90" s="1"/>
  <c r="J383" i="90" a="1"/>
  <c r="J383" i="90" s="1"/>
  <c r="J389" i="90" a="1"/>
  <c r="J389" i="90" s="1"/>
  <c r="J393" i="90" a="1"/>
  <c r="J393" i="90" s="1"/>
  <c r="J386" i="90" a="1"/>
  <c r="J386" i="90" s="1"/>
  <c r="J394" i="90" a="1"/>
  <c r="J394" i="90" s="1"/>
  <c r="J384" i="90" a="1"/>
  <c r="J384" i="90" s="1"/>
  <c r="J401" i="90" a="1"/>
  <c r="J401" i="90" s="1"/>
  <c r="J390" i="90" a="1"/>
  <c r="J390" i="90" s="1"/>
  <c r="J397" i="90" a="1"/>
  <c r="J397" i="90" s="1"/>
  <c r="J388" i="90" a="1"/>
  <c r="J388" i="90" s="1"/>
  <c r="J385" i="90" a="1"/>
  <c r="J385" i="90" s="1"/>
  <c r="J392" i="90" a="1"/>
  <c r="J392" i="90" s="1"/>
  <c r="J396" i="90" a="1"/>
  <c r="J396" i="90" s="1"/>
  <c r="K382" i="89"/>
  <c r="K382" i="90" s="1" a="1"/>
  <c r="K382" i="90" s="1"/>
  <c r="K393" i="90" a="1"/>
  <c r="K393" i="90" s="1"/>
  <c r="K399" i="90" a="1"/>
  <c r="K399" i="90" s="1"/>
  <c r="K389" i="90" a="1"/>
  <c r="K389" i="90" s="1"/>
  <c r="K400" i="90" a="1"/>
  <c r="K400" i="90" s="1"/>
  <c r="K394" i="90" a="1"/>
  <c r="K394" i="90" s="1"/>
  <c r="K397" i="90" a="1"/>
  <c r="K397" i="90" s="1"/>
  <c r="K401" i="90" a="1"/>
  <c r="K401" i="90" s="1"/>
  <c r="K391" i="90" a="1"/>
  <c r="K391" i="90" s="1"/>
  <c r="K385" i="90" a="1"/>
  <c r="K385" i="90" s="1"/>
  <c r="K386" i="90" a="1"/>
  <c r="K386" i="90" s="1"/>
  <c r="K392" i="90" a="1"/>
  <c r="K392" i="90" s="1"/>
  <c r="K396" i="90" a="1"/>
  <c r="K396" i="90" s="1"/>
  <c r="K390" i="90" a="1"/>
  <c r="K390" i="90" s="1"/>
  <c r="K383" i="90" a="1"/>
  <c r="K383" i="90" s="1"/>
  <c r="K388" i="90" a="1"/>
  <c r="K388" i="90" s="1"/>
  <c r="K398" i="90" a="1"/>
  <c r="K398" i="90" s="1"/>
  <c r="K387" i="90" a="1"/>
  <c r="K387" i="90" s="1"/>
  <c r="K395" i="90" a="1"/>
  <c r="K395" i="90" s="1"/>
  <c r="K384" i="90" a="1"/>
  <c r="K384" i="90" s="1"/>
  <c r="L382" i="89"/>
  <c r="L382" i="90" s="1" a="1"/>
  <c r="L382" i="90" s="1"/>
  <c r="L393" i="90" a="1"/>
  <c r="L393" i="90" s="1"/>
  <c r="L385" i="90" a="1"/>
  <c r="L385" i="90" s="1"/>
  <c r="L395" i="90" a="1"/>
  <c r="L395" i="90" s="1"/>
  <c r="L398" i="90" a="1"/>
  <c r="L398" i="90" s="1"/>
  <c r="L384" i="90" a="1"/>
  <c r="L384" i="90" s="1"/>
  <c r="L391" i="90" a="1"/>
  <c r="L391" i="90" s="1"/>
  <c r="L392" i="90" a="1"/>
  <c r="L392" i="90" s="1"/>
  <c r="L401" i="90" a="1"/>
  <c r="L401" i="90" s="1"/>
  <c r="L400" i="90" a="1"/>
  <c r="L400" i="90" s="1"/>
  <c r="L387" i="90" a="1"/>
  <c r="L387" i="90" s="1"/>
  <c r="L388" i="90" a="1"/>
  <c r="L388" i="90" s="1"/>
  <c r="L399" i="90" a="1"/>
  <c r="L399" i="90" s="1"/>
  <c r="L390" i="90" a="1"/>
  <c r="L390" i="90" s="1"/>
  <c r="L389" i="90" a="1"/>
  <c r="L389" i="90" s="1"/>
  <c r="L394" i="90" a="1"/>
  <c r="L394" i="90" s="1"/>
  <c r="L386" i="90" a="1"/>
  <c r="L386" i="90" s="1"/>
  <c r="L397" i="90" a="1"/>
  <c r="L397" i="90" s="1"/>
  <c r="L383" i="90" a="1"/>
  <c r="L383" i="90" s="1"/>
  <c r="L396" i="90" a="1"/>
  <c r="L396" i="90" s="1"/>
  <c r="M382" i="89"/>
  <c r="M382" i="90" s="1" a="1"/>
  <c r="M382" i="90" s="1"/>
  <c r="M399" i="90" a="1"/>
  <c r="M399" i="90" s="1"/>
  <c r="M401" i="90" a="1"/>
  <c r="M401" i="90" s="1"/>
  <c r="M387" i="90" a="1"/>
  <c r="M387" i="90" s="1"/>
  <c r="M383" i="90" a="1"/>
  <c r="M383" i="90" s="1"/>
  <c r="M397" i="90" a="1"/>
  <c r="M397" i="90" s="1"/>
  <c r="M398" i="90" a="1"/>
  <c r="M398" i="90" s="1"/>
  <c r="M393" i="90" a="1"/>
  <c r="M393" i="90" s="1"/>
  <c r="M392" i="90" a="1"/>
  <c r="M392" i="90" s="1"/>
  <c r="M384" i="90" a="1"/>
  <c r="M384" i="90" s="1"/>
  <c r="M388" i="90" a="1"/>
  <c r="M388" i="90" s="1"/>
  <c r="M391" i="90" a="1"/>
  <c r="M391" i="90" s="1"/>
  <c r="M385" i="90" a="1"/>
  <c r="M385" i="90" s="1"/>
  <c r="M394" i="90" a="1"/>
  <c r="M394" i="90" s="1"/>
  <c r="M400" i="90" a="1"/>
  <c r="M400" i="90" s="1"/>
  <c r="M389" i="90" a="1"/>
  <c r="M389" i="90" s="1"/>
  <c r="M390" i="90" a="1"/>
  <c r="M390" i="90" s="1"/>
  <c r="M395" i="90" a="1"/>
  <c r="M395" i="90" s="1"/>
  <c r="M386" i="90" a="1"/>
  <c r="M386" i="90" s="1"/>
  <c r="M396" i="90" a="1"/>
  <c r="M396" i="90" s="1"/>
  <c r="N382" i="89"/>
  <c r="N382" i="90" s="1" a="1"/>
  <c r="N382" i="90" s="1"/>
  <c r="N398" i="90" a="1"/>
  <c r="N398" i="90" s="1"/>
  <c r="N393" i="90" a="1"/>
  <c r="N393" i="90" s="1"/>
  <c r="N387" i="90" a="1"/>
  <c r="N387" i="90" s="1"/>
  <c r="N401" i="90" a="1"/>
  <c r="N401" i="90" s="1"/>
  <c r="N396" i="90" a="1"/>
  <c r="N396" i="90" s="1"/>
  <c r="N384" i="90" a="1"/>
  <c r="N384" i="90" s="1"/>
  <c r="N389" i="90" a="1"/>
  <c r="N389" i="90" s="1"/>
  <c r="N392" i="90" a="1"/>
  <c r="N392" i="90" s="1"/>
  <c r="N395" i="90" a="1"/>
  <c r="N395" i="90" s="1"/>
  <c r="N394" i="90" a="1"/>
  <c r="N394" i="90" s="1"/>
  <c r="N390" i="90" a="1"/>
  <c r="N390" i="90" s="1"/>
  <c r="N386" i="90" a="1"/>
  <c r="N386" i="90" s="1"/>
  <c r="N385" i="90" a="1"/>
  <c r="N385" i="90" s="1"/>
  <c r="N388" i="90" a="1"/>
  <c r="N388" i="90" s="1"/>
  <c r="N391" i="90" a="1"/>
  <c r="N391" i="90" s="1"/>
  <c r="N400" i="90" a="1"/>
  <c r="N400" i="90" s="1"/>
  <c r="N399" i="90" a="1"/>
  <c r="N399" i="90" s="1"/>
  <c r="N383" i="90" a="1"/>
  <c r="N383" i="90" s="1"/>
  <c r="N397" i="90" a="1"/>
  <c r="N397" i="90" s="1"/>
  <c r="O382" i="89"/>
  <c r="O382" i="90" s="1" a="1"/>
  <c r="O382" i="90" s="1"/>
  <c r="O384" i="90" a="1"/>
  <c r="O384" i="90" s="1"/>
  <c r="O387" i="90" a="1"/>
  <c r="O387" i="90" s="1"/>
  <c r="O393" i="90" a="1"/>
  <c r="O393" i="90" s="1"/>
  <c r="O390" i="90" a="1"/>
  <c r="O390" i="90" s="1"/>
  <c r="O400" i="90" a="1"/>
  <c r="O400" i="90" s="1"/>
  <c r="O401" i="90" a="1"/>
  <c r="O401" i="90" s="1"/>
  <c r="O383" i="90" a="1"/>
  <c r="O383" i="90" s="1"/>
  <c r="O398" i="90" a="1"/>
  <c r="O398" i="90" s="1"/>
  <c r="O385" i="90" a="1"/>
  <c r="O385" i="90" s="1"/>
  <c r="O392" i="90" a="1"/>
  <c r="O392" i="90" s="1"/>
  <c r="O396" i="90" a="1"/>
  <c r="O396" i="90" s="1"/>
  <c r="O386" i="90" a="1"/>
  <c r="O386" i="90" s="1"/>
  <c r="O391" i="90" a="1"/>
  <c r="O391" i="90" s="1"/>
  <c r="O394" i="90" a="1"/>
  <c r="O394" i="90" s="1"/>
  <c r="O388" i="90" a="1"/>
  <c r="O388" i="90" s="1"/>
  <c r="O399" i="90" a="1"/>
  <c r="O399" i="90" s="1"/>
  <c r="O395" i="90" a="1"/>
  <c r="O395" i="90" s="1"/>
  <c r="O397" i="90" a="1"/>
  <c r="O397" i="90" s="1"/>
  <c r="O389" i="90" a="1"/>
  <c r="O389" i="90" s="1"/>
  <c r="P382" i="89"/>
  <c r="P382" i="90" s="1" a="1"/>
  <c r="P382" i="90" s="1"/>
  <c r="P397" i="90" a="1"/>
  <c r="P397" i="90" s="1"/>
  <c r="P387" i="90" a="1"/>
  <c r="P387" i="90" s="1"/>
  <c r="P394" i="90" a="1"/>
  <c r="P394" i="90" s="1"/>
  <c r="P393" i="90" a="1"/>
  <c r="P393" i="90" s="1"/>
  <c r="P391" i="90" a="1"/>
  <c r="P391" i="90" s="1"/>
  <c r="P400" i="90" a="1"/>
  <c r="P400" i="90" s="1"/>
  <c r="P383" i="90" a="1"/>
  <c r="P383" i="90" s="1"/>
  <c r="P401" i="90" a="1"/>
  <c r="P401" i="90" s="1"/>
  <c r="P386" i="90" a="1"/>
  <c r="P386" i="90" s="1"/>
  <c r="P389" i="90" a="1"/>
  <c r="P389" i="90" s="1"/>
  <c r="P388" i="90" a="1"/>
  <c r="P388" i="90" s="1"/>
  <c r="P390" i="90" a="1"/>
  <c r="P390" i="90" s="1"/>
  <c r="P395" i="90" a="1"/>
  <c r="P395" i="90" s="1"/>
  <c r="P385" i="90" a="1"/>
  <c r="P385" i="90" s="1"/>
  <c r="P398" i="90" a="1"/>
  <c r="P398" i="90" s="1"/>
  <c r="P399" i="90" a="1"/>
  <c r="P399" i="90" s="1"/>
  <c r="P384" i="90" a="1"/>
  <c r="P384" i="90" s="1"/>
  <c r="P392" i="90" a="1"/>
  <c r="P392" i="90" s="1"/>
  <c r="P396" i="90" a="1"/>
  <c r="P396" i="90" s="1"/>
  <c r="Q382" i="89"/>
  <c r="Q382" i="90" s="1" a="1"/>
  <c r="Q382" i="90" s="1"/>
  <c r="Q401" i="90" a="1"/>
  <c r="Q401" i="90" s="1"/>
  <c r="Q387" i="90" a="1"/>
  <c r="Q387" i="90" s="1"/>
  <c r="Q391" i="90" a="1"/>
  <c r="Q391" i="90" s="1"/>
  <c r="Q399" i="90" a="1"/>
  <c r="Q399" i="90" s="1"/>
  <c r="Q386" i="90" a="1"/>
  <c r="Q386" i="90" s="1"/>
  <c r="Q393" i="90" a="1"/>
  <c r="Q393" i="90" s="1"/>
  <c r="Q396" i="90" a="1"/>
  <c r="Q396" i="90" s="1"/>
  <c r="Q383" i="90" a="1"/>
  <c r="Q383" i="90" s="1"/>
  <c r="Q397" i="90" a="1"/>
  <c r="Q397" i="90" s="1"/>
  <c r="Q400" i="90" a="1"/>
  <c r="Q400" i="90" s="1"/>
  <c r="Q395" i="90" a="1"/>
  <c r="Q395" i="90" s="1"/>
  <c r="Q390" i="90" a="1"/>
  <c r="Q390" i="90" s="1"/>
  <c r="Q384" i="90" a="1"/>
  <c r="Q384" i="90" s="1"/>
  <c r="Q398" i="90" a="1"/>
  <c r="Q398" i="90" s="1"/>
  <c r="Q385" i="90" a="1"/>
  <c r="Q385" i="90" s="1"/>
  <c r="Q388" i="90" a="1"/>
  <c r="Q388" i="90" s="1"/>
  <c r="Q392" i="90" a="1"/>
  <c r="Q392" i="90" s="1"/>
  <c r="Q389" i="90" a="1"/>
  <c r="Q389" i="90" s="1"/>
  <c r="Q394" i="90" a="1"/>
  <c r="Q394" i="90" s="1"/>
  <c r="R382" i="89"/>
  <c r="R382" i="90" s="1" a="1"/>
  <c r="R382" i="90" s="1"/>
  <c r="R386" i="90" a="1"/>
  <c r="R386" i="90" s="1"/>
  <c r="R387" i="90" a="1"/>
  <c r="R387" i="90" s="1"/>
  <c r="R393" i="90" a="1"/>
  <c r="R393" i="90" s="1"/>
  <c r="R390" i="90" a="1"/>
  <c r="R390" i="90" s="1"/>
  <c r="R385" i="90" a="1"/>
  <c r="R385" i="90" s="1"/>
  <c r="R392" i="90" a="1"/>
  <c r="R392" i="90" s="1"/>
  <c r="R400" i="90" a="1"/>
  <c r="R400" i="90" s="1"/>
  <c r="R394" i="90" a="1"/>
  <c r="R394" i="90" s="1"/>
  <c r="R399" i="90" a="1"/>
  <c r="R399" i="90" s="1"/>
  <c r="R384" i="90" a="1"/>
  <c r="R384" i="90" s="1"/>
  <c r="R391" i="90" a="1"/>
  <c r="R391" i="90" s="1"/>
  <c r="R389" i="90" a="1"/>
  <c r="R389" i="90" s="1"/>
  <c r="R397" i="90" a="1"/>
  <c r="R397" i="90" s="1"/>
  <c r="R383" i="90" a="1"/>
  <c r="R383" i="90" s="1"/>
  <c r="R401" i="90" a="1"/>
  <c r="R401" i="90" s="1"/>
  <c r="R396" i="90" a="1"/>
  <c r="R396" i="90" s="1"/>
  <c r="R395" i="90" a="1"/>
  <c r="R395" i="90" s="1"/>
  <c r="R388" i="90" a="1"/>
  <c r="R388" i="90" s="1"/>
  <c r="R398" i="90" a="1"/>
  <c r="R398" i="90" s="1"/>
  <c r="S382" i="89"/>
  <c r="S382" i="90" s="1" a="1"/>
  <c r="S382" i="90" s="1"/>
  <c r="S387" i="90" a="1"/>
  <c r="S387" i="90" s="1"/>
  <c r="S396" i="90" a="1"/>
  <c r="S396" i="90" s="1"/>
  <c r="S401" i="90" a="1"/>
  <c r="S401" i="90" s="1"/>
  <c r="S397" i="90" a="1"/>
  <c r="S397" i="90" s="1"/>
  <c r="S399" i="90" a="1"/>
  <c r="S399" i="90" s="1"/>
  <c r="S400" i="90" a="1"/>
  <c r="S400" i="90" s="1"/>
  <c r="S385" i="90" a="1"/>
  <c r="S385" i="90" s="1"/>
  <c r="S388" i="90" a="1"/>
  <c r="S388" i="90" s="1"/>
  <c r="S391" i="90" a="1"/>
  <c r="S391" i="90" s="1"/>
  <c r="S384" i="90" a="1"/>
  <c r="S384" i="90" s="1"/>
  <c r="S386" i="90" a="1"/>
  <c r="S386" i="90" s="1"/>
  <c r="S395" i="90" a="1"/>
  <c r="S395" i="90" s="1"/>
  <c r="S390" i="90" a="1"/>
  <c r="S390" i="90" s="1"/>
  <c r="S394" i="90" a="1"/>
  <c r="S394" i="90" s="1"/>
  <c r="S392" i="90" a="1"/>
  <c r="S392" i="90" s="1"/>
  <c r="S383" i="90" a="1"/>
  <c r="S383" i="90" s="1"/>
  <c r="S398" i="90" a="1"/>
  <c r="S398" i="90" s="1"/>
  <c r="S389" i="90" a="1"/>
  <c r="S389" i="90" s="1"/>
  <c r="S393" i="90" a="1"/>
  <c r="S393" i="90" s="1"/>
  <c r="T382" i="89"/>
  <c r="T382" i="90" s="1" a="1"/>
  <c r="T382" i="90" s="1"/>
  <c r="T389" i="90" a="1"/>
  <c r="T389" i="90" s="1"/>
  <c r="T383" i="90" a="1"/>
  <c r="T383" i="90" s="1"/>
  <c r="T388" i="90" a="1"/>
  <c r="T388" i="90" s="1"/>
  <c r="T387" i="90" a="1"/>
  <c r="T387" i="90" s="1"/>
  <c r="T391" i="90" a="1"/>
  <c r="T391" i="90" s="1"/>
  <c r="T396" i="90" a="1"/>
  <c r="T396" i="90" s="1"/>
  <c r="T398" i="90" a="1"/>
  <c r="T398" i="90" s="1"/>
  <c r="T399" i="90" a="1"/>
  <c r="T399" i="90" s="1"/>
  <c r="T395" i="90" a="1"/>
  <c r="T395" i="90" s="1"/>
  <c r="T394" i="90" a="1"/>
  <c r="T394" i="90" s="1"/>
  <c r="T390" i="90" a="1"/>
  <c r="T390" i="90" s="1"/>
  <c r="T393" i="90" a="1"/>
  <c r="T393" i="90" s="1"/>
  <c r="T400" i="90" a="1"/>
  <c r="T400" i="90" s="1"/>
  <c r="T385" i="90" a="1"/>
  <c r="T385" i="90" s="1"/>
  <c r="T397" i="90" a="1"/>
  <c r="T397" i="90" s="1"/>
  <c r="T392" i="90" a="1"/>
  <c r="T392" i="90" s="1"/>
  <c r="T386" i="90" a="1"/>
  <c r="T386" i="90" s="1"/>
  <c r="T384" i="90" a="1"/>
  <c r="T384" i="90" s="1"/>
  <c r="T401" i="90" a="1"/>
  <c r="T401" i="90" s="1"/>
  <c r="U382" i="89"/>
  <c r="U382" i="90" s="1" a="1"/>
  <c r="U382" i="90" s="1"/>
  <c r="U393" i="90" a="1"/>
  <c r="U393" i="90" s="1"/>
  <c r="U385" i="90" a="1"/>
  <c r="U385" i="90" s="1"/>
  <c r="U392" i="90" a="1"/>
  <c r="U392" i="90" s="1"/>
  <c r="U384" i="90" a="1"/>
  <c r="U384" i="90" s="1"/>
  <c r="U400" i="90" a="1"/>
  <c r="U400" i="90" s="1"/>
  <c r="U386" i="90" a="1"/>
  <c r="U386" i="90" s="1"/>
  <c r="U401" i="90" a="1"/>
  <c r="U401" i="90" s="1"/>
  <c r="U387" i="90" a="1"/>
  <c r="U387" i="90" s="1"/>
  <c r="U396" i="90" a="1"/>
  <c r="U396" i="90" s="1"/>
  <c r="U388" i="90" a="1"/>
  <c r="U388" i="90" s="1"/>
  <c r="U394" i="90" a="1"/>
  <c r="U394" i="90" s="1"/>
  <c r="U391" i="90" a="1"/>
  <c r="U391" i="90" s="1"/>
  <c r="U399" i="90" a="1"/>
  <c r="U399" i="90" s="1"/>
  <c r="U383" i="90" a="1"/>
  <c r="U383" i="90" s="1"/>
  <c r="U398" i="90" a="1"/>
  <c r="U398" i="90" s="1"/>
  <c r="U395" i="90" a="1"/>
  <c r="U395" i="90" s="1"/>
  <c r="U397" i="90" a="1"/>
  <c r="U397" i="90" s="1"/>
  <c r="U389" i="90" a="1"/>
  <c r="U389" i="90" s="1"/>
  <c r="U390" i="90" a="1"/>
  <c r="U390" i="90" s="1"/>
  <c r="V382" i="89"/>
  <c r="V382" i="90" s="1" a="1"/>
  <c r="V382" i="90" s="1"/>
  <c r="V391" i="90" a="1"/>
  <c r="V391" i="90" s="1"/>
  <c r="V396" i="90" a="1"/>
  <c r="V396" i="90" s="1"/>
  <c r="V384" i="90" a="1"/>
  <c r="V384" i="90" s="1"/>
  <c r="V385" i="90" a="1"/>
  <c r="V385" i="90" s="1"/>
  <c r="V387" i="90" a="1"/>
  <c r="V387" i="90" s="1"/>
  <c r="V394" i="90" a="1"/>
  <c r="V394" i="90" s="1"/>
  <c r="V388" i="90" a="1"/>
  <c r="V388" i="90" s="1"/>
  <c r="V392" i="90" a="1"/>
  <c r="V392" i="90" s="1"/>
  <c r="V401" i="90" a="1"/>
  <c r="V401" i="90" s="1"/>
  <c r="V397" i="90" a="1"/>
  <c r="V397" i="90" s="1"/>
  <c r="V399" i="90" a="1"/>
  <c r="V399" i="90" s="1"/>
  <c r="V400" i="90" a="1"/>
  <c r="V400" i="90" s="1"/>
  <c r="V395" i="90" a="1"/>
  <c r="V395" i="90" s="1"/>
  <c r="V386" i="90" a="1"/>
  <c r="V386" i="90" s="1"/>
  <c r="V390" i="90" a="1"/>
  <c r="V390" i="90" s="1"/>
  <c r="V389" i="90" a="1"/>
  <c r="V389" i="90" s="1"/>
  <c r="V398" i="90" a="1"/>
  <c r="V398" i="90" s="1"/>
  <c r="V383" i="90" a="1"/>
  <c r="V383" i="90" s="1"/>
  <c r="V393" i="90" a="1"/>
  <c r="V393" i="90" s="1"/>
  <c r="W382" i="89"/>
  <c r="W382" i="90" s="1" a="1"/>
  <c r="W382" i="90" s="1"/>
  <c r="W398" i="90" a="1"/>
  <c r="W398" i="90" s="1"/>
  <c r="W397" i="90" a="1"/>
  <c r="W397" i="90" s="1"/>
  <c r="W399" i="90" a="1"/>
  <c r="W399" i="90" s="1"/>
  <c r="W390" i="90" a="1"/>
  <c r="W390" i="90" s="1"/>
  <c r="W396" i="90" a="1"/>
  <c r="W396" i="90" s="1"/>
  <c r="W392" i="90" a="1"/>
  <c r="W392" i="90" s="1"/>
  <c r="W383" i="90" a="1"/>
  <c r="W383" i="90" s="1"/>
  <c r="W394" i="90" a="1"/>
  <c r="W394" i="90" s="1"/>
  <c r="W389" i="90" a="1"/>
  <c r="W389" i="90" s="1"/>
  <c r="W400" i="90" a="1"/>
  <c r="W400" i="90" s="1"/>
  <c r="W391" i="90" a="1"/>
  <c r="W391" i="90" s="1"/>
  <c r="W388" i="90" a="1"/>
  <c r="W388" i="90" s="1"/>
  <c r="W393" i="90" a="1"/>
  <c r="W393" i="90" s="1"/>
  <c r="W395" i="90" a="1"/>
  <c r="W395" i="90" s="1"/>
  <c r="W386" i="90" a="1"/>
  <c r="W386" i="90" s="1"/>
  <c r="W384" i="90" a="1"/>
  <c r="W384" i="90" s="1"/>
  <c r="W385" i="90" a="1"/>
  <c r="W385" i="90" s="1"/>
  <c r="W387" i="90" a="1"/>
  <c r="W387" i="90" s="1"/>
  <c r="W401" i="90" a="1"/>
  <c r="W401" i="90" s="1"/>
  <c r="X382" i="89"/>
  <c r="X382" i="90" s="1" a="1"/>
  <c r="X382" i="90" s="1"/>
  <c r="X390" i="90" a="1"/>
  <c r="X390" i="90" s="1"/>
  <c r="X398" i="90" a="1"/>
  <c r="X398" i="90" s="1"/>
  <c r="X388" i="90" a="1"/>
  <c r="X388" i="90" s="1"/>
  <c r="X386" i="90" a="1"/>
  <c r="X386" i="90" s="1"/>
  <c r="X397" i="90" a="1"/>
  <c r="X397" i="90" s="1"/>
  <c r="X384" i="90" a="1"/>
  <c r="X384" i="90" s="1"/>
  <c r="X396" i="90" a="1"/>
  <c r="X396" i="90" s="1"/>
  <c r="X394" i="90" a="1"/>
  <c r="X394" i="90" s="1"/>
  <c r="X393" i="90" a="1"/>
  <c r="X393" i="90" s="1"/>
  <c r="X387" i="90" a="1"/>
  <c r="X387" i="90" s="1"/>
  <c r="X385" i="90" a="1"/>
  <c r="X385" i="90" s="1"/>
  <c r="X401" i="90" a="1"/>
  <c r="X401" i="90" s="1"/>
  <c r="X383" i="90" a="1"/>
  <c r="X383" i="90" s="1"/>
  <c r="X389" i="90" a="1"/>
  <c r="X389" i="90" s="1"/>
  <c r="X400" i="90" a="1"/>
  <c r="X400" i="90" s="1"/>
  <c r="X399" i="90" a="1"/>
  <c r="X399" i="90" s="1"/>
  <c r="X392" i="90" a="1"/>
  <c r="X392" i="90" s="1"/>
  <c r="X395" i="90" a="1"/>
  <c r="X395" i="90" s="1"/>
  <c r="X391" i="90" a="1"/>
  <c r="X391" i="90" s="1"/>
  <c r="Y382" i="89"/>
  <c r="Y382" i="90" s="1" a="1"/>
  <c r="Y382" i="90" s="1"/>
  <c r="Y390" i="90" a="1"/>
  <c r="Y390" i="90" s="1"/>
  <c r="Y395" i="90" a="1"/>
  <c r="Y395" i="90" s="1"/>
  <c r="Y399" i="90" a="1"/>
  <c r="Y399" i="90" s="1"/>
  <c r="Y392" i="90" a="1"/>
  <c r="Y392" i="90" s="1"/>
  <c r="Y389" i="90" a="1"/>
  <c r="Y389" i="90" s="1"/>
  <c r="Y400" i="90" a="1"/>
  <c r="Y400" i="90" s="1"/>
  <c r="Y384" i="90" a="1"/>
  <c r="Y384" i="90" s="1"/>
  <c r="Y394" i="90" a="1"/>
  <c r="Y394" i="90" s="1"/>
  <c r="Y391" i="90" a="1"/>
  <c r="Y391" i="90" s="1"/>
  <c r="Y398" i="90" a="1"/>
  <c r="Y398" i="90" s="1"/>
  <c r="Y388" i="90" a="1"/>
  <c r="Y388" i="90" s="1"/>
  <c r="Y383" i="90" a="1"/>
  <c r="Y383" i="90" s="1"/>
  <c r="Y393" i="90" a="1"/>
  <c r="Y393" i="90" s="1"/>
  <c r="Y396" i="90" a="1"/>
  <c r="Y396" i="90" s="1"/>
  <c r="Y397" i="90" a="1"/>
  <c r="Y397" i="90" s="1"/>
  <c r="Y386" i="90" a="1"/>
  <c r="Y386" i="90" s="1"/>
  <c r="Y401" i="90" a="1"/>
  <c r="Y401" i="90" s="1"/>
  <c r="Y387" i="90" a="1"/>
  <c r="Y387" i="90" s="1"/>
  <c r="Y385" i="90" a="1"/>
  <c r="Y385" i="90" s="1"/>
  <c r="Z382" i="89"/>
  <c r="Z382" i="90" s="1" a="1"/>
  <c r="Z382" i="90" s="1"/>
  <c r="Z397" i="90" a="1"/>
  <c r="Z397" i="90" s="1"/>
  <c r="Z387" i="90" a="1"/>
  <c r="Z387" i="90" s="1"/>
  <c r="Z389" i="90" a="1"/>
  <c r="Z389" i="90" s="1"/>
  <c r="Z395" i="90" a="1"/>
  <c r="Z395" i="90" s="1"/>
  <c r="Z399" i="90" a="1"/>
  <c r="Z399" i="90" s="1"/>
  <c r="Z392" i="90" a="1"/>
  <c r="Z392" i="90" s="1"/>
  <c r="Z383" i="90" a="1"/>
  <c r="Z383" i="90" s="1"/>
  <c r="Z401" i="90" a="1"/>
  <c r="Z401" i="90" s="1"/>
  <c r="Z390" i="90" a="1"/>
  <c r="Z390" i="90" s="1"/>
  <c r="Z393" i="90" a="1"/>
  <c r="Z393" i="90" s="1"/>
  <c r="Z388" i="90" a="1"/>
  <c r="Z388" i="90" s="1"/>
  <c r="Z386" i="90" a="1"/>
  <c r="Z386" i="90" s="1"/>
  <c r="Z385" i="90" a="1"/>
  <c r="Z385" i="90" s="1"/>
  <c r="Z391" i="90" a="1"/>
  <c r="Z391" i="90" s="1"/>
  <c r="Z398" i="90" a="1"/>
  <c r="Z398" i="90" s="1"/>
  <c r="Z384" i="90" a="1"/>
  <c r="Z384" i="90" s="1"/>
  <c r="Z396" i="90" a="1"/>
  <c r="Z396" i="90" s="1"/>
  <c r="Z394" i="90" a="1"/>
  <c r="Z394" i="90" s="1"/>
  <c r="Z400" i="90" a="1"/>
  <c r="Z400" i="90" s="1"/>
  <c r="AA382" i="89"/>
  <c r="AA382" i="90" s="1" a="1"/>
  <c r="AA382" i="90" s="1"/>
  <c r="AA398" i="90" a="1"/>
  <c r="AA398" i="90" s="1"/>
  <c r="AA395" i="90" a="1"/>
  <c r="AA395" i="90" s="1"/>
  <c r="AA401" i="90" a="1"/>
  <c r="AA401" i="90" s="1"/>
  <c r="AA399" i="90" a="1"/>
  <c r="AA399" i="90" s="1"/>
  <c r="AA390" i="90" a="1"/>
  <c r="AA390" i="90" s="1"/>
  <c r="AA384" i="90" a="1"/>
  <c r="AA384" i="90" s="1"/>
  <c r="AA385" i="90" a="1"/>
  <c r="AA385" i="90" s="1"/>
  <c r="AA400" i="90" a="1"/>
  <c r="AA400" i="90" s="1"/>
  <c r="AA391" i="90" a="1"/>
  <c r="AA391" i="90" s="1"/>
  <c r="AA388" i="90" a="1"/>
  <c r="AA388" i="90" s="1"/>
  <c r="AA383" i="90" a="1"/>
  <c r="AA383" i="90" s="1"/>
  <c r="AA394" i="90" a="1"/>
  <c r="AA394" i="90" s="1"/>
  <c r="AA386" i="90" a="1"/>
  <c r="AA386" i="90" s="1"/>
  <c r="AA397" i="90" a="1"/>
  <c r="AA397" i="90" s="1"/>
  <c r="AA393" i="90" a="1"/>
  <c r="AA393" i="90" s="1"/>
  <c r="AA392" i="90" a="1"/>
  <c r="AA392" i="90" s="1"/>
  <c r="AA389" i="90" a="1"/>
  <c r="AA389" i="90" s="1"/>
  <c r="AA396" i="90" a="1"/>
  <c r="AA396" i="90" s="1"/>
  <c r="AA387" i="90" a="1"/>
  <c r="AA387" i="90" s="1"/>
  <c r="AB382" i="89"/>
  <c r="AB382" i="90" s="1" a="1"/>
  <c r="AB382" i="90" s="1"/>
  <c r="AB385" i="90" a="1"/>
  <c r="AB385" i="90" s="1"/>
  <c r="AB395" i="90" a="1"/>
  <c r="AB395" i="90" s="1"/>
  <c r="AB392" i="90" a="1"/>
  <c r="AB392" i="90" s="1"/>
  <c r="AB386" i="90" a="1"/>
  <c r="AB386" i="90" s="1"/>
  <c r="AB391" i="90" a="1"/>
  <c r="AB391" i="90" s="1"/>
  <c r="AB388" i="90" a="1"/>
  <c r="AB388" i="90" s="1"/>
  <c r="AB384" i="90" a="1"/>
  <c r="AB384" i="90" s="1"/>
  <c r="AB401" i="90" a="1"/>
  <c r="AB401" i="90" s="1"/>
  <c r="AB383" i="90" a="1"/>
  <c r="AB383" i="90" s="1"/>
  <c r="AB398" i="90" a="1"/>
  <c r="AB398" i="90" s="1"/>
  <c r="AB394" i="90" a="1"/>
  <c r="AB394" i="90" s="1"/>
  <c r="AB389" i="90" a="1"/>
  <c r="AB389" i="90" s="1"/>
  <c r="AB399" i="90" a="1"/>
  <c r="AB399" i="90" s="1"/>
  <c r="AB400" i="90" a="1"/>
  <c r="AB400" i="90" s="1"/>
  <c r="AB393" i="90" a="1"/>
  <c r="AB393" i="90" s="1"/>
  <c r="AB390" i="90" a="1"/>
  <c r="AB390" i="90" s="1"/>
  <c r="AB387" i="90" a="1"/>
  <c r="AB387" i="90" s="1"/>
  <c r="AB396" i="90" a="1"/>
  <c r="AB396" i="90" s="1"/>
  <c r="AB397" i="90" a="1"/>
  <c r="AB397" i="90" s="1"/>
  <c r="AC382" i="89"/>
  <c r="AC382" i="90" s="1" a="1"/>
  <c r="AC382" i="90" s="1"/>
  <c r="AC385" i="90" a="1"/>
  <c r="AC385" i="90" s="1"/>
  <c r="AC387" i="90" a="1"/>
  <c r="AC387" i="90" s="1"/>
  <c r="AC395" i="90" a="1"/>
  <c r="AC395" i="90" s="1"/>
  <c r="AC383" i="90" a="1"/>
  <c r="AC383" i="90" s="1"/>
  <c r="AC389" i="90" a="1"/>
  <c r="AC389" i="90" s="1"/>
  <c r="AC390" i="90" a="1"/>
  <c r="AC390" i="90" s="1"/>
  <c r="AC399" i="90" a="1"/>
  <c r="AC399" i="90" s="1"/>
  <c r="AC384" i="90" a="1"/>
  <c r="AC384" i="90" s="1"/>
  <c r="AC400" i="90" a="1"/>
  <c r="AC400" i="90" s="1"/>
  <c r="AC392" i="90" a="1"/>
  <c r="AC392" i="90" s="1"/>
  <c r="AC401" i="90" a="1"/>
  <c r="AC401" i="90" s="1"/>
  <c r="AC398" i="90" a="1"/>
  <c r="AC398" i="90" s="1"/>
  <c r="AC388" i="90" a="1"/>
  <c r="AC388" i="90" s="1"/>
  <c r="AC396" i="90" a="1"/>
  <c r="AC396" i="90" s="1"/>
  <c r="AC391" i="90" a="1"/>
  <c r="AC391" i="90" s="1"/>
  <c r="AC386" i="90" a="1"/>
  <c r="AC386" i="90" s="1"/>
  <c r="AC394" i="90" a="1"/>
  <c r="AC394" i="90" s="1"/>
  <c r="AC393" i="90" a="1"/>
  <c r="AC393" i="90" s="1"/>
  <c r="AC397" i="90" a="1"/>
  <c r="AC397" i="90" s="1"/>
  <c r="AD382" i="89"/>
  <c r="AD382" i="90" s="1" a="1"/>
  <c r="AD382" i="90" s="1"/>
  <c r="AD400" i="90" a="1"/>
  <c r="AD400" i="90" s="1"/>
  <c r="AD387" i="90" a="1"/>
  <c r="AD387" i="90" s="1"/>
  <c r="AD389" i="90" a="1"/>
  <c r="AD389" i="90" s="1"/>
  <c r="AD391" i="90" a="1"/>
  <c r="AD391" i="90" s="1"/>
  <c r="AD385" i="90" a="1"/>
  <c r="AD385" i="90" s="1"/>
  <c r="AD390" i="90" a="1"/>
  <c r="AD390" i="90" s="1"/>
  <c r="AD401" i="90" a="1"/>
  <c r="AD401" i="90" s="1"/>
  <c r="AD383" i="90" a="1"/>
  <c r="AD383" i="90" s="1"/>
  <c r="AD393" i="90" a="1"/>
  <c r="AD393" i="90" s="1"/>
  <c r="AD398" i="90" a="1"/>
  <c r="AD398" i="90" s="1"/>
  <c r="AD388" i="90" a="1"/>
  <c r="AD388" i="90" s="1"/>
  <c r="AD386" i="90" a="1"/>
  <c r="AD386" i="90" s="1"/>
  <c r="AD392" i="90" a="1"/>
  <c r="AD392" i="90" s="1"/>
  <c r="AD396" i="90" a="1"/>
  <c r="AD396" i="90" s="1"/>
  <c r="AD395" i="90" a="1"/>
  <c r="AD395" i="90" s="1"/>
  <c r="AD399" i="90" a="1"/>
  <c r="AD399" i="90" s="1"/>
  <c r="AD384" i="90" a="1"/>
  <c r="AD384" i="90" s="1"/>
  <c r="AD394" i="90" a="1"/>
  <c r="AD394" i="90" s="1"/>
  <c r="AD397" i="90" a="1"/>
  <c r="AD397" i="90" s="1"/>
  <c r="AE382" i="89"/>
  <c r="AE382" i="90" s="1" a="1"/>
  <c r="AE382" i="90" s="1"/>
  <c r="AE387" i="90" a="1"/>
  <c r="AE387" i="90" s="1"/>
  <c r="AE386" i="90" a="1"/>
  <c r="AE386" i="90" s="1"/>
  <c r="AE385" i="90" a="1"/>
  <c r="AE385" i="90" s="1"/>
  <c r="AE401" i="90" a="1"/>
  <c r="AE401" i="90" s="1"/>
  <c r="AE384" i="90" a="1"/>
  <c r="AE384" i="90" s="1"/>
  <c r="AE383" i="90" a="1"/>
  <c r="AE383" i="90" s="1"/>
  <c r="AE391" i="90" a="1"/>
  <c r="AE391" i="90" s="1"/>
  <c r="AE388" i="90" a="1"/>
  <c r="AE388" i="90" s="1"/>
  <c r="AE395" i="90" a="1"/>
  <c r="AE395" i="90" s="1"/>
  <c r="AE393" i="90" a="1"/>
  <c r="AE393" i="90" s="1"/>
  <c r="AE396" i="90" a="1"/>
  <c r="AE396" i="90" s="1"/>
  <c r="AE398" i="90" a="1"/>
  <c r="AE398" i="90" s="1"/>
  <c r="AE399" i="90" a="1"/>
  <c r="AE399" i="90" s="1"/>
  <c r="AE389" i="90" a="1"/>
  <c r="AE389" i="90" s="1"/>
  <c r="AE390" i="90" a="1"/>
  <c r="AE390" i="90" s="1"/>
  <c r="AE400" i="90" a="1"/>
  <c r="AE400" i="90" s="1"/>
  <c r="AE397" i="90" a="1"/>
  <c r="AE397" i="90" s="1"/>
  <c r="AE392" i="90" a="1"/>
  <c r="AE392" i="90" s="1"/>
  <c r="AE394" i="90" a="1"/>
  <c r="AE394" i="90" s="1"/>
  <c r="AF382" i="89"/>
  <c r="AF382" i="90" s="1" a="1"/>
  <c r="AF382" i="90" s="1"/>
  <c r="AF392" i="90" a="1"/>
  <c r="AF392" i="90" s="1"/>
  <c r="AF387" i="90" a="1"/>
  <c r="AF387" i="90" s="1"/>
  <c r="AF386" i="90" a="1"/>
  <c r="AF386" i="90" s="1"/>
  <c r="AF399" i="90" a="1"/>
  <c r="AF399" i="90" s="1"/>
  <c r="AF395" i="90" a="1"/>
  <c r="AF395" i="90" s="1"/>
  <c r="AF398" i="90" a="1"/>
  <c r="AF398" i="90" s="1"/>
  <c r="AF384" i="90" a="1"/>
  <c r="AF384" i="90" s="1"/>
  <c r="AF390" i="90" a="1"/>
  <c r="AF390" i="90" s="1"/>
  <c r="AF400" i="90" a="1"/>
  <c r="AF400" i="90" s="1"/>
  <c r="AF383" i="90" a="1"/>
  <c r="AF383" i="90" s="1"/>
  <c r="AF393" i="90" a="1"/>
  <c r="AF393" i="90" s="1"/>
  <c r="AF391" i="90" a="1"/>
  <c r="AF391" i="90" s="1"/>
  <c r="AF389" i="90" a="1"/>
  <c r="AF389" i="90" s="1"/>
  <c r="AF394" i="90" a="1"/>
  <c r="AF394" i="90" s="1"/>
  <c r="AF385" i="90" a="1"/>
  <c r="AF385" i="90" s="1"/>
  <c r="AF388" i="90" a="1"/>
  <c r="AF388" i="90" s="1"/>
  <c r="AF401" i="90" a="1"/>
  <c r="AF401" i="90" s="1"/>
  <c r="AF397" i="90" a="1"/>
  <c r="AF397" i="90" s="1"/>
  <c r="AF396" i="90" a="1"/>
  <c r="AF396" i="90" s="1"/>
  <c r="AG382" i="89"/>
  <c r="AG382" i="90" s="1" a="1"/>
  <c r="AG382" i="90" s="1"/>
  <c r="AG399" i="90" a="1"/>
  <c r="AG399" i="90" s="1"/>
  <c r="AG392" i="90" a="1"/>
  <c r="AG392" i="90" s="1"/>
  <c r="AG388" i="90" a="1"/>
  <c r="AG388" i="90" s="1"/>
  <c r="AG384" i="90" a="1"/>
  <c r="AG384" i="90" s="1"/>
  <c r="AG393" i="90" a="1"/>
  <c r="AG393" i="90" s="1"/>
  <c r="AG394" i="90" a="1"/>
  <c r="AG394" i="90" s="1"/>
  <c r="AG398" i="90" a="1"/>
  <c r="AG398" i="90" s="1"/>
  <c r="AG396" i="90" a="1"/>
  <c r="AG396" i="90" s="1"/>
  <c r="AG400" i="90" a="1"/>
  <c r="AG400" i="90" s="1"/>
  <c r="AG390" i="90" a="1"/>
  <c r="AG390" i="90" s="1"/>
  <c r="AG397" i="90" a="1"/>
  <c r="AG397" i="90" s="1"/>
  <c r="AG391" i="90" a="1"/>
  <c r="AG391" i="90" s="1"/>
  <c r="AG395" i="90" a="1"/>
  <c r="AG395" i="90" s="1"/>
  <c r="AG383" i="90" a="1"/>
  <c r="AG383" i="90" s="1"/>
  <c r="AG386" i="90" a="1"/>
  <c r="AG386" i="90" s="1"/>
  <c r="AG401" i="90" a="1"/>
  <c r="AG401" i="90" s="1"/>
  <c r="AG389" i="90" a="1"/>
  <c r="AG389" i="90" s="1"/>
  <c r="AG385" i="90" a="1"/>
  <c r="AG385" i="90" s="1"/>
  <c r="AG387" i="90" a="1"/>
  <c r="AG387" i="90" s="1"/>
  <c r="AH382" i="89"/>
  <c r="AH382" i="90" s="1" a="1"/>
  <c r="AH382" i="90" s="1"/>
  <c r="AH390" i="90" a="1"/>
  <c r="AH390" i="90" s="1"/>
  <c r="AH400" i="90" a="1"/>
  <c r="AH400" i="90" s="1"/>
  <c r="AH392" i="90" a="1"/>
  <c r="AH392" i="90" s="1"/>
  <c r="AH397" i="90" a="1"/>
  <c r="AH397" i="90" s="1"/>
  <c r="AH386" i="90" a="1"/>
  <c r="AH386" i="90" s="1"/>
  <c r="AH383" i="90" a="1"/>
  <c r="AH383" i="90" s="1"/>
  <c r="AH393" i="90" a="1"/>
  <c r="AH393" i="90" s="1"/>
  <c r="AH391" i="90" a="1"/>
  <c r="AH391" i="90" s="1"/>
  <c r="AH389" i="90" a="1"/>
  <c r="AH389" i="90" s="1"/>
  <c r="AH398" i="90" a="1"/>
  <c r="AH398" i="90" s="1"/>
  <c r="AH387" i="90" a="1"/>
  <c r="AH387" i="90" s="1"/>
  <c r="AH399" i="90" a="1"/>
  <c r="AH399" i="90" s="1"/>
  <c r="AH385" i="90" a="1"/>
  <c r="AH385" i="90" s="1"/>
  <c r="AH394" i="90" a="1"/>
  <c r="AH394" i="90" s="1"/>
  <c r="AH388" i="90" a="1"/>
  <c r="AH388" i="90" s="1"/>
  <c r="AH396" i="90" a="1"/>
  <c r="AH396" i="90" s="1"/>
  <c r="AH401" i="90" a="1"/>
  <c r="AH401" i="90" s="1"/>
  <c r="AH384" i="90" a="1"/>
  <c r="AH384" i="90" s="1"/>
  <c r="AH395" i="90" a="1"/>
  <c r="AH395" i="90" s="1"/>
  <c r="AI382" i="89"/>
  <c r="AI382" i="90" s="1" a="1"/>
  <c r="AI382" i="90" s="1"/>
  <c r="AI390" i="90" a="1"/>
  <c r="AI390" i="90" s="1"/>
  <c r="AI387" i="90" a="1"/>
  <c r="AI387" i="90" s="1"/>
  <c r="AI396" i="90" a="1"/>
  <c r="AI396" i="90" s="1"/>
  <c r="AI399" i="90" a="1"/>
  <c r="AI399" i="90" s="1"/>
  <c r="AI384" i="90" a="1"/>
  <c r="AI384" i="90" s="1"/>
  <c r="AI392" i="90" a="1"/>
  <c r="AI392" i="90" s="1"/>
  <c r="AI385" i="90" a="1"/>
  <c r="AI385" i="90" s="1"/>
  <c r="AI391" i="90" a="1"/>
  <c r="AI391" i="90" s="1"/>
  <c r="AI388" i="90" a="1"/>
  <c r="AI388" i="90" s="1"/>
  <c r="AI398" i="90" a="1"/>
  <c r="AI398" i="90" s="1"/>
  <c r="AI393" i="90" a="1"/>
  <c r="AI393" i="90" s="1"/>
  <c r="AI389" i="90" a="1"/>
  <c r="AI389" i="90" s="1"/>
  <c r="AI397" i="90" a="1"/>
  <c r="AI397" i="90" s="1"/>
  <c r="AI400" i="90" a="1"/>
  <c r="AI400" i="90" s="1"/>
  <c r="AI386" i="90" a="1"/>
  <c r="AI386" i="90" s="1"/>
  <c r="AI401" i="90" a="1"/>
  <c r="AI401" i="90" s="1"/>
  <c r="AI383" i="90" a="1"/>
  <c r="AI383" i="90" s="1"/>
  <c r="AI395" i="90" a="1"/>
  <c r="AI395" i="90" s="1"/>
  <c r="AI394" i="90" a="1"/>
  <c r="AI394" i="90" s="1"/>
  <c r="AJ382" i="89"/>
  <c r="AJ382" i="90" s="1" a="1"/>
  <c r="AJ382" i="90" s="1"/>
  <c r="AJ400" i="90" a="1"/>
  <c r="AJ400" i="90" s="1"/>
  <c r="AJ398" i="90" a="1"/>
  <c r="AJ398" i="90" s="1"/>
  <c r="AJ383" i="90" a="1"/>
  <c r="AJ383" i="90" s="1"/>
  <c r="AJ392" i="90" a="1"/>
  <c r="AJ392" i="90" s="1"/>
  <c r="AJ390" i="90" a="1"/>
  <c r="AJ390" i="90" s="1"/>
  <c r="AJ395" i="90" a="1"/>
  <c r="AJ395" i="90" s="1"/>
  <c r="AJ388" i="90" a="1"/>
  <c r="AJ388" i="90" s="1"/>
  <c r="AJ399" i="90" a="1"/>
  <c r="AJ399" i="90" s="1"/>
  <c r="AJ387" i="90" a="1"/>
  <c r="AJ387" i="90" s="1"/>
  <c r="AJ393" i="90" a="1"/>
  <c r="AJ393" i="90" s="1"/>
  <c r="AJ384" i="90" a="1"/>
  <c r="AJ384" i="90" s="1"/>
  <c r="AJ385" i="90" a="1"/>
  <c r="AJ385" i="90" s="1"/>
  <c r="AJ389" i="90" a="1"/>
  <c r="AJ389" i="90" s="1"/>
  <c r="AJ391" i="90" a="1"/>
  <c r="AJ391" i="90" s="1"/>
  <c r="AJ396" i="90" a="1"/>
  <c r="AJ396" i="90" s="1"/>
  <c r="AJ401" i="90" a="1"/>
  <c r="AJ401" i="90" s="1"/>
  <c r="AJ386" i="90" a="1"/>
  <c r="AJ386" i="90" s="1"/>
  <c r="AJ394" i="90" a="1"/>
  <c r="AJ394" i="90" s="1"/>
  <c r="AJ397" i="90" a="1"/>
  <c r="AJ397" i="90" s="1"/>
  <c r="AK382" i="89"/>
  <c r="AK382" i="90" s="1" a="1"/>
  <c r="AK382" i="90" s="1"/>
  <c r="AK384" i="90" a="1"/>
  <c r="AK384" i="90" s="1"/>
  <c r="AK400" i="90" a="1"/>
  <c r="AK400" i="90" s="1"/>
  <c r="AK392" i="90" a="1"/>
  <c r="AK392" i="90" s="1"/>
  <c r="AK394" i="90" a="1"/>
  <c r="AK394" i="90" s="1"/>
  <c r="AK396" i="90" a="1"/>
  <c r="AK396" i="90" s="1"/>
  <c r="AK383" i="90" a="1"/>
  <c r="AK383" i="90" s="1"/>
  <c r="AK393" i="90" a="1"/>
  <c r="AK393" i="90" s="1"/>
  <c r="AK399" i="90" a="1"/>
  <c r="AK399" i="90" s="1"/>
  <c r="AK397" i="90" a="1"/>
  <c r="AK397" i="90" s="1"/>
  <c r="AK398" i="90" a="1"/>
  <c r="AK398" i="90" s="1"/>
  <c r="AK385" i="90" a="1"/>
  <c r="AK385" i="90" s="1"/>
  <c r="AK388" i="90" a="1"/>
  <c r="AK388" i="90" s="1"/>
  <c r="AK390" i="90" a="1"/>
  <c r="AK390" i="90" s="1"/>
  <c r="AK386" i="90" a="1"/>
  <c r="AK386" i="90" s="1"/>
  <c r="AK401" i="90" a="1"/>
  <c r="AK401" i="90" s="1"/>
  <c r="AK389" i="90" a="1"/>
  <c r="AK389" i="90" s="1"/>
  <c r="AK395" i="90" a="1"/>
  <c r="AK395" i="90" s="1"/>
  <c r="AK387" i="90" a="1"/>
  <c r="AK387" i="90" s="1"/>
  <c r="AK391" i="90" a="1"/>
  <c r="AK391" i="90" s="1"/>
  <c r="AL382" i="89"/>
  <c r="AL382" i="90" s="1" a="1"/>
  <c r="AL382" i="90" s="1"/>
  <c r="AL383" i="90" a="1"/>
  <c r="AL383" i="90" s="1"/>
  <c r="AL400" i="90" a="1"/>
  <c r="AL400" i="90" s="1"/>
  <c r="AL390" i="90" a="1"/>
  <c r="AL390" i="90" s="1"/>
  <c r="AL393" i="90" a="1"/>
  <c r="AL393" i="90" s="1"/>
  <c r="AL388" i="90" a="1"/>
  <c r="AL388" i="90" s="1"/>
  <c r="AL392" i="90" a="1"/>
  <c r="AL392" i="90" s="1"/>
  <c r="AL387" i="90" a="1"/>
  <c r="AL387" i="90" s="1"/>
  <c r="AL396" i="90" a="1"/>
  <c r="AL396" i="90" s="1"/>
  <c r="AL385" i="90" a="1"/>
  <c r="AL385" i="90" s="1"/>
  <c r="AL384" i="90" a="1"/>
  <c r="AL384" i="90" s="1"/>
  <c r="AL397" i="90" a="1"/>
  <c r="AL397" i="90" s="1"/>
  <c r="AL391" i="90" a="1"/>
  <c r="AL391" i="90" s="1"/>
  <c r="AL395" i="90" a="1"/>
  <c r="AL395" i="90" s="1"/>
  <c r="AL386" i="90" a="1"/>
  <c r="AL386" i="90" s="1"/>
  <c r="AL398" i="90" a="1"/>
  <c r="AL398" i="90" s="1"/>
  <c r="AL399" i="90" a="1"/>
  <c r="AL399" i="90" s="1"/>
  <c r="AL401" i="90" a="1"/>
  <c r="AL401" i="90" s="1"/>
  <c r="AL394" i="90" a="1"/>
  <c r="AL394" i="90" s="1"/>
  <c r="AL389" i="90" a="1"/>
  <c r="AL389" i="90" s="1"/>
  <c r="AM382" i="89"/>
  <c r="AM382" i="90" s="1" a="1"/>
  <c r="AM382" i="90" s="1"/>
  <c r="AM393" i="90" a="1"/>
  <c r="AM393" i="90" s="1"/>
  <c r="AM384" i="90" a="1"/>
  <c r="AM384" i="90" s="1"/>
  <c r="AM395" i="90" a="1"/>
  <c r="AM395" i="90" s="1"/>
  <c r="AM396" i="90" a="1"/>
  <c r="AM396" i="90" s="1"/>
  <c r="AM401" i="90" a="1"/>
  <c r="AM401" i="90" s="1"/>
  <c r="AM383" i="90" a="1"/>
  <c r="AM383" i="90" s="1"/>
  <c r="AM398" i="90" a="1"/>
  <c r="AM398" i="90" s="1"/>
  <c r="AM400" i="90" a="1"/>
  <c r="AM400" i="90" s="1"/>
  <c r="AM397" i="90" a="1"/>
  <c r="AM397" i="90" s="1"/>
  <c r="AM390" i="90" a="1"/>
  <c r="AM390" i="90" s="1"/>
  <c r="AM391" i="90" a="1"/>
  <c r="AM391" i="90" s="1"/>
  <c r="AM386" i="90" a="1"/>
  <c r="AM386" i="90" s="1"/>
  <c r="AM388" i="90" a="1"/>
  <c r="AM388" i="90" s="1"/>
  <c r="AM387" i="90" a="1"/>
  <c r="AM387" i="90" s="1"/>
  <c r="AM399" i="90" a="1"/>
  <c r="AM399" i="90" s="1"/>
  <c r="AM385" i="90" a="1"/>
  <c r="AM385" i="90" s="1"/>
  <c r="AM389" i="90" a="1"/>
  <c r="AM389" i="90" s="1"/>
  <c r="AM392" i="90" a="1"/>
  <c r="AM392" i="90" s="1"/>
  <c r="AM394" i="90" a="1"/>
  <c r="AM394" i="90" s="1"/>
  <c r="AN382" i="89"/>
  <c r="AN382" i="90" s="1" a="1"/>
  <c r="AN382" i="90" s="1"/>
  <c r="AN393" i="90" a="1"/>
  <c r="AN393" i="90" s="1"/>
  <c r="AN392" i="90" a="1"/>
  <c r="AN392" i="90" s="1"/>
  <c r="AN390" i="90" a="1"/>
  <c r="AN390" i="90" s="1"/>
  <c r="AN401" i="90" a="1"/>
  <c r="AN401" i="90" s="1"/>
  <c r="AN389" i="90" a="1"/>
  <c r="AN389" i="90" s="1"/>
  <c r="AN388" i="90" a="1"/>
  <c r="AN388" i="90" s="1"/>
  <c r="AN398" i="90" a="1"/>
  <c r="AN398" i="90" s="1"/>
  <c r="AN391" i="90" a="1"/>
  <c r="AN391" i="90" s="1"/>
  <c r="AN387" i="90" a="1"/>
  <c r="AN387" i="90" s="1"/>
  <c r="AN400" i="90" a="1"/>
  <c r="AN400" i="90" s="1"/>
  <c r="AN385" i="90" a="1"/>
  <c r="AN385" i="90" s="1"/>
  <c r="AN384" i="90" a="1"/>
  <c r="AN384" i="90" s="1"/>
  <c r="AN383" i="90" a="1"/>
  <c r="AN383" i="90" s="1"/>
  <c r="AN386" i="90" a="1"/>
  <c r="AN386" i="90" s="1"/>
  <c r="AN397" i="90" a="1"/>
  <c r="AN397" i="90" s="1"/>
  <c r="AN396" i="90" a="1"/>
  <c r="AN396" i="90" s="1"/>
  <c r="AN399" i="90" a="1"/>
  <c r="AN399" i="90" s="1"/>
  <c r="AN395" i="90" a="1"/>
  <c r="AN395" i="90" s="1"/>
  <c r="AN394" i="90" a="1"/>
  <c r="AN394" i="90" s="1"/>
  <c r="AO382" i="89"/>
  <c r="AO382" i="90" s="1" a="1"/>
  <c r="AO382" i="90" s="1"/>
  <c r="AO393" i="90" a="1"/>
  <c r="AO393" i="90" s="1"/>
  <c r="AO385" i="90" a="1"/>
  <c r="AO385" i="90" s="1"/>
  <c r="AO401" i="90" a="1"/>
  <c r="AO401" i="90" s="1"/>
  <c r="AO392" i="90" a="1"/>
  <c r="AO392" i="90" s="1"/>
  <c r="AO389" i="90" a="1"/>
  <c r="AO389" i="90" s="1"/>
  <c r="AO396" i="90" a="1"/>
  <c r="AO396" i="90" s="1"/>
  <c r="AO386" i="90" a="1"/>
  <c r="AO386" i="90" s="1"/>
  <c r="AO383" i="90" a="1"/>
  <c r="AO383" i="90" s="1"/>
  <c r="AO399" i="90" a="1"/>
  <c r="AO399" i="90" s="1"/>
  <c r="AO398" i="90" a="1"/>
  <c r="AO398" i="90" s="1"/>
  <c r="AO395" i="90" a="1"/>
  <c r="AO395" i="90" s="1"/>
  <c r="AO387" i="90" a="1"/>
  <c r="AO387" i="90" s="1"/>
  <c r="AO394" i="90" a="1"/>
  <c r="AO394" i="90" s="1"/>
  <c r="AO397" i="90" a="1"/>
  <c r="AO397" i="90" s="1"/>
  <c r="AO390" i="90" a="1"/>
  <c r="AO390" i="90" s="1"/>
  <c r="AO400" i="90" a="1"/>
  <c r="AO400" i="90" s="1"/>
  <c r="AO391" i="90" a="1"/>
  <c r="AO391" i="90" s="1"/>
  <c r="AO388" i="90" a="1"/>
  <c r="AO388" i="90" s="1"/>
  <c r="AO384" i="90" a="1"/>
  <c r="AO384" i="90" s="1"/>
  <c r="AP382" i="89"/>
  <c r="AP382" i="90" s="1" a="1"/>
  <c r="AP382" i="90" s="1"/>
  <c r="AP385" i="90" a="1"/>
  <c r="AP385" i="90" s="1"/>
  <c r="AP392" i="90" a="1"/>
  <c r="AP392" i="90" s="1"/>
  <c r="AP384" i="90" a="1"/>
  <c r="AP384" i="90" s="1"/>
  <c r="AP399" i="90" a="1"/>
  <c r="AP399" i="90" s="1"/>
  <c r="AP398" i="90" a="1"/>
  <c r="AP398" i="90" s="1"/>
  <c r="AP397" i="90" a="1"/>
  <c r="AP397" i="90" s="1"/>
  <c r="AP394" i="90" a="1"/>
  <c r="AP394" i="90" s="1"/>
  <c r="AP386" i="90" a="1"/>
  <c r="AP386" i="90" s="1"/>
  <c r="AP390" i="90" a="1"/>
  <c r="AP390" i="90" s="1"/>
  <c r="AP393" i="90" a="1"/>
  <c r="AP393" i="90" s="1"/>
  <c r="AP389" i="90" a="1"/>
  <c r="AP389" i="90" s="1"/>
  <c r="AP396" i="90" a="1"/>
  <c r="AP396" i="90" s="1"/>
  <c r="AP383" i="90" a="1"/>
  <c r="AP383" i="90" s="1"/>
  <c r="AP400" i="90" a="1"/>
  <c r="AP400" i="90" s="1"/>
  <c r="AP395" i="90" a="1"/>
  <c r="AP395" i="90" s="1"/>
  <c r="AP387" i="90" a="1"/>
  <c r="AP387" i="90" s="1"/>
  <c r="AP388" i="90" a="1"/>
  <c r="AP388" i="90" s="1"/>
  <c r="AP391" i="90" a="1"/>
  <c r="AP391" i="90" s="1"/>
  <c r="AP401" i="90" a="1"/>
  <c r="AP401" i="90" s="1"/>
  <c r="AQ382" i="89"/>
  <c r="AQ382" i="90" s="1" a="1"/>
  <c r="AQ382" i="90" s="1"/>
  <c r="AQ401" i="90" a="1"/>
  <c r="AQ401" i="90" s="1"/>
  <c r="AQ400" i="90" a="1"/>
  <c r="AQ400" i="90" s="1"/>
  <c r="AQ397" i="90" a="1"/>
  <c r="AQ397" i="90" s="1"/>
  <c r="AQ390" i="90" a="1"/>
  <c r="AQ390" i="90" s="1"/>
  <c r="AQ398" i="90" a="1"/>
  <c r="AQ398" i="90" s="1"/>
  <c r="AQ395" i="90" a="1"/>
  <c r="AQ395" i="90" s="1"/>
  <c r="AQ392" i="90" a="1"/>
  <c r="AQ392" i="90" s="1"/>
  <c r="AQ383" i="90" a="1"/>
  <c r="AQ383" i="90" s="1"/>
  <c r="AQ399" i="90" a="1"/>
  <c r="AQ399" i="90" s="1"/>
  <c r="AQ387" i="90" a="1"/>
  <c r="AQ387" i="90" s="1"/>
  <c r="AQ385" i="90" a="1"/>
  <c r="AQ385" i="90" s="1"/>
  <c r="AQ389" i="90" a="1"/>
  <c r="AQ389" i="90" s="1"/>
  <c r="AQ388" i="90" a="1"/>
  <c r="AQ388" i="90" s="1"/>
  <c r="AQ396" i="90" a="1"/>
  <c r="AQ396" i="90" s="1"/>
  <c r="AQ394" i="90" a="1"/>
  <c r="AQ394" i="90" s="1"/>
  <c r="AQ391" i="90" a="1"/>
  <c r="AQ391" i="90" s="1"/>
  <c r="AQ393" i="90" a="1"/>
  <c r="AQ393" i="90" s="1"/>
  <c r="AQ384" i="90" a="1"/>
  <c r="AQ384" i="90" s="1"/>
  <c r="AQ386" i="90" a="1"/>
  <c r="AQ386" i="90" s="1"/>
  <c r="AR382" i="89"/>
  <c r="AR382" i="90" s="1" a="1"/>
  <c r="AR382" i="90" s="1"/>
  <c r="AR387" i="90" a="1"/>
  <c r="AR387" i="90" s="1"/>
  <c r="AR398" i="90" a="1"/>
  <c r="AR398" i="90" s="1"/>
  <c r="AR385" i="90" a="1"/>
  <c r="AR385" i="90" s="1"/>
  <c r="AR393" i="90" a="1"/>
  <c r="AR393" i="90" s="1"/>
  <c r="AR384" i="90" a="1"/>
  <c r="AR384" i="90" s="1"/>
  <c r="AR388" i="90" a="1"/>
  <c r="AR388" i="90" s="1"/>
  <c r="AR389" i="90" a="1"/>
  <c r="AR389" i="90" s="1"/>
  <c r="AR396" i="90" a="1"/>
  <c r="AR396" i="90" s="1"/>
  <c r="AR397" i="90" a="1"/>
  <c r="AR397" i="90" s="1"/>
  <c r="AR383" i="90" a="1"/>
  <c r="AR383" i="90" s="1"/>
  <c r="AR401" i="90" a="1"/>
  <c r="AR401" i="90" s="1"/>
  <c r="AR386" i="90" a="1"/>
  <c r="AR386" i="90" s="1"/>
  <c r="AR390" i="90" a="1"/>
  <c r="AR390" i="90" s="1"/>
  <c r="AR392" i="90" a="1"/>
  <c r="AR392" i="90" s="1"/>
  <c r="AR400" i="90" a="1"/>
  <c r="AR400" i="90" s="1"/>
  <c r="AR395" i="90" a="1"/>
  <c r="AR395" i="90" s="1"/>
  <c r="AR399" i="90" a="1"/>
  <c r="AR399" i="90" s="1"/>
  <c r="AR394" i="90" a="1"/>
  <c r="AR394" i="90" s="1"/>
  <c r="AR391" i="90" a="1"/>
  <c r="AR391" i="90" s="1"/>
  <c r="AS382" i="89"/>
  <c r="AS382" i="90" s="1" a="1"/>
  <c r="AS382" i="90" s="1"/>
  <c r="AS401" i="90" a="1"/>
  <c r="AS401" i="90" s="1"/>
  <c r="AS399" i="90" a="1"/>
  <c r="AS399" i="90" s="1"/>
  <c r="AS394" i="90" a="1"/>
  <c r="AS394" i="90" s="1"/>
  <c r="AS400" i="90" a="1"/>
  <c r="AS400" i="90" s="1"/>
  <c r="AS396" i="90" a="1"/>
  <c r="AS396" i="90" s="1"/>
  <c r="AS392" i="90" a="1"/>
  <c r="AS392" i="90" s="1"/>
  <c r="AS389" i="90" a="1"/>
  <c r="AS389" i="90" s="1"/>
  <c r="AS390" i="90" a="1"/>
  <c r="AS390" i="90" s="1"/>
  <c r="AS385" i="90" a="1"/>
  <c r="AS385" i="90" s="1"/>
  <c r="AS395" i="90" a="1"/>
  <c r="AS395" i="90" s="1"/>
  <c r="AS393" i="90" a="1"/>
  <c r="AS393" i="90" s="1"/>
  <c r="AS386" i="90" a="1"/>
  <c r="AS386" i="90" s="1"/>
  <c r="AS383" i="90" a="1"/>
  <c r="AS383" i="90" s="1"/>
  <c r="AS384" i="90" a="1"/>
  <c r="AS384" i="90" s="1"/>
  <c r="AS388" i="90" a="1"/>
  <c r="AS388" i="90" s="1"/>
  <c r="AS391" i="90" a="1"/>
  <c r="AS391" i="90" s="1"/>
  <c r="AS387" i="90" a="1"/>
  <c r="AS387" i="90" s="1"/>
  <c r="AS398" i="90" a="1"/>
  <c r="AS398" i="90" s="1"/>
  <c r="AS397" i="90" a="1"/>
  <c r="AS397" i="90" s="1"/>
  <c r="AT382" i="89"/>
  <c r="AT382" i="90" s="1" a="1"/>
  <c r="AT382" i="90" s="1"/>
  <c r="AT401" i="90" a="1"/>
  <c r="AT401" i="90" s="1"/>
  <c r="AT385" i="90" a="1"/>
  <c r="AT385" i="90" s="1"/>
  <c r="AT400" i="90" a="1"/>
  <c r="AT400" i="90" s="1"/>
  <c r="AT396" i="90" a="1"/>
  <c r="AT396" i="90" s="1"/>
  <c r="AT392" i="90" a="1"/>
  <c r="AT392" i="90" s="1"/>
  <c r="AT383" i="90" a="1"/>
  <c r="AT383" i="90" s="1"/>
  <c r="AT391" i="90" a="1"/>
  <c r="AT391" i="90" s="1"/>
  <c r="AT394" i="90" a="1"/>
  <c r="AT394" i="90" s="1"/>
  <c r="AT390" i="90" a="1"/>
  <c r="AT390" i="90" s="1"/>
  <c r="AT398" i="90" a="1"/>
  <c r="AT398" i="90" s="1"/>
  <c r="AT389" i="90" a="1"/>
  <c r="AT389" i="90" s="1"/>
  <c r="AT397" i="90" a="1"/>
  <c r="AT397" i="90" s="1"/>
  <c r="AT384" i="90" a="1"/>
  <c r="AT384" i="90" s="1"/>
  <c r="AT388" i="90" a="1"/>
  <c r="AT388" i="90" s="1"/>
  <c r="AT386" i="90" a="1"/>
  <c r="AT386" i="90" s="1"/>
  <c r="AT399" i="90" a="1"/>
  <c r="AT399" i="90" s="1"/>
  <c r="AT393" i="90" a="1"/>
  <c r="AT393" i="90" s="1"/>
  <c r="AT395" i="90" a="1"/>
  <c r="AT395" i="90" s="1"/>
  <c r="AT387" i="90" a="1"/>
  <c r="AT387" i="90" s="1"/>
  <c r="AU382" i="89"/>
  <c r="AU382" i="90" s="1" a="1"/>
  <c r="AU382" i="90" s="1"/>
  <c r="AU383" i="90" a="1"/>
  <c r="AU383" i="90" s="1"/>
  <c r="AU396" i="90" a="1"/>
  <c r="AU396" i="90" s="1"/>
  <c r="AU384" i="90" a="1"/>
  <c r="AU384" i="90" s="1"/>
  <c r="AU387" i="90" a="1"/>
  <c r="AU387" i="90" s="1"/>
  <c r="AU394" i="90" a="1"/>
  <c r="AU394" i="90" s="1"/>
  <c r="AU395" i="90" a="1"/>
  <c r="AU395" i="90" s="1"/>
  <c r="AU393" i="90" a="1"/>
  <c r="AU393" i="90" s="1"/>
  <c r="AU389" i="90" a="1"/>
  <c r="AU389" i="90" s="1"/>
  <c r="AU388" i="90" a="1"/>
  <c r="AU388" i="90" s="1"/>
  <c r="AU398" i="90" a="1"/>
  <c r="AU398" i="90" s="1"/>
  <c r="AU399" i="90" a="1"/>
  <c r="AU399" i="90" s="1"/>
  <c r="AU391" i="90" a="1"/>
  <c r="AU391" i="90" s="1"/>
  <c r="AU386" i="90" a="1"/>
  <c r="AU386" i="90" s="1"/>
  <c r="AU397" i="90" a="1"/>
  <c r="AU397" i="90" s="1"/>
  <c r="AU401" i="90" a="1"/>
  <c r="AU401" i="90" s="1"/>
  <c r="AU392" i="90" a="1"/>
  <c r="AU392" i="90" s="1"/>
  <c r="AU385" i="90" a="1"/>
  <c r="AU385" i="90" s="1"/>
  <c r="AU390" i="90" a="1"/>
  <c r="AU390" i="90" s="1"/>
  <c r="AU400" i="90" a="1"/>
  <c r="AU400" i="90" s="1"/>
  <c r="AV382" i="89"/>
  <c r="AV382" i="90" s="1" a="1"/>
  <c r="AV382" i="90" s="1"/>
  <c r="AV396" i="90" a="1"/>
  <c r="AV396" i="90" s="1"/>
  <c r="AV386" i="90" a="1"/>
  <c r="AV386" i="90" s="1"/>
  <c r="AV395" i="90" a="1"/>
  <c r="AV395" i="90" s="1"/>
  <c r="AV385" i="90" a="1"/>
  <c r="AV385" i="90" s="1"/>
  <c r="AV400" i="90" a="1"/>
  <c r="AV400" i="90" s="1"/>
  <c r="AV398" i="90" a="1"/>
  <c r="AV398" i="90" s="1"/>
  <c r="AV390" i="90" a="1"/>
  <c r="AV390" i="90" s="1"/>
  <c r="AV392" i="90" a="1"/>
  <c r="AV392" i="90" s="1"/>
  <c r="AV397" i="90" a="1"/>
  <c r="AV397" i="90" s="1"/>
  <c r="AV391" i="90" a="1"/>
  <c r="AV391" i="90" s="1"/>
  <c r="AV394" i="90" a="1"/>
  <c r="AV394" i="90" s="1"/>
  <c r="AV383" i="90" a="1"/>
  <c r="AV383" i="90" s="1"/>
  <c r="AV384" i="90" a="1"/>
  <c r="AV384" i="90" s="1"/>
  <c r="AV399" i="90" a="1"/>
  <c r="AV399" i="90" s="1"/>
  <c r="AV388" i="90" a="1"/>
  <c r="AV388" i="90" s="1"/>
  <c r="AV389" i="90" a="1"/>
  <c r="AV389" i="90" s="1"/>
  <c r="AV401" i="90" a="1"/>
  <c r="AV401" i="90" s="1"/>
  <c r="AV393" i="90" a="1"/>
  <c r="AV393" i="90" s="1"/>
  <c r="AV387" i="90" a="1"/>
  <c r="AV387" i="90" s="1"/>
  <c r="AW382" i="89"/>
  <c r="AW382" i="90" s="1" a="1"/>
  <c r="AW382" i="90" s="1"/>
  <c r="AW383" i="90" a="1"/>
  <c r="AW383" i="90" s="1"/>
  <c r="AW387" i="90" a="1"/>
  <c r="AW387" i="90" s="1"/>
  <c r="AW392" i="90" a="1"/>
  <c r="AW392" i="90" s="1"/>
  <c r="AW398" i="90" a="1"/>
  <c r="AW398" i="90" s="1"/>
  <c r="AW393" i="90" a="1"/>
  <c r="AW393" i="90" s="1"/>
  <c r="AW399" i="90" a="1"/>
  <c r="AW399" i="90" s="1"/>
  <c r="AW395" i="90" a="1"/>
  <c r="AW395" i="90" s="1"/>
  <c r="AW394" i="90" a="1"/>
  <c r="AW394" i="90" s="1"/>
  <c r="AW400" i="90" a="1"/>
  <c r="AW400" i="90" s="1"/>
  <c r="AW386" i="90" a="1"/>
  <c r="AW386" i="90" s="1"/>
  <c r="AW384" i="90" a="1"/>
  <c r="AW384" i="90" s="1"/>
  <c r="AW396" i="90" a="1"/>
  <c r="AW396" i="90" s="1"/>
  <c r="AW401" i="90" a="1"/>
  <c r="AW401" i="90" s="1"/>
  <c r="AW388" i="90" a="1"/>
  <c r="AW388" i="90" s="1"/>
  <c r="AW397" i="90" a="1"/>
  <c r="AW397" i="90" s="1"/>
  <c r="AW389" i="90" a="1"/>
  <c r="AW389" i="90" s="1"/>
  <c r="AW390" i="90" a="1"/>
  <c r="AW390" i="90" s="1"/>
  <c r="AW385" i="90" a="1"/>
  <c r="AW385" i="90" s="1"/>
  <c r="AW391" i="90" a="1"/>
  <c r="AW391" i="90" s="1"/>
  <c r="AX382" i="89"/>
  <c r="AX382" i="90" s="1" a="1"/>
  <c r="AX382" i="90" s="1"/>
  <c r="AX386" i="90" a="1"/>
  <c r="AX386" i="90" s="1"/>
  <c r="AX387" i="90" a="1"/>
  <c r="AX387" i="90" s="1"/>
  <c r="AX398" i="90" a="1"/>
  <c r="AX398" i="90" s="1"/>
  <c r="AX399" i="90" a="1"/>
  <c r="AX399" i="90" s="1"/>
  <c r="AX396" i="90" a="1"/>
  <c r="AX396" i="90" s="1"/>
  <c r="AX390" i="90" a="1"/>
  <c r="AX390" i="90" s="1"/>
  <c r="AX400" i="90" a="1"/>
  <c r="AX400" i="90" s="1"/>
  <c r="AX391" i="90" a="1"/>
  <c r="AX391" i="90" s="1"/>
  <c r="AX385" i="90" a="1"/>
  <c r="AX385" i="90" s="1"/>
  <c r="AX393" i="90" a="1"/>
  <c r="AX393" i="90" s="1"/>
  <c r="AX395" i="90" a="1"/>
  <c r="AX395" i="90" s="1"/>
  <c r="AX401" i="90" a="1"/>
  <c r="AX401" i="90" s="1"/>
  <c r="AX388" i="90" a="1"/>
  <c r="AX388" i="90" s="1"/>
  <c r="AX397" i="90" a="1"/>
  <c r="AX397" i="90" s="1"/>
  <c r="AX389" i="90" a="1"/>
  <c r="AX389" i="90" s="1"/>
  <c r="AX383" i="90" a="1"/>
  <c r="AX383" i="90" s="1"/>
  <c r="AX384" i="90" a="1"/>
  <c r="AX384" i="90" s="1"/>
  <c r="AX394" i="90" a="1"/>
  <c r="AX394" i="90" s="1"/>
  <c r="AX392" i="90" a="1"/>
  <c r="AX392" i="90" s="1"/>
  <c r="AY382" i="89"/>
  <c r="AY382" i="90" s="1" a="1"/>
  <c r="AY382" i="90" s="1"/>
  <c r="AY400" i="90" a="1"/>
  <c r="AY400" i="90" s="1"/>
  <c r="AY389" i="90" a="1"/>
  <c r="AY389" i="90" s="1"/>
  <c r="AY396" i="90" a="1"/>
  <c r="AY396" i="90" s="1"/>
  <c r="AY394" i="90" a="1"/>
  <c r="AY394" i="90" s="1"/>
  <c r="AY397" i="90" a="1"/>
  <c r="AY397" i="90" s="1"/>
  <c r="AY398" i="90" a="1"/>
  <c r="AY398" i="90" s="1"/>
  <c r="AY395" i="90" a="1"/>
  <c r="AY395" i="90" s="1"/>
  <c r="AY383" i="90" a="1"/>
  <c r="AY383" i="90" s="1"/>
  <c r="AY401" i="90" a="1"/>
  <c r="AY401" i="90" s="1"/>
  <c r="AY390" i="90" a="1"/>
  <c r="AY390" i="90" s="1"/>
  <c r="AY386" i="90" a="1"/>
  <c r="AY386" i="90" s="1"/>
  <c r="AY387" i="90" a="1"/>
  <c r="AY387" i="90" s="1"/>
  <c r="AY391" i="90" a="1"/>
  <c r="AY391" i="90" s="1"/>
  <c r="AY388" i="90" a="1"/>
  <c r="AY388" i="90" s="1"/>
  <c r="AY393" i="90" a="1"/>
  <c r="AY393" i="90" s="1"/>
  <c r="AY385" i="90" a="1"/>
  <c r="AY385" i="90" s="1"/>
  <c r="AY399" i="90" a="1"/>
  <c r="AY399" i="90" s="1"/>
  <c r="AY392" i="90" a="1"/>
  <c r="AY392" i="90" s="1"/>
  <c r="AY384" i="90" a="1"/>
  <c r="AY384" i="90" s="1"/>
  <c r="AZ382" i="89"/>
  <c r="AZ382" i="90" s="1" a="1"/>
  <c r="AZ382" i="90" s="1"/>
  <c r="AZ390" i="90" a="1"/>
  <c r="AZ390" i="90" s="1"/>
  <c r="AZ396" i="90" a="1"/>
  <c r="AZ396" i="90" s="1"/>
  <c r="AZ393" i="90" a="1"/>
  <c r="AZ393" i="90" s="1"/>
  <c r="AZ389" i="90" a="1"/>
  <c r="AZ389" i="90" s="1"/>
  <c r="AZ385" i="90" a="1"/>
  <c r="AZ385" i="90" s="1"/>
  <c r="AZ401" i="90" a="1"/>
  <c r="AZ401" i="90" s="1"/>
  <c r="AZ384" i="90" a="1"/>
  <c r="AZ384" i="90" s="1"/>
  <c r="AZ398" i="90" a="1"/>
  <c r="AZ398" i="90" s="1"/>
  <c r="AZ388" i="90" a="1"/>
  <c r="AZ388" i="90" s="1"/>
  <c r="AZ391" i="90" a="1"/>
  <c r="AZ391" i="90" s="1"/>
  <c r="AZ387" i="90" a="1"/>
  <c r="AZ387" i="90" s="1"/>
  <c r="AZ395" i="90" a="1"/>
  <c r="AZ395" i="90" s="1"/>
  <c r="AZ392" i="90" a="1"/>
  <c r="AZ392" i="90" s="1"/>
  <c r="AZ400" i="90" a="1"/>
  <c r="AZ400" i="90" s="1"/>
  <c r="AZ386" i="90" a="1"/>
  <c r="AZ386" i="90" s="1"/>
  <c r="AZ383" i="90" a="1"/>
  <c r="AZ383" i="90" s="1"/>
  <c r="AZ394" i="90" a="1"/>
  <c r="AZ394" i="90" s="1"/>
  <c r="AZ399" i="90" a="1"/>
  <c r="AZ399" i="90" s="1"/>
  <c r="AZ397" i="90" a="1"/>
  <c r="AZ397" i="90" s="1"/>
  <c r="BA382" i="89"/>
  <c r="BA382" i="90" s="1" a="1"/>
  <c r="BA382" i="90" s="1"/>
  <c r="BA401" i="90" a="1"/>
  <c r="BA401" i="90" s="1"/>
  <c r="BA384" i="90" a="1"/>
  <c r="BA384" i="90" s="1"/>
  <c r="BA388" i="90" a="1"/>
  <c r="BA388" i="90" s="1"/>
  <c r="BA395" i="90" a="1"/>
  <c r="BA395" i="90" s="1"/>
  <c r="BA393" i="90" a="1"/>
  <c r="BA393" i="90" s="1"/>
  <c r="BA383" i="90" a="1"/>
  <c r="BA383" i="90" s="1"/>
  <c r="BA386" i="90" a="1"/>
  <c r="BA386" i="90" s="1"/>
  <c r="BA399" i="90" a="1"/>
  <c r="BA399" i="90" s="1"/>
  <c r="BA385" i="90" a="1"/>
  <c r="BA385" i="90" s="1"/>
  <c r="BA400" i="90" a="1"/>
  <c r="BA400" i="90" s="1"/>
  <c r="BA391" i="90" a="1"/>
  <c r="BA391" i="90" s="1"/>
  <c r="BA394" i="90" a="1"/>
  <c r="BA394" i="90" s="1"/>
  <c r="BA392" i="90" a="1"/>
  <c r="BA392" i="90" s="1"/>
  <c r="BA390" i="90" a="1"/>
  <c r="BA390" i="90" s="1"/>
  <c r="BA398" i="90" a="1"/>
  <c r="BA398" i="90" s="1"/>
  <c r="BA389" i="90" a="1"/>
  <c r="BA389" i="90" s="1"/>
  <c r="BA387" i="90" a="1"/>
  <c r="BA387" i="90" s="1"/>
  <c r="BA396" i="90" a="1"/>
  <c r="BA396" i="90" s="1"/>
  <c r="BA397" i="90" a="1"/>
  <c r="BA397" i="90" s="1"/>
  <c r="BB382" i="89"/>
  <c r="BB382" i="90" s="1" a="1"/>
  <c r="BB382" i="90" s="1"/>
  <c r="BB385" i="90" a="1"/>
  <c r="BB385" i="90" s="1"/>
  <c r="BB392" i="90" a="1"/>
  <c r="BB392" i="90" s="1"/>
  <c r="BB395" i="90" a="1"/>
  <c r="BB395" i="90" s="1"/>
  <c r="BB400" i="90" a="1"/>
  <c r="BB400" i="90" s="1"/>
  <c r="BB384" i="90" a="1"/>
  <c r="BB384" i="90" s="1"/>
  <c r="BB393" i="90" a="1"/>
  <c r="BB393" i="90" s="1"/>
  <c r="BB391" i="90" a="1"/>
  <c r="BB391" i="90" s="1"/>
  <c r="BB396" i="90" a="1"/>
  <c r="BB396" i="90" s="1"/>
  <c r="BB383" i="90" a="1"/>
  <c r="BB383" i="90" s="1"/>
  <c r="BB388" i="90" a="1"/>
  <c r="BB388" i="90" s="1"/>
  <c r="BB389" i="90" a="1"/>
  <c r="BB389" i="90" s="1"/>
  <c r="BB386" i="90" a="1"/>
  <c r="BB386" i="90" s="1"/>
  <c r="BB398" i="90" a="1"/>
  <c r="BB398" i="90" s="1"/>
  <c r="BB401" i="90" a="1"/>
  <c r="BB401" i="90" s="1"/>
  <c r="BB387" i="90" a="1"/>
  <c r="BB387" i="90" s="1"/>
  <c r="BB390" i="90" a="1"/>
  <c r="BB390" i="90" s="1"/>
  <c r="BB399" i="90" a="1"/>
  <c r="BB399" i="90" s="1"/>
  <c r="BB394" i="90" a="1"/>
  <c r="BB394" i="90" s="1"/>
  <c r="BB397" i="90" a="1"/>
  <c r="BB397" i="90" s="1"/>
  <c r="BC382" i="89"/>
  <c r="BC382" i="90" s="1" a="1"/>
  <c r="BC382" i="90" s="1"/>
  <c r="BC399" i="90" a="1"/>
  <c r="BC399" i="90" s="1"/>
  <c r="BC396" i="90" a="1"/>
  <c r="BC396" i="90" s="1"/>
  <c r="BC384" i="90" a="1"/>
  <c r="BC384" i="90" s="1"/>
  <c r="BC388" i="90" a="1"/>
  <c r="BC388" i="90" s="1"/>
  <c r="BC389" i="90" a="1"/>
  <c r="BC389" i="90" s="1"/>
  <c r="BC390" i="90" a="1"/>
  <c r="BC390" i="90" s="1"/>
  <c r="BC391" i="90" a="1"/>
  <c r="BC391" i="90" s="1"/>
  <c r="BC394" i="90" a="1"/>
  <c r="BC394" i="90" s="1"/>
  <c r="BC398" i="90" a="1"/>
  <c r="BC398" i="90" s="1"/>
  <c r="BC385" i="90" a="1"/>
  <c r="BC385" i="90" s="1"/>
  <c r="BC401" i="90" a="1"/>
  <c r="BC401" i="90" s="1"/>
  <c r="BC392" i="90" a="1"/>
  <c r="BC392" i="90" s="1"/>
  <c r="BC395" i="90" a="1"/>
  <c r="BC395" i="90" s="1"/>
  <c r="BC393" i="90" a="1"/>
  <c r="BC393" i="90" s="1"/>
  <c r="BC383" i="90" a="1"/>
  <c r="BC383" i="90" s="1"/>
  <c r="BC387" i="90" a="1"/>
  <c r="BC387" i="90" s="1"/>
  <c r="BC400" i="90" a="1"/>
  <c r="BC400" i="90" s="1"/>
  <c r="BC386" i="90" a="1"/>
  <c r="BC386" i="90" s="1"/>
  <c r="BC397" i="90" a="1"/>
  <c r="BC397" i="90" s="1"/>
  <c r="BD382" i="89"/>
  <c r="BD382" i="90" s="1" a="1"/>
  <c r="BD382" i="90" s="1"/>
  <c r="BD395" i="90" a="1"/>
  <c r="BD395" i="90" s="1"/>
  <c r="BD399" i="90" a="1"/>
  <c r="BD399" i="90" s="1"/>
  <c r="BD389" i="90" a="1"/>
  <c r="BD389" i="90" s="1"/>
  <c r="BD398" i="90" a="1"/>
  <c r="BD398" i="90" s="1"/>
  <c r="BD387" i="90" a="1"/>
  <c r="BD387" i="90" s="1"/>
  <c r="BD388" i="90" a="1"/>
  <c r="BD388" i="90" s="1"/>
  <c r="BD392" i="90" a="1"/>
  <c r="BD392" i="90" s="1"/>
  <c r="BD385" i="90" a="1"/>
  <c r="BD385" i="90" s="1"/>
  <c r="BD390" i="90" a="1"/>
  <c r="BD390" i="90" s="1"/>
  <c r="BD391" i="90" a="1"/>
  <c r="BD391" i="90" s="1"/>
  <c r="BD393" i="90" a="1"/>
  <c r="BD393" i="90" s="1"/>
  <c r="BD394" i="90" a="1"/>
  <c r="BD394" i="90" s="1"/>
  <c r="BD384" i="90" a="1"/>
  <c r="BD384" i="90" s="1"/>
  <c r="BD386" i="90" a="1"/>
  <c r="BD386" i="90" s="1"/>
  <c r="BD401" i="90" a="1"/>
  <c r="BD401" i="90" s="1"/>
  <c r="BD400" i="90" a="1"/>
  <c r="BD400" i="90" s="1"/>
  <c r="BD396" i="90" a="1"/>
  <c r="BD396" i="90" s="1"/>
  <c r="BD383" i="90" a="1"/>
  <c r="BD383" i="90" s="1"/>
  <c r="BD397" i="90" a="1"/>
  <c r="BD397" i="90" s="1"/>
  <c r="BE382" i="89"/>
  <c r="BE382" i="90" s="1" a="1"/>
  <c r="BE382" i="90" s="1"/>
  <c r="BE391" i="90" a="1"/>
  <c r="BE391" i="90" s="1"/>
  <c r="BE394" i="90" a="1"/>
  <c r="BE394" i="90" s="1"/>
  <c r="BE399" i="90" a="1"/>
  <c r="BE399" i="90" s="1"/>
  <c r="BE401" i="90" a="1"/>
  <c r="BE401" i="90" s="1"/>
  <c r="BE385" i="90" a="1"/>
  <c r="BE385" i="90" s="1"/>
  <c r="BE384" i="90" a="1"/>
  <c r="BE384" i="90" s="1"/>
  <c r="BE398" i="90" a="1"/>
  <c r="BE398" i="90" s="1"/>
  <c r="BE392" i="90" a="1"/>
  <c r="BE392" i="90" s="1"/>
  <c r="BE383" i="90" a="1"/>
  <c r="BE383" i="90" s="1"/>
  <c r="BE387" i="90" a="1"/>
  <c r="BE387" i="90" s="1"/>
  <c r="BE400" i="90" a="1"/>
  <c r="BE400" i="90" s="1"/>
  <c r="BE386" i="90" a="1"/>
  <c r="BE386" i="90" s="1"/>
  <c r="BE389" i="90" a="1"/>
  <c r="BE389" i="90" s="1"/>
  <c r="BE393" i="90" a="1"/>
  <c r="BE393" i="90" s="1"/>
  <c r="BE395" i="90" a="1"/>
  <c r="BE395" i="90" s="1"/>
  <c r="BE397" i="90" a="1"/>
  <c r="BE397" i="90" s="1"/>
  <c r="BE396" i="90" a="1"/>
  <c r="BE396" i="90" s="1"/>
  <c r="BE390" i="90" a="1"/>
  <c r="BE390" i="90" s="1"/>
  <c r="BE388" i="90" a="1"/>
  <c r="BE388" i="90" s="1"/>
  <c r="BF382" i="89"/>
  <c r="BF382" i="90" s="1" a="1"/>
  <c r="BF382" i="90" s="1"/>
  <c r="BF393" i="90" a="1"/>
  <c r="BF393" i="90" s="1"/>
  <c r="BF397" i="90" a="1"/>
  <c r="BF397" i="90" s="1"/>
  <c r="BF384" i="90" a="1"/>
  <c r="BF384" i="90" s="1"/>
  <c r="BF392" i="90" a="1"/>
  <c r="BF392" i="90" s="1"/>
  <c r="BF401" i="90" a="1"/>
  <c r="BF401" i="90" s="1"/>
  <c r="BF383" i="90" a="1"/>
  <c r="BF383" i="90" s="1"/>
  <c r="BF389" i="90" a="1"/>
  <c r="BF389" i="90" s="1"/>
  <c r="BF398" i="90" a="1"/>
  <c r="BF398" i="90" s="1"/>
  <c r="BF385" i="90" a="1"/>
  <c r="BF385" i="90" s="1"/>
  <c r="BF391" i="90" a="1"/>
  <c r="BF391" i="90" s="1"/>
  <c r="BF387" i="90" a="1"/>
  <c r="BF387" i="90" s="1"/>
  <c r="BF390" i="90" a="1"/>
  <c r="BF390" i="90" s="1"/>
  <c r="BF395" i="90" a="1"/>
  <c r="BF395" i="90" s="1"/>
  <c r="BF388" i="90" a="1"/>
  <c r="BF388" i="90" s="1"/>
  <c r="BF396" i="90" a="1"/>
  <c r="BF396" i="90" s="1"/>
  <c r="BF394" i="90" a="1"/>
  <c r="BF394" i="90" s="1"/>
  <c r="BF399" i="90" a="1"/>
  <c r="BF399" i="90" s="1"/>
  <c r="BF400" i="90" a="1"/>
  <c r="BF400" i="90" s="1"/>
  <c r="BF386" i="90" a="1"/>
  <c r="BF386" i="90" s="1"/>
  <c r="BG382" i="89"/>
  <c r="BG382" i="90" s="1" a="1"/>
  <c r="BG382" i="90" s="1"/>
  <c r="BG397" i="90" a="1"/>
  <c r="BG397" i="90" s="1"/>
  <c r="BG383" i="90" a="1"/>
  <c r="BG383" i="90" s="1"/>
  <c r="BG388" i="90" a="1"/>
  <c r="BG388" i="90" s="1"/>
  <c r="BG398" i="90" a="1"/>
  <c r="BG398" i="90" s="1"/>
  <c r="BG385" i="90" a="1"/>
  <c r="BG385" i="90" s="1"/>
  <c r="BG391" i="90" a="1"/>
  <c r="BG391" i="90" s="1"/>
  <c r="BG393" i="90" a="1"/>
  <c r="BG393" i="90" s="1"/>
  <c r="BG399" i="90" a="1"/>
  <c r="BG399" i="90" s="1"/>
  <c r="BG394" i="90" a="1"/>
  <c r="BG394" i="90" s="1"/>
  <c r="BG392" i="90" a="1"/>
  <c r="BG392" i="90" s="1"/>
  <c r="BG384" i="90" a="1"/>
  <c r="BG384" i="90" s="1"/>
  <c r="BG395" i="90" a="1"/>
  <c r="BG395" i="90" s="1"/>
  <c r="BG401" i="90" a="1"/>
  <c r="BG401" i="90" s="1"/>
  <c r="BG396" i="90" a="1"/>
  <c r="BG396" i="90" s="1"/>
  <c r="BG386" i="90" a="1"/>
  <c r="BG386" i="90" s="1"/>
  <c r="BG387" i="90" a="1"/>
  <c r="BG387" i="90" s="1"/>
  <c r="BG389" i="90" a="1"/>
  <c r="BG389" i="90" s="1"/>
  <c r="BG390" i="90" a="1"/>
  <c r="BG390" i="90" s="1"/>
  <c r="BG400" i="90" a="1"/>
  <c r="BG400" i="90" s="1"/>
  <c r="BH382" i="89"/>
  <c r="BH382" i="90" s="1" a="1"/>
  <c r="BH382" i="90" s="1"/>
  <c r="BH397" i="90" a="1"/>
  <c r="BH397" i="90" s="1"/>
  <c r="BH393" i="90" a="1"/>
  <c r="BH393" i="90" s="1"/>
  <c r="BH392" i="90" a="1"/>
  <c r="BH392" i="90" s="1"/>
  <c r="BH400" i="90" a="1"/>
  <c r="BH400" i="90" s="1"/>
  <c r="BH396" i="90" a="1"/>
  <c r="BH396" i="90" s="1"/>
  <c r="BH389" i="90" a="1"/>
  <c r="BH389" i="90" s="1"/>
  <c r="BH386" i="90" a="1"/>
  <c r="BH386" i="90" s="1"/>
  <c r="BH388" i="90" a="1"/>
  <c r="BH388" i="90" s="1"/>
  <c r="BH385" i="90" a="1"/>
  <c r="BH385" i="90" s="1"/>
  <c r="BH399" i="90" a="1"/>
  <c r="BH399" i="90" s="1"/>
  <c r="BH401" i="90" a="1"/>
  <c r="BH401" i="90" s="1"/>
  <c r="BH398" i="90" a="1"/>
  <c r="BH398" i="90" s="1"/>
  <c r="BH391" i="90" a="1"/>
  <c r="BH391" i="90" s="1"/>
  <c r="BH395" i="90" a="1"/>
  <c r="BH395" i="90" s="1"/>
  <c r="BH387" i="90" a="1"/>
  <c r="BH387" i="90" s="1"/>
  <c r="BH383" i="90" a="1"/>
  <c r="BH383" i="90" s="1"/>
  <c r="BH390" i="90" a="1"/>
  <c r="BH390" i="90" s="1"/>
  <c r="BH384" i="90" a="1"/>
  <c r="BH384" i="90" s="1"/>
  <c r="BH394" i="90" a="1"/>
  <c r="BH394" i="90" s="1"/>
  <c r="BI382" i="89"/>
  <c r="BI382" i="90" s="1" a="1"/>
  <c r="BI382" i="90" s="1"/>
  <c r="BI384" i="90" a="1"/>
  <c r="BI384" i="90" s="1"/>
  <c r="BI390" i="90" a="1"/>
  <c r="BI390" i="90" s="1"/>
  <c r="BI394" i="90" a="1"/>
  <c r="BI394" i="90" s="1"/>
  <c r="BI400" i="90" a="1"/>
  <c r="BI400" i="90" s="1"/>
  <c r="BI399" i="90" a="1"/>
  <c r="BI399" i="90" s="1"/>
  <c r="BI389" i="90" a="1"/>
  <c r="BI389" i="90" s="1"/>
  <c r="BI397" i="90" a="1"/>
  <c r="BI397" i="90" s="1"/>
  <c r="BI387" i="90" a="1"/>
  <c r="BI387" i="90" s="1"/>
  <c r="BI398" i="90" a="1"/>
  <c r="BI398" i="90" s="1"/>
  <c r="BI388" i="90" a="1"/>
  <c r="BI388" i="90" s="1"/>
  <c r="BI391" i="90" a="1"/>
  <c r="BI391" i="90" s="1"/>
  <c r="BI396" i="90" a="1"/>
  <c r="BI396" i="90" s="1"/>
  <c r="BI392" i="90" a="1"/>
  <c r="BI392" i="90" s="1"/>
  <c r="BI386" i="90" a="1"/>
  <c r="BI386" i="90" s="1"/>
  <c r="BI395" i="90" a="1"/>
  <c r="BI395" i="90" s="1"/>
  <c r="BI393" i="90" a="1"/>
  <c r="BI393" i="90" s="1"/>
  <c r="BI401" i="90" a="1"/>
  <c r="BI401" i="90" s="1"/>
  <c r="BI383" i="90" a="1"/>
  <c r="BI383" i="90" s="1"/>
  <c r="BI385" i="90" a="1"/>
  <c r="BI385" i="90" s="1"/>
  <c r="BJ382" i="89"/>
  <c r="BJ382" i="90" s="1" a="1"/>
  <c r="BJ382" i="90" s="1"/>
  <c r="BJ391" i="90" a="1"/>
  <c r="BJ391" i="90" s="1"/>
  <c r="BJ398" i="90" a="1"/>
  <c r="BJ398" i="90" s="1"/>
  <c r="BJ385" i="90" a="1"/>
  <c r="BJ385" i="90" s="1"/>
  <c r="BJ384" i="90" a="1"/>
  <c r="BJ384" i="90" s="1"/>
  <c r="BJ387" i="90" a="1"/>
  <c r="BJ387" i="90" s="1"/>
  <c r="BJ401" i="90" a="1"/>
  <c r="BJ401" i="90" s="1"/>
  <c r="BJ389" i="90" a="1"/>
  <c r="BJ389" i="90" s="1"/>
  <c r="BJ388" i="90" a="1"/>
  <c r="BJ388" i="90" s="1"/>
  <c r="BJ395" i="90" a="1"/>
  <c r="BJ395" i="90" s="1"/>
  <c r="BJ394" i="90" a="1"/>
  <c r="BJ394" i="90" s="1"/>
  <c r="BJ390" i="90" a="1"/>
  <c r="BJ390" i="90" s="1"/>
  <c r="BJ396" i="90" a="1"/>
  <c r="BJ396" i="90" s="1"/>
  <c r="BJ392" i="90" a="1"/>
  <c r="BJ392" i="90" s="1"/>
  <c r="BJ393" i="90" a="1"/>
  <c r="BJ393" i="90" s="1"/>
  <c r="BJ400" i="90" a="1"/>
  <c r="BJ400" i="90" s="1"/>
  <c r="BJ386" i="90" a="1"/>
  <c r="BJ386" i="90" s="1"/>
  <c r="BJ397" i="90" a="1"/>
  <c r="BJ397" i="90" s="1"/>
  <c r="BJ383" i="90" a="1"/>
  <c r="BJ383" i="90" s="1"/>
  <c r="BJ399" i="90" a="1"/>
  <c r="BJ399" i="90" s="1"/>
  <c r="BK382" i="89"/>
  <c r="BK382" i="90" s="1" a="1"/>
  <c r="BK382" i="90" s="1"/>
  <c r="BK391" i="90" a="1"/>
  <c r="BK391" i="90" s="1"/>
  <c r="BK400" i="90" a="1"/>
  <c r="BK400" i="90" s="1"/>
  <c r="BK397" i="90" a="1"/>
  <c r="BK397" i="90" s="1"/>
  <c r="BK401" i="90" a="1"/>
  <c r="BK401" i="90" s="1"/>
  <c r="BK396" i="90" a="1"/>
  <c r="BK396" i="90" s="1"/>
  <c r="BK384" i="90" a="1"/>
  <c r="BK384" i="90" s="1"/>
  <c r="BK388" i="90" a="1"/>
  <c r="BK388" i="90" s="1"/>
  <c r="BK383" i="90" a="1"/>
  <c r="BK383" i="90" s="1"/>
  <c r="BK395" i="90" a="1"/>
  <c r="BK395" i="90" s="1"/>
  <c r="BK387" i="90" a="1"/>
  <c r="BK387" i="90" s="1"/>
  <c r="BK392" i="90" a="1"/>
  <c r="BK392" i="90" s="1"/>
  <c r="BK385" i="90" a="1"/>
  <c r="BK385" i="90" s="1"/>
  <c r="BK393" i="90" a="1"/>
  <c r="BK393" i="90" s="1"/>
  <c r="BK390" i="90" a="1"/>
  <c r="BK390" i="90" s="1"/>
  <c r="BK398" i="90" a="1"/>
  <c r="BK398" i="90" s="1"/>
  <c r="BK389" i="90" a="1"/>
  <c r="BK389" i="90" s="1"/>
  <c r="BK394" i="90" a="1"/>
  <c r="BK394" i="90" s="1"/>
  <c r="BK399" i="90" a="1"/>
  <c r="BK399" i="90" s="1"/>
  <c r="BK386" i="90" a="1"/>
  <c r="BK386" i="90" s="1"/>
  <c r="D362" i="89"/>
  <c r="D362" i="90" s="1" a="1"/>
  <c r="D362" i="90" s="1"/>
  <c r="D376" i="90" a="1"/>
  <c r="D376" i="90" s="1"/>
  <c r="D365" i="90" a="1"/>
  <c r="D365" i="90" s="1"/>
  <c r="D372" i="90" a="1"/>
  <c r="D372" i="90" s="1"/>
  <c r="D367" i="90" a="1"/>
  <c r="D367" i="90" s="1"/>
  <c r="D366" i="90" a="1"/>
  <c r="D366" i="90" s="1"/>
  <c r="D368" i="90" a="1"/>
  <c r="D368" i="90" s="1"/>
  <c r="D380" i="90" a="1"/>
  <c r="D380" i="90" s="1"/>
  <c r="D373" i="90" a="1"/>
  <c r="D373" i="90" s="1"/>
  <c r="D371" i="90" a="1"/>
  <c r="D371" i="90" s="1"/>
  <c r="D369" i="90" a="1"/>
  <c r="D369" i="90" s="1"/>
  <c r="D374" i="90" a="1"/>
  <c r="D374" i="90" s="1"/>
  <c r="D378" i="90" a="1"/>
  <c r="D378" i="90" s="1"/>
  <c r="D364" i="90" a="1"/>
  <c r="D364" i="90" s="1"/>
  <c r="D375" i="90" a="1"/>
  <c r="D375" i="90" s="1"/>
  <c r="D377" i="90" a="1"/>
  <c r="D377" i="90" s="1"/>
  <c r="D363" i="90" a="1"/>
  <c r="D363" i="90" s="1"/>
  <c r="D379" i="90" a="1"/>
  <c r="D379" i="90" s="1"/>
  <c r="D370" i="90" a="1"/>
  <c r="D370" i="90" s="1"/>
  <c r="D381" i="90" a="1"/>
  <c r="D381" i="90" s="1"/>
  <c r="F362" i="89"/>
  <c r="F362" i="90" s="1" a="1"/>
  <c r="F362" i="90" s="1"/>
  <c r="F366" i="90" a="1"/>
  <c r="F366" i="90" s="1"/>
  <c r="F373" i="90" a="1"/>
  <c r="F373" i="90" s="1"/>
  <c r="F364" i="90" a="1"/>
  <c r="F364" i="90" s="1"/>
  <c r="F380" i="90" a="1"/>
  <c r="F380" i="90" s="1"/>
  <c r="F363" i="90" a="1"/>
  <c r="F363" i="90" s="1"/>
  <c r="F371" i="90" a="1"/>
  <c r="F371" i="90" s="1"/>
  <c r="F376" i="90" a="1"/>
  <c r="F376" i="90" s="1"/>
  <c r="F370" i="90" a="1"/>
  <c r="F370" i="90" s="1"/>
  <c r="F369" i="90" a="1"/>
  <c r="F369" i="90" s="1"/>
  <c r="F379" i="90" a="1"/>
  <c r="F379" i="90" s="1"/>
  <c r="F377" i="90" a="1"/>
  <c r="F377" i="90" s="1"/>
  <c r="F374" i="90" a="1"/>
  <c r="F374" i="90" s="1"/>
  <c r="F375" i="90" a="1"/>
  <c r="F375" i="90" s="1"/>
  <c r="F368" i="90" a="1"/>
  <c r="F368" i="90" s="1"/>
  <c r="F365" i="90" a="1"/>
  <c r="F365" i="90" s="1"/>
  <c r="F367" i="90" a="1"/>
  <c r="F367" i="90" s="1"/>
  <c r="F381" i="90" a="1"/>
  <c r="F381" i="90" s="1"/>
  <c r="F372" i="90" a="1"/>
  <c r="F372" i="90" s="1"/>
  <c r="F378" i="90" a="1"/>
  <c r="F378" i="90" s="1"/>
  <c r="H362" i="89"/>
  <c r="H362" i="90" s="1" a="1"/>
  <c r="H362" i="90" s="1"/>
  <c r="H367" i="90" a="1"/>
  <c r="H367" i="90" s="1"/>
  <c r="H375" i="90" a="1"/>
  <c r="H375" i="90" s="1"/>
  <c r="H363" i="90" a="1"/>
  <c r="H363" i="90" s="1"/>
  <c r="H369" i="90" a="1"/>
  <c r="H369" i="90" s="1"/>
  <c r="H370" i="90" a="1"/>
  <c r="H370" i="90" s="1"/>
  <c r="H373" i="90" a="1"/>
  <c r="H373" i="90" s="1"/>
  <c r="H377" i="90" a="1"/>
  <c r="H377" i="90" s="1"/>
  <c r="H381" i="90" a="1"/>
  <c r="H381" i="90" s="1"/>
  <c r="H365" i="90" a="1"/>
  <c r="H365" i="90" s="1"/>
  <c r="H374" i="90" a="1"/>
  <c r="H374" i="90" s="1"/>
  <c r="H371" i="90" a="1"/>
  <c r="H371" i="90" s="1"/>
  <c r="H366" i="90" a="1"/>
  <c r="H366" i="90" s="1"/>
  <c r="H379" i="90" a="1"/>
  <c r="H379" i="90" s="1"/>
  <c r="H364" i="90" a="1"/>
  <c r="H364" i="90" s="1"/>
  <c r="H376" i="90" a="1"/>
  <c r="H376" i="90" s="1"/>
  <c r="H368" i="90" a="1"/>
  <c r="H368" i="90" s="1"/>
  <c r="H380" i="90" a="1"/>
  <c r="H380" i="90" s="1"/>
  <c r="H378" i="90" a="1"/>
  <c r="H378" i="90" s="1"/>
  <c r="H372" i="90" a="1"/>
  <c r="H372" i="90" s="1"/>
  <c r="J362" i="89"/>
  <c r="J362" i="90" s="1" a="1"/>
  <c r="J362" i="90" s="1"/>
  <c r="J376" i="90" a="1"/>
  <c r="J376" i="90" s="1"/>
  <c r="J372" i="90" a="1"/>
  <c r="J372" i="90" s="1"/>
  <c r="J379" i="90" a="1"/>
  <c r="J379" i="90" s="1"/>
  <c r="J377" i="90" a="1"/>
  <c r="J377" i="90" s="1"/>
  <c r="J363" i="90" a="1"/>
  <c r="J363" i="90" s="1"/>
  <c r="J375" i="90" a="1"/>
  <c r="J375" i="90" s="1"/>
  <c r="J364" i="90" a="1"/>
  <c r="J364" i="90" s="1"/>
  <c r="J371" i="90" a="1"/>
  <c r="J371" i="90" s="1"/>
  <c r="J374" i="90" a="1"/>
  <c r="J374" i="90" s="1"/>
  <c r="J365" i="90" a="1"/>
  <c r="J365" i="90" s="1"/>
  <c r="J373" i="90" a="1"/>
  <c r="J373" i="90" s="1"/>
  <c r="J366" i="90" a="1"/>
  <c r="J366" i="90" s="1"/>
  <c r="J367" i="90" a="1"/>
  <c r="J367" i="90" s="1"/>
  <c r="J368" i="90" a="1"/>
  <c r="J368" i="90" s="1"/>
  <c r="J380" i="90" a="1"/>
  <c r="J380" i="90" s="1"/>
  <c r="J369" i="90" a="1"/>
  <c r="J369" i="90" s="1"/>
  <c r="J378" i="90" a="1"/>
  <c r="J378" i="90" s="1"/>
  <c r="J370" i="90" a="1"/>
  <c r="J370" i="90" s="1"/>
  <c r="J381" i="90" a="1"/>
  <c r="J381" i="90" s="1"/>
  <c r="L362" i="89"/>
  <c r="L362" i="90" s="1" a="1"/>
  <c r="L362" i="90" s="1"/>
  <c r="L368" i="90" a="1"/>
  <c r="L368" i="90" s="1"/>
  <c r="L376" i="90" a="1"/>
  <c r="L376" i="90" s="1"/>
  <c r="L371" i="90" a="1"/>
  <c r="L371" i="90" s="1"/>
  <c r="L373" i="90" a="1"/>
  <c r="L373" i="90" s="1"/>
  <c r="L375" i="90" a="1"/>
  <c r="L375" i="90" s="1"/>
  <c r="L366" i="90" a="1"/>
  <c r="L366" i="90" s="1"/>
  <c r="L381" i="90" a="1"/>
  <c r="L381" i="90" s="1"/>
  <c r="L377" i="90" a="1"/>
  <c r="L377" i="90" s="1"/>
  <c r="L378" i="90" a="1"/>
  <c r="L378" i="90" s="1"/>
  <c r="L363" i="90" a="1"/>
  <c r="L363" i="90" s="1"/>
  <c r="L364" i="90" a="1"/>
  <c r="L364" i="90" s="1"/>
  <c r="L367" i="90" a="1"/>
  <c r="L367" i="90" s="1"/>
  <c r="L372" i="90" a="1"/>
  <c r="L372" i="90" s="1"/>
  <c r="L374" i="90" a="1"/>
  <c r="L374" i="90" s="1"/>
  <c r="L370" i="90" a="1"/>
  <c r="L370" i="90" s="1"/>
  <c r="L380" i="90" a="1"/>
  <c r="L380" i="90" s="1"/>
  <c r="L379" i="90" a="1"/>
  <c r="L379" i="90" s="1"/>
  <c r="L369" i="90" a="1"/>
  <c r="L369" i="90" s="1"/>
  <c r="L365" i="90" a="1"/>
  <c r="L365" i="90" s="1"/>
  <c r="M362" i="89"/>
  <c r="M362" i="90" s="1" a="1"/>
  <c r="M362" i="90" s="1"/>
  <c r="M366" i="90" a="1"/>
  <c r="M366" i="90" s="1"/>
  <c r="M363" i="90" a="1"/>
  <c r="M363" i="90" s="1"/>
  <c r="M364" i="90" a="1"/>
  <c r="M364" i="90" s="1"/>
  <c r="M374" i="90" a="1"/>
  <c r="M374" i="90" s="1"/>
  <c r="M369" i="90" a="1"/>
  <c r="M369" i="90" s="1"/>
  <c r="M370" i="90" a="1"/>
  <c r="M370" i="90" s="1"/>
  <c r="M376" i="90" a="1"/>
  <c r="M376" i="90" s="1"/>
  <c r="M375" i="90" a="1"/>
  <c r="M375" i="90" s="1"/>
  <c r="M379" i="90" a="1"/>
  <c r="M379" i="90" s="1"/>
  <c r="M372" i="90" a="1"/>
  <c r="M372" i="90" s="1"/>
  <c r="M378" i="90" a="1"/>
  <c r="M378" i="90" s="1"/>
  <c r="M371" i="90" a="1"/>
  <c r="M371" i="90" s="1"/>
  <c r="M367" i="90" a="1"/>
  <c r="M367" i="90" s="1"/>
  <c r="M373" i="90" a="1"/>
  <c r="M373" i="90" s="1"/>
  <c r="M381" i="90" a="1"/>
  <c r="M381" i="90" s="1"/>
  <c r="M377" i="90" a="1"/>
  <c r="M377" i="90" s="1"/>
  <c r="M380" i="90" a="1"/>
  <c r="M380" i="90" s="1"/>
  <c r="M365" i="90" a="1"/>
  <c r="M365" i="90" s="1"/>
  <c r="M368" i="90" a="1"/>
  <c r="M368" i="90" s="1"/>
  <c r="O362" i="89"/>
  <c r="O362" i="90" s="1" a="1"/>
  <c r="O362" i="90" s="1"/>
  <c r="O374" i="90" a="1"/>
  <c r="O374" i="90" s="1"/>
  <c r="O363" i="90" a="1"/>
  <c r="O363" i="90" s="1"/>
  <c r="O375" i="90" a="1"/>
  <c r="O375" i="90" s="1"/>
  <c r="O372" i="90" a="1"/>
  <c r="O372" i="90" s="1"/>
  <c r="O379" i="90" a="1"/>
  <c r="O379" i="90" s="1"/>
  <c r="O378" i="90" a="1"/>
  <c r="O378" i="90" s="1"/>
  <c r="O367" i="90" a="1"/>
  <c r="O367" i="90" s="1"/>
  <c r="O371" i="90" a="1"/>
  <c r="O371" i="90" s="1"/>
  <c r="O366" i="90" a="1"/>
  <c r="O366" i="90" s="1"/>
  <c r="O368" i="90" a="1"/>
  <c r="O368" i="90" s="1"/>
  <c r="O370" i="90" a="1"/>
  <c r="O370" i="90" s="1"/>
  <c r="O364" i="90" a="1"/>
  <c r="O364" i="90" s="1"/>
  <c r="O365" i="90" a="1"/>
  <c r="O365" i="90" s="1"/>
  <c r="O381" i="90" a="1"/>
  <c r="O381" i="90" s="1"/>
  <c r="O376" i="90" a="1"/>
  <c r="O376" i="90" s="1"/>
  <c r="O380" i="90" a="1"/>
  <c r="O380" i="90" s="1"/>
  <c r="O377" i="90" a="1"/>
  <c r="O377" i="90" s="1"/>
  <c r="O373" i="90" a="1"/>
  <c r="O373" i="90" s="1"/>
  <c r="O369" i="90" a="1"/>
  <c r="O369" i="90" s="1"/>
  <c r="Q362" i="89"/>
  <c r="Q362" i="90" s="1" a="1"/>
  <c r="Q362" i="90" s="1"/>
  <c r="Q366" i="90" a="1"/>
  <c r="Q366" i="90" s="1"/>
  <c r="Q367" i="90" a="1"/>
  <c r="Q367" i="90" s="1"/>
  <c r="Q368" i="90" a="1"/>
  <c r="Q368" i="90" s="1"/>
  <c r="Q376" i="90" a="1"/>
  <c r="Q376" i="90" s="1"/>
  <c r="Q378" i="90" a="1"/>
  <c r="Q378" i="90" s="1"/>
  <c r="Q375" i="90" a="1"/>
  <c r="Q375" i="90" s="1"/>
  <c r="Q370" i="90" a="1"/>
  <c r="Q370" i="90" s="1"/>
  <c r="Q381" i="90" a="1"/>
  <c r="Q381" i="90" s="1"/>
  <c r="Q364" i="90" a="1"/>
  <c r="Q364" i="90" s="1"/>
  <c r="Q374" i="90" a="1"/>
  <c r="Q374" i="90" s="1"/>
  <c r="Q377" i="90" a="1"/>
  <c r="Q377" i="90" s="1"/>
  <c r="Q369" i="90" a="1"/>
  <c r="Q369" i="90" s="1"/>
  <c r="Q372" i="90" a="1"/>
  <c r="Q372" i="90" s="1"/>
  <c r="Q379" i="90" a="1"/>
  <c r="Q379" i="90" s="1"/>
  <c r="Q365" i="90" a="1"/>
  <c r="Q365" i="90" s="1"/>
  <c r="Q371" i="90" a="1"/>
  <c r="Q371" i="90" s="1"/>
  <c r="Q363" i="90" a="1"/>
  <c r="Q363" i="90" s="1"/>
  <c r="Q380" i="90" a="1"/>
  <c r="Q380" i="90" s="1"/>
  <c r="Q373" i="90" a="1"/>
  <c r="Q373" i="90" s="1"/>
  <c r="S362" i="89"/>
  <c r="S362" i="90" s="1" a="1"/>
  <c r="S362" i="90" s="1"/>
  <c r="S381" i="90" a="1"/>
  <c r="S381" i="90" s="1"/>
  <c r="S373" i="90" a="1"/>
  <c r="S373" i="90" s="1"/>
  <c r="S366" i="90" a="1"/>
  <c r="S366" i="90" s="1"/>
  <c r="S368" i="90" a="1"/>
  <c r="S368" i="90" s="1"/>
  <c r="S364" i="90" a="1"/>
  <c r="S364" i="90" s="1"/>
  <c r="S372" i="90" a="1"/>
  <c r="S372" i="90" s="1"/>
  <c r="S380" i="90" a="1"/>
  <c r="S380" i="90" s="1"/>
  <c r="S379" i="90" a="1"/>
  <c r="S379" i="90" s="1"/>
  <c r="S377" i="90" a="1"/>
  <c r="S377" i="90" s="1"/>
  <c r="S367" i="90" a="1"/>
  <c r="S367" i="90" s="1"/>
  <c r="S371" i="90" a="1"/>
  <c r="S371" i="90" s="1"/>
  <c r="S374" i="90" a="1"/>
  <c r="S374" i="90" s="1"/>
  <c r="S370" i="90" a="1"/>
  <c r="S370" i="90" s="1"/>
  <c r="S369" i="90" a="1"/>
  <c r="S369" i="90" s="1"/>
  <c r="S378" i="90" a="1"/>
  <c r="S378" i="90" s="1"/>
  <c r="S375" i="90" a="1"/>
  <c r="S375" i="90" s="1"/>
  <c r="S365" i="90" a="1"/>
  <c r="S365" i="90" s="1"/>
  <c r="S376" i="90" a="1"/>
  <c r="S376" i="90" s="1"/>
  <c r="S363" i="90" a="1"/>
  <c r="S363" i="90" s="1"/>
  <c r="V362" i="89"/>
  <c r="V362" i="90" s="1" a="1"/>
  <c r="V362" i="90" s="1"/>
  <c r="V369" i="90" a="1"/>
  <c r="V369" i="90" s="1"/>
  <c r="V363" i="90" a="1"/>
  <c r="V363" i="90" s="1"/>
  <c r="V376" i="90" a="1"/>
  <c r="V376" i="90" s="1"/>
  <c r="V377" i="90" a="1"/>
  <c r="V377" i="90" s="1"/>
  <c r="V378" i="90" a="1"/>
  <c r="V378" i="90" s="1"/>
  <c r="V381" i="90" a="1"/>
  <c r="V381" i="90" s="1"/>
  <c r="V364" i="90" a="1"/>
  <c r="V364" i="90" s="1"/>
  <c r="V365" i="90" a="1"/>
  <c r="V365" i="90" s="1"/>
  <c r="V374" i="90" a="1"/>
  <c r="V374" i="90" s="1"/>
  <c r="V370" i="90" a="1"/>
  <c r="V370" i="90" s="1"/>
  <c r="V366" i="90" a="1"/>
  <c r="V366" i="90" s="1"/>
  <c r="V379" i="90" a="1"/>
  <c r="V379" i="90" s="1"/>
  <c r="V367" i="90" a="1"/>
  <c r="V367" i="90" s="1"/>
  <c r="V371" i="90" a="1"/>
  <c r="V371" i="90" s="1"/>
  <c r="V372" i="90" a="1"/>
  <c r="V372" i="90" s="1"/>
  <c r="V368" i="90" a="1"/>
  <c r="V368" i="90" s="1"/>
  <c r="V373" i="90" a="1"/>
  <c r="V373" i="90" s="1"/>
  <c r="V380" i="90" a="1"/>
  <c r="V380" i="90" s="1"/>
  <c r="V375" i="90" a="1"/>
  <c r="V375" i="90" s="1"/>
  <c r="W362" i="89"/>
  <c r="W362" i="90" s="1" a="1"/>
  <c r="W362" i="90" s="1"/>
  <c r="W378" i="90" a="1"/>
  <c r="W378" i="90" s="1"/>
  <c r="W374" i="90" a="1"/>
  <c r="W374" i="90" s="1"/>
  <c r="W379" i="90" a="1"/>
  <c r="W379" i="90" s="1"/>
  <c r="W381" i="90" a="1"/>
  <c r="W381" i="90" s="1"/>
  <c r="W363" i="90" a="1"/>
  <c r="W363" i="90" s="1"/>
  <c r="W372" i="90" a="1"/>
  <c r="W372" i="90" s="1"/>
  <c r="W380" i="90" a="1"/>
  <c r="W380" i="90" s="1"/>
  <c r="W368" i="90" a="1"/>
  <c r="W368" i="90" s="1"/>
  <c r="W370" i="90" a="1"/>
  <c r="W370" i="90" s="1"/>
  <c r="W365" i="90" a="1"/>
  <c r="W365" i="90" s="1"/>
  <c r="W375" i="90" a="1"/>
  <c r="W375" i="90" s="1"/>
  <c r="W364" i="90" a="1"/>
  <c r="W364" i="90" s="1"/>
  <c r="W376" i="90" a="1"/>
  <c r="W376" i="90" s="1"/>
  <c r="W373" i="90" a="1"/>
  <c r="W373" i="90" s="1"/>
  <c r="W369" i="90" a="1"/>
  <c r="W369" i="90" s="1"/>
  <c r="W377" i="90" a="1"/>
  <c r="W377" i="90" s="1"/>
  <c r="W371" i="90" a="1"/>
  <c r="W371" i="90" s="1"/>
  <c r="W366" i="90" a="1"/>
  <c r="W366" i="90" s="1"/>
  <c r="W367" i="90" a="1"/>
  <c r="W367" i="90" s="1"/>
  <c r="Y362" i="89"/>
  <c r="Y362" i="90" s="1" a="1"/>
  <c r="Y362" i="90" s="1"/>
  <c r="Y379" i="90" a="1"/>
  <c r="Y379" i="90" s="1"/>
  <c r="Y374" i="90" a="1"/>
  <c r="Y374" i="90" s="1"/>
  <c r="Y380" i="90" a="1"/>
  <c r="Y380" i="90" s="1"/>
  <c r="Y381" i="90" a="1"/>
  <c r="Y381" i="90" s="1"/>
  <c r="Y376" i="90" a="1"/>
  <c r="Y376" i="90" s="1"/>
  <c r="Y370" i="90" a="1"/>
  <c r="Y370" i="90" s="1"/>
  <c r="Y369" i="90" a="1"/>
  <c r="Y369" i="90" s="1"/>
  <c r="Y373" i="90" a="1"/>
  <c r="Y373" i="90" s="1"/>
  <c r="Y368" i="90" a="1"/>
  <c r="Y368" i="90" s="1"/>
  <c r="Y365" i="90" a="1"/>
  <c r="Y365" i="90" s="1"/>
  <c r="Y377" i="90" a="1"/>
  <c r="Y377" i="90" s="1"/>
  <c r="Y366" i="90" a="1"/>
  <c r="Y366" i="90" s="1"/>
  <c r="Y372" i="90" a="1"/>
  <c r="Y372" i="90" s="1"/>
  <c r="Y364" i="90" a="1"/>
  <c r="Y364" i="90" s="1"/>
  <c r="Y367" i="90" a="1"/>
  <c r="Y367" i="90" s="1"/>
  <c r="Y371" i="90" a="1"/>
  <c r="Y371" i="90" s="1"/>
  <c r="Y363" i="90" a="1"/>
  <c r="Y363" i="90" s="1"/>
  <c r="Y378" i="90" a="1"/>
  <c r="Y378" i="90" s="1"/>
  <c r="Y375" i="90" a="1"/>
  <c r="Y375" i="90" s="1"/>
  <c r="AA362" i="89"/>
  <c r="AA362" i="90" s="1" a="1"/>
  <c r="AA362" i="90" s="1"/>
  <c r="AA381" i="90" a="1"/>
  <c r="AA381" i="90" s="1"/>
  <c r="AA372" i="90" a="1"/>
  <c r="AA372" i="90" s="1"/>
  <c r="AA366" i="90" a="1"/>
  <c r="AA366" i="90" s="1"/>
  <c r="AA368" i="90" a="1"/>
  <c r="AA368" i="90" s="1"/>
  <c r="AA369" i="90" a="1"/>
  <c r="AA369" i="90" s="1"/>
  <c r="AA375" i="90" a="1"/>
  <c r="AA375" i="90" s="1"/>
  <c r="AA363" i="90" a="1"/>
  <c r="AA363" i="90" s="1"/>
  <c r="AA367" i="90" a="1"/>
  <c r="AA367" i="90" s="1"/>
  <c r="AA373" i="90" a="1"/>
  <c r="AA373" i="90" s="1"/>
  <c r="AA365" i="90" a="1"/>
  <c r="AA365" i="90" s="1"/>
  <c r="AA376" i="90" a="1"/>
  <c r="AA376" i="90" s="1"/>
  <c r="AA379" i="90" a="1"/>
  <c r="AA379" i="90" s="1"/>
  <c r="AA374" i="90" a="1"/>
  <c r="AA374" i="90" s="1"/>
  <c r="AA378" i="90" a="1"/>
  <c r="AA378" i="90" s="1"/>
  <c r="AA371" i="90" a="1"/>
  <c r="AA371" i="90" s="1"/>
  <c r="AA370" i="90" a="1"/>
  <c r="AA370" i="90" s="1"/>
  <c r="AA364" i="90" a="1"/>
  <c r="AA364" i="90" s="1"/>
  <c r="AA380" i="90" a="1"/>
  <c r="AA380" i="90" s="1"/>
  <c r="AA377" i="90" a="1"/>
  <c r="AA377" i="90" s="1"/>
  <c r="AC362" i="89"/>
  <c r="AC362" i="90" s="1" a="1"/>
  <c r="AC362" i="90" s="1"/>
  <c r="AC374" i="90" a="1"/>
  <c r="AC374" i="90" s="1"/>
  <c r="AC372" i="90" a="1"/>
  <c r="AC372" i="90" s="1"/>
  <c r="AC365" i="90" a="1"/>
  <c r="AC365" i="90" s="1"/>
  <c r="AC371" i="90" a="1"/>
  <c r="AC371" i="90" s="1"/>
  <c r="AC381" i="90" a="1"/>
  <c r="AC381" i="90" s="1"/>
  <c r="AC367" i="90" a="1"/>
  <c r="AC367" i="90" s="1"/>
  <c r="AC366" i="90" a="1"/>
  <c r="AC366" i="90" s="1"/>
  <c r="AC380" i="90" a="1"/>
  <c r="AC380" i="90" s="1"/>
  <c r="AC370" i="90" a="1"/>
  <c r="AC370" i="90" s="1"/>
  <c r="AC375" i="90" a="1"/>
  <c r="AC375" i="90" s="1"/>
  <c r="AC369" i="90" a="1"/>
  <c r="AC369" i="90" s="1"/>
  <c r="AC376" i="90" a="1"/>
  <c r="AC376" i="90" s="1"/>
  <c r="AC373" i="90" a="1"/>
  <c r="AC373" i="90" s="1"/>
  <c r="AC363" i="90" a="1"/>
  <c r="AC363" i="90" s="1"/>
  <c r="AC379" i="90" a="1"/>
  <c r="AC379" i="90" s="1"/>
  <c r="AC377" i="90" a="1"/>
  <c r="AC377" i="90" s="1"/>
  <c r="AC368" i="90" a="1"/>
  <c r="AC368" i="90" s="1"/>
  <c r="AC378" i="90" a="1"/>
  <c r="AC378" i="90" s="1"/>
  <c r="AC364" i="90" a="1"/>
  <c r="AC364" i="90" s="1"/>
  <c r="AE362" i="89"/>
  <c r="AE362" i="90" s="1" a="1"/>
  <c r="AE362" i="90" s="1"/>
  <c r="AE365" i="90" a="1"/>
  <c r="AE365" i="90" s="1"/>
  <c r="AE376" i="90" a="1"/>
  <c r="AE376" i="90" s="1"/>
  <c r="AE366" i="90" a="1"/>
  <c r="AE366" i="90" s="1"/>
  <c r="AE371" i="90" a="1"/>
  <c r="AE371" i="90" s="1"/>
  <c r="AE374" i="90" a="1"/>
  <c r="AE374" i="90" s="1"/>
  <c r="AE379" i="90" a="1"/>
  <c r="AE379" i="90" s="1"/>
  <c r="AE369" i="90" a="1"/>
  <c r="AE369" i="90" s="1"/>
  <c r="AE372" i="90" a="1"/>
  <c r="AE372" i="90" s="1"/>
  <c r="AE370" i="90" a="1"/>
  <c r="AE370" i="90" s="1"/>
  <c r="AE377" i="90" a="1"/>
  <c r="AE377" i="90" s="1"/>
  <c r="AE375" i="90" a="1"/>
  <c r="AE375" i="90" s="1"/>
  <c r="AE364" i="90" a="1"/>
  <c r="AE364" i="90" s="1"/>
  <c r="AE368" i="90" a="1"/>
  <c r="AE368" i="90" s="1"/>
  <c r="AE363" i="90" a="1"/>
  <c r="AE363" i="90" s="1"/>
  <c r="AE367" i="90" a="1"/>
  <c r="AE367" i="90" s="1"/>
  <c r="AE381" i="90" a="1"/>
  <c r="AE381" i="90" s="1"/>
  <c r="AE378" i="90" a="1"/>
  <c r="AE378" i="90" s="1"/>
  <c r="AE380" i="90" a="1"/>
  <c r="AE380" i="90" s="1"/>
  <c r="AE373" i="90" a="1"/>
  <c r="AE373" i="90" s="1"/>
  <c r="AG362" i="89"/>
  <c r="AG362" i="90" s="1" a="1"/>
  <c r="AG362" i="90" s="1"/>
  <c r="AG365" i="90" a="1"/>
  <c r="AG365" i="90" s="1"/>
  <c r="AG369" i="90" a="1"/>
  <c r="AG369" i="90" s="1"/>
  <c r="AG364" i="90" a="1"/>
  <c r="AG364" i="90" s="1"/>
  <c r="AG371" i="90" a="1"/>
  <c r="AG371" i="90" s="1"/>
  <c r="AG381" i="90" a="1"/>
  <c r="AG381" i="90" s="1"/>
  <c r="AG375" i="90" a="1"/>
  <c r="AG375" i="90" s="1"/>
  <c r="AG373" i="90" a="1"/>
  <c r="AG373" i="90" s="1"/>
  <c r="AG367" i="90" a="1"/>
  <c r="AG367" i="90" s="1"/>
  <c r="AG378" i="90" a="1"/>
  <c r="AG378" i="90" s="1"/>
  <c r="AG366" i="90" a="1"/>
  <c r="AG366" i="90" s="1"/>
  <c r="AG379" i="90" a="1"/>
  <c r="AG379" i="90" s="1"/>
  <c r="AG377" i="90" a="1"/>
  <c r="AG377" i="90" s="1"/>
  <c r="AG368" i="90" a="1"/>
  <c r="AG368" i="90" s="1"/>
  <c r="AG372" i="90" a="1"/>
  <c r="AG372" i="90" s="1"/>
  <c r="AG376" i="90" a="1"/>
  <c r="AG376" i="90" s="1"/>
  <c r="AG380" i="90" a="1"/>
  <c r="AG380" i="90" s="1"/>
  <c r="AG370" i="90" a="1"/>
  <c r="AG370" i="90" s="1"/>
  <c r="AG363" i="90" a="1"/>
  <c r="AG363" i="90" s="1"/>
  <c r="AG374" i="90" a="1"/>
  <c r="AG374" i="90" s="1"/>
  <c r="AI362" i="89"/>
  <c r="AI362" i="90" s="1" a="1"/>
  <c r="AI362" i="90" s="1"/>
  <c r="AI365" i="90" a="1"/>
  <c r="AI365" i="90" s="1"/>
  <c r="AI369" i="90" a="1"/>
  <c r="AI369" i="90" s="1"/>
  <c r="AI378" i="90" a="1"/>
  <c r="AI378" i="90" s="1"/>
  <c r="AI381" i="90" a="1"/>
  <c r="AI381" i="90" s="1"/>
  <c r="AI380" i="90" a="1"/>
  <c r="AI380" i="90" s="1"/>
  <c r="AI374" i="90" a="1"/>
  <c r="AI374" i="90" s="1"/>
  <c r="AI379" i="90" a="1"/>
  <c r="AI379" i="90" s="1"/>
  <c r="AI377" i="90" a="1"/>
  <c r="AI377" i="90" s="1"/>
  <c r="AI376" i="90" a="1"/>
  <c r="AI376" i="90" s="1"/>
  <c r="AI375" i="90" a="1"/>
  <c r="AI375" i="90" s="1"/>
  <c r="AI373" i="90" a="1"/>
  <c r="AI373" i="90" s="1"/>
  <c r="AI372" i="90" a="1"/>
  <c r="AI372" i="90" s="1"/>
  <c r="AI371" i="90" a="1"/>
  <c r="AI371" i="90" s="1"/>
  <c r="AI370" i="90" a="1"/>
  <c r="AI370" i="90" s="1"/>
  <c r="AI364" i="90" a="1"/>
  <c r="AI364" i="90" s="1"/>
  <c r="AI366" i="90" a="1"/>
  <c r="AI366" i="90" s="1"/>
  <c r="AI367" i="90" a="1"/>
  <c r="AI367" i="90" s="1"/>
  <c r="AI363" i="90" a="1"/>
  <c r="AI363" i="90" s="1"/>
  <c r="AI368" i="90" a="1"/>
  <c r="AI368" i="90" s="1"/>
  <c r="AK362" i="89"/>
  <c r="AK362" i="90" s="1" a="1"/>
  <c r="AK362" i="90" s="1"/>
  <c r="AK368" i="90" a="1"/>
  <c r="AK368" i="90" s="1"/>
  <c r="AK379" i="90" a="1"/>
  <c r="AK379" i="90" s="1"/>
  <c r="AK367" i="90" a="1"/>
  <c r="AK367" i="90" s="1"/>
  <c r="AK371" i="90" a="1"/>
  <c r="AK371" i="90" s="1"/>
  <c r="AK369" i="90" a="1"/>
  <c r="AK369" i="90" s="1"/>
  <c r="AK365" i="90" a="1"/>
  <c r="AK365" i="90" s="1"/>
  <c r="AK373" i="90" a="1"/>
  <c r="AK373" i="90" s="1"/>
  <c r="AK372" i="90" a="1"/>
  <c r="AK372" i="90" s="1"/>
  <c r="AK364" i="90" a="1"/>
  <c r="AK364" i="90" s="1"/>
  <c r="AK366" i="90" a="1"/>
  <c r="AK366" i="90" s="1"/>
  <c r="AK370" i="90" a="1"/>
  <c r="AK370" i="90" s="1"/>
  <c r="AK381" i="90" a="1"/>
  <c r="AK381" i="90" s="1"/>
  <c r="AK377" i="90" a="1"/>
  <c r="AK377" i="90" s="1"/>
  <c r="AK376" i="90" a="1"/>
  <c r="AK376" i="90" s="1"/>
  <c r="AK374" i="90" a="1"/>
  <c r="AK374" i="90" s="1"/>
  <c r="AK375" i="90" a="1"/>
  <c r="AK375" i="90" s="1"/>
  <c r="AK380" i="90" a="1"/>
  <c r="AK380" i="90" s="1"/>
  <c r="AK363" i="90" a="1"/>
  <c r="AK363" i="90" s="1"/>
  <c r="AK378" i="90" a="1"/>
  <c r="AK378" i="90" s="1"/>
  <c r="AM362" i="89"/>
  <c r="AM362" i="90" s="1" a="1"/>
  <c r="AM362" i="90" s="1"/>
  <c r="AM368" i="90" a="1"/>
  <c r="AM368" i="90" s="1"/>
  <c r="AM367" i="90" a="1"/>
  <c r="AM367" i="90" s="1"/>
  <c r="AM366" i="90" a="1"/>
  <c r="AM366" i="90" s="1"/>
  <c r="AM364" i="90" a="1"/>
  <c r="AM364" i="90" s="1"/>
  <c r="AM363" i="90" a="1"/>
  <c r="AM363" i="90" s="1"/>
  <c r="AM370" i="90" a="1"/>
  <c r="AM370" i="90" s="1"/>
  <c r="AM372" i="90" a="1"/>
  <c r="AM372" i="90" s="1"/>
  <c r="AM373" i="90" a="1"/>
  <c r="AM373" i="90" s="1"/>
  <c r="AM376" i="90" a="1"/>
  <c r="AM376" i="90" s="1"/>
  <c r="AM371" i="90" a="1"/>
  <c r="AM371" i="90" s="1"/>
  <c r="AM365" i="90" a="1"/>
  <c r="AM365" i="90" s="1"/>
  <c r="AM375" i="90" a="1"/>
  <c r="AM375" i="90" s="1"/>
  <c r="AM369" i="90" a="1"/>
  <c r="AM369" i="90" s="1"/>
  <c r="AM380" i="90" a="1"/>
  <c r="AM380" i="90" s="1"/>
  <c r="AM381" i="90" a="1"/>
  <c r="AM381" i="90" s="1"/>
  <c r="AM374" i="90" a="1"/>
  <c r="AM374" i="90" s="1"/>
  <c r="AM379" i="90" a="1"/>
  <c r="AM379" i="90" s="1"/>
  <c r="AM377" i="90" a="1"/>
  <c r="AM377" i="90" s="1"/>
  <c r="AM378" i="90" a="1"/>
  <c r="AM378" i="90" s="1"/>
  <c r="AO362" i="89"/>
  <c r="AO362" i="90" s="1" a="1"/>
  <c r="AO362" i="90" s="1"/>
  <c r="AO380" i="90" a="1"/>
  <c r="AO380" i="90" s="1"/>
  <c r="AO373" i="90" a="1"/>
  <c r="AO373" i="90" s="1"/>
  <c r="AO377" i="90" a="1"/>
  <c r="AO377" i="90" s="1"/>
  <c r="AO363" i="90" a="1"/>
  <c r="AO363" i="90" s="1"/>
  <c r="AO374" i="90" a="1"/>
  <c r="AO374" i="90" s="1"/>
  <c r="AO370" i="90" a="1"/>
  <c r="AO370" i="90" s="1"/>
  <c r="AO376" i="90" a="1"/>
  <c r="AO376" i="90" s="1"/>
  <c r="AO379" i="90" a="1"/>
  <c r="AO379" i="90" s="1"/>
  <c r="AO367" i="90" a="1"/>
  <c r="AO367" i="90" s="1"/>
  <c r="AO368" i="90" a="1"/>
  <c r="AO368" i="90" s="1"/>
  <c r="AO365" i="90" a="1"/>
  <c r="AO365" i="90" s="1"/>
  <c r="AO381" i="90" a="1"/>
  <c r="AO381" i="90" s="1"/>
  <c r="AO375" i="90" a="1"/>
  <c r="AO375" i="90" s="1"/>
  <c r="AO378" i="90" a="1"/>
  <c r="AO378" i="90" s="1"/>
  <c r="AO366" i="90" a="1"/>
  <c r="AO366" i="90" s="1"/>
  <c r="AO371" i="90" a="1"/>
  <c r="AO371" i="90" s="1"/>
  <c r="AO369" i="90" a="1"/>
  <c r="AO369" i="90" s="1"/>
  <c r="AO364" i="90" a="1"/>
  <c r="AO364" i="90" s="1"/>
  <c r="AO372" i="90" a="1"/>
  <c r="AO372" i="90" s="1"/>
  <c r="AP362" i="89"/>
  <c r="AP362" i="90" s="1" a="1"/>
  <c r="AP362" i="90" s="1"/>
  <c r="AP371" i="90" a="1"/>
  <c r="AP371" i="90" s="1"/>
  <c r="AP372" i="90" a="1"/>
  <c r="AP372" i="90" s="1"/>
  <c r="AP370" i="90" a="1"/>
  <c r="AP370" i="90" s="1"/>
  <c r="AP363" i="90" a="1"/>
  <c r="AP363" i="90" s="1"/>
  <c r="AP374" i="90" a="1"/>
  <c r="AP374" i="90" s="1"/>
  <c r="AP381" i="90" a="1"/>
  <c r="AP381" i="90" s="1"/>
  <c r="AP366" i="90" a="1"/>
  <c r="AP366" i="90" s="1"/>
  <c r="AP380" i="90" a="1"/>
  <c r="AP380" i="90" s="1"/>
  <c r="AP368" i="90" a="1"/>
  <c r="AP368" i="90" s="1"/>
  <c r="AP365" i="90" a="1"/>
  <c r="AP365" i="90" s="1"/>
  <c r="AP364" i="90" a="1"/>
  <c r="AP364" i="90" s="1"/>
  <c r="AP373" i="90" a="1"/>
  <c r="AP373" i="90" s="1"/>
  <c r="AP378" i="90" a="1"/>
  <c r="AP378" i="90" s="1"/>
  <c r="AP377" i="90" a="1"/>
  <c r="AP377" i="90" s="1"/>
  <c r="AP369" i="90" a="1"/>
  <c r="AP369" i="90" s="1"/>
  <c r="AP367" i="90" a="1"/>
  <c r="AP367" i="90" s="1"/>
  <c r="AP376" i="90" a="1"/>
  <c r="AP376" i="90" s="1"/>
  <c r="AP379" i="90" a="1"/>
  <c r="AP379" i="90" s="1"/>
  <c r="AP375" i="90" a="1"/>
  <c r="AP375" i="90" s="1"/>
  <c r="AR362" i="89"/>
  <c r="AR362" i="90" s="1" a="1"/>
  <c r="AR362" i="90" s="1"/>
  <c r="AR375" i="90" a="1"/>
  <c r="AR375" i="90" s="1"/>
  <c r="AR368" i="90" a="1"/>
  <c r="AR368" i="90" s="1"/>
  <c r="AR374" i="90" a="1"/>
  <c r="AR374" i="90" s="1"/>
  <c r="AR380" i="90" a="1"/>
  <c r="AR380" i="90" s="1"/>
  <c r="AR372" i="90" a="1"/>
  <c r="AR372" i="90" s="1"/>
  <c r="AR363" i="90" a="1"/>
  <c r="AR363" i="90" s="1"/>
  <c r="AR364" i="90" a="1"/>
  <c r="AR364" i="90" s="1"/>
  <c r="AR381" i="90" a="1"/>
  <c r="AR381" i="90" s="1"/>
  <c r="AR373" i="90" a="1"/>
  <c r="AR373" i="90" s="1"/>
  <c r="AR366" i="90" a="1"/>
  <c r="AR366" i="90" s="1"/>
  <c r="AR377" i="90" a="1"/>
  <c r="AR377" i="90" s="1"/>
  <c r="AR370" i="90" a="1"/>
  <c r="AR370" i="90" s="1"/>
  <c r="AR376" i="90" a="1"/>
  <c r="AR376" i="90" s="1"/>
  <c r="AR367" i="90" a="1"/>
  <c r="AR367" i="90" s="1"/>
  <c r="AR365" i="90" a="1"/>
  <c r="AR365" i="90" s="1"/>
  <c r="AR371" i="90" a="1"/>
  <c r="AR371" i="90" s="1"/>
  <c r="AR378" i="90" a="1"/>
  <c r="AR378" i="90" s="1"/>
  <c r="AR379" i="90" a="1"/>
  <c r="AR379" i="90" s="1"/>
  <c r="AR369" i="90" a="1"/>
  <c r="AR369" i="90" s="1"/>
  <c r="AT362" i="89"/>
  <c r="AT362" i="90" s="1" a="1"/>
  <c r="AT362" i="90" s="1"/>
  <c r="AT366" i="90" a="1"/>
  <c r="AT366" i="90" s="1"/>
  <c r="AT371" i="90" a="1"/>
  <c r="AT371" i="90" s="1"/>
  <c r="AT376" i="90" a="1"/>
  <c r="AT376" i="90" s="1"/>
  <c r="AT377" i="90" a="1"/>
  <c r="AT377" i="90" s="1"/>
  <c r="AT369" i="90" a="1"/>
  <c r="AT369" i="90" s="1"/>
  <c r="AT364" i="90" a="1"/>
  <c r="AT364" i="90" s="1"/>
  <c r="AT374" i="90" a="1"/>
  <c r="AT374" i="90" s="1"/>
  <c r="AT375" i="90" a="1"/>
  <c r="AT375" i="90" s="1"/>
  <c r="AT368" i="90" a="1"/>
  <c r="AT368" i="90" s="1"/>
  <c r="AT373" i="90" a="1"/>
  <c r="AT373" i="90" s="1"/>
  <c r="AT370" i="90" a="1"/>
  <c r="AT370" i="90" s="1"/>
  <c r="AT367" i="90" a="1"/>
  <c r="AT367" i="90" s="1"/>
  <c r="AT365" i="90" a="1"/>
  <c r="AT365" i="90" s="1"/>
  <c r="AT378" i="90" a="1"/>
  <c r="AT378" i="90" s="1"/>
  <c r="AT380" i="90" a="1"/>
  <c r="AT380" i="90" s="1"/>
  <c r="AT379" i="90" a="1"/>
  <c r="AT379" i="90" s="1"/>
  <c r="AT381" i="90" a="1"/>
  <c r="AT381" i="90" s="1"/>
  <c r="AT363" i="90" a="1"/>
  <c r="AT363" i="90" s="1"/>
  <c r="AT372" i="90" a="1"/>
  <c r="AT372" i="90" s="1"/>
  <c r="AV362" i="89"/>
  <c r="AV362" i="90" s="1" a="1"/>
  <c r="AV362" i="90" s="1"/>
  <c r="AV379" i="90" a="1"/>
  <c r="AV379" i="90" s="1"/>
  <c r="AV365" i="90" a="1"/>
  <c r="AV365" i="90" s="1"/>
  <c r="AV377" i="90" a="1"/>
  <c r="AV377" i="90" s="1"/>
  <c r="AV369" i="90" a="1"/>
  <c r="AV369" i="90" s="1"/>
  <c r="AV368" i="90" a="1"/>
  <c r="AV368" i="90" s="1"/>
  <c r="AV374" i="90" a="1"/>
  <c r="AV374" i="90" s="1"/>
  <c r="AV367" i="90" a="1"/>
  <c r="AV367" i="90" s="1"/>
  <c r="AV370" i="90" a="1"/>
  <c r="AV370" i="90" s="1"/>
  <c r="AV366" i="90" a="1"/>
  <c r="AV366" i="90" s="1"/>
  <c r="AV364" i="90" a="1"/>
  <c r="AV364" i="90" s="1"/>
  <c r="AV380" i="90" a="1"/>
  <c r="AV380" i="90" s="1"/>
  <c r="AV363" i="90" a="1"/>
  <c r="AV363" i="90" s="1"/>
  <c r="AV378" i="90" a="1"/>
  <c r="AV378" i="90" s="1"/>
  <c r="AV375" i="90" a="1"/>
  <c r="AV375" i="90" s="1"/>
  <c r="AV373" i="90" a="1"/>
  <c r="AV373" i="90" s="1"/>
  <c r="AV376" i="90" a="1"/>
  <c r="AV376" i="90" s="1"/>
  <c r="AV372" i="90" a="1"/>
  <c r="AV372" i="90" s="1"/>
  <c r="AV381" i="90" a="1"/>
  <c r="AV381" i="90" s="1"/>
  <c r="AV371" i="90" a="1"/>
  <c r="AV371" i="90" s="1"/>
  <c r="AW362" i="89"/>
  <c r="AW362" i="90" s="1" a="1"/>
  <c r="AW362" i="90" s="1"/>
  <c r="AW373" i="90" a="1"/>
  <c r="AW373" i="90" s="1"/>
  <c r="AW378" i="90" a="1"/>
  <c r="AW378" i="90" s="1"/>
  <c r="AW367" i="90" a="1"/>
  <c r="AW367" i="90" s="1"/>
  <c r="AW368" i="90" a="1"/>
  <c r="AW368" i="90" s="1"/>
  <c r="AW369" i="90" a="1"/>
  <c r="AW369" i="90" s="1"/>
  <c r="AW371" i="90" a="1"/>
  <c r="AW371" i="90" s="1"/>
  <c r="AW370" i="90" a="1"/>
  <c r="AW370" i="90" s="1"/>
  <c r="AW363" i="90" a="1"/>
  <c r="AW363" i="90" s="1"/>
  <c r="AW379" i="90" a="1"/>
  <c r="AW379" i="90" s="1"/>
  <c r="AW366" i="90" a="1"/>
  <c r="AW366" i="90" s="1"/>
  <c r="AW376" i="90" a="1"/>
  <c r="AW376" i="90" s="1"/>
  <c r="AW381" i="90" a="1"/>
  <c r="AW381" i="90" s="1"/>
  <c r="AW364" i="90" a="1"/>
  <c r="AW364" i="90" s="1"/>
  <c r="AW377" i="90" a="1"/>
  <c r="AW377" i="90" s="1"/>
  <c r="AW365" i="90" a="1"/>
  <c r="AW365" i="90" s="1"/>
  <c r="AW380" i="90" a="1"/>
  <c r="AW380" i="90" s="1"/>
  <c r="AW374" i="90" a="1"/>
  <c r="AW374" i="90" s="1"/>
  <c r="AW375" i="90" a="1"/>
  <c r="AW375" i="90" s="1"/>
  <c r="AW372" i="90" a="1"/>
  <c r="AW372" i="90" s="1"/>
  <c r="AZ362" i="89"/>
  <c r="AZ362" i="90" s="1" a="1"/>
  <c r="AZ362" i="90" s="1"/>
  <c r="AZ380" i="90" a="1"/>
  <c r="AZ380" i="90" s="1"/>
  <c r="AZ367" i="90" a="1"/>
  <c r="AZ367" i="90" s="1"/>
  <c r="AZ377" i="90" a="1"/>
  <c r="AZ377" i="90" s="1"/>
  <c r="AZ371" i="90" a="1"/>
  <c r="AZ371" i="90" s="1"/>
  <c r="AZ379" i="90" a="1"/>
  <c r="AZ379" i="90" s="1"/>
  <c r="AZ376" i="90" a="1"/>
  <c r="AZ376" i="90" s="1"/>
  <c r="AZ364" i="90" a="1"/>
  <c r="AZ364" i="90" s="1"/>
  <c r="AZ365" i="90" a="1"/>
  <c r="AZ365" i="90" s="1"/>
  <c r="AZ370" i="90" a="1"/>
  <c r="AZ370" i="90" s="1"/>
  <c r="AZ381" i="90" a="1"/>
  <c r="AZ381" i="90" s="1"/>
  <c r="AZ366" i="90" a="1"/>
  <c r="AZ366" i="90" s="1"/>
  <c r="AZ369" i="90" a="1"/>
  <c r="AZ369" i="90" s="1"/>
  <c r="AZ373" i="90" a="1"/>
  <c r="AZ373" i="90" s="1"/>
  <c r="AZ368" i="90" a="1"/>
  <c r="AZ368" i="90" s="1"/>
  <c r="AZ375" i="90" a="1"/>
  <c r="AZ375" i="90" s="1"/>
  <c r="AZ363" i="90" a="1"/>
  <c r="AZ363" i="90" s="1"/>
  <c r="AZ378" i="90" a="1"/>
  <c r="AZ378" i="90" s="1"/>
  <c r="AZ372" i="90" a="1"/>
  <c r="AZ372" i="90" s="1"/>
  <c r="AZ374" i="90" a="1"/>
  <c r="AZ374" i="90" s="1"/>
  <c r="BB362" i="89"/>
  <c r="BB362" i="90" s="1" a="1"/>
  <c r="BB362" i="90" s="1"/>
  <c r="BB374" i="90" a="1"/>
  <c r="BB374" i="90" s="1"/>
  <c r="BB381" i="90" a="1"/>
  <c r="BB381" i="90" s="1"/>
  <c r="BB372" i="90" a="1"/>
  <c r="BB372" i="90" s="1"/>
  <c r="BB366" i="90" a="1"/>
  <c r="BB366" i="90" s="1"/>
  <c r="BB375" i="90" a="1"/>
  <c r="BB375" i="90" s="1"/>
  <c r="BB376" i="90" a="1"/>
  <c r="BB376" i="90" s="1"/>
  <c r="BB373" i="90" a="1"/>
  <c r="BB373" i="90" s="1"/>
  <c r="BB364" i="90" a="1"/>
  <c r="BB364" i="90" s="1"/>
  <c r="BB365" i="90" a="1"/>
  <c r="BB365" i="90" s="1"/>
  <c r="BB367" i="90" a="1"/>
  <c r="BB367" i="90" s="1"/>
  <c r="BB380" i="90" a="1"/>
  <c r="BB380" i="90" s="1"/>
  <c r="BB377" i="90" a="1"/>
  <c r="BB377" i="90" s="1"/>
  <c r="BB368" i="90" a="1"/>
  <c r="BB368" i="90" s="1"/>
  <c r="BB370" i="90" a="1"/>
  <c r="BB370" i="90" s="1"/>
  <c r="BB363" i="90" a="1"/>
  <c r="BB363" i="90" s="1"/>
  <c r="BB371" i="90" a="1"/>
  <c r="BB371" i="90" s="1"/>
  <c r="BB369" i="90" a="1"/>
  <c r="BB369" i="90" s="1"/>
  <c r="BB379" i="90" a="1"/>
  <c r="BB379" i="90" s="1"/>
  <c r="BB378" i="90" a="1"/>
  <c r="BB378" i="90" s="1"/>
  <c r="BC362" i="89"/>
  <c r="BC362" i="90" s="1" a="1"/>
  <c r="BC362" i="90" s="1"/>
  <c r="BC379" i="90" a="1"/>
  <c r="BC379" i="90" s="1"/>
  <c r="BC377" i="90" a="1"/>
  <c r="BC377" i="90" s="1"/>
  <c r="BC378" i="90" a="1"/>
  <c r="BC378" i="90" s="1"/>
  <c r="BC372" i="90" a="1"/>
  <c r="BC372" i="90" s="1"/>
  <c r="BC363" i="90" a="1"/>
  <c r="BC363" i="90" s="1"/>
  <c r="BC365" i="90" a="1"/>
  <c r="BC365" i="90" s="1"/>
  <c r="BC364" i="90" a="1"/>
  <c r="BC364" i="90" s="1"/>
  <c r="BC375" i="90" a="1"/>
  <c r="BC375" i="90" s="1"/>
  <c r="BC371" i="90" a="1"/>
  <c r="BC371" i="90" s="1"/>
  <c r="BC380" i="90" a="1"/>
  <c r="BC380" i="90" s="1"/>
  <c r="BC368" i="90" a="1"/>
  <c r="BC368" i="90" s="1"/>
  <c r="BC381" i="90" a="1"/>
  <c r="BC381" i="90" s="1"/>
  <c r="BC369" i="90" a="1"/>
  <c r="BC369" i="90" s="1"/>
  <c r="BC374" i="90" a="1"/>
  <c r="BC374" i="90" s="1"/>
  <c r="BC376" i="90" a="1"/>
  <c r="BC376" i="90" s="1"/>
  <c r="BC366" i="90" a="1"/>
  <c r="BC366" i="90" s="1"/>
  <c r="BC367" i="90" a="1"/>
  <c r="BC367" i="90" s="1"/>
  <c r="BC373" i="90" a="1"/>
  <c r="BC373" i="90" s="1"/>
  <c r="BC370" i="90" a="1"/>
  <c r="BC370" i="90" s="1"/>
  <c r="BD362" i="89"/>
  <c r="BD362" i="90" s="1" a="1"/>
  <c r="BD362" i="90" s="1"/>
  <c r="BD367" i="90" a="1"/>
  <c r="BD367" i="90" s="1"/>
  <c r="BD373" i="90" a="1"/>
  <c r="BD373" i="90" s="1"/>
  <c r="BD363" i="90" a="1"/>
  <c r="BD363" i="90" s="1"/>
  <c r="BD377" i="90" a="1"/>
  <c r="BD377" i="90" s="1"/>
  <c r="BD368" i="90" a="1"/>
  <c r="BD368" i="90" s="1"/>
  <c r="BD381" i="90" a="1"/>
  <c r="BD381" i="90" s="1"/>
  <c r="BD366" i="90" a="1"/>
  <c r="BD366" i="90" s="1"/>
  <c r="BD365" i="90" a="1"/>
  <c r="BD365" i="90" s="1"/>
  <c r="BD369" i="90" a="1"/>
  <c r="BD369" i="90" s="1"/>
  <c r="BD375" i="90" a="1"/>
  <c r="BD375" i="90" s="1"/>
  <c r="BD370" i="90" a="1"/>
  <c r="BD370" i="90" s="1"/>
  <c r="BD374" i="90" a="1"/>
  <c r="BD374" i="90" s="1"/>
  <c r="BD372" i="90" a="1"/>
  <c r="BD372" i="90" s="1"/>
  <c r="BD379" i="90" a="1"/>
  <c r="BD379" i="90" s="1"/>
  <c r="BD371" i="90" a="1"/>
  <c r="BD371" i="90" s="1"/>
  <c r="BD364" i="90" a="1"/>
  <c r="BD364" i="90" s="1"/>
  <c r="BD376" i="90" a="1"/>
  <c r="BD376" i="90" s="1"/>
  <c r="BD380" i="90" a="1"/>
  <c r="BD380" i="90" s="1"/>
  <c r="BD378" i="90" a="1"/>
  <c r="BD378" i="90" s="1"/>
  <c r="BF362" i="89"/>
  <c r="BF362" i="90" s="1" a="1"/>
  <c r="BF362" i="90" s="1"/>
  <c r="BF376" i="90" a="1"/>
  <c r="BF376" i="90" s="1"/>
  <c r="BF373" i="90" a="1"/>
  <c r="BF373" i="90" s="1"/>
  <c r="BF381" i="90" a="1"/>
  <c r="BF381" i="90" s="1"/>
  <c r="BF365" i="90" a="1"/>
  <c r="BF365" i="90" s="1"/>
  <c r="BF377" i="90" a="1"/>
  <c r="BF377" i="90" s="1"/>
  <c r="BF366" i="90" a="1"/>
  <c r="BF366" i="90" s="1"/>
  <c r="BF364" i="90" a="1"/>
  <c r="BF364" i="90" s="1"/>
  <c r="BF378" i="90" a="1"/>
  <c r="BF378" i="90" s="1"/>
  <c r="BF371" i="90" a="1"/>
  <c r="BF371" i="90" s="1"/>
  <c r="BF380" i="90" a="1"/>
  <c r="BF380" i="90" s="1"/>
  <c r="BF368" i="90" a="1"/>
  <c r="BF368" i="90" s="1"/>
  <c r="BF363" i="90" a="1"/>
  <c r="BF363" i="90" s="1"/>
  <c r="BF372" i="90" a="1"/>
  <c r="BF372" i="90" s="1"/>
  <c r="BF370" i="90" a="1"/>
  <c r="BF370" i="90" s="1"/>
  <c r="BF379" i="90" a="1"/>
  <c r="BF379" i="90" s="1"/>
  <c r="BF367" i="90" a="1"/>
  <c r="BF367" i="90" s="1"/>
  <c r="BF374" i="90" a="1"/>
  <c r="BF374" i="90" s="1"/>
  <c r="BF375" i="90" a="1"/>
  <c r="BF375" i="90" s="1"/>
  <c r="BF369" i="90" a="1"/>
  <c r="BF369" i="90" s="1"/>
  <c r="BH362" i="89"/>
  <c r="BH362" i="90" s="1" a="1"/>
  <c r="BH362" i="90" s="1"/>
  <c r="BH372" i="90" a="1"/>
  <c r="BH372" i="90" s="1"/>
  <c r="BH366" i="90" a="1"/>
  <c r="BH366" i="90" s="1"/>
  <c r="BH375" i="90" a="1"/>
  <c r="BH375" i="90" s="1"/>
  <c r="BH374" i="90" a="1"/>
  <c r="BH374" i="90" s="1"/>
  <c r="BH367" i="90" a="1"/>
  <c r="BH367" i="90" s="1"/>
  <c r="BH370" i="90" a="1"/>
  <c r="BH370" i="90" s="1"/>
  <c r="BH380" i="90" a="1"/>
  <c r="BH380" i="90" s="1"/>
  <c r="BH376" i="90" a="1"/>
  <c r="BH376" i="90" s="1"/>
  <c r="BH365" i="90" a="1"/>
  <c r="BH365" i="90" s="1"/>
  <c r="BH371" i="90" a="1"/>
  <c r="BH371" i="90" s="1"/>
  <c r="BH377" i="90" a="1"/>
  <c r="BH377" i="90" s="1"/>
  <c r="BH379" i="90" a="1"/>
  <c r="BH379" i="90" s="1"/>
  <c r="BH363" i="90" a="1"/>
  <c r="BH363" i="90" s="1"/>
  <c r="BH381" i="90" a="1"/>
  <c r="BH381" i="90" s="1"/>
  <c r="BH369" i="90" a="1"/>
  <c r="BH369" i="90" s="1"/>
  <c r="BH378" i="90" a="1"/>
  <c r="BH378" i="90" s="1"/>
  <c r="BH373" i="90" a="1"/>
  <c r="BH373" i="90" s="1"/>
  <c r="BH368" i="90" a="1"/>
  <c r="BH368" i="90" s="1"/>
  <c r="BH364" i="90" a="1"/>
  <c r="BH364" i="90" s="1"/>
  <c r="BK362" i="89"/>
  <c r="BK362" i="90" s="1" a="1"/>
  <c r="BK362" i="90" s="1"/>
  <c r="BK372" i="90" a="1"/>
  <c r="BK372" i="90" s="1"/>
  <c r="BK364" i="90" a="1"/>
  <c r="BK364" i="90" s="1"/>
  <c r="BK373" i="90" a="1"/>
  <c r="BK373" i="90" s="1"/>
  <c r="BK374" i="90" a="1"/>
  <c r="BK374" i="90" s="1"/>
  <c r="BK367" i="90" a="1"/>
  <c r="BK367" i="90" s="1"/>
  <c r="BK369" i="90" a="1"/>
  <c r="BK369" i="90" s="1"/>
  <c r="BK368" i="90" a="1"/>
  <c r="BK368" i="90" s="1"/>
  <c r="BK379" i="90" a="1"/>
  <c r="BK379" i="90" s="1"/>
  <c r="BK366" i="90" a="1"/>
  <c r="BK366" i="90" s="1"/>
  <c r="BK381" i="90" a="1"/>
  <c r="BK381" i="90" s="1"/>
  <c r="BK365" i="90" a="1"/>
  <c r="BK365" i="90" s="1"/>
  <c r="BK378" i="90" a="1"/>
  <c r="BK378" i="90" s="1"/>
  <c r="BK371" i="90" a="1"/>
  <c r="BK371" i="90" s="1"/>
  <c r="BK376" i="90" a="1"/>
  <c r="BK376" i="90" s="1"/>
  <c r="BK370" i="90" a="1"/>
  <c r="BK370" i="90" s="1"/>
  <c r="BK363" i="90" a="1"/>
  <c r="BK363" i="90" s="1"/>
  <c r="BK375" i="90" a="1"/>
  <c r="BK375" i="90" s="1"/>
  <c r="BK377" i="90" a="1"/>
  <c r="BK377" i="90" s="1"/>
  <c r="BK380" i="90" a="1"/>
  <c r="BK380" i="90" s="1"/>
  <c r="E362" i="89"/>
  <c r="E362" i="90" s="1" a="1"/>
  <c r="E362" i="90" s="1"/>
  <c r="E376" i="90" a="1"/>
  <c r="E376" i="90" s="1"/>
  <c r="E379" i="90" a="1"/>
  <c r="E379" i="90" s="1"/>
  <c r="E367" i="90" a="1"/>
  <c r="E367" i="90" s="1"/>
  <c r="E374" i="90" a="1"/>
  <c r="E374" i="90" s="1"/>
  <c r="E365" i="90" a="1"/>
  <c r="E365" i="90" s="1"/>
  <c r="E370" i="90" a="1"/>
  <c r="E370" i="90" s="1"/>
  <c r="E366" i="90" a="1"/>
  <c r="E366" i="90" s="1"/>
  <c r="E378" i="90" a="1"/>
  <c r="E378" i="90" s="1"/>
  <c r="E377" i="90" a="1"/>
  <c r="E377" i="90" s="1"/>
  <c r="E381" i="90" a="1"/>
  <c r="E381" i="90" s="1"/>
  <c r="E369" i="90" a="1"/>
  <c r="E369" i="90" s="1"/>
  <c r="E371" i="90" a="1"/>
  <c r="E371" i="90" s="1"/>
  <c r="E368" i="90" a="1"/>
  <c r="E368" i="90" s="1"/>
  <c r="E375" i="90" a="1"/>
  <c r="E375" i="90" s="1"/>
  <c r="E380" i="90" a="1"/>
  <c r="E380" i="90" s="1"/>
  <c r="E373" i="90" a="1"/>
  <c r="E373" i="90" s="1"/>
  <c r="E363" i="90" a="1"/>
  <c r="E363" i="90" s="1"/>
  <c r="E372" i="90" a="1"/>
  <c r="E372" i="90" s="1"/>
  <c r="E364" i="90" a="1"/>
  <c r="E364" i="90" s="1"/>
  <c r="G362" i="89"/>
  <c r="G362" i="90" s="1" a="1"/>
  <c r="G362" i="90" s="1"/>
  <c r="G364" i="90" a="1"/>
  <c r="G364" i="90" s="1"/>
  <c r="G374" i="90" a="1"/>
  <c r="G374" i="90" s="1"/>
  <c r="G367" i="90" a="1"/>
  <c r="G367" i="90" s="1"/>
  <c r="G370" i="90" a="1"/>
  <c r="G370" i="90" s="1"/>
  <c r="G377" i="90" a="1"/>
  <c r="G377" i="90" s="1"/>
  <c r="G375" i="90" a="1"/>
  <c r="G375" i="90" s="1"/>
  <c r="G378" i="90" a="1"/>
  <c r="G378" i="90" s="1"/>
  <c r="G368" i="90" a="1"/>
  <c r="G368" i="90" s="1"/>
  <c r="G366" i="90" a="1"/>
  <c r="G366" i="90" s="1"/>
  <c r="G371" i="90" a="1"/>
  <c r="G371" i="90" s="1"/>
  <c r="G381" i="90" a="1"/>
  <c r="G381" i="90" s="1"/>
  <c r="G363" i="90" a="1"/>
  <c r="G363" i="90" s="1"/>
  <c r="G373" i="90" a="1"/>
  <c r="G373" i="90" s="1"/>
  <c r="G379" i="90" a="1"/>
  <c r="G379" i="90" s="1"/>
  <c r="G369" i="90" a="1"/>
  <c r="G369" i="90" s="1"/>
  <c r="G380" i="90" a="1"/>
  <c r="G380" i="90" s="1"/>
  <c r="G365" i="90" a="1"/>
  <c r="G365" i="90" s="1"/>
  <c r="G376" i="90" a="1"/>
  <c r="G376" i="90" s="1"/>
  <c r="G372" i="90" a="1"/>
  <c r="G372" i="90" s="1"/>
  <c r="I362" i="89"/>
  <c r="I362" i="90" s="1" a="1"/>
  <c r="I362" i="90" s="1"/>
  <c r="I374" i="90" a="1"/>
  <c r="I374" i="90" s="1"/>
  <c r="I372" i="90" a="1"/>
  <c r="I372" i="90" s="1"/>
  <c r="I364" i="90" a="1"/>
  <c r="I364" i="90" s="1"/>
  <c r="I380" i="90" a="1"/>
  <c r="I380" i="90" s="1"/>
  <c r="I369" i="90" a="1"/>
  <c r="I369" i="90" s="1"/>
  <c r="I378" i="90" a="1"/>
  <c r="I378" i="90" s="1"/>
  <c r="I363" i="90" a="1"/>
  <c r="I363" i="90" s="1"/>
  <c r="I370" i="90" a="1"/>
  <c r="I370" i="90" s="1"/>
  <c r="I367" i="90" a="1"/>
  <c r="I367" i="90" s="1"/>
  <c r="I368" i="90" a="1"/>
  <c r="I368" i="90" s="1"/>
  <c r="I371" i="90" a="1"/>
  <c r="I371" i="90" s="1"/>
  <c r="I379" i="90" a="1"/>
  <c r="I379" i="90" s="1"/>
  <c r="I375" i="90" a="1"/>
  <c r="I375" i="90" s="1"/>
  <c r="I381" i="90" a="1"/>
  <c r="I381" i="90" s="1"/>
  <c r="I366" i="90" a="1"/>
  <c r="I366" i="90" s="1"/>
  <c r="I376" i="90" a="1"/>
  <c r="I376" i="90" s="1"/>
  <c r="I373" i="90" a="1"/>
  <c r="I373" i="90" s="1"/>
  <c r="I377" i="90" a="1"/>
  <c r="I377" i="90" s="1"/>
  <c r="I365" i="90" a="1"/>
  <c r="I365" i="90" s="1"/>
  <c r="K362" i="89"/>
  <c r="K362" i="90" s="1" a="1"/>
  <c r="K362" i="90" s="1"/>
  <c r="K368" i="90" a="1"/>
  <c r="K368" i="90" s="1"/>
  <c r="K370" i="90" a="1"/>
  <c r="K370" i="90" s="1"/>
  <c r="K377" i="90" a="1"/>
  <c r="K377" i="90" s="1"/>
  <c r="K367" i="90" a="1"/>
  <c r="K367" i="90" s="1"/>
  <c r="K369" i="90" a="1"/>
  <c r="K369" i="90" s="1"/>
  <c r="K376" i="90" a="1"/>
  <c r="K376" i="90" s="1"/>
  <c r="K371" i="90" a="1"/>
  <c r="K371" i="90" s="1"/>
  <c r="K366" i="90" a="1"/>
  <c r="K366" i="90" s="1"/>
  <c r="K364" i="90" a="1"/>
  <c r="K364" i="90" s="1"/>
  <c r="K373" i="90" a="1"/>
  <c r="K373" i="90" s="1"/>
  <c r="K379" i="90" a="1"/>
  <c r="K379" i="90" s="1"/>
  <c r="K375" i="90" a="1"/>
  <c r="K375" i="90" s="1"/>
  <c r="K374" i="90" a="1"/>
  <c r="K374" i="90" s="1"/>
  <c r="K365" i="90" a="1"/>
  <c r="K365" i="90" s="1"/>
  <c r="K372" i="90" a="1"/>
  <c r="K372" i="90" s="1"/>
  <c r="K363" i="90" a="1"/>
  <c r="K363" i="90" s="1"/>
  <c r="K380" i="90" a="1"/>
  <c r="K380" i="90" s="1"/>
  <c r="K378" i="90" a="1"/>
  <c r="K378" i="90" s="1"/>
  <c r="K381" i="90" a="1"/>
  <c r="K381" i="90" s="1"/>
  <c r="N362" i="89"/>
  <c r="N362" i="90" s="1" a="1"/>
  <c r="N362" i="90" s="1"/>
  <c r="N377" i="90" a="1"/>
  <c r="N377" i="90" s="1"/>
  <c r="N376" i="90" a="1"/>
  <c r="N376" i="90" s="1"/>
  <c r="N368" i="90" a="1"/>
  <c r="N368" i="90" s="1"/>
  <c r="N367" i="90" a="1"/>
  <c r="N367" i="90" s="1"/>
  <c r="N379" i="90" a="1"/>
  <c r="N379" i="90" s="1"/>
  <c r="N380" i="90" a="1"/>
  <c r="N380" i="90" s="1"/>
  <c r="N378" i="90" a="1"/>
  <c r="N378" i="90" s="1"/>
  <c r="N365" i="90" a="1"/>
  <c r="N365" i="90" s="1"/>
  <c r="N369" i="90" a="1"/>
  <c r="N369" i="90" s="1"/>
  <c r="N373" i="90" a="1"/>
  <c r="N373" i="90" s="1"/>
  <c r="N366" i="90" a="1"/>
  <c r="N366" i="90" s="1"/>
  <c r="N370" i="90" a="1"/>
  <c r="N370" i="90" s="1"/>
  <c r="N375" i="90" a="1"/>
  <c r="N375" i="90" s="1"/>
  <c r="N371" i="90" a="1"/>
  <c r="N371" i="90" s="1"/>
  <c r="N364" i="90" a="1"/>
  <c r="N364" i="90" s="1"/>
  <c r="N381" i="90" a="1"/>
  <c r="N381" i="90" s="1"/>
  <c r="N363" i="90" a="1"/>
  <c r="N363" i="90" s="1"/>
  <c r="N374" i="90" a="1"/>
  <c r="N374" i="90" s="1"/>
  <c r="N372" i="90" a="1"/>
  <c r="N372" i="90" s="1"/>
  <c r="P362" i="89"/>
  <c r="P362" i="90" s="1" a="1"/>
  <c r="P362" i="90" s="1"/>
  <c r="P372" i="90" a="1"/>
  <c r="P372" i="90" s="1"/>
  <c r="P364" i="90" a="1"/>
  <c r="P364" i="90" s="1"/>
  <c r="P369" i="90" a="1"/>
  <c r="P369" i="90" s="1"/>
  <c r="P375" i="90" a="1"/>
  <c r="P375" i="90" s="1"/>
  <c r="P374" i="90" a="1"/>
  <c r="P374" i="90" s="1"/>
  <c r="P367" i="90" a="1"/>
  <c r="P367" i="90" s="1"/>
  <c r="P366" i="90" a="1"/>
  <c r="P366" i="90" s="1"/>
  <c r="P365" i="90" a="1"/>
  <c r="P365" i="90" s="1"/>
  <c r="P371" i="90" a="1"/>
  <c r="P371" i="90" s="1"/>
  <c r="P380" i="90" a="1"/>
  <c r="P380" i="90" s="1"/>
  <c r="P379" i="90" a="1"/>
  <c r="P379" i="90" s="1"/>
  <c r="P378" i="90" a="1"/>
  <c r="P378" i="90" s="1"/>
  <c r="P373" i="90" a="1"/>
  <c r="P373" i="90" s="1"/>
  <c r="P368" i="90" a="1"/>
  <c r="P368" i="90" s="1"/>
  <c r="P363" i="90" a="1"/>
  <c r="P363" i="90" s="1"/>
  <c r="P381" i="90" a="1"/>
  <c r="P381" i="90" s="1"/>
  <c r="P377" i="90" a="1"/>
  <c r="P377" i="90" s="1"/>
  <c r="P370" i="90" a="1"/>
  <c r="P370" i="90" s="1"/>
  <c r="P376" i="90" a="1"/>
  <c r="P376" i="90" s="1"/>
  <c r="R362" i="89"/>
  <c r="R362" i="90" s="1" a="1"/>
  <c r="R362" i="90" s="1"/>
  <c r="R376" i="90" a="1"/>
  <c r="R376" i="90" s="1"/>
  <c r="R365" i="90" a="1"/>
  <c r="R365" i="90" s="1"/>
  <c r="R379" i="90" a="1"/>
  <c r="R379" i="90" s="1"/>
  <c r="R381" i="90" a="1"/>
  <c r="R381" i="90" s="1"/>
  <c r="R380" i="90" a="1"/>
  <c r="R380" i="90" s="1"/>
  <c r="R366" i="90" a="1"/>
  <c r="R366" i="90" s="1"/>
  <c r="R369" i="90" a="1"/>
  <c r="R369" i="90" s="1"/>
  <c r="R364" i="90" a="1"/>
  <c r="R364" i="90" s="1"/>
  <c r="R375" i="90" a="1"/>
  <c r="R375" i="90" s="1"/>
  <c r="R372" i="90" a="1"/>
  <c r="R372" i="90" s="1"/>
  <c r="R367" i="90" a="1"/>
  <c r="R367" i="90" s="1"/>
  <c r="R368" i="90" a="1"/>
  <c r="R368" i="90" s="1"/>
  <c r="R371" i="90" a="1"/>
  <c r="R371" i="90" s="1"/>
  <c r="R374" i="90" a="1"/>
  <c r="R374" i="90" s="1"/>
  <c r="R377" i="90" a="1"/>
  <c r="R377" i="90" s="1"/>
  <c r="R378" i="90" a="1"/>
  <c r="R378" i="90" s="1"/>
  <c r="R363" i="90" a="1"/>
  <c r="R363" i="90" s="1"/>
  <c r="R370" i="90" a="1"/>
  <c r="R370" i="90" s="1"/>
  <c r="R373" i="90" a="1"/>
  <c r="R373" i="90" s="1"/>
  <c r="T362" i="89"/>
  <c r="T362" i="90" s="1" a="1"/>
  <c r="T362" i="90" s="1"/>
  <c r="T366" i="90" a="1"/>
  <c r="T366" i="90" s="1"/>
  <c r="T370" i="90" a="1"/>
  <c r="T370" i="90" s="1"/>
  <c r="T365" i="90" a="1"/>
  <c r="T365" i="90" s="1"/>
  <c r="T367" i="90" a="1"/>
  <c r="T367" i="90" s="1"/>
  <c r="T376" i="90" a="1"/>
  <c r="T376" i="90" s="1"/>
  <c r="T364" i="90" a="1"/>
  <c r="T364" i="90" s="1"/>
  <c r="T375" i="90" a="1"/>
  <c r="T375" i="90" s="1"/>
  <c r="T377" i="90" a="1"/>
  <c r="T377" i="90" s="1"/>
  <c r="T372" i="90" a="1"/>
  <c r="T372" i="90" s="1"/>
  <c r="T369" i="90" a="1"/>
  <c r="T369" i="90" s="1"/>
  <c r="T380" i="90" a="1"/>
  <c r="T380" i="90" s="1"/>
  <c r="T379" i="90" a="1"/>
  <c r="T379" i="90" s="1"/>
  <c r="T371" i="90" a="1"/>
  <c r="T371" i="90" s="1"/>
  <c r="T374" i="90" a="1"/>
  <c r="T374" i="90" s="1"/>
  <c r="T368" i="90" a="1"/>
  <c r="T368" i="90" s="1"/>
  <c r="T381" i="90" a="1"/>
  <c r="T381" i="90" s="1"/>
  <c r="T373" i="90" a="1"/>
  <c r="T373" i="90" s="1"/>
  <c r="T363" i="90" a="1"/>
  <c r="T363" i="90" s="1"/>
  <c r="T378" i="90" a="1"/>
  <c r="T378" i="90" s="1"/>
  <c r="U362" i="89"/>
  <c r="U362" i="90" s="1" a="1"/>
  <c r="U362" i="90" s="1"/>
  <c r="U372" i="90" a="1"/>
  <c r="U372" i="90" s="1"/>
  <c r="U379" i="90" a="1"/>
  <c r="U379" i="90" s="1"/>
  <c r="U377" i="90" a="1"/>
  <c r="U377" i="90" s="1"/>
  <c r="U368" i="90" a="1"/>
  <c r="U368" i="90" s="1"/>
  <c r="U381" i="90" a="1"/>
  <c r="U381" i="90" s="1"/>
  <c r="U380" i="90" a="1"/>
  <c r="U380" i="90" s="1"/>
  <c r="U369" i="90" a="1"/>
  <c r="U369" i="90" s="1"/>
  <c r="U371" i="90" a="1"/>
  <c r="U371" i="90" s="1"/>
  <c r="U378" i="90" a="1"/>
  <c r="U378" i="90" s="1"/>
  <c r="U370" i="90" a="1"/>
  <c r="U370" i="90" s="1"/>
  <c r="U367" i="90" a="1"/>
  <c r="U367" i="90" s="1"/>
  <c r="U375" i="90" a="1"/>
  <c r="U375" i="90" s="1"/>
  <c r="U365" i="90" a="1"/>
  <c r="U365" i="90" s="1"/>
  <c r="U366" i="90" a="1"/>
  <c r="U366" i="90" s="1"/>
  <c r="U374" i="90" a="1"/>
  <c r="U374" i="90" s="1"/>
  <c r="U364" i="90" a="1"/>
  <c r="U364" i="90" s="1"/>
  <c r="U363" i="90" a="1"/>
  <c r="U363" i="90" s="1"/>
  <c r="U376" i="90" a="1"/>
  <c r="U376" i="90" s="1"/>
  <c r="U373" i="90" a="1"/>
  <c r="U373" i="90" s="1"/>
  <c r="X362" i="89"/>
  <c r="X362" i="90" s="1" a="1"/>
  <c r="X362" i="90" s="1"/>
  <c r="X365" i="90" a="1"/>
  <c r="X365" i="90" s="1"/>
  <c r="X364" i="90" a="1"/>
  <c r="X364" i="90" s="1"/>
  <c r="X374" i="90" a="1"/>
  <c r="X374" i="90" s="1"/>
  <c r="X368" i="90" a="1"/>
  <c r="X368" i="90" s="1"/>
  <c r="X363" i="90" a="1"/>
  <c r="X363" i="90" s="1"/>
  <c r="X370" i="90" a="1"/>
  <c r="X370" i="90" s="1"/>
  <c r="X369" i="90" a="1"/>
  <c r="X369" i="90" s="1"/>
  <c r="X367" i="90" a="1"/>
  <c r="X367" i="90" s="1"/>
  <c r="X375" i="90" a="1"/>
  <c r="X375" i="90" s="1"/>
  <c r="X379" i="90" a="1"/>
  <c r="X379" i="90" s="1"/>
  <c r="X381" i="90" a="1"/>
  <c r="X381" i="90" s="1"/>
  <c r="X380" i="90" a="1"/>
  <c r="X380" i="90" s="1"/>
  <c r="X378" i="90" a="1"/>
  <c r="X378" i="90" s="1"/>
  <c r="X376" i="90" a="1"/>
  <c r="X376" i="90" s="1"/>
  <c r="X372" i="90" a="1"/>
  <c r="X372" i="90" s="1"/>
  <c r="X366" i="90" a="1"/>
  <c r="X366" i="90" s="1"/>
  <c r="X371" i="90" a="1"/>
  <c r="X371" i="90" s="1"/>
  <c r="X377" i="90" a="1"/>
  <c r="X377" i="90" s="1"/>
  <c r="X373" i="90" a="1"/>
  <c r="X373" i="90" s="1"/>
  <c r="Z362" i="89"/>
  <c r="Z362" i="90" s="1" a="1"/>
  <c r="Z362" i="90" s="1"/>
  <c r="Z364" i="90" a="1"/>
  <c r="Z364" i="90" s="1"/>
  <c r="Z378" i="90" a="1"/>
  <c r="Z378" i="90" s="1"/>
  <c r="Z363" i="90" a="1"/>
  <c r="Z363" i="90" s="1"/>
  <c r="Z369" i="90" a="1"/>
  <c r="Z369" i="90" s="1"/>
  <c r="Z381" i="90" a="1"/>
  <c r="Z381" i="90" s="1"/>
  <c r="Z380" i="90" a="1"/>
  <c r="Z380" i="90" s="1"/>
  <c r="Z373" i="90" a="1"/>
  <c r="Z373" i="90" s="1"/>
  <c r="Z376" i="90" a="1"/>
  <c r="Z376" i="90" s="1"/>
  <c r="Z367" i="90" a="1"/>
  <c r="Z367" i="90" s="1"/>
  <c r="Z366" i="90" a="1"/>
  <c r="Z366" i="90" s="1"/>
  <c r="Z374" i="90" a="1"/>
  <c r="Z374" i="90" s="1"/>
  <c r="Z375" i="90" a="1"/>
  <c r="Z375" i="90" s="1"/>
  <c r="Z370" i="90" a="1"/>
  <c r="Z370" i="90" s="1"/>
  <c r="Z372" i="90" a="1"/>
  <c r="Z372" i="90" s="1"/>
  <c r="Z365" i="90" a="1"/>
  <c r="Z365" i="90" s="1"/>
  <c r="Z371" i="90" a="1"/>
  <c r="Z371" i="90" s="1"/>
  <c r="Z368" i="90" a="1"/>
  <c r="Z368" i="90" s="1"/>
  <c r="Z379" i="90" a="1"/>
  <c r="Z379" i="90" s="1"/>
  <c r="Z377" i="90" a="1"/>
  <c r="Z377" i="90" s="1"/>
  <c r="AB362" i="89"/>
  <c r="AB362" i="90" s="1" a="1"/>
  <c r="AB362" i="90" s="1"/>
  <c r="AB365" i="90" a="1"/>
  <c r="AB365" i="90" s="1"/>
  <c r="AB369" i="90" a="1"/>
  <c r="AB369" i="90" s="1"/>
  <c r="AB366" i="90" a="1"/>
  <c r="AB366" i="90" s="1"/>
  <c r="AB375" i="90" a="1"/>
  <c r="AB375" i="90" s="1"/>
  <c r="AB372" i="90" a="1"/>
  <c r="AB372" i="90" s="1"/>
  <c r="AB370" i="90" a="1"/>
  <c r="AB370" i="90" s="1"/>
  <c r="AB379" i="90" a="1"/>
  <c r="AB379" i="90" s="1"/>
  <c r="AB367" i="90" a="1"/>
  <c r="AB367" i="90" s="1"/>
  <c r="AB371" i="90" a="1"/>
  <c r="AB371" i="90" s="1"/>
  <c r="AB368" i="90" a="1"/>
  <c r="AB368" i="90" s="1"/>
  <c r="AB381" i="90" a="1"/>
  <c r="AB381" i="90" s="1"/>
  <c r="AB364" i="90" a="1"/>
  <c r="AB364" i="90" s="1"/>
  <c r="AB376" i="90" a="1"/>
  <c r="AB376" i="90" s="1"/>
  <c r="AB374" i="90" a="1"/>
  <c r="AB374" i="90" s="1"/>
  <c r="AB373" i="90" a="1"/>
  <c r="AB373" i="90" s="1"/>
  <c r="AB377" i="90" a="1"/>
  <c r="AB377" i="90" s="1"/>
  <c r="AB378" i="90" a="1"/>
  <c r="AB378" i="90" s="1"/>
  <c r="AB380" i="90" a="1"/>
  <c r="AB380" i="90" s="1"/>
  <c r="AB363" i="90" a="1"/>
  <c r="AB363" i="90" s="1"/>
  <c r="AD362" i="89"/>
  <c r="AD362" i="90" s="1" a="1"/>
  <c r="AD362" i="90" s="1"/>
  <c r="AD374" i="90" a="1"/>
  <c r="AD374" i="90" s="1"/>
  <c r="AD375" i="90" a="1"/>
  <c r="AD375" i="90" s="1"/>
  <c r="AD369" i="90" a="1"/>
  <c r="AD369" i="90" s="1"/>
  <c r="AD366" i="90" a="1"/>
  <c r="AD366" i="90" s="1"/>
  <c r="AD368" i="90" a="1"/>
  <c r="AD368" i="90" s="1"/>
  <c r="AD370" i="90" a="1"/>
  <c r="AD370" i="90" s="1"/>
  <c r="AD380" i="90" a="1"/>
  <c r="AD380" i="90" s="1"/>
  <c r="AD372" i="90" a="1"/>
  <c r="AD372" i="90" s="1"/>
  <c r="AD376" i="90" a="1"/>
  <c r="AD376" i="90" s="1"/>
  <c r="AD373" i="90" a="1"/>
  <c r="AD373" i="90" s="1"/>
  <c r="AD381" i="90" a="1"/>
  <c r="AD381" i="90" s="1"/>
  <c r="AD378" i="90" a="1"/>
  <c r="AD378" i="90" s="1"/>
  <c r="AD363" i="90" a="1"/>
  <c r="AD363" i="90" s="1"/>
  <c r="AD367" i="90" a="1"/>
  <c r="AD367" i="90" s="1"/>
  <c r="AD365" i="90" a="1"/>
  <c r="AD365" i="90" s="1"/>
  <c r="AD379" i="90" a="1"/>
  <c r="AD379" i="90" s="1"/>
  <c r="AD377" i="90" a="1"/>
  <c r="AD377" i="90" s="1"/>
  <c r="AD364" i="90" a="1"/>
  <c r="AD364" i="90" s="1"/>
  <c r="AD371" i="90" a="1"/>
  <c r="AD371" i="90" s="1"/>
  <c r="AF362" i="89"/>
  <c r="AF362" i="90" s="1" a="1"/>
  <c r="AF362" i="90" s="1"/>
  <c r="AF366" i="90" a="1"/>
  <c r="AF366" i="90" s="1"/>
  <c r="AF371" i="90" a="1"/>
  <c r="AF371" i="90" s="1"/>
  <c r="AF378" i="90" a="1"/>
  <c r="AF378" i="90" s="1"/>
  <c r="AF365" i="90" a="1"/>
  <c r="AF365" i="90" s="1"/>
  <c r="AF379" i="90" a="1"/>
  <c r="AF379" i="90" s="1"/>
  <c r="AF373" i="90" a="1"/>
  <c r="AF373" i="90" s="1"/>
  <c r="AF364" i="90" a="1"/>
  <c r="AF364" i="90" s="1"/>
  <c r="AF375" i="90" a="1"/>
  <c r="AF375" i="90" s="1"/>
  <c r="AF374" i="90" a="1"/>
  <c r="AF374" i="90" s="1"/>
  <c r="AF380" i="90" a="1"/>
  <c r="AF380" i="90" s="1"/>
  <c r="AF369" i="90" a="1"/>
  <c r="AF369" i="90" s="1"/>
  <c r="AF367" i="90" a="1"/>
  <c r="AF367" i="90" s="1"/>
  <c r="AF381" i="90" a="1"/>
  <c r="AF381" i="90" s="1"/>
  <c r="AF376" i="90" a="1"/>
  <c r="AF376" i="90" s="1"/>
  <c r="AF368" i="90" a="1"/>
  <c r="AF368" i="90" s="1"/>
  <c r="AF370" i="90" a="1"/>
  <c r="AF370" i="90" s="1"/>
  <c r="AF377" i="90" a="1"/>
  <c r="AF377" i="90" s="1"/>
  <c r="AF372" i="90" a="1"/>
  <c r="AF372" i="90" s="1"/>
  <c r="AF363" i="90" a="1"/>
  <c r="AF363" i="90" s="1"/>
  <c r="AH362" i="89"/>
  <c r="AH362" i="90" s="1" a="1"/>
  <c r="AH362" i="90" s="1"/>
  <c r="AH367" i="90" a="1"/>
  <c r="AH367" i="90" s="1"/>
  <c r="AH376" i="90" a="1"/>
  <c r="AH376" i="90" s="1"/>
  <c r="AH369" i="90" a="1"/>
  <c r="AH369" i="90" s="1"/>
  <c r="AH380" i="90" a="1"/>
  <c r="AH380" i="90" s="1"/>
  <c r="AH379" i="90" a="1"/>
  <c r="AH379" i="90" s="1"/>
  <c r="AH372" i="90" a="1"/>
  <c r="AH372" i="90" s="1"/>
  <c r="AH378" i="90" a="1"/>
  <c r="AH378" i="90" s="1"/>
  <c r="AH373" i="90" a="1"/>
  <c r="AH373" i="90" s="1"/>
  <c r="AH365" i="90" a="1"/>
  <c r="AH365" i="90" s="1"/>
  <c r="AH364" i="90" a="1"/>
  <c r="AH364" i="90" s="1"/>
  <c r="AH377" i="90" a="1"/>
  <c r="AH377" i="90" s="1"/>
  <c r="AH375" i="90" a="1"/>
  <c r="AH375" i="90" s="1"/>
  <c r="AH370" i="90" a="1"/>
  <c r="AH370" i="90" s="1"/>
  <c r="AH366" i="90" a="1"/>
  <c r="AH366" i="90" s="1"/>
  <c r="AH363" i="90" a="1"/>
  <c r="AH363" i="90" s="1"/>
  <c r="AH368" i="90" a="1"/>
  <c r="AH368" i="90" s="1"/>
  <c r="AH374" i="90" a="1"/>
  <c r="AH374" i="90" s="1"/>
  <c r="AH371" i="90" a="1"/>
  <c r="AH371" i="90" s="1"/>
  <c r="AH381" i="90" a="1"/>
  <c r="AH381" i="90" s="1"/>
  <c r="AJ362" i="89"/>
  <c r="AJ362" i="90" s="1" a="1"/>
  <c r="AJ362" i="90" s="1"/>
  <c r="AJ368" i="90" a="1"/>
  <c r="AJ368" i="90" s="1"/>
  <c r="AJ375" i="90" a="1"/>
  <c r="AJ375" i="90" s="1"/>
  <c r="AJ369" i="90" a="1"/>
  <c r="AJ369" i="90" s="1"/>
  <c r="AJ380" i="90" a="1"/>
  <c r="AJ380" i="90" s="1"/>
  <c r="AJ377" i="90" a="1"/>
  <c r="AJ377" i="90" s="1"/>
  <c r="AJ365" i="90" a="1"/>
  <c r="AJ365" i="90" s="1"/>
  <c r="AJ364" i="90" a="1"/>
  <c r="AJ364" i="90" s="1"/>
  <c r="AJ376" i="90" a="1"/>
  <c r="AJ376" i="90" s="1"/>
  <c r="AJ367" i="90" a="1"/>
  <c r="AJ367" i="90" s="1"/>
  <c r="AJ366" i="90" a="1"/>
  <c r="AJ366" i="90" s="1"/>
  <c r="AJ371" i="90" a="1"/>
  <c r="AJ371" i="90" s="1"/>
  <c r="AJ363" i="90" a="1"/>
  <c r="AJ363" i="90" s="1"/>
  <c r="AJ379" i="90" a="1"/>
  <c r="AJ379" i="90" s="1"/>
  <c r="AJ378" i="90" a="1"/>
  <c r="AJ378" i="90" s="1"/>
  <c r="AJ370" i="90" a="1"/>
  <c r="AJ370" i="90" s="1"/>
  <c r="AJ381" i="90" a="1"/>
  <c r="AJ381" i="90" s="1"/>
  <c r="AJ373" i="90" a="1"/>
  <c r="AJ373" i="90" s="1"/>
  <c r="AJ372" i="90" a="1"/>
  <c r="AJ372" i="90" s="1"/>
  <c r="AJ374" i="90" a="1"/>
  <c r="AJ374" i="90" s="1"/>
  <c r="AL362" i="89"/>
  <c r="AL362" i="90" s="1" a="1"/>
  <c r="AL362" i="90" s="1"/>
  <c r="AL371" i="90" a="1"/>
  <c r="AL371" i="90" s="1"/>
  <c r="AL373" i="90" a="1"/>
  <c r="AL373" i="90" s="1"/>
  <c r="AL369" i="90" a="1"/>
  <c r="AL369" i="90" s="1"/>
  <c r="AL370" i="90" a="1"/>
  <c r="AL370" i="90" s="1"/>
  <c r="AL375" i="90" a="1"/>
  <c r="AL375" i="90" s="1"/>
  <c r="AL374" i="90" a="1"/>
  <c r="AL374" i="90" s="1"/>
  <c r="AL372" i="90" a="1"/>
  <c r="AL372" i="90" s="1"/>
  <c r="AL380" i="90" a="1"/>
  <c r="AL380" i="90" s="1"/>
  <c r="AL364" i="90" a="1"/>
  <c r="AL364" i="90" s="1"/>
  <c r="AL379" i="90" a="1"/>
  <c r="AL379" i="90" s="1"/>
  <c r="AL368" i="90" a="1"/>
  <c r="AL368" i="90" s="1"/>
  <c r="AL365" i="90" a="1"/>
  <c r="AL365" i="90" s="1"/>
  <c r="AL367" i="90" a="1"/>
  <c r="AL367" i="90" s="1"/>
  <c r="AL363" i="90" a="1"/>
  <c r="AL363" i="90" s="1"/>
  <c r="AL376" i="90" a="1"/>
  <c r="AL376" i="90" s="1"/>
  <c r="AL381" i="90" a="1"/>
  <c r="AL381" i="90" s="1"/>
  <c r="AL378" i="90" a="1"/>
  <c r="AL378" i="90" s="1"/>
  <c r="AL366" i="90" a="1"/>
  <c r="AL366" i="90" s="1"/>
  <c r="AL377" i="90" a="1"/>
  <c r="AL377" i="90" s="1"/>
  <c r="AN362" i="89"/>
  <c r="AN362" i="90" s="1" a="1"/>
  <c r="AN362" i="90" s="1"/>
  <c r="AN364" i="90" a="1"/>
  <c r="AN364" i="90" s="1"/>
  <c r="AN375" i="90" a="1"/>
  <c r="AN375" i="90" s="1"/>
  <c r="AN367" i="90" a="1"/>
  <c r="AN367" i="90" s="1"/>
  <c r="AN373" i="90" a="1"/>
  <c r="AN373" i="90" s="1"/>
  <c r="AN380" i="90" a="1"/>
  <c r="AN380" i="90" s="1"/>
  <c r="AN376" i="90" a="1"/>
  <c r="AN376" i="90" s="1"/>
  <c r="AN370" i="90" a="1"/>
  <c r="AN370" i="90" s="1"/>
  <c r="AN378" i="90" a="1"/>
  <c r="AN378" i="90" s="1"/>
  <c r="AN374" i="90" a="1"/>
  <c r="AN374" i="90" s="1"/>
  <c r="AN363" i="90" a="1"/>
  <c r="AN363" i="90" s="1"/>
  <c r="AN372" i="90" a="1"/>
  <c r="AN372" i="90" s="1"/>
  <c r="AN369" i="90" a="1"/>
  <c r="AN369" i="90" s="1"/>
  <c r="AN381" i="90" a="1"/>
  <c r="AN381" i="90" s="1"/>
  <c r="AN368" i="90" a="1"/>
  <c r="AN368" i="90" s="1"/>
  <c r="AN379" i="90" a="1"/>
  <c r="AN379" i="90" s="1"/>
  <c r="AN371" i="90" a="1"/>
  <c r="AN371" i="90" s="1"/>
  <c r="AN377" i="90" a="1"/>
  <c r="AN377" i="90" s="1"/>
  <c r="AN366" i="90" a="1"/>
  <c r="AN366" i="90" s="1"/>
  <c r="AN365" i="90" a="1"/>
  <c r="AN365" i="90" s="1"/>
  <c r="AQ362" i="89"/>
  <c r="AQ362" i="90" s="1" a="1"/>
  <c r="AQ362" i="90" s="1"/>
  <c r="AQ377" i="90" a="1"/>
  <c r="AQ377" i="90" s="1"/>
  <c r="AQ363" i="90" a="1"/>
  <c r="AQ363" i="90" s="1"/>
  <c r="AQ373" i="90" a="1"/>
  <c r="AQ373" i="90" s="1"/>
  <c r="AQ374" i="90" a="1"/>
  <c r="AQ374" i="90" s="1"/>
  <c r="AQ381" i="90" a="1"/>
  <c r="AQ381" i="90" s="1"/>
  <c r="AQ364" i="90" a="1"/>
  <c r="AQ364" i="90" s="1"/>
  <c r="AQ378" i="90" a="1"/>
  <c r="AQ378" i="90" s="1"/>
  <c r="AQ370" i="90" a="1"/>
  <c r="AQ370" i="90" s="1"/>
  <c r="AQ380" i="90" a="1"/>
  <c r="AQ380" i="90" s="1"/>
  <c r="AQ379" i="90" a="1"/>
  <c r="AQ379" i="90" s="1"/>
  <c r="AQ369" i="90" a="1"/>
  <c r="AQ369" i="90" s="1"/>
  <c r="AQ365" i="90" a="1"/>
  <c r="AQ365" i="90" s="1"/>
  <c r="AQ376" i="90" a="1"/>
  <c r="AQ376" i="90" s="1"/>
  <c r="AQ372" i="90" a="1"/>
  <c r="AQ372" i="90" s="1"/>
  <c r="AQ366" i="90" a="1"/>
  <c r="AQ366" i="90" s="1"/>
  <c r="AQ371" i="90" a="1"/>
  <c r="AQ371" i="90" s="1"/>
  <c r="AQ367" i="90" a="1"/>
  <c r="AQ367" i="90" s="1"/>
  <c r="AQ368" i="90" a="1"/>
  <c r="AQ368" i="90" s="1"/>
  <c r="AQ375" i="90" a="1"/>
  <c r="AQ375" i="90" s="1"/>
  <c r="AS362" i="89"/>
  <c r="AS362" i="90" s="1" a="1"/>
  <c r="AS362" i="90" s="1"/>
  <c r="AS373" i="90" a="1"/>
  <c r="AS373" i="90" s="1"/>
  <c r="AS374" i="90" a="1"/>
  <c r="AS374" i="90" s="1"/>
  <c r="AS380" i="90" a="1"/>
  <c r="AS380" i="90" s="1"/>
  <c r="AS364" i="90" a="1"/>
  <c r="AS364" i="90" s="1"/>
  <c r="AS376" i="90" a="1"/>
  <c r="AS376" i="90" s="1"/>
  <c r="AS363" i="90" a="1"/>
  <c r="AS363" i="90" s="1"/>
  <c r="AS368" i="90" a="1"/>
  <c r="AS368" i="90" s="1"/>
  <c r="AS375" i="90" a="1"/>
  <c r="AS375" i="90" s="1"/>
  <c r="AS371" i="90" a="1"/>
  <c r="AS371" i="90" s="1"/>
  <c r="AS365" i="90" a="1"/>
  <c r="AS365" i="90" s="1"/>
  <c r="AS379" i="90" a="1"/>
  <c r="AS379" i="90" s="1"/>
  <c r="AS377" i="90" a="1"/>
  <c r="AS377" i="90" s="1"/>
  <c r="AS378" i="90" a="1"/>
  <c r="AS378" i="90" s="1"/>
  <c r="AS370" i="90" a="1"/>
  <c r="AS370" i="90" s="1"/>
  <c r="AS366" i="90" a="1"/>
  <c r="AS366" i="90" s="1"/>
  <c r="AS381" i="90" a="1"/>
  <c r="AS381" i="90" s="1"/>
  <c r="AS372" i="90" a="1"/>
  <c r="AS372" i="90" s="1"/>
  <c r="AS367" i="90" a="1"/>
  <c r="AS367" i="90" s="1"/>
  <c r="AS369" i="90" a="1"/>
  <c r="AS369" i="90" s="1"/>
  <c r="AU362" i="89"/>
  <c r="AU362" i="90" s="1" a="1"/>
  <c r="AU362" i="90" s="1"/>
  <c r="AU363" i="90" a="1"/>
  <c r="AU363" i="90" s="1"/>
  <c r="AU377" i="90" a="1"/>
  <c r="AU377" i="90" s="1"/>
  <c r="AU380" i="90" a="1"/>
  <c r="AU380" i="90" s="1"/>
  <c r="AU364" i="90" a="1"/>
  <c r="AU364" i="90" s="1"/>
  <c r="AU373" i="90" a="1"/>
  <c r="AU373" i="90" s="1"/>
  <c r="AU365" i="90" a="1"/>
  <c r="AU365" i="90" s="1"/>
  <c r="AU375" i="90" a="1"/>
  <c r="AU375" i="90" s="1"/>
  <c r="AU366" i="90" a="1"/>
  <c r="AU366" i="90" s="1"/>
  <c r="AU372" i="90" a="1"/>
  <c r="AU372" i="90" s="1"/>
  <c r="AU371" i="90" a="1"/>
  <c r="AU371" i="90" s="1"/>
  <c r="AU370" i="90" a="1"/>
  <c r="AU370" i="90" s="1"/>
  <c r="AU369" i="90" a="1"/>
  <c r="AU369" i="90" s="1"/>
  <c r="AU376" i="90" a="1"/>
  <c r="AU376" i="90" s="1"/>
  <c r="AU368" i="90" a="1"/>
  <c r="AU368" i="90" s="1"/>
  <c r="AU381" i="90" a="1"/>
  <c r="AU381" i="90" s="1"/>
  <c r="AU367" i="90" a="1"/>
  <c r="AU367" i="90" s="1"/>
  <c r="AU378" i="90" a="1"/>
  <c r="AU378" i="90" s="1"/>
  <c r="AU374" i="90" a="1"/>
  <c r="AU374" i="90" s="1"/>
  <c r="AU379" i="90" a="1"/>
  <c r="AU379" i="90" s="1"/>
  <c r="AX362" i="89"/>
  <c r="AX362" i="90" s="1" a="1"/>
  <c r="AX362" i="90" s="1"/>
  <c r="AX366" i="90" a="1"/>
  <c r="AX366" i="90" s="1"/>
  <c r="AX378" i="90" a="1"/>
  <c r="AX378" i="90" s="1"/>
  <c r="AX381" i="90" a="1"/>
  <c r="AX381" i="90" s="1"/>
  <c r="AX376" i="90" a="1"/>
  <c r="AX376" i="90" s="1"/>
  <c r="AX380" i="90" a="1"/>
  <c r="AX380" i="90" s="1"/>
  <c r="AX368" i="90" a="1"/>
  <c r="AX368" i="90" s="1"/>
  <c r="AX373" i="90" a="1"/>
  <c r="AX373" i="90" s="1"/>
  <c r="AX371" i="90" a="1"/>
  <c r="AX371" i="90" s="1"/>
  <c r="AX377" i="90" a="1"/>
  <c r="AX377" i="90" s="1"/>
  <c r="AX367" i="90" a="1"/>
  <c r="AX367" i="90" s="1"/>
  <c r="AX375" i="90" a="1"/>
  <c r="AX375" i="90" s="1"/>
  <c r="AX365" i="90" a="1"/>
  <c r="AX365" i="90" s="1"/>
  <c r="AX370" i="90" a="1"/>
  <c r="AX370" i="90" s="1"/>
  <c r="AX364" i="90" a="1"/>
  <c r="AX364" i="90" s="1"/>
  <c r="AX363" i="90" a="1"/>
  <c r="AX363" i="90" s="1"/>
  <c r="AX369" i="90" a="1"/>
  <c r="AX369" i="90" s="1"/>
  <c r="AX379" i="90" a="1"/>
  <c r="AX379" i="90" s="1"/>
  <c r="AX374" i="90" a="1"/>
  <c r="AX374" i="90" s="1"/>
  <c r="AX372" i="90" a="1"/>
  <c r="AX372" i="90" s="1"/>
  <c r="AY362" i="89"/>
  <c r="AY362" i="90" s="1" a="1"/>
  <c r="AY362" i="90" s="1"/>
  <c r="AY380" i="90" a="1"/>
  <c r="AY380" i="90" s="1"/>
  <c r="AY367" i="90" a="1"/>
  <c r="AY367" i="90" s="1"/>
  <c r="AY379" i="90" a="1"/>
  <c r="AY379" i="90" s="1"/>
  <c r="AY373" i="90" a="1"/>
  <c r="AY373" i="90" s="1"/>
  <c r="AY381" i="90" a="1"/>
  <c r="AY381" i="90" s="1"/>
  <c r="AY369" i="90" a="1"/>
  <c r="AY369" i="90" s="1"/>
  <c r="AY364" i="90" a="1"/>
  <c r="AY364" i="90" s="1"/>
  <c r="AY378" i="90" a="1"/>
  <c r="AY378" i="90" s="1"/>
  <c r="AY374" i="90" a="1"/>
  <c r="AY374" i="90" s="1"/>
  <c r="AY365" i="90" a="1"/>
  <c r="AY365" i="90" s="1"/>
  <c r="AY370" i="90" a="1"/>
  <c r="AY370" i="90" s="1"/>
  <c r="AY372" i="90" a="1"/>
  <c r="AY372" i="90" s="1"/>
  <c r="AY376" i="90" a="1"/>
  <c r="AY376" i="90" s="1"/>
  <c r="AY377" i="90" a="1"/>
  <c r="AY377" i="90" s="1"/>
  <c r="AY368" i="90" a="1"/>
  <c r="AY368" i="90" s="1"/>
  <c r="AY371" i="90" a="1"/>
  <c r="AY371" i="90" s="1"/>
  <c r="AY375" i="90" a="1"/>
  <c r="AY375" i="90" s="1"/>
  <c r="AY366" i="90" a="1"/>
  <c r="AY366" i="90" s="1"/>
  <c r="AY363" i="90" a="1"/>
  <c r="AY363" i="90" s="1"/>
  <c r="BA362" i="89"/>
  <c r="BA362" i="90" s="1" a="1"/>
  <c r="BA362" i="90" s="1"/>
  <c r="BA372" i="90" a="1"/>
  <c r="BA372" i="90" s="1"/>
  <c r="BA365" i="90" a="1"/>
  <c r="BA365" i="90" s="1"/>
  <c r="BA370" i="90" a="1"/>
  <c r="BA370" i="90" s="1"/>
  <c r="BA364" i="90" a="1"/>
  <c r="BA364" i="90" s="1"/>
  <c r="BA376" i="90" a="1"/>
  <c r="BA376" i="90" s="1"/>
  <c r="BA378" i="90" a="1"/>
  <c r="BA378" i="90" s="1"/>
  <c r="BA366" i="90" a="1"/>
  <c r="BA366" i="90" s="1"/>
  <c r="BA377" i="90" a="1"/>
  <c r="BA377" i="90" s="1"/>
  <c r="BA374" i="90" a="1"/>
  <c r="BA374" i="90" s="1"/>
  <c r="BA369" i="90" a="1"/>
  <c r="BA369" i="90" s="1"/>
  <c r="BA373" i="90" a="1"/>
  <c r="BA373" i="90" s="1"/>
  <c r="BA368" i="90" a="1"/>
  <c r="BA368" i="90" s="1"/>
  <c r="BA380" i="90" a="1"/>
  <c r="BA380" i="90" s="1"/>
  <c r="BA371" i="90" a="1"/>
  <c r="BA371" i="90" s="1"/>
  <c r="BA375" i="90" a="1"/>
  <c r="BA375" i="90" s="1"/>
  <c r="BA379" i="90" a="1"/>
  <c r="BA379" i="90" s="1"/>
  <c r="BA367" i="90" a="1"/>
  <c r="BA367" i="90" s="1"/>
  <c r="BA381" i="90" a="1"/>
  <c r="BA381" i="90" s="1"/>
  <c r="BA363" i="90" a="1"/>
  <c r="BA363" i="90" s="1"/>
  <c r="BE362" i="89"/>
  <c r="BE362" i="90" s="1" a="1"/>
  <c r="BE362" i="90" s="1"/>
  <c r="BE367" i="90" a="1"/>
  <c r="BE367" i="90" s="1"/>
  <c r="BE365" i="90" a="1"/>
  <c r="BE365" i="90" s="1"/>
  <c r="BE368" i="90" a="1"/>
  <c r="BE368" i="90" s="1"/>
  <c r="BE380" i="90" a="1"/>
  <c r="BE380" i="90" s="1"/>
  <c r="BE366" i="90" a="1"/>
  <c r="BE366" i="90" s="1"/>
  <c r="BE373" i="90" a="1"/>
  <c r="BE373" i="90" s="1"/>
  <c r="BE379" i="90" a="1"/>
  <c r="BE379" i="90" s="1"/>
  <c r="BE375" i="90" a="1"/>
  <c r="BE375" i="90" s="1"/>
  <c r="BE364" i="90" a="1"/>
  <c r="BE364" i="90" s="1"/>
  <c r="BE370" i="90" a="1"/>
  <c r="BE370" i="90" s="1"/>
  <c r="BE374" i="90" a="1"/>
  <c r="BE374" i="90" s="1"/>
  <c r="BE371" i="90" a="1"/>
  <c r="BE371" i="90" s="1"/>
  <c r="BE381" i="90" a="1"/>
  <c r="BE381" i="90" s="1"/>
  <c r="BE363" i="90" a="1"/>
  <c r="BE363" i="90" s="1"/>
  <c r="BE369" i="90" a="1"/>
  <c r="BE369" i="90" s="1"/>
  <c r="BE376" i="90" a="1"/>
  <c r="BE376" i="90" s="1"/>
  <c r="BE377" i="90" a="1"/>
  <c r="BE377" i="90" s="1"/>
  <c r="BE372" i="90" a="1"/>
  <c r="BE372" i="90" s="1"/>
  <c r="BE378" i="90" a="1"/>
  <c r="BE378" i="90" s="1"/>
  <c r="BG362" i="89"/>
  <c r="BG362" i="90" s="1" a="1"/>
  <c r="BG362" i="90" s="1"/>
  <c r="BG376" i="90" a="1"/>
  <c r="BG376" i="90" s="1"/>
  <c r="BG375" i="90" a="1"/>
  <c r="BG375" i="90" s="1"/>
  <c r="BG369" i="90" a="1"/>
  <c r="BG369" i="90" s="1"/>
  <c r="BG374" i="90" a="1"/>
  <c r="BG374" i="90" s="1"/>
  <c r="BG367" i="90" a="1"/>
  <c r="BG367" i="90" s="1"/>
  <c r="BG370" i="90" a="1"/>
  <c r="BG370" i="90" s="1"/>
  <c r="BG368" i="90" a="1"/>
  <c r="BG368" i="90" s="1"/>
  <c r="BG371" i="90" a="1"/>
  <c r="BG371" i="90" s="1"/>
  <c r="BG366" i="90" a="1"/>
  <c r="BG366" i="90" s="1"/>
  <c r="BG372" i="90" a="1"/>
  <c r="BG372" i="90" s="1"/>
  <c r="BG365" i="90" a="1"/>
  <c r="BG365" i="90" s="1"/>
  <c r="BG373" i="90" a="1"/>
  <c r="BG373" i="90" s="1"/>
  <c r="BG363" i="90" a="1"/>
  <c r="BG363" i="90" s="1"/>
  <c r="BG364" i="90" a="1"/>
  <c r="BG364" i="90" s="1"/>
  <c r="BG379" i="90" a="1"/>
  <c r="BG379" i="90" s="1"/>
  <c r="BG381" i="90" a="1"/>
  <c r="BG381" i="90" s="1"/>
  <c r="BG380" i="90" a="1"/>
  <c r="BG380" i="90" s="1"/>
  <c r="BG378" i="90" a="1"/>
  <c r="BG378" i="90" s="1"/>
  <c r="BG377" i="90" a="1"/>
  <c r="BG377" i="90" s="1"/>
  <c r="BI362" i="89"/>
  <c r="BI362" i="90" s="1" a="1"/>
  <c r="BI362" i="90" s="1"/>
  <c r="BI364" i="90" a="1"/>
  <c r="BI364" i="90" s="1"/>
  <c r="BI372" i="90" a="1"/>
  <c r="BI372" i="90" s="1"/>
  <c r="BI374" i="90" a="1"/>
  <c r="BI374" i="90" s="1"/>
  <c r="BI366" i="90" a="1"/>
  <c r="BI366" i="90" s="1"/>
  <c r="BI378" i="90" a="1"/>
  <c r="BI378" i="90" s="1"/>
  <c r="BI375" i="90" a="1"/>
  <c r="BI375" i="90" s="1"/>
  <c r="BI371" i="90" a="1"/>
  <c r="BI371" i="90" s="1"/>
  <c r="BI377" i="90" a="1"/>
  <c r="BI377" i="90" s="1"/>
  <c r="BI376" i="90" a="1"/>
  <c r="BI376" i="90" s="1"/>
  <c r="BI369" i="90" a="1"/>
  <c r="BI369" i="90" s="1"/>
  <c r="BI368" i="90" a="1"/>
  <c r="BI368" i="90" s="1"/>
  <c r="BI367" i="90" a="1"/>
  <c r="BI367" i="90" s="1"/>
  <c r="BI379" i="90" a="1"/>
  <c r="BI379" i="90" s="1"/>
  <c r="BI381" i="90" a="1"/>
  <c r="BI381" i="90" s="1"/>
  <c r="BI380" i="90" a="1"/>
  <c r="BI380" i="90" s="1"/>
  <c r="BI373" i="90" a="1"/>
  <c r="BI373" i="90" s="1"/>
  <c r="BI370" i="90" a="1"/>
  <c r="BI370" i="90" s="1"/>
  <c r="BI365" i="90" a="1"/>
  <c r="BI365" i="90" s="1"/>
  <c r="BI363" i="90" a="1"/>
  <c r="BI363" i="90" s="1"/>
  <c r="BJ362" i="89"/>
  <c r="BJ362" i="90" s="1" a="1"/>
  <c r="BJ362" i="90" s="1"/>
  <c r="BJ381" i="90" a="1"/>
  <c r="BJ381" i="90" s="1"/>
  <c r="BJ371" i="90" a="1"/>
  <c r="BJ371" i="90" s="1"/>
  <c r="BJ374" i="90" a="1"/>
  <c r="BJ374" i="90" s="1"/>
  <c r="BJ369" i="90" a="1"/>
  <c r="BJ369" i="90" s="1"/>
  <c r="BJ375" i="90" a="1"/>
  <c r="BJ375" i="90" s="1"/>
  <c r="BJ378" i="90" a="1"/>
  <c r="BJ378" i="90" s="1"/>
  <c r="BJ377" i="90" a="1"/>
  <c r="BJ377" i="90" s="1"/>
  <c r="BJ380" i="90" a="1"/>
  <c r="BJ380" i="90" s="1"/>
  <c r="BJ376" i="90" a="1"/>
  <c r="BJ376" i="90" s="1"/>
  <c r="BJ367" i="90" a="1"/>
  <c r="BJ367" i="90" s="1"/>
  <c r="BJ372" i="90" a="1"/>
  <c r="BJ372" i="90" s="1"/>
  <c r="BJ370" i="90" a="1"/>
  <c r="BJ370" i="90" s="1"/>
  <c r="BJ368" i="90" a="1"/>
  <c r="BJ368" i="90" s="1"/>
  <c r="BJ364" i="90" a="1"/>
  <c r="BJ364" i="90" s="1"/>
  <c r="BJ379" i="90" a="1"/>
  <c r="BJ379" i="90" s="1"/>
  <c r="BJ366" i="90" a="1"/>
  <c r="BJ366" i="90" s="1"/>
  <c r="BJ373" i="90" a="1"/>
  <c r="BJ373" i="90" s="1"/>
  <c r="BJ363" i="90" a="1"/>
  <c r="BJ363" i="90" s="1"/>
  <c r="BJ365" i="90" a="1"/>
  <c r="BJ365" i="90" s="1"/>
  <c r="G342" i="89"/>
  <c r="G342" i="90" s="1" a="1"/>
  <c r="G342" i="90" s="1"/>
  <c r="G361" i="90" a="1"/>
  <c r="G361" i="90" s="1"/>
  <c r="G359" i="90" a="1"/>
  <c r="G359" i="90" s="1"/>
  <c r="G353" i="90" a="1"/>
  <c r="G353" i="90" s="1"/>
  <c r="G360" i="90" a="1"/>
  <c r="G360" i="90" s="1"/>
  <c r="G343" i="90" a="1"/>
  <c r="G343" i="90" s="1"/>
  <c r="G352" i="90" a="1"/>
  <c r="G352" i="90" s="1"/>
  <c r="G346" i="90" a="1"/>
  <c r="G346" i="90" s="1"/>
  <c r="G354" i="90" a="1"/>
  <c r="G354" i="90" s="1"/>
  <c r="G350" i="90" a="1"/>
  <c r="G350" i="90" s="1"/>
  <c r="G348" i="90" a="1"/>
  <c r="G348" i="90" s="1"/>
  <c r="G347" i="90" a="1"/>
  <c r="G347" i="90" s="1"/>
  <c r="G344" i="90" a="1"/>
  <c r="G344" i="90" s="1"/>
  <c r="G349" i="90" a="1"/>
  <c r="G349" i="90" s="1"/>
  <c r="G355" i="90" a="1"/>
  <c r="G355" i="90" s="1"/>
  <c r="G351" i="90" a="1"/>
  <c r="G351" i="90" s="1"/>
  <c r="G358" i="90" a="1"/>
  <c r="G358" i="90" s="1"/>
  <c r="G356" i="90" a="1"/>
  <c r="G356" i="90" s="1"/>
  <c r="G345" i="90" a="1"/>
  <c r="G345" i="90" s="1"/>
  <c r="G357" i="90" a="1"/>
  <c r="G357" i="90" s="1"/>
  <c r="N342" i="89"/>
  <c r="N342" i="90" s="1" a="1"/>
  <c r="N342" i="90" s="1"/>
  <c r="N358" i="90" a="1"/>
  <c r="N358" i="90" s="1"/>
  <c r="N357" i="90" a="1"/>
  <c r="N357" i="90" s="1"/>
  <c r="N347" i="90" a="1"/>
  <c r="N347" i="90" s="1"/>
  <c r="N350" i="90" a="1"/>
  <c r="N350" i="90" s="1"/>
  <c r="N346" i="90" a="1"/>
  <c r="N346" i="90" s="1"/>
  <c r="N359" i="90" a="1"/>
  <c r="N359" i="90" s="1"/>
  <c r="N348" i="90" a="1"/>
  <c r="N348" i="90" s="1"/>
  <c r="N344" i="90" a="1"/>
  <c r="N344" i="90" s="1"/>
  <c r="N355" i="90" a="1"/>
  <c r="N355" i="90" s="1"/>
  <c r="N354" i="90" a="1"/>
  <c r="N354" i="90" s="1"/>
  <c r="N352" i="90" a="1"/>
  <c r="N352" i="90" s="1"/>
  <c r="N356" i="90" a="1"/>
  <c r="N356" i="90" s="1"/>
  <c r="N349" i="90" a="1"/>
  <c r="N349" i="90" s="1"/>
  <c r="N360" i="90" a="1"/>
  <c r="N360" i="90" s="1"/>
  <c r="N353" i="90" a="1"/>
  <c r="N353" i="90" s="1"/>
  <c r="N361" i="90" a="1"/>
  <c r="N361" i="90" s="1"/>
  <c r="N345" i="90" a="1"/>
  <c r="N345" i="90" s="1"/>
  <c r="N343" i="90" a="1"/>
  <c r="N343" i="90" s="1"/>
  <c r="N351" i="90" a="1"/>
  <c r="N351" i="90" s="1"/>
  <c r="W342" i="89"/>
  <c r="W342" i="90" s="1" a="1"/>
  <c r="W342" i="90" s="1"/>
  <c r="W348" i="90" a="1"/>
  <c r="W348" i="90" s="1"/>
  <c r="W360" i="90" a="1"/>
  <c r="W360" i="90" s="1"/>
  <c r="W353" i="90" a="1"/>
  <c r="W353" i="90" s="1"/>
  <c r="W354" i="90" a="1"/>
  <c r="W354" i="90" s="1"/>
  <c r="W355" i="90" a="1"/>
  <c r="W355" i="90" s="1"/>
  <c r="W346" i="90" a="1"/>
  <c r="W346" i="90" s="1"/>
  <c r="W361" i="90" a="1"/>
  <c r="W361" i="90" s="1"/>
  <c r="W357" i="90" a="1"/>
  <c r="W357" i="90" s="1"/>
  <c r="W358" i="90" a="1"/>
  <c r="W358" i="90" s="1"/>
  <c r="W349" i="90" a="1"/>
  <c r="W349" i="90" s="1"/>
  <c r="W352" i="90" a="1"/>
  <c r="W352" i="90" s="1"/>
  <c r="W350" i="90" a="1"/>
  <c r="W350" i="90" s="1"/>
  <c r="W351" i="90" a="1"/>
  <c r="W351" i="90" s="1"/>
  <c r="W347" i="90" a="1"/>
  <c r="W347" i="90" s="1"/>
  <c r="W359" i="90" a="1"/>
  <c r="W359" i="90" s="1"/>
  <c r="W356" i="90" a="1"/>
  <c r="W356" i="90" s="1"/>
  <c r="W343" i="90" a="1"/>
  <c r="W343" i="90" s="1"/>
  <c r="W344" i="90" a="1"/>
  <c r="W344" i="90" s="1"/>
  <c r="W345" i="90" a="1"/>
  <c r="W345" i="90" s="1"/>
  <c r="AB342" i="89"/>
  <c r="AB342" i="90" s="1" a="1"/>
  <c r="AB342" i="90" s="1"/>
  <c r="AB348" i="90" a="1"/>
  <c r="AB348" i="90" s="1"/>
  <c r="AB355" i="90" a="1"/>
  <c r="AB355" i="90" s="1"/>
  <c r="AB346" i="90" a="1"/>
  <c r="AB346" i="90" s="1"/>
  <c r="AB350" i="90" a="1"/>
  <c r="AB350" i="90" s="1"/>
  <c r="AB353" i="90" a="1"/>
  <c r="AB353" i="90" s="1"/>
  <c r="AB358" i="90" a="1"/>
  <c r="AB358" i="90" s="1"/>
  <c r="AB344" i="90" a="1"/>
  <c r="AB344" i="90" s="1"/>
  <c r="AB349" i="90" a="1"/>
  <c r="AB349" i="90" s="1"/>
  <c r="AB357" i="90" a="1"/>
  <c r="AB357" i="90" s="1"/>
  <c r="AB361" i="90" a="1"/>
  <c r="AB361" i="90" s="1"/>
  <c r="AB347" i="90" a="1"/>
  <c r="AB347" i="90" s="1"/>
  <c r="AB360" i="90" a="1"/>
  <c r="AB360" i="90" s="1"/>
  <c r="AB352" i="90" a="1"/>
  <c r="AB352" i="90" s="1"/>
  <c r="AB351" i="90" a="1"/>
  <c r="AB351" i="90" s="1"/>
  <c r="AB345" i="90" a="1"/>
  <c r="AB345" i="90" s="1"/>
  <c r="AB354" i="90" a="1"/>
  <c r="AB354" i="90" s="1"/>
  <c r="AB359" i="90" a="1"/>
  <c r="AB359" i="90" s="1"/>
  <c r="AB343" i="90" a="1"/>
  <c r="AB343" i="90" s="1"/>
  <c r="AB356" i="90" a="1"/>
  <c r="AB356" i="90" s="1"/>
  <c r="AQ342" i="89"/>
  <c r="AQ342" i="90" s="1" a="1"/>
  <c r="AQ342" i="90" s="1"/>
  <c r="AQ358" i="90" a="1"/>
  <c r="AQ358" i="90" s="1"/>
  <c r="AQ352" i="90" a="1"/>
  <c r="AQ352" i="90" s="1"/>
  <c r="AQ359" i="90" a="1"/>
  <c r="AQ359" i="90" s="1"/>
  <c r="AQ347" i="90" a="1"/>
  <c r="AQ347" i="90" s="1"/>
  <c r="AQ354" i="90" a="1"/>
  <c r="AQ354" i="90" s="1"/>
  <c r="AQ349" i="90" a="1"/>
  <c r="AQ349" i="90" s="1"/>
  <c r="AQ361" i="90" a="1"/>
  <c r="AQ361" i="90" s="1"/>
  <c r="AQ353" i="90" a="1"/>
  <c r="AQ353" i="90" s="1"/>
  <c r="AQ348" i="90" a="1"/>
  <c r="AQ348" i="90" s="1"/>
  <c r="AQ346" i="90" a="1"/>
  <c r="AQ346" i="90" s="1"/>
  <c r="AQ360" i="90" a="1"/>
  <c r="AQ360" i="90" s="1"/>
  <c r="AQ351" i="90" a="1"/>
  <c r="AQ351" i="90" s="1"/>
  <c r="AQ355" i="90" a="1"/>
  <c r="AQ355" i="90" s="1"/>
  <c r="AQ343" i="90" a="1"/>
  <c r="AQ343" i="90" s="1"/>
  <c r="AQ357" i="90" a="1"/>
  <c r="AQ357" i="90" s="1"/>
  <c r="AQ345" i="90" a="1"/>
  <c r="AQ345" i="90" s="1"/>
  <c r="AQ356" i="90" a="1"/>
  <c r="AQ356" i="90" s="1"/>
  <c r="AQ344" i="90" a="1"/>
  <c r="AQ344" i="90" s="1"/>
  <c r="AQ350" i="90" a="1"/>
  <c r="AQ350" i="90" s="1"/>
  <c r="P342" i="89"/>
  <c r="P342" i="90" s="1" a="1"/>
  <c r="P342" i="90" s="1"/>
  <c r="P347" i="90" a="1"/>
  <c r="P347" i="90" s="1"/>
  <c r="P350" i="90" a="1"/>
  <c r="P350" i="90" s="1"/>
  <c r="P348" i="90" a="1"/>
  <c r="P348" i="90" s="1"/>
  <c r="P360" i="90" a="1"/>
  <c r="P360" i="90" s="1"/>
  <c r="P352" i="90" a="1"/>
  <c r="P352" i="90" s="1"/>
  <c r="P344" i="90" a="1"/>
  <c r="P344" i="90" s="1"/>
  <c r="P349" i="90" a="1"/>
  <c r="P349" i="90" s="1"/>
  <c r="P358" i="90" a="1"/>
  <c r="P358" i="90" s="1"/>
  <c r="P351" i="90" a="1"/>
  <c r="P351" i="90" s="1"/>
  <c r="P353" i="90" a="1"/>
  <c r="P353" i="90" s="1"/>
  <c r="P343" i="90" a="1"/>
  <c r="P343" i="90" s="1"/>
  <c r="P345" i="90" a="1"/>
  <c r="P345" i="90" s="1"/>
  <c r="P361" i="90" a="1"/>
  <c r="P361" i="90" s="1"/>
  <c r="P355" i="90" a="1"/>
  <c r="P355" i="90" s="1"/>
  <c r="P346" i="90" a="1"/>
  <c r="P346" i="90" s="1"/>
  <c r="P354" i="90" a="1"/>
  <c r="P354" i="90" s="1"/>
  <c r="P356" i="90" a="1"/>
  <c r="P356" i="90" s="1"/>
  <c r="P357" i="90" a="1"/>
  <c r="P357" i="90" s="1"/>
  <c r="P359" i="90" a="1"/>
  <c r="P359" i="90" s="1"/>
  <c r="AJ342" i="89"/>
  <c r="AJ342" i="90" s="1" a="1"/>
  <c r="AJ342" i="90" s="1"/>
  <c r="AJ349" i="90" a="1"/>
  <c r="AJ349" i="90" s="1"/>
  <c r="AJ353" i="90" a="1"/>
  <c r="AJ353" i="90" s="1"/>
  <c r="AJ359" i="90" a="1"/>
  <c r="AJ359" i="90" s="1"/>
  <c r="AJ354" i="90" a="1"/>
  <c r="AJ354" i="90" s="1"/>
  <c r="AJ356" i="90" a="1"/>
  <c r="AJ356" i="90" s="1"/>
  <c r="AJ351" i="90" a="1"/>
  <c r="AJ351" i="90" s="1"/>
  <c r="AJ347" i="90" a="1"/>
  <c r="AJ347" i="90" s="1"/>
  <c r="AJ357" i="90" a="1"/>
  <c r="AJ357" i="90" s="1"/>
  <c r="AJ355" i="90" a="1"/>
  <c r="AJ355" i="90" s="1"/>
  <c r="AJ343" i="90" a="1"/>
  <c r="AJ343" i="90" s="1"/>
  <c r="AJ348" i="90" a="1"/>
  <c r="AJ348" i="90" s="1"/>
  <c r="AJ345" i="90" a="1"/>
  <c r="AJ345" i="90" s="1"/>
  <c r="AJ344" i="90" a="1"/>
  <c r="AJ344" i="90" s="1"/>
  <c r="AJ350" i="90" a="1"/>
  <c r="AJ350" i="90" s="1"/>
  <c r="AJ360" i="90" a="1"/>
  <c r="AJ360" i="90" s="1"/>
  <c r="AJ358" i="90" a="1"/>
  <c r="AJ358" i="90" s="1"/>
  <c r="AJ352" i="90" a="1"/>
  <c r="AJ352" i="90" s="1"/>
  <c r="AJ346" i="90" a="1"/>
  <c r="AJ346" i="90" s="1"/>
  <c r="AJ361" i="90" a="1"/>
  <c r="AJ361" i="90" s="1"/>
  <c r="H342" i="89"/>
  <c r="H342" i="90" s="1" a="1"/>
  <c r="H342" i="90" s="1"/>
  <c r="H348" i="90" a="1"/>
  <c r="H348" i="90" s="1"/>
  <c r="H345" i="90" a="1"/>
  <c r="H345" i="90" s="1"/>
  <c r="H361" i="90" a="1"/>
  <c r="H361" i="90" s="1"/>
  <c r="H360" i="90" a="1"/>
  <c r="H360" i="90" s="1"/>
  <c r="H359" i="90" a="1"/>
  <c r="H359" i="90" s="1"/>
  <c r="H354" i="90" a="1"/>
  <c r="H354" i="90" s="1"/>
  <c r="H355" i="90" a="1"/>
  <c r="H355" i="90" s="1"/>
  <c r="H352" i="90" a="1"/>
  <c r="H352" i="90" s="1"/>
  <c r="H358" i="90" a="1"/>
  <c r="H358" i="90" s="1"/>
  <c r="H351" i="90" a="1"/>
  <c r="H351" i="90" s="1"/>
  <c r="H357" i="90" a="1"/>
  <c r="H357" i="90" s="1"/>
  <c r="H344" i="90" a="1"/>
  <c r="H344" i="90" s="1"/>
  <c r="H343" i="90" a="1"/>
  <c r="H343" i="90" s="1"/>
  <c r="H346" i="90" a="1"/>
  <c r="H346" i="90" s="1"/>
  <c r="H349" i="90" a="1"/>
  <c r="H349" i="90" s="1"/>
  <c r="H356" i="90" a="1"/>
  <c r="H356" i="90" s="1"/>
  <c r="H347" i="90" a="1"/>
  <c r="H347" i="90" s="1"/>
  <c r="H353" i="90" a="1"/>
  <c r="H353" i="90" s="1"/>
  <c r="H350" i="90" a="1"/>
  <c r="H350" i="90" s="1"/>
  <c r="O342" i="89"/>
  <c r="O342" i="90" s="1" a="1"/>
  <c r="O342" i="90" s="1"/>
  <c r="O358" i="90" a="1"/>
  <c r="O358" i="90" s="1"/>
  <c r="O348" i="90" a="1"/>
  <c r="O348" i="90" s="1"/>
  <c r="O360" i="90" a="1"/>
  <c r="O360" i="90" s="1"/>
  <c r="O349" i="90" a="1"/>
  <c r="O349" i="90" s="1"/>
  <c r="O354" i="90" a="1"/>
  <c r="O354" i="90" s="1"/>
  <c r="O350" i="90" a="1"/>
  <c r="O350" i="90" s="1"/>
  <c r="O347" i="90" a="1"/>
  <c r="O347" i="90" s="1"/>
  <c r="O353" i="90" a="1"/>
  <c r="O353" i="90" s="1"/>
  <c r="O346" i="90" a="1"/>
  <c r="O346" i="90" s="1"/>
  <c r="O359" i="90" a="1"/>
  <c r="O359" i="90" s="1"/>
  <c r="O355" i="90" a="1"/>
  <c r="O355" i="90" s="1"/>
  <c r="O356" i="90" a="1"/>
  <c r="O356" i="90" s="1"/>
  <c r="O352" i="90" a="1"/>
  <c r="O352" i="90" s="1"/>
  <c r="O357" i="90" a="1"/>
  <c r="O357" i="90" s="1"/>
  <c r="O343" i="90" a="1"/>
  <c r="O343" i="90" s="1"/>
  <c r="O344" i="90" a="1"/>
  <c r="O344" i="90" s="1"/>
  <c r="O351" i="90" a="1"/>
  <c r="O351" i="90" s="1"/>
  <c r="O361" i="90" a="1"/>
  <c r="O361" i="90" s="1"/>
  <c r="O345" i="90" a="1"/>
  <c r="O345" i="90" s="1"/>
  <c r="V342" i="89"/>
  <c r="V342" i="90" s="1" a="1"/>
  <c r="V342" i="90" s="1"/>
  <c r="V344" i="90" a="1"/>
  <c r="V344" i="90" s="1"/>
  <c r="V356" i="90" a="1"/>
  <c r="V356" i="90" s="1"/>
  <c r="V349" i="90" a="1"/>
  <c r="V349" i="90" s="1"/>
  <c r="V355" i="90" a="1"/>
  <c r="V355" i="90" s="1"/>
  <c r="V348" i="90" a="1"/>
  <c r="V348" i="90" s="1"/>
  <c r="V352" i="90" a="1"/>
  <c r="V352" i="90" s="1"/>
  <c r="V345" i="90" a="1"/>
  <c r="V345" i="90" s="1"/>
  <c r="V359" i="90" a="1"/>
  <c r="V359" i="90" s="1"/>
  <c r="V358" i="90" a="1"/>
  <c r="V358" i="90" s="1"/>
  <c r="V347" i="90" a="1"/>
  <c r="V347" i="90" s="1"/>
  <c r="V354" i="90" a="1"/>
  <c r="V354" i="90" s="1"/>
  <c r="V346" i="90" a="1"/>
  <c r="V346" i="90" s="1"/>
  <c r="V357" i="90" a="1"/>
  <c r="V357" i="90" s="1"/>
  <c r="V360" i="90" a="1"/>
  <c r="V360" i="90" s="1"/>
  <c r="V343" i="90" a="1"/>
  <c r="V343" i="90" s="1"/>
  <c r="V350" i="90" a="1"/>
  <c r="V350" i="90" s="1"/>
  <c r="V361" i="90" a="1"/>
  <c r="V361" i="90" s="1"/>
  <c r="V353" i="90" a="1"/>
  <c r="V353" i="90" s="1"/>
  <c r="V351" i="90" a="1"/>
  <c r="V351" i="90" s="1"/>
  <c r="AA342" i="89"/>
  <c r="AA342" i="90" s="1" a="1"/>
  <c r="AA342" i="90" s="1"/>
  <c r="AA348" i="90" a="1"/>
  <c r="AA348" i="90" s="1"/>
  <c r="AA359" i="90" a="1"/>
  <c r="AA359" i="90" s="1"/>
  <c r="AA352" i="90" a="1"/>
  <c r="AA352" i="90" s="1"/>
  <c r="AA344" i="90" a="1"/>
  <c r="AA344" i="90" s="1"/>
  <c r="AA353" i="90" a="1"/>
  <c r="AA353" i="90" s="1"/>
  <c r="AA361" i="90" a="1"/>
  <c r="AA361" i="90" s="1"/>
  <c r="AA358" i="90" a="1"/>
  <c r="AA358" i="90" s="1"/>
  <c r="AA345" i="90" a="1"/>
  <c r="AA345" i="90" s="1"/>
  <c r="AA349" i="90" a="1"/>
  <c r="AA349" i="90" s="1"/>
  <c r="AA346" i="90" a="1"/>
  <c r="AA346" i="90" s="1"/>
  <c r="AA356" i="90" a="1"/>
  <c r="AA356" i="90" s="1"/>
  <c r="AA357" i="90" a="1"/>
  <c r="AA357" i="90" s="1"/>
  <c r="AA360" i="90" a="1"/>
  <c r="AA360" i="90" s="1"/>
  <c r="AA355" i="90" a="1"/>
  <c r="AA355" i="90" s="1"/>
  <c r="AA350" i="90" a="1"/>
  <c r="AA350" i="90" s="1"/>
  <c r="AA347" i="90" a="1"/>
  <c r="AA347" i="90" s="1"/>
  <c r="AA343" i="90" a="1"/>
  <c r="AA343" i="90" s="1"/>
  <c r="AA351" i="90" a="1"/>
  <c r="AA351" i="90" s="1"/>
  <c r="AA354" i="90" a="1"/>
  <c r="AA354" i="90" s="1"/>
  <c r="AD342" i="89"/>
  <c r="AD342" i="90" s="1" a="1"/>
  <c r="AD342" i="90" s="1"/>
  <c r="AD348" i="90" a="1"/>
  <c r="AD348" i="90" s="1"/>
  <c r="AD350" i="90" a="1"/>
  <c r="AD350" i="90" s="1"/>
  <c r="AD356" i="90" a="1"/>
  <c r="AD356" i="90" s="1"/>
  <c r="AD359" i="90" a="1"/>
  <c r="AD359" i="90" s="1"/>
  <c r="AD345" i="90" a="1"/>
  <c r="AD345" i="90" s="1"/>
  <c r="AD357" i="90" a="1"/>
  <c r="AD357" i="90" s="1"/>
  <c r="AD360" i="90" a="1"/>
  <c r="AD360" i="90" s="1"/>
  <c r="AD346" i="90" a="1"/>
  <c r="AD346" i="90" s="1"/>
  <c r="AD349" i="90" a="1"/>
  <c r="AD349" i="90" s="1"/>
  <c r="AD347" i="90" a="1"/>
  <c r="AD347" i="90" s="1"/>
  <c r="AD355" i="90" a="1"/>
  <c r="AD355" i="90" s="1"/>
  <c r="AD343" i="90" a="1"/>
  <c r="AD343" i="90" s="1"/>
  <c r="AD354" i="90" a="1"/>
  <c r="AD354" i="90" s="1"/>
  <c r="AD353" i="90" a="1"/>
  <c r="AD353" i="90" s="1"/>
  <c r="AD358" i="90" a="1"/>
  <c r="AD358" i="90" s="1"/>
  <c r="AD361" i="90" a="1"/>
  <c r="AD361" i="90" s="1"/>
  <c r="AD352" i="90" a="1"/>
  <c r="AD352" i="90" s="1"/>
  <c r="AD351" i="90" a="1"/>
  <c r="AD351" i="90" s="1"/>
  <c r="AD344" i="90" a="1"/>
  <c r="AD344" i="90" s="1"/>
  <c r="AE342" i="89"/>
  <c r="AE342" i="90" s="1" a="1"/>
  <c r="AE342" i="90" s="1"/>
  <c r="AE345" i="90" a="1"/>
  <c r="AE345" i="90" s="1"/>
  <c r="AE347" i="90" a="1"/>
  <c r="AE347" i="90" s="1"/>
  <c r="AE357" i="90" a="1"/>
  <c r="AE357" i="90" s="1"/>
  <c r="AE346" i="90" a="1"/>
  <c r="AE346" i="90" s="1"/>
  <c r="AE353" i="90" a="1"/>
  <c r="AE353" i="90" s="1"/>
  <c r="AE343" i="90" a="1"/>
  <c r="AE343" i="90" s="1"/>
  <c r="AE344" i="90" a="1"/>
  <c r="AE344" i="90" s="1"/>
  <c r="AE358" i="90" a="1"/>
  <c r="AE358" i="90" s="1"/>
  <c r="AE352" i="90" a="1"/>
  <c r="AE352" i="90" s="1"/>
  <c r="AE360" i="90" a="1"/>
  <c r="AE360" i="90" s="1"/>
  <c r="AE349" i="90" a="1"/>
  <c r="AE349" i="90" s="1"/>
  <c r="AE361" i="90" a="1"/>
  <c r="AE361" i="90" s="1"/>
  <c r="AE359" i="90" a="1"/>
  <c r="AE359" i="90" s="1"/>
  <c r="AE354" i="90" a="1"/>
  <c r="AE354" i="90" s="1"/>
  <c r="AE356" i="90" a="1"/>
  <c r="AE356" i="90" s="1"/>
  <c r="AE350" i="90" a="1"/>
  <c r="AE350" i="90" s="1"/>
  <c r="AE351" i="90" a="1"/>
  <c r="AE351" i="90" s="1"/>
  <c r="AE348" i="90" a="1"/>
  <c r="AE348" i="90" s="1"/>
  <c r="AE355" i="90" a="1"/>
  <c r="AE355" i="90" s="1"/>
  <c r="AF342" i="89"/>
  <c r="AF342" i="90" s="1" a="1"/>
  <c r="AF342" i="90" s="1"/>
  <c r="AF348" i="90" a="1"/>
  <c r="AF348" i="90" s="1"/>
  <c r="AF349" i="90" a="1"/>
  <c r="AF349" i="90" s="1"/>
  <c r="AF350" i="90" a="1"/>
  <c r="AF350" i="90" s="1"/>
  <c r="AF351" i="90" a="1"/>
  <c r="AF351" i="90" s="1"/>
  <c r="AF352" i="90" a="1"/>
  <c r="AF352" i="90" s="1"/>
  <c r="AF353" i="90" a="1"/>
  <c r="AF353" i="90" s="1"/>
  <c r="AF354" i="90" a="1"/>
  <c r="AF354" i="90" s="1"/>
  <c r="AF359" i="90" a="1"/>
  <c r="AF359" i="90" s="1"/>
  <c r="AF355" i="90" a="1"/>
  <c r="AF355" i="90" s="1"/>
  <c r="AF356" i="90" a="1"/>
  <c r="AF356" i="90" s="1"/>
  <c r="AF343" i="90" a="1"/>
  <c r="AF343" i="90" s="1"/>
  <c r="AF361" i="90" a="1"/>
  <c r="AF361" i="90" s="1"/>
  <c r="AF347" i="90" a="1"/>
  <c r="AF347" i="90" s="1"/>
  <c r="AF344" i="90" a="1"/>
  <c r="AF344" i="90" s="1"/>
  <c r="AF346" i="90" a="1"/>
  <c r="AF346" i="90" s="1"/>
  <c r="AF345" i="90" a="1"/>
  <c r="AF345" i="90" s="1"/>
  <c r="AF360" i="90" a="1"/>
  <c r="AF360" i="90" s="1"/>
  <c r="AF357" i="90" a="1"/>
  <c r="AF357" i="90" s="1"/>
  <c r="AF358" i="90" a="1"/>
  <c r="AF358" i="90" s="1"/>
  <c r="AM342" i="89"/>
  <c r="AM342" i="90" s="1" a="1"/>
  <c r="AM342" i="90" s="1"/>
  <c r="AM352" i="90" a="1"/>
  <c r="AM352" i="90" s="1"/>
  <c r="AM357" i="90" a="1"/>
  <c r="AM357" i="90" s="1"/>
  <c r="AM351" i="90" a="1"/>
  <c r="AM351" i="90" s="1"/>
  <c r="AM356" i="90" a="1"/>
  <c r="AM356" i="90" s="1"/>
  <c r="AM347" i="90" a="1"/>
  <c r="AM347" i="90" s="1"/>
  <c r="AM359" i="90" a="1"/>
  <c r="AM359" i="90" s="1"/>
  <c r="AM343" i="90" a="1"/>
  <c r="AM343" i="90" s="1"/>
  <c r="AM361" i="90" a="1"/>
  <c r="AM361" i="90" s="1"/>
  <c r="AM355" i="90" a="1"/>
  <c r="AM355" i="90" s="1"/>
  <c r="AM346" i="90" a="1"/>
  <c r="AM346" i="90" s="1"/>
  <c r="AM360" i="90" a="1"/>
  <c r="AM360" i="90" s="1"/>
  <c r="AM349" i="90" a="1"/>
  <c r="AM349" i="90" s="1"/>
  <c r="AM353" i="90" a="1"/>
  <c r="AM353" i="90" s="1"/>
  <c r="AM354" i="90" a="1"/>
  <c r="AM354" i="90" s="1"/>
  <c r="AM348" i="90" a="1"/>
  <c r="AM348" i="90" s="1"/>
  <c r="AM358" i="90" a="1"/>
  <c r="AM358" i="90" s="1"/>
  <c r="AM350" i="90" a="1"/>
  <c r="AM350" i="90" s="1"/>
  <c r="AM344" i="90" a="1"/>
  <c r="AM344" i="90" s="1"/>
  <c r="AM345" i="90" a="1"/>
  <c r="AM345" i="90" s="1"/>
  <c r="AS342" i="89"/>
  <c r="AS342" i="90" s="1" a="1"/>
  <c r="AS342" i="90" s="1"/>
  <c r="AS351" i="90" a="1"/>
  <c r="AS351" i="90" s="1"/>
  <c r="AS357" i="90" a="1"/>
  <c r="AS357" i="90" s="1"/>
  <c r="AS348" i="90" a="1"/>
  <c r="AS348" i="90" s="1"/>
  <c r="AS356" i="90" a="1"/>
  <c r="AS356" i="90" s="1"/>
  <c r="AS355" i="90" a="1"/>
  <c r="AS355" i="90" s="1"/>
  <c r="AS353" i="90" a="1"/>
  <c r="AS353" i="90" s="1"/>
  <c r="AS346" i="90" a="1"/>
  <c r="AS346" i="90" s="1"/>
  <c r="AS359" i="90" a="1"/>
  <c r="AS359" i="90" s="1"/>
  <c r="AS343" i="90" a="1"/>
  <c r="AS343" i="90" s="1"/>
  <c r="AS347" i="90" a="1"/>
  <c r="AS347" i="90" s="1"/>
  <c r="AS345" i="90" a="1"/>
  <c r="AS345" i="90" s="1"/>
  <c r="AS344" i="90" a="1"/>
  <c r="AS344" i="90" s="1"/>
  <c r="AS352" i="90" a="1"/>
  <c r="AS352" i="90" s="1"/>
  <c r="AS360" i="90" a="1"/>
  <c r="AS360" i="90" s="1"/>
  <c r="AS358" i="90" a="1"/>
  <c r="AS358" i="90" s="1"/>
  <c r="AS354" i="90" a="1"/>
  <c r="AS354" i="90" s="1"/>
  <c r="AS350" i="90" a="1"/>
  <c r="AS350" i="90" s="1"/>
  <c r="AS349" i="90" a="1"/>
  <c r="AS349" i="90" s="1"/>
  <c r="AS361" i="90" a="1"/>
  <c r="AS361" i="90" s="1"/>
  <c r="AT342" i="89"/>
  <c r="AT342" i="90" s="1" a="1"/>
  <c r="AT342" i="90" s="1"/>
  <c r="AT345" i="90" a="1"/>
  <c r="AT345" i="90" s="1"/>
  <c r="AT357" i="90" a="1"/>
  <c r="AT357" i="90" s="1"/>
  <c r="AT343" i="90" a="1"/>
  <c r="AT343" i="90" s="1"/>
  <c r="AT346" i="90" a="1"/>
  <c r="AT346" i="90" s="1"/>
  <c r="AT360" i="90" a="1"/>
  <c r="AT360" i="90" s="1"/>
  <c r="AT359" i="90" a="1"/>
  <c r="AT359" i="90" s="1"/>
  <c r="AT349" i="90" a="1"/>
  <c r="AT349" i="90" s="1"/>
  <c r="AT352" i="90" a="1"/>
  <c r="AT352" i="90" s="1"/>
  <c r="AT350" i="90" a="1"/>
  <c r="AT350" i="90" s="1"/>
  <c r="AT354" i="90" a="1"/>
  <c r="AT354" i="90" s="1"/>
  <c r="AT356" i="90" a="1"/>
  <c r="AT356" i="90" s="1"/>
  <c r="AT353" i="90" a="1"/>
  <c r="AT353" i="90" s="1"/>
  <c r="AT348" i="90" a="1"/>
  <c r="AT348" i="90" s="1"/>
  <c r="AT355" i="90" a="1"/>
  <c r="AT355" i="90" s="1"/>
  <c r="AT358" i="90" a="1"/>
  <c r="AT358" i="90" s="1"/>
  <c r="AT344" i="90" a="1"/>
  <c r="AT344" i="90" s="1"/>
  <c r="AT347" i="90" a="1"/>
  <c r="AT347" i="90" s="1"/>
  <c r="AT361" i="90" a="1"/>
  <c r="AT361" i="90" s="1"/>
  <c r="AT351" i="90" a="1"/>
  <c r="AT351" i="90" s="1"/>
  <c r="AV342" i="89"/>
  <c r="AV342" i="90" s="1" a="1"/>
  <c r="AV342" i="90" s="1"/>
  <c r="AV357" i="90" a="1"/>
  <c r="AV357" i="90" s="1"/>
  <c r="AV343" i="90" a="1"/>
  <c r="AV343" i="90" s="1"/>
  <c r="AV345" i="90" a="1"/>
  <c r="AV345" i="90" s="1"/>
  <c r="AV354" i="90" a="1"/>
  <c r="AV354" i="90" s="1"/>
  <c r="AV350" i="90" a="1"/>
  <c r="AV350" i="90" s="1"/>
  <c r="AV344" i="90" a="1"/>
  <c r="AV344" i="90" s="1"/>
  <c r="AV355" i="90" a="1"/>
  <c r="AV355" i="90" s="1"/>
  <c r="AV360" i="90" a="1"/>
  <c r="AV360" i="90" s="1"/>
  <c r="AV348" i="90" a="1"/>
  <c r="AV348" i="90" s="1"/>
  <c r="AV361" i="90" a="1"/>
  <c r="AV361" i="90" s="1"/>
  <c r="AV356" i="90" a="1"/>
  <c r="AV356" i="90" s="1"/>
  <c r="AV359" i="90" a="1"/>
  <c r="AV359" i="90" s="1"/>
  <c r="AV352" i="90" a="1"/>
  <c r="AV352" i="90" s="1"/>
  <c r="AV353" i="90" a="1"/>
  <c r="AV353" i="90" s="1"/>
  <c r="AV349" i="90" a="1"/>
  <c r="AV349" i="90" s="1"/>
  <c r="AV358" i="90" a="1"/>
  <c r="AV358" i="90" s="1"/>
  <c r="AV346" i="90" a="1"/>
  <c r="AV346" i="90" s="1"/>
  <c r="AV351" i="90" a="1"/>
  <c r="AV351" i="90" s="1"/>
  <c r="AV347" i="90" a="1"/>
  <c r="AV347" i="90" s="1"/>
  <c r="AX342" i="89"/>
  <c r="AX342" i="90" s="1" a="1"/>
  <c r="AX342" i="90" s="1"/>
  <c r="AX353" i="90" a="1"/>
  <c r="AX353" i="90" s="1"/>
  <c r="AX346" i="90" a="1"/>
  <c r="AX346" i="90" s="1"/>
  <c r="AX361" i="90" a="1"/>
  <c r="AX361" i="90" s="1"/>
  <c r="AX352" i="90" a="1"/>
  <c r="AX352" i="90" s="1"/>
  <c r="AX360" i="90" a="1"/>
  <c r="AX360" i="90" s="1"/>
  <c r="AX345" i="90" a="1"/>
  <c r="AX345" i="90" s="1"/>
  <c r="AX357" i="90" a="1"/>
  <c r="AX357" i="90" s="1"/>
  <c r="AX350" i="90" a="1"/>
  <c r="AX350" i="90" s="1"/>
  <c r="AX358" i="90" a="1"/>
  <c r="AX358" i="90" s="1"/>
  <c r="AX359" i="90" a="1"/>
  <c r="AX359" i="90" s="1"/>
  <c r="AX356" i="90" a="1"/>
  <c r="AX356" i="90" s="1"/>
  <c r="AX344" i="90" a="1"/>
  <c r="AX344" i="90" s="1"/>
  <c r="AX349" i="90" a="1"/>
  <c r="AX349" i="90" s="1"/>
  <c r="AX348" i="90" a="1"/>
  <c r="AX348" i="90" s="1"/>
  <c r="AX355" i="90" a="1"/>
  <c r="AX355" i="90" s="1"/>
  <c r="AX351" i="90" a="1"/>
  <c r="AX351" i="90" s="1"/>
  <c r="AX343" i="90" a="1"/>
  <c r="AX343" i="90" s="1"/>
  <c r="AX347" i="90" a="1"/>
  <c r="AX347" i="90" s="1"/>
  <c r="AX354" i="90" a="1"/>
  <c r="AX354" i="90" s="1"/>
  <c r="BA342" i="89"/>
  <c r="BA342" i="90" s="1" a="1"/>
  <c r="BA342" i="90" s="1"/>
  <c r="BA349" i="90" a="1"/>
  <c r="BA349" i="90" s="1"/>
  <c r="BA352" i="90" a="1"/>
  <c r="BA352" i="90" s="1"/>
  <c r="BA351" i="90" a="1"/>
  <c r="BA351" i="90" s="1"/>
  <c r="BA348" i="90" a="1"/>
  <c r="BA348" i="90" s="1"/>
  <c r="BA350" i="90" a="1"/>
  <c r="BA350" i="90" s="1"/>
  <c r="BA355" i="90" a="1"/>
  <c r="BA355" i="90" s="1"/>
  <c r="BA358" i="90" a="1"/>
  <c r="BA358" i="90" s="1"/>
  <c r="BA357" i="90" a="1"/>
  <c r="BA357" i="90" s="1"/>
  <c r="BA361" i="90" a="1"/>
  <c r="BA361" i="90" s="1"/>
  <c r="BA345" i="90" a="1"/>
  <c r="BA345" i="90" s="1"/>
  <c r="BA359" i="90" a="1"/>
  <c r="BA359" i="90" s="1"/>
  <c r="BA354" i="90" a="1"/>
  <c r="BA354" i="90" s="1"/>
  <c r="BA343" i="90" a="1"/>
  <c r="BA343" i="90" s="1"/>
  <c r="BA353" i="90" a="1"/>
  <c r="BA353" i="90" s="1"/>
  <c r="BA347" i="90" a="1"/>
  <c r="BA347" i="90" s="1"/>
  <c r="BA360" i="90" a="1"/>
  <c r="BA360" i="90" s="1"/>
  <c r="BA344" i="90" a="1"/>
  <c r="BA344" i="90" s="1"/>
  <c r="BA346" i="90" a="1"/>
  <c r="BA346" i="90" s="1"/>
  <c r="BA356" i="90" a="1"/>
  <c r="BA356" i="90" s="1"/>
  <c r="BB342" i="89"/>
  <c r="BB342" i="90" s="1" a="1"/>
  <c r="BB342" i="90" s="1"/>
  <c r="BB353" i="90" a="1"/>
  <c r="BB353" i="90" s="1"/>
  <c r="BB361" i="90" a="1"/>
  <c r="BB361" i="90" s="1"/>
  <c r="BB360" i="90" a="1"/>
  <c r="BB360" i="90" s="1"/>
  <c r="BB356" i="90" a="1"/>
  <c r="BB356" i="90" s="1"/>
  <c r="BB344" i="90" a="1"/>
  <c r="BB344" i="90" s="1"/>
  <c r="BB349" i="90" a="1"/>
  <c r="BB349" i="90" s="1"/>
  <c r="BB347" i="90" a="1"/>
  <c r="BB347" i="90" s="1"/>
  <c r="BB350" i="90" a="1"/>
  <c r="BB350" i="90" s="1"/>
  <c r="BB357" i="90" a="1"/>
  <c r="BB357" i="90" s="1"/>
  <c r="BB355" i="90" a="1"/>
  <c r="BB355" i="90" s="1"/>
  <c r="BB345" i="90" a="1"/>
  <c r="BB345" i="90" s="1"/>
  <c r="BB346" i="90" a="1"/>
  <c r="BB346" i="90" s="1"/>
  <c r="BB351" i="90" a="1"/>
  <c r="BB351" i="90" s="1"/>
  <c r="BB354" i="90" a="1"/>
  <c r="BB354" i="90" s="1"/>
  <c r="BB358" i="90" a="1"/>
  <c r="BB358" i="90" s="1"/>
  <c r="BB359" i="90" a="1"/>
  <c r="BB359" i="90" s="1"/>
  <c r="BB343" i="90" a="1"/>
  <c r="BB343" i="90" s="1"/>
  <c r="BB348" i="90" a="1"/>
  <c r="BB348" i="90" s="1"/>
  <c r="BB352" i="90" a="1"/>
  <c r="BB352" i="90" s="1"/>
  <c r="BD342" i="89"/>
  <c r="BD342" i="90" s="1" a="1"/>
  <c r="BD342" i="90" s="1"/>
  <c r="BD353" i="90" a="1"/>
  <c r="BD353" i="90" s="1"/>
  <c r="BD360" i="90" a="1"/>
  <c r="BD360" i="90" s="1"/>
  <c r="BD361" i="90" a="1"/>
  <c r="BD361" i="90" s="1"/>
  <c r="BD351" i="90" a="1"/>
  <c r="BD351" i="90" s="1"/>
  <c r="BD357" i="90" a="1"/>
  <c r="BD357" i="90" s="1"/>
  <c r="BD358" i="90" a="1"/>
  <c r="BD358" i="90" s="1"/>
  <c r="BD359" i="90" a="1"/>
  <c r="BD359" i="90" s="1"/>
  <c r="BD344" i="90" a="1"/>
  <c r="BD344" i="90" s="1"/>
  <c r="BD354" i="90" a="1"/>
  <c r="BD354" i="90" s="1"/>
  <c r="BD348" i="90" a="1"/>
  <c r="BD348" i="90" s="1"/>
  <c r="BD356" i="90" a="1"/>
  <c r="BD356" i="90" s="1"/>
  <c r="BD350" i="90" a="1"/>
  <c r="BD350" i="90" s="1"/>
  <c r="BD346" i="90" a="1"/>
  <c r="BD346" i="90" s="1"/>
  <c r="BD349" i="90" a="1"/>
  <c r="BD349" i="90" s="1"/>
  <c r="BD345" i="90" a="1"/>
  <c r="BD345" i="90" s="1"/>
  <c r="BD355" i="90" a="1"/>
  <c r="BD355" i="90" s="1"/>
  <c r="BD352" i="90" a="1"/>
  <c r="BD352" i="90" s="1"/>
  <c r="BD347" i="90" a="1"/>
  <c r="BD347" i="90" s="1"/>
  <c r="BD343" i="90" a="1"/>
  <c r="BD343" i="90" s="1"/>
  <c r="BF342" i="89"/>
  <c r="BF342" i="90" s="1" a="1"/>
  <c r="BF342" i="90" s="1"/>
  <c r="BF346" i="90" a="1"/>
  <c r="BF346" i="90" s="1"/>
  <c r="BF350" i="90" a="1"/>
  <c r="BF350" i="90" s="1"/>
  <c r="BF352" i="90" a="1"/>
  <c r="BF352" i="90" s="1"/>
  <c r="BF351" i="90" a="1"/>
  <c r="BF351" i="90" s="1"/>
  <c r="BF356" i="90" a="1"/>
  <c r="BF356" i="90" s="1"/>
  <c r="BF345" i="90" a="1"/>
  <c r="BF345" i="90" s="1"/>
  <c r="BF359" i="90" a="1"/>
  <c r="BF359" i="90" s="1"/>
  <c r="BF348" i="90" a="1"/>
  <c r="BF348" i="90" s="1"/>
  <c r="BF358" i="90" a="1"/>
  <c r="BF358" i="90" s="1"/>
  <c r="BF343" i="90" a="1"/>
  <c r="BF343" i="90" s="1"/>
  <c r="BF344" i="90" a="1"/>
  <c r="BF344" i="90" s="1"/>
  <c r="BF354" i="90" a="1"/>
  <c r="BF354" i="90" s="1"/>
  <c r="BF361" i="90" a="1"/>
  <c r="BF361" i="90" s="1"/>
  <c r="BF357" i="90" a="1"/>
  <c r="BF357" i="90" s="1"/>
  <c r="BF349" i="90" a="1"/>
  <c r="BF349" i="90" s="1"/>
  <c r="BF353" i="90" a="1"/>
  <c r="BF353" i="90" s="1"/>
  <c r="BF347" i="90" a="1"/>
  <c r="BF347" i="90" s="1"/>
  <c r="BF355" i="90" a="1"/>
  <c r="BF355" i="90" s="1"/>
  <c r="BF360" i="90" a="1"/>
  <c r="BF360" i="90" s="1"/>
  <c r="BH342" i="89"/>
  <c r="BH342" i="90" s="1" a="1"/>
  <c r="BH342" i="90" s="1"/>
  <c r="BH347" i="90" a="1"/>
  <c r="BH347" i="90" s="1"/>
  <c r="BH348" i="90" a="1"/>
  <c r="BH348" i="90" s="1"/>
  <c r="BH345" i="90" a="1"/>
  <c r="BH345" i="90" s="1"/>
  <c r="BH359" i="90" a="1"/>
  <c r="BH359" i="90" s="1"/>
  <c r="BH346" i="90" a="1"/>
  <c r="BH346" i="90" s="1"/>
  <c r="BH353" i="90" a="1"/>
  <c r="BH353" i="90" s="1"/>
  <c r="BH351" i="90" a="1"/>
  <c r="BH351" i="90" s="1"/>
  <c r="BH350" i="90" a="1"/>
  <c r="BH350" i="90" s="1"/>
  <c r="BH354" i="90" a="1"/>
  <c r="BH354" i="90" s="1"/>
  <c r="BH358" i="90" a="1"/>
  <c r="BH358" i="90" s="1"/>
  <c r="BH343" i="90" a="1"/>
  <c r="BH343" i="90" s="1"/>
  <c r="BH357" i="90" a="1"/>
  <c r="BH357" i="90" s="1"/>
  <c r="BH356" i="90" a="1"/>
  <c r="BH356" i="90" s="1"/>
  <c r="BH352" i="90" a="1"/>
  <c r="BH352" i="90" s="1"/>
  <c r="BH361" i="90" a="1"/>
  <c r="BH361" i="90" s="1"/>
  <c r="BH344" i="90" a="1"/>
  <c r="BH344" i="90" s="1"/>
  <c r="BH360" i="90" a="1"/>
  <c r="BH360" i="90" s="1"/>
  <c r="BH349" i="90" a="1"/>
  <c r="BH349" i="90" s="1"/>
  <c r="BH355" i="90" a="1"/>
  <c r="BH355" i="90" s="1"/>
  <c r="BJ342" i="89"/>
  <c r="BJ342" i="90" s="1" a="1"/>
  <c r="BJ342" i="90" s="1"/>
  <c r="BJ350" i="90" a="1"/>
  <c r="BJ350" i="90" s="1"/>
  <c r="BJ361" i="90" a="1"/>
  <c r="BJ361" i="90" s="1"/>
  <c r="BJ357" i="90" a="1"/>
  <c r="BJ357" i="90" s="1"/>
  <c r="BJ352" i="90" a="1"/>
  <c r="BJ352" i="90" s="1"/>
  <c r="BJ343" i="90" a="1"/>
  <c r="BJ343" i="90" s="1"/>
  <c r="BJ360" i="90" a="1"/>
  <c r="BJ360" i="90" s="1"/>
  <c r="BJ347" i="90" a="1"/>
  <c r="BJ347" i="90" s="1"/>
  <c r="BJ346" i="90" a="1"/>
  <c r="BJ346" i="90" s="1"/>
  <c r="BJ359" i="90" a="1"/>
  <c r="BJ359" i="90" s="1"/>
  <c r="BJ358" i="90" a="1"/>
  <c r="BJ358" i="90" s="1"/>
  <c r="BJ354" i="90" a="1"/>
  <c r="BJ354" i="90" s="1"/>
  <c r="BJ353" i="90" a="1"/>
  <c r="BJ353" i="90" s="1"/>
  <c r="BJ351" i="90" a="1"/>
  <c r="BJ351" i="90" s="1"/>
  <c r="BJ344" i="90" a="1"/>
  <c r="BJ344" i="90" s="1"/>
  <c r="BJ345" i="90" a="1"/>
  <c r="BJ345" i="90" s="1"/>
  <c r="BJ349" i="90" a="1"/>
  <c r="BJ349" i="90" s="1"/>
  <c r="BJ356" i="90" a="1"/>
  <c r="BJ356" i="90" s="1"/>
  <c r="BJ348" i="90" a="1"/>
  <c r="BJ348" i="90" s="1"/>
  <c r="BJ355" i="90" a="1"/>
  <c r="BJ355" i="90" s="1"/>
  <c r="AI342" i="89"/>
  <c r="AI342" i="90" s="1" a="1"/>
  <c r="AI342" i="90" s="1"/>
  <c r="AI354" i="90" a="1"/>
  <c r="AI354" i="90" s="1"/>
  <c r="AI352" i="90" a="1"/>
  <c r="AI352" i="90" s="1"/>
  <c r="AI350" i="90" a="1"/>
  <c r="AI350" i="90" s="1"/>
  <c r="AI345" i="90" a="1"/>
  <c r="AI345" i="90" s="1"/>
  <c r="AI358" i="90" a="1"/>
  <c r="AI358" i="90" s="1"/>
  <c r="AI355" i="90" a="1"/>
  <c r="AI355" i="90" s="1"/>
  <c r="AI349" i="90" a="1"/>
  <c r="AI349" i="90" s="1"/>
  <c r="AI344" i="90" a="1"/>
  <c r="AI344" i="90" s="1"/>
  <c r="AI359" i="90" a="1"/>
  <c r="AI359" i="90" s="1"/>
  <c r="AI361" i="90" a="1"/>
  <c r="AI361" i="90" s="1"/>
  <c r="AI357" i="90" a="1"/>
  <c r="AI357" i="90" s="1"/>
  <c r="AI343" i="90" a="1"/>
  <c r="AI343" i="90" s="1"/>
  <c r="AI346" i="90" a="1"/>
  <c r="AI346" i="90" s="1"/>
  <c r="AI348" i="90" a="1"/>
  <c r="AI348" i="90" s="1"/>
  <c r="AI351" i="90" a="1"/>
  <c r="AI351" i="90" s="1"/>
  <c r="AI347" i="90" a="1"/>
  <c r="AI347" i="90" s="1"/>
  <c r="AI353" i="90" a="1"/>
  <c r="AI353" i="90" s="1"/>
  <c r="AI356" i="90" a="1"/>
  <c r="AI356" i="90" s="1"/>
  <c r="AI360" i="90" a="1"/>
  <c r="AI360" i="90" s="1"/>
  <c r="AN342" i="89"/>
  <c r="AN342" i="90" s="1" a="1"/>
  <c r="AN342" i="90" s="1"/>
  <c r="AN361" i="90" a="1"/>
  <c r="AN361" i="90" s="1"/>
  <c r="AN359" i="90" a="1"/>
  <c r="AN359" i="90" s="1"/>
  <c r="AN355" i="90" a="1"/>
  <c r="AN355" i="90" s="1"/>
  <c r="AN353" i="90" a="1"/>
  <c r="AN353" i="90" s="1"/>
  <c r="AN349" i="90" a="1"/>
  <c r="AN349" i="90" s="1"/>
  <c r="AN350" i="90" a="1"/>
  <c r="AN350" i="90" s="1"/>
  <c r="AN354" i="90" a="1"/>
  <c r="AN354" i="90" s="1"/>
  <c r="AN357" i="90" a="1"/>
  <c r="AN357" i="90" s="1"/>
  <c r="AN358" i="90" a="1"/>
  <c r="AN358" i="90" s="1"/>
  <c r="AN352" i="90" a="1"/>
  <c r="AN352" i="90" s="1"/>
  <c r="AN360" i="90" a="1"/>
  <c r="AN360" i="90" s="1"/>
  <c r="AN346" i="90" a="1"/>
  <c r="AN346" i="90" s="1"/>
  <c r="AN347" i="90" a="1"/>
  <c r="AN347" i="90" s="1"/>
  <c r="AN351" i="90" a="1"/>
  <c r="AN351" i="90" s="1"/>
  <c r="AN345" i="90" a="1"/>
  <c r="AN345" i="90" s="1"/>
  <c r="AN344" i="90" a="1"/>
  <c r="AN344" i="90" s="1"/>
  <c r="AN356" i="90" a="1"/>
  <c r="AN356" i="90" s="1"/>
  <c r="AN343" i="90" a="1"/>
  <c r="AN343" i="90" s="1"/>
  <c r="AN348" i="90" a="1"/>
  <c r="AN348" i="90" s="1"/>
  <c r="AR342" i="89"/>
  <c r="AR342" i="90" s="1" a="1"/>
  <c r="AR342" i="90" s="1"/>
  <c r="AR361" i="90" a="1"/>
  <c r="AR361" i="90" s="1"/>
  <c r="AR348" i="90" a="1"/>
  <c r="AR348" i="90" s="1"/>
  <c r="AR353" i="90" a="1"/>
  <c r="AR353" i="90" s="1"/>
  <c r="AR351" i="90" a="1"/>
  <c r="AR351" i="90" s="1"/>
  <c r="AR344" i="90" a="1"/>
  <c r="AR344" i="90" s="1"/>
  <c r="AR355" i="90" a="1"/>
  <c r="AR355" i="90" s="1"/>
  <c r="AR354" i="90" a="1"/>
  <c r="AR354" i="90" s="1"/>
  <c r="AR360" i="90" a="1"/>
  <c r="AR360" i="90" s="1"/>
  <c r="AR358" i="90" a="1"/>
  <c r="AR358" i="90" s="1"/>
  <c r="AR352" i="90" a="1"/>
  <c r="AR352" i="90" s="1"/>
  <c r="AR349" i="90" a="1"/>
  <c r="AR349" i="90" s="1"/>
  <c r="AR359" i="90" a="1"/>
  <c r="AR359" i="90" s="1"/>
  <c r="AR357" i="90" a="1"/>
  <c r="AR357" i="90" s="1"/>
  <c r="AR345" i="90" a="1"/>
  <c r="AR345" i="90" s="1"/>
  <c r="AR343" i="90" a="1"/>
  <c r="AR343" i="90" s="1"/>
  <c r="AR350" i="90" a="1"/>
  <c r="AR350" i="90" s="1"/>
  <c r="AR347" i="90" a="1"/>
  <c r="AR347" i="90" s="1"/>
  <c r="AR346" i="90" a="1"/>
  <c r="AR346" i="90" s="1"/>
  <c r="AR356" i="90" a="1"/>
  <c r="AR356" i="90" s="1"/>
  <c r="AU342" i="89"/>
  <c r="AU342" i="90" s="1" a="1"/>
  <c r="AU342" i="90" s="1"/>
  <c r="AU360" i="90" a="1"/>
  <c r="AU360" i="90" s="1"/>
  <c r="AU358" i="90" a="1"/>
  <c r="AU358" i="90" s="1"/>
  <c r="AU356" i="90" a="1"/>
  <c r="AU356" i="90" s="1"/>
  <c r="AU359" i="90" a="1"/>
  <c r="AU359" i="90" s="1"/>
  <c r="AU349" i="90" a="1"/>
  <c r="AU349" i="90" s="1"/>
  <c r="AU344" i="90" a="1"/>
  <c r="AU344" i="90" s="1"/>
  <c r="AU352" i="90" a="1"/>
  <c r="AU352" i="90" s="1"/>
  <c r="AU347" i="90" a="1"/>
  <c r="AU347" i="90" s="1"/>
  <c r="AU351" i="90" a="1"/>
  <c r="AU351" i="90" s="1"/>
  <c r="AU346" i="90" a="1"/>
  <c r="AU346" i="90" s="1"/>
  <c r="AU350" i="90" a="1"/>
  <c r="AU350" i="90" s="1"/>
  <c r="AU354" i="90" a="1"/>
  <c r="AU354" i="90" s="1"/>
  <c r="AU348" i="90" a="1"/>
  <c r="AU348" i="90" s="1"/>
  <c r="AU353" i="90" a="1"/>
  <c r="AU353" i="90" s="1"/>
  <c r="AU343" i="90" a="1"/>
  <c r="AU343" i="90" s="1"/>
  <c r="AU345" i="90" a="1"/>
  <c r="AU345" i="90" s="1"/>
  <c r="AU357" i="90" a="1"/>
  <c r="AU357" i="90" s="1"/>
  <c r="AU355" i="90" a="1"/>
  <c r="AU355" i="90" s="1"/>
  <c r="AU361" i="90" a="1"/>
  <c r="AU361" i="90" s="1"/>
  <c r="AW342" i="89"/>
  <c r="AW342" i="90" s="1" a="1"/>
  <c r="AW342" i="90" s="1"/>
  <c r="AW343" i="90" a="1"/>
  <c r="AW343" i="90" s="1"/>
  <c r="AW346" i="90" a="1"/>
  <c r="AW346" i="90" s="1"/>
  <c r="AW359" i="90" a="1"/>
  <c r="AW359" i="90" s="1"/>
  <c r="AW356" i="90" a="1"/>
  <c r="AW356" i="90" s="1"/>
  <c r="AW358" i="90" a="1"/>
  <c r="AW358" i="90" s="1"/>
  <c r="AW357" i="90" a="1"/>
  <c r="AW357" i="90" s="1"/>
  <c r="AW351" i="90" a="1"/>
  <c r="AW351" i="90" s="1"/>
  <c r="AW347" i="90" a="1"/>
  <c r="AW347" i="90" s="1"/>
  <c r="AW352" i="90" a="1"/>
  <c r="AW352" i="90" s="1"/>
  <c r="AW360" i="90" a="1"/>
  <c r="AW360" i="90" s="1"/>
  <c r="AW355" i="90" a="1"/>
  <c r="AW355" i="90" s="1"/>
  <c r="AW361" i="90" a="1"/>
  <c r="AW361" i="90" s="1"/>
  <c r="AW353" i="90" a="1"/>
  <c r="AW353" i="90" s="1"/>
  <c r="AW345" i="90" a="1"/>
  <c r="AW345" i="90" s="1"/>
  <c r="AW354" i="90" a="1"/>
  <c r="AW354" i="90" s="1"/>
  <c r="AW344" i="90" a="1"/>
  <c r="AW344" i="90" s="1"/>
  <c r="AW348" i="90" a="1"/>
  <c r="AW348" i="90" s="1"/>
  <c r="AW349" i="90" a="1"/>
  <c r="AW349" i="90" s="1"/>
  <c r="AW350" i="90" a="1"/>
  <c r="AW350" i="90" s="1"/>
  <c r="AY342" i="89"/>
  <c r="AY342" i="90" s="1" a="1"/>
  <c r="AY342" i="90" s="1"/>
  <c r="AY361" i="90" a="1"/>
  <c r="AY361" i="90" s="1"/>
  <c r="AY347" i="90" a="1"/>
  <c r="AY347" i="90" s="1"/>
  <c r="AY350" i="90" a="1"/>
  <c r="AY350" i="90" s="1"/>
  <c r="AY348" i="90" a="1"/>
  <c r="AY348" i="90" s="1"/>
  <c r="AY359" i="90" a="1"/>
  <c r="AY359" i="90" s="1"/>
  <c r="AY353" i="90" a="1"/>
  <c r="AY353" i="90" s="1"/>
  <c r="AY351" i="90" a="1"/>
  <c r="AY351" i="90" s="1"/>
  <c r="AY346" i="90" a="1"/>
  <c r="AY346" i="90" s="1"/>
  <c r="AY355" i="90" a="1"/>
  <c r="AY355" i="90" s="1"/>
  <c r="AY357" i="90" a="1"/>
  <c r="AY357" i="90" s="1"/>
  <c r="AY352" i="90" a="1"/>
  <c r="AY352" i="90" s="1"/>
  <c r="AY356" i="90" a="1"/>
  <c r="AY356" i="90" s="1"/>
  <c r="AY358" i="90" a="1"/>
  <c r="AY358" i="90" s="1"/>
  <c r="AY344" i="90" a="1"/>
  <c r="AY344" i="90" s="1"/>
  <c r="AY349" i="90" a="1"/>
  <c r="AY349" i="90" s="1"/>
  <c r="AY343" i="90" a="1"/>
  <c r="AY343" i="90" s="1"/>
  <c r="AY345" i="90" a="1"/>
  <c r="AY345" i="90" s="1"/>
  <c r="AY354" i="90" a="1"/>
  <c r="AY354" i="90" s="1"/>
  <c r="AY360" i="90" a="1"/>
  <c r="AY360" i="90" s="1"/>
  <c r="AZ342" i="89"/>
  <c r="AZ342" i="90" s="1" a="1"/>
  <c r="AZ342" i="90" s="1"/>
  <c r="AZ347" i="90" a="1"/>
  <c r="AZ347" i="90" s="1"/>
  <c r="AZ359" i="90" a="1"/>
  <c r="AZ359" i="90" s="1"/>
  <c r="AZ361" i="90" a="1"/>
  <c r="AZ361" i="90" s="1"/>
  <c r="AZ357" i="90" a="1"/>
  <c r="AZ357" i="90" s="1"/>
  <c r="AZ343" i="90" a="1"/>
  <c r="AZ343" i="90" s="1"/>
  <c r="AZ351" i="90" a="1"/>
  <c r="AZ351" i="90" s="1"/>
  <c r="AZ345" i="90" a="1"/>
  <c r="AZ345" i="90" s="1"/>
  <c r="AZ354" i="90" a="1"/>
  <c r="AZ354" i="90" s="1"/>
  <c r="AZ352" i="90" a="1"/>
  <c r="AZ352" i="90" s="1"/>
  <c r="AZ355" i="90" a="1"/>
  <c r="AZ355" i="90" s="1"/>
  <c r="AZ356" i="90" a="1"/>
  <c r="AZ356" i="90" s="1"/>
  <c r="AZ346" i="90" a="1"/>
  <c r="AZ346" i="90" s="1"/>
  <c r="AZ344" i="90" a="1"/>
  <c r="AZ344" i="90" s="1"/>
  <c r="AZ348" i="90" a="1"/>
  <c r="AZ348" i="90" s="1"/>
  <c r="AZ350" i="90" a="1"/>
  <c r="AZ350" i="90" s="1"/>
  <c r="AZ353" i="90" a="1"/>
  <c r="AZ353" i="90" s="1"/>
  <c r="AZ358" i="90" a="1"/>
  <c r="AZ358" i="90" s="1"/>
  <c r="AZ360" i="90" a="1"/>
  <c r="AZ360" i="90" s="1"/>
  <c r="AZ349" i="90" a="1"/>
  <c r="AZ349" i="90" s="1"/>
  <c r="BC342" i="89"/>
  <c r="BC342" i="90" s="1" a="1"/>
  <c r="BC342" i="90" s="1"/>
  <c r="BC354" i="90" a="1"/>
  <c r="BC354" i="90" s="1"/>
  <c r="BC348" i="90" a="1"/>
  <c r="BC348" i="90" s="1"/>
  <c r="BC355" i="90" a="1"/>
  <c r="BC355" i="90" s="1"/>
  <c r="BC361" i="90" a="1"/>
  <c r="BC361" i="90" s="1"/>
  <c r="BC347" i="90" a="1"/>
  <c r="BC347" i="90" s="1"/>
  <c r="BC360" i="90" a="1"/>
  <c r="BC360" i="90" s="1"/>
  <c r="BC359" i="90" a="1"/>
  <c r="BC359" i="90" s="1"/>
  <c r="BC343" i="90" a="1"/>
  <c r="BC343" i="90" s="1"/>
  <c r="BC352" i="90" a="1"/>
  <c r="BC352" i="90" s="1"/>
  <c r="BC356" i="90" a="1"/>
  <c r="BC356" i="90" s="1"/>
  <c r="BC357" i="90" a="1"/>
  <c r="BC357" i="90" s="1"/>
  <c r="BC350" i="90" a="1"/>
  <c r="BC350" i="90" s="1"/>
  <c r="BC349" i="90" a="1"/>
  <c r="BC349" i="90" s="1"/>
  <c r="BC345" i="90" a="1"/>
  <c r="BC345" i="90" s="1"/>
  <c r="BC344" i="90" a="1"/>
  <c r="BC344" i="90" s="1"/>
  <c r="BC358" i="90" a="1"/>
  <c r="BC358" i="90" s="1"/>
  <c r="BC353" i="90" a="1"/>
  <c r="BC353" i="90" s="1"/>
  <c r="BC351" i="90" a="1"/>
  <c r="BC351" i="90" s="1"/>
  <c r="BC346" i="90" a="1"/>
  <c r="BC346" i="90" s="1"/>
  <c r="BE342" i="89"/>
  <c r="BE342" i="90" s="1" a="1"/>
  <c r="BE342" i="90" s="1"/>
  <c r="BE348" i="90" a="1"/>
  <c r="BE348" i="90" s="1"/>
  <c r="BE360" i="90" a="1"/>
  <c r="BE360" i="90" s="1"/>
  <c r="BE352" i="90" a="1"/>
  <c r="BE352" i="90" s="1"/>
  <c r="BE356" i="90" a="1"/>
  <c r="BE356" i="90" s="1"/>
  <c r="BE343" i="90" a="1"/>
  <c r="BE343" i="90" s="1"/>
  <c r="BE346" i="90" a="1"/>
  <c r="BE346" i="90" s="1"/>
  <c r="BE350" i="90" a="1"/>
  <c r="BE350" i="90" s="1"/>
  <c r="BE351" i="90" a="1"/>
  <c r="BE351" i="90" s="1"/>
  <c r="BE355" i="90" a="1"/>
  <c r="BE355" i="90" s="1"/>
  <c r="BE354" i="90" a="1"/>
  <c r="BE354" i="90" s="1"/>
  <c r="BE359" i="90" a="1"/>
  <c r="BE359" i="90" s="1"/>
  <c r="BE345" i="90" a="1"/>
  <c r="BE345" i="90" s="1"/>
  <c r="BE353" i="90" a="1"/>
  <c r="BE353" i="90" s="1"/>
  <c r="BE349" i="90" a="1"/>
  <c r="BE349" i="90" s="1"/>
  <c r="BE347" i="90" a="1"/>
  <c r="BE347" i="90" s="1"/>
  <c r="BE357" i="90" a="1"/>
  <c r="BE357" i="90" s="1"/>
  <c r="BE361" i="90" a="1"/>
  <c r="BE361" i="90" s="1"/>
  <c r="BE344" i="90" a="1"/>
  <c r="BE344" i="90" s="1"/>
  <c r="BE358" i="90" a="1"/>
  <c r="BE358" i="90" s="1"/>
  <c r="BG342" i="89"/>
  <c r="BG342" i="90" s="1" a="1"/>
  <c r="BG342" i="90" s="1"/>
  <c r="BG350" i="90" a="1"/>
  <c r="BG350" i="90" s="1"/>
  <c r="BG361" i="90" a="1"/>
  <c r="BG361" i="90" s="1"/>
  <c r="BG360" i="90" a="1"/>
  <c r="BG360" i="90" s="1"/>
  <c r="BG355" i="90" a="1"/>
  <c r="BG355" i="90" s="1"/>
  <c r="BG356" i="90" a="1"/>
  <c r="BG356" i="90" s="1"/>
  <c r="BG353" i="90" a="1"/>
  <c r="BG353" i="90" s="1"/>
  <c r="BG359" i="90" a="1"/>
  <c r="BG359" i="90" s="1"/>
  <c r="BG358" i="90" a="1"/>
  <c r="BG358" i="90" s="1"/>
  <c r="BG344" i="90" a="1"/>
  <c r="BG344" i="90" s="1"/>
  <c r="BG351" i="90" a="1"/>
  <c r="BG351" i="90" s="1"/>
  <c r="BG346" i="90" a="1"/>
  <c r="BG346" i="90" s="1"/>
  <c r="BG352" i="90" a="1"/>
  <c r="BG352" i="90" s="1"/>
  <c r="BG347" i="90" a="1"/>
  <c r="BG347" i="90" s="1"/>
  <c r="BG343" i="90" a="1"/>
  <c r="BG343" i="90" s="1"/>
  <c r="BG349" i="90" a="1"/>
  <c r="BG349" i="90" s="1"/>
  <c r="BG357" i="90" a="1"/>
  <c r="BG357" i="90" s="1"/>
  <c r="BG345" i="90" a="1"/>
  <c r="BG345" i="90" s="1"/>
  <c r="BG348" i="90" a="1"/>
  <c r="BG348" i="90" s="1"/>
  <c r="BG354" i="90" a="1"/>
  <c r="BG354" i="90" s="1"/>
  <c r="BI342" i="89"/>
  <c r="BI342" i="90" s="1" a="1"/>
  <c r="BI342" i="90" s="1"/>
  <c r="BI352" i="90" a="1"/>
  <c r="BI352" i="90" s="1"/>
  <c r="BI347" i="90" a="1"/>
  <c r="BI347" i="90" s="1"/>
  <c r="BI355" i="90" a="1"/>
  <c r="BI355" i="90" s="1"/>
  <c r="BI361" i="90" a="1"/>
  <c r="BI361" i="90" s="1"/>
  <c r="BI353" i="90" a="1"/>
  <c r="BI353" i="90" s="1"/>
  <c r="BI344" i="90" a="1"/>
  <c r="BI344" i="90" s="1"/>
  <c r="BI360" i="90" a="1"/>
  <c r="BI360" i="90" s="1"/>
  <c r="BI358" i="90" a="1"/>
  <c r="BI358" i="90" s="1"/>
  <c r="BI354" i="90" a="1"/>
  <c r="BI354" i="90" s="1"/>
  <c r="BI345" i="90" a="1"/>
  <c r="BI345" i="90" s="1"/>
  <c r="BI349" i="90" a="1"/>
  <c r="BI349" i="90" s="1"/>
  <c r="BI346" i="90" a="1"/>
  <c r="BI346" i="90" s="1"/>
  <c r="BI351" i="90" a="1"/>
  <c r="BI351" i="90" s="1"/>
  <c r="BI357" i="90" a="1"/>
  <c r="BI357" i="90" s="1"/>
  <c r="BI343" i="90" a="1"/>
  <c r="BI343" i="90" s="1"/>
  <c r="BI350" i="90" a="1"/>
  <c r="BI350" i="90" s="1"/>
  <c r="BI348" i="90" a="1"/>
  <c r="BI348" i="90" s="1"/>
  <c r="BI356" i="90" a="1"/>
  <c r="BI356" i="90" s="1"/>
  <c r="BI359" i="90" a="1"/>
  <c r="BI359" i="90" s="1"/>
  <c r="BK342" i="89"/>
  <c r="BK342" i="90" s="1" a="1"/>
  <c r="BK342" i="90" s="1"/>
  <c r="BK352" i="90" a="1"/>
  <c r="BK352" i="90" s="1"/>
  <c r="BK347" i="90" a="1"/>
  <c r="BK347" i="90" s="1"/>
  <c r="BK353" i="90" a="1"/>
  <c r="BK353" i="90" s="1"/>
  <c r="BK359" i="90" a="1"/>
  <c r="BK359" i="90" s="1"/>
  <c r="BK355" i="90" a="1"/>
  <c r="BK355" i="90" s="1"/>
  <c r="BK349" i="90" a="1"/>
  <c r="BK349" i="90" s="1"/>
  <c r="BK351" i="90" a="1"/>
  <c r="BK351" i="90" s="1"/>
  <c r="BK354" i="90" a="1"/>
  <c r="BK354" i="90" s="1"/>
  <c r="BK346" i="90" a="1"/>
  <c r="BK346" i="90" s="1"/>
  <c r="BK343" i="90" a="1"/>
  <c r="BK343" i="90" s="1"/>
  <c r="BK344" i="90" a="1"/>
  <c r="BK344" i="90" s="1"/>
  <c r="BK348" i="90" a="1"/>
  <c r="BK348" i="90" s="1"/>
  <c r="BK360" i="90" a="1"/>
  <c r="BK360" i="90" s="1"/>
  <c r="BK361" i="90" a="1"/>
  <c r="BK361" i="90" s="1"/>
  <c r="BK345" i="90" a="1"/>
  <c r="BK345" i="90" s="1"/>
  <c r="BK350" i="90" a="1"/>
  <c r="BK350" i="90" s="1"/>
  <c r="BK358" i="90" a="1"/>
  <c r="BK358" i="90" s="1"/>
  <c r="BK357" i="90" a="1"/>
  <c r="BK357" i="90" s="1"/>
  <c r="BK356" i="90" a="1"/>
  <c r="BK356" i="90" s="1"/>
  <c r="D342" i="89"/>
  <c r="D342" i="90" s="1" a="1"/>
  <c r="D342" i="90" s="1"/>
  <c r="D349" i="90" a="1"/>
  <c r="D349" i="90" s="1"/>
  <c r="D354" i="90" a="1"/>
  <c r="D354" i="90" s="1"/>
  <c r="D346" i="90" a="1"/>
  <c r="D346" i="90" s="1"/>
  <c r="D358" i="90" a="1"/>
  <c r="D358" i="90" s="1"/>
  <c r="D355" i="90" a="1"/>
  <c r="D355" i="90" s="1"/>
  <c r="D356" i="90" a="1"/>
  <c r="D356" i="90" s="1"/>
  <c r="D343" i="90" a="1"/>
  <c r="D343" i="90" s="1"/>
  <c r="D347" i="90" a="1"/>
  <c r="D347" i="90" s="1"/>
  <c r="D361" i="90" a="1"/>
  <c r="D361" i="90" s="1"/>
  <c r="D350" i="90" a="1"/>
  <c r="D350" i="90" s="1"/>
  <c r="D359" i="90" a="1"/>
  <c r="D359" i="90" s="1"/>
  <c r="D353" i="90" a="1"/>
  <c r="D353" i="90" s="1"/>
  <c r="D345" i="90" a="1"/>
  <c r="D345" i="90" s="1"/>
  <c r="D344" i="90" a="1"/>
  <c r="D344" i="90" s="1"/>
  <c r="D352" i="90" a="1"/>
  <c r="D352" i="90" s="1"/>
  <c r="D351" i="90" a="1"/>
  <c r="D351" i="90" s="1"/>
  <c r="D357" i="90" a="1"/>
  <c r="D357" i="90" s="1"/>
  <c r="D348" i="90" a="1"/>
  <c r="D348" i="90" s="1"/>
  <c r="D360" i="90" a="1"/>
  <c r="D360" i="90" s="1"/>
  <c r="R342" i="89"/>
  <c r="R342" i="90" s="1" a="1"/>
  <c r="R342" i="90" s="1"/>
  <c r="R361" i="90" a="1"/>
  <c r="R361" i="90" s="1"/>
  <c r="R352" i="90" a="1"/>
  <c r="R352" i="90" s="1"/>
  <c r="R357" i="90" a="1"/>
  <c r="R357" i="90" s="1"/>
  <c r="R346" i="90" a="1"/>
  <c r="R346" i="90" s="1"/>
  <c r="R353" i="90" a="1"/>
  <c r="R353" i="90" s="1"/>
  <c r="R356" i="90" a="1"/>
  <c r="R356" i="90" s="1"/>
  <c r="R358" i="90" a="1"/>
  <c r="R358" i="90" s="1"/>
  <c r="R343" i="90" a="1"/>
  <c r="R343" i="90" s="1"/>
  <c r="R355" i="90" a="1"/>
  <c r="R355" i="90" s="1"/>
  <c r="R354" i="90" a="1"/>
  <c r="R354" i="90" s="1"/>
  <c r="R348" i="90" a="1"/>
  <c r="R348" i="90" s="1"/>
  <c r="R359" i="90" a="1"/>
  <c r="R359" i="90" s="1"/>
  <c r="R344" i="90" a="1"/>
  <c r="R344" i="90" s="1"/>
  <c r="R349" i="90" a="1"/>
  <c r="R349" i="90" s="1"/>
  <c r="R345" i="90" a="1"/>
  <c r="R345" i="90" s="1"/>
  <c r="R350" i="90" a="1"/>
  <c r="R350" i="90" s="1"/>
  <c r="R347" i="90" a="1"/>
  <c r="R347" i="90" s="1"/>
  <c r="R351" i="90" a="1"/>
  <c r="R351" i="90" s="1"/>
  <c r="R360" i="90" a="1"/>
  <c r="R360" i="90" s="1"/>
  <c r="AG342" i="89"/>
  <c r="AG342" i="90" s="1" a="1"/>
  <c r="AG342" i="90" s="1"/>
  <c r="AG353" i="90" a="1"/>
  <c r="AG353" i="90" s="1"/>
  <c r="AG348" i="90" a="1"/>
  <c r="AG348" i="90" s="1"/>
  <c r="AG345" i="90" a="1"/>
  <c r="AG345" i="90" s="1"/>
  <c r="AG355" i="90" a="1"/>
  <c r="AG355" i="90" s="1"/>
  <c r="AG343" i="90" a="1"/>
  <c r="AG343" i="90" s="1"/>
  <c r="AG349" i="90" a="1"/>
  <c r="AG349" i="90" s="1"/>
  <c r="AG347" i="90" a="1"/>
  <c r="AG347" i="90" s="1"/>
  <c r="AG346" i="90" a="1"/>
  <c r="AG346" i="90" s="1"/>
  <c r="AG354" i="90" a="1"/>
  <c r="AG354" i="90" s="1"/>
  <c r="AG360" i="90" a="1"/>
  <c r="AG360" i="90" s="1"/>
  <c r="AG351" i="90" a="1"/>
  <c r="AG351" i="90" s="1"/>
  <c r="AG357" i="90" a="1"/>
  <c r="AG357" i="90" s="1"/>
  <c r="AG361" i="90" a="1"/>
  <c r="AG361" i="90" s="1"/>
  <c r="AG358" i="90" a="1"/>
  <c r="AG358" i="90" s="1"/>
  <c r="AG344" i="90" a="1"/>
  <c r="AG344" i="90" s="1"/>
  <c r="AG352" i="90" a="1"/>
  <c r="AG352" i="90" s="1"/>
  <c r="AG350" i="90" a="1"/>
  <c r="AG350" i="90" s="1"/>
  <c r="AG359" i="90" a="1"/>
  <c r="AG359" i="90" s="1"/>
  <c r="AG356" i="90" a="1"/>
  <c r="AG356" i="90" s="1"/>
  <c r="L342" i="89"/>
  <c r="L342" i="90" s="1" a="1"/>
  <c r="L342" i="90" s="1"/>
  <c r="L348" i="90" a="1"/>
  <c r="L348" i="90" s="1"/>
  <c r="L353" i="90" a="1"/>
  <c r="L353" i="90" s="1"/>
  <c r="L359" i="90" a="1"/>
  <c r="L359" i="90" s="1"/>
  <c r="L343" i="90" a="1"/>
  <c r="L343" i="90" s="1"/>
  <c r="L350" i="90" a="1"/>
  <c r="L350" i="90" s="1"/>
  <c r="L360" i="90" a="1"/>
  <c r="L360" i="90" s="1"/>
  <c r="L349" i="90" a="1"/>
  <c r="L349" i="90" s="1"/>
  <c r="L347" i="90" a="1"/>
  <c r="L347" i="90" s="1"/>
  <c r="L352" i="90" a="1"/>
  <c r="L352" i="90" s="1"/>
  <c r="L358" i="90" a="1"/>
  <c r="L358" i="90" s="1"/>
  <c r="L356" i="90" a="1"/>
  <c r="L356" i="90" s="1"/>
  <c r="L357" i="90" a="1"/>
  <c r="L357" i="90" s="1"/>
  <c r="L346" i="90" a="1"/>
  <c r="L346" i="90" s="1"/>
  <c r="L355" i="90" a="1"/>
  <c r="L355" i="90" s="1"/>
  <c r="L344" i="90" a="1"/>
  <c r="L344" i="90" s="1"/>
  <c r="L361" i="90" a="1"/>
  <c r="L361" i="90" s="1"/>
  <c r="L351" i="90" a="1"/>
  <c r="L351" i="90" s="1"/>
  <c r="L354" i="90" a="1"/>
  <c r="L354" i="90" s="1"/>
  <c r="L345" i="90" a="1"/>
  <c r="L345" i="90" s="1"/>
  <c r="X342" i="89"/>
  <c r="X342" i="90" s="1" a="1"/>
  <c r="X342" i="90" s="1"/>
  <c r="X354" i="90" a="1"/>
  <c r="X354" i="90" s="1"/>
  <c r="X344" i="90" a="1"/>
  <c r="X344" i="90" s="1"/>
  <c r="X345" i="90" a="1"/>
  <c r="X345" i="90" s="1"/>
  <c r="X350" i="90" a="1"/>
  <c r="X350" i="90" s="1"/>
  <c r="X356" i="90" a="1"/>
  <c r="X356" i="90" s="1"/>
  <c r="X361" i="90" a="1"/>
  <c r="X361" i="90" s="1"/>
  <c r="X353" i="90" a="1"/>
  <c r="X353" i="90" s="1"/>
  <c r="X347" i="90" a="1"/>
  <c r="X347" i="90" s="1"/>
  <c r="X349" i="90" a="1"/>
  <c r="X349" i="90" s="1"/>
  <c r="X359" i="90" a="1"/>
  <c r="X359" i="90" s="1"/>
  <c r="X358" i="90" a="1"/>
  <c r="X358" i="90" s="1"/>
  <c r="X351" i="90" a="1"/>
  <c r="X351" i="90" s="1"/>
  <c r="X343" i="90" a="1"/>
  <c r="X343" i="90" s="1"/>
  <c r="X355" i="90" a="1"/>
  <c r="X355" i="90" s="1"/>
  <c r="X357" i="90" a="1"/>
  <c r="X357" i="90" s="1"/>
  <c r="X348" i="90" a="1"/>
  <c r="X348" i="90" s="1"/>
  <c r="X346" i="90" a="1"/>
  <c r="X346" i="90" s="1"/>
  <c r="X360" i="90" a="1"/>
  <c r="X360" i="90" s="1"/>
  <c r="X352" i="90" a="1"/>
  <c r="X352" i="90" s="1"/>
  <c r="AL342" i="89"/>
  <c r="AL342" i="90" s="1" a="1"/>
  <c r="AL342" i="90" s="1"/>
  <c r="AL357" i="90" a="1"/>
  <c r="AL357" i="90" s="1"/>
  <c r="AL351" i="90" a="1"/>
  <c r="AL351" i="90" s="1"/>
  <c r="AL359" i="90" a="1"/>
  <c r="AL359" i="90" s="1"/>
  <c r="AL343" i="90" a="1"/>
  <c r="AL343" i="90" s="1"/>
  <c r="AL354" i="90" a="1"/>
  <c r="AL354" i="90" s="1"/>
  <c r="AL358" i="90" a="1"/>
  <c r="AL358" i="90" s="1"/>
  <c r="AL356" i="90" a="1"/>
  <c r="AL356" i="90" s="1"/>
  <c r="AL345" i="90" a="1"/>
  <c r="AL345" i="90" s="1"/>
  <c r="AL347" i="90" a="1"/>
  <c r="AL347" i="90" s="1"/>
  <c r="AL344" i="90" a="1"/>
  <c r="AL344" i="90" s="1"/>
  <c r="AL355" i="90" a="1"/>
  <c r="AL355" i="90" s="1"/>
  <c r="AL361" i="90" a="1"/>
  <c r="AL361" i="90" s="1"/>
  <c r="AL346" i="90" a="1"/>
  <c r="AL346" i="90" s="1"/>
  <c r="AL353" i="90" a="1"/>
  <c r="AL353" i="90" s="1"/>
  <c r="AL350" i="90" a="1"/>
  <c r="AL350" i="90" s="1"/>
  <c r="AL349" i="90" a="1"/>
  <c r="AL349" i="90" s="1"/>
  <c r="AL360" i="90" a="1"/>
  <c r="AL360" i="90" s="1"/>
  <c r="AL348" i="90" a="1"/>
  <c r="AL348" i="90" s="1"/>
  <c r="AL352" i="90" a="1"/>
  <c r="AL352" i="90" s="1"/>
  <c r="E342" i="89"/>
  <c r="E342" i="90" s="1" a="1"/>
  <c r="E342" i="90" s="1"/>
  <c r="E345" i="90" a="1"/>
  <c r="E345" i="90" s="1"/>
  <c r="E361" i="90" a="1"/>
  <c r="E361" i="90" s="1"/>
  <c r="E343" i="90" a="1"/>
  <c r="E343" i="90" s="1"/>
  <c r="E352" i="90" a="1"/>
  <c r="E352" i="90" s="1"/>
  <c r="E360" i="90" a="1"/>
  <c r="E360" i="90" s="1"/>
  <c r="E351" i="90" a="1"/>
  <c r="E351" i="90" s="1"/>
  <c r="E357" i="90" a="1"/>
  <c r="E357" i="90" s="1"/>
  <c r="E359" i="90" a="1"/>
  <c r="E359" i="90" s="1"/>
  <c r="E353" i="90" a="1"/>
  <c r="E353" i="90" s="1"/>
  <c r="E347" i="90" a="1"/>
  <c r="E347" i="90" s="1"/>
  <c r="E349" i="90" a="1"/>
  <c r="E349" i="90" s="1"/>
  <c r="E350" i="90" a="1"/>
  <c r="E350" i="90" s="1"/>
  <c r="E356" i="90" a="1"/>
  <c r="E356" i="90" s="1"/>
  <c r="E346" i="90" a="1"/>
  <c r="E346" i="90" s="1"/>
  <c r="E344" i="90" a="1"/>
  <c r="E344" i="90" s="1"/>
  <c r="E354" i="90" a="1"/>
  <c r="E354" i="90" s="1"/>
  <c r="E355" i="90" a="1"/>
  <c r="E355" i="90" s="1"/>
  <c r="E348" i="90" a="1"/>
  <c r="E348" i="90" s="1"/>
  <c r="E358" i="90" a="1"/>
  <c r="E358" i="90" s="1"/>
  <c r="I342" i="89"/>
  <c r="I342" i="90" s="1" a="1"/>
  <c r="I342" i="90" s="1"/>
  <c r="I357" i="90" a="1"/>
  <c r="I357" i="90" s="1"/>
  <c r="I351" i="90" a="1"/>
  <c r="I351" i="90" s="1"/>
  <c r="I358" i="90" a="1"/>
  <c r="I358" i="90" s="1"/>
  <c r="I353" i="90" a="1"/>
  <c r="I353" i="90" s="1"/>
  <c r="I344" i="90" a="1"/>
  <c r="I344" i="90" s="1"/>
  <c r="I346" i="90" a="1"/>
  <c r="I346" i="90" s="1"/>
  <c r="I352" i="90" a="1"/>
  <c r="I352" i="90" s="1"/>
  <c r="I345" i="90" a="1"/>
  <c r="I345" i="90" s="1"/>
  <c r="I355" i="90" a="1"/>
  <c r="I355" i="90" s="1"/>
  <c r="I361" i="90" a="1"/>
  <c r="I361" i="90" s="1"/>
  <c r="I350" i="90" a="1"/>
  <c r="I350" i="90" s="1"/>
  <c r="I359" i="90" a="1"/>
  <c r="I359" i="90" s="1"/>
  <c r="I356" i="90" a="1"/>
  <c r="I356" i="90" s="1"/>
  <c r="I348" i="90" a="1"/>
  <c r="I348" i="90" s="1"/>
  <c r="I343" i="90" a="1"/>
  <c r="I343" i="90" s="1"/>
  <c r="I354" i="90" a="1"/>
  <c r="I354" i="90" s="1"/>
  <c r="I360" i="90" a="1"/>
  <c r="I360" i="90" s="1"/>
  <c r="I347" i="90" a="1"/>
  <c r="I347" i="90" s="1"/>
  <c r="I349" i="90" a="1"/>
  <c r="I349" i="90" s="1"/>
  <c r="Q342" i="89"/>
  <c r="Q342" i="90" s="1" a="1"/>
  <c r="Q342" i="90" s="1"/>
  <c r="Q350" i="90" a="1"/>
  <c r="Q350" i="90" s="1"/>
  <c r="Q358" i="90" a="1"/>
  <c r="Q358" i="90" s="1"/>
  <c r="Q355" i="90" a="1"/>
  <c r="Q355" i="90" s="1"/>
  <c r="Q348" i="90" a="1"/>
  <c r="Q348" i="90" s="1"/>
  <c r="Q357" i="90" a="1"/>
  <c r="Q357" i="90" s="1"/>
  <c r="Q352" i="90" a="1"/>
  <c r="Q352" i="90" s="1"/>
  <c r="Q347" i="90" a="1"/>
  <c r="Q347" i="90" s="1"/>
  <c r="Q351" i="90" a="1"/>
  <c r="Q351" i="90" s="1"/>
  <c r="Q346" i="90" a="1"/>
  <c r="Q346" i="90" s="1"/>
  <c r="Q356" i="90" a="1"/>
  <c r="Q356" i="90" s="1"/>
  <c r="Q345" i="90" a="1"/>
  <c r="Q345" i="90" s="1"/>
  <c r="Q360" i="90" a="1"/>
  <c r="Q360" i="90" s="1"/>
  <c r="Q349" i="90" a="1"/>
  <c r="Q349" i="90" s="1"/>
  <c r="Q343" i="90" a="1"/>
  <c r="Q343" i="90" s="1"/>
  <c r="Q353" i="90" a="1"/>
  <c r="Q353" i="90" s="1"/>
  <c r="Q361" i="90" a="1"/>
  <c r="Q361" i="90" s="1"/>
  <c r="Q344" i="90" a="1"/>
  <c r="Q344" i="90" s="1"/>
  <c r="Q354" i="90" a="1"/>
  <c r="Q354" i="90" s="1"/>
  <c r="Q359" i="90" a="1"/>
  <c r="Q359" i="90" s="1"/>
  <c r="Y342" i="89"/>
  <c r="Y342" i="90" s="1" a="1"/>
  <c r="Y342" i="90" s="1"/>
  <c r="Y353" i="90" a="1"/>
  <c r="Y353" i="90" s="1"/>
  <c r="Y356" i="90" a="1"/>
  <c r="Y356" i="90" s="1"/>
  <c r="Y349" i="90" a="1"/>
  <c r="Y349" i="90" s="1"/>
  <c r="Y348" i="90" a="1"/>
  <c r="Y348" i="90" s="1"/>
  <c r="Y357" i="90" a="1"/>
  <c r="Y357" i="90" s="1"/>
  <c r="Y359" i="90" a="1"/>
  <c r="Y359" i="90" s="1"/>
  <c r="Y351" i="90" a="1"/>
  <c r="Y351" i="90" s="1"/>
  <c r="Y345" i="90" a="1"/>
  <c r="Y345" i="90" s="1"/>
  <c r="Y360" i="90" a="1"/>
  <c r="Y360" i="90" s="1"/>
  <c r="Y350" i="90" a="1"/>
  <c r="Y350" i="90" s="1"/>
  <c r="Y354" i="90" a="1"/>
  <c r="Y354" i="90" s="1"/>
  <c r="Y352" i="90" a="1"/>
  <c r="Y352" i="90" s="1"/>
  <c r="Y344" i="90" a="1"/>
  <c r="Y344" i="90" s="1"/>
  <c r="Y347" i="90" a="1"/>
  <c r="Y347" i="90" s="1"/>
  <c r="Y358" i="90" a="1"/>
  <c r="Y358" i="90" s="1"/>
  <c r="Y346" i="90" a="1"/>
  <c r="Y346" i="90" s="1"/>
  <c r="Y343" i="90" a="1"/>
  <c r="Y343" i="90" s="1"/>
  <c r="Y355" i="90" a="1"/>
  <c r="Y355" i="90" s="1"/>
  <c r="Y361" i="90" a="1"/>
  <c r="Y361" i="90" s="1"/>
  <c r="AC342" i="89"/>
  <c r="AC342" i="90" s="1" a="1"/>
  <c r="AC342" i="90" s="1"/>
  <c r="AC346" i="90" a="1"/>
  <c r="AC346" i="90" s="1"/>
  <c r="AC352" i="90" a="1"/>
  <c r="AC352" i="90" s="1"/>
  <c r="AC353" i="90" a="1"/>
  <c r="AC353" i="90" s="1"/>
  <c r="AC350" i="90" a="1"/>
  <c r="AC350" i="90" s="1"/>
  <c r="AC356" i="90" a="1"/>
  <c r="AC356" i="90" s="1"/>
  <c r="AC360" i="90" a="1"/>
  <c r="AC360" i="90" s="1"/>
  <c r="AC357" i="90" a="1"/>
  <c r="AC357" i="90" s="1"/>
  <c r="AC351" i="90" a="1"/>
  <c r="AC351" i="90" s="1"/>
  <c r="AC354" i="90" a="1"/>
  <c r="AC354" i="90" s="1"/>
  <c r="AC345" i="90" a="1"/>
  <c r="AC345" i="90" s="1"/>
  <c r="AC344" i="90" a="1"/>
  <c r="AC344" i="90" s="1"/>
  <c r="AC355" i="90" a="1"/>
  <c r="AC355" i="90" s="1"/>
  <c r="AC347" i="90" a="1"/>
  <c r="AC347" i="90" s="1"/>
  <c r="AC348" i="90" a="1"/>
  <c r="AC348" i="90" s="1"/>
  <c r="AC349" i="90" a="1"/>
  <c r="AC349" i="90" s="1"/>
  <c r="AC359" i="90" a="1"/>
  <c r="AC359" i="90" s="1"/>
  <c r="AC343" i="90" a="1"/>
  <c r="AC343" i="90" s="1"/>
  <c r="AC361" i="90" a="1"/>
  <c r="AC361" i="90" s="1"/>
  <c r="AC358" i="90" a="1"/>
  <c r="AC358" i="90" s="1"/>
  <c r="AP342" i="89"/>
  <c r="AP342" i="90" s="1" a="1"/>
  <c r="AP342" i="90" s="1"/>
  <c r="AP349" i="90" a="1"/>
  <c r="AP349" i="90" s="1"/>
  <c r="AP360" i="90" a="1"/>
  <c r="AP360" i="90" s="1"/>
  <c r="AP356" i="90" a="1"/>
  <c r="AP356" i="90" s="1"/>
  <c r="AP361" i="90" a="1"/>
  <c r="AP361" i="90" s="1"/>
  <c r="AP350" i="90" a="1"/>
  <c r="AP350" i="90" s="1"/>
  <c r="AP358" i="90" a="1"/>
  <c r="AP358" i="90" s="1"/>
  <c r="AP355" i="90" a="1"/>
  <c r="AP355" i="90" s="1"/>
  <c r="AP357" i="90" a="1"/>
  <c r="AP357" i="90" s="1"/>
  <c r="AP344" i="90" a="1"/>
  <c r="AP344" i="90" s="1"/>
  <c r="AP343" i="90" a="1"/>
  <c r="AP343" i="90" s="1"/>
  <c r="AP346" i="90" a="1"/>
  <c r="AP346" i="90" s="1"/>
  <c r="AP359" i="90" a="1"/>
  <c r="AP359" i="90" s="1"/>
  <c r="AP347" i="90" a="1"/>
  <c r="AP347" i="90" s="1"/>
  <c r="AP348" i="90" a="1"/>
  <c r="AP348" i="90" s="1"/>
  <c r="AP345" i="90" a="1"/>
  <c r="AP345" i="90" s="1"/>
  <c r="AP353" i="90" a="1"/>
  <c r="AP353" i="90" s="1"/>
  <c r="AP352" i="90" a="1"/>
  <c r="AP352" i="90" s="1"/>
  <c r="AP354" i="90" a="1"/>
  <c r="AP354" i="90" s="1"/>
  <c r="AP351" i="90" a="1"/>
  <c r="AP351" i="90" s="1"/>
  <c r="F342" i="89"/>
  <c r="F342" i="90" s="1" a="1"/>
  <c r="F342" i="90" s="1"/>
  <c r="F347" i="90" a="1"/>
  <c r="F347" i="90" s="1"/>
  <c r="F360" i="90" a="1"/>
  <c r="F360" i="90" s="1"/>
  <c r="F345" i="90" a="1"/>
  <c r="F345" i="90" s="1"/>
  <c r="F359" i="90" a="1"/>
  <c r="F359" i="90" s="1"/>
  <c r="F350" i="90" a="1"/>
  <c r="F350" i="90" s="1"/>
  <c r="F353" i="90" a="1"/>
  <c r="F353" i="90" s="1"/>
  <c r="F343" i="90" a="1"/>
  <c r="F343" i="90" s="1"/>
  <c r="F346" i="90" a="1"/>
  <c r="F346" i="90" s="1"/>
  <c r="F348" i="90" a="1"/>
  <c r="F348" i="90" s="1"/>
  <c r="F357" i="90" a="1"/>
  <c r="F357" i="90" s="1"/>
  <c r="F352" i="90" a="1"/>
  <c r="F352" i="90" s="1"/>
  <c r="F349" i="90" a="1"/>
  <c r="F349" i="90" s="1"/>
  <c r="F361" i="90" a="1"/>
  <c r="F361" i="90" s="1"/>
  <c r="F351" i="90" a="1"/>
  <c r="F351" i="90" s="1"/>
  <c r="F358" i="90" a="1"/>
  <c r="F358" i="90" s="1"/>
  <c r="F354" i="90" a="1"/>
  <c r="F354" i="90" s="1"/>
  <c r="F355" i="90" a="1"/>
  <c r="F355" i="90" s="1"/>
  <c r="F344" i="90" a="1"/>
  <c r="F344" i="90" s="1"/>
  <c r="F356" i="90" a="1"/>
  <c r="F356" i="90" s="1"/>
  <c r="M342" i="89"/>
  <c r="M342" i="90" s="1" a="1"/>
  <c r="M342" i="90" s="1"/>
  <c r="M354" i="90" a="1"/>
  <c r="M354" i="90" s="1"/>
  <c r="M352" i="90" a="1"/>
  <c r="M352" i="90" s="1"/>
  <c r="M346" i="90" a="1"/>
  <c r="M346" i="90" s="1"/>
  <c r="M358" i="90" a="1"/>
  <c r="M358" i="90" s="1"/>
  <c r="M361" i="90" a="1"/>
  <c r="M361" i="90" s="1"/>
  <c r="M359" i="90" a="1"/>
  <c r="M359" i="90" s="1"/>
  <c r="M353" i="90" a="1"/>
  <c r="M353" i="90" s="1"/>
  <c r="M357" i="90" a="1"/>
  <c r="M357" i="90" s="1"/>
  <c r="M349" i="90" a="1"/>
  <c r="M349" i="90" s="1"/>
  <c r="M345" i="90" a="1"/>
  <c r="M345" i="90" s="1"/>
  <c r="M356" i="90" a="1"/>
  <c r="M356" i="90" s="1"/>
  <c r="M348" i="90" a="1"/>
  <c r="M348" i="90" s="1"/>
  <c r="M344" i="90" a="1"/>
  <c r="M344" i="90" s="1"/>
  <c r="M343" i="90" a="1"/>
  <c r="M343" i="90" s="1"/>
  <c r="M351" i="90" a="1"/>
  <c r="M351" i="90" s="1"/>
  <c r="M355" i="90" a="1"/>
  <c r="M355" i="90" s="1"/>
  <c r="M360" i="90" a="1"/>
  <c r="M360" i="90" s="1"/>
  <c r="M350" i="90" a="1"/>
  <c r="M350" i="90" s="1"/>
  <c r="M347" i="90" a="1"/>
  <c r="M347" i="90" s="1"/>
  <c r="U342" i="89"/>
  <c r="U342" i="90" s="1" a="1"/>
  <c r="U342" i="90" s="1"/>
  <c r="U350" i="90" a="1"/>
  <c r="U350" i="90" s="1"/>
  <c r="U358" i="90" a="1"/>
  <c r="U358" i="90" s="1"/>
  <c r="U360" i="90" a="1"/>
  <c r="U360" i="90" s="1"/>
  <c r="U345" i="90" a="1"/>
  <c r="U345" i="90" s="1"/>
  <c r="U343" i="90" a="1"/>
  <c r="U343" i="90" s="1"/>
  <c r="U348" i="90" a="1"/>
  <c r="U348" i="90" s="1"/>
  <c r="U355" i="90" a="1"/>
  <c r="U355" i="90" s="1"/>
  <c r="U347" i="90" a="1"/>
  <c r="U347" i="90" s="1"/>
  <c r="U357" i="90" a="1"/>
  <c r="U357" i="90" s="1"/>
  <c r="U353" i="90" a="1"/>
  <c r="U353" i="90" s="1"/>
  <c r="U356" i="90" a="1"/>
  <c r="U356" i="90" s="1"/>
  <c r="U344" i="90" a="1"/>
  <c r="U344" i="90" s="1"/>
  <c r="U359" i="90" a="1"/>
  <c r="U359" i="90" s="1"/>
  <c r="U354" i="90" a="1"/>
  <c r="U354" i="90" s="1"/>
  <c r="U352" i="90" a="1"/>
  <c r="U352" i="90" s="1"/>
  <c r="U346" i="90" a="1"/>
  <c r="U346" i="90" s="1"/>
  <c r="U361" i="90" a="1"/>
  <c r="U361" i="90" s="1"/>
  <c r="U351" i="90" a="1"/>
  <c r="U351" i="90" s="1"/>
  <c r="U349" i="90" a="1"/>
  <c r="U349" i="90" s="1"/>
  <c r="Z342" i="89"/>
  <c r="Z342" i="90" s="1" a="1"/>
  <c r="Z342" i="90" s="1"/>
  <c r="Z351" i="90" a="1"/>
  <c r="Z351" i="90" s="1"/>
  <c r="Z354" i="90" a="1"/>
  <c r="Z354" i="90" s="1"/>
  <c r="Z355" i="90" a="1"/>
  <c r="Z355" i="90" s="1"/>
  <c r="Z360" i="90" a="1"/>
  <c r="Z360" i="90" s="1"/>
  <c r="Z361" i="90" a="1"/>
  <c r="Z361" i="90" s="1"/>
  <c r="Z345" i="90" a="1"/>
  <c r="Z345" i="90" s="1"/>
  <c r="Z353" i="90" a="1"/>
  <c r="Z353" i="90" s="1"/>
  <c r="Z357" i="90" a="1"/>
  <c r="Z357" i="90" s="1"/>
  <c r="Z344" i="90" a="1"/>
  <c r="Z344" i="90" s="1"/>
  <c r="Z350" i="90" a="1"/>
  <c r="Z350" i="90" s="1"/>
  <c r="Z349" i="90" a="1"/>
  <c r="Z349" i="90" s="1"/>
  <c r="Z346" i="90" a="1"/>
  <c r="Z346" i="90" s="1"/>
  <c r="Z358" i="90" a="1"/>
  <c r="Z358" i="90" s="1"/>
  <c r="Z347" i="90" a="1"/>
  <c r="Z347" i="90" s="1"/>
  <c r="Z356" i="90" a="1"/>
  <c r="Z356" i="90" s="1"/>
  <c r="Z359" i="90" a="1"/>
  <c r="Z359" i="90" s="1"/>
  <c r="Z348" i="90" a="1"/>
  <c r="Z348" i="90" s="1"/>
  <c r="Z343" i="90" a="1"/>
  <c r="Z343" i="90" s="1"/>
  <c r="Z352" i="90" a="1"/>
  <c r="Z352" i="90" s="1"/>
  <c r="AO342" i="89"/>
  <c r="AO342" i="90" s="1" a="1"/>
  <c r="AO342" i="90" s="1"/>
  <c r="AO358" i="90" a="1"/>
  <c r="AO358" i="90" s="1"/>
  <c r="AO354" i="90" a="1"/>
  <c r="AO354" i="90" s="1"/>
  <c r="AO344" i="90" a="1"/>
  <c r="AO344" i="90" s="1"/>
  <c r="AO347" i="90" a="1"/>
  <c r="AO347" i="90" s="1"/>
  <c r="AO343" i="90" a="1"/>
  <c r="AO343" i="90" s="1"/>
  <c r="AO349" i="90" a="1"/>
  <c r="AO349" i="90" s="1"/>
  <c r="AO359" i="90" a="1"/>
  <c r="AO359" i="90" s="1"/>
  <c r="AO361" i="90" a="1"/>
  <c r="AO361" i="90" s="1"/>
  <c r="AO355" i="90" a="1"/>
  <c r="AO355" i="90" s="1"/>
  <c r="AO353" i="90" a="1"/>
  <c r="AO353" i="90" s="1"/>
  <c r="AO348" i="90" a="1"/>
  <c r="AO348" i="90" s="1"/>
  <c r="AO345" i="90" a="1"/>
  <c r="AO345" i="90" s="1"/>
  <c r="AO360" i="90" a="1"/>
  <c r="AO360" i="90" s="1"/>
  <c r="AO352" i="90" a="1"/>
  <c r="AO352" i="90" s="1"/>
  <c r="AO351" i="90" a="1"/>
  <c r="AO351" i="90" s="1"/>
  <c r="AO356" i="90" a="1"/>
  <c r="AO356" i="90" s="1"/>
  <c r="AO357" i="90" a="1"/>
  <c r="AO357" i="90" s="1"/>
  <c r="AO346" i="90" a="1"/>
  <c r="AO346" i="90" s="1"/>
  <c r="AO350" i="90" a="1"/>
  <c r="AO350" i="90" s="1"/>
  <c r="K342" i="89"/>
  <c r="K342" i="90" s="1" a="1"/>
  <c r="K342" i="90" s="1"/>
  <c r="K343" i="90" a="1"/>
  <c r="K343" i="90" s="1"/>
  <c r="K359" i="90" a="1"/>
  <c r="K359" i="90" s="1"/>
  <c r="K347" i="90" a="1"/>
  <c r="K347" i="90" s="1"/>
  <c r="K346" i="90" a="1"/>
  <c r="K346" i="90" s="1"/>
  <c r="K360" i="90" a="1"/>
  <c r="K360" i="90" s="1"/>
  <c r="K348" i="90" a="1"/>
  <c r="K348" i="90" s="1"/>
  <c r="K352" i="90" a="1"/>
  <c r="K352" i="90" s="1"/>
  <c r="K354" i="90" a="1"/>
  <c r="K354" i="90" s="1"/>
  <c r="K358" i="90" a="1"/>
  <c r="K358" i="90" s="1"/>
  <c r="K357" i="90" a="1"/>
  <c r="K357" i="90" s="1"/>
  <c r="K344" i="90" a="1"/>
  <c r="K344" i="90" s="1"/>
  <c r="K345" i="90" a="1"/>
  <c r="K345" i="90" s="1"/>
  <c r="K361" i="90" a="1"/>
  <c r="K361" i="90" s="1"/>
  <c r="K355" i="90" a="1"/>
  <c r="K355" i="90" s="1"/>
  <c r="K356" i="90" a="1"/>
  <c r="K356" i="90" s="1"/>
  <c r="K350" i="90" a="1"/>
  <c r="K350" i="90" s="1"/>
  <c r="K349" i="90" a="1"/>
  <c r="K349" i="90" s="1"/>
  <c r="K351" i="90" a="1"/>
  <c r="K351" i="90" s="1"/>
  <c r="K353" i="90" a="1"/>
  <c r="K353" i="90" s="1"/>
  <c r="T342" i="89"/>
  <c r="T342" i="90" s="1" a="1"/>
  <c r="T342" i="90" s="1"/>
  <c r="T345" i="90" a="1"/>
  <c r="T345" i="90" s="1"/>
  <c r="T361" i="90" a="1"/>
  <c r="T361" i="90" s="1"/>
  <c r="T359" i="90" a="1"/>
  <c r="T359" i="90" s="1"/>
  <c r="T354" i="90" a="1"/>
  <c r="T354" i="90" s="1"/>
  <c r="T349" i="90" a="1"/>
  <c r="T349" i="90" s="1"/>
  <c r="T355" i="90" a="1"/>
  <c r="T355" i="90" s="1"/>
  <c r="T356" i="90" a="1"/>
  <c r="T356" i="90" s="1"/>
  <c r="T353" i="90" a="1"/>
  <c r="T353" i="90" s="1"/>
  <c r="T357" i="90" a="1"/>
  <c r="T357" i="90" s="1"/>
  <c r="T352" i="90" a="1"/>
  <c r="T352" i="90" s="1"/>
  <c r="T350" i="90" a="1"/>
  <c r="T350" i="90" s="1"/>
  <c r="T343" i="90" a="1"/>
  <c r="T343" i="90" s="1"/>
  <c r="T360" i="90" a="1"/>
  <c r="T360" i="90" s="1"/>
  <c r="T358" i="90" a="1"/>
  <c r="T358" i="90" s="1"/>
  <c r="T351" i="90" a="1"/>
  <c r="T351" i="90" s="1"/>
  <c r="T346" i="90" a="1"/>
  <c r="T346" i="90" s="1"/>
  <c r="T347" i="90" a="1"/>
  <c r="T347" i="90" s="1"/>
  <c r="T344" i="90" a="1"/>
  <c r="T344" i="90" s="1"/>
  <c r="T348" i="90" a="1"/>
  <c r="T348" i="90" s="1"/>
  <c r="AH342" i="89"/>
  <c r="AH342" i="90" s="1" a="1"/>
  <c r="AH342" i="90" s="1"/>
  <c r="AH353" i="90" a="1"/>
  <c r="AH353" i="90" s="1"/>
  <c r="AH360" i="90" a="1"/>
  <c r="AH360" i="90" s="1"/>
  <c r="AH348" i="90" a="1"/>
  <c r="AH348" i="90" s="1"/>
  <c r="AH356" i="90" a="1"/>
  <c r="AH356" i="90" s="1"/>
  <c r="AH357" i="90" a="1"/>
  <c r="AH357" i="90" s="1"/>
  <c r="AH359" i="90" a="1"/>
  <c r="AH359" i="90" s="1"/>
  <c r="AH354" i="90" a="1"/>
  <c r="AH354" i="90" s="1"/>
  <c r="AH355" i="90" a="1"/>
  <c r="AH355" i="90" s="1"/>
  <c r="AH347" i="90" a="1"/>
  <c r="AH347" i="90" s="1"/>
  <c r="AH345" i="90" a="1"/>
  <c r="AH345" i="90" s="1"/>
  <c r="AH350" i="90" a="1"/>
  <c r="AH350" i="90" s="1"/>
  <c r="AH344" i="90" a="1"/>
  <c r="AH344" i="90" s="1"/>
  <c r="AH343" i="90" a="1"/>
  <c r="AH343" i="90" s="1"/>
  <c r="AH352" i="90" a="1"/>
  <c r="AH352" i="90" s="1"/>
  <c r="AH346" i="90" a="1"/>
  <c r="AH346" i="90" s="1"/>
  <c r="AH358" i="90" a="1"/>
  <c r="AH358" i="90" s="1"/>
  <c r="AH351" i="90" a="1"/>
  <c r="AH351" i="90" s="1"/>
  <c r="AH349" i="90" a="1"/>
  <c r="AH349" i="90" s="1"/>
  <c r="AH361" i="90" a="1"/>
  <c r="AH361" i="90" s="1"/>
  <c r="J342" i="89"/>
  <c r="J342" i="90" s="1" a="1"/>
  <c r="J342" i="90" s="1"/>
  <c r="J359" i="90" a="1"/>
  <c r="J359" i="90" s="1"/>
  <c r="J361" i="90" a="1"/>
  <c r="J361" i="90" s="1"/>
  <c r="J358" i="90" a="1"/>
  <c r="J358" i="90" s="1"/>
  <c r="J360" i="90" a="1"/>
  <c r="J360" i="90" s="1"/>
  <c r="J352" i="90" a="1"/>
  <c r="J352" i="90" s="1"/>
  <c r="J346" i="90" a="1"/>
  <c r="J346" i="90" s="1"/>
  <c r="J353" i="90" a="1"/>
  <c r="J353" i="90" s="1"/>
  <c r="J344" i="90" a="1"/>
  <c r="J344" i="90" s="1"/>
  <c r="J347" i="90" a="1"/>
  <c r="J347" i="90" s="1"/>
  <c r="J349" i="90" a="1"/>
  <c r="J349" i="90" s="1"/>
  <c r="J343" i="90" a="1"/>
  <c r="J343" i="90" s="1"/>
  <c r="J357" i="90" a="1"/>
  <c r="J357" i="90" s="1"/>
  <c r="J356" i="90" a="1"/>
  <c r="J356" i="90" s="1"/>
  <c r="J351" i="90" a="1"/>
  <c r="J351" i="90" s="1"/>
  <c r="J348" i="90" a="1"/>
  <c r="J348" i="90" s="1"/>
  <c r="J354" i="90" a="1"/>
  <c r="J354" i="90" s="1"/>
  <c r="J355" i="90" a="1"/>
  <c r="J355" i="90" s="1"/>
  <c r="J350" i="90" a="1"/>
  <c r="J350" i="90" s="1"/>
  <c r="J345" i="90" a="1"/>
  <c r="J345" i="90" s="1"/>
  <c r="S342" i="89"/>
  <c r="S342" i="90" s="1" a="1"/>
  <c r="S342" i="90" s="1"/>
  <c r="S361" i="90" a="1"/>
  <c r="S361" i="90" s="1"/>
  <c r="S345" i="90" a="1"/>
  <c r="S345" i="90" s="1"/>
  <c r="S344" i="90" a="1"/>
  <c r="S344" i="90" s="1"/>
  <c r="S358" i="90" a="1"/>
  <c r="S358" i="90" s="1"/>
  <c r="S350" i="90" a="1"/>
  <c r="S350" i="90" s="1"/>
  <c r="S346" i="90" a="1"/>
  <c r="S346" i="90" s="1"/>
  <c r="S352" i="90" a="1"/>
  <c r="S352" i="90" s="1"/>
  <c r="S351" i="90" a="1"/>
  <c r="S351" i="90" s="1"/>
  <c r="S347" i="90" a="1"/>
  <c r="S347" i="90" s="1"/>
  <c r="S343" i="90" a="1"/>
  <c r="S343" i="90" s="1"/>
  <c r="S353" i="90" a="1"/>
  <c r="S353" i="90" s="1"/>
  <c r="S356" i="90" a="1"/>
  <c r="S356" i="90" s="1"/>
  <c r="S357" i="90" a="1"/>
  <c r="S357" i="90" s="1"/>
  <c r="S360" i="90" a="1"/>
  <c r="S360" i="90" s="1"/>
  <c r="S359" i="90" a="1"/>
  <c r="S359" i="90" s="1"/>
  <c r="S355" i="90" a="1"/>
  <c r="S355" i="90" s="1"/>
  <c r="S348" i="90" a="1"/>
  <c r="S348" i="90" s="1"/>
  <c r="S349" i="90" a="1"/>
  <c r="S349" i="90" s="1"/>
  <c r="S354" i="90" a="1"/>
  <c r="S354" i="90" s="1"/>
  <c r="AK342" i="89"/>
  <c r="AK342" i="90" s="1" a="1"/>
  <c r="AK342" i="90" s="1"/>
  <c r="AK344" i="90" a="1"/>
  <c r="AK344" i="90" s="1"/>
  <c r="AK352" i="90" a="1"/>
  <c r="AK352" i="90" s="1"/>
  <c r="AK357" i="90" a="1"/>
  <c r="AK357" i="90" s="1"/>
  <c r="AK346" i="90" a="1"/>
  <c r="AK346" i="90" s="1"/>
  <c r="AK350" i="90" a="1"/>
  <c r="AK350" i="90" s="1"/>
  <c r="AK360" i="90" a="1"/>
  <c r="AK360" i="90" s="1"/>
  <c r="AK353" i="90" a="1"/>
  <c r="AK353" i="90" s="1"/>
  <c r="AK355" i="90" a="1"/>
  <c r="AK355" i="90" s="1"/>
  <c r="AK358" i="90" a="1"/>
  <c r="AK358" i="90" s="1"/>
  <c r="AK354" i="90" a="1"/>
  <c r="AK354" i="90" s="1"/>
  <c r="AK359" i="90" a="1"/>
  <c r="AK359" i="90" s="1"/>
  <c r="AK345" i="90" a="1"/>
  <c r="AK345" i="90" s="1"/>
  <c r="AK361" i="90" a="1"/>
  <c r="AK361" i="90" s="1"/>
  <c r="AK349" i="90" a="1"/>
  <c r="AK349" i="90" s="1"/>
  <c r="AK343" i="90" a="1"/>
  <c r="AK343" i="90" s="1"/>
  <c r="AK356" i="90" a="1"/>
  <c r="AK356" i="90" s="1"/>
  <c r="AK348" i="90" a="1"/>
  <c r="AK348" i="90" s="1"/>
  <c r="AK347" i="90" a="1"/>
  <c r="AK347" i="90" s="1"/>
  <c r="AK351" i="90" a="1"/>
  <c r="AK351" i="90" s="1"/>
  <c r="Z322" i="89"/>
  <c r="Z322" i="90" s="1" a="1"/>
  <c r="Z322" i="90" s="1"/>
  <c r="Z339" i="90" a="1"/>
  <c r="Z339" i="90" s="1"/>
  <c r="Z328" i="90" a="1"/>
  <c r="Z328" i="90" s="1"/>
  <c r="Z330" i="90" a="1"/>
  <c r="Z330" i="90" s="1"/>
  <c r="Z327" i="90" a="1"/>
  <c r="Z327" i="90" s="1"/>
  <c r="Z325" i="90" a="1"/>
  <c r="Z325" i="90" s="1"/>
  <c r="Z323" i="90" a="1"/>
  <c r="Z323" i="90" s="1"/>
  <c r="Z324" i="90" a="1"/>
  <c r="Z324" i="90" s="1"/>
  <c r="Z335" i="90" a="1"/>
  <c r="Z335" i="90" s="1"/>
  <c r="Z341" i="90" a="1"/>
  <c r="Z341" i="90" s="1"/>
  <c r="Z337" i="90" a="1"/>
  <c r="Z337" i="90" s="1"/>
  <c r="Z329" i="90" a="1"/>
  <c r="Z329" i="90" s="1"/>
  <c r="Z332" i="90" a="1"/>
  <c r="Z332" i="90" s="1"/>
  <c r="Z336" i="90" a="1"/>
  <c r="Z336" i="90" s="1"/>
  <c r="Z338" i="90" a="1"/>
  <c r="Z338" i="90" s="1"/>
  <c r="Z333" i="90" a="1"/>
  <c r="Z333" i="90" s="1"/>
  <c r="Z326" i="90" a="1"/>
  <c r="Z326" i="90" s="1"/>
  <c r="Z340" i="90" a="1"/>
  <c r="Z340" i="90" s="1"/>
  <c r="Z334" i="90" a="1"/>
  <c r="Z334" i="90" s="1"/>
  <c r="Z331" i="90" a="1"/>
  <c r="Z331" i="90" s="1"/>
  <c r="AR322" i="89"/>
  <c r="AR322" i="90" s="1" a="1"/>
  <c r="AR322" i="90" s="1"/>
  <c r="AR340" i="90" a="1"/>
  <c r="AR340" i="90" s="1"/>
  <c r="AR332" i="90" a="1"/>
  <c r="AR332" i="90" s="1"/>
  <c r="AR334" i="90" a="1"/>
  <c r="AR334" i="90" s="1"/>
  <c r="AR335" i="90" a="1"/>
  <c r="AR335" i="90" s="1"/>
  <c r="AR333" i="90" a="1"/>
  <c r="AR333" i="90" s="1"/>
  <c r="AR323" i="90" a="1"/>
  <c r="AR323" i="90" s="1"/>
  <c r="AR339" i="90" a="1"/>
  <c r="AR339" i="90" s="1"/>
  <c r="AR336" i="90" a="1"/>
  <c r="AR336" i="90" s="1"/>
  <c r="AR329" i="90" a="1"/>
  <c r="AR329" i="90" s="1"/>
  <c r="AR341" i="90" a="1"/>
  <c r="AR341" i="90" s="1"/>
  <c r="AR324" i="90" a="1"/>
  <c r="AR324" i="90" s="1"/>
  <c r="AR331" i="90" a="1"/>
  <c r="AR331" i="90" s="1"/>
  <c r="AR337" i="90" a="1"/>
  <c r="AR337" i="90" s="1"/>
  <c r="AR325" i="90" a="1"/>
  <c r="AR325" i="90" s="1"/>
  <c r="AR326" i="90" a="1"/>
  <c r="AR326" i="90" s="1"/>
  <c r="AR330" i="90" a="1"/>
  <c r="AR330" i="90" s="1"/>
  <c r="AR338" i="90" a="1"/>
  <c r="AR338" i="90" s="1"/>
  <c r="AR328" i="90" a="1"/>
  <c r="AR328" i="90" s="1"/>
  <c r="AR327" i="90" a="1"/>
  <c r="AR327" i="90" s="1"/>
  <c r="BD322" i="89"/>
  <c r="BD322" i="90" s="1" a="1"/>
  <c r="BD322" i="90" s="1"/>
  <c r="BD333" i="90" a="1"/>
  <c r="BD333" i="90" s="1"/>
  <c r="BD331" i="90" a="1"/>
  <c r="BD331" i="90" s="1"/>
  <c r="BD326" i="90" a="1"/>
  <c r="BD326" i="90" s="1"/>
  <c r="BD339" i="90" a="1"/>
  <c r="BD339" i="90" s="1"/>
  <c r="BD334" i="90" a="1"/>
  <c r="BD334" i="90" s="1"/>
  <c r="BD338" i="90" a="1"/>
  <c r="BD338" i="90" s="1"/>
  <c r="BD325" i="90" a="1"/>
  <c r="BD325" i="90" s="1"/>
  <c r="BD337" i="90" a="1"/>
  <c r="BD337" i="90" s="1"/>
  <c r="BD327" i="90" a="1"/>
  <c r="BD327" i="90" s="1"/>
  <c r="BD336" i="90" a="1"/>
  <c r="BD336" i="90" s="1"/>
  <c r="BD330" i="90" a="1"/>
  <c r="BD330" i="90" s="1"/>
  <c r="BD329" i="90" a="1"/>
  <c r="BD329" i="90" s="1"/>
  <c r="BD328" i="90" a="1"/>
  <c r="BD328" i="90" s="1"/>
  <c r="BD323" i="90" a="1"/>
  <c r="BD323" i="90" s="1"/>
  <c r="BD324" i="90" a="1"/>
  <c r="BD324" i="90" s="1"/>
  <c r="BD332" i="90" a="1"/>
  <c r="BD332" i="90" s="1"/>
  <c r="BD335" i="90" a="1"/>
  <c r="BD335" i="90" s="1"/>
  <c r="BD340" i="90" a="1"/>
  <c r="BD340" i="90" s="1"/>
  <c r="BD341" i="90" a="1"/>
  <c r="BD341" i="90" s="1"/>
  <c r="E322" i="89"/>
  <c r="E322" i="90" s="1" a="1"/>
  <c r="E322" i="90" s="1"/>
  <c r="E336" i="90" a="1"/>
  <c r="E336" i="90" s="1"/>
  <c r="E325" i="90" a="1"/>
  <c r="E325" i="90" s="1"/>
  <c r="E335" i="90" a="1"/>
  <c r="E335" i="90" s="1"/>
  <c r="E326" i="90" a="1"/>
  <c r="E326" i="90" s="1"/>
  <c r="E333" i="90" a="1"/>
  <c r="E333" i="90" s="1"/>
  <c r="E331" i="90" a="1"/>
  <c r="E331" i="90" s="1"/>
  <c r="E327" i="90" a="1"/>
  <c r="E327" i="90" s="1"/>
  <c r="E328" i="90" a="1"/>
  <c r="E328" i="90" s="1"/>
  <c r="E324" i="90" a="1"/>
  <c r="E324" i="90" s="1"/>
  <c r="E329" i="90" a="1"/>
  <c r="E329" i="90" s="1"/>
  <c r="E334" i="90" a="1"/>
  <c r="E334" i="90" s="1"/>
  <c r="E339" i="90" a="1"/>
  <c r="E339" i="90" s="1"/>
  <c r="E340" i="90" a="1"/>
  <c r="E340" i="90" s="1"/>
  <c r="E341" i="90" a="1"/>
  <c r="E341" i="90" s="1"/>
  <c r="E330" i="90" a="1"/>
  <c r="E330" i="90" s="1"/>
  <c r="E323" i="90" a="1"/>
  <c r="E323" i="90" s="1"/>
  <c r="E332" i="90" a="1"/>
  <c r="E332" i="90" s="1"/>
  <c r="E338" i="90" a="1"/>
  <c r="E338" i="90" s="1"/>
  <c r="E337" i="90" a="1"/>
  <c r="E337" i="90" s="1"/>
  <c r="O322" i="89"/>
  <c r="O322" i="90" s="1" a="1"/>
  <c r="O322" i="90" s="1"/>
  <c r="O324" i="90" a="1"/>
  <c r="O324" i="90" s="1"/>
  <c r="O340" i="90" a="1"/>
  <c r="O340" i="90" s="1"/>
  <c r="O334" i="90" a="1"/>
  <c r="O334" i="90" s="1"/>
  <c r="O325" i="90" a="1"/>
  <c r="O325" i="90" s="1"/>
  <c r="O338" i="90" a="1"/>
  <c r="O338" i="90" s="1"/>
  <c r="O341" i="90" a="1"/>
  <c r="O341" i="90" s="1"/>
  <c r="O323" i="90" a="1"/>
  <c r="O323" i="90" s="1"/>
  <c r="O329" i="90" a="1"/>
  <c r="O329" i="90" s="1"/>
  <c r="O335" i="90" a="1"/>
  <c r="O335" i="90" s="1"/>
  <c r="O326" i="90" a="1"/>
  <c r="O326" i="90" s="1"/>
  <c r="O332" i="90" a="1"/>
  <c r="O332" i="90" s="1"/>
  <c r="O336" i="90" a="1"/>
  <c r="O336" i="90" s="1"/>
  <c r="O331" i="90" a="1"/>
  <c r="O331" i="90" s="1"/>
  <c r="O328" i="90" a="1"/>
  <c r="O328" i="90" s="1"/>
  <c r="O333" i="90" a="1"/>
  <c r="O333" i="90" s="1"/>
  <c r="O337" i="90" a="1"/>
  <c r="O337" i="90" s="1"/>
  <c r="O339" i="90" a="1"/>
  <c r="O339" i="90" s="1"/>
  <c r="O327" i="90" a="1"/>
  <c r="O327" i="90" s="1"/>
  <c r="O330" i="90" a="1"/>
  <c r="O330" i="90" s="1"/>
  <c r="AY322" i="89"/>
  <c r="AY322" i="90" s="1" a="1"/>
  <c r="AY322" i="90" s="1"/>
  <c r="AY326" i="90" a="1"/>
  <c r="AY326" i="90" s="1"/>
  <c r="AY339" i="90" a="1"/>
  <c r="AY339" i="90" s="1"/>
  <c r="AY330" i="90" a="1"/>
  <c r="AY330" i="90" s="1"/>
  <c r="AY332" i="90" a="1"/>
  <c r="AY332" i="90" s="1"/>
  <c r="AY328" i="90" a="1"/>
  <c r="AY328" i="90" s="1"/>
  <c r="AY327" i="90" a="1"/>
  <c r="AY327" i="90" s="1"/>
  <c r="AY336" i="90" a="1"/>
  <c r="AY336" i="90" s="1"/>
  <c r="AY323" i="90" a="1"/>
  <c r="AY323" i="90" s="1"/>
  <c r="AY331" i="90" a="1"/>
  <c r="AY331" i="90" s="1"/>
  <c r="AY329" i="90" a="1"/>
  <c r="AY329" i="90" s="1"/>
  <c r="AY340" i="90" a="1"/>
  <c r="AY340" i="90" s="1"/>
  <c r="AY337" i="90" a="1"/>
  <c r="AY337" i="90" s="1"/>
  <c r="AY324" i="90" a="1"/>
  <c r="AY324" i="90" s="1"/>
  <c r="AY333" i="90" a="1"/>
  <c r="AY333" i="90" s="1"/>
  <c r="AY335" i="90" a="1"/>
  <c r="AY335" i="90" s="1"/>
  <c r="AY325" i="90" a="1"/>
  <c r="AY325" i="90" s="1"/>
  <c r="AY334" i="90" a="1"/>
  <c r="AY334" i="90" s="1"/>
  <c r="AY338" i="90" a="1"/>
  <c r="AY338" i="90" s="1"/>
  <c r="AY341" i="90" a="1"/>
  <c r="AY341" i="90" s="1"/>
  <c r="J322" i="89"/>
  <c r="J322" i="90" s="1" a="1"/>
  <c r="J322" i="90" s="1"/>
  <c r="J331" i="90" a="1"/>
  <c r="J331" i="90" s="1"/>
  <c r="J323" i="90" a="1"/>
  <c r="J323" i="90" s="1"/>
  <c r="J327" i="90" a="1"/>
  <c r="J327" i="90" s="1"/>
  <c r="J340" i="90" a="1"/>
  <c r="J340" i="90" s="1"/>
  <c r="J326" i="90" a="1"/>
  <c r="J326" i="90" s="1"/>
  <c r="J336" i="90" a="1"/>
  <c r="J336" i="90" s="1"/>
  <c r="J338" i="90" a="1"/>
  <c r="J338" i="90" s="1"/>
  <c r="J337" i="90" a="1"/>
  <c r="J337" i="90" s="1"/>
  <c r="J334" i="90" a="1"/>
  <c r="J334" i="90" s="1"/>
  <c r="J339" i="90" a="1"/>
  <c r="J339" i="90" s="1"/>
  <c r="J325" i="90" a="1"/>
  <c r="J325" i="90" s="1"/>
  <c r="J324" i="90" a="1"/>
  <c r="J324" i="90" s="1"/>
  <c r="J329" i="90" a="1"/>
  <c r="J329" i="90" s="1"/>
  <c r="J328" i="90" a="1"/>
  <c r="J328" i="90" s="1"/>
  <c r="J332" i="90" a="1"/>
  <c r="J332" i="90" s="1"/>
  <c r="J330" i="90" a="1"/>
  <c r="J330" i="90" s="1"/>
  <c r="J333" i="90" a="1"/>
  <c r="J333" i="90" s="1"/>
  <c r="J335" i="90" a="1"/>
  <c r="J335" i="90" s="1"/>
  <c r="J341" i="90" a="1"/>
  <c r="J341" i="90" s="1"/>
  <c r="W322" i="89"/>
  <c r="W322" i="90" s="1" a="1"/>
  <c r="W322" i="90" s="1"/>
  <c r="W327" i="90" a="1"/>
  <c r="W327" i="90" s="1"/>
  <c r="W337" i="90" a="1"/>
  <c r="W337" i="90" s="1"/>
  <c r="W339" i="90" a="1"/>
  <c r="W339" i="90" s="1"/>
  <c r="W330" i="90" a="1"/>
  <c r="W330" i="90" s="1"/>
  <c r="W334" i="90" a="1"/>
  <c r="W334" i="90" s="1"/>
  <c r="W340" i="90" a="1"/>
  <c r="W340" i="90" s="1"/>
  <c r="W336" i="90" a="1"/>
  <c r="W336" i="90" s="1"/>
  <c r="W338" i="90" a="1"/>
  <c r="W338" i="90" s="1"/>
  <c r="W335" i="90" a="1"/>
  <c r="W335" i="90" s="1"/>
  <c r="W329" i="90" a="1"/>
  <c r="W329" i="90" s="1"/>
  <c r="W333" i="90" a="1"/>
  <c r="W333" i="90" s="1"/>
  <c r="W325" i="90" a="1"/>
  <c r="W325" i="90" s="1"/>
  <c r="W326" i="90" a="1"/>
  <c r="W326" i="90" s="1"/>
  <c r="W324" i="90" a="1"/>
  <c r="W324" i="90" s="1"/>
  <c r="W323" i="90" a="1"/>
  <c r="W323" i="90" s="1"/>
  <c r="W331" i="90" a="1"/>
  <c r="W331" i="90" s="1"/>
  <c r="W328" i="90" a="1"/>
  <c r="W328" i="90" s="1"/>
  <c r="W341" i="90" a="1"/>
  <c r="W341" i="90" s="1"/>
  <c r="W332" i="90" a="1"/>
  <c r="W332" i="90" s="1"/>
  <c r="AC322" i="89"/>
  <c r="AC322" i="90" s="1" a="1"/>
  <c r="AC322" i="90" s="1"/>
  <c r="AC331" i="90" a="1"/>
  <c r="AC331" i="90" s="1"/>
  <c r="AC334" i="90" a="1"/>
  <c r="AC334" i="90" s="1"/>
  <c r="AC335" i="90" a="1"/>
  <c r="AC335" i="90" s="1"/>
  <c r="AC336" i="90" a="1"/>
  <c r="AC336" i="90" s="1"/>
  <c r="AC340" i="90" a="1"/>
  <c r="AC340" i="90" s="1"/>
  <c r="AC332" i="90" a="1"/>
  <c r="AC332" i="90" s="1"/>
  <c r="AC323" i="90" a="1"/>
  <c r="AC323" i="90" s="1"/>
  <c r="AC338" i="90" a="1"/>
  <c r="AC338" i="90" s="1"/>
  <c r="AC329" i="90" a="1"/>
  <c r="AC329" i="90" s="1"/>
  <c r="AC333" i="90" a="1"/>
  <c r="AC333" i="90" s="1"/>
  <c r="AC325" i="90" a="1"/>
  <c r="AC325" i="90" s="1"/>
  <c r="AC324" i="90" a="1"/>
  <c r="AC324" i="90" s="1"/>
  <c r="AC330" i="90" a="1"/>
  <c r="AC330" i="90" s="1"/>
  <c r="AC328" i="90" a="1"/>
  <c r="AC328" i="90" s="1"/>
  <c r="AC339" i="90" a="1"/>
  <c r="AC339" i="90" s="1"/>
  <c r="AC337" i="90" a="1"/>
  <c r="AC337" i="90" s="1"/>
  <c r="AC341" i="90" a="1"/>
  <c r="AC341" i="90" s="1"/>
  <c r="AC326" i="90" a="1"/>
  <c r="AC326" i="90" s="1"/>
  <c r="AC327" i="90" a="1"/>
  <c r="AC327" i="90" s="1"/>
  <c r="AI322" i="89"/>
  <c r="AI322" i="90" s="1" a="1"/>
  <c r="AI322" i="90" s="1"/>
  <c r="AI334" i="90" a="1"/>
  <c r="AI334" i="90" s="1"/>
  <c r="AI323" i="90" a="1"/>
  <c r="AI323" i="90" s="1"/>
  <c r="AI341" i="90" a="1"/>
  <c r="AI341" i="90" s="1"/>
  <c r="AI340" i="90" a="1"/>
  <c r="AI340" i="90" s="1"/>
  <c r="AI339" i="90" a="1"/>
  <c r="AI339" i="90" s="1"/>
  <c r="AI332" i="90" a="1"/>
  <c r="AI332" i="90" s="1"/>
  <c r="AI330" i="90" a="1"/>
  <c r="AI330" i="90" s="1"/>
  <c r="AI331" i="90" a="1"/>
  <c r="AI331" i="90" s="1"/>
  <c r="AI328" i="90" a="1"/>
  <c r="AI328" i="90" s="1"/>
  <c r="AI333" i="90" a="1"/>
  <c r="AI333" i="90" s="1"/>
  <c r="AI337" i="90" a="1"/>
  <c r="AI337" i="90" s="1"/>
  <c r="AI327" i="90" a="1"/>
  <c r="AI327" i="90" s="1"/>
  <c r="AI329" i="90" a="1"/>
  <c r="AI329" i="90" s="1"/>
  <c r="AI336" i="90" a="1"/>
  <c r="AI336" i="90" s="1"/>
  <c r="AI326" i="90" a="1"/>
  <c r="AI326" i="90" s="1"/>
  <c r="AI338" i="90" a="1"/>
  <c r="AI338" i="90" s="1"/>
  <c r="AI335" i="90" a="1"/>
  <c r="AI335" i="90" s="1"/>
  <c r="AI325" i="90" a="1"/>
  <c r="AI325" i="90" s="1"/>
  <c r="AI324" i="90" a="1"/>
  <c r="AI324" i="90" s="1"/>
  <c r="AV322" i="89"/>
  <c r="AV322" i="90" s="1" a="1"/>
  <c r="AV322" i="90" s="1"/>
  <c r="AV332" i="90" a="1"/>
  <c r="AV332" i="90" s="1"/>
  <c r="AV333" i="90" a="1"/>
  <c r="AV333" i="90" s="1"/>
  <c r="AV328" i="90" a="1"/>
  <c r="AV328" i="90" s="1"/>
  <c r="AV340" i="90" a="1"/>
  <c r="AV340" i="90" s="1"/>
  <c r="AV339" i="90" a="1"/>
  <c r="AV339" i="90" s="1"/>
  <c r="AV334" i="90" a="1"/>
  <c r="AV334" i="90" s="1"/>
  <c r="AV331" i="90" a="1"/>
  <c r="AV331" i="90" s="1"/>
  <c r="AV329" i="90" a="1"/>
  <c r="AV329" i="90" s="1"/>
  <c r="AV324" i="90" a="1"/>
  <c r="AV324" i="90" s="1"/>
  <c r="AV330" i="90" a="1"/>
  <c r="AV330" i="90" s="1"/>
  <c r="AV341" i="90" a="1"/>
  <c r="AV341" i="90" s="1"/>
  <c r="AV326" i="90" a="1"/>
  <c r="AV326" i="90" s="1"/>
  <c r="AV337" i="90" a="1"/>
  <c r="AV337" i="90" s="1"/>
  <c r="AV335" i="90" a="1"/>
  <c r="AV335" i="90" s="1"/>
  <c r="AV325" i="90" a="1"/>
  <c r="AV325" i="90" s="1"/>
  <c r="AV323" i="90" a="1"/>
  <c r="AV323" i="90" s="1"/>
  <c r="AV336" i="90" a="1"/>
  <c r="AV336" i="90" s="1"/>
  <c r="AV338" i="90" a="1"/>
  <c r="AV338" i="90" s="1"/>
  <c r="AV327" i="90" a="1"/>
  <c r="AV327" i="90" s="1"/>
  <c r="BB322" i="89"/>
  <c r="BB322" i="90" s="1" a="1"/>
  <c r="BB322" i="90" s="1"/>
  <c r="BB335" i="90" a="1"/>
  <c r="BB335" i="90" s="1"/>
  <c r="BB326" i="90" a="1"/>
  <c r="BB326" i="90" s="1"/>
  <c r="BB331" i="90" a="1"/>
  <c r="BB331" i="90" s="1"/>
  <c r="BB341" i="90" a="1"/>
  <c r="BB341" i="90" s="1"/>
  <c r="BB327" i="90" a="1"/>
  <c r="BB327" i="90" s="1"/>
  <c r="BB328" i="90" a="1"/>
  <c r="BB328" i="90" s="1"/>
  <c r="BB339" i="90" a="1"/>
  <c r="BB339" i="90" s="1"/>
  <c r="BB336" i="90" a="1"/>
  <c r="BB336" i="90" s="1"/>
  <c r="BB324" i="90" a="1"/>
  <c r="BB324" i="90" s="1"/>
  <c r="BB337" i="90" a="1"/>
  <c r="BB337" i="90" s="1"/>
  <c r="BB330" i="90" a="1"/>
  <c r="BB330" i="90" s="1"/>
  <c r="BB325" i="90" a="1"/>
  <c r="BB325" i="90" s="1"/>
  <c r="BB332" i="90" a="1"/>
  <c r="BB332" i="90" s="1"/>
  <c r="BB333" i="90" a="1"/>
  <c r="BB333" i="90" s="1"/>
  <c r="BB334" i="90" a="1"/>
  <c r="BB334" i="90" s="1"/>
  <c r="BB340" i="90" a="1"/>
  <c r="BB340" i="90" s="1"/>
  <c r="BB338" i="90" a="1"/>
  <c r="BB338" i="90" s="1"/>
  <c r="BB329" i="90" a="1"/>
  <c r="BB329" i="90" s="1"/>
  <c r="BB323" i="90" a="1"/>
  <c r="BB323" i="90" s="1"/>
  <c r="BJ322" i="89"/>
  <c r="BJ322" i="90" s="1" a="1"/>
  <c r="BJ322" i="90" s="1"/>
  <c r="BJ340" i="90" a="1"/>
  <c r="BJ340" i="90" s="1"/>
  <c r="BJ338" i="90" a="1"/>
  <c r="BJ338" i="90" s="1"/>
  <c r="BJ326" i="90" a="1"/>
  <c r="BJ326" i="90" s="1"/>
  <c r="BJ327" i="90" a="1"/>
  <c r="BJ327" i="90" s="1"/>
  <c r="BJ335" i="90" a="1"/>
  <c r="BJ335" i="90" s="1"/>
  <c r="BJ330" i="90" a="1"/>
  <c r="BJ330" i="90" s="1"/>
  <c r="BJ323" i="90" a="1"/>
  <c r="BJ323" i="90" s="1"/>
  <c r="BJ332" i="90" a="1"/>
  <c r="BJ332" i="90" s="1"/>
  <c r="BJ333" i="90" a="1"/>
  <c r="BJ333" i="90" s="1"/>
  <c r="BJ336" i="90" a="1"/>
  <c r="BJ336" i="90" s="1"/>
  <c r="BJ329" i="90" a="1"/>
  <c r="BJ329" i="90" s="1"/>
  <c r="BJ337" i="90" a="1"/>
  <c r="BJ337" i="90" s="1"/>
  <c r="BJ328" i="90" a="1"/>
  <c r="BJ328" i="90" s="1"/>
  <c r="BJ331" i="90" a="1"/>
  <c r="BJ331" i="90" s="1"/>
  <c r="BJ325" i="90" a="1"/>
  <c r="BJ325" i="90" s="1"/>
  <c r="BJ341" i="90" a="1"/>
  <c r="BJ341" i="90" s="1"/>
  <c r="BJ324" i="90" a="1"/>
  <c r="BJ324" i="90" s="1"/>
  <c r="BJ334" i="90" a="1"/>
  <c r="BJ334" i="90" s="1"/>
  <c r="BJ339" i="90" a="1"/>
  <c r="BJ339" i="90" s="1"/>
  <c r="G322" i="89"/>
  <c r="G322" i="90" s="1" a="1"/>
  <c r="G322" i="90" s="1"/>
  <c r="G341" i="90" a="1"/>
  <c r="G341" i="90" s="1"/>
  <c r="G326" i="90" a="1"/>
  <c r="G326" i="90" s="1"/>
  <c r="G333" i="90" a="1"/>
  <c r="G333" i="90" s="1"/>
  <c r="G340" i="90" a="1"/>
  <c r="G340" i="90" s="1"/>
  <c r="G336" i="90" a="1"/>
  <c r="G336" i="90" s="1"/>
  <c r="G335" i="90" a="1"/>
  <c r="G335" i="90" s="1"/>
  <c r="G329" i="90" a="1"/>
  <c r="G329" i="90" s="1"/>
  <c r="G327" i="90" a="1"/>
  <c r="G327" i="90" s="1"/>
  <c r="G331" i="90" a="1"/>
  <c r="G331" i="90" s="1"/>
  <c r="G337" i="90" a="1"/>
  <c r="G337" i="90" s="1"/>
  <c r="G338" i="90" a="1"/>
  <c r="G338" i="90" s="1"/>
  <c r="G328" i="90" a="1"/>
  <c r="G328" i="90" s="1"/>
  <c r="G339" i="90" a="1"/>
  <c r="G339" i="90" s="1"/>
  <c r="G323" i="90" a="1"/>
  <c r="G323" i="90" s="1"/>
  <c r="G330" i="90" a="1"/>
  <c r="G330" i="90" s="1"/>
  <c r="G325" i="90" a="1"/>
  <c r="G325" i="90" s="1"/>
  <c r="G324" i="90" a="1"/>
  <c r="G324" i="90" s="1"/>
  <c r="G332" i="90" a="1"/>
  <c r="G332" i="90" s="1"/>
  <c r="G334" i="90" a="1"/>
  <c r="G334" i="90" s="1"/>
  <c r="Q322" i="89"/>
  <c r="Q322" i="90" s="1" a="1"/>
  <c r="Q322" i="90" s="1"/>
  <c r="Q326" i="90" a="1"/>
  <c r="Q326" i="90" s="1"/>
  <c r="Q324" i="90" a="1"/>
  <c r="Q324" i="90" s="1"/>
  <c r="Q339" i="90" a="1"/>
  <c r="Q339" i="90" s="1"/>
  <c r="Q323" i="90" a="1"/>
  <c r="Q323" i="90" s="1"/>
  <c r="Q341" i="90" a="1"/>
  <c r="Q341" i="90" s="1"/>
  <c r="Q338" i="90" a="1"/>
  <c r="Q338" i="90" s="1"/>
  <c r="Q325" i="90" a="1"/>
  <c r="Q325" i="90" s="1"/>
  <c r="Q337" i="90" a="1"/>
  <c r="Q337" i="90" s="1"/>
  <c r="Q336" i="90" a="1"/>
  <c r="Q336" i="90" s="1"/>
  <c r="Q335" i="90" a="1"/>
  <c r="Q335" i="90" s="1"/>
  <c r="Q334" i="90" a="1"/>
  <c r="Q334" i="90" s="1"/>
  <c r="Q333" i="90" a="1"/>
  <c r="Q333" i="90" s="1"/>
  <c r="Q332" i="90" a="1"/>
  <c r="Q332" i="90" s="1"/>
  <c r="Q331" i="90" a="1"/>
  <c r="Q331" i="90" s="1"/>
  <c r="Q330" i="90" a="1"/>
  <c r="Q330" i="90" s="1"/>
  <c r="Q329" i="90" a="1"/>
  <c r="Q329" i="90" s="1"/>
  <c r="Q328" i="90" a="1"/>
  <c r="Q328" i="90" s="1"/>
  <c r="Q340" i="90" a="1"/>
  <c r="Q340" i="90" s="1"/>
  <c r="Q327" i="90" a="1"/>
  <c r="Q327" i="90" s="1"/>
  <c r="U322" i="89"/>
  <c r="U322" i="90" s="1" a="1"/>
  <c r="U322" i="90" s="1"/>
  <c r="U333" i="90" a="1"/>
  <c r="U333" i="90" s="1"/>
  <c r="U340" i="90" a="1"/>
  <c r="U340" i="90" s="1"/>
  <c r="U329" i="90" a="1"/>
  <c r="U329" i="90" s="1"/>
  <c r="U341" i="90" a="1"/>
  <c r="U341" i="90" s="1"/>
  <c r="U334" i="90" a="1"/>
  <c r="U334" i="90" s="1"/>
  <c r="U325" i="90" a="1"/>
  <c r="U325" i="90" s="1"/>
  <c r="U332" i="90" a="1"/>
  <c r="U332" i="90" s="1"/>
  <c r="U324" i="90" a="1"/>
  <c r="U324" i="90" s="1"/>
  <c r="U323" i="90" a="1"/>
  <c r="U323" i="90" s="1"/>
  <c r="U336" i="90" a="1"/>
  <c r="U336" i="90" s="1"/>
  <c r="U338" i="90" a="1"/>
  <c r="U338" i="90" s="1"/>
  <c r="U339" i="90" a="1"/>
  <c r="U339" i="90" s="1"/>
  <c r="U337" i="90" a="1"/>
  <c r="U337" i="90" s="1"/>
  <c r="U331" i="90" a="1"/>
  <c r="U331" i="90" s="1"/>
  <c r="U330" i="90" a="1"/>
  <c r="U330" i="90" s="1"/>
  <c r="U327" i="90" a="1"/>
  <c r="U327" i="90" s="1"/>
  <c r="U326" i="90" a="1"/>
  <c r="U326" i="90" s="1"/>
  <c r="U328" i="90" a="1"/>
  <c r="U328" i="90" s="1"/>
  <c r="U335" i="90" a="1"/>
  <c r="U335" i="90" s="1"/>
  <c r="AA322" i="89"/>
  <c r="AA322" i="90" s="1" a="1"/>
  <c r="AA322" i="90" s="1"/>
  <c r="AA335" i="90" a="1"/>
  <c r="AA335" i="90" s="1"/>
  <c r="AA334" i="90" a="1"/>
  <c r="AA334" i="90" s="1"/>
  <c r="AA331" i="90" a="1"/>
  <c r="AA331" i="90" s="1"/>
  <c r="AA339" i="90" a="1"/>
  <c r="AA339" i="90" s="1"/>
  <c r="AA340" i="90" a="1"/>
  <c r="AA340" i="90" s="1"/>
  <c r="AA333" i="90" a="1"/>
  <c r="AA333" i="90" s="1"/>
  <c r="AA336" i="90" a="1"/>
  <c r="AA336" i="90" s="1"/>
  <c r="AA324" i="90" a="1"/>
  <c r="AA324" i="90" s="1"/>
  <c r="AA326" i="90" a="1"/>
  <c r="AA326" i="90" s="1"/>
  <c r="AA325" i="90" a="1"/>
  <c r="AA325" i="90" s="1"/>
  <c r="AA329" i="90" a="1"/>
  <c r="AA329" i="90" s="1"/>
  <c r="AA327" i="90" a="1"/>
  <c r="AA327" i="90" s="1"/>
  <c r="AA328" i="90" a="1"/>
  <c r="AA328" i="90" s="1"/>
  <c r="AA323" i="90" a="1"/>
  <c r="AA323" i="90" s="1"/>
  <c r="AA332" i="90" a="1"/>
  <c r="AA332" i="90" s="1"/>
  <c r="AA330" i="90" a="1"/>
  <c r="AA330" i="90" s="1"/>
  <c r="AA341" i="90" a="1"/>
  <c r="AA341" i="90" s="1"/>
  <c r="AA337" i="90" a="1"/>
  <c r="AA337" i="90" s="1"/>
  <c r="AA338" i="90" a="1"/>
  <c r="AA338" i="90" s="1"/>
  <c r="AG322" i="89"/>
  <c r="AG322" i="90" s="1" a="1"/>
  <c r="AG322" i="90" s="1"/>
  <c r="AG323" i="90" a="1"/>
  <c r="AG323" i="90" s="1"/>
  <c r="AG340" i="90" a="1"/>
  <c r="AG340" i="90" s="1"/>
  <c r="AG336" i="90" a="1"/>
  <c r="AG336" i="90" s="1"/>
  <c r="AG328" i="90" a="1"/>
  <c r="AG328" i="90" s="1"/>
  <c r="AG332" i="90" a="1"/>
  <c r="AG332" i="90" s="1"/>
  <c r="AG335" i="90" a="1"/>
  <c r="AG335" i="90" s="1"/>
  <c r="AG329" i="90" a="1"/>
  <c r="AG329" i="90" s="1"/>
  <c r="AG327" i="90" a="1"/>
  <c r="AG327" i="90" s="1"/>
  <c r="AG330" i="90" a="1"/>
  <c r="AG330" i="90" s="1"/>
  <c r="AG324" i="90" a="1"/>
  <c r="AG324" i="90" s="1"/>
  <c r="AG326" i="90" a="1"/>
  <c r="AG326" i="90" s="1"/>
  <c r="AG333" i="90" a="1"/>
  <c r="AG333" i="90" s="1"/>
  <c r="AG339" i="90" a="1"/>
  <c r="AG339" i="90" s="1"/>
  <c r="AG341" i="90" a="1"/>
  <c r="AG341" i="90" s="1"/>
  <c r="AG337" i="90" a="1"/>
  <c r="AG337" i="90" s="1"/>
  <c r="AG325" i="90" a="1"/>
  <c r="AG325" i="90" s="1"/>
  <c r="AG334" i="90" a="1"/>
  <c r="AG334" i="90" s="1"/>
  <c r="AG331" i="90" a="1"/>
  <c r="AG331" i="90" s="1"/>
  <c r="AG338" i="90" a="1"/>
  <c r="AG338" i="90" s="1"/>
  <c r="AK322" i="89"/>
  <c r="AK322" i="90" s="1" a="1"/>
  <c r="AK322" i="90" s="1"/>
  <c r="AK330" i="90" a="1"/>
  <c r="AK330" i="90" s="1"/>
  <c r="AK323" i="90" a="1"/>
  <c r="AK323" i="90" s="1"/>
  <c r="AK339" i="90" a="1"/>
  <c r="AK339" i="90" s="1"/>
  <c r="AK326" i="90" a="1"/>
  <c r="AK326" i="90" s="1"/>
  <c r="AK334" i="90" a="1"/>
  <c r="AK334" i="90" s="1"/>
  <c r="AK328" i="90" a="1"/>
  <c r="AK328" i="90" s="1"/>
  <c r="AK338" i="90" a="1"/>
  <c r="AK338" i="90" s="1"/>
  <c r="AK337" i="90" a="1"/>
  <c r="AK337" i="90" s="1"/>
  <c r="AK331" i="90" a="1"/>
  <c r="AK331" i="90" s="1"/>
  <c r="AK324" i="90" a="1"/>
  <c r="AK324" i="90" s="1"/>
  <c r="AK329" i="90" a="1"/>
  <c r="AK329" i="90" s="1"/>
  <c r="AK336" i="90" a="1"/>
  <c r="AK336" i="90" s="1"/>
  <c r="AK333" i="90" a="1"/>
  <c r="AK333" i="90" s="1"/>
  <c r="AK341" i="90" a="1"/>
  <c r="AK341" i="90" s="1"/>
  <c r="AK340" i="90" a="1"/>
  <c r="AK340" i="90" s="1"/>
  <c r="AK332" i="90" a="1"/>
  <c r="AK332" i="90" s="1"/>
  <c r="AK335" i="90" a="1"/>
  <c r="AK335" i="90" s="1"/>
  <c r="AK325" i="90" a="1"/>
  <c r="AK325" i="90" s="1"/>
  <c r="AK327" i="90" a="1"/>
  <c r="AK327" i="90" s="1"/>
  <c r="AN322" i="89"/>
  <c r="AN322" i="90" s="1" a="1"/>
  <c r="AN322" i="90" s="1"/>
  <c r="AN339" i="90" a="1"/>
  <c r="AN339" i="90" s="1"/>
  <c r="AN328" i="90" a="1"/>
  <c r="AN328" i="90" s="1"/>
  <c r="AN338" i="90" a="1"/>
  <c r="AN338" i="90" s="1"/>
  <c r="AN325" i="90" a="1"/>
  <c r="AN325" i="90" s="1"/>
  <c r="AN334" i="90" a="1"/>
  <c r="AN334" i="90" s="1"/>
  <c r="AN329" i="90" a="1"/>
  <c r="AN329" i="90" s="1"/>
  <c r="AN327" i="90" a="1"/>
  <c r="AN327" i="90" s="1"/>
  <c r="AN336" i="90" a="1"/>
  <c r="AN336" i="90" s="1"/>
  <c r="AN341" i="90" a="1"/>
  <c r="AN341" i="90" s="1"/>
  <c r="AN340" i="90" a="1"/>
  <c r="AN340" i="90" s="1"/>
  <c r="AN337" i="90" a="1"/>
  <c r="AN337" i="90" s="1"/>
  <c r="AN331" i="90" a="1"/>
  <c r="AN331" i="90" s="1"/>
  <c r="AN323" i="90" a="1"/>
  <c r="AN323" i="90" s="1"/>
  <c r="AN335" i="90" a="1"/>
  <c r="AN335" i="90" s="1"/>
  <c r="AN330" i="90" a="1"/>
  <c r="AN330" i="90" s="1"/>
  <c r="AN332" i="90" a="1"/>
  <c r="AN332" i="90" s="1"/>
  <c r="AN333" i="90" a="1"/>
  <c r="AN333" i="90" s="1"/>
  <c r="AN324" i="90" a="1"/>
  <c r="AN324" i="90" s="1"/>
  <c r="AN326" i="90" a="1"/>
  <c r="AN326" i="90" s="1"/>
  <c r="AQ322" i="89"/>
  <c r="AQ322" i="90" s="1" a="1"/>
  <c r="AQ322" i="90" s="1"/>
  <c r="AQ337" i="90" a="1"/>
  <c r="AQ337" i="90" s="1"/>
  <c r="AQ339" i="90" a="1"/>
  <c r="AQ339" i="90" s="1"/>
  <c r="AQ328" i="90" a="1"/>
  <c r="AQ328" i="90" s="1"/>
  <c r="AQ340" i="90" a="1"/>
  <c r="AQ340" i="90" s="1"/>
  <c r="AQ327" i="90" a="1"/>
  <c r="AQ327" i="90" s="1"/>
  <c r="AQ335" i="90" a="1"/>
  <c r="AQ335" i="90" s="1"/>
  <c r="AQ333" i="90" a="1"/>
  <c r="AQ333" i="90" s="1"/>
  <c r="AQ324" i="90" a="1"/>
  <c r="AQ324" i="90" s="1"/>
  <c r="AQ325" i="90" a="1"/>
  <c r="AQ325" i="90" s="1"/>
  <c r="AQ323" i="90" a="1"/>
  <c r="AQ323" i="90" s="1"/>
  <c r="AQ330" i="90" a="1"/>
  <c r="AQ330" i="90" s="1"/>
  <c r="AQ341" i="90" a="1"/>
  <c r="AQ341" i="90" s="1"/>
  <c r="AQ332" i="90" a="1"/>
  <c r="AQ332" i="90" s="1"/>
  <c r="AQ334" i="90" a="1"/>
  <c r="AQ334" i="90" s="1"/>
  <c r="AQ326" i="90" a="1"/>
  <c r="AQ326" i="90" s="1"/>
  <c r="AQ338" i="90" a="1"/>
  <c r="AQ338" i="90" s="1"/>
  <c r="AQ336" i="90" a="1"/>
  <c r="AQ336" i="90" s="1"/>
  <c r="AQ331" i="90" a="1"/>
  <c r="AQ331" i="90" s="1"/>
  <c r="AQ329" i="90" a="1"/>
  <c r="AQ329" i="90" s="1"/>
  <c r="AU322" i="89"/>
  <c r="AU322" i="90" s="1" a="1"/>
  <c r="AU322" i="90" s="1"/>
  <c r="AU325" i="90" a="1"/>
  <c r="AU325" i="90" s="1"/>
  <c r="AU341" i="90" a="1"/>
  <c r="AU341" i="90" s="1"/>
  <c r="AU338" i="90" a="1"/>
  <c r="AU338" i="90" s="1"/>
  <c r="AU333" i="90" a="1"/>
  <c r="AU333" i="90" s="1"/>
  <c r="AU331" i="90" a="1"/>
  <c r="AU331" i="90" s="1"/>
  <c r="AU323" i="90" a="1"/>
  <c r="AU323" i="90" s="1"/>
  <c r="AU337" i="90" a="1"/>
  <c r="AU337" i="90" s="1"/>
  <c r="AU334" i="90" a="1"/>
  <c r="AU334" i="90" s="1"/>
  <c r="AU324" i="90" a="1"/>
  <c r="AU324" i="90" s="1"/>
  <c r="AU329" i="90" a="1"/>
  <c r="AU329" i="90" s="1"/>
  <c r="AU335" i="90" a="1"/>
  <c r="AU335" i="90" s="1"/>
  <c r="AU339" i="90" a="1"/>
  <c r="AU339" i="90" s="1"/>
  <c r="AU340" i="90" a="1"/>
  <c r="AU340" i="90" s="1"/>
  <c r="AU326" i="90" a="1"/>
  <c r="AU326" i="90" s="1"/>
  <c r="AU327" i="90" a="1"/>
  <c r="AU327" i="90" s="1"/>
  <c r="AU332" i="90" a="1"/>
  <c r="AU332" i="90" s="1"/>
  <c r="AU328" i="90" a="1"/>
  <c r="AU328" i="90" s="1"/>
  <c r="AU336" i="90" a="1"/>
  <c r="AU336" i="90" s="1"/>
  <c r="AU330" i="90" a="1"/>
  <c r="AU330" i="90" s="1"/>
  <c r="AZ322" i="89"/>
  <c r="AZ322" i="90" s="1" a="1"/>
  <c r="AZ322" i="90" s="1"/>
  <c r="AZ324" i="90" a="1"/>
  <c r="AZ324" i="90" s="1"/>
  <c r="AZ340" i="90" a="1"/>
  <c r="AZ340" i="90" s="1"/>
  <c r="AZ325" i="90" a="1"/>
  <c r="AZ325" i="90" s="1"/>
  <c r="AZ335" i="90" a="1"/>
  <c r="AZ335" i="90" s="1"/>
  <c r="AZ337" i="90" a="1"/>
  <c r="AZ337" i="90" s="1"/>
  <c r="AZ334" i="90" a="1"/>
  <c r="AZ334" i="90" s="1"/>
  <c r="AZ341" i="90" a="1"/>
  <c r="AZ341" i="90" s="1"/>
  <c r="AZ336" i="90" a="1"/>
  <c r="AZ336" i="90" s="1"/>
  <c r="AZ326" i="90" a="1"/>
  <c r="AZ326" i="90" s="1"/>
  <c r="AZ331" i="90" a="1"/>
  <c r="AZ331" i="90" s="1"/>
  <c r="AZ329" i="90" a="1"/>
  <c r="AZ329" i="90" s="1"/>
  <c r="AZ330" i="90" a="1"/>
  <c r="AZ330" i="90" s="1"/>
  <c r="AZ333" i="90" a="1"/>
  <c r="AZ333" i="90" s="1"/>
  <c r="AZ339" i="90" a="1"/>
  <c r="AZ339" i="90" s="1"/>
  <c r="AZ327" i="90" a="1"/>
  <c r="AZ327" i="90" s="1"/>
  <c r="AZ332" i="90" a="1"/>
  <c r="AZ332" i="90" s="1"/>
  <c r="AZ323" i="90" a="1"/>
  <c r="AZ323" i="90" s="1"/>
  <c r="AZ338" i="90" a="1"/>
  <c r="AZ338" i="90" s="1"/>
  <c r="AZ328" i="90" a="1"/>
  <c r="AZ328" i="90" s="1"/>
  <c r="BH322" i="89"/>
  <c r="BH322" i="90" s="1" a="1"/>
  <c r="BH322" i="90" s="1"/>
  <c r="BH323" i="90" a="1"/>
  <c r="BH323" i="90" s="1"/>
  <c r="BH324" i="90" a="1"/>
  <c r="BH324" i="90" s="1"/>
  <c r="BH325" i="90" a="1"/>
  <c r="BH325" i="90" s="1"/>
  <c r="BH326" i="90" a="1"/>
  <c r="BH326" i="90" s="1"/>
  <c r="BH327" i="90" a="1"/>
  <c r="BH327" i="90" s="1"/>
  <c r="BH328" i="90" a="1"/>
  <c r="BH328" i="90" s="1"/>
  <c r="BH341" i="90" a="1"/>
  <c r="BH341" i="90" s="1"/>
  <c r="BH329" i="90" a="1"/>
  <c r="BH329" i="90" s="1"/>
  <c r="BH330" i="90" a="1"/>
  <c r="BH330" i="90" s="1"/>
  <c r="BH334" i="90" a="1"/>
  <c r="BH334" i="90" s="1"/>
  <c r="BH337" i="90" a="1"/>
  <c r="BH337" i="90" s="1"/>
  <c r="BH338" i="90" a="1"/>
  <c r="BH338" i="90" s="1"/>
  <c r="BH335" i="90" a="1"/>
  <c r="BH335" i="90" s="1"/>
  <c r="BH333" i="90" a="1"/>
  <c r="BH333" i="90" s="1"/>
  <c r="BH336" i="90" a="1"/>
  <c r="BH336" i="90" s="1"/>
  <c r="BH340" i="90" a="1"/>
  <c r="BH340" i="90" s="1"/>
  <c r="BH339" i="90" a="1"/>
  <c r="BH339" i="90" s="1"/>
  <c r="BH331" i="90" a="1"/>
  <c r="BH331" i="90" s="1"/>
  <c r="BH332" i="90" a="1"/>
  <c r="BH332" i="90" s="1"/>
  <c r="D322" i="89"/>
  <c r="D322" i="90" s="1" a="1"/>
  <c r="D322" i="90" s="1"/>
  <c r="D325" i="90" a="1"/>
  <c r="D325" i="90" s="1"/>
  <c r="D341" i="90" a="1"/>
  <c r="D341" i="90" s="1"/>
  <c r="D340" i="90" a="1"/>
  <c r="D340" i="90" s="1"/>
  <c r="D332" i="90" a="1"/>
  <c r="D332" i="90" s="1"/>
  <c r="D329" i="90" a="1"/>
  <c r="D329" i="90" s="1"/>
  <c r="D339" i="90" a="1"/>
  <c r="D339" i="90" s="1"/>
  <c r="D323" i="90" a="1"/>
  <c r="D323" i="90" s="1"/>
  <c r="D334" i="90" a="1"/>
  <c r="D334" i="90" s="1"/>
  <c r="D326" i="90" a="1"/>
  <c r="D326" i="90" s="1"/>
  <c r="D338" i="90" a="1"/>
  <c r="D338" i="90" s="1"/>
  <c r="D327" i="90" a="1"/>
  <c r="D327" i="90" s="1"/>
  <c r="D328" i="90" a="1"/>
  <c r="D328" i="90" s="1"/>
  <c r="D324" i="90" a="1"/>
  <c r="D324" i="90" s="1"/>
  <c r="D336" i="90" a="1"/>
  <c r="D336" i="90" s="1"/>
  <c r="D333" i="90" a="1"/>
  <c r="D333" i="90" s="1"/>
  <c r="D337" i="90" a="1"/>
  <c r="D337" i="90" s="1"/>
  <c r="D331" i="90" a="1"/>
  <c r="D331" i="90" s="1"/>
  <c r="D335" i="90" a="1"/>
  <c r="D335" i="90" s="1"/>
  <c r="D330" i="90" a="1"/>
  <c r="D330" i="90" s="1"/>
  <c r="I322" i="89"/>
  <c r="I322" i="90" s="1" a="1"/>
  <c r="I322" i="90" s="1"/>
  <c r="I338" i="90" a="1"/>
  <c r="I338" i="90" s="1"/>
  <c r="I335" i="90" a="1"/>
  <c r="I335" i="90" s="1"/>
  <c r="I327" i="90" a="1"/>
  <c r="I327" i="90" s="1"/>
  <c r="I323" i="90" a="1"/>
  <c r="I323" i="90" s="1"/>
  <c r="I326" i="90" a="1"/>
  <c r="I326" i="90" s="1"/>
  <c r="I328" i="90" a="1"/>
  <c r="I328" i="90" s="1"/>
  <c r="I324" i="90" a="1"/>
  <c r="I324" i="90" s="1"/>
  <c r="I340" i="90" a="1"/>
  <c r="I340" i="90" s="1"/>
  <c r="I331" i="90" a="1"/>
  <c r="I331" i="90" s="1"/>
  <c r="I332" i="90" a="1"/>
  <c r="I332" i="90" s="1"/>
  <c r="I333" i="90" a="1"/>
  <c r="I333" i="90" s="1"/>
  <c r="I339" i="90" a="1"/>
  <c r="I339" i="90" s="1"/>
  <c r="I329" i="90" a="1"/>
  <c r="I329" i="90" s="1"/>
  <c r="I325" i="90" a="1"/>
  <c r="I325" i="90" s="1"/>
  <c r="I334" i="90" a="1"/>
  <c r="I334" i="90" s="1"/>
  <c r="I330" i="90" a="1"/>
  <c r="I330" i="90" s="1"/>
  <c r="I337" i="90" a="1"/>
  <c r="I337" i="90" s="1"/>
  <c r="I336" i="90" a="1"/>
  <c r="I336" i="90" s="1"/>
  <c r="I341" i="90" a="1"/>
  <c r="I341" i="90" s="1"/>
  <c r="P322" i="89"/>
  <c r="P322" i="90" s="1" a="1"/>
  <c r="P322" i="90" s="1"/>
  <c r="P334" i="90" a="1"/>
  <c r="P334" i="90" s="1"/>
  <c r="P324" i="90" a="1"/>
  <c r="P324" i="90" s="1"/>
  <c r="P325" i="90" a="1"/>
  <c r="P325" i="90" s="1"/>
  <c r="P327" i="90" a="1"/>
  <c r="P327" i="90" s="1"/>
  <c r="P336" i="90" a="1"/>
  <c r="P336" i="90" s="1"/>
  <c r="P337" i="90" a="1"/>
  <c r="P337" i="90" s="1"/>
  <c r="P323" i="90" a="1"/>
  <c r="P323" i="90" s="1"/>
  <c r="P329" i="90" a="1"/>
  <c r="P329" i="90" s="1"/>
  <c r="P332" i="90" a="1"/>
  <c r="P332" i="90" s="1"/>
  <c r="P331" i="90" a="1"/>
  <c r="P331" i="90" s="1"/>
  <c r="P340" i="90" a="1"/>
  <c r="P340" i="90" s="1"/>
  <c r="P335" i="90" a="1"/>
  <c r="P335" i="90" s="1"/>
  <c r="P328" i="90" a="1"/>
  <c r="P328" i="90" s="1"/>
  <c r="P333" i="90" a="1"/>
  <c r="P333" i="90" s="1"/>
  <c r="P338" i="90" a="1"/>
  <c r="P338" i="90" s="1"/>
  <c r="P326" i="90" a="1"/>
  <c r="P326" i="90" s="1"/>
  <c r="P341" i="90" a="1"/>
  <c r="P341" i="90" s="1"/>
  <c r="P339" i="90" a="1"/>
  <c r="P339" i="90" s="1"/>
  <c r="P330" i="90" a="1"/>
  <c r="P330" i="90" s="1"/>
  <c r="X322" i="89"/>
  <c r="X322" i="90" s="1" a="1"/>
  <c r="X322" i="90" s="1"/>
  <c r="X332" i="90" a="1"/>
  <c r="X332" i="90" s="1"/>
  <c r="X340" i="90" a="1"/>
  <c r="X340" i="90" s="1"/>
  <c r="X335" i="90" a="1"/>
  <c r="X335" i="90" s="1"/>
  <c r="X329" i="90" a="1"/>
  <c r="X329" i="90" s="1"/>
  <c r="X333" i="90" a="1"/>
  <c r="X333" i="90" s="1"/>
  <c r="X338" i="90" a="1"/>
  <c r="X338" i="90" s="1"/>
  <c r="X337" i="90" a="1"/>
  <c r="X337" i="90" s="1"/>
  <c r="X331" i="90" a="1"/>
  <c r="X331" i="90" s="1"/>
  <c r="X327" i="90" a="1"/>
  <c r="X327" i="90" s="1"/>
  <c r="X324" i="90" a="1"/>
  <c r="X324" i="90" s="1"/>
  <c r="X341" i="90" a="1"/>
  <c r="X341" i="90" s="1"/>
  <c r="X336" i="90" a="1"/>
  <c r="X336" i="90" s="1"/>
  <c r="X323" i="90" a="1"/>
  <c r="X323" i="90" s="1"/>
  <c r="X328" i="90" a="1"/>
  <c r="X328" i="90" s="1"/>
  <c r="X330" i="90" a="1"/>
  <c r="X330" i="90" s="1"/>
  <c r="X339" i="90" a="1"/>
  <c r="X339" i="90" s="1"/>
  <c r="X325" i="90" a="1"/>
  <c r="X325" i="90" s="1"/>
  <c r="X334" i="90" a="1"/>
  <c r="X334" i="90" s="1"/>
  <c r="X326" i="90" a="1"/>
  <c r="X326" i="90" s="1"/>
  <c r="AD322" i="89"/>
  <c r="AD322" i="90" s="1" a="1"/>
  <c r="AD322" i="90" s="1"/>
  <c r="AD340" i="90" a="1"/>
  <c r="AD340" i="90" s="1"/>
  <c r="AD323" i="90" a="1"/>
  <c r="AD323" i="90" s="1"/>
  <c r="AD331" i="90" a="1"/>
  <c r="AD331" i="90" s="1"/>
  <c r="AD335" i="90" a="1"/>
  <c r="AD335" i="90" s="1"/>
  <c r="AD337" i="90" a="1"/>
  <c r="AD337" i="90" s="1"/>
  <c r="AD336" i="90" a="1"/>
  <c r="AD336" i="90" s="1"/>
  <c r="AD324" i="90" a="1"/>
  <c r="AD324" i="90" s="1"/>
  <c r="AD341" i="90" a="1"/>
  <c r="AD341" i="90" s="1"/>
  <c r="AD327" i="90" a="1"/>
  <c r="AD327" i="90" s="1"/>
  <c r="AD338" i="90" a="1"/>
  <c r="AD338" i="90" s="1"/>
  <c r="AD328" i="90" a="1"/>
  <c r="AD328" i="90" s="1"/>
  <c r="AD339" i="90" a="1"/>
  <c r="AD339" i="90" s="1"/>
  <c r="AD325" i="90" a="1"/>
  <c r="AD325" i="90" s="1"/>
  <c r="AD330" i="90" a="1"/>
  <c r="AD330" i="90" s="1"/>
  <c r="AD326" i="90" a="1"/>
  <c r="AD326" i="90" s="1"/>
  <c r="AD332" i="90" a="1"/>
  <c r="AD332" i="90" s="1"/>
  <c r="AD333" i="90" a="1"/>
  <c r="AD333" i="90" s="1"/>
  <c r="AD329" i="90" a="1"/>
  <c r="AD329" i="90" s="1"/>
  <c r="AD334" i="90" a="1"/>
  <c r="AD334" i="90" s="1"/>
  <c r="AO322" i="89"/>
  <c r="AO322" i="90" s="1" a="1"/>
  <c r="AO322" i="90" s="1"/>
  <c r="AO335" i="90" a="1"/>
  <c r="AO335" i="90" s="1"/>
  <c r="AO340" i="90" a="1"/>
  <c r="AO340" i="90" s="1"/>
  <c r="AO323" i="90" a="1"/>
  <c r="AO323" i="90" s="1"/>
  <c r="AO327" i="90" a="1"/>
  <c r="AO327" i="90" s="1"/>
  <c r="AO324" i="90" a="1"/>
  <c r="AO324" i="90" s="1"/>
  <c r="AO338" i="90" a="1"/>
  <c r="AO338" i="90" s="1"/>
  <c r="AO325" i="90" a="1"/>
  <c r="AO325" i="90" s="1"/>
  <c r="AO334" i="90" a="1"/>
  <c r="AO334" i="90" s="1"/>
  <c r="AO326" i="90" a="1"/>
  <c r="AO326" i="90" s="1"/>
  <c r="AO330" i="90" a="1"/>
  <c r="AO330" i="90" s="1"/>
  <c r="AO341" i="90" a="1"/>
  <c r="AO341" i="90" s="1"/>
  <c r="AO331" i="90" a="1"/>
  <c r="AO331" i="90" s="1"/>
  <c r="AO336" i="90" a="1"/>
  <c r="AO336" i="90" s="1"/>
  <c r="AO332" i="90" a="1"/>
  <c r="AO332" i="90" s="1"/>
  <c r="AO328" i="90" a="1"/>
  <c r="AO328" i="90" s="1"/>
  <c r="AO333" i="90" a="1"/>
  <c r="AO333" i="90" s="1"/>
  <c r="AO329" i="90" a="1"/>
  <c r="AO329" i="90" s="1"/>
  <c r="AO339" i="90" a="1"/>
  <c r="AO339" i="90" s="1"/>
  <c r="AO337" i="90" a="1"/>
  <c r="AO337" i="90" s="1"/>
  <c r="AS322" i="89"/>
  <c r="AS322" i="90" s="1" a="1"/>
  <c r="AS322" i="90" s="1"/>
  <c r="AS333" i="90" a="1"/>
  <c r="AS333" i="90" s="1"/>
  <c r="AS339" i="90" a="1"/>
  <c r="AS339" i="90" s="1"/>
  <c r="AS323" i="90" a="1"/>
  <c r="AS323" i="90" s="1"/>
  <c r="AS324" i="90" a="1"/>
  <c r="AS324" i="90" s="1"/>
  <c r="AS328" i="90" a="1"/>
  <c r="AS328" i="90" s="1"/>
  <c r="AS329" i="90" a="1"/>
  <c r="AS329" i="90" s="1"/>
  <c r="AS335" i="90" a="1"/>
  <c r="AS335" i="90" s="1"/>
  <c r="AS330" i="90" a="1"/>
  <c r="AS330" i="90" s="1"/>
  <c r="AS337" i="90" a="1"/>
  <c r="AS337" i="90" s="1"/>
  <c r="AS334" i="90" a="1"/>
  <c r="AS334" i="90" s="1"/>
  <c r="AS326" i="90" a="1"/>
  <c r="AS326" i="90" s="1"/>
  <c r="AS336" i="90" a="1"/>
  <c r="AS336" i="90" s="1"/>
  <c r="AS341" i="90" a="1"/>
  <c r="AS341" i="90" s="1"/>
  <c r="AS340" i="90" a="1"/>
  <c r="AS340" i="90" s="1"/>
  <c r="AS331" i="90" a="1"/>
  <c r="AS331" i="90" s="1"/>
  <c r="AS332" i="90" a="1"/>
  <c r="AS332" i="90" s="1"/>
  <c r="AS325" i="90" a="1"/>
  <c r="AS325" i="90" s="1"/>
  <c r="AS338" i="90" a="1"/>
  <c r="AS338" i="90" s="1"/>
  <c r="AS327" i="90" a="1"/>
  <c r="AS327" i="90" s="1"/>
  <c r="AX322" i="89"/>
  <c r="AX322" i="90" s="1" a="1"/>
  <c r="AX322" i="90" s="1"/>
  <c r="AX338" i="90" a="1"/>
  <c r="AX338" i="90" s="1"/>
  <c r="AX333" i="90" a="1"/>
  <c r="AX333" i="90" s="1"/>
  <c r="AX326" i="90" a="1"/>
  <c r="AX326" i="90" s="1"/>
  <c r="AX337" i="90" a="1"/>
  <c r="AX337" i="90" s="1"/>
  <c r="AX335" i="90" a="1"/>
  <c r="AX335" i="90" s="1"/>
  <c r="AX324" i="90" a="1"/>
  <c r="AX324" i="90" s="1"/>
  <c r="AX341" i="90" a="1"/>
  <c r="AX341" i="90" s="1"/>
  <c r="AX340" i="90" a="1"/>
  <c r="AX340" i="90" s="1"/>
  <c r="AX339" i="90" a="1"/>
  <c r="AX339" i="90" s="1"/>
  <c r="AX334" i="90" a="1"/>
  <c r="AX334" i="90" s="1"/>
  <c r="AX325" i="90" a="1"/>
  <c r="AX325" i="90" s="1"/>
  <c r="AX327" i="90" a="1"/>
  <c r="AX327" i="90" s="1"/>
  <c r="AX323" i="90" a="1"/>
  <c r="AX323" i="90" s="1"/>
  <c r="AX332" i="90" a="1"/>
  <c r="AX332" i="90" s="1"/>
  <c r="AX331" i="90" a="1"/>
  <c r="AX331" i="90" s="1"/>
  <c r="AX329" i="90" a="1"/>
  <c r="AX329" i="90" s="1"/>
  <c r="AX328" i="90" a="1"/>
  <c r="AX328" i="90" s="1"/>
  <c r="AX336" i="90" a="1"/>
  <c r="AX336" i="90" s="1"/>
  <c r="AX330" i="90" a="1"/>
  <c r="AX330" i="90" s="1"/>
  <c r="BC322" i="89"/>
  <c r="BC322" i="90" s="1" a="1"/>
  <c r="BC322" i="90" s="1"/>
  <c r="BC325" i="90" a="1"/>
  <c r="BC325" i="90" s="1"/>
  <c r="BC327" i="90" a="1"/>
  <c r="BC327" i="90" s="1"/>
  <c r="BC340" i="90" a="1"/>
  <c r="BC340" i="90" s="1"/>
  <c r="BC337" i="90" a="1"/>
  <c r="BC337" i="90" s="1"/>
  <c r="BC332" i="90" a="1"/>
  <c r="BC332" i="90" s="1"/>
  <c r="BC338" i="90" a="1"/>
  <c r="BC338" i="90" s="1"/>
  <c r="BC334" i="90" a="1"/>
  <c r="BC334" i="90" s="1"/>
  <c r="BC336" i="90" a="1"/>
  <c r="BC336" i="90" s="1"/>
  <c r="BC329" i="90" a="1"/>
  <c r="BC329" i="90" s="1"/>
  <c r="BC335" i="90" a="1"/>
  <c r="BC335" i="90" s="1"/>
  <c r="BC339" i="90" a="1"/>
  <c r="BC339" i="90" s="1"/>
  <c r="BC323" i="90" a="1"/>
  <c r="BC323" i="90" s="1"/>
  <c r="BC330" i="90" a="1"/>
  <c r="BC330" i="90" s="1"/>
  <c r="BC341" i="90" a="1"/>
  <c r="BC341" i="90" s="1"/>
  <c r="BC324" i="90" a="1"/>
  <c r="BC324" i="90" s="1"/>
  <c r="BC331" i="90" a="1"/>
  <c r="BC331" i="90" s="1"/>
  <c r="BC333" i="90" a="1"/>
  <c r="BC333" i="90" s="1"/>
  <c r="BC326" i="90" a="1"/>
  <c r="BC326" i="90" s="1"/>
  <c r="BC328" i="90" a="1"/>
  <c r="BC328" i="90" s="1"/>
  <c r="BI322" i="89"/>
  <c r="BI322" i="90" s="1" a="1"/>
  <c r="BI322" i="90" s="1"/>
  <c r="BI335" i="90" a="1"/>
  <c r="BI335" i="90" s="1"/>
  <c r="BI339" i="90" a="1"/>
  <c r="BI339" i="90" s="1"/>
  <c r="BI324" i="90" a="1"/>
  <c r="BI324" i="90" s="1"/>
  <c r="BI329" i="90" a="1"/>
  <c r="BI329" i="90" s="1"/>
  <c r="BI332" i="90" a="1"/>
  <c r="BI332" i="90" s="1"/>
  <c r="BI340" i="90" a="1"/>
  <c r="BI340" i="90" s="1"/>
  <c r="BI331" i="90" a="1"/>
  <c r="BI331" i="90" s="1"/>
  <c r="BI338" i="90" a="1"/>
  <c r="BI338" i="90" s="1"/>
  <c r="BI337" i="90" a="1"/>
  <c r="BI337" i="90" s="1"/>
  <c r="BI334" i="90" a="1"/>
  <c r="BI334" i="90" s="1"/>
  <c r="BI328" i="90" a="1"/>
  <c r="BI328" i="90" s="1"/>
  <c r="BI325" i="90" a="1"/>
  <c r="BI325" i="90" s="1"/>
  <c r="BI327" i="90" a="1"/>
  <c r="BI327" i="90" s="1"/>
  <c r="BI330" i="90" a="1"/>
  <c r="BI330" i="90" s="1"/>
  <c r="BI333" i="90" a="1"/>
  <c r="BI333" i="90" s="1"/>
  <c r="BI326" i="90" a="1"/>
  <c r="BI326" i="90" s="1"/>
  <c r="BI336" i="90" a="1"/>
  <c r="BI336" i="90" s="1"/>
  <c r="BI341" i="90" a="1"/>
  <c r="BI341" i="90" s="1"/>
  <c r="BI323" i="90" a="1"/>
  <c r="BI323" i="90" s="1"/>
  <c r="H322" i="89"/>
  <c r="H322" i="90" s="1" a="1"/>
  <c r="H322" i="90" s="1"/>
  <c r="H330" i="90" a="1"/>
  <c r="H330" i="90" s="1"/>
  <c r="H333" i="90" a="1"/>
  <c r="H333" i="90" s="1"/>
  <c r="H341" i="90" a="1"/>
  <c r="H341" i="90" s="1"/>
  <c r="H335" i="90" a="1"/>
  <c r="H335" i="90" s="1"/>
  <c r="H340" i="90" a="1"/>
  <c r="H340" i="90" s="1"/>
  <c r="H327" i="90" a="1"/>
  <c r="H327" i="90" s="1"/>
  <c r="H325" i="90" a="1"/>
  <c r="H325" i="90" s="1"/>
  <c r="H332" i="90" a="1"/>
  <c r="H332" i="90" s="1"/>
  <c r="H337" i="90" a="1"/>
  <c r="H337" i="90" s="1"/>
  <c r="H338" i="90" a="1"/>
  <c r="H338" i="90" s="1"/>
  <c r="H331" i="90" a="1"/>
  <c r="H331" i="90" s="1"/>
  <c r="H334" i="90" a="1"/>
  <c r="H334" i="90" s="1"/>
  <c r="H336" i="90" a="1"/>
  <c r="H336" i="90" s="1"/>
  <c r="H326" i="90" a="1"/>
  <c r="H326" i="90" s="1"/>
  <c r="H329" i="90" a="1"/>
  <c r="H329" i="90" s="1"/>
  <c r="H328" i="90" a="1"/>
  <c r="H328" i="90" s="1"/>
  <c r="H339" i="90" a="1"/>
  <c r="H339" i="90" s="1"/>
  <c r="H324" i="90" a="1"/>
  <c r="H324" i="90" s="1"/>
  <c r="H323" i="90" a="1"/>
  <c r="H323" i="90" s="1"/>
  <c r="M322" i="89"/>
  <c r="M322" i="90" s="1" a="1"/>
  <c r="M322" i="90" s="1"/>
  <c r="M323" i="90" a="1"/>
  <c r="M323" i="90" s="1"/>
  <c r="M335" i="90" a="1"/>
  <c r="M335" i="90" s="1"/>
  <c r="M340" i="90" a="1"/>
  <c r="M340" i="90" s="1"/>
  <c r="M332" i="90" a="1"/>
  <c r="M332" i="90" s="1"/>
  <c r="M326" i="90" a="1"/>
  <c r="M326" i="90" s="1"/>
  <c r="M339" i="90" a="1"/>
  <c r="M339" i="90" s="1"/>
  <c r="M333" i="90" a="1"/>
  <c r="M333" i="90" s="1"/>
  <c r="M328" i="90" a="1"/>
  <c r="M328" i="90" s="1"/>
  <c r="M329" i="90" a="1"/>
  <c r="M329" i="90" s="1"/>
  <c r="M341" i="90" a="1"/>
  <c r="M341" i="90" s="1"/>
  <c r="M330" i="90" a="1"/>
  <c r="M330" i="90" s="1"/>
  <c r="M338" i="90" a="1"/>
  <c r="M338" i="90" s="1"/>
  <c r="M327" i="90" a="1"/>
  <c r="M327" i="90" s="1"/>
  <c r="M331" i="90" a="1"/>
  <c r="M331" i="90" s="1"/>
  <c r="M334" i="90" a="1"/>
  <c r="M334" i="90" s="1"/>
  <c r="M337" i="90" a="1"/>
  <c r="M337" i="90" s="1"/>
  <c r="M336" i="90" a="1"/>
  <c r="M336" i="90" s="1"/>
  <c r="M324" i="90" a="1"/>
  <c r="M324" i="90" s="1"/>
  <c r="M325" i="90" a="1"/>
  <c r="M325" i="90" s="1"/>
  <c r="T322" i="89"/>
  <c r="T322" i="90" s="1" a="1"/>
  <c r="T322" i="90" s="1"/>
  <c r="T329" i="90" a="1"/>
  <c r="T329" i="90" s="1"/>
  <c r="T327" i="90" a="1"/>
  <c r="T327" i="90" s="1"/>
  <c r="T337" i="90" a="1"/>
  <c r="T337" i="90" s="1"/>
  <c r="T335" i="90" a="1"/>
  <c r="T335" i="90" s="1"/>
  <c r="T332" i="90" a="1"/>
  <c r="T332" i="90" s="1"/>
  <c r="T324" i="90" a="1"/>
  <c r="T324" i="90" s="1"/>
  <c r="T333" i="90" a="1"/>
  <c r="T333" i="90" s="1"/>
  <c r="T340" i="90" a="1"/>
  <c r="T340" i="90" s="1"/>
  <c r="T328" i="90" a="1"/>
  <c r="T328" i="90" s="1"/>
  <c r="T326" i="90" a="1"/>
  <c r="T326" i="90" s="1"/>
  <c r="T330" i="90" a="1"/>
  <c r="T330" i="90" s="1"/>
  <c r="T325" i="90" a="1"/>
  <c r="T325" i="90" s="1"/>
  <c r="T334" i="90" a="1"/>
  <c r="T334" i="90" s="1"/>
  <c r="T339" i="90" a="1"/>
  <c r="T339" i="90" s="1"/>
  <c r="T331" i="90" a="1"/>
  <c r="T331" i="90" s="1"/>
  <c r="T338" i="90" a="1"/>
  <c r="T338" i="90" s="1"/>
  <c r="T323" i="90" a="1"/>
  <c r="T323" i="90" s="1"/>
  <c r="T341" i="90" a="1"/>
  <c r="T341" i="90" s="1"/>
  <c r="T336" i="90" a="1"/>
  <c r="T336" i="90" s="1"/>
  <c r="AB322" i="89"/>
  <c r="AB322" i="90" s="1" a="1"/>
  <c r="AB322" i="90" s="1"/>
  <c r="AB332" i="90" a="1"/>
  <c r="AB332" i="90" s="1"/>
  <c r="AB341" i="90" a="1"/>
  <c r="AB341" i="90" s="1"/>
  <c r="AB339" i="90" a="1"/>
  <c r="AB339" i="90" s="1"/>
  <c r="AB323" i="90" a="1"/>
  <c r="AB323" i="90" s="1"/>
  <c r="AB334" i="90" a="1"/>
  <c r="AB334" i="90" s="1"/>
  <c r="AB330" i="90" a="1"/>
  <c r="AB330" i="90" s="1"/>
  <c r="AB335" i="90" a="1"/>
  <c r="AB335" i="90" s="1"/>
  <c r="AB333" i="90" a="1"/>
  <c r="AB333" i="90" s="1"/>
  <c r="AB325" i="90" a="1"/>
  <c r="AB325" i="90" s="1"/>
  <c r="AB338" i="90" a="1"/>
  <c r="AB338" i="90" s="1"/>
  <c r="AB326" i="90" a="1"/>
  <c r="AB326" i="90" s="1"/>
  <c r="AB337" i="90" a="1"/>
  <c r="AB337" i="90" s="1"/>
  <c r="AB340" i="90" a="1"/>
  <c r="AB340" i="90" s="1"/>
  <c r="AB324" i="90" a="1"/>
  <c r="AB324" i="90" s="1"/>
  <c r="AB327" i="90" a="1"/>
  <c r="AB327" i="90" s="1"/>
  <c r="AB331" i="90" a="1"/>
  <c r="AB331" i="90" s="1"/>
  <c r="AB336" i="90" a="1"/>
  <c r="AB336" i="90" s="1"/>
  <c r="AB328" i="90" a="1"/>
  <c r="AB328" i="90" s="1"/>
  <c r="AB329" i="90" a="1"/>
  <c r="AB329" i="90" s="1"/>
  <c r="AF322" i="89"/>
  <c r="AF322" i="90" s="1" a="1"/>
  <c r="AF322" i="90" s="1"/>
  <c r="AF327" i="90" a="1"/>
  <c r="AF327" i="90" s="1"/>
  <c r="AF329" i="90" a="1"/>
  <c r="AF329" i="90" s="1"/>
  <c r="AF341" i="90" a="1"/>
  <c r="AF341" i="90" s="1"/>
  <c r="AF324" i="90" a="1"/>
  <c r="AF324" i="90" s="1"/>
  <c r="AF337" i="90" a="1"/>
  <c r="AF337" i="90" s="1"/>
  <c r="AF333" i="90" a="1"/>
  <c r="AF333" i="90" s="1"/>
  <c r="AF334" i="90" a="1"/>
  <c r="AF334" i="90" s="1"/>
  <c r="AF331" i="90" a="1"/>
  <c r="AF331" i="90" s="1"/>
  <c r="AF335" i="90" a="1"/>
  <c r="AF335" i="90" s="1"/>
  <c r="AF323" i="90" a="1"/>
  <c r="AF323" i="90" s="1"/>
  <c r="AF326" i="90" a="1"/>
  <c r="AF326" i="90" s="1"/>
  <c r="AF336" i="90" a="1"/>
  <c r="AF336" i="90" s="1"/>
  <c r="AF325" i="90" a="1"/>
  <c r="AF325" i="90" s="1"/>
  <c r="AF328" i="90" a="1"/>
  <c r="AF328" i="90" s="1"/>
  <c r="AF339" i="90" a="1"/>
  <c r="AF339" i="90" s="1"/>
  <c r="AF332" i="90" a="1"/>
  <c r="AF332" i="90" s="1"/>
  <c r="AF340" i="90" a="1"/>
  <c r="AF340" i="90" s="1"/>
  <c r="AF338" i="90" a="1"/>
  <c r="AF338" i="90" s="1"/>
  <c r="AF330" i="90" a="1"/>
  <c r="AF330" i="90" s="1"/>
  <c r="AJ322" i="89"/>
  <c r="AJ322" i="90" s="1" a="1"/>
  <c r="AJ322" i="90" s="1"/>
  <c r="AJ338" i="90" a="1"/>
  <c r="AJ338" i="90" s="1"/>
  <c r="AJ337" i="90" a="1"/>
  <c r="AJ337" i="90" s="1"/>
  <c r="AJ336" i="90" a="1"/>
  <c r="AJ336" i="90" s="1"/>
  <c r="AJ340" i="90" a="1"/>
  <c r="AJ340" i="90" s="1"/>
  <c r="AJ339" i="90" a="1"/>
  <c r="AJ339" i="90" s="1"/>
  <c r="AJ327" i="90" a="1"/>
  <c r="AJ327" i="90" s="1"/>
  <c r="AJ325" i="90" a="1"/>
  <c r="AJ325" i="90" s="1"/>
  <c r="AJ330" i="90" a="1"/>
  <c r="AJ330" i="90" s="1"/>
  <c r="AJ328" i="90" a="1"/>
  <c r="AJ328" i="90" s="1"/>
  <c r="AJ324" i="90" a="1"/>
  <c r="AJ324" i="90" s="1"/>
  <c r="AJ323" i="90" a="1"/>
  <c r="AJ323" i="90" s="1"/>
  <c r="AJ331" i="90" a="1"/>
  <c r="AJ331" i="90" s="1"/>
  <c r="AJ332" i="90" a="1"/>
  <c r="AJ332" i="90" s="1"/>
  <c r="AJ326" i="90" a="1"/>
  <c r="AJ326" i="90" s="1"/>
  <c r="AJ333" i="90" a="1"/>
  <c r="AJ333" i="90" s="1"/>
  <c r="AJ329" i="90" a="1"/>
  <c r="AJ329" i="90" s="1"/>
  <c r="AJ334" i="90" a="1"/>
  <c r="AJ334" i="90" s="1"/>
  <c r="AJ335" i="90" a="1"/>
  <c r="AJ335" i="90" s="1"/>
  <c r="AJ341" i="90" a="1"/>
  <c r="AJ341" i="90" s="1"/>
  <c r="BG322" i="89"/>
  <c r="BG322" i="90" s="1" a="1"/>
  <c r="BG322" i="90" s="1"/>
  <c r="BG333" i="90" a="1"/>
  <c r="BG333" i="90" s="1"/>
  <c r="BG337" i="90" a="1"/>
  <c r="BG337" i="90" s="1"/>
  <c r="BG340" i="90" a="1"/>
  <c r="BG340" i="90" s="1"/>
  <c r="BG338" i="90" a="1"/>
  <c r="BG338" i="90" s="1"/>
  <c r="BG329" i="90" a="1"/>
  <c r="BG329" i="90" s="1"/>
  <c r="BG334" i="90" a="1"/>
  <c r="BG334" i="90" s="1"/>
  <c r="BG331" i="90" a="1"/>
  <c r="BG331" i="90" s="1"/>
  <c r="BG325" i="90" a="1"/>
  <c r="BG325" i="90" s="1"/>
  <c r="BG341" i="90" a="1"/>
  <c r="BG341" i="90" s="1"/>
  <c r="BG335" i="90" a="1"/>
  <c r="BG335" i="90" s="1"/>
  <c r="BG324" i="90" a="1"/>
  <c r="BG324" i="90" s="1"/>
  <c r="BG336" i="90" a="1"/>
  <c r="BG336" i="90" s="1"/>
  <c r="BG327" i="90" a="1"/>
  <c r="BG327" i="90" s="1"/>
  <c r="BG339" i="90" a="1"/>
  <c r="BG339" i="90" s="1"/>
  <c r="BG326" i="90" a="1"/>
  <c r="BG326" i="90" s="1"/>
  <c r="BG332" i="90" a="1"/>
  <c r="BG332" i="90" s="1"/>
  <c r="BG330" i="90" a="1"/>
  <c r="BG330" i="90" s="1"/>
  <c r="BG323" i="90" a="1"/>
  <c r="BG323" i="90" s="1"/>
  <c r="BG328" i="90" a="1"/>
  <c r="BG328" i="90" s="1"/>
  <c r="K322" i="89"/>
  <c r="K322" i="90" s="1" a="1"/>
  <c r="K322" i="90" s="1"/>
  <c r="K341" i="90" a="1"/>
  <c r="K341" i="90" s="1"/>
  <c r="K337" i="90" a="1"/>
  <c r="K337" i="90" s="1"/>
  <c r="K332" i="90" a="1"/>
  <c r="K332" i="90" s="1"/>
  <c r="K329" i="90" a="1"/>
  <c r="K329" i="90" s="1"/>
  <c r="K327" i="90" a="1"/>
  <c r="K327" i="90" s="1"/>
  <c r="K328" i="90" a="1"/>
  <c r="K328" i="90" s="1"/>
  <c r="K333" i="90" a="1"/>
  <c r="K333" i="90" s="1"/>
  <c r="K325" i="90" a="1"/>
  <c r="K325" i="90" s="1"/>
  <c r="K335" i="90" a="1"/>
  <c r="K335" i="90" s="1"/>
  <c r="K323" i="90" a="1"/>
  <c r="K323" i="90" s="1"/>
  <c r="K340" i="90" a="1"/>
  <c r="K340" i="90" s="1"/>
  <c r="K336" i="90" a="1"/>
  <c r="K336" i="90" s="1"/>
  <c r="K339" i="90" a="1"/>
  <c r="K339" i="90" s="1"/>
  <c r="K324" i="90" a="1"/>
  <c r="K324" i="90" s="1"/>
  <c r="K330" i="90" a="1"/>
  <c r="K330" i="90" s="1"/>
  <c r="K338" i="90" a="1"/>
  <c r="K338" i="90" s="1"/>
  <c r="K331" i="90" a="1"/>
  <c r="K331" i="90" s="1"/>
  <c r="K334" i="90" a="1"/>
  <c r="K334" i="90" s="1"/>
  <c r="K326" i="90" a="1"/>
  <c r="K326" i="90" s="1"/>
  <c r="S322" i="89"/>
  <c r="S322" i="90" s="1" a="1"/>
  <c r="S322" i="90" s="1"/>
  <c r="S335" i="90" a="1"/>
  <c r="S335" i="90" s="1"/>
  <c r="S325" i="90" a="1"/>
  <c r="S325" i="90" s="1"/>
  <c r="S334" i="90" a="1"/>
  <c r="S334" i="90" s="1"/>
  <c r="S328" i="90" a="1"/>
  <c r="S328" i="90" s="1"/>
  <c r="S341" i="90" a="1"/>
  <c r="S341" i="90" s="1"/>
  <c r="S326" i="90" a="1"/>
  <c r="S326" i="90" s="1"/>
  <c r="S340" i="90" a="1"/>
  <c r="S340" i="90" s="1"/>
  <c r="S324" i="90" a="1"/>
  <c r="S324" i="90" s="1"/>
  <c r="S333" i="90" a="1"/>
  <c r="S333" i="90" s="1"/>
  <c r="S338" i="90" a="1"/>
  <c r="S338" i="90" s="1"/>
  <c r="S337" i="90" a="1"/>
  <c r="S337" i="90" s="1"/>
  <c r="S332" i="90" a="1"/>
  <c r="S332" i="90" s="1"/>
  <c r="S330" i="90" a="1"/>
  <c r="S330" i="90" s="1"/>
  <c r="S339" i="90" a="1"/>
  <c r="S339" i="90" s="1"/>
  <c r="S329" i="90" a="1"/>
  <c r="S329" i="90" s="1"/>
  <c r="S336" i="90" a="1"/>
  <c r="S336" i="90" s="1"/>
  <c r="S327" i="90" a="1"/>
  <c r="S327" i="90" s="1"/>
  <c r="S323" i="90" a="1"/>
  <c r="S323" i="90" s="1"/>
  <c r="S331" i="90" a="1"/>
  <c r="S331" i="90" s="1"/>
  <c r="AH322" i="89"/>
  <c r="AH322" i="90" s="1" a="1"/>
  <c r="AH322" i="90" s="1"/>
  <c r="AH327" i="90" a="1"/>
  <c r="AH327" i="90" s="1"/>
  <c r="AH337" i="90" a="1"/>
  <c r="AH337" i="90" s="1"/>
  <c r="AH328" i="90" a="1"/>
  <c r="AH328" i="90" s="1"/>
  <c r="AH336" i="90" a="1"/>
  <c r="AH336" i="90" s="1"/>
  <c r="AH333" i="90" a="1"/>
  <c r="AH333" i="90" s="1"/>
  <c r="AH334" i="90" a="1"/>
  <c r="AH334" i="90" s="1"/>
  <c r="AH323" i="90" a="1"/>
  <c r="AH323" i="90" s="1"/>
  <c r="AH340" i="90" a="1"/>
  <c r="AH340" i="90" s="1"/>
  <c r="AH324" i="90" a="1"/>
  <c r="AH324" i="90" s="1"/>
  <c r="AH339" i="90" a="1"/>
  <c r="AH339" i="90" s="1"/>
  <c r="AH332" i="90" a="1"/>
  <c r="AH332" i="90" s="1"/>
  <c r="AH338" i="90" a="1"/>
  <c r="AH338" i="90" s="1"/>
  <c r="AH331" i="90" a="1"/>
  <c r="AH331" i="90" s="1"/>
  <c r="AH330" i="90" a="1"/>
  <c r="AH330" i="90" s="1"/>
  <c r="AH335" i="90" a="1"/>
  <c r="AH335" i="90" s="1"/>
  <c r="AH325" i="90" a="1"/>
  <c r="AH325" i="90" s="1"/>
  <c r="AH326" i="90" a="1"/>
  <c r="AH326" i="90" s="1"/>
  <c r="AH329" i="90" a="1"/>
  <c r="AH329" i="90" s="1"/>
  <c r="AH341" i="90" a="1"/>
  <c r="AH341" i="90" s="1"/>
  <c r="BA322" i="89"/>
  <c r="BA322" i="90" s="1" a="1"/>
  <c r="BA322" i="90" s="1"/>
  <c r="BA327" i="90" a="1"/>
  <c r="BA327" i="90" s="1"/>
  <c r="BA326" i="90" a="1"/>
  <c r="BA326" i="90" s="1"/>
  <c r="BA335" i="90" a="1"/>
  <c r="BA335" i="90" s="1"/>
  <c r="BA336" i="90" a="1"/>
  <c r="BA336" i="90" s="1"/>
  <c r="BA324" i="90" a="1"/>
  <c r="BA324" i="90" s="1"/>
  <c r="BA332" i="90" a="1"/>
  <c r="BA332" i="90" s="1"/>
  <c r="BA325" i="90" a="1"/>
  <c r="BA325" i="90" s="1"/>
  <c r="BA341" i="90" a="1"/>
  <c r="BA341" i="90" s="1"/>
  <c r="BA333" i="90" a="1"/>
  <c r="BA333" i="90" s="1"/>
  <c r="BA337" i="90" a="1"/>
  <c r="BA337" i="90" s="1"/>
  <c r="BA330" i="90" a="1"/>
  <c r="BA330" i="90" s="1"/>
  <c r="BA329" i="90" a="1"/>
  <c r="BA329" i="90" s="1"/>
  <c r="BA338" i="90" a="1"/>
  <c r="BA338" i="90" s="1"/>
  <c r="BA339" i="90" a="1"/>
  <c r="BA339" i="90" s="1"/>
  <c r="BA328" i="90" a="1"/>
  <c r="BA328" i="90" s="1"/>
  <c r="BA323" i="90" a="1"/>
  <c r="BA323" i="90" s="1"/>
  <c r="BA334" i="90" a="1"/>
  <c r="BA334" i="90" s="1"/>
  <c r="BA340" i="90" a="1"/>
  <c r="BA340" i="90" s="1"/>
  <c r="BA331" i="90" a="1"/>
  <c r="BA331" i="90" s="1"/>
  <c r="BK322" i="89"/>
  <c r="BK322" i="90" s="1" a="1"/>
  <c r="BK322" i="90" s="1"/>
  <c r="BK328" i="90" a="1"/>
  <c r="BK328" i="90" s="1"/>
  <c r="BK332" i="90" a="1"/>
  <c r="BK332" i="90" s="1"/>
  <c r="BK327" i="90" a="1"/>
  <c r="BK327" i="90" s="1"/>
  <c r="BK341" i="90" a="1"/>
  <c r="BK341" i="90" s="1"/>
  <c r="BK323" i="90" a="1"/>
  <c r="BK323" i="90" s="1"/>
  <c r="BK324" i="90" a="1"/>
  <c r="BK324" i="90" s="1"/>
  <c r="BK335" i="90" a="1"/>
  <c r="BK335" i="90" s="1"/>
  <c r="BK330" i="90" a="1"/>
  <c r="BK330" i="90" s="1"/>
  <c r="BK337" i="90" a="1"/>
  <c r="BK337" i="90" s="1"/>
  <c r="BK326" i="90" a="1"/>
  <c r="BK326" i="90" s="1"/>
  <c r="BK333" i="90" a="1"/>
  <c r="BK333" i="90" s="1"/>
  <c r="BK325" i="90" a="1"/>
  <c r="BK325" i="90" s="1"/>
  <c r="BK334" i="90" a="1"/>
  <c r="BK334" i="90" s="1"/>
  <c r="BK339" i="90" a="1"/>
  <c r="BK339" i="90" s="1"/>
  <c r="BK331" i="90" a="1"/>
  <c r="BK331" i="90" s="1"/>
  <c r="BK340" i="90" a="1"/>
  <c r="BK340" i="90" s="1"/>
  <c r="BK338" i="90" a="1"/>
  <c r="BK338" i="90" s="1"/>
  <c r="BK329" i="90" a="1"/>
  <c r="BK329" i="90" s="1"/>
  <c r="BK336" i="90" a="1"/>
  <c r="BK336" i="90" s="1"/>
  <c r="F322" i="89"/>
  <c r="F322" i="90" s="1" a="1"/>
  <c r="F322" i="90" s="1"/>
  <c r="F323" i="90" a="1"/>
  <c r="F323" i="90" s="1"/>
  <c r="F332" i="90" a="1"/>
  <c r="F332" i="90" s="1"/>
  <c r="F341" i="90" a="1"/>
  <c r="F341" i="90" s="1"/>
  <c r="F334" i="90" a="1"/>
  <c r="F334" i="90" s="1"/>
  <c r="F324" i="90" a="1"/>
  <c r="F324" i="90" s="1"/>
  <c r="F328" i="90" a="1"/>
  <c r="F328" i="90" s="1"/>
  <c r="F326" i="90" a="1"/>
  <c r="F326" i="90" s="1"/>
  <c r="F325" i="90" a="1"/>
  <c r="F325" i="90" s="1"/>
  <c r="F339" i="90" a="1"/>
  <c r="F339" i="90" s="1"/>
  <c r="F333" i="90" a="1"/>
  <c r="F333" i="90" s="1"/>
  <c r="F330" i="90" a="1"/>
  <c r="F330" i="90" s="1"/>
  <c r="F340" i="90" a="1"/>
  <c r="F340" i="90" s="1"/>
  <c r="F335" i="90" a="1"/>
  <c r="F335" i="90" s="1"/>
  <c r="F337" i="90" a="1"/>
  <c r="F337" i="90" s="1"/>
  <c r="F336" i="90" a="1"/>
  <c r="F336" i="90" s="1"/>
  <c r="F338" i="90" a="1"/>
  <c r="F338" i="90" s="1"/>
  <c r="F327" i="90" a="1"/>
  <c r="F327" i="90" s="1"/>
  <c r="F331" i="90" a="1"/>
  <c r="F331" i="90" s="1"/>
  <c r="F329" i="90" a="1"/>
  <c r="F329" i="90" s="1"/>
  <c r="L322" i="89"/>
  <c r="L322" i="90" s="1" a="1"/>
  <c r="L322" i="90" s="1"/>
  <c r="L341" i="90" a="1"/>
  <c r="L341" i="90" s="1"/>
  <c r="L323" i="90" a="1"/>
  <c r="L323" i="90" s="1"/>
  <c r="L324" i="90" a="1"/>
  <c r="L324" i="90" s="1"/>
  <c r="L328" i="90" a="1"/>
  <c r="L328" i="90" s="1"/>
  <c r="L336" i="90" a="1"/>
  <c r="L336" i="90" s="1"/>
  <c r="L340" i="90" a="1"/>
  <c r="L340" i="90" s="1"/>
  <c r="L335" i="90" a="1"/>
  <c r="L335" i="90" s="1"/>
  <c r="L325" i="90" a="1"/>
  <c r="L325" i="90" s="1"/>
  <c r="L330" i="90" a="1"/>
  <c r="L330" i="90" s="1"/>
  <c r="L334" i="90" a="1"/>
  <c r="L334" i="90" s="1"/>
  <c r="L333" i="90" a="1"/>
  <c r="L333" i="90" s="1"/>
  <c r="L338" i="90" a="1"/>
  <c r="L338" i="90" s="1"/>
  <c r="L337" i="90" a="1"/>
  <c r="L337" i="90" s="1"/>
  <c r="L329" i="90" a="1"/>
  <c r="L329" i="90" s="1"/>
  <c r="L327" i="90" a="1"/>
  <c r="L327" i="90" s="1"/>
  <c r="L332" i="90" a="1"/>
  <c r="L332" i="90" s="1"/>
  <c r="L331" i="90" a="1"/>
  <c r="L331" i="90" s="1"/>
  <c r="L339" i="90" a="1"/>
  <c r="L339" i="90" s="1"/>
  <c r="L326" i="90" a="1"/>
  <c r="L326" i="90" s="1"/>
  <c r="R322" i="89"/>
  <c r="R322" i="90" s="1" a="1"/>
  <c r="R322" i="90" s="1"/>
  <c r="R330" i="90" a="1"/>
  <c r="R330" i="90" s="1"/>
  <c r="R328" i="90" a="1"/>
  <c r="R328" i="90" s="1"/>
  <c r="R329" i="90" a="1"/>
  <c r="R329" i="90" s="1"/>
  <c r="R327" i="90" a="1"/>
  <c r="R327" i="90" s="1"/>
  <c r="R325" i="90" a="1"/>
  <c r="R325" i="90" s="1"/>
  <c r="R324" i="90" a="1"/>
  <c r="R324" i="90" s="1"/>
  <c r="R323" i="90" a="1"/>
  <c r="R323" i="90" s="1"/>
  <c r="R337" i="90" a="1"/>
  <c r="R337" i="90" s="1"/>
  <c r="R336" i="90" a="1"/>
  <c r="R336" i="90" s="1"/>
  <c r="R340" i="90" a="1"/>
  <c r="R340" i="90" s="1"/>
  <c r="R339" i="90" a="1"/>
  <c r="R339" i="90" s="1"/>
  <c r="R326" i="90" a="1"/>
  <c r="R326" i="90" s="1"/>
  <c r="R333" i="90" a="1"/>
  <c r="R333" i="90" s="1"/>
  <c r="R332" i="90" a="1"/>
  <c r="R332" i="90" s="1"/>
  <c r="R338" i="90" a="1"/>
  <c r="R338" i="90" s="1"/>
  <c r="R334" i="90" a="1"/>
  <c r="R334" i="90" s="1"/>
  <c r="R331" i="90" a="1"/>
  <c r="R331" i="90" s="1"/>
  <c r="R341" i="90" a="1"/>
  <c r="R341" i="90" s="1"/>
  <c r="R335" i="90" a="1"/>
  <c r="R335" i="90" s="1"/>
  <c r="V322" i="89"/>
  <c r="V322" i="90" s="1" a="1"/>
  <c r="V322" i="90" s="1"/>
  <c r="V332" i="90" a="1"/>
  <c r="V332" i="90" s="1"/>
  <c r="V336" i="90" a="1"/>
  <c r="V336" i="90" s="1"/>
  <c r="V323" i="90" a="1"/>
  <c r="V323" i="90" s="1"/>
  <c r="V325" i="90" a="1"/>
  <c r="V325" i="90" s="1"/>
  <c r="V327" i="90" a="1"/>
  <c r="V327" i="90" s="1"/>
  <c r="V333" i="90" a="1"/>
  <c r="V333" i="90" s="1"/>
  <c r="V339" i="90" a="1"/>
  <c r="V339" i="90" s="1"/>
  <c r="V324" i="90" a="1"/>
  <c r="V324" i="90" s="1"/>
  <c r="V338" i="90" a="1"/>
  <c r="V338" i="90" s="1"/>
  <c r="V329" i="90" a="1"/>
  <c r="V329" i="90" s="1"/>
  <c r="V331" i="90" a="1"/>
  <c r="V331" i="90" s="1"/>
  <c r="V335" i="90" a="1"/>
  <c r="V335" i="90" s="1"/>
  <c r="V328" i="90" a="1"/>
  <c r="V328" i="90" s="1"/>
  <c r="V341" i="90" a="1"/>
  <c r="V341" i="90" s="1"/>
  <c r="V340" i="90" a="1"/>
  <c r="V340" i="90" s="1"/>
  <c r="V334" i="90" a="1"/>
  <c r="V334" i="90" s="1"/>
  <c r="V326" i="90" a="1"/>
  <c r="V326" i="90" s="1"/>
  <c r="V337" i="90" a="1"/>
  <c r="V337" i="90" s="1"/>
  <c r="V330" i="90" a="1"/>
  <c r="V330" i="90" s="1"/>
  <c r="AE322" i="89"/>
  <c r="AE322" i="90" s="1" a="1"/>
  <c r="AE322" i="90" s="1"/>
  <c r="AE336" i="90" a="1"/>
  <c r="AE336" i="90" s="1"/>
  <c r="AE330" i="90" a="1"/>
  <c r="AE330" i="90" s="1"/>
  <c r="AE341" i="90" a="1"/>
  <c r="AE341" i="90" s="1"/>
  <c r="AE325" i="90" a="1"/>
  <c r="AE325" i="90" s="1"/>
  <c r="AE327" i="90" a="1"/>
  <c r="AE327" i="90" s="1"/>
  <c r="AE333" i="90" a="1"/>
  <c r="AE333" i="90" s="1"/>
  <c r="AE329" i="90" a="1"/>
  <c r="AE329" i="90" s="1"/>
  <c r="AE326" i="90" a="1"/>
  <c r="AE326" i="90" s="1"/>
  <c r="AE332" i="90" a="1"/>
  <c r="AE332" i="90" s="1"/>
  <c r="AE331" i="90" a="1"/>
  <c r="AE331" i="90" s="1"/>
  <c r="AE339" i="90" a="1"/>
  <c r="AE339" i="90" s="1"/>
  <c r="AE328" i="90" a="1"/>
  <c r="AE328" i="90" s="1"/>
  <c r="AE323" i="90" a="1"/>
  <c r="AE323" i="90" s="1"/>
  <c r="AE337" i="90" a="1"/>
  <c r="AE337" i="90" s="1"/>
  <c r="AE334" i="90" a="1"/>
  <c r="AE334" i="90" s="1"/>
  <c r="AE340" i="90" a="1"/>
  <c r="AE340" i="90" s="1"/>
  <c r="AE338" i="90" a="1"/>
  <c r="AE338" i="90" s="1"/>
  <c r="AE335" i="90" a="1"/>
  <c r="AE335" i="90" s="1"/>
  <c r="AE324" i="90" a="1"/>
  <c r="AE324" i="90" s="1"/>
  <c r="AM322" i="89"/>
  <c r="AM322" i="90" s="1" a="1"/>
  <c r="AM322" i="90" s="1"/>
  <c r="AM326" i="90" a="1"/>
  <c r="AM326" i="90" s="1"/>
  <c r="AM332" i="90" a="1"/>
  <c r="AM332" i="90" s="1"/>
  <c r="AM339" i="90" a="1"/>
  <c r="AM339" i="90" s="1"/>
  <c r="AM336" i="90" a="1"/>
  <c r="AM336" i="90" s="1"/>
  <c r="AM323" i="90" a="1"/>
  <c r="AM323" i="90" s="1"/>
  <c r="AM337" i="90" a="1"/>
  <c r="AM337" i="90" s="1"/>
  <c r="AM325" i="90" a="1"/>
  <c r="AM325" i="90" s="1"/>
  <c r="AM327" i="90" a="1"/>
  <c r="AM327" i="90" s="1"/>
  <c r="AM330" i="90" a="1"/>
  <c r="AM330" i="90" s="1"/>
  <c r="AM334" i="90" a="1"/>
  <c r="AM334" i="90" s="1"/>
  <c r="AM324" i="90" a="1"/>
  <c r="AM324" i="90" s="1"/>
  <c r="AM338" i="90" a="1"/>
  <c r="AM338" i="90" s="1"/>
  <c r="AM333" i="90" a="1"/>
  <c r="AM333" i="90" s="1"/>
  <c r="AM331" i="90" a="1"/>
  <c r="AM331" i="90" s="1"/>
  <c r="AM340" i="90" a="1"/>
  <c r="AM340" i="90" s="1"/>
  <c r="AM341" i="90" a="1"/>
  <c r="AM341" i="90" s="1"/>
  <c r="AM328" i="90" a="1"/>
  <c r="AM328" i="90" s="1"/>
  <c r="AM335" i="90" a="1"/>
  <c r="AM335" i="90" s="1"/>
  <c r="AM329" i="90" a="1"/>
  <c r="AM329" i="90" s="1"/>
  <c r="AT322" i="89"/>
  <c r="AT322" i="90" s="1" a="1"/>
  <c r="AT322" i="90" s="1"/>
  <c r="AT341" i="90" a="1"/>
  <c r="AT341" i="90" s="1"/>
  <c r="AT323" i="90" a="1"/>
  <c r="AT323" i="90" s="1"/>
  <c r="AT340" i="90" a="1"/>
  <c r="AT340" i="90" s="1"/>
  <c r="AT339" i="90" a="1"/>
  <c r="AT339" i="90" s="1"/>
  <c r="AT336" i="90" a="1"/>
  <c r="AT336" i="90" s="1"/>
  <c r="AT326" i="90" a="1"/>
  <c r="AT326" i="90" s="1"/>
  <c r="AT335" i="90" a="1"/>
  <c r="AT335" i="90" s="1"/>
  <c r="AT338" i="90" a="1"/>
  <c r="AT338" i="90" s="1"/>
  <c r="AT334" i="90" a="1"/>
  <c r="AT334" i="90" s="1"/>
  <c r="AT333" i="90" a="1"/>
  <c r="AT333" i="90" s="1"/>
  <c r="AT332" i="90" a="1"/>
  <c r="AT332" i="90" s="1"/>
  <c r="AT337" i="90" a="1"/>
  <c r="AT337" i="90" s="1"/>
  <c r="AT331" i="90" a="1"/>
  <c r="AT331" i="90" s="1"/>
  <c r="AT330" i="90" a="1"/>
  <c r="AT330" i="90" s="1"/>
  <c r="AT329" i="90" a="1"/>
  <c r="AT329" i="90" s="1"/>
  <c r="AT328" i="90" a="1"/>
  <c r="AT328" i="90" s="1"/>
  <c r="AT327" i="90" a="1"/>
  <c r="AT327" i="90" s="1"/>
  <c r="AT325" i="90" a="1"/>
  <c r="AT325" i="90" s="1"/>
  <c r="AT324" i="90" a="1"/>
  <c r="AT324" i="90" s="1"/>
  <c r="AW322" i="89"/>
  <c r="AW322" i="90" s="1" a="1"/>
  <c r="AW322" i="90" s="1"/>
  <c r="AW327" i="90" a="1"/>
  <c r="AW327" i="90" s="1"/>
  <c r="AW329" i="90" a="1"/>
  <c r="AW329" i="90" s="1"/>
  <c r="AW341" i="90" a="1"/>
  <c r="AW341" i="90" s="1"/>
  <c r="AW340" i="90" a="1"/>
  <c r="AW340" i="90" s="1"/>
  <c r="AW337" i="90" a="1"/>
  <c r="AW337" i="90" s="1"/>
  <c r="AW335" i="90" a="1"/>
  <c r="AW335" i="90" s="1"/>
  <c r="AW333" i="90" a="1"/>
  <c r="AW333" i="90" s="1"/>
  <c r="AW336" i="90" a="1"/>
  <c r="AW336" i="90" s="1"/>
  <c r="AW325" i="90" a="1"/>
  <c r="AW325" i="90" s="1"/>
  <c r="AW332" i="90" a="1"/>
  <c r="AW332" i="90" s="1"/>
  <c r="AW334" i="90" a="1"/>
  <c r="AW334" i="90" s="1"/>
  <c r="AW328" i="90" a="1"/>
  <c r="AW328" i="90" s="1"/>
  <c r="AW331" i="90" a="1"/>
  <c r="AW331" i="90" s="1"/>
  <c r="AW338" i="90" a="1"/>
  <c r="AW338" i="90" s="1"/>
  <c r="AW324" i="90" a="1"/>
  <c r="AW324" i="90" s="1"/>
  <c r="AW326" i="90" a="1"/>
  <c r="AW326" i="90" s="1"/>
  <c r="AW339" i="90" a="1"/>
  <c r="AW339" i="90" s="1"/>
  <c r="AW323" i="90" a="1"/>
  <c r="AW323" i="90" s="1"/>
  <c r="AW330" i="90" a="1"/>
  <c r="AW330" i="90" s="1"/>
  <c r="BE322" i="89"/>
  <c r="BE322" i="90" s="1" a="1"/>
  <c r="BE322" i="90" s="1"/>
  <c r="BE336" i="90" a="1"/>
  <c r="BE336" i="90" s="1"/>
  <c r="BE339" i="90" a="1"/>
  <c r="BE339" i="90" s="1"/>
  <c r="BE324" i="90" a="1"/>
  <c r="BE324" i="90" s="1"/>
  <c r="BE332" i="90" a="1"/>
  <c r="BE332" i="90" s="1"/>
  <c r="BE328" i="90" a="1"/>
  <c r="BE328" i="90" s="1"/>
  <c r="BE334" i="90" a="1"/>
  <c r="BE334" i="90" s="1"/>
  <c r="BE335" i="90" a="1"/>
  <c r="BE335" i="90" s="1"/>
  <c r="BE333" i="90" a="1"/>
  <c r="BE333" i="90" s="1"/>
  <c r="BE323" i="90" a="1"/>
  <c r="BE323" i="90" s="1"/>
  <c r="BE338" i="90" a="1"/>
  <c r="BE338" i="90" s="1"/>
  <c r="BE330" i="90" a="1"/>
  <c r="BE330" i="90" s="1"/>
  <c r="BE329" i="90" a="1"/>
  <c r="BE329" i="90" s="1"/>
  <c r="BE326" i="90" a="1"/>
  <c r="BE326" i="90" s="1"/>
  <c r="BE340" i="90" a="1"/>
  <c r="BE340" i="90" s="1"/>
  <c r="BE337" i="90" a="1"/>
  <c r="BE337" i="90" s="1"/>
  <c r="BE327" i="90" a="1"/>
  <c r="BE327" i="90" s="1"/>
  <c r="BE325" i="90" a="1"/>
  <c r="BE325" i="90" s="1"/>
  <c r="BE331" i="90" a="1"/>
  <c r="BE331" i="90" s="1"/>
  <c r="BE341" i="90" a="1"/>
  <c r="BE341" i="90" s="1"/>
  <c r="Y322" i="89"/>
  <c r="Y322" i="90" s="1" a="1"/>
  <c r="Y322" i="90" s="1"/>
  <c r="Y332" i="90" a="1"/>
  <c r="Y332" i="90" s="1"/>
  <c r="Y329" i="90" a="1"/>
  <c r="Y329" i="90" s="1"/>
  <c r="Y333" i="90" a="1"/>
  <c r="Y333" i="90" s="1"/>
  <c r="Y338" i="90" a="1"/>
  <c r="Y338" i="90" s="1"/>
  <c r="Y331" i="90" a="1"/>
  <c r="Y331" i="90" s="1"/>
  <c r="Y341" i="90" a="1"/>
  <c r="Y341" i="90" s="1"/>
  <c r="Y337" i="90" a="1"/>
  <c r="Y337" i="90" s="1"/>
  <c r="Y340" i="90" a="1"/>
  <c r="Y340" i="90" s="1"/>
  <c r="Y324" i="90" a="1"/>
  <c r="Y324" i="90" s="1"/>
  <c r="Y334" i="90" a="1"/>
  <c r="Y334" i="90" s="1"/>
  <c r="Y339" i="90" a="1"/>
  <c r="Y339" i="90" s="1"/>
  <c r="Y330" i="90" a="1"/>
  <c r="Y330" i="90" s="1"/>
  <c r="Y323" i="90" a="1"/>
  <c r="Y323" i="90" s="1"/>
  <c r="Y327" i="90" a="1"/>
  <c r="Y327" i="90" s="1"/>
  <c r="Y336" i="90" a="1"/>
  <c r="Y336" i="90" s="1"/>
  <c r="Y325" i="90" a="1"/>
  <c r="Y325" i="90" s="1"/>
  <c r="Y335" i="90" a="1"/>
  <c r="Y335" i="90" s="1"/>
  <c r="Y326" i="90" a="1"/>
  <c r="Y326" i="90" s="1"/>
  <c r="Y328" i="90" a="1"/>
  <c r="Y328" i="90" s="1"/>
  <c r="AL322" i="89"/>
  <c r="AL322" i="90" s="1" a="1"/>
  <c r="AL322" i="90" s="1"/>
  <c r="AL341" i="90" a="1"/>
  <c r="AL341" i="90" s="1"/>
  <c r="AL340" i="90" a="1"/>
  <c r="AL340" i="90" s="1"/>
  <c r="AL328" i="90" a="1"/>
  <c r="AL328" i="90" s="1"/>
  <c r="AL330" i="90" a="1"/>
  <c r="AL330" i="90" s="1"/>
  <c r="AL327" i="90" a="1"/>
  <c r="AL327" i="90" s="1"/>
  <c r="AL337" i="90" a="1"/>
  <c r="AL337" i="90" s="1"/>
  <c r="AL332" i="90" a="1"/>
  <c r="AL332" i="90" s="1"/>
  <c r="AL334" i="90" a="1"/>
  <c r="AL334" i="90" s="1"/>
  <c r="AL335" i="90" a="1"/>
  <c r="AL335" i="90" s="1"/>
  <c r="AL338" i="90" a="1"/>
  <c r="AL338" i="90" s="1"/>
  <c r="AL333" i="90" a="1"/>
  <c r="AL333" i="90" s="1"/>
  <c r="AL326" i="90" a="1"/>
  <c r="AL326" i="90" s="1"/>
  <c r="AL331" i="90" a="1"/>
  <c r="AL331" i="90" s="1"/>
  <c r="AL325" i="90" a="1"/>
  <c r="AL325" i="90" s="1"/>
  <c r="AL324" i="90" a="1"/>
  <c r="AL324" i="90" s="1"/>
  <c r="AL336" i="90" a="1"/>
  <c r="AL336" i="90" s="1"/>
  <c r="AL329" i="90" a="1"/>
  <c r="AL329" i="90" s="1"/>
  <c r="AL339" i="90" a="1"/>
  <c r="AL339" i="90" s="1"/>
  <c r="AL323" i="90" a="1"/>
  <c r="AL323" i="90" s="1"/>
  <c r="BF322" i="89"/>
  <c r="BF322" i="90" s="1" a="1"/>
  <c r="BF322" i="90" s="1"/>
  <c r="BF341" i="90" a="1"/>
  <c r="BF341" i="90" s="1"/>
  <c r="BF325" i="90" a="1"/>
  <c r="BF325" i="90" s="1"/>
  <c r="BF337" i="90" a="1"/>
  <c r="BF337" i="90" s="1"/>
  <c r="BF336" i="90" a="1"/>
  <c r="BF336" i="90" s="1"/>
  <c r="BF333" i="90" a="1"/>
  <c r="BF333" i="90" s="1"/>
  <c r="BF332" i="90" a="1"/>
  <c r="BF332" i="90" s="1"/>
  <c r="BF335" i="90" a="1"/>
  <c r="BF335" i="90" s="1"/>
  <c r="BF329" i="90" a="1"/>
  <c r="BF329" i="90" s="1"/>
  <c r="BF331" i="90" a="1"/>
  <c r="BF331" i="90" s="1"/>
  <c r="BF323" i="90" a="1"/>
  <c r="BF323" i="90" s="1"/>
  <c r="BF339" i="90" a="1"/>
  <c r="BF339" i="90" s="1"/>
  <c r="BF326" i="90" a="1"/>
  <c r="BF326" i="90" s="1"/>
  <c r="BF330" i="90" a="1"/>
  <c r="BF330" i="90" s="1"/>
  <c r="BF334" i="90" a="1"/>
  <c r="BF334" i="90" s="1"/>
  <c r="BF328" i="90" a="1"/>
  <c r="BF328" i="90" s="1"/>
  <c r="BF338" i="90" a="1"/>
  <c r="BF338" i="90" s="1"/>
  <c r="BF324" i="90" a="1"/>
  <c r="BF324" i="90" s="1"/>
  <c r="BF340" i="90" a="1"/>
  <c r="BF340" i="90" s="1"/>
  <c r="BF327" i="90" a="1"/>
  <c r="BF327" i="90" s="1"/>
  <c r="N322" i="89"/>
  <c r="N322" i="90" s="1" a="1"/>
  <c r="N322" i="90" s="1"/>
  <c r="N323" i="90" a="1"/>
  <c r="N323" i="90" s="1"/>
  <c r="N341" i="90" a="1"/>
  <c r="N341" i="90" s="1"/>
  <c r="N329" i="90" a="1"/>
  <c r="N329" i="90" s="1"/>
  <c r="N340" i="90" a="1"/>
  <c r="N340" i="90" s="1"/>
  <c r="N327" i="90" a="1"/>
  <c r="N327" i="90" s="1"/>
  <c r="N330" i="90" a="1"/>
  <c r="N330" i="90" s="1"/>
  <c r="N338" i="90" a="1"/>
  <c r="N338" i="90" s="1"/>
  <c r="N339" i="90" a="1"/>
  <c r="N339" i="90" s="1"/>
  <c r="N337" i="90" a="1"/>
  <c r="N337" i="90" s="1"/>
  <c r="N333" i="90" a="1"/>
  <c r="N333" i="90" s="1"/>
  <c r="N324" i="90" a="1"/>
  <c r="N324" i="90" s="1"/>
  <c r="N326" i="90" a="1"/>
  <c r="N326" i="90" s="1"/>
  <c r="N336" i="90" a="1"/>
  <c r="N336" i="90" s="1"/>
  <c r="N334" i="90" a="1"/>
  <c r="N334" i="90" s="1"/>
  <c r="N332" i="90" a="1"/>
  <c r="N332" i="90" s="1"/>
  <c r="N335" i="90" a="1"/>
  <c r="N335" i="90" s="1"/>
  <c r="N331" i="90" a="1"/>
  <c r="N331" i="90" s="1"/>
  <c r="N328" i="90" a="1"/>
  <c r="N328" i="90" s="1"/>
  <c r="N325" i="90" a="1"/>
  <c r="N325" i="90" s="1"/>
  <c r="AP322" i="89"/>
  <c r="AP322" i="90" s="1" a="1"/>
  <c r="AP322" i="90" s="1"/>
  <c r="AP332" i="90" a="1"/>
  <c r="AP332" i="90" s="1"/>
  <c r="AP329" i="90" a="1"/>
  <c r="AP329" i="90" s="1"/>
  <c r="AP337" i="90" a="1"/>
  <c r="AP337" i="90" s="1"/>
  <c r="AP327" i="90" a="1"/>
  <c r="AP327" i="90" s="1"/>
  <c r="AP335" i="90" a="1"/>
  <c r="AP335" i="90" s="1"/>
  <c r="AP336" i="90" a="1"/>
  <c r="AP336" i="90" s="1"/>
  <c r="AP334" i="90" a="1"/>
  <c r="AP334" i="90" s="1"/>
  <c r="AP339" i="90" a="1"/>
  <c r="AP339" i="90" s="1"/>
  <c r="AP333" i="90" a="1"/>
  <c r="AP333" i="90" s="1"/>
  <c r="AP325" i="90" a="1"/>
  <c r="AP325" i="90" s="1"/>
  <c r="AP330" i="90" a="1"/>
  <c r="AP330" i="90" s="1"/>
  <c r="AP338" i="90" a="1"/>
  <c r="AP338" i="90" s="1"/>
  <c r="AP324" i="90" a="1"/>
  <c r="AP324" i="90" s="1"/>
  <c r="AP326" i="90" a="1"/>
  <c r="AP326" i="90" s="1"/>
  <c r="AP328" i="90" a="1"/>
  <c r="AP328" i="90" s="1"/>
  <c r="AP340" i="90" a="1"/>
  <c r="AP340" i="90" s="1"/>
  <c r="AP341" i="90" a="1"/>
  <c r="AP341" i="90" s="1"/>
  <c r="AP331" i="90" a="1"/>
  <c r="AP331" i="90" s="1"/>
  <c r="AP323" i="90" a="1"/>
  <c r="AP323" i="90" s="1"/>
  <c r="N302" i="89"/>
  <c r="N302" i="90" s="1" a="1"/>
  <c r="N302" i="90" s="1"/>
  <c r="N309" i="90" a="1"/>
  <c r="N309" i="90" s="1"/>
  <c r="N304" i="90" a="1"/>
  <c r="N304" i="90" s="1"/>
  <c r="N310" i="90" a="1"/>
  <c r="N310" i="90" s="1"/>
  <c r="N312" i="90" a="1"/>
  <c r="N312" i="90" s="1"/>
  <c r="N313" i="90" a="1"/>
  <c r="N313" i="90" s="1"/>
  <c r="N311" i="90" a="1"/>
  <c r="N311" i="90" s="1"/>
  <c r="N315" i="90" a="1"/>
  <c r="N315" i="90" s="1"/>
  <c r="N321" i="90" a="1"/>
  <c r="N321" i="90" s="1"/>
  <c r="N316" i="90" a="1"/>
  <c r="N316" i="90" s="1"/>
  <c r="N307" i="90" a="1"/>
  <c r="N307" i="90" s="1"/>
  <c r="N318" i="90" a="1"/>
  <c r="N318" i="90" s="1"/>
  <c r="N317" i="90" a="1"/>
  <c r="N317" i="90" s="1"/>
  <c r="N314" i="90" a="1"/>
  <c r="N314" i="90" s="1"/>
  <c r="N319" i="90" a="1"/>
  <c r="N319" i="90" s="1"/>
  <c r="N303" i="90" a="1"/>
  <c r="N303" i="90" s="1"/>
  <c r="N305" i="90" a="1"/>
  <c r="N305" i="90" s="1"/>
  <c r="N308" i="90" a="1"/>
  <c r="N308" i="90" s="1"/>
  <c r="N320" i="90" a="1"/>
  <c r="N320" i="90" s="1"/>
  <c r="N306" i="90" a="1"/>
  <c r="N306" i="90" s="1"/>
  <c r="AK302" i="89"/>
  <c r="AK302" i="90" s="1" a="1"/>
  <c r="AK302" i="90" s="1"/>
  <c r="AK319" i="90" a="1"/>
  <c r="AK319" i="90" s="1"/>
  <c r="AK305" i="90" a="1"/>
  <c r="AK305" i="90" s="1"/>
  <c r="AK309" i="90" a="1"/>
  <c r="AK309" i="90" s="1"/>
  <c r="AK317" i="90" a="1"/>
  <c r="AK317" i="90" s="1"/>
  <c r="AK315" i="90" a="1"/>
  <c r="AK315" i="90" s="1"/>
  <c r="AK313" i="90" a="1"/>
  <c r="AK313" i="90" s="1"/>
  <c r="AK310" i="90" a="1"/>
  <c r="AK310" i="90" s="1"/>
  <c r="AK304" i="90" a="1"/>
  <c r="AK304" i="90" s="1"/>
  <c r="AK321" i="90" a="1"/>
  <c r="AK321" i="90" s="1"/>
  <c r="AK306" i="90" a="1"/>
  <c r="AK306" i="90" s="1"/>
  <c r="AK311" i="90" a="1"/>
  <c r="AK311" i="90" s="1"/>
  <c r="AK308" i="90" a="1"/>
  <c r="AK308" i="90" s="1"/>
  <c r="AK318" i="90" a="1"/>
  <c r="AK318" i="90" s="1"/>
  <c r="AK303" i="90" a="1"/>
  <c r="AK303" i="90" s="1"/>
  <c r="AK307" i="90" a="1"/>
  <c r="AK307" i="90" s="1"/>
  <c r="AK316" i="90" a="1"/>
  <c r="AK316" i="90" s="1"/>
  <c r="AK312" i="90" a="1"/>
  <c r="AK312" i="90" s="1"/>
  <c r="AK314" i="90" a="1"/>
  <c r="AK314" i="90" s="1"/>
  <c r="AK320" i="90" a="1"/>
  <c r="AK320" i="90" s="1"/>
  <c r="AU302" i="89"/>
  <c r="AU302" i="90" s="1" a="1"/>
  <c r="AU302" i="90" s="1"/>
  <c r="AU316" i="90" a="1"/>
  <c r="AU316" i="90" s="1"/>
  <c r="AU304" i="90" a="1"/>
  <c r="AU304" i="90" s="1"/>
  <c r="AU312" i="90" a="1"/>
  <c r="AU312" i="90" s="1"/>
  <c r="AU321" i="90" a="1"/>
  <c r="AU321" i="90" s="1"/>
  <c r="AU318" i="90" a="1"/>
  <c r="AU318" i="90" s="1"/>
  <c r="AU310" i="90" a="1"/>
  <c r="AU310" i="90" s="1"/>
  <c r="AU307" i="90" a="1"/>
  <c r="AU307" i="90" s="1"/>
  <c r="AU308" i="90" a="1"/>
  <c r="AU308" i="90" s="1"/>
  <c r="AU317" i="90" a="1"/>
  <c r="AU317" i="90" s="1"/>
  <c r="AU315" i="90" a="1"/>
  <c r="AU315" i="90" s="1"/>
  <c r="AU305" i="90" a="1"/>
  <c r="AU305" i="90" s="1"/>
  <c r="AU306" i="90" a="1"/>
  <c r="AU306" i="90" s="1"/>
  <c r="AU314" i="90" a="1"/>
  <c r="AU314" i="90" s="1"/>
  <c r="AU319" i="90" a="1"/>
  <c r="AU319" i="90" s="1"/>
  <c r="AU303" i="90" a="1"/>
  <c r="AU303" i="90" s="1"/>
  <c r="AU311" i="90" a="1"/>
  <c r="AU311" i="90" s="1"/>
  <c r="AU320" i="90" a="1"/>
  <c r="AU320" i="90" s="1"/>
  <c r="AU313" i="90" a="1"/>
  <c r="AU313" i="90" s="1"/>
  <c r="AU309" i="90" a="1"/>
  <c r="AU309" i="90" s="1"/>
  <c r="BI302" i="89"/>
  <c r="BI302" i="90" s="1" a="1"/>
  <c r="BI302" i="90" s="1"/>
  <c r="BI303" i="90" a="1"/>
  <c r="BI303" i="90" s="1"/>
  <c r="BI306" i="90" a="1"/>
  <c r="BI306" i="90" s="1"/>
  <c r="BI316" i="90" a="1"/>
  <c r="BI316" i="90" s="1"/>
  <c r="BI317" i="90" a="1"/>
  <c r="BI317" i="90" s="1"/>
  <c r="BI318" i="90" a="1"/>
  <c r="BI318" i="90" s="1"/>
  <c r="BI310" i="90" a="1"/>
  <c r="BI310" i="90" s="1"/>
  <c r="BI314" i="90" a="1"/>
  <c r="BI314" i="90" s="1"/>
  <c r="BI319" i="90" a="1"/>
  <c r="BI319" i="90" s="1"/>
  <c r="BI309" i="90" a="1"/>
  <c r="BI309" i="90" s="1"/>
  <c r="BI307" i="90" a="1"/>
  <c r="BI307" i="90" s="1"/>
  <c r="BI308" i="90" a="1"/>
  <c r="BI308" i="90" s="1"/>
  <c r="BI305" i="90" a="1"/>
  <c r="BI305" i="90" s="1"/>
  <c r="BI315" i="90" a="1"/>
  <c r="BI315" i="90" s="1"/>
  <c r="BI311" i="90" a="1"/>
  <c r="BI311" i="90" s="1"/>
  <c r="BI321" i="90" a="1"/>
  <c r="BI321" i="90" s="1"/>
  <c r="BI304" i="90" a="1"/>
  <c r="BI304" i="90" s="1"/>
  <c r="BI312" i="90" a="1"/>
  <c r="BI312" i="90" s="1"/>
  <c r="BI313" i="90" a="1"/>
  <c r="BI313" i="90" s="1"/>
  <c r="BI320" i="90" a="1"/>
  <c r="BI320" i="90" s="1"/>
  <c r="J302" i="89"/>
  <c r="J302" i="90" s="1" a="1"/>
  <c r="J302" i="90" s="1"/>
  <c r="J313" i="90" a="1"/>
  <c r="J313" i="90" s="1"/>
  <c r="J321" i="90" a="1"/>
  <c r="J321" i="90" s="1"/>
  <c r="J319" i="90" a="1"/>
  <c r="J319" i="90" s="1"/>
  <c r="J310" i="90" a="1"/>
  <c r="J310" i="90" s="1"/>
  <c r="J316" i="90" a="1"/>
  <c r="J316" i="90" s="1"/>
  <c r="J317" i="90" a="1"/>
  <c r="J317" i="90" s="1"/>
  <c r="J314" i="90" a="1"/>
  <c r="J314" i="90" s="1"/>
  <c r="J304" i="90" a="1"/>
  <c r="J304" i="90" s="1"/>
  <c r="J307" i="90" a="1"/>
  <c r="J307" i="90" s="1"/>
  <c r="J309" i="90" a="1"/>
  <c r="J309" i="90" s="1"/>
  <c r="J308" i="90" a="1"/>
  <c r="J308" i="90" s="1"/>
  <c r="J315" i="90" a="1"/>
  <c r="J315" i="90" s="1"/>
  <c r="J318" i="90" a="1"/>
  <c r="J318" i="90" s="1"/>
  <c r="J311" i="90" a="1"/>
  <c r="J311" i="90" s="1"/>
  <c r="J306" i="90" a="1"/>
  <c r="J306" i="90" s="1"/>
  <c r="J303" i="90" a="1"/>
  <c r="J303" i="90" s="1"/>
  <c r="J312" i="90" a="1"/>
  <c r="J312" i="90" s="1"/>
  <c r="J320" i="90" a="1"/>
  <c r="J320" i="90" s="1"/>
  <c r="J305" i="90" a="1"/>
  <c r="J305" i="90" s="1"/>
  <c r="AM302" i="89"/>
  <c r="AM302" i="90" s="1" a="1"/>
  <c r="AM302" i="90" s="1"/>
  <c r="AM317" i="90" a="1"/>
  <c r="AM317" i="90" s="1"/>
  <c r="AM311" i="90" a="1"/>
  <c r="AM311" i="90" s="1"/>
  <c r="AM320" i="90" a="1"/>
  <c r="AM320" i="90" s="1"/>
  <c r="AM312" i="90" a="1"/>
  <c r="AM312" i="90" s="1"/>
  <c r="AM316" i="90" a="1"/>
  <c r="AM316" i="90" s="1"/>
  <c r="AM319" i="90" a="1"/>
  <c r="AM319" i="90" s="1"/>
  <c r="AM314" i="90" a="1"/>
  <c r="AM314" i="90" s="1"/>
  <c r="AM309" i="90" a="1"/>
  <c r="AM309" i="90" s="1"/>
  <c r="AM318" i="90" a="1"/>
  <c r="AM318" i="90" s="1"/>
  <c r="AM307" i="90" a="1"/>
  <c r="AM307" i="90" s="1"/>
  <c r="AM310" i="90" a="1"/>
  <c r="AM310" i="90" s="1"/>
  <c r="AM303" i="90" a="1"/>
  <c r="AM303" i="90" s="1"/>
  <c r="AM304" i="90" a="1"/>
  <c r="AM304" i="90" s="1"/>
  <c r="AM305" i="90" a="1"/>
  <c r="AM305" i="90" s="1"/>
  <c r="AM306" i="90" a="1"/>
  <c r="AM306" i="90" s="1"/>
  <c r="AM321" i="90" a="1"/>
  <c r="AM321" i="90" s="1"/>
  <c r="AM308" i="90" a="1"/>
  <c r="AM308" i="90" s="1"/>
  <c r="AM313" i="90" a="1"/>
  <c r="AM313" i="90" s="1"/>
  <c r="AM315" i="90" a="1"/>
  <c r="AM315" i="90" s="1"/>
  <c r="AS302" i="89"/>
  <c r="AS302" i="90" s="1" a="1"/>
  <c r="AS302" i="90" s="1"/>
  <c r="AS314" i="90" a="1"/>
  <c r="AS314" i="90" s="1"/>
  <c r="AS308" i="90" a="1"/>
  <c r="AS308" i="90" s="1"/>
  <c r="AS311" i="90" a="1"/>
  <c r="AS311" i="90" s="1"/>
  <c r="AS318" i="90" a="1"/>
  <c r="AS318" i="90" s="1"/>
  <c r="AS316" i="90" a="1"/>
  <c r="AS316" i="90" s="1"/>
  <c r="AS306" i="90" a="1"/>
  <c r="AS306" i="90" s="1"/>
  <c r="AS315" i="90" a="1"/>
  <c r="AS315" i="90" s="1"/>
  <c r="AS305" i="90" a="1"/>
  <c r="AS305" i="90" s="1"/>
  <c r="AS317" i="90" a="1"/>
  <c r="AS317" i="90" s="1"/>
  <c r="AS319" i="90" a="1"/>
  <c r="AS319" i="90" s="1"/>
  <c r="AS303" i="90" a="1"/>
  <c r="AS303" i="90" s="1"/>
  <c r="AS320" i="90" a="1"/>
  <c r="AS320" i="90" s="1"/>
  <c r="AS309" i="90" a="1"/>
  <c r="AS309" i="90" s="1"/>
  <c r="AS310" i="90" a="1"/>
  <c r="AS310" i="90" s="1"/>
  <c r="AS304" i="90" a="1"/>
  <c r="AS304" i="90" s="1"/>
  <c r="AS313" i="90" a="1"/>
  <c r="AS313" i="90" s="1"/>
  <c r="AS312" i="90" a="1"/>
  <c r="AS312" i="90" s="1"/>
  <c r="AS307" i="90" a="1"/>
  <c r="AS307" i="90" s="1"/>
  <c r="AS321" i="90" a="1"/>
  <c r="AS321" i="90" s="1"/>
  <c r="AZ302" i="89"/>
  <c r="AZ302" i="90" s="1" a="1"/>
  <c r="AZ302" i="90" s="1"/>
  <c r="AZ305" i="90" a="1"/>
  <c r="AZ305" i="90" s="1"/>
  <c r="AZ317" i="90" a="1"/>
  <c r="AZ317" i="90" s="1"/>
  <c r="AZ308" i="90" a="1"/>
  <c r="AZ308" i="90" s="1"/>
  <c r="AZ315" i="90" a="1"/>
  <c r="AZ315" i="90" s="1"/>
  <c r="AZ304" i="90" a="1"/>
  <c r="AZ304" i="90" s="1"/>
  <c r="AZ321" i="90" a="1"/>
  <c r="AZ321" i="90" s="1"/>
  <c r="AZ311" i="90" a="1"/>
  <c r="AZ311" i="90" s="1"/>
  <c r="AZ309" i="90" a="1"/>
  <c r="AZ309" i="90" s="1"/>
  <c r="AZ318" i="90" a="1"/>
  <c r="AZ318" i="90" s="1"/>
  <c r="AZ320" i="90" a="1"/>
  <c r="AZ320" i="90" s="1"/>
  <c r="AZ303" i="90" a="1"/>
  <c r="AZ303" i="90" s="1"/>
  <c r="AZ313" i="90" a="1"/>
  <c r="AZ313" i="90" s="1"/>
  <c r="AZ310" i="90" a="1"/>
  <c r="AZ310" i="90" s="1"/>
  <c r="AZ316" i="90" a="1"/>
  <c r="AZ316" i="90" s="1"/>
  <c r="AZ319" i="90" a="1"/>
  <c r="AZ319" i="90" s="1"/>
  <c r="AZ306" i="90" a="1"/>
  <c r="AZ306" i="90" s="1"/>
  <c r="AZ307" i="90" a="1"/>
  <c r="AZ307" i="90" s="1"/>
  <c r="AZ314" i="90" a="1"/>
  <c r="AZ314" i="90" s="1"/>
  <c r="AZ312" i="90" a="1"/>
  <c r="AZ312" i="90" s="1"/>
  <c r="BF302" i="89"/>
  <c r="BF302" i="90" s="1" a="1"/>
  <c r="BF302" i="90" s="1"/>
  <c r="BF316" i="90" a="1"/>
  <c r="BF316" i="90" s="1"/>
  <c r="BF309" i="90" a="1"/>
  <c r="BF309" i="90" s="1"/>
  <c r="BF311" i="90" a="1"/>
  <c r="BF311" i="90" s="1"/>
  <c r="BF305" i="90" a="1"/>
  <c r="BF305" i="90" s="1"/>
  <c r="BF315" i="90" a="1"/>
  <c r="BF315" i="90" s="1"/>
  <c r="BF308" i="90" a="1"/>
  <c r="BF308" i="90" s="1"/>
  <c r="BF321" i="90" a="1"/>
  <c r="BF321" i="90" s="1"/>
  <c r="BF306" i="90" a="1"/>
  <c r="BF306" i="90" s="1"/>
  <c r="BF307" i="90" a="1"/>
  <c r="BF307" i="90" s="1"/>
  <c r="BF303" i="90" a="1"/>
  <c r="BF303" i="90" s="1"/>
  <c r="BF314" i="90" a="1"/>
  <c r="BF314" i="90" s="1"/>
  <c r="BF320" i="90" a="1"/>
  <c r="BF320" i="90" s="1"/>
  <c r="BF317" i="90" a="1"/>
  <c r="BF317" i="90" s="1"/>
  <c r="BF319" i="90" a="1"/>
  <c r="BF319" i="90" s="1"/>
  <c r="BF313" i="90" a="1"/>
  <c r="BF313" i="90" s="1"/>
  <c r="BF310" i="90" a="1"/>
  <c r="BF310" i="90" s="1"/>
  <c r="BF312" i="90" a="1"/>
  <c r="BF312" i="90" s="1"/>
  <c r="BF318" i="90" a="1"/>
  <c r="BF318" i="90" s="1"/>
  <c r="BF304" i="90" a="1"/>
  <c r="BF304" i="90" s="1"/>
  <c r="M302" i="89"/>
  <c r="M302" i="90" s="1" a="1"/>
  <c r="M302" i="90" s="1"/>
  <c r="M316" i="90" a="1"/>
  <c r="M316" i="90" s="1"/>
  <c r="M304" i="90" a="1"/>
  <c r="M304" i="90" s="1"/>
  <c r="M310" i="90" a="1"/>
  <c r="M310" i="90" s="1"/>
  <c r="M315" i="90" a="1"/>
  <c r="M315" i="90" s="1"/>
  <c r="M306" i="90" a="1"/>
  <c r="M306" i="90" s="1"/>
  <c r="M308" i="90" a="1"/>
  <c r="M308" i="90" s="1"/>
  <c r="M307" i="90" a="1"/>
  <c r="M307" i="90" s="1"/>
  <c r="M312" i="90" a="1"/>
  <c r="M312" i="90" s="1"/>
  <c r="M303" i="90" a="1"/>
  <c r="M303" i="90" s="1"/>
  <c r="M313" i="90" a="1"/>
  <c r="M313" i="90" s="1"/>
  <c r="M321" i="90" a="1"/>
  <c r="M321" i="90" s="1"/>
  <c r="M320" i="90" a="1"/>
  <c r="M320" i="90" s="1"/>
  <c r="M311" i="90" a="1"/>
  <c r="M311" i="90" s="1"/>
  <c r="M319" i="90" a="1"/>
  <c r="M319" i="90" s="1"/>
  <c r="M314" i="90" a="1"/>
  <c r="M314" i="90" s="1"/>
  <c r="M309" i="90" a="1"/>
  <c r="M309" i="90" s="1"/>
  <c r="M305" i="90" a="1"/>
  <c r="M305" i="90" s="1"/>
  <c r="M317" i="90" a="1"/>
  <c r="M317" i="90" s="1"/>
  <c r="M318" i="90" a="1"/>
  <c r="M318" i="90" s="1"/>
  <c r="R302" i="89"/>
  <c r="R302" i="90" s="1" a="1"/>
  <c r="R302" i="90" s="1"/>
  <c r="R305" i="90" a="1"/>
  <c r="R305" i="90" s="1"/>
  <c r="R306" i="90" a="1"/>
  <c r="R306" i="90" s="1"/>
  <c r="R318" i="90" a="1"/>
  <c r="R318" i="90" s="1"/>
  <c r="R311" i="90" a="1"/>
  <c r="R311" i="90" s="1"/>
  <c r="R320" i="90" a="1"/>
  <c r="R320" i="90" s="1"/>
  <c r="R307" i="90" a="1"/>
  <c r="R307" i="90" s="1"/>
  <c r="R310" i="90" a="1"/>
  <c r="R310" i="90" s="1"/>
  <c r="R317" i="90" a="1"/>
  <c r="R317" i="90" s="1"/>
  <c r="R309" i="90" a="1"/>
  <c r="R309" i="90" s="1"/>
  <c r="R321" i="90" a="1"/>
  <c r="R321" i="90" s="1"/>
  <c r="R304" i="90" a="1"/>
  <c r="R304" i="90" s="1"/>
  <c r="R319" i="90" a="1"/>
  <c r="R319" i="90" s="1"/>
  <c r="R314" i="90" a="1"/>
  <c r="R314" i="90" s="1"/>
  <c r="R308" i="90" a="1"/>
  <c r="R308" i="90" s="1"/>
  <c r="R312" i="90" a="1"/>
  <c r="R312" i="90" s="1"/>
  <c r="R313" i="90" a="1"/>
  <c r="R313" i="90" s="1"/>
  <c r="R316" i="90" a="1"/>
  <c r="R316" i="90" s="1"/>
  <c r="R315" i="90" a="1"/>
  <c r="R315" i="90" s="1"/>
  <c r="R303" i="90" a="1"/>
  <c r="R303" i="90" s="1"/>
  <c r="AB302" i="89"/>
  <c r="AB302" i="90" s="1" a="1"/>
  <c r="AB302" i="90" s="1"/>
  <c r="AB313" i="90" a="1"/>
  <c r="AB313" i="90" s="1"/>
  <c r="AB308" i="90" a="1"/>
  <c r="AB308" i="90" s="1"/>
  <c r="AB309" i="90" a="1"/>
  <c r="AB309" i="90" s="1"/>
  <c r="AB316" i="90" a="1"/>
  <c r="AB316" i="90" s="1"/>
  <c r="AB321" i="90" a="1"/>
  <c r="AB321" i="90" s="1"/>
  <c r="AB307" i="90" a="1"/>
  <c r="AB307" i="90" s="1"/>
  <c r="AB306" i="90" a="1"/>
  <c r="AB306" i="90" s="1"/>
  <c r="AB314" i="90" a="1"/>
  <c r="AB314" i="90" s="1"/>
  <c r="AB319" i="90" a="1"/>
  <c r="AB319" i="90" s="1"/>
  <c r="AB303" i="90" a="1"/>
  <c r="AB303" i="90" s="1"/>
  <c r="AB315" i="90" a="1"/>
  <c r="AB315" i="90" s="1"/>
  <c r="AB305" i="90" a="1"/>
  <c r="AB305" i="90" s="1"/>
  <c r="AB317" i="90" a="1"/>
  <c r="AB317" i="90" s="1"/>
  <c r="AB310" i="90" a="1"/>
  <c r="AB310" i="90" s="1"/>
  <c r="AB304" i="90" a="1"/>
  <c r="AB304" i="90" s="1"/>
  <c r="AB311" i="90" a="1"/>
  <c r="AB311" i="90" s="1"/>
  <c r="AB312" i="90" a="1"/>
  <c r="AB312" i="90" s="1"/>
  <c r="AB318" i="90" a="1"/>
  <c r="AB318" i="90" s="1"/>
  <c r="AB320" i="90" a="1"/>
  <c r="AB320" i="90" s="1"/>
  <c r="AX302" i="89"/>
  <c r="AX302" i="90" s="1" a="1"/>
  <c r="AX302" i="90" s="1"/>
  <c r="AX318" i="90" a="1"/>
  <c r="AX318" i="90" s="1"/>
  <c r="AX316" i="90" a="1"/>
  <c r="AX316" i="90" s="1"/>
  <c r="AX309" i="90" a="1"/>
  <c r="AX309" i="90" s="1"/>
  <c r="AX304" i="90" a="1"/>
  <c r="AX304" i="90" s="1"/>
  <c r="AX312" i="90" a="1"/>
  <c r="AX312" i="90" s="1"/>
  <c r="AX310" i="90" a="1"/>
  <c r="AX310" i="90" s="1"/>
  <c r="AX311" i="90" a="1"/>
  <c r="AX311" i="90" s="1"/>
  <c r="AX320" i="90" a="1"/>
  <c r="AX320" i="90" s="1"/>
  <c r="AX314" i="90" a="1"/>
  <c r="AX314" i="90" s="1"/>
  <c r="AX305" i="90" a="1"/>
  <c r="AX305" i="90" s="1"/>
  <c r="AX319" i="90" a="1"/>
  <c r="AX319" i="90" s="1"/>
  <c r="AX308" i="90" a="1"/>
  <c r="AX308" i="90" s="1"/>
  <c r="AX313" i="90" a="1"/>
  <c r="AX313" i="90" s="1"/>
  <c r="AX307" i="90" a="1"/>
  <c r="AX307" i="90" s="1"/>
  <c r="AX317" i="90" a="1"/>
  <c r="AX317" i="90" s="1"/>
  <c r="AX306" i="90" a="1"/>
  <c r="AX306" i="90" s="1"/>
  <c r="AX315" i="90" a="1"/>
  <c r="AX315" i="90" s="1"/>
  <c r="AX303" i="90" a="1"/>
  <c r="AX303" i="90" s="1"/>
  <c r="AX321" i="90" a="1"/>
  <c r="AX321" i="90" s="1"/>
  <c r="BC302" i="89"/>
  <c r="BC302" i="90" s="1" a="1"/>
  <c r="BC302" i="90" s="1"/>
  <c r="BC317" i="90" a="1"/>
  <c r="BC317" i="90" s="1"/>
  <c r="BC305" i="90" a="1"/>
  <c r="BC305" i="90" s="1"/>
  <c r="BC321" i="90" a="1"/>
  <c r="BC321" i="90" s="1"/>
  <c r="BC306" i="90" a="1"/>
  <c r="BC306" i="90" s="1"/>
  <c r="BC310" i="90" a="1"/>
  <c r="BC310" i="90" s="1"/>
  <c r="BC304" i="90" a="1"/>
  <c r="BC304" i="90" s="1"/>
  <c r="BC315" i="90" a="1"/>
  <c r="BC315" i="90" s="1"/>
  <c r="BC308" i="90" a="1"/>
  <c r="BC308" i="90" s="1"/>
  <c r="BC313" i="90" a="1"/>
  <c r="BC313" i="90" s="1"/>
  <c r="BC318" i="90" a="1"/>
  <c r="BC318" i="90" s="1"/>
  <c r="BC316" i="90" a="1"/>
  <c r="BC316" i="90" s="1"/>
  <c r="BC312" i="90" a="1"/>
  <c r="BC312" i="90" s="1"/>
  <c r="BC303" i="90" a="1"/>
  <c r="BC303" i="90" s="1"/>
  <c r="BC314" i="90" a="1"/>
  <c r="BC314" i="90" s="1"/>
  <c r="BC309" i="90" a="1"/>
  <c r="BC309" i="90" s="1"/>
  <c r="BC311" i="90" a="1"/>
  <c r="BC311" i="90" s="1"/>
  <c r="BC307" i="90" a="1"/>
  <c r="BC307" i="90" s="1"/>
  <c r="BC319" i="90" a="1"/>
  <c r="BC319" i="90" s="1"/>
  <c r="BC320" i="90" a="1"/>
  <c r="BC320" i="90" s="1"/>
  <c r="E302" i="89"/>
  <c r="E302" i="90" s="1" a="1"/>
  <c r="E302" i="90" s="1"/>
  <c r="E312" i="90" a="1"/>
  <c r="E312" i="90" s="1"/>
  <c r="E310" i="90" a="1"/>
  <c r="E310" i="90" s="1"/>
  <c r="E318" i="90" a="1"/>
  <c r="E318" i="90" s="1"/>
  <c r="E309" i="90" a="1"/>
  <c r="E309" i="90" s="1"/>
  <c r="E307" i="90" a="1"/>
  <c r="E307" i="90" s="1"/>
  <c r="E317" i="90" a="1"/>
  <c r="E317" i="90" s="1"/>
  <c r="E313" i="90" a="1"/>
  <c r="E313" i="90" s="1"/>
  <c r="E311" i="90" a="1"/>
  <c r="E311" i="90" s="1"/>
  <c r="E321" i="90" a="1"/>
  <c r="E321" i="90" s="1"/>
  <c r="E319" i="90" a="1"/>
  <c r="E319" i="90" s="1"/>
  <c r="E304" i="90" a="1"/>
  <c r="E304" i="90" s="1"/>
  <c r="E315" i="90" a="1"/>
  <c r="E315" i="90" s="1"/>
  <c r="E314" i="90" a="1"/>
  <c r="E314" i="90" s="1"/>
  <c r="E303" i="90" a="1"/>
  <c r="E303" i="90" s="1"/>
  <c r="E308" i="90" a="1"/>
  <c r="E308" i="90" s="1"/>
  <c r="E320" i="90" a="1"/>
  <c r="E320" i="90" s="1"/>
  <c r="E306" i="90" a="1"/>
  <c r="E306" i="90" s="1"/>
  <c r="E305" i="90" a="1"/>
  <c r="E305" i="90" s="1"/>
  <c r="E316" i="90" a="1"/>
  <c r="E316" i="90" s="1"/>
  <c r="H302" i="89"/>
  <c r="H302" i="90" s="1" a="1"/>
  <c r="H302" i="90" s="1"/>
  <c r="H305" i="90" a="1"/>
  <c r="H305" i="90" s="1"/>
  <c r="H308" i="90" a="1"/>
  <c r="H308" i="90" s="1"/>
  <c r="H318" i="90" a="1"/>
  <c r="H318" i="90" s="1"/>
  <c r="H307" i="90" a="1"/>
  <c r="H307" i="90" s="1"/>
  <c r="H310" i="90" a="1"/>
  <c r="H310" i="90" s="1"/>
  <c r="H309" i="90" a="1"/>
  <c r="H309" i="90" s="1"/>
  <c r="H320" i="90" a="1"/>
  <c r="H320" i="90" s="1"/>
  <c r="H303" i="90" a="1"/>
  <c r="H303" i="90" s="1"/>
  <c r="H306" i="90" a="1"/>
  <c r="H306" i="90" s="1"/>
  <c r="H313" i="90" a="1"/>
  <c r="H313" i="90" s="1"/>
  <c r="H321" i="90" a="1"/>
  <c r="H321" i="90" s="1"/>
  <c r="H317" i="90" a="1"/>
  <c r="H317" i="90" s="1"/>
  <c r="H304" i="90" a="1"/>
  <c r="H304" i="90" s="1"/>
  <c r="H315" i="90" a="1"/>
  <c r="H315" i="90" s="1"/>
  <c r="H314" i="90" a="1"/>
  <c r="H314" i="90" s="1"/>
  <c r="H312" i="90" a="1"/>
  <c r="H312" i="90" s="1"/>
  <c r="H319" i="90" a="1"/>
  <c r="H319" i="90" s="1"/>
  <c r="H316" i="90" a="1"/>
  <c r="H316" i="90" s="1"/>
  <c r="H311" i="90" a="1"/>
  <c r="H311" i="90" s="1"/>
  <c r="W302" i="89"/>
  <c r="W302" i="90" s="1" a="1"/>
  <c r="W302" i="90" s="1"/>
  <c r="W304" i="90" a="1"/>
  <c r="W304" i="90" s="1"/>
  <c r="W321" i="90" a="1"/>
  <c r="W321" i="90" s="1"/>
  <c r="W307" i="90" a="1"/>
  <c r="W307" i="90" s="1"/>
  <c r="W305" i="90" a="1"/>
  <c r="W305" i="90" s="1"/>
  <c r="W318" i="90" a="1"/>
  <c r="W318" i="90" s="1"/>
  <c r="W311" i="90" a="1"/>
  <c r="W311" i="90" s="1"/>
  <c r="W309" i="90" a="1"/>
  <c r="W309" i="90" s="1"/>
  <c r="W317" i="90" a="1"/>
  <c r="W317" i="90" s="1"/>
  <c r="W314" i="90" a="1"/>
  <c r="W314" i="90" s="1"/>
  <c r="W303" i="90" a="1"/>
  <c r="W303" i="90" s="1"/>
  <c r="W316" i="90" a="1"/>
  <c r="W316" i="90" s="1"/>
  <c r="W319" i="90" a="1"/>
  <c r="W319" i="90" s="1"/>
  <c r="W313" i="90" a="1"/>
  <c r="W313" i="90" s="1"/>
  <c r="W308" i="90" a="1"/>
  <c r="W308" i="90" s="1"/>
  <c r="W320" i="90" a="1"/>
  <c r="W320" i="90" s="1"/>
  <c r="W312" i="90" a="1"/>
  <c r="W312" i="90" s="1"/>
  <c r="W315" i="90" a="1"/>
  <c r="W315" i="90" s="1"/>
  <c r="W306" i="90" a="1"/>
  <c r="W306" i="90" s="1"/>
  <c r="W310" i="90" a="1"/>
  <c r="W310" i="90" s="1"/>
  <c r="AA302" i="89"/>
  <c r="AA302" i="90" s="1" a="1"/>
  <c r="AA302" i="90" s="1"/>
  <c r="AA317" i="90" a="1"/>
  <c r="AA317" i="90" s="1"/>
  <c r="AA311" i="90" a="1"/>
  <c r="AA311" i="90" s="1"/>
  <c r="AA303" i="90" a="1"/>
  <c r="AA303" i="90" s="1"/>
  <c r="AA305" i="90" a="1"/>
  <c r="AA305" i="90" s="1"/>
  <c r="AA304" i="90" a="1"/>
  <c r="AA304" i="90" s="1"/>
  <c r="AA314" i="90" a="1"/>
  <c r="AA314" i="90" s="1"/>
  <c r="AA318" i="90" a="1"/>
  <c r="AA318" i="90" s="1"/>
  <c r="AA316" i="90" a="1"/>
  <c r="AA316" i="90" s="1"/>
  <c r="AA313" i="90" a="1"/>
  <c r="AA313" i="90" s="1"/>
  <c r="AA320" i="90" a="1"/>
  <c r="AA320" i="90" s="1"/>
  <c r="AA310" i="90" a="1"/>
  <c r="AA310" i="90" s="1"/>
  <c r="AA309" i="90" a="1"/>
  <c r="AA309" i="90" s="1"/>
  <c r="AA315" i="90" a="1"/>
  <c r="AA315" i="90" s="1"/>
  <c r="AA319" i="90" a="1"/>
  <c r="AA319" i="90" s="1"/>
  <c r="AA321" i="90" a="1"/>
  <c r="AA321" i="90" s="1"/>
  <c r="AA308" i="90" a="1"/>
  <c r="AA308" i="90" s="1"/>
  <c r="AA312" i="90" a="1"/>
  <c r="AA312" i="90" s="1"/>
  <c r="AA306" i="90" a="1"/>
  <c r="AA306" i="90" s="1"/>
  <c r="AA307" i="90" a="1"/>
  <c r="AA307" i="90" s="1"/>
  <c r="AE302" i="89"/>
  <c r="AE302" i="90" s="1" a="1"/>
  <c r="AE302" i="90" s="1"/>
  <c r="AE308" i="90" a="1"/>
  <c r="AE308" i="90" s="1"/>
  <c r="AE304" i="90" a="1"/>
  <c r="AE304" i="90" s="1"/>
  <c r="AE307" i="90" a="1"/>
  <c r="AE307" i="90" s="1"/>
  <c r="AE311" i="90" a="1"/>
  <c r="AE311" i="90" s="1"/>
  <c r="AE313" i="90" a="1"/>
  <c r="AE313" i="90" s="1"/>
  <c r="AE317" i="90" a="1"/>
  <c r="AE317" i="90" s="1"/>
  <c r="AE320" i="90" a="1"/>
  <c r="AE320" i="90" s="1"/>
  <c r="AE319" i="90" a="1"/>
  <c r="AE319" i="90" s="1"/>
  <c r="AE316" i="90" a="1"/>
  <c r="AE316" i="90" s="1"/>
  <c r="AE314" i="90" a="1"/>
  <c r="AE314" i="90" s="1"/>
  <c r="AE310" i="90" a="1"/>
  <c r="AE310" i="90" s="1"/>
  <c r="AE318" i="90" a="1"/>
  <c r="AE318" i="90" s="1"/>
  <c r="AE312" i="90" a="1"/>
  <c r="AE312" i="90" s="1"/>
  <c r="AE303" i="90" a="1"/>
  <c r="AE303" i="90" s="1"/>
  <c r="AE306" i="90" a="1"/>
  <c r="AE306" i="90" s="1"/>
  <c r="AE315" i="90" a="1"/>
  <c r="AE315" i="90" s="1"/>
  <c r="AE321" i="90" a="1"/>
  <c r="AE321" i="90" s="1"/>
  <c r="AE305" i="90" a="1"/>
  <c r="AE305" i="90" s="1"/>
  <c r="AE309" i="90" a="1"/>
  <c r="AE309" i="90" s="1"/>
  <c r="AG302" i="89"/>
  <c r="AG302" i="90" s="1" a="1"/>
  <c r="AG302" i="90" s="1"/>
  <c r="AG309" i="90" a="1"/>
  <c r="AG309" i="90" s="1"/>
  <c r="AG311" i="90" a="1"/>
  <c r="AG311" i="90" s="1"/>
  <c r="AG312" i="90" a="1"/>
  <c r="AG312" i="90" s="1"/>
  <c r="AG316" i="90" a="1"/>
  <c r="AG316" i="90" s="1"/>
  <c r="AG320" i="90" a="1"/>
  <c r="AG320" i="90" s="1"/>
  <c r="AG306" i="90" a="1"/>
  <c r="AG306" i="90" s="1"/>
  <c r="AG317" i="90" a="1"/>
  <c r="AG317" i="90" s="1"/>
  <c r="AG307" i="90" a="1"/>
  <c r="AG307" i="90" s="1"/>
  <c r="AG313" i="90" a="1"/>
  <c r="AG313" i="90" s="1"/>
  <c r="AG303" i="90" a="1"/>
  <c r="AG303" i="90" s="1"/>
  <c r="AG305" i="90" a="1"/>
  <c r="AG305" i="90" s="1"/>
  <c r="AG315" i="90" a="1"/>
  <c r="AG315" i="90" s="1"/>
  <c r="AG319" i="90" a="1"/>
  <c r="AG319" i="90" s="1"/>
  <c r="AG321" i="90" a="1"/>
  <c r="AG321" i="90" s="1"/>
  <c r="AG314" i="90" a="1"/>
  <c r="AG314" i="90" s="1"/>
  <c r="AG308" i="90" a="1"/>
  <c r="AG308" i="90" s="1"/>
  <c r="AG310" i="90" a="1"/>
  <c r="AG310" i="90" s="1"/>
  <c r="AG304" i="90" a="1"/>
  <c r="AG304" i="90" s="1"/>
  <c r="AG318" i="90" a="1"/>
  <c r="AG318" i="90" s="1"/>
  <c r="AJ302" i="89"/>
  <c r="AJ302" i="90" s="1" a="1"/>
  <c r="AJ302" i="90" s="1"/>
  <c r="AJ315" i="90" a="1"/>
  <c r="AJ315" i="90" s="1"/>
  <c r="AJ303" i="90" a="1"/>
  <c r="AJ303" i="90" s="1"/>
  <c r="AJ304" i="90" a="1"/>
  <c r="AJ304" i="90" s="1"/>
  <c r="AJ319" i="90" a="1"/>
  <c r="AJ319" i="90" s="1"/>
  <c r="AJ314" i="90" a="1"/>
  <c r="AJ314" i="90" s="1"/>
  <c r="AJ318" i="90" a="1"/>
  <c r="AJ318" i="90" s="1"/>
  <c r="AJ316" i="90" a="1"/>
  <c r="AJ316" i="90" s="1"/>
  <c r="AJ311" i="90" a="1"/>
  <c r="AJ311" i="90" s="1"/>
  <c r="AJ308" i="90" a="1"/>
  <c r="AJ308" i="90" s="1"/>
  <c r="AJ313" i="90" a="1"/>
  <c r="AJ313" i="90" s="1"/>
  <c r="AJ320" i="90" a="1"/>
  <c r="AJ320" i="90" s="1"/>
  <c r="AJ310" i="90" a="1"/>
  <c r="AJ310" i="90" s="1"/>
  <c r="AJ321" i="90" a="1"/>
  <c r="AJ321" i="90" s="1"/>
  <c r="AJ307" i="90" a="1"/>
  <c r="AJ307" i="90" s="1"/>
  <c r="AJ309" i="90" a="1"/>
  <c r="AJ309" i="90" s="1"/>
  <c r="AJ305" i="90" a="1"/>
  <c r="AJ305" i="90" s="1"/>
  <c r="AJ317" i="90" a="1"/>
  <c r="AJ317" i="90" s="1"/>
  <c r="AJ306" i="90" a="1"/>
  <c r="AJ306" i="90" s="1"/>
  <c r="AJ312" i="90" a="1"/>
  <c r="AJ312" i="90" s="1"/>
  <c r="AN302" i="89"/>
  <c r="AN302" i="90" s="1" a="1"/>
  <c r="AN302" i="90" s="1"/>
  <c r="AN311" i="90" a="1"/>
  <c r="AN311" i="90" s="1"/>
  <c r="AN309" i="90" a="1"/>
  <c r="AN309" i="90" s="1"/>
  <c r="AN316" i="90" a="1"/>
  <c r="AN316" i="90" s="1"/>
  <c r="AN320" i="90" a="1"/>
  <c r="AN320" i="90" s="1"/>
  <c r="AN308" i="90" a="1"/>
  <c r="AN308" i="90" s="1"/>
  <c r="AN318" i="90" a="1"/>
  <c r="AN318" i="90" s="1"/>
  <c r="AN310" i="90" a="1"/>
  <c r="AN310" i="90" s="1"/>
  <c r="AN314" i="90" a="1"/>
  <c r="AN314" i="90" s="1"/>
  <c r="AN303" i="90" a="1"/>
  <c r="AN303" i="90" s="1"/>
  <c r="AN321" i="90" a="1"/>
  <c r="AN321" i="90" s="1"/>
  <c r="AN319" i="90" a="1"/>
  <c r="AN319" i="90" s="1"/>
  <c r="AN306" i="90" a="1"/>
  <c r="AN306" i="90" s="1"/>
  <c r="AN307" i="90" a="1"/>
  <c r="AN307" i="90" s="1"/>
  <c r="AN312" i="90" a="1"/>
  <c r="AN312" i="90" s="1"/>
  <c r="AN315" i="90" a="1"/>
  <c r="AN315" i="90" s="1"/>
  <c r="AN305" i="90" a="1"/>
  <c r="AN305" i="90" s="1"/>
  <c r="AN313" i="90" a="1"/>
  <c r="AN313" i="90" s="1"/>
  <c r="AN304" i="90" a="1"/>
  <c r="AN304" i="90" s="1"/>
  <c r="AN317" i="90" a="1"/>
  <c r="AN317" i="90" s="1"/>
  <c r="AW302" i="89"/>
  <c r="AW302" i="90" s="1" a="1"/>
  <c r="AW302" i="90" s="1"/>
  <c r="AW316" i="90" a="1"/>
  <c r="AW316" i="90" s="1"/>
  <c r="AW314" i="90" a="1"/>
  <c r="AW314" i="90" s="1"/>
  <c r="AW311" i="90" a="1"/>
  <c r="AW311" i="90" s="1"/>
  <c r="AW318" i="90" a="1"/>
  <c r="AW318" i="90" s="1"/>
  <c r="AW309" i="90" a="1"/>
  <c r="AW309" i="90" s="1"/>
  <c r="AW306" i="90" a="1"/>
  <c r="AW306" i="90" s="1"/>
  <c r="AW321" i="90" a="1"/>
  <c r="AW321" i="90" s="1"/>
  <c r="AW305" i="90" a="1"/>
  <c r="AW305" i="90" s="1"/>
  <c r="AW320" i="90" a="1"/>
  <c r="AW320" i="90" s="1"/>
  <c r="AW312" i="90" a="1"/>
  <c r="AW312" i="90" s="1"/>
  <c r="AW307" i="90" a="1"/>
  <c r="AW307" i="90" s="1"/>
  <c r="AW310" i="90" a="1"/>
  <c r="AW310" i="90" s="1"/>
  <c r="AW303" i="90" a="1"/>
  <c r="AW303" i="90" s="1"/>
  <c r="AW313" i="90" a="1"/>
  <c r="AW313" i="90" s="1"/>
  <c r="AW315" i="90" a="1"/>
  <c r="AW315" i="90" s="1"/>
  <c r="AW304" i="90" a="1"/>
  <c r="AW304" i="90" s="1"/>
  <c r="AW317" i="90" a="1"/>
  <c r="AW317" i="90" s="1"/>
  <c r="AW308" i="90" a="1"/>
  <c r="AW308" i="90" s="1"/>
  <c r="AW319" i="90" a="1"/>
  <c r="AW319" i="90" s="1"/>
  <c r="BG302" i="89"/>
  <c r="BG302" i="90" s="1" a="1"/>
  <c r="BG302" i="90" s="1"/>
  <c r="BG319" i="90" a="1"/>
  <c r="BG319" i="90" s="1"/>
  <c r="BG309" i="90" a="1"/>
  <c r="BG309" i="90" s="1"/>
  <c r="BG310" i="90" a="1"/>
  <c r="BG310" i="90" s="1"/>
  <c r="BG315" i="90" a="1"/>
  <c r="BG315" i="90" s="1"/>
  <c r="BG307" i="90" a="1"/>
  <c r="BG307" i="90" s="1"/>
  <c r="BG312" i="90" a="1"/>
  <c r="BG312" i="90" s="1"/>
  <c r="BG305" i="90" a="1"/>
  <c r="BG305" i="90" s="1"/>
  <c r="BG304" i="90" a="1"/>
  <c r="BG304" i="90" s="1"/>
  <c r="BG313" i="90" a="1"/>
  <c r="BG313" i="90" s="1"/>
  <c r="BG311" i="90" a="1"/>
  <c r="BG311" i="90" s="1"/>
  <c r="BG320" i="90" a="1"/>
  <c r="BG320" i="90" s="1"/>
  <c r="BG321" i="90" a="1"/>
  <c r="BG321" i="90" s="1"/>
  <c r="BG318" i="90" a="1"/>
  <c r="BG318" i="90" s="1"/>
  <c r="BG316" i="90" a="1"/>
  <c r="BG316" i="90" s="1"/>
  <c r="BG317" i="90" a="1"/>
  <c r="BG317" i="90" s="1"/>
  <c r="BG314" i="90" a="1"/>
  <c r="BG314" i="90" s="1"/>
  <c r="BG303" i="90" a="1"/>
  <c r="BG303" i="90" s="1"/>
  <c r="BG306" i="90" a="1"/>
  <c r="BG306" i="90" s="1"/>
  <c r="BG308" i="90" a="1"/>
  <c r="BG308" i="90" s="1"/>
  <c r="F302" i="89"/>
  <c r="F302" i="90" s="1" a="1"/>
  <c r="F302" i="90" s="1"/>
  <c r="F312" i="90" a="1"/>
  <c r="F312" i="90" s="1"/>
  <c r="F311" i="90" a="1"/>
  <c r="F311" i="90" s="1"/>
  <c r="F320" i="90" a="1"/>
  <c r="F320" i="90" s="1"/>
  <c r="F314" i="90" a="1"/>
  <c r="F314" i="90" s="1"/>
  <c r="F306" i="90" a="1"/>
  <c r="F306" i="90" s="1"/>
  <c r="F313" i="90" a="1"/>
  <c r="F313" i="90" s="1"/>
  <c r="F319" i="90" a="1"/>
  <c r="F319" i="90" s="1"/>
  <c r="F307" i="90" a="1"/>
  <c r="F307" i="90" s="1"/>
  <c r="F315" i="90" a="1"/>
  <c r="F315" i="90" s="1"/>
  <c r="F309" i="90" a="1"/>
  <c r="F309" i="90" s="1"/>
  <c r="F321" i="90" a="1"/>
  <c r="F321" i="90" s="1"/>
  <c r="F305" i="90" a="1"/>
  <c r="F305" i="90" s="1"/>
  <c r="F303" i="90" a="1"/>
  <c r="F303" i="90" s="1"/>
  <c r="F310" i="90" a="1"/>
  <c r="F310" i="90" s="1"/>
  <c r="F304" i="90" a="1"/>
  <c r="F304" i="90" s="1"/>
  <c r="F317" i="90" a="1"/>
  <c r="F317" i="90" s="1"/>
  <c r="F308" i="90" a="1"/>
  <c r="F308" i="90" s="1"/>
  <c r="F316" i="90" a="1"/>
  <c r="F316" i="90" s="1"/>
  <c r="F318" i="90" a="1"/>
  <c r="F318" i="90" s="1"/>
  <c r="L302" i="89"/>
  <c r="L302" i="90" s="1" a="1"/>
  <c r="L302" i="90" s="1"/>
  <c r="L315" i="90" a="1"/>
  <c r="L315" i="90" s="1"/>
  <c r="L310" i="90" a="1"/>
  <c r="L310" i="90" s="1"/>
  <c r="L320" i="90" a="1"/>
  <c r="L320" i="90" s="1"/>
  <c r="L319" i="90" a="1"/>
  <c r="L319" i="90" s="1"/>
  <c r="L318" i="90" a="1"/>
  <c r="L318" i="90" s="1"/>
  <c r="L317" i="90" a="1"/>
  <c r="L317" i="90" s="1"/>
  <c r="L309" i="90" a="1"/>
  <c r="L309" i="90" s="1"/>
  <c r="L311" i="90" a="1"/>
  <c r="L311" i="90" s="1"/>
  <c r="L316" i="90" a="1"/>
  <c r="L316" i="90" s="1"/>
  <c r="L314" i="90" a="1"/>
  <c r="L314" i="90" s="1"/>
  <c r="L313" i="90" a="1"/>
  <c r="L313" i="90" s="1"/>
  <c r="L321" i="90" a="1"/>
  <c r="L321" i="90" s="1"/>
  <c r="L307" i="90" a="1"/>
  <c r="L307" i="90" s="1"/>
  <c r="L312" i="90" a="1"/>
  <c r="L312" i="90" s="1"/>
  <c r="L306" i="90" a="1"/>
  <c r="L306" i="90" s="1"/>
  <c r="L303" i="90" a="1"/>
  <c r="L303" i="90" s="1"/>
  <c r="L304" i="90" a="1"/>
  <c r="L304" i="90" s="1"/>
  <c r="L305" i="90" a="1"/>
  <c r="L305" i="90" s="1"/>
  <c r="L308" i="90" a="1"/>
  <c r="L308" i="90" s="1"/>
  <c r="P302" i="89"/>
  <c r="P302" i="90" s="1" a="1"/>
  <c r="P302" i="90" s="1"/>
  <c r="P313" i="90" a="1"/>
  <c r="P313" i="90" s="1"/>
  <c r="P312" i="90" a="1"/>
  <c r="P312" i="90" s="1"/>
  <c r="P320" i="90" a="1"/>
  <c r="P320" i="90" s="1"/>
  <c r="P310" i="90" a="1"/>
  <c r="P310" i="90" s="1"/>
  <c r="P311" i="90" a="1"/>
  <c r="P311" i="90" s="1"/>
  <c r="P314" i="90" a="1"/>
  <c r="P314" i="90" s="1"/>
  <c r="P308" i="90" a="1"/>
  <c r="P308" i="90" s="1"/>
  <c r="P306" i="90" a="1"/>
  <c r="P306" i="90" s="1"/>
  <c r="P318" i="90" a="1"/>
  <c r="P318" i="90" s="1"/>
  <c r="P304" i="90" a="1"/>
  <c r="P304" i="90" s="1"/>
  <c r="P303" i="90" a="1"/>
  <c r="P303" i="90" s="1"/>
  <c r="P316" i="90" a="1"/>
  <c r="P316" i="90" s="1"/>
  <c r="P309" i="90" a="1"/>
  <c r="P309" i="90" s="1"/>
  <c r="P321" i="90" a="1"/>
  <c r="P321" i="90" s="1"/>
  <c r="P317" i="90" a="1"/>
  <c r="P317" i="90" s="1"/>
  <c r="P307" i="90" a="1"/>
  <c r="P307" i="90" s="1"/>
  <c r="P315" i="90" a="1"/>
  <c r="P315" i="90" s="1"/>
  <c r="P305" i="90" a="1"/>
  <c r="P305" i="90" s="1"/>
  <c r="P319" i="90" a="1"/>
  <c r="P319" i="90" s="1"/>
  <c r="T302" i="89"/>
  <c r="T302" i="90" s="1" a="1"/>
  <c r="T302" i="90" s="1"/>
  <c r="T317" i="90" a="1"/>
  <c r="T317" i="90" s="1"/>
  <c r="T320" i="90" a="1"/>
  <c r="T320" i="90" s="1"/>
  <c r="T311" i="90" a="1"/>
  <c r="T311" i="90" s="1"/>
  <c r="T312" i="90" a="1"/>
  <c r="T312" i="90" s="1"/>
  <c r="T321" i="90" a="1"/>
  <c r="T321" i="90" s="1"/>
  <c r="T310" i="90" a="1"/>
  <c r="T310" i="90" s="1"/>
  <c r="T304" i="90" a="1"/>
  <c r="T304" i="90" s="1"/>
  <c r="T308" i="90" a="1"/>
  <c r="T308" i="90" s="1"/>
  <c r="T318" i="90" a="1"/>
  <c r="T318" i="90" s="1"/>
  <c r="T314" i="90" a="1"/>
  <c r="T314" i="90" s="1"/>
  <c r="T306" i="90" a="1"/>
  <c r="T306" i="90" s="1"/>
  <c r="T305" i="90" a="1"/>
  <c r="T305" i="90" s="1"/>
  <c r="T313" i="90" a="1"/>
  <c r="T313" i="90" s="1"/>
  <c r="T303" i="90" a="1"/>
  <c r="T303" i="90" s="1"/>
  <c r="T307" i="90" a="1"/>
  <c r="T307" i="90" s="1"/>
  <c r="T315" i="90" a="1"/>
  <c r="T315" i="90" s="1"/>
  <c r="T319" i="90" a="1"/>
  <c r="T319" i="90" s="1"/>
  <c r="T316" i="90" a="1"/>
  <c r="T316" i="90" s="1"/>
  <c r="T309" i="90" a="1"/>
  <c r="T309" i="90" s="1"/>
  <c r="X302" i="89"/>
  <c r="X302" i="90" s="1" a="1"/>
  <c r="X302" i="90" s="1"/>
  <c r="X316" i="90" a="1"/>
  <c r="X316" i="90" s="1"/>
  <c r="X308" i="90" a="1"/>
  <c r="X308" i="90" s="1"/>
  <c r="X304" i="90" a="1"/>
  <c r="X304" i="90" s="1"/>
  <c r="X306" i="90" a="1"/>
  <c r="X306" i="90" s="1"/>
  <c r="X312" i="90" a="1"/>
  <c r="X312" i="90" s="1"/>
  <c r="X315" i="90" a="1"/>
  <c r="X315" i="90" s="1"/>
  <c r="X320" i="90" a="1"/>
  <c r="X320" i="90" s="1"/>
  <c r="X310" i="90" a="1"/>
  <c r="X310" i="90" s="1"/>
  <c r="X314" i="90" a="1"/>
  <c r="X314" i="90" s="1"/>
  <c r="X309" i="90" a="1"/>
  <c r="X309" i="90" s="1"/>
  <c r="X305" i="90" a="1"/>
  <c r="X305" i="90" s="1"/>
  <c r="X317" i="90" a="1"/>
  <c r="X317" i="90" s="1"/>
  <c r="X321" i="90" a="1"/>
  <c r="X321" i="90" s="1"/>
  <c r="X307" i="90" a="1"/>
  <c r="X307" i="90" s="1"/>
  <c r="X319" i="90" a="1"/>
  <c r="X319" i="90" s="1"/>
  <c r="X303" i="90" a="1"/>
  <c r="X303" i="90" s="1"/>
  <c r="X313" i="90" a="1"/>
  <c r="X313" i="90" s="1"/>
  <c r="X311" i="90" a="1"/>
  <c r="X311" i="90" s="1"/>
  <c r="X318" i="90" a="1"/>
  <c r="X318" i="90" s="1"/>
  <c r="AD302" i="89"/>
  <c r="AD302" i="90" s="1" a="1"/>
  <c r="AD302" i="90" s="1"/>
  <c r="AD305" i="90" a="1"/>
  <c r="AD305" i="90" s="1"/>
  <c r="AD314" i="90" a="1"/>
  <c r="AD314" i="90" s="1"/>
  <c r="AD311" i="90" a="1"/>
  <c r="AD311" i="90" s="1"/>
  <c r="AD308" i="90" a="1"/>
  <c r="AD308" i="90" s="1"/>
  <c r="AD318" i="90" a="1"/>
  <c r="AD318" i="90" s="1"/>
  <c r="AD312" i="90" a="1"/>
  <c r="AD312" i="90" s="1"/>
  <c r="AD309" i="90" a="1"/>
  <c r="AD309" i="90" s="1"/>
  <c r="AD316" i="90" a="1"/>
  <c r="AD316" i="90" s="1"/>
  <c r="AD321" i="90" a="1"/>
  <c r="AD321" i="90" s="1"/>
  <c r="AD306" i="90" a="1"/>
  <c r="AD306" i="90" s="1"/>
  <c r="AD304" i="90" a="1"/>
  <c r="AD304" i="90" s="1"/>
  <c r="AD319" i="90" a="1"/>
  <c r="AD319" i="90" s="1"/>
  <c r="AD303" i="90" a="1"/>
  <c r="AD303" i="90" s="1"/>
  <c r="AD313" i="90" a="1"/>
  <c r="AD313" i="90" s="1"/>
  <c r="AD315" i="90" a="1"/>
  <c r="AD315" i="90" s="1"/>
  <c r="AD310" i="90" a="1"/>
  <c r="AD310" i="90" s="1"/>
  <c r="AD320" i="90" a="1"/>
  <c r="AD320" i="90" s="1"/>
  <c r="AD317" i="90" a="1"/>
  <c r="AD317" i="90" s="1"/>
  <c r="AD307" i="90" a="1"/>
  <c r="AD307" i="90" s="1"/>
  <c r="AI302" i="89"/>
  <c r="AI302" i="90" s="1" a="1"/>
  <c r="AI302" i="90" s="1"/>
  <c r="AI311" i="90" a="1"/>
  <c r="AI311" i="90" s="1"/>
  <c r="AI320" i="90" a="1"/>
  <c r="AI320" i="90" s="1"/>
  <c r="AI310" i="90" a="1"/>
  <c r="AI310" i="90" s="1"/>
  <c r="AI317" i="90" a="1"/>
  <c r="AI317" i="90" s="1"/>
  <c r="AI318" i="90" a="1"/>
  <c r="AI318" i="90" s="1"/>
  <c r="AI303" i="90" a="1"/>
  <c r="AI303" i="90" s="1"/>
  <c r="AI321" i="90" a="1"/>
  <c r="AI321" i="90" s="1"/>
  <c r="AI319" i="90" a="1"/>
  <c r="AI319" i="90" s="1"/>
  <c r="AI308" i="90" a="1"/>
  <c r="AI308" i="90" s="1"/>
  <c r="AI307" i="90" a="1"/>
  <c r="AI307" i="90" s="1"/>
  <c r="AI305" i="90" a="1"/>
  <c r="AI305" i="90" s="1"/>
  <c r="AI306" i="90" a="1"/>
  <c r="AI306" i="90" s="1"/>
  <c r="AI313" i="90" a="1"/>
  <c r="AI313" i="90" s="1"/>
  <c r="AI316" i="90" a="1"/>
  <c r="AI316" i="90" s="1"/>
  <c r="AI315" i="90" a="1"/>
  <c r="AI315" i="90" s="1"/>
  <c r="AI309" i="90" a="1"/>
  <c r="AI309" i="90" s="1"/>
  <c r="AI312" i="90" a="1"/>
  <c r="AI312" i="90" s="1"/>
  <c r="AI304" i="90" a="1"/>
  <c r="AI304" i="90" s="1"/>
  <c r="AI314" i="90" a="1"/>
  <c r="AI314" i="90" s="1"/>
  <c r="AR302" i="89"/>
  <c r="AR302" i="90" s="1" a="1"/>
  <c r="AR302" i="90" s="1"/>
  <c r="AR307" i="90" a="1"/>
  <c r="AR307" i="90" s="1"/>
  <c r="AR321" i="90" a="1"/>
  <c r="AR321" i="90" s="1"/>
  <c r="AR317" i="90" a="1"/>
  <c r="AR317" i="90" s="1"/>
  <c r="AR310" i="90" a="1"/>
  <c r="AR310" i="90" s="1"/>
  <c r="AR303" i="90" a="1"/>
  <c r="AR303" i="90" s="1"/>
  <c r="AR320" i="90" a="1"/>
  <c r="AR320" i="90" s="1"/>
  <c r="AR309" i="90" a="1"/>
  <c r="AR309" i="90" s="1"/>
  <c r="AR305" i="90" a="1"/>
  <c r="AR305" i="90" s="1"/>
  <c r="AR306" i="90" a="1"/>
  <c r="AR306" i="90" s="1"/>
  <c r="AR312" i="90" a="1"/>
  <c r="AR312" i="90" s="1"/>
  <c r="AR318" i="90" a="1"/>
  <c r="AR318" i="90" s="1"/>
  <c r="AR313" i="90" a="1"/>
  <c r="AR313" i="90" s="1"/>
  <c r="AR319" i="90" a="1"/>
  <c r="AR319" i="90" s="1"/>
  <c r="AR314" i="90" a="1"/>
  <c r="AR314" i="90" s="1"/>
  <c r="AR304" i="90" a="1"/>
  <c r="AR304" i="90" s="1"/>
  <c r="AR315" i="90" a="1"/>
  <c r="AR315" i="90" s="1"/>
  <c r="AR311" i="90" a="1"/>
  <c r="AR311" i="90" s="1"/>
  <c r="AR316" i="90" a="1"/>
  <c r="AR316" i="90" s="1"/>
  <c r="AR308" i="90" a="1"/>
  <c r="AR308" i="90" s="1"/>
  <c r="BB302" i="89"/>
  <c r="BB302" i="90" s="1" a="1"/>
  <c r="BB302" i="90" s="1"/>
  <c r="BB308" i="90" a="1"/>
  <c r="BB308" i="90" s="1"/>
  <c r="BB314" i="90" a="1"/>
  <c r="BB314" i="90" s="1"/>
  <c r="BB303" i="90" a="1"/>
  <c r="BB303" i="90" s="1"/>
  <c r="BB310" i="90" a="1"/>
  <c r="BB310" i="90" s="1"/>
  <c r="BB317" i="90" a="1"/>
  <c r="BB317" i="90" s="1"/>
  <c r="BB309" i="90" a="1"/>
  <c r="BB309" i="90" s="1"/>
  <c r="BB321" i="90" a="1"/>
  <c r="BB321" i="90" s="1"/>
  <c r="BB313" i="90" a="1"/>
  <c r="BB313" i="90" s="1"/>
  <c r="BB315" i="90" a="1"/>
  <c r="BB315" i="90" s="1"/>
  <c r="BB319" i="90" a="1"/>
  <c r="BB319" i="90" s="1"/>
  <c r="BB316" i="90" a="1"/>
  <c r="BB316" i="90" s="1"/>
  <c r="BB305" i="90" a="1"/>
  <c r="BB305" i="90" s="1"/>
  <c r="BB311" i="90" a="1"/>
  <c r="BB311" i="90" s="1"/>
  <c r="BB320" i="90" a="1"/>
  <c r="BB320" i="90" s="1"/>
  <c r="BB306" i="90" a="1"/>
  <c r="BB306" i="90" s="1"/>
  <c r="BB318" i="90" a="1"/>
  <c r="BB318" i="90" s="1"/>
  <c r="BB304" i="90" a="1"/>
  <c r="BB304" i="90" s="1"/>
  <c r="BB307" i="90" a="1"/>
  <c r="BB307" i="90" s="1"/>
  <c r="BB312" i="90" a="1"/>
  <c r="BB312" i="90" s="1"/>
  <c r="BH302" i="89"/>
  <c r="BH302" i="90" s="1" a="1"/>
  <c r="BH302" i="90" s="1"/>
  <c r="BH317" i="90" a="1"/>
  <c r="BH317" i="90" s="1"/>
  <c r="BH307" i="90" a="1"/>
  <c r="BH307" i="90" s="1"/>
  <c r="BH308" i="90" a="1"/>
  <c r="BH308" i="90" s="1"/>
  <c r="BH306" i="90" a="1"/>
  <c r="BH306" i="90" s="1"/>
  <c r="BH320" i="90" a="1"/>
  <c r="BH320" i="90" s="1"/>
  <c r="BH313" i="90" a="1"/>
  <c r="BH313" i="90" s="1"/>
  <c r="BH311" i="90" a="1"/>
  <c r="BH311" i="90" s="1"/>
  <c r="BH309" i="90" a="1"/>
  <c r="BH309" i="90" s="1"/>
  <c r="BH316" i="90" a="1"/>
  <c r="BH316" i="90" s="1"/>
  <c r="BH321" i="90" a="1"/>
  <c r="BH321" i="90" s="1"/>
  <c r="BH315" i="90" a="1"/>
  <c r="BH315" i="90" s="1"/>
  <c r="BH304" i="90" a="1"/>
  <c r="BH304" i="90" s="1"/>
  <c r="BH310" i="90" a="1"/>
  <c r="BH310" i="90" s="1"/>
  <c r="BH319" i="90" a="1"/>
  <c r="BH319" i="90" s="1"/>
  <c r="BH314" i="90" a="1"/>
  <c r="BH314" i="90" s="1"/>
  <c r="BH312" i="90" a="1"/>
  <c r="BH312" i="90" s="1"/>
  <c r="BH305" i="90" a="1"/>
  <c r="BH305" i="90" s="1"/>
  <c r="BH303" i="90" a="1"/>
  <c r="BH303" i="90" s="1"/>
  <c r="BH318" i="90" a="1"/>
  <c r="BH318" i="90" s="1"/>
  <c r="BA302" i="89"/>
  <c r="BA302" i="90" s="1" a="1"/>
  <c r="BA302" i="90" s="1"/>
  <c r="BA318" i="90" a="1"/>
  <c r="BA318" i="90" s="1"/>
  <c r="BA314" i="90" a="1"/>
  <c r="BA314" i="90" s="1"/>
  <c r="BA320" i="90" a="1"/>
  <c r="BA320" i="90" s="1"/>
  <c r="BA321" i="90" a="1"/>
  <c r="BA321" i="90" s="1"/>
  <c r="BA308" i="90" a="1"/>
  <c r="BA308" i="90" s="1"/>
  <c r="BA307" i="90" a="1"/>
  <c r="BA307" i="90" s="1"/>
  <c r="BA315" i="90" a="1"/>
  <c r="BA315" i="90" s="1"/>
  <c r="BA309" i="90" a="1"/>
  <c r="BA309" i="90" s="1"/>
  <c r="BA316" i="90" a="1"/>
  <c r="BA316" i="90" s="1"/>
  <c r="BA313" i="90" a="1"/>
  <c r="BA313" i="90" s="1"/>
  <c r="BA305" i="90" a="1"/>
  <c r="BA305" i="90" s="1"/>
  <c r="BA303" i="90" a="1"/>
  <c r="BA303" i="90" s="1"/>
  <c r="BA306" i="90" a="1"/>
  <c r="BA306" i="90" s="1"/>
  <c r="BA304" i="90" a="1"/>
  <c r="BA304" i="90" s="1"/>
  <c r="BA319" i="90" a="1"/>
  <c r="BA319" i="90" s="1"/>
  <c r="BA311" i="90" a="1"/>
  <c r="BA311" i="90" s="1"/>
  <c r="BA312" i="90" a="1"/>
  <c r="BA312" i="90" s="1"/>
  <c r="BA310" i="90" a="1"/>
  <c r="BA310" i="90" s="1"/>
  <c r="BA317" i="90" a="1"/>
  <c r="BA317" i="90" s="1"/>
  <c r="BK302" i="89"/>
  <c r="BK302" i="90" s="1" a="1"/>
  <c r="BK302" i="90" s="1"/>
  <c r="BK311" i="90" a="1"/>
  <c r="BK311" i="90" s="1"/>
  <c r="BK307" i="90" a="1"/>
  <c r="BK307" i="90" s="1"/>
  <c r="BK321" i="90" a="1"/>
  <c r="BK321" i="90" s="1"/>
  <c r="BK308" i="90" a="1"/>
  <c r="BK308" i="90" s="1"/>
  <c r="BK309" i="90" a="1"/>
  <c r="BK309" i="90" s="1"/>
  <c r="BK317" i="90" a="1"/>
  <c r="BK317" i="90" s="1"/>
  <c r="BK304" i="90" a="1"/>
  <c r="BK304" i="90" s="1"/>
  <c r="BK305" i="90" a="1"/>
  <c r="BK305" i="90" s="1"/>
  <c r="BK303" i="90" a="1"/>
  <c r="BK303" i="90" s="1"/>
  <c r="BK306" i="90" a="1"/>
  <c r="BK306" i="90" s="1"/>
  <c r="BK320" i="90" a="1"/>
  <c r="BK320" i="90" s="1"/>
  <c r="BK313" i="90" a="1"/>
  <c r="BK313" i="90" s="1"/>
  <c r="BK314" i="90" a="1"/>
  <c r="BK314" i="90" s="1"/>
  <c r="BK315" i="90" a="1"/>
  <c r="BK315" i="90" s="1"/>
  <c r="BK319" i="90" a="1"/>
  <c r="BK319" i="90" s="1"/>
  <c r="BK310" i="90" a="1"/>
  <c r="BK310" i="90" s="1"/>
  <c r="BK312" i="90" a="1"/>
  <c r="BK312" i="90" s="1"/>
  <c r="BK316" i="90" a="1"/>
  <c r="BK316" i="90" s="1"/>
  <c r="BK318" i="90" a="1"/>
  <c r="BK318" i="90" s="1"/>
  <c r="D302" i="89"/>
  <c r="D302" i="90" s="1" a="1"/>
  <c r="D302" i="90" s="1"/>
  <c r="D316" i="90" a="1"/>
  <c r="D316" i="90" s="1"/>
  <c r="D303" i="90" a="1"/>
  <c r="D303" i="90" s="1"/>
  <c r="D311" i="90" a="1"/>
  <c r="D311" i="90" s="1"/>
  <c r="D313" i="90" a="1"/>
  <c r="D313" i="90" s="1"/>
  <c r="D309" i="90" a="1"/>
  <c r="D309" i="90" s="1"/>
  <c r="D320" i="90" a="1"/>
  <c r="D320" i="90" s="1"/>
  <c r="D308" i="90" a="1"/>
  <c r="D308" i="90" s="1"/>
  <c r="D307" i="90" a="1"/>
  <c r="D307" i="90" s="1"/>
  <c r="D319" i="90" a="1"/>
  <c r="D319" i="90" s="1"/>
  <c r="D310" i="90" a="1"/>
  <c r="D310" i="90" s="1"/>
  <c r="D304" i="90" a="1"/>
  <c r="D304" i="90" s="1"/>
  <c r="D306" i="90" a="1"/>
  <c r="D306" i="90" s="1"/>
  <c r="D314" i="90" a="1"/>
  <c r="D314" i="90" s="1"/>
  <c r="D305" i="90" a="1"/>
  <c r="D305" i="90" s="1"/>
  <c r="D312" i="90" a="1"/>
  <c r="D312" i="90" s="1"/>
  <c r="D318" i="90" a="1"/>
  <c r="D318" i="90" s="1"/>
  <c r="D321" i="90" a="1"/>
  <c r="D321" i="90" s="1"/>
  <c r="D317" i="90" a="1"/>
  <c r="D317" i="90" s="1"/>
  <c r="D315" i="90" a="1"/>
  <c r="D315" i="90" s="1"/>
  <c r="G302" i="89"/>
  <c r="G302" i="90" s="1" a="1"/>
  <c r="G302" i="90" s="1"/>
  <c r="G317" i="90" a="1"/>
  <c r="G317" i="90" s="1"/>
  <c r="G315" i="90" a="1"/>
  <c r="G315" i="90" s="1"/>
  <c r="G320" i="90" a="1"/>
  <c r="G320" i="90" s="1"/>
  <c r="G316" i="90" a="1"/>
  <c r="G316" i="90" s="1"/>
  <c r="G308" i="90" a="1"/>
  <c r="G308" i="90" s="1"/>
  <c r="G311" i="90" a="1"/>
  <c r="G311" i="90" s="1"/>
  <c r="G310" i="90" a="1"/>
  <c r="G310" i="90" s="1"/>
  <c r="G319" i="90" a="1"/>
  <c r="G319" i="90" s="1"/>
  <c r="G318" i="90" a="1"/>
  <c r="G318" i="90" s="1"/>
  <c r="G307" i="90" a="1"/>
  <c r="G307" i="90" s="1"/>
  <c r="G314" i="90" a="1"/>
  <c r="G314" i="90" s="1"/>
  <c r="G313" i="90" a="1"/>
  <c r="G313" i="90" s="1"/>
  <c r="G312" i="90" a="1"/>
  <c r="G312" i="90" s="1"/>
  <c r="G306" i="90" a="1"/>
  <c r="G306" i="90" s="1"/>
  <c r="G305" i="90" a="1"/>
  <c r="G305" i="90" s="1"/>
  <c r="G309" i="90" a="1"/>
  <c r="G309" i="90" s="1"/>
  <c r="G321" i="90" a="1"/>
  <c r="G321" i="90" s="1"/>
  <c r="G304" i="90" a="1"/>
  <c r="G304" i="90" s="1"/>
  <c r="G303" i="90" a="1"/>
  <c r="G303" i="90" s="1"/>
  <c r="O302" i="89"/>
  <c r="O302" i="90" s="1" a="1"/>
  <c r="O302" i="90" s="1"/>
  <c r="O307" i="90" a="1"/>
  <c r="O307" i="90" s="1"/>
  <c r="O308" i="90" a="1"/>
  <c r="O308" i="90" s="1"/>
  <c r="O318" i="90" a="1"/>
  <c r="O318" i="90" s="1"/>
  <c r="O317" i="90" a="1"/>
  <c r="O317" i="90" s="1"/>
  <c r="O320" i="90" a="1"/>
  <c r="O320" i="90" s="1"/>
  <c r="O310" i="90" a="1"/>
  <c r="O310" i="90" s="1"/>
  <c r="O319" i="90" a="1"/>
  <c r="O319" i="90" s="1"/>
  <c r="O313" i="90" a="1"/>
  <c r="O313" i="90" s="1"/>
  <c r="O303" i="90" a="1"/>
  <c r="O303" i="90" s="1"/>
  <c r="O306" i="90" a="1"/>
  <c r="O306" i="90" s="1"/>
  <c r="O316" i="90" a="1"/>
  <c r="O316" i="90" s="1"/>
  <c r="O304" i="90" a="1"/>
  <c r="O304" i="90" s="1"/>
  <c r="O312" i="90" a="1"/>
  <c r="O312" i="90" s="1"/>
  <c r="O321" i="90" a="1"/>
  <c r="O321" i="90" s="1"/>
  <c r="O315" i="90" a="1"/>
  <c r="O315" i="90" s="1"/>
  <c r="O305" i="90" a="1"/>
  <c r="O305" i="90" s="1"/>
  <c r="O314" i="90" a="1"/>
  <c r="O314" i="90" s="1"/>
  <c r="O309" i="90" a="1"/>
  <c r="O309" i="90" s="1"/>
  <c r="O311" i="90" a="1"/>
  <c r="O311" i="90" s="1"/>
  <c r="S302" i="89"/>
  <c r="S302" i="90" s="1" a="1"/>
  <c r="S302" i="90" s="1"/>
  <c r="S308" i="90" a="1"/>
  <c r="S308" i="90" s="1"/>
  <c r="S311" i="90" a="1"/>
  <c r="S311" i="90" s="1"/>
  <c r="S316" i="90" a="1"/>
  <c r="S316" i="90" s="1"/>
  <c r="S318" i="90" a="1"/>
  <c r="S318" i="90" s="1"/>
  <c r="S317" i="90" a="1"/>
  <c r="S317" i="90" s="1"/>
  <c r="S321" i="90" a="1"/>
  <c r="S321" i="90" s="1"/>
  <c r="S315" i="90" a="1"/>
  <c r="S315" i="90" s="1"/>
  <c r="S320" i="90" a="1"/>
  <c r="S320" i="90" s="1"/>
  <c r="S307" i="90" a="1"/>
  <c r="S307" i="90" s="1"/>
  <c r="S306" i="90" a="1"/>
  <c r="S306" i="90" s="1"/>
  <c r="S305" i="90" a="1"/>
  <c r="S305" i="90" s="1"/>
  <c r="S312" i="90" a="1"/>
  <c r="S312" i="90" s="1"/>
  <c r="S314" i="90" a="1"/>
  <c r="S314" i="90" s="1"/>
  <c r="S309" i="90" a="1"/>
  <c r="S309" i="90" s="1"/>
  <c r="S313" i="90" a="1"/>
  <c r="S313" i="90" s="1"/>
  <c r="S303" i="90" a="1"/>
  <c r="S303" i="90" s="1"/>
  <c r="S304" i="90" a="1"/>
  <c r="S304" i="90" s="1"/>
  <c r="S310" i="90" a="1"/>
  <c r="S310" i="90" s="1"/>
  <c r="S319" i="90" a="1"/>
  <c r="S319" i="90" s="1"/>
  <c r="V302" i="89"/>
  <c r="V302" i="90" s="1" a="1"/>
  <c r="V302" i="90" s="1"/>
  <c r="V310" i="90" a="1"/>
  <c r="V310" i="90" s="1"/>
  <c r="V316" i="90" a="1"/>
  <c r="V316" i="90" s="1"/>
  <c r="V315" i="90" a="1"/>
  <c r="V315" i="90" s="1"/>
  <c r="V321" i="90" a="1"/>
  <c r="V321" i="90" s="1"/>
  <c r="V311" i="90" a="1"/>
  <c r="V311" i="90" s="1"/>
  <c r="V318" i="90" a="1"/>
  <c r="V318" i="90" s="1"/>
  <c r="V317" i="90" a="1"/>
  <c r="V317" i="90" s="1"/>
  <c r="V307" i="90" a="1"/>
  <c r="V307" i="90" s="1"/>
  <c r="V314" i="90" a="1"/>
  <c r="V314" i="90" s="1"/>
  <c r="V308" i="90" a="1"/>
  <c r="V308" i="90" s="1"/>
  <c r="V303" i="90" a="1"/>
  <c r="V303" i="90" s="1"/>
  <c r="V309" i="90" a="1"/>
  <c r="V309" i="90" s="1"/>
  <c r="V313" i="90" a="1"/>
  <c r="V313" i="90" s="1"/>
  <c r="V319" i="90" a="1"/>
  <c r="V319" i="90" s="1"/>
  <c r="V312" i="90" a="1"/>
  <c r="V312" i="90" s="1"/>
  <c r="V304" i="90" a="1"/>
  <c r="V304" i="90" s="1"/>
  <c r="V320" i="90" a="1"/>
  <c r="V320" i="90" s="1"/>
  <c r="V306" i="90" a="1"/>
  <c r="V306" i="90" s="1"/>
  <c r="V305" i="90" a="1"/>
  <c r="V305" i="90" s="1"/>
  <c r="AC302" i="89"/>
  <c r="AC302" i="90" s="1" a="1"/>
  <c r="AC302" i="90" s="1"/>
  <c r="AC319" i="90" a="1"/>
  <c r="AC319" i="90" s="1"/>
  <c r="AC318" i="90" a="1"/>
  <c r="AC318" i="90" s="1"/>
  <c r="AC304" i="90" a="1"/>
  <c r="AC304" i="90" s="1"/>
  <c r="AC306" i="90" a="1"/>
  <c r="AC306" i="90" s="1"/>
  <c r="AC315" i="90" a="1"/>
  <c r="AC315" i="90" s="1"/>
  <c r="AC310" i="90" a="1"/>
  <c r="AC310" i="90" s="1"/>
  <c r="AC309" i="90" a="1"/>
  <c r="AC309" i="90" s="1"/>
  <c r="AC313" i="90" a="1"/>
  <c r="AC313" i="90" s="1"/>
  <c r="AC305" i="90" a="1"/>
  <c r="AC305" i="90" s="1"/>
  <c r="AC312" i="90" a="1"/>
  <c r="AC312" i="90" s="1"/>
  <c r="AC320" i="90" a="1"/>
  <c r="AC320" i="90" s="1"/>
  <c r="AC316" i="90" a="1"/>
  <c r="AC316" i="90" s="1"/>
  <c r="AC308" i="90" a="1"/>
  <c r="AC308" i="90" s="1"/>
  <c r="AC303" i="90" a="1"/>
  <c r="AC303" i="90" s="1"/>
  <c r="AC321" i="90" a="1"/>
  <c r="AC321" i="90" s="1"/>
  <c r="AC307" i="90" a="1"/>
  <c r="AC307" i="90" s="1"/>
  <c r="AC317" i="90" a="1"/>
  <c r="AC317" i="90" s="1"/>
  <c r="AC311" i="90" a="1"/>
  <c r="AC311" i="90" s="1"/>
  <c r="AC314" i="90" a="1"/>
  <c r="AC314" i="90" s="1"/>
  <c r="AH302" i="89"/>
  <c r="AH302" i="90" s="1" a="1"/>
  <c r="AH302" i="90" s="1"/>
  <c r="AH316" i="90" a="1"/>
  <c r="AH316" i="90" s="1"/>
  <c r="AH305" i="90" a="1"/>
  <c r="AH305" i="90" s="1"/>
  <c r="AH309" i="90" a="1"/>
  <c r="AH309" i="90" s="1"/>
  <c r="AH312" i="90" a="1"/>
  <c r="AH312" i="90" s="1"/>
  <c r="AH317" i="90" a="1"/>
  <c r="AH317" i="90" s="1"/>
  <c r="AH315" i="90" a="1"/>
  <c r="AH315" i="90" s="1"/>
  <c r="AH319" i="90" a="1"/>
  <c r="AH319" i="90" s="1"/>
  <c r="AH320" i="90" a="1"/>
  <c r="AH320" i="90" s="1"/>
  <c r="AH311" i="90" a="1"/>
  <c r="AH311" i="90" s="1"/>
  <c r="AH310" i="90" a="1"/>
  <c r="AH310" i="90" s="1"/>
  <c r="AH303" i="90" a="1"/>
  <c r="AH303" i="90" s="1"/>
  <c r="AH304" i="90" a="1"/>
  <c r="AH304" i="90" s="1"/>
  <c r="AH314" i="90" a="1"/>
  <c r="AH314" i="90" s="1"/>
  <c r="AH308" i="90" a="1"/>
  <c r="AH308" i="90" s="1"/>
  <c r="AH307" i="90" a="1"/>
  <c r="AH307" i="90" s="1"/>
  <c r="AH321" i="90" a="1"/>
  <c r="AH321" i="90" s="1"/>
  <c r="AH313" i="90" a="1"/>
  <c r="AH313" i="90" s="1"/>
  <c r="AH306" i="90" a="1"/>
  <c r="AH306" i="90" s="1"/>
  <c r="AH318" i="90" a="1"/>
  <c r="AH318" i="90" s="1"/>
  <c r="AO302" i="89"/>
  <c r="AO302" i="90" s="1" a="1"/>
  <c r="AO302" i="90" s="1"/>
  <c r="AO306" i="90" a="1"/>
  <c r="AO306" i="90" s="1"/>
  <c r="AO313" i="90" a="1"/>
  <c r="AO313" i="90" s="1"/>
  <c r="AO312" i="90" a="1"/>
  <c r="AO312" i="90" s="1"/>
  <c r="AO304" i="90" a="1"/>
  <c r="AO304" i="90" s="1"/>
  <c r="AO316" i="90" a="1"/>
  <c r="AO316" i="90" s="1"/>
  <c r="AO305" i="90" a="1"/>
  <c r="AO305" i="90" s="1"/>
  <c r="AO310" i="90" a="1"/>
  <c r="AO310" i="90" s="1"/>
  <c r="AO320" i="90" a="1"/>
  <c r="AO320" i="90" s="1"/>
  <c r="AO309" i="90" a="1"/>
  <c r="AO309" i="90" s="1"/>
  <c r="AO307" i="90" a="1"/>
  <c r="AO307" i="90" s="1"/>
  <c r="AO303" i="90" a="1"/>
  <c r="AO303" i="90" s="1"/>
  <c r="AO311" i="90" a="1"/>
  <c r="AO311" i="90" s="1"/>
  <c r="AO317" i="90" a="1"/>
  <c r="AO317" i="90" s="1"/>
  <c r="AO314" i="90" a="1"/>
  <c r="AO314" i="90" s="1"/>
  <c r="AO319" i="90" a="1"/>
  <c r="AO319" i="90" s="1"/>
  <c r="AO318" i="90" a="1"/>
  <c r="AO318" i="90" s="1"/>
  <c r="AO321" i="90" a="1"/>
  <c r="AO321" i="90" s="1"/>
  <c r="AO315" i="90" a="1"/>
  <c r="AO315" i="90" s="1"/>
  <c r="AO308" i="90" a="1"/>
  <c r="AO308" i="90" s="1"/>
  <c r="AT302" i="89"/>
  <c r="AT302" i="90" s="1" a="1"/>
  <c r="AT302" i="90" s="1"/>
  <c r="AT313" i="90" a="1"/>
  <c r="AT313" i="90" s="1"/>
  <c r="AT321" i="90" a="1"/>
  <c r="AT321" i="90" s="1"/>
  <c r="AT304" i="90" a="1"/>
  <c r="AT304" i="90" s="1"/>
  <c r="AT306" i="90" a="1"/>
  <c r="AT306" i="90" s="1"/>
  <c r="AT308" i="90" a="1"/>
  <c r="AT308" i="90" s="1"/>
  <c r="AT311" i="90" a="1"/>
  <c r="AT311" i="90" s="1"/>
  <c r="AT315" i="90" a="1"/>
  <c r="AT315" i="90" s="1"/>
  <c r="AT312" i="90" a="1"/>
  <c r="AT312" i="90" s="1"/>
  <c r="AT309" i="90" a="1"/>
  <c r="AT309" i="90" s="1"/>
  <c r="AT320" i="90" a="1"/>
  <c r="AT320" i="90" s="1"/>
  <c r="AT307" i="90" a="1"/>
  <c r="AT307" i="90" s="1"/>
  <c r="AT305" i="90" a="1"/>
  <c r="AT305" i="90" s="1"/>
  <c r="AT317" i="90" a="1"/>
  <c r="AT317" i="90" s="1"/>
  <c r="AT314" i="90" a="1"/>
  <c r="AT314" i="90" s="1"/>
  <c r="AT318" i="90" a="1"/>
  <c r="AT318" i="90" s="1"/>
  <c r="AT303" i="90" a="1"/>
  <c r="AT303" i="90" s="1"/>
  <c r="AT316" i="90" a="1"/>
  <c r="AT316" i="90" s="1"/>
  <c r="AT310" i="90" a="1"/>
  <c r="AT310" i="90" s="1"/>
  <c r="AT319" i="90" a="1"/>
  <c r="AT319" i="90" s="1"/>
  <c r="AY302" i="89"/>
  <c r="AY302" i="90" s="1" a="1"/>
  <c r="AY302" i="90" s="1"/>
  <c r="AY319" i="90" a="1"/>
  <c r="AY319" i="90" s="1"/>
  <c r="AY308" i="90" a="1"/>
  <c r="AY308" i="90" s="1"/>
  <c r="AY316" i="90" a="1"/>
  <c r="AY316" i="90" s="1"/>
  <c r="AY312" i="90" a="1"/>
  <c r="AY312" i="90" s="1"/>
  <c r="AY310" i="90" a="1"/>
  <c r="AY310" i="90" s="1"/>
  <c r="AY305" i="90" a="1"/>
  <c r="AY305" i="90" s="1"/>
  <c r="AY314" i="90" a="1"/>
  <c r="AY314" i="90" s="1"/>
  <c r="AY315" i="90" a="1"/>
  <c r="AY315" i="90" s="1"/>
  <c r="AY309" i="90" a="1"/>
  <c r="AY309" i="90" s="1"/>
  <c r="AY306" i="90" a="1"/>
  <c r="AY306" i="90" s="1"/>
  <c r="AY321" i="90" a="1"/>
  <c r="AY321" i="90" s="1"/>
  <c r="AY304" i="90" a="1"/>
  <c r="AY304" i="90" s="1"/>
  <c r="AY311" i="90" a="1"/>
  <c r="AY311" i="90" s="1"/>
  <c r="AY317" i="90" a="1"/>
  <c r="AY317" i="90" s="1"/>
  <c r="AY303" i="90" a="1"/>
  <c r="AY303" i="90" s="1"/>
  <c r="AY307" i="90" a="1"/>
  <c r="AY307" i="90" s="1"/>
  <c r="AY313" i="90" a="1"/>
  <c r="AY313" i="90" s="1"/>
  <c r="AY318" i="90" a="1"/>
  <c r="AY318" i="90" s="1"/>
  <c r="AY320" i="90" a="1"/>
  <c r="AY320" i="90" s="1"/>
  <c r="BE302" i="89"/>
  <c r="BE302" i="90" s="1" a="1"/>
  <c r="BE302" i="90" s="1"/>
  <c r="BE314" i="90" a="1"/>
  <c r="BE314" i="90" s="1"/>
  <c r="BE313" i="90" a="1"/>
  <c r="BE313" i="90" s="1"/>
  <c r="BE304" i="90" a="1"/>
  <c r="BE304" i="90" s="1"/>
  <c r="BE303" i="90" a="1"/>
  <c r="BE303" i="90" s="1"/>
  <c r="BE305" i="90" a="1"/>
  <c r="BE305" i="90" s="1"/>
  <c r="BE312" i="90" a="1"/>
  <c r="BE312" i="90" s="1"/>
  <c r="BE306" i="90" a="1"/>
  <c r="BE306" i="90" s="1"/>
  <c r="BE317" i="90" a="1"/>
  <c r="BE317" i="90" s="1"/>
  <c r="BE307" i="90" a="1"/>
  <c r="BE307" i="90" s="1"/>
  <c r="BE309" i="90" a="1"/>
  <c r="BE309" i="90" s="1"/>
  <c r="BE319" i="90" a="1"/>
  <c r="BE319" i="90" s="1"/>
  <c r="BE320" i="90" a="1"/>
  <c r="BE320" i="90" s="1"/>
  <c r="BE311" i="90" a="1"/>
  <c r="BE311" i="90" s="1"/>
  <c r="BE310" i="90" a="1"/>
  <c r="BE310" i="90" s="1"/>
  <c r="BE315" i="90" a="1"/>
  <c r="BE315" i="90" s="1"/>
  <c r="BE316" i="90" a="1"/>
  <c r="BE316" i="90" s="1"/>
  <c r="BE308" i="90" a="1"/>
  <c r="BE308" i="90" s="1"/>
  <c r="BE321" i="90" a="1"/>
  <c r="BE321" i="90" s="1"/>
  <c r="BE318" i="90" a="1"/>
  <c r="BE318" i="90" s="1"/>
  <c r="K302" i="89"/>
  <c r="K302" i="90" s="1" a="1"/>
  <c r="K302" i="90" s="1"/>
  <c r="K319" i="90" a="1"/>
  <c r="K319" i="90" s="1"/>
  <c r="K313" i="90" a="1"/>
  <c r="K313" i="90" s="1"/>
  <c r="K316" i="90" a="1"/>
  <c r="K316" i="90" s="1"/>
  <c r="K310" i="90" a="1"/>
  <c r="K310" i="90" s="1"/>
  <c r="K321" i="90" a="1"/>
  <c r="K321" i="90" s="1"/>
  <c r="K308" i="90" a="1"/>
  <c r="K308" i="90" s="1"/>
  <c r="K303" i="90" a="1"/>
  <c r="K303" i="90" s="1"/>
  <c r="K304" i="90" a="1"/>
  <c r="K304" i="90" s="1"/>
  <c r="K320" i="90" a="1"/>
  <c r="K320" i="90" s="1"/>
  <c r="K309" i="90" a="1"/>
  <c r="K309" i="90" s="1"/>
  <c r="K306" i="90" a="1"/>
  <c r="K306" i="90" s="1"/>
  <c r="K314" i="90" a="1"/>
  <c r="K314" i="90" s="1"/>
  <c r="K305" i="90" a="1"/>
  <c r="K305" i="90" s="1"/>
  <c r="K307" i="90" a="1"/>
  <c r="K307" i="90" s="1"/>
  <c r="K315" i="90" a="1"/>
  <c r="K315" i="90" s="1"/>
  <c r="K311" i="90" a="1"/>
  <c r="K311" i="90" s="1"/>
  <c r="K312" i="90" a="1"/>
  <c r="K312" i="90" s="1"/>
  <c r="K318" i="90" a="1"/>
  <c r="K318" i="90" s="1"/>
  <c r="K317" i="90" a="1"/>
  <c r="K317" i="90" s="1"/>
  <c r="Y302" i="89"/>
  <c r="Y302" i="90" s="1" a="1"/>
  <c r="Y302" i="90" s="1"/>
  <c r="Y315" i="90" a="1"/>
  <c r="Y315" i="90" s="1"/>
  <c r="Y310" i="90" a="1"/>
  <c r="Y310" i="90" s="1"/>
  <c r="Y303" i="90" a="1"/>
  <c r="Y303" i="90" s="1"/>
  <c r="Y313" i="90" a="1"/>
  <c r="Y313" i="90" s="1"/>
  <c r="Y320" i="90" a="1"/>
  <c r="Y320" i="90" s="1"/>
  <c r="Y307" i="90" a="1"/>
  <c r="Y307" i="90" s="1"/>
  <c r="Y309" i="90" a="1"/>
  <c r="Y309" i="90" s="1"/>
  <c r="Y316" i="90" a="1"/>
  <c r="Y316" i="90" s="1"/>
  <c r="Y311" i="90" a="1"/>
  <c r="Y311" i="90" s="1"/>
  <c r="Y321" i="90" a="1"/>
  <c r="Y321" i="90" s="1"/>
  <c r="Y314" i="90" a="1"/>
  <c r="Y314" i="90" s="1"/>
  <c r="Y318" i="90" a="1"/>
  <c r="Y318" i="90" s="1"/>
  <c r="Y306" i="90" a="1"/>
  <c r="Y306" i="90" s="1"/>
  <c r="Y312" i="90" a="1"/>
  <c r="Y312" i="90" s="1"/>
  <c r="Y304" i="90" a="1"/>
  <c r="Y304" i="90" s="1"/>
  <c r="Y317" i="90" a="1"/>
  <c r="Y317" i="90" s="1"/>
  <c r="Y305" i="90" a="1"/>
  <c r="Y305" i="90" s="1"/>
  <c r="Y308" i="90" a="1"/>
  <c r="Y308" i="90" s="1"/>
  <c r="Y319" i="90" a="1"/>
  <c r="Y319" i="90" s="1"/>
  <c r="AQ302" i="89"/>
  <c r="AQ302" i="90" s="1" a="1"/>
  <c r="AQ302" i="90" s="1"/>
  <c r="AQ303" i="90" a="1"/>
  <c r="AQ303" i="90" s="1"/>
  <c r="AQ320" i="90" a="1"/>
  <c r="AQ320" i="90" s="1"/>
  <c r="AQ319" i="90" a="1"/>
  <c r="AQ319" i="90" s="1"/>
  <c r="AQ305" i="90" a="1"/>
  <c r="AQ305" i="90" s="1"/>
  <c r="AQ304" i="90" a="1"/>
  <c r="AQ304" i="90" s="1"/>
  <c r="AQ317" i="90" a="1"/>
  <c r="AQ317" i="90" s="1"/>
  <c r="AQ307" i="90" a="1"/>
  <c r="AQ307" i="90" s="1"/>
  <c r="AQ321" i="90" a="1"/>
  <c r="AQ321" i="90" s="1"/>
  <c r="AQ313" i="90" a="1"/>
  <c r="AQ313" i="90" s="1"/>
  <c r="AQ314" i="90" a="1"/>
  <c r="AQ314" i="90" s="1"/>
  <c r="AQ316" i="90" a="1"/>
  <c r="AQ316" i="90" s="1"/>
  <c r="AQ312" i="90" a="1"/>
  <c r="AQ312" i="90" s="1"/>
  <c r="AQ309" i="90" a="1"/>
  <c r="AQ309" i="90" s="1"/>
  <c r="AQ318" i="90" a="1"/>
  <c r="AQ318" i="90" s="1"/>
  <c r="AQ306" i="90" a="1"/>
  <c r="AQ306" i="90" s="1"/>
  <c r="AQ308" i="90" a="1"/>
  <c r="AQ308" i="90" s="1"/>
  <c r="AQ315" i="90" a="1"/>
  <c r="AQ315" i="90" s="1"/>
  <c r="AQ311" i="90" a="1"/>
  <c r="AQ311" i="90" s="1"/>
  <c r="AQ310" i="90" a="1"/>
  <c r="AQ310" i="90" s="1"/>
  <c r="AV302" i="89"/>
  <c r="AV302" i="90" s="1" a="1"/>
  <c r="AV302" i="90" s="1"/>
  <c r="AV309" i="90" a="1"/>
  <c r="AV309" i="90" s="1"/>
  <c r="AV311" i="90" a="1"/>
  <c r="AV311" i="90" s="1"/>
  <c r="AV304" i="90" a="1"/>
  <c r="AV304" i="90" s="1"/>
  <c r="AV316" i="90" a="1"/>
  <c r="AV316" i="90" s="1"/>
  <c r="AV308" i="90" a="1"/>
  <c r="AV308" i="90" s="1"/>
  <c r="AV303" i="90" a="1"/>
  <c r="AV303" i="90" s="1"/>
  <c r="AV318" i="90" a="1"/>
  <c r="AV318" i="90" s="1"/>
  <c r="AV320" i="90" a="1"/>
  <c r="AV320" i="90" s="1"/>
  <c r="AV305" i="90" a="1"/>
  <c r="AV305" i="90" s="1"/>
  <c r="AV313" i="90" a="1"/>
  <c r="AV313" i="90" s="1"/>
  <c r="AV310" i="90" a="1"/>
  <c r="AV310" i="90" s="1"/>
  <c r="AV307" i="90" a="1"/>
  <c r="AV307" i="90" s="1"/>
  <c r="AV312" i="90" a="1"/>
  <c r="AV312" i="90" s="1"/>
  <c r="AV314" i="90" a="1"/>
  <c r="AV314" i="90" s="1"/>
  <c r="AV319" i="90" a="1"/>
  <c r="AV319" i="90" s="1"/>
  <c r="AV321" i="90" a="1"/>
  <c r="AV321" i="90" s="1"/>
  <c r="AV317" i="90" a="1"/>
  <c r="AV317" i="90" s="1"/>
  <c r="AV315" i="90" a="1"/>
  <c r="AV315" i="90" s="1"/>
  <c r="AV306" i="90" a="1"/>
  <c r="AV306" i="90" s="1"/>
  <c r="BD302" i="89"/>
  <c r="BD302" i="90" s="1" a="1"/>
  <c r="BD302" i="90" s="1"/>
  <c r="BD303" i="90" a="1"/>
  <c r="BD303" i="90" s="1"/>
  <c r="BD310" i="90" a="1"/>
  <c r="BD310" i="90" s="1"/>
  <c r="BD307" i="90" a="1"/>
  <c r="BD307" i="90" s="1"/>
  <c r="BD321" i="90" a="1"/>
  <c r="BD321" i="90" s="1"/>
  <c r="BD320" i="90" a="1"/>
  <c r="BD320" i="90" s="1"/>
  <c r="BD305" i="90" a="1"/>
  <c r="BD305" i="90" s="1"/>
  <c r="BD314" i="90" a="1"/>
  <c r="BD314" i="90" s="1"/>
  <c r="BD313" i="90" a="1"/>
  <c r="BD313" i="90" s="1"/>
  <c r="BD315" i="90" a="1"/>
  <c r="BD315" i="90" s="1"/>
  <c r="BD304" i="90" a="1"/>
  <c r="BD304" i="90" s="1"/>
  <c r="BD311" i="90" a="1"/>
  <c r="BD311" i="90" s="1"/>
  <c r="BD306" i="90" a="1"/>
  <c r="BD306" i="90" s="1"/>
  <c r="BD317" i="90" a="1"/>
  <c r="BD317" i="90" s="1"/>
  <c r="BD308" i="90" a="1"/>
  <c r="BD308" i="90" s="1"/>
  <c r="BD319" i="90" a="1"/>
  <c r="BD319" i="90" s="1"/>
  <c r="BD316" i="90" a="1"/>
  <c r="BD316" i="90" s="1"/>
  <c r="BD312" i="90" a="1"/>
  <c r="BD312" i="90" s="1"/>
  <c r="BD318" i="90" a="1"/>
  <c r="BD318" i="90" s="1"/>
  <c r="BD309" i="90" a="1"/>
  <c r="BD309" i="90" s="1"/>
  <c r="Q302" i="89"/>
  <c r="Q302" i="90" s="1" a="1"/>
  <c r="Q302" i="90" s="1"/>
  <c r="Q305" i="90" a="1"/>
  <c r="Q305" i="90" s="1"/>
  <c r="Q315" i="90" a="1"/>
  <c r="Q315" i="90" s="1"/>
  <c r="Q310" i="90" a="1"/>
  <c r="Q310" i="90" s="1"/>
  <c r="Q314" i="90" a="1"/>
  <c r="Q314" i="90" s="1"/>
  <c r="Q316" i="90" a="1"/>
  <c r="Q316" i="90" s="1"/>
  <c r="Q320" i="90" a="1"/>
  <c r="Q320" i="90" s="1"/>
  <c r="Q307" i="90" a="1"/>
  <c r="Q307" i="90" s="1"/>
  <c r="Q308" i="90" a="1"/>
  <c r="Q308" i="90" s="1"/>
  <c r="Q306" i="90" a="1"/>
  <c r="Q306" i="90" s="1"/>
  <c r="Q319" i="90" a="1"/>
  <c r="Q319" i="90" s="1"/>
  <c r="Q311" i="90" a="1"/>
  <c r="Q311" i="90" s="1"/>
  <c r="Q318" i="90" a="1"/>
  <c r="Q318" i="90" s="1"/>
  <c r="Q313" i="90" a="1"/>
  <c r="Q313" i="90" s="1"/>
  <c r="Q321" i="90" a="1"/>
  <c r="Q321" i="90" s="1"/>
  <c r="Q312" i="90" a="1"/>
  <c r="Q312" i="90" s="1"/>
  <c r="Q309" i="90" a="1"/>
  <c r="Q309" i="90" s="1"/>
  <c r="Q303" i="90" a="1"/>
  <c r="Q303" i="90" s="1"/>
  <c r="Q317" i="90" a="1"/>
  <c r="Q317" i="90" s="1"/>
  <c r="Q304" i="90" a="1"/>
  <c r="Q304" i="90" s="1"/>
  <c r="U302" i="89"/>
  <c r="U302" i="90" s="1" a="1"/>
  <c r="U302" i="90" s="1"/>
  <c r="U315" i="90" a="1"/>
  <c r="U315" i="90" s="1"/>
  <c r="U318" i="90" a="1"/>
  <c r="U318" i="90" s="1"/>
  <c r="U304" i="90" a="1"/>
  <c r="U304" i="90" s="1"/>
  <c r="U317" i="90" a="1"/>
  <c r="U317" i="90" s="1"/>
  <c r="U319" i="90" a="1"/>
  <c r="U319" i="90" s="1"/>
  <c r="U307" i="90" a="1"/>
  <c r="U307" i="90" s="1"/>
  <c r="U310" i="90" a="1"/>
  <c r="U310" i="90" s="1"/>
  <c r="U314" i="90" a="1"/>
  <c r="U314" i="90" s="1"/>
  <c r="U316" i="90" a="1"/>
  <c r="U316" i="90" s="1"/>
  <c r="U311" i="90" a="1"/>
  <c r="U311" i="90" s="1"/>
  <c r="U312" i="90" a="1"/>
  <c r="U312" i="90" s="1"/>
  <c r="U321" i="90" a="1"/>
  <c r="U321" i="90" s="1"/>
  <c r="U303" i="90" a="1"/>
  <c r="U303" i="90" s="1"/>
  <c r="U309" i="90" a="1"/>
  <c r="U309" i="90" s="1"/>
  <c r="U320" i="90" a="1"/>
  <c r="U320" i="90" s="1"/>
  <c r="U308" i="90" a="1"/>
  <c r="U308" i="90" s="1"/>
  <c r="U306" i="90" a="1"/>
  <c r="U306" i="90" s="1"/>
  <c r="U305" i="90" a="1"/>
  <c r="U305" i="90" s="1"/>
  <c r="U313" i="90" a="1"/>
  <c r="U313" i="90" s="1"/>
  <c r="Z302" i="89"/>
  <c r="Z302" i="90" s="1" a="1"/>
  <c r="Z302" i="90" s="1"/>
  <c r="Z306" i="90" a="1"/>
  <c r="Z306" i="90" s="1"/>
  <c r="Z305" i="90" a="1"/>
  <c r="Z305" i="90" s="1"/>
  <c r="Z308" i="90" a="1"/>
  <c r="Z308" i="90" s="1"/>
  <c r="Z318" i="90" a="1"/>
  <c r="Z318" i="90" s="1"/>
  <c r="Z321" i="90" a="1"/>
  <c r="Z321" i="90" s="1"/>
  <c r="Z316" i="90" a="1"/>
  <c r="Z316" i="90" s="1"/>
  <c r="Z320" i="90" a="1"/>
  <c r="Z320" i="90" s="1"/>
  <c r="Z310" i="90" a="1"/>
  <c r="Z310" i="90" s="1"/>
  <c r="Z315" i="90" a="1"/>
  <c r="Z315" i="90" s="1"/>
  <c r="Z307" i="90" a="1"/>
  <c r="Z307" i="90" s="1"/>
  <c r="Z313" i="90" a="1"/>
  <c r="Z313" i="90" s="1"/>
  <c r="Z309" i="90" a="1"/>
  <c r="Z309" i="90" s="1"/>
  <c r="Z317" i="90" a="1"/>
  <c r="Z317" i="90" s="1"/>
  <c r="Z312" i="90" a="1"/>
  <c r="Z312" i="90" s="1"/>
  <c r="Z303" i="90" a="1"/>
  <c r="Z303" i="90" s="1"/>
  <c r="Z314" i="90" a="1"/>
  <c r="Z314" i="90" s="1"/>
  <c r="Z311" i="90" a="1"/>
  <c r="Z311" i="90" s="1"/>
  <c r="Z319" i="90" a="1"/>
  <c r="Z319" i="90" s="1"/>
  <c r="Z304" i="90" a="1"/>
  <c r="Z304" i="90" s="1"/>
  <c r="AF302" i="89"/>
  <c r="AF302" i="90" s="1" a="1"/>
  <c r="AF302" i="90" s="1"/>
  <c r="AF316" i="90" a="1"/>
  <c r="AF316" i="90" s="1"/>
  <c r="AF315" i="90" a="1"/>
  <c r="AF315" i="90" s="1"/>
  <c r="AF311" i="90" a="1"/>
  <c r="AF311" i="90" s="1"/>
  <c r="AF317" i="90" a="1"/>
  <c r="AF317" i="90" s="1"/>
  <c r="AF319" i="90" a="1"/>
  <c r="AF319" i="90" s="1"/>
  <c r="AF314" i="90" a="1"/>
  <c r="AF314" i="90" s="1"/>
  <c r="AF313" i="90" a="1"/>
  <c r="AF313" i="90" s="1"/>
  <c r="AF304" i="90" a="1"/>
  <c r="AF304" i="90" s="1"/>
  <c r="AF320" i="90" a="1"/>
  <c r="AF320" i="90" s="1"/>
  <c r="AF308" i="90" a="1"/>
  <c r="AF308" i="90" s="1"/>
  <c r="AF310" i="90" a="1"/>
  <c r="AF310" i="90" s="1"/>
  <c r="AF307" i="90" a="1"/>
  <c r="AF307" i="90" s="1"/>
  <c r="AF305" i="90" a="1"/>
  <c r="AF305" i="90" s="1"/>
  <c r="AF312" i="90" a="1"/>
  <c r="AF312" i="90" s="1"/>
  <c r="AF306" i="90" a="1"/>
  <c r="AF306" i="90" s="1"/>
  <c r="AF321" i="90" a="1"/>
  <c r="AF321" i="90" s="1"/>
  <c r="AF318" i="90" a="1"/>
  <c r="AF318" i="90" s="1"/>
  <c r="AF309" i="90" a="1"/>
  <c r="AF309" i="90" s="1"/>
  <c r="AF303" i="90" a="1"/>
  <c r="AF303" i="90" s="1"/>
  <c r="I302" i="89"/>
  <c r="I302" i="90" s="1" a="1"/>
  <c r="I302" i="90" s="1"/>
  <c r="I315" i="90" a="1"/>
  <c r="I315" i="90" s="1"/>
  <c r="I304" i="90" a="1"/>
  <c r="I304" i="90" s="1"/>
  <c r="I317" i="90" a="1"/>
  <c r="I317" i="90" s="1"/>
  <c r="I310" i="90" a="1"/>
  <c r="I310" i="90" s="1"/>
  <c r="I318" i="90" a="1"/>
  <c r="I318" i="90" s="1"/>
  <c r="I305" i="90" a="1"/>
  <c r="I305" i="90" s="1"/>
  <c r="I316" i="90" a="1"/>
  <c r="I316" i="90" s="1"/>
  <c r="I313" i="90" a="1"/>
  <c r="I313" i="90" s="1"/>
  <c r="I309" i="90" a="1"/>
  <c r="I309" i="90" s="1"/>
  <c r="I319" i="90" a="1"/>
  <c r="I319" i="90" s="1"/>
  <c r="I321" i="90" a="1"/>
  <c r="I321" i="90" s="1"/>
  <c r="I311" i="90" a="1"/>
  <c r="I311" i="90" s="1"/>
  <c r="I307" i="90" a="1"/>
  <c r="I307" i="90" s="1"/>
  <c r="I314" i="90" a="1"/>
  <c r="I314" i="90" s="1"/>
  <c r="I308" i="90" a="1"/>
  <c r="I308" i="90" s="1"/>
  <c r="I320" i="90" a="1"/>
  <c r="I320" i="90" s="1"/>
  <c r="I303" i="90" a="1"/>
  <c r="I303" i="90" s="1"/>
  <c r="I306" i="90" a="1"/>
  <c r="I306" i="90" s="1"/>
  <c r="I312" i="90" a="1"/>
  <c r="I312" i="90" s="1"/>
  <c r="AL302" i="89"/>
  <c r="AL302" i="90" s="1" a="1"/>
  <c r="AL302" i="90" s="1"/>
  <c r="AL309" i="90" a="1"/>
  <c r="AL309" i="90" s="1"/>
  <c r="AL316" i="90" a="1"/>
  <c r="AL316" i="90" s="1"/>
  <c r="AL315" i="90" a="1"/>
  <c r="AL315" i="90" s="1"/>
  <c r="AL305" i="90" a="1"/>
  <c r="AL305" i="90" s="1"/>
  <c r="AL306" i="90" a="1"/>
  <c r="AL306" i="90" s="1"/>
  <c r="AL303" i="90" a="1"/>
  <c r="AL303" i="90" s="1"/>
  <c r="AL311" i="90" a="1"/>
  <c r="AL311" i="90" s="1"/>
  <c r="AL319" i="90" a="1"/>
  <c r="AL319" i="90" s="1"/>
  <c r="AL304" i="90" a="1"/>
  <c r="AL304" i="90" s="1"/>
  <c r="AL308" i="90" a="1"/>
  <c r="AL308" i="90" s="1"/>
  <c r="AL318" i="90" a="1"/>
  <c r="AL318" i="90" s="1"/>
  <c r="AL321" i="90" a="1"/>
  <c r="AL321" i="90" s="1"/>
  <c r="AL313" i="90" a="1"/>
  <c r="AL313" i="90" s="1"/>
  <c r="AL312" i="90" a="1"/>
  <c r="AL312" i="90" s="1"/>
  <c r="AL310" i="90" a="1"/>
  <c r="AL310" i="90" s="1"/>
  <c r="AL307" i="90" a="1"/>
  <c r="AL307" i="90" s="1"/>
  <c r="AL320" i="90" a="1"/>
  <c r="AL320" i="90" s="1"/>
  <c r="AL317" i="90" a="1"/>
  <c r="AL317" i="90" s="1"/>
  <c r="AL314" i="90" a="1"/>
  <c r="AL314" i="90" s="1"/>
  <c r="AP302" i="89"/>
  <c r="AP302" i="90" s="1" a="1"/>
  <c r="AP302" i="90" s="1"/>
  <c r="AP314" i="90" a="1"/>
  <c r="AP314" i="90" s="1"/>
  <c r="AP305" i="90" a="1"/>
  <c r="AP305" i="90" s="1"/>
  <c r="AP311" i="90" a="1"/>
  <c r="AP311" i="90" s="1"/>
  <c r="AP306" i="90" a="1"/>
  <c r="AP306" i="90" s="1"/>
  <c r="AP316" i="90" a="1"/>
  <c r="AP316" i="90" s="1"/>
  <c r="AP312" i="90" a="1"/>
  <c r="AP312" i="90" s="1"/>
  <c r="AP318" i="90" a="1"/>
  <c r="AP318" i="90" s="1"/>
  <c r="AP307" i="90" a="1"/>
  <c r="AP307" i="90" s="1"/>
  <c r="AP308" i="90" a="1"/>
  <c r="AP308" i="90" s="1"/>
  <c r="AP309" i="90" a="1"/>
  <c r="AP309" i="90" s="1"/>
  <c r="AP317" i="90" a="1"/>
  <c r="AP317" i="90" s="1"/>
  <c r="AP315" i="90" a="1"/>
  <c r="AP315" i="90" s="1"/>
  <c r="AP313" i="90" a="1"/>
  <c r="AP313" i="90" s="1"/>
  <c r="AP304" i="90" a="1"/>
  <c r="AP304" i="90" s="1"/>
  <c r="AP303" i="90" a="1"/>
  <c r="AP303" i="90" s="1"/>
  <c r="AP319" i="90" a="1"/>
  <c r="AP319" i="90" s="1"/>
  <c r="AP321" i="90" a="1"/>
  <c r="AP321" i="90" s="1"/>
  <c r="AP310" i="90" a="1"/>
  <c r="AP310" i="90" s="1"/>
  <c r="AP320" i="90" a="1"/>
  <c r="AP320" i="90" s="1"/>
  <c r="BJ302" i="89"/>
  <c r="BJ302" i="90" s="1" a="1"/>
  <c r="BJ302" i="90" s="1"/>
  <c r="BJ317" i="90" a="1"/>
  <c r="BJ317" i="90" s="1"/>
  <c r="BJ307" i="90" a="1"/>
  <c r="BJ307" i="90" s="1"/>
  <c r="BJ308" i="90" a="1"/>
  <c r="BJ308" i="90" s="1"/>
  <c r="BJ316" i="90" a="1"/>
  <c r="BJ316" i="90" s="1"/>
  <c r="BJ312" i="90" a="1"/>
  <c r="BJ312" i="90" s="1"/>
  <c r="BJ309" i="90" a="1"/>
  <c r="BJ309" i="90" s="1"/>
  <c r="BJ311" i="90" a="1"/>
  <c r="BJ311" i="90" s="1"/>
  <c r="BJ315" i="90" a="1"/>
  <c r="BJ315" i="90" s="1"/>
  <c r="BJ303" i="90" a="1"/>
  <c r="BJ303" i="90" s="1"/>
  <c r="BJ305" i="90" a="1"/>
  <c r="BJ305" i="90" s="1"/>
  <c r="BJ318" i="90" a="1"/>
  <c r="BJ318" i="90" s="1"/>
  <c r="BJ314" i="90" a="1"/>
  <c r="BJ314" i="90" s="1"/>
  <c r="BJ310" i="90" a="1"/>
  <c r="BJ310" i="90" s="1"/>
  <c r="BJ321" i="90" a="1"/>
  <c r="BJ321" i="90" s="1"/>
  <c r="BJ320" i="90" a="1"/>
  <c r="BJ320" i="90" s="1"/>
  <c r="BJ313" i="90" a="1"/>
  <c r="BJ313" i="90" s="1"/>
  <c r="BJ319" i="90" a="1"/>
  <c r="BJ319" i="90" s="1"/>
  <c r="BJ306" i="90" a="1"/>
  <c r="BJ306" i="90" s="1"/>
  <c r="BJ304" i="90" a="1"/>
  <c r="BJ304" i="90" s="1"/>
  <c r="T282" i="89"/>
  <c r="T282" i="90" s="1" a="1"/>
  <c r="T282" i="90" s="1"/>
  <c r="T301" i="90" a="1"/>
  <c r="T301" i="90" s="1"/>
  <c r="T296" i="90" a="1"/>
  <c r="T296" i="90" s="1"/>
  <c r="T285" i="90" a="1"/>
  <c r="T285" i="90" s="1"/>
  <c r="T293" i="90" a="1"/>
  <c r="T293" i="90" s="1"/>
  <c r="T300" i="90" a="1"/>
  <c r="T300" i="90" s="1"/>
  <c r="T287" i="90" a="1"/>
  <c r="T287" i="90" s="1"/>
  <c r="T294" i="90" a="1"/>
  <c r="T294" i="90" s="1"/>
  <c r="T295" i="90" a="1"/>
  <c r="T295" i="90" s="1"/>
  <c r="T286" i="90" a="1"/>
  <c r="T286" i="90" s="1"/>
  <c r="T299" i="90" a="1"/>
  <c r="T299" i="90" s="1"/>
  <c r="T283" i="90" a="1"/>
  <c r="T283" i="90" s="1"/>
  <c r="T292" i="90" a="1"/>
  <c r="T292" i="90" s="1"/>
  <c r="T298" i="90" a="1"/>
  <c r="T298" i="90" s="1"/>
  <c r="T291" i="90" a="1"/>
  <c r="T291" i="90" s="1"/>
  <c r="T284" i="90" a="1"/>
  <c r="T284" i="90" s="1"/>
  <c r="T290" i="90" a="1"/>
  <c r="T290" i="90" s="1"/>
  <c r="T289" i="90" a="1"/>
  <c r="T289" i="90" s="1"/>
  <c r="T288" i="90" a="1"/>
  <c r="T288" i="90" s="1"/>
  <c r="T297" i="90" a="1"/>
  <c r="T297" i="90" s="1"/>
  <c r="AJ282" i="89"/>
  <c r="AJ282" i="90" s="1" a="1"/>
  <c r="AJ282" i="90" s="1"/>
  <c r="AJ285" i="90" a="1"/>
  <c r="AJ285" i="90" s="1"/>
  <c r="AJ291" i="90" a="1"/>
  <c r="AJ291" i="90" s="1"/>
  <c r="AJ295" i="90" a="1"/>
  <c r="AJ295" i="90" s="1"/>
  <c r="AJ299" i="90" a="1"/>
  <c r="AJ299" i="90" s="1"/>
  <c r="AJ286" i="90" a="1"/>
  <c r="AJ286" i="90" s="1"/>
  <c r="AJ287" i="90" a="1"/>
  <c r="AJ287" i="90" s="1"/>
  <c r="AJ300" i="90" a="1"/>
  <c r="AJ300" i="90" s="1"/>
  <c r="AJ297" i="90" a="1"/>
  <c r="AJ297" i="90" s="1"/>
  <c r="AJ290" i="90" a="1"/>
  <c r="AJ290" i="90" s="1"/>
  <c r="AJ294" i="90" a="1"/>
  <c r="AJ294" i="90" s="1"/>
  <c r="AJ298" i="90" a="1"/>
  <c r="AJ298" i="90" s="1"/>
  <c r="AJ289" i="90" a="1"/>
  <c r="AJ289" i="90" s="1"/>
  <c r="AJ293" i="90" a="1"/>
  <c r="AJ293" i="90" s="1"/>
  <c r="AJ288" i="90" a="1"/>
  <c r="AJ288" i="90" s="1"/>
  <c r="AJ292" i="90" a="1"/>
  <c r="AJ292" i="90" s="1"/>
  <c r="AJ284" i="90" a="1"/>
  <c r="AJ284" i="90" s="1"/>
  <c r="AJ296" i="90" a="1"/>
  <c r="AJ296" i="90" s="1"/>
  <c r="AJ283" i="90" a="1"/>
  <c r="AJ283" i="90" s="1"/>
  <c r="AJ301" i="90" a="1"/>
  <c r="AJ301" i="90" s="1"/>
  <c r="AT282" i="89"/>
  <c r="AT282" i="90" s="1" a="1"/>
  <c r="AT282" i="90" s="1"/>
  <c r="AT283" i="90" a="1"/>
  <c r="AT283" i="90" s="1"/>
  <c r="AT294" i="90" a="1"/>
  <c r="AT294" i="90" s="1"/>
  <c r="AT289" i="90" a="1"/>
  <c r="AT289" i="90" s="1"/>
  <c r="AT297" i="90" a="1"/>
  <c r="AT297" i="90" s="1"/>
  <c r="AT299" i="90" a="1"/>
  <c r="AT299" i="90" s="1"/>
  <c r="AT288" i="90" a="1"/>
  <c r="AT288" i="90" s="1"/>
  <c r="AT293" i="90" a="1"/>
  <c r="AT293" i="90" s="1"/>
  <c r="AT292" i="90" a="1"/>
  <c r="AT292" i="90" s="1"/>
  <c r="AT287" i="90" a="1"/>
  <c r="AT287" i="90" s="1"/>
  <c r="AT296" i="90" a="1"/>
  <c r="AT296" i="90" s="1"/>
  <c r="AT300" i="90" a="1"/>
  <c r="AT300" i="90" s="1"/>
  <c r="AT286" i="90" a="1"/>
  <c r="AT286" i="90" s="1"/>
  <c r="AT298" i="90" a="1"/>
  <c r="AT298" i="90" s="1"/>
  <c r="AT291" i="90" a="1"/>
  <c r="AT291" i="90" s="1"/>
  <c r="AT285" i="90" a="1"/>
  <c r="AT285" i="90" s="1"/>
  <c r="AT295" i="90" a="1"/>
  <c r="AT295" i="90" s="1"/>
  <c r="AT301" i="90" a="1"/>
  <c r="AT301" i="90" s="1"/>
  <c r="AT284" i="90" a="1"/>
  <c r="AT284" i="90" s="1"/>
  <c r="AT290" i="90" a="1"/>
  <c r="AT290" i="90" s="1"/>
  <c r="AL282" i="89"/>
  <c r="AL282" i="90" s="1" a="1"/>
  <c r="AL282" i="90" s="1"/>
  <c r="AL291" i="90" a="1"/>
  <c r="AL291" i="90" s="1"/>
  <c r="AL297" i="90" a="1"/>
  <c r="AL297" i="90" s="1"/>
  <c r="AL290" i="90" a="1"/>
  <c r="AL290" i="90" s="1"/>
  <c r="AL295" i="90" a="1"/>
  <c r="AL295" i="90" s="1"/>
  <c r="AL296" i="90" a="1"/>
  <c r="AL296" i="90" s="1"/>
  <c r="AL300" i="90" a="1"/>
  <c r="AL300" i="90" s="1"/>
  <c r="AL301" i="90" a="1"/>
  <c r="AL301" i="90" s="1"/>
  <c r="AL289" i="90" a="1"/>
  <c r="AL289" i="90" s="1"/>
  <c r="AL292" i="90" a="1"/>
  <c r="AL292" i="90" s="1"/>
  <c r="AL285" i="90" a="1"/>
  <c r="AL285" i="90" s="1"/>
  <c r="AL283" i="90" a="1"/>
  <c r="AL283" i="90" s="1"/>
  <c r="AL294" i="90" a="1"/>
  <c r="AL294" i="90" s="1"/>
  <c r="AL299" i="90" a="1"/>
  <c r="AL299" i="90" s="1"/>
  <c r="AL286" i="90" a="1"/>
  <c r="AL286" i="90" s="1"/>
  <c r="AL284" i="90" a="1"/>
  <c r="AL284" i="90" s="1"/>
  <c r="AL298" i="90" a="1"/>
  <c r="AL298" i="90" s="1"/>
  <c r="AL288" i="90" a="1"/>
  <c r="AL288" i="90" s="1"/>
  <c r="AL293" i="90" a="1"/>
  <c r="AL293" i="90" s="1"/>
  <c r="AL287" i="90" a="1"/>
  <c r="AL287" i="90" s="1"/>
  <c r="AQ282" i="89"/>
  <c r="AQ282" i="90" s="1" a="1"/>
  <c r="AQ282" i="90" s="1"/>
  <c r="AQ296" i="90" a="1"/>
  <c r="AQ296" i="90" s="1"/>
  <c r="AQ284" i="90" a="1"/>
  <c r="AQ284" i="90" s="1"/>
  <c r="AQ292" i="90" a="1"/>
  <c r="AQ292" i="90" s="1"/>
  <c r="AQ283" i="90" a="1"/>
  <c r="AQ283" i="90" s="1"/>
  <c r="AQ297" i="90" a="1"/>
  <c r="AQ297" i="90" s="1"/>
  <c r="AQ291" i="90" a="1"/>
  <c r="AQ291" i="90" s="1"/>
  <c r="AQ290" i="90" a="1"/>
  <c r="AQ290" i="90" s="1"/>
  <c r="AQ289" i="90" a="1"/>
  <c r="AQ289" i="90" s="1"/>
  <c r="AQ295" i="90" a="1"/>
  <c r="AQ295" i="90" s="1"/>
  <c r="AQ300" i="90" a="1"/>
  <c r="AQ300" i="90" s="1"/>
  <c r="AQ286" i="90" a="1"/>
  <c r="AQ286" i="90" s="1"/>
  <c r="AQ293" i="90" a="1"/>
  <c r="AQ293" i="90" s="1"/>
  <c r="AQ288" i="90" a="1"/>
  <c r="AQ288" i="90" s="1"/>
  <c r="AQ298" i="90" a="1"/>
  <c r="AQ298" i="90" s="1"/>
  <c r="AQ285" i="90" a="1"/>
  <c r="AQ285" i="90" s="1"/>
  <c r="AQ287" i="90" a="1"/>
  <c r="AQ287" i="90" s="1"/>
  <c r="AQ299" i="90" a="1"/>
  <c r="AQ299" i="90" s="1"/>
  <c r="AQ294" i="90" a="1"/>
  <c r="AQ294" i="90" s="1"/>
  <c r="AQ301" i="90" a="1"/>
  <c r="AQ301" i="90" s="1"/>
  <c r="BB282" i="89"/>
  <c r="BB282" i="90" s="1" a="1"/>
  <c r="BB282" i="90" s="1"/>
  <c r="BB287" i="90" a="1"/>
  <c r="BB287" i="90" s="1"/>
  <c r="BB299" i="90" a="1"/>
  <c r="BB299" i="90" s="1"/>
  <c r="BB294" i="90" a="1"/>
  <c r="BB294" i="90" s="1"/>
  <c r="BB291" i="90" a="1"/>
  <c r="BB291" i="90" s="1"/>
  <c r="BB301" i="90" a="1"/>
  <c r="BB301" i="90" s="1"/>
  <c r="BB288" i="90" a="1"/>
  <c r="BB288" i="90" s="1"/>
  <c r="BB295" i="90" a="1"/>
  <c r="BB295" i="90" s="1"/>
  <c r="BB296" i="90" a="1"/>
  <c r="BB296" i="90" s="1"/>
  <c r="BB284" i="90" a="1"/>
  <c r="BB284" i="90" s="1"/>
  <c r="BB290" i="90" a="1"/>
  <c r="BB290" i="90" s="1"/>
  <c r="BB297" i="90" a="1"/>
  <c r="BB297" i="90" s="1"/>
  <c r="BB292" i="90" a="1"/>
  <c r="BB292" i="90" s="1"/>
  <c r="BB300" i="90" a="1"/>
  <c r="BB300" i="90" s="1"/>
  <c r="BB286" i="90" a="1"/>
  <c r="BB286" i="90" s="1"/>
  <c r="BB293" i="90" a="1"/>
  <c r="BB293" i="90" s="1"/>
  <c r="BB283" i="90" a="1"/>
  <c r="BB283" i="90" s="1"/>
  <c r="BB285" i="90" a="1"/>
  <c r="BB285" i="90" s="1"/>
  <c r="BB298" i="90" a="1"/>
  <c r="BB298" i="90" s="1"/>
  <c r="BB289" i="90" a="1"/>
  <c r="BB289" i="90" s="1"/>
  <c r="F282" i="89"/>
  <c r="F282" i="90" s="1" a="1"/>
  <c r="F282" i="90" s="1"/>
  <c r="F301" i="90" a="1"/>
  <c r="F301" i="90" s="1"/>
  <c r="F293" i="90" a="1"/>
  <c r="F293" i="90" s="1"/>
  <c r="F297" i="90" a="1"/>
  <c r="F297" i="90" s="1"/>
  <c r="F287" i="90" a="1"/>
  <c r="F287" i="90" s="1"/>
  <c r="F300" i="90" a="1"/>
  <c r="F300" i="90" s="1"/>
  <c r="F284" i="90" a="1"/>
  <c r="F284" i="90" s="1"/>
  <c r="F288" i="90" a="1"/>
  <c r="F288" i="90" s="1"/>
  <c r="F299" i="90" a="1"/>
  <c r="F299" i="90" s="1"/>
  <c r="F285" i="90" a="1"/>
  <c r="F285" i="90" s="1"/>
  <c r="F295" i="90" a="1"/>
  <c r="F295" i="90" s="1"/>
  <c r="F283" i="90" a="1"/>
  <c r="F283" i="90" s="1"/>
  <c r="F296" i="90" a="1"/>
  <c r="F296" i="90" s="1"/>
  <c r="F290" i="90" a="1"/>
  <c r="F290" i="90" s="1"/>
  <c r="F289" i="90" a="1"/>
  <c r="F289" i="90" s="1"/>
  <c r="F291" i="90" a="1"/>
  <c r="F291" i="90" s="1"/>
  <c r="F292" i="90" a="1"/>
  <c r="F292" i="90" s="1"/>
  <c r="F298" i="90" a="1"/>
  <c r="F298" i="90" s="1"/>
  <c r="F294" i="90" a="1"/>
  <c r="F294" i="90" s="1"/>
  <c r="F286" i="90" a="1"/>
  <c r="F286" i="90" s="1"/>
  <c r="P282" i="89"/>
  <c r="P282" i="90" s="1" a="1"/>
  <c r="P282" i="90" s="1"/>
  <c r="P294" i="90" a="1"/>
  <c r="P294" i="90" s="1"/>
  <c r="P288" i="90" a="1"/>
  <c r="P288" i="90" s="1"/>
  <c r="P290" i="90" a="1"/>
  <c r="P290" i="90" s="1"/>
  <c r="P298" i="90" a="1"/>
  <c r="P298" i="90" s="1"/>
  <c r="P286" i="90" a="1"/>
  <c r="P286" i="90" s="1"/>
  <c r="P300" i="90" a="1"/>
  <c r="P300" i="90" s="1"/>
  <c r="P295" i="90" a="1"/>
  <c r="P295" i="90" s="1"/>
  <c r="P289" i="90" a="1"/>
  <c r="P289" i="90" s="1"/>
  <c r="P301" i="90" a="1"/>
  <c r="P301" i="90" s="1"/>
  <c r="P296" i="90" a="1"/>
  <c r="P296" i="90" s="1"/>
  <c r="P287" i="90" a="1"/>
  <c r="P287" i="90" s="1"/>
  <c r="P291" i="90" a="1"/>
  <c r="P291" i="90" s="1"/>
  <c r="P299" i="90" a="1"/>
  <c r="P299" i="90" s="1"/>
  <c r="P292" i="90" a="1"/>
  <c r="P292" i="90" s="1"/>
  <c r="P283" i="90" a="1"/>
  <c r="P283" i="90" s="1"/>
  <c r="P293" i="90" a="1"/>
  <c r="P293" i="90" s="1"/>
  <c r="P285" i="90" a="1"/>
  <c r="P285" i="90" s="1"/>
  <c r="P297" i="90" a="1"/>
  <c r="P297" i="90" s="1"/>
  <c r="P284" i="90" a="1"/>
  <c r="P284" i="90" s="1"/>
  <c r="AB282" i="89"/>
  <c r="AB282" i="90" s="1" a="1"/>
  <c r="AB282" i="90" s="1"/>
  <c r="AB283" i="90" a="1"/>
  <c r="AB283" i="90" s="1"/>
  <c r="AB296" i="90" a="1"/>
  <c r="AB296" i="90" s="1"/>
  <c r="AB291" i="90" a="1"/>
  <c r="AB291" i="90" s="1"/>
  <c r="AB298" i="90" a="1"/>
  <c r="AB298" i="90" s="1"/>
  <c r="AB289" i="90" a="1"/>
  <c r="AB289" i="90" s="1"/>
  <c r="AB285" i="90" a="1"/>
  <c r="AB285" i="90" s="1"/>
  <c r="AB300" i="90" a="1"/>
  <c r="AB300" i="90" s="1"/>
  <c r="AB288" i="90" a="1"/>
  <c r="AB288" i="90" s="1"/>
  <c r="AB293" i="90" a="1"/>
  <c r="AB293" i="90" s="1"/>
  <c r="AB290" i="90" a="1"/>
  <c r="AB290" i="90" s="1"/>
  <c r="AB292" i="90" a="1"/>
  <c r="AB292" i="90" s="1"/>
  <c r="AB295" i="90" a="1"/>
  <c r="AB295" i="90" s="1"/>
  <c r="AB284" i="90" a="1"/>
  <c r="AB284" i="90" s="1"/>
  <c r="AB286" i="90" a="1"/>
  <c r="AB286" i="90" s="1"/>
  <c r="AB297" i="90" a="1"/>
  <c r="AB297" i="90" s="1"/>
  <c r="AB294" i="90" a="1"/>
  <c r="AB294" i="90" s="1"/>
  <c r="AB287" i="90" a="1"/>
  <c r="AB287" i="90" s="1"/>
  <c r="AB301" i="90" a="1"/>
  <c r="AB301" i="90" s="1"/>
  <c r="AB299" i="90" a="1"/>
  <c r="AB299" i="90" s="1"/>
  <c r="AG282" i="89"/>
  <c r="AG282" i="90" s="1" a="1"/>
  <c r="AG282" i="90" s="1"/>
  <c r="AG286" i="90" a="1"/>
  <c r="AG286" i="90" s="1"/>
  <c r="AG292" i="90" a="1"/>
  <c r="AG292" i="90" s="1"/>
  <c r="AG287" i="90" a="1"/>
  <c r="AG287" i="90" s="1"/>
  <c r="AG297" i="90" a="1"/>
  <c r="AG297" i="90" s="1"/>
  <c r="AG300" i="90" a="1"/>
  <c r="AG300" i="90" s="1"/>
  <c r="AG291" i="90" a="1"/>
  <c r="AG291" i="90" s="1"/>
  <c r="AG301" i="90" a="1"/>
  <c r="AG301" i="90" s="1"/>
  <c r="AG296" i="90" a="1"/>
  <c r="AG296" i="90" s="1"/>
  <c r="AG288" i="90" a="1"/>
  <c r="AG288" i="90" s="1"/>
  <c r="AG283" i="90" a="1"/>
  <c r="AG283" i="90" s="1"/>
  <c r="AG284" i="90" a="1"/>
  <c r="AG284" i="90" s="1"/>
  <c r="AG299" i="90" a="1"/>
  <c r="AG299" i="90" s="1"/>
  <c r="AG290" i="90" a="1"/>
  <c r="AG290" i="90" s="1"/>
  <c r="AG295" i="90" a="1"/>
  <c r="AG295" i="90" s="1"/>
  <c r="AG285" i="90" a="1"/>
  <c r="AG285" i="90" s="1"/>
  <c r="AG294" i="90" a="1"/>
  <c r="AG294" i="90" s="1"/>
  <c r="AG289" i="90" a="1"/>
  <c r="AG289" i="90" s="1"/>
  <c r="AG298" i="90" a="1"/>
  <c r="AG298" i="90" s="1"/>
  <c r="AG293" i="90" a="1"/>
  <c r="AG293" i="90" s="1"/>
  <c r="BG282" i="89"/>
  <c r="BG282" i="90" s="1" a="1"/>
  <c r="BG282" i="90" s="1"/>
  <c r="BG299" i="90" a="1"/>
  <c r="BG299" i="90" s="1"/>
  <c r="BG287" i="90" a="1"/>
  <c r="BG287" i="90" s="1"/>
  <c r="BG288" i="90" a="1"/>
  <c r="BG288" i="90" s="1"/>
  <c r="BG284" i="90" a="1"/>
  <c r="BG284" i="90" s="1"/>
  <c r="BG289" i="90" a="1"/>
  <c r="BG289" i="90" s="1"/>
  <c r="BG286" i="90" a="1"/>
  <c r="BG286" i="90" s="1"/>
  <c r="BG291" i="90" a="1"/>
  <c r="BG291" i="90" s="1"/>
  <c r="BG300" i="90" a="1"/>
  <c r="BG300" i="90" s="1"/>
  <c r="BG290" i="90" a="1"/>
  <c r="BG290" i="90" s="1"/>
  <c r="BG292" i="90" a="1"/>
  <c r="BG292" i="90" s="1"/>
  <c r="BG301" i="90" a="1"/>
  <c r="BG301" i="90" s="1"/>
  <c r="BG294" i="90" a="1"/>
  <c r="BG294" i="90" s="1"/>
  <c r="BG283" i="90" a="1"/>
  <c r="BG283" i="90" s="1"/>
  <c r="BG296" i="90" a="1"/>
  <c r="BG296" i="90" s="1"/>
  <c r="BG298" i="90" a="1"/>
  <c r="BG298" i="90" s="1"/>
  <c r="BG297" i="90" a="1"/>
  <c r="BG297" i="90" s="1"/>
  <c r="BG293" i="90" a="1"/>
  <c r="BG293" i="90" s="1"/>
  <c r="BG295" i="90" a="1"/>
  <c r="BG295" i="90" s="1"/>
  <c r="BG285" i="90" a="1"/>
  <c r="BG285" i="90" s="1"/>
  <c r="E282" i="89"/>
  <c r="E282" i="90" s="1" a="1"/>
  <c r="E282" i="90" s="1"/>
  <c r="E284" i="90" a="1"/>
  <c r="E284" i="90" s="1"/>
  <c r="E292" i="90" a="1"/>
  <c r="E292" i="90" s="1"/>
  <c r="E288" i="90" a="1"/>
  <c r="E288" i="90" s="1"/>
  <c r="E293" i="90" a="1"/>
  <c r="E293" i="90" s="1"/>
  <c r="E298" i="90" a="1"/>
  <c r="E298" i="90" s="1"/>
  <c r="E296" i="90" a="1"/>
  <c r="E296" i="90" s="1"/>
  <c r="E289" i="90" a="1"/>
  <c r="E289" i="90" s="1"/>
  <c r="E285" i="90" a="1"/>
  <c r="E285" i="90" s="1"/>
  <c r="E283" i="90" a="1"/>
  <c r="E283" i="90" s="1"/>
  <c r="E301" i="90" a="1"/>
  <c r="E301" i="90" s="1"/>
  <c r="E297" i="90" a="1"/>
  <c r="E297" i="90" s="1"/>
  <c r="E291" i="90" a="1"/>
  <c r="E291" i="90" s="1"/>
  <c r="E295" i="90" a="1"/>
  <c r="E295" i="90" s="1"/>
  <c r="E294" i="90" a="1"/>
  <c r="E294" i="90" s="1"/>
  <c r="E300" i="90" a="1"/>
  <c r="E300" i="90" s="1"/>
  <c r="E286" i="90" a="1"/>
  <c r="E286" i="90" s="1"/>
  <c r="E287" i="90" a="1"/>
  <c r="E287" i="90" s="1"/>
  <c r="E299" i="90" a="1"/>
  <c r="E299" i="90" s="1"/>
  <c r="E290" i="90" a="1"/>
  <c r="E290" i="90" s="1"/>
  <c r="K282" i="89"/>
  <c r="K282" i="90" s="1" a="1"/>
  <c r="K282" i="90" s="1"/>
  <c r="K285" i="90" a="1"/>
  <c r="K285" i="90" s="1"/>
  <c r="K295" i="90" a="1"/>
  <c r="K295" i="90" s="1"/>
  <c r="K296" i="90" a="1"/>
  <c r="K296" i="90" s="1"/>
  <c r="K283" i="90" a="1"/>
  <c r="K283" i="90" s="1"/>
  <c r="K289" i="90" a="1"/>
  <c r="K289" i="90" s="1"/>
  <c r="K284" i="90" a="1"/>
  <c r="K284" i="90" s="1"/>
  <c r="K292" i="90" a="1"/>
  <c r="K292" i="90" s="1"/>
  <c r="K301" i="90" a="1"/>
  <c r="K301" i="90" s="1"/>
  <c r="K288" i="90" a="1"/>
  <c r="K288" i="90" s="1"/>
  <c r="K291" i="90" a="1"/>
  <c r="K291" i="90" s="1"/>
  <c r="K297" i="90" a="1"/>
  <c r="K297" i="90" s="1"/>
  <c r="K287" i="90" a="1"/>
  <c r="K287" i="90" s="1"/>
  <c r="K300" i="90" a="1"/>
  <c r="K300" i="90" s="1"/>
  <c r="K286" i="90" a="1"/>
  <c r="K286" i="90" s="1"/>
  <c r="K294" i="90" a="1"/>
  <c r="K294" i="90" s="1"/>
  <c r="K293" i="90" a="1"/>
  <c r="K293" i="90" s="1"/>
  <c r="K298" i="90" a="1"/>
  <c r="K298" i="90" s="1"/>
  <c r="K299" i="90" a="1"/>
  <c r="K299" i="90" s="1"/>
  <c r="K290" i="90" a="1"/>
  <c r="K290" i="90" s="1"/>
  <c r="N282" i="89"/>
  <c r="N282" i="90" s="1" a="1"/>
  <c r="N282" i="90" s="1"/>
  <c r="N287" i="90" a="1"/>
  <c r="N287" i="90" s="1"/>
  <c r="N285" i="90" a="1"/>
  <c r="N285" i="90" s="1"/>
  <c r="N295" i="90" a="1"/>
  <c r="N295" i="90" s="1"/>
  <c r="N289" i="90" a="1"/>
  <c r="N289" i="90" s="1"/>
  <c r="N284" i="90" a="1"/>
  <c r="N284" i="90" s="1"/>
  <c r="N294" i="90" a="1"/>
  <c r="N294" i="90" s="1"/>
  <c r="N291" i="90" a="1"/>
  <c r="N291" i="90" s="1"/>
  <c r="N288" i="90" a="1"/>
  <c r="N288" i="90" s="1"/>
  <c r="N301" i="90" a="1"/>
  <c r="N301" i="90" s="1"/>
  <c r="N292" i="90" a="1"/>
  <c r="N292" i="90" s="1"/>
  <c r="N297" i="90" a="1"/>
  <c r="N297" i="90" s="1"/>
  <c r="N300" i="90" a="1"/>
  <c r="N300" i="90" s="1"/>
  <c r="N298" i="90" a="1"/>
  <c r="N298" i="90" s="1"/>
  <c r="N293" i="90" a="1"/>
  <c r="N293" i="90" s="1"/>
  <c r="N290" i="90" a="1"/>
  <c r="N290" i="90" s="1"/>
  <c r="N286" i="90" a="1"/>
  <c r="N286" i="90" s="1"/>
  <c r="N283" i="90" a="1"/>
  <c r="N283" i="90" s="1"/>
  <c r="N299" i="90" a="1"/>
  <c r="N299" i="90" s="1"/>
  <c r="N296" i="90" a="1"/>
  <c r="N296" i="90" s="1"/>
  <c r="R282" i="89"/>
  <c r="R282" i="90" s="1" a="1"/>
  <c r="R282" i="90" s="1"/>
  <c r="R283" i="90" a="1"/>
  <c r="R283" i="90" s="1"/>
  <c r="R298" i="90" a="1"/>
  <c r="R298" i="90" s="1"/>
  <c r="R291" i="90" a="1"/>
  <c r="R291" i="90" s="1"/>
  <c r="R293" i="90" a="1"/>
  <c r="R293" i="90" s="1"/>
  <c r="R284" i="90" a="1"/>
  <c r="R284" i="90" s="1"/>
  <c r="R286" i="90" a="1"/>
  <c r="R286" i="90" s="1"/>
  <c r="R297" i="90" a="1"/>
  <c r="R297" i="90" s="1"/>
  <c r="R290" i="90" a="1"/>
  <c r="R290" i="90" s="1"/>
  <c r="R299" i="90" a="1"/>
  <c r="R299" i="90" s="1"/>
  <c r="R288" i="90" a="1"/>
  <c r="R288" i="90" s="1"/>
  <c r="R294" i="90" a="1"/>
  <c r="R294" i="90" s="1"/>
  <c r="R300" i="90" a="1"/>
  <c r="R300" i="90" s="1"/>
  <c r="R296" i="90" a="1"/>
  <c r="R296" i="90" s="1"/>
  <c r="R301" i="90" a="1"/>
  <c r="R301" i="90" s="1"/>
  <c r="R295" i="90" a="1"/>
  <c r="R295" i="90" s="1"/>
  <c r="R285" i="90" a="1"/>
  <c r="R285" i="90" s="1"/>
  <c r="R289" i="90" a="1"/>
  <c r="R289" i="90" s="1"/>
  <c r="R287" i="90" a="1"/>
  <c r="R287" i="90" s="1"/>
  <c r="R292" i="90" a="1"/>
  <c r="R292" i="90" s="1"/>
  <c r="U282" i="89"/>
  <c r="U282" i="90" s="1" a="1"/>
  <c r="U282" i="90" s="1"/>
  <c r="U290" i="90" a="1"/>
  <c r="U290" i="90" s="1"/>
  <c r="U291" i="90" a="1"/>
  <c r="U291" i="90" s="1"/>
  <c r="U295" i="90" a="1"/>
  <c r="U295" i="90" s="1"/>
  <c r="U287" i="90" a="1"/>
  <c r="U287" i="90" s="1"/>
  <c r="U301" i="90" a="1"/>
  <c r="U301" i="90" s="1"/>
  <c r="U296" i="90" a="1"/>
  <c r="U296" i="90" s="1"/>
  <c r="U292" i="90" a="1"/>
  <c r="U292" i="90" s="1"/>
  <c r="U298" i="90" a="1"/>
  <c r="U298" i="90" s="1"/>
  <c r="U283" i="90" a="1"/>
  <c r="U283" i="90" s="1"/>
  <c r="U297" i="90" a="1"/>
  <c r="U297" i="90" s="1"/>
  <c r="U300" i="90" a="1"/>
  <c r="U300" i="90" s="1"/>
  <c r="U289" i="90" a="1"/>
  <c r="U289" i="90" s="1"/>
  <c r="U299" i="90" a="1"/>
  <c r="U299" i="90" s="1"/>
  <c r="U285" i="90" a="1"/>
  <c r="U285" i="90" s="1"/>
  <c r="U293" i="90" a="1"/>
  <c r="U293" i="90" s="1"/>
  <c r="U286" i="90" a="1"/>
  <c r="U286" i="90" s="1"/>
  <c r="U284" i="90" a="1"/>
  <c r="U284" i="90" s="1"/>
  <c r="U294" i="90" a="1"/>
  <c r="U294" i="90" s="1"/>
  <c r="U288" i="90" a="1"/>
  <c r="U288" i="90" s="1"/>
  <c r="X282" i="89"/>
  <c r="X282" i="90" s="1" a="1"/>
  <c r="X282" i="90" s="1"/>
  <c r="X289" i="90" a="1"/>
  <c r="X289" i="90" s="1"/>
  <c r="X294" i="90" a="1"/>
  <c r="X294" i="90" s="1"/>
  <c r="X299" i="90" a="1"/>
  <c r="X299" i="90" s="1"/>
  <c r="X285" i="90" a="1"/>
  <c r="X285" i="90" s="1"/>
  <c r="X286" i="90" a="1"/>
  <c r="X286" i="90" s="1"/>
  <c r="X293" i="90" a="1"/>
  <c r="X293" i="90" s="1"/>
  <c r="X288" i="90" a="1"/>
  <c r="X288" i="90" s="1"/>
  <c r="X290" i="90" a="1"/>
  <c r="X290" i="90" s="1"/>
  <c r="X300" i="90" a="1"/>
  <c r="X300" i="90" s="1"/>
  <c r="X296" i="90" a="1"/>
  <c r="X296" i="90" s="1"/>
  <c r="X284" i="90" a="1"/>
  <c r="X284" i="90" s="1"/>
  <c r="X283" i="90" a="1"/>
  <c r="X283" i="90" s="1"/>
  <c r="X292" i="90" a="1"/>
  <c r="X292" i="90" s="1"/>
  <c r="X295" i="90" a="1"/>
  <c r="X295" i="90" s="1"/>
  <c r="X287" i="90" a="1"/>
  <c r="X287" i="90" s="1"/>
  <c r="X291" i="90" a="1"/>
  <c r="X291" i="90" s="1"/>
  <c r="X298" i="90" a="1"/>
  <c r="X298" i="90" s="1"/>
  <c r="X297" i="90" a="1"/>
  <c r="X297" i="90" s="1"/>
  <c r="X301" i="90" a="1"/>
  <c r="X301" i="90" s="1"/>
  <c r="AA282" i="89"/>
  <c r="AA282" i="90" s="1" a="1"/>
  <c r="AA282" i="90" s="1"/>
  <c r="AA294" i="90" a="1"/>
  <c r="AA294" i="90" s="1"/>
  <c r="AA283" i="90" a="1"/>
  <c r="AA283" i="90" s="1"/>
  <c r="AA290" i="90" a="1"/>
  <c r="AA290" i="90" s="1"/>
  <c r="AA299" i="90" a="1"/>
  <c r="AA299" i="90" s="1"/>
  <c r="AA301" i="90" a="1"/>
  <c r="AA301" i="90" s="1"/>
  <c r="AA284" i="90" a="1"/>
  <c r="AA284" i="90" s="1"/>
  <c r="AA295" i="90" a="1"/>
  <c r="AA295" i="90" s="1"/>
  <c r="AA300" i="90" a="1"/>
  <c r="AA300" i="90" s="1"/>
  <c r="AA285" i="90" a="1"/>
  <c r="AA285" i="90" s="1"/>
  <c r="AA286" i="90" a="1"/>
  <c r="AA286" i="90" s="1"/>
  <c r="AA292" i="90" a="1"/>
  <c r="AA292" i="90" s="1"/>
  <c r="AA293" i="90" a="1"/>
  <c r="AA293" i="90" s="1"/>
  <c r="AA297" i="90" a="1"/>
  <c r="AA297" i="90" s="1"/>
  <c r="AA287" i="90" a="1"/>
  <c r="AA287" i="90" s="1"/>
  <c r="AA289" i="90" a="1"/>
  <c r="AA289" i="90" s="1"/>
  <c r="AA298" i="90" a="1"/>
  <c r="AA298" i="90" s="1"/>
  <c r="AA291" i="90" a="1"/>
  <c r="AA291" i="90" s="1"/>
  <c r="AA296" i="90" a="1"/>
  <c r="AA296" i="90" s="1"/>
  <c r="AA288" i="90" a="1"/>
  <c r="AA288" i="90" s="1"/>
  <c r="AF282" i="89"/>
  <c r="AF282" i="90" s="1" a="1"/>
  <c r="AF282" i="90" s="1"/>
  <c r="AF293" i="90" a="1"/>
  <c r="AF293" i="90" s="1"/>
  <c r="AF284" i="90" a="1"/>
  <c r="AF284" i="90" s="1"/>
  <c r="AF286" i="90" a="1"/>
  <c r="AF286" i="90" s="1"/>
  <c r="AF294" i="90" a="1"/>
  <c r="AF294" i="90" s="1"/>
  <c r="AF295" i="90" a="1"/>
  <c r="AF295" i="90" s="1"/>
  <c r="AF289" i="90" a="1"/>
  <c r="AF289" i="90" s="1"/>
  <c r="AF290" i="90" a="1"/>
  <c r="AF290" i="90" s="1"/>
  <c r="AF298" i="90" a="1"/>
  <c r="AF298" i="90" s="1"/>
  <c r="AF285" i="90" a="1"/>
  <c r="AF285" i="90" s="1"/>
  <c r="AF300" i="90" a="1"/>
  <c r="AF300" i="90" s="1"/>
  <c r="AF287" i="90" a="1"/>
  <c r="AF287" i="90" s="1"/>
  <c r="AF299" i="90" a="1"/>
  <c r="AF299" i="90" s="1"/>
  <c r="AF296" i="90" a="1"/>
  <c r="AF296" i="90" s="1"/>
  <c r="AF283" i="90" a="1"/>
  <c r="AF283" i="90" s="1"/>
  <c r="AF297" i="90" a="1"/>
  <c r="AF297" i="90" s="1"/>
  <c r="AF288" i="90" a="1"/>
  <c r="AF288" i="90" s="1"/>
  <c r="AF291" i="90" a="1"/>
  <c r="AF291" i="90" s="1"/>
  <c r="AF301" i="90" a="1"/>
  <c r="AF301" i="90" s="1"/>
  <c r="AF292" i="90" a="1"/>
  <c r="AF292" i="90" s="1"/>
  <c r="AI282" i="89"/>
  <c r="AI282" i="90" s="1" a="1"/>
  <c r="AI282" i="90" s="1"/>
  <c r="AI293" i="90" a="1"/>
  <c r="AI293" i="90" s="1"/>
  <c r="AI283" i="90" a="1"/>
  <c r="AI283" i="90" s="1"/>
  <c r="AI286" i="90" a="1"/>
  <c r="AI286" i="90" s="1"/>
  <c r="AI297" i="90" a="1"/>
  <c r="AI297" i="90" s="1"/>
  <c r="AI291" i="90" a="1"/>
  <c r="AI291" i="90" s="1"/>
  <c r="AI298" i="90" a="1"/>
  <c r="AI298" i="90" s="1"/>
  <c r="AI288" i="90" a="1"/>
  <c r="AI288" i="90" s="1"/>
  <c r="AI290" i="90" a="1"/>
  <c r="AI290" i="90" s="1"/>
  <c r="AI299" i="90" a="1"/>
  <c r="AI299" i="90" s="1"/>
  <c r="AI300" i="90" a="1"/>
  <c r="AI300" i="90" s="1"/>
  <c r="AI284" i="90" a="1"/>
  <c r="AI284" i="90" s="1"/>
  <c r="AI296" i="90" a="1"/>
  <c r="AI296" i="90" s="1"/>
  <c r="AI287" i="90" a="1"/>
  <c r="AI287" i="90" s="1"/>
  <c r="AI295" i="90" a="1"/>
  <c r="AI295" i="90" s="1"/>
  <c r="AI289" i="90" a="1"/>
  <c r="AI289" i="90" s="1"/>
  <c r="AI301" i="90" a="1"/>
  <c r="AI301" i="90" s="1"/>
  <c r="AI292" i="90" a="1"/>
  <c r="AI292" i="90" s="1"/>
  <c r="AI285" i="90" a="1"/>
  <c r="AI285" i="90" s="1"/>
  <c r="AI294" i="90" a="1"/>
  <c r="AI294" i="90" s="1"/>
  <c r="AK282" i="89"/>
  <c r="AK282" i="90" s="1" a="1"/>
  <c r="AK282" i="90" s="1"/>
  <c r="AK301" i="90" a="1"/>
  <c r="AK301" i="90" s="1"/>
  <c r="AK297" i="90" a="1"/>
  <c r="AK297" i="90" s="1"/>
  <c r="AK292" i="90" a="1"/>
  <c r="AK292" i="90" s="1"/>
  <c r="AK300" i="90" a="1"/>
  <c r="AK300" i="90" s="1"/>
  <c r="AK285" i="90" a="1"/>
  <c r="AK285" i="90" s="1"/>
  <c r="AK283" i="90" a="1"/>
  <c r="AK283" i="90" s="1"/>
  <c r="AK290" i="90" a="1"/>
  <c r="AK290" i="90" s="1"/>
  <c r="AK298" i="90" a="1"/>
  <c r="AK298" i="90" s="1"/>
  <c r="AK293" i="90" a="1"/>
  <c r="AK293" i="90" s="1"/>
  <c r="AK299" i="90" a="1"/>
  <c r="AK299" i="90" s="1"/>
  <c r="AK286" i="90" a="1"/>
  <c r="AK286" i="90" s="1"/>
  <c r="AK296" i="90" a="1"/>
  <c r="AK296" i="90" s="1"/>
  <c r="AK288" i="90" a="1"/>
  <c r="AK288" i="90" s="1"/>
  <c r="AK295" i="90" a="1"/>
  <c r="AK295" i="90" s="1"/>
  <c r="AK291" i="90" a="1"/>
  <c r="AK291" i="90" s="1"/>
  <c r="AK287" i="90" a="1"/>
  <c r="AK287" i="90" s="1"/>
  <c r="AK284" i="90" a="1"/>
  <c r="AK284" i="90" s="1"/>
  <c r="AK294" i="90" a="1"/>
  <c r="AK294" i="90" s="1"/>
  <c r="AK289" i="90" a="1"/>
  <c r="AK289" i="90" s="1"/>
  <c r="AO282" i="89"/>
  <c r="AO282" i="90" s="1" a="1"/>
  <c r="AO282" i="90" s="1"/>
  <c r="AO294" i="90" a="1"/>
  <c r="AO294" i="90" s="1"/>
  <c r="AO289" i="90" a="1"/>
  <c r="AO289" i="90" s="1"/>
  <c r="AO299" i="90" a="1"/>
  <c r="AO299" i="90" s="1"/>
  <c r="AO295" i="90" a="1"/>
  <c r="AO295" i="90" s="1"/>
  <c r="AO297" i="90" a="1"/>
  <c r="AO297" i="90" s="1"/>
  <c r="AO283" i="90" a="1"/>
  <c r="AO283" i="90" s="1"/>
  <c r="AO284" i="90" a="1"/>
  <c r="AO284" i="90" s="1"/>
  <c r="AO298" i="90" a="1"/>
  <c r="AO298" i="90" s="1"/>
  <c r="AO288" i="90" a="1"/>
  <c r="AO288" i="90" s="1"/>
  <c r="AO292" i="90" a="1"/>
  <c r="AO292" i="90" s="1"/>
  <c r="AO293" i="90" a="1"/>
  <c r="AO293" i="90" s="1"/>
  <c r="AO290" i="90" a="1"/>
  <c r="AO290" i="90" s="1"/>
  <c r="AO300" i="90" a="1"/>
  <c r="AO300" i="90" s="1"/>
  <c r="AO291" i="90" a="1"/>
  <c r="AO291" i="90" s="1"/>
  <c r="AO301" i="90" a="1"/>
  <c r="AO301" i="90" s="1"/>
  <c r="AO285" i="90" a="1"/>
  <c r="AO285" i="90" s="1"/>
  <c r="AO286" i="90" a="1"/>
  <c r="AO286" i="90" s="1"/>
  <c r="AO287" i="90" a="1"/>
  <c r="AO287" i="90" s="1"/>
  <c r="AO296" i="90" a="1"/>
  <c r="AO296" i="90" s="1"/>
  <c r="AR282" i="89"/>
  <c r="AR282" i="90" s="1" a="1"/>
  <c r="AR282" i="90" s="1"/>
  <c r="AR296" i="90" a="1"/>
  <c r="AR296" i="90" s="1"/>
  <c r="AR290" i="90" a="1"/>
  <c r="AR290" i="90" s="1"/>
  <c r="AR293" i="90" a="1"/>
  <c r="AR293" i="90" s="1"/>
  <c r="AR297" i="90" a="1"/>
  <c r="AR297" i="90" s="1"/>
  <c r="AR301" i="90" a="1"/>
  <c r="AR301" i="90" s="1"/>
  <c r="AR286" i="90" a="1"/>
  <c r="AR286" i="90" s="1"/>
  <c r="AR289" i="90" a="1"/>
  <c r="AR289" i="90" s="1"/>
  <c r="AR292" i="90" a="1"/>
  <c r="AR292" i="90" s="1"/>
  <c r="AR299" i="90" a="1"/>
  <c r="AR299" i="90" s="1"/>
  <c r="AR295" i="90" a="1"/>
  <c r="AR295" i="90" s="1"/>
  <c r="AR300" i="90" a="1"/>
  <c r="AR300" i="90" s="1"/>
  <c r="AR294" i="90" a="1"/>
  <c r="AR294" i="90" s="1"/>
  <c r="AR298" i="90" a="1"/>
  <c r="AR298" i="90" s="1"/>
  <c r="AR288" i="90" a="1"/>
  <c r="AR288" i="90" s="1"/>
  <c r="AR284" i="90" a="1"/>
  <c r="AR284" i="90" s="1"/>
  <c r="AR283" i="90" a="1"/>
  <c r="AR283" i="90" s="1"/>
  <c r="AR287" i="90" a="1"/>
  <c r="AR287" i="90" s="1"/>
  <c r="AR285" i="90" a="1"/>
  <c r="AR285" i="90" s="1"/>
  <c r="AR291" i="90" a="1"/>
  <c r="AR291" i="90" s="1"/>
  <c r="AU282" i="89"/>
  <c r="AU282" i="90" s="1" a="1"/>
  <c r="AU282" i="90" s="1"/>
  <c r="AU294" i="90" a="1"/>
  <c r="AU294" i="90" s="1"/>
  <c r="AU296" i="90" a="1"/>
  <c r="AU296" i="90" s="1"/>
  <c r="AU292" i="90" a="1"/>
  <c r="AU292" i="90" s="1"/>
  <c r="AU300" i="90" a="1"/>
  <c r="AU300" i="90" s="1"/>
  <c r="AU295" i="90" a="1"/>
  <c r="AU295" i="90" s="1"/>
  <c r="AU283" i="90" a="1"/>
  <c r="AU283" i="90" s="1"/>
  <c r="AU299" i="90" a="1"/>
  <c r="AU299" i="90" s="1"/>
  <c r="AU289" i="90" a="1"/>
  <c r="AU289" i="90" s="1"/>
  <c r="AU288" i="90" a="1"/>
  <c r="AU288" i="90" s="1"/>
  <c r="AU298" i="90" a="1"/>
  <c r="AU298" i="90" s="1"/>
  <c r="AU293" i="90" a="1"/>
  <c r="AU293" i="90" s="1"/>
  <c r="AU290" i="90" a="1"/>
  <c r="AU290" i="90" s="1"/>
  <c r="AU284" i="90" a="1"/>
  <c r="AU284" i="90" s="1"/>
  <c r="AU301" i="90" a="1"/>
  <c r="AU301" i="90" s="1"/>
  <c r="AU286" i="90" a="1"/>
  <c r="AU286" i="90" s="1"/>
  <c r="AU287" i="90" a="1"/>
  <c r="AU287" i="90" s="1"/>
  <c r="AU291" i="90" a="1"/>
  <c r="AU291" i="90" s="1"/>
  <c r="AU297" i="90" a="1"/>
  <c r="AU297" i="90" s="1"/>
  <c r="AU285" i="90" a="1"/>
  <c r="AU285" i="90" s="1"/>
  <c r="AX282" i="89"/>
  <c r="AX282" i="90" s="1" a="1"/>
  <c r="AX282" i="90" s="1"/>
  <c r="AX286" i="90" a="1"/>
  <c r="AX286" i="90" s="1"/>
  <c r="AX288" i="90" a="1"/>
  <c r="AX288" i="90" s="1"/>
  <c r="AX297" i="90" a="1"/>
  <c r="AX297" i="90" s="1"/>
  <c r="AX292" i="90" a="1"/>
  <c r="AX292" i="90" s="1"/>
  <c r="AX285" i="90" a="1"/>
  <c r="AX285" i="90" s="1"/>
  <c r="AX300" i="90" a="1"/>
  <c r="AX300" i="90" s="1"/>
  <c r="AX295" i="90" a="1"/>
  <c r="AX295" i="90" s="1"/>
  <c r="AX301" i="90" a="1"/>
  <c r="AX301" i="90" s="1"/>
  <c r="AX289" i="90" a="1"/>
  <c r="AX289" i="90" s="1"/>
  <c r="AX294" i="90" a="1"/>
  <c r="AX294" i="90" s="1"/>
  <c r="AX296" i="90" a="1"/>
  <c r="AX296" i="90" s="1"/>
  <c r="AX290" i="90" a="1"/>
  <c r="AX290" i="90" s="1"/>
  <c r="AX284" i="90" a="1"/>
  <c r="AX284" i="90" s="1"/>
  <c r="AX283" i="90" a="1"/>
  <c r="AX283" i="90" s="1"/>
  <c r="AX291" i="90" a="1"/>
  <c r="AX291" i="90" s="1"/>
  <c r="AX287" i="90" a="1"/>
  <c r="AX287" i="90" s="1"/>
  <c r="AX293" i="90" a="1"/>
  <c r="AX293" i="90" s="1"/>
  <c r="AX299" i="90" a="1"/>
  <c r="AX299" i="90" s="1"/>
  <c r="AX298" i="90" a="1"/>
  <c r="AX298" i="90" s="1"/>
  <c r="BA282" i="89"/>
  <c r="BA282" i="90" s="1" a="1"/>
  <c r="BA282" i="90" s="1"/>
  <c r="BA292" i="90" a="1"/>
  <c r="BA292" i="90" s="1"/>
  <c r="BA301" i="90" a="1"/>
  <c r="BA301" i="90" s="1"/>
  <c r="BA290" i="90" a="1"/>
  <c r="BA290" i="90" s="1"/>
  <c r="BA288" i="90" a="1"/>
  <c r="BA288" i="90" s="1"/>
  <c r="BA289" i="90" a="1"/>
  <c r="BA289" i="90" s="1"/>
  <c r="BA297" i="90" a="1"/>
  <c r="BA297" i="90" s="1"/>
  <c r="BA296" i="90" a="1"/>
  <c r="BA296" i="90" s="1"/>
  <c r="BA284" i="90" a="1"/>
  <c r="BA284" i="90" s="1"/>
  <c r="BA283" i="90" a="1"/>
  <c r="BA283" i="90" s="1"/>
  <c r="BA291" i="90" a="1"/>
  <c r="BA291" i="90" s="1"/>
  <c r="BA300" i="90" a="1"/>
  <c r="BA300" i="90" s="1"/>
  <c r="BA286" i="90" a="1"/>
  <c r="BA286" i="90" s="1"/>
  <c r="BA295" i="90" a="1"/>
  <c r="BA295" i="90" s="1"/>
  <c r="BA293" i="90" a="1"/>
  <c r="BA293" i="90" s="1"/>
  <c r="BA287" i="90" a="1"/>
  <c r="BA287" i="90" s="1"/>
  <c r="BA299" i="90" a="1"/>
  <c r="BA299" i="90" s="1"/>
  <c r="BA294" i="90" a="1"/>
  <c r="BA294" i="90" s="1"/>
  <c r="BA298" i="90" a="1"/>
  <c r="BA298" i="90" s="1"/>
  <c r="BA285" i="90" a="1"/>
  <c r="BA285" i="90" s="1"/>
  <c r="BD282" i="89"/>
  <c r="BD282" i="90" s="1" a="1"/>
  <c r="BD282" i="90" s="1"/>
  <c r="BD287" i="90" a="1"/>
  <c r="BD287" i="90" s="1"/>
  <c r="BD301" i="90" a="1"/>
  <c r="BD301" i="90" s="1"/>
  <c r="BD288" i="90" a="1"/>
  <c r="BD288" i="90" s="1"/>
  <c r="BD291" i="90" a="1"/>
  <c r="BD291" i="90" s="1"/>
  <c r="BD289" i="90" a="1"/>
  <c r="BD289" i="90" s="1"/>
  <c r="BD290" i="90" a="1"/>
  <c r="BD290" i="90" s="1"/>
  <c r="BD292" i="90" a="1"/>
  <c r="BD292" i="90" s="1"/>
  <c r="BD293" i="90" a="1"/>
  <c r="BD293" i="90" s="1"/>
  <c r="BD294" i="90" a="1"/>
  <c r="BD294" i="90" s="1"/>
  <c r="BD295" i="90" a="1"/>
  <c r="BD295" i="90" s="1"/>
  <c r="BD296" i="90" a="1"/>
  <c r="BD296" i="90" s="1"/>
  <c r="BD299" i="90" a="1"/>
  <c r="BD299" i="90" s="1"/>
  <c r="BD297" i="90" a="1"/>
  <c r="BD297" i="90" s="1"/>
  <c r="BD298" i="90" a="1"/>
  <c r="BD298" i="90" s="1"/>
  <c r="BD283" i="90" a="1"/>
  <c r="BD283" i="90" s="1"/>
  <c r="BD300" i="90" a="1"/>
  <c r="BD300" i="90" s="1"/>
  <c r="BD284" i="90" a="1"/>
  <c r="BD284" i="90" s="1"/>
  <c r="BD285" i="90" a="1"/>
  <c r="BD285" i="90" s="1"/>
  <c r="BD286" i="90" a="1"/>
  <c r="BD286" i="90" s="1"/>
  <c r="BJ282" i="89"/>
  <c r="BJ282" i="90" s="1" a="1"/>
  <c r="BJ282" i="90" s="1"/>
  <c r="BJ298" i="90" a="1"/>
  <c r="BJ298" i="90" s="1"/>
  <c r="BJ290" i="90" a="1"/>
  <c r="BJ290" i="90" s="1"/>
  <c r="BJ283" i="90" a="1"/>
  <c r="BJ283" i="90" s="1"/>
  <c r="BJ293" i="90" a="1"/>
  <c r="BJ293" i="90" s="1"/>
  <c r="BJ295" i="90" a="1"/>
  <c r="BJ295" i="90" s="1"/>
  <c r="BJ300" i="90" a="1"/>
  <c r="BJ300" i="90" s="1"/>
  <c r="BJ289" i="90" a="1"/>
  <c r="BJ289" i="90" s="1"/>
  <c r="BJ294" i="90" a="1"/>
  <c r="BJ294" i="90" s="1"/>
  <c r="BJ287" i="90" a="1"/>
  <c r="BJ287" i="90" s="1"/>
  <c r="BJ285" i="90" a="1"/>
  <c r="BJ285" i="90" s="1"/>
  <c r="BJ292" i="90" a="1"/>
  <c r="BJ292" i="90" s="1"/>
  <c r="BJ297" i="90" a="1"/>
  <c r="BJ297" i="90" s="1"/>
  <c r="BJ296" i="90" a="1"/>
  <c r="BJ296" i="90" s="1"/>
  <c r="BJ288" i="90" a="1"/>
  <c r="BJ288" i="90" s="1"/>
  <c r="BJ301" i="90" a="1"/>
  <c r="BJ301" i="90" s="1"/>
  <c r="BJ286" i="90" a="1"/>
  <c r="BJ286" i="90" s="1"/>
  <c r="BJ291" i="90" a="1"/>
  <c r="BJ291" i="90" s="1"/>
  <c r="BJ299" i="90" a="1"/>
  <c r="BJ299" i="90" s="1"/>
  <c r="BJ284" i="90" a="1"/>
  <c r="BJ284" i="90" s="1"/>
  <c r="H282" i="89"/>
  <c r="H282" i="90" s="1" a="1"/>
  <c r="H282" i="90" s="1"/>
  <c r="H290" i="90" a="1"/>
  <c r="H290" i="90" s="1"/>
  <c r="H291" i="90" a="1"/>
  <c r="H291" i="90" s="1"/>
  <c r="H296" i="90" a="1"/>
  <c r="H296" i="90" s="1"/>
  <c r="H287" i="90" a="1"/>
  <c r="H287" i="90" s="1"/>
  <c r="H293" i="90" a="1"/>
  <c r="H293" i="90" s="1"/>
  <c r="H288" i="90" a="1"/>
  <c r="H288" i="90" s="1"/>
  <c r="H299" i="90" a="1"/>
  <c r="H299" i="90" s="1"/>
  <c r="H301" i="90" a="1"/>
  <c r="H301" i="90" s="1"/>
  <c r="H284" i="90" a="1"/>
  <c r="H284" i="90" s="1"/>
  <c r="H300" i="90" a="1"/>
  <c r="H300" i="90" s="1"/>
  <c r="H285" i="90" a="1"/>
  <c r="H285" i="90" s="1"/>
  <c r="H283" i="90" a="1"/>
  <c r="H283" i="90" s="1"/>
  <c r="H298" i="90" a="1"/>
  <c r="H298" i="90" s="1"/>
  <c r="H286" i="90" a="1"/>
  <c r="H286" i="90" s="1"/>
  <c r="H295" i="90" a="1"/>
  <c r="H295" i="90" s="1"/>
  <c r="H294" i="90" a="1"/>
  <c r="H294" i="90" s="1"/>
  <c r="H289" i="90" a="1"/>
  <c r="H289" i="90" s="1"/>
  <c r="H292" i="90" a="1"/>
  <c r="H292" i="90" s="1"/>
  <c r="H297" i="90" a="1"/>
  <c r="H297" i="90" s="1"/>
  <c r="L282" i="89"/>
  <c r="L282" i="90" s="1" a="1"/>
  <c r="L282" i="90" s="1"/>
  <c r="L298" i="90" a="1"/>
  <c r="L298" i="90" s="1"/>
  <c r="L294" i="90" a="1"/>
  <c r="L294" i="90" s="1"/>
  <c r="L284" i="90" a="1"/>
  <c r="L284" i="90" s="1"/>
  <c r="L290" i="90" a="1"/>
  <c r="L290" i="90" s="1"/>
  <c r="L286" i="90" a="1"/>
  <c r="L286" i="90" s="1"/>
  <c r="L283" i="90" a="1"/>
  <c r="L283" i="90" s="1"/>
  <c r="L287" i="90" a="1"/>
  <c r="L287" i="90" s="1"/>
  <c r="L300" i="90" a="1"/>
  <c r="L300" i="90" s="1"/>
  <c r="L292" i="90" a="1"/>
  <c r="L292" i="90" s="1"/>
  <c r="L285" i="90" a="1"/>
  <c r="L285" i="90" s="1"/>
  <c r="L288" i="90" a="1"/>
  <c r="L288" i="90" s="1"/>
  <c r="L296" i="90" a="1"/>
  <c r="L296" i="90" s="1"/>
  <c r="L291" i="90" a="1"/>
  <c r="L291" i="90" s="1"/>
  <c r="L299" i="90" a="1"/>
  <c r="L299" i="90" s="1"/>
  <c r="L301" i="90" a="1"/>
  <c r="L301" i="90" s="1"/>
  <c r="L293" i="90" a="1"/>
  <c r="L293" i="90" s="1"/>
  <c r="L295" i="90" a="1"/>
  <c r="L295" i="90" s="1"/>
  <c r="L289" i="90" a="1"/>
  <c r="L289" i="90" s="1"/>
  <c r="L297" i="90" a="1"/>
  <c r="L297" i="90" s="1"/>
  <c r="O282" i="89"/>
  <c r="O282" i="90" s="1" a="1"/>
  <c r="O282" i="90" s="1"/>
  <c r="O298" i="90" a="1"/>
  <c r="O298" i="90" s="1"/>
  <c r="O287" i="90" a="1"/>
  <c r="O287" i="90" s="1"/>
  <c r="O291" i="90" a="1"/>
  <c r="O291" i="90" s="1"/>
  <c r="O289" i="90" a="1"/>
  <c r="O289" i="90" s="1"/>
  <c r="O295" i="90" a="1"/>
  <c r="O295" i="90" s="1"/>
  <c r="O285" i="90" a="1"/>
  <c r="O285" i="90" s="1"/>
  <c r="O288" i="90" a="1"/>
  <c r="O288" i="90" s="1"/>
  <c r="O293" i="90" a="1"/>
  <c r="O293" i="90" s="1"/>
  <c r="O284" i="90" a="1"/>
  <c r="O284" i="90" s="1"/>
  <c r="O286" i="90" a="1"/>
  <c r="O286" i="90" s="1"/>
  <c r="O292" i="90" a="1"/>
  <c r="O292" i="90" s="1"/>
  <c r="O283" i="90" a="1"/>
  <c r="O283" i="90" s="1"/>
  <c r="O296" i="90" a="1"/>
  <c r="O296" i="90" s="1"/>
  <c r="O299" i="90" a="1"/>
  <c r="O299" i="90" s="1"/>
  <c r="O301" i="90" a="1"/>
  <c r="O301" i="90" s="1"/>
  <c r="O300" i="90" a="1"/>
  <c r="O300" i="90" s="1"/>
  <c r="O297" i="90" a="1"/>
  <c r="O297" i="90" s="1"/>
  <c r="O294" i="90" a="1"/>
  <c r="O294" i="90" s="1"/>
  <c r="O290" i="90" a="1"/>
  <c r="O290" i="90" s="1"/>
  <c r="S282" i="89"/>
  <c r="S282" i="90" s="1" a="1"/>
  <c r="S282" i="90" s="1"/>
  <c r="S298" i="90" a="1"/>
  <c r="S298" i="90" s="1"/>
  <c r="S283" i="90" a="1"/>
  <c r="S283" i="90" s="1"/>
  <c r="S288" i="90" a="1"/>
  <c r="S288" i="90" s="1"/>
  <c r="S297" i="90" a="1"/>
  <c r="S297" i="90" s="1"/>
  <c r="S285" i="90" a="1"/>
  <c r="S285" i="90" s="1"/>
  <c r="S301" i="90" a="1"/>
  <c r="S301" i="90" s="1"/>
  <c r="S284" i="90" a="1"/>
  <c r="S284" i="90" s="1"/>
  <c r="S293" i="90" a="1"/>
  <c r="S293" i="90" s="1"/>
  <c r="S286" i="90" a="1"/>
  <c r="S286" i="90" s="1"/>
  <c r="S296" i="90" a="1"/>
  <c r="S296" i="90" s="1"/>
  <c r="S291" i="90" a="1"/>
  <c r="S291" i="90" s="1"/>
  <c r="S289" i="90" a="1"/>
  <c r="S289" i="90" s="1"/>
  <c r="S292" i="90" a="1"/>
  <c r="S292" i="90" s="1"/>
  <c r="S295" i="90" a="1"/>
  <c r="S295" i="90" s="1"/>
  <c r="S287" i="90" a="1"/>
  <c r="S287" i="90" s="1"/>
  <c r="S300" i="90" a="1"/>
  <c r="S300" i="90" s="1"/>
  <c r="S290" i="90" a="1"/>
  <c r="S290" i="90" s="1"/>
  <c r="S299" i="90" a="1"/>
  <c r="S299" i="90" s="1"/>
  <c r="S294" i="90" a="1"/>
  <c r="S294" i="90" s="1"/>
  <c r="W282" i="89"/>
  <c r="W282" i="90" s="1" a="1"/>
  <c r="W282" i="90" s="1"/>
  <c r="W298" i="90" a="1"/>
  <c r="W298" i="90" s="1"/>
  <c r="W283" i="90" a="1"/>
  <c r="W283" i="90" s="1"/>
  <c r="W284" i="90" a="1"/>
  <c r="W284" i="90" s="1"/>
  <c r="W296" i="90" a="1"/>
  <c r="W296" i="90" s="1"/>
  <c r="W301" i="90" a="1"/>
  <c r="W301" i="90" s="1"/>
  <c r="W291" i="90" a="1"/>
  <c r="W291" i="90" s="1"/>
  <c r="W286" i="90" a="1"/>
  <c r="W286" i="90" s="1"/>
  <c r="W295" i="90" a="1"/>
  <c r="W295" i="90" s="1"/>
  <c r="W300" i="90" a="1"/>
  <c r="W300" i="90" s="1"/>
  <c r="W285" i="90" a="1"/>
  <c r="W285" i="90" s="1"/>
  <c r="W292" i="90" a="1"/>
  <c r="W292" i="90" s="1"/>
  <c r="W293" i="90" a="1"/>
  <c r="W293" i="90" s="1"/>
  <c r="W297" i="90" a="1"/>
  <c r="W297" i="90" s="1"/>
  <c r="W287" i="90" a="1"/>
  <c r="W287" i="90" s="1"/>
  <c r="W290" i="90" a="1"/>
  <c r="W290" i="90" s="1"/>
  <c r="W299" i="90" a="1"/>
  <c r="W299" i="90" s="1"/>
  <c r="W288" i="90" a="1"/>
  <c r="W288" i="90" s="1"/>
  <c r="W294" i="90" a="1"/>
  <c r="W294" i="90" s="1"/>
  <c r="W289" i="90" a="1"/>
  <c r="W289" i="90" s="1"/>
  <c r="Z282" i="89"/>
  <c r="Z282" i="90" s="1" a="1"/>
  <c r="Z282" i="90" s="1"/>
  <c r="Z298" i="90" a="1"/>
  <c r="Z298" i="90" s="1"/>
  <c r="Z291" i="90" a="1"/>
  <c r="Z291" i="90" s="1"/>
  <c r="Z285" i="90" a="1"/>
  <c r="Z285" i="90" s="1"/>
  <c r="Z289" i="90" a="1"/>
  <c r="Z289" i="90" s="1"/>
  <c r="Z288" i="90" a="1"/>
  <c r="Z288" i="90" s="1"/>
  <c r="Z283" i="90" a="1"/>
  <c r="Z283" i="90" s="1"/>
  <c r="Z290" i="90" a="1"/>
  <c r="Z290" i="90" s="1"/>
  <c r="Z297" i="90" a="1"/>
  <c r="Z297" i="90" s="1"/>
  <c r="Z301" i="90" a="1"/>
  <c r="Z301" i="90" s="1"/>
  <c r="Z300" i="90" a="1"/>
  <c r="Z300" i="90" s="1"/>
  <c r="Z293" i="90" a="1"/>
  <c r="Z293" i="90" s="1"/>
  <c r="Z295" i="90" a="1"/>
  <c r="Z295" i="90" s="1"/>
  <c r="Z294" i="90" a="1"/>
  <c r="Z294" i="90" s="1"/>
  <c r="Z286" i="90" a="1"/>
  <c r="Z286" i="90" s="1"/>
  <c r="Z284" i="90" a="1"/>
  <c r="Z284" i="90" s="1"/>
  <c r="Z292" i="90" a="1"/>
  <c r="Z292" i="90" s="1"/>
  <c r="Z299" i="90" a="1"/>
  <c r="Z299" i="90" s="1"/>
  <c r="Z296" i="90" a="1"/>
  <c r="Z296" i="90" s="1"/>
  <c r="Z287" i="90" a="1"/>
  <c r="Z287" i="90" s="1"/>
  <c r="AD282" i="89"/>
  <c r="AD282" i="90" s="1" a="1"/>
  <c r="AD282" i="90" s="1"/>
  <c r="AD300" i="90" a="1"/>
  <c r="AD300" i="90" s="1"/>
  <c r="AD301" i="90" a="1"/>
  <c r="AD301" i="90" s="1"/>
  <c r="AD296" i="90" a="1"/>
  <c r="AD296" i="90" s="1"/>
  <c r="AD291" i="90" a="1"/>
  <c r="AD291" i="90" s="1"/>
  <c r="AD298" i="90" a="1"/>
  <c r="AD298" i="90" s="1"/>
  <c r="AD285" i="90" a="1"/>
  <c r="AD285" i="90" s="1"/>
  <c r="AD295" i="90" a="1"/>
  <c r="AD295" i="90" s="1"/>
  <c r="AD294" i="90" a="1"/>
  <c r="AD294" i="90" s="1"/>
  <c r="AD287" i="90" a="1"/>
  <c r="AD287" i="90" s="1"/>
  <c r="AD299" i="90" a="1"/>
  <c r="AD299" i="90" s="1"/>
  <c r="AD283" i="90" a="1"/>
  <c r="AD283" i="90" s="1"/>
  <c r="AD293" i="90" a="1"/>
  <c r="AD293" i="90" s="1"/>
  <c r="AD286" i="90" a="1"/>
  <c r="AD286" i="90" s="1"/>
  <c r="AD297" i="90" a="1"/>
  <c r="AD297" i="90" s="1"/>
  <c r="AD290" i="90" a="1"/>
  <c r="AD290" i="90" s="1"/>
  <c r="AD284" i="90" a="1"/>
  <c r="AD284" i="90" s="1"/>
  <c r="AD289" i="90" a="1"/>
  <c r="AD289" i="90" s="1"/>
  <c r="AD288" i="90" a="1"/>
  <c r="AD288" i="90" s="1"/>
  <c r="AD292" i="90" a="1"/>
  <c r="AD292" i="90" s="1"/>
  <c r="AH282" i="89"/>
  <c r="AH282" i="90" s="1" a="1"/>
  <c r="AH282" i="90" s="1"/>
  <c r="AH296" i="90" a="1"/>
  <c r="AH296" i="90" s="1"/>
  <c r="AH299" i="90" a="1"/>
  <c r="AH299" i="90" s="1"/>
  <c r="AH286" i="90" a="1"/>
  <c r="AH286" i="90" s="1"/>
  <c r="AH290" i="90" a="1"/>
  <c r="AH290" i="90" s="1"/>
  <c r="AH294" i="90" a="1"/>
  <c r="AH294" i="90" s="1"/>
  <c r="AH288" i="90" a="1"/>
  <c r="AH288" i="90" s="1"/>
  <c r="AH298" i="90" a="1"/>
  <c r="AH298" i="90" s="1"/>
  <c r="AH292" i="90" a="1"/>
  <c r="AH292" i="90" s="1"/>
  <c r="AH285" i="90" a="1"/>
  <c r="AH285" i="90" s="1"/>
  <c r="AH284" i="90" a="1"/>
  <c r="AH284" i="90" s="1"/>
  <c r="AH301" i="90" a="1"/>
  <c r="AH301" i="90" s="1"/>
  <c r="AH291" i="90" a="1"/>
  <c r="AH291" i="90" s="1"/>
  <c r="AH297" i="90" a="1"/>
  <c r="AH297" i="90" s="1"/>
  <c r="AH289" i="90" a="1"/>
  <c r="AH289" i="90" s="1"/>
  <c r="AH300" i="90" a="1"/>
  <c r="AH300" i="90" s="1"/>
  <c r="AH283" i="90" a="1"/>
  <c r="AH283" i="90" s="1"/>
  <c r="AH293" i="90" a="1"/>
  <c r="AH293" i="90" s="1"/>
  <c r="AH295" i="90" a="1"/>
  <c r="AH295" i="90" s="1"/>
  <c r="AH287" i="90" a="1"/>
  <c r="AH287" i="90" s="1"/>
  <c r="AM282" i="89"/>
  <c r="AM282" i="90" s="1" a="1"/>
  <c r="AM282" i="90" s="1"/>
  <c r="AM284" i="90" a="1"/>
  <c r="AM284" i="90" s="1"/>
  <c r="AM288" i="90" a="1"/>
  <c r="AM288" i="90" s="1"/>
  <c r="AM290" i="90" a="1"/>
  <c r="AM290" i="90" s="1"/>
  <c r="AM293" i="90" a="1"/>
  <c r="AM293" i="90" s="1"/>
  <c r="AM285" i="90" a="1"/>
  <c r="AM285" i="90" s="1"/>
  <c r="AM294" i="90" a="1"/>
  <c r="AM294" i="90" s="1"/>
  <c r="AM295" i="90" a="1"/>
  <c r="AM295" i="90" s="1"/>
  <c r="AM286" i="90" a="1"/>
  <c r="AM286" i="90" s="1"/>
  <c r="AM298" i="90" a="1"/>
  <c r="AM298" i="90" s="1"/>
  <c r="AM287" i="90" a="1"/>
  <c r="AM287" i="90" s="1"/>
  <c r="AM283" i="90" a="1"/>
  <c r="AM283" i="90" s="1"/>
  <c r="AM289" i="90" a="1"/>
  <c r="AM289" i="90" s="1"/>
  <c r="AM297" i="90" a="1"/>
  <c r="AM297" i="90" s="1"/>
  <c r="AM301" i="90" a="1"/>
  <c r="AM301" i="90" s="1"/>
  <c r="AM300" i="90" a="1"/>
  <c r="AM300" i="90" s="1"/>
  <c r="AM296" i="90" a="1"/>
  <c r="AM296" i="90" s="1"/>
  <c r="AM292" i="90" a="1"/>
  <c r="AM292" i="90" s="1"/>
  <c r="AM299" i="90" a="1"/>
  <c r="AM299" i="90" s="1"/>
  <c r="AM291" i="90" a="1"/>
  <c r="AM291" i="90" s="1"/>
  <c r="AP282" i="89"/>
  <c r="AP282" i="90" s="1" a="1"/>
  <c r="AP282" i="90" s="1"/>
  <c r="AP287" i="90" a="1"/>
  <c r="AP287" i="90" s="1"/>
  <c r="AP292" i="90" a="1"/>
  <c r="AP292" i="90" s="1"/>
  <c r="AP285" i="90" a="1"/>
  <c r="AP285" i="90" s="1"/>
  <c r="AP283" i="90" a="1"/>
  <c r="AP283" i="90" s="1"/>
  <c r="AP298" i="90" a="1"/>
  <c r="AP298" i="90" s="1"/>
  <c r="AP300" i="90" a="1"/>
  <c r="AP300" i="90" s="1"/>
  <c r="AP301" i="90" a="1"/>
  <c r="AP301" i="90" s="1"/>
  <c r="AP286" i="90" a="1"/>
  <c r="AP286" i="90" s="1"/>
  <c r="AP293" i="90" a="1"/>
  <c r="AP293" i="90" s="1"/>
  <c r="AP291" i="90" a="1"/>
  <c r="AP291" i="90" s="1"/>
  <c r="AP284" i="90" a="1"/>
  <c r="AP284" i="90" s="1"/>
  <c r="AP289" i="90" a="1"/>
  <c r="AP289" i="90" s="1"/>
  <c r="AP290" i="90" a="1"/>
  <c r="AP290" i="90" s="1"/>
  <c r="AP299" i="90" a="1"/>
  <c r="AP299" i="90" s="1"/>
  <c r="AP294" i="90" a="1"/>
  <c r="AP294" i="90" s="1"/>
  <c r="AP295" i="90" a="1"/>
  <c r="AP295" i="90" s="1"/>
  <c r="AP296" i="90" a="1"/>
  <c r="AP296" i="90" s="1"/>
  <c r="AP288" i="90" a="1"/>
  <c r="AP288" i="90" s="1"/>
  <c r="AP297" i="90" a="1"/>
  <c r="AP297" i="90" s="1"/>
  <c r="AS282" i="89"/>
  <c r="AS282" i="90" s="1" a="1"/>
  <c r="AS282" i="90" s="1"/>
  <c r="AS297" i="90" a="1"/>
  <c r="AS297" i="90" s="1"/>
  <c r="AS289" i="90" a="1"/>
  <c r="AS289" i="90" s="1"/>
  <c r="AS285" i="90" a="1"/>
  <c r="AS285" i="90" s="1"/>
  <c r="AS284" i="90" a="1"/>
  <c r="AS284" i="90" s="1"/>
  <c r="AS298" i="90" a="1"/>
  <c r="AS298" i="90" s="1"/>
  <c r="AS299" i="90" a="1"/>
  <c r="AS299" i="90" s="1"/>
  <c r="AS294" i="90" a="1"/>
  <c r="AS294" i="90" s="1"/>
  <c r="AS286" i="90" a="1"/>
  <c r="AS286" i="90" s="1"/>
  <c r="AS301" i="90" a="1"/>
  <c r="AS301" i="90" s="1"/>
  <c r="AS293" i="90" a="1"/>
  <c r="AS293" i="90" s="1"/>
  <c r="AS295" i="90" a="1"/>
  <c r="AS295" i="90" s="1"/>
  <c r="AS292" i="90" a="1"/>
  <c r="AS292" i="90" s="1"/>
  <c r="AS300" i="90" a="1"/>
  <c r="AS300" i="90" s="1"/>
  <c r="AS296" i="90" a="1"/>
  <c r="AS296" i="90" s="1"/>
  <c r="AS283" i="90" a="1"/>
  <c r="AS283" i="90" s="1"/>
  <c r="AS291" i="90" a="1"/>
  <c r="AS291" i="90" s="1"/>
  <c r="AS290" i="90" a="1"/>
  <c r="AS290" i="90" s="1"/>
  <c r="AS288" i="90" a="1"/>
  <c r="AS288" i="90" s="1"/>
  <c r="AS287" i="90" a="1"/>
  <c r="AS287" i="90" s="1"/>
  <c r="AV282" i="89"/>
  <c r="AV282" i="90" s="1" a="1"/>
  <c r="AV282" i="90" s="1"/>
  <c r="AV293" i="90" a="1"/>
  <c r="AV293" i="90" s="1"/>
  <c r="AV285" i="90" a="1"/>
  <c r="AV285" i="90" s="1"/>
  <c r="AV294" i="90" a="1"/>
  <c r="AV294" i="90" s="1"/>
  <c r="AV298" i="90" a="1"/>
  <c r="AV298" i="90" s="1"/>
  <c r="AV284" i="90" a="1"/>
  <c r="AV284" i="90" s="1"/>
  <c r="AV299" i="90" a="1"/>
  <c r="AV299" i="90" s="1"/>
  <c r="AV283" i="90" a="1"/>
  <c r="AV283" i="90" s="1"/>
  <c r="AV295" i="90" a="1"/>
  <c r="AV295" i="90" s="1"/>
  <c r="AV300" i="90" a="1"/>
  <c r="AV300" i="90" s="1"/>
  <c r="AV296" i="90" a="1"/>
  <c r="AV296" i="90" s="1"/>
  <c r="AV297" i="90" a="1"/>
  <c r="AV297" i="90" s="1"/>
  <c r="AV288" i="90" a="1"/>
  <c r="AV288" i="90" s="1"/>
  <c r="AV290" i="90" a="1"/>
  <c r="AV290" i="90" s="1"/>
  <c r="AV289" i="90" a="1"/>
  <c r="AV289" i="90" s="1"/>
  <c r="AV291" i="90" a="1"/>
  <c r="AV291" i="90" s="1"/>
  <c r="AV301" i="90" a="1"/>
  <c r="AV301" i="90" s="1"/>
  <c r="AV287" i="90" a="1"/>
  <c r="AV287" i="90" s="1"/>
  <c r="AV292" i="90" a="1"/>
  <c r="AV292" i="90" s="1"/>
  <c r="AV286" i="90" a="1"/>
  <c r="AV286" i="90" s="1"/>
  <c r="AZ282" i="89"/>
  <c r="AZ282" i="90" s="1" a="1"/>
  <c r="AZ282" i="90" s="1"/>
  <c r="AZ301" i="90" a="1"/>
  <c r="AZ301" i="90" s="1"/>
  <c r="AZ290" i="90" a="1"/>
  <c r="AZ290" i="90" s="1"/>
  <c r="AZ299" i="90" a="1"/>
  <c r="AZ299" i="90" s="1"/>
  <c r="AZ295" i="90" a="1"/>
  <c r="AZ295" i="90" s="1"/>
  <c r="AZ298" i="90" a="1"/>
  <c r="AZ298" i="90" s="1"/>
  <c r="AZ286" i="90" a="1"/>
  <c r="AZ286" i="90" s="1"/>
  <c r="AZ291" i="90" a="1"/>
  <c r="AZ291" i="90" s="1"/>
  <c r="AZ292" i="90" a="1"/>
  <c r="AZ292" i="90" s="1"/>
  <c r="AZ293" i="90" a="1"/>
  <c r="AZ293" i="90" s="1"/>
  <c r="AZ289" i="90" a="1"/>
  <c r="AZ289" i="90" s="1"/>
  <c r="AZ287" i="90" a="1"/>
  <c r="AZ287" i="90" s="1"/>
  <c r="AZ288" i="90" a="1"/>
  <c r="AZ288" i="90" s="1"/>
  <c r="AZ294" i="90" a="1"/>
  <c r="AZ294" i="90" s="1"/>
  <c r="AZ296" i="90" a="1"/>
  <c r="AZ296" i="90" s="1"/>
  <c r="AZ297" i="90" a="1"/>
  <c r="AZ297" i="90" s="1"/>
  <c r="AZ285" i="90" a="1"/>
  <c r="AZ285" i="90" s="1"/>
  <c r="AZ283" i="90" a="1"/>
  <c r="AZ283" i="90" s="1"/>
  <c r="AZ284" i="90" a="1"/>
  <c r="AZ284" i="90" s="1"/>
  <c r="AZ300" i="90" a="1"/>
  <c r="AZ300" i="90" s="1"/>
  <c r="BE282" i="89"/>
  <c r="BE282" i="90" s="1" a="1"/>
  <c r="BE282" i="90" s="1"/>
  <c r="BE299" i="90" a="1"/>
  <c r="BE299" i="90" s="1"/>
  <c r="BE283" i="90" a="1"/>
  <c r="BE283" i="90" s="1"/>
  <c r="BE300" i="90" a="1"/>
  <c r="BE300" i="90" s="1"/>
  <c r="BE288" i="90" a="1"/>
  <c r="BE288" i="90" s="1"/>
  <c r="BE289" i="90" a="1"/>
  <c r="BE289" i="90" s="1"/>
  <c r="BE301" i="90" a="1"/>
  <c r="BE301" i="90" s="1"/>
  <c r="BE296" i="90" a="1"/>
  <c r="BE296" i="90" s="1"/>
  <c r="BE297" i="90" a="1"/>
  <c r="BE297" i="90" s="1"/>
  <c r="BE294" i="90" a="1"/>
  <c r="BE294" i="90" s="1"/>
  <c r="BE295" i="90" a="1"/>
  <c r="BE295" i="90" s="1"/>
  <c r="BE286" i="90" a="1"/>
  <c r="BE286" i="90" s="1"/>
  <c r="BE287" i="90" a="1"/>
  <c r="BE287" i="90" s="1"/>
  <c r="BE292" i="90" a="1"/>
  <c r="BE292" i="90" s="1"/>
  <c r="BE290" i="90" a="1"/>
  <c r="BE290" i="90" s="1"/>
  <c r="BE293" i="90" a="1"/>
  <c r="BE293" i="90" s="1"/>
  <c r="BE298" i="90" a="1"/>
  <c r="BE298" i="90" s="1"/>
  <c r="BE291" i="90" a="1"/>
  <c r="BE291" i="90" s="1"/>
  <c r="BE285" i="90" a="1"/>
  <c r="BE285" i="90" s="1"/>
  <c r="BE284" i="90" a="1"/>
  <c r="BE284" i="90" s="1"/>
  <c r="BI282" i="89"/>
  <c r="BI282" i="90" s="1" a="1"/>
  <c r="BI282" i="90" s="1"/>
  <c r="BI288" i="90" a="1"/>
  <c r="BI288" i="90" s="1"/>
  <c r="BI294" i="90" a="1"/>
  <c r="BI294" i="90" s="1"/>
  <c r="BI295" i="90" a="1"/>
  <c r="BI295" i="90" s="1"/>
  <c r="BI284" i="90" a="1"/>
  <c r="BI284" i="90" s="1"/>
  <c r="BI301" i="90" a="1"/>
  <c r="BI301" i="90" s="1"/>
  <c r="BI299" i="90" a="1"/>
  <c r="BI299" i="90" s="1"/>
  <c r="BI296" i="90" a="1"/>
  <c r="BI296" i="90" s="1"/>
  <c r="BI283" i="90" a="1"/>
  <c r="BI283" i="90" s="1"/>
  <c r="BI298" i="90" a="1"/>
  <c r="BI298" i="90" s="1"/>
  <c r="BI297" i="90" a="1"/>
  <c r="BI297" i="90" s="1"/>
  <c r="BI286" i="90" a="1"/>
  <c r="BI286" i="90" s="1"/>
  <c r="BI287" i="90" a="1"/>
  <c r="BI287" i="90" s="1"/>
  <c r="BI289" i="90" a="1"/>
  <c r="BI289" i="90" s="1"/>
  <c r="BI293" i="90" a="1"/>
  <c r="BI293" i="90" s="1"/>
  <c r="BI290" i="90" a="1"/>
  <c r="BI290" i="90" s="1"/>
  <c r="BI300" i="90" a="1"/>
  <c r="BI300" i="90" s="1"/>
  <c r="BI292" i="90" a="1"/>
  <c r="BI292" i="90" s="1"/>
  <c r="BI291" i="90" a="1"/>
  <c r="BI291" i="90" s="1"/>
  <c r="BI285" i="90" a="1"/>
  <c r="BI285" i="90" s="1"/>
  <c r="G282" i="89"/>
  <c r="G282" i="90" s="1" a="1"/>
  <c r="G282" i="90" s="1"/>
  <c r="G301" i="90" a="1"/>
  <c r="G301" i="90" s="1"/>
  <c r="G285" i="90" a="1"/>
  <c r="G285" i="90" s="1"/>
  <c r="G296" i="90" a="1"/>
  <c r="G296" i="90" s="1"/>
  <c r="G299" i="90" a="1"/>
  <c r="G299" i="90" s="1"/>
  <c r="G287" i="90" a="1"/>
  <c r="G287" i="90" s="1"/>
  <c r="G297" i="90" a="1"/>
  <c r="G297" i="90" s="1"/>
  <c r="G291" i="90" a="1"/>
  <c r="G291" i="90" s="1"/>
  <c r="G286" i="90" a="1"/>
  <c r="G286" i="90" s="1"/>
  <c r="G294" i="90" a="1"/>
  <c r="G294" i="90" s="1"/>
  <c r="G292" i="90" a="1"/>
  <c r="G292" i="90" s="1"/>
  <c r="G284" i="90" a="1"/>
  <c r="G284" i="90" s="1"/>
  <c r="G295" i="90" a="1"/>
  <c r="G295" i="90" s="1"/>
  <c r="G293" i="90" a="1"/>
  <c r="G293" i="90" s="1"/>
  <c r="G288" i="90" a="1"/>
  <c r="G288" i="90" s="1"/>
  <c r="G289" i="90" a="1"/>
  <c r="G289" i="90" s="1"/>
  <c r="G300" i="90" a="1"/>
  <c r="G300" i="90" s="1"/>
  <c r="G283" i="90" a="1"/>
  <c r="G283" i="90" s="1"/>
  <c r="G298" i="90" a="1"/>
  <c r="G298" i="90" s="1"/>
  <c r="G290" i="90" a="1"/>
  <c r="G290" i="90" s="1"/>
  <c r="AW282" i="89"/>
  <c r="AW282" i="90" s="1" a="1"/>
  <c r="AW282" i="90" s="1"/>
  <c r="AW287" i="90" a="1"/>
  <c r="AW287" i="90" s="1"/>
  <c r="AW291" i="90" a="1"/>
  <c r="AW291" i="90" s="1"/>
  <c r="AW292" i="90" a="1"/>
  <c r="AW292" i="90" s="1"/>
  <c r="AW299" i="90" a="1"/>
  <c r="AW299" i="90" s="1"/>
  <c r="AW290" i="90" a="1"/>
  <c r="AW290" i="90" s="1"/>
  <c r="AW296" i="90" a="1"/>
  <c r="AW296" i="90" s="1"/>
  <c r="AW289" i="90" a="1"/>
  <c r="AW289" i="90" s="1"/>
  <c r="AW288" i="90" a="1"/>
  <c r="AW288" i="90" s="1"/>
  <c r="AW300" i="90" a="1"/>
  <c r="AW300" i="90" s="1"/>
  <c r="AW298" i="90" a="1"/>
  <c r="AW298" i="90" s="1"/>
  <c r="AW295" i="90" a="1"/>
  <c r="AW295" i="90" s="1"/>
  <c r="AW294" i="90" a="1"/>
  <c r="AW294" i="90" s="1"/>
  <c r="AW286" i="90" a="1"/>
  <c r="AW286" i="90" s="1"/>
  <c r="AW297" i="90" a="1"/>
  <c r="AW297" i="90" s="1"/>
  <c r="AW301" i="90" a="1"/>
  <c r="AW301" i="90" s="1"/>
  <c r="AW285" i="90" a="1"/>
  <c r="AW285" i="90" s="1"/>
  <c r="AW283" i="90" a="1"/>
  <c r="AW283" i="90" s="1"/>
  <c r="AW284" i="90" a="1"/>
  <c r="AW284" i="90" s="1"/>
  <c r="AW293" i="90" a="1"/>
  <c r="AW293" i="90" s="1"/>
  <c r="BF282" i="89"/>
  <c r="BF282" i="90" s="1" a="1"/>
  <c r="BF282" i="90" s="1"/>
  <c r="BF295" i="90" a="1"/>
  <c r="BF295" i="90" s="1"/>
  <c r="BF293" i="90" a="1"/>
  <c r="BF293" i="90" s="1"/>
  <c r="BF290" i="90" a="1"/>
  <c r="BF290" i="90" s="1"/>
  <c r="BF285" i="90" a="1"/>
  <c r="BF285" i="90" s="1"/>
  <c r="BF284" i="90" a="1"/>
  <c r="BF284" i="90" s="1"/>
  <c r="BF283" i="90" a="1"/>
  <c r="BF283" i="90" s="1"/>
  <c r="BF286" i="90" a="1"/>
  <c r="BF286" i="90" s="1"/>
  <c r="BF292" i="90" a="1"/>
  <c r="BF292" i="90" s="1"/>
  <c r="BF300" i="90" a="1"/>
  <c r="BF300" i="90" s="1"/>
  <c r="BF287" i="90" a="1"/>
  <c r="BF287" i="90" s="1"/>
  <c r="BF291" i="90" a="1"/>
  <c r="BF291" i="90" s="1"/>
  <c r="BF294" i="90" a="1"/>
  <c r="BF294" i="90" s="1"/>
  <c r="BF288" i="90" a="1"/>
  <c r="BF288" i="90" s="1"/>
  <c r="BF301" i="90" a="1"/>
  <c r="BF301" i="90" s="1"/>
  <c r="BF298" i="90" a="1"/>
  <c r="BF298" i="90" s="1"/>
  <c r="BF297" i="90" a="1"/>
  <c r="BF297" i="90" s="1"/>
  <c r="BF296" i="90" a="1"/>
  <c r="BF296" i="90" s="1"/>
  <c r="BF289" i="90" a="1"/>
  <c r="BF289" i="90" s="1"/>
  <c r="BF299" i="90" a="1"/>
  <c r="BF299" i="90" s="1"/>
  <c r="D282" i="89"/>
  <c r="D282" i="90" s="1" a="1"/>
  <c r="D282" i="90" s="1"/>
  <c r="D290" i="90" a="1"/>
  <c r="D290" i="90" s="1"/>
  <c r="D294" i="90" a="1"/>
  <c r="D294" i="90" s="1"/>
  <c r="D292" i="90" a="1"/>
  <c r="D292" i="90" s="1"/>
  <c r="D283" i="90" a="1"/>
  <c r="D283" i="90" s="1"/>
  <c r="D297" i="90" a="1"/>
  <c r="D297" i="90" s="1"/>
  <c r="D293" i="90" a="1"/>
  <c r="D293" i="90" s="1"/>
  <c r="D287" i="90" a="1"/>
  <c r="D287" i="90" s="1"/>
  <c r="D301" i="90" a="1"/>
  <c r="D301" i="90" s="1"/>
  <c r="D300" i="90" a="1"/>
  <c r="D300" i="90" s="1"/>
  <c r="D296" i="90" a="1"/>
  <c r="D296" i="90" s="1"/>
  <c r="D295" i="90" a="1"/>
  <c r="D295" i="90" s="1"/>
  <c r="D299" i="90" a="1"/>
  <c r="D299" i="90" s="1"/>
  <c r="D291" i="90" a="1"/>
  <c r="D291" i="90" s="1"/>
  <c r="D288" i="90" a="1"/>
  <c r="D288" i="90" s="1"/>
  <c r="D286" i="90" a="1"/>
  <c r="D286" i="90" s="1"/>
  <c r="D284" i="90" a="1"/>
  <c r="D284" i="90" s="1"/>
  <c r="D285" i="90" a="1"/>
  <c r="D285" i="90" s="1"/>
  <c r="D289" i="90" a="1"/>
  <c r="D289" i="90" s="1"/>
  <c r="D298" i="90" a="1"/>
  <c r="D298" i="90" s="1"/>
  <c r="Q282" i="89"/>
  <c r="Q282" i="90" s="1" a="1"/>
  <c r="Q282" i="90" s="1"/>
  <c r="Q285" i="90" a="1"/>
  <c r="Q285" i="90" s="1"/>
  <c r="Q286" i="90" a="1"/>
  <c r="Q286" i="90" s="1"/>
  <c r="Q299" i="90" a="1"/>
  <c r="Q299" i="90" s="1"/>
  <c r="Q300" i="90" a="1"/>
  <c r="Q300" i="90" s="1"/>
  <c r="Q291" i="90" a="1"/>
  <c r="Q291" i="90" s="1"/>
  <c r="Q290" i="90" a="1"/>
  <c r="Q290" i="90" s="1"/>
  <c r="Q298" i="90" a="1"/>
  <c r="Q298" i="90" s="1"/>
  <c r="Q293" i="90" a="1"/>
  <c r="Q293" i="90" s="1"/>
  <c r="Q287" i="90" a="1"/>
  <c r="Q287" i="90" s="1"/>
  <c r="Q297" i="90" a="1"/>
  <c r="Q297" i="90" s="1"/>
  <c r="Q288" i="90" a="1"/>
  <c r="Q288" i="90" s="1"/>
  <c r="Q295" i="90" a="1"/>
  <c r="Q295" i="90" s="1"/>
  <c r="Q301" i="90" a="1"/>
  <c r="Q301" i="90" s="1"/>
  <c r="Q284" i="90" a="1"/>
  <c r="Q284" i="90" s="1"/>
  <c r="Q294" i="90" a="1"/>
  <c r="Q294" i="90" s="1"/>
  <c r="Q292" i="90" a="1"/>
  <c r="Q292" i="90" s="1"/>
  <c r="Q283" i="90" a="1"/>
  <c r="Q283" i="90" s="1"/>
  <c r="Q296" i="90" a="1"/>
  <c r="Q296" i="90" s="1"/>
  <c r="Q289" i="90" a="1"/>
  <c r="Q289" i="90" s="1"/>
  <c r="Y282" i="89"/>
  <c r="Y282" i="90" s="1" a="1"/>
  <c r="Y282" i="90" s="1"/>
  <c r="Y301" i="90" a="1"/>
  <c r="Y301" i="90" s="1"/>
  <c r="Y298" i="90" a="1"/>
  <c r="Y298" i="90" s="1"/>
  <c r="Y294" i="90" a="1"/>
  <c r="Y294" i="90" s="1"/>
  <c r="Y295" i="90" a="1"/>
  <c r="Y295" i="90" s="1"/>
  <c r="Y287" i="90" a="1"/>
  <c r="Y287" i="90" s="1"/>
  <c r="Y284" i="90" a="1"/>
  <c r="Y284" i="90" s="1"/>
  <c r="Y283" i="90" a="1"/>
  <c r="Y283" i="90" s="1"/>
  <c r="Y293" i="90" a="1"/>
  <c r="Y293" i="90" s="1"/>
  <c r="Y286" i="90" a="1"/>
  <c r="Y286" i="90" s="1"/>
  <c r="Y291" i="90" a="1"/>
  <c r="Y291" i="90" s="1"/>
  <c r="Y299" i="90" a="1"/>
  <c r="Y299" i="90" s="1"/>
  <c r="Y297" i="90" a="1"/>
  <c r="Y297" i="90" s="1"/>
  <c r="Y288" i="90" a="1"/>
  <c r="Y288" i="90" s="1"/>
  <c r="Y296" i="90" a="1"/>
  <c r="Y296" i="90" s="1"/>
  <c r="Y289" i="90" a="1"/>
  <c r="Y289" i="90" s="1"/>
  <c r="Y285" i="90" a="1"/>
  <c r="Y285" i="90" s="1"/>
  <c r="Y290" i="90" a="1"/>
  <c r="Y290" i="90" s="1"/>
  <c r="Y300" i="90" a="1"/>
  <c r="Y300" i="90" s="1"/>
  <c r="Y292" i="90" a="1"/>
  <c r="Y292" i="90" s="1"/>
  <c r="AE282" i="89"/>
  <c r="AE282" i="90" s="1" a="1"/>
  <c r="AE282" i="90" s="1"/>
  <c r="AE284" i="90" a="1"/>
  <c r="AE284" i="90" s="1"/>
  <c r="AE291" i="90" a="1"/>
  <c r="AE291" i="90" s="1"/>
  <c r="AE301" i="90" a="1"/>
  <c r="AE301" i="90" s="1"/>
  <c r="AE300" i="90" a="1"/>
  <c r="AE300" i="90" s="1"/>
  <c r="AE288" i="90" a="1"/>
  <c r="AE288" i="90" s="1"/>
  <c r="AE290" i="90" a="1"/>
  <c r="AE290" i="90" s="1"/>
  <c r="AE297" i="90" a="1"/>
  <c r="AE297" i="90" s="1"/>
  <c r="AE298" i="90" a="1"/>
  <c r="AE298" i="90" s="1"/>
  <c r="AE299" i="90" a="1"/>
  <c r="AE299" i="90" s="1"/>
  <c r="AE289" i="90" a="1"/>
  <c r="AE289" i="90" s="1"/>
  <c r="AE286" i="90" a="1"/>
  <c r="AE286" i="90" s="1"/>
  <c r="AE293" i="90" a="1"/>
  <c r="AE293" i="90" s="1"/>
  <c r="AE294" i="90" a="1"/>
  <c r="AE294" i="90" s="1"/>
  <c r="AE285" i="90" a="1"/>
  <c r="AE285" i="90" s="1"/>
  <c r="AE292" i="90" a="1"/>
  <c r="AE292" i="90" s="1"/>
  <c r="AE295" i="90" a="1"/>
  <c r="AE295" i="90" s="1"/>
  <c r="AE287" i="90" a="1"/>
  <c r="AE287" i="90" s="1"/>
  <c r="AE283" i="90" a="1"/>
  <c r="AE283" i="90" s="1"/>
  <c r="AE296" i="90" a="1"/>
  <c r="AE296" i="90" s="1"/>
  <c r="BC282" i="89"/>
  <c r="BC282" i="90" s="1" a="1"/>
  <c r="BC282" i="90" s="1"/>
  <c r="BC293" i="90" a="1"/>
  <c r="BC293" i="90" s="1"/>
  <c r="BC296" i="90" a="1"/>
  <c r="BC296" i="90" s="1"/>
  <c r="BC297" i="90" a="1"/>
  <c r="BC297" i="90" s="1"/>
  <c r="BC291" i="90" a="1"/>
  <c r="BC291" i="90" s="1"/>
  <c r="BC295" i="90" a="1"/>
  <c r="BC295" i="90" s="1"/>
  <c r="BC286" i="90" a="1"/>
  <c r="BC286" i="90" s="1"/>
  <c r="BC284" i="90" a="1"/>
  <c r="BC284" i="90" s="1"/>
  <c r="BC289" i="90" a="1"/>
  <c r="BC289" i="90" s="1"/>
  <c r="BC287" i="90" a="1"/>
  <c r="BC287" i="90" s="1"/>
  <c r="BC294" i="90" a="1"/>
  <c r="BC294" i="90" s="1"/>
  <c r="BC299" i="90" a="1"/>
  <c r="BC299" i="90" s="1"/>
  <c r="BC300" i="90" a="1"/>
  <c r="BC300" i="90" s="1"/>
  <c r="BC285" i="90" a="1"/>
  <c r="BC285" i="90" s="1"/>
  <c r="BC288" i="90" a="1"/>
  <c r="BC288" i="90" s="1"/>
  <c r="BC301" i="90" a="1"/>
  <c r="BC301" i="90" s="1"/>
  <c r="BC298" i="90" a="1"/>
  <c r="BC298" i="90" s="1"/>
  <c r="BC290" i="90" a="1"/>
  <c r="BC290" i="90" s="1"/>
  <c r="BC283" i="90" a="1"/>
  <c r="BC283" i="90" s="1"/>
  <c r="BC292" i="90" a="1"/>
  <c r="BC292" i="90" s="1"/>
  <c r="BK282" i="89"/>
  <c r="BK282" i="90" s="1" a="1"/>
  <c r="BK282" i="90" s="1"/>
  <c r="BK283" i="90" a="1"/>
  <c r="BK283" i="90" s="1"/>
  <c r="BK293" i="90" a="1"/>
  <c r="BK293" i="90" s="1"/>
  <c r="BK299" i="90" a="1"/>
  <c r="BK299" i="90" s="1"/>
  <c r="BK285" i="90" a="1"/>
  <c r="BK285" i="90" s="1"/>
  <c r="BK292" i="90" a="1"/>
  <c r="BK292" i="90" s="1"/>
  <c r="BK286" i="90" a="1"/>
  <c r="BK286" i="90" s="1"/>
  <c r="BK295" i="90" a="1"/>
  <c r="BK295" i="90" s="1"/>
  <c r="BK291" i="90" a="1"/>
  <c r="BK291" i="90" s="1"/>
  <c r="BK301" i="90" a="1"/>
  <c r="BK301" i="90" s="1"/>
  <c r="BK290" i="90" a="1"/>
  <c r="BK290" i="90" s="1"/>
  <c r="BK289" i="90" a="1"/>
  <c r="BK289" i="90" s="1"/>
  <c r="BK284" i="90" a="1"/>
  <c r="BK284" i="90" s="1"/>
  <c r="BK294" i="90" a="1"/>
  <c r="BK294" i="90" s="1"/>
  <c r="BK297" i="90" a="1"/>
  <c r="BK297" i="90" s="1"/>
  <c r="BK287" i="90" a="1"/>
  <c r="BK287" i="90" s="1"/>
  <c r="BK300" i="90" a="1"/>
  <c r="BK300" i="90" s="1"/>
  <c r="BK288" i="90" a="1"/>
  <c r="BK288" i="90" s="1"/>
  <c r="BK296" i="90" a="1"/>
  <c r="BK296" i="90" s="1"/>
  <c r="BK298" i="90" a="1"/>
  <c r="BK298" i="90" s="1"/>
  <c r="I282" i="89"/>
  <c r="I282" i="90" s="1" a="1"/>
  <c r="I282" i="90" s="1"/>
  <c r="I288" i="90" a="1"/>
  <c r="I288" i="90" s="1"/>
  <c r="I291" i="90" a="1"/>
  <c r="I291" i="90" s="1"/>
  <c r="I294" i="90" a="1"/>
  <c r="I294" i="90" s="1"/>
  <c r="I287" i="90" a="1"/>
  <c r="I287" i="90" s="1"/>
  <c r="I292" i="90" a="1"/>
  <c r="I292" i="90" s="1"/>
  <c r="I286" i="90" a="1"/>
  <c r="I286" i="90" s="1"/>
  <c r="I289" i="90" a="1"/>
  <c r="I289" i="90" s="1"/>
  <c r="I297" i="90" a="1"/>
  <c r="I297" i="90" s="1"/>
  <c r="I299" i="90" a="1"/>
  <c r="I299" i="90" s="1"/>
  <c r="I284" i="90" a="1"/>
  <c r="I284" i="90" s="1"/>
  <c r="I295" i="90" a="1"/>
  <c r="I295" i="90" s="1"/>
  <c r="I298" i="90" a="1"/>
  <c r="I298" i="90" s="1"/>
  <c r="I283" i="90" a="1"/>
  <c r="I283" i="90" s="1"/>
  <c r="I300" i="90" a="1"/>
  <c r="I300" i="90" s="1"/>
  <c r="I290" i="90" a="1"/>
  <c r="I290" i="90" s="1"/>
  <c r="I293" i="90" a="1"/>
  <c r="I293" i="90" s="1"/>
  <c r="I285" i="90" a="1"/>
  <c r="I285" i="90" s="1"/>
  <c r="I296" i="90" a="1"/>
  <c r="I296" i="90" s="1"/>
  <c r="I301" i="90" a="1"/>
  <c r="I301" i="90" s="1"/>
  <c r="M282" i="89"/>
  <c r="M282" i="90" s="1" a="1"/>
  <c r="M282" i="90" s="1"/>
  <c r="M287" i="90" a="1"/>
  <c r="M287" i="90" s="1"/>
  <c r="M290" i="90" a="1"/>
  <c r="M290" i="90" s="1"/>
  <c r="M283" i="90" a="1"/>
  <c r="M283" i="90" s="1"/>
  <c r="M286" i="90" a="1"/>
  <c r="M286" i="90" s="1"/>
  <c r="M285" i="90" a="1"/>
  <c r="M285" i="90" s="1"/>
  <c r="M301" i="90" a="1"/>
  <c r="M301" i="90" s="1"/>
  <c r="M295" i="90" a="1"/>
  <c r="M295" i="90" s="1"/>
  <c r="M293" i="90" a="1"/>
  <c r="M293" i="90" s="1"/>
  <c r="M296" i="90" a="1"/>
  <c r="M296" i="90" s="1"/>
  <c r="M294" i="90" a="1"/>
  <c r="M294" i="90" s="1"/>
  <c r="M298" i="90" a="1"/>
  <c r="M298" i="90" s="1"/>
  <c r="M288" i="90" a="1"/>
  <c r="M288" i="90" s="1"/>
  <c r="M291" i="90" a="1"/>
  <c r="M291" i="90" s="1"/>
  <c r="M297" i="90" a="1"/>
  <c r="M297" i="90" s="1"/>
  <c r="M300" i="90" a="1"/>
  <c r="M300" i="90" s="1"/>
  <c r="M299" i="90" a="1"/>
  <c r="M299" i="90" s="1"/>
  <c r="M284" i="90" a="1"/>
  <c r="M284" i="90" s="1"/>
  <c r="M289" i="90" a="1"/>
  <c r="M289" i="90" s="1"/>
  <c r="M292" i="90" a="1"/>
  <c r="M292" i="90" s="1"/>
  <c r="V282" i="89"/>
  <c r="V282" i="90" s="1" a="1"/>
  <c r="V282" i="90" s="1"/>
  <c r="V283" i="90" a="1"/>
  <c r="V283" i="90" s="1"/>
  <c r="V298" i="90" a="1"/>
  <c r="V298" i="90" s="1"/>
  <c r="V295" i="90" a="1"/>
  <c r="V295" i="90" s="1"/>
  <c r="V294" i="90" a="1"/>
  <c r="V294" i="90" s="1"/>
  <c r="V287" i="90" a="1"/>
  <c r="V287" i="90" s="1"/>
  <c r="V286" i="90" a="1"/>
  <c r="V286" i="90" s="1"/>
  <c r="V288" i="90" a="1"/>
  <c r="V288" i="90" s="1"/>
  <c r="V293" i="90" a="1"/>
  <c r="V293" i="90" s="1"/>
  <c r="V300" i="90" a="1"/>
  <c r="V300" i="90" s="1"/>
  <c r="V290" i="90" a="1"/>
  <c r="V290" i="90" s="1"/>
  <c r="V299" i="90" a="1"/>
  <c r="V299" i="90" s="1"/>
  <c r="V289" i="90" a="1"/>
  <c r="V289" i="90" s="1"/>
  <c r="V291" i="90" a="1"/>
  <c r="V291" i="90" s="1"/>
  <c r="V285" i="90" a="1"/>
  <c r="V285" i="90" s="1"/>
  <c r="V301" i="90" a="1"/>
  <c r="V301" i="90" s="1"/>
  <c r="V297" i="90" a="1"/>
  <c r="V297" i="90" s="1"/>
  <c r="V284" i="90" a="1"/>
  <c r="V284" i="90" s="1"/>
  <c r="V296" i="90" a="1"/>
  <c r="V296" i="90" s="1"/>
  <c r="V292" i="90" a="1"/>
  <c r="V292" i="90" s="1"/>
  <c r="AC282" i="89"/>
  <c r="AC282" i="90" s="1" a="1"/>
  <c r="AC282" i="90" s="1"/>
  <c r="AC294" i="90" a="1"/>
  <c r="AC294" i="90" s="1"/>
  <c r="AC291" i="90" a="1"/>
  <c r="AC291" i="90" s="1"/>
  <c r="AC300" i="90" a="1"/>
  <c r="AC300" i="90" s="1"/>
  <c r="AC301" i="90" a="1"/>
  <c r="AC301" i="90" s="1"/>
  <c r="AC284" i="90" a="1"/>
  <c r="AC284" i="90" s="1"/>
  <c r="AC299" i="90" a="1"/>
  <c r="AC299" i="90" s="1"/>
  <c r="AC286" i="90" a="1"/>
  <c r="AC286" i="90" s="1"/>
  <c r="AC288" i="90" a="1"/>
  <c r="AC288" i="90" s="1"/>
  <c r="AC293" i="90" a="1"/>
  <c r="AC293" i="90" s="1"/>
  <c r="AC285" i="90" a="1"/>
  <c r="AC285" i="90" s="1"/>
  <c r="AC296" i="90" a="1"/>
  <c r="AC296" i="90" s="1"/>
  <c r="AC289" i="90" a="1"/>
  <c r="AC289" i="90" s="1"/>
  <c r="AC290" i="90" a="1"/>
  <c r="AC290" i="90" s="1"/>
  <c r="AC297" i="90" a="1"/>
  <c r="AC297" i="90" s="1"/>
  <c r="AC287" i="90" a="1"/>
  <c r="AC287" i="90" s="1"/>
  <c r="AC298" i="90" a="1"/>
  <c r="AC298" i="90" s="1"/>
  <c r="AC283" i="90" a="1"/>
  <c r="AC283" i="90" s="1"/>
  <c r="AC295" i="90" a="1"/>
  <c r="AC295" i="90" s="1"/>
  <c r="AC292" i="90" a="1"/>
  <c r="AC292" i="90" s="1"/>
  <c r="AY282" i="89"/>
  <c r="AY282" i="90" s="1" a="1"/>
  <c r="AY282" i="90" s="1"/>
  <c r="AY292" i="90" a="1"/>
  <c r="AY292" i="90" s="1"/>
  <c r="AY288" i="90" a="1"/>
  <c r="AY288" i="90" s="1"/>
  <c r="AY289" i="90" a="1"/>
  <c r="AY289" i="90" s="1"/>
  <c r="AY290" i="90" a="1"/>
  <c r="AY290" i="90" s="1"/>
  <c r="AY295" i="90" a="1"/>
  <c r="AY295" i="90" s="1"/>
  <c r="AY283" i="90" a="1"/>
  <c r="AY283" i="90" s="1"/>
  <c r="AY301" i="90" a="1"/>
  <c r="AY301" i="90" s="1"/>
  <c r="AY285" i="90" a="1"/>
  <c r="AY285" i="90" s="1"/>
  <c r="AY286" i="90" a="1"/>
  <c r="AY286" i="90" s="1"/>
  <c r="AY299" i="90" a="1"/>
  <c r="AY299" i="90" s="1"/>
  <c r="AY296" i="90" a="1"/>
  <c r="AY296" i="90" s="1"/>
  <c r="AY293" i="90" a="1"/>
  <c r="AY293" i="90" s="1"/>
  <c r="AY300" i="90" a="1"/>
  <c r="AY300" i="90" s="1"/>
  <c r="AY297" i="90" a="1"/>
  <c r="AY297" i="90" s="1"/>
  <c r="AY294" i="90" a="1"/>
  <c r="AY294" i="90" s="1"/>
  <c r="AY298" i="90" a="1"/>
  <c r="AY298" i="90" s="1"/>
  <c r="AY287" i="90" a="1"/>
  <c r="AY287" i="90" s="1"/>
  <c r="AY284" i="90" a="1"/>
  <c r="AY284" i="90" s="1"/>
  <c r="AY291" i="90" a="1"/>
  <c r="AY291" i="90" s="1"/>
  <c r="BH282" i="89"/>
  <c r="BH282" i="90" s="1" a="1"/>
  <c r="BH282" i="90" s="1"/>
  <c r="BH283" i="90" a="1"/>
  <c r="BH283" i="90" s="1"/>
  <c r="BH289" i="90" a="1"/>
  <c r="BH289" i="90" s="1"/>
  <c r="BH292" i="90" a="1"/>
  <c r="BH292" i="90" s="1"/>
  <c r="BH291" i="90" a="1"/>
  <c r="BH291" i="90" s="1"/>
  <c r="BH285" i="90" a="1"/>
  <c r="BH285" i="90" s="1"/>
  <c r="BH296" i="90" a="1"/>
  <c r="BH296" i="90" s="1"/>
  <c r="BH301" i="90" a="1"/>
  <c r="BH301" i="90" s="1"/>
  <c r="BH288" i="90" a="1"/>
  <c r="BH288" i="90" s="1"/>
  <c r="BH298" i="90" a="1"/>
  <c r="BH298" i="90" s="1"/>
  <c r="BH300" i="90" a="1"/>
  <c r="BH300" i="90" s="1"/>
  <c r="BH286" i="90" a="1"/>
  <c r="BH286" i="90" s="1"/>
  <c r="BH297" i="90" a="1"/>
  <c r="BH297" i="90" s="1"/>
  <c r="BH294" i="90" a="1"/>
  <c r="BH294" i="90" s="1"/>
  <c r="BH287" i="90" a="1"/>
  <c r="BH287" i="90" s="1"/>
  <c r="BH295" i="90" a="1"/>
  <c r="BH295" i="90" s="1"/>
  <c r="BH290" i="90" a="1"/>
  <c r="BH290" i="90" s="1"/>
  <c r="BH299" i="90" a="1"/>
  <c r="BH299" i="90" s="1"/>
  <c r="BH284" i="90" a="1"/>
  <c r="BH284" i="90" s="1"/>
  <c r="BH293" i="90" a="1"/>
  <c r="BH293" i="90" s="1"/>
  <c r="J282" i="89"/>
  <c r="J282" i="90" s="1" a="1"/>
  <c r="J282" i="90" s="1"/>
  <c r="J295" i="90" a="1"/>
  <c r="J295" i="90" s="1"/>
  <c r="J294" i="90" a="1"/>
  <c r="J294" i="90" s="1"/>
  <c r="J292" i="90" a="1"/>
  <c r="J292" i="90" s="1"/>
  <c r="J291" i="90" a="1"/>
  <c r="J291" i="90" s="1"/>
  <c r="J290" i="90" a="1"/>
  <c r="J290" i="90" s="1"/>
  <c r="J289" i="90" a="1"/>
  <c r="J289" i="90" s="1"/>
  <c r="J288" i="90" a="1"/>
  <c r="J288" i="90" s="1"/>
  <c r="J287" i="90" a="1"/>
  <c r="J287" i="90" s="1"/>
  <c r="J286" i="90" a="1"/>
  <c r="J286" i="90" s="1"/>
  <c r="J285" i="90" a="1"/>
  <c r="J285" i="90" s="1"/>
  <c r="J283" i="90" a="1"/>
  <c r="J283" i="90" s="1"/>
  <c r="J301" i="90" a="1"/>
  <c r="J301" i="90" s="1"/>
  <c r="J293" i="90" a="1"/>
  <c r="J293" i="90" s="1"/>
  <c r="J300" i="90" a="1"/>
  <c r="J300" i="90" s="1"/>
  <c r="J299" i="90" a="1"/>
  <c r="J299" i="90" s="1"/>
  <c r="J298" i="90" a="1"/>
  <c r="J298" i="90" s="1"/>
  <c r="J297" i="90" a="1"/>
  <c r="J297" i="90" s="1"/>
  <c r="J296" i="90" a="1"/>
  <c r="J296" i="90" s="1"/>
  <c r="J284" i="90" a="1"/>
  <c r="J284" i="90" s="1"/>
  <c r="AN282" i="89"/>
  <c r="AN282" i="90" s="1" a="1"/>
  <c r="AN282" i="90" s="1"/>
  <c r="AN293" i="90" a="1"/>
  <c r="AN293" i="90" s="1"/>
  <c r="AN294" i="90" a="1"/>
  <c r="AN294" i="90" s="1"/>
  <c r="AN296" i="90" a="1"/>
  <c r="AN296" i="90" s="1"/>
  <c r="AN295" i="90" a="1"/>
  <c r="AN295" i="90" s="1"/>
  <c r="AN289" i="90" a="1"/>
  <c r="AN289" i="90" s="1"/>
  <c r="AN291" i="90" a="1"/>
  <c r="AN291" i="90" s="1"/>
  <c r="AN287" i="90" a="1"/>
  <c r="AN287" i="90" s="1"/>
  <c r="AN292" i="90" a="1"/>
  <c r="AN292" i="90" s="1"/>
  <c r="AN284" i="90" a="1"/>
  <c r="AN284" i="90" s="1"/>
  <c r="AN299" i="90" a="1"/>
  <c r="AN299" i="90" s="1"/>
  <c r="AN298" i="90" a="1"/>
  <c r="AN298" i="90" s="1"/>
  <c r="AN285" i="90" a="1"/>
  <c r="AN285" i="90" s="1"/>
  <c r="AN300" i="90" a="1"/>
  <c r="AN300" i="90" s="1"/>
  <c r="AN288" i="90" a="1"/>
  <c r="AN288" i="90" s="1"/>
  <c r="AN297" i="90" a="1"/>
  <c r="AN297" i="90" s="1"/>
  <c r="AN283" i="90" a="1"/>
  <c r="AN283" i="90" s="1"/>
  <c r="AN301" i="90" a="1"/>
  <c r="AN301" i="90" s="1"/>
  <c r="AN286" i="90" a="1"/>
  <c r="AN286" i="90" s="1"/>
  <c r="AN290" i="90" a="1"/>
  <c r="AN290" i="90" s="1"/>
  <c r="Z262" i="89"/>
  <c r="Z262" i="90" s="1" a="1"/>
  <c r="Z262" i="90" s="1"/>
  <c r="Z266" i="90" a="1"/>
  <c r="Z266" i="90" s="1"/>
  <c r="Z273" i="90" a="1"/>
  <c r="Z273" i="90" s="1"/>
  <c r="Z280" i="90" a="1"/>
  <c r="Z280" i="90" s="1"/>
  <c r="Z267" i="90" a="1"/>
  <c r="Z267" i="90" s="1"/>
  <c r="Z274" i="90" a="1"/>
  <c r="Z274" i="90" s="1"/>
  <c r="Z268" i="90" a="1"/>
  <c r="Z268" i="90" s="1"/>
  <c r="Z278" i="90" a="1"/>
  <c r="Z278" i="90" s="1"/>
  <c r="Z277" i="90" a="1"/>
  <c r="Z277" i="90" s="1"/>
  <c r="Z272" i="90" a="1"/>
  <c r="Z272" i="90" s="1"/>
  <c r="Z265" i="90" a="1"/>
  <c r="Z265" i="90" s="1"/>
  <c r="Z263" i="90" a="1"/>
  <c r="Z263" i="90" s="1"/>
  <c r="Z269" i="90" a="1"/>
  <c r="Z269" i="90" s="1"/>
  <c r="Z270" i="90" a="1"/>
  <c r="Z270" i="90" s="1"/>
  <c r="Z271" i="90" a="1"/>
  <c r="Z271" i="90" s="1"/>
  <c r="Z264" i="90" a="1"/>
  <c r="Z264" i="90" s="1"/>
  <c r="Z276" i="90" a="1"/>
  <c r="Z276" i="90" s="1"/>
  <c r="Z281" i="90" a="1"/>
  <c r="Z281" i="90" s="1"/>
  <c r="Z275" i="90" a="1"/>
  <c r="Z275" i="90" s="1"/>
  <c r="Z279" i="90" a="1"/>
  <c r="Z279" i="90" s="1"/>
  <c r="AY262" i="89"/>
  <c r="AY262" i="90" s="1" a="1"/>
  <c r="AY262" i="90" s="1"/>
  <c r="AY279" i="90" a="1"/>
  <c r="AY279" i="90" s="1"/>
  <c r="AY267" i="90" a="1"/>
  <c r="AY267" i="90" s="1"/>
  <c r="AY280" i="90" a="1"/>
  <c r="AY280" i="90" s="1"/>
  <c r="AY270" i="90" a="1"/>
  <c r="AY270" i="90" s="1"/>
  <c r="AY266" i="90" a="1"/>
  <c r="AY266" i="90" s="1"/>
  <c r="AY274" i="90" a="1"/>
  <c r="AY274" i="90" s="1"/>
  <c r="AY278" i="90" a="1"/>
  <c r="AY278" i="90" s="1"/>
  <c r="AY271" i="90" a="1"/>
  <c r="AY271" i="90" s="1"/>
  <c r="AY268" i="90" a="1"/>
  <c r="AY268" i="90" s="1"/>
  <c r="AY281" i="90" a="1"/>
  <c r="AY281" i="90" s="1"/>
  <c r="AY265" i="90" a="1"/>
  <c r="AY265" i="90" s="1"/>
  <c r="AY269" i="90" a="1"/>
  <c r="AY269" i="90" s="1"/>
  <c r="AY273" i="90" a="1"/>
  <c r="AY273" i="90" s="1"/>
  <c r="AY272" i="90" a="1"/>
  <c r="AY272" i="90" s="1"/>
  <c r="AY277" i="90" a="1"/>
  <c r="AY277" i="90" s="1"/>
  <c r="AY275" i="90" a="1"/>
  <c r="AY275" i="90" s="1"/>
  <c r="AY276" i="90" a="1"/>
  <c r="AY276" i="90" s="1"/>
  <c r="AY264" i="90" a="1"/>
  <c r="AY264" i="90" s="1"/>
  <c r="AY263" i="90" a="1"/>
  <c r="AY263" i="90" s="1"/>
  <c r="Q262" i="89"/>
  <c r="Q262" i="90" s="1" a="1"/>
  <c r="Q262" i="90" s="1"/>
  <c r="Q277" i="90" a="1"/>
  <c r="Q277" i="90" s="1"/>
  <c r="Q270" i="90" a="1"/>
  <c r="Q270" i="90" s="1"/>
  <c r="Q264" i="90" a="1"/>
  <c r="Q264" i="90" s="1"/>
  <c r="Q280" i="90" a="1"/>
  <c r="Q280" i="90" s="1"/>
  <c r="Q274" i="90" a="1"/>
  <c r="Q274" i="90" s="1"/>
  <c r="Q272" i="90" a="1"/>
  <c r="Q272" i="90" s="1"/>
  <c r="Q276" i="90" a="1"/>
  <c r="Q276" i="90" s="1"/>
  <c r="Q266" i="90" a="1"/>
  <c r="Q266" i="90" s="1"/>
  <c r="Q281" i="90" a="1"/>
  <c r="Q281" i="90" s="1"/>
  <c r="Q278" i="90" a="1"/>
  <c r="Q278" i="90" s="1"/>
  <c r="Q271" i="90" a="1"/>
  <c r="Q271" i="90" s="1"/>
  <c r="Q279" i="90" a="1"/>
  <c r="Q279" i="90" s="1"/>
  <c r="Q265" i="90" a="1"/>
  <c r="Q265" i="90" s="1"/>
  <c r="Q267" i="90" a="1"/>
  <c r="Q267" i="90" s="1"/>
  <c r="Q269" i="90" a="1"/>
  <c r="Q269" i="90" s="1"/>
  <c r="Q263" i="90" a="1"/>
  <c r="Q263" i="90" s="1"/>
  <c r="Q273" i="90" a="1"/>
  <c r="Q273" i="90" s="1"/>
  <c r="Q275" i="90" a="1"/>
  <c r="Q275" i="90" s="1"/>
  <c r="Q268" i="90" a="1"/>
  <c r="Q268" i="90" s="1"/>
  <c r="W262" i="89"/>
  <c r="W262" i="90" s="1" a="1"/>
  <c r="W262" i="90" s="1"/>
  <c r="W264" i="90" a="1"/>
  <c r="W264" i="90" s="1"/>
  <c r="W280" i="90" a="1"/>
  <c r="W280" i="90" s="1"/>
  <c r="W281" i="90" a="1"/>
  <c r="W281" i="90" s="1"/>
  <c r="W270" i="90" a="1"/>
  <c r="W270" i="90" s="1"/>
  <c r="W277" i="90" a="1"/>
  <c r="W277" i="90" s="1"/>
  <c r="W265" i="90" a="1"/>
  <c r="W265" i="90" s="1"/>
  <c r="W278" i="90" a="1"/>
  <c r="W278" i="90" s="1"/>
  <c r="W279" i="90" a="1"/>
  <c r="W279" i="90" s="1"/>
  <c r="W274" i="90" a="1"/>
  <c r="W274" i="90" s="1"/>
  <c r="W268" i="90" a="1"/>
  <c r="W268" i="90" s="1"/>
  <c r="W266" i="90" a="1"/>
  <c r="W266" i="90" s="1"/>
  <c r="W273" i="90" a="1"/>
  <c r="W273" i="90" s="1"/>
  <c r="W263" i="90" a="1"/>
  <c r="W263" i="90" s="1"/>
  <c r="W269" i="90" a="1"/>
  <c r="W269" i="90" s="1"/>
  <c r="W272" i="90" a="1"/>
  <c r="W272" i="90" s="1"/>
  <c r="W271" i="90" a="1"/>
  <c r="W271" i="90" s="1"/>
  <c r="W276" i="90" a="1"/>
  <c r="W276" i="90" s="1"/>
  <c r="W267" i="90" a="1"/>
  <c r="W267" i="90" s="1"/>
  <c r="W275" i="90" a="1"/>
  <c r="W275" i="90" s="1"/>
  <c r="AV262" i="89"/>
  <c r="AV262" i="90" s="1" a="1"/>
  <c r="AV262" i="90" s="1"/>
  <c r="AV273" i="90" a="1"/>
  <c r="AV273" i="90" s="1"/>
  <c r="AV268" i="90" a="1"/>
  <c r="AV268" i="90" s="1"/>
  <c r="AV275" i="90" a="1"/>
  <c r="AV275" i="90" s="1"/>
  <c r="AV267" i="90" a="1"/>
  <c r="AV267" i="90" s="1"/>
  <c r="AV272" i="90" a="1"/>
  <c r="AV272" i="90" s="1"/>
  <c r="AV269" i="90" a="1"/>
  <c r="AV269" i="90" s="1"/>
  <c r="AV274" i="90" a="1"/>
  <c r="AV274" i="90" s="1"/>
  <c r="AV271" i="90" a="1"/>
  <c r="AV271" i="90" s="1"/>
  <c r="AV263" i="90" a="1"/>
  <c r="AV263" i="90" s="1"/>
  <c r="AV281" i="90" a="1"/>
  <c r="AV281" i="90" s="1"/>
  <c r="AV264" i="90" a="1"/>
  <c r="AV264" i="90" s="1"/>
  <c r="AV270" i="90" a="1"/>
  <c r="AV270" i="90" s="1"/>
  <c r="AV280" i="90" a="1"/>
  <c r="AV280" i="90" s="1"/>
  <c r="AV278" i="90" a="1"/>
  <c r="AV278" i="90" s="1"/>
  <c r="AV279" i="90" a="1"/>
  <c r="AV279" i="90" s="1"/>
  <c r="AV265" i="90" a="1"/>
  <c r="AV265" i="90" s="1"/>
  <c r="AV276" i="90" a="1"/>
  <c r="AV276" i="90" s="1"/>
  <c r="AV266" i="90" a="1"/>
  <c r="AV266" i="90" s="1"/>
  <c r="AV277" i="90" a="1"/>
  <c r="AV277" i="90" s="1"/>
  <c r="BC262" i="89"/>
  <c r="BC262" i="90" s="1" a="1"/>
  <c r="BC262" i="90" s="1"/>
  <c r="BC270" i="90" a="1"/>
  <c r="BC270" i="90" s="1"/>
  <c r="BC265" i="90" a="1"/>
  <c r="BC265" i="90" s="1"/>
  <c r="BC276" i="90" a="1"/>
  <c r="BC276" i="90" s="1"/>
  <c r="BC277" i="90" a="1"/>
  <c r="BC277" i="90" s="1"/>
  <c r="BC281" i="90" a="1"/>
  <c r="BC281" i="90" s="1"/>
  <c r="BC268" i="90" a="1"/>
  <c r="BC268" i="90" s="1"/>
  <c r="BC278" i="90" a="1"/>
  <c r="BC278" i="90" s="1"/>
  <c r="BC275" i="90" a="1"/>
  <c r="BC275" i="90" s="1"/>
  <c r="BC273" i="90" a="1"/>
  <c r="BC273" i="90" s="1"/>
  <c r="BC271" i="90" a="1"/>
  <c r="BC271" i="90" s="1"/>
  <c r="BC272" i="90" a="1"/>
  <c r="BC272" i="90" s="1"/>
  <c r="BC279" i="90" a="1"/>
  <c r="BC279" i="90" s="1"/>
  <c r="BC267" i="90" a="1"/>
  <c r="BC267" i="90" s="1"/>
  <c r="BC263" i="90" a="1"/>
  <c r="BC263" i="90" s="1"/>
  <c r="BC264" i="90" a="1"/>
  <c r="BC264" i="90" s="1"/>
  <c r="BC269" i="90" a="1"/>
  <c r="BC269" i="90" s="1"/>
  <c r="BC266" i="90" a="1"/>
  <c r="BC266" i="90" s="1"/>
  <c r="BC280" i="90" a="1"/>
  <c r="BC280" i="90" s="1"/>
  <c r="BC274" i="90" a="1"/>
  <c r="BC274" i="90" s="1"/>
  <c r="I262" i="89"/>
  <c r="I262" i="90" s="1" a="1"/>
  <c r="I262" i="90" s="1"/>
  <c r="I272" i="90" a="1"/>
  <c r="I272" i="90" s="1"/>
  <c r="I264" i="90" a="1"/>
  <c r="I264" i="90" s="1"/>
  <c r="I266" i="90" a="1"/>
  <c r="I266" i="90" s="1"/>
  <c r="I271" i="90" a="1"/>
  <c r="I271" i="90" s="1"/>
  <c r="I276" i="90" a="1"/>
  <c r="I276" i="90" s="1"/>
  <c r="I270" i="90" a="1"/>
  <c r="I270" i="90" s="1"/>
  <c r="I275" i="90" a="1"/>
  <c r="I275" i="90" s="1"/>
  <c r="I281" i="90" a="1"/>
  <c r="I281" i="90" s="1"/>
  <c r="I265" i="90" a="1"/>
  <c r="I265" i="90" s="1"/>
  <c r="I263" i="90" a="1"/>
  <c r="I263" i="90" s="1"/>
  <c r="I273" i="90" a="1"/>
  <c r="I273" i="90" s="1"/>
  <c r="I278" i="90" a="1"/>
  <c r="I278" i="90" s="1"/>
  <c r="I279" i="90" a="1"/>
  <c r="I279" i="90" s="1"/>
  <c r="I268" i="90" a="1"/>
  <c r="I268" i="90" s="1"/>
  <c r="I274" i="90" a="1"/>
  <c r="I274" i="90" s="1"/>
  <c r="I280" i="90" a="1"/>
  <c r="I280" i="90" s="1"/>
  <c r="I267" i="90" a="1"/>
  <c r="I267" i="90" s="1"/>
  <c r="I269" i="90" a="1"/>
  <c r="I269" i="90" s="1"/>
  <c r="I277" i="90" a="1"/>
  <c r="I277" i="90" s="1"/>
  <c r="Y262" i="89"/>
  <c r="Y262" i="90" s="1" a="1"/>
  <c r="Y262" i="90" s="1"/>
  <c r="Y270" i="90" a="1"/>
  <c r="Y270" i="90" s="1"/>
  <c r="Y275" i="90" a="1"/>
  <c r="Y275" i="90" s="1"/>
  <c r="Y273" i="90" a="1"/>
  <c r="Y273" i="90" s="1"/>
  <c r="Y276" i="90" a="1"/>
  <c r="Y276" i="90" s="1"/>
  <c r="Y266" i="90" a="1"/>
  <c r="Y266" i="90" s="1"/>
  <c r="Y265" i="90" a="1"/>
  <c r="Y265" i="90" s="1"/>
  <c r="Y263" i="90" a="1"/>
  <c r="Y263" i="90" s="1"/>
  <c r="Y268" i="90" a="1"/>
  <c r="Y268" i="90" s="1"/>
  <c r="Y281" i="90" a="1"/>
  <c r="Y281" i="90" s="1"/>
  <c r="Y264" i="90" a="1"/>
  <c r="Y264" i="90" s="1"/>
  <c r="Y272" i="90" a="1"/>
  <c r="Y272" i="90" s="1"/>
  <c r="Y278" i="90" a="1"/>
  <c r="Y278" i="90" s="1"/>
  <c r="Y269" i="90" a="1"/>
  <c r="Y269" i="90" s="1"/>
  <c r="Y279" i="90" a="1"/>
  <c r="Y279" i="90" s="1"/>
  <c r="Y271" i="90" a="1"/>
  <c r="Y271" i="90" s="1"/>
  <c r="Y277" i="90" a="1"/>
  <c r="Y277" i="90" s="1"/>
  <c r="Y267" i="90" a="1"/>
  <c r="Y267" i="90" s="1"/>
  <c r="Y274" i="90" a="1"/>
  <c r="Y274" i="90" s="1"/>
  <c r="Y280" i="90" a="1"/>
  <c r="Y280" i="90" s="1"/>
  <c r="AK262" i="89"/>
  <c r="AK262" i="90" s="1" a="1"/>
  <c r="AK262" i="90" s="1"/>
  <c r="AK265" i="90" a="1"/>
  <c r="AK265" i="90" s="1"/>
  <c r="AK277" i="90" a="1"/>
  <c r="AK277" i="90" s="1"/>
  <c r="AK279" i="90" a="1"/>
  <c r="AK279" i="90" s="1"/>
  <c r="AK273" i="90" a="1"/>
  <c r="AK273" i="90" s="1"/>
  <c r="AK267" i="90" a="1"/>
  <c r="AK267" i="90" s="1"/>
  <c r="AK280" i="90" a="1"/>
  <c r="AK280" i="90" s="1"/>
  <c r="AK276" i="90" a="1"/>
  <c r="AK276" i="90" s="1"/>
  <c r="AK269" i="90" a="1"/>
  <c r="AK269" i="90" s="1"/>
  <c r="AK271" i="90" a="1"/>
  <c r="AK271" i="90" s="1"/>
  <c r="AK270" i="90" a="1"/>
  <c r="AK270" i="90" s="1"/>
  <c r="AK275" i="90" a="1"/>
  <c r="AK275" i="90" s="1"/>
  <c r="AK266" i="90" a="1"/>
  <c r="AK266" i="90" s="1"/>
  <c r="AK263" i="90" a="1"/>
  <c r="AK263" i="90" s="1"/>
  <c r="AK274" i="90" a="1"/>
  <c r="AK274" i="90" s="1"/>
  <c r="AK272" i="90" a="1"/>
  <c r="AK272" i="90" s="1"/>
  <c r="AK264" i="90" a="1"/>
  <c r="AK264" i="90" s="1"/>
  <c r="AK268" i="90" a="1"/>
  <c r="AK268" i="90" s="1"/>
  <c r="AK278" i="90" a="1"/>
  <c r="AK278" i="90" s="1"/>
  <c r="AK281" i="90" a="1"/>
  <c r="AK281" i="90" s="1"/>
  <c r="BE262" i="89"/>
  <c r="BE262" i="90" s="1" a="1"/>
  <c r="BE262" i="90" s="1"/>
  <c r="BE264" i="90" a="1"/>
  <c r="BE264" i="90" s="1"/>
  <c r="BE268" i="90" a="1"/>
  <c r="BE268" i="90" s="1"/>
  <c r="BE280" i="90" a="1"/>
  <c r="BE280" i="90" s="1"/>
  <c r="BE277" i="90" a="1"/>
  <c r="BE277" i="90" s="1"/>
  <c r="BE269" i="90" a="1"/>
  <c r="BE269" i="90" s="1"/>
  <c r="BE273" i="90" a="1"/>
  <c r="BE273" i="90" s="1"/>
  <c r="BE263" i="90" a="1"/>
  <c r="BE263" i="90" s="1"/>
  <c r="BE276" i="90" a="1"/>
  <c r="BE276" i="90" s="1"/>
  <c r="BE272" i="90" a="1"/>
  <c r="BE272" i="90" s="1"/>
  <c r="BE278" i="90" a="1"/>
  <c r="BE278" i="90" s="1"/>
  <c r="BE270" i="90" a="1"/>
  <c r="BE270" i="90" s="1"/>
  <c r="BE279" i="90" a="1"/>
  <c r="BE279" i="90" s="1"/>
  <c r="BE265" i="90" a="1"/>
  <c r="BE265" i="90" s="1"/>
  <c r="BE267" i="90" a="1"/>
  <c r="BE267" i="90" s="1"/>
  <c r="BE281" i="90" a="1"/>
  <c r="BE281" i="90" s="1"/>
  <c r="BE275" i="90" a="1"/>
  <c r="BE275" i="90" s="1"/>
  <c r="BE271" i="90" a="1"/>
  <c r="BE271" i="90" s="1"/>
  <c r="BE274" i="90" a="1"/>
  <c r="BE274" i="90" s="1"/>
  <c r="BE266" i="90" a="1"/>
  <c r="BE266" i="90" s="1"/>
  <c r="E262" i="89"/>
  <c r="E262" i="90" s="1" a="1"/>
  <c r="E262" i="90" s="1"/>
  <c r="E281" i="90" a="1"/>
  <c r="E281" i="90" s="1"/>
  <c r="E274" i="90" a="1"/>
  <c r="E274" i="90" s="1"/>
  <c r="E265" i="90" a="1"/>
  <c r="E265" i="90" s="1"/>
  <c r="E272" i="90" a="1"/>
  <c r="E272" i="90" s="1"/>
  <c r="E275" i="90" a="1"/>
  <c r="E275" i="90" s="1"/>
  <c r="E270" i="90" a="1"/>
  <c r="E270" i="90" s="1"/>
  <c r="E271" i="90" a="1"/>
  <c r="E271" i="90" s="1"/>
  <c r="E263" i="90" a="1"/>
  <c r="E263" i="90" s="1"/>
  <c r="E273" i="90" a="1"/>
  <c r="E273" i="90" s="1"/>
  <c r="E280" i="90" a="1"/>
  <c r="E280" i="90" s="1"/>
  <c r="E279" i="90" a="1"/>
  <c r="E279" i="90" s="1"/>
  <c r="E266" i="90" a="1"/>
  <c r="E266" i="90" s="1"/>
  <c r="E278" i="90" a="1"/>
  <c r="E278" i="90" s="1"/>
  <c r="E268" i="90" a="1"/>
  <c r="E268" i="90" s="1"/>
  <c r="E267" i="90" a="1"/>
  <c r="E267" i="90" s="1"/>
  <c r="E269" i="90" a="1"/>
  <c r="E269" i="90" s="1"/>
  <c r="E264" i="90" a="1"/>
  <c r="E264" i="90" s="1"/>
  <c r="E277" i="90" a="1"/>
  <c r="E277" i="90" s="1"/>
  <c r="E276" i="90" a="1"/>
  <c r="E276" i="90" s="1"/>
  <c r="M262" i="89"/>
  <c r="M262" i="90" s="1" a="1"/>
  <c r="M262" i="90" s="1"/>
  <c r="M273" i="90" a="1"/>
  <c r="M273" i="90" s="1"/>
  <c r="M279" i="90" a="1"/>
  <c r="M279" i="90" s="1"/>
  <c r="M277" i="90" a="1"/>
  <c r="M277" i="90" s="1"/>
  <c r="M264" i="90" a="1"/>
  <c r="M264" i="90" s="1"/>
  <c r="M278" i="90" a="1"/>
  <c r="M278" i="90" s="1"/>
  <c r="M276" i="90" a="1"/>
  <c r="M276" i="90" s="1"/>
  <c r="M265" i="90" a="1"/>
  <c r="M265" i="90" s="1"/>
  <c r="M267" i="90" a="1"/>
  <c r="M267" i="90" s="1"/>
  <c r="M269" i="90" a="1"/>
  <c r="M269" i="90" s="1"/>
  <c r="M270" i="90" a="1"/>
  <c r="M270" i="90" s="1"/>
  <c r="M272" i="90" a="1"/>
  <c r="M272" i="90" s="1"/>
  <c r="M266" i="90" a="1"/>
  <c r="M266" i="90" s="1"/>
  <c r="M275" i="90" a="1"/>
  <c r="M275" i="90" s="1"/>
  <c r="M263" i="90" a="1"/>
  <c r="M263" i="90" s="1"/>
  <c r="M274" i="90" a="1"/>
  <c r="M274" i="90" s="1"/>
  <c r="M281" i="90" a="1"/>
  <c r="M281" i="90" s="1"/>
  <c r="M268" i="90" a="1"/>
  <c r="M268" i="90" s="1"/>
  <c r="M280" i="90" a="1"/>
  <c r="M280" i="90" s="1"/>
  <c r="M271" i="90" a="1"/>
  <c r="M271" i="90" s="1"/>
  <c r="P262" i="89"/>
  <c r="P262" i="90" s="1" a="1"/>
  <c r="P262" i="90" s="1"/>
  <c r="P268" i="90" a="1"/>
  <c r="P268" i="90" s="1"/>
  <c r="P281" i="90" a="1"/>
  <c r="P281" i="90" s="1"/>
  <c r="P270" i="90" a="1"/>
  <c r="P270" i="90" s="1"/>
  <c r="P278" i="90" a="1"/>
  <c r="P278" i="90" s="1"/>
  <c r="P276" i="90" a="1"/>
  <c r="P276" i="90" s="1"/>
  <c r="P274" i="90" a="1"/>
  <c r="P274" i="90" s="1"/>
  <c r="P277" i="90" a="1"/>
  <c r="P277" i="90" s="1"/>
  <c r="P279" i="90" a="1"/>
  <c r="P279" i="90" s="1"/>
  <c r="P272" i="90" a="1"/>
  <c r="P272" i="90" s="1"/>
  <c r="P267" i="90" a="1"/>
  <c r="P267" i="90" s="1"/>
  <c r="P266" i="90" a="1"/>
  <c r="P266" i="90" s="1"/>
  <c r="P264" i="90" a="1"/>
  <c r="P264" i="90" s="1"/>
  <c r="P271" i="90" a="1"/>
  <c r="P271" i="90" s="1"/>
  <c r="P263" i="90" a="1"/>
  <c r="P263" i="90" s="1"/>
  <c r="P265" i="90" a="1"/>
  <c r="P265" i="90" s="1"/>
  <c r="P269" i="90" a="1"/>
  <c r="P269" i="90" s="1"/>
  <c r="P273" i="90" a="1"/>
  <c r="P273" i="90" s="1"/>
  <c r="P280" i="90" a="1"/>
  <c r="P280" i="90" s="1"/>
  <c r="P275" i="90" a="1"/>
  <c r="P275" i="90" s="1"/>
  <c r="S262" i="89"/>
  <c r="S262" i="90" s="1" a="1"/>
  <c r="S262" i="90" s="1"/>
  <c r="S265" i="90" a="1"/>
  <c r="S265" i="90" s="1"/>
  <c r="S277" i="90" a="1"/>
  <c r="S277" i="90" s="1"/>
  <c r="S264" i="90" a="1"/>
  <c r="S264" i="90" s="1"/>
  <c r="S278" i="90" a="1"/>
  <c r="S278" i="90" s="1"/>
  <c r="S276" i="90" a="1"/>
  <c r="S276" i="90" s="1"/>
  <c r="S266" i="90" a="1"/>
  <c r="S266" i="90" s="1"/>
  <c r="S271" i="90" a="1"/>
  <c r="S271" i="90" s="1"/>
  <c r="S269" i="90" a="1"/>
  <c r="S269" i="90" s="1"/>
  <c r="S274" i="90" a="1"/>
  <c r="S274" i="90" s="1"/>
  <c r="S272" i="90" a="1"/>
  <c r="S272" i="90" s="1"/>
  <c r="S263" i="90" a="1"/>
  <c r="S263" i="90" s="1"/>
  <c r="S268" i="90" a="1"/>
  <c r="S268" i="90" s="1"/>
  <c r="S267" i="90" a="1"/>
  <c r="S267" i="90" s="1"/>
  <c r="S275" i="90" a="1"/>
  <c r="S275" i="90" s="1"/>
  <c r="S273" i="90" a="1"/>
  <c r="S273" i="90" s="1"/>
  <c r="S280" i="90" a="1"/>
  <c r="S280" i="90" s="1"/>
  <c r="S270" i="90" a="1"/>
  <c r="S270" i="90" s="1"/>
  <c r="S279" i="90" a="1"/>
  <c r="S279" i="90" s="1"/>
  <c r="S281" i="90" a="1"/>
  <c r="S281" i="90" s="1"/>
  <c r="U262" i="89"/>
  <c r="U262" i="90" s="1" a="1"/>
  <c r="U262" i="90" s="1"/>
  <c r="U274" i="90" a="1"/>
  <c r="U274" i="90" s="1"/>
  <c r="U281" i="90" a="1"/>
  <c r="U281" i="90" s="1"/>
  <c r="U275" i="90" a="1"/>
  <c r="U275" i="90" s="1"/>
  <c r="U263" i="90" a="1"/>
  <c r="U263" i="90" s="1"/>
  <c r="U270" i="90" a="1"/>
  <c r="U270" i="90" s="1"/>
  <c r="U273" i="90" a="1"/>
  <c r="U273" i="90" s="1"/>
  <c r="U267" i="90" a="1"/>
  <c r="U267" i="90" s="1"/>
  <c r="U280" i="90" a="1"/>
  <c r="U280" i="90" s="1"/>
  <c r="U271" i="90" a="1"/>
  <c r="U271" i="90" s="1"/>
  <c r="U265" i="90" a="1"/>
  <c r="U265" i="90" s="1"/>
  <c r="U269" i="90" a="1"/>
  <c r="U269" i="90" s="1"/>
  <c r="U268" i="90" a="1"/>
  <c r="U268" i="90" s="1"/>
  <c r="U264" i="90" a="1"/>
  <c r="U264" i="90" s="1"/>
  <c r="U279" i="90" a="1"/>
  <c r="U279" i="90" s="1"/>
  <c r="U278" i="90" a="1"/>
  <c r="U278" i="90" s="1"/>
  <c r="U277" i="90" a="1"/>
  <c r="U277" i="90" s="1"/>
  <c r="U266" i="90" a="1"/>
  <c r="U266" i="90" s="1"/>
  <c r="U276" i="90" a="1"/>
  <c r="U276" i="90" s="1"/>
  <c r="U272" i="90" a="1"/>
  <c r="U272" i="90" s="1"/>
  <c r="X262" i="89"/>
  <c r="X262" i="90" s="1" a="1"/>
  <c r="X262" i="90" s="1"/>
  <c r="X266" i="90" a="1"/>
  <c r="X266" i="90" s="1"/>
  <c r="X278" i="90" a="1"/>
  <c r="X278" i="90" s="1"/>
  <c r="X265" i="90" a="1"/>
  <c r="X265" i="90" s="1"/>
  <c r="X268" i="90" a="1"/>
  <c r="X268" i="90" s="1"/>
  <c r="X264" i="90" a="1"/>
  <c r="X264" i="90" s="1"/>
  <c r="X277" i="90" a="1"/>
  <c r="X277" i="90" s="1"/>
  <c r="X271" i="90" a="1"/>
  <c r="X271" i="90" s="1"/>
  <c r="X276" i="90" a="1"/>
  <c r="X276" i="90" s="1"/>
  <c r="X281" i="90" a="1"/>
  <c r="X281" i="90" s="1"/>
  <c r="X275" i="90" a="1"/>
  <c r="X275" i="90" s="1"/>
  <c r="X272" i="90" a="1"/>
  <c r="X272" i="90" s="1"/>
  <c r="X279" i="90" a="1"/>
  <c r="X279" i="90" s="1"/>
  <c r="X273" i="90" a="1"/>
  <c r="X273" i="90" s="1"/>
  <c r="X263" i="90" a="1"/>
  <c r="X263" i="90" s="1"/>
  <c r="X274" i="90" a="1"/>
  <c r="X274" i="90" s="1"/>
  <c r="X270" i="90" a="1"/>
  <c r="X270" i="90" s="1"/>
  <c r="X269" i="90" a="1"/>
  <c r="X269" i="90" s="1"/>
  <c r="X267" i="90" a="1"/>
  <c r="X267" i="90" s="1"/>
  <c r="X280" i="90" a="1"/>
  <c r="X280" i="90" s="1"/>
  <c r="AB262" i="89"/>
  <c r="AB262" i="90" s="1" a="1"/>
  <c r="AB262" i="90" s="1"/>
  <c r="AB271" i="90" a="1"/>
  <c r="AB271" i="90" s="1"/>
  <c r="AB277" i="90" a="1"/>
  <c r="AB277" i="90" s="1"/>
  <c r="AB265" i="90" a="1"/>
  <c r="AB265" i="90" s="1"/>
  <c r="AB274" i="90" a="1"/>
  <c r="AB274" i="90" s="1"/>
  <c r="AB263" i="90" a="1"/>
  <c r="AB263" i="90" s="1"/>
  <c r="AB280" i="90" a="1"/>
  <c r="AB280" i="90" s="1"/>
  <c r="AB279" i="90" a="1"/>
  <c r="AB279" i="90" s="1"/>
  <c r="AB281" i="90" a="1"/>
  <c r="AB281" i="90" s="1"/>
  <c r="AB268" i="90" a="1"/>
  <c r="AB268" i="90" s="1"/>
  <c r="AB267" i="90" a="1"/>
  <c r="AB267" i="90" s="1"/>
  <c r="AB266" i="90" a="1"/>
  <c r="AB266" i="90" s="1"/>
  <c r="AB276" i="90" a="1"/>
  <c r="AB276" i="90" s="1"/>
  <c r="AB273" i="90" a="1"/>
  <c r="AB273" i="90" s="1"/>
  <c r="AB278" i="90" a="1"/>
  <c r="AB278" i="90" s="1"/>
  <c r="AB275" i="90" a="1"/>
  <c r="AB275" i="90" s="1"/>
  <c r="AB272" i="90" a="1"/>
  <c r="AB272" i="90" s="1"/>
  <c r="AB264" i="90" a="1"/>
  <c r="AB264" i="90" s="1"/>
  <c r="AB269" i="90" a="1"/>
  <c r="AB269" i="90" s="1"/>
  <c r="AB270" i="90" a="1"/>
  <c r="AB270" i="90" s="1"/>
  <c r="AF262" i="89"/>
  <c r="AF262" i="90" s="1" a="1"/>
  <c r="AF262" i="90" s="1"/>
  <c r="AF264" i="90" a="1"/>
  <c r="AF264" i="90" s="1"/>
  <c r="AF281" i="90" a="1"/>
  <c r="AF281" i="90" s="1"/>
  <c r="AF265" i="90" a="1"/>
  <c r="AF265" i="90" s="1"/>
  <c r="AF263" i="90" a="1"/>
  <c r="AF263" i="90" s="1"/>
  <c r="AF277" i="90" a="1"/>
  <c r="AF277" i="90" s="1"/>
  <c r="AF273" i="90" a="1"/>
  <c r="AF273" i="90" s="1"/>
  <c r="AF268" i="90" a="1"/>
  <c r="AF268" i="90" s="1"/>
  <c r="AF280" i="90" a="1"/>
  <c r="AF280" i="90" s="1"/>
  <c r="AF271" i="90" a="1"/>
  <c r="AF271" i="90" s="1"/>
  <c r="AF276" i="90" a="1"/>
  <c r="AF276" i="90" s="1"/>
  <c r="AF267" i="90" a="1"/>
  <c r="AF267" i="90" s="1"/>
  <c r="AF275" i="90" a="1"/>
  <c r="AF275" i="90" s="1"/>
  <c r="AF270" i="90" a="1"/>
  <c r="AF270" i="90" s="1"/>
  <c r="AF278" i="90" a="1"/>
  <c r="AF278" i="90" s="1"/>
  <c r="AF272" i="90" a="1"/>
  <c r="AF272" i="90" s="1"/>
  <c r="AF279" i="90" a="1"/>
  <c r="AF279" i="90" s="1"/>
  <c r="AF274" i="90" a="1"/>
  <c r="AF274" i="90" s="1"/>
  <c r="AF266" i="90" a="1"/>
  <c r="AF266" i="90" s="1"/>
  <c r="AF269" i="90" a="1"/>
  <c r="AF269" i="90" s="1"/>
  <c r="AI262" i="89"/>
  <c r="AI262" i="90" s="1" a="1"/>
  <c r="AI262" i="90" s="1"/>
  <c r="AI271" i="90" a="1"/>
  <c r="AI271" i="90" s="1"/>
  <c r="AI276" i="90" a="1"/>
  <c r="AI276" i="90" s="1"/>
  <c r="AI265" i="90" a="1"/>
  <c r="AI265" i="90" s="1"/>
  <c r="AI264" i="90" a="1"/>
  <c r="AI264" i="90" s="1"/>
  <c r="AI270" i="90" a="1"/>
  <c r="AI270" i="90" s="1"/>
  <c r="AI275" i="90" a="1"/>
  <c r="AI275" i="90" s="1"/>
  <c r="AI269" i="90" a="1"/>
  <c r="AI269" i="90" s="1"/>
  <c r="AI277" i="90" a="1"/>
  <c r="AI277" i="90" s="1"/>
  <c r="AI280" i="90" a="1"/>
  <c r="AI280" i="90" s="1"/>
  <c r="AI266" i="90" a="1"/>
  <c r="AI266" i="90" s="1"/>
  <c r="AI281" i="90" a="1"/>
  <c r="AI281" i="90" s="1"/>
  <c r="AI278" i="90" a="1"/>
  <c r="AI278" i="90" s="1"/>
  <c r="AI263" i="90" a="1"/>
  <c r="AI263" i="90" s="1"/>
  <c r="AI273" i="90" a="1"/>
  <c r="AI273" i="90" s="1"/>
  <c r="AI272" i="90" a="1"/>
  <c r="AI272" i="90" s="1"/>
  <c r="AI274" i="90" a="1"/>
  <c r="AI274" i="90" s="1"/>
  <c r="AI279" i="90" a="1"/>
  <c r="AI279" i="90" s="1"/>
  <c r="AI268" i="90" a="1"/>
  <c r="AI268" i="90" s="1"/>
  <c r="AI267" i="90" a="1"/>
  <c r="AI267" i="90" s="1"/>
  <c r="AL262" i="89"/>
  <c r="AL262" i="90" s="1" a="1"/>
  <c r="AL262" i="90" s="1"/>
  <c r="AL281" i="90" a="1"/>
  <c r="AL281" i="90" s="1"/>
  <c r="AL270" i="90" a="1"/>
  <c r="AL270" i="90" s="1"/>
  <c r="AL268" i="90" a="1"/>
  <c r="AL268" i="90" s="1"/>
  <c r="AL269" i="90" a="1"/>
  <c r="AL269" i="90" s="1"/>
  <c r="AL279" i="90" a="1"/>
  <c r="AL279" i="90" s="1"/>
  <c r="AL264" i="90" a="1"/>
  <c r="AL264" i="90" s="1"/>
  <c r="AL265" i="90" a="1"/>
  <c r="AL265" i="90" s="1"/>
  <c r="AL273" i="90" a="1"/>
  <c r="AL273" i="90" s="1"/>
  <c r="AL267" i="90" a="1"/>
  <c r="AL267" i="90" s="1"/>
  <c r="AL263" i="90" a="1"/>
  <c r="AL263" i="90" s="1"/>
  <c r="AL277" i="90" a="1"/>
  <c r="AL277" i="90" s="1"/>
  <c r="AL274" i="90" a="1"/>
  <c r="AL274" i="90" s="1"/>
  <c r="AL271" i="90" a="1"/>
  <c r="AL271" i="90" s="1"/>
  <c r="AL272" i="90" a="1"/>
  <c r="AL272" i="90" s="1"/>
  <c r="AL280" i="90" a="1"/>
  <c r="AL280" i="90" s="1"/>
  <c r="AL275" i="90" a="1"/>
  <c r="AL275" i="90" s="1"/>
  <c r="AL276" i="90" a="1"/>
  <c r="AL276" i="90" s="1"/>
  <c r="AL278" i="90" a="1"/>
  <c r="AL278" i="90" s="1"/>
  <c r="AL266" i="90" a="1"/>
  <c r="AL266" i="90" s="1"/>
  <c r="AO262" i="89"/>
  <c r="AO262" i="90" s="1" a="1"/>
  <c r="AO262" i="90" s="1"/>
  <c r="AO281" i="90" a="1"/>
  <c r="AO281" i="90" s="1"/>
  <c r="AO279" i="90" a="1"/>
  <c r="AO279" i="90" s="1"/>
  <c r="AO275" i="90" a="1"/>
  <c r="AO275" i="90" s="1"/>
  <c r="AO266" i="90" a="1"/>
  <c r="AO266" i="90" s="1"/>
  <c r="AO267" i="90" a="1"/>
  <c r="AO267" i="90" s="1"/>
  <c r="AO265" i="90" a="1"/>
  <c r="AO265" i="90" s="1"/>
  <c r="AO269" i="90" a="1"/>
  <c r="AO269" i="90" s="1"/>
  <c r="AO270" i="90" a="1"/>
  <c r="AO270" i="90" s="1"/>
  <c r="AO271" i="90" a="1"/>
  <c r="AO271" i="90" s="1"/>
  <c r="AO268" i="90" a="1"/>
  <c r="AO268" i="90" s="1"/>
  <c r="AO272" i="90" a="1"/>
  <c r="AO272" i="90" s="1"/>
  <c r="AO278" i="90" a="1"/>
  <c r="AO278" i="90" s="1"/>
  <c r="AO276" i="90" a="1"/>
  <c r="AO276" i="90" s="1"/>
  <c r="AO263" i="90" a="1"/>
  <c r="AO263" i="90" s="1"/>
  <c r="AO264" i="90" a="1"/>
  <c r="AO264" i="90" s="1"/>
  <c r="AO280" i="90" a="1"/>
  <c r="AO280" i="90" s="1"/>
  <c r="AO277" i="90" a="1"/>
  <c r="AO277" i="90" s="1"/>
  <c r="AO274" i="90" a="1"/>
  <c r="AO274" i="90" s="1"/>
  <c r="AO273" i="90" a="1"/>
  <c r="AO273" i="90" s="1"/>
  <c r="AR262" i="89"/>
  <c r="AR262" i="90" s="1" a="1"/>
  <c r="AR262" i="90" s="1"/>
  <c r="AR279" i="90" a="1"/>
  <c r="AR279" i="90" s="1"/>
  <c r="AR281" i="90" a="1"/>
  <c r="AR281" i="90" s="1"/>
  <c r="AR264" i="90" a="1"/>
  <c r="AR264" i="90" s="1"/>
  <c r="AR269" i="90" a="1"/>
  <c r="AR269" i="90" s="1"/>
  <c r="AR263" i="90" a="1"/>
  <c r="AR263" i="90" s="1"/>
  <c r="AR274" i="90" a="1"/>
  <c r="AR274" i="90" s="1"/>
  <c r="AR270" i="90" a="1"/>
  <c r="AR270" i="90" s="1"/>
  <c r="AR267" i="90" a="1"/>
  <c r="AR267" i="90" s="1"/>
  <c r="AR278" i="90" a="1"/>
  <c r="AR278" i="90" s="1"/>
  <c r="AR268" i="90" a="1"/>
  <c r="AR268" i="90" s="1"/>
  <c r="AR272" i="90" a="1"/>
  <c r="AR272" i="90" s="1"/>
  <c r="AR266" i="90" a="1"/>
  <c r="AR266" i="90" s="1"/>
  <c r="AR273" i="90" a="1"/>
  <c r="AR273" i="90" s="1"/>
  <c r="AR271" i="90" a="1"/>
  <c r="AR271" i="90" s="1"/>
  <c r="AR265" i="90" a="1"/>
  <c r="AR265" i="90" s="1"/>
  <c r="AR275" i="90" a="1"/>
  <c r="AR275" i="90" s="1"/>
  <c r="AR277" i="90" a="1"/>
  <c r="AR277" i="90" s="1"/>
  <c r="AR280" i="90" a="1"/>
  <c r="AR280" i="90" s="1"/>
  <c r="AR276" i="90" a="1"/>
  <c r="AR276" i="90" s="1"/>
  <c r="AW262" i="89"/>
  <c r="AW262" i="90" s="1" a="1"/>
  <c r="AW262" i="90" s="1"/>
  <c r="AW279" i="90" a="1"/>
  <c r="AW279" i="90" s="1"/>
  <c r="AW268" i="90" a="1"/>
  <c r="AW268" i="90" s="1"/>
  <c r="AW264" i="90" a="1"/>
  <c r="AW264" i="90" s="1"/>
  <c r="AW271" i="90" a="1"/>
  <c r="AW271" i="90" s="1"/>
  <c r="AW280" i="90" a="1"/>
  <c r="AW280" i="90" s="1"/>
  <c r="AW270" i="90" a="1"/>
  <c r="AW270" i="90" s="1"/>
  <c r="AW274" i="90" a="1"/>
  <c r="AW274" i="90" s="1"/>
  <c r="AW265" i="90" a="1"/>
  <c r="AW265" i="90" s="1"/>
  <c r="AW267" i="90" a="1"/>
  <c r="AW267" i="90" s="1"/>
  <c r="AW275" i="90" a="1"/>
  <c r="AW275" i="90" s="1"/>
  <c r="AW278" i="90" a="1"/>
  <c r="AW278" i="90" s="1"/>
  <c r="AW263" i="90" a="1"/>
  <c r="AW263" i="90" s="1"/>
  <c r="AW281" i="90" a="1"/>
  <c r="AW281" i="90" s="1"/>
  <c r="AW272" i="90" a="1"/>
  <c r="AW272" i="90" s="1"/>
  <c r="AW277" i="90" a="1"/>
  <c r="AW277" i="90" s="1"/>
  <c r="AW273" i="90" a="1"/>
  <c r="AW273" i="90" s="1"/>
  <c r="AW276" i="90" a="1"/>
  <c r="AW276" i="90" s="1"/>
  <c r="AW266" i="90" a="1"/>
  <c r="AW266" i="90" s="1"/>
  <c r="AW269" i="90" a="1"/>
  <c r="AW269" i="90" s="1"/>
  <c r="AZ262" i="89"/>
  <c r="AZ262" i="90" s="1" a="1"/>
  <c r="AZ262" i="90" s="1"/>
  <c r="AZ271" i="90" a="1"/>
  <c r="AZ271" i="90" s="1"/>
  <c r="AZ276" i="90" a="1"/>
  <c r="AZ276" i="90" s="1"/>
  <c r="AZ270" i="90" a="1"/>
  <c r="AZ270" i="90" s="1"/>
  <c r="AZ279" i="90" a="1"/>
  <c r="AZ279" i="90" s="1"/>
  <c r="AZ281" i="90" a="1"/>
  <c r="AZ281" i="90" s="1"/>
  <c r="AZ265" i="90" a="1"/>
  <c r="AZ265" i="90" s="1"/>
  <c r="AZ274" i="90" a="1"/>
  <c r="AZ274" i="90" s="1"/>
  <c r="AZ278" i="90" a="1"/>
  <c r="AZ278" i="90" s="1"/>
  <c r="AZ272" i="90" a="1"/>
  <c r="AZ272" i="90" s="1"/>
  <c r="AZ267" i="90" a="1"/>
  <c r="AZ267" i="90" s="1"/>
  <c r="AZ273" i="90" a="1"/>
  <c r="AZ273" i="90" s="1"/>
  <c r="AZ263" i="90" a="1"/>
  <c r="AZ263" i="90" s="1"/>
  <c r="AZ277" i="90" a="1"/>
  <c r="AZ277" i="90" s="1"/>
  <c r="AZ268" i="90" a="1"/>
  <c r="AZ268" i="90" s="1"/>
  <c r="AZ275" i="90" a="1"/>
  <c r="AZ275" i="90" s="1"/>
  <c r="AZ264" i="90" a="1"/>
  <c r="AZ264" i="90" s="1"/>
  <c r="AZ266" i="90" a="1"/>
  <c r="AZ266" i="90" s="1"/>
  <c r="AZ280" i="90" a="1"/>
  <c r="AZ280" i="90" s="1"/>
  <c r="AZ269" i="90" a="1"/>
  <c r="AZ269" i="90" s="1"/>
  <c r="BF262" i="89"/>
  <c r="BF262" i="90" s="1" a="1"/>
  <c r="BF262" i="90" s="1"/>
  <c r="BF268" i="90" a="1"/>
  <c r="BF268" i="90" s="1"/>
  <c r="BF280" i="90" a="1"/>
  <c r="BF280" i="90" s="1"/>
  <c r="BF277" i="90" a="1"/>
  <c r="BF277" i="90" s="1"/>
  <c r="BF276" i="90" a="1"/>
  <c r="BF276" i="90" s="1"/>
  <c r="BF274" i="90" a="1"/>
  <c r="BF274" i="90" s="1"/>
  <c r="BF266" i="90" a="1"/>
  <c r="BF266" i="90" s="1"/>
  <c r="BF279" i="90" a="1"/>
  <c r="BF279" i="90" s="1"/>
  <c r="BF271" i="90" a="1"/>
  <c r="BF271" i="90" s="1"/>
  <c r="BF263" i="90" a="1"/>
  <c r="BF263" i="90" s="1"/>
  <c r="BF278" i="90" a="1"/>
  <c r="BF278" i="90" s="1"/>
  <c r="BF270" i="90" a="1"/>
  <c r="BF270" i="90" s="1"/>
  <c r="BF272" i="90" a="1"/>
  <c r="BF272" i="90" s="1"/>
  <c r="BF267" i="90" a="1"/>
  <c r="BF267" i="90" s="1"/>
  <c r="BF281" i="90" a="1"/>
  <c r="BF281" i="90" s="1"/>
  <c r="BF264" i="90" a="1"/>
  <c r="BF264" i="90" s="1"/>
  <c r="BF265" i="90" a="1"/>
  <c r="BF265" i="90" s="1"/>
  <c r="BF275" i="90" a="1"/>
  <c r="BF275" i="90" s="1"/>
  <c r="BF269" i="90" a="1"/>
  <c r="BF269" i="90" s="1"/>
  <c r="BF273" i="90" a="1"/>
  <c r="BF273" i="90" s="1"/>
  <c r="BK262" i="89"/>
  <c r="BK262" i="90" s="1" a="1"/>
  <c r="BK262" i="90" s="1"/>
  <c r="BK264" i="90" a="1"/>
  <c r="BK264" i="90" s="1"/>
  <c r="BK280" i="90" a="1"/>
  <c r="BK280" i="90" s="1"/>
  <c r="BK270" i="90" a="1"/>
  <c r="BK270" i="90" s="1"/>
  <c r="BK277" i="90" a="1"/>
  <c r="BK277" i="90" s="1"/>
  <c r="BK278" i="90" a="1"/>
  <c r="BK278" i="90" s="1"/>
  <c r="BK266" i="90" a="1"/>
  <c r="BK266" i="90" s="1"/>
  <c r="BK279" i="90" a="1"/>
  <c r="BK279" i="90" s="1"/>
  <c r="BK263" i="90" a="1"/>
  <c r="BK263" i="90" s="1"/>
  <c r="BK267" i="90" a="1"/>
  <c r="BK267" i="90" s="1"/>
  <c r="BK275" i="90" a="1"/>
  <c r="BK275" i="90" s="1"/>
  <c r="BK273" i="90" a="1"/>
  <c r="BK273" i="90" s="1"/>
  <c r="BK272" i="90" a="1"/>
  <c r="BK272" i="90" s="1"/>
  <c r="BK276" i="90" a="1"/>
  <c r="BK276" i="90" s="1"/>
  <c r="BK271" i="90" a="1"/>
  <c r="BK271" i="90" s="1"/>
  <c r="BK281" i="90" a="1"/>
  <c r="BK281" i="90" s="1"/>
  <c r="BK268" i="90" a="1"/>
  <c r="BK268" i="90" s="1"/>
  <c r="BK269" i="90" a="1"/>
  <c r="BK269" i="90" s="1"/>
  <c r="BK265" i="90" a="1"/>
  <c r="BK265" i="90" s="1"/>
  <c r="BK274" i="90" a="1"/>
  <c r="BK274" i="90" s="1"/>
  <c r="F262" i="89"/>
  <c r="F262" i="90" s="1" a="1"/>
  <c r="F262" i="90" s="1"/>
  <c r="F272" i="90" a="1"/>
  <c r="F272" i="90" s="1"/>
  <c r="F278" i="90" a="1"/>
  <c r="F278" i="90" s="1"/>
  <c r="F276" i="90" a="1"/>
  <c r="F276" i="90" s="1"/>
  <c r="F271" i="90" a="1"/>
  <c r="F271" i="90" s="1"/>
  <c r="F270" i="90" a="1"/>
  <c r="F270" i="90" s="1"/>
  <c r="F269" i="90" a="1"/>
  <c r="F269" i="90" s="1"/>
  <c r="F268" i="90" a="1"/>
  <c r="F268" i="90" s="1"/>
  <c r="F279" i="90" a="1"/>
  <c r="F279" i="90" s="1"/>
  <c r="F263" i="90" a="1"/>
  <c r="F263" i="90" s="1"/>
  <c r="F274" i="90" a="1"/>
  <c r="F274" i="90" s="1"/>
  <c r="F267" i="90" a="1"/>
  <c r="F267" i="90" s="1"/>
  <c r="F277" i="90" a="1"/>
  <c r="F277" i="90" s="1"/>
  <c r="F281" i="90" a="1"/>
  <c r="F281" i="90" s="1"/>
  <c r="F280" i="90" a="1"/>
  <c r="F280" i="90" s="1"/>
  <c r="F264" i="90" a="1"/>
  <c r="F264" i="90" s="1"/>
  <c r="F273" i="90" a="1"/>
  <c r="F273" i="90" s="1"/>
  <c r="F265" i="90" a="1"/>
  <c r="F265" i="90" s="1"/>
  <c r="F266" i="90" a="1"/>
  <c r="F266" i="90" s="1"/>
  <c r="F275" i="90" a="1"/>
  <c r="F275" i="90" s="1"/>
  <c r="H262" i="89"/>
  <c r="H262" i="90" s="1" a="1"/>
  <c r="H262" i="90" s="1"/>
  <c r="H263" i="90" a="1"/>
  <c r="H263" i="90" s="1"/>
  <c r="H281" i="90" a="1"/>
  <c r="H281" i="90" s="1"/>
  <c r="H274" i="90" a="1"/>
  <c r="H274" i="90" s="1"/>
  <c r="H271" i="90" a="1"/>
  <c r="H271" i="90" s="1"/>
  <c r="H265" i="90" a="1"/>
  <c r="H265" i="90" s="1"/>
  <c r="H269" i="90" a="1"/>
  <c r="H269" i="90" s="1"/>
  <c r="H272" i="90" a="1"/>
  <c r="H272" i="90" s="1"/>
  <c r="H268" i="90" a="1"/>
  <c r="H268" i="90" s="1"/>
  <c r="H273" i="90" a="1"/>
  <c r="H273" i="90" s="1"/>
  <c r="H279" i="90" a="1"/>
  <c r="H279" i="90" s="1"/>
  <c r="H278" i="90" a="1"/>
  <c r="H278" i="90" s="1"/>
  <c r="H275" i="90" a="1"/>
  <c r="H275" i="90" s="1"/>
  <c r="H264" i="90" a="1"/>
  <c r="H264" i="90" s="1"/>
  <c r="H277" i="90" a="1"/>
  <c r="H277" i="90" s="1"/>
  <c r="H270" i="90" a="1"/>
  <c r="H270" i="90" s="1"/>
  <c r="H280" i="90" a="1"/>
  <c r="H280" i="90" s="1"/>
  <c r="H267" i="90" a="1"/>
  <c r="H267" i="90" s="1"/>
  <c r="H266" i="90" a="1"/>
  <c r="H266" i="90" s="1"/>
  <c r="H276" i="90" a="1"/>
  <c r="H276" i="90" s="1"/>
  <c r="K262" i="89"/>
  <c r="K262" i="90" s="1" a="1"/>
  <c r="K262" i="90" s="1"/>
  <c r="K281" i="90" a="1"/>
  <c r="K281" i="90" s="1"/>
  <c r="K272" i="90" a="1"/>
  <c r="K272" i="90" s="1"/>
  <c r="K268" i="90" a="1"/>
  <c r="K268" i="90" s="1"/>
  <c r="K271" i="90" a="1"/>
  <c r="K271" i="90" s="1"/>
  <c r="K279" i="90" a="1"/>
  <c r="K279" i="90" s="1"/>
  <c r="K269" i="90" a="1"/>
  <c r="K269" i="90" s="1"/>
  <c r="K273" i="90" a="1"/>
  <c r="K273" i="90" s="1"/>
  <c r="K263" i="90" a="1"/>
  <c r="K263" i="90" s="1"/>
  <c r="K266" i="90" a="1"/>
  <c r="K266" i="90" s="1"/>
  <c r="K274" i="90" a="1"/>
  <c r="K274" i="90" s="1"/>
  <c r="K277" i="90" a="1"/>
  <c r="K277" i="90" s="1"/>
  <c r="K265" i="90" a="1"/>
  <c r="K265" i="90" s="1"/>
  <c r="K267" i="90" a="1"/>
  <c r="K267" i="90" s="1"/>
  <c r="K264" i="90" a="1"/>
  <c r="K264" i="90" s="1"/>
  <c r="K275" i="90" a="1"/>
  <c r="K275" i="90" s="1"/>
  <c r="K280" i="90" a="1"/>
  <c r="K280" i="90" s="1"/>
  <c r="K278" i="90" a="1"/>
  <c r="K278" i="90" s="1"/>
  <c r="K276" i="90" a="1"/>
  <c r="K276" i="90" s="1"/>
  <c r="K270" i="90" a="1"/>
  <c r="K270" i="90" s="1"/>
  <c r="O262" i="89"/>
  <c r="O262" i="90" s="1" a="1"/>
  <c r="O262" i="90" s="1"/>
  <c r="O263" i="90" a="1"/>
  <c r="O263" i="90" s="1"/>
  <c r="O268" i="90" a="1"/>
  <c r="O268" i="90" s="1"/>
  <c r="O271" i="90" a="1"/>
  <c r="O271" i="90" s="1"/>
  <c r="O266" i="90" a="1"/>
  <c r="O266" i="90" s="1"/>
  <c r="O267" i="90" a="1"/>
  <c r="O267" i="90" s="1"/>
  <c r="O275" i="90" a="1"/>
  <c r="O275" i="90" s="1"/>
  <c r="O273" i="90" a="1"/>
  <c r="O273" i="90" s="1"/>
  <c r="O269" i="90" a="1"/>
  <c r="O269" i="90" s="1"/>
  <c r="O280" i="90" a="1"/>
  <c r="O280" i="90" s="1"/>
  <c r="O279" i="90" a="1"/>
  <c r="O279" i="90" s="1"/>
  <c r="O265" i="90" a="1"/>
  <c r="O265" i="90" s="1"/>
  <c r="O274" i="90" a="1"/>
  <c r="O274" i="90" s="1"/>
  <c r="O276" i="90" a="1"/>
  <c r="O276" i="90" s="1"/>
  <c r="O278" i="90" a="1"/>
  <c r="O278" i="90" s="1"/>
  <c r="O270" i="90" a="1"/>
  <c r="O270" i="90" s="1"/>
  <c r="O281" i="90" a="1"/>
  <c r="O281" i="90" s="1"/>
  <c r="O264" i="90" a="1"/>
  <c r="O264" i="90" s="1"/>
  <c r="O277" i="90" a="1"/>
  <c r="O277" i="90" s="1"/>
  <c r="O272" i="90" a="1"/>
  <c r="O272" i="90" s="1"/>
  <c r="R262" i="89"/>
  <c r="R262" i="90" s="1" a="1"/>
  <c r="R262" i="90" s="1"/>
  <c r="R280" i="90" a="1"/>
  <c r="R280" i="90" s="1"/>
  <c r="R272" i="90" a="1"/>
  <c r="R272" i="90" s="1"/>
  <c r="R274" i="90" a="1"/>
  <c r="R274" i="90" s="1"/>
  <c r="R269" i="90" a="1"/>
  <c r="R269" i="90" s="1"/>
  <c r="R278" i="90" a="1"/>
  <c r="R278" i="90" s="1"/>
  <c r="R265" i="90" a="1"/>
  <c r="R265" i="90" s="1"/>
  <c r="R264" i="90" a="1"/>
  <c r="R264" i="90" s="1"/>
  <c r="R275" i="90" a="1"/>
  <c r="R275" i="90" s="1"/>
  <c r="R271" i="90" a="1"/>
  <c r="R271" i="90" s="1"/>
  <c r="R279" i="90" a="1"/>
  <c r="R279" i="90" s="1"/>
  <c r="R263" i="90" a="1"/>
  <c r="R263" i="90" s="1"/>
  <c r="R276" i="90" a="1"/>
  <c r="R276" i="90" s="1"/>
  <c r="R273" i="90" a="1"/>
  <c r="R273" i="90" s="1"/>
  <c r="R268" i="90" a="1"/>
  <c r="R268" i="90" s="1"/>
  <c r="R281" i="90" a="1"/>
  <c r="R281" i="90" s="1"/>
  <c r="R270" i="90" a="1"/>
  <c r="R270" i="90" s="1"/>
  <c r="R267" i="90" a="1"/>
  <c r="R267" i="90" s="1"/>
  <c r="R266" i="90" a="1"/>
  <c r="R266" i="90" s="1"/>
  <c r="R277" i="90" a="1"/>
  <c r="R277" i="90" s="1"/>
  <c r="T262" i="89"/>
  <c r="T262" i="90" s="1" a="1"/>
  <c r="T262" i="90" s="1"/>
  <c r="T274" i="90" a="1"/>
  <c r="T274" i="90" s="1"/>
  <c r="T281" i="90" a="1"/>
  <c r="T281" i="90" s="1"/>
  <c r="T273" i="90" a="1"/>
  <c r="T273" i="90" s="1"/>
  <c r="T265" i="90" a="1"/>
  <c r="T265" i="90" s="1"/>
  <c r="T271" i="90" a="1"/>
  <c r="T271" i="90" s="1"/>
  <c r="T279" i="90" a="1"/>
  <c r="T279" i="90" s="1"/>
  <c r="T267" i="90" a="1"/>
  <c r="T267" i="90" s="1"/>
  <c r="T266" i="90" a="1"/>
  <c r="T266" i="90" s="1"/>
  <c r="T270" i="90" a="1"/>
  <c r="T270" i="90" s="1"/>
  <c r="T277" i="90" a="1"/>
  <c r="T277" i="90" s="1"/>
  <c r="T275" i="90" a="1"/>
  <c r="T275" i="90" s="1"/>
  <c r="T278" i="90" a="1"/>
  <c r="T278" i="90" s="1"/>
  <c r="T269" i="90" a="1"/>
  <c r="T269" i="90" s="1"/>
  <c r="T268" i="90" a="1"/>
  <c r="T268" i="90" s="1"/>
  <c r="T272" i="90" a="1"/>
  <c r="T272" i="90" s="1"/>
  <c r="T276" i="90" a="1"/>
  <c r="T276" i="90" s="1"/>
  <c r="T264" i="90" a="1"/>
  <c r="T264" i="90" s="1"/>
  <c r="T263" i="90" a="1"/>
  <c r="T263" i="90" s="1"/>
  <c r="T280" i="90" a="1"/>
  <c r="T280" i="90" s="1"/>
  <c r="V262" i="89"/>
  <c r="V262" i="90" s="1" a="1"/>
  <c r="V262" i="90" s="1"/>
  <c r="V267" i="90" a="1"/>
  <c r="V267" i="90" s="1"/>
  <c r="V268" i="90" a="1"/>
  <c r="V268" i="90" s="1"/>
  <c r="V271" i="90" a="1"/>
  <c r="V271" i="90" s="1"/>
  <c r="V281" i="90" a="1"/>
  <c r="V281" i="90" s="1"/>
  <c r="V269" i="90" a="1"/>
  <c r="V269" i="90" s="1"/>
  <c r="V272" i="90" a="1"/>
  <c r="V272" i="90" s="1"/>
  <c r="V264" i="90" a="1"/>
  <c r="V264" i="90" s="1"/>
  <c r="V277" i="90" a="1"/>
  <c r="V277" i="90" s="1"/>
  <c r="V280" i="90" a="1"/>
  <c r="V280" i="90" s="1"/>
  <c r="V270" i="90" a="1"/>
  <c r="V270" i="90" s="1"/>
  <c r="V273" i="90" a="1"/>
  <c r="V273" i="90" s="1"/>
  <c r="V276" i="90" a="1"/>
  <c r="V276" i="90" s="1"/>
  <c r="V278" i="90" a="1"/>
  <c r="V278" i="90" s="1"/>
  <c r="V274" i="90" a="1"/>
  <c r="V274" i="90" s="1"/>
  <c r="V263" i="90" a="1"/>
  <c r="V263" i="90" s="1"/>
  <c r="V266" i="90" a="1"/>
  <c r="V266" i="90" s="1"/>
  <c r="V275" i="90" a="1"/>
  <c r="V275" i="90" s="1"/>
  <c r="V265" i="90" a="1"/>
  <c r="V265" i="90" s="1"/>
  <c r="V279" i="90" a="1"/>
  <c r="V279" i="90" s="1"/>
  <c r="AC262" i="89"/>
  <c r="AC262" i="90" s="1" a="1"/>
  <c r="AC262" i="90" s="1"/>
  <c r="AC270" i="90" a="1"/>
  <c r="AC270" i="90" s="1"/>
  <c r="AC266" i="90" a="1"/>
  <c r="AC266" i="90" s="1"/>
  <c r="AC265" i="90" a="1"/>
  <c r="AC265" i="90" s="1"/>
  <c r="AC277" i="90" a="1"/>
  <c r="AC277" i="90" s="1"/>
  <c r="AC267" i="90" a="1"/>
  <c r="AC267" i="90" s="1"/>
  <c r="AC263" i="90" a="1"/>
  <c r="AC263" i="90" s="1"/>
  <c r="AC278" i="90" a="1"/>
  <c r="AC278" i="90" s="1"/>
  <c r="AC271" i="90" a="1"/>
  <c r="AC271" i="90" s="1"/>
  <c r="AC276" i="90" a="1"/>
  <c r="AC276" i="90" s="1"/>
  <c r="AC268" i="90" a="1"/>
  <c r="AC268" i="90" s="1"/>
  <c r="AC274" i="90" a="1"/>
  <c r="AC274" i="90" s="1"/>
  <c r="AC273" i="90" a="1"/>
  <c r="AC273" i="90" s="1"/>
  <c r="AC275" i="90" a="1"/>
  <c r="AC275" i="90" s="1"/>
  <c r="AC272" i="90" a="1"/>
  <c r="AC272" i="90" s="1"/>
  <c r="AC280" i="90" a="1"/>
  <c r="AC280" i="90" s="1"/>
  <c r="AC264" i="90" a="1"/>
  <c r="AC264" i="90" s="1"/>
  <c r="AC281" i="90" a="1"/>
  <c r="AC281" i="90" s="1"/>
  <c r="AC269" i="90" a="1"/>
  <c r="AC269" i="90" s="1"/>
  <c r="AC279" i="90" a="1"/>
  <c r="AC279" i="90" s="1"/>
  <c r="AN262" i="89"/>
  <c r="AN262" i="90" s="1" a="1"/>
  <c r="AN262" i="90" s="1"/>
  <c r="AN263" i="90" a="1"/>
  <c r="AN263" i="90" s="1"/>
  <c r="AN280" i="90" a="1"/>
  <c r="AN280" i="90" s="1"/>
  <c r="AN270" i="90" a="1"/>
  <c r="AN270" i="90" s="1"/>
  <c r="AN276" i="90" a="1"/>
  <c r="AN276" i="90" s="1"/>
  <c r="AN265" i="90" a="1"/>
  <c r="AN265" i="90" s="1"/>
  <c r="AN269" i="90" a="1"/>
  <c r="AN269" i="90" s="1"/>
  <c r="AN274" i="90" a="1"/>
  <c r="AN274" i="90" s="1"/>
  <c r="AN272" i="90" a="1"/>
  <c r="AN272" i="90" s="1"/>
  <c r="AN278" i="90" a="1"/>
  <c r="AN278" i="90" s="1"/>
  <c r="AN275" i="90" a="1"/>
  <c r="AN275" i="90" s="1"/>
  <c r="AN267" i="90" a="1"/>
  <c r="AN267" i="90" s="1"/>
  <c r="AN281" i="90" a="1"/>
  <c r="AN281" i="90" s="1"/>
  <c r="AN277" i="90" a="1"/>
  <c r="AN277" i="90" s="1"/>
  <c r="AN266" i="90" a="1"/>
  <c r="AN266" i="90" s="1"/>
  <c r="AN268" i="90" a="1"/>
  <c r="AN268" i="90" s="1"/>
  <c r="AN273" i="90" a="1"/>
  <c r="AN273" i="90" s="1"/>
  <c r="AN279" i="90" a="1"/>
  <c r="AN279" i="90" s="1"/>
  <c r="AN271" i="90" a="1"/>
  <c r="AN271" i="90" s="1"/>
  <c r="AN264" i="90" a="1"/>
  <c r="AN264" i="90" s="1"/>
  <c r="AQ262" i="89"/>
  <c r="AQ262" i="90" s="1" a="1"/>
  <c r="AQ262" i="90" s="1"/>
  <c r="AQ268" i="90" a="1"/>
  <c r="AQ268" i="90" s="1"/>
  <c r="AQ280" i="90" a="1"/>
  <c r="AQ280" i="90" s="1"/>
  <c r="AQ279" i="90" a="1"/>
  <c r="AQ279" i="90" s="1"/>
  <c r="AQ265" i="90" a="1"/>
  <c r="AQ265" i="90" s="1"/>
  <c r="AQ271" i="90" a="1"/>
  <c r="AQ271" i="90" s="1"/>
  <c r="AQ275" i="90" a="1"/>
  <c r="AQ275" i="90" s="1"/>
  <c r="AQ278" i="90" a="1"/>
  <c r="AQ278" i="90" s="1"/>
  <c r="AQ270" i="90" a="1"/>
  <c r="AQ270" i="90" s="1"/>
  <c r="AQ267" i="90" a="1"/>
  <c r="AQ267" i="90" s="1"/>
  <c r="AQ281" i="90" a="1"/>
  <c r="AQ281" i="90" s="1"/>
  <c r="AQ276" i="90" a="1"/>
  <c r="AQ276" i="90" s="1"/>
  <c r="AQ274" i="90" a="1"/>
  <c r="AQ274" i="90" s="1"/>
  <c r="AQ277" i="90" a="1"/>
  <c r="AQ277" i="90" s="1"/>
  <c r="AQ273" i="90" a="1"/>
  <c r="AQ273" i="90" s="1"/>
  <c r="AQ269" i="90" a="1"/>
  <c r="AQ269" i="90" s="1"/>
  <c r="AQ263" i="90" a="1"/>
  <c r="AQ263" i="90" s="1"/>
  <c r="AQ272" i="90" a="1"/>
  <c r="AQ272" i="90" s="1"/>
  <c r="AQ264" i="90" a="1"/>
  <c r="AQ264" i="90" s="1"/>
  <c r="AQ266" i="90" a="1"/>
  <c r="AQ266" i="90" s="1"/>
  <c r="AT262" i="89"/>
  <c r="AT262" i="90" s="1" a="1"/>
  <c r="AT262" i="90" s="1"/>
  <c r="AT279" i="90" a="1"/>
  <c r="AT279" i="90" s="1"/>
  <c r="AT277" i="90" a="1"/>
  <c r="AT277" i="90" s="1"/>
  <c r="AT278" i="90" a="1"/>
  <c r="AT278" i="90" s="1"/>
  <c r="AT264" i="90" a="1"/>
  <c r="AT264" i="90" s="1"/>
  <c r="AT281" i="90" a="1"/>
  <c r="AT281" i="90" s="1"/>
  <c r="AT271" i="90" a="1"/>
  <c r="AT271" i="90" s="1"/>
  <c r="AT273" i="90" a="1"/>
  <c r="AT273" i="90" s="1"/>
  <c r="AT266" i="90" a="1"/>
  <c r="AT266" i="90" s="1"/>
  <c r="AT275" i="90" a="1"/>
  <c r="AT275" i="90" s="1"/>
  <c r="AT268" i="90" a="1"/>
  <c r="AT268" i="90" s="1"/>
  <c r="AT263" i="90" a="1"/>
  <c r="AT263" i="90" s="1"/>
  <c r="AT269" i="90" a="1"/>
  <c r="AT269" i="90" s="1"/>
  <c r="AT270" i="90" a="1"/>
  <c r="AT270" i="90" s="1"/>
  <c r="AT272" i="90" a="1"/>
  <c r="AT272" i="90" s="1"/>
  <c r="AT280" i="90" a="1"/>
  <c r="AT280" i="90" s="1"/>
  <c r="AT267" i="90" a="1"/>
  <c r="AT267" i="90" s="1"/>
  <c r="AT274" i="90" a="1"/>
  <c r="AT274" i="90" s="1"/>
  <c r="AT276" i="90" a="1"/>
  <c r="AT276" i="90" s="1"/>
  <c r="AT265" i="90" a="1"/>
  <c r="AT265" i="90" s="1"/>
  <c r="AX262" i="89"/>
  <c r="AX262" i="90" s="1" a="1"/>
  <c r="AX262" i="90" s="1"/>
  <c r="AX281" i="90" a="1"/>
  <c r="AX281" i="90" s="1"/>
  <c r="AX276" i="90" a="1"/>
  <c r="AX276" i="90" s="1"/>
  <c r="AX274" i="90" a="1"/>
  <c r="AX274" i="90" s="1"/>
  <c r="AX269" i="90" a="1"/>
  <c r="AX269" i="90" s="1"/>
  <c r="AX272" i="90" a="1"/>
  <c r="AX272" i="90" s="1"/>
  <c r="AX270" i="90" a="1"/>
  <c r="AX270" i="90" s="1"/>
  <c r="AX273" i="90" a="1"/>
  <c r="AX273" i="90" s="1"/>
  <c r="AX275" i="90" a="1"/>
  <c r="AX275" i="90" s="1"/>
  <c r="AX267" i="90" a="1"/>
  <c r="AX267" i="90" s="1"/>
  <c r="AX264" i="90" a="1"/>
  <c r="AX264" i="90" s="1"/>
  <c r="AX268" i="90" a="1"/>
  <c r="AX268" i="90" s="1"/>
  <c r="AX271" i="90" a="1"/>
  <c r="AX271" i="90" s="1"/>
  <c r="AX266" i="90" a="1"/>
  <c r="AX266" i="90" s="1"/>
  <c r="AX265" i="90" a="1"/>
  <c r="AX265" i="90" s="1"/>
  <c r="AX263" i="90" a="1"/>
  <c r="AX263" i="90" s="1"/>
  <c r="AX280" i="90" a="1"/>
  <c r="AX280" i="90" s="1"/>
  <c r="AX279" i="90" a="1"/>
  <c r="AX279" i="90" s="1"/>
  <c r="AX277" i="90" a="1"/>
  <c r="AX277" i="90" s="1"/>
  <c r="AX278" i="90" a="1"/>
  <c r="AX278" i="90" s="1"/>
  <c r="BA262" i="89"/>
  <c r="BA262" i="90" s="1" a="1"/>
  <c r="BA262" i="90" s="1"/>
  <c r="BA271" i="90" a="1"/>
  <c r="BA271" i="90" s="1"/>
  <c r="BA274" i="90" a="1"/>
  <c r="BA274" i="90" s="1"/>
  <c r="BA279" i="90" a="1"/>
  <c r="BA279" i="90" s="1"/>
  <c r="BA280" i="90" a="1"/>
  <c r="BA280" i="90" s="1"/>
  <c r="BA281" i="90" a="1"/>
  <c r="BA281" i="90" s="1"/>
  <c r="BA270" i="90" a="1"/>
  <c r="BA270" i="90" s="1"/>
  <c r="BA265" i="90" a="1"/>
  <c r="BA265" i="90" s="1"/>
  <c r="BA267" i="90" a="1"/>
  <c r="BA267" i="90" s="1"/>
  <c r="BA266" i="90" a="1"/>
  <c r="BA266" i="90" s="1"/>
  <c r="BA263" i="90" a="1"/>
  <c r="BA263" i="90" s="1"/>
  <c r="BA268" i="90" a="1"/>
  <c r="BA268" i="90" s="1"/>
  <c r="BA275" i="90" a="1"/>
  <c r="BA275" i="90" s="1"/>
  <c r="BA278" i="90" a="1"/>
  <c r="BA278" i="90" s="1"/>
  <c r="BA273" i="90" a="1"/>
  <c r="BA273" i="90" s="1"/>
  <c r="BA272" i="90" a="1"/>
  <c r="BA272" i="90" s="1"/>
  <c r="BA276" i="90" a="1"/>
  <c r="BA276" i="90" s="1"/>
  <c r="BA277" i="90" a="1"/>
  <c r="BA277" i="90" s="1"/>
  <c r="BA264" i="90" a="1"/>
  <c r="BA264" i="90" s="1"/>
  <c r="BA269" i="90" a="1"/>
  <c r="BA269" i="90" s="1"/>
  <c r="BD262" i="89"/>
  <c r="BD262" i="90" s="1" a="1"/>
  <c r="BD262" i="90" s="1"/>
  <c r="BD267" i="90" a="1"/>
  <c r="BD267" i="90" s="1"/>
  <c r="BD277" i="90" a="1"/>
  <c r="BD277" i="90" s="1"/>
  <c r="BD275" i="90" a="1"/>
  <c r="BD275" i="90" s="1"/>
  <c r="BD268" i="90" a="1"/>
  <c r="BD268" i="90" s="1"/>
  <c r="BD263" i="90" a="1"/>
  <c r="BD263" i="90" s="1"/>
  <c r="BD269" i="90" a="1"/>
  <c r="BD269" i="90" s="1"/>
  <c r="BD265" i="90" a="1"/>
  <c r="BD265" i="90" s="1"/>
  <c r="BD272" i="90" a="1"/>
  <c r="BD272" i="90" s="1"/>
  <c r="BD274" i="90" a="1"/>
  <c r="BD274" i="90" s="1"/>
  <c r="BD270" i="90" a="1"/>
  <c r="BD270" i="90" s="1"/>
  <c r="BD281" i="90" a="1"/>
  <c r="BD281" i="90" s="1"/>
  <c r="BD273" i="90" a="1"/>
  <c r="BD273" i="90" s="1"/>
  <c r="BD276" i="90" a="1"/>
  <c r="BD276" i="90" s="1"/>
  <c r="BD280" i="90" a="1"/>
  <c r="BD280" i="90" s="1"/>
  <c r="BD271" i="90" a="1"/>
  <c r="BD271" i="90" s="1"/>
  <c r="BD264" i="90" a="1"/>
  <c r="BD264" i="90" s="1"/>
  <c r="BD278" i="90" a="1"/>
  <c r="BD278" i="90" s="1"/>
  <c r="BD266" i="90" a="1"/>
  <c r="BD266" i="90" s="1"/>
  <c r="BD279" i="90" a="1"/>
  <c r="BD279" i="90" s="1"/>
  <c r="BI262" i="89"/>
  <c r="BI262" i="90" s="1" a="1"/>
  <c r="BI262" i="90" s="1"/>
  <c r="BI281" i="90" a="1"/>
  <c r="BI281" i="90" s="1"/>
  <c r="BI266" i="90" a="1"/>
  <c r="BI266" i="90" s="1"/>
  <c r="BI268" i="90" a="1"/>
  <c r="BI268" i="90" s="1"/>
  <c r="BI267" i="90" a="1"/>
  <c r="BI267" i="90" s="1"/>
  <c r="BI280" i="90" a="1"/>
  <c r="BI280" i="90" s="1"/>
  <c r="BI277" i="90" a="1"/>
  <c r="BI277" i="90" s="1"/>
  <c r="BI272" i="90" a="1"/>
  <c r="BI272" i="90" s="1"/>
  <c r="BI263" i="90" a="1"/>
  <c r="BI263" i="90" s="1"/>
  <c r="BI270" i="90" a="1"/>
  <c r="BI270" i="90" s="1"/>
  <c r="BI273" i="90" a="1"/>
  <c r="BI273" i="90" s="1"/>
  <c r="BI275" i="90" a="1"/>
  <c r="BI275" i="90" s="1"/>
  <c r="BI274" i="90" a="1"/>
  <c r="BI274" i="90" s="1"/>
  <c r="BI265" i="90" a="1"/>
  <c r="BI265" i="90" s="1"/>
  <c r="BI279" i="90" a="1"/>
  <c r="BI279" i="90" s="1"/>
  <c r="BI271" i="90" a="1"/>
  <c r="BI271" i="90" s="1"/>
  <c r="BI278" i="90" a="1"/>
  <c r="BI278" i="90" s="1"/>
  <c r="BI264" i="90" a="1"/>
  <c r="BI264" i="90" s="1"/>
  <c r="BI269" i="90" a="1"/>
  <c r="BI269" i="90" s="1"/>
  <c r="BI276" i="90" a="1"/>
  <c r="BI276" i="90" s="1"/>
  <c r="J262" i="89"/>
  <c r="J262" i="90" s="1" a="1"/>
  <c r="J262" i="90" s="1"/>
  <c r="J273" i="90" a="1"/>
  <c r="J273" i="90" s="1"/>
  <c r="J271" i="90" a="1"/>
  <c r="J271" i="90" s="1"/>
  <c r="J274" i="90" a="1"/>
  <c r="J274" i="90" s="1"/>
  <c r="J279" i="90" a="1"/>
  <c r="J279" i="90" s="1"/>
  <c r="J281" i="90" a="1"/>
  <c r="J281" i="90" s="1"/>
  <c r="J277" i="90" a="1"/>
  <c r="J277" i="90" s="1"/>
  <c r="J264" i="90" a="1"/>
  <c r="J264" i="90" s="1"/>
  <c r="J276" i="90" a="1"/>
  <c r="J276" i="90" s="1"/>
  <c r="J263" i="90" a="1"/>
  <c r="J263" i="90" s="1"/>
  <c r="J280" i="90" a="1"/>
  <c r="J280" i="90" s="1"/>
  <c r="J265" i="90" a="1"/>
  <c r="J265" i="90" s="1"/>
  <c r="J268" i="90" a="1"/>
  <c r="J268" i="90" s="1"/>
  <c r="J266" i="90" a="1"/>
  <c r="J266" i="90" s="1"/>
  <c r="J269" i="90" a="1"/>
  <c r="J269" i="90" s="1"/>
  <c r="J267" i="90" a="1"/>
  <c r="J267" i="90" s="1"/>
  <c r="J275" i="90" a="1"/>
  <c r="J275" i="90" s="1"/>
  <c r="J272" i="90" a="1"/>
  <c r="J272" i="90" s="1"/>
  <c r="J270" i="90" a="1"/>
  <c r="J270" i="90" s="1"/>
  <c r="J278" i="90" a="1"/>
  <c r="J278" i="90" s="1"/>
  <c r="AD262" i="89"/>
  <c r="AD262" i="90" s="1" a="1"/>
  <c r="AD262" i="90" s="1"/>
  <c r="AD271" i="90" a="1"/>
  <c r="AD271" i="90" s="1"/>
  <c r="AD272" i="90" a="1"/>
  <c r="AD272" i="90" s="1"/>
  <c r="AD266" i="90" a="1"/>
  <c r="AD266" i="90" s="1"/>
  <c r="AD278" i="90" a="1"/>
  <c r="AD278" i="90" s="1"/>
  <c r="AD275" i="90" a="1"/>
  <c r="AD275" i="90" s="1"/>
  <c r="AD270" i="90" a="1"/>
  <c r="AD270" i="90" s="1"/>
  <c r="AD268" i="90" a="1"/>
  <c r="AD268" i="90" s="1"/>
  <c r="AD276" i="90" a="1"/>
  <c r="AD276" i="90" s="1"/>
  <c r="AD265" i="90" a="1"/>
  <c r="AD265" i="90" s="1"/>
  <c r="AD279" i="90" a="1"/>
  <c r="AD279" i="90" s="1"/>
  <c r="AD273" i="90" a="1"/>
  <c r="AD273" i="90" s="1"/>
  <c r="AD277" i="90" a="1"/>
  <c r="AD277" i="90" s="1"/>
  <c r="AD263" i="90" a="1"/>
  <c r="AD263" i="90" s="1"/>
  <c r="AD264" i="90" a="1"/>
  <c r="AD264" i="90" s="1"/>
  <c r="AD281" i="90" a="1"/>
  <c r="AD281" i="90" s="1"/>
  <c r="AD267" i="90" a="1"/>
  <c r="AD267" i="90" s="1"/>
  <c r="AD280" i="90" a="1"/>
  <c r="AD280" i="90" s="1"/>
  <c r="AD269" i="90" a="1"/>
  <c r="AD269" i="90" s="1"/>
  <c r="AD274" i="90" a="1"/>
  <c r="AD274" i="90" s="1"/>
  <c r="AH262" i="89"/>
  <c r="AH262" i="90" s="1" a="1"/>
  <c r="AH262" i="90" s="1"/>
  <c r="AH263" i="90" a="1"/>
  <c r="AH263" i="90" s="1"/>
  <c r="AH265" i="90" a="1"/>
  <c r="AH265" i="90" s="1"/>
  <c r="AH264" i="90" a="1"/>
  <c r="AH264" i="90" s="1"/>
  <c r="AH275" i="90" a="1"/>
  <c r="AH275" i="90" s="1"/>
  <c r="AH269" i="90" a="1"/>
  <c r="AH269" i="90" s="1"/>
  <c r="AH278" i="90" a="1"/>
  <c r="AH278" i="90" s="1"/>
  <c r="AH271" i="90" a="1"/>
  <c r="AH271" i="90" s="1"/>
  <c r="AH273" i="90" a="1"/>
  <c r="AH273" i="90" s="1"/>
  <c r="AH276" i="90" a="1"/>
  <c r="AH276" i="90" s="1"/>
  <c r="AH277" i="90" a="1"/>
  <c r="AH277" i="90" s="1"/>
  <c r="AH280" i="90" a="1"/>
  <c r="AH280" i="90" s="1"/>
  <c r="AH267" i="90" a="1"/>
  <c r="AH267" i="90" s="1"/>
  <c r="AH274" i="90" a="1"/>
  <c r="AH274" i="90" s="1"/>
  <c r="AH281" i="90" a="1"/>
  <c r="AH281" i="90" s="1"/>
  <c r="AH270" i="90" a="1"/>
  <c r="AH270" i="90" s="1"/>
  <c r="AH268" i="90" a="1"/>
  <c r="AH268" i="90" s="1"/>
  <c r="AH266" i="90" a="1"/>
  <c r="AH266" i="90" s="1"/>
  <c r="AH272" i="90" a="1"/>
  <c r="AH272" i="90" s="1"/>
  <c r="AH279" i="90" a="1"/>
  <c r="AH279" i="90" s="1"/>
  <c r="BB262" i="89"/>
  <c r="BB262" i="90" s="1" a="1"/>
  <c r="BB262" i="90" s="1"/>
  <c r="BB277" i="90" a="1"/>
  <c r="BB277" i="90" s="1"/>
  <c r="BB266" i="90" a="1"/>
  <c r="BB266" i="90" s="1"/>
  <c r="BB269" i="90" a="1"/>
  <c r="BB269" i="90" s="1"/>
  <c r="BB267" i="90" a="1"/>
  <c r="BB267" i="90" s="1"/>
  <c r="BB279" i="90" a="1"/>
  <c r="BB279" i="90" s="1"/>
  <c r="BB264" i="90" a="1"/>
  <c r="BB264" i="90" s="1"/>
  <c r="BB263" i="90" a="1"/>
  <c r="BB263" i="90" s="1"/>
  <c r="BB280" i="90" a="1"/>
  <c r="BB280" i="90" s="1"/>
  <c r="BB278" i="90" a="1"/>
  <c r="BB278" i="90" s="1"/>
  <c r="BB281" i="90" a="1"/>
  <c r="BB281" i="90" s="1"/>
  <c r="BB275" i="90" a="1"/>
  <c r="BB275" i="90" s="1"/>
  <c r="BB265" i="90" a="1"/>
  <c r="BB265" i="90" s="1"/>
  <c r="BB270" i="90" a="1"/>
  <c r="BB270" i="90" s="1"/>
  <c r="BB272" i="90" a="1"/>
  <c r="BB272" i="90" s="1"/>
  <c r="BB273" i="90" a="1"/>
  <c r="BB273" i="90" s="1"/>
  <c r="BB274" i="90" a="1"/>
  <c r="BB274" i="90" s="1"/>
  <c r="BB268" i="90" a="1"/>
  <c r="BB268" i="90" s="1"/>
  <c r="BB276" i="90" a="1"/>
  <c r="BB276" i="90" s="1"/>
  <c r="BB271" i="90" a="1"/>
  <c r="BB271" i="90" s="1"/>
  <c r="BJ262" i="89"/>
  <c r="BJ262" i="90" s="1" a="1"/>
  <c r="BJ262" i="90" s="1"/>
  <c r="BJ277" i="90" a="1"/>
  <c r="BJ277" i="90" s="1"/>
  <c r="BJ267" i="90" a="1"/>
  <c r="BJ267" i="90" s="1"/>
  <c r="BJ271" i="90" a="1"/>
  <c r="BJ271" i="90" s="1"/>
  <c r="BJ265" i="90" a="1"/>
  <c r="BJ265" i="90" s="1"/>
  <c r="BJ269" i="90" a="1"/>
  <c r="BJ269" i="90" s="1"/>
  <c r="BJ272" i="90" a="1"/>
  <c r="BJ272" i="90" s="1"/>
  <c r="BJ273" i="90" a="1"/>
  <c r="BJ273" i="90" s="1"/>
  <c r="BJ274" i="90" a="1"/>
  <c r="BJ274" i="90" s="1"/>
  <c r="BJ281" i="90" a="1"/>
  <c r="BJ281" i="90" s="1"/>
  <c r="BJ270" i="90" a="1"/>
  <c r="BJ270" i="90" s="1"/>
  <c r="BJ264" i="90" a="1"/>
  <c r="BJ264" i="90" s="1"/>
  <c r="BJ278" i="90" a="1"/>
  <c r="BJ278" i="90" s="1"/>
  <c r="BJ276" i="90" a="1"/>
  <c r="BJ276" i="90" s="1"/>
  <c r="BJ263" i="90" a="1"/>
  <c r="BJ263" i="90" s="1"/>
  <c r="BJ279" i="90" a="1"/>
  <c r="BJ279" i="90" s="1"/>
  <c r="BJ280" i="90" a="1"/>
  <c r="BJ280" i="90" s="1"/>
  <c r="BJ266" i="90" a="1"/>
  <c r="BJ266" i="90" s="1"/>
  <c r="BJ275" i="90" a="1"/>
  <c r="BJ275" i="90" s="1"/>
  <c r="BJ268" i="90" a="1"/>
  <c r="BJ268" i="90" s="1"/>
  <c r="N262" i="89"/>
  <c r="N262" i="90" s="1" a="1"/>
  <c r="N262" i="90" s="1"/>
  <c r="N271" i="90" a="1"/>
  <c r="N271" i="90" s="1"/>
  <c r="N279" i="90" a="1"/>
  <c r="N279" i="90" s="1"/>
  <c r="N265" i="90" a="1"/>
  <c r="N265" i="90" s="1"/>
  <c r="N270" i="90" a="1"/>
  <c r="N270" i="90" s="1"/>
  <c r="N280" i="90" a="1"/>
  <c r="N280" i="90" s="1"/>
  <c r="N264" i="90" a="1"/>
  <c r="N264" i="90" s="1"/>
  <c r="N277" i="90" a="1"/>
  <c r="N277" i="90" s="1"/>
  <c r="N269" i="90" a="1"/>
  <c r="N269" i="90" s="1"/>
  <c r="N266" i="90" a="1"/>
  <c r="N266" i="90" s="1"/>
  <c r="N276" i="90" a="1"/>
  <c r="N276" i="90" s="1"/>
  <c r="N274" i="90" a="1"/>
  <c r="N274" i="90" s="1"/>
  <c r="N281" i="90" a="1"/>
  <c r="N281" i="90" s="1"/>
  <c r="N267" i="90" a="1"/>
  <c r="N267" i="90" s="1"/>
  <c r="N263" i="90" a="1"/>
  <c r="N263" i="90" s="1"/>
  <c r="N268" i="90" a="1"/>
  <c r="N268" i="90" s="1"/>
  <c r="N273" i="90" a="1"/>
  <c r="N273" i="90" s="1"/>
  <c r="N275" i="90" a="1"/>
  <c r="N275" i="90" s="1"/>
  <c r="N278" i="90" a="1"/>
  <c r="N278" i="90" s="1"/>
  <c r="N272" i="90" a="1"/>
  <c r="N272" i="90" s="1"/>
  <c r="AG262" i="89"/>
  <c r="AG262" i="90" s="1" a="1"/>
  <c r="AG262" i="90" s="1"/>
  <c r="AG273" i="90" a="1"/>
  <c r="AG273" i="90" s="1"/>
  <c r="AG281" i="90" a="1"/>
  <c r="AG281" i="90" s="1"/>
  <c r="AG278" i="90" a="1"/>
  <c r="AG278" i="90" s="1"/>
  <c r="AG271" i="90" a="1"/>
  <c r="AG271" i="90" s="1"/>
  <c r="AG276" i="90" a="1"/>
  <c r="AG276" i="90" s="1"/>
  <c r="AG264" i="90" a="1"/>
  <c r="AG264" i="90" s="1"/>
  <c r="AG268" i="90" a="1"/>
  <c r="AG268" i="90" s="1"/>
  <c r="AG267" i="90" a="1"/>
  <c r="AG267" i="90" s="1"/>
  <c r="AG265" i="90" a="1"/>
  <c r="AG265" i="90" s="1"/>
  <c r="AG270" i="90" a="1"/>
  <c r="AG270" i="90" s="1"/>
  <c r="AG275" i="90" a="1"/>
  <c r="AG275" i="90" s="1"/>
  <c r="AG272" i="90" a="1"/>
  <c r="AG272" i="90" s="1"/>
  <c r="AG280" i="90" a="1"/>
  <c r="AG280" i="90" s="1"/>
  <c r="AG277" i="90" a="1"/>
  <c r="AG277" i="90" s="1"/>
  <c r="AG279" i="90" a="1"/>
  <c r="AG279" i="90" s="1"/>
  <c r="AG263" i="90" a="1"/>
  <c r="AG263" i="90" s="1"/>
  <c r="AG269" i="90" a="1"/>
  <c r="AG269" i="90" s="1"/>
  <c r="AG274" i="90" a="1"/>
  <c r="AG274" i="90" s="1"/>
  <c r="AG266" i="90" a="1"/>
  <c r="AG266" i="90" s="1"/>
  <c r="AM262" i="89"/>
  <c r="AM262" i="90" s="1" a="1"/>
  <c r="AM262" i="90" s="1"/>
  <c r="AM270" i="90" a="1"/>
  <c r="AM270" i="90" s="1"/>
  <c r="AM274" i="90" a="1"/>
  <c r="AM274" i="90" s="1"/>
  <c r="AM264" i="90" a="1"/>
  <c r="AM264" i="90" s="1"/>
  <c r="AM272" i="90" a="1"/>
  <c r="AM272" i="90" s="1"/>
  <c r="AM269" i="90" a="1"/>
  <c r="AM269" i="90" s="1"/>
  <c r="AM273" i="90" a="1"/>
  <c r="AM273" i="90" s="1"/>
  <c r="AM279" i="90" a="1"/>
  <c r="AM279" i="90" s="1"/>
  <c r="AM278" i="90" a="1"/>
  <c r="AM278" i="90" s="1"/>
  <c r="AM271" i="90" a="1"/>
  <c r="AM271" i="90" s="1"/>
  <c r="AM277" i="90" a="1"/>
  <c r="AM277" i="90" s="1"/>
  <c r="AM276" i="90" a="1"/>
  <c r="AM276" i="90" s="1"/>
  <c r="AM267" i="90" a="1"/>
  <c r="AM267" i="90" s="1"/>
  <c r="AM265" i="90" a="1"/>
  <c r="AM265" i="90" s="1"/>
  <c r="AM281" i="90" a="1"/>
  <c r="AM281" i="90" s="1"/>
  <c r="AM280" i="90" a="1"/>
  <c r="AM280" i="90" s="1"/>
  <c r="AM268" i="90" a="1"/>
  <c r="AM268" i="90" s="1"/>
  <c r="AM263" i="90" a="1"/>
  <c r="AM263" i="90" s="1"/>
  <c r="AM266" i="90" a="1"/>
  <c r="AM266" i="90" s="1"/>
  <c r="AM275" i="90" a="1"/>
  <c r="AM275" i="90" s="1"/>
  <c r="BH262" i="89"/>
  <c r="BH262" i="90" s="1" a="1"/>
  <c r="BH262" i="90" s="1"/>
  <c r="BH264" i="90" a="1"/>
  <c r="BH264" i="90" s="1"/>
  <c r="BH279" i="90" a="1"/>
  <c r="BH279" i="90" s="1"/>
  <c r="BH272" i="90" a="1"/>
  <c r="BH272" i="90" s="1"/>
  <c r="BH278" i="90" a="1"/>
  <c r="BH278" i="90" s="1"/>
  <c r="BH276" i="90" a="1"/>
  <c r="BH276" i="90" s="1"/>
  <c r="BH265" i="90" a="1"/>
  <c r="BH265" i="90" s="1"/>
  <c r="BH280" i="90" a="1"/>
  <c r="BH280" i="90" s="1"/>
  <c r="BH271" i="90" a="1"/>
  <c r="BH271" i="90" s="1"/>
  <c r="BH270" i="90" a="1"/>
  <c r="BH270" i="90" s="1"/>
  <c r="BH274" i="90" a="1"/>
  <c r="BH274" i="90" s="1"/>
  <c r="BH266" i="90" a="1"/>
  <c r="BH266" i="90" s="1"/>
  <c r="BH268" i="90" a="1"/>
  <c r="BH268" i="90" s="1"/>
  <c r="BH267" i="90" a="1"/>
  <c r="BH267" i="90" s="1"/>
  <c r="BH277" i="90" a="1"/>
  <c r="BH277" i="90" s="1"/>
  <c r="BH263" i="90" a="1"/>
  <c r="BH263" i="90" s="1"/>
  <c r="BH273" i="90" a="1"/>
  <c r="BH273" i="90" s="1"/>
  <c r="BH275" i="90" a="1"/>
  <c r="BH275" i="90" s="1"/>
  <c r="BH281" i="90" a="1"/>
  <c r="BH281" i="90" s="1"/>
  <c r="BH269" i="90" a="1"/>
  <c r="BH269" i="90" s="1"/>
  <c r="D262" i="89"/>
  <c r="D262" i="90" s="1" a="1"/>
  <c r="D262" i="90" s="1"/>
  <c r="D271" i="90" a="1"/>
  <c r="D271" i="90" s="1"/>
  <c r="D265" i="90" a="1"/>
  <c r="D265" i="90" s="1"/>
  <c r="D279" i="90" a="1"/>
  <c r="D279" i="90" s="1"/>
  <c r="D269" i="90" a="1"/>
  <c r="D269" i="90" s="1"/>
  <c r="D273" i="90" a="1"/>
  <c r="D273" i="90" s="1"/>
  <c r="D272" i="90" a="1"/>
  <c r="D272" i="90" s="1"/>
  <c r="D275" i="90" a="1"/>
  <c r="D275" i="90" s="1"/>
  <c r="D264" i="90" a="1"/>
  <c r="D264" i="90" s="1"/>
  <c r="D281" i="90" a="1"/>
  <c r="D281" i="90" s="1"/>
  <c r="D274" i="90" a="1"/>
  <c r="D274" i="90" s="1"/>
  <c r="D277" i="90" a="1"/>
  <c r="D277" i="90" s="1"/>
  <c r="D280" i="90" a="1"/>
  <c r="D280" i="90" s="1"/>
  <c r="D276" i="90" a="1"/>
  <c r="D276" i="90" s="1"/>
  <c r="D266" i="90" a="1"/>
  <c r="D266" i="90" s="1"/>
  <c r="D270" i="90" a="1"/>
  <c r="D270" i="90" s="1"/>
  <c r="D278" i="90" a="1"/>
  <c r="D278" i="90" s="1"/>
  <c r="D268" i="90" a="1"/>
  <c r="D268" i="90" s="1"/>
  <c r="D263" i="90" a="1"/>
  <c r="D263" i="90" s="1"/>
  <c r="D267" i="90" a="1"/>
  <c r="D267" i="90" s="1"/>
  <c r="AS262" i="89"/>
  <c r="AS262" i="90" s="1" a="1"/>
  <c r="AS262" i="90" s="1"/>
  <c r="AS268" i="90" a="1"/>
  <c r="AS268" i="90" s="1"/>
  <c r="AS266" i="90" a="1"/>
  <c r="AS266" i="90" s="1"/>
  <c r="AS276" i="90" a="1"/>
  <c r="AS276" i="90" s="1"/>
  <c r="AS272" i="90" a="1"/>
  <c r="AS272" i="90" s="1"/>
  <c r="AS281" i="90" a="1"/>
  <c r="AS281" i="90" s="1"/>
  <c r="AS269" i="90" a="1"/>
  <c r="AS269" i="90" s="1"/>
  <c r="AS265" i="90" a="1"/>
  <c r="AS265" i="90" s="1"/>
  <c r="AS279" i="90" a="1"/>
  <c r="AS279" i="90" s="1"/>
  <c r="AS271" i="90" a="1"/>
  <c r="AS271" i="90" s="1"/>
  <c r="AS273" i="90" a="1"/>
  <c r="AS273" i="90" s="1"/>
  <c r="AS275" i="90" a="1"/>
  <c r="AS275" i="90" s="1"/>
  <c r="AS280" i="90" a="1"/>
  <c r="AS280" i="90" s="1"/>
  <c r="AS278" i="90" a="1"/>
  <c r="AS278" i="90" s="1"/>
  <c r="AS270" i="90" a="1"/>
  <c r="AS270" i="90" s="1"/>
  <c r="AS263" i="90" a="1"/>
  <c r="AS263" i="90" s="1"/>
  <c r="AS277" i="90" a="1"/>
  <c r="AS277" i="90" s="1"/>
  <c r="AS264" i="90" a="1"/>
  <c r="AS264" i="90" s="1"/>
  <c r="AS267" i="90" a="1"/>
  <c r="AS267" i="90" s="1"/>
  <c r="AS274" i="90" a="1"/>
  <c r="AS274" i="90" s="1"/>
  <c r="G262" i="89"/>
  <c r="G262" i="90" s="1" a="1"/>
  <c r="G262" i="90" s="1"/>
  <c r="G269" i="90" a="1"/>
  <c r="G269" i="90" s="1"/>
  <c r="G280" i="90" a="1"/>
  <c r="G280" i="90" s="1"/>
  <c r="G275" i="90" a="1"/>
  <c r="G275" i="90" s="1"/>
  <c r="G273" i="90" a="1"/>
  <c r="G273" i="90" s="1"/>
  <c r="G267" i="90" a="1"/>
  <c r="G267" i="90" s="1"/>
  <c r="G276" i="90" a="1"/>
  <c r="G276" i="90" s="1"/>
  <c r="G281" i="90" a="1"/>
  <c r="G281" i="90" s="1"/>
  <c r="G266" i="90" a="1"/>
  <c r="G266" i="90" s="1"/>
  <c r="G272" i="90" a="1"/>
  <c r="G272" i="90" s="1"/>
  <c r="G263" i="90" a="1"/>
  <c r="G263" i="90" s="1"/>
  <c r="G270" i="90" a="1"/>
  <c r="G270" i="90" s="1"/>
  <c r="G277" i="90" a="1"/>
  <c r="G277" i="90" s="1"/>
  <c r="G279" i="90" a="1"/>
  <c r="G279" i="90" s="1"/>
  <c r="G268" i="90" a="1"/>
  <c r="G268" i="90" s="1"/>
  <c r="G278" i="90" a="1"/>
  <c r="G278" i="90" s="1"/>
  <c r="G264" i="90" a="1"/>
  <c r="G264" i="90" s="1"/>
  <c r="G265" i="90" a="1"/>
  <c r="G265" i="90" s="1"/>
  <c r="G271" i="90" a="1"/>
  <c r="G271" i="90" s="1"/>
  <c r="G274" i="90" a="1"/>
  <c r="G274" i="90" s="1"/>
  <c r="L262" i="89"/>
  <c r="L262" i="90" s="1" a="1"/>
  <c r="L262" i="90" s="1"/>
  <c r="L270" i="90" a="1"/>
  <c r="L270" i="90" s="1"/>
  <c r="L280" i="90" a="1"/>
  <c r="L280" i="90" s="1"/>
  <c r="L264" i="90" a="1"/>
  <c r="L264" i="90" s="1"/>
  <c r="L268" i="90" a="1"/>
  <c r="L268" i="90" s="1"/>
  <c r="L266" i="90" a="1"/>
  <c r="L266" i="90" s="1"/>
  <c r="L263" i="90" a="1"/>
  <c r="L263" i="90" s="1"/>
  <c r="L278" i="90" a="1"/>
  <c r="L278" i="90" s="1"/>
  <c r="L276" i="90" a="1"/>
  <c r="L276" i="90" s="1"/>
  <c r="L272" i="90" a="1"/>
  <c r="L272" i="90" s="1"/>
  <c r="L281" i="90" a="1"/>
  <c r="L281" i="90" s="1"/>
  <c r="L273" i="90" a="1"/>
  <c r="L273" i="90" s="1"/>
  <c r="L274" i="90" a="1"/>
  <c r="L274" i="90" s="1"/>
  <c r="L267" i="90" a="1"/>
  <c r="L267" i="90" s="1"/>
  <c r="L275" i="90" a="1"/>
  <c r="L275" i="90" s="1"/>
  <c r="L269" i="90" a="1"/>
  <c r="L269" i="90" s="1"/>
  <c r="L265" i="90" a="1"/>
  <c r="L265" i="90" s="1"/>
  <c r="L271" i="90" a="1"/>
  <c r="L271" i="90" s="1"/>
  <c r="L279" i="90" a="1"/>
  <c r="L279" i="90" s="1"/>
  <c r="L277" i="90" a="1"/>
  <c r="L277" i="90" s="1"/>
  <c r="AA262" i="89"/>
  <c r="AA262" i="90" s="1" a="1"/>
  <c r="AA262" i="90" s="1"/>
  <c r="AA279" i="90" a="1"/>
  <c r="AA279" i="90" s="1"/>
  <c r="AA275" i="90" a="1"/>
  <c r="AA275" i="90" s="1"/>
  <c r="AA270" i="90" a="1"/>
  <c r="AA270" i="90" s="1"/>
  <c r="AA266" i="90" a="1"/>
  <c r="AA266" i="90" s="1"/>
  <c r="AA272" i="90" a="1"/>
  <c r="AA272" i="90" s="1"/>
  <c r="AA267" i="90" a="1"/>
  <c r="AA267" i="90" s="1"/>
  <c r="AA280" i="90" a="1"/>
  <c r="AA280" i="90" s="1"/>
  <c r="AA274" i="90" a="1"/>
  <c r="AA274" i="90" s="1"/>
  <c r="AA281" i="90" a="1"/>
  <c r="AA281" i="90" s="1"/>
  <c r="AA273" i="90" a="1"/>
  <c r="AA273" i="90" s="1"/>
  <c r="AA269" i="90" a="1"/>
  <c r="AA269" i="90" s="1"/>
  <c r="AA265" i="90" a="1"/>
  <c r="AA265" i="90" s="1"/>
  <c r="AA268" i="90" a="1"/>
  <c r="AA268" i="90" s="1"/>
  <c r="AA271" i="90" a="1"/>
  <c r="AA271" i="90" s="1"/>
  <c r="AA278" i="90" a="1"/>
  <c r="AA278" i="90" s="1"/>
  <c r="AA263" i="90" a="1"/>
  <c r="AA263" i="90" s="1"/>
  <c r="AA264" i="90" a="1"/>
  <c r="AA264" i="90" s="1"/>
  <c r="AA276" i="90" a="1"/>
  <c r="AA276" i="90" s="1"/>
  <c r="AA277" i="90" a="1"/>
  <c r="AA277" i="90" s="1"/>
  <c r="AE262" i="89"/>
  <c r="AE262" i="90" s="1" a="1"/>
  <c r="AE262" i="90" s="1"/>
  <c r="AE278" i="90" a="1"/>
  <c r="AE278" i="90" s="1"/>
  <c r="AE272" i="90" a="1"/>
  <c r="AE272" i="90" s="1"/>
  <c r="AE277" i="90" a="1"/>
  <c r="AE277" i="90" s="1"/>
  <c r="AE269" i="90" a="1"/>
  <c r="AE269" i="90" s="1"/>
  <c r="AE281" i="90" a="1"/>
  <c r="AE281" i="90" s="1"/>
  <c r="AE270" i="90" a="1"/>
  <c r="AE270" i="90" s="1"/>
  <c r="AE268" i="90" a="1"/>
  <c r="AE268" i="90" s="1"/>
  <c r="AE276" i="90" a="1"/>
  <c r="AE276" i="90" s="1"/>
  <c r="AE280" i="90" a="1"/>
  <c r="AE280" i="90" s="1"/>
  <c r="AE271" i="90" a="1"/>
  <c r="AE271" i="90" s="1"/>
  <c r="AE266" i="90" a="1"/>
  <c r="AE266" i="90" s="1"/>
  <c r="AE274" i="90" a="1"/>
  <c r="AE274" i="90" s="1"/>
  <c r="AE264" i="90" a="1"/>
  <c r="AE264" i="90" s="1"/>
  <c r="AE263" i="90" a="1"/>
  <c r="AE263" i="90" s="1"/>
  <c r="AE279" i="90" a="1"/>
  <c r="AE279" i="90" s="1"/>
  <c r="AE273" i="90" a="1"/>
  <c r="AE273" i="90" s="1"/>
  <c r="AE265" i="90" a="1"/>
  <c r="AE265" i="90" s="1"/>
  <c r="AE275" i="90" a="1"/>
  <c r="AE275" i="90" s="1"/>
  <c r="AE267" i="90" a="1"/>
  <c r="AE267" i="90" s="1"/>
  <c r="AJ262" i="89"/>
  <c r="AJ262" i="90" s="1" a="1"/>
  <c r="AJ262" i="90" s="1"/>
  <c r="AJ279" i="90" a="1"/>
  <c r="AJ279" i="90" s="1"/>
  <c r="AJ271" i="90" a="1"/>
  <c r="AJ271" i="90" s="1"/>
  <c r="AJ278" i="90" a="1"/>
  <c r="AJ278" i="90" s="1"/>
  <c r="AJ270" i="90" a="1"/>
  <c r="AJ270" i="90" s="1"/>
  <c r="AJ269" i="90" a="1"/>
  <c r="AJ269" i="90" s="1"/>
  <c r="AJ268" i="90" a="1"/>
  <c r="AJ268" i="90" s="1"/>
  <c r="AJ264" i="90" a="1"/>
  <c r="AJ264" i="90" s="1"/>
  <c r="AJ265" i="90" a="1"/>
  <c r="AJ265" i="90" s="1"/>
  <c r="AJ267" i="90" a="1"/>
  <c r="AJ267" i="90" s="1"/>
  <c r="AJ272" i="90" a="1"/>
  <c r="AJ272" i="90" s="1"/>
  <c r="AJ275" i="90" a="1"/>
  <c r="AJ275" i="90" s="1"/>
  <c r="AJ276" i="90" a="1"/>
  <c r="AJ276" i="90" s="1"/>
  <c r="AJ280" i="90" a="1"/>
  <c r="AJ280" i="90" s="1"/>
  <c r="AJ274" i="90" a="1"/>
  <c r="AJ274" i="90" s="1"/>
  <c r="AJ273" i="90" a="1"/>
  <c r="AJ273" i="90" s="1"/>
  <c r="AJ266" i="90" a="1"/>
  <c r="AJ266" i="90" s="1"/>
  <c r="AJ277" i="90" a="1"/>
  <c r="AJ277" i="90" s="1"/>
  <c r="AJ263" i="90" a="1"/>
  <c r="AJ263" i="90" s="1"/>
  <c r="AJ281" i="90" a="1"/>
  <c r="AJ281" i="90" s="1"/>
  <c r="BG262" i="89"/>
  <c r="BG262" i="90" s="1" a="1"/>
  <c r="BG262" i="90" s="1"/>
  <c r="BG276" i="90" a="1"/>
  <c r="BG276" i="90" s="1"/>
  <c r="BG267" i="90" a="1"/>
  <c r="BG267" i="90" s="1"/>
  <c r="BG279" i="90" a="1"/>
  <c r="BG279" i="90" s="1"/>
  <c r="BG263" i="90" a="1"/>
  <c r="BG263" i="90" s="1"/>
  <c r="BG272" i="90" a="1"/>
  <c r="BG272" i="90" s="1"/>
  <c r="BG268" i="90" a="1"/>
  <c r="BG268" i="90" s="1"/>
  <c r="BG281" i="90" a="1"/>
  <c r="BG281" i="90" s="1"/>
  <c r="BG273" i="90" a="1"/>
  <c r="BG273" i="90" s="1"/>
  <c r="BG274" i="90" a="1"/>
  <c r="BG274" i="90" s="1"/>
  <c r="BG280" i="90" a="1"/>
  <c r="BG280" i="90" s="1"/>
  <c r="BG269" i="90" a="1"/>
  <c r="BG269" i="90" s="1"/>
  <c r="BG270" i="90" a="1"/>
  <c r="BG270" i="90" s="1"/>
  <c r="BG271" i="90" a="1"/>
  <c r="BG271" i="90" s="1"/>
  <c r="BG277" i="90" a="1"/>
  <c r="BG277" i="90" s="1"/>
  <c r="BG275" i="90" a="1"/>
  <c r="BG275" i="90" s="1"/>
  <c r="BG266" i="90" a="1"/>
  <c r="BG266" i="90" s="1"/>
  <c r="BG265" i="90" a="1"/>
  <c r="BG265" i="90" s="1"/>
  <c r="BG264" i="90" a="1"/>
  <c r="BG264" i="90" s="1"/>
  <c r="BG278" i="90" a="1"/>
  <c r="BG278" i="90" s="1"/>
  <c r="AP262" i="89"/>
  <c r="AP262" i="90" s="1" a="1"/>
  <c r="AP262" i="90" s="1"/>
  <c r="AP280" i="90" a="1"/>
  <c r="AP280" i="90" s="1"/>
  <c r="AP271" i="90" a="1"/>
  <c r="AP271" i="90" s="1"/>
  <c r="AP265" i="90" a="1"/>
  <c r="AP265" i="90" s="1"/>
  <c r="AP268" i="90" a="1"/>
  <c r="AP268" i="90" s="1"/>
  <c r="AP264" i="90" a="1"/>
  <c r="AP264" i="90" s="1"/>
  <c r="AP263" i="90" a="1"/>
  <c r="AP263" i="90" s="1"/>
  <c r="AP276" i="90" a="1"/>
  <c r="AP276" i="90" s="1"/>
  <c r="AP272" i="90" a="1"/>
  <c r="AP272" i="90" s="1"/>
  <c r="AP269" i="90" a="1"/>
  <c r="AP269" i="90" s="1"/>
  <c r="AP266" i="90" a="1"/>
  <c r="AP266" i="90" s="1"/>
  <c r="AP273" i="90" a="1"/>
  <c r="AP273" i="90" s="1"/>
  <c r="AP275" i="90" a="1"/>
  <c r="AP275" i="90" s="1"/>
  <c r="AP270" i="90" a="1"/>
  <c r="AP270" i="90" s="1"/>
  <c r="AP278" i="90" a="1"/>
  <c r="AP278" i="90" s="1"/>
  <c r="AP281" i="90" a="1"/>
  <c r="AP281" i="90" s="1"/>
  <c r="AP274" i="90" a="1"/>
  <c r="AP274" i="90" s="1"/>
  <c r="AP279" i="90" a="1"/>
  <c r="AP279" i="90" s="1"/>
  <c r="AP277" i="90" a="1"/>
  <c r="AP277" i="90" s="1"/>
  <c r="AP267" i="90" a="1"/>
  <c r="AP267" i="90" s="1"/>
  <c r="AU262" i="89"/>
  <c r="AU262" i="90" s="1" a="1"/>
  <c r="AU262" i="90" s="1"/>
  <c r="AU271" i="90" a="1"/>
  <c r="AU271" i="90" s="1"/>
  <c r="AU273" i="90" a="1"/>
  <c r="AU273" i="90" s="1"/>
  <c r="AU266" i="90" a="1"/>
  <c r="AU266" i="90" s="1"/>
  <c r="AU281" i="90" a="1"/>
  <c r="AU281" i="90" s="1"/>
  <c r="AU278" i="90" a="1"/>
  <c r="AU278" i="90" s="1"/>
  <c r="AU277" i="90" a="1"/>
  <c r="AU277" i="90" s="1"/>
  <c r="AU276" i="90" a="1"/>
  <c r="AU276" i="90" s="1"/>
  <c r="AU274" i="90" a="1"/>
  <c r="AU274" i="90" s="1"/>
  <c r="AU264" i="90" a="1"/>
  <c r="AU264" i="90" s="1"/>
  <c r="AU275" i="90" a="1"/>
  <c r="AU275" i="90" s="1"/>
  <c r="AU272" i="90" a="1"/>
  <c r="AU272" i="90" s="1"/>
  <c r="AU279" i="90" a="1"/>
  <c r="AU279" i="90" s="1"/>
  <c r="AU265" i="90" a="1"/>
  <c r="AU265" i="90" s="1"/>
  <c r="AU267" i="90" a="1"/>
  <c r="AU267" i="90" s="1"/>
  <c r="AU268" i="90" a="1"/>
  <c r="AU268" i="90" s="1"/>
  <c r="AU269" i="90" a="1"/>
  <c r="AU269" i="90" s="1"/>
  <c r="AU263" i="90" a="1"/>
  <c r="AU263" i="90" s="1"/>
  <c r="AU270" i="90" a="1"/>
  <c r="AU270" i="90" s="1"/>
  <c r="AU280" i="90" a="1"/>
  <c r="AU280" i="90" s="1"/>
  <c r="D242" i="89"/>
  <c r="D242" i="90" s="1" a="1"/>
  <c r="D242" i="90" s="1"/>
  <c r="D252" i="90" a="1"/>
  <c r="D252" i="90" s="1"/>
  <c r="D257" i="90" a="1"/>
  <c r="D257" i="90" s="1"/>
  <c r="D251" i="90" a="1"/>
  <c r="D251" i="90" s="1"/>
  <c r="D245" i="90" a="1"/>
  <c r="D245" i="90" s="1"/>
  <c r="D260" i="90" a="1"/>
  <c r="D260" i="90" s="1"/>
  <c r="D250" i="90" a="1"/>
  <c r="D250" i="90" s="1"/>
  <c r="D243" i="90" a="1"/>
  <c r="D243" i="90" s="1"/>
  <c r="D256" i="90" a="1"/>
  <c r="D256" i="90" s="1"/>
  <c r="D253" i="90" a="1"/>
  <c r="D253" i="90" s="1"/>
  <c r="D247" i="90" a="1"/>
  <c r="D247" i="90" s="1"/>
  <c r="D261" i="90" a="1"/>
  <c r="D261" i="90" s="1"/>
  <c r="D255" i="90" a="1"/>
  <c r="D255" i="90" s="1"/>
  <c r="D259" i="90" a="1"/>
  <c r="D259" i="90" s="1"/>
  <c r="D249" i="90" a="1"/>
  <c r="D249" i="90" s="1"/>
  <c r="D258" i="90" a="1"/>
  <c r="D258" i="90" s="1"/>
  <c r="D248" i="90" a="1"/>
  <c r="D248" i="90" s="1"/>
  <c r="D246" i="90" a="1"/>
  <c r="D246" i="90" s="1"/>
  <c r="D244" i="90" a="1"/>
  <c r="D244" i="90" s="1"/>
  <c r="D254" i="90" a="1"/>
  <c r="D254" i="90" s="1"/>
  <c r="E242" i="89"/>
  <c r="E242" i="90" s="1" a="1"/>
  <c r="E242" i="90" s="1"/>
  <c r="E255" i="90" a="1"/>
  <c r="E255" i="90" s="1"/>
  <c r="E252" i="90" a="1"/>
  <c r="E252" i="90" s="1"/>
  <c r="E251" i="90" a="1"/>
  <c r="E251" i="90" s="1"/>
  <c r="E246" i="90" a="1"/>
  <c r="E246" i="90" s="1"/>
  <c r="E249" i="90" a="1"/>
  <c r="E249" i="90" s="1"/>
  <c r="E259" i="90" a="1"/>
  <c r="E259" i="90" s="1"/>
  <c r="E256" i="90" a="1"/>
  <c r="E256" i="90" s="1"/>
  <c r="E247" i="90" a="1"/>
  <c r="E247" i="90" s="1"/>
  <c r="E257" i="90" a="1"/>
  <c r="E257" i="90" s="1"/>
  <c r="E244" i="90" a="1"/>
  <c r="E244" i="90" s="1"/>
  <c r="E250" i="90" a="1"/>
  <c r="E250" i="90" s="1"/>
  <c r="E258" i="90" a="1"/>
  <c r="E258" i="90" s="1"/>
  <c r="E243" i="90" a="1"/>
  <c r="E243" i="90" s="1"/>
  <c r="E261" i="90" a="1"/>
  <c r="E261" i="90" s="1"/>
  <c r="E248" i="90" a="1"/>
  <c r="E248" i="90" s="1"/>
  <c r="E253" i="90" a="1"/>
  <c r="E253" i="90" s="1"/>
  <c r="E260" i="90" a="1"/>
  <c r="E260" i="90" s="1"/>
  <c r="E245" i="90" a="1"/>
  <c r="E245" i="90" s="1"/>
  <c r="E254" i="90" a="1"/>
  <c r="E254" i="90" s="1"/>
  <c r="F242" i="89"/>
  <c r="F242" i="90" s="1" a="1"/>
  <c r="F242" i="90" s="1"/>
  <c r="F258" i="90" a="1"/>
  <c r="F258" i="90" s="1"/>
  <c r="F249" i="90" a="1"/>
  <c r="F249" i="90" s="1"/>
  <c r="F260" i="90" a="1"/>
  <c r="F260" i="90" s="1"/>
  <c r="F261" i="90" a="1"/>
  <c r="F261" i="90" s="1"/>
  <c r="F257" i="90" a="1"/>
  <c r="F257" i="90" s="1"/>
  <c r="F246" i="90" a="1"/>
  <c r="F246" i="90" s="1"/>
  <c r="F251" i="90" a="1"/>
  <c r="F251" i="90" s="1"/>
  <c r="F248" i="90" a="1"/>
  <c r="F248" i="90" s="1"/>
  <c r="F250" i="90" a="1"/>
  <c r="F250" i="90" s="1"/>
  <c r="F254" i="90" a="1"/>
  <c r="F254" i="90" s="1"/>
  <c r="F253" i="90" a="1"/>
  <c r="F253" i="90" s="1"/>
  <c r="F252" i="90" a="1"/>
  <c r="F252" i="90" s="1"/>
  <c r="F244" i="90" a="1"/>
  <c r="F244" i="90" s="1"/>
  <c r="F247" i="90" a="1"/>
  <c r="F247" i="90" s="1"/>
  <c r="F243" i="90" a="1"/>
  <c r="F243" i="90" s="1"/>
  <c r="F245" i="90" a="1"/>
  <c r="F245" i="90" s="1"/>
  <c r="F259" i="90" a="1"/>
  <c r="F259" i="90" s="1"/>
  <c r="F256" i="90" a="1"/>
  <c r="F256" i="90" s="1"/>
  <c r="F255" i="90" a="1"/>
  <c r="F255" i="90" s="1"/>
  <c r="G242" i="89"/>
  <c r="G242" i="90" s="1" a="1"/>
  <c r="G242" i="90" s="1"/>
  <c r="G258" i="90" a="1"/>
  <c r="G258" i="90" s="1"/>
  <c r="G247" i="90" a="1"/>
  <c r="G247" i="90" s="1"/>
  <c r="G257" i="90" a="1"/>
  <c r="G257" i="90" s="1"/>
  <c r="G243" i="90" a="1"/>
  <c r="G243" i="90" s="1"/>
  <c r="G256" i="90" a="1"/>
  <c r="G256" i="90" s="1"/>
  <c r="G253" i="90" a="1"/>
  <c r="G253" i="90" s="1"/>
  <c r="G246" i="90" a="1"/>
  <c r="G246" i="90" s="1"/>
  <c r="G255" i="90" a="1"/>
  <c r="G255" i="90" s="1"/>
  <c r="G254" i="90" a="1"/>
  <c r="G254" i="90" s="1"/>
  <c r="G251" i="90" a="1"/>
  <c r="G251" i="90" s="1"/>
  <c r="G250" i="90" a="1"/>
  <c r="G250" i="90" s="1"/>
  <c r="G249" i="90" a="1"/>
  <c r="G249" i="90" s="1"/>
  <c r="G261" i="90" a="1"/>
  <c r="G261" i="90" s="1"/>
  <c r="G260" i="90" a="1"/>
  <c r="G260" i="90" s="1"/>
  <c r="G245" i="90" a="1"/>
  <c r="G245" i="90" s="1"/>
  <c r="G259" i="90" a="1"/>
  <c r="G259" i="90" s="1"/>
  <c r="G248" i="90" a="1"/>
  <c r="G248" i="90" s="1"/>
  <c r="G244" i="90" a="1"/>
  <c r="G244" i="90" s="1"/>
  <c r="G252" i="90" a="1"/>
  <c r="G252" i="90" s="1"/>
  <c r="H242" i="89"/>
  <c r="H242" i="90" s="1" a="1"/>
  <c r="H242" i="90" s="1"/>
  <c r="H260" i="90" a="1"/>
  <c r="H260" i="90" s="1"/>
  <c r="H253" i="90" a="1"/>
  <c r="H253" i="90" s="1"/>
  <c r="H243" i="90" a="1"/>
  <c r="H243" i="90" s="1"/>
  <c r="H258" i="90" a="1"/>
  <c r="H258" i="90" s="1"/>
  <c r="H248" i="90" a="1"/>
  <c r="H248" i="90" s="1"/>
  <c r="H254" i="90" a="1"/>
  <c r="H254" i="90" s="1"/>
  <c r="H252" i="90" a="1"/>
  <c r="H252" i="90" s="1"/>
  <c r="H246" i="90" a="1"/>
  <c r="H246" i="90" s="1"/>
  <c r="H257" i="90" a="1"/>
  <c r="H257" i="90" s="1"/>
  <c r="H251" i="90" a="1"/>
  <c r="H251" i="90" s="1"/>
  <c r="H247" i="90" a="1"/>
  <c r="H247" i="90" s="1"/>
  <c r="H249" i="90" a="1"/>
  <c r="H249" i="90" s="1"/>
  <c r="H259" i="90" a="1"/>
  <c r="H259" i="90" s="1"/>
  <c r="H261" i="90" a="1"/>
  <c r="H261" i="90" s="1"/>
  <c r="H256" i="90" a="1"/>
  <c r="H256" i="90" s="1"/>
  <c r="H250" i="90" a="1"/>
  <c r="H250" i="90" s="1"/>
  <c r="H255" i="90" a="1"/>
  <c r="H255" i="90" s="1"/>
  <c r="H244" i="90" a="1"/>
  <c r="H244" i="90" s="1"/>
  <c r="H245" i="90" a="1"/>
  <c r="H245" i="90" s="1"/>
  <c r="I242" i="89"/>
  <c r="I242" i="90" s="1" a="1"/>
  <c r="I242" i="90" s="1"/>
  <c r="I252" i="90" a="1"/>
  <c r="I252" i="90" s="1"/>
  <c r="I255" i="90" a="1"/>
  <c r="I255" i="90" s="1"/>
  <c r="I253" i="90" a="1"/>
  <c r="I253" i="90" s="1"/>
  <c r="I244" i="90" a="1"/>
  <c r="I244" i="90" s="1"/>
  <c r="I258" i="90" a="1"/>
  <c r="I258" i="90" s="1"/>
  <c r="I243" i="90" a="1"/>
  <c r="I243" i="90" s="1"/>
  <c r="I261" i="90" a="1"/>
  <c r="I261" i="90" s="1"/>
  <c r="I260" i="90" a="1"/>
  <c r="I260" i="90" s="1"/>
  <c r="I247" i="90" a="1"/>
  <c r="I247" i="90" s="1"/>
  <c r="I257" i="90" a="1"/>
  <c r="I257" i="90" s="1"/>
  <c r="I256" i="90" a="1"/>
  <c r="I256" i="90" s="1"/>
  <c r="I249" i="90" a="1"/>
  <c r="I249" i="90" s="1"/>
  <c r="I251" i="90" a="1"/>
  <c r="I251" i="90" s="1"/>
  <c r="I250" i="90" a="1"/>
  <c r="I250" i="90" s="1"/>
  <c r="I254" i="90" a="1"/>
  <c r="I254" i="90" s="1"/>
  <c r="I246" i="90" a="1"/>
  <c r="I246" i="90" s="1"/>
  <c r="I248" i="90" a="1"/>
  <c r="I248" i="90" s="1"/>
  <c r="I245" i="90" a="1"/>
  <c r="I245" i="90" s="1"/>
  <c r="I259" i="90" a="1"/>
  <c r="I259" i="90" s="1"/>
  <c r="J242" i="89"/>
  <c r="J242" i="90" s="1" a="1"/>
  <c r="J242" i="90" s="1"/>
  <c r="J256" i="90" a="1"/>
  <c r="J256" i="90" s="1"/>
  <c r="J258" i="90" a="1"/>
  <c r="J258" i="90" s="1"/>
  <c r="J243" i="90" a="1"/>
  <c r="J243" i="90" s="1"/>
  <c r="J255" i="90" a="1"/>
  <c r="J255" i="90" s="1"/>
  <c r="J260" i="90" a="1"/>
  <c r="J260" i="90" s="1"/>
  <c r="J250" i="90" a="1"/>
  <c r="J250" i="90" s="1"/>
  <c r="J248" i="90" a="1"/>
  <c r="J248" i="90" s="1"/>
  <c r="J259" i="90" a="1"/>
  <c r="J259" i="90" s="1"/>
  <c r="J257" i="90" a="1"/>
  <c r="J257" i="90" s="1"/>
  <c r="J252" i="90" a="1"/>
  <c r="J252" i="90" s="1"/>
  <c r="J247" i="90" a="1"/>
  <c r="J247" i="90" s="1"/>
  <c r="J253" i="90" a="1"/>
  <c r="J253" i="90" s="1"/>
  <c r="J249" i="90" a="1"/>
  <c r="J249" i="90" s="1"/>
  <c r="J261" i="90" a="1"/>
  <c r="J261" i="90" s="1"/>
  <c r="J244" i="90" a="1"/>
  <c r="J244" i="90" s="1"/>
  <c r="J245" i="90" a="1"/>
  <c r="J245" i="90" s="1"/>
  <c r="J251" i="90" a="1"/>
  <c r="J251" i="90" s="1"/>
  <c r="J254" i="90" a="1"/>
  <c r="J254" i="90" s="1"/>
  <c r="J246" i="90" a="1"/>
  <c r="J246" i="90" s="1"/>
  <c r="K242" i="89"/>
  <c r="K242" i="90" s="1" a="1"/>
  <c r="K242" i="90" s="1"/>
  <c r="K252" i="90" a="1"/>
  <c r="K252" i="90" s="1"/>
  <c r="K250" i="90" a="1"/>
  <c r="K250" i="90" s="1"/>
  <c r="K248" i="90" a="1"/>
  <c r="K248" i="90" s="1"/>
  <c r="K251" i="90" a="1"/>
  <c r="K251" i="90" s="1"/>
  <c r="K258" i="90" a="1"/>
  <c r="K258" i="90" s="1"/>
  <c r="K247" i="90" a="1"/>
  <c r="K247" i="90" s="1"/>
  <c r="K253" i="90" a="1"/>
  <c r="K253" i="90" s="1"/>
  <c r="K255" i="90" a="1"/>
  <c r="K255" i="90" s="1"/>
  <c r="K249" i="90" a="1"/>
  <c r="K249" i="90" s="1"/>
  <c r="K261" i="90" a="1"/>
  <c r="K261" i="90" s="1"/>
  <c r="K244" i="90" a="1"/>
  <c r="K244" i="90" s="1"/>
  <c r="K257" i="90" a="1"/>
  <c r="K257" i="90" s="1"/>
  <c r="K259" i="90" a="1"/>
  <c r="K259" i="90" s="1"/>
  <c r="K245" i="90" a="1"/>
  <c r="K245" i="90" s="1"/>
  <c r="K246" i="90" a="1"/>
  <c r="K246" i="90" s="1"/>
  <c r="K254" i="90" a="1"/>
  <c r="K254" i="90" s="1"/>
  <c r="K243" i="90" a="1"/>
  <c r="K243" i="90" s="1"/>
  <c r="K256" i="90" a="1"/>
  <c r="K256" i="90" s="1"/>
  <c r="K260" i="90" a="1"/>
  <c r="K260" i="90" s="1"/>
  <c r="L242" i="89"/>
  <c r="L242" i="90" s="1" a="1"/>
  <c r="L242" i="90" s="1"/>
  <c r="L252" i="90" a="1"/>
  <c r="L252" i="90" s="1"/>
  <c r="L259" i="90" a="1"/>
  <c r="L259" i="90" s="1"/>
  <c r="L260" i="90" a="1"/>
  <c r="L260" i="90" s="1"/>
  <c r="L261" i="90" a="1"/>
  <c r="L261" i="90" s="1"/>
  <c r="L257" i="90" a="1"/>
  <c r="L257" i="90" s="1"/>
  <c r="L258" i="90" a="1"/>
  <c r="L258" i="90" s="1"/>
  <c r="L251" i="90" a="1"/>
  <c r="L251" i="90" s="1"/>
  <c r="L246" i="90" a="1"/>
  <c r="L246" i="90" s="1"/>
  <c r="L243" i="90" a="1"/>
  <c r="L243" i="90" s="1"/>
  <c r="L255" i="90" a="1"/>
  <c r="L255" i="90" s="1"/>
  <c r="L256" i="90" a="1"/>
  <c r="L256" i="90" s="1"/>
  <c r="L253" i="90" a="1"/>
  <c r="L253" i="90" s="1"/>
  <c r="L248" i="90" a="1"/>
  <c r="L248" i="90" s="1"/>
  <c r="L249" i="90" a="1"/>
  <c r="L249" i="90" s="1"/>
  <c r="L244" i="90" a="1"/>
  <c r="L244" i="90" s="1"/>
  <c r="L245" i="90" a="1"/>
  <c r="L245" i="90" s="1"/>
  <c r="L250" i="90" a="1"/>
  <c r="L250" i="90" s="1"/>
  <c r="L247" i="90" a="1"/>
  <c r="L247" i="90" s="1"/>
  <c r="L254" i="90" a="1"/>
  <c r="L254" i="90" s="1"/>
  <c r="M242" i="89"/>
  <c r="M242" i="90" s="1" a="1"/>
  <c r="M242" i="90" s="1"/>
  <c r="M257" i="90" a="1"/>
  <c r="M257" i="90" s="1"/>
  <c r="M258" i="90" a="1"/>
  <c r="M258" i="90" s="1"/>
  <c r="M260" i="90" a="1"/>
  <c r="M260" i="90" s="1"/>
  <c r="M261" i="90" a="1"/>
  <c r="M261" i="90" s="1"/>
  <c r="M250" i="90" a="1"/>
  <c r="M250" i="90" s="1"/>
  <c r="M247" i="90" a="1"/>
  <c r="M247" i="90" s="1"/>
  <c r="M249" i="90" a="1"/>
  <c r="M249" i="90" s="1"/>
  <c r="M243" i="90" a="1"/>
  <c r="M243" i="90" s="1"/>
  <c r="M244" i="90" a="1"/>
  <c r="M244" i="90" s="1"/>
  <c r="M246" i="90" a="1"/>
  <c r="M246" i="90" s="1"/>
  <c r="M251" i="90" a="1"/>
  <c r="M251" i="90" s="1"/>
  <c r="M245" i="90" a="1"/>
  <c r="M245" i="90" s="1"/>
  <c r="M252" i="90" a="1"/>
  <c r="M252" i="90" s="1"/>
  <c r="M253" i="90" a="1"/>
  <c r="M253" i="90" s="1"/>
  <c r="M248" i="90" a="1"/>
  <c r="M248" i="90" s="1"/>
  <c r="M254" i="90" a="1"/>
  <c r="M254" i="90" s="1"/>
  <c r="M259" i="90" a="1"/>
  <c r="M259" i="90" s="1"/>
  <c r="M255" i="90" a="1"/>
  <c r="M255" i="90" s="1"/>
  <c r="M256" i="90" a="1"/>
  <c r="M256" i="90" s="1"/>
  <c r="N242" i="89"/>
  <c r="N242" i="90" s="1" a="1"/>
  <c r="N242" i="90" s="1"/>
  <c r="N258" i="90" a="1"/>
  <c r="N258" i="90" s="1"/>
  <c r="N246" i="90" a="1"/>
  <c r="N246" i="90" s="1"/>
  <c r="N256" i="90" a="1"/>
  <c r="N256" i="90" s="1"/>
  <c r="N255" i="90" a="1"/>
  <c r="N255" i="90" s="1"/>
  <c r="N247" i="90" a="1"/>
  <c r="N247" i="90" s="1"/>
  <c r="N260" i="90" a="1"/>
  <c r="N260" i="90" s="1"/>
  <c r="N249" i="90" a="1"/>
  <c r="N249" i="90" s="1"/>
  <c r="N248" i="90" a="1"/>
  <c r="N248" i="90" s="1"/>
  <c r="N243" i="90" a="1"/>
  <c r="N243" i="90" s="1"/>
  <c r="N254" i="90" a="1"/>
  <c r="N254" i="90" s="1"/>
  <c r="N245" i="90" a="1"/>
  <c r="N245" i="90" s="1"/>
  <c r="N250" i="90" a="1"/>
  <c r="N250" i="90" s="1"/>
  <c r="N257" i="90" a="1"/>
  <c r="N257" i="90" s="1"/>
  <c r="N244" i="90" a="1"/>
  <c r="N244" i="90" s="1"/>
  <c r="N253" i="90" a="1"/>
  <c r="N253" i="90" s="1"/>
  <c r="N261" i="90" a="1"/>
  <c r="N261" i="90" s="1"/>
  <c r="N252" i="90" a="1"/>
  <c r="N252" i="90" s="1"/>
  <c r="N251" i="90" a="1"/>
  <c r="N251" i="90" s="1"/>
  <c r="N259" i="90" a="1"/>
  <c r="N259" i="90" s="1"/>
  <c r="O242" i="89"/>
  <c r="O242" i="90" s="1" a="1"/>
  <c r="O242" i="90" s="1"/>
  <c r="O246" i="90" a="1"/>
  <c r="O246" i="90" s="1"/>
  <c r="O248" i="90" a="1"/>
  <c r="O248" i="90" s="1"/>
  <c r="O261" i="90" a="1"/>
  <c r="O261" i="90" s="1"/>
  <c r="O243" i="90" a="1"/>
  <c r="O243" i="90" s="1"/>
  <c r="O256" i="90" a="1"/>
  <c r="O256" i="90" s="1"/>
  <c r="O249" i="90" a="1"/>
  <c r="O249" i="90" s="1"/>
  <c r="O247" i="90" a="1"/>
  <c r="O247" i="90" s="1"/>
  <c r="O260" i="90" a="1"/>
  <c r="O260" i="90" s="1"/>
  <c r="O251" i="90" a="1"/>
  <c r="O251" i="90" s="1"/>
  <c r="O250" i="90" a="1"/>
  <c r="O250" i="90" s="1"/>
  <c r="O257" i="90" a="1"/>
  <c r="O257" i="90" s="1"/>
  <c r="O252" i="90" a="1"/>
  <c r="O252" i="90" s="1"/>
  <c r="O245" i="90" a="1"/>
  <c r="O245" i="90" s="1"/>
  <c r="O244" i="90" a="1"/>
  <c r="O244" i="90" s="1"/>
  <c r="O255" i="90" a="1"/>
  <c r="O255" i="90" s="1"/>
  <c r="O259" i="90" a="1"/>
  <c r="O259" i="90" s="1"/>
  <c r="O258" i="90" a="1"/>
  <c r="O258" i="90" s="1"/>
  <c r="O254" i="90" a="1"/>
  <c r="O254" i="90" s="1"/>
  <c r="O253" i="90" a="1"/>
  <c r="O253" i="90" s="1"/>
  <c r="P242" i="89"/>
  <c r="P242" i="90" s="1" a="1"/>
  <c r="P242" i="90" s="1"/>
  <c r="P260" i="90" a="1"/>
  <c r="P260" i="90" s="1"/>
  <c r="P254" i="90" a="1"/>
  <c r="P254" i="90" s="1"/>
  <c r="P259" i="90" a="1"/>
  <c r="P259" i="90" s="1"/>
  <c r="P252" i="90" a="1"/>
  <c r="P252" i="90" s="1"/>
  <c r="P243" i="90" a="1"/>
  <c r="P243" i="90" s="1"/>
  <c r="P256" i="90" a="1"/>
  <c r="P256" i="90" s="1"/>
  <c r="P251" i="90" a="1"/>
  <c r="P251" i="90" s="1"/>
  <c r="P250" i="90" a="1"/>
  <c r="P250" i="90" s="1"/>
  <c r="P248" i="90" a="1"/>
  <c r="P248" i="90" s="1"/>
  <c r="P258" i="90" a="1"/>
  <c r="P258" i="90" s="1"/>
  <c r="P245" i="90" a="1"/>
  <c r="P245" i="90" s="1"/>
  <c r="P261" i="90" a="1"/>
  <c r="P261" i="90" s="1"/>
  <c r="P244" i="90" a="1"/>
  <c r="P244" i="90" s="1"/>
  <c r="P257" i="90" a="1"/>
  <c r="P257" i="90" s="1"/>
  <c r="P247" i="90" a="1"/>
  <c r="P247" i="90" s="1"/>
  <c r="P246" i="90" a="1"/>
  <c r="P246" i="90" s="1"/>
  <c r="P253" i="90" a="1"/>
  <c r="P253" i="90" s="1"/>
  <c r="P249" i="90" a="1"/>
  <c r="P249" i="90" s="1"/>
  <c r="P255" i="90" a="1"/>
  <c r="P255" i="90" s="1"/>
  <c r="Q242" i="89"/>
  <c r="Q242" i="90" s="1" a="1"/>
  <c r="Q242" i="90" s="1"/>
  <c r="Q256" i="90" a="1"/>
  <c r="Q256" i="90" s="1"/>
  <c r="Q248" i="90" a="1"/>
  <c r="Q248" i="90" s="1"/>
  <c r="Q253" i="90" a="1"/>
  <c r="Q253" i="90" s="1"/>
  <c r="Q255" i="90" a="1"/>
  <c r="Q255" i="90" s="1"/>
  <c r="Q245" i="90" a="1"/>
  <c r="Q245" i="90" s="1"/>
  <c r="Q246" i="90" a="1"/>
  <c r="Q246" i="90" s="1"/>
  <c r="Q258" i="90" a="1"/>
  <c r="Q258" i="90" s="1"/>
  <c r="Q247" i="90" a="1"/>
  <c r="Q247" i="90" s="1"/>
  <c r="Q259" i="90" a="1"/>
  <c r="Q259" i="90" s="1"/>
  <c r="Q251" i="90" a="1"/>
  <c r="Q251" i="90" s="1"/>
  <c r="Q244" i="90" a="1"/>
  <c r="Q244" i="90" s="1"/>
  <c r="Q243" i="90" a="1"/>
  <c r="Q243" i="90" s="1"/>
  <c r="Q260" i="90" a="1"/>
  <c r="Q260" i="90" s="1"/>
  <c r="Q254" i="90" a="1"/>
  <c r="Q254" i="90" s="1"/>
  <c r="Q249" i="90" a="1"/>
  <c r="Q249" i="90" s="1"/>
  <c r="Q257" i="90" a="1"/>
  <c r="Q257" i="90" s="1"/>
  <c r="Q261" i="90" a="1"/>
  <c r="Q261" i="90" s="1"/>
  <c r="Q250" i="90" a="1"/>
  <c r="Q250" i="90" s="1"/>
  <c r="Q252" i="90" a="1"/>
  <c r="Q252" i="90" s="1"/>
  <c r="R242" i="89"/>
  <c r="R242" i="90" s="1" a="1"/>
  <c r="R242" i="90" s="1"/>
  <c r="R256" i="90" a="1"/>
  <c r="R256" i="90" s="1"/>
  <c r="R255" i="90" a="1"/>
  <c r="R255" i="90" s="1"/>
  <c r="R247" i="90" a="1"/>
  <c r="R247" i="90" s="1"/>
  <c r="R259" i="90" a="1"/>
  <c r="R259" i="90" s="1"/>
  <c r="R251" i="90" a="1"/>
  <c r="R251" i="90" s="1"/>
  <c r="R243" i="90" a="1"/>
  <c r="R243" i="90" s="1"/>
  <c r="R249" i="90" a="1"/>
  <c r="R249" i="90" s="1"/>
  <c r="R250" i="90" a="1"/>
  <c r="R250" i="90" s="1"/>
  <c r="R246" i="90" a="1"/>
  <c r="R246" i="90" s="1"/>
  <c r="R254" i="90" a="1"/>
  <c r="R254" i="90" s="1"/>
  <c r="R258" i="90" a="1"/>
  <c r="R258" i="90" s="1"/>
  <c r="R253" i="90" a="1"/>
  <c r="R253" i="90" s="1"/>
  <c r="R257" i="90" a="1"/>
  <c r="R257" i="90" s="1"/>
  <c r="R244" i="90" a="1"/>
  <c r="R244" i="90" s="1"/>
  <c r="R261" i="90" a="1"/>
  <c r="R261" i="90" s="1"/>
  <c r="R260" i="90" a="1"/>
  <c r="R260" i="90" s="1"/>
  <c r="R245" i="90" a="1"/>
  <c r="R245" i="90" s="1"/>
  <c r="R248" i="90" a="1"/>
  <c r="R248" i="90" s="1"/>
  <c r="R252" i="90" a="1"/>
  <c r="R252" i="90" s="1"/>
  <c r="S242" i="89"/>
  <c r="S242" i="90" s="1" a="1"/>
  <c r="S242" i="90" s="1"/>
  <c r="S256" i="90" a="1"/>
  <c r="S256" i="90" s="1"/>
  <c r="S253" i="90" a="1"/>
  <c r="S253" i="90" s="1"/>
  <c r="S249" i="90" a="1"/>
  <c r="S249" i="90" s="1"/>
  <c r="S243" i="90" a="1"/>
  <c r="S243" i="90" s="1"/>
  <c r="S244" i="90" a="1"/>
  <c r="S244" i="90" s="1"/>
  <c r="S261" i="90" a="1"/>
  <c r="S261" i="90" s="1"/>
  <c r="S257" i="90" a="1"/>
  <c r="S257" i="90" s="1"/>
  <c r="S254" i="90" a="1"/>
  <c r="S254" i="90" s="1"/>
  <c r="S245" i="90" a="1"/>
  <c r="S245" i="90" s="1"/>
  <c r="S255" i="90" a="1"/>
  <c r="S255" i="90" s="1"/>
  <c r="S260" i="90" a="1"/>
  <c r="S260" i="90" s="1"/>
  <c r="S252" i="90" a="1"/>
  <c r="S252" i="90" s="1"/>
  <c r="S247" i="90" a="1"/>
  <c r="S247" i="90" s="1"/>
  <c r="S248" i="90" a="1"/>
  <c r="S248" i="90" s="1"/>
  <c r="S258" i="90" a="1"/>
  <c r="S258" i="90" s="1"/>
  <c r="S259" i="90" a="1"/>
  <c r="S259" i="90" s="1"/>
  <c r="S250" i="90" a="1"/>
  <c r="S250" i="90" s="1"/>
  <c r="S251" i="90" a="1"/>
  <c r="S251" i="90" s="1"/>
  <c r="S246" i="90" a="1"/>
  <c r="S246" i="90" s="1"/>
  <c r="T242" i="89"/>
  <c r="T242" i="90" s="1" a="1"/>
  <c r="T242" i="90" s="1"/>
  <c r="T256" i="90" a="1"/>
  <c r="T256" i="90" s="1"/>
  <c r="T251" i="90" a="1"/>
  <c r="T251" i="90" s="1"/>
  <c r="T257" i="90" a="1"/>
  <c r="T257" i="90" s="1"/>
  <c r="T247" i="90" a="1"/>
  <c r="T247" i="90" s="1"/>
  <c r="T254" i="90" a="1"/>
  <c r="T254" i="90" s="1"/>
  <c r="T259" i="90" a="1"/>
  <c r="T259" i="90" s="1"/>
  <c r="T261" i="90" a="1"/>
  <c r="T261" i="90" s="1"/>
  <c r="T245" i="90" a="1"/>
  <c r="T245" i="90" s="1"/>
  <c r="T250" i="90" a="1"/>
  <c r="T250" i="90" s="1"/>
  <c r="T244" i="90" a="1"/>
  <c r="T244" i="90" s="1"/>
  <c r="T253" i="90" a="1"/>
  <c r="T253" i="90" s="1"/>
  <c r="T248" i="90" a="1"/>
  <c r="T248" i="90" s="1"/>
  <c r="T258" i="90" a="1"/>
  <c r="T258" i="90" s="1"/>
  <c r="T249" i="90" a="1"/>
  <c r="T249" i="90" s="1"/>
  <c r="T246" i="90" a="1"/>
  <c r="T246" i="90" s="1"/>
  <c r="T260" i="90" a="1"/>
  <c r="T260" i="90" s="1"/>
  <c r="T255" i="90" a="1"/>
  <c r="T255" i="90" s="1"/>
  <c r="T243" i="90" a="1"/>
  <c r="T243" i="90" s="1"/>
  <c r="T252" i="90" a="1"/>
  <c r="T252" i="90" s="1"/>
  <c r="U242" i="89"/>
  <c r="U242" i="90" s="1" a="1"/>
  <c r="U242" i="90" s="1"/>
  <c r="U256" i="90" a="1"/>
  <c r="U256" i="90" s="1"/>
  <c r="U261" i="90" a="1"/>
  <c r="U261" i="90" s="1"/>
  <c r="U254" i="90" a="1"/>
  <c r="U254" i="90" s="1"/>
  <c r="U247" i="90" a="1"/>
  <c r="U247" i="90" s="1"/>
  <c r="U259" i="90" a="1"/>
  <c r="U259" i="90" s="1"/>
  <c r="U252" i="90" a="1"/>
  <c r="U252" i="90" s="1"/>
  <c r="U248" i="90" a="1"/>
  <c r="U248" i="90" s="1"/>
  <c r="U258" i="90" a="1"/>
  <c r="U258" i="90" s="1"/>
  <c r="U251" i="90" a="1"/>
  <c r="U251" i="90" s="1"/>
  <c r="U249" i="90" a="1"/>
  <c r="U249" i="90" s="1"/>
  <c r="U244" i="90" a="1"/>
  <c r="U244" i="90" s="1"/>
  <c r="U255" i="90" a="1"/>
  <c r="U255" i="90" s="1"/>
  <c r="U245" i="90" a="1"/>
  <c r="U245" i="90" s="1"/>
  <c r="U257" i="90" a="1"/>
  <c r="U257" i="90" s="1"/>
  <c r="U260" i="90" a="1"/>
  <c r="U260" i="90" s="1"/>
  <c r="U250" i="90" a="1"/>
  <c r="U250" i="90" s="1"/>
  <c r="U243" i="90" a="1"/>
  <c r="U243" i="90" s="1"/>
  <c r="U253" i="90" a="1"/>
  <c r="U253" i="90" s="1"/>
  <c r="U246" i="90" a="1"/>
  <c r="U246" i="90" s="1"/>
  <c r="V242" i="89"/>
  <c r="V242" i="90" s="1" a="1"/>
  <c r="V242" i="90" s="1"/>
  <c r="V253" i="90" a="1"/>
  <c r="V253" i="90" s="1"/>
  <c r="V257" i="90" a="1"/>
  <c r="V257" i="90" s="1"/>
  <c r="V254" i="90" a="1"/>
  <c r="V254" i="90" s="1"/>
  <c r="V245" i="90" a="1"/>
  <c r="V245" i="90" s="1"/>
  <c r="V258" i="90" a="1"/>
  <c r="V258" i="90" s="1"/>
  <c r="V250" i="90" a="1"/>
  <c r="V250" i="90" s="1"/>
  <c r="V259" i="90" a="1"/>
  <c r="V259" i="90" s="1"/>
  <c r="V249" i="90" a="1"/>
  <c r="V249" i="90" s="1"/>
  <c r="V248" i="90" a="1"/>
  <c r="V248" i="90" s="1"/>
  <c r="V260" i="90" a="1"/>
  <c r="V260" i="90" s="1"/>
  <c r="V246" i="90" a="1"/>
  <c r="V246" i="90" s="1"/>
  <c r="V243" i="90" a="1"/>
  <c r="V243" i="90" s="1"/>
  <c r="V244" i="90" a="1"/>
  <c r="V244" i="90" s="1"/>
  <c r="V251" i="90" a="1"/>
  <c r="V251" i="90" s="1"/>
  <c r="V247" i="90" a="1"/>
  <c r="V247" i="90" s="1"/>
  <c r="V252" i="90" a="1"/>
  <c r="V252" i="90" s="1"/>
  <c r="V261" i="90" a="1"/>
  <c r="V261" i="90" s="1"/>
  <c r="V256" i="90" a="1"/>
  <c r="V256" i="90" s="1"/>
  <c r="V255" i="90" a="1"/>
  <c r="V255" i="90" s="1"/>
  <c r="W242" i="89"/>
  <c r="W242" i="90" s="1" a="1"/>
  <c r="W242" i="90" s="1"/>
  <c r="W253" i="90" a="1"/>
  <c r="W253" i="90" s="1"/>
  <c r="W249" i="90" a="1"/>
  <c r="W249" i="90" s="1"/>
  <c r="W246" i="90" a="1"/>
  <c r="W246" i="90" s="1"/>
  <c r="W256" i="90" a="1"/>
  <c r="W256" i="90" s="1"/>
  <c r="W252" i="90" a="1"/>
  <c r="W252" i="90" s="1"/>
  <c r="W250" i="90" a="1"/>
  <c r="W250" i="90" s="1"/>
  <c r="W243" i="90" a="1"/>
  <c r="W243" i="90" s="1"/>
  <c r="W254" i="90" a="1"/>
  <c r="W254" i="90" s="1"/>
  <c r="W255" i="90" a="1"/>
  <c r="W255" i="90" s="1"/>
  <c r="W245" i="90" a="1"/>
  <c r="W245" i="90" s="1"/>
  <c r="W251" i="90" a="1"/>
  <c r="W251" i="90" s="1"/>
  <c r="W244" i="90" a="1"/>
  <c r="W244" i="90" s="1"/>
  <c r="W247" i="90" a="1"/>
  <c r="W247" i="90" s="1"/>
  <c r="W248" i="90" a="1"/>
  <c r="W248" i="90" s="1"/>
  <c r="W259" i="90" a="1"/>
  <c r="W259" i="90" s="1"/>
  <c r="W257" i="90" a="1"/>
  <c r="W257" i="90" s="1"/>
  <c r="W260" i="90" a="1"/>
  <c r="W260" i="90" s="1"/>
  <c r="W258" i="90" a="1"/>
  <c r="W258" i="90" s="1"/>
  <c r="W261" i="90" a="1"/>
  <c r="W261" i="90" s="1"/>
  <c r="X242" i="89"/>
  <c r="X242" i="90" s="1" a="1"/>
  <c r="X242" i="90" s="1"/>
  <c r="X248" i="90" a="1"/>
  <c r="X248" i="90" s="1"/>
  <c r="X259" i="90" a="1"/>
  <c r="X259" i="90" s="1"/>
  <c r="X255" i="90" a="1"/>
  <c r="X255" i="90" s="1"/>
  <c r="X260" i="90" a="1"/>
  <c r="X260" i="90" s="1"/>
  <c r="X258" i="90" a="1"/>
  <c r="X258" i="90" s="1"/>
  <c r="X257" i="90" a="1"/>
  <c r="X257" i="90" s="1"/>
  <c r="X256" i="90" a="1"/>
  <c r="X256" i="90" s="1"/>
  <c r="X246" i="90" a="1"/>
  <c r="X246" i="90" s="1"/>
  <c r="X254" i="90" a="1"/>
  <c r="X254" i="90" s="1"/>
  <c r="X243" i="90" a="1"/>
  <c r="X243" i="90" s="1"/>
  <c r="X244" i="90" a="1"/>
  <c r="X244" i="90" s="1"/>
  <c r="X252" i="90" a="1"/>
  <c r="X252" i="90" s="1"/>
  <c r="X261" i="90" a="1"/>
  <c r="X261" i="90" s="1"/>
  <c r="X247" i="90" a="1"/>
  <c r="X247" i="90" s="1"/>
  <c r="X245" i="90" a="1"/>
  <c r="X245" i="90" s="1"/>
  <c r="X250" i="90" a="1"/>
  <c r="X250" i="90" s="1"/>
  <c r="X251" i="90" a="1"/>
  <c r="X251" i="90" s="1"/>
  <c r="X253" i="90" a="1"/>
  <c r="X253" i="90" s="1"/>
  <c r="X249" i="90" a="1"/>
  <c r="X249" i="90" s="1"/>
  <c r="Y242" i="89"/>
  <c r="Y242" i="90" s="1" a="1"/>
  <c r="Y242" i="90" s="1"/>
  <c r="Y260" i="90" a="1"/>
  <c r="Y260" i="90" s="1"/>
  <c r="Y255" i="90" a="1"/>
  <c r="Y255" i="90" s="1"/>
  <c r="Y253" i="90" a="1"/>
  <c r="Y253" i="90" s="1"/>
  <c r="Y256" i="90" a="1"/>
  <c r="Y256" i="90" s="1"/>
  <c r="Y258" i="90" a="1"/>
  <c r="Y258" i="90" s="1"/>
  <c r="Y248" i="90" a="1"/>
  <c r="Y248" i="90" s="1"/>
  <c r="Y246" i="90" a="1"/>
  <c r="Y246" i="90" s="1"/>
  <c r="Y247" i="90" a="1"/>
  <c r="Y247" i="90" s="1"/>
  <c r="Y254" i="90" a="1"/>
  <c r="Y254" i="90" s="1"/>
  <c r="Y245" i="90" a="1"/>
  <c r="Y245" i="90" s="1"/>
  <c r="Y249" i="90" a="1"/>
  <c r="Y249" i="90" s="1"/>
  <c r="Y259" i="90" a="1"/>
  <c r="Y259" i="90" s="1"/>
  <c r="Y257" i="90" a="1"/>
  <c r="Y257" i="90" s="1"/>
  <c r="Y250" i="90" a="1"/>
  <c r="Y250" i="90" s="1"/>
  <c r="Y243" i="90" a="1"/>
  <c r="Y243" i="90" s="1"/>
  <c r="Y261" i="90" a="1"/>
  <c r="Y261" i="90" s="1"/>
  <c r="Y251" i="90" a="1"/>
  <c r="Y251" i="90" s="1"/>
  <c r="Y252" i="90" a="1"/>
  <c r="Y252" i="90" s="1"/>
  <c r="Y244" i="90" a="1"/>
  <c r="Y244" i="90" s="1"/>
  <c r="Z242" i="89"/>
  <c r="Z242" i="90" s="1" a="1"/>
  <c r="Z242" i="90" s="1"/>
  <c r="Z245" i="90" a="1"/>
  <c r="Z245" i="90" s="1"/>
  <c r="Z251" i="90" a="1"/>
  <c r="Z251" i="90" s="1"/>
  <c r="Z256" i="90" a="1"/>
  <c r="Z256" i="90" s="1"/>
  <c r="Z252" i="90" a="1"/>
  <c r="Z252" i="90" s="1"/>
  <c r="Z260" i="90" a="1"/>
  <c r="Z260" i="90" s="1"/>
  <c r="Z246" i="90" a="1"/>
  <c r="Z246" i="90" s="1"/>
  <c r="Z244" i="90" a="1"/>
  <c r="Z244" i="90" s="1"/>
  <c r="Z258" i="90" a="1"/>
  <c r="Z258" i="90" s="1"/>
  <c r="Z243" i="90" a="1"/>
  <c r="Z243" i="90" s="1"/>
  <c r="Z259" i="90" a="1"/>
  <c r="Z259" i="90" s="1"/>
  <c r="Z253" i="90" a="1"/>
  <c r="Z253" i="90" s="1"/>
  <c r="Z249" i="90" a="1"/>
  <c r="Z249" i="90" s="1"/>
  <c r="Z248" i="90" a="1"/>
  <c r="Z248" i="90" s="1"/>
  <c r="Z254" i="90" a="1"/>
  <c r="Z254" i="90" s="1"/>
  <c r="Z250" i="90" a="1"/>
  <c r="Z250" i="90" s="1"/>
  <c r="Z257" i="90" a="1"/>
  <c r="Z257" i="90" s="1"/>
  <c r="Z261" i="90" a="1"/>
  <c r="Z261" i="90" s="1"/>
  <c r="Z255" i="90" a="1"/>
  <c r="Z255" i="90" s="1"/>
  <c r="Z247" i="90" a="1"/>
  <c r="Z247" i="90" s="1"/>
  <c r="AA242" i="89"/>
  <c r="AA242" i="90" s="1" a="1"/>
  <c r="AA242" i="90" s="1"/>
  <c r="AA246" i="90" a="1"/>
  <c r="AA246" i="90" s="1"/>
  <c r="AA256" i="90" a="1"/>
  <c r="AA256" i="90" s="1"/>
  <c r="AA247" i="90" a="1"/>
  <c r="AA247" i="90" s="1"/>
  <c r="AA248" i="90" a="1"/>
  <c r="AA248" i="90" s="1"/>
  <c r="AA257" i="90" a="1"/>
  <c r="AA257" i="90" s="1"/>
  <c r="AA245" i="90" a="1"/>
  <c r="AA245" i="90" s="1"/>
  <c r="AA254" i="90" a="1"/>
  <c r="AA254" i="90" s="1"/>
  <c r="AA253" i="90" a="1"/>
  <c r="AA253" i="90" s="1"/>
  <c r="AA250" i="90" a="1"/>
  <c r="AA250" i="90" s="1"/>
  <c r="AA249" i="90" a="1"/>
  <c r="AA249" i="90" s="1"/>
  <c r="AA261" i="90" a="1"/>
  <c r="AA261" i="90" s="1"/>
  <c r="AA259" i="90" a="1"/>
  <c r="AA259" i="90" s="1"/>
  <c r="AA243" i="90" a="1"/>
  <c r="AA243" i="90" s="1"/>
  <c r="AA252" i="90" a="1"/>
  <c r="AA252" i="90" s="1"/>
  <c r="AA244" i="90" a="1"/>
  <c r="AA244" i="90" s="1"/>
  <c r="AA258" i="90" a="1"/>
  <c r="AA258" i="90" s="1"/>
  <c r="AA251" i="90" a="1"/>
  <c r="AA251" i="90" s="1"/>
  <c r="AA255" i="90" a="1"/>
  <c r="AA255" i="90" s="1"/>
  <c r="AA260" i="90" a="1"/>
  <c r="AA260" i="90" s="1"/>
  <c r="AB242" i="89"/>
  <c r="AB242" i="90" s="1" a="1"/>
  <c r="AB242" i="90" s="1"/>
  <c r="AB243" i="90" a="1"/>
  <c r="AB243" i="90" s="1"/>
  <c r="AB257" i="90" a="1"/>
  <c r="AB257" i="90" s="1"/>
  <c r="AB244" i="90" a="1"/>
  <c r="AB244" i="90" s="1"/>
  <c r="AB256" i="90" a="1"/>
  <c r="AB256" i="90" s="1"/>
  <c r="AB261" i="90" a="1"/>
  <c r="AB261" i="90" s="1"/>
  <c r="AB248" i="90" a="1"/>
  <c r="AB248" i="90" s="1"/>
  <c r="AB253" i="90" a="1"/>
  <c r="AB253" i="90" s="1"/>
  <c r="AB252" i="90" a="1"/>
  <c r="AB252" i="90" s="1"/>
  <c r="AB245" i="90" a="1"/>
  <c r="AB245" i="90" s="1"/>
  <c r="AB260" i="90" a="1"/>
  <c r="AB260" i="90" s="1"/>
  <c r="AB254" i="90" a="1"/>
  <c r="AB254" i="90" s="1"/>
  <c r="AB258" i="90" a="1"/>
  <c r="AB258" i="90" s="1"/>
  <c r="AB247" i="90" a="1"/>
  <c r="AB247" i="90" s="1"/>
  <c r="AB250" i="90" a="1"/>
  <c r="AB250" i="90" s="1"/>
  <c r="AB251" i="90" a="1"/>
  <c r="AB251" i="90" s="1"/>
  <c r="AB259" i="90" a="1"/>
  <c r="AB259" i="90" s="1"/>
  <c r="AB246" i="90" a="1"/>
  <c r="AB246" i="90" s="1"/>
  <c r="AB255" i="90" a="1"/>
  <c r="AB255" i="90" s="1"/>
  <c r="AB249" i="90" a="1"/>
  <c r="AB249" i="90" s="1"/>
  <c r="AC242" i="89"/>
  <c r="AC242" i="90" s="1" a="1"/>
  <c r="AC242" i="90" s="1"/>
  <c r="AC260" i="90" a="1"/>
  <c r="AC260" i="90" s="1"/>
  <c r="AC256" i="90" a="1"/>
  <c r="AC256" i="90" s="1"/>
  <c r="AC245" i="90" a="1"/>
  <c r="AC245" i="90" s="1"/>
  <c r="AC244" i="90" a="1"/>
  <c r="AC244" i="90" s="1"/>
  <c r="AC250" i="90" a="1"/>
  <c r="AC250" i="90" s="1"/>
  <c r="AC259" i="90" a="1"/>
  <c r="AC259" i="90" s="1"/>
  <c r="AC258" i="90" a="1"/>
  <c r="AC258" i="90" s="1"/>
  <c r="AC248" i="90" a="1"/>
  <c r="AC248" i="90" s="1"/>
  <c r="AC253" i="90" a="1"/>
  <c r="AC253" i="90" s="1"/>
  <c r="AC254" i="90" a="1"/>
  <c r="AC254" i="90" s="1"/>
  <c r="AC251" i="90" a="1"/>
  <c r="AC251" i="90" s="1"/>
  <c r="AC247" i="90" a="1"/>
  <c r="AC247" i="90" s="1"/>
  <c r="AC252" i="90" a="1"/>
  <c r="AC252" i="90" s="1"/>
  <c r="AC249" i="90" a="1"/>
  <c r="AC249" i="90" s="1"/>
  <c r="AC246" i="90" a="1"/>
  <c r="AC246" i="90" s="1"/>
  <c r="AC255" i="90" a="1"/>
  <c r="AC255" i="90" s="1"/>
  <c r="AC261" i="90" a="1"/>
  <c r="AC261" i="90" s="1"/>
  <c r="AC243" i="90" a="1"/>
  <c r="AC243" i="90" s="1"/>
  <c r="AC257" i="90" a="1"/>
  <c r="AC257" i="90" s="1"/>
  <c r="AD242" i="89"/>
  <c r="AD242" i="90" s="1" a="1"/>
  <c r="AD242" i="90" s="1"/>
  <c r="AD256" i="90" a="1"/>
  <c r="AD256" i="90" s="1"/>
  <c r="AD250" i="90" a="1"/>
  <c r="AD250" i="90" s="1"/>
  <c r="AD255" i="90" a="1"/>
  <c r="AD255" i="90" s="1"/>
  <c r="AD244" i="90" a="1"/>
  <c r="AD244" i="90" s="1"/>
  <c r="AD247" i="90" a="1"/>
  <c r="AD247" i="90" s="1"/>
  <c r="AD246" i="90" a="1"/>
  <c r="AD246" i="90" s="1"/>
  <c r="AD259" i="90" a="1"/>
  <c r="AD259" i="90" s="1"/>
  <c r="AD251" i="90" a="1"/>
  <c r="AD251" i="90" s="1"/>
  <c r="AD261" i="90" a="1"/>
  <c r="AD261" i="90" s="1"/>
  <c r="AD252" i="90" a="1"/>
  <c r="AD252" i="90" s="1"/>
  <c r="AD253" i="90" a="1"/>
  <c r="AD253" i="90" s="1"/>
  <c r="AD243" i="90" a="1"/>
  <c r="AD243" i="90" s="1"/>
  <c r="AD245" i="90" a="1"/>
  <c r="AD245" i="90" s="1"/>
  <c r="AD257" i="90" a="1"/>
  <c r="AD257" i="90" s="1"/>
  <c r="AD260" i="90" a="1"/>
  <c r="AD260" i="90" s="1"/>
  <c r="AD248" i="90" a="1"/>
  <c r="AD248" i="90" s="1"/>
  <c r="AD254" i="90" a="1"/>
  <c r="AD254" i="90" s="1"/>
  <c r="AD258" i="90" a="1"/>
  <c r="AD258" i="90" s="1"/>
  <c r="AD249" i="90" a="1"/>
  <c r="AD249" i="90" s="1"/>
  <c r="AE242" i="89"/>
  <c r="AE242" i="90" s="1" a="1"/>
  <c r="AE242" i="90" s="1"/>
  <c r="AE256" i="90" a="1"/>
  <c r="AE256" i="90" s="1"/>
  <c r="AE261" i="90" a="1"/>
  <c r="AE261" i="90" s="1"/>
  <c r="AE245" i="90" a="1"/>
  <c r="AE245" i="90" s="1"/>
  <c r="AE246" i="90" a="1"/>
  <c r="AE246" i="90" s="1"/>
  <c r="AE260" i="90" a="1"/>
  <c r="AE260" i="90" s="1"/>
  <c r="AE249" i="90" a="1"/>
  <c r="AE249" i="90" s="1"/>
  <c r="AE257" i="90" a="1"/>
  <c r="AE257" i="90" s="1"/>
  <c r="AE247" i="90" a="1"/>
  <c r="AE247" i="90" s="1"/>
  <c r="AE251" i="90" a="1"/>
  <c r="AE251" i="90" s="1"/>
  <c r="AE253" i="90" a="1"/>
  <c r="AE253" i="90" s="1"/>
  <c r="AE254" i="90" a="1"/>
  <c r="AE254" i="90" s="1"/>
  <c r="AE250" i="90" a="1"/>
  <c r="AE250" i="90" s="1"/>
  <c r="AE255" i="90" a="1"/>
  <c r="AE255" i="90" s="1"/>
  <c r="AE248" i="90" a="1"/>
  <c r="AE248" i="90" s="1"/>
  <c r="AE258" i="90" a="1"/>
  <c r="AE258" i="90" s="1"/>
  <c r="AE259" i="90" a="1"/>
  <c r="AE259" i="90" s="1"/>
  <c r="AE244" i="90" a="1"/>
  <c r="AE244" i="90" s="1"/>
  <c r="AE243" i="90" a="1"/>
  <c r="AE243" i="90" s="1"/>
  <c r="AE252" i="90" a="1"/>
  <c r="AE252" i="90" s="1"/>
  <c r="AF242" i="89"/>
  <c r="AF242" i="90" s="1" a="1"/>
  <c r="AF242" i="90" s="1"/>
  <c r="AF252" i="90" a="1"/>
  <c r="AF252" i="90" s="1"/>
  <c r="AF243" i="90" a="1"/>
  <c r="AF243" i="90" s="1"/>
  <c r="AF248" i="90" a="1"/>
  <c r="AF248" i="90" s="1"/>
  <c r="AF261" i="90" a="1"/>
  <c r="AF261" i="90" s="1"/>
  <c r="AF257" i="90" a="1"/>
  <c r="AF257" i="90" s="1"/>
  <c r="AF249" i="90" a="1"/>
  <c r="AF249" i="90" s="1"/>
  <c r="AF244" i="90" a="1"/>
  <c r="AF244" i="90" s="1"/>
  <c r="AF259" i="90" a="1"/>
  <c r="AF259" i="90" s="1"/>
  <c r="AF254" i="90" a="1"/>
  <c r="AF254" i="90" s="1"/>
  <c r="AF253" i="90" a="1"/>
  <c r="AF253" i="90" s="1"/>
  <c r="AF245" i="90" a="1"/>
  <c r="AF245" i="90" s="1"/>
  <c r="AF255" i="90" a="1"/>
  <c r="AF255" i="90" s="1"/>
  <c r="AF250" i="90" a="1"/>
  <c r="AF250" i="90" s="1"/>
  <c r="AF256" i="90" a="1"/>
  <c r="AF256" i="90" s="1"/>
  <c r="AF258" i="90" a="1"/>
  <c r="AF258" i="90" s="1"/>
  <c r="AF247" i="90" a="1"/>
  <c r="AF247" i="90" s="1"/>
  <c r="AF251" i="90" a="1"/>
  <c r="AF251" i="90" s="1"/>
  <c r="AF260" i="90" a="1"/>
  <c r="AF260" i="90" s="1"/>
  <c r="AF246" i="90" a="1"/>
  <c r="AF246" i="90" s="1"/>
  <c r="AG242" i="89"/>
  <c r="AG242" i="90" s="1" a="1"/>
  <c r="AG242" i="90" s="1"/>
  <c r="AG259" i="90" a="1"/>
  <c r="AG259" i="90" s="1"/>
  <c r="AG253" i="90" a="1"/>
  <c r="AG253" i="90" s="1"/>
  <c r="AG251" i="90" a="1"/>
  <c r="AG251" i="90" s="1"/>
  <c r="AG261" i="90" a="1"/>
  <c r="AG261" i="90" s="1"/>
  <c r="AG245" i="90" a="1"/>
  <c r="AG245" i="90" s="1"/>
  <c r="AG256" i="90" a="1"/>
  <c r="AG256" i="90" s="1"/>
  <c r="AG254" i="90" a="1"/>
  <c r="AG254" i="90" s="1"/>
  <c r="AG246" i="90" a="1"/>
  <c r="AG246" i="90" s="1"/>
  <c r="AG260" i="90" a="1"/>
  <c r="AG260" i="90" s="1"/>
  <c r="AG252" i="90" a="1"/>
  <c r="AG252" i="90" s="1"/>
  <c r="AG244" i="90" a="1"/>
  <c r="AG244" i="90" s="1"/>
  <c r="AG243" i="90" a="1"/>
  <c r="AG243" i="90" s="1"/>
  <c r="AG255" i="90" a="1"/>
  <c r="AG255" i="90" s="1"/>
  <c r="AG250" i="90" a="1"/>
  <c r="AG250" i="90" s="1"/>
  <c r="AG249" i="90" a="1"/>
  <c r="AG249" i="90" s="1"/>
  <c r="AG258" i="90" a="1"/>
  <c r="AG258" i="90" s="1"/>
  <c r="AG257" i="90" a="1"/>
  <c r="AG257" i="90" s="1"/>
  <c r="AG247" i="90" a="1"/>
  <c r="AG247" i="90" s="1"/>
  <c r="AG248" i="90" a="1"/>
  <c r="AG248" i="90" s="1"/>
  <c r="AH242" i="89"/>
  <c r="AH242" i="90" s="1" a="1"/>
  <c r="AH242" i="90" s="1"/>
  <c r="AH254" i="90" a="1"/>
  <c r="AH254" i="90" s="1"/>
  <c r="AH247" i="90" a="1"/>
  <c r="AH247" i="90" s="1"/>
  <c r="AH259" i="90" a="1"/>
  <c r="AH259" i="90" s="1"/>
  <c r="AH260" i="90" a="1"/>
  <c r="AH260" i="90" s="1"/>
  <c r="AH250" i="90" a="1"/>
  <c r="AH250" i="90" s="1"/>
  <c r="AH244" i="90" a="1"/>
  <c r="AH244" i="90" s="1"/>
  <c r="AH245" i="90" a="1"/>
  <c r="AH245" i="90" s="1"/>
  <c r="AH243" i="90" a="1"/>
  <c r="AH243" i="90" s="1"/>
  <c r="AH257" i="90" a="1"/>
  <c r="AH257" i="90" s="1"/>
  <c r="AH249" i="90" a="1"/>
  <c r="AH249" i="90" s="1"/>
  <c r="AH248" i="90" a="1"/>
  <c r="AH248" i="90" s="1"/>
  <c r="AH252" i="90" a="1"/>
  <c r="AH252" i="90" s="1"/>
  <c r="AH256" i="90" a="1"/>
  <c r="AH256" i="90" s="1"/>
  <c r="AH258" i="90" a="1"/>
  <c r="AH258" i="90" s="1"/>
  <c r="AH255" i="90" a="1"/>
  <c r="AH255" i="90" s="1"/>
  <c r="AH251" i="90" a="1"/>
  <c r="AH251" i="90" s="1"/>
  <c r="AH246" i="90" a="1"/>
  <c r="AH246" i="90" s="1"/>
  <c r="AH253" i="90" a="1"/>
  <c r="AH253" i="90" s="1"/>
  <c r="AH261" i="90" a="1"/>
  <c r="AH261" i="90" s="1"/>
  <c r="AP242" i="89"/>
  <c r="AP242" i="90" s="1" a="1"/>
  <c r="AP242" i="90" s="1"/>
  <c r="AP248" i="90" a="1"/>
  <c r="AP248" i="90" s="1"/>
  <c r="AP253" i="90" a="1"/>
  <c r="AP253" i="90" s="1"/>
  <c r="AP261" i="90" a="1"/>
  <c r="AP261" i="90" s="1"/>
  <c r="AP260" i="90" a="1"/>
  <c r="AP260" i="90" s="1"/>
  <c r="AP247" i="90" a="1"/>
  <c r="AP247" i="90" s="1"/>
  <c r="AP255" i="90" a="1"/>
  <c r="AP255" i="90" s="1"/>
  <c r="AP243" i="90" a="1"/>
  <c r="AP243" i="90" s="1"/>
  <c r="AP246" i="90" a="1"/>
  <c r="AP246" i="90" s="1"/>
  <c r="AP257" i="90" a="1"/>
  <c r="AP257" i="90" s="1"/>
  <c r="AP258" i="90" a="1"/>
  <c r="AP258" i="90" s="1"/>
  <c r="AP245" i="90" a="1"/>
  <c r="AP245" i="90" s="1"/>
  <c r="AP252" i="90" a="1"/>
  <c r="AP252" i="90" s="1"/>
  <c r="AP244" i="90" a="1"/>
  <c r="AP244" i="90" s="1"/>
  <c r="AP254" i="90" a="1"/>
  <c r="AP254" i="90" s="1"/>
  <c r="AP249" i="90" a="1"/>
  <c r="AP249" i="90" s="1"/>
  <c r="AP256" i="90" a="1"/>
  <c r="AP256" i="90" s="1"/>
  <c r="AP259" i="90" a="1"/>
  <c r="AP259" i="90" s="1"/>
  <c r="AP251" i="90" a="1"/>
  <c r="AP251" i="90" s="1"/>
  <c r="AP250" i="90" a="1"/>
  <c r="AP250" i="90" s="1"/>
  <c r="BG242" i="89"/>
  <c r="BG242" i="90" s="1" a="1"/>
  <c r="BG242" i="90" s="1"/>
  <c r="BG251" i="90" a="1"/>
  <c r="BG251" i="90" s="1"/>
  <c r="BG245" i="90" a="1"/>
  <c r="BG245" i="90" s="1"/>
  <c r="BG256" i="90" a="1"/>
  <c r="BG256" i="90" s="1"/>
  <c r="BG255" i="90" a="1"/>
  <c r="BG255" i="90" s="1"/>
  <c r="BG261" i="90" a="1"/>
  <c r="BG261" i="90" s="1"/>
  <c r="BG246" i="90" a="1"/>
  <c r="BG246" i="90" s="1"/>
  <c r="BG260" i="90" a="1"/>
  <c r="BG260" i="90" s="1"/>
  <c r="BG258" i="90" a="1"/>
  <c r="BG258" i="90" s="1"/>
  <c r="BG247" i="90" a="1"/>
  <c r="BG247" i="90" s="1"/>
  <c r="BG249" i="90" a="1"/>
  <c r="BG249" i="90" s="1"/>
  <c r="BG257" i="90" a="1"/>
  <c r="BG257" i="90" s="1"/>
  <c r="BG252" i="90" a="1"/>
  <c r="BG252" i="90" s="1"/>
  <c r="BG253" i="90" a="1"/>
  <c r="BG253" i="90" s="1"/>
  <c r="BG244" i="90" a="1"/>
  <c r="BG244" i="90" s="1"/>
  <c r="BG243" i="90" a="1"/>
  <c r="BG243" i="90" s="1"/>
  <c r="BG250" i="90" a="1"/>
  <c r="BG250" i="90" s="1"/>
  <c r="BG248" i="90" a="1"/>
  <c r="BG248" i="90" s="1"/>
  <c r="BG259" i="90" a="1"/>
  <c r="BG259" i="90" s="1"/>
  <c r="BG254" i="90" a="1"/>
  <c r="BG254" i="90" s="1"/>
  <c r="AN242" i="89"/>
  <c r="AN242" i="90" s="1" a="1"/>
  <c r="AN242" i="90" s="1"/>
  <c r="AN245" i="90" a="1"/>
  <c r="AN245" i="90" s="1"/>
  <c r="AN246" i="90" a="1"/>
  <c r="AN246" i="90" s="1"/>
  <c r="AN253" i="90" a="1"/>
  <c r="AN253" i="90" s="1"/>
  <c r="AN255" i="90" a="1"/>
  <c r="AN255" i="90" s="1"/>
  <c r="AN258" i="90" a="1"/>
  <c r="AN258" i="90" s="1"/>
  <c r="AN259" i="90" a="1"/>
  <c r="AN259" i="90" s="1"/>
  <c r="AN243" i="90" a="1"/>
  <c r="AN243" i="90" s="1"/>
  <c r="AN251" i="90" a="1"/>
  <c r="AN251" i="90" s="1"/>
  <c r="AN260" i="90" a="1"/>
  <c r="AN260" i="90" s="1"/>
  <c r="AN261" i="90" a="1"/>
  <c r="AN261" i="90" s="1"/>
  <c r="AN256" i="90" a="1"/>
  <c r="AN256" i="90" s="1"/>
  <c r="AN249" i="90" a="1"/>
  <c r="AN249" i="90" s="1"/>
  <c r="AN247" i="90" a="1"/>
  <c r="AN247" i="90" s="1"/>
  <c r="AN254" i="90" a="1"/>
  <c r="AN254" i="90" s="1"/>
  <c r="AN257" i="90" a="1"/>
  <c r="AN257" i="90" s="1"/>
  <c r="AN250" i="90" a="1"/>
  <c r="AN250" i="90" s="1"/>
  <c r="AN244" i="90" a="1"/>
  <c r="AN244" i="90" s="1"/>
  <c r="AN252" i="90" a="1"/>
  <c r="AN252" i="90" s="1"/>
  <c r="AN248" i="90" a="1"/>
  <c r="AN248" i="90" s="1"/>
  <c r="BA242" i="89"/>
  <c r="BA242" i="90" s="1" a="1"/>
  <c r="BA242" i="90" s="1"/>
  <c r="BA244" i="90" a="1"/>
  <c r="BA244" i="90" s="1"/>
  <c r="BA250" i="90" a="1"/>
  <c r="BA250" i="90" s="1"/>
  <c r="BA251" i="90" a="1"/>
  <c r="BA251" i="90" s="1"/>
  <c r="BA260" i="90" a="1"/>
  <c r="BA260" i="90" s="1"/>
  <c r="BA259" i="90" a="1"/>
  <c r="BA259" i="90" s="1"/>
  <c r="BA261" i="90" a="1"/>
  <c r="BA261" i="90" s="1"/>
  <c r="BA252" i="90" a="1"/>
  <c r="BA252" i="90" s="1"/>
  <c r="BA248" i="90" a="1"/>
  <c r="BA248" i="90" s="1"/>
  <c r="BA245" i="90" a="1"/>
  <c r="BA245" i="90" s="1"/>
  <c r="BA243" i="90" a="1"/>
  <c r="BA243" i="90" s="1"/>
  <c r="BA258" i="90" a="1"/>
  <c r="BA258" i="90" s="1"/>
  <c r="BA254" i="90" a="1"/>
  <c r="BA254" i="90" s="1"/>
  <c r="BA249" i="90" a="1"/>
  <c r="BA249" i="90" s="1"/>
  <c r="BA257" i="90" a="1"/>
  <c r="BA257" i="90" s="1"/>
  <c r="BA255" i="90" a="1"/>
  <c r="BA255" i="90" s="1"/>
  <c r="BA253" i="90" a="1"/>
  <c r="BA253" i="90" s="1"/>
  <c r="BA256" i="90" a="1"/>
  <c r="BA256" i="90" s="1"/>
  <c r="BA247" i="90" a="1"/>
  <c r="BA247" i="90" s="1"/>
  <c r="BA246" i="90" a="1"/>
  <c r="BA246" i="90" s="1"/>
  <c r="BF242" i="89"/>
  <c r="BF242" i="90" s="1" a="1"/>
  <c r="BF242" i="90" s="1"/>
  <c r="BF245" i="90" a="1"/>
  <c r="BF245" i="90" s="1"/>
  <c r="BF258" i="90" a="1"/>
  <c r="BF258" i="90" s="1"/>
  <c r="BF243" i="90" a="1"/>
  <c r="BF243" i="90" s="1"/>
  <c r="BF261" i="90" a="1"/>
  <c r="BF261" i="90" s="1"/>
  <c r="BF246" i="90" a="1"/>
  <c r="BF246" i="90" s="1"/>
  <c r="BF252" i="90" a="1"/>
  <c r="BF252" i="90" s="1"/>
  <c r="BF244" i="90" a="1"/>
  <c r="BF244" i="90" s="1"/>
  <c r="BF256" i="90" a="1"/>
  <c r="BF256" i="90" s="1"/>
  <c r="BF253" i="90" a="1"/>
  <c r="BF253" i="90" s="1"/>
  <c r="BF259" i="90" a="1"/>
  <c r="BF259" i="90" s="1"/>
  <c r="BF260" i="90" a="1"/>
  <c r="BF260" i="90" s="1"/>
  <c r="BF257" i="90" a="1"/>
  <c r="BF257" i="90" s="1"/>
  <c r="BF247" i="90" a="1"/>
  <c r="BF247" i="90" s="1"/>
  <c r="BF251" i="90" a="1"/>
  <c r="BF251" i="90" s="1"/>
  <c r="BF255" i="90" a="1"/>
  <c r="BF255" i="90" s="1"/>
  <c r="BF250" i="90" a="1"/>
  <c r="BF250" i="90" s="1"/>
  <c r="BF249" i="90" a="1"/>
  <c r="BF249" i="90" s="1"/>
  <c r="BF248" i="90" a="1"/>
  <c r="BF248" i="90" s="1"/>
  <c r="BF254" i="90" a="1"/>
  <c r="BF254" i="90" s="1"/>
  <c r="AK242" i="89"/>
  <c r="AK242" i="90" s="1" a="1"/>
  <c r="AK242" i="90" s="1"/>
  <c r="AK261" i="90" a="1"/>
  <c r="AK261" i="90" s="1"/>
  <c r="AK256" i="90" a="1"/>
  <c r="AK256" i="90" s="1"/>
  <c r="AK260" i="90" a="1"/>
  <c r="AK260" i="90" s="1"/>
  <c r="AK251" i="90" a="1"/>
  <c r="AK251" i="90" s="1"/>
  <c r="AK247" i="90" a="1"/>
  <c r="AK247" i="90" s="1"/>
  <c r="AK243" i="90" a="1"/>
  <c r="AK243" i="90" s="1"/>
  <c r="AK258" i="90" a="1"/>
  <c r="AK258" i="90" s="1"/>
  <c r="AK253" i="90" a="1"/>
  <c r="AK253" i="90" s="1"/>
  <c r="AK257" i="90" a="1"/>
  <c r="AK257" i="90" s="1"/>
  <c r="AK249" i="90" a="1"/>
  <c r="AK249" i="90" s="1"/>
  <c r="AK255" i="90" a="1"/>
  <c r="AK255" i="90" s="1"/>
  <c r="AK254" i="90" a="1"/>
  <c r="AK254" i="90" s="1"/>
  <c r="AK259" i="90" a="1"/>
  <c r="AK259" i="90" s="1"/>
  <c r="AK250" i="90" a="1"/>
  <c r="AK250" i="90" s="1"/>
  <c r="AK246" i="90" a="1"/>
  <c r="AK246" i="90" s="1"/>
  <c r="AK244" i="90" a="1"/>
  <c r="AK244" i="90" s="1"/>
  <c r="AK252" i="90" a="1"/>
  <c r="AK252" i="90" s="1"/>
  <c r="AK245" i="90" a="1"/>
  <c r="AK245" i="90" s="1"/>
  <c r="AK248" i="90" a="1"/>
  <c r="AK248" i="90" s="1"/>
  <c r="AO242" i="89"/>
  <c r="AO242" i="90" s="1" a="1"/>
  <c r="AO242" i="90" s="1"/>
  <c r="AO245" i="90" a="1"/>
  <c r="AO245" i="90" s="1"/>
  <c r="AO256" i="90" a="1"/>
  <c r="AO256" i="90" s="1"/>
  <c r="AO250" i="90" a="1"/>
  <c r="AO250" i="90" s="1"/>
  <c r="AO255" i="90" a="1"/>
  <c r="AO255" i="90" s="1"/>
  <c r="AO249" i="90" a="1"/>
  <c r="AO249" i="90" s="1"/>
  <c r="AO261" i="90" a="1"/>
  <c r="AO261" i="90" s="1"/>
  <c r="AO258" i="90" a="1"/>
  <c r="AO258" i="90" s="1"/>
  <c r="AO260" i="90" a="1"/>
  <c r="AO260" i="90" s="1"/>
  <c r="AO244" i="90" a="1"/>
  <c r="AO244" i="90" s="1"/>
  <c r="AO259" i="90" a="1"/>
  <c r="AO259" i="90" s="1"/>
  <c r="AO254" i="90" a="1"/>
  <c r="AO254" i="90" s="1"/>
  <c r="AO243" i="90" a="1"/>
  <c r="AO243" i="90" s="1"/>
  <c r="AO247" i="90" a="1"/>
  <c r="AO247" i="90" s="1"/>
  <c r="AO246" i="90" a="1"/>
  <c r="AO246" i="90" s="1"/>
  <c r="AO251" i="90" a="1"/>
  <c r="AO251" i="90" s="1"/>
  <c r="AO248" i="90" a="1"/>
  <c r="AO248" i="90" s="1"/>
  <c r="AO257" i="90" a="1"/>
  <c r="AO257" i="90" s="1"/>
  <c r="AO252" i="90" a="1"/>
  <c r="AO252" i="90" s="1"/>
  <c r="AO253" i="90" a="1"/>
  <c r="AO253" i="90" s="1"/>
  <c r="AR242" i="89"/>
  <c r="AR242" i="90" s="1" a="1"/>
  <c r="AR242" i="90" s="1"/>
  <c r="AR247" i="90" a="1"/>
  <c r="AR247" i="90" s="1"/>
  <c r="AR243" i="90" a="1"/>
  <c r="AR243" i="90" s="1"/>
  <c r="AR261" i="90" a="1"/>
  <c r="AR261" i="90" s="1"/>
  <c r="AR254" i="90" a="1"/>
  <c r="AR254" i="90" s="1"/>
  <c r="AR246" i="90" a="1"/>
  <c r="AR246" i="90" s="1"/>
  <c r="AR259" i="90" a="1"/>
  <c r="AR259" i="90" s="1"/>
  <c r="AR245" i="90" a="1"/>
  <c r="AR245" i="90" s="1"/>
  <c r="AR260" i="90" a="1"/>
  <c r="AR260" i="90" s="1"/>
  <c r="AR252" i="90" a="1"/>
  <c r="AR252" i="90" s="1"/>
  <c r="AR249" i="90" a="1"/>
  <c r="AR249" i="90" s="1"/>
  <c r="AR248" i="90" a="1"/>
  <c r="AR248" i="90" s="1"/>
  <c r="AR251" i="90" a="1"/>
  <c r="AR251" i="90" s="1"/>
  <c r="AR255" i="90" a="1"/>
  <c r="AR255" i="90" s="1"/>
  <c r="AR256" i="90" a="1"/>
  <c r="AR256" i="90" s="1"/>
  <c r="AR257" i="90" a="1"/>
  <c r="AR257" i="90" s="1"/>
  <c r="AR253" i="90" a="1"/>
  <c r="AR253" i="90" s="1"/>
  <c r="AR244" i="90" a="1"/>
  <c r="AR244" i="90" s="1"/>
  <c r="AR250" i="90" a="1"/>
  <c r="AR250" i="90" s="1"/>
  <c r="AR258" i="90" a="1"/>
  <c r="AR258" i="90" s="1"/>
  <c r="BI242" i="89"/>
  <c r="BI242" i="90" s="1" a="1"/>
  <c r="BI242" i="90" s="1"/>
  <c r="BI256" i="90" a="1"/>
  <c r="BI256" i="90" s="1"/>
  <c r="BI246" i="90" a="1"/>
  <c r="BI246" i="90" s="1"/>
  <c r="BI251" i="90" a="1"/>
  <c r="BI251" i="90" s="1"/>
  <c r="BI245" i="90" a="1"/>
  <c r="BI245" i="90" s="1"/>
  <c r="BI250" i="90" a="1"/>
  <c r="BI250" i="90" s="1"/>
  <c r="BI260" i="90" a="1"/>
  <c r="BI260" i="90" s="1"/>
  <c r="BI243" i="90" a="1"/>
  <c r="BI243" i="90" s="1"/>
  <c r="BI257" i="90" a="1"/>
  <c r="BI257" i="90" s="1"/>
  <c r="BI255" i="90" a="1"/>
  <c r="BI255" i="90" s="1"/>
  <c r="BI252" i="90" a="1"/>
  <c r="BI252" i="90" s="1"/>
  <c r="BI261" i="90" a="1"/>
  <c r="BI261" i="90" s="1"/>
  <c r="BI259" i="90" a="1"/>
  <c r="BI259" i="90" s="1"/>
  <c r="BI248" i="90" a="1"/>
  <c r="BI248" i="90" s="1"/>
  <c r="BI253" i="90" a="1"/>
  <c r="BI253" i="90" s="1"/>
  <c r="BI249" i="90" a="1"/>
  <c r="BI249" i="90" s="1"/>
  <c r="BI254" i="90" a="1"/>
  <c r="BI254" i="90" s="1"/>
  <c r="BI258" i="90" a="1"/>
  <c r="BI258" i="90" s="1"/>
  <c r="BI244" i="90" a="1"/>
  <c r="BI244" i="90" s="1"/>
  <c r="BI247" i="90" a="1"/>
  <c r="BI247" i="90" s="1"/>
  <c r="AM242" i="89"/>
  <c r="AM242" i="90" s="1" a="1"/>
  <c r="AM242" i="90" s="1"/>
  <c r="AM259" i="90" a="1"/>
  <c r="AM259" i="90" s="1"/>
  <c r="AM257" i="90" a="1"/>
  <c r="AM257" i="90" s="1"/>
  <c r="AM248" i="90" a="1"/>
  <c r="AM248" i="90" s="1"/>
  <c r="AM253" i="90" a="1"/>
  <c r="AM253" i="90" s="1"/>
  <c r="AM247" i="90" a="1"/>
  <c r="AM247" i="90" s="1"/>
  <c r="AM258" i="90" a="1"/>
  <c r="AM258" i="90" s="1"/>
  <c r="AM256" i="90" a="1"/>
  <c r="AM256" i="90" s="1"/>
  <c r="AM246" i="90" a="1"/>
  <c r="AM246" i="90" s="1"/>
  <c r="AM243" i="90" a="1"/>
  <c r="AM243" i="90" s="1"/>
  <c r="AM252" i="90" a="1"/>
  <c r="AM252" i="90" s="1"/>
  <c r="AM254" i="90" a="1"/>
  <c r="AM254" i="90" s="1"/>
  <c r="AM249" i="90" a="1"/>
  <c r="AM249" i="90" s="1"/>
  <c r="AM250" i="90" a="1"/>
  <c r="AM250" i="90" s="1"/>
  <c r="AM244" i="90" a="1"/>
  <c r="AM244" i="90" s="1"/>
  <c r="AM251" i="90" a="1"/>
  <c r="AM251" i="90" s="1"/>
  <c r="AM245" i="90" a="1"/>
  <c r="AM245" i="90" s="1"/>
  <c r="AM255" i="90" a="1"/>
  <c r="AM255" i="90" s="1"/>
  <c r="AM260" i="90" a="1"/>
  <c r="AM260" i="90" s="1"/>
  <c r="AM261" i="90" a="1"/>
  <c r="AM261" i="90" s="1"/>
  <c r="AQ242" i="89"/>
  <c r="AQ242" i="90" s="1" a="1"/>
  <c r="AQ242" i="90" s="1"/>
  <c r="AQ248" i="90" a="1"/>
  <c r="AQ248" i="90" s="1"/>
  <c r="AQ243" i="90" a="1"/>
  <c r="AQ243" i="90" s="1"/>
  <c r="AQ245" i="90" a="1"/>
  <c r="AQ245" i="90" s="1"/>
  <c r="AQ247" i="90" a="1"/>
  <c r="AQ247" i="90" s="1"/>
  <c r="AQ249" i="90" a="1"/>
  <c r="AQ249" i="90" s="1"/>
  <c r="AQ261" i="90" a="1"/>
  <c r="AQ261" i="90" s="1"/>
  <c r="AQ256" i="90" a="1"/>
  <c r="AQ256" i="90" s="1"/>
  <c r="AQ250" i="90" a="1"/>
  <c r="AQ250" i="90" s="1"/>
  <c r="AQ255" i="90" a="1"/>
  <c r="AQ255" i="90" s="1"/>
  <c r="AQ253" i="90" a="1"/>
  <c r="AQ253" i="90" s="1"/>
  <c r="AQ258" i="90" a="1"/>
  <c r="AQ258" i="90" s="1"/>
  <c r="AQ259" i="90" a="1"/>
  <c r="AQ259" i="90" s="1"/>
  <c r="AQ246" i="90" a="1"/>
  <c r="AQ246" i="90" s="1"/>
  <c r="AQ254" i="90" a="1"/>
  <c r="AQ254" i="90" s="1"/>
  <c r="AQ251" i="90" a="1"/>
  <c r="AQ251" i="90" s="1"/>
  <c r="AQ260" i="90" a="1"/>
  <c r="AQ260" i="90" s="1"/>
  <c r="AQ244" i="90" a="1"/>
  <c r="AQ244" i="90" s="1"/>
  <c r="AQ252" i="90" a="1"/>
  <c r="AQ252" i="90" s="1"/>
  <c r="AQ257" i="90" a="1"/>
  <c r="AQ257" i="90" s="1"/>
  <c r="AT242" i="89"/>
  <c r="AT242" i="90" s="1" a="1"/>
  <c r="AT242" i="90" s="1"/>
  <c r="AT243" i="90" a="1"/>
  <c r="AT243" i="90" s="1"/>
  <c r="AT255" i="90" a="1"/>
  <c r="AT255" i="90" s="1"/>
  <c r="AT246" i="90" a="1"/>
  <c r="AT246" i="90" s="1"/>
  <c r="AT251" i="90" a="1"/>
  <c r="AT251" i="90" s="1"/>
  <c r="AT261" i="90" a="1"/>
  <c r="AT261" i="90" s="1"/>
  <c r="AT244" i="90" a="1"/>
  <c r="AT244" i="90" s="1"/>
  <c r="AT248" i="90" a="1"/>
  <c r="AT248" i="90" s="1"/>
  <c r="AT256" i="90" a="1"/>
  <c r="AT256" i="90" s="1"/>
  <c r="AT245" i="90" a="1"/>
  <c r="AT245" i="90" s="1"/>
  <c r="AT253" i="90" a="1"/>
  <c r="AT253" i="90" s="1"/>
  <c r="AT250" i="90" a="1"/>
  <c r="AT250" i="90" s="1"/>
  <c r="AT254" i="90" a="1"/>
  <c r="AT254" i="90" s="1"/>
  <c r="AT247" i="90" a="1"/>
  <c r="AT247" i="90" s="1"/>
  <c r="AT252" i="90" a="1"/>
  <c r="AT252" i="90" s="1"/>
  <c r="AT258" i="90" a="1"/>
  <c r="AT258" i="90" s="1"/>
  <c r="AT257" i="90" a="1"/>
  <c r="AT257" i="90" s="1"/>
  <c r="AT249" i="90" a="1"/>
  <c r="AT249" i="90" s="1"/>
  <c r="AT260" i="90" a="1"/>
  <c r="AT260" i="90" s="1"/>
  <c r="AT259" i="90" a="1"/>
  <c r="AT259" i="90" s="1"/>
  <c r="AX242" i="89"/>
  <c r="AX242" i="90" s="1" a="1"/>
  <c r="AX242" i="90" s="1"/>
  <c r="AX258" i="90" a="1"/>
  <c r="AX258" i="90" s="1"/>
  <c r="AX261" i="90" a="1"/>
  <c r="AX261" i="90" s="1"/>
  <c r="AX260" i="90" a="1"/>
  <c r="AX260" i="90" s="1"/>
  <c r="AX255" i="90" a="1"/>
  <c r="AX255" i="90" s="1"/>
  <c r="AX252" i="90" a="1"/>
  <c r="AX252" i="90" s="1"/>
  <c r="AX246" i="90" a="1"/>
  <c r="AX246" i="90" s="1"/>
  <c r="AX248" i="90" a="1"/>
  <c r="AX248" i="90" s="1"/>
  <c r="AX244" i="90" a="1"/>
  <c r="AX244" i="90" s="1"/>
  <c r="AX253" i="90" a="1"/>
  <c r="AX253" i="90" s="1"/>
  <c r="AX259" i="90" a="1"/>
  <c r="AX259" i="90" s="1"/>
  <c r="AX257" i="90" a="1"/>
  <c r="AX257" i="90" s="1"/>
  <c r="AX250" i="90" a="1"/>
  <c r="AX250" i="90" s="1"/>
  <c r="AX245" i="90" a="1"/>
  <c r="AX245" i="90" s="1"/>
  <c r="AX247" i="90" a="1"/>
  <c r="AX247" i="90" s="1"/>
  <c r="AX254" i="90" a="1"/>
  <c r="AX254" i="90" s="1"/>
  <c r="AX249" i="90" a="1"/>
  <c r="AX249" i="90" s="1"/>
  <c r="AX256" i="90" a="1"/>
  <c r="AX256" i="90" s="1"/>
  <c r="AX251" i="90" a="1"/>
  <c r="AX251" i="90" s="1"/>
  <c r="AX243" i="90" a="1"/>
  <c r="AX243" i="90" s="1"/>
  <c r="BD242" i="89"/>
  <c r="BD242" i="90" s="1" a="1"/>
  <c r="BD242" i="90" s="1"/>
  <c r="BD259" i="90" a="1"/>
  <c r="BD259" i="90" s="1"/>
  <c r="BD244" i="90" a="1"/>
  <c r="BD244" i="90" s="1"/>
  <c r="BD255" i="90" a="1"/>
  <c r="BD255" i="90" s="1"/>
  <c r="BD246" i="90" a="1"/>
  <c r="BD246" i="90" s="1"/>
  <c r="BD249" i="90" a="1"/>
  <c r="BD249" i="90" s="1"/>
  <c r="BD261" i="90" a="1"/>
  <c r="BD261" i="90" s="1"/>
  <c r="BD254" i="90" a="1"/>
  <c r="BD254" i="90" s="1"/>
  <c r="BD258" i="90" a="1"/>
  <c r="BD258" i="90" s="1"/>
  <c r="BD257" i="90" a="1"/>
  <c r="BD257" i="90" s="1"/>
  <c r="BD251" i="90" a="1"/>
  <c r="BD251" i="90" s="1"/>
  <c r="BD243" i="90" a="1"/>
  <c r="BD243" i="90" s="1"/>
  <c r="BD248" i="90" a="1"/>
  <c r="BD248" i="90" s="1"/>
  <c r="BD260" i="90" a="1"/>
  <c r="BD260" i="90" s="1"/>
  <c r="BD256" i="90" a="1"/>
  <c r="BD256" i="90" s="1"/>
  <c r="BD253" i="90" a="1"/>
  <c r="BD253" i="90" s="1"/>
  <c r="BD245" i="90" a="1"/>
  <c r="BD245" i="90" s="1"/>
  <c r="BD250" i="90" a="1"/>
  <c r="BD250" i="90" s="1"/>
  <c r="BD252" i="90" a="1"/>
  <c r="BD252" i="90" s="1"/>
  <c r="BD247" i="90" a="1"/>
  <c r="BD247" i="90" s="1"/>
  <c r="BH242" i="89"/>
  <c r="BH242" i="90" s="1" a="1"/>
  <c r="BH242" i="90" s="1"/>
  <c r="BH243" i="90" a="1"/>
  <c r="BH243" i="90" s="1"/>
  <c r="BH258" i="90" a="1"/>
  <c r="BH258" i="90" s="1"/>
  <c r="BH252" i="90" a="1"/>
  <c r="BH252" i="90" s="1"/>
  <c r="BH250" i="90" a="1"/>
  <c r="BH250" i="90" s="1"/>
  <c r="BH260" i="90" a="1"/>
  <c r="BH260" i="90" s="1"/>
  <c r="BH259" i="90" a="1"/>
  <c r="BH259" i="90" s="1"/>
  <c r="BH254" i="90" a="1"/>
  <c r="BH254" i="90" s="1"/>
  <c r="BH261" i="90" a="1"/>
  <c r="BH261" i="90" s="1"/>
  <c r="BH251" i="90" a="1"/>
  <c r="BH251" i="90" s="1"/>
  <c r="BH249" i="90" a="1"/>
  <c r="BH249" i="90" s="1"/>
  <c r="BH246" i="90" a="1"/>
  <c r="BH246" i="90" s="1"/>
  <c r="BH253" i="90" a="1"/>
  <c r="BH253" i="90" s="1"/>
  <c r="BH244" i="90" a="1"/>
  <c r="BH244" i="90" s="1"/>
  <c r="BH247" i="90" a="1"/>
  <c r="BH247" i="90" s="1"/>
  <c r="BH256" i="90" a="1"/>
  <c r="BH256" i="90" s="1"/>
  <c r="BH255" i="90" a="1"/>
  <c r="BH255" i="90" s="1"/>
  <c r="BH245" i="90" a="1"/>
  <c r="BH245" i="90" s="1"/>
  <c r="BH257" i="90" a="1"/>
  <c r="BH257" i="90" s="1"/>
  <c r="BH248" i="90" a="1"/>
  <c r="BH248" i="90" s="1"/>
  <c r="BK242" i="89"/>
  <c r="BK242" i="90" s="1" a="1"/>
  <c r="BK242" i="90" s="1"/>
  <c r="BK253" i="90" a="1"/>
  <c r="BK253" i="90" s="1"/>
  <c r="BK251" i="90" a="1"/>
  <c r="BK251" i="90" s="1"/>
  <c r="BK249" i="90" a="1"/>
  <c r="BK249" i="90" s="1"/>
  <c r="BK248" i="90" a="1"/>
  <c r="BK248" i="90" s="1"/>
  <c r="BK246" i="90" a="1"/>
  <c r="BK246" i="90" s="1"/>
  <c r="BK250" i="90" a="1"/>
  <c r="BK250" i="90" s="1"/>
  <c r="BK247" i="90" a="1"/>
  <c r="BK247" i="90" s="1"/>
  <c r="BK243" i="90" a="1"/>
  <c r="BK243" i="90" s="1"/>
  <c r="BK261" i="90" a="1"/>
  <c r="BK261" i="90" s="1"/>
  <c r="BK260" i="90" a="1"/>
  <c r="BK260" i="90" s="1"/>
  <c r="BK257" i="90" a="1"/>
  <c r="BK257" i="90" s="1"/>
  <c r="BK255" i="90" a="1"/>
  <c r="BK255" i="90" s="1"/>
  <c r="BK259" i="90" a="1"/>
  <c r="BK259" i="90" s="1"/>
  <c r="BK244" i="90" a="1"/>
  <c r="BK244" i="90" s="1"/>
  <c r="BK254" i="90" a="1"/>
  <c r="BK254" i="90" s="1"/>
  <c r="BK252" i="90" a="1"/>
  <c r="BK252" i="90" s="1"/>
  <c r="BK256" i="90" a="1"/>
  <c r="BK256" i="90" s="1"/>
  <c r="BK245" i="90" a="1"/>
  <c r="BK245" i="90" s="1"/>
  <c r="BK258" i="90" a="1"/>
  <c r="BK258" i="90" s="1"/>
  <c r="AL242" i="89"/>
  <c r="AL242" i="90" s="1" a="1"/>
  <c r="AL242" i="90" s="1"/>
  <c r="AL249" i="90" a="1"/>
  <c r="AL249" i="90" s="1"/>
  <c r="AL256" i="90" a="1"/>
  <c r="AL256" i="90" s="1"/>
  <c r="AL261" i="90" a="1"/>
  <c r="AL261" i="90" s="1"/>
  <c r="AL258" i="90" a="1"/>
  <c r="AL258" i="90" s="1"/>
  <c r="AL260" i="90" a="1"/>
  <c r="AL260" i="90" s="1"/>
  <c r="AL243" i="90" a="1"/>
  <c r="AL243" i="90" s="1"/>
  <c r="AL252" i="90" a="1"/>
  <c r="AL252" i="90" s="1"/>
  <c r="AL248" i="90" a="1"/>
  <c r="AL248" i="90" s="1"/>
  <c r="AL259" i="90" a="1"/>
  <c r="AL259" i="90" s="1"/>
  <c r="AL254" i="90" a="1"/>
  <c r="AL254" i="90" s="1"/>
  <c r="AL244" i="90" a="1"/>
  <c r="AL244" i="90" s="1"/>
  <c r="AL250" i="90" a="1"/>
  <c r="AL250" i="90" s="1"/>
  <c r="AL246" i="90" a="1"/>
  <c r="AL246" i="90" s="1"/>
  <c r="AL251" i="90" a="1"/>
  <c r="AL251" i="90" s="1"/>
  <c r="AL257" i="90" a="1"/>
  <c r="AL257" i="90" s="1"/>
  <c r="AL245" i="90" a="1"/>
  <c r="AL245" i="90" s="1"/>
  <c r="AL247" i="90" a="1"/>
  <c r="AL247" i="90" s="1"/>
  <c r="AL253" i="90" a="1"/>
  <c r="AL253" i="90" s="1"/>
  <c r="AL255" i="90" a="1"/>
  <c r="AL255" i="90" s="1"/>
  <c r="AU242" i="89"/>
  <c r="AU242" i="90" s="1" a="1"/>
  <c r="AU242" i="90" s="1"/>
  <c r="AU243" i="90" a="1"/>
  <c r="AU243" i="90" s="1"/>
  <c r="AU246" i="90" a="1"/>
  <c r="AU246" i="90" s="1"/>
  <c r="AU259" i="90" a="1"/>
  <c r="AU259" i="90" s="1"/>
  <c r="AU250" i="90" a="1"/>
  <c r="AU250" i="90" s="1"/>
  <c r="AU260" i="90" a="1"/>
  <c r="AU260" i="90" s="1"/>
  <c r="AU261" i="90" a="1"/>
  <c r="AU261" i="90" s="1"/>
  <c r="AU257" i="90" a="1"/>
  <c r="AU257" i="90" s="1"/>
  <c r="AU247" i="90" a="1"/>
  <c r="AU247" i="90" s="1"/>
  <c r="AU258" i="90" a="1"/>
  <c r="AU258" i="90" s="1"/>
  <c r="AU252" i="90" a="1"/>
  <c r="AU252" i="90" s="1"/>
  <c r="AU251" i="90" a="1"/>
  <c r="AU251" i="90" s="1"/>
  <c r="AU245" i="90" a="1"/>
  <c r="AU245" i="90" s="1"/>
  <c r="AU248" i="90" a="1"/>
  <c r="AU248" i="90" s="1"/>
  <c r="AU244" i="90" a="1"/>
  <c r="AU244" i="90" s="1"/>
  <c r="AU249" i="90" a="1"/>
  <c r="AU249" i="90" s="1"/>
  <c r="AU256" i="90" a="1"/>
  <c r="AU256" i="90" s="1"/>
  <c r="AU253" i="90" a="1"/>
  <c r="AU253" i="90" s="1"/>
  <c r="AU255" i="90" a="1"/>
  <c r="AU255" i="90" s="1"/>
  <c r="AU254" i="90" a="1"/>
  <c r="AU254" i="90" s="1"/>
  <c r="AY242" i="89"/>
  <c r="AY242" i="90" s="1" a="1"/>
  <c r="AY242" i="90" s="1"/>
  <c r="AY254" i="90" a="1"/>
  <c r="AY254" i="90" s="1"/>
  <c r="AY261" i="90" a="1"/>
  <c r="AY261" i="90" s="1"/>
  <c r="AY253" i="90" a="1"/>
  <c r="AY253" i="90" s="1"/>
  <c r="AY252" i="90" a="1"/>
  <c r="AY252" i="90" s="1"/>
  <c r="AY244" i="90" a="1"/>
  <c r="AY244" i="90" s="1"/>
  <c r="AY256" i="90" a="1"/>
  <c r="AY256" i="90" s="1"/>
  <c r="AY247" i="90" a="1"/>
  <c r="AY247" i="90" s="1"/>
  <c r="AY250" i="90" a="1"/>
  <c r="AY250" i="90" s="1"/>
  <c r="AY251" i="90" a="1"/>
  <c r="AY251" i="90" s="1"/>
  <c r="AY248" i="90" a="1"/>
  <c r="AY248" i="90" s="1"/>
  <c r="AY257" i="90" a="1"/>
  <c r="AY257" i="90" s="1"/>
  <c r="AY249" i="90" a="1"/>
  <c r="AY249" i="90" s="1"/>
  <c r="AY246" i="90" a="1"/>
  <c r="AY246" i="90" s="1"/>
  <c r="AY260" i="90" a="1"/>
  <c r="AY260" i="90" s="1"/>
  <c r="AY259" i="90" a="1"/>
  <c r="AY259" i="90" s="1"/>
  <c r="AY258" i="90" a="1"/>
  <c r="AY258" i="90" s="1"/>
  <c r="AY245" i="90" a="1"/>
  <c r="AY245" i="90" s="1"/>
  <c r="AY243" i="90" a="1"/>
  <c r="AY243" i="90" s="1"/>
  <c r="AY255" i="90" a="1"/>
  <c r="AY255" i="90" s="1"/>
  <c r="BB242" i="89"/>
  <c r="BB242" i="90" s="1" a="1"/>
  <c r="BB242" i="90" s="1"/>
  <c r="BB252" i="90" a="1"/>
  <c r="BB252" i="90" s="1"/>
  <c r="BB243" i="90" a="1"/>
  <c r="BB243" i="90" s="1"/>
  <c r="BB256" i="90" a="1"/>
  <c r="BB256" i="90" s="1"/>
  <c r="BB260" i="90" a="1"/>
  <c r="BB260" i="90" s="1"/>
  <c r="BB254" i="90" a="1"/>
  <c r="BB254" i="90" s="1"/>
  <c r="BB261" i="90" a="1"/>
  <c r="BB261" i="90" s="1"/>
  <c r="BB247" i="90" a="1"/>
  <c r="BB247" i="90" s="1"/>
  <c r="BB255" i="90" a="1"/>
  <c r="BB255" i="90" s="1"/>
  <c r="BB253" i="90" a="1"/>
  <c r="BB253" i="90" s="1"/>
  <c r="BB246" i="90" a="1"/>
  <c r="BB246" i="90" s="1"/>
  <c r="BB245" i="90" a="1"/>
  <c r="BB245" i="90" s="1"/>
  <c r="BB257" i="90" a="1"/>
  <c r="BB257" i="90" s="1"/>
  <c r="BB259" i="90" a="1"/>
  <c r="BB259" i="90" s="1"/>
  <c r="BB249" i="90" a="1"/>
  <c r="BB249" i="90" s="1"/>
  <c r="BB258" i="90" a="1"/>
  <c r="BB258" i="90" s="1"/>
  <c r="BB248" i="90" a="1"/>
  <c r="BB248" i="90" s="1"/>
  <c r="BB251" i="90" a="1"/>
  <c r="BB251" i="90" s="1"/>
  <c r="BB244" i="90" a="1"/>
  <c r="BB244" i="90" s="1"/>
  <c r="BB250" i="90" a="1"/>
  <c r="BB250" i="90" s="1"/>
  <c r="BE242" i="89"/>
  <c r="BE242" i="90" s="1" a="1"/>
  <c r="BE242" i="90" s="1"/>
  <c r="BE243" i="90" a="1"/>
  <c r="BE243" i="90" s="1"/>
  <c r="BE248" i="90" a="1"/>
  <c r="BE248" i="90" s="1"/>
  <c r="BE254" i="90" a="1"/>
  <c r="BE254" i="90" s="1"/>
  <c r="BE247" i="90" a="1"/>
  <c r="BE247" i="90" s="1"/>
  <c r="BE250" i="90" a="1"/>
  <c r="BE250" i="90" s="1"/>
  <c r="BE255" i="90" a="1"/>
  <c r="BE255" i="90" s="1"/>
  <c r="BE252" i="90" a="1"/>
  <c r="BE252" i="90" s="1"/>
  <c r="BE246" i="90" a="1"/>
  <c r="BE246" i="90" s="1"/>
  <c r="BE259" i="90" a="1"/>
  <c r="BE259" i="90" s="1"/>
  <c r="BE257" i="90" a="1"/>
  <c r="BE257" i="90" s="1"/>
  <c r="BE258" i="90" a="1"/>
  <c r="BE258" i="90" s="1"/>
  <c r="BE251" i="90" a="1"/>
  <c r="BE251" i="90" s="1"/>
  <c r="BE244" i="90" a="1"/>
  <c r="BE244" i="90" s="1"/>
  <c r="BE261" i="90" a="1"/>
  <c r="BE261" i="90" s="1"/>
  <c r="BE245" i="90" a="1"/>
  <c r="BE245" i="90" s="1"/>
  <c r="BE253" i="90" a="1"/>
  <c r="BE253" i="90" s="1"/>
  <c r="BE256" i="90" a="1"/>
  <c r="BE256" i="90" s="1"/>
  <c r="BE249" i="90" a="1"/>
  <c r="BE249" i="90" s="1"/>
  <c r="BE260" i="90" a="1"/>
  <c r="BE260" i="90" s="1"/>
  <c r="BJ242" i="89"/>
  <c r="BJ242" i="90" s="1" a="1"/>
  <c r="BJ242" i="90" s="1"/>
  <c r="BJ243" i="90" a="1"/>
  <c r="BJ243" i="90" s="1"/>
  <c r="BJ246" i="90" a="1"/>
  <c r="BJ246" i="90" s="1"/>
  <c r="BJ247" i="90" a="1"/>
  <c r="BJ247" i="90" s="1"/>
  <c r="BJ252" i="90" a="1"/>
  <c r="BJ252" i="90" s="1"/>
  <c r="BJ244" i="90" a="1"/>
  <c r="BJ244" i="90" s="1"/>
  <c r="BJ255" i="90" a="1"/>
  <c r="BJ255" i="90" s="1"/>
  <c r="BJ250" i="90" a="1"/>
  <c r="BJ250" i="90" s="1"/>
  <c r="BJ256" i="90" a="1"/>
  <c r="BJ256" i="90" s="1"/>
  <c r="BJ258" i="90" a="1"/>
  <c r="BJ258" i="90" s="1"/>
  <c r="BJ251" i="90" a="1"/>
  <c r="BJ251" i="90" s="1"/>
  <c r="BJ249" i="90" a="1"/>
  <c r="BJ249" i="90" s="1"/>
  <c r="BJ259" i="90" a="1"/>
  <c r="BJ259" i="90" s="1"/>
  <c r="BJ245" i="90" a="1"/>
  <c r="BJ245" i="90" s="1"/>
  <c r="BJ248" i="90" a="1"/>
  <c r="BJ248" i="90" s="1"/>
  <c r="BJ260" i="90" a="1"/>
  <c r="BJ260" i="90" s="1"/>
  <c r="BJ257" i="90" a="1"/>
  <c r="BJ257" i="90" s="1"/>
  <c r="BJ261" i="90" a="1"/>
  <c r="BJ261" i="90" s="1"/>
  <c r="BJ253" i="90" a="1"/>
  <c r="BJ253" i="90" s="1"/>
  <c r="BJ254" i="90" a="1"/>
  <c r="BJ254" i="90" s="1"/>
  <c r="AZ242" i="89"/>
  <c r="AZ242" i="90" s="1" a="1"/>
  <c r="AZ242" i="90" s="1"/>
  <c r="AZ243" i="90" a="1"/>
  <c r="AZ243" i="90" s="1"/>
  <c r="AZ257" i="90" a="1"/>
  <c r="AZ257" i="90" s="1"/>
  <c r="AZ254" i="90" a="1"/>
  <c r="AZ254" i="90" s="1"/>
  <c r="AZ252" i="90" a="1"/>
  <c r="AZ252" i="90" s="1"/>
  <c r="AZ251" i="90" a="1"/>
  <c r="AZ251" i="90" s="1"/>
  <c r="AZ247" i="90" a="1"/>
  <c r="AZ247" i="90" s="1"/>
  <c r="AZ253" i="90" a="1"/>
  <c r="AZ253" i="90" s="1"/>
  <c r="AZ259" i="90" a="1"/>
  <c r="AZ259" i="90" s="1"/>
  <c r="AZ255" i="90" a="1"/>
  <c r="AZ255" i="90" s="1"/>
  <c r="AZ248" i="90" a="1"/>
  <c r="AZ248" i="90" s="1"/>
  <c r="AZ256" i="90" a="1"/>
  <c r="AZ256" i="90" s="1"/>
  <c r="AZ246" i="90" a="1"/>
  <c r="AZ246" i="90" s="1"/>
  <c r="AZ258" i="90" a="1"/>
  <c r="AZ258" i="90" s="1"/>
  <c r="AZ250" i="90" a="1"/>
  <c r="AZ250" i="90" s="1"/>
  <c r="AZ260" i="90" a="1"/>
  <c r="AZ260" i="90" s="1"/>
  <c r="AZ261" i="90" a="1"/>
  <c r="AZ261" i="90" s="1"/>
  <c r="AZ245" i="90" a="1"/>
  <c r="AZ245" i="90" s="1"/>
  <c r="AZ249" i="90" a="1"/>
  <c r="AZ249" i="90" s="1"/>
  <c r="AZ244" i="90" a="1"/>
  <c r="AZ244" i="90" s="1"/>
  <c r="AJ242" i="89"/>
  <c r="AJ242" i="90" s="1" a="1"/>
  <c r="AJ242" i="90" s="1"/>
  <c r="AJ253" i="90" a="1"/>
  <c r="AJ253" i="90" s="1"/>
  <c r="AJ259" i="90" a="1"/>
  <c r="AJ259" i="90" s="1"/>
  <c r="AJ261" i="90" a="1"/>
  <c r="AJ261" i="90" s="1"/>
  <c r="AJ249" i="90" a="1"/>
  <c r="AJ249" i="90" s="1"/>
  <c r="AJ254" i="90" a="1"/>
  <c r="AJ254" i="90" s="1"/>
  <c r="AJ258" i="90" a="1"/>
  <c r="AJ258" i="90" s="1"/>
  <c r="AJ244" i="90" a="1"/>
  <c r="AJ244" i="90" s="1"/>
  <c r="AJ255" i="90" a="1"/>
  <c r="AJ255" i="90" s="1"/>
  <c r="AJ246" i="90" a="1"/>
  <c r="AJ246" i="90" s="1"/>
  <c r="AJ245" i="90" a="1"/>
  <c r="AJ245" i="90" s="1"/>
  <c r="AJ247" i="90" a="1"/>
  <c r="AJ247" i="90" s="1"/>
  <c r="AJ260" i="90" a="1"/>
  <c r="AJ260" i="90" s="1"/>
  <c r="AJ243" i="90" a="1"/>
  <c r="AJ243" i="90" s="1"/>
  <c r="AJ256" i="90" a="1"/>
  <c r="AJ256" i="90" s="1"/>
  <c r="AJ257" i="90" a="1"/>
  <c r="AJ257" i="90" s="1"/>
  <c r="AJ250" i="90" a="1"/>
  <c r="AJ250" i="90" s="1"/>
  <c r="AJ251" i="90" a="1"/>
  <c r="AJ251" i="90" s="1"/>
  <c r="AJ252" i="90" a="1"/>
  <c r="AJ252" i="90" s="1"/>
  <c r="AJ248" i="90" a="1"/>
  <c r="AJ248" i="90" s="1"/>
  <c r="AW242" i="89"/>
  <c r="AW242" i="90" s="1" a="1"/>
  <c r="AW242" i="90" s="1"/>
  <c r="AW255" i="90" a="1"/>
  <c r="AW255" i="90" s="1"/>
  <c r="AW261" i="90" a="1"/>
  <c r="AW261" i="90" s="1"/>
  <c r="AW257" i="90" a="1"/>
  <c r="AW257" i="90" s="1"/>
  <c r="AW246" i="90" a="1"/>
  <c r="AW246" i="90" s="1"/>
  <c r="AW254" i="90" a="1"/>
  <c r="AW254" i="90" s="1"/>
  <c r="AW251" i="90" a="1"/>
  <c r="AW251" i="90" s="1"/>
  <c r="AW256" i="90" a="1"/>
  <c r="AW256" i="90" s="1"/>
  <c r="AW249" i="90" a="1"/>
  <c r="AW249" i="90" s="1"/>
  <c r="AW253" i="90" a="1"/>
  <c r="AW253" i="90" s="1"/>
  <c r="AW252" i="90" a="1"/>
  <c r="AW252" i="90" s="1"/>
  <c r="AW248" i="90" a="1"/>
  <c r="AW248" i="90" s="1"/>
  <c r="AW247" i="90" a="1"/>
  <c r="AW247" i="90" s="1"/>
  <c r="AW243" i="90" a="1"/>
  <c r="AW243" i="90" s="1"/>
  <c r="AW245" i="90" a="1"/>
  <c r="AW245" i="90" s="1"/>
  <c r="AW258" i="90" a="1"/>
  <c r="AW258" i="90" s="1"/>
  <c r="AW259" i="90" a="1"/>
  <c r="AW259" i="90" s="1"/>
  <c r="AW260" i="90" a="1"/>
  <c r="AW260" i="90" s="1"/>
  <c r="AW250" i="90" a="1"/>
  <c r="AW250" i="90" s="1"/>
  <c r="AW244" i="90" a="1"/>
  <c r="AW244" i="90" s="1"/>
  <c r="AI242" i="89"/>
  <c r="AI242" i="90" s="1" a="1"/>
  <c r="AI242" i="90" s="1"/>
  <c r="AI259" i="90" a="1"/>
  <c r="AI259" i="90" s="1"/>
  <c r="AI250" i="90" a="1"/>
  <c r="AI250" i="90" s="1"/>
  <c r="AI243" i="90" a="1"/>
  <c r="AI243" i="90" s="1"/>
  <c r="AI252" i="90" a="1"/>
  <c r="AI252" i="90" s="1"/>
  <c r="AI247" i="90" a="1"/>
  <c r="AI247" i="90" s="1"/>
  <c r="AI249" i="90" a="1"/>
  <c r="AI249" i="90" s="1"/>
  <c r="AI245" i="90" a="1"/>
  <c r="AI245" i="90" s="1"/>
  <c r="AI248" i="90" a="1"/>
  <c r="AI248" i="90" s="1"/>
  <c r="AI254" i="90" a="1"/>
  <c r="AI254" i="90" s="1"/>
  <c r="AI251" i="90" a="1"/>
  <c r="AI251" i="90" s="1"/>
  <c r="AI244" i="90" a="1"/>
  <c r="AI244" i="90" s="1"/>
  <c r="AI256" i="90" a="1"/>
  <c r="AI256" i="90" s="1"/>
  <c r="AI255" i="90" a="1"/>
  <c r="AI255" i="90" s="1"/>
  <c r="AI258" i="90" a="1"/>
  <c r="AI258" i="90" s="1"/>
  <c r="AI260" i="90" a="1"/>
  <c r="AI260" i="90" s="1"/>
  <c r="AI253" i="90" a="1"/>
  <c r="AI253" i="90" s="1"/>
  <c r="AI261" i="90" a="1"/>
  <c r="AI261" i="90" s="1"/>
  <c r="AI246" i="90" a="1"/>
  <c r="AI246" i="90" s="1"/>
  <c r="AI257" i="90" a="1"/>
  <c r="AI257" i="90" s="1"/>
  <c r="AV242" i="89"/>
  <c r="AV242" i="90" s="1" a="1"/>
  <c r="AV242" i="90" s="1"/>
  <c r="AV261" i="90" a="1"/>
  <c r="AV261" i="90" s="1"/>
  <c r="AV244" i="90" a="1"/>
  <c r="AV244" i="90" s="1"/>
  <c r="AV258" i="90" a="1"/>
  <c r="AV258" i="90" s="1"/>
  <c r="AV251" i="90" a="1"/>
  <c r="AV251" i="90" s="1"/>
  <c r="AV253" i="90" a="1"/>
  <c r="AV253" i="90" s="1"/>
  <c r="AV252" i="90" a="1"/>
  <c r="AV252" i="90" s="1"/>
  <c r="AV257" i="90" a="1"/>
  <c r="AV257" i="90" s="1"/>
  <c r="AV260" i="90" a="1"/>
  <c r="AV260" i="90" s="1"/>
  <c r="AV247" i="90" a="1"/>
  <c r="AV247" i="90" s="1"/>
  <c r="AV256" i="90" a="1"/>
  <c r="AV256" i="90" s="1"/>
  <c r="AV248" i="90" a="1"/>
  <c r="AV248" i="90" s="1"/>
  <c r="AV243" i="90" a="1"/>
  <c r="AV243" i="90" s="1"/>
  <c r="AV250" i="90" a="1"/>
  <c r="AV250" i="90" s="1"/>
  <c r="AV254" i="90" a="1"/>
  <c r="AV254" i="90" s="1"/>
  <c r="AV246" i="90" a="1"/>
  <c r="AV246" i="90" s="1"/>
  <c r="AV245" i="90" a="1"/>
  <c r="AV245" i="90" s="1"/>
  <c r="AV249" i="90" a="1"/>
  <c r="AV249" i="90" s="1"/>
  <c r="AV255" i="90" a="1"/>
  <c r="AV255" i="90" s="1"/>
  <c r="AV259" i="90" a="1"/>
  <c r="AV259" i="90" s="1"/>
  <c r="AS242" i="89"/>
  <c r="AS242" i="90" s="1" a="1"/>
  <c r="AS242" i="90" s="1"/>
  <c r="AS245" i="90" a="1"/>
  <c r="AS245" i="90" s="1"/>
  <c r="AS251" i="90" a="1"/>
  <c r="AS251" i="90" s="1"/>
  <c r="AS258" i="90" a="1"/>
  <c r="AS258" i="90" s="1"/>
  <c r="AS261" i="90" a="1"/>
  <c r="AS261" i="90" s="1"/>
  <c r="AS246" i="90" a="1"/>
  <c r="AS246" i="90" s="1"/>
  <c r="AS243" i="90" a="1"/>
  <c r="AS243" i="90" s="1"/>
  <c r="AS250" i="90" a="1"/>
  <c r="AS250" i="90" s="1"/>
  <c r="AS255" i="90" a="1"/>
  <c r="AS255" i="90" s="1"/>
  <c r="AS253" i="90" a="1"/>
  <c r="AS253" i="90" s="1"/>
  <c r="AS254" i="90" a="1"/>
  <c r="AS254" i="90" s="1"/>
  <c r="AS259" i="90" a="1"/>
  <c r="AS259" i="90" s="1"/>
  <c r="AS244" i="90" a="1"/>
  <c r="AS244" i="90" s="1"/>
  <c r="AS248" i="90" a="1"/>
  <c r="AS248" i="90" s="1"/>
  <c r="AS249" i="90" a="1"/>
  <c r="AS249" i="90" s="1"/>
  <c r="AS257" i="90" a="1"/>
  <c r="AS257" i="90" s="1"/>
  <c r="AS252" i="90" a="1"/>
  <c r="AS252" i="90" s="1"/>
  <c r="AS247" i="90" a="1"/>
  <c r="AS247" i="90" s="1"/>
  <c r="AS260" i="90" a="1"/>
  <c r="AS260" i="90" s="1"/>
  <c r="AS256" i="90" a="1"/>
  <c r="AS256" i="90" s="1"/>
  <c r="BC242" i="89"/>
  <c r="BC242" i="90" s="1" a="1"/>
  <c r="BC242" i="90" s="1"/>
  <c r="BC254" i="90" a="1"/>
  <c r="BC254" i="90" s="1"/>
  <c r="BC253" i="90" a="1"/>
  <c r="BC253" i="90" s="1"/>
  <c r="BC247" i="90" a="1"/>
  <c r="BC247" i="90" s="1"/>
  <c r="BC246" i="90" a="1"/>
  <c r="BC246" i="90" s="1"/>
  <c r="BC259" i="90" a="1"/>
  <c r="BC259" i="90" s="1"/>
  <c r="BC257" i="90" a="1"/>
  <c r="BC257" i="90" s="1"/>
  <c r="BC250" i="90" a="1"/>
  <c r="BC250" i="90" s="1"/>
  <c r="BC252" i="90" a="1"/>
  <c r="BC252" i="90" s="1"/>
  <c r="BC251" i="90" a="1"/>
  <c r="BC251" i="90" s="1"/>
  <c r="BC256" i="90" a="1"/>
  <c r="BC256" i="90" s="1"/>
  <c r="BC248" i="90" a="1"/>
  <c r="BC248" i="90" s="1"/>
  <c r="BC258" i="90" a="1"/>
  <c r="BC258" i="90" s="1"/>
  <c r="BC255" i="90" a="1"/>
  <c r="BC255" i="90" s="1"/>
  <c r="BC245" i="90" a="1"/>
  <c r="BC245" i="90" s="1"/>
  <c r="BC243" i="90" a="1"/>
  <c r="BC243" i="90" s="1"/>
  <c r="BC260" i="90" a="1"/>
  <c r="BC260" i="90" s="1"/>
  <c r="BC244" i="90" a="1"/>
  <c r="BC244" i="90" s="1"/>
  <c r="BC249" i="90" a="1"/>
  <c r="BC249" i="90" s="1"/>
  <c r="BC261" i="90" a="1"/>
  <c r="BC261" i="90" s="1"/>
  <c r="D222" i="89"/>
  <c r="D222" i="90" s="1" a="1"/>
  <c r="D222" i="90" s="1"/>
  <c r="D223" i="90" a="1"/>
  <c r="D223" i="90" s="1"/>
  <c r="D229" i="90" a="1"/>
  <c r="D229" i="90" s="1"/>
  <c r="D241" i="90" a="1"/>
  <c r="D241" i="90" s="1"/>
  <c r="D230" i="90" a="1"/>
  <c r="D230" i="90" s="1"/>
  <c r="D235" i="90" a="1"/>
  <c r="D235" i="90" s="1"/>
  <c r="D240" i="90" a="1"/>
  <c r="D240" i="90" s="1"/>
  <c r="D234" i="90" a="1"/>
  <c r="D234" i="90" s="1"/>
  <c r="D237" i="90" a="1"/>
  <c r="D237" i="90" s="1"/>
  <c r="D224" i="90" a="1"/>
  <c r="D224" i="90" s="1"/>
  <c r="D236" i="90" a="1"/>
  <c r="D236" i="90" s="1"/>
  <c r="D233" i="90" a="1"/>
  <c r="D233" i="90" s="1"/>
  <c r="D231" i="90" a="1"/>
  <c r="D231" i="90" s="1"/>
  <c r="D228" i="90" a="1"/>
  <c r="D228" i="90" s="1"/>
  <c r="D226" i="90" a="1"/>
  <c r="D226" i="90" s="1"/>
  <c r="D239" i="90" a="1"/>
  <c r="D239" i="90" s="1"/>
  <c r="D232" i="90" a="1"/>
  <c r="D232" i="90" s="1"/>
  <c r="D225" i="90" a="1"/>
  <c r="D225" i="90" s="1"/>
  <c r="D238" i="90" a="1"/>
  <c r="D238" i="90" s="1"/>
  <c r="D227" i="90" a="1"/>
  <c r="D227" i="90" s="1"/>
  <c r="E222" i="89"/>
  <c r="E222" i="90" s="1" a="1"/>
  <c r="E222" i="90" s="1"/>
  <c r="E231" i="90" a="1"/>
  <c r="E231" i="90" s="1"/>
  <c r="E229" i="90" a="1"/>
  <c r="E229" i="90" s="1"/>
  <c r="E227" i="90" a="1"/>
  <c r="E227" i="90" s="1"/>
  <c r="E240" i="90" a="1"/>
  <c r="E240" i="90" s="1"/>
  <c r="E234" i="90" a="1"/>
  <c r="E234" i="90" s="1"/>
  <c r="E236" i="90" a="1"/>
  <c r="E236" i="90" s="1"/>
  <c r="E225" i="90" a="1"/>
  <c r="E225" i="90" s="1"/>
  <c r="E224" i="90" a="1"/>
  <c r="E224" i="90" s="1"/>
  <c r="E237" i="90" a="1"/>
  <c r="E237" i="90" s="1"/>
  <c r="E235" i="90" a="1"/>
  <c r="E235" i="90" s="1"/>
  <c r="E241" i="90" a="1"/>
  <c r="E241" i="90" s="1"/>
  <c r="E232" i="90" a="1"/>
  <c r="E232" i="90" s="1"/>
  <c r="E228" i="90" a="1"/>
  <c r="E228" i="90" s="1"/>
  <c r="E233" i="90" a="1"/>
  <c r="E233" i="90" s="1"/>
  <c r="E230" i="90" a="1"/>
  <c r="E230" i="90" s="1"/>
  <c r="E223" i="90" a="1"/>
  <c r="E223" i="90" s="1"/>
  <c r="E226" i="90" a="1"/>
  <c r="E226" i="90" s="1"/>
  <c r="E239" i="90" a="1"/>
  <c r="E239" i="90" s="1"/>
  <c r="E238" i="90" a="1"/>
  <c r="E238" i="90" s="1"/>
  <c r="F222" i="89"/>
  <c r="F222" i="90" s="1" a="1"/>
  <c r="F222" i="90" s="1"/>
  <c r="F225" i="90" a="1"/>
  <c r="F225" i="90" s="1"/>
  <c r="F240" i="90" a="1"/>
  <c r="F240" i="90" s="1"/>
  <c r="F234" i="90" a="1"/>
  <c r="F234" i="90" s="1"/>
  <c r="F238" i="90" a="1"/>
  <c r="F238" i="90" s="1"/>
  <c r="F227" i="90" a="1"/>
  <c r="F227" i="90" s="1"/>
  <c r="F231" i="90" a="1"/>
  <c r="F231" i="90" s="1"/>
  <c r="F233" i="90" a="1"/>
  <c r="F233" i="90" s="1"/>
  <c r="F230" i="90" a="1"/>
  <c r="F230" i="90" s="1"/>
  <c r="F237" i="90" a="1"/>
  <c r="F237" i="90" s="1"/>
  <c r="F228" i="90" a="1"/>
  <c r="F228" i="90" s="1"/>
  <c r="F236" i="90" a="1"/>
  <c r="F236" i="90" s="1"/>
  <c r="F229" i="90" a="1"/>
  <c r="F229" i="90" s="1"/>
  <c r="F224" i="90" a="1"/>
  <c r="F224" i="90" s="1"/>
  <c r="F239" i="90" a="1"/>
  <c r="F239" i="90" s="1"/>
  <c r="F235" i="90" a="1"/>
  <c r="F235" i="90" s="1"/>
  <c r="F241" i="90" a="1"/>
  <c r="F241" i="90" s="1"/>
  <c r="F223" i="90" a="1"/>
  <c r="F223" i="90" s="1"/>
  <c r="F226" i="90" a="1"/>
  <c r="F226" i="90" s="1"/>
  <c r="F232" i="90" a="1"/>
  <c r="F232" i="90" s="1"/>
  <c r="G222" i="89"/>
  <c r="G222" i="90" s="1" a="1"/>
  <c r="G222" i="90" s="1"/>
  <c r="G241" i="90" a="1"/>
  <c r="G241" i="90" s="1"/>
  <c r="G235" i="90" a="1"/>
  <c r="G235" i="90" s="1"/>
  <c r="G234" i="90" a="1"/>
  <c r="G234" i="90" s="1"/>
  <c r="G229" i="90" a="1"/>
  <c r="G229" i="90" s="1"/>
  <c r="G227" i="90" a="1"/>
  <c r="G227" i="90" s="1"/>
  <c r="G237" i="90" a="1"/>
  <c r="G237" i="90" s="1"/>
  <c r="G238" i="90" a="1"/>
  <c r="G238" i="90" s="1"/>
  <c r="G223" i="90" a="1"/>
  <c r="G223" i="90" s="1"/>
  <c r="G224" i="90" a="1"/>
  <c r="G224" i="90" s="1"/>
  <c r="G225" i="90" a="1"/>
  <c r="G225" i="90" s="1"/>
  <c r="G231" i="90" a="1"/>
  <c r="G231" i="90" s="1"/>
  <c r="G228" i="90" a="1"/>
  <c r="G228" i="90" s="1"/>
  <c r="G239" i="90" a="1"/>
  <c r="G239" i="90" s="1"/>
  <c r="G226" i="90" a="1"/>
  <c r="G226" i="90" s="1"/>
  <c r="G230" i="90" a="1"/>
  <c r="G230" i="90" s="1"/>
  <c r="G236" i="90" a="1"/>
  <c r="G236" i="90" s="1"/>
  <c r="G232" i="90" a="1"/>
  <c r="G232" i="90" s="1"/>
  <c r="G240" i="90" a="1"/>
  <c r="G240" i="90" s="1"/>
  <c r="G233" i="90" a="1"/>
  <c r="G233" i="90" s="1"/>
  <c r="H222" i="89"/>
  <c r="H222" i="90" s="1" a="1"/>
  <c r="H222" i="90" s="1"/>
  <c r="H224" i="90" a="1"/>
  <c r="H224" i="90" s="1"/>
  <c r="H237" i="90" a="1"/>
  <c r="H237" i="90" s="1"/>
  <c r="H227" i="90" a="1"/>
  <c r="H227" i="90" s="1"/>
  <c r="H223" i="90" a="1"/>
  <c r="H223" i="90" s="1"/>
  <c r="H239" i="90" a="1"/>
  <c r="H239" i="90" s="1"/>
  <c r="H233" i="90" a="1"/>
  <c r="H233" i="90" s="1"/>
  <c r="H225" i="90" a="1"/>
  <c r="H225" i="90" s="1"/>
  <c r="H230" i="90" a="1"/>
  <c r="H230" i="90" s="1"/>
  <c r="H240" i="90" a="1"/>
  <c r="H240" i="90" s="1"/>
  <c r="H238" i="90" a="1"/>
  <c r="H238" i="90" s="1"/>
  <c r="H229" i="90" a="1"/>
  <c r="H229" i="90" s="1"/>
  <c r="H226" i="90" a="1"/>
  <c r="H226" i="90" s="1"/>
  <c r="H231" i="90" a="1"/>
  <c r="H231" i="90" s="1"/>
  <c r="H236" i="90" a="1"/>
  <c r="H236" i="90" s="1"/>
  <c r="H232" i="90" a="1"/>
  <c r="H232" i="90" s="1"/>
  <c r="H241" i="90" a="1"/>
  <c r="H241" i="90" s="1"/>
  <c r="H234" i="90" a="1"/>
  <c r="H234" i="90" s="1"/>
  <c r="H228" i="90" a="1"/>
  <c r="H228" i="90" s="1"/>
  <c r="H235" i="90" a="1"/>
  <c r="H235" i="90" s="1"/>
  <c r="I222" i="89"/>
  <c r="I222" i="90" s="1" a="1"/>
  <c r="I222" i="90" s="1"/>
  <c r="I234" i="90" a="1"/>
  <c r="I234" i="90" s="1"/>
  <c r="I228" i="90" a="1"/>
  <c r="I228" i="90" s="1"/>
  <c r="I240" i="90" a="1"/>
  <c r="I240" i="90" s="1"/>
  <c r="I238" i="90" a="1"/>
  <c r="I238" i="90" s="1"/>
  <c r="I233" i="90" a="1"/>
  <c r="I233" i="90" s="1"/>
  <c r="I241" i="90" a="1"/>
  <c r="I241" i="90" s="1"/>
  <c r="I236" i="90" a="1"/>
  <c r="I236" i="90" s="1"/>
  <c r="I231" i="90" a="1"/>
  <c r="I231" i="90" s="1"/>
  <c r="I239" i="90" a="1"/>
  <c r="I239" i="90" s="1"/>
  <c r="I225" i="90" a="1"/>
  <c r="I225" i="90" s="1"/>
  <c r="I227" i="90" a="1"/>
  <c r="I227" i="90" s="1"/>
  <c r="I224" i="90" a="1"/>
  <c r="I224" i="90" s="1"/>
  <c r="I229" i="90" a="1"/>
  <c r="I229" i="90" s="1"/>
  <c r="I230" i="90" a="1"/>
  <c r="I230" i="90" s="1"/>
  <c r="I232" i="90" a="1"/>
  <c r="I232" i="90" s="1"/>
  <c r="I223" i="90" a="1"/>
  <c r="I223" i="90" s="1"/>
  <c r="I237" i="90" a="1"/>
  <c r="I237" i="90" s="1"/>
  <c r="I226" i="90" a="1"/>
  <c r="I226" i="90" s="1"/>
  <c r="I235" i="90" a="1"/>
  <c r="I235" i="90" s="1"/>
  <c r="J222" i="89"/>
  <c r="J222" i="90" s="1" a="1"/>
  <c r="J222" i="90" s="1"/>
  <c r="J228" i="90" a="1"/>
  <c r="J228" i="90" s="1"/>
  <c r="J233" i="90" a="1"/>
  <c r="J233" i="90" s="1"/>
  <c r="J227" i="90" a="1"/>
  <c r="J227" i="90" s="1"/>
  <c r="J234" i="90" a="1"/>
  <c r="J234" i="90" s="1"/>
  <c r="J225" i="90" a="1"/>
  <c r="J225" i="90" s="1"/>
  <c r="J235" i="90" a="1"/>
  <c r="J235" i="90" s="1"/>
  <c r="J230" i="90" a="1"/>
  <c r="J230" i="90" s="1"/>
  <c r="J237" i="90" a="1"/>
  <c r="J237" i="90" s="1"/>
  <c r="J223" i="90" a="1"/>
  <c r="J223" i="90" s="1"/>
  <c r="J226" i="90" a="1"/>
  <c r="J226" i="90" s="1"/>
  <c r="J239" i="90" a="1"/>
  <c r="J239" i="90" s="1"/>
  <c r="J240" i="90" a="1"/>
  <c r="J240" i="90" s="1"/>
  <c r="J241" i="90" a="1"/>
  <c r="J241" i="90" s="1"/>
  <c r="J231" i="90" a="1"/>
  <c r="J231" i="90" s="1"/>
  <c r="J229" i="90" a="1"/>
  <c r="J229" i="90" s="1"/>
  <c r="J238" i="90" a="1"/>
  <c r="J238" i="90" s="1"/>
  <c r="J224" i="90" a="1"/>
  <c r="J224" i="90" s="1"/>
  <c r="J236" i="90" a="1"/>
  <c r="J236" i="90" s="1"/>
  <c r="J232" i="90" a="1"/>
  <c r="J232" i="90" s="1"/>
  <c r="K222" i="89"/>
  <c r="K222" i="90" s="1" a="1"/>
  <c r="K222" i="90" s="1"/>
  <c r="K229" i="90" a="1"/>
  <c r="K229" i="90" s="1"/>
  <c r="K228" i="90" a="1"/>
  <c r="K228" i="90" s="1"/>
  <c r="K226" i="90" a="1"/>
  <c r="K226" i="90" s="1"/>
  <c r="K227" i="90" a="1"/>
  <c r="K227" i="90" s="1"/>
  <c r="K232" i="90" a="1"/>
  <c r="K232" i="90" s="1"/>
  <c r="K233" i="90" a="1"/>
  <c r="K233" i="90" s="1"/>
  <c r="K235" i="90" a="1"/>
  <c r="K235" i="90" s="1"/>
  <c r="K224" i="90" a="1"/>
  <c r="K224" i="90" s="1"/>
  <c r="K234" i="90" a="1"/>
  <c r="K234" i="90" s="1"/>
  <c r="K238" i="90" a="1"/>
  <c r="K238" i="90" s="1"/>
  <c r="K236" i="90" a="1"/>
  <c r="K236" i="90" s="1"/>
  <c r="K231" i="90" a="1"/>
  <c r="K231" i="90" s="1"/>
  <c r="K241" i="90" a="1"/>
  <c r="K241" i="90" s="1"/>
  <c r="K230" i="90" a="1"/>
  <c r="K230" i="90" s="1"/>
  <c r="K225" i="90" a="1"/>
  <c r="K225" i="90" s="1"/>
  <c r="K223" i="90" a="1"/>
  <c r="K223" i="90" s="1"/>
  <c r="K239" i="90" a="1"/>
  <c r="K239" i="90" s="1"/>
  <c r="K237" i="90" a="1"/>
  <c r="K237" i="90" s="1"/>
  <c r="K240" i="90" a="1"/>
  <c r="K240" i="90" s="1"/>
  <c r="L222" i="89"/>
  <c r="L222" i="90" s="1" a="1"/>
  <c r="L222" i="90" s="1"/>
  <c r="L235" i="90" a="1"/>
  <c r="L235" i="90" s="1"/>
  <c r="L227" i="90" a="1"/>
  <c r="L227" i="90" s="1"/>
  <c r="L226" i="90" a="1"/>
  <c r="L226" i="90" s="1"/>
  <c r="L241" i="90" a="1"/>
  <c r="L241" i="90" s="1"/>
  <c r="L239" i="90" a="1"/>
  <c r="L239" i="90" s="1"/>
  <c r="L238" i="90" a="1"/>
  <c r="L238" i="90" s="1"/>
  <c r="L231" i="90" a="1"/>
  <c r="L231" i="90" s="1"/>
  <c r="L234" i="90" a="1"/>
  <c r="L234" i="90" s="1"/>
  <c r="L224" i="90" a="1"/>
  <c r="L224" i="90" s="1"/>
  <c r="L223" i="90" a="1"/>
  <c r="L223" i="90" s="1"/>
  <c r="L228" i="90" a="1"/>
  <c r="L228" i="90" s="1"/>
  <c r="L230" i="90" a="1"/>
  <c r="L230" i="90" s="1"/>
  <c r="L233" i="90" a="1"/>
  <c r="L233" i="90" s="1"/>
  <c r="L237" i="90" a="1"/>
  <c r="L237" i="90" s="1"/>
  <c r="L229" i="90" a="1"/>
  <c r="L229" i="90" s="1"/>
  <c r="L225" i="90" a="1"/>
  <c r="L225" i="90" s="1"/>
  <c r="L240" i="90" a="1"/>
  <c r="L240" i="90" s="1"/>
  <c r="L236" i="90" a="1"/>
  <c r="L236" i="90" s="1"/>
  <c r="L232" i="90" a="1"/>
  <c r="L232" i="90" s="1"/>
  <c r="M222" i="89"/>
  <c r="M222" i="90" s="1" a="1"/>
  <c r="M222" i="90" s="1"/>
  <c r="M224" i="90" a="1"/>
  <c r="M224" i="90" s="1"/>
  <c r="M235" i="90" a="1"/>
  <c r="M235" i="90" s="1"/>
  <c r="M231" i="90" a="1"/>
  <c r="M231" i="90" s="1"/>
  <c r="M223" i="90" a="1"/>
  <c r="M223" i="90" s="1"/>
  <c r="M234" i="90" a="1"/>
  <c r="M234" i="90" s="1"/>
  <c r="M239" i="90" a="1"/>
  <c r="M239" i="90" s="1"/>
  <c r="M238" i="90" a="1"/>
  <c r="M238" i="90" s="1"/>
  <c r="M241" i="90" a="1"/>
  <c r="M241" i="90" s="1"/>
  <c r="M232" i="90" a="1"/>
  <c r="M232" i="90" s="1"/>
  <c r="M229" i="90" a="1"/>
  <c r="M229" i="90" s="1"/>
  <c r="M236" i="90" a="1"/>
  <c r="M236" i="90" s="1"/>
  <c r="M233" i="90" a="1"/>
  <c r="M233" i="90" s="1"/>
  <c r="M227" i="90" a="1"/>
  <c r="M227" i="90" s="1"/>
  <c r="M230" i="90" a="1"/>
  <c r="M230" i="90" s="1"/>
  <c r="M226" i="90" a="1"/>
  <c r="M226" i="90" s="1"/>
  <c r="M240" i="90" a="1"/>
  <c r="M240" i="90" s="1"/>
  <c r="M228" i="90" a="1"/>
  <c r="M228" i="90" s="1"/>
  <c r="M237" i="90" a="1"/>
  <c r="M237" i="90" s="1"/>
  <c r="M225" i="90" a="1"/>
  <c r="M225" i="90" s="1"/>
  <c r="N222" i="89"/>
  <c r="N222" i="90" s="1" a="1"/>
  <c r="N222" i="90" s="1"/>
  <c r="N232" i="90" a="1"/>
  <c r="N232" i="90" s="1"/>
  <c r="N236" i="90" a="1"/>
  <c r="N236" i="90" s="1"/>
  <c r="N224" i="90" a="1"/>
  <c r="N224" i="90" s="1"/>
  <c r="N223" i="90" a="1"/>
  <c r="N223" i="90" s="1"/>
  <c r="N226" i="90" a="1"/>
  <c r="N226" i="90" s="1"/>
  <c r="N233" i="90" a="1"/>
  <c r="N233" i="90" s="1"/>
  <c r="N240" i="90" a="1"/>
  <c r="N240" i="90" s="1"/>
  <c r="N227" i="90" a="1"/>
  <c r="N227" i="90" s="1"/>
  <c r="N230" i="90" a="1"/>
  <c r="N230" i="90" s="1"/>
  <c r="N235" i="90" a="1"/>
  <c r="N235" i="90" s="1"/>
  <c r="N229" i="90" a="1"/>
  <c r="N229" i="90" s="1"/>
  <c r="N228" i="90" a="1"/>
  <c r="N228" i="90" s="1"/>
  <c r="N237" i="90" a="1"/>
  <c r="N237" i="90" s="1"/>
  <c r="N241" i="90" a="1"/>
  <c r="N241" i="90" s="1"/>
  <c r="N239" i="90" a="1"/>
  <c r="N239" i="90" s="1"/>
  <c r="N238" i="90" a="1"/>
  <c r="N238" i="90" s="1"/>
  <c r="N225" i="90" a="1"/>
  <c r="N225" i="90" s="1"/>
  <c r="N231" i="90" a="1"/>
  <c r="N231" i="90" s="1"/>
  <c r="N234" i="90" a="1"/>
  <c r="N234" i="90" s="1"/>
  <c r="O222" i="89"/>
  <c r="O222" i="90" s="1" a="1"/>
  <c r="O222" i="90" s="1"/>
  <c r="O224" i="90" a="1"/>
  <c r="O224" i="90" s="1"/>
  <c r="O237" i="90" a="1"/>
  <c r="O237" i="90" s="1"/>
  <c r="O225" i="90" a="1"/>
  <c r="O225" i="90" s="1"/>
  <c r="O229" i="90" a="1"/>
  <c r="O229" i="90" s="1"/>
  <c r="O227" i="90" a="1"/>
  <c r="O227" i="90" s="1"/>
  <c r="O228" i="90" a="1"/>
  <c r="O228" i="90" s="1"/>
  <c r="O236" i="90" a="1"/>
  <c r="O236" i="90" s="1"/>
  <c r="O233" i="90" a="1"/>
  <c r="O233" i="90" s="1"/>
  <c r="O232" i="90" a="1"/>
  <c r="O232" i="90" s="1"/>
  <c r="O231" i="90" a="1"/>
  <c r="O231" i="90" s="1"/>
  <c r="O240" i="90" a="1"/>
  <c r="O240" i="90" s="1"/>
  <c r="O241" i="90" a="1"/>
  <c r="O241" i="90" s="1"/>
  <c r="O226" i="90" a="1"/>
  <c r="O226" i="90" s="1"/>
  <c r="O235" i="90" a="1"/>
  <c r="O235" i="90" s="1"/>
  <c r="O238" i="90" a="1"/>
  <c r="O238" i="90" s="1"/>
  <c r="O239" i="90" a="1"/>
  <c r="O239" i="90" s="1"/>
  <c r="O230" i="90" a="1"/>
  <c r="O230" i="90" s="1"/>
  <c r="O223" i="90" a="1"/>
  <c r="O223" i="90" s="1"/>
  <c r="O234" i="90" a="1"/>
  <c r="O234" i="90" s="1"/>
  <c r="P222" i="89"/>
  <c r="P222" i="90" s="1" a="1"/>
  <c r="P222" i="90" s="1"/>
  <c r="P224" i="90" a="1"/>
  <c r="P224" i="90" s="1"/>
  <c r="P229" i="90" a="1"/>
  <c r="P229" i="90" s="1"/>
  <c r="P234" i="90" a="1"/>
  <c r="P234" i="90" s="1"/>
  <c r="P225" i="90" a="1"/>
  <c r="P225" i="90" s="1"/>
  <c r="P228" i="90" a="1"/>
  <c r="P228" i="90" s="1"/>
  <c r="P226" i="90" a="1"/>
  <c r="P226" i="90" s="1"/>
  <c r="P232" i="90" a="1"/>
  <c r="P232" i="90" s="1"/>
  <c r="P233" i="90" a="1"/>
  <c r="P233" i="90" s="1"/>
  <c r="P230" i="90" a="1"/>
  <c r="P230" i="90" s="1"/>
  <c r="P227" i="90" a="1"/>
  <c r="P227" i="90" s="1"/>
  <c r="P236" i="90" a="1"/>
  <c r="P236" i="90" s="1"/>
  <c r="P240" i="90" a="1"/>
  <c r="P240" i="90" s="1"/>
  <c r="P235" i="90" a="1"/>
  <c r="P235" i="90" s="1"/>
  <c r="P241" i="90" a="1"/>
  <c r="P241" i="90" s="1"/>
  <c r="P223" i="90" a="1"/>
  <c r="P223" i="90" s="1"/>
  <c r="P238" i="90" a="1"/>
  <c r="P238" i="90" s="1"/>
  <c r="P237" i="90" a="1"/>
  <c r="P237" i="90" s="1"/>
  <c r="P239" i="90" a="1"/>
  <c r="P239" i="90" s="1"/>
  <c r="P231" i="90" a="1"/>
  <c r="P231" i="90" s="1"/>
  <c r="Q222" i="89"/>
  <c r="Q222" i="90" s="1" a="1"/>
  <c r="Q222" i="90" s="1"/>
  <c r="Q231" i="90" a="1"/>
  <c r="Q231" i="90" s="1"/>
  <c r="Q226" i="90" a="1"/>
  <c r="Q226" i="90" s="1"/>
  <c r="Q239" i="90" a="1"/>
  <c r="Q239" i="90" s="1"/>
  <c r="Q228" i="90" a="1"/>
  <c r="Q228" i="90" s="1"/>
  <c r="Q232" i="90" a="1"/>
  <c r="Q232" i="90" s="1"/>
  <c r="Q238" i="90" a="1"/>
  <c r="Q238" i="90" s="1"/>
  <c r="Q233" i="90" a="1"/>
  <c r="Q233" i="90" s="1"/>
  <c r="Q224" i="90" a="1"/>
  <c r="Q224" i="90" s="1"/>
  <c r="Q230" i="90" a="1"/>
  <c r="Q230" i="90" s="1"/>
  <c r="Q225" i="90" a="1"/>
  <c r="Q225" i="90" s="1"/>
  <c r="Q229" i="90" a="1"/>
  <c r="Q229" i="90" s="1"/>
  <c r="Q241" i="90" a="1"/>
  <c r="Q241" i="90" s="1"/>
  <c r="Q240" i="90" a="1"/>
  <c r="Q240" i="90" s="1"/>
  <c r="Q227" i="90" a="1"/>
  <c r="Q227" i="90" s="1"/>
  <c r="Q234" i="90" a="1"/>
  <c r="Q234" i="90" s="1"/>
  <c r="Q235" i="90" a="1"/>
  <c r="Q235" i="90" s="1"/>
  <c r="Q237" i="90" a="1"/>
  <c r="Q237" i="90" s="1"/>
  <c r="Q223" i="90" a="1"/>
  <c r="Q223" i="90" s="1"/>
  <c r="Q236" i="90" a="1"/>
  <c r="Q236" i="90" s="1"/>
  <c r="R222" i="89"/>
  <c r="R222" i="90" s="1" a="1"/>
  <c r="R222" i="90" s="1"/>
  <c r="R241" i="90" a="1"/>
  <c r="R241" i="90" s="1"/>
  <c r="R238" i="90" a="1"/>
  <c r="R238" i="90" s="1"/>
  <c r="R232" i="90" a="1"/>
  <c r="R232" i="90" s="1"/>
  <c r="R224" i="90" a="1"/>
  <c r="R224" i="90" s="1"/>
  <c r="R225" i="90" a="1"/>
  <c r="R225" i="90" s="1"/>
  <c r="R236" i="90" a="1"/>
  <c r="R236" i="90" s="1"/>
  <c r="R239" i="90" a="1"/>
  <c r="R239" i="90" s="1"/>
  <c r="R226" i="90" a="1"/>
  <c r="R226" i="90" s="1"/>
  <c r="R233" i="90" a="1"/>
  <c r="R233" i="90" s="1"/>
  <c r="R234" i="90" a="1"/>
  <c r="R234" i="90" s="1"/>
  <c r="R230" i="90" a="1"/>
  <c r="R230" i="90" s="1"/>
  <c r="R228" i="90" a="1"/>
  <c r="R228" i="90" s="1"/>
  <c r="R237" i="90" a="1"/>
  <c r="R237" i="90" s="1"/>
  <c r="R240" i="90" a="1"/>
  <c r="R240" i="90" s="1"/>
  <c r="R223" i="90" a="1"/>
  <c r="R223" i="90" s="1"/>
  <c r="R235" i="90" a="1"/>
  <c r="R235" i="90" s="1"/>
  <c r="R231" i="90" a="1"/>
  <c r="R231" i="90" s="1"/>
  <c r="R227" i="90" a="1"/>
  <c r="R227" i="90" s="1"/>
  <c r="R229" i="90" a="1"/>
  <c r="R229" i="90" s="1"/>
  <c r="S222" i="89"/>
  <c r="S222" i="90" s="1" a="1"/>
  <c r="S222" i="90" s="1"/>
  <c r="S235" i="90" a="1"/>
  <c r="S235" i="90" s="1"/>
  <c r="S232" i="90" a="1"/>
  <c r="S232" i="90" s="1"/>
  <c r="S237" i="90" a="1"/>
  <c r="S237" i="90" s="1"/>
  <c r="S234" i="90" a="1"/>
  <c r="S234" i="90" s="1"/>
  <c r="S238" i="90" a="1"/>
  <c r="S238" i="90" s="1"/>
  <c r="S230" i="90" a="1"/>
  <c r="S230" i="90" s="1"/>
  <c r="S241" i="90" a="1"/>
  <c r="S241" i="90" s="1"/>
  <c r="S240" i="90" a="1"/>
  <c r="S240" i="90" s="1"/>
  <c r="S227" i="90" a="1"/>
  <c r="S227" i="90" s="1"/>
  <c r="S229" i="90" a="1"/>
  <c r="S229" i="90" s="1"/>
  <c r="S233" i="90" a="1"/>
  <c r="S233" i="90" s="1"/>
  <c r="S236" i="90" a="1"/>
  <c r="S236" i="90" s="1"/>
  <c r="S231" i="90" a="1"/>
  <c r="S231" i="90" s="1"/>
  <c r="S239" i="90" a="1"/>
  <c r="S239" i="90" s="1"/>
  <c r="S224" i="90" a="1"/>
  <c r="S224" i="90" s="1"/>
  <c r="S223" i="90" a="1"/>
  <c r="S223" i="90" s="1"/>
  <c r="S228" i="90" a="1"/>
  <c r="S228" i="90" s="1"/>
  <c r="S225" i="90" a="1"/>
  <c r="S225" i="90" s="1"/>
  <c r="S226" i="90" a="1"/>
  <c r="S226" i="90" s="1"/>
  <c r="T222" i="89"/>
  <c r="T222" i="90" s="1" a="1"/>
  <c r="T222" i="90" s="1"/>
  <c r="T224" i="90" a="1"/>
  <c r="T224" i="90" s="1"/>
  <c r="T225" i="90" a="1"/>
  <c r="T225" i="90" s="1"/>
  <c r="T226" i="90" a="1"/>
  <c r="T226" i="90" s="1"/>
  <c r="T227" i="90" a="1"/>
  <c r="T227" i="90" s="1"/>
  <c r="T228" i="90" a="1"/>
  <c r="T228" i="90" s="1"/>
  <c r="T229" i="90" a="1"/>
  <c r="T229" i="90" s="1"/>
  <c r="T230" i="90" a="1"/>
  <c r="T230" i="90" s="1"/>
  <c r="T231" i="90" a="1"/>
  <c r="T231" i="90" s="1"/>
  <c r="T232" i="90" a="1"/>
  <c r="T232" i="90" s="1"/>
  <c r="T233" i="90" a="1"/>
  <c r="T233" i="90" s="1"/>
  <c r="T234" i="90" a="1"/>
  <c r="T234" i="90" s="1"/>
  <c r="T235" i="90" a="1"/>
  <c r="T235" i="90" s="1"/>
  <c r="T236" i="90" a="1"/>
  <c r="T236" i="90" s="1"/>
  <c r="T237" i="90" a="1"/>
  <c r="T237" i="90" s="1"/>
  <c r="T238" i="90" a="1"/>
  <c r="T238" i="90" s="1"/>
  <c r="T239" i="90" a="1"/>
  <c r="T239" i="90" s="1"/>
  <c r="T240" i="90" a="1"/>
  <c r="T240" i="90" s="1"/>
  <c r="T241" i="90" a="1"/>
  <c r="T241" i="90" s="1"/>
  <c r="T223" i="90" a="1"/>
  <c r="T223" i="90" s="1"/>
  <c r="U222" i="89"/>
  <c r="U222" i="90" s="1" a="1"/>
  <c r="U222" i="90" s="1"/>
  <c r="U234" i="90" a="1"/>
  <c r="U234" i="90" s="1"/>
  <c r="U230" i="90" a="1"/>
  <c r="U230" i="90" s="1"/>
  <c r="U233" i="90" a="1"/>
  <c r="U233" i="90" s="1"/>
  <c r="U241" i="90" a="1"/>
  <c r="U241" i="90" s="1"/>
  <c r="U224" i="90" a="1"/>
  <c r="U224" i="90" s="1"/>
  <c r="U229" i="90" a="1"/>
  <c r="U229" i="90" s="1"/>
  <c r="U231" i="90" a="1"/>
  <c r="U231" i="90" s="1"/>
  <c r="U235" i="90" a="1"/>
  <c r="U235" i="90" s="1"/>
  <c r="U237" i="90" a="1"/>
  <c r="U237" i="90" s="1"/>
  <c r="U236" i="90" a="1"/>
  <c r="U236" i="90" s="1"/>
  <c r="U223" i="90" a="1"/>
  <c r="U223" i="90" s="1"/>
  <c r="U228" i="90" a="1"/>
  <c r="U228" i="90" s="1"/>
  <c r="U226" i="90" a="1"/>
  <c r="U226" i="90" s="1"/>
  <c r="U225" i="90" a="1"/>
  <c r="U225" i="90" s="1"/>
  <c r="U238" i="90" a="1"/>
  <c r="U238" i="90" s="1"/>
  <c r="U240" i="90" a="1"/>
  <c r="U240" i="90" s="1"/>
  <c r="U227" i="90" a="1"/>
  <c r="U227" i="90" s="1"/>
  <c r="U232" i="90" a="1"/>
  <c r="U232" i="90" s="1"/>
  <c r="U239" i="90" a="1"/>
  <c r="U239" i="90" s="1"/>
  <c r="V222" i="89"/>
  <c r="V222" i="90" s="1" a="1"/>
  <c r="V222" i="90" s="1"/>
  <c r="V230" i="90" a="1"/>
  <c r="V230" i="90" s="1"/>
  <c r="V224" i="90" a="1"/>
  <c r="V224" i="90" s="1"/>
  <c r="V232" i="90" a="1"/>
  <c r="V232" i="90" s="1"/>
  <c r="V234" i="90" a="1"/>
  <c r="V234" i="90" s="1"/>
  <c r="V231" i="90" a="1"/>
  <c r="V231" i="90" s="1"/>
  <c r="V227" i="90" a="1"/>
  <c r="V227" i="90" s="1"/>
  <c r="V228" i="90" a="1"/>
  <c r="V228" i="90" s="1"/>
  <c r="V240" i="90" a="1"/>
  <c r="V240" i="90" s="1"/>
  <c r="V235" i="90" a="1"/>
  <c r="V235" i="90" s="1"/>
  <c r="V223" i="90" a="1"/>
  <c r="V223" i="90" s="1"/>
  <c r="V236" i="90" a="1"/>
  <c r="V236" i="90" s="1"/>
  <c r="V238" i="90" a="1"/>
  <c r="V238" i="90" s="1"/>
  <c r="V241" i="90" a="1"/>
  <c r="V241" i="90" s="1"/>
  <c r="V239" i="90" a="1"/>
  <c r="V239" i="90" s="1"/>
  <c r="V233" i="90" a="1"/>
  <c r="V233" i="90" s="1"/>
  <c r="V229" i="90" a="1"/>
  <c r="V229" i="90" s="1"/>
  <c r="V226" i="90" a="1"/>
  <c r="V226" i="90" s="1"/>
  <c r="V237" i="90" a="1"/>
  <c r="V237" i="90" s="1"/>
  <c r="V225" i="90" a="1"/>
  <c r="V225" i="90" s="1"/>
  <c r="W222" i="89"/>
  <c r="W222" i="90" s="1" a="1"/>
  <c r="W222" i="90" s="1"/>
  <c r="W224" i="90" a="1"/>
  <c r="W224" i="90" s="1"/>
  <c r="W234" i="90" a="1"/>
  <c r="W234" i="90" s="1"/>
  <c r="W228" i="90" a="1"/>
  <c r="W228" i="90" s="1"/>
  <c r="W235" i="90" a="1"/>
  <c r="W235" i="90" s="1"/>
  <c r="W231" i="90" a="1"/>
  <c r="W231" i="90" s="1"/>
  <c r="W236" i="90" a="1"/>
  <c r="W236" i="90" s="1"/>
  <c r="W239" i="90" a="1"/>
  <c r="W239" i="90" s="1"/>
  <c r="W237" i="90" a="1"/>
  <c r="W237" i="90" s="1"/>
  <c r="W223" i="90" a="1"/>
  <c r="W223" i="90" s="1"/>
  <c r="W225" i="90" a="1"/>
  <c r="W225" i="90" s="1"/>
  <c r="W233" i="90" a="1"/>
  <c r="W233" i="90" s="1"/>
  <c r="W232" i="90" a="1"/>
  <c r="W232" i="90" s="1"/>
  <c r="W229" i="90" a="1"/>
  <c r="W229" i="90" s="1"/>
  <c r="W240" i="90" a="1"/>
  <c r="W240" i="90" s="1"/>
  <c r="W226" i="90" a="1"/>
  <c r="W226" i="90" s="1"/>
  <c r="W227" i="90" a="1"/>
  <c r="W227" i="90" s="1"/>
  <c r="W238" i="90" a="1"/>
  <c r="W238" i="90" s="1"/>
  <c r="W230" i="90" a="1"/>
  <c r="W230" i="90" s="1"/>
  <c r="W241" i="90" a="1"/>
  <c r="W241" i="90" s="1"/>
  <c r="X222" i="89"/>
  <c r="X222" i="90" s="1" a="1"/>
  <c r="X222" i="90" s="1"/>
  <c r="X231" i="90" a="1"/>
  <c r="X231" i="90" s="1"/>
  <c r="X223" i="90" a="1"/>
  <c r="X223" i="90" s="1"/>
  <c r="X233" i="90" a="1"/>
  <c r="X233" i="90" s="1"/>
  <c r="X240" i="90" a="1"/>
  <c r="X240" i="90" s="1"/>
  <c r="X226" i="90" a="1"/>
  <c r="X226" i="90" s="1"/>
  <c r="X227" i="90" a="1"/>
  <c r="X227" i="90" s="1"/>
  <c r="X229" i="90" a="1"/>
  <c r="X229" i="90" s="1"/>
  <c r="X230" i="90" a="1"/>
  <c r="X230" i="90" s="1"/>
  <c r="X228" i="90" a="1"/>
  <c r="X228" i="90" s="1"/>
  <c r="X236" i="90" a="1"/>
  <c r="X236" i="90" s="1"/>
  <c r="X237" i="90" a="1"/>
  <c r="X237" i="90" s="1"/>
  <c r="X239" i="90" a="1"/>
  <c r="X239" i="90" s="1"/>
  <c r="X234" i="90" a="1"/>
  <c r="X234" i="90" s="1"/>
  <c r="X225" i="90" a="1"/>
  <c r="X225" i="90" s="1"/>
  <c r="X232" i="90" a="1"/>
  <c r="X232" i="90" s="1"/>
  <c r="X224" i="90" a="1"/>
  <c r="X224" i="90" s="1"/>
  <c r="X235" i="90" a="1"/>
  <c r="X235" i="90" s="1"/>
  <c r="X241" i="90" a="1"/>
  <c r="X241" i="90" s="1"/>
  <c r="X238" i="90" a="1"/>
  <c r="X238" i="90" s="1"/>
  <c r="Y222" i="89"/>
  <c r="Y222" i="90" s="1" a="1"/>
  <c r="Y222" i="90" s="1"/>
  <c r="Y226" i="90" a="1"/>
  <c r="Y226" i="90" s="1"/>
  <c r="Y239" i="90" a="1"/>
  <c r="Y239" i="90" s="1"/>
  <c r="Y224" i="90" a="1"/>
  <c r="Y224" i="90" s="1"/>
  <c r="Y237" i="90" a="1"/>
  <c r="Y237" i="90" s="1"/>
  <c r="Y225" i="90" a="1"/>
  <c r="Y225" i="90" s="1"/>
  <c r="Y236" i="90" a="1"/>
  <c r="Y236" i="90" s="1"/>
  <c r="Y228" i="90" a="1"/>
  <c r="Y228" i="90" s="1"/>
  <c r="Y223" i="90" a="1"/>
  <c r="Y223" i="90" s="1"/>
  <c r="Y232" i="90" a="1"/>
  <c r="Y232" i="90" s="1"/>
  <c r="Y227" i="90" a="1"/>
  <c r="Y227" i="90" s="1"/>
  <c r="Y229" i="90" a="1"/>
  <c r="Y229" i="90" s="1"/>
  <c r="Y241" i="90" a="1"/>
  <c r="Y241" i="90" s="1"/>
  <c r="Y231" i="90" a="1"/>
  <c r="Y231" i="90" s="1"/>
  <c r="Y233" i="90" a="1"/>
  <c r="Y233" i="90" s="1"/>
  <c r="Y240" i="90" a="1"/>
  <c r="Y240" i="90" s="1"/>
  <c r="Y235" i="90" a="1"/>
  <c r="Y235" i="90" s="1"/>
  <c r="Y230" i="90" a="1"/>
  <c r="Y230" i="90" s="1"/>
  <c r="Y238" i="90" a="1"/>
  <c r="Y238" i="90" s="1"/>
  <c r="Y234" i="90" a="1"/>
  <c r="Y234" i="90" s="1"/>
  <c r="Z222" i="89"/>
  <c r="Z222" i="90" s="1" a="1"/>
  <c r="Z222" i="90" s="1"/>
  <c r="Z237" i="90" a="1"/>
  <c r="Z237" i="90" s="1"/>
  <c r="Z236" i="90" a="1"/>
  <c r="Z236" i="90" s="1"/>
  <c r="Z229" i="90" a="1"/>
  <c r="Z229" i="90" s="1"/>
  <c r="Z223" i="90" a="1"/>
  <c r="Z223" i="90" s="1"/>
  <c r="Z228" i="90" a="1"/>
  <c r="Z228" i="90" s="1"/>
  <c r="Z231" i="90" a="1"/>
  <c r="Z231" i="90" s="1"/>
  <c r="Z241" i="90" a="1"/>
  <c r="Z241" i="90" s="1"/>
  <c r="Z225" i="90" a="1"/>
  <c r="Z225" i="90" s="1"/>
  <c r="Z233" i="90" a="1"/>
  <c r="Z233" i="90" s="1"/>
  <c r="Z224" i="90" a="1"/>
  <c r="Z224" i="90" s="1"/>
  <c r="Z226" i="90" a="1"/>
  <c r="Z226" i="90" s="1"/>
  <c r="Z240" i="90" a="1"/>
  <c r="Z240" i="90" s="1"/>
  <c r="Z235" i="90" a="1"/>
  <c r="Z235" i="90" s="1"/>
  <c r="Z234" i="90" a="1"/>
  <c r="Z234" i="90" s="1"/>
  <c r="Z238" i="90" a="1"/>
  <c r="Z238" i="90" s="1"/>
  <c r="Z230" i="90" a="1"/>
  <c r="Z230" i="90" s="1"/>
  <c r="Z239" i="90" a="1"/>
  <c r="Z239" i="90" s="1"/>
  <c r="Z227" i="90" a="1"/>
  <c r="Z227" i="90" s="1"/>
  <c r="Z232" i="90" a="1"/>
  <c r="Z232" i="90" s="1"/>
  <c r="AA222" i="89"/>
  <c r="AA222" i="90" s="1" a="1"/>
  <c r="AA222" i="90" s="1"/>
  <c r="AA239" i="90" a="1"/>
  <c r="AA239" i="90" s="1"/>
  <c r="AA225" i="90" a="1"/>
  <c r="AA225" i="90" s="1"/>
  <c r="AA237" i="90" a="1"/>
  <c r="AA237" i="90" s="1"/>
  <c r="AA232" i="90" a="1"/>
  <c r="AA232" i="90" s="1"/>
  <c r="AA228" i="90" a="1"/>
  <c r="AA228" i="90" s="1"/>
  <c r="AA234" i="90" a="1"/>
  <c r="AA234" i="90" s="1"/>
  <c r="AA235" i="90" a="1"/>
  <c r="AA235" i="90" s="1"/>
  <c r="AA226" i="90" a="1"/>
  <c r="AA226" i="90" s="1"/>
  <c r="AA230" i="90" a="1"/>
  <c r="AA230" i="90" s="1"/>
  <c r="AA223" i="90" a="1"/>
  <c r="AA223" i="90" s="1"/>
  <c r="AA224" i="90" a="1"/>
  <c r="AA224" i="90" s="1"/>
  <c r="AA241" i="90" a="1"/>
  <c r="AA241" i="90" s="1"/>
  <c r="AA238" i="90" a="1"/>
  <c r="AA238" i="90" s="1"/>
  <c r="AA236" i="90" a="1"/>
  <c r="AA236" i="90" s="1"/>
  <c r="AA233" i="90" a="1"/>
  <c r="AA233" i="90" s="1"/>
  <c r="AA227" i="90" a="1"/>
  <c r="AA227" i="90" s="1"/>
  <c r="AA229" i="90" a="1"/>
  <c r="AA229" i="90" s="1"/>
  <c r="AA240" i="90" a="1"/>
  <c r="AA240" i="90" s="1"/>
  <c r="AA231" i="90" a="1"/>
  <c r="AA231" i="90" s="1"/>
  <c r="AB222" i="89"/>
  <c r="AB222" i="90" s="1" a="1"/>
  <c r="AB222" i="90" s="1"/>
  <c r="AB226" i="90" a="1"/>
  <c r="AB226" i="90" s="1"/>
  <c r="AB235" i="90" a="1"/>
  <c r="AB235" i="90" s="1"/>
  <c r="AB230" i="90" a="1"/>
  <c r="AB230" i="90" s="1"/>
  <c r="AB228" i="90" a="1"/>
  <c r="AB228" i="90" s="1"/>
  <c r="AB234" i="90" a="1"/>
  <c r="AB234" i="90" s="1"/>
  <c r="AB225" i="90" a="1"/>
  <c r="AB225" i="90" s="1"/>
  <c r="AB236" i="90" a="1"/>
  <c r="AB236" i="90" s="1"/>
  <c r="AB231" i="90" a="1"/>
  <c r="AB231" i="90" s="1"/>
  <c r="AB240" i="90" a="1"/>
  <c r="AB240" i="90" s="1"/>
  <c r="AB232" i="90" a="1"/>
  <c r="AB232" i="90" s="1"/>
  <c r="AB237" i="90" a="1"/>
  <c r="AB237" i="90" s="1"/>
  <c r="AB238" i="90" a="1"/>
  <c r="AB238" i="90" s="1"/>
  <c r="AB227" i="90" a="1"/>
  <c r="AB227" i="90" s="1"/>
  <c r="AB229" i="90" a="1"/>
  <c r="AB229" i="90" s="1"/>
  <c r="AB223" i="90" a="1"/>
  <c r="AB223" i="90" s="1"/>
  <c r="AB241" i="90" a="1"/>
  <c r="AB241" i="90" s="1"/>
  <c r="AB224" i="90" a="1"/>
  <c r="AB224" i="90" s="1"/>
  <c r="AB233" i="90" a="1"/>
  <c r="AB233" i="90" s="1"/>
  <c r="AB239" i="90" a="1"/>
  <c r="AB239" i="90" s="1"/>
  <c r="AC222" i="89"/>
  <c r="AC222" i="90" s="1" a="1"/>
  <c r="AC222" i="90" s="1"/>
  <c r="AC238" i="90" a="1"/>
  <c r="AC238" i="90" s="1"/>
  <c r="AC240" i="90" a="1"/>
  <c r="AC240" i="90" s="1"/>
  <c r="AC228" i="90" a="1"/>
  <c r="AC228" i="90" s="1"/>
  <c r="AC234" i="90" a="1"/>
  <c r="AC234" i="90" s="1"/>
  <c r="AC239" i="90" a="1"/>
  <c r="AC239" i="90" s="1"/>
  <c r="AC231" i="90" a="1"/>
  <c r="AC231" i="90" s="1"/>
  <c r="AC232" i="90" a="1"/>
  <c r="AC232" i="90" s="1"/>
  <c r="AC227" i="90" a="1"/>
  <c r="AC227" i="90" s="1"/>
  <c r="AC235" i="90" a="1"/>
  <c r="AC235" i="90" s="1"/>
  <c r="AC223" i="90" a="1"/>
  <c r="AC223" i="90" s="1"/>
  <c r="AC229" i="90" a="1"/>
  <c r="AC229" i="90" s="1"/>
  <c r="AC237" i="90" a="1"/>
  <c r="AC237" i="90" s="1"/>
  <c r="AC225" i="90" a="1"/>
  <c r="AC225" i="90" s="1"/>
  <c r="AC230" i="90" a="1"/>
  <c r="AC230" i="90" s="1"/>
  <c r="AC241" i="90" a="1"/>
  <c r="AC241" i="90" s="1"/>
  <c r="AC226" i="90" a="1"/>
  <c r="AC226" i="90" s="1"/>
  <c r="AC236" i="90" a="1"/>
  <c r="AC236" i="90" s="1"/>
  <c r="AC224" i="90" a="1"/>
  <c r="AC224" i="90" s="1"/>
  <c r="AC233" i="90" a="1"/>
  <c r="AC233" i="90" s="1"/>
  <c r="AD222" i="89"/>
  <c r="AD222" i="90" s="1" a="1"/>
  <c r="AD222" i="90" s="1"/>
  <c r="AD228" i="90" a="1"/>
  <c r="AD228" i="90" s="1"/>
  <c r="AD234" i="90" a="1"/>
  <c r="AD234" i="90" s="1"/>
  <c r="AD239" i="90" a="1"/>
  <c r="AD239" i="90" s="1"/>
  <c r="AD233" i="90" a="1"/>
  <c r="AD233" i="90" s="1"/>
  <c r="AD238" i="90" a="1"/>
  <c r="AD238" i="90" s="1"/>
  <c r="AD224" i="90" a="1"/>
  <c r="AD224" i="90" s="1"/>
  <c r="AD229" i="90" a="1"/>
  <c r="AD229" i="90" s="1"/>
  <c r="AD241" i="90" a="1"/>
  <c r="AD241" i="90" s="1"/>
  <c r="AD226" i="90" a="1"/>
  <c r="AD226" i="90" s="1"/>
  <c r="AD231" i="90" a="1"/>
  <c r="AD231" i="90" s="1"/>
  <c r="AD237" i="90" a="1"/>
  <c r="AD237" i="90" s="1"/>
  <c r="AD223" i="90" a="1"/>
  <c r="AD223" i="90" s="1"/>
  <c r="AD240" i="90" a="1"/>
  <c r="AD240" i="90" s="1"/>
  <c r="AD232" i="90" a="1"/>
  <c r="AD232" i="90" s="1"/>
  <c r="AD225" i="90" a="1"/>
  <c r="AD225" i="90" s="1"/>
  <c r="AD236" i="90" a="1"/>
  <c r="AD236" i="90" s="1"/>
  <c r="AD230" i="90" a="1"/>
  <c r="AD230" i="90" s="1"/>
  <c r="AD235" i="90" a="1"/>
  <c r="AD235" i="90" s="1"/>
  <c r="AD227" i="90" a="1"/>
  <c r="AD227" i="90" s="1"/>
  <c r="AE222" i="89"/>
  <c r="AE222" i="90" s="1" a="1"/>
  <c r="AE222" i="90" s="1"/>
  <c r="AE234" i="90" a="1"/>
  <c r="AE234" i="90" s="1"/>
  <c r="AE237" i="90" a="1"/>
  <c r="AE237" i="90" s="1"/>
  <c r="AE231" i="90" a="1"/>
  <c r="AE231" i="90" s="1"/>
  <c r="AE238" i="90" a="1"/>
  <c r="AE238" i="90" s="1"/>
  <c r="AE227" i="90" a="1"/>
  <c r="AE227" i="90" s="1"/>
  <c r="AE240" i="90" a="1"/>
  <c r="AE240" i="90" s="1"/>
  <c r="AE229" i="90" a="1"/>
  <c r="AE229" i="90" s="1"/>
  <c r="AE226" i="90" a="1"/>
  <c r="AE226" i="90" s="1"/>
  <c r="AE225" i="90" a="1"/>
  <c r="AE225" i="90" s="1"/>
  <c r="AE228" i="90" a="1"/>
  <c r="AE228" i="90" s="1"/>
  <c r="AE239" i="90" a="1"/>
  <c r="AE239" i="90" s="1"/>
  <c r="AE235" i="90" a="1"/>
  <c r="AE235" i="90" s="1"/>
  <c r="AE233" i="90" a="1"/>
  <c r="AE233" i="90" s="1"/>
  <c r="AE224" i="90" a="1"/>
  <c r="AE224" i="90" s="1"/>
  <c r="AE223" i="90" a="1"/>
  <c r="AE223" i="90" s="1"/>
  <c r="AE241" i="90" a="1"/>
  <c r="AE241" i="90" s="1"/>
  <c r="AE232" i="90" a="1"/>
  <c r="AE232" i="90" s="1"/>
  <c r="AE236" i="90" a="1"/>
  <c r="AE236" i="90" s="1"/>
  <c r="AE230" i="90" a="1"/>
  <c r="AE230" i="90" s="1"/>
  <c r="AF222" i="89"/>
  <c r="AF222" i="90" s="1" a="1"/>
  <c r="AF222" i="90" s="1"/>
  <c r="AF232" i="90" a="1"/>
  <c r="AF232" i="90" s="1"/>
  <c r="AF238" i="90" a="1"/>
  <c r="AF238" i="90" s="1"/>
  <c r="AF234" i="90" a="1"/>
  <c r="AF234" i="90" s="1"/>
  <c r="AF239" i="90" a="1"/>
  <c r="AF239" i="90" s="1"/>
  <c r="AF233" i="90" a="1"/>
  <c r="AF233" i="90" s="1"/>
  <c r="AF240" i="90" a="1"/>
  <c r="AF240" i="90" s="1"/>
  <c r="AF241" i="90" a="1"/>
  <c r="AF241" i="90" s="1"/>
  <c r="AF231" i="90" a="1"/>
  <c r="AF231" i="90" s="1"/>
  <c r="AF230" i="90" a="1"/>
  <c r="AF230" i="90" s="1"/>
  <c r="AF229" i="90" a="1"/>
  <c r="AF229" i="90" s="1"/>
  <c r="AF227" i="90" a="1"/>
  <c r="AF227" i="90" s="1"/>
  <c r="AF226" i="90" a="1"/>
  <c r="AF226" i="90" s="1"/>
  <c r="AF228" i="90" a="1"/>
  <c r="AF228" i="90" s="1"/>
  <c r="AF225" i="90" a="1"/>
  <c r="AF225" i="90" s="1"/>
  <c r="AF224" i="90" a="1"/>
  <c r="AF224" i="90" s="1"/>
  <c r="AF223" i="90" a="1"/>
  <c r="AF223" i="90" s="1"/>
  <c r="AF236" i="90" a="1"/>
  <c r="AF236" i="90" s="1"/>
  <c r="AF235" i="90" a="1"/>
  <c r="AF235" i="90" s="1"/>
  <c r="AF237" i="90" a="1"/>
  <c r="AF237" i="90" s="1"/>
  <c r="AG222" i="89"/>
  <c r="AG222" i="90" s="1" a="1"/>
  <c r="AG222" i="90" s="1"/>
  <c r="AG234" i="90" a="1"/>
  <c r="AG234" i="90" s="1"/>
  <c r="AG235" i="90" a="1"/>
  <c r="AG235" i="90" s="1"/>
  <c r="AG229" i="90" a="1"/>
  <c r="AG229" i="90" s="1"/>
  <c r="AG233" i="90" a="1"/>
  <c r="AG233" i="90" s="1"/>
  <c r="AG225" i="90" a="1"/>
  <c r="AG225" i="90" s="1"/>
  <c r="AG227" i="90" a="1"/>
  <c r="AG227" i="90" s="1"/>
  <c r="AG230" i="90" a="1"/>
  <c r="AG230" i="90" s="1"/>
  <c r="AG228" i="90" a="1"/>
  <c r="AG228" i="90" s="1"/>
  <c r="AG240" i="90" a="1"/>
  <c r="AG240" i="90" s="1"/>
  <c r="AG238" i="90" a="1"/>
  <c r="AG238" i="90" s="1"/>
  <c r="AG239" i="90" a="1"/>
  <c r="AG239" i="90" s="1"/>
  <c r="AG232" i="90" a="1"/>
  <c r="AG232" i="90" s="1"/>
  <c r="AG236" i="90" a="1"/>
  <c r="AG236" i="90" s="1"/>
  <c r="AG231" i="90" a="1"/>
  <c r="AG231" i="90" s="1"/>
  <c r="AG223" i="90" a="1"/>
  <c r="AG223" i="90" s="1"/>
  <c r="AG224" i="90" a="1"/>
  <c r="AG224" i="90" s="1"/>
  <c r="AG226" i="90" a="1"/>
  <c r="AG226" i="90" s="1"/>
  <c r="AG241" i="90" a="1"/>
  <c r="AG241" i="90" s="1"/>
  <c r="AG237" i="90" a="1"/>
  <c r="AG237" i="90" s="1"/>
  <c r="AH222" i="89"/>
  <c r="AH222" i="90" s="1" a="1"/>
  <c r="AH222" i="90" s="1"/>
  <c r="AH235" i="90" a="1"/>
  <c r="AH235" i="90" s="1"/>
  <c r="AH229" i="90" a="1"/>
  <c r="AH229" i="90" s="1"/>
  <c r="AH223" i="90" a="1"/>
  <c r="AH223" i="90" s="1"/>
  <c r="AH228" i="90" a="1"/>
  <c r="AH228" i="90" s="1"/>
  <c r="AH240" i="90" a="1"/>
  <c r="AH240" i="90" s="1"/>
  <c r="AH239" i="90" a="1"/>
  <c r="AH239" i="90" s="1"/>
  <c r="AH236" i="90" a="1"/>
  <c r="AH236" i="90" s="1"/>
  <c r="AH224" i="90" a="1"/>
  <c r="AH224" i="90" s="1"/>
  <c r="AH231" i="90" a="1"/>
  <c r="AH231" i="90" s="1"/>
  <c r="AH234" i="90" a="1"/>
  <c r="AH234" i="90" s="1"/>
  <c r="AH233" i="90" a="1"/>
  <c r="AH233" i="90" s="1"/>
  <c r="AH238" i="90" a="1"/>
  <c r="AH238" i="90" s="1"/>
  <c r="AH227" i="90" a="1"/>
  <c r="AH227" i="90" s="1"/>
  <c r="AH241" i="90" a="1"/>
  <c r="AH241" i="90" s="1"/>
  <c r="AH225" i="90" a="1"/>
  <c r="AH225" i="90" s="1"/>
  <c r="AH237" i="90" a="1"/>
  <c r="AH237" i="90" s="1"/>
  <c r="AH232" i="90" a="1"/>
  <c r="AH232" i="90" s="1"/>
  <c r="AH230" i="90" a="1"/>
  <c r="AH230" i="90" s="1"/>
  <c r="AH226" i="90" a="1"/>
  <c r="AH226" i="90" s="1"/>
  <c r="AI222" i="89"/>
  <c r="AI222" i="90" s="1" a="1"/>
  <c r="AI222" i="90" s="1"/>
  <c r="AI240" i="90" a="1"/>
  <c r="AI240" i="90" s="1"/>
  <c r="AI229" i="90" a="1"/>
  <c r="AI229" i="90" s="1"/>
  <c r="AI238" i="90" a="1"/>
  <c r="AI238" i="90" s="1"/>
  <c r="AI233" i="90" a="1"/>
  <c r="AI233" i="90" s="1"/>
  <c r="AI231" i="90" a="1"/>
  <c r="AI231" i="90" s="1"/>
  <c r="AI227" i="90" a="1"/>
  <c r="AI227" i="90" s="1"/>
  <c r="AI224" i="90" a="1"/>
  <c r="AI224" i="90" s="1"/>
  <c r="AI232" i="90" a="1"/>
  <c r="AI232" i="90" s="1"/>
  <c r="AI236" i="90" a="1"/>
  <c r="AI236" i="90" s="1"/>
  <c r="AI241" i="90" a="1"/>
  <c r="AI241" i="90" s="1"/>
  <c r="AI226" i="90" a="1"/>
  <c r="AI226" i="90" s="1"/>
  <c r="AI223" i="90" a="1"/>
  <c r="AI223" i="90" s="1"/>
  <c r="AI234" i="90" a="1"/>
  <c r="AI234" i="90" s="1"/>
  <c r="AI228" i="90" a="1"/>
  <c r="AI228" i="90" s="1"/>
  <c r="AI225" i="90" a="1"/>
  <c r="AI225" i="90" s="1"/>
  <c r="AI230" i="90" a="1"/>
  <c r="AI230" i="90" s="1"/>
  <c r="AI237" i="90" a="1"/>
  <c r="AI237" i="90" s="1"/>
  <c r="AI235" i="90" a="1"/>
  <c r="AI235" i="90" s="1"/>
  <c r="AI239" i="90" a="1"/>
  <c r="AI239" i="90" s="1"/>
  <c r="AJ222" i="89"/>
  <c r="AJ222" i="90" s="1" a="1"/>
  <c r="AJ222" i="90" s="1"/>
  <c r="AJ241" i="90" a="1"/>
  <c r="AJ241" i="90" s="1"/>
  <c r="AJ232" i="90" a="1"/>
  <c r="AJ232" i="90" s="1"/>
  <c r="AJ227" i="90" a="1"/>
  <c r="AJ227" i="90" s="1"/>
  <c r="AJ225" i="90" a="1"/>
  <c r="AJ225" i="90" s="1"/>
  <c r="AJ229" i="90" a="1"/>
  <c r="AJ229" i="90" s="1"/>
  <c r="AJ231" i="90" a="1"/>
  <c r="AJ231" i="90" s="1"/>
  <c r="AJ237" i="90" a="1"/>
  <c r="AJ237" i="90" s="1"/>
  <c r="AJ234" i="90" a="1"/>
  <c r="AJ234" i="90" s="1"/>
  <c r="AJ238" i="90" a="1"/>
  <c r="AJ238" i="90" s="1"/>
  <c r="AJ230" i="90" a="1"/>
  <c r="AJ230" i="90" s="1"/>
  <c r="AJ235" i="90" a="1"/>
  <c r="AJ235" i="90" s="1"/>
  <c r="AJ236" i="90" a="1"/>
  <c r="AJ236" i="90" s="1"/>
  <c r="AJ233" i="90" a="1"/>
  <c r="AJ233" i="90" s="1"/>
  <c r="AJ239" i="90" a="1"/>
  <c r="AJ239" i="90" s="1"/>
  <c r="AJ240" i="90" a="1"/>
  <c r="AJ240" i="90" s="1"/>
  <c r="AJ224" i="90" a="1"/>
  <c r="AJ224" i="90" s="1"/>
  <c r="AJ223" i="90" a="1"/>
  <c r="AJ223" i="90" s="1"/>
  <c r="AJ226" i="90" a="1"/>
  <c r="AJ226" i="90" s="1"/>
  <c r="AJ228" i="90" a="1"/>
  <c r="AJ228" i="90" s="1"/>
  <c r="AK222" i="89"/>
  <c r="AK222" i="90" s="1" a="1"/>
  <c r="AK222" i="90" s="1"/>
  <c r="AK233" i="90" a="1"/>
  <c r="AK233" i="90" s="1"/>
  <c r="AK240" i="90" a="1"/>
  <c r="AK240" i="90" s="1"/>
  <c r="AK238" i="90" a="1"/>
  <c r="AK238" i="90" s="1"/>
  <c r="AK227" i="90" a="1"/>
  <c r="AK227" i="90" s="1"/>
  <c r="AK229" i="90" a="1"/>
  <c r="AK229" i="90" s="1"/>
  <c r="AK234" i="90" a="1"/>
  <c r="AK234" i="90" s="1"/>
  <c r="AK232" i="90" a="1"/>
  <c r="AK232" i="90" s="1"/>
  <c r="AK231" i="90" a="1"/>
  <c r="AK231" i="90" s="1"/>
  <c r="AK235" i="90" a="1"/>
  <c r="AK235" i="90" s="1"/>
  <c r="AK224" i="90" a="1"/>
  <c r="AK224" i="90" s="1"/>
  <c r="AK237" i="90" a="1"/>
  <c r="AK237" i="90" s="1"/>
  <c r="AK223" i="90" a="1"/>
  <c r="AK223" i="90" s="1"/>
  <c r="AK236" i="90" a="1"/>
  <c r="AK236" i="90" s="1"/>
  <c r="AK239" i="90" a="1"/>
  <c r="AK239" i="90" s="1"/>
  <c r="AK226" i="90" a="1"/>
  <c r="AK226" i="90" s="1"/>
  <c r="AK225" i="90" a="1"/>
  <c r="AK225" i="90" s="1"/>
  <c r="AK228" i="90" a="1"/>
  <c r="AK228" i="90" s="1"/>
  <c r="AK241" i="90" a="1"/>
  <c r="AK241" i="90" s="1"/>
  <c r="AK230" i="90" a="1"/>
  <c r="AK230" i="90" s="1"/>
  <c r="AL222" i="89"/>
  <c r="AL222" i="90" s="1" a="1"/>
  <c r="AL222" i="90" s="1"/>
  <c r="AL234" i="90" a="1"/>
  <c r="AL234" i="90" s="1"/>
  <c r="AL238" i="90" a="1"/>
  <c r="AL238" i="90" s="1"/>
  <c r="AL227" i="90" a="1"/>
  <c r="AL227" i="90" s="1"/>
  <c r="AL232" i="90" a="1"/>
  <c r="AL232" i="90" s="1"/>
  <c r="AL236" i="90" a="1"/>
  <c r="AL236" i="90" s="1"/>
  <c r="AL223" i="90" a="1"/>
  <c r="AL223" i="90" s="1"/>
  <c r="AL240" i="90" a="1"/>
  <c r="AL240" i="90" s="1"/>
  <c r="AL241" i="90" a="1"/>
  <c r="AL241" i="90" s="1"/>
  <c r="AL230" i="90" a="1"/>
  <c r="AL230" i="90" s="1"/>
  <c r="AL239" i="90" a="1"/>
  <c r="AL239" i="90" s="1"/>
  <c r="AL224" i="90" a="1"/>
  <c r="AL224" i="90" s="1"/>
  <c r="AL229" i="90" a="1"/>
  <c r="AL229" i="90" s="1"/>
  <c r="AL233" i="90" a="1"/>
  <c r="AL233" i="90" s="1"/>
  <c r="AL225" i="90" a="1"/>
  <c r="AL225" i="90" s="1"/>
  <c r="AL228" i="90" a="1"/>
  <c r="AL228" i="90" s="1"/>
  <c r="AL235" i="90" a="1"/>
  <c r="AL235" i="90" s="1"/>
  <c r="AL237" i="90" a="1"/>
  <c r="AL237" i="90" s="1"/>
  <c r="AL231" i="90" a="1"/>
  <c r="AL231" i="90" s="1"/>
  <c r="AL226" i="90" a="1"/>
  <c r="AL226" i="90" s="1"/>
  <c r="AM222" i="89"/>
  <c r="AM222" i="90" s="1" a="1"/>
  <c r="AM222" i="90" s="1"/>
  <c r="AM223" i="90" a="1"/>
  <c r="AM223" i="90" s="1"/>
  <c r="AM241" i="90" a="1"/>
  <c r="AM241" i="90" s="1"/>
  <c r="AM231" i="90" a="1"/>
  <c r="AM231" i="90" s="1"/>
  <c r="AM224" i="90" a="1"/>
  <c r="AM224" i="90" s="1"/>
  <c r="AM230" i="90" a="1"/>
  <c r="AM230" i="90" s="1"/>
  <c r="AM225" i="90" a="1"/>
  <c r="AM225" i="90" s="1"/>
  <c r="AM227" i="90" a="1"/>
  <c r="AM227" i="90" s="1"/>
  <c r="AM238" i="90" a="1"/>
  <c r="AM238" i="90" s="1"/>
  <c r="AM237" i="90" a="1"/>
  <c r="AM237" i="90" s="1"/>
  <c r="AM226" i="90" a="1"/>
  <c r="AM226" i="90" s="1"/>
  <c r="AM234" i="90" a="1"/>
  <c r="AM234" i="90" s="1"/>
  <c r="AM239" i="90" a="1"/>
  <c r="AM239" i="90" s="1"/>
  <c r="AM228" i="90" a="1"/>
  <c r="AM228" i="90" s="1"/>
  <c r="AM233" i="90" a="1"/>
  <c r="AM233" i="90" s="1"/>
  <c r="AM236" i="90" a="1"/>
  <c r="AM236" i="90" s="1"/>
  <c r="AM240" i="90" a="1"/>
  <c r="AM240" i="90" s="1"/>
  <c r="AM232" i="90" a="1"/>
  <c r="AM232" i="90" s="1"/>
  <c r="AM235" i="90" a="1"/>
  <c r="AM235" i="90" s="1"/>
  <c r="AM229" i="90" a="1"/>
  <c r="AM229" i="90" s="1"/>
  <c r="AN222" i="89"/>
  <c r="AN222" i="90" s="1" a="1"/>
  <c r="AN222" i="90" s="1"/>
  <c r="AN234" i="90" a="1"/>
  <c r="AN234" i="90" s="1"/>
  <c r="AN240" i="90" a="1"/>
  <c r="AN240" i="90" s="1"/>
  <c r="AN236" i="90" a="1"/>
  <c r="AN236" i="90" s="1"/>
  <c r="AN237" i="90" a="1"/>
  <c r="AN237" i="90" s="1"/>
  <c r="AN241" i="90" a="1"/>
  <c r="AN241" i="90" s="1"/>
  <c r="AN232" i="90" a="1"/>
  <c r="AN232" i="90" s="1"/>
  <c r="AN239" i="90" a="1"/>
  <c r="AN239" i="90" s="1"/>
  <c r="AN223" i="90" a="1"/>
  <c r="AN223" i="90" s="1"/>
  <c r="AN225" i="90" a="1"/>
  <c r="AN225" i="90" s="1"/>
  <c r="AN228" i="90" a="1"/>
  <c r="AN228" i="90" s="1"/>
  <c r="AN231" i="90" a="1"/>
  <c r="AN231" i="90" s="1"/>
  <c r="AN226" i="90" a="1"/>
  <c r="AN226" i="90" s="1"/>
  <c r="AN235" i="90" a="1"/>
  <c r="AN235" i="90" s="1"/>
  <c r="AN233" i="90" a="1"/>
  <c r="AN233" i="90" s="1"/>
  <c r="AN230" i="90" a="1"/>
  <c r="AN230" i="90" s="1"/>
  <c r="AN227" i="90" a="1"/>
  <c r="AN227" i="90" s="1"/>
  <c r="AN238" i="90" a="1"/>
  <c r="AN238" i="90" s="1"/>
  <c r="AN224" i="90" a="1"/>
  <c r="AN224" i="90" s="1"/>
  <c r="AN229" i="90" a="1"/>
  <c r="AN229" i="90" s="1"/>
  <c r="AO222" i="89"/>
  <c r="AO222" i="90" s="1" a="1"/>
  <c r="AO222" i="90" s="1"/>
  <c r="AO240" i="90" a="1"/>
  <c r="AO240" i="90" s="1"/>
  <c r="AO237" i="90" a="1"/>
  <c r="AO237" i="90" s="1"/>
  <c r="AO227" i="90" a="1"/>
  <c r="AO227" i="90" s="1"/>
  <c r="AO236" i="90" a="1"/>
  <c r="AO236" i="90" s="1"/>
  <c r="AO235" i="90" a="1"/>
  <c r="AO235" i="90" s="1"/>
  <c r="AO241" i="90" a="1"/>
  <c r="AO241" i="90" s="1"/>
  <c r="AO228" i="90" a="1"/>
  <c r="AO228" i="90" s="1"/>
  <c r="AO226" i="90" a="1"/>
  <c r="AO226" i="90" s="1"/>
  <c r="AO232" i="90" a="1"/>
  <c r="AO232" i="90" s="1"/>
  <c r="AO233" i="90" a="1"/>
  <c r="AO233" i="90" s="1"/>
  <c r="AO238" i="90" a="1"/>
  <c r="AO238" i="90" s="1"/>
  <c r="AO230" i="90" a="1"/>
  <c r="AO230" i="90" s="1"/>
  <c r="AO224" i="90" a="1"/>
  <c r="AO224" i="90" s="1"/>
  <c r="AO234" i="90" a="1"/>
  <c r="AO234" i="90" s="1"/>
  <c r="AO231" i="90" a="1"/>
  <c r="AO231" i="90" s="1"/>
  <c r="AO229" i="90" a="1"/>
  <c r="AO229" i="90" s="1"/>
  <c r="AO239" i="90" a="1"/>
  <c r="AO239" i="90" s="1"/>
  <c r="AO225" i="90" a="1"/>
  <c r="AO225" i="90" s="1"/>
  <c r="AO223" i="90" a="1"/>
  <c r="AO223" i="90" s="1"/>
  <c r="AP222" i="89"/>
  <c r="AP222" i="90" s="1" a="1"/>
  <c r="AP222" i="90" s="1"/>
  <c r="AP223" i="90" a="1"/>
  <c r="AP223" i="90" s="1"/>
  <c r="AP235" i="90" a="1"/>
  <c r="AP235" i="90" s="1"/>
  <c r="AP236" i="90" a="1"/>
  <c r="AP236" i="90" s="1"/>
  <c r="AP231" i="90" a="1"/>
  <c r="AP231" i="90" s="1"/>
  <c r="AP233" i="90" a="1"/>
  <c r="AP233" i="90" s="1"/>
  <c r="AP224" i="90" a="1"/>
  <c r="AP224" i="90" s="1"/>
  <c r="AP237" i="90" a="1"/>
  <c r="AP237" i="90" s="1"/>
  <c r="AP239" i="90" a="1"/>
  <c r="AP239" i="90" s="1"/>
  <c r="AP230" i="90" a="1"/>
  <c r="AP230" i="90" s="1"/>
  <c r="AP240" i="90" a="1"/>
  <c r="AP240" i="90" s="1"/>
  <c r="AP234" i="90" a="1"/>
  <c r="AP234" i="90" s="1"/>
  <c r="AP225" i="90" a="1"/>
  <c r="AP225" i="90" s="1"/>
  <c r="AP229" i="90" a="1"/>
  <c r="AP229" i="90" s="1"/>
  <c r="AP238" i="90" a="1"/>
  <c r="AP238" i="90" s="1"/>
  <c r="AP227" i="90" a="1"/>
  <c r="AP227" i="90" s="1"/>
  <c r="AP226" i="90" a="1"/>
  <c r="AP226" i="90" s="1"/>
  <c r="AP232" i="90" a="1"/>
  <c r="AP232" i="90" s="1"/>
  <c r="AP228" i="90" a="1"/>
  <c r="AP228" i="90" s="1"/>
  <c r="AP241" i="90" a="1"/>
  <c r="AP241" i="90" s="1"/>
  <c r="AQ222" i="89"/>
  <c r="AQ222" i="90" s="1" a="1"/>
  <c r="AQ222" i="90" s="1"/>
  <c r="AQ239" i="90" a="1"/>
  <c r="AQ239" i="90" s="1"/>
  <c r="AQ231" i="90" a="1"/>
  <c r="AQ231" i="90" s="1"/>
  <c r="AQ226" i="90" a="1"/>
  <c r="AQ226" i="90" s="1"/>
  <c r="AQ230" i="90" a="1"/>
  <c r="AQ230" i="90" s="1"/>
  <c r="AQ238" i="90" a="1"/>
  <c r="AQ238" i="90" s="1"/>
  <c r="AQ228" i="90" a="1"/>
  <c r="AQ228" i="90" s="1"/>
  <c r="AQ229" i="90" a="1"/>
  <c r="AQ229" i="90" s="1"/>
  <c r="AQ236" i="90" a="1"/>
  <c r="AQ236" i="90" s="1"/>
  <c r="AQ223" i="90" a="1"/>
  <c r="AQ223" i="90" s="1"/>
  <c r="AQ224" i="90" a="1"/>
  <c r="AQ224" i="90" s="1"/>
  <c r="AQ233" i="90" a="1"/>
  <c r="AQ233" i="90" s="1"/>
  <c r="AQ234" i="90" a="1"/>
  <c r="AQ234" i="90" s="1"/>
  <c r="AQ241" i="90" a="1"/>
  <c r="AQ241" i="90" s="1"/>
  <c r="AQ240" i="90" a="1"/>
  <c r="AQ240" i="90" s="1"/>
  <c r="AQ232" i="90" a="1"/>
  <c r="AQ232" i="90" s="1"/>
  <c r="AQ237" i="90" a="1"/>
  <c r="AQ237" i="90" s="1"/>
  <c r="AQ227" i="90" a="1"/>
  <c r="AQ227" i="90" s="1"/>
  <c r="AQ235" i="90" a="1"/>
  <c r="AQ235" i="90" s="1"/>
  <c r="AQ225" i="90" a="1"/>
  <c r="AQ225" i="90" s="1"/>
  <c r="AR222" i="89"/>
  <c r="AR222" i="90" s="1" a="1"/>
  <c r="AR222" i="90" s="1"/>
  <c r="AR237" i="90" a="1"/>
  <c r="AR237" i="90" s="1"/>
  <c r="AR225" i="90" a="1"/>
  <c r="AR225" i="90" s="1"/>
  <c r="AR238" i="90" a="1"/>
  <c r="AR238" i="90" s="1"/>
  <c r="AR229" i="90" a="1"/>
  <c r="AR229" i="90" s="1"/>
  <c r="AR234" i="90" a="1"/>
  <c r="AR234" i="90" s="1"/>
  <c r="AR224" i="90" a="1"/>
  <c r="AR224" i="90" s="1"/>
  <c r="AR233" i="90" a="1"/>
  <c r="AR233" i="90" s="1"/>
  <c r="AR227" i="90" a="1"/>
  <c r="AR227" i="90" s="1"/>
  <c r="AR223" i="90" a="1"/>
  <c r="AR223" i="90" s="1"/>
  <c r="AR228" i="90" a="1"/>
  <c r="AR228" i="90" s="1"/>
  <c r="AR236" i="90" a="1"/>
  <c r="AR236" i="90" s="1"/>
  <c r="AR231" i="90" a="1"/>
  <c r="AR231" i="90" s="1"/>
  <c r="AR232" i="90" a="1"/>
  <c r="AR232" i="90" s="1"/>
  <c r="AR241" i="90" a="1"/>
  <c r="AR241" i="90" s="1"/>
  <c r="AR226" i="90" a="1"/>
  <c r="AR226" i="90" s="1"/>
  <c r="AR230" i="90" a="1"/>
  <c r="AR230" i="90" s="1"/>
  <c r="AR240" i="90" a="1"/>
  <c r="AR240" i="90" s="1"/>
  <c r="AR235" i="90" a="1"/>
  <c r="AR235" i="90" s="1"/>
  <c r="AR239" i="90" a="1"/>
  <c r="AR239" i="90" s="1"/>
  <c r="AS222" i="89"/>
  <c r="AS222" i="90" s="1" a="1"/>
  <c r="AS222" i="90" s="1"/>
  <c r="AS240" i="90" a="1"/>
  <c r="AS240" i="90" s="1"/>
  <c r="AS239" i="90" a="1"/>
  <c r="AS239" i="90" s="1"/>
  <c r="AS238" i="90" a="1"/>
  <c r="AS238" i="90" s="1"/>
  <c r="AS237" i="90" a="1"/>
  <c r="AS237" i="90" s="1"/>
  <c r="AS236" i="90" a="1"/>
  <c r="AS236" i="90" s="1"/>
  <c r="AS235" i="90" a="1"/>
  <c r="AS235" i="90" s="1"/>
  <c r="AS234" i="90" a="1"/>
  <c r="AS234" i="90" s="1"/>
  <c r="AS233" i="90" a="1"/>
  <c r="AS233" i="90" s="1"/>
  <c r="AS232" i="90" a="1"/>
  <c r="AS232" i="90" s="1"/>
  <c r="AS231" i="90" a="1"/>
  <c r="AS231" i="90" s="1"/>
  <c r="AS230" i="90" a="1"/>
  <c r="AS230" i="90" s="1"/>
  <c r="AS229" i="90" a="1"/>
  <c r="AS229" i="90" s="1"/>
  <c r="AS228" i="90" a="1"/>
  <c r="AS228" i="90" s="1"/>
  <c r="AS227" i="90" a="1"/>
  <c r="AS227" i="90" s="1"/>
  <c r="AS226" i="90" a="1"/>
  <c r="AS226" i="90" s="1"/>
  <c r="AS224" i="90" a="1"/>
  <c r="AS224" i="90" s="1"/>
  <c r="AS223" i="90" a="1"/>
  <c r="AS223" i="90" s="1"/>
  <c r="AS225" i="90" a="1"/>
  <c r="AS225" i="90" s="1"/>
  <c r="AS241" i="90" a="1"/>
  <c r="AS241" i="90" s="1"/>
  <c r="AT222" i="89"/>
  <c r="AT222" i="90" s="1" a="1"/>
  <c r="AT222" i="90" s="1"/>
  <c r="AT241" i="90" a="1"/>
  <c r="AT241" i="90" s="1"/>
  <c r="AT229" i="90" a="1"/>
  <c r="AT229" i="90" s="1"/>
  <c r="AT228" i="90" a="1"/>
  <c r="AT228" i="90" s="1"/>
  <c r="AT236" i="90" a="1"/>
  <c r="AT236" i="90" s="1"/>
  <c r="AT238" i="90" a="1"/>
  <c r="AT238" i="90" s="1"/>
  <c r="AT235" i="90" a="1"/>
  <c r="AT235" i="90" s="1"/>
  <c r="AT225" i="90" a="1"/>
  <c r="AT225" i="90" s="1"/>
  <c r="AT231" i="90" a="1"/>
  <c r="AT231" i="90" s="1"/>
  <c r="AT227" i="90" a="1"/>
  <c r="AT227" i="90" s="1"/>
  <c r="AT239" i="90" a="1"/>
  <c r="AT239" i="90" s="1"/>
  <c r="AT226" i="90" a="1"/>
  <c r="AT226" i="90" s="1"/>
  <c r="AT224" i="90" a="1"/>
  <c r="AT224" i="90" s="1"/>
  <c r="AT232" i="90" a="1"/>
  <c r="AT232" i="90" s="1"/>
  <c r="AT230" i="90" a="1"/>
  <c r="AT230" i="90" s="1"/>
  <c r="AT237" i="90" a="1"/>
  <c r="AT237" i="90" s="1"/>
  <c r="AT233" i="90" a="1"/>
  <c r="AT233" i="90" s="1"/>
  <c r="AT234" i="90" a="1"/>
  <c r="AT234" i="90" s="1"/>
  <c r="AT240" i="90" a="1"/>
  <c r="AT240" i="90" s="1"/>
  <c r="AT223" i="90" a="1"/>
  <c r="AT223" i="90" s="1"/>
  <c r="AU222" i="89"/>
  <c r="AU222" i="90" s="1" a="1"/>
  <c r="AU222" i="90" s="1"/>
  <c r="AU241" i="90" a="1"/>
  <c r="AU241" i="90" s="1"/>
  <c r="AU227" i="90" a="1"/>
  <c r="AU227" i="90" s="1"/>
  <c r="AU231" i="90" a="1"/>
  <c r="AU231" i="90" s="1"/>
  <c r="AU230" i="90" a="1"/>
  <c r="AU230" i="90" s="1"/>
  <c r="AU239" i="90" a="1"/>
  <c r="AU239" i="90" s="1"/>
  <c r="AU238" i="90" a="1"/>
  <c r="AU238" i="90" s="1"/>
  <c r="AU233" i="90" a="1"/>
  <c r="AU233" i="90" s="1"/>
  <c r="AU229" i="90" a="1"/>
  <c r="AU229" i="90" s="1"/>
  <c r="AU237" i="90" a="1"/>
  <c r="AU237" i="90" s="1"/>
  <c r="AU225" i="90" a="1"/>
  <c r="AU225" i="90" s="1"/>
  <c r="AU224" i="90" a="1"/>
  <c r="AU224" i="90" s="1"/>
  <c r="AU228" i="90" a="1"/>
  <c r="AU228" i="90" s="1"/>
  <c r="AU232" i="90" a="1"/>
  <c r="AU232" i="90" s="1"/>
  <c r="AU226" i="90" a="1"/>
  <c r="AU226" i="90" s="1"/>
  <c r="AU235" i="90" a="1"/>
  <c r="AU235" i="90" s="1"/>
  <c r="AU240" i="90" a="1"/>
  <c r="AU240" i="90" s="1"/>
  <c r="AU234" i="90" a="1"/>
  <c r="AU234" i="90" s="1"/>
  <c r="AU236" i="90" a="1"/>
  <c r="AU236" i="90" s="1"/>
  <c r="AU223" i="90" a="1"/>
  <c r="AU223" i="90" s="1"/>
  <c r="AV222" i="89"/>
  <c r="AV222" i="90" s="1" a="1"/>
  <c r="AV222" i="90" s="1"/>
  <c r="AV232" i="90" a="1"/>
  <c r="AV232" i="90" s="1"/>
  <c r="AV228" i="90" a="1"/>
  <c r="AV228" i="90" s="1"/>
  <c r="AV224" i="90" a="1"/>
  <c r="AV224" i="90" s="1"/>
  <c r="AV231" i="90" a="1"/>
  <c r="AV231" i="90" s="1"/>
  <c r="AV230" i="90" a="1"/>
  <c r="AV230" i="90" s="1"/>
  <c r="AV239" i="90" a="1"/>
  <c r="AV239" i="90" s="1"/>
  <c r="AV229" i="90" a="1"/>
  <c r="AV229" i="90" s="1"/>
  <c r="AV226" i="90" a="1"/>
  <c r="AV226" i="90" s="1"/>
  <c r="AV238" i="90" a="1"/>
  <c r="AV238" i="90" s="1"/>
  <c r="AV227" i="90" a="1"/>
  <c r="AV227" i="90" s="1"/>
  <c r="AV236" i="90" a="1"/>
  <c r="AV236" i="90" s="1"/>
  <c r="AV233" i="90" a="1"/>
  <c r="AV233" i="90" s="1"/>
  <c r="AV235" i="90" a="1"/>
  <c r="AV235" i="90" s="1"/>
  <c r="AV240" i="90" a="1"/>
  <c r="AV240" i="90" s="1"/>
  <c r="AV237" i="90" a="1"/>
  <c r="AV237" i="90" s="1"/>
  <c r="AV241" i="90" a="1"/>
  <c r="AV241" i="90" s="1"/>
  <c r="AV225" i="90" a="1"/>
  <c r="AV225" i="90" s="1"/>
  <c r="AV234" i="90" a="1"/>
  <c r="AV234" i="90" s="1"/>
  <c r="AV223" i="90" a="1"/>
  <c r="AV223" i="90" s="1"/>
  <c r="AW222" i="89"/>
  <c r="AW222" i="90" s="1" a="1"/>
  <c r="AW222" i="90" s="1"/>
  <c r="AW237" i="90" a="1"/>
  <c r="AW237" i="90" s="1"/>
  <c r="AW224" i="90" a="1"/>
  <c r="AW224" i="90" s="1"/>
  <c r="AW238" i="90" a="1"/>
  <c r="AW238" i="90" s="1"/>
  <c r="AW239" i="90" a="1"/>
  <c r="AW239" i="90" s="1"/>
  <c r="AW233" i="90" a="1"/>
  <c r="AW233" i="90" s="1"/>
  <c r="AW240" i="90" a="1"/>
  <c r="AW240" i="90" s="1"/>
  <c r="AW229" i="90" a="1"/>
  <c r="AW229" i="90" s="1"/>
  <c r="AW226" i="90" a="1"/>
  <c r="AW226" i="90" s="1"/>
  <c r="AW234" i="90" a="1"/>
  <c r="AW234" i="90" s="1"/>
  <c r="AW235" i="90" a="1"/>
  <c r="AW235" i="90" s="1"/>
  <c r="AW236" i="90" a="1"/>
  <c r="AW236" i="90" s="1"/>
  <c r="AW232" i="90" a="1"/>
  <c r="AW232" i="90" s="1"/>
  <c r="AW231" i="90" a="1"/>
  <c r="AW231" i="90" s="1"/>
  <c r="AW225" i="90" a="1"/>
  <c r="AW225" i="90" s="1"/>
  <c r="AW228" i="90" a="1"/>
  <c r="AW228" i="90" s="1"/>
  <c r="AW227" i="90" a="1"/>
  <c r="AW227" i="90" s="1"/>
  <c r="AW230" i="90" a="1"/>
  <c r="AW230" i="90" s="1"/>
  <c r="AW241" i="90" a="1"/>
  <c r="AW241" i="90" s="1"/>
  <c r="AW223" i="90" a="1"/>
  <c r="AW223" i="90" s="1"/>
  <c r="AX222" i="89"/>
  <c r="AX222" i="90" s="1" a="1"/>
  <c r="AX222" i="90" s="1"/>
  <c r="AX226" i="90" a="1"/>
  <c r="AX226" i="90" s="1"/>
  <c r="AX239" i="90" a="1"/>
  <c r="AX239" i="90" s="1"/>
  <c r="AX227" i="90" a="1"/>
  <c r="AX227" i="90" s="1"/>
  <c r="AX232" i="90" a="1"/>
  <c r="AX232" i="90" s="1"/>
  <c r="AX234" i="90" a="1"/>
  <c r="AX234" i="90" s="1"/>
  <c r="AX228" i="90" a="1"/>
  <c r="AX228" i="90" s="1"/>
  <c r="AX240" i="90" a="1"/>
  <c r="AX240" i="90" s="1"/>
  <c r="AX241" i="90" a="1"/>
  <c r="AX241" i="90" s="1"/>
  <c r="AX231" i="90" a="1"/>
  <c r="AX231" i="90" s="1"/>
  <c r="AX238" i="90" a="1"/>
  <c r="AX238" i="90" s="1"/>
  <c r="AX235" i="90" a="1"/>
  <c r="AX235" i="90" s="1"/>
  <c r="AX225" i="90" a="1"/>
  <c r="AX225" i="90" s="1"/>
  <c r="AX229" i="90" a="1"/>
  <c r="AX229" i="90" s="1"/>
  <c r="AX233" i="90" a="1"/>
  <c r="AX233" i="90" s="1"/>
  <c r="AX224" i="90" a="1"/>
  <c r="AX224" i="90" s="1"/>
  <c r="AX237" i="90" a="1"/>
  <c r="AX237" i="90" s="1"/>
  <c r="AX236" i="90" a="1"/>
  <c r="AX236" i="90" s="1"/>
  <c r="AX230" i="90" a="1"/>
  <c r="AX230" i="90" s="1"/>
  <c r="AX223" i="90" a="1"/>
  <c r="AX223" i="90" s="1"/>
  <c r="AY222" i="89"/>
  <c r="AY222" i="90" s="1" a="1"/>
  <c r="AY222" i="90" s="1"/>
  <c r="AY229" i="90" a="1"/>
  <c r="AY229" i="90" s="1"/>
  <c r="AY240" i="90" a="1"/>
  <c r="AY240" i="90" s="1"/>
  <c r="AY228" i="90" a="1"/>
  <c r="AY228" i="90" s="1"/>
  <c r="AY241" i="90" a="1"/>
  <c r="AY241" i="90" s="1"/>
  <c r="AY232" i="90" a="1"/>
  <c r="AY232" i="90" s="1"/>
  <c r="AY227" i="90" a="1"/>
  <c r="AY227" i="90" s="1"/>
  <c r="AY234" i="90" a="1"/>
  <c r="AY234" i="90" s="1"/>
  <c r="AY231" i="90" a="1"/>
  <c r="AY231" i="90" s="1"/>
  <c r="AY235" i="90" a="1"/>
  <c r="AY235" i="90" s="1"/>
  <c r="AY225" i="90" a="1"/>
  <c r="AY225" i="90" s="1"/>
  <c r="AY238" i="90" a="1"/>
  <c r="AY238" i="90" s="1"/>
  <c r="AY226" i="90" a="1"/>
  <c r="AY226" i="90" s="1"/>
  <c r="AY236" i="90" a="1"/>
  <c r="AY236" i="90" s="1"/>
  <c r="AY224" i="90" a="1"/>
  <c r="AY224" i="90" s="1"/>
  <c r="AY230" i="90" a="1"/>
  <c r="AY230" i="90" s="1"/>
  <c r="AY237" i="90" a="1"/>
  <c r="AY237" i="90" s="1"/>
  <c r="AY239" i="90" a="1"/>
  <c r="AY239" i="90" s="1"/>
  <c r="AY233" i="90" a="1"/>
  <c r="AY233" i="90" s="1"/>
  <c r="AY223" i="90" a="1"/>
  <c r="AY223" i="90" s="1"/>
  <c r="AZ222" i="89"/>
  <c r="AZ222" i="90" s="1" a="1"/>
  <c r="AZ222" i="90" s="1"/>
  <c r="AZ234" i="90" a="1"/>
  <c r="AZ234" i="90" s="1"/>
  <c r="AZ228" i="90" a="1"/>
  <c r="AZ228" i="90" s="1"/>
  <c r="AZ238" i="90" a="1"/>
  <c r="AZ238" i="90" s="1"/>
  <c r="AZ241" i="90" a="1"/>
  <c r="AZ241" i="90" s="1"/>
  <c r="AZ239" i="90" a="1"/>
  <c r="AZ239" i="90" s="1"/>
  <c r="AZ231" i="90" a="1"/>
  <c r="AZ231" i="90" s="1"/>
  <c r="AZ225" i="90" a="1"/>
  <c r="AZ225" i="90" s="1"/>
  <c r="AZ226" i="90" a="1"/>
  <c r="AZ226" i="90" s="1"/>
  <c r="AZ230" i="90" a="1"/>
  <c r="AZ230" i="90" s="1"/>
  <c r="AZ229" i="90" a="1"/>
  <c r="AZ229" i="90" s="1"/>
  <c r="AZ227" i="90" a="1"/>
  <c r="AZ227" i="90" s="1"/>
  <c r="AZ233" i="90" a="1"/>
  <c r="AZ233" i="90" s="1"/>
  <c r="AZ236" i="90" a="1"/>
  <c r="AZ236" i="90" s="1"/>
  <c r="AZ237" i="90" a="1"/>
  <c r="AZ237" i="90" s="1"/>
  <c r="AZ240" i="90" a="1"/>
  <c r="AZ240" i="90" s="1"/>
  <c r="AZ224" i="90" a="1"/>
  <c r="AZ224" i="90" s="1"/>
  <c r="AZ223" i="90" a="1"/>
  <c r="AZ223" i="90" s="1"/>
  <c r="AZ235" i="90" a="1"/>
  <c r="AZ235" i="90" s="1"/>
  <c r="AZ232" i="90" a="1"/>
  <c r="AZ232" i="90" s="1"/>
  <c r="BA222" i="89"/>
  <c r="BA222" i="90" s="1" a="1"/>
  <c r="BA222" i="90" s="1"/>
  <c r="BA230" i="90" a="1"/>
  <c r="BA230" i="90" s="1"/>
  <c r="BA232" i="90" a="1"/>
  <c r="BA232" i="90" s="1"/>
  <c r="BA239" i="90" a="1"/>
  <c r="BA239" i="90" s="1"/>
  <c r="BA233" i="90" a="1"/>
  <c r="BA233" i="90" s="1"/>
  <c r="BA235" i="90" a="1"/>
  <c r="BA235" i="90" s="1"/>
  <c r="BA225" i="90" a="1"/>
  <c r="BA225" i="90" s="1"/>
  <c r="BA236" i="90" a="1"/>
  <c r="BA236" i="90" s="1"/>
  <c r="BA234" i="90" a="1"/>
  <c r="BA234" i="90" s="1"/>
  <c r="BA226" i="90" a="1"/>
  <c r="BA226" i="90" s="1"/>
  <c r="BA241" i="90" a="1"/>
  <c r="BA241" i="90" s="1"/>
  <c r="BA224" i="90" a="1"/>
  <c r="BA224" i="90" s="1"/>
  <c r="BA227" i="90" a="1"/>
  <c r="BA227" i="90" s="1"/>
  <c r="BA238" i="90" a="1"/>
  <c r="BA238" i="90" s="1"/>
  <c r="BA228" i="90" a="1"/>
  <c r="BA228" i="90" s="1"/>
  <c r="BA237" i="90" a="1"/>
  <c r="BA237" i="90" s="1"/>
  <c r="BA229" i="90" a="1"/>
  <c r="BA229" i="90" s="1"/>
  <c r="BA240" i="90" a="1"/>
  <c r="BA240" i="90" s="1"/>
  <c r="BA223" i="90" a="1"/>
  <c r="BA223" i="90" s="1"/>
  <c r="BA231" i="90" a="1"/>
  <c r="BA231" i="90" s="1"/>
  <c r="BB222" i="89"/>
  <c r="BB222" i="90" s="1" a="1"/>
  <c r="BB222" i="90" s="1"/>
  <c r="BB239" i="90" a="1"/>
  <c r="BB239" i="90" s="1"/>
  <c r="BB237" i="90" a="1"/>
  <c r="BB237" i="90" s="1"/>
  <c r="BB236" i="90" a="1"/>
  <c r="BB236" i="90" s="1"/>
  <c r="BB226" i="90" a="1"/>
  <c r="BB226" i="90" s="1"/>
  <c r="BB224" i="90" a="1"/>
  <c r="BB224" i="90" s="1"/>
  <c r="BB241" i="90" a="1"/>
  <c r="BB241" i="90" s="1"/>
  <c r="BB232" i="90" a="1"/>
  <c r="BB232" i="90" s="1"/>
  <c r="BB240" i="90" a="1"/>
  <c r="BB240" i="90" s="1"/>
  <c r="BB233" i="90" a="1"/>
  <c r="BB233" i="90" s="1"/>
  <c r="BB238" i="90" a="1"/>
  <c r="BB238" i="90" s="1"/>
  <c r="BB225" i="90" a="1"/>
  <c r="BB225" i="90" s="1"/>
  <c r="BB235" i="90" a="1"/>
  <c r="BB235" i="90" s="1"/>
  <c r="BB227" i="90" a="1"/>
  <c r="BB227" i="90" s="1"/>
  <c r="BB234" i="90" a="1"/>
  <c r="BB234" i="90" s="1"/>
  <c r="BB230" i="90" a="1"/>
  <c r="BB230" i="90" s="1"/>
  <c r="BB229" i="90" a="1"/>
  <c r="BB229" i="90" s="1"/>
  <c r="BB228" i="90" a="1"/>
  <c r="BB228" i="90" s="1"/>
  <c r="BB223" i="90" a="1"/>
  <c r="BB223" i="90" s="1"/>
  <c r="BB231" i="90" a="1"/>
  <c r="BB231" i="90" s="1"/>
  <c r="BC222" i="89"/>
  <c r="BC222" i="90" s="1" a="1"/>
  <c r="BC222" i="90" s="1"/>
  <c r="BC238" i="90" a="1"/>
  <c r="BC238" i="90" s="1"/>
  <c r="BC235" i="90" a="1"/>
  <c r="BC235" i="90" s="1"/>
  <c r="BC241" i="90" a="1"/>
  <c r="BC241" i="90" s="1"/>
  <c r="BC227" i="90" a="1"/>
  <c r="BC227" i="90" s="1"/>
  <c r="BC233" i="90" a="1"/>
  <c r="BC233" i="90" s="1"/>
  <c r="BC229" i="90" a="1"/>
  <c r="BC229" i="90" s="1"/>
  <c r="BC223" i="90" a="1"/>
  <c r="BC223" i="90" s="1"/>
  <c r="BC234" i="90" a="1"/>
  <c r="BC234" i="90" s="1"/>
  <c r="BC232" i="90" a="1"/>
  <c r="BC232" i="90" s="1"/>
  <c r="BC230" i="90" a="1"/>
  <c r="BC230" i="90" s="1"/>
  <c r="BC236" i="90" a="1"/>
  <c r="BC236" i="90" s="1"/>
  <c r="BC239" i="90" a="1"/>
  <c r="BC239" i="90" s="1"/>
  <c r="BC224" i="90" a="1"/>
  <c r="BC224" i="90" s="1"/>
  <c r="BC225" i="90" a="1"/>
  <c r="BC225" i="90" s="1"/>
  <c r="BC228" i="90" a="1"/>
  <c r="BC228" i="90" s="1"/>
  <c r="BC226" i="90" a="1"/>
  <c r="BC226" i="90" s="1"/>
  <c r="BC240" i="90" a="1"/>
  <c r="BC240" i="90" s="1"/>
  <c r="BC237" i="90" a="1"/>
  <c r="BC237" i="90" s="1"/>
  <c r="BC231" i="90" a="1"/>
  <c r="BC231" i="90" s="1"/>
  <c r="BD222" i="89"/>
  <c r="BD222" i="90" s="1" a="1"/>
  <c r="BD222" i="90" s="1"/>
  <c r="BD237" i="90" a="1"/>
  <c r="BD237" i="90" s="1"/>
  <c r="BD236" i="90" a="1"/>
  <c r="BD236" i="90" s="1"/>
  <c r="BD223" i="90" a="1"/>
  <c r="BD223" i="90" s="1"/>
  <c r="BD232" i="90" a="1"/>
  <c r="BD232" i="90" s="1"/>
  <c r="BD238" i="90" a="1"/>
  <c r="BD238" i="90" s="1"/>
  <c r="BD230" i="90" a="1"/>
  <c r="BD230" i="90" s="1"/>
  <c r="BD241" i="90" a="1"/>
  <c r="BD241" i="90" s="1"/>
  <c r="BD239" i="90" a="1"/>
  <c r="BD239" i="90" s="1"/>
  <c r="BD240" i="90" a="1"/>
  <c r="BD240" i="90" s="1"/>
  <c r="BD231" i="90" a="1"/>
  <c r="BD231" i="90" s="1"/>
  <c r="BD227" i="90" a="1"/>
  <c r="BD227" i="90" s="1"/>
  <c r="BD235" i="90" a="1"/>
  <c r="BD235" i="90" s="1"/>
  <c r="BD228" i="90" a="1"/>
  <c r="BD228" i="90" s="1"/>
  <c r="BD225" i="90" a="1"/>
  <c r="BD225" i="90" s="1"/>
  <c r="BD226" i="90" a="1"/>
  <c r="BD226" i="90" s="1"/>
  <c r="BD234" i="90" a="1"/>
  <c r="BD234" i="90" s="1"/>
  <c r="BD229" i="90" a="1"/>
  <c r="BD229" i="90" s="1"/>
  <c r="BD233" i="90" a="1"/>
  <c r="BD233" i="90" s="1"/>
  <c r="BD224" i="90" a="1"/>
  <c r="BD224" i="90" s="1"/>
  <c r="BE222" i="89"/>
  <c r="BE222" i="90" s="1" a="1"/>
  <c r="BE222" i="90" s="1"/>
  <c r="BE238" i="90" a="1"/>
  <c r="BE238" i="90" s="1"/>
  <c r="BE234" i="90" a="1"/>
  <c r="BE234" i="90" s="1"/>
  <c r="BE232" i="90" a="1"/>
  <c r="BE232" i="90" s="1"/>
  <c r="BE226" i="90" a="1"/>
  <c r="BE226" i="90" s="1"/>
  <c r="BE228" i="90" a="1"/>
  <c r="BE228" i="90" s="1"/>
  <c r="BE237" i="90" a="1"/>
  <c r="BE237" i="90" s="1"/>
  <c r="BE230" i="90" a="1"/>
  <c r="BE230" i="90" s="1"/>
  <c r="BE225" i="90" a="1"/>
  <c r="BE225" i="90" s="1"/>
  <c r="BE236" i="90" a="1"/>
  <c r="BE236" i="90" s="1"/>
  <c r="BE227" i="90" a="1"/>
  <c r="BE227" i="90" s="1"/>
  <c r="BE240" i="90" a="1"/>
  <c r="BE240" i="90" s="1"/>
  <c r="BE241" i="90" a="1"/>
  <c r="BE241" i="90" s="1"/>
  <c r="BE223" i="90" a="1"/>
  <c r="BE223" i="90" s="1"/>
  <c r="BE224" i="90" a="1"/>
  <c r="BE224" i="90" s="1"/>
  <c r="BE235" i="90" a="1"/>
  <c r="BE235" i="90" s="1"/>
  <c r="BE239" i="90" a="1"/>
  <c r="BE239" i="90" s="1"/>
  <c r="BE233" i="90" a="1"/>
  <c r="BE233" i="90" s="1"/>
  <c r="BE231" i="90" a="1"/>
  <c r="BE231" i="90" s="1"/>
  <c r="BE229" i="90" a="1"/>
  <c r="BE229" i="90" s="1"/>
  <c r="BF222" i="89"/>
  <c r="BF222" i="90" s="1" a="1"/>
  <c r="BF222" i="90" s="1"/>
  <c r="BF234" i="90" a="1"/>
  <c r="BF234" i="90" s="1"/>
  <c r="BF232" i="90" a="1"/>
  <c r="BF232" i="90" s="1"/>
  <c r="BF241" i="90" a="1"/>
  <c r="BF241" i="90" s="1"/>
  <c r="BF231" i="90" a="1"/>
  <c r="BF231" i="90" s="1"/>
  <c r="BF225" i="90" a="1"/>
  <c r="BF225" i="90" s="1"/>
  <c r="BF227" i="90" a="1"/>
  <c r="BF227" i="90" s="1"/>
  <c r="BF226" i="90" a="1"/>
  <c r="BF226" i="90" s="1"/>
  <c r="BF237" i="90" a="1"/>
  <c r="BF237" i="90" s="1"/>
  <c r="BF223" i="90" a="1"/>
  <c r="BF223" i="90" s="1"/>
  <c r="BF235" i="90" a="1"/>
  <c r="BF235" i="90" s="1"/>
  <c r="BF228" i="90" a="1"/>
  <c r="BF228" i="90" s="1"/>
  <c r="BF229" i="90" a="1"/>
  <c r="BF229" i="90" s="1"/>
  <c r="BF233" i="90" a="1"/>
  <c r="BF233" i="90" s="1"/>
  <c r="BF238" i="90" a="1"/>
  <c r="BF238" i="90" s="1"/>
  <c r="BF230" i="90" a="1"/>
  <c r="BF230" i="90" s="1"/>
  <c r="BF224" i="90" a="1"/>
  <c r="BF224" i="90" s="1"/>
  <c r="BF236" i="90" a="1"/>
  <c r="BF236" i="90" s="1"/>
  <c r="BF239" i="90" a="1"/>
  <c r="BF239" i="90" s="1"/>
  <c r="BF240" i="90" a="1"/>
  <c r="BF240" i="90" s="1"/>
  <c r="BG222" i="89"/>
  <c r="BG222" i="90" s="1" a="1"/>
  <c r="BG222" i="90" s="1"/>
  <c r="BG226" i="90" a="1"/>
  <c r="BG226" i="90" s="1"/>
  <c r="BG227" i="90" a="1"/>
  <c r="BG227" i="90" s="1"/>
  <c r="BG234" i="90" a="1"/>
  <c r="BG234" i="90" s="1"/>
  <c r="BG239" i="90" a="1"/>
  <c r="BG239" i="90" s="1"/>
  <c r="BG232" i="90" a="1"/>
  <c r="BG232" i="90" s="1"/>
  <c r="BG223" i="90" a="1"/>
  <c r="BG223" i="90" s="1"/>
  <c r="BG224" i="90" a="1"/>
  <c r="BG224" i="90" s="1"/>
  <c r="BG240" i="90" a="1"/>
  <c r="BG240" i="90" s="1"/>
  <c r="BG241" i="90" a="1"/>
  <c r="BG241" i="90" s="1"/>
  <c r="BG230" i="90" a="1"/>
  <c r="BG230" i="90" s="1"/>
  <c r="BG235" i="90" a="1"/>
  <c r="BG235" i="90" s="1"/>
  <c r="BG236" i="90" a="1"/>
  <c r="BG236" i="90" s="1"/>
  <c r="BG228" i="90" a="1"/>
  <c r="BG228" i="90" s="1"/>
  <c r="BG237" i="90" a="1"/>
  <c r="BG237" i="90" s="1"/>
  <c r="BG225" i="90" a="1"/>
  <c r="BG225" i="90" s="1"/>
  <c r="BG229" i="90" a="1"/>
  <c r="BG229" i="90" s="1"/>
  <c r="BG233" i="90" a="1"/>
  <c r="BG233" i="90" s="1"/>
  <c r="BG231" i="90" a="1"/>
  <c r="BG231" i="90" s="1"/>
  <c r="BG238" i="90" a="1"/>
  <c r="BG238" i="90" s="1"/>
  <c r="BH222" i="89"/>
  <c r="BH222" i="90" s="1" a="1"/>
  <c r="BH222" i="90" s="1"/>
  <c r="BH234" i="90" a="1"/>
  <c r="BH234" i="90" s="1"/>
  <c r="BH235" i="90" a="1"/>
  <c r="BH235" i="90" s="1"/>
  <c r="BH238" i="90" a="1"/>
  <c r="BH238" i="90" s="1"/>
  <c r="BH236" i="90" a="1"/>
  <c r="BH236" i="90" s="1"/>
  <c r="BH241" i="90" a="1"/>
  <c r="BH241" i="90" s="1"/>
  <c r="BH237" i="90" a="1"/>
  <c r="BH237" i="90" s="1"/>
  <c r="BH224" i="90" a="1"/>
  <c r="BH224" i="90" s="1"/>
  <c r="BH240" i="90" a="1"/>
  <c r="BH240" i="90" s="1"/>
  <c r="BH226" i="90" a="1"/>
  <c r="BH226" i="90" s="1"/>
  <c r="BH223" i="90" a="1"/>
  <c r="BH223" i="90" s="1"/>
  <c r="BH228" i="90" a="1"/>
  <c r="BH228" i="90" s="1"/>
  <c r="BH232" i="90" a="1"/>
  <c r="BH232" i="90" s="1"/>
  <c r="BH229" i="90" a="1"/>
  <c r="BH229" i="90" s="1"/>
  <c r="BH233" i="90" a="1"/>
  <c r="BH233" i="90" s="1"/>
  <c r="BH230" i="90" a="1"/>
  <c r="BH230" i="90" s="1"/>
  <c r="BH239" i="90" a="1"/>
  <c r="BH239" i="90" s="1"/>
  <c r="BH227" i="90" a="1"/>
  <c r="BH227" i="90" s="1"/>
  <c r="BH225" i="90" a="1"/>
  <c r="BH225" i="90" s="1"/>
  <c r="BH231" i="90" a="1"/>
  <c r="BH231" i="90" s="1"/>
  <c r="BI222" i="89"/>
  <c r="BI222" i="90" s="1" a="1"/>
  <c r="BI222" i="90" s="1"/>
  <c r="BI232" i="90" a="1"/>
  <c r="BI232" i="90" s="1"/>
  <c r="BI241" i="90" a="1"/>
  <c r="BI241" i="90" s="1"/>
  <c r="BI239" i="90" a="1"/>
  <c r="BI239" i="90" s="1"/>
  <c r="BI236" i="90" a="1"/>
  <c r="BI236" i="90" s="1"/>
  <c r="BI228" i="90" a="1"/>
  <c r="BI228" i="90" s="1"/>
  <c r="BI226" i="90" a="1"/>
  <c r="BI226" i="90" s="1"/>
  <c r="BI240" i="90" a="1"/>
  <c r="BI240" i="90" s="1"/>
  <c r="BI223" i="90" a="1"/>
  <c r="BI223" i="90" s="1"/>
  <c r="BI225" i="90" a="1"/>
  <c r="BI225" i="90" s="1"/>
  <c r="BI224" i="90" a="1"/>
  <c r="BI224" i="90" s="1"/>
  <c r="BI235" i="90" a="1"/>
  <c r="BI235" i="90" s="1"/>
  <c r="BI229" i="90" a="1"/>
  <c r="BI229" i="90" s="1"/>
  <c r="BI233" i="90" a="1"/>
  <c r="BI233" i="90" s="1"/>
  <c r="BI234" i="90" a="1"/>
  <c r="BI234" i="90" s="1"/>
  <c r="BI227" i="90" a="1"/>
  <c r="BI227" i="90" s="1"/>
  <c r="BI237" i="90" a="1"/>
  <c r="BI237" i="90" s="1"/>
  <c r="BI238" i="90" a="1"/>
  <c r="BI238" i="90" s="1"/>
  <c r="BI230" i="90" a="1"/>
  <c r="BI230" i="90" s="1"/>
  <c r="BI231" i="90" a="1"/>
  <c r="BI231" i="90" s="1"/>
  <c r="BJ222" i="89"/>
  <c r="BJ222" i="90" s="1" a="1"/>
  <c r="BJ222" i="90" s="1"/>
  <c r="BJ224" i="90" a="1"/>
  <c r="BJ224" i="90" s="1"/>
  <c r="BJ235" i="90" a="1"/>
  <c r="BJ235" i="90" s="1"/>
  <c r="BJ225" i="90" a="1"/>
  <c r="BJ225" i="90" s="1"/>
  <c r="BJ240" i="90" a="1"/>
  <c r="BJ240" i="90" s="1"/>
  <c r="BJ226" i="90" a="1"/>
  <c r="BJ226" i="90" s="1"/>
  <c r="BJ239" i="90" a="1"/>
  <c r="BJ239" i="90" s="1"/>
  <c r="BJ231" i="90" a="1"/>
  <c r="BJ231" i="90" s="1"/>
  <c r="BJ233" i="90" a="1"/>
  <c r="BJ233" i="90" s="1"/>
  <c r="BJ241" i="90" a="1"/>
  <c r="BJ241" i="90" s="1"/>
  <c r="BJ227" i="90" a="1"/>
  <c r="BJ227" i="90" s="1"/>
  <c r="BJ229" i="90" a="1"/>
  <c r="BJ229" i="90" s="1"/>
  <c r="BJ238" i="90" a="1"/>
  <c r="BJ238" i="90" s="1"/>
  <c r="BJ232" i="90" a="1"/>
  <c r="BJ232" i="90" s="1"/>
  <c r="BJ236" i="90" a="1"/>
  <c r="BJ236" i="90" s="1"/>
  <c r="BJ228" i="90" a="1"/>
  <c r="BJ228" i="90" s="1"/>
  <c r="BJ230" i="90" a="1"/>
  <c r="BJ230" i="90" s="1"/>
  <c r="BJ234" i="90" a="1"/>
  <c r="BJ234" i="90" s="1"/>
  <c r="BJ237" i="90" a="1"/>
  <c r="BJ237" i="90" s="1"/>
  <c r="BJ223" i="90" a="1"/>
  <c r="BJ223" i="90" s="1"/>
  <c r="BK222" i="89"/>
  <c r="BK222" i="90" s="1" a="1"/>
  <c r="BK222" i="90" s="1"/>
  <c r="BK231" i="90" a="1"/>
  <c r="BK231" i="90" s="1"/>
  <c r="BK238" i="90" a="1"/>
  <c r="BK238" i="90" s="1"/>
  <c r="BK226" i="90" a="1"/>
  <c r="BK226" i="90" s="1"/>
  <c r="BK228" i="90" a="1"/>
  <c r="BK228" i="90" s="1"/>
  <c r="BK223" i="90" a="1"/>
  <c r="BK223" i="90" s="1"/>
  <c r="BK241" i="90" a="1"/>
  <c r="BK241" i="90" s="1"/>
  <c r="BK233" i="90" a="1"/>
  <c r="BK233" i="90" s="1"/>
  <c r="BK232" i="90" a="1"/>
  <c r="BK232" i="90" s="1"/>
  <c r="BK236" i="90" a="1"/>
  <c r="BK236" i="90" s="1"/>
  <c r="BK230" i="90" a="1"/>
  <c r="BK230" i="90" s="1"/>
  <c r="BK234" i="90" a="1"/>
  <c r="BK234" i="90" s="1"/>
  <c r="BK225" i="90" a="1"/>
  <c r="BK225" i="90" s="1"/>
  <c r="BK224" i="90" a="1"/>
  <c r="BK224" i="90" s="1"/>
  <c r="BK237" i="90" a="1"/>
  <c r="BK237" i="90" s="1"/>
  <c r="BK239" i="90" a="1"/>
  <c r="BK239" i="90" s="1"/>
  <c r="BK240" i="90" a="1"/>
  <c r="BK240" i="90" s="1"/>
  <c r="BK235" i="90" a="1"/>
  <c r="BK235" i="90" s="1"/>
  <c r="BK229" i="90" a="1"/>
  <c r="BK229" i="90" s="1"/>
  <c r="BK227" i="90" a="1"/>
  <c r="BK227" i="90" s="1"/>
  <c r="D202" i="89"/>
  <c r="D202" i="90" s="1" a="1"/>
  <c r="D202" i="90" s="1"/>
  <c r="D213" i="90" a="1"/>
  <c r="D213" i="90" s="1"/>
  <c r="D215" i="90" a="1"/>
  <c r="D215" i="90" s="1"/>
  <c r="D216" i="90" a="1"/>
  <c r="D216" i="90" s="1"/>
  <c r="D203" i="90" a="1"/>
  <c r="D203" i="90" s="1"/>
  <c r="D221" i="90" a="1"/>
  <c r="D221" i="90" s="1"/>
  <c r="D206" i="90" a="1"/>
  <c r="D206" i="90" s="1"/>
  <c r="D211" i="90" a="1"/>
  <c r="D211" i="90" s="1"/>
  <c r="D219" i="90" a="1"/>
  <c r="D219" i="90" s="1"/>
  <c r="D214" i="90" a="1"/>
  <c r="D214" i="90" s="1"/>
  <c r="D210" i="90" a="1"/>
  <c r="D210" i="90" s="1"/>
  <c r="D205" i="90" a="1"/>
  <c r="D205" i="90" s="1"/>
  <c r="D204" i="90" a="1"/>
  <c r="D204" i="90" s="1"/>
  <c r="D212" i="90" a="1"/>
  <c r="D212" i="90" s="1"/>
  <c r="D217" i="90" a="1"/>
  <c r="D217" i="90" s="1"/>
  <c r="D207" i="90" a="1"/>
  <c r="D207" i="90" s="1"/>
  <c r="D209" i="90" a="1"/>
  <c r="D209" i="90" s="1"/>
  <c r="D218" i="90" a="1"/>
  <c r="D218" i="90" s="1"/>
  <c r="D220" i="90" a="1"/>
  <c r="D220" i="90" s="1"/>
  <c r="D208" i="90" a="1"/>
  <c r="D208" i="90" s="1"/>
  <c r="E202" i="89"/>
  <c r="E202" i="90" s="1" a="1"/>
  <c r="E202" i="90" s="1"/>
  <c r="E213" i="90" a="1"/>
  <c r="E213" i="90" s="1"/>
  <c r="E218" i="90" a="1"/>
  <c r="E218" i="90" s="1"/>
  <c r="E219" i="90" a="1"/>
  <c r="E219" i="90" s="1"/>
  <c r="E210" i="90" a="1"/>
  <c r="E210" i="90" s="1"/>
  <c r="E215" i="90" a="1"/>
  <c r="E215" i="90" s="1"/>
  <c r="E217" i="90" a="1"/>
  <c r="E217" i="90" s="1"/>
  <c r="E209" i="90" a="1"/>
  <c r="E209" i="90" s="1"/>
  <c r="E216" i="90" a="1"/>
  <c r="E216" i="90" s="1"/>
  <c r="E208" i="90" a="1"/>
  <c r="E208" i="90" s="1"/>
  <c r="E203" i="90" a="1"/>
  <c r="E203" i="90" s="1"/>
  <c r="E220" i="90" a="1"/>
  <c r="E220" i="90" s="1"/>
  <c r="E204" i="90" a="1"/>
  <c r="E204" i="90" s="1"/>
  <c r="E205" i="90" a="1"/>
  <c r="E205" i="90" s="1"/>
  <c r="E214" i="90" a="1"/>
  <c r="E214" i="90" s="1"/>
  <c r="E207" i="90" a="1"/>
  <c r="E207" i="90" s="1"/>
  <c r="E206" i="90" a="1"/>
  <c r="E206" i="90" s="1"/>
  <c r="E212" i="90" a="1"/>
  <c r="E212" i="90" s="1"/>
  <c r="E221" i="90" a="1"/>
  <c r="E221" i="90" s="1"/>
  <c r="E211" i="90" a="1"/>
  <c r="E211" i="90" s="1"/>
  <c r="F202" i="89"/>
  <c r="F202" i="90" s="1" a="1"/>
  <c r="F202" i="90" s="1"/>
  <c r="F218" i="90" a="1"/>
  <c r="F218" i="90" s="1"/>
  <c r="F207" i="90" a="1"/>
  <c r="F207" i="90" s="1"/>
  <c r="F210" i="90" a="1"/>
  <c r="F210" i="90" s="1"/>
  <c r="F215" i="90" a="1"/>
  <c r="F215" i="90" s="1"/>
  <c r="F203" i="90" a="1"/>
  <c r="F203" i="90" s="1"/>
  <c r="F213" i="90" a="1"/>
  <c r="F213" i="90" s="1"/>
  <c r="F204" i="90" a="1"/>
  <c r="F204" i="90" s="1"/>
  <c r="F209" i="90" a="1"/>
  <c r="F209" i="90" s="1"/>
  <c r="F212" i="90" a="1"/>
  <c r="F212" i="90" s="1"/>
  <c r="F206" i="90" a="1"/>
  <c r="F206" i="90" s="1"/>
  <c r="F220" i="90" a="1"/>
  <c r="F220" i="90" s="1"/>
  <c r="F214" i="90" a="1"/>
  <c r="F214" i="90" s="1"/>
  <c r="F216" i="90" a="1"/>
  <c r="F216" i="90" s="1"/>
  <c r="F205" i="90" a="1"/>
  <c r="F205" i="90" s="1"/>
  <c r="F217" i="90" a="1"/>
  <c r="F217" i="90" s="1"/>
  <c r="F221" i="90" a="1"/>
  <c r="F221" i="90" s="1"/>
  <c r="F208" i="90" a="1"/>
  <c r="F208" i="90" s="1"/>
  <c r="F219" i="90" a="1"/>
  <c r="F219" i="90" s="1"/>
  <c r="F211" i="90" a="1"/>
  <c r="F211" i="90" s="1"/>
  <c r="G202" i="89"/>
  <c r="G202" i="90" s="1" a="1"/>
  <c r="G202" i="90" s="1"/>
  <c r="G215" i="90" a="1"/>
  <c r="G215" i="90" s="1"/>
  <c r="G207" i="90" a="1"/>
  <c r="G207" i="90" s="1"/>
  <c r="G221" i="90" a="1"/>
  <c r="G221" i="90" s="1"/>
  <c r="G217" i="90" a="1"/>
  <c r="G217" i="90" s="1"/>
  <c r="G209" i="90" a="1"/>
  <c r="G209" i="90" s="1"/>
  <c r="G211" i="90" a="1"/>
  <c r="G211" i="90" s="1"/>
  <c r="G219" i="90" a="1"/>
  <c r="G219" i="90" s="1"/>
  <c r="G216" i="90" a="1"/>
  <c r="G216" i="90" s="1"/>
  <c r="G220" i="90" a="1"/>
  <c r="G220" i="90" s="1"/>
  <c r="G213" i="90" a="1"/>
  <c r="G213" i="90" s="1"/>
  <c r="G204" i="90" a="1"/>
  <c r="G204" i="90" s="1"/>
  <c r="G206" i="90" a="1"/>
  <c r="G206" i="90" s="1"/>
  <c r="G214" i="90" a="1"/>
  <c r="G214" i="90" s="1"/>
  <c r="G203" i="90" a="1"/>
  <c r="G203" i="90" s="1"/>
  <c r="G210" i="90" a="1"/>
  <c r="G210" i="90" s="1"/>
  <c r="G218" i="90" a="1"/>
  <c r="G218" i="90" s="1"/>
  <c r="G212" i="90" a="1"/>
  <c r="G212" i="90" s="1"/>
  <c r="G208" i="90" a="1"/>
  <c r="G208" i="90" s="1"/>
  <c r="G205" i="90" a="1"/>
  <c r="G205" i="90" s="1"/>
  <c r="H202" i="89"/>
  <c r="H202" i="90" s="1" a="1"/>
  <c r="H202" i="90" s="1"/>
  <c r="H212" i="90" a="1"/>
  <c r="H212" i="90" s="1"/>
  <c r="H209" i="90" a="1"/>
  <c r="H209" i="90" s="1"/>
  <c r="H220" i="90" a="1"/>
  <c r="H220" i="90" s="1"/>
  <c r="H206" i="90" a="1"/>
  <c r="H206" i="90" s="1"/>
  <c r="H210" i="90" a="1"/>
  <c r="H210" i="90" s="1"/>
  <c r="H204" i="90" a="1"/>
  <c r="H204" i="90" s="1"/>
  <c r="H215" i="90" a="1"/>
  <c r="H215" i="90" s="1"/>
  <c r="H216" i="90" a="1"/>
  <c r="H216" i="90" s="1"/>
  <c r="H219" i="90" a="1"/>
  <c r="H219" i="90" s="1"/>
  <c r="H213" i="90" a="1"/>
  <c r="H213" i="90" s="1"/>
  <c r="H218" i="90" a="1"/>
  <c r="H218" i="90" s="1"/>
  <c r="H205" i="90" a="1"/>
  <c r="H205" i="90" s="1"/>
  <c r="H214" i="90" a="1"/>
  <c r="H214" i="90" s="1"/>
  <c r="H208" i="90" a="1"/>
  <c r="H208" i="90" s="1"/>
  <c r="H207" i="90" a="1"/>
  <c r="H207" i="90" s="1"/>
  <c r="H221" i="90" a="1"/>
  <c r="H221" i="90" s="1"/>
  <c r="H217" i="90" a="1"/>
  <c r="H217" i="90" s="1"/>
  <c r="H203" i="90" a="1"/>
  <c r="H203" i="90" s="1"/>
  <c r="H211" i="90" a="1"/>
  <c r="H211" i="90" s="1"/>
  <c r="I202" i="89"/>
  <c r="I202" i="90" s="1" a="1"/>
  <c r="I202" i="90" s="1"/>
  <c r="I215" i="90" a="1"/>
  <c r="I215" i="90" s="1"/>
  <c r="I218" i="90" a="1"/>
  <c r="I218" i="90" s="1"/>
  <c r="I206" i="90" a="1"/>
  <c r="I206" i="90" s="1"/>
  <c r="I214" i="90" a="1"/>
  <c r="I214" i="90" s="1"/>
  <c r="I205" i="90" a="1"/>
  <c r="I205" i="90" s="1"/>
  <c r="I213" i="90" a="1"/>
  <c r="I213" i="90" s="1"/>
  <c r="I220" i="90" a="1"/>
  <c r="I220" i="90" s="1"/>
  <c r="I204" i="90" a="1"/>
  <c r="I204" i="90" s="1"/>
  <c r="I203" i="90" a="1"/>
  <c r="I203" i="90" s="1"/>
  <c r="I210" i="90" a="1"/>
  <c r="I210" i="90" s="1"/>
  <c r="I207" i="90" a="1"/>
  <c r="I207" i="90" s="1"/>
  <c r="I217" i="90" a="1"/>
  <c r="I217" i="90" s="1"/>
  <c r="I216" i="90" a="1"/>
  <c r="I216" i="90" s="1"/>
  <c r="I221" i="90" a="1"/>
  <c r="I221" i="90" s="1"/>
  <c r="I212" i="90" a="1"/>
  <c r="I212" i="90" s="1"/>
  <c r="I209" i="90" a="1"/>
  <c r="I209" i="90" s="1"/>
  <c r="I208" i="90" a="1"/>
  <c r="I208" i="90" s="1"/>
  <c r="I219" i="90" a="1"/>
  <c r="I219" i="90" s="1"/>
  <c r="I211" i="90" a="1"/>
  <c r="I211" i="90" s="1"/>
  <c r="J202" i="89"/>
  <c r="J202" i="90" s="1" a="1"/>
  <c r="J202" i="90" s="1"/>
  <c r="J216" i="90" a="1"/>
  <c r="J216" i="90" s="1"/>
  <c r="J213" i="90" a="1"/>
  <c r="J213" i="90" s="1"/>
  <c r="J209" i="90" a="1"/>
  <c r="J209" i="90" s="1"/>
  <c r="J219" i="90" a="1"/>
  <c r="J219" i="90" s="1"/>
  <c r="J218" i="90" a="1"/>
  <c r="J218" i="90" s="1"/>
  <c r="J220" i="90" a="1"/>
  <c r="J220" i="90" s="1"/>
  <c r="J215" i="90" a="1"/>
  <c r="J215" i="90" s="1"/>
  <c r="J221" i="90" a="1"/>
  <c r="J221" i="90" s="1"/>
  <c r="J214" i="90" a="1"/>
  <c r="J214" i="90" s="1"/>
  <c r="J212" i="90" a="1"/>
  <c r="J212" i="90" s="1"/>
  <c r="J208" i="90" a="1"/>
  <c r="J208" i="90" s="1"/>
  <c r="J217" i="90" a="1"/>
  <c r="J217" i="90" s="1"/>
  <c r="J207" i="90" a="1"/>
  <c r="J207" i="90" s="1"/>
  <c r="J203" i="90" a="1"/>
  <c r="J203" i="90" s="1"/>
  <c r="J205" i="90" a="1"/>
  <c r="J205" i="90" s="1"/>
  <c r="J204" i="90" a="1"/>
  <c r="J204" i="90" s="1"/>
  <c r="J206" i="90" a="1"/>
  <c r="J206" i="90" s="1"/>
  <c r="J210" i="90" a="1"/>
  <c r="J210" i="90" s="1"/>
  <c r="J211" i="90" a="1"/>
  <c r="J211" i="90" s="1"/>
  <c r="K202" i="89"/>
  <c r="K202" i="90" s="1" a="1"/>
  <c r="K202" i="90" s="1"/>
  <c r="K204" i="90" a="1"/>
  <c r="K204" i="90" s="1"/>
  <c r="K212" i="90" a="1"/>
  <c r="K212" i="90" s="1"/>
  <c r="K210" i="90" a="1"/>
  <c r="K210" i="90" s="1"/>
  <c r="K215" i="90" a="1"/>
  <c r="K215" i="90" s="1"/>
  <c r="K221" i="90" a="1"/>
  <c r="K221" i="90" s="1"/>
  <c r="K205" i="90" a="1"/>
  <c r="K205" i="90" s="1"/>
  <c r="K218" i="90" a="1"/>
  <c r="K218" i="90" s="1"/>
  <c r="K207" i="90" a="1"/>
  <c r="K207" i="90" s="1"/>
  <c r="K217" i="90" a="1"/>
  <c r="K217" i="90" s="1"/>
  <c r="K220" i="90" a="1"/>
  <c r="K220" i="90" s="1"/>
  <c r="K208" i="90" a="1"/>
  <c r="K208" i="90" s="1"/>
  <c r="K219" i="90" a="1"/>
  <c r="K219" i="90" s="1"/>
  <c r="K216" i="90" a="1"/>
  <c r="K216" i="90" s="1"/>
  <c r="K214" i="90" a="1"/>
  <c r="K214" i="90" s="1"/>
  <c r="K206" i="90" a="1"/>
  <c r="K206" i="90" s="1"/>
  <c r="K209" i="90" a="1"/>
  <c r="K209" i="90" s="1"/>
  <c r="K203" i="90" a="1"/>
  <c r="K203" i="90" s="1"/>
  <c r="K213" i="90" a="1"/>
  <c r="K213" i="90" s="1"/>
  <c r="K211" i="90" a="1"/>
  <c r="K211" i="90" s="1"/>
  <c r="L202" i="89"/>
  <c r="L202" i="90" s="1" a="1"/>
  <c r="L202" i="90" s="1"/>
  <c r="L203" i="90" a="1"/>
  <c r="L203" i="90" s="1"/>
  <c r="L217" i="90" a="1"/>
  <c r="L217" i="90" s="1"/>
  <c r="L209" i="90" a="1"/>
  <c r="L209" i="90" s="1"/>
  <c r="L221" i="90" a="1"/>
  <c r="L221" i="90" s="1"/>
  <c r="L206" i="90" a="1"/>
  <c r="L206" i="90" s="1"/>
  <c r="L208" i="90" a="1"/>
  <c r="L208" i="90" s="1"/>
  <c r="L220" i="90" a="1"/>
  <c r="L220" i="90" s="1"/>
  <c r="L210" i="90" a="1"/>
  <c r="L210" i="90" s="1"/>
  <c r="L216" i="90" a="1"/>
  <c r="L216" i="90" s="1"/>
  <c r="L212" i="90" a="1"/>
  <c r="L212" i="90" s="1"/>
  <c r="L204" i="90" a="1"/>
  <c r="L204" i="90" s="1"/>
  <c r="L213" i="90" a="1"/>
  <c r="L213" i="90" s="1"/>
  <c r="L214" i="90" a="1"/>
  <c r="L214" i="90" s="1"/>
  <c r="L207" i="90" a="1"/>
  <c r="L207" i="90" s="1"/>
  <c r="L218" i="90" a="1"/>
  <c r="L218" i="90" s="1"/>
  <c r="L219" i="90" a="1"/>
  <c r="L219" i="90" s="1"/>
  <c r="L215" i="90" a="1"/>
  <c r="L215" i="90" s="1"/>
  <c r="L211" i="90" a="1"/>
  <c r="L211" i="90" s="1"/>
  <c r="L205" i="90" a="1"/>
  <c r="L205" i="90" s="1"/>
  <c r="M202" i="89"/>
  <c r="M202" i="90" s="1" a="1"/>
  <c r="M202" i="90" s="1"/>
  <c r="M209" i="90" a="1"/>
  <c r="M209" i="90" s="1"/>
  <c r="M221" i="90" a="1"/>
  <c r="M221" i="90" s="1"/>
  <c r="M207" i="90" a="1"/>
  <c r="M207" i="90" s="1"/>
  <c r="M216" i="90" a="1"/>
  <c r="M216" i="90" s="1"/>
  <c r="M205" i="90" a="1"/>
  <c r="M205" i="90" s="1"/>
  <c r="M204" i="90" a="1"/>
  <c r="M204" i="90" s="1"/>
  <c r="M210" i="90" a="1"/>
  <c r="M210" i="90" s="1"/>
  <c r="M217" i="90" a="1"/>
  <c r="M217" i="90" s="1"/>
  <c r="M220" i="90" a="1"/>
  <c r="M220" i="90" s="1"/>
  <c r="M212" i="90" a="1"/>
  <c r="M212" i="90" s="1"/>
  <c r="M203" i="90" a="1"/>
  <c r="M203" i="90" s="1"/>
  <c r="M213" i="90" a="1"/>
  <c r="M213" i="90" s="1"/>
  <c r="M218" i="90" a="1"/>
  <c r="M218" i="90" s="1"/>
  <c r="M211" i="90" a="1"/>
  <c r="M211" i="90" s="1"/>
  <c r="M219" i="90" a="1"/>
  <c r="M219" i="90" s="1"/>
  <c r="M214" i="90" a="1"/>
  <c r="M214" i="90" s="1"/>
  <c r="M215" i="90" a="1"/>
  <c r="M215" i="90" s="1"/>
  <c r="M208" i="90" a="1"/>
  <c r="M208" i="90" s="1"/>
  <c r="M206" i="90" a="1"/>
  <c r="M206" i="90" s="1"/>
  <c r="N202" i="89"/>
  <c r="N202" i="90" s="1" a="1"/>
  <c r="N202" i="90" s="1"/>
  <c r="N209" i="90" a="1"/>
  <c r="N209" i="90" s="1"/>
  <c r="N207" i="90" a="1"/>
  <c r="N207" i="90" s="1"/>
  <c r="N218" i="90" a="1"/>
  <c r="N218" i="90" s="1"/>
  <c r="N213" i="90" a="1"/>
  <c r="N213" i="90" s="1"/>
  <c r="N210" i="90" a="1"/>
  <c r="N210" i="90" s="1"/>
  <c r="N216" i="90" a="1"/>
  <c r="N216" i="90" s="1"/>
  <c r="N219" i="90" a="1"/>
  <c r="N219" i="90" s="1"/>
  <c r="N221" i="90" a="1"/>
  <c r="N221" i="90" s="1"/>
  <c r="N203" i="90" a="1"/>
  <c r="N203" i="90" s="1"/>
  <c r="N220" i="90" a="1"/>
  <c r="N220" i="90" s="1"/>
  <c r="N206" i="90" a="1"/>
  <c r="N206" i="90" s="1"/>
  <c r="N212" i="90" a="1"/>
  <c r="N212" i="90" s="1"/>
  <c r="N214" i="90" a="1"/>
  <c r="N214" i="90" s="1"/>
  <c r="N204" i="90" a="1"/>
  <c r="N204" i="90" s="1"/>
  <c r="N208" i="90" a="1"/>
  <c r="N208" i="90" s="1"/>
  <c r="N211" i="90" a="1"/>
  <c r="N211" i="90" s="1"/>
  <c r="N217" i="90" a="1"/>
  <c r="N217" i="90" s="1"/>
  <c r="N215" i="90" a="1"/>
  <c r="N215" i="90" s="1"/>
  <c r="N205" i="90" a="1"/>
  <c r="N205" i="90" s="1"/>
  <c r="O202" i="89"/>
  <c r="O202" i="90" s="1" a="1"/>
  <c r="O202" i="90" s="1"/>
  <c r="O209" i="90" a="1"/>
  <c r="O209" i="90" s="1"/>
  <c r="O205" i="90" a="1"/>
  <c r="O205" i="90" s="1"/>
  <c r="O213" i="90" a="1"/>
  <c r="O213" i="90" s="1"/>
  <c r="O216" i="90" a="1"/>
  <c r="O216" i="90" s="1"/>
  <c r="O208" i="90" a="1"/>
  <c r="O208" i="90" s="1"/>
  <c r="O206" i="90" a="1"/>
  <c r="O206" i="90" s="1"/>
  <c r="O215" i="90" a="1"/>
  <c r="O215" i="90" s="1"/>
  <c r="O212" i="90" a="1"/>
  <c r="O212" i="90" s="1"/>
  <c r="O218" i="90" a="1"/>
  <c r="O218" i="90" s="1"/>
  <c r="O219" i="90" a="1"/>
  <c r="O219" i="90" s="1"/>
  <c r="O203" i="90" a="1"/>
  <c r="O203" i="90" s="1"/>
  <c r="O210" i="90" a="1"/>
  <c r="O210" i="90" s="1"/>
  <c r="O217" i="90" a="1"/>
  <c r="O217" i="90" s="1"/>
  <c r="O204" i="90" a="1"/>
  <c r="O204" i="90" s="1"/>
  <c r="O221" i="90" a="1"/>
  <c r="O221" i="90" s="1"/>
  <c r="O214" i="90" a="1"/>
  <c r="O214" i="90" s="1"/>
  <c r="O211" i="90" a="1"/>
  <c r="O211" i="90" s="1"/>
  <c r="O220" i="90" a="1"/>
  <c r="O220" i="90" s="1"/>
  <c r="O207" i="90" a="1"/>
  <c r="O207" i="90" s="1"/>
  <c r="P202" i="89"/>
  <c r="P202" i="90" s="1" a="1"/>
  <c r="P202" i="90" s="1"/>
  <c r="P209" i="90" a="1"/>
  <c r="P209" i="90" s="1"/>
  <c r="P203" i="90" a="1"/>
  <c r="P203" i="90" s="1"/>
  <c r="P216" i="90" a="1"/>
  <c r="P216" i="90" s="1"/>
  <c r="P213" i="90" a="1"/>
  <c r="P213" i="90" s="1"/>
  <c r="P211" i="90" a="1"/>
  <c r="P211" i="90" s="1"/>
  <c r="P219" i="90" a="1"/>
  <c r="P219" i="90" s="1"/>
  <c r="P210" i="90" a="1"/>
  <c r="P210" i="90" s="1"/>
  <c r="P221" i="90" a="1"/>
  <c r="P221" i="90" s="1"/>
  <c r="P217" i="90" a="1"/>
  <c r="P217" i="90" s="1"/>
  <c r="P208" i="90" a="1"/>
  <c r="P208" i="90" s="1"/>
  <c r="P204" i="90" a="1"/>
  <c r="P204" i="90" s="1"/>
  <c r="P206" i="90" a="1"/>
  <c r="P206" i="90" s="1"/>
  <c r="P207" i="90" a="1"/>
  <c r="P207" i="90" s="1"/>
  <c r="P218" i="90" a="1"/>
  <c r="P218" i="90" s="1"/>
  <c r="P215" i="90" a="1"/>
  <c r="P215" i="90" s="1"/>
  <c r="P214" i="90" a="1"/>
  <c r="P214" i="90" s="1"/>
  <c r="P220" i="90" a="1"/>
  <c r="P220" i="90" s="1"/>
  <c r="P212" i="90" a="1"/>
  <c r="P212" i="90" s="1"/>
  <c r="P205" i="90" a="1"/>
  <c r="P205" i="90" s="1"/>
  <c r="Q202" i="89"/>
  <c r="Q202" i="90" s="1" a="1"/>
  <c r="Q202" i="90" s="1"/>
  <c r="Q214" i="90" a="1"/>
  <c r="Q214" i="90" s="1"/>
  <c r="Q216" i="90" a="1"/>
  <c r="Q216" i="90" s="1"/>
  <c r="Q209" i="90" a="1"/>
  <c r="Q209" i="90" s="1"/>
  <c r="Q203" i="90" a="1"/>
  <c r="Q203" i="90" s="1"/>
  <c r="Q213" i="90" a="1"/>
  <c r="Q213" i="90" s="1"/>
  <c r="Q211" i="90" a="1"/>
  <c r="Q211" i="90" s="1"/>
  <c r="Q215" i="90" a="1"/>
  <c r="Q215" i="90" s="1"/>
  <c r="Q217" i="90" a="1"/>
  <c r="Q217" i="90" s="1"/>
  <c r="Q204" i="90" a="1"/>
  <c r="Q204" i="90" s="1"/>
  <c r="Q220" i="90" a="1"/>
  <c r="Q220" i="90" s="1"/>
  <c r="Q206" i="90" a="1"/>
  <c r="Q206" i="90" s="1"/>
  <c r="Q219" i="90" a="1"/>
  <c r="Q219" i="90" s="1"/>
  <c r="Q208" i="90" a="1"/>
  <c r="Q208" i="90" s="1"/>
  <c r="Q221" i="90" a="1"/>
  <c r="Q221" i="90" s="1"/>
  <c r="Q210" i="90" a="1"/>
  <c r="Q210" i="90" s="1"/>
  <c r="Q205" i="90" a="1"/>
  <c r="Q205" i="90" s="1"/>
  <c r="Q207" i="90" a="1"/>
  <c r="Q207" i="90" s="1"/>
  <c r="Q218" i="90" a="1"/>
  <c r="Q218" i="90" s="1"/>
  <c r="Q212" i="90" a="1"/>
  <c r="Q212" i="90" s="1"/>
  <c r="R202" i="89"/>
  <c r="R202" i="90" s="1" a="1"/>
  <c r="R202" i="90" s="1"/>
  <c r="R210" i="90" a="1"/>
  <c r="R210" i="90" s="1"/>
  <c r="R214" i="90" a="1"/>
  <c r="R214" i="90" s="1"/>
  <c r="R205" i="90" a="1"/>
  <c r="R205" i="90" s="1"/>
  <c r="R211" i="90" a="1"/>
  <c r="R211" i="90" s="1"/>
  <c r="R216" i="90" a="1"/>
  <c r="R216" i="90" s="1"/>
  <c r="R220" i="90" a="1"/>
  <c r="R220" i="90" s="1"/>
  <c r="R207" i="90" a="1"/>
  <c r="R207" i="90" s="1"/>
  <c r="R206" i="90" a="1"/>
  <c r="R206" i="90" s="1"/>
  <c r="R204" i="90" a="1"/>
  <c r="R204" i="90" s="1"/>
  <c r="R217" i="90" a="1"/>
  <c r="R217" i="90" s="1"/>
  <c r="R213" i="90" a="1"/>
  <c r="R213" i="90" s="1"/>
  <c r="R203" i="90" a="1"/>
  <c r="R203" i="90" s="1"/>
  <c r="R209" i="90" a="1"/>
  <c r="R209" i="90" s="1"/>
  <c r="R218" i="90" a="1"/>
  <c r="R218" i="90" s="1"/>
  <c r="R208" i="90" a="1"/>
  <c r="R208" i="90" s="1"/>
  <c r="R219" i="90" a="1"/>
  <c r="R219" i="90" s="1"/>
  <c r="R215" i="90" a="1"/>
  <c r="R215" i="90" s="1"/>
  <c r="R221" i="90" a="1"/>
  <c r="R221" i="90" s="1"/>
  <c r="R212" i="90" a="1"/>
  <c r="R212" i="90" s="1"/>
  <c r="S202" i="89"/>
  <c r="S202" i="90" s="1" a="1"/>
  <c r="S202" i="90" s="1"/>
  <c r="S210" i="90" a="1"/>
  <c r="S210" i="90" s="1"/>
  <c r="S218" i="90" a="1"/>
  <c r="S218" i="90" s="1"/>
  <c r="S206" i="90" a="1"/>
  <c r="S206" i="90" s="1"/>
  <c r="S207" i="90" a="1"/>
  <c r="S207" i="90" s="1"/>
  <c r="S217" i="90" a="1"/>
  <c r="S217" i="90" s="1"/>
  <c r="S220" i="90" a="1"/>
  <c r="S220" i="90" s="1"/>
  <c r="S216" i="90" a="1"/>
  <c r="S216" i="90" s="1"/>
  <c r="S205" i="90" a="1"/>
  <c r="S205" i="90" s="1"/>
  <c r="S214" i="90" a="1"/>
  <c r="S214" i="90" s="1"/>
  <c r="S208" i="90" a="1"/>
  <c r="S208" i="90" s="1"/>
  <c r="S212" i="90" a="1"/>
  <c r="S212" i="90" s="1"/>
  <c r="S203" i="90" a="1"/>
  <c r="S203" i="90" s="1"/>
  <c r="S209" i="90" a="1"/>
  <c r="S209" i="90" s="1"/>
  <c r="S204" i="90" a="1"/>
  <c r="S204" i="90" s="1"/>
  <c r="S213" i="90" a="1"/>
  <c r="S213" i="90" s="1"/>
  <c r="S215" i="90" a="1"/>
  <c r="S215" i="90" s="1"/>
  <c r="S211" i="90" a="1"/>
  <c r="S211" i="90" s="1"/>
  <c r="S219" i="90" a="1"/>
  <c r="S219" i="90" s="1"/>
  <c r="S221" i="90" a="1"/>
  <c r="S221" i="90" s="1"/>
  <c r="T202" i="89"/>
  <c r="T202" i="90" s="1" a="1"/>
  <c r="T202" i="90" s="1"/>
  <c r="T220" i="90" a="1"/>
  <c r="T220" i="90" s="1"/>
  <c r="T203" i="90" a="1"/>
  <c r="T203" i="90" s="1"/>
  <c r="T206" i="90" a="1"/>
  <c r="T206" i="90" s="1"/>
  <c r="T207" i="90" a="1"/>
  <c r="T207" i="90" s="1"/>
  <c r="T208" i="90" a="1"/>
  <c r="T208" i="90" s="1"/>
  <c r="T209" i="90" a="1"/>
  <c r="T209" i="90" s="1"/>
  <c r="T210" i="90" a="1"/>
  <c r="T210" i="90" s="1"/>
  <c r="T211" i="90" a="1"/>
  <c r="T211" i="90" s="1"/>
  <c r="T212" i="90" a="1"/>
  <c r="T212" i="90" s="1"/>
  <c r="T204" i="90" a="1"/>
  <c r="T204" i="90" s="1"/>
  <c r="T205" i="90" a="1"/>
  <c r="T205" i="90" s="1"/>
  <c r="T213" i="90" a="1"/>
  <c r="T213" i="90" s="1"/>
  <c r="T214" i="90" a="1"/>
  <c r="T214" i="90" s="1"/>
  <c r="T215" i="90" a="1"/>
  <c r="T215" i="90" s="1"/>
  <c r="T216" i="90" a="1"/>
  <c r="T216" i="90" s="1"/>
  <c r="T217" i="90" a="1"/>
  <c r="T217" i="90" s="1"/>
  <c r="T218" i="90" a="1"/>
  <c r="T218" i="90" s="1"/>
  <c r="T219" i="90" a="1"/>
  <c r="T219" i="90" s="1"/>
  <c r="T221" i="90" a="1"/>
  <c r="T221" i="90" s="1"/>
  <c r="U202" i="89"/>
  <c r="U202" i="90" s="1" a="1"/>
  <c r="U202" i="90" s="1"/>
  <c r="U215" i="90" a="1"/>
  <c r="U215" i="90" s="1"/>
  <c r="U203" i="90" a="1"/>
  <c r="U203" i="90" s="1"/>
  <c r="U212" i="90" a="1"/>
  <c r="U212" i="90" s="1"/>
  <c r="U209" i="90" a="1"/>
  <c r="U209" i="90" s="1"/>
  <c r="U219" i="90" a="1"/>
  <c r="U219" i="90" s="1"/>
  <c r="U220" i="90" a="1"/>
  <c r="U220" i="90" s="1"/>
  <c r="U214" i="90" a="1"/>
  <c r="U214" i="90" s="1"/>
  <c r="U204" i="90" a="1"/>
  <c r="U204" i="90" s="1"/>
  <c r="U208" i="90" a="1"/>
  <c r="U208" i="90" s="1"/>
  <c r="U207" i="90" a="1"/>
  <c r="U207" i="90" s="1"/>
  <c r="U218" i="90" a="1"/>
  <c r="U218" i="90" s="1"/>
  <c r="U210" i="90" a="1"/>
  <c r="U210" i="90" s="1"/>
  <c r="U217" i="90" a="1"/>
  <c r="U217" i="90" s="1"/>
  <c r="U216" i="90" a="1"/>
  <c r="U216" i="90" s="1"/>
  <c r="U213" i="90" a="1"/>
  <c r="U213" i="90" s="1"/>
  <c r="U205" i="90" a="1"/>
  <c r="U205" i="90" s="1"/>
  <c r="U211" i="90" a="1"/>
  <c r="U211" i="90" s="1"/>
  <c r="U206" i="90" a="1"/>
  <c r="U206" i="90" s="1"/>
  <c r="U221" i="90" a="1"/>
  <c r="U221" i="90" s="1"/>
  <c r="V202" i="89"/>
  <c r="V202" i="90" s="1" a="1"/>
  <c r="V202" i="90" s="1"/>
  <c r="V218" i="90" a="1"/>
  <c r="V218" i="90" s="1"/>
  <c r="V205" i="90" a="1"/>
  <c r="V205" i="90" s="1"/>
  <c r="V221" i="90" a="1"/>
  <c r="V221" i="90" s="1"/>
  <c r="V209" i="90" a="1"/>
  <c r="V209" i="90" s="1"/>
  <c r="V214" i="90" a="1"/>
  <c r="V214" i="90" s="1"/>
  <c r="V207" i="90" a="1"/>
  <c r="V207" i="90" s="1"/>
  <c r="V211" i="90" a="1"/>
  <c r="V211" i="90" s="1"/>
  <c r="V213" i="90" a="1"/>
  <c r="V213" i="90" s="1"/>
  <c r="V219" i="90" a="1"/>
  <c r="V219" i="90" s="1"/>
  <c r="V203" i="90" a="1"/>
  <c r="V203" i="90" s="1"/>
  <c r="V220" i="90" a="1"/>
  <c r="V220" i="90" s="1"/>
  <c r="V210" i="90" a="1"/>
  <c r="V210" i="90" s="1"/>
  <c r="V212" i="90" a="1"/>
  <c r="V212" i="90" s="1"/>
  <c r="V217" i="90" a="1"/>
  <c r="V217" i="90" s="1"/>
  <c r="V204" i="90" a="1"/>
  <c r="V204" i="90" s="1"/>
  <c r="V216" i="90" a="1"/>
  <c r="V216" i="90" s="1"/>
  <c r="V208" i="90" a="1"/>
  <c r="V208" i="90" s="1"/>
  <c r="V206" i="90" a="1"/>
  <c r="V206" i="90" s="1"/>
  <c r="V215" i="90" a="1"/>
  <c r="V215" i="90" s="1"/>
  <c r="W202" i="89"/>
  <c r="W202" i="90" s="1" a="1"/>
  <c r="W202" i="90" s="1"/>
  <c r="W217" i="90" a="1"/>
  <c r="W217" i="90" s="1"/>
  <c r="W208" i="90" a="1"/>
  <c r="W208" i="90" s="1"/>
  <c r="W205" i="90" a="1"/>
  <c r="W205" i="90" s="1"/>
  <c r="W221" i="90" a="1"/>
  <c r="W221" i="90" s="1"/>
  <c r="W210" i="90" a="1"/>
  <c r="W210" i="90" s="1"/>
  <c r="W204" i="90" a="1"/>
  <c r="W204" i="90" s="1"/>
  <c r="W207" i="90" a="1"/>
  <c r="W207" i="90" s="1"/>
  <c r="W216" i="90" a="1"/>
  <c r="W216" i="90" s="1"/>
  <c r="W220" i="90" a="1"/>
  <c r="W220" i="90" s="1"/>
  <c r="W206" i="90" a="1"/>
  <c r="W206" i="90" s="1"/>
  <c r="W211" i="90" a="1"/>
  <c r="W211" i="90" s="1"/>
  <c r="W213" i="90" a="1"/>
  <c r="W213" i="90" s="1"/>
  <c r="W219" i="90" a="1"/>
  <c r="W219" i="90" s="1"/>
  <c r="W218" i="90" a="1"/>
  <c r="W218" i="90" s="1"/>
  <c r="W212" i="90" a="1"/>
  <c r="W212" i="90" s="1"/>
  <c r="W214" i="90" a="1"/>
  <c r="W214" i="90" s="1"/>
  <c r="W209" i="90" a="1"/>
  <c r="W209" i="90" s="1"/>
  <c r="W203" i="90" a="1"/>
  <c r="W203" i="90" s="1"/>
  <c r="W215" i="90" a="1"/>
  <c r="W215" i="90" s="1"/>
  <c r="X202" i="89"/>
  <c r="X202" i="90" s="1" a="1"/>
  <c r="X202" i="90" s="1"/>
  <c r="X219" i="90" a="1"/>
  <c r="X219" i="90" s="1"/>
  <c r="X206" i="90" a="1"/>
  <c r="X206" i="90" s="1"/>
  <c r="X205" i="90" a="1"/>
  <c r="X205" i="90" s="1"/>
  <c r="X213" i="90" a="1"/>
  <c r="X213" i="90" s="1"/>
  <c r="X204" i="90" a="1"/>
  <c r="X204" i="90" s="1"/>
  <c r="X208" i="90" a="1"/>
  <c r="X208" i="90" s="1"/>
  <c r="X214" i="90" a="1"/>
  <c r="X214" i="90" s="1"/>
  <c r="X209" i="90" a="1"/>
  <c r="X209" i="90" s="1"/>
  <c r="X203" i="90" a="1"/>
  <c r="X203" i="90" s="1"/>
  <c r="X210" i="90" a="1"/>
  <c r="X210" i="90" s="1"/>
  <c r="X215" i="90" a="1"/>
  <c r="X215" i="90" s="1"/>
  <c r="X207" i="90" a="1"/>
  <c r="X207" i="90" s="1"/>
  <c r="X216" i="90" a="1"/>
  <c r="X216" i="90" s="1"/>
  <c r="X212" i="90" a="1"/>
  <c r="X212" i="90" s="1"/>
  <c r="X217" i="90" a="1"/>
  <c r="X217" i="90" s="1"/>
  <c r="X218" i="90" a="1"/>
  <c r="X218" i="90" s="1"/>
  <c r="X211" i="90" a="1"/>
  <c r="X211" i="90" s="1"/>
  <c r="X220" i="90" a="1"/>
  <c r="X220" i="90" s="1"/>
  <c r="X221" i="90" a="1"/>
  <c r="X221" i="90" s="1"/>
  <c r="Y202" i="89"/>
  <c r="Y202" i="90" s="1" a="1"/>
  <c r="Y202" i="90" s="1"/>
  <c r="Y207" i="90" a="1"/>
  <c r="Y207" i="90" s="1"/>
  <c r="Y210" i="90" a="1"/>
  <c r="Y210" i="90" s="1"/>
  <c r="Y219" i="90" a="1"/>
  <c r="Y219" i="90" s="1"/>
  <c r="Y208" i="90" a="1"/>
  <c r="Y208" i="90" s="1"/>
  <c r="Y205" i="90" a="1"/>
  <c r="Y205" i="90" s="1"/>
  <c r="Y216" i="90" a="1"/>
  <c r="Y216" i="90" s="1"/>
  <c r="Y214" i="90" a="1"/>
  <c r="Y214" i="90" s="1"/>
  <c r="Y209" i="90" a="1"/>
  <c r="Y209" i="90" s="1"/>
  <c r="Y211" i="90" a="1"/>
  <c r="Y211" i="90" s="1"/>
  <c r="Y204" i="90" a="1"/>
  <c r="Y204" i="90" s="1"/>
  <c r="Y206" i="90" a="1"/>
  <c r="Y206" i="90" s="1"/>
  <c r="Y220" i="90" a="1"/>
  <c r="Y220" i="90" s="1"/>
  <c r="Y203" i="90" a="1"/>
  <c r="Y203" i="90" s="1"/>
  <c r="Y213" i="90" a="1"/>
  <c r="Y213" i="90" s="1"/>
  <c r="Y217" i="90" a="1"/>
  <c r="Y217" i="90" s="1"/>
  <c r="Y221" i="90" a="1"/>
  <c r="Y221" i="90" s="1"/>
  <c r="Y212" i="90" a="1"/>
  <c r="Y212" i="90" s="1"/>
  <c r="Y218" i="90" a="1"/>
  <c r="Y218" i="90" s="1"/>
  <c r="Y215" i="90" a="1"/>
  <c r="Y215" i="90" s="1"/>
  <c r="Z202" i="89"/>
  <c r="Z202" i="90" s="1" a="1"/>
  <c r="Z202" i="90" s="1"/>
  <c r="Z211" i="90" a="1"/>
  <c r="Z211" i="90" s="1"/>
  <c r="Z209" i="90" a="1"/>
  <c r="Z209" i="90" s="1"/>
  <c r="Z212" i="90" a="1"/>
  <c r="Z212" i="90" s="1"/>
  <c r="Z203" i="90" a="1"/>
  <c r="Z203" i="90" s="1"/>
  <c r="Z206" i="90" a="1"/>
  <c r="Z206" i="90" s="1"/>
  <c r="Z210" i="90" a="1"/>
  <c r="Z210" i="90" s="1"/>
  <c r="Z217" i="90" a="1"/>
  <c r="Z217" i="90" s="1"/>
  <c r="Z207" i="90" a="1"/>
  <c r="Z207" i="90" s="1"/>
  <c r="Z213" i="90" a="1"/>
  <c r="Z213" i="90" s="1"/>
  <c r="Z221" i="90" a="1"/>
  <c r="Z221" i="90" s="1"/>
  <c r="Z204" i="90" a="1"/>
  <c r="Z204" i="90" s="1"/>
  <c r="Z214" i="90" a="1"/>
  <c r="Z214" i="90" s="1"/>
  <c r="Z218" i="90" a="1"/>
  <c r="Z218" i="90" s="1"/>
  <c r="Z220" i="90" a="1"/>
  <c r="Z220" i="90" s="1"/>
  <c r="Z216" i="90" a="1"/>
  <c r="Z216" i="90" s="1"/>
  <c r="Z208" i="90" a="1"/>
  <c r="Z208" i="90" s="1"/>
  <c r="Z215" i="90" a="1"/>
  <c r="Z215" i="90" s="1"/>
  <c r="Z219" i="90" a="1"/>
  <c r="Z219" i="90" s="1"/>
  <c r="Z205" i="90" a="1"/>
  <c r="Z205" i="90" s="1"/>
  <c r="AA202" i="89"/>
  <c r="AA202" i="90" s="1" a="1"/>
  <c r="AA202" i="90" s="1"/>
  <c r="AA221" i="90" a="1"/>
  <c r="AA221" i="90" s="1"/>
  <c r="AA207" i="90" a="1"/>
  <c r="AA207" i="90" s="1"/>
  <c r="AA214" i="90" a="1"/>
  <c r="AA214" i="90" s="1"/>
  <c r="AA218" i="90" a="1"/>
  <c r="AA218" i="90" s="1"/>
  <c r="AA216" i="90" a="1"/>
  <c r="AA216" i="90" s="1"/>
  <c r="AA209" i="90" a="1"/>
  <c r="AA209" i="90" s="1"/>
  <c r="AA220" i="90" a="1"/>
  <c r="AA220" i="90" s="1"/>
  <c r="AA217" i="90" a="1"/>
  <c r="AA217" i="90" s="1"/>
  <c r="AA208" i="90" a="1"/>
  <c r="AA208" i="90" s="1"/>
  <c r="AA204" i="90" a="1"/>
  <c r="AA204" i="90" s="1"/>
  <c r="AA210" i="90" a="1"/>
  <c r="AA210" i="90" s="1"/>
  <c r="AA206" i="90" a="1"/>
  <c r="AA206" i="90" s="1"/>
  <c r="AA215" i="90" a="1"/>
  <c r="AA215" i="90" s="1"/>
  <c r="AA203" i="90" a="1"/>
  <c r="AA203" i="90" s="1"/>
  <c r="AA211" i="90" a="1"/>
  <c r="AA211" i="90" s="1"/>
  <c r="AA205" i="90" a="1"/>
  <c r="AA205" i="90" s="1"/>
  <c r="AA219" i="90" a="1"/>
  <c r="AA219" i="90" s="1"/>
  <c r="AA213" i="90" a="1"/>
  <c r="AA213" i="90" s="1"/>
  <c r="AA212" i="90" a="1"/>
  <c r="AA212" i="90" s="1"/>
  <c r="AB202" i="89"/>
  <c r="AB202" i="90" s="1" a="1"/>
  <c r="AB202" i="90" s="1"/>
  <c r="AB212" i="90" a="1"/>
  <c r="AB212" i="90" s="1"/>
  <c r="AB207" i="90" a="1"/>
  <c r="AB207" i="90" s="1"/>
  <c r="AB213" i="90" a="1"/>
  <c r="AB213" i="90" s="1"/>
  <c r="AB206" i="90" a="1"/>
  <c r="AB206" i="90" s="1"/>
  <c r="AB220" i="90" a="1"/>
  <c r="AB220" i="90" s="1"/>
  <c r="AB216" i="90" a="1"/>
  <c r="AB216" i="90" s="1"/>
  <c r="AB215" i="90" a="1"/>
  <c r="AB215" i="90" s="1"/>
  <c r="AB209" i="90" a="1"/>
  <c r="AB209" i="90" s="1"/>
  <c r="AB204" i="90" a="1"/>
  <c r="AB204" i="90" s="1"/>
  <c r="AB203" i="90" a="1"/>
  <c r="AB203" i="90" s="1"/>
  <c r="AB214" i="90" a="1"/>
  <c r="AB214" i="90" s="1"/>
  <c r="AB217" i="90" a="1"/>
  <c r="AB217" i="90" s="1"/>
  <c r="AB218" i="90" a="1"/>
  <c r="AB218" i="90" s="1"/>
  <c r="AB205" i="90" a="1"/>
  <c r="AB205" i="90" s="1"/>
  <c r="AB210" i="90" a="1"/>
  <c r="AB210" i="90" s="1"/>
  <c r="AB219" i="90" a="1"/>
  <c r="AB219" i="90" s="1"/>
  <c r="AB208" i="90" a="1"/>
  <c r="AB208" i="90" s="1"/>
  <c r="AB211" i="90" a="1"/>
  <c r="AB211" i="90" s="1"/>
  <c r="AB221" i="90" a="1"/>
  <c r="AB221" i="90" s="1"/>
  <c r="AC202" i="89"/>
  <c r="AC202" i="90" s="1" a="1"/>
  <c r="AC202" i="90" s="1"/>
  <c r="AC217" i="90" a="1"/>
  <c r="AC217" i="90" s="1"/>
  <c r="AC205" i="90" a="1"/>
  <c r="AC205" i="90" s="1"/>
  <c r="AC210" i="90" a="1"/>
  <c r="AC210" i="90" s="1"/>
  <c r="AC207" i="90" a="1"/>
  <c r="AC207" i="90" s="1"/>
  <c r="AC221" i="90" a="1"/>
  <c r="AC221" i="90" s="1"/>
  <c r="AC214" i="90" a="1"/>
  <c r="AC214" i="90" s="1"/>
  <c r="AC215" i="90" a="1"/>
  <c r="AC215" i="90" s="1"/>
  <c r="AC218" i="90" a="1"/>
  <c r="AC218" i="90" s="1"/>
  <c r="AC206" i="90" a="1"/>
  <c r="AC206" i="90" s="1"/>
  <c r="AC203" i="90" a="1"/>
  <c r="AC203" i="90" s="1"/>
  <c r="AC209" i="90" a="1"/>
  <c r="AC209" i="90" s="1"/>
  <c r="AC213" i="90" a="1"/>
  <c r="AC213" i="90" s="1"/>
  <c r="AC211" i="90" a="1"/>
  <c r="AC211" i="90" s="1"/>
  <c r="AC212" i="90" a="1"/>
  <c r="AC212" i="90" s="1"/>
  <c r="AC208" i="90" a="1"/>
  <c r="AC208" i="90" s="1"/>
  <c r="AC204" i="90" a="1"/>
  <c r="AC204" i="90" s="1"/>
  <c r="AC216" i="90" a="1"/>
  <c r="AC216" i="90" s="1"/>
  <c r="AC220" i="90" a="1"/>
  <c r="AC220" i="90" s="1"/>
  <c r="AC219" i="90" a="1"/>
  <c r="AC219" i="90" s="1"/>
  <c r="AD202" i="89"/>
  <c r="AD202" i="90" s="1" a="1"/>
  <c r="AD202" i="90" s="1"/>
  <c r="AD217" i="90" a="1"/>
  <c r="AD217" i="90" s="1"/>
  <c r="AD205" i="90" a="1"/>
  <c r="AD205" i="90" s="1"/>
  <c r="AD215" i="90" a="1"/>
  <c r="AD215" i="90" s="1"/>
  <c r="AD209" i="90" a="1"/>
  <c r="AD209" i="90" s="1"/>
  <c r="AD216" i="90" a="1"/>
  <c r="AD216" i="90" s="1"/>
  <c r="AD218" i="90" a="1"/>
  <c r="AD218" i="90" s="1"/>
  <c r="AD206" i="90" a="1"/>
  <c r="AD206" i="90" s="1"/>
  <c r="AD212" i="90" a="1"/>
  <c r="AD212" i="90" s="1"/>
  <c r="AD203" i="90" a="1"/>
  <c r="AD203" i="90" s="1"/>
  <c r="AD214" i="90" a="1"/>
  <c r="AD214" i="90" s="1"/>
  <c r="AD219" i="90" a="1"/>
  <c r="AD219" i="90" s="1"/>
  <c r="AD204" i="90" a="1"/>
  <c r="AD204" i="90" s="1"/>
  <c r="AD208" i="90" a="1"/>
  <c r="AD208" i="90" s="1"/>
  <c r="AD211" i="90" a="1"/>
  <c r="AD211" i="90" s="1"/>
  <c r="AD220" i="90" a="1"/>
  <c r="AD220" i="90" s="1"/>
  <c r="AD210" i="90" a="1"/>
  <c r="AD210" i="90" s="1"/>
  <c r="AD213" i="90" a="1"/>
  <c r="AD213" i="90" s="1"/>
  <c r="AD207" i="90" a="1"/>
  <c r="AD207" i="90" s="1"/>
  <c r="AD221" i="90" a="1"/>
  <c r="AD221" i="90" s="1"/>
  <c r="AE202" i="89"/>
  <c r="AE202" i="90" s="1" a="1"/>
  <c r="AE202" i="90" s="1"/>
  <c r="AE205" i="90" a="1"/>
  <c r="AE205" i="90" s="1"/>
  <c r="AE215" i="90" a="1"/>
  <c r="AE215" i="90" s="1"/>
  <c r="AE216" i="90" a="1"/>
  <c r="AE216" i="90" s="1"/>
  <c r="AE203" i="90" a="1"/>
  <c r="AE203" i="90" s="1"/>
  <c r="AE220" i="90" a="1"/>
  <c r="AE220" i="90" s="1"/>
  <c r="AE207" i="90" a="1"/>
  <c r="AE207" i="90" s="1"/>
  <c r="AE217" i="90" a="1"/>
  <c r="AE217" i="90" s="1"/>
  <c r="AE212" i="90" a="1"/>
  <c r="AE212" i="90" s="1"/>
  <c r="AE219" i="90" a="1"/>
  <c r="AE219" i="90" s="1"/>
  <c r="AE204" i="90" a="1"/>
  <c r="AE204" i="90" s="1"/>
  <c r="AE211" i="90" a="1"/>
  <c r="AE211" i="90" s="1"/>
  <c r="AE206" i="90" a="1"/>
  <c r="AE206" i="90" s="1"/>
  <c r="AE213" i="90" a="1"/>
  <c r="AE213" i="90" s="1"/>
  <c r="AE208" i="90" a="1"/>
  <c r="AE208" i="90" s="1"/>
  <c r="AE214" i="90" a="1"/>
  <c r="AE214" i="90" s="1"/>
  <c r="AE209" i="90" a="1"/>
  <c r="AE209" i="90" s="1"/>
  <c r="AE218" i="90" a="1"/>
  <c r="AE218" i="90" s="1"/>
  <c r="AE210" i="90" a="1"/>
  <c r="AE210" i="90" s="1"/>
  <c r="AE221" i="90" a="1"/>
  <c r="AE221" i="90" s="1"/>
  <c r="AF202" i="89"/>
  <c r="AF202" i="90" s="1" a="1"/>
  <c r="AF202" i="90" s="1"/>
  <c r="AF207" i="90" a="1"/>
  <c r="AF207" i="90" s="1"/>
  <c r="AF203" i="90" a="1"/>
  <c r="AF203" i="90" s="1"/>
  <c r="AF220" i="90" a="1"/>
  <c r="AF220" i="90" s="1"/>
  <c r="AF213" i="90" a="1"/>
  <c r="AF213" i="90" s="1"/>
  <c r="AF205" i="90" a="1"/>
  <c r="AF205" i="90" s="1"/>
  <c r="AF210" i="90" a="1"/>
  <c r="AF210" i="90" s="1"/>
  <c r="AF214" i="90" a="1"/>
  <c r="AF214" i="90" s="1"/>
  <c r="AF217" i="90" a="1"/>
  <c r="AF217" i="90" s="1"/>
  <c r="AF221" i="90" a="1"/>
  <c r="AF221" i="90" s="1"/>
  <c r="AF219" i="90" a="1"/>
  <c r="AF219" i="90" s="1"/>
  <c r="AF212" i="90" a="1"/>
  <c r="AF212" i="90" s="1"/>
  <c r="AF215" i="90" a="1"/>
  <c r="AF215" i="90" s="1"/>
  <c r="AF204" i="90" a="1"/>
  <c r="AF204" i="90" s="1"/>
  <c r="AF208" i="90" a="1"/>
  <c r="AF208" i="90" s="1"/>
  <c r="AF218" i="90" a="1"/>
  <c r="AF218" i="90" s="1"/>
  <c r="AF216" i="90" a="1"/>
  <c r="AF216" i="90" s="1"/>
  <c r="AF211" i="90" a="1"/>
  <c r="AF211" i="90" s="1"/>
  <c r="AF206" i="90" a="1"/>
  <c r="AF206" i="90" s="1"/>
  <c r="AF209" i="90" a="1"/>
  <c r="AF209" i="90" s="1"/>
  <c r="AG202" i="89"/>
  <c r="AG202" i="90" s="1" a="1"/>
  <c r="AG202" i="90" s="1"/>
  <c r="AG205" i="90" a="1"/>
  <c r="AG205" i="90" s="1"/>
  <c r="AG215" i="90" a="1"/>
  <c r="AG215" i="90" s="1"/>
  <c r="AG207" i="90" a="1"/>
  <c r="AG207" i="90" s="1"/>
  <c r="AG211" i="90" a="1"/>
  <c r="AG211" i="90" s="1"/>
  <c r="AG203" i="90" a="1"/>
  <c r="AG203" i="90" s="1"/>
  <c r="AG216" i="90" a="1"/>
  <c r="AG216" i="90" s="1"/>
  <c r="AG208" i="90" a="1"/>
  <c r="AG208" i="90" s="1"/>
  <c r="AG218" i="90" a="1"/>
  <c r="AG218" i="90" s="1"/>
  <c r="AG220" i="90" a="1"/>
  <c r="AG220" i="90" s="1"/>
  <c r="AG213" i="90" a="1"/>
  <c r="AG213" i="90" s="1"/>
  <c r="AG221" i="90" a="1"/>
  <c r="AG221" i="90" s="1"/>
  <c r="AG204" i="90" a="1"/>
  <c r="AG204" i="90" s="1"/>
  <c r="AG219" i="90" a="1"/>
  <c r="AG219" i="90" s="1"/>
  <c r="AG214" i="90" a="1"/>
  <c r="AG214" i="90" s="1"/>
  <c r="AG206" i="90" a="1"/>
  <c r="AG206" i="90" s="1"/>
  <c r="AG209" i="90" a="1"/>
  <c r="AG209" i="90" s="1"/>
  <c r="AG212" i="90" a="1"/>
  <c r="AG212" i="90" s="1"/>
  <c r="AG210" i="90" a="1"/>
  <c r="AG210" i="90" s="1"/>
  <c r="AG217" i="90" a="1"/>
  <c r="AG217" i="90" s="1"/>
  <c r="AH202" i="89"/>
  <c r="AH202" i="90" s="1" a="1"/>
  <c r="AH202" i="90" s="1"/>
  <c r="AH205" i="90" a="1"/>
  <c r="AH205" i="90" s="1"/>
  <c r="AH210" i="90" a="1"/>
  <c r="AH210" i="90" s="1"/>
  <c r="AH214" i="90" a="1"/>
  <c r="AH214" i="90" s="1"/>
  <c r="AH203" i="90" a="1"/>
  <c r="AH203" i="90" s="1"/>
  <c r="AH219" i="90" a="1"/>
  <c r="AH219" i="90" s="1"/>
  <c r="AH215" i="90" a="1"/>
  <c r="AH215" i="90" s="1"/>
  <c r="AH216" i="90" a="1"/>
  <c r="AH216" i="90" s="1"/>
  <c r="AH213" i="90" a="1"/>
  <c r="AH213" i="90" s="1"/>
  <c r="AH221" i="90" a="1"/>
  <c r="AH221" i="90" s="1"/>
  <c r="AH204" i="90" a="1"/>
  <c r="AH204" i="90" s="1"/>
  <c r="AH217" i="90" a="1"/>
  <c r="AH217" i="90" s="1"/>
  <c r="AH207" i="90" a="1"/>
  <c r="AH207" i="90" s="1"/>
  <c r="AH218" i="90" a="1"/>
  <c r="AH218" i="90" s="1"/>
  <c r="AH220" i="90" a="1"/>
  <c r="AH220" i="90" s="1"/>
  <c r="AH208" i="90" a="1"/>
  <c r="AH208" i="90" s="1"/>
  <c r="AH212" i="90" a="1"/>
  <c r="AH212" i="90" s="1"/>
  <c r="AH211" i="90" a="1"/>
  <c r="AH211" i="90" s="1"/>
  <c r="AH206" i="90" a="1"/>
  <c r="AH206" i="90" s="1"/>
  <c r="AH209" i="90" a="1"/>
  <c r="AH209" i="90" s="1"/>
  <c r="AI202" i="89"/>
  <c r="AI202" i="90" s="1" a="1"/>
  <c r="AI202" i="90" s="1"/>
  <c r="AI205" i="90" a="1"/>
  <c r="AI205" i="90" s="1"/>
  <c r="AI217" i="90" a="1"/>
  <c r="AI217" i="90" s="1"/>
  <c r="AI203" i="90" a="1"/>
  <c r="AI203" i="90" s="1"/>
  <c r="AI209" i="90" a="1"/>
  <c r="AI209" i="90" s="1"/>
  <c r="AI206" i="90" a="1"/>
  <c r="AI206" i="90" s="1"/>
  <c r="AI210" i="90" a="1"/>
  <c r="AI210" i="90" s="1"/>
  <c r="AI221" i="90" a="1"/>
  <c r="AI221" i="90" s="1"/>
  <c r="AI207" i="90" a="1"/>
  <c r="AI207" i="90" s="1"/>
  <c r="AI218" i="90" a="1"/>
  <c r="AI218" i="90" s="1"/>
  <c r="AI219" i="90" a="1"/>
  <c r="AI219" i="90" s="1"/>
  <c r="AI220" i="90" a="1"/>
  <c r="AI220" i="90" s="1"/>
  <c r="AI215" i="90" a="1"/>
  <c r="AI215" i="90" s="1"/>
  <c r="AI214" i="90" a="1"/>
  <c r="AI214" i="90" s="1"/>
  <c r="AI204" i="90" a="1"/>
  <c r="AI204" i="90" s="1"/>
  <c r="AI212" i="90" a="1"/>
  <c r="AI212" i="90" s="1"/>
  <c r="AI216" i="90" a="1"/>
  <c r="AI216" i="90" s="1"/>
  <c r="AI208" i="90" a="1"/>
  <c r="AI208" i="90" s="1"/>
  <c r="AI213" i="90" a="1"/>
  <c r="AI213" i="90" s="1"/>
  <c r="AI211" i="90" a="1"/>
  <c r="AI211" i="90" s="1"/>
  <c r="AJ202" i="89"/>
  <c r="AJ202" i="90" s="1" a="1"/>
  <c r="AJ202" i="90" s="1"/>
  <c r="AJ205" i="90" a="1"/>
  <c r="AJ205" i="90" s="1"/>
  <c r="AJ203" i="90" a="1"/>
  <c r="AJ203" i="90" s="1"/>
  <c r="AJ214" i="90" a="1"/>
  <c r="AJ214" i="90" s="1"/>
  <c r="AJ204" i="90" a="1"/>
  <c r="AJ204" i="90" s="1"/>
  <c r="AJ218" i="90" a="1"/>
  <c r="AJ218" i="90" s="1"/>
  <c r="AJ207" i="90" a="1"/>
  <c r="AJ207" i="90" s="1"/>
  <c r="AJ213" i="90" a="1"/>
  <c r="AJ213" i="90" s="1"/>
  <c r="AJ217" i="90" a="1"/>
  <c r="AJ217" i="90" s="1"/>
  <c r="AJ208" i="90" a="1"/>
  <c r="AJ208" i="90" s="1"/>
  <c r="AJ220" i="90" a="1"/>
  <c r="AJ220" i="90" s="1"/>
  <c r="AJ215" i="90" a="1"/>
  <c r="AJ215" i="90" s="1"/>
  <c r="AJ211" i="90" a="1"/>
  <c r="AJ211" i="90" s="1"/>
  <c r="AJ210" i="90" a="1"/>
  <c r="AJ210" i="90" s="1"/>
  <c r="AJ219" i="90" a="1"/>
  <c r="AJ219" i="90" s="1"/>
  <c r="AJ209" i="90" a="1"/>
  <c r="AJ209" i="90" s="1"/>
  <c r="AJ216" i="90" a="1"/>
  <c r="AJ216" i="90" s="1"/>
  <c r="AJ206" i="90" a="1"/>
  <c r="AJ206" i="90" s="1"/>
  <c r="AJ221" i="90" a="1"/>
  <c r="AJ221" i="90" s="1"/>
  <c r="AJ212" i="90" a="1"/>
  <c r="AJ212" i="90" s="1"/>
  <c r="AK202" i="89"/>
  <c r="AK202" i="90" s="1" a="1"/>
  <c r="AK202" i="90" s="1"/>
  <c r="AK210" i="90" a="1"/>
  <c r="AK210" i="90" s="1"/>
  <c r="AK203" i="90" a="1"/>
  <c r="AK203" i="90" s="1"/>
  <c r="AK209" i="90" a="1"/>
  <c r="AK209" i="90" s="1"/>
  <c r="AK211" i="90" a="1"/>
  <c r="AK211" i="90" s="1"/>
  <c r="AK205" i="90" a="1"/>
  <c r="AK205" i="90" s="1"/>
  <c r="AK219" i="90" a="1"/>
  <c r="AK219" i="90" s="1"/>
  <c r="AK207" i="90" a="1"/>
  <c r="AK207" i="90" s="1"/>
  <c r="AK214" i="90" a="1"/>
  <c r="AK214" i="90" s="1"/>
  <c r="AK213" i="90" a="1"/>
  <c r="AK213" i="90" s="1"/>
  <c r="AK218" i="90" a="1"/>
  <c r="AK218" i="90" s="1"/>
  <c r="AK206" i="90" a="1"/>
  <c r="AK206" i="90" s="1"/>
  <c r="AK216" i="90" a="1"/>
  <c r="AK216" i="90" s="1"/>
  <c r="AK221" i="90" a="1"/>
  <c r="AK221" i="90" s="1"/>
  <c r="AK217" i="90" a="1"/>
  <c r="AK217" i="90" s="1"/>
  <c r="AK215" i="90" a="1"/>
  <c r="AK215" i="90" s="1"/>
  <c r="AK212" i="90" a="1"/>
  <c r="AK212" i="90" s="1"/>
  <c r="AK204" i="90" a="1"/>
  <c r="AK204" i="90" s="1"/>
  <c r="AK208" i="90" a="1"/>
  <c r="AK208" i="90" s="1"/>
  <c r="AK220" i="90" a="1"/>
  <c r="AK220" i="90" s="1"/>
  <c r="AL202" i="89"/>
  <c r="AL202" i="90" s="1" a="1"/>
  <c r="AL202" i="90" s="1"/>
  <c r="AL218" i="90" a="1"/>
  <c r="AL218" i="90" s="1"/>
  <c r="AL206" i="90" a="1"/>
  <c r="AL206" i="90" s="1"/>
  <c r="AL220" i="90" a="1"/>
  <c r="AL220" i="90" s="1"/>
  <c r="AL219" i="90" a="1"/>
  <c r="AL219" i="90" s="1"/>
  <c r="AL210" i="90" a="1"/>
  <c r="AL210" i="90" s="1"/>
  <c r="AL221" i="90" a="1"/>
  <c r="AL221" i="90" s="1"/>
  <c r="AL214" i="90" a="1"/>
  <c r="AL214" i="90" s="1"/>
  <c r="AL217" i="90" a="1"/>
  <c r="AL217" i="90" s="1"/>
  <c r="AL216" i="90" a="1"/>
  <c r="AL216" i="90" s="1"/>
  <c r="AL209" i="90" a="1"/>
  <c r="AL209" i="90" s="1"/>
  <c r="AL215" i="90" a="1"/>
  <c r="AL215" i="90" s="1"/>
  <c r="AL203" i="90" a="1"/>
  <c r="AL203" i="90" s="1"/>
  <c r="AL204" i="90" a="1"/>
  <c r="AL204" i="90" s="1"/>
  <c r="AL212" i="90" a="1"/>
  <c r="AL212" i="90" s="1"/>
  <c r="AL205" i="90" a="1"/>
  <c r="AL205" i="90" s="1"/>
  <c r="AL211" i="90" a="1"/>
  <c r="AL211" i="90" s="1"/>
  <c r="AL208" i="90" a="1"/>
  <c r="AL208" i="90" s="1"/>
  <c r="AL207" i="90" a="1"/>
  <c r="AL207" i="90" s="1"/>
  <c r="AL213" i="90" a="1"/>
  <c r="AL213" i="90" s="1"/>
  <c r="AM202" i="89"/>
  <c r="AM202" i="90" s="1" a="1"/>
  <c r="AM202" i="90" s="1"/>
  <c r="AM215" i="90" a="1"/>
  <c r="AM215" i="90" s="1"/>
  <c r="AM214" i="90" a="1"/>
  <c r="AM214" i="90" s="1"/>
  <c r="AM207" i="90" a="1"/>
  <c r="AM207" i="90" s="1"/>
  <c r="AM213" i="90" a="1"/>
  <c r="AM213" i="90" s="1"/>
  <c r="AM217" i="90" a="1"/>
  <c r="AM217" i="90" s="1"/>
  <c r="AM212" i="90" a="1"/>
  <c r="AM212" i="90" s="1"/>
  <c r="AM216" i="90" a="1"/>
  <c r="AM216" i="90" s="1"/>
  <c r="AM221" i="90" a="1"/>
  <c r="AM221" i="90" s="1"/>
  <c r="AM218" i="90" a="1"/>
  <c r="AM218" i="90" s="1"/>
  <c r="AM206" i="90" a="1"/>
  <c r="AM206" i="90" s="1"/>
  <c r="AM205" i="90" a="1"/>
  <c r="AM205" i="90" s="1"/>
  <c r="AM209" i="90" a="1"/>
  <c r="AM209" i="90" s="1"/>
  <c r="AM204" i="90" a="1"/>
  <c r="AM204" i="90" s="1"/>
  <c r="AM220" i="90" a="1"/>
  <c r="AM220" i="90" s="1"/>
  <c r="AM203" i="90" a="1"/>
  <c r="AM203" i="90" s="1"/>
  <c r="AM208" i="90" a="1"/>
  <c r="AM208" i="90" s="1"/>
  <c r="AM211" i="90" a="1"/>
  <c r="AM211" i="90" s="1"/>
  <c r="AM210" i="90" a="1"/>
  <c r="AM210" i="90" s="1"/>
  <c r="AM219" i="90" a="1"/>
  <c r="AM219" i="90" s="1"/>
  <c r="AN202" i="89"/>
  <c r="AN202" i="90" s="1" a="1"/>
  <c r="AN202" i="90" s="1"/>
  <c r="AN218" i="90" a="1"/>
  <c r="AN218" i="90" s="1"/>
  <c r="AN215" i="90" a="1"/>
  <c r="AN215" i="90" s="1"/>
  <c r="AN208" i="90" a="1"/>
  <c r="AN208" i="90" s="1"/>
  <c r="AN205" i="90" a="1"/>
  <c r="AN205" i="90" s="1"/>
  <c r="AN213" i="90" a="1"/>
  <c r="AN213" i="90" s="1"/>
  <c r="AN216" i="90" a="1"/>
  <c r="AN216" i="90" s="1"/>
  <c r="AN217" i="90" a="1"/>
  <c r="AN217" i="90" s="1"/>
  <c r="AN214" i="90" a="1"/>
  <c r="AN214" i="90" s="1"/>
  <c r="AN204" i="90" a="1"/>
  <c r="AN204" i="90" s="1"/>
  <c r="AN212" i="90" a="1"/>
  <c r="AN212" i="90" s="1"/>
  <c r="AN203" i="90" a="1"/>
  <c r="AN203" i="90" s="1"/>
  <c r="AN209" i="90" a="1"/>
  <c r="AN209" i="90" s="1"/>
  <c r="AN210" i="90" a="1"/>
  <c r="AN210" i="90" s="1"/>
  <c r="AN211" i="90" a="1"/>
  <c r="AN211" i="90" s="1"/>
  <c r="AN219" i="90" a="1"/>
  <c r="AN219" i="90" s="1"/>
  <c r="AN207" i="90" a="1"/>
  <c r="AN207" i="90" s="1"/>
  <c r="AN206" i="90" a="1"/>
  <c r="AN206" i="90" s="1"/>
  <c r="AN221" i="90" a="1"/>
  <c r="AN221" i="90" s="1"/>
  <c r="AN220" i="90" a="1"/>
  <c r="AN220" i="90" s="1"/>
  <c r="AO202" i="89"/>
  <c r="AO202" i="90" s="1" a="1"/>
  <c r="AO202" i="90" s="1"/>
  <c r="AO221" i="90" a="1"/>
  <c r="AO221" i="90" s="1"/>
  <c r="AO210" i="90" a="1"/>
  <c r="AO210" i="90" s="1"/>
  <c r="AO208" i="90" a="1"/>
  <c r="AO208" i="90" s="1"/>
  <c r="AO204" i="90" a="1"/>
  <c r="AO204" i="90" s="1"/>
  <c r="AO209" i="90" a="1"/>
  <c r="AO209" i="90" s="1"/>
  <c r="AO203" i="90" a="1"/>
  <c r="AO203" i="90" s="1"/>
  <c r="AO215" i="90" a="1"/>
  <c r="AO215" i="90" s="1"/>
  <c r="AO213" i="90" a="1"/>
  <c r="AO213" i="90" s="1"/>
  <c r="AO217" i="90" a="1"/>
  <c r="AO217" i="90" s="1"/>
  <c r="AO219" i="90" a="1"/>
  <c r="AO219" i="90" s="1"/>
  <c r="AO207" i="90" a="1"/>
  <c r="AO207" i="90" s="1"/>
  <c r="AO218" i="90" a="1"/>
  <c r="AO218" i="90" s="1"/>
  <c r="AO211" i="90" a="1"/>
  <c r="AO211" i="90" s="1"/>
  <c r="AO205" i="90" a="1"/>
  <c r="AO205" i="90" s="1"/>
  <c r="AO212" i="90" a="1"/>
  <c r="AO212" i="90" s="1"/>
  <c r="AO206" i="90" a="1"/>
  <c r="AO206" i="90" s="1"/>
  <c r="AO216" i="90" a="1"/>
  <c r="AO216" i="90" s="1"/>
  <c r="AO220" i="90" a="1"/>
  <c r="AO220" i="90" s="1"/>
  <c r="AO214" i="90" a="1"/>
  <c r="AO214" i="90" s="1"/>
  <c r="AP202" i="89"/>
  <c r="AP202" i="90" s="1" a="1"/>
  <c r="AP202" i="90" s="1"/>
  <c r="AP215" i="90" a="1"/>
  <c r="AP215" i="90" s="1"/>
  <c r="AP216" i="90" a="1"/>
  <c r="AP216" i="90" s="1"/>
  <c r="AP204" i="90" a="1"/>
  <c r="AP204" i="90" s="1"/>
  <c r="AP208" i="90" a="1"/>
  <c r="AP208" i="90" s="1"/>
  <c r="AP219" i="90" a="1"/>
  <c r="AP219" i="90" s="1"/>
  <c r="AP212" i="90" a="1"/>
  <c r="AP212" i="90" s="1"/>
  <c r="AP210" i="90" a="1"/>
  <c r="AP210" i="90" s="1"/>
  <c r="AP207" i="90" a="1"/>
  <c r="AP207" i="90" s="1"/>
  <c r="AP218" i="90" a="1"/>
  <c r="AP218" i="90" s="1"/>
  <c r="AP205" i="90" a="1"/>
  <c r="AP205" i="90" s="1"/>
  <c r="AP213" i="90" a="1"/>
  <c r="AP213" i="90" s="1"/>
  <c r="AP220" i="90" a="1"/>
  <c r="AP220" i="90" s="1"/>
  <c r="AP209" i="90" a="1"/>
  <c r="AP209" i="90" s="1"/>
  <c r="AP206" i="90" a="1"/>
  <c r="AP206" i="90" s="1"/>
  <c r="AP203" i="90" a="1"/>
  <c r="AP203" i="90" s="1"/>
  <c r="AP217" i="90" a="1"/>
  <c r="AP217" i="90" s="1"/>
  <c r="AP221" i="90" a="1"/>
  <c r="AP221" i="90" s="1"/>
  <c r="AP214" i="90" a="1"/>
  <c r="AP214" i="90" s="1"/>
  <c r="AP211" i="90" a="1"/>
  <c r="AP211" i="90" s="1"/>
  <c r="AQ202" i="89"/>
  <c r="AQ202" i="90" s="1" a="1"/>
  <c r="AQ202" i="90" s="1"/>
  <c r="AQ205" i="90" a="1"/>
  <c r="AQ205" i="90" s="1"/>
  <c r="AQ218" i="90" a="1"/>
  <c r="AQ218" i="90" s="1"/>
  <c r="AQ208" i="90" a="1"/>
  <c r="AQ208" i="90" s="1"/>
  <c r="AQ219" i="90" a="1"/>
  <c r="AQ219" i="90" s="1"/>
  <c r="AQ213" i="90" a="1"/>
  <c r="AQ213" i="90" s="1"/>
  <c r="AQ214" i="90" a="1"/>
  <c r="AQ214" i="90" s="1"/>
  <c r="AQ204" i="90" a="1"/>
  <c r="AQ204" i="90" s="1"/>
  <c r="AQ215" i="90" a="1"/>
  <c r="AQ215" i="90" s="1"/>
  <c r="AQ209" i="90" a="1"/>
  <c r="AQ209" i="90" s="1"/>
  <c r="AQ203" i="90" a="1"/>
  <c r="AQ203" i="90" s="1"/>
  <c r="AQ220" i="90" a="1"/>
  <c r="AQ220" i="90" s="1"/>
  <c r="AQ211" i="90" a="1"/>
  <c r="AQ211" i="90" s="1"/>
  <c r="AQ210" i="90" a="1"/>
  <c r="AQ210" i="90" s="1"/>
  <c r="AQ221" i="90" a="1"/>
  <c r="AQ221" i="90" s="1"/>
  <c r="AQ212" i="90" a="1"/>
  <c r="AQ212" i="90" s="1"/>
  <c r="AQ206" i="90" a="1"/>
  <c r="AQ206" i="90" s="1"/>
  <c r="AQ217" i="90" a="1"/>
  <c r="AQ217" i="90" s="1"/>
  <c r="AQ216" i="90" a="1"/>
  <c r="AQ216" i="90" s="1"/>
  <c r="AQ207" i="90" a="1"/>
  <c r="AQ207" i="90" s="1"/>
  <c r="AR202" i="89"/>
  <c r="AR202" i="90" s="1" a="1"/>
  <c r="AR202" i="90" s="1"/>
  <c r="AR218" i="90" a="1"/>
  <c r="AR218" i="90" s="1"/>
  <c r="AR211" i="90" a="1"/>
  <c r="AR211" i="90" s="1"/>
  <c r="AR205" i="90" a="1"/>
  <c r="AR205" i="90" s="1"/>
  <c r="AR213" i="90" a="1"/>
  <c r="AR213" i="90" s="1"/>
  <c r="AR215" i="90" a="1"/>
  <c r="AR215" i="90" s="1"/>
  <c r="AR221" i="90" a="1"/>
  <c r="AR221" i="90" s="1"/>
  <c r="AR203" i="90" a="1"/>
  <c r="AR203" i="90" s="1"/>
  <c r="AR212" i="90" a="1"/>
  <c r="AR212" i="90" s="1"/>
  <c r="AR209" i="90" a="1"/>
  <c r="AR209" i="90" s="1"/>
  <c r="AR219" i="90" a="1"/>
  <c r="AR219" i="90" s="1"/>
  <c r="AR206" i="90" a="1"/>
  <c r="AR206" i="90" s="1"/>
  <c r="AR217" i="90" a="1"/>
  <c r="AR217" i="90" s="1"/>
  <c r="AR204" i="90" a="1"/>
  <c r="AR204" i="90" s="1"/>
  <c r="AR210" i="90" a="1"/>
  <c r="AR210" i="90" s="1"/>
  <c r="AR220" i="90" a="1"/>
  <c r="AR220" i="90" s="1"/>
  <c r="AR216" i="90" a="1"/>
  <c r="AR216" i="90" s="1"/>
  <c r="AR207" i="90" a="1"/>
  <c r="AR207" i="90" s="1"/>
  <c r="AR214" i="90" a="1"/>
  <c r="AR214" i="90" s="1"/>
  <c r="AR208" i="90" a="1"/>
  <c r="AR208" i="90" s="1"/>
  <c r="AS202" i="89"/>
  <c r="AS202" i="90" s="1" a="1"/>
  <c r="AS202" i="90" s="1"/>
  <c r="AS207" i="90" a="1"/>
  <c r="AS207" i="90" s="1"/>
  <c r="AS219" i="90" a="1"/>
  <c r="AS219" i="90" s="1"/>
  <c r="AS217" i="90" a="1"/>
  <c r="AS217" i="90" s="1"/>
  <c r="AS212" i="90" a="1"/>
  <c r="AS212" i="90" s="1"/>
  <c r="AS220" i="90" a="1"/>
  <c r="AS220" i="90" s="1"/>
  <c r="AS214" i="90" a="1"/>
  <c r="AS214" i="90" s="1"/>
  <c r="AS216" i="90" a="1"/>
  <c r="AS216" i="90" s="1"/>
  <c r="AS215" i="90" a="1"/>
  <c r="AS215" i="90" s="1"/>
  <c r="AS206" i="90" a="1"/>
  <c r="AS206" i="90" s="1"/>
  <c r="AS204" i="90" a="1"/>
  <c r="AS204" i="90" s="1"/>
  <c r="AS218" i="90" a="1"/>
  <c r="AS218" i="90" s="1"/>
  <c r="AS205" i="90" a="1"/>
  <c r="AS205" i="90" s="1"/>
  <c r="AS221" i="90" a="1"/>
  <c r="AS221" i="90" s="1"/>
  <c r="AS211" i="90" a="1"/>
  <c r="AS211" i="90" s="1"/>
  <c r="AS213" i="90" a="1"/>
  <c r="AS213" i="90" s="1"/>
  <c r="AS210" i="90" a="1"/>
  <c r="AS210" i="90" s="1"/>
  <c r="AS208" i="90" a="1"/>
  <c r="AS208" i="90" s="1"/>
  <c r="AS203" i="90" a="1"/>
  <c r="AS203" i="90" s="1"/>
  <c r="AS209" i="90" a="1"/>
  <c r="AS209" i="90" s="1"/>
  <c r="AT202" i="89"/>
  <c r="AT202" i="90" s="1" a="1"/>
  <c r="AT202" i="90" s="1"/>
  <c r="AT208" i="90" a="1"/>
  <c r="AT208" i="90" s="1"/>
  <c r="AT217" i="90" a="1"/>
  <c r="AT217" i="90" s="1"/>
  <c r="AT207" i="90" a="1"/>
  <c r="AT207" i="90" s="1"/>
  <c r="AT212" i="90" a="1"/>
  <c r="AT212" i="90" s="1"/>
  <c r="AT204" i="90" a="1"/>
  <c r="AT204" i="90" s="1"/>
  <c r="AT221" i="90" a="1"/>
  <c r="AT221" i="90" s="1"/>
  <c r="AT205" i="90" a="1"/>
  <c r="AT205" i="90" s="1"/>
  <c r="AT215" i="90" a="1"/>
  <c r="AT215" i="90" s="1"/>
  <c r="AT216" i="90" a="1"/>
  <c r="AT216" i="90" s="1"/>
  <c r="AT209" i="90" a="1"/>
  <c r="AT209" i="90" s="1"/>
  <c r="AT213" i="90" a="1"/>
  <c r="AT213" i="90" s="1"/>
  <c r="AT211" i="90" a="1"/>
  <c r="AT211" i="90" s="1"/>
  <c r="AT218" i="90" a="1"/>
  <c r="AT218" i="90" s="1"/>
  <c r="AT219" i="90" a="1"/>
  <c r="AT219" i="90" s="1"/>
  <c r="AT203" i="90" a="1"/>
  <c r="AT203" i="90" s="1"/>
  <c r="AT206" i="90" a="1"/>
  <c r="AT206" i="90" s="1"/>
  <c r="AT210" i="90" a="1"/>
  <c r="AT210" i="90" s="1"/>
  <c r="AT214" i="90" a="1"/>
  <c r="AT214" i="90" s="1"/>
  <c r="AT220" i="90" a="1"/>
  <c r="AT220" i="90" s="1"/>
  <c r="AU202" i="89"/>
  <c r="AU202" i="90" s="1" a="1"/>
  <c r="AU202" i="90" s="1"/>
  <c r="AU215" i="90" a="1"/>
  <c r="AU215" i="90" s="1"/>
  <c r="AU206" i="90" a="1"/>
  <c r="AU206" i="90" s="1"/>
  <c r="AU209" i="90" a="1"/>
  <c r="AU209" i="90" s="1"/>
  <c r="AU203" i="90" a="1"/>
  <c r="AU203" i="90" s="1"/>
  <c r="AU218" i="90" a="1"/>
  <c r="AU218" i="90" s="1"/>
  <c r="AU208" i="90" a="1"/>
  <c r="AU208" i="90" s="1"/>
  <c r="AU211" i="90" a="1"/>
  <c r="AU211" i="90" s="1"/>
  <c r="AU205" i="90" a="1"/>
  <c r="AU205" i="90" s="1"/>
  <c r="AU221" i="90" a="1"/>
  <c r="AU221" i="90" s="1"/>
  <c r="AU204" i="90" a="1"/>
  <c r="AU204" i="90" s="1"/>
  <c r="AU210" i="90" a="1"/>
  <c r="AU210" i="90" s="1"/>
  <c r="AU216" i="90" a="1"/>
  <c r="AU216" i="90" s="1"/>
  <c r="AU214" i="90" a="1"/>
  <c r="AU214" i="90" s="1"/>
  <c r="AU212" i="90" a="1"/>
  <c r="AU212" i="90" s="1"/>
  <c r="AU207" i="90" a="1"/>
  <c r="AU207" i="90" s="1"/>
  <c r="AU220" i="90" a="1"/>
  <c r="AU220" i="90" s="1"/>
  <c r="AU213" i="90" a="1"/>
  <c r="AU213" i="90" s="1"/>
  <c r="AU217" i="90" a="1"/>
  <c r="AU217" i="90" s="1"/>
  <c r="AU219" i="90" a="1"/>
  <c r="AU219" i="90" s="1"/>
  <c r="AV202" i="89"/>
  <c r="AV202" i="90" s="1" a="1"/>
  <c r="AV202" i="90" s="1"/>
  <c r="AV219" i="90" a="1"/>
  <c r="AV219" i="90" s="1"/>
  <c r="AV216" i="90" a="1"/>
  <c r="AV216" i="90" s="1"/>
  <c r="AV206" i="90" a="1"/>
  <c r="AV206" i="90" s="1"/>
  <c r="AV207" i="90" a="1"/>
  <c r="AV207" i="90" s="1"/>
  <c r="AV208" i="90" a="1"/>
  <c r="AV208" i="90" s="1"/>
  <c r="AV220" i="90" a="1"/>
  <c r="AV220" i="90" s="1"/>
  <c r="AV210" i="90" a="1"/>
  <c r="AV210" i="90" s="1"/>
  <c r="AV213" i="90" a="1"/>
  <c r="AV213" i="90" s="1"/>
  <c r="AV204" i="90" a="1"/>
  <c r="AV204" i="90" s="1"/>
  <c r="AV218" i="90" a="1"/>
  <c r="AV218" i="90" s="1"/>
  <c r="AV221" i="90" a="1"/>
  <c r="AV221" i="90" s="1"/>
  <c r="AV203" i="90" a="1"/>
  <c r="AV203" i="90" s="1"/>
  <c r="AV209" i="90" a="1"/>
  <c r="AV209" i="90" s="1"/>
  <c r="AV211" i="90" a="1"/>
  <c r="AV211" i="90" s="1"/>
  <c r="AV215" i="90" a="1"/>
  <c r="AV215" i="90" s="1"/>
  <c r="AV212" i="90" a="1"/>
  <c r="AV212" i="90" s="1"/>
  <c r="AV205" i="90" a="1"/>
  <c r="AV205" i="90" s="1"/>
  <c r="AV214" i="90" a="1"/>
  <c r="AV214" i="90" s="1"/>
  <c r="AV217" i="90" a="1"/>
  <c r="AV217" i="90" s="1"/>
  <c r="AW202" i="89"/>
  <c r="AW202" i="90" s="1" a="1"/>
  <c r="AW202" i="90" s="1"/>
  <c r="AW209" i="90" a="1"/>
  <c r="AW209" i="90" s="1"/>
  <c r="AW219" i="90" a="1"/>
  <c r="AW219" i="90" s="1"/>
  <c r="AW207" i="90" a="1"/>
  <c r="AW207" i="90" s="1"/>
  <c r="AW213" i="90" a="1"/>
  <c r="AW213" i="90" s="1"/>
  <c r="AW206" i="90" a="1"/>
  <c r="AW206" i="90" s="1"/>
  <c r="AW212" i="90" a="1"/>
  <c r="AW212" i="90" s="1"/>
  <c r="AW205" i="90" a="1"/>
  <c r="AW205" i="90" s="1"/>
  <c r="AW208" i="90" a="1"/>
  <c r="AW208" i="90" s="1"/>
  <c r="AW215" i="90" a="1"/>
  <c r="AW215" i="90" s="1"/>
  <c r="AW221" i="90" a="1"/>
  <c r="AW221" i="90" s="1"/>
  <c r="AW204" i="90" a="1"/>
  <c r="AW204" i="90" s="1"/>
  <c r="AW210" i="90" a="1"/>
  <c r="AW210" i="90" s="1"/>
  <c r="AW220" i="90" a="1"/>
  <c r="AW220" i="90" s="1"/>
  <c r="AW217" i="90" a="1"/>
  <c r="AW217" i="90" s="1"/>
  <c r="AW216" i="90" a="1"/>
  <c r="AW216" i="90" s="1"/>
  <c r="AW214" i="90" a="1"/>
  <c r="AW214" i="90" s="1"/>
  <c r="AW218" i="90" a="1"/>
  <c r="AW218" i="90" s="1"/>
  <c r="AW203" i="90" a="1"/>
  <c r="AW203" i="90" s="1"/>
  <c r="AW211" i="90" a="1"/>
  <c r="AW211" i="90" s="1"/>
  <c r="AX202" i="89"/>
  <c r="AX202" i="90" s="1" a="1"/>
  <c r="AX202" i="90" s="1"/>
  <c r="AX210" i="90" a="1"/>
  <c r="AX210" i="90" s="1"/>
  <c r="AX207" i="90" a="1"/>
  <c r="AX207" i="90" s="1"/>
  <c r="AX217" i="90" a="1"/>
  <c r="AX217" i="90" s="1"/>
  <c r="AX213" i="90" a="1"/>
  <c r="AX213" i="90" s="1"/>
  <c r="AX220" i="90" a="1"/>
  <c r="AX220" i="90" s="1"/>
  <c r="AX216" i="90" a="1"/>
  <c r="AX216" i="90" s="1"/>
  <c r="AX215" i="90" a="1"/>
  <c r="AX215" i="90" s="1"/>
  <c r="AX205" i="90" a="1"/>
  <c r="AX205" i="90" s="1"/>
  <c r="AX204" i="90" a="1"/>
  <c r="AX204" i="90" s="1"/>
  <c r="AX206" i="90" a="1"/>
  <c r="AX206" i="90" s="1"/>
  <c r="AX214" i="90" a="1"/>
  <c r="AX214" i="90" s="1"/>
  <c r="AX221" i="90" a="1"/>
  <c r="AX221" i="90" s="1"/>
  <c r="AX208" i="90" a="1"/>
  <c r="AX208" i="90" s="1"/>
  <c r="AX218" i="90" a="1"/>
  <c r="AX218" i="90" s="1"/>
  <c r="AX212" i="90" a="1"/>
  <c r="AX212" i="90" s="1"/>
  <c r="AX219" i="90" a="1"/>
  <c r="AX219" i="90" s="1"/>
  <c r="AX203" i="90" a="1"/>
  <c r="AX203" i="90" s="1"/>
  <c r="AX209" i="90" a="1"/>
  <c r="AX209" i="90" s="1"/>
  <c r="AX211" i="90" a="1"/>
  <c r="AX211" i="90" s="1"/>
  <c r="AY202" i="89"/>
  <c r="AY202" i="90" s="1" a="1"/>
  <c r="AY202" i="90" s="1"/>
  <c r="AY220" i="90" a="1"/>
  <c r="AY220" i="90" s="1"/>
  <c r="AY205" i="90" a="1"/>
  <c r="AY205" i="90" s="1"/>
  <c r="AY213" i="90" a="1"/>
  <c r="AY213" i="90" s="1"/>
  <c r="AY221" i="90" a="1"/>
  <c r="AY221" i="90" s="1"/>
  <c r="AY211" i="90" a="1"/>
  <c r="AY211" i="90" s="1"/>
  <c r="AY215" i="90" a="1"/>
  <c r="AY215" i="90" s="1"/>
  <c r="AY212" i="90" a="1"/>
  <c r="AY212" i="90" s="1"/>
  <c r="AY208" i="90" a="1"/>
  <c r="AY208" i="90" s="1"/>
  <c r="AY206" i="90" a="1"/>
  <c r="AY206" i="90" s="1"/>
  <c r="AY219" i="90" a="1"/>
  <c r="AY219" i="90" s="1"/>
  <c r="AY218" i="90" a="1"/>
  <c r="AY218" i="90" s="1"/>
  <c r="AY217" i="90" a="1"/>
  <c r="AY217" i="90" s="1"/>
  <c r="AY216" i="90" a="1"/>
  <c r="AY216" i="90" s="1"/>
  <c r="AY204" i="90" a="1"/>
  <c r="AY204" i="90" s="1"/>
  <c r="AY203" i="90" a="1"/>
  <c r="AY203" i="90" s="1"/>
  <c r="AY209" i="90" a="1"/>
  <c r="AY209" i="90" s="1"/>
  <c r="AY210" i="90" a="1"/>
  <c r="AY210" i="90" s="1"/>
  <c r="AY214" i="90" a="1"/>
  <c r="AY214" i="90" s="1"/>
  <c r="AY207" i="90" a="1"/>
  <c r="AY207" i="90" s="1"/>
  <c r="AZ202" i="89"/>
  <c r="AZ202" i="90" s="1" a="1"/>
  <c r="AZ202" i="90" s="1"/>
  <c r="AZ207" i="90" a="1"/>
  <c r="AZ207" i="90" s="1"/>
  <c r="AZ217" i="90" a="1"/>
  <c r="AZ217" i="90" s="1"/>
  <c r="AZ205" i="90" a="1"/>
  <c r="AZ205" i="90" s="1"/>
  <c r="AZ219" i="90" a="1"/>
  <c r="AZ219" i="90" s="1"/>
  <c r="AZ214" i="90" a="1"/>
  <c r="AZ214" i="90" s="1"/>
  <c r="AZ216" i="90" a="1"/>
  <c r="AZ216" i="90" s="1"/>
  <c r="AZ218" i="90" a="1"/>
  <c r="AZ218" i="90" s="1"/>
  <c r="AZ215" i="90" a="1"/>
  <c r="AZ215" i="90" s="1"/>
  <c r="AZ208" i="90" a="1"/>
  <c r="AZ208" i="90" s="1"/>
  <c r="AZ213" i="90" a="1"/>
  <c r="AZ213" i="90" s="1"/>
  <c r="AZ220" i="90" a="1"/>
  <c r="AZ220" i="90" s="1"/>
  <c r="AZ211" i="90" a="1"/>
  <c r="AZ211" i="90" s="1"/>
  <c r="AZ209" i="90" a="1"/>
  <c r="AZ209" i="90" s="1"/>
  <c r="AZ203" i="90" a="1"/>
  <c r="AZ203" i="90" s="1"/>
  <c r="AZ204" i="90" a="1"/>
  <c r="AZ204" i="90" s="1"/>
  <c r="AZ206" i="90" a="1"/>
  <c r="AZ206" i="90" s="1"/>
  <c r="AZ221" i="90" a="1"/>
  <c r="AZ221" i="90" s="1"/>
  <c r="AZ210" i="90" a="1"/>
  <c r="AZ210" i="90" s="1"/>
  <c r="AZ212" i="90" a="1"/>
  <c r="AZ212" i="90" s="1"/>
  <c r="BA202" i="89"/>
  <c r="BA202" i="90" s="1" a="1"/>
  <c r="BA202" i="90" s="1"/>
  <c r="BA204" i="90" a="1"/>
  <c r="BA204" i="90" s="1"/>
  <c r="BA219" i="90" a="1"/>
  <c r="BA219" i="90" s="1"/>
  <c r="BA207" i="90" a="1"/>
  <c r="BA207" i="90" s="1"/>
  <c r="BA216" i="90" a="1"/>
  <c r="BA216" i="90" s="1"/>
  <c r="BA217" i="90" a="1"/>
  <c r="BA217" i="90" s="1"/>
  <c r="BA206" i="90" a="1"/>
  <c r="BA206" i="90" s="1"/>
  <c r="BA210" i="90" a="1"/>
  <c r="BA210" i="90" s="1"/>
  <c r="BA215" i="90" a="1"/>
  <c r="BA215" i="90" s="1"/>
  <c r="BA213" i="90" a="1"/>
  <c r="BA213" i="90" s="1"/>
  <c r="BA218" i="90" a="1"/>
  <c r="BA218" i="90" s="1"/>
  <c r="BA209" i="90" a="1"/>
  <c r="BA209" i="90" s="1"/>
  <c r="BA205" i="90" a="1"/>
  <c r="BA205" i="90" s="1"/>
  <c r="BA211" i="90" a="1"/>
  <c r="BA211" i="90" s="1"/>
  <c r="BA214" i="90" a="1"/>
  <c r="BA214" i="90" s="1"/>
  <c r="BA212" i="90" a="1"/>
  <c r="BA212" i="90" s="1"/>
  <c r="BA221" i="90" a="1"/>
  <c r="BA221" i="90" s="1"/>
  <c r="BA203" i="90" a="1"/>
  <c r="BA203" i="90" s="1"/>
  <c r="BA220" i="90" a="1"/>
  <c r="BA220" i="90" s="1"/>
  <c r="BA208" i="90" a="1"/>
  <c r="BA208" i="90" s="1"/>
  <c r="BB202" i="89"/>
  <c r="BB202" i="90" s="1" a="1"/>
  <c r="BB202" i="90" s="1"/>
  <c r="BB214" i="90" a="1"/>
  <c r="BB214" i="90" s="1"/>
  <c r="BB212" i="90" a="1"/>
  <c r="BB212" i="90" s="1"/>
  <c r="BB207" i="90" a="1"/>
  <c r="BB207" i="90" s="1"/>
  <c r="BB220" i="90" a="1"/>
  <c r="BB220" i="90" s="1"/>
  <c r="BB219" i="90" a="1"/>
  <c r="BB219" i="90" s="1"/>
  <c r="BB213" i="90" a="1"/>
  <c r="BB213" i="90" s="1"/>
  <c r="BB215" i="90" a="1"/>
  <c r="BB215" i="90" s="1"/>
  <c r="BB211" i="90" a="1"/>
  <c r="BB211" i="90" s="1"/>
  <c r="BB218" i="90" a="1"/>
  <c r="BB218" i="90" s="1"/>
  <c r="BB203" i="90" a="1"/>
  <c r="BB203" i="90" s="1"/>
  <c r="BB204" i="90" a="1"/>
  <c r="BB204" i="90" s="1"/>
  <c r="BB221" i="90" a="1"/>
  <c r="BB221" i="90" s="1"/>
  <c r="BB208" i="90" a="1"/>
  <c r="BB208" i="90" s="1"/>
  <c r="BB206" i="90" a="1"/>
  <c r="BB206" i="90" s="1"/>
  <c r="BB210" i="90" a="1"/>
  <c r="BB210" i="90" s="1"/>
  <c r="BB205" i="90" a="1"/>
  <c r="BB205" i="90" s="1"/>
  <c r="BB216" i="90" a="1"/>
  <c r="BB216" i="90" s="1"/>
  <c r="BB209" i="90" a="1"/>
  <c r="BB209" i="90" s="1"/>
  <c r="BB217" i="90" a="1"/>
  <c r="BB217" i="90" s="1"/>
  <c r="BC202" i="89"/>
  <c r="BC202" i="90" s="1" a="1"/>
  <c r="BC202" i="90" s="1"/>
  <c r="BC206" i="90" a="1"/>
  <c r="BC206" i="90" s="1"/>
  <c r="BC215" i="90" a="1"/>
  <c r="BC215" i="90" s="1"/>
  <c r="BC216" i="90" a="1"/>
  <c r="BC216" i="90" s="1"/>
  <c r="BC203" i="90" a="1"/>
  <c r="BC203" i="90" s="1"/>
  <c r="BC204" i="90" a="1"/>
  <c r="BC204" i="90" s="1"/>
  <c r="BC221" i="90" a="1"/>
  <c r="BC221" i="90" s="1"/>
  <c r="BC207" i="90" a="1"/>
  <c r="BC207" i="90" s="1"/>
  <c r="BC208" i="90" a="1"/>
  <c r="BC208" i="90" s="1"/>
  <c r="BC212" i="90" a="1"/>
  <c r="BC212" i="90" s="1"/>
  <c r="BC220" i="90" a="1"/>
  <c r="BC220" i="90" s="1"/>
  <c r="BC211" i="90" a="1"/>
  <c r="BC211" i="90" s="1"/>
  <c r="BC213" i="90" a="1"/>
  <c r="BC213" i="90" s="1"/>
  <c r="BC205" i="90" a="1"/>
  <c r="BC205" i="90" s="1"/>
  <c r="BC210" i="90" a="1"/>
  <c r="BC210" i="90" s="1"/>
  <c r="BC219" i="90" a="1"/>
  <c r="BC219" i="90" s="1"/>
  <c r="BC214" i="90" a="1"/>
  <c r="BC214" i="90" s="1"/>
  <c r="BC209" i="90" a="1"/>
  <c r="BC209" i="90" s="1"/>
  <c r="BC218" i="90" a="1"/>
  <c r="BC218" i="90" s="1"/>
  <c r="BC217" i="90" a="1"/>
  <c r="BC217" i="90" s="1"/>
  <c r="BD202" i="89"/>
  <c r="BD202" i="90" s="1" a="1"/>
  <c r="BD202" i="90" s="1"/>
  <c r="BD213" i="90" a="1"/>
  <c r="BD213" i="90" s="1"/>
  <c r="BD219" i="90" a="1"/>
  <c r="BD219" i="90" s="1"/>
  <c r="BD207" i="90" a="1"/>
  <c r="BD207" i="90" s="1"/>
  <c r="BD205" i="90" a="1"/>
  <c r="BD205" i="90" s="1"/>
  <c r="BD212" i="90" a="1"/>
  <c r="BD212" i="90" s="1"/>
  <c r="BD215" i="90" a="1"/>
  <c r="BD215" i="90" s="1"/>
  <c r="BD218" i="90" a="1"/>
  <c r="BD218" i="90" s="1"/>
  <c r="BD203" i="90" a="1"/>
  <c r="BD203" i="90" s="1"/>
  <c r="BD214" i="90" a="1"/>
  <c r="BD214" i="90" s="1"/>
  <c r="BD210" i="90" a="1"/>
  <c r="BD210" i="90" s="1"/>
  <c r="BD216" i="90" a="1"/>
  <c r="BD216" i="90" s="1"/>
  <c r="BD206" i="90" a="1"/>
  <c r="BD206" i="90" s="1"/>
  <c r="BD220" i="90" a="1"/>
  <c r="BD220" i="90" s="1"/>
  <c r="BD211" i="90" a="1"/>
  <c r="BD211" i="90" s="1"/>
  <c r="BD204" i="90" a="1"/>
  <c r="BD204" i="90" s="1"/>
  <c r="BD209" i="90" a="1"/>
  <c r="BD209" i="90" s="1"/>
  <c r="BD208" i="90" a="1"/>
  <c r="BD208" i="90" s="1"/>
  <c r="BD221" i="90" a="1"/>
  <c r="BD221" i="90" s="1"/>
  <c r="BD217" i="90" a="1"/>
  <c r="BD217" i="90" s="1"/>
  <c r="BE202" i="89"/>
  <c r="BE202" i="90" s="1" a="1"/>
  <c r="BE202" i="90" s="1"/>
  <c r="BE205" i="90" a="1"/>
  <c r="BE205" i="90" s="1"/>
  <c r="BE203" i="90" a="1"/>
  <c r="BE203" i="90" s="1"/>
  <c r="BE215" i="90" a="1"/>
  <c r="BE215" i="90" s="1"/>
  <c r="BE218" i="90" a="1"/>
  <c r="BE218" i="90" s="1"/>
  <c r="BE213" i="90" a="1"/>
  <c r="BE213" i="90" s="1"/>
  <c r="BE206" i="90" a="1"/>
  <c r="BE206" i="90" s="1"/>
  <c r="BE210" i="90" a="1"/>
  <c r="BE210" i="90" s="1"/>
  <c r="BE220" i="90" a="1"/>
  <c r="BE220" i="90" s="1"/>
  <c r="BE212" i="90" a="1"/>
  <c r="BE212" i="90" s="1"/>
  <c r="BE208" i="90" a="1"/>
  <c r="BE208" i="90" s="1"/>
  <c r="BE204" i="90" a="1"/>
  <c r="BE204" i="90" s="1"/>
  <c r="BE221" i="90" a="1"/>
  <c r="BE221" i="90" s="1"/>
  <c r="BE219" i="90" a="1"/>
  <c r="BE219" i="90" s="1"/>
  <c r="BE214" i="90" a="1"/>
  <c r="BE214" i="90" s="1"/>
  <c r="BE207" i="90" a="1"/>
  <c r="BE207" i="90" s="1"/>
  <c r="BE217" i="90" a="1"/>
  <c r="BE217" i="90" s="1"/>
  <c r="BE209" i="90" a="1"/>
  <c r="BE209" i="90" s="1"/>
  <c r="BE211" i="90" a="1"/>
  <c r="BE211" i="90" s="1"/>
  <c r="BE216" i="90" a="1"/>
  <c r="BE216" i="90" s="1"/>
  <c r="BF202" i="89"/>
  <c r="BF202" i="90" s="1" a="1"/>
  <c r="BF202" i="90" s="1"/>
  <c r="BF211" i="90" a="1"/>
  <c r="BF211" i="90" s="1"/>
  <c r="BF215" i="90" a="1"/>
  <c r="BF215" i="90" s="1"/>
  <c r="BF219" i="90" a="1"/>
  <c r="BF219" i="90" s="1"/>
  <c r="BF206" i="90" a="1"/>
  <c r="BF206" i="90" s="1"/>
  <c r="BF216" i="90" a="1"/>
  <c r="BF216" i="90" s="1"/>
  <c r="BF221" i="90" a="1"/>
  <c r="BF221" i="90" s="1"/>
  <c r="BF213" i="90" a="1"/>
  <c r="BF213" i="90" s="1"/>
  <c r="BF203" i="90" a="1"/>
  <c r="BF203" i="90" s="1"/>
  <c r="BF210" i="90" a="1"/>
  <c r="BF210" i="90" s="1"/>
  <c r="BF218" i="90" a="1"/>
  <c r="BF218" i="90" s="1"/>
  <c r="BF214" i="90" a="1"/>
  <c r="BF214" i="90" s="1"/>
  <c r="BF207" i="90" a="1"/>
  <c r="BF207" i="90" s="1"/>
  <c r="BF204" i="90" a="1"/>
  <c r="BF204" i="90" s="1"/>
  <c r="BF205" i="90" a="1"/>
  <c r="BF205" i="90" s="1"/>
  <c r="BF217" i="90" a="1"/>
  <c r="BF217" i="90" s="1"/>
  <c r="BF209" i="90" a="1"/>
  <c r="BF209" i="90" s="1"/>
  <c r="BF212" i="90" a="1"/>
  <c r="BF212" i="90" s="1"/>
  <c r="BF208" i="90" a="1"/>
  <c r="BF208" i="90" s="1"/>
  <c r="BF220" i="90" a="1"/>
  <c r="BF220" i="90" s="1"/>
  <c r="BG202" i="89"/>
  <c r="BG202" i="90" s="1" a="1"/>
  <c r="BG202" i="90" s="1"/>
  <c r="BG210" i="90" a="1"/>
  <c r="BG210" i="90" s="1"/>
  <c r="BG221" i="90" a="1"/>
  <c r="BG221" i="90" s="1"/>
  <c r="BG208" i="90" a="1"/>
  <c r="BG208" i="90" s="1"/>
  <c r="BG207" i="90" a="1"/>
  <c r="BG207" i="90" s="1"/>
  <c r="BG218" i="90" a="1"/>
  <c r="BG218" i="90" s="1"/>
  <c r="BG215" i="90" a="1"/>
  <c r="BG215" i="90" s="1"/>
  <c r="BG204" i="90" a="1"/>
  <c r="BG204" i="90" s="1"/>
  <c r="BG206" i="90" a="1"/>
  <c r="BG206" i="90" s="1"/>
  <c r="BG214" i="90" a="1"/>
  <c r="BG214" i="90" s="1"/>
  <c r="BG219" i="90" a="1"/>
  <c r="BG219" i="90" s="1"/>
  <c r="BG217" i="90" a="1"/>
  <c r="BG217" i="90" s="1"/>
  <c r="BG212" i="90" a="1"/>
  <c r="BG212" i="90" s="1"/>
  <c r="BG211" i="90" a="1"/>
  <c r="BG211" i="90" s="1"/>
  <c r="BG203" i="90" a="1"/>
  <c r="BG203" i="90" s="1"/>
  <c r="BG205" i="90" a="1"/>
  <c r="BG205" i="90" s="1"/>
  <c r="BG213" i="90" a="1"/>
  <c r="BG213" i="90" s="1"/>
  <c r="BG216" i="90" a="1"/>
  <c r="BG216" i="90" s="1"/>
  <c r="BG209" i="90" a="1"/>
  <c r="BG209" i="90" s="1"/>
  <c r="BG220" i="90" a="1"/>
  <c r="BG220" i="90" s="1"/>
  <c r="BH202" i="89"/>
  <c r="BH202" i="90" s="1" a="1"/>
  <c r="BH202" i="90" s="1"/>
  <c r="BH213" i="90" a="1"/>
  <c r="BH213" i="90" s="1"/>
  <c r="BH206" i="90" a="1"/>
  <c r="BH206" i="90" s="1"/>
  <c r="BH219" i="90" a="1"/>
  <c r="BH219" i="90" s="1"/>
  <c r="BH216" i="90" a="1"/>
  <c r="BH216" i="90" s="1"/>
  <c r="BH209" i="90" a="1"/>
  <c r="BH209" i="90" s="1"/>
  <c r="BH210" i="90" a="1"/>
  <c r="BH210" i="90" s="1"/>
  <c r="BH214" i="90" a="1"/>
  <c r="BH214" i="90" s="1"/>
  <c r="BH207" i="90" a="1"/>
  <c r="BH207" i="90" s="1"/>
  <c r="BH205" i="90" a="1"/>
  <c r="BH205" i="90" s="1"/>
  <c r="BH217" i="90" a="1"/>
  <c r="BH217" i="90" s="1"/>
  <c r="BH211" i="90" a="1"/>
  <c r="BH211" i="90" s="1"/>
  <c r="BH203" i="90" a="1"/>
  <c r="BH203" i="90" s="1"/>
  <c r="BH204" i="90" a="1"/>
  <c r="BH204" i="90" s="1"/>
  <c r="BH208" i="90" a="1"/>
  <c r="BH208" i="90" s="1"/>
  <c r="BH215" i="90" a="1"/>
  <c r="BH215" i="90" s="1"/>
  <c r="BH221" i="90" a="1"/>
  <c r="BH221" i="90" s="1"/>
  <c r="BH212" i="90" a="1"/>
  <c r="BH212" i="90" s="1"/>
  <c r="BH218" i="90" a="1"/>
  <c r="BH218" i="90" s="1"/>
  <c r="BH220" i="90" a="1"/>
  <c r="BH220" i="90" s="1"/>
  <c r="BI202" i="89"/>
  <c r="BI202" i="90" s="1" a="1"/>
  <c r="BI202" i="90" s="1"/>
  <c r="BI218" i="90" a="1"/>
  <c r="BI218" i="90" s="1"/>
  <c r="BI220" i="90" a="1"/>
  <c r="BI220" i="90" s="1"/>
  <c r="BI206" i="90" a="1"/>
  <c r="BI206" i="90" s="1"/>
  <c r="BI217" i="90" a="1"/>
  <c r="BI217" i="90" s="1"/>
  <c r="BI210" i="90" a="1"/>
  <c r="BI210" i="90" s="1"/>
  <c r="BI208" i="90" a="1"/>
  <c r="BI208" i="90" s="1"/>
  <c r="BI214" i="90" a="1"/>
  <c r="BI214" i="90" s="1"/>
  <c r="BI203" i="90" a="1"/>
  <c r="BI203" i="90" s="1"/>
  <c r="BI204" i="90" a="1"/>
  <c r="BI204" i="90" s="1"/>
  <c r="BI211" i="90" a="1"/>
  <c r="BI211" i="90" s="1"/>
  <c r="BI209" i="90" a="1"/>
  <c r="BI209" i="90" s="1"/>
  <c r="BI205" i="90" a="1"/>
  <c r="BI205" i="90" s="1"/>
  <c r="BI207" i="90" a="1"/>
  <c r="BI207" i="90" s="1"/>
  <c r="BI221" i="90" a="1"/>
  <c r="BI221" i="90" s="1"/>
  <c r="BI216" i="90" a="1"/>
  <c r="BI216" i="90" s="1"/>
  <c r="BI213" i="90" a="1"/>
  <c r="BI213" i="90" s="1"/>
  <c r="BI212" i="90" a="1"/>
  <c r="BI212" i="90" s="1"/>
  <c r="BI215" i="90" a="1"/>
  <c r="BI215" i="90" s="1"/>
  <c r="BI219" i="90" a="1"/>
  <c r="BI219" i="90" s="1"/>
  <c r="BJ202" i="89"/>
  <c r="BJ202" i="90" s="1" a="1"/>
  <c r="BJ202" i="90" s="1"/>
  <c r="BJ212" i="90" a="1"/>
  <c r="BJ212" i="90" s="1"/>
  <c r="BJ213" i="90" a="1"/>
  <c r="BJ213" i="90" s="1"/>
  <c r="BJ214" i="90" a="1"/>
  <c r="BJ214" i="90" s="1"/>
  <c r="BJ204" i="90" a="1"/>
  <c r="BJ204" i="90" s="1"/>
  <c r="BJ206" i="90" a="1"/>
  <c r="BJ206" i="90" s="1"/>
  <c r="BJ219" i="90" a="1"/>
  <c r="BJ219" i="90" s="1"/>
  <c r="BJ218" i="90" a="1"/>
  <c r="BJ218" i="90" s="1"/>
  <c r="BJ211" i="90" a="1"/>
  <c r="BJ211" i="90" s="1"/>
  <c r="BJ220" i="90" a="1"/>
  <c r="BJ220" i="90" s="1"/>
  <c r="BJ221" i="90" a="1"/>
  <c r="BJ221" i="90" s="1"/>
  <c r="BJ210" i="90" a="1"/>
  <c r="BJ210" i="90" s="1"/>
  <c r="BJ207" i="90" a="1"/>
  <c r="BJ207" i="90" s="1"/>
  <c r="BJ203" i="90" a="1"/>
  <c r="BJ203" i="90" s="1"/>
  <c r="BJ205" i="90" a="1"/>
  <c r="BJ205" i="90" s="1"/>
  <c r="BJ217" i="90" a="1"/>
  <c r="BJ217" i="90" s="1"/>
  <c r="BJ208" i="90" a="1"/>
  <c r="BJ208" i="90" s="1"/>
  <c r="BJ209" i="90" a="1"/>
  <c r="BJ209" i="90" s="1"/>
  <c r="BJ215" i="90" a="1"/>
  <c r="BJ215" i="90" s="1"/>
  <c r="BJ216" i="90" a="1"/>
  <c r="BJ216" i="90" s="1"/>
  <c r="BK202" i="89"/>
  <c r="BK202" i="90" s="1" a="1"/>
  <c r="BK202" i="90" s="1"/>
  <c r="BK205" i="90" a="1"/>
  <c r="BK205" i="90" s="1"/>
  <c r="BK214" i="90" a="1"/>
  <c r="BK214" i="90" s="1"/>
  <c r="BK207" i="90" a="1"/>
  <c r="BK207" i="90" s="1"/>
  <c r="BK206" i="90" a="1"/>
  <c r="BK206" i="90" s="1"/>
  <c r="BK212" i="90" a="1"/>
  <c r="BK212" i="90" s="1"/>
  <c r="BK217" i="90" a="1"/>
  <c r="BK217" i="90" s="1"/>
  <c r="BK203" i="90" a="1"/>
  <c r="BK203" i="90" s="1"/>
  <c r="BK221" i="90" a="1"/>
  <c r="BK221" i="90" s="1"/>
  <c r="BK218" i="90" a="1"/>
  <c r="BK218" i="90" s="1"/>
  <c r="BK219" i="90" a="1"/>
  <c r="BK219" i="90" s="1"/>
  <c r="BK216" i="90" a="1"/>
  <c r="BK216" i="90" s="1"/>
  <c r="BK211" i="90" a="1"/>
  <c r="BK211" i="90" s="1"/>
  <c r="BK209" i="90" a="1"/>
  <c r="BK209" i="90" s="1"/>
  <c r="BK210" i="90" a="1"/>
  <c r="BK210" i="90" s="1"/>
  <c r="BK220" i="90" a="1"/>
  <c r="BK220" i="90" s="1"/>
  <c r="BK215" i="90" a="1"/>
  <c r="BK215" i="90" s="1"/>
  <c r="BK213" i="90" a="1"/>
  <c r="BK213" i="90" s="1"/>
  <c r="BK208" i="90" a="1"/>
  <c r="BK208" i="90" s="1"/>
  <c r="BK204" i="90" a="1"/>
  <c r="BK204" i="90" s="1"/>
  <c r="D182" i="89"/>
  <c r="D182" i="90" s="1" a="1"/>
  <c r="D182" i="90" s="1"/>
  <c r="D192" i="90" a="1"/>
  <c r="D192" i="90" s="1"/>
  <c r="D193" i="90" a="1"/>
  <c r="D193" i="90" s="1"/>
  <c r="D186" i="90" a="1"/>
  <c r="D186" i="90" s="1"/>
  <c r="D183" i="90" a="1"/>
  <c r="D183" i="90" s="1"/>
  <c r="D201" i="90" a="1"/>
  <c r="D201" i="90" s="1"/>
  <c r="D197" i="90" a="1"/>
  <c r="D197" i="90" s="1"/>
  <c r="D184" i="90" a="1"/>
  <c r="D184" i="90" s="1"/>
  <c r="D198" i="90" a="1"/>
  <c r="D198" i="90" s="1"/>
  <c r="D196" i="90" a="1"/>
  <c r="D196" i="90" s="1"/>
  <c r="D191" i="90" a="1"/>
  <c r="D191" i="90" s="1"/>
  <c r="D190" i="90" a="1"/>
  <c r="D190" i="90" s="1"/>
  <c r="D199" i="90" a="1"/>
  <c r="D199" i="90" s="1"/>
  <c r="D189" i="90" a="1"/>
  <c r="D189" i="90" s="1"/>
  <c r="D187" i="90" a="1"/>
  <c r="D187" i="90" s="1"/>
  <c r="D188" i="90" a="1"/>
  <c r="D188" i="90" s="1"/>
  <c r="D195" i="90" a="1"/>
  <c r="D195" i="90" s="1"/>
  <c r="D200" i="90" a="1"/>
  <c r="D200" i="90" s="1"/>
  <c r="D185" i="90" a="1"/>
  <c r="D185" i="90" s="1"/>
  <c r="D194" i="90" a="1"/>
  <c r="D194" i="90" s="1"/>
  <c r="E182" i="89"/>
  <c r="E182" i="90" s="1" a="1"/>
  <c r="E182" i="90" s="1"/>
  <c r="E193" i="90" a="1"/>
  <c r="E193" i="90" s="1"/>
  <c r="E187" i="90" a="1"/>
  <c r="E187" i="90" s="1"/>
  <c r="E200" i="90" a="1"/>
  <c r="E200" i="90" s="1"/>
  <c r="E183" i="90" a="1"/>
  <c r="E183" i="90" s="1"/>
  <c r="E185" i="90" a="1"/>
  <c r="E185" i="90" s="1"/>
  <c r="E184" i="90" a="1"/>
  <c r="E184" i="90" s="1"/>
  <c r="E191" i="90" a="1"/>
  <c r="E191" i="90" s="1"/>
  <c r="E199" i="90" a="1"/>
  <c r="E199" i="90" s="1"/>
  <c r="E201" i="90" a="1"/>
  <c r="E201" i="90" s="1"/>
  <c r="E192" i="90" a="1"/>
  <c r="E192" i="90" s="1"/>
  <c r="E195" i="90" a="1"/>
  <c r="E195" i="90" s="1"/>
  <c r="E194" i="90" a="1"/>
  <c r="E194" i="90" s="1"/>
  <c r="E198" i="90" a="1"/>
  <c r="E198" i="90" s="1"/>
  <c r="E190" i="90" a="1"/>
  <c r="E190" i="90" s="1"/>
  <c r="E188" i="90" a="1"/>
  <c r="E188" i="90" s="1"/>
  <c r="E197" i="90" a="1"/>
  <c r="E197" i="90" s="1"/>
  <c r="E186" i="90" a="1"/>
  <c r="E186" i="90" s="1"/>
  <c r="E196" i="90" a="1"/>
  <c r="E196" i="90" s="1"/>
  <c r="E189" i="90" a="1"/>
  <c r="E189" i="90" s="1"/>
  <c r="F182" i="89"/>
  <c r="F182" i="90" s="1" a="1"/>
  <c r="F182" i="90" s="1"/>
  <c r="F199" i="90" a="1"/>
  <c r="F199" i="90" s="1"/>
  <c r="F184" i="90" a="1"/>
  <c r="F184" i="90" s="1"/>
  <c r="F183" i="90" a="1"/>
  <c r="F183" i="90" s="1"/>
  <c r="F190" i="90" a="1"/>
  <c r="F190" i="90" s="1"/>
  <c r="F191" i="90" a="1"/>
  <c r="F191" i="90" s="1"/>
  <c r="F194" i="90" a="1"/>
  <c r="F194" i="90" s="1"/>
  <c r="F201" i="90" a="1"/>
  <c r="F201" i="90" s="1"/>
  <c r="F187" i="90" a="1"/>
  <c r="F187" i="90" s="1"/>
  <c r="F186" i="90" a="1"/>
  <c r="F186" i="90" s="1"/>
  <c r="F192" i="90" a="1"/>
  <c r="F192" i="90" s="1"/>
  <c r="F195" i="90" a="1"/>
  <c r="F195" i="90" s="1"/>
  <c r="F185" i="90" a="1"/>
  <c r="F185" i="90" s="1"/>
  <c r="F193" i="90" a="1"/>
  <c r="F193" i="90" s="1"/>
  <c r="F196" i="90" a="1"/>
  <c r="F196" i="90" s="1"/>
  <c r="F188" i="90" a="1"/>
  <c r="F188" i="90" s="1"/>
  <c r="F198" i="90" a="1"/>
  <c r="F198" i="90" s="1"/>
  <c r="F189" i="90" a="1"/>
  <c r="F189" i="90" s="1"/>
  <c r="F197" i="90" a="1"/>
  <c r="F197" i="90" s="1"/>
  <c r="F200" i="90" a="1"/>
  <c r="F200" i="90" s="1"/>
  <c r="G182" i="89"/>
  <c r="G182" i="90" s="1" a="1"/>
  <c r="G182" i="90" s="1"/>
  <c r="G191" i="90" a="1"/>
  <c r="G191" i="90" s="1"/>
  <c r="G190" i="90" a="1"/>
  <c r="G190" i="90" s="1"/>
  <c r="G195" i="90" a="1"/>
  <c r="G195" i="90" s="1"/>
  <c r="G183" i="90" a="1"/>
  <c r="G183" i="90" s="1"/>
  <c r="G185" i="90" a="1"/>
  <c r="G185" i="90" s="1"/>
  <c r="G201" i="90" a="1"/>
  <c r="G201" i="90" s="1"/>
  <c r="G186" i="90" a="1"/>
  <c r="G186" i="90" s="1"/>
  <c r="G198" i="90" a="1"/>
  <c r="G198" i="90" s="1"/>
  <c r="G193" i="90" a="1"/>
  <c r="G193" i="90" s="1"/>
  <c r="G200" i="90" a="1"/>
  <c r="G200" i="90" s="1"/>
  <c r="G196" i="90" a="1"/>
  <c r="G196" i="90" s="1"/>
  <c r="G189" i="90" a="1"/>
  <c r="G189" i="90" s="1"/>
  <c r="G184" i="90" a="1"/>
  <c r="G184" i="90" s="1"/>
  <c r="G197" i="90" a="1"/>
  <c r="G197" i="90" s="1"/>
  <c r="G187" i="90" a="1"/>
  <c r="G187" i="90" s="1"/>
  <c r="G188" i="90" a="1"/>
  <c r="G188" i="90" s="1"/>
  <c r="G194" i="90" a="1"/>
  <c r="G194" i="90" s="1"/>
  <c r="G199" i="90" a="1"/>
  <c r="G199" i="90" s="1"/>
  <c r="G192" i="90" a="1"/>
  <c r="G192" i="90" s="1"/>
  <c r="H182" i="89"/>
  <c r="H182" i="90" s="1" a="1"/>
  <c r="H182" i="90" s="1"/>
  <c r="H191" i="90" a="1"/>
  <c r="H191" i="90" s="1"/>
  <c r="H197" i="90" a="1"/>
  <c r="H197" i="90" s="1"/>
  <c r="H201" i="90" a="1"/>
  <c r="H201" i="90" s="1"/>
  <c r="H194" i="90" a="1"/>
  <c r="H194" i="90" s="1"/>
  <c r="H198" i="90" a="1"/>
  <c r="H198" i="90" s="1"/>
  <c r="H186" i="90" a="1"/>
  <c r="H186" i="90" s="1"/>
  <c r="H183" i="90" a="1"/>
  <c r="H183" i="90" s="1"/>
  <c r="H195" i="90" a="1"/>
  <c r="H195" i="90" s="1"/>
  <c r="H190" i="90" a="1"/>
  <c r="H190" i="90" s="1"/>
  <c r="H184" i="90" a="1"/>
  <c r="H184" i="90" s="1"/>
  <c r="H192" i="90" a="1"/>
  <c r="H192" i="90" s="1"/>
  <c r="H187" i="90" a="1"/>
  <c r="H187" i="90" s="1"/>
  <c r="H196" i="90" a="1"/>
  <c r="H196" i="90" s="1"/>
  <c r="H189" i="90" a="1"/>
  <c r="H189" i="90" s="1"/>
  <c r="H185" i="90" a="1"/>
  <c r="H185" i="90" s="1"/>
  <c r="H199" i="90" a="1"/>
  <c r="H199" i="90" s="1"/>
  <c r="H200" i="90" a="1"/>
  <c r="H200" i="90" s="1"/>
  <c r="H193" i="90" a="1"/>
  <c r="H193" i="90" s="1"/>
  <c r="H188" i="90" a="1"/>
  <c r="H188" i="90" s="1"/>
  <c r="I182" i="89"/>
  <c r="I182" i="90" s="1" a="1"/>
  <c r="I182" i="90" s="1"/>
  <c r="I198" i="90" a="1"/>
  <c r="I198" i="90" s="1"/>
  <c r="I195" i="90" a="1"/>
  <c r="I195" i="90" s="1"/>
  <c r="I196" i="90" a="1"/>
  <c r="I196" i="90" s="1"/>
  <c r="I201" i="90" a="1"/>
  <c r="I201" i="90" s="1"/>
  <c r="I192" i="90" a="1"/>
  <c r="I192" i="90" s="1"/>
  <c r="I186" i="90" a="1"/>
  <c r="I186" i="90" s="1"/>
  <c r="I189" i="90" a="1"/>
  <c r="I189" i="90" s="1"/>
  <c r="I184" i="90" a="1"/>
  <c r="I184" i="90" s="1"/>
  <c r="I197" i="90" a="1"/>
  <c r="I197" i="90" s="1"/>
  <c r="I191" i="90" a="1"/>
  <c r="I191" i="90" s="1"/>
  <c r="I200" i="90" a="1"/>
  <c r="I200" i="90" s="1"/>
  <c r="I190" i="90" a="1"/>
  <c r="I190" i="90" s="1"/>
  <c r="I188" i="90" a="1"/>
  <c r="I188" i="90" s="1"/>
  <c r="I183" i="90" a="1"/>
  <c r="I183" i="90" s="1"/>
  <c r="I199" i="90" a="1"/>
  <c r="I199" i="90" s="1"/>
  <c r="I187" i="90" a="1"/>
  <c r="I187" i="90" s="1"/>
  <c r="I185" i="90" a="1"/>
  <c r="I185" i="90" s="1"/>
  <c r="I194" i="90" a="1"/>
  <c r="I194" i="90" s="1"/>
  <c r="I193" i="90" a="1"/>
  <c r="I193" i="90" s="1"/>
  <c r="J182" i="89"/>
  <c r="J182" i="90" s="1" a="1"/>
  <c r="J182" i="90" s="1"/>
  <c r="J195" i="90" a="1"/>
  <c r="J195" i="90" s="1"/>
  <c r="J193" i="90" a="1"/>
  <c r="J193" i="90" s="1"/>
  <c r="J187" i="90" a="1"/>
  <c r="J187" i="90" s="1"/>
  <c r="J201" i="90" a="1"/>
  <c r="J201" i="90" s="1"/>
  <c r="J197" i="90" a="1"/>
  <c r="J197" i="90" s="1"/>
  <c r="J196" i="90" a="1"/>
  <c r="J196" i="90" s="1"/>
  <c r="J188" i="90" a="1"/>
  <c r="J188" i="90" s="1"/>
  <c r="J191" i="90" a="1"/>
  <c r="J191" i="90" s="1"/>
  <c r="J190" i="90" a="1"/>
  <c r="J190" i="90" s="1"/>
  <c r="J198" i="90" a="1"/>
  <c r="J198" i="90" s="1"/>
  <c r="J184" i="90" a="1"/>
  <c r="J184" i="90" s="1"/>
  <c r="J183" i="90" a="1"/>
  <c r="J183" i="90" s="1"/>
  <c r="J199" i="90" a="1"/>
  <c r="J199" i="90" s="1"/>
  <c r="J200" i="90" a="1"/>
  <c r="J200" i="90" s="1"/>
  <c r="J194" i="90" a="1"/>
  <c r="J194" i="90" s="1"/>
  <c r="J186" i="90" a="1"/>
  <c r="J186" i="90" s="1"/>
  <c r="J189" i="90" a="1"/>
  <c r="J189" i="90" s="1"/>
  <c r="J185" i="90" a="1"/>
  <c r="J185" i="90" s="1"/>
  <c r="J192" i="90" a="1"/>
  <c r="J192" i="90" s="1"/>
  <c r="K182" i="89"/>
  <c r="K182" i="90" s="1" a="1"/>
  <c r="K182" i="90" s="1"/>
  <c r="K201" i="90" a="1"/>
  <c r="K201" i="90" s="1"/>
  <c r="K187" i="90" a="1"/>
  <c r="K187" i="90" s="1"/>
  <c r="K196" i="90" a="1"/>
  <c r="K196" i="90" s="1"/>
  <c r="K185" i="90" a="1"/>
  <c r="K185" i="90" s="1"/>
  <c r="K195" i="90" a="1"/>
  <c r="K195" i="90" s="1"/>
  <c r="K183" i="90" a="1"/>
  <c r="K183" i="90" s="1"/>
  <c r="K193" i="90" a="1"/>
  <c r="K193" i="90" s="1"/>
  <c r="K190" i="90" a="1"/>
  <c r="K190" i="90" s="1"/>
  <c r="K188" i="90" a="1"/>
  <c r="K188" i="90" s="1"/>
  <c r="K184" i="90" a="1"/>
  <c r="K184" i="90" s="1"/>
  <c r="K197" i="90" a="1"/>
  <c r="K197" i="90" s="1"/>
  <c r="K191" i="90" a="1"/>
  <c r="K191" i="90" s="1"/>
  <c r="K200" i="90" a="1"/>
  <c r="K200" i="90" s="1"/>
  <c r="K194" i="90" a="1"/>
  <c r="K194" i="90" s="1"/>
  <c r="K198" i="90" a="1"/>
  <c r="K198" i="90" s="1"/>
  <c r="K189" i="90" a="1"/>
  <c r="K189" i="90" s="1"/>
  <c r="K192" i="90" a="1"/>
  <c r="K192" i="90" s="1"/>
  <c r="K199" i="90" a="1"/>
  <c r="K199" i="90" s="1"/>
  <c r="K186" i="90" a="1"/>
  <c r="K186" i="90" s="1"/>
  <c r="L182" i="89"/>
  <c r="L182" i="90" s="1" a="1"/>
  <c r="L182" i="90" s="1"/>
  <c r="L196" i="90" a="1"/>
  <c r="L196" i="90" s="1"/>
  <c r="L198" i="90" a="1"/>
  <c r="L198" i="90" s="1"/>
  <c r="L189" i="90" a="1"/>
  <c r="L189" i="90" s="1"/>
  <c r="L187" i="90" a="1"/>
  <c r="L187" i="90" s="1"/>
  <c r="L185" i="90" a="1"/>
  <c r="L185" i="90" s="1"/>
  <c r="L193" i="90" a="1"/>
  <c r="L193" i="90" s="1"/>
  <c r="L186" i="90" a="1"/>
  <c r="L186" i="90" s="1"/>
  <c r="L200" i="90" a="1"/>
  <c r="L200" i="90" s="1"/>
  <c r="L192" i="90" a="1"/>
  <c r="L192" i="90" s="1"/>
  <c r="L195" i="90" a="1"/>
  <c r="L195" i="90" s="1"/>
  <c r="L199" i="90" a="1"/>
  <c r="L199" i="90" s="1"/>
  <c r="L194" i="90" a="1"/>
  <c r="L194" i="90" s="1"/>
  <c r="L201" i="90" a="1"/>
  <c r="L201" i="90" s="1"/>
  <c r="L191" i="90" a="1"/>
  <c r="L191" i="90" s="1"/>
  <c r="L183" i="90" a="1"/>
  <c r="L183" i="90" s="1"/>
  <c r="L184" i="90" a="1"/>
  <c r="L184" i="90" s="1"/>
  <c r="L190" i="90" a="1"/>
  <c r="L190" i="90" s="1"/>
  <c r="L197" i="90" a="1"/>
  <c r="L197" i="90" s="1"/>
  <c r="L188" i="90" a="1"/>
  <c r="L188" i="90" s="1"/>
  <c r="M182" i="89"/>
  <c r="M182" i="90" s="1" a="1"/>
  <c r="M182" i="90" s="1"/>
  <c r="M192" i="90" a="1"/>
  <c r="M192" i="90" s="1"/>
  <c r="M196" i="90" a="1"/>
  <c r="M196" i="90" s="1"/>
  <c r="M193" i="90" a="1"/>
  <c r="M193" i="90" s="1"/>
  <c r="M195" i="90" a="1"/>
  <c r="M195" i="90" s="1"/>
  <c r="M201" i="90" a="1"/>
  <c r="M201" i="90" s="1"/>
  <c r="M194" i="90" a="1"/>
  <c r="M194" i="90" s="1"/>
  <c r="M184" i="90" a="1"/>
  <c r="M184" i="90" s="1"/>
  <c r="M185" i="90" a="1"/>
  <c r="M185" i="90" s="1"/>
  <c r="M188" i="90" a="1"/>
  <c r="M188" i="90" s="1"/>
  <c r="M199" i="90" a="1"/>
  <c r="M199" i="90" s="1"/>
  <c r="M200" i="90" a="1"/>
  <c r="M200" i="90" s="1"/>
  <c r="M190" i="90" a="1"/>
  <c r="M190" i="90" s="1"/>
  <c r="M189" i="90" a="1"/>
  <c r="M189" i="90" s="1"/>
  <c r="M198" i="90" a="1"/>
  <c r="M198" i="90" s="1"/>
  <c r="M183" i="90" a="1"/>
  <c r="M183" i="90" s="1"/>
  <c r="M187" i="90" a="1"/>
  <c r="M187" i="90" s="1"/>
  <c r="M191" i="90" a="1"/>
  <c r="M191" i="90" s="1"/>
  <c r="M197" i="90" a="1"/>
  <c r="M197" i="90" s="1"/>
  <c r="M186" i="90" a="1"/>
  <c r="M186" i="90" s="1"/>
  <c r="N182" i="89"/>
  <c r="N182" i="90" s="1" a="1"/>
  <c r="N182" i="90" s="1"/>
  <c r="N198" i="90" a="1"/>
  <c r="N198" i="90" s="1"/>
  <c r="N185" i="90" a="1"/>
  <c r="N185" i="90" s="1"/>
  <c r="N184" i="90" a="1"/>
  <c r="N184" i="90" s="1"/>
  <c r="N189" i="90" a="1"/>
  <c r="N189" i="90" s="1"/>
  <c r="N197" i="90" a="1"/>
  <c r="N197" i="90" s="1"/>
  <c r="N188" i="90" a="1"/>
  <c r="N188" i="90" s="1"/>
  <c r="N193" i="90" a="1"/>
  <c r="N193" i="90" s="1"/>
  <c r="N199" i="90" a="1"/>
  <c r="N199" i="90" s="1"/>
  <c r="N194" i="90" a="1"/>
  <c r="N194" i="90" s="1"/>
  <c r="N195" i="90" a="1"/>
  <c r="N195" i="90" s="1"/>
  <c r="N190" i="90" a="1"/>
  <c r="N190" i="90" s="1"/>
  <c r="N196" i="90" a="1"/>
  <c r="N196" i="90" s="1"/>
  <c r="N200" i="90" a="1"/>
  <c r="N200" i="90" s="1"/>
  <c r="N191" i="90" a="1"/>
  <c r="N191" i="90" s="1"/>
  <c r="N201" i="90" a="1"/>
  <c r="N201" i="90" s="1"/>
  <c r="N187" i="90" a="1"/>
  <c r="N187" i="90" s="1"/>
  <c r="N183" i="90" a="1"/>
  <c r="N183" i="90" s="1"/>
  <c r="N192" i="90" a="1"/>
  <c r="N192" i="90" s="1"/>
  <c r="N186" i="90" a="1"/>
  <c r="N186" i="90" s="1"/>
  <c r="O182" i="89"/>
  <c r="O182" i="90" s="1" a="1"/>
  <c r="O182" i="90" s="1"/>
  <c r="O197" i="90" a="1"/>
  <c r="O197" i="90" s="1"/>
  <c r="O191" i="90" a="1"/>
  <c r="O191" i="90" s="1"/>
  <c r="O200" i="90" a="1"/>
  <c r="O200" i="90" s="1"/>
  <c r="O194" i="90" a="1"/>
  <c r="O194" i="90" s="1"/>
  <c r="O199" i="90" a="1"/>
  <c r="O199" i="90" s="1"/>
  <c r="O192" i="90" a="1"/>
  <c r="O192" i="90" s="1"/>
  <c r="O183" i="90" a="1"/>
  <c r="O183" i="90" s="1"/>
  <c r="O196" i="90" a="1"/>
  <c r="O196" i="90" s="1"/>
  <c r="O186" i="90" a="1"/>
  <c r="O186" i="90" s="1"/>
  <c r="O189" i="90" a="1"/>
  <c r="O189" i="90" s="1"/>
  <c r="O201" i="90" a="1"/>
  <c r="O201" i="90" s="1"/>
  <c r="O195" i="90" a="1"/>
  <c r="O195" i="90" s="1"/>
  <c r="O185" i="90" a="1"/>
  <c r="O185" i="90" s="1"/>
  <c r="O193" i="90" a="1"/>
  <c r="O193" i="90" s="1"/>
  <c r="O184" i="90" a="1"/>
  <c r="O184" i="90" s="1"/>
  <c r="O198" i="90" a="1"/>
  <c r="O198" i="90" s="1"/>
  <c r="O188" i="90" a="1"/>
  <c r="O188" i="90" s="1"/>
  <c r="O190" i="90" a="1"/>
  <c r="O190" i="90" s="1"/>
  <c r="O187" i="90" a="1"/>
  <c r="O187" i="90" s="1"/>
  <c r="P182" i="89"/>
  <c r="P182" i="90" s="1" a="1"/>
  <c r="P182" i="90" s="1"/>
  <c r="P200" i="90" a="1"/>
  <c r="P200" i="90" s="1"/>
  <c r="P186" i="90" a="1"/>
  <c r="P186" i="90" s="1"/>
  <c r="P192" i="90" a="1"/>
  <c r="P192" i="90" s="1"/>
  <c r="P199" i="90" a="1"/>
  <c r="P199" i="90" s="1"/>
  <c r="P188" i="90" a="1"/>
  <c r="P188" i="90" s="1"/>
  <c r="P183" i="90" a="1"/>
  <c r="P183" i="90" s="1"/>
  <c r="P198" i="90" a="1"/>
  <c r="P198" i="90" s="1"/>
  <c r="P196" i="90" a="1"/>
  <c r="P196" i="90" s="1"/>
  <c r="P190" i="90" a="1"/>
  <c r="P190" i="90" s="1"/>
  <c r="P191" i="90" a="1"/>
  <c r="P191" i="90" s="1"/>
  <c r="P193" i="90" a="1"/>
  <c r="P193" i="90" s="1"/>
  <c r="P201" i="90" a="1"/>
  <c r="P201" i="90" s="1"/>
  <c r="P197" i="90" a="1"/>
  <c r="P197" i="90" s="1"/>
  <c r="P184" i="90" a="1"/>
  <c r="P184" i="90" s="1"/>
  <c r="P195" i="90" a="1"/>
  <c r="P195" i="90" s="1"/>
  <c r="P185" i="90" a="1"/>
  <c r="P185" i="90" s="1"/>
  <c r="P187" i="90" a="1"/>
  <c r="P187" i="90" s="1"/>
  <c r="P194" i="90" a="1"/>
  <c r="P194" i="90" s="1"/>
  <c r="P189" i="90" a="1"/>
  <c r="P189" i="90" s="1"/>
  <c r="Q182" i="89"/>
  <c r="Q182" i="90" s="1" a="1"/>
  <c r="Q182" i="90" s="1"/>
  <c r="Q184" i="90" a="1"/>
  <c r="Q184" i="90" s="1"/>
  <c r="Q188" i="90" a="1"/>
  <c r="Q188" i="90" s="1"/>
  <c r="Q190" i="90" a="1"/>
  <c r="Q190" i="90" s="1"/>
  <c r="Q183" i="90" a="1"/>
  <c r="Q183" i="90" s="1"/>
  <c r="Q199" i="90" a="1"/>
  <c r="Q199" i="90" s="1"/>
  <c r="Q186" i="90" a="1"/>
  <c r="Q186" i="90" s="1"/>
  <c r="Q189" i="90" a="1"/>
  <c r="Q189" i="90" s="1"/>
  <c r="Q200" i="90" a="1"/>
  <c r="Q200" i="90" s="1"/>
  <c r="Q194" i="90" a="1"/>
  <c r="Q194" i="90" s="1"/>
  <c r="Q197" i="90" a="1"/>
  <c r="Q197" i="90" s="1"/>
  <c r="Q187" i="90" a="1"/>
  <c r="Q187" i="90" s="1"/>
  <c r="Q198" i="90" a="1"/>
  <c r="Q198" i="90" s="1"/>
  <c r="Q195" i="90" a="1"/>
  <c r="Q195" i="90" s="1"/>
  <c r="Q191" i="90" a="1"/>
  <c r="Q191" i="90" s="1"/>
  <c r="Q192" i="90" a="1"/>
  <c r="Q192" i="90" s="1"/>
  <c r="Q196" i="90" a="1"/>
  <c r="Q196" i="90" s="1"/>
  <c r="Q193" i="90" a="1"/>
  <c r="Q193" i="90" s="1"/>
  <c r="Q185" i="90" a="1"/>
  <c r="Q185" i="90" s="1"/>
  <c r="Q201" i="90" a="1"/>
  <c r="Q201" i="90" s="1"/>
  <c r="R182" i="89"/>
  <c r="R182" i="90" s="1" a="1"/>
  <c r="R182" i="90" s="1"/>
  <c r="R196" i="90" a="1"/>
  <c r="R196" i="90" s="1"/>
  <c r="R194" i="90" a="1"/>
  <c r="R194" i="90" s="1"/>
  <c r="R184" i="90" a="1"/>
  <c r="R184" i="90" s="1"/>
  <c r="R188" i="90" a="1"/>
  <c r="R188" i="90" s="1"/>
  <c r="R198" i="90" a="1"/>
  <c r="R198" i="90" s="1"/>
  <c r="R191" i="90" a="1"/>
  <c r="R191" i="90" s="1"/>
  <c r="R186" i="90" a="1"/>
  <c r="R186" i="90" s="1"/>
  <c r="R185" i="90" a="1"/>
  <c r="R185" i="90" s="1"/>
  <c r="R190" i="90" a="1"/>
  <c r="R190" i="90" s="1"/>
  <c r="R183" i="90" a="1"/>
  <c r="R183" i="90" s="1"/>
  <c r="R197" i="90" a="1"/>
  <c r="R197" i="90" s="1"/>
  <c r="R195" i="90" a="1"/>
  <c r="R195" i="90" s="1"/>
  <c r="R187" i="90" a="1"/>
  <c r="R187" i="90" s="1"/>
  <c r="R199" i="90" a="1"/>
  <c r="R199" i="90" s="1"/>
  <c r="R192" i="90" a="1"/>
  <c r="R192" i="90" s="1"/>
  <c r="R193" i="90" a="1"/>
  <c r="R193" i="90" s="1"/>
  <c r="R200" i="90" a="1"/>
  <c r="R200" i="90" s="1"/>
  <c r="R189" i="90" a="1"/>
  <c r="R189" i="90" s="1"/>
  <c r="R201" i="90" a="1"/>
  <c r="R201" i="90" s="1"/>
  <c r="S182" i="89"/>
  <c r="S182" i="90" s="1" a="1"/>
  <c r="S182" i="90" s="1"/>
  <c r="S199" i="90" a="1"/>
  <c r="S199" i="90" s="1"/>
  <c r="S184" i="90" a="1"/>
  <c r="S184" i="90" s="1"/>
  <c r="S190" i="90" a="1"/>
  <c r="S190" i="90" s="1"/>
  <c r="S189" i="90" a="1"/>
  <c r="S189" i="90" s="1"/>
  <c r="S197" i="90" a="1"/>
  <c r="S197" i="90" s="1"/>
  <c r="S194" i="90" a="1"/>
  <c r="S194" i="90" s="1"/>
  <c r="S201" i="90" a="1"/>
  <c r="S201" i="90" s="1"/>
  <c r="S183" i="90" a="1"/>
  <c r="S183" i="90" s="1"/>
  <c r="S200" i="90" a="1"/>
  <c r="S200" i="90" s="1"/>
  <c r="S186" i="90" a="1"/>
  <c r="S186" i="90" s="1"/>
  <c r="S187" i="90" a="1"/>
  <c r="S187" i="90" s="1"/>
  <c r="S192" i="90" a="1"/>
  <c r="S192" i="90" s="1"/>
  <c r="S195" i="90" a="1"/>
  <c r="S195" i="90" s="1"/>
  <c r="S188" i="90" a="1"/>
  <c r="S188" i="90" s="1"/>
  <c r="S185" i="90" a="1"/>
  <c r="S185" i="90" s="1"/>
  <c r="S196" i="90" a="1"/>
  <c r="S196" i="90" s="1"/>
  <c r="S198" i="90" a="1"/>
  <c r="S198" i="90" s="1"/>
  <c r="S191" i="90" a="1"/>
  <c r="S191" i="90" s="1"/>
  <c r="S193" i="90" a="1"/>
  <c r="S193" i="90" s="1"/>
  <c r="T182" i="89"/>
  <c r="T182" i="90" s="1" a="1"/>
  <c r="T182" i="90" s="1"/>
  <c r="T183" i="90" a="1"/>
  <c r="T183" i="90" s="1"/>
  <c r="T191" i="90" a="1"/>
  <c r="T191" i="90" s="1"/>
  <c r="T201" i="90" a="1"/>
  <c r="T201" i="90" s="1"/>
  <c r="T193" i="90" a="1"/>
  <c r="T193" i="90" s="1"/>
  <c r="T199" i="90" a="1"/>
  <c r="T199" i="90" s="1"/>
  <c r="T189" i="90" a="1"/>
  <c r="T189" i="90" s="1"/>
  <c r="T194" i="90" a="1"/>
  <c r="T194" i="90" s="1"/>
  <c r="T196" i="90" a="1"/>
  <c r="T196" i="90" s="1"/>
  <c r="T198" i="90" a="1"/>
  <c r="T198" i="90" s="1"/>
  <c r="T195" i="90" a="1"/>
  <c r="T195" i="90" s="1"/>
  <c r="T187" i="90" a="1"/>
  <c r="T187" i="90" s="1"/>
  <c r="T186" i="90" a="1"/>
  <c r="T186" i="90" s="1"/>
  <c r="T185" i="90" a="1"/>
  <c r="T185" i="90" s="1"/>
  <c r="T190" i="90" a="1"/>
  <c r="T190" i="90" s="1"/>
  <c r="T184" i="90" a="1"/>
  <c r="T184" i="90" s="1"/>
  <c r="T188" i="90" a="1"/>
  <c r="T188" i="90" s="1"/>
  <c r="T200" i="90" a="1"/>
  <c r="T200" i="90" s="1"/>
  <c r="T197" i="90" a="1"/>
  <c r="T197" i="90" s="1"/>
  <c r="T192" i="90" a="1"/>
  <c r="T192" i="90" s="1"/>
  <c r="U182" i="89"/>
  <c r="U182" i="90" s="1" a="1"/>
  <c r="U182" i="90" s="1"/>
  <c r="U187" i="90" a="1"/>
  <c r="U187" i="90" s="1"/>
  <c r="U191" i="90" a="1"/>
  <c r="U191" i="90" s="1"/>
  <c r="U196" i="90" a="1"/>
  <c r="U196" i="90" s="1"/>
  <c r="U190" i="90" a="1"/>
  <c r="U190" i="90" s="1"/>
  <c r="U193" i="90" a="1"/>
  <c r="U193" i="90" s="1"/>
  <c r="U186" i="90" a="1"/>
  <c r="U186" i="90" s="1"/>
  <c r="U200" i="90" a="1"/>
  <c r="U200" i="90" s="1"/>
  <c r="U201" i="90" a="1"/>
  <c r="U201" i="90" s="1"/>
  <c r="U199" i="90" a="1"/>
  <c r="U199" i="90" s="1"/>
  <c r="U184" i="90" a="1"/>
  <c r="U184" i="90" s="1"/>
  <c r="U188" i="90" a="1"/>
  <c r="U188" i="90" s="1"/>
  <c r="U197" i="90" a="1"/>
  <c r="U197" i="90" s="1"/>
  <c r="U195" i="90" a="1"/>
  <c r="U195" i="90" s="1"/>
  <c r="U194" i="90" a="1"/>
  <c r="U194" i="90" s="1"/>
  <c r="U183" i="90" a="1"/>
  <c r="U183" i="90" s="1"/>
  <c r="U189" i="90" a="1"/>
  <c r="U189" i="90" s="1"/>
  <c r="U185" i="90" a="1"/>
  <c r="U185" i="90" s="1"/>
  <c r="U192" i="90" a="1"/>
  <c r="U192" i="90" s="1"/>
  <c r="U198" i="90" a="1"/>
  <c r="U198" i="90" s="1"/>
  <c r="V182" i="89"/>
  <c r="V182" i="90" s="1" a="1"/>
  <c r="V182" i="90" s="1"/>
  <c r="V196" i="90" a="1"/>
  <c r="V196" i="90" s="1"/>
  <c r="V194" i="90" a="1"/>
  <c r="V194" i="90" s="1"/>
  <c r="V184" i="90" a="1"/>
  <c r="V184" i="90" s="1"/>
  <c r="V191" i="90" a="1"/>
  <c r="V191" i="90" s="1"/>
  <c r="V188" i="90" a="1"/>
  <c r="V188" i="90" s="1"/>
  <c r="V195" i="90" a="1"/>
  <c r="V195" i="90" s="1"/>
  <c r="V186" i="90" a="1"/>
  <c r="V186" i="90" s="1"/>
  <c r="V199" i="90" a="1"/>
  <c r="V199" i="90" s="1"/>
  <c r="V183" i="90" a="1"/>
  <c r="V183" i="90" s="1"/>
  <c r="V185" i="90" a="1"/>
  <c r="V185" i="90" s="1"/>
  <c r="V198" i="90" a="1"/>
  <c r="V198" i="90" s="1"/>
  <c r="V189" i="90" a="1"/>
  <c r="V189" i="90" s="1"/>
  <c r="V190" i="90" a="1"/>
  <c r="V190" i="90" s="1"/>
  <c r="V193" i="90" a="1"/>
  <c r="V193" i="90" s="1"/>
  <c r="V187" i="90" a="1"/>
  <c r="V187" i="90" s="1"/>
  <c r="V200" i="90" a="1"/>
  <c r="V200" i="90" s="1"/>
  <c r="V192" i="90" a="1"/>
  <c r="V192" i="90" s="1"/>
  <c r="V197" i="90" a="1"/>
  <c r="V197" i="90" s="1"/>
  <c r="V201" i="90" a="1"/>
  <c r="V201" i="90" s="1"/>
  <c r="W182" i="89"/>
  <c r="W182" i="90" s="1" a="1"/>
  <c r="W182" i="90" s="1"/>
  <c r="W183" i="90" a="1"/>
  <c r="W183" i="90" s="1"/>
  <c r="W196" i="90" a="1"/>
  <c r="W196" i="90" s="1"/>
  <c r="W195" i="90" a="1"/>
  <c r="W195" i="90" s="1"/>
  <c r="W184" i="90" a="1"/>
  <c r="W184" i="90" s="1"/>
  <c r="W198" i="90" a="1"/>
  <c r="W198" i="90" s="1"/>
  <c r="W194" i="90" a="1"/>
  <c r="W194" i="90" s="1"/>
  <c r="W193" i="90" a="1"/>
  <c r="W193" i="90" s="1"/>
  <c r="W185" i="90" a="1"/>
  <c r="W185" i="90" s="1"/>
  <c r="W192" i="90" a="1"/>
  <c r="W192" i="90" s="1"/>
  <c r="W186" i="90" a="1"/>
  <c r="W186" i="90" s="1"/>
  <c r="W191" i="90" a="1"/>
  <c r="W191" i="90" s="1"/>
  <c r="W187" i="90" a="1"/>
  <c r="W187" i="90" s="1"/>
  <c r="W190" i="90" a="1"/>
  <c r="W190" i="90" s="1"/>
  <c r="W189" i="90" a="1"/>
  <c r="W189" i="90" s="1"/>
  <c r="W188" i="90" a="1"/>
  <c r="W188" i="90" s="1"/>
  <c r="W201" i="90" a="1"/>
  <c r="W201" i="90" s="1"/>
  <c r="W200" i="90" a="1"/>
  <c r="W200" i="90" s="1"/>
  <c r="W199" i="90" a="1"/>
  <c r="W199" i="90" s="1"/>
  <c r="W197" i="90" a="1"/>
  <c r="W197" i="90" s="1"/>
  <c r="X182" i="89"/>
  <c r="X182" i="90" s="1" a="1"/>
  <c r="X182" i="90" s="1"/>
  <c r="X194" i="90" a="1"/>
  <c r="X194" i="90" s="1"/>
  <c r="X190" i="90" a="1"/>
  <c r="X190" i="90" s="1"/>
  <c r="X199" i="90" a="1"/>
  <c r="X199" i="90" s="1"/>
  <c r="X187" i="90" a="1"/>
  <c r="X187" i="90" s="1"/>
  <c r="X195" i="90" a="1"/>
  <c r="X195" i="90" s="1"/>
  <c r="X186" i="90" a="1"/>
  <c r="X186" i="90" s="1"/>
  <c r="X185" i="90" a="1"/>
  <c r="X185" i="90" s="1"/>
  <c r="X193" i="90" a="1"/>
  <c r="X193" i="90" s="1"/>
  <c r="X184" i="90" a="1"/>
  <c r="X184" i="90" s="1"/>
  <c r="X200" i="90" a="1"/>
  <c r="X200" i="90" s="1"/>
  <c r="X191" i="90" a="1"/>
  <c r="X191" i="90" s="1"/>
  <c r="X183" i="90" a="1"/>
  <c r="X183" i="90" s="1"/>
  <c r="X188" i="90" a="1"/>
  <c r="X188" i="90" s="1"/>
  <c r="X192" i="90" a="1"/>
  <c r="X192" i="90" s="1"/>
  <c r="X197" i="90" a="1"/>
  <c r="X197" i="90" s="1"/>
  <c r="X201" i="90" a="1"/>
  <c r="X201" i="90" s="1"/>
  <c r="X196" i="90" a="1"/>
  <c r="X196" i="90" s="1"/>
  <c r="X198" i="90" a="1"/>
  <c r="X198" i="90" s="1"/>
  <c r="X189" i="90" a="1"/>
  <c r="X189" i="90" s="1"/>
  <c r="Y182" i="89"/>
  <c r="Y182" i="90" s="1" a="1"/>
  <c r="Y182" i="90" s="1"/>
  <c r="Y194" i="90" a="1"/>
  <c r="Y194" i="90" s="1"/>
  <c r="Y186" i="90" a="1"/>
  <c r="Y186" i="90" s="1"/>
  <c r="Y183" i="90" a="1"/>
  <c r="Y183" i="90" s="1"/>
  <c r="Y188" i="90" a="1"/>
  <c r="Y188" i="90" s="1"/>
  <c r="Y199" i="90" a="1"/>
  <c r="Y199" i="90" s="1"/>
  <c r="Y189" i="90" a="1"/>
  <c r="Y189" i="90" s="1"/>
  <c r="Y200" i="90" a="1"/>
  <c r="Y200" i="90" s="1"/>
  <c r="Y190" i="90" a="1"/>
  <c r="Y190" i="90" s="1"/>
  <c r="Y191" i="90" a="1"/>
  <c r="Y191" i="90" s="1"/>
  <c r="Y196" i="90" a="1"/>
  <c r="Y196" i="90" s="1"/>
  <c r="Y197" i="90" a="1"/>
  <c r="Y197" i="90" s="1"/>
  <c r="Y201" i="90" a="1"/>
  <c r="Y201" i="90" s="1"/>
  <c r="Y184" i="90" a="1"/>
  <c r="Y184" i="90" s="1"/>
  <c r="Y195" i="90" a="1"/>
  <c r="Y195" i="90" s="1"/>
  <c r="Y185" i="90" a="1"/>
  <c r="Y185" i="90" s="1"/>
  <c r="Y198" i="90" a="1"/>
  <c r="Y198" i="90" s="1"/>
  <c r="Y193" i="90" a="1"/>
  <c r="Y193" i="90" s="1"/>
  <c r="Y187" i="90" a="1"/>
  <c r="Y187" i="90" s="1"/>
  <c r="Y192" i="90" a="1"/>
  <c r="Y192" i="90" s="1"/>
  <c r="Z182" i="89"/>
  <c r="Z182" i="90" s="1" a="1"/>
  <c r="Z182" i="90" s="1"/>
  <c r="Z196" i="90" a="1"/>
  <c r="Z196" i="90" s="1"/>
  <c r="Z193" i="90" a="1"/>
  <c r="Z193" i="90" s="1"/>
  <c r="Z191" i="90" a="1"/>
  <c r="Z191" i="90" s="1"/>
  <c r="Z200" i="90" a="1"/>
  <c r="Z200" i="90" s="1"/>
  <c r="Z197" i="90" a="1"/>
  <c r="Z197" i="90" s="1"/>
  <c r="Z184" i="90" a="1"/>
  <c r="Z184" i="90" s="1"/>
  <c r="Z194" i="90" a="1"/>
  <c r="Z194" i="90" s="1"/>
  <c r="Z185" i="90" a="1"/>
  <c r="Z185" i="90" s="1"/>
  <c r="Z186" i="90" a="1"/>
  <c r="Z186" i="90" s="1"/>
  <c r="Z183" i="90" a="1"/>
  <c r="Z183" i="90" s="1"/>
  <c r="Z188" i="90" a="1"/>
  <c r="Z188" i="90" s="1"/>
  <c r="Z187" i="90" a="1"/>
  <c r="Z187" i="90" s="1"/>
  <c r="Z195" i="90" a="1"/>
  <c r="Z195" i="90" s="1"/>
  <c r="Z198" i="90" a="1"/>
  <c r="Z198" i="90" s="1"/>
  <c r="Z199" i="90" a="1"/>
  <c r="Z199" i="90" s="1"/>
  <c r="Z189" i="90" a="1"/>
  <c r="Z189" i="90" s="1"/>
  <c r="Z190" i="90" a="1"/>
  <c r="Z190" i="90" s="1"/>
  <c r="Z192" i="90" a="1"/>
  <c r="Z192" i="90" s="1"/>
  <c r="Z201" i="90" a="1"/>
  <c r="Z201" i="90" s="1"/>
  <c r="AA182" i="89"/>
  <c r="AA182" i="90" s="1" a="1"/>
  <c r="AA182" i="90" s="1"/>
  <c r="AA193" i="90" a="1"/>
  <c r="AA193" i="90" s="1"/>
  <c r="AA200" i="90" a="1"/>
  <c r="AA200" i="90" s="1"/>
  <c r="AA186" i="90" a="1"/>
  <c r="AA186" i="90" s="1"/>
  <c r="AA191" i="90" a="1"/>
  <c r="AA191" i="90" s="1"/>
  <c r="AA197" i="90" a="1"/>
  <c r="AA197" i="90" s="1"/>
  <c r="AA187" i="90" a="1"/>
  <c r="AA187" i="90" s="1"/>
  <c r="AA192" i="90" a="1"/>
  <c r="AA192" i="90" s="1"/>
  <c r="AA184" i="90" a="1"/>
  <c r="AA184" i="90" s="1"/>
  <c r="AA195" i="90" a="1"/>
  <c r="AA195" i="90" s="1"/>
  <c r="AA201" i="90" a="1"/>
  <c r="AA201" i="90" s="1"/>
  <c r="AA198" i="90" a="1"/>
  <c r="AA198" i="90" s="1"/>
  <c r="AA196" i="90" a="1"/>
  <c r="AA196" i="90" s="1"/>
  <c r="AA190" i="90" a="1"/>
  <c r="AA190" i="90" s="1"/>
  <c r="AA185" i="90" a="1"/>
  <c r="AA185" i="90" s="1"/>
  <c r="AA183" i="90" a="1"/>
  <c r="AA183" i="90" s="1"/>
  <c r="AA194" i="90" a="1"/>
  <c r="AA194" i="90" s="1"/>
  <c r="AA188" i="90" a="1"/>
  <c r="AA188" i="90" s="1"/>
  <c r="AA189" i="90" a="1"/>
  <c r="AA189" i="90" s="1"/>
  <c r="AA199" i="90" a="1"/>
  <c r="AA199" i="90" s="1"/>
  <c r="AB182" i="89"/>
  <c r="AB182" i="90" s="1" a="1"/>
  <c r="AB182" i="90" s="1"/>
  <c r="AB194" i="90" a="1"/>
  <c r="AB194" i="90" s="1"/>
  <c r="AB184" i="90" a="1"/>
  <c r="AB184" i="90" s="1"/>
  <c r="AB188" i="90" a="1"/>
  <c r="AB188" i="90" s="1"/>
  <c r="AB191" i="90" a="1"/>
  <c r="AB191" i="90" s="1"/>
  <c r="AB185" i="90" a="1"/>
  <c r="AB185" i="90" s="1"/>
  <c r="AB189" i="90" a="1"/>
  <c r="AB189" i="90" s="1"/>
  <c r="AB193" i="90" a="1"/>
  <c r="AB193" i="90" s="1"/>
  <c r="AB199" i="90" a="1"/>
  <c r="AB199" i="90" s="1"/>
  <c r="AB183" i="90" a="1"/>
  <c r="AB183" i="90" s="1"/>
  <c r="AB197" i="90" a="1"/>
  <c r="AB197" i="90" s="1"/>
  <c r="AB195" i="90" a="1"/>
  <c r="AB195" i="90" s="1"/>
  <c r="AB198" i="90" a="1"/>
  <c r="AB198" i="90" s="1"/>
  <c r="AB201" i="90" a="1"/>
  <c r="AB201" i="90" s="1"/>
  <c r="AB187" i="90" a="1"/>
  <c r="AB187" i="90" s="1"/>
  <c r="AB186" i="90" a="1"/>
  <c r="AB186" i="90" s="1"/>
  <c r="AB190" i="90" a="1"/>
  <c r="AB190" i="90" s="1"/>
  <c r="AB196" i="90" a="1"/>
  <c r="AB196" i="90" s="1"/>
  <c r="AB200" i="90" a="1"/>
  <c r="AB200" i="90" s="1"/>
  <c r="AB192" i="90" a="1"/>
  <c r="AB192" i="90" s="1"/>
  <c r="AC182" i="89"/>
  <c r="AC182" i="90" s="1" a="1"/>
  <c r="AC182" i="90" s="1"/>
  <c r="AC183" i="90" a="1"/>
  <c r="AC183" i="90" s="1"/>
  <c r="AC185" i="90" a="1"/>
  <c r="AC185" i="90" s="1"/>
  <c r="AC194" i="90" a="1"/>
  <c r="AC194" i="90" s="1"/>
  <c r="AC198" i="90" a="1"/>
  <c r="AC198" i="90" s="1"/>
  <c r="AC191" i="90" a="1"/>
  <c r="AC191" i="90" s="1"/>
  <c r="AC196" i="90" a="1"/>
  <c r="AC196" i="90" s="1"/>
  <c r="AC188" i="90" a="1"/>
  <c r="AC188" i="90" s="1"/>
  <c r="AC190" i="90" a="1"/>
  <c r="AC190" i="90" s="1"/>
  <c r="AC192" i="90" a="1"/>
  <c r="AC192" i="90" s="1"/>
  <c r="AC201" i="90" a="1"/>
  <c r="AC201" i="90" s="1"/>
  <c r="AC184" i="90" a="1"/>
  <c r="AC184" i="90" s="1"/>
  <c r="AC197" i="90" a="1"/>
  <c r="AC197" i="90" s="1"/>
  <c r="AC189" i="90" a="1"/>
  <c r="AC189" i="90" s="1"/>
  <c r="AC193" i="90" a="1"/>
  <c r="AC193" i="90" s="1"/>
  <c r="AC199" i="90" a="1"/>
  <c r="AC199" i="90" s="1"/>
  <c r="AC200" i="90" a="1"/>
  <c r="AC200" i="90" s="1"/>
  <c r="AC195" i="90" a="1"/>
  <c r="AC195" i="90" s="1"/>
  <c r="AC186" i="90" a="1"/>
  <c r="AC186" i="90" s="1"/>
  <c r="AC187" i="90" a="1"/>
  <c r="AC187" i="90" s="1"/>
  <c r="AD182" i="89"/>
  <c r="AD182" i="90" s="1" a="1"/>
  <c r="AD182" i="90" s="1"/>
  <c r="AD189" i="90" a="1"/>
  <c r="AD189" i="90" s="1"/>
  <c r="AD201" i="90" a="1"/>
  <c r="AD201" i="90" s="1"/>
  <c r="AD188" i="90" a="1"/>
  <c r="AD188" i="90" s="1"/>
  <c r="AD184" i="90" a="1"/>
  <c r="AD184" i="90" s="1"/>
  <c r="AD194" i="90" a="1"/>
  <c r="AD194" i="90" s="1"/>
  <c r="AD186" i="90" a="1"/>
  <c r="AD186" i="90" s="1"/>
  <c r="AD183" i="90" a="1"/>
  <c r="AD183" i="90" s="1"/>
  <c r="AD199" i="90" a="1"/>
  <c r="AD199" i="90" s="1"/>
  <c r="AD187" i="90" a="1"/>
  <c r="AD187" i="90" s="1"/>
  <c r="AD193" i="90" a="1"/>
  <c r="AD193" i="90" s="1"/>
  <c r="AD200" i="90" a="1"/>
  <c r="AD200" i="90" s="1"/>
  <c r="AD197" i="90" a="1"/>
  <c r="AD197" i="90" s="1"/>
  <c r="AD185" i="90" a="1"/>
  <c r="AD185" i="90" s="1"/>
  <c r="AD190" i="90" a="1"/>
  <c r="AD190" i="90" s="1"/>
  <c r="AD192" i="90" a="1"/>
  <c r="AD192" i="90" s="1"/>
  <c r="AD198" i="90" a="1"/>
  <c r="AD198" i="90" s="1"/>
  <c r="AD196" i="90" a="1"/>
  <c r="AD196" i="90" s="1"/>
  <c r="AD195" i="90" a="1"/>
  <c r="AD195" i="90" s="1"/>
  <c r="AD191" i="90" a="1"/>
  <c r="AD191" i="90" s="1"/>
  <c r="AE182" i="89"/>
  <c r="AE182" i="90" s="1" a="1"/>
  <c r="AE182" i="90" s="1"/>
  <c r="AE200" i="90" a="1"/>
  <c r="AE200" i="90" s="1"/>
  <c r="AE187" i="90" a="1"/>
  <c r="AE187" i="90" s="1"/>
  <c r="AE196" i="90" a="1"/>
  <c r="AE196" i="90" s="1"/>
  <c r="AE184" i="90" a="1"/>
  <c r="AE184" i="90" s="1"/>
  <c r="AE189" i="90" a="1"/>
  <c r="AE189" i="90" s="1"/>
  <c r="AE197" i="90" a="1"/>
  <c r="AE197" i="90" s="1"/>
  <c r="AE185" i="90" a="1"/>
  <c r="AE185" i="90" s="1"/>
  <c r="AE188" i="90" a="1"/>
  <c r="AE188" i="90" s="1"/>
  <c r="AE186" i="90" a="1"/>
  <c r="AE186" i="90" s="1"/>
  <c r="AE191" i="90" a="1"/>
  <c r="AE191" i="90" s="1"/>
  <c r="AE183" i="90" a="1"/>
  <c r="AE183" i="90" s="1"/>
  <c r="AE192" i="90" a="1"/>
  <c r="AE192" i="90" s="1"/>
  <c r="AE190" i="90" a="1"/>
  <c r="AE190" i="90" s="1"/>
  <c r="AE193" i="90" a="1"/>
  <c r="AE193" i="90" s="1"/>
  <c r="AE198" i="90" a="1"/>
  <c r="AE198" i="90" s="1"/>
  <c r="AE195" i="90" a="1"/>
  <c r="AE195" i="90" s="1"/>
  <c r="AE194" i="90" a="1"/>
  <c r="AE194" i="90" s="1"/>
  <c r="AE201" i="90" a="1"/>
  <c r="AE201" i="90" s="1"/>
  <c r="AE199" i="90" a="1"/>
  <c r="AE199" i="90" s="1"/>
  <c r="AF182" i="89"/>
  <c r="AF182" i="90" s="1" a="1"/>
  <c r="AF182" i="90" s="1"/>
  <c r="AF195" i="90" a="1"/>
  <c r="AF195" i="90" s="1"/>
  <c r="AF200" i="90" a="1"/>
  <c r="AF200" i="90" s="1"/>
  <c r="AF185" i="90" a="1"/>
  <c r="AF185" i="90" s="1"/>
  <c r="AF183" i="90" a="1"/>
  <c r="AF183" i="90" s="1"/>
  <c r="AF191" i="90" a="1"/>
  <c r="AF191" i="90" s="1"/>
  <c r="AF186" i="90" a="1"/>
  <c r="AF186" i="90" s="1"/>
  <c r="AF188" i="90" a="1"/>
  <c r="AF188" i="90" s="1"/>
  <c r="AF189" i="90" a="1"/>
  <c r="AF189" i="90" s="1"/>
  <c r="AF197" i="90" a="1"/>
  <c r="AF197" i="90" s="1"/>
  <c r="AF201" i="90" a="1"/>
  <c r="AF201" i="90" s="1"/>
  <c r="AF187" i="90" a="1"/>
  <c r="AF187" i="90" s="1"/>
  <c r="AF184" i="90" a="1"/>
  <c r="AF184" i="90" s="1"/>
  <c r="AF194" i="90" a="1"/>
  <c r="AF194" i="90" s="1"/>
  <c r="AF198" i="90" a="1"/>
  <c r="AF198" i="90" s="1"/>
  <c r="AF196" i="90" a="1"/>
  <c r="AF196" i="90" s="1"/>
  <c r="AF190" i="90" a="1"/>
  <c r="AF190" i="90" s="1"/>
  <c r="AF199" i="90" a="1"/>
  <c r="AF199" i="90" s="1"/>
  <c r="AF193" i="90" a="1"/>
  <c r="AF193" i="90" s="1"/>
  <c r="AF192" i="90" a="1"/>
  <c r="AF192" i="90" s="1"/>
  <c r="AG182" i="89"/>
  <c r="AG182" i="90" s="1" a="1"/>
  <c r="AG182" i="90" s="1"/>
  <c r="AG200" i="90" a="1"/>
  <c r="AG200" i="90" s="1"/>
  <c r="AG184" i="90" a="1"/>
  <c r="AG184" i="90" s="1"/>
  <c r="AG198" i="90" a="1"/>
  <c r="AG198" i="90" s="1"/>
  <c r="AG195" i="90" a="1"/>
  <c r="AG195" i="90" s="1"/>
  <c r="AG186" i="90" a="1"/>
  <c r="AG186" i="90" s="1"/>
  <c r="AG189" i="90" a="1"/>
  <c r="AG189" i="90" s="1"/>
  <c r="AG190" i="90" a="1"/>
  <c r="AG190" i="90" s="1"/>
  <c r="AG194" i="90" a="1"/>
  <c r="AG194" i="90" s="1"/>
  <c r="AG197" i="90" a="1"/>
  <c r="AG197" i="90" s="1"/>
  <c r="AG188" i="90" a="1"/>
  <c r="AG188" i="90" s="1"/>
  <c r="AG185" i="90" a="1"/>
  <c r="AG185" i="90" s="1"/>
  <c r="AG201" i="90" a="1"/>
  <c r="AG201" i="90" s="1"/>
  <c r="AG199" i="90" a="1"/>
  <c r="AG199" i="90" s="1"/>
  <c r="AG191" i="90" a="1"/>
  <c r="AG191" i="90" s="1"/>
  <c r="AG187" i="90" a="1"/>
  <c r="AG187" i="90" s="1"/>
  <c r="AG183" i="90" a="1"/>
  <c r="AG183" i="90" s="1"/>
  <c r="AG193" i="90" a="1"/>
  <c r="AG193" i="90" s="1"/>
  <c r="AG196" i="90" a="1"/>
  <c r="AG196" i="90" s="1"/>
  <c r="AG192" i="90" a="1"/>
  <c r="AG192" i="90" s="1"/>
  <c r="AH182" i="89"/>
  <c r="AH182" i="90" s="1" a="1"/>
  <c r="AH182" i="90" s="1"/>
  <c r="AH201" i="90" a="1"/>
  <c r="AH201" i="90" s="1"/>
  <c r="AH200" i="90" a="1"/>
  <c r="AH200" i="90" s="1"/>
  <c r="AH190" i="90" a="1"/>
  <c r="AH190" i="90" s="1"/>
  <c r="AH199" i="90" a="1"/>
  <c r="AH199" i="90" s="1"/>
  <c r="AH184" i="90" a="1"/>
  <c r="AH184" i="90" s="1"/>
  <c r="AH187" i="90" a="1"/>
  <c r="AH187" i="90" s="1"/>
  <c r="AH191" i="90" a="1"/>
  <c r="AH191" i="90" s="1"/>
  <c r="AH193" i="90" a="1"/>
  <c r="AH193" i="90" s="1"/>
  <c r="AH186" i="90" a="1"/>
  <c r="AH186" i="90" s="1"/>
  <c r="AH183" i="90" a="1"/>
  <c r="AH183" i="90" s="1"/>
  <c r="AH198" i="90" a="1"/>
  <c r="AH198" i="90" s="1"/>
  <c r="AH192" i="90" a="1"/>
  <c r="AH192" i="90" s="1"/>
  <c r="AH194" i="90" a="1"/>
  <c r="AH194" i="90" s="1"/>
  <c r="AH196" i="90" a="1"/>
  <c r="AH196" i="90" s="1"/>
  <c r="AH197" i="90" a="1"/>
  <c r="AH197" i="90" s="1"/>
  <c r="AH188" i="90" a="1"/>
  <c r="AH188" i="90" s="1"/>
  <c r="AH189" i="90" a="1"/>
  <c r="AH189" i="90" s="1"/>
  <c r="AH195" i="90" a="1"/>
  <c r="AH195" i="90" s="1"/>
  <c r="AH185" i="90" a="1"/>
  <c r="AH185" i="90" s="1"/>
  <c r="AI182" i="89"/>
  <c r="AI182" i="90" s="1" a="1"/>
  <c r="AI182" i="90" s="1"/>
  <c r="AI188" i="90" a="1"/>
  <c r="AI188" i="90" s="1"/>
  <c r="AI193" i="90" a="1"/>
  <c r="AI193" i="90" s="1"/>
  <c r="AI184" i="90" a="1"/>
  <c r="AI184" i="90" s="1"/>
  <c r="AI196" i="90" a="1"/>
  <c r="AI196" i="90" s="1"/>
  <c r="AI201" i="90" a="1"/>
  <c r="AI201" i="90" s="1"/>
  <c r="AI192" i="90" a="1"/>
  <c r="AI192" i="90" s="1"/>
  <c r="AI183" i="90" a="1"/>
  <c r="AI183" i="90" s="1"/>
  <c r="AI198" i="90" a="1"/>
  <c r="AI198" i="90" s="1"/>
  <c r="AI189" i="90" a="1"/>
  <c r="AI189" i="90" s="1"/>
  <c r="AI194" i="90" a="1"/>
  <c r="AI194" i="90" s="1"/>
  <c r="AI190" i="90" a="1"/>
  <c r="AI190" i="90" s="1"/>
  <c r="AI197" i="90" a="1"/>
  <c r="AI197" i="90" s="1"/>
  <c r="AI195" i="90" a="1"/>
  <c r="AI195" i="90" s="1"/>
  <c r="AI191" i="90" a="1"/>
  <c r="AI191" i="90" s="1"/>
  <c r="AI186" i="90" a="1"/>
  <c r="AI186" i="90" s="1"/>
  <c r="AI187" i="90" a="1"/>
  <c r="AI187" i="90" s="1"/>
  <c r="AI199" i="90" a="1"/>
  <c r="AI199" i="90" s="1"/>
  <c r="AI185" i="90" a="1"/>
  <c r="AI185" i="90" s="1"/>
  <c r="AI200" i="90" a="1"/>
  <c r="AI200" i="90" s="1"/>
  <c r="AJ182" i="89"/>
  <c r="AJ182" i="90" s="1" a="1"/>
  <c r="AJ182" i="90" s="1"/>
  <c r="AJ193" i="90" a="1"/>
  <c r="AJ193" i="90" s="1"/>
  <c r="AJ192" i="90" a="1"/>
  <c r="AJ192" i="90" s="1"/>
  <c r="AJ191" i="90" a="1"/>
  <c r="AJ191" i="90" s="1"/>
  <c r="AJ196" i="90" a="1"/>
  <c r="AJ196" i="90" s="1"/>
  <c r="AJ199" i="90" a="1"/>
  <c r="AJ199" i="90" s="1"/>
  <c r="AJ186" i="90" a="1"/>
  <c r="AJ186" i="90" s="1"/>
  <c r="AJ184" i="90" a="1"/>
  <c r="AJ184" i="90" s="1"/>
  <c r="AJ188" i="90" a="1"/>
  <c r="AJ188" i="90" s="1"/>
  <c r="AJ198" i="90" a="1"/>
  <c r="AJ198" i="90" s="1"/>
  <c r="AJ197" i="90" a="1"/>
  <c r="AJ197" i="90" s="1"/>
  <c r="AJ189" i="90" a="1"/>
  <c r="AJ189" i="90" s="1"/>
  <c r="AJ201" i="90" a="1"/>
  <c r="AJ201" i="90" s="1"/>
  <c r="AJ183" i="90" a="1"/>
  <c r="AJ183" i="90" s="1"/>
  <c r="AJ187" i="90" a="1"/>
  <c r="AJ187" i="90" s="1"/>
  <c r="AJ195" i="90" a="1"/>
  <c r="AJ195" i="90" s="1"/>
  <c r="AJ200" i="90" a="1"/>
  <c r="AJ200" i="90" s="1"/>
  <c r="AJ185" i="90" a="1"/>
  <c r="AJ185" i="90" s="1"/>
  <c r="AJ194" i="90" a="1"/>
  <c r="AJ194" i="90" s="1"/>
  <c r="AJ190" i="90" a="1"/>
  <c r="AJ190" i="90" s="1"/>
  <c r="AK182" i="89"/>
  <c r="AK182" i="90" s="1" a="1"/>
  <c r="AK182" i="90" s="1"/>
  <c r="AK198" i="90" a="1"/>
  <c r="AK198" i="90" s="1"/>
  <c r="AK191" i="90" a="1"/>
  <c r="AK191" i="90" s="1"/>
  <c r="AK200" i="90" a="1"/>
  <c r="AK200" i="90" s="1"/>
  <c r="AK196" i="90" a="1"/>
  <c r="AK196" i="90" s="1"/>
  <c r="AK199" i="90" a="1"/>
  <c r="AK199" i="90" s="1"/>
  <c r="AK201" i="90" a="1"/>
  <c r="AK201" i="90" s="1"/>
  <c r="AK195" i="90" a="1"/>
  <c r="AK195" i="90" s="1"/>
  <c r="AK192" i="90" a="1"/>
  <c r="AK192" i="90" s="1"/>
  <c r="AK189" i="90" a="1"/>
  <c r="AK189" i="90" s="1"/>
  <c r="AK183" i="90" a="1"/>
  <c r="AK183" i="90" s="1"/>
  <c r="AK194" i="90" a="1"/>
  <c r="AK194" i="90" s="1"/>
  <c r="AK197" i="90" a="1"/>
  <c r="AK197" i="90" s="1"/>
  <c r="AK188" i="90" a="1"/>
  <c r="AK188" i="90" s="1"/>
  <c r="AK193" i="90" a="1"/>
  <c r="AK193" i="90" s="1"/>
  <c r="AK187" i="90" a="1"/>
  <c r="AK187" i="90" s="1"/>
  <c r="AK190" i="90" a="1"/>
  <c r="AK190" i="90" s="1"/>
  <c r="AK184" i="90" a="1"/>
  <c r="AK184" i="90" s="1"/>
  <c r="AK185" i="90" a="1"/>
  <c r="AK185" i="90" s="1"/>
  <c r="AK186" i="90" a="1"/>
  <c r="AK186" i="90" s="1"/>
  <c r="AL182" i="89"/>
  <c r="AL182" i="90" s="1" a="1"/>
  <c r="AL182" i="90" s="1"/>
  <c r="AL187" i="90" a="1"/>
  <c r="AL187" i="90" s="1"/>
  <c r="AL189" i="90" a="1"/>
  <c r="AL189" i="90" s="1"/>
  <c r="AL198" i="90" a="1"/>
  <c r="AL198" i="90" s="1"/>
  <c r="AL191" i="90" a="1"/>
  <c r="AL191" i="90" s="1"/>
  <c r="AL199" i="90" a="1"/>
  <c r="AL199" i="90" s="1"/>
  <c r="AL186" i="90" a="1"/>
  <c r="AL186" i="90" s="1"/>
  <c r="AL185" i="90" a="1"/>
  <c r="AL185" i="90" s="1"/>
  <c r="AL184" i="90" a="1"/>
  <c r="AL184" i="90" s="1"/>
  <c r="AL201" i="90" a="1"/>
  <c r="AL201" i="90" s="1"/>
  <c r="AL188" i="90" a="1"/>
  <c r="AL188" i="90" s="1"/>
  <c r="AL200" i="90" a="1"/>
  <c r="AL200" i="90" s="1"/>
  <c r="AL195" i="90" a="1"/>
  <c r="AL195" i="90" s="1"/>
  <c r="AL193" i="90" a="1"/>
  <c r="AL193" i="90" s="1"/>
  <c r="AL183" i="90" a="1"/>
  <c r="AL183" i="90" s="1"/>
  <c r="AL192" i="90" a="1"/>
  <c r="AL192" i="90" s="1"/>
  <c r="AL196" i="90" a="1"/>
  <c r="AL196" i="90" s="1"/>
  <c r="AL194" i="90" a="1"/>
  <c r="AL194" i="90" s="1"/>
  <c r="AL197" i="90" a="1"/>
  <c r="AL197" i="90" s="1"/>
  <c r="AL190" i="90" a="1"/>
  <c r="AL190" i="90" s="1"/>
  <c r="AM182" i="89"/>
  <c r="AM182" i="90" s="1" a="1"/>
  <c r="AM182" i="90" s="1"/>
  <c r="AM194" i="90" a="1"/>
  <c r="AM194" i="90" s="1"/>
  <c r="AM188" i="90" a="1"/>
  <c r="AM188" i="90" s="1"/>
  <c r="AM190" i="90" a="1"/>
  <c r="AM190" i="90" s="1"/>
  <c r="AM193" i="90" a="1"/>
  <c r="AM193" i="90" s="1"/>
  <c r="AM191" i="90" a="1"/>
  <c r="AM191" i="90" s="1"/>
  <c r="AM189" i="90" a="1"/>
  <c r="AM189" i="90" s="1"/>
  <c r="AM198" i="90" a="1"/>
  <c r="AM198" i="90" s="1"/>
  <c r="AM185" i="90" a="1"/>
  <c r="AM185" i="90" s="1"/>
  <c r="AM197" i="90" a="1"/>
  <c r="AM197" i="90" s="1"/>
  <c r="AM196" i="90" a="1"/>
  <c r="AM196" i="90" s="1"/>
  <c r="AM195" i="90" a="1"/>
  <c r="AM195" i="90" s="1"/>
  <c r="AM192" i="90" a="1"/>
  <c r="AM192" i="90" s="1"/>
  <c r="AM186" i="90" a="1"/>
  <c r="AM186" i="90" s="1"/>
  <c r="AM201" i="90" a="1"/>
  <c r="AM201" i="90" s="1"/>
  <c r="AM200" i="90" a="1"/>
  <c r="AM200" i="90" s="1"/>
  <c r="AM184" i="90" a="1"/>
  <c r="AM184" i="90" s="1"/>
  <c r="AM199" i="90" a="1"/>
  <c r="AM199" i="90" s="1"/>
  <c r="AM187" i="90" a="1"/>
  <c r="AM187" i="90" s="1"/>
  <c r="AM183" i="90" a="1"/>
  <c r="AM183" i="90" s="1"/>
  <c r="AN182" i="89"/>
  <c r="AN182" i="90" s="1" a="1"/>
  <c r="AN182" i="90" s="1"/>
  <c r="AN190" i="90" a="1"/>
  <c r="AN190" i="90" s="1"/>
  <c r="AN193" i="90" a="1"/>
  <c r="AN193" i="90" s="1"/>
  <c r="AN198" i="90" a="1"/>
  <c r="AN198" i="90" s="1"/>
  <c r="AN200" i="90" a="1"/>
  <c r="AN200" i="90" s="1"/>
  <c r="AN196" i="90" a="1"/>
  <c r="AN196" i="90" s="1"/>
  <c r="AN192" i="90" a="1"/>
  <c r="AN192" i="90" s="1"/>
  <c r="AN194" i="90" a="1"/>
  <c r="AN194" i="90" s="1"/>
  <c r="AN187" i="90" a="1"/>
  <c r="AN187" i="90" s="1"/>
  <c r="AN197" i="90" a="1"/>
  <c r="AN197" i="90" s="1"/>
  <c r="AN183" i="90" a="1"/>
  <c r="AN183" i="90" s="1"/>
  <c r="AN189" i="90" a="1"/>
  <c r="AN189" i="90" s="1"/>
  <c r="AN201" i="90" a="1"/>
  <c r="AN201" i="90" s="1"/>
  <c r="AN188" i="90" a="1"/>
  <c r="AN188" i="90" s="1"/>
  <c r="AN191" i="90" a="1"/>
  <c r="AN191" i="90" s="1"/>
  <c r="AN195" i="90" a="1"/>
  <c r="AN195" i="90" s="1"/>
  <c r="AN199" i="90" a="1"/>
  <c r="AN199" i="90" s="1"/>
  <c r="AN185" i="90" a="1"/>
  <c r="AN185" i="90" s="1"/>
  <c r="AN184" i="90" a="1"/>
  <c r="AN184" i="90" s="1"/>
  <c r="AN186" i="90" a="1"/>
  <c r="AN186" i="90" s="1"/>
  <c r="AO182" i="89"/>
  <c r="AO182" i="90" s="1" a="1"/>
  <c r="AO182" i="90" s="1"/>
  <c r="AO184" i="90" a="1"/>
  <c r="AO184" i="90" s="1"/>
  <c r="AO198" i="90" a="1"/>
  <c r="AO198" i="90" s="1"/>
  <c r="AO201" i="90" a="1"/>
  <c r="AO201" i="90" s="1"/>
  <c r="AO199" i="90" a="1"/>
  <c r="AO199" i="90" s="1"/>
  <c r="AO189" i="90" a="1"/>
  <c r="AO189" i="90" s="1"/>
  <c r="AO186" i="90" a="1"/>
  <c r="AO186" i="90" s="1"/>
  <c r="AO200" i="90" a="1"/>
  <c r="AO200" i="90" s="1"/>
  <c r="AO195" i="90" a="1"/>
  <c r="AO195" i="90" s="1"/>
  <c r="AO191" i="90" a="1"/>
  <c r="AO191" i="90" s="1"/>
  <c r="AO194" i="90" a="1"/>
  <c r="AO194" i="90" s="1"/>
  <c r="AO193" i="90" a="1"/>
  <c r="AO193" i="90" s="1"/>
  <c r="AO196" i="90" a="1"/>
  <c r="AO196" i="90" s="1"/>
  <c r="AO192" i="90" a="1"/>
  <c r="AO192" i="90" s="1"/>
  <c r="AO187" i="90" a="1"/>
  <c r="AO187" i="90" s="1"/>
  <c r="AO197" i="90" a="1"/>
  <c r="AO197" i="90" s="1"/>
  <c r="AO185" i="90" a="1"/>
  <c r="AO185" i="90" s="1"/>
  <c r="AO183" i="90" a="1"/>
  <c r="AO183" i="90" s="1"/>
  <c r="AO188" i="90" a="1"/>
  <c r="AO188" i="90" s="1"/>
  <c r="AO190" i="90" a="1"/>
  <c r="AO190" i="90" s="1"/>
  <c r="AP182" i="89"/>
  <c r="AP182" i="90" s="1" a="1"/>
  <c r="AP182" i="90" s="1"/>
  <c r="AP193" i="90" a="1"/>
  <c r="AP193" i="90" s="1"/>
  <c r="AP187" i="90" a="1"/>
  <c r="AP187" i="90" s="1"/>
  <c r="AP183" i="90" a="1"/>
  <c r="AP183" i="90" s="1"/>
  <c r="AP192" i="90" a="1"/>
  <c r="AP192" i="90" s="1"/>
  <c r="AP194" i="90" a="1"/>
  <c r="AP194" i="90" s="1"/>
  <c r="AP195" i="90" a="1"/>
  <c r="AP195" i="90" s="1"/>
  <c r="AP190" i="90" a="1"/>
  <c r="AP190" i="90" s="1"/>
  <c r="AP188" i="90" a="1"/>
  <c r="AP188" i="90" s="1"/>
  <c r="AP196" i="90" a="1"/>
  <c r="AP196" i="90" s="1"/>
  <c r="AP197" i="90" a="1"/>
  <c r="AP197" i="90" s="1"/>
  <c r="AP199" i="90" a="1"/>
  <c r="AP199" i="90" s="1"/>
  <c r="AP184" i="90" a="1"/>
  <c r="AP184" i="90" s="1"/>
  <c r="AP191" i="90" a="1"/>
  <c r="AP191" i="90" s="1"/>
  <c r="AP186" i="90" a="1"/>
  <c r="AP186" i="90" s="1"/>
  <c r="AP200" i="90" a="1"/>
  <c r="AP200" i="90" s="1"/>
  <c r="AP189" i="90" a="1"/>
  <c r="AP189" i="90" s="1"/>
  <c r="AP185" i="90" a="1"/>
  <c r="AP185" i="90" s="1"/>
  <c r="AP198" i="90" a="1"/>
  <c r="AP198" i="90" s="1"/>
  <c r="AP201" i="90" a="1"/>
  <c r="AP201" i="90" s="1"/>
  <c r="AQ182" i="89"/>
  <c r="AQ182" i="90" s="1" a="1"/>
  <c r="AQ182" i="90" s="1"/>
  <c r="AQ194" i="90" a="1"/>
  <c r="AQ194" i="90" s="1"/>
  <c r="AQ193" i="90" a="1"/>
  <c r="AQ193" i="90" s="1"/>
  <c r="AQ201" i="90" a="1"/>
  <c r="AQ201" i="90" s="1"/>
  <c r="AQ184" i="90" a="1"/>
  <c r="AQ184" i="90" s="1"/>
  <c r="AQ196" i="90" a="1"/>
  <c r="AQ196" i="90" s="1"/>
  <c r="AQ188" i="90" a="1"/>
  <c r="AQ188" i="90" s="1"/>
  <c r="AQ190" i="90" a="1"/>
  <c r="AQ190" i="90" s="1"/>
  <c r="AQ192" i="90" a="1"/>
  <c r="AQ192" i="90" s="1"/>
  <c r="AQ195" i="90" a="1"/>
  <c r="AQ195" i="90" s="1"/>
  <c r="AQ197" i="90" a="1"/>
  <c r="AQ197" i="90" s="1"/>
  <c r="AQ185" i="90" a="1"/>
  <c r="AQ185" i="90" s="1"/>
  <c r="AQ189" i="90" a="1"/>
  <c r="AQ189" i="90" s="1"/>
  <c r="AQ199" i="90" a="1"/>
  <c r="AQ199" i="90" s="1"/>
  <c r="AQ198" i="90" a="1"/>
  <c r="AQ198" i="90" s="1"/>
  <c r="AQ200" i="90" a="1"/>
  <c r="AQ200" i="90" s="1"/>
  <c r="AQ183" i="90" a="1"/>
  <c r="AQ183" i="90" s="1"/>
  <c r="AQ191" i="90" a="1"/>
  <c r="AQ191" i="90" s="1"/>
  <c r="AQ187" i="90" a="1"/>
  <c r="AQ187" i="90" s="1"/>
  <c r="AQ186" i="90" a="1"/>
  <c r="AQ186" i="90" s="1"/>
  <c r="AR182" i="89"/>
  <c r="AR182" i="90" s="1" a="1"/>
  <c r="AR182" i="90" s="1"/>
  <c r="AR186" i="90" a="1"/>
  <c r="AR186" i="90" s="1"/>
  <c r="AR196" i="90" a="1"/>
  <c r="AR196" i="90" s="1"/>
  <c r="AR187" i="90" a="1"/>
  <c r="AR187" i="90" s="1"/>
  <c r="AR189" i="90" a="1"/>
  <c r="AR189" i="90" s="1"/>
  <c r="AR192" i="90" a="1"/>
  <c r="AR192" i="90" s="1"/>
  <c r="AR198" i="90" a="1"/>
  <c r="AR198" i="90" s="1"/>
  <c r="AR188" i="90" a="1"/>
  <c r="AR188" i="90" s="1"/>
  <c r="AR185" i="90" a="1"/>
  <c r="AR185" i="90" s="1"/>
  <c r="AR183" i="90" a="1"/>
  <c r="AR183" i="90" s="1"/>
  <c r="AR193" i="90" a="1"/>
  <c r="AR193" i="90" s="1"/>
  <c r="AR184" i="90" a="1"/>
  <c r="AR184" i="90" s="1"/>
  <c r="AR195" i="90" a="1"/>
  <c r="AR195" i="90" s="1"/>
  <c r="AR197" i="90" a="1"/>
  <c r="AR197" i="90" s="1"/>
  <c r="AR200" i="90" a="1"/>
  <c r="AR200" i="90" s="1"/>
  <c r="AR190" i="90" a="1"/>
  <c r="AR190" i="90" s="1"/>
  <c r="AR191" i="90" a="1"/>
  <c r="AR191" i="90" s="1"/>
  <c r="AR199" i="90" a="1"/>
  <c r="AR199" i="90" s="1"/>
  <c r="AR194" i="90" a="1"/>
  <c r="AR194" i="90" s="1"/>
  <c r="AR201" i="90" a="1"/>
  <c r="AR201" i="90" s="1"/>
  <c r="AS182" i="89"/>
  <c r="AS182" i="90" s="1" a="1"/>
  <c r="AS182" i="90" s="1"/>
  <c r="AS196" i="90" a="1"/>
  <c r="AS196" i="90" s="1"/>
  <c r="AS187" i="90" a="1"/>
  <c r="AS187" i="90" s="1"/>
  <c r="AS192" i="90" a="1"/>
  <c r="AS192" i="90" s="1"/>
  <c r="AS184" i="90" a="1"/>
  <c r="AS184" i="90" s="1"/>
  <c r="AS188" i="90" a="1"/>
  <c r="AS188" i="90" s="1"/>
  <c r="AS194" i="90" a="1"/>
  <c r="AS194" i="90" s="1"/>
  <c r="AS195" i="90" a="1"/>
  <c r="AS195" i="90" s="1"/>
  <c r="AS190" i="90" a="1"/>
  <c r="AS190" i="90" s="1"/>
  <c r="AS186" i="90" a="1"/>
  <c r="AS186" i="90" s="1"/>
  <c r="AS200" i="90" a="1"/>
  <c r="AS200" i="90" s="1"/>
  <c r="AS193" i="90" a="1"/>
  <c r="AS193" i="90" s="1"/>
  <c r="AS199" i="90" a="1"/>
  <c r="AS199" i="90" s="1"/>
  <c r="AS183" i="90" a="1"/>
  <c r="AS183" i="90" s="1"/>
  <c r="AS185" i="90" a="1"/>
  <c r="AS185" i="90" s="1"/>
  <c r="AS198" i="90" a="1"/>
  <c r="AS198" i="90" s="1"/>
  <c r="AS201" i="90" a="1"/>
  <c r="AS201" i="90" s="1"/>
  <c r="AS191" i="90" a="1"/>
  <c r="AS191" i="90" s="1"/>
  <c r="AS197" i="90" a="1"/>
  <c r="AS197" i="90" s="1"/>
  <c r="AS189" i="90" a="1"/>
  <c r="AS189" i="90" s="1"/>
  <c r="AT182" i="89"/>
  <c r="AT182" i="90" s="1" a="1"/>
  <c r="AT182" i="90" s="1"/>
  <c r="AT200" i="90" a="1"/>
  <c r="AT200" i="90" s="1"/>
  <c r="AT201" i="90" a="1"/>
  <c r="AT201" i="90" s="1"/>
  <c r="AT198" i="90" a="1"/>
  <c r="AT198" i="90" s="1"/>
  <c r="AT184" i="90" a="1"/>
  <c r="AT184" i="90" s="1"/>
  <c r="AT195" i="90" a="1"/>
  <c r="AT195" i="90" s="1"/>
  <c r="AT183" i="90" a="1"/>
  <c r="AT183" i="90" s="1"/>
  <c r="AT190" i="90" a="1"/>
  <c r="AT190" i="90" s="1"/>
  <c r="AT194" i="90" a="1"/>
  <c r="AT194" i="90" s="1"/>
  <c r="AT191" i="90" a="1"/>
  <c r="AT191" i="90" s="1"/>
  <c r="AT187" i="90" a="1"/>
  <c r="AT187" i="90" s="1"/>
  <c r="AT185" i="90" a="1"/>
  <c r="AT185" i="90" s="1"/>
  <c r="AT192" i="90" a="1"/>
  <c r="AT192" i="90" s="1"/>
  <c r="AT189" i="90" a="1"/>
  <c r="AT189" i="90" s="1"/>
  <c r="AT199" i="90" a="1"/>
  <c r="AT199" i="90" s="1"/>
  <c r="AT193" i="90" a="1"/>
  <c r="AT193" i="90" s="1"/>
  <c r="AT197" i="90" a="1"/>
  <c r="AT197" i="90" s="1"/>
  <c r="AT188" i="90" a="1"/>
  <c r="AT188" i="90" s="1"/>
  <c r="AT186" i="90" a="1"/>
  <c r="AT186" i="90" s="1"/>
  <c r="AT196" i="90" a="1"/>
  <c r="AT196" i="90" s="1"/>
  <c r="AU182" i="89"/>
  <c r="AU182" i="90" s="1" a="1"/>
  <c r="AU182" i="90" s="1"/>
  <c r="AU194" i="90" a="1"/>
  <c r="AU194" i="90" s="1"/>
  <c r="AU185" i="90" a="1"/>
  <c r="AU185" i="90" s="1"/>
  <c r="AU198" i="90" a="1"/>
  <c r="AU198" i="90" s="1"/>
  <c r="AU187" i="90" a="1"/>
  <c r="AU187" i="90" s="1"/>
  <c r="AU184" i="90" a="1"/>
  <c r="AU184" i="90" s="1"/>
  <c r="AU199" i="90" a="1"/>
  <c r="AU199" i="90" s="1"/>
  <c r="AU192" i="90" a="1"/>
  <c r="AU192" i="90" s="1"/>
  <c r="AU197" i="90" a="1"/>
  <c r="AU197" i="90" s="1"/>
  <c r="AU189" i="90" a="1"/>
  <c r="AU189" i="90" s="1"/>
  <c r="AU190" i="90" a="1"/>
  <c r="AU190" i="90" s="1"/>
  <c r="AU183" i="90" a="1"/>
  <c r="AU183" i="90" s="1"/>
  <c r="AU193" i="90" a="1"/>
  <c r="AU193" i="90" s="1"/>
  <c r="AU186" i="90" a="1"/>
  <c r="AU186" i="90" s="1"/>
  <c r="AU195" i="90" a="1"/>
  <c r="AU195" i="90" s="1"/>
  <c r="AU201" i="90" a="1"/>
  <c r="AU201" i="90" s="1"/>
  <c r="AU188" i="90" a="1"/>
  <c r="AU188" i="90" s="1"/>
  <c r="AU196" i="90" a="1"/>
  <c r="AU196" i="90" s="1"/>
  <c r="AU191" i="90" a="1"/>
  <c r="AU191" i="90" s="1"/>
  <c r="AU200" i="90" a="1"/>
  <c r="AU200" i="90" s="1"/>
  <c r="AV182" i="89"/>
  <c r="AV182" i="90" s="1" a="1"/>
  <c r="AV182" i="90" s="1"/>
  <c r="AV188" i="90" a="1"/>
  <c r="AV188" i="90" s="1"/>
  <c r="AV185" i="90" a="1"/>
  <c r="AV185" i="90" s="1"/>
  <c r="AV201" i="90" a="1"/>
  <c r="AV201" i="90" s="1"/>
  <c r="AV200" i="90" a="1"/>
  <c r="AV200" i="90" s="1"/>
  <c r="AV199" i="90" a="1"/>
  <c r="AV199" i="90" s="1"/>
  <c r="AV187" i="90" a="1"/>
  <c r="AV187" i="90" s="1"/>
  <c r="AV192" i="90" a="1"/>
  <c r="AV192" i="90" s="1"/>
  <c r="AV198" i="90" a="1"/>
  <c r="AV198" i="90" s="1"/>
  <c r="AV197" i="90" a="1"/>
  <c r="AV197" i="90" s="1"/>
  <c r="AV196" i="90" a="1"/>
  <c r="AV196" i="90" s="1"/>
  <c r="AV195" i="90" a="1"/>
  <c r="AV195" i="90" s="1"/>
  <c r="AV194" i="90" a="1"/>
  <c r="AV194" i="90" s="1"/>
  <c r="AV193" i="90" a="1"/>
  <c r="AV193" i="90" s="1"/>
  <c r="AV191" i="90" a="1"/>
  <c r="AV191" i="90" s="1"/>
  <c r="AV190" i="90" a="1"/>
  <c r="AV190" i="90" s="1"/>
  <c r="AV189" i="90" a="1"/>
  <c r="AV189" i="90" s="1"/>
  <c r="AV183" i="90" a="1"/>
  <c r="AV183" i="90" s="1"/>
  <c r="AV184" i="90" a="1"/>
  <c r="AV184" i="90" s="1"/>
  <c r="AV186" i="90" a="1"/>
  <c r="AV186" i="90" s="1"/>
  <c r="AW182" i="89"/>
  <c r="AW182" i="90" s="1" a="1"/>
  <c r="AW182" i="90" s="1"/>
  <c r="AW197" i="90" a="1"/>
  <c r="AW197" i="90" s="1"/>
  <c r="AW195" i="90" a="1"/>
  <c r="AW195" i="90" s="1"/>
  <c r="AW190" i="90" a="1"/>
  <c r="AW190" i="90" s="1"/>
  <c r="AW189" i="90" a="1"/>
  <c r="AW189" i="90" s="1"/>
  <c r="AW192" i="90" a="1"/>
  <c r="AW192" i="90" s="1"/>
  <c r="AW199" i="90" a="1"/>
  <c r="AW199" i="90" s="1"/>
  <c r="AW183" i="90" a="1"/>
  <c r="AW183" i="90" s="1"/>
  <c r="AW196" i="90" a="1"/>
  <c r="AW196" i="90" s="1"/>
  <c r="AW185" i="90" a="1"/>
  <c r="AW185" i="90" s="1"/>
  <c r="AW184" i="90" a="1"/>
  <c r="AW184" i="90" s="1"/>
  <c r="AW200" i="90" a="1"/>
  <c r="AW200" i="90" s="1"/>
  <c r="AW187" i="90" a="1"/>
  <c r="AW187" i="90" s="1"/>
  <c r="AW188" i="90" a="1"/>
  <c r="AW188" i="90" s="1"/>
  <c r="AW186" i="90" a="1"/>
  <c r="AW186" i="90" s="1"/>
  <c r="AW201" i="90" a="1"/>
  <c r="AW201" i="90" s="1"/>
  <c r="AW198" i="90" a="1"/>
  <c r="AW198" i="90" s="1"/>
  <c r="AW193" i="90" a="1"/>
  <c r="AW193" i="90" s="1"/>
  <c r="AW194" i="90" a="1"/>
  <c r="AW194" i="90" s="1"/>
  <c r="AW191" i="90" a="1"/>
  <c r="AW191" i="90" s="1"/>
  <c r="AX182" i="89"/>
  <c r="AX182" i="90" s="1" a="1"/>
  <c r="AX182" i="90" s="1"/>
  <c r="AX197" i="90" a="1"/>
  <c r="AX197" i="90" s="1"/>
  <c r="AX194" i="90" a="1"/>
  <c r="AX194" i="90" s="1"/>
  <c r="AX191" i="90" a="1"/>
  <c r="AX191" i="90" s="1"/>
  <c r="AX200" i="90" a="1"/>
  <c r="AX200" i="90" s="1"/>
  <c r="AX185" i="90" a="1"/>
  <c r="AX185" i="90" s="1"/>
  <c r="AX183" i="90" a="1"/>
  <c r="AX183" i="90" s="1"/>
  <c r="AX190" i="90" a="1"/>
  <c r="AX190" i="90" s="1"/>
  <c r="AX192" i="90" a="1"/>
  <c r="AX192" i="90" s="1"/>
  <c r="AX188" i="90" a="1"/>
  <c r="AX188" i="90" s="1"/>
  <c r="AX193" i="90" a="1"/>
  <c r="AX193" i="90" s="1"/>
  <c r="AX201" i="90" a="1"/>
  <c r="AX201" i="90" s="1"/>
  <c r="AX186" i="90" a="1"/>
  <c r="AX186" i="90" s="1"/>
  <c r="AX198" i="90" a="1"/>
  <c r="AX198" i="90" s="1"/>
  <c r="AX199" i="90" a="1"/>
  <c r="AX199" i="90" s="1"/>
  <c r="AX187" i="90" a="1"/>
  <c r="AX187" i="90" s="1"/>
  <c r="AX189" i="90" a="1"/>
  <c r="AX189" i="90" s="1"/>
  <c r="AX184" i="90" a="1"/>
  <c r="AX184" i="90" s="1"/>
  <c r="AX195" i="90" a="1"/>
  <c r="AX195" i="90" s="1"/>
  <c r="AX196" i="90" a="1"/>
  <c r="AX196" i="90" s="1"/>
  <c r="AY182" i="89"/>
  <c r="AY182" i="90" s="1" a="1"/>
  <c r="AY182" i="90" s="1"/>
  <c r="AY183" i="90" a="1"/>
  <c r="AY183" i="90" s="1"/>
  <c r="AY200" i="90" a="1"/>
  <c r="AY200" i="90" s="1"/>
  <c r="AY186" i="90" a="1"/>
  <c r="AY186" i="90" s="1"/>
  <c r="AY201" i="90" a="1"/>
  <c r="AY201" i="90" s="1"/>
  <c r="AY190" i="90" a="1"/>
  <c r="AY190" i="90" s="1"/>
  <c r="AY198" i="90" a="1"/>
  <c r="AY198" i="90" s="1"/>
  <c r="AY195" i="90" a="1"/>
  <c r="AY195" i="90" s="1"/>
  <c r="AY194" i="90" a="1"/>
  <c r="AY194" i="90" s="1"/>
  <c r="AY199" i="90" a="1"/>
  <c r="AY199" i="90" s="1"/>
  <c r="AY185" i="90" a="1"/>
  <c r="AY185" i="90" s="1"/>
  <c r="AY189" i="90" a="1"/>
  <c r="AY189" i="90" s="1"/>
  <c r="AY187" i="90" a="1"/>
  <c r="AY187" i="90" s="1"/>
  <c r="AY184" i="90" a="1"/>
  <c r="AY184" i="90" s="1"/>
  <c r="AY196" i="90" a="1"/>
  <c r="AY196" i="90" s="1"/>
  <c r="AY193" i="90" a="1"/>
  <c r="AY193" i="90" s="1"/>
  <c r="AY192" i="90" a="1"/>
  <c r="AY192" i="90" s="1"/>
  <c r="AY191" i="90" a="1"/>
  <c r="AY191" i="90" s="1"/>
  <c r="AY197" i="90" a="1"/>
  <c r="AY197" i="90" s="1"/>
  <c r="AY188" i="90" a="1"/>
  <c r="AY188" i="90" s="1"/>
  <c r="AZ182" i="89"/>
  <c r="AZ182" i="90" s="1" a="1"/>
  <c r="AZ182" i="90" s="1"/>
  <c r="AZ188" i="90" a="1"/>
  <c r="AZ188" i="90" s="1"/>
  <c r="AZ195" i="90" a="1"/>
  <c r="AZ195" i="90" s="1"/>
  <c r="AZ201" i="90" a="1"/>
  <c r="AZ201" i="90" s="1"/>
  <c r="AZ190" i="90" a="1"/>
  <c r="AZ190" i="90" s="1"/>
  <c r="AZ198" i="90" a="1"/>
  <c r="AZ198" i="90" s="1"/>
  <c r="AZ193" i="90" a="1"/>
  <c r="AZ193" i="90" s="1"/>
  <c r="AZ184" i="90" a="1"/>
  <c r="AZ184" i="90" s="1"/>
  <c r="AZ196" i="90" a="1"/>
  <c r="AZ196" i="90" s="1"/>
  <c r="AZ185" i="90" a="1"/>
  <c r="AZ185" i="90" s="1"/>
  <c r="AZ183" i="90" a="1"/>
  <c r="AZ183" i="90" s="1"/>
  <c r="AZ200" i="90" a="1"/>
  <c r="AZ200" i="90" s="1"/>
  <c r="AZ192" i="90" a="1"/>
  <c r="AZ192" i="90" s="1"/>
  <c r="AZ186" i="90" a="1"/>
  <c r="AZ186" i="90" s="1"/>
  <c r="AZ189" i="90" a="1"/>
  <c r="AZ189" i="90" s="1"/>
  <c r="AZ187" i="90" a="1"/>
  <c r="AZ187" i="90" s="1"/>
  <c r="AZ199" i="90" a="1"/>
  <c r="AZ199" i="90" s="1"/>
  <c r="AZ191" i="90" a="1"/>
  <c r="AZ191" i="90" s="1"/>
  <c r="AZ197" i="90" a="1"/>
  <c r="AZ197" i="90" s="1"/>
  <c r="AZ194" i="90" a="1"/>
  <c r="AZ194" i="90" s="1"/>
  <c r="BA182" i="89"/>
  <c r="BA182" i="90" s="1" a="1"/>
  <c r="BA182" i="90" s="1"/>
  <c r="BA200" i="90" a="1"/>
  <c r="BA200" i="90" s="1"/>
  <c r="BA183" i="90" a="1"/>
  <c r="BA183" i="90" s="1"/>
  <c r="BA198" i="90" a="1"/>
  <c r="BA198" i="90" s="1"/>
  <c r="BA192" i="90" a="1"/>
  <c r="BA192" i="90" s="1"/>
  <c r="BA190" i="90" a="1"/>
  <c r="BA190" i="90" s="1"/>
  <c r="BA187" i="90" a="1"/>
  <c r="BA187" i="90" s="1"/>
  <c r="BA199" i="90" a="1"/>
  <c r="BA199" i="90" s="1"/>
  <c r="BA185" i="90" a="1"/>
  <c r="BA185" i="90" s="1"/>
  <c r="BA195" i="90" a="1"/>
  <c r="BA195" i="90" s="1"/>
  <c r="BA184" i="90" a="1"/>
  <c r="BA184" i="90" s="1"/>
  <c r="BA186" i="90" a="1"/>
  <c r="BA186" i="90" s="1"/>
  <c r="BA197" i="90" a="1"/>
  <c r="BA197" i="90" s="1"/>
  <c r="BA191" i="90" a="1"/>
  <c r="BA191" i="90" s="1"/>
  <c r="BA189" i="90" a="1"/>
  <c r="BA189" i="90" s="1"/>
  <c r="BA194" i="90" a="1"/>
  <c r="BA194" i="90" s="1"/>
  <c r="BA201" i="90" a="1"/>
  <c r="BA201" i="90" s="1"/>
  <c r="BA196" i="90" a="1"/>
  <c r="BA196" i="90" s="1"/>
  <c r="BA193" i="90" a="1"/>
  <c r="BA193" i="90" s="1"/>
  <c r="BA188" i="90" a="1"/>
  <c r="BA188" i="90" s="1"/>
  <c r="BB182" i="89"/>
  <c r="BB182" i="90" s="1" a="1"/>
  <c r="BB182" i="90" s="1"/>
  <c r="BB192" i="90" a="1"/>
  <c r="BB192" i="90" s="1"/>
  <c r="BB189" i="90" a="1"/>
  <c r="BB189" i="90" s="1"/>
  <c r="BB183" i="90" a="1"/>
  <c r="BB183" i="90" s="1"/>
  <c r="BB197" i="90" a="1"/>
  <c r="BB197" i="90" s="1"/>
  <c r="BB196" i="90" a="1"/>
  <c r="BB196" i="90" s="1"/>
  <c r="BB193" i="90" a="1"/>
  <c r="BB193" i="90" s="1"/>
  <c r="BB186" i="90" a="1"/>
  <c r="BB186" i="90" s="1"/>
  <c r="BB187" i="90" a="1"/>
  <c r="BB187" i="90" s="1"/>
  <c r="BB198" i="90" a="1"/>
  <c r="BB198" i="90" s="1"/>
  <c r="BB195" i="90" a="1"/>
  <c r="BB195" i="90" s="1"/>
  <c r="BB201" i="90" a="1"/>
  <c r="BB201" i="90" s="1"/>
  <c r="BB191" i="90" a="1"/>
  <c r="BB191" i="90" s="1"/>
  <c r="BB194" i="90" a="1"/>
  <c r="BB194" i="90" s="1"/>
  <c r="BB199" i="90" a="1"/>
  <c r="BB199" i="90" s="1"/>
  <c r="BB185" i="90" a="1"/>
  <c r="BB185" i="90" s="1"/>
  <c r="BB184" i="90" a="1"/>
  <c r="BB184" i="90" s="1"/>
  <c r="BB190" i="90" a="1"/>
  <c r="BB190" i="90" s="1"/>
  <c r="BB200" i="90" a="1"/>
  <c r="BB200" i="90" s="1"/>
  <c r="BB188" i="90" a="1"/>
  <c r="BB188" i="90" s="1"/>
  <c r="BC182" i="89"/>
  <c r="BC182" i="90" s="1" a="1"/>
  <c r="BC182" i="90" s="1"/>
  <c r="BC198" i="90" a="1"/>
  <c r="BC198" i="90" s="1"/>
  <c r="BC201" i="90" a="1"/>
  <c r="BC201" i="90" s="1"/>
  <c r="BC184" i="90" a="1"/>
  <c r="BC184" i="90" s="1"/>
  <c r="BC189" i="90" a="1"/>
  <c r="BC189" i="90" s="1"/>
  <c r="BC187" i="90" a="1"/>
  <c r="BC187" i="90" s="1"/>
  <c r="BC185" i="90" a="1"/>
  <c r="BC185" i="90" s="1"/>
  <c r="BC183" i="90" a="1"/>
  <c r="BC183" i="90" s="1"/>
  <c r="BC195" i="90" a="1"/>
  <c r="BC195" i="90" s="1"/>
  <c r="BC200" i="90" a="1"/>
  <c r="BC200" i="90" s="1"/>
  <c r="BC191" i="90" a="1"/>
  <c r="BC191" i="90" s="1"/>
  <c r="BC186" i="90" a="1"/>
  <c r="BC186" i="90" s="1"/>
  <c r="BC193" i="90" a="1"/>
  <c r="BC193" i="90" s="1"/>
  <c r="BC197" i="90" a="1"/>
  <c r="BC197" i="90" s="1"/>
  <c r="BC190" i="90" a="1"/>
  <c r="BC190" i="90" s="1"/>
  <c r="BC192" i="90" a="1"/>
  <c r="BC192" i="90" s="1"/>
  <c r="BC196" i="90" a="1"/>
  <c r="BC196" i="90" s="1"/>
  <c r="BC194" i="90" a="1"/>
  <c r="BC194" i="90" s="1"/>
  <c r="BC199" i="90" a="1"/>
  <c r="BC199" i="90" s="1"/>
  <c r="BC188" i="90" a="1"/>
  <c r="BC188" i="90" s="1"/>
  <c r="BD182" i="89"/>
  <c r="BD182" i="90" s="1" a="1"/>
  <c r="BD182" i="90" s="1"/>
  <c r="BD187" i="90" a="1"/>
  <c r="BD187" i="90" s="1"/>
  <c r="BD199" i="90" a="1"/>
  <c r="BD199" i="90" s="1"/>
  <c r="BD185" i="90" a="1"/>
  <c r="BD185" i="90" s="1"/>
  <c r="BD190" i="90" a="1"/>
  <c r="BD190" i="90" s="1"/>
  <c r="BD201" i="90" a="1"/>
  <c r="BD201" i="90" s="1"/>
  <c r="BD192" i="90" a="1"/>
  <c r="BD192" i="90" s="1"/>
  <c r="BD200" i="90" a="1"/>
  <c r="BD200" i="90" s="1"/>
  <c r="BD191" i="90" a="1"/>
  <c r="BD191" i="90" s="1"/>
  <c r="BD194" i="90" a="1"/>
  <c r="BD194" i="90" s="1"/>
  <c r="BD189" i="90" a="1"/>
  <c r="BD189" i="90" s="1"/>
  <c r="BD183" i="90" a="1"/>
  <c r="BD183" i="90" s="1"/>
  <c r="BD193" i="90" a="1"/>
  <c r="BD193" i="90" s="1"/>
  <c r="BD196" i="90" a="1"/>
  <c r="BD196" i="90" s="1"/>
  <c r="BD184" i="90" a="1"/>
  <c r="BD184" i="90" s="1"/>
  <c r="BD195" i="90" a="1"/>
  <c r="BD195" i="90" s="1"/>
  <c r="BD197" i="90" a="1"/>
  <c r="BD197" i="90" s="1"/>
  <c r="BD186" i="90" a="1"/>
  <c r="BD186" i="90" s="1"/>
  <c r="BD198" i="90" a="1"/>
  <c r="BD198" i="90" s="1"/>
  <c r="BD188" i="90" a="1"/>
  <c r="BD188" i="90" s="1"/>
  <c r="BE182" i="89"/>
  <c r="BE182" i="90" s="1" a="1"/>
  <c r="BE182" i="90" s="1"/>
  <c r="BE198" i="90" a="1"/>
  <c r="BE198" i="90" s="1"/>
  <c r="BE195" i="90" a="1"/>
  <c r="BE195" i="90" s="1"/>
  <c r="BE185" i="90" a="1"/>
  <c r="BE185" i="90" s="1"/>
  <c r="BE186" i="90" a="1"/>
  <c r="BE186" i="90" s="1"/>
  <c r="BE199" i="90" a="1"/>
  <c r="BE199" i="90" s="1"/>
  <c r="BE190" i="90" a="1"/>
  <c r="BE190" i="90" s="1"/>
  <c r="BE200" i="90" a="1"/>
  <c r="BE200" i="90" s="1"/>
  <c r="BE194" i="90" a="1"/>
  <c r="BE194" i="90" s="1"/>
  <c r="BE188" i="90" a="1"/>
  <c r="BE188" i="90" s="1"/>
  <c r="BE183" i="90" a="1"/>
  <c r="BE183" i="90" s="1"/>
  <c r="BE192" i="90" a="1"/>
  <c r="BE192" i="90" s="1"/>
  <c r="BE197" i="90" a="1"/>
  <c r="BE197" i="90" s="1"/>
  <c r="BE191" i="90" a="1"/>
  <c r="BE191" i="90" s="1"/>
  <c r="BE196" i="90" a="1"/>
  <c r="BE196" i="90" s="1"/>
  <c r="BE201" i="90" a="1"/>
  <c r="BE201" i="90" s="1"/>
  <c r="BE184" i="90" a="1"/>
  <c r="BE184" i="90" s="1"/>
  <c r="BE189" i="90" a="1"/>
  <c r="BE189" i="90" s="1"/>
  <c r="BE193" i="90" a="1"/>
  <c r="BE193" i="90" s="1"/>
  <c r="BE187" i="90" a="1"/>
  <c r="BE187" i="90" s="1"/>
  <c r="BF182" i="89"/>
  <c r="BF182" i="90" s="1" a="1"/>
  <c r="BF182" i="90" s="1"/>
  <c r="BF199" i="90" a="1"/>
  <c r="BF199" i="90" s="1"/>
  <c r="BF200" i="90" a="1"/>
  <c r="BF200" i="90" s="1"/>
  <c r="BF190" i="90" a="1"/>
  <c r="BF190" i="90" s="1"/>
  <c r="BF196" i="90" a="1"/>
  <c r="BF196" i="90" s="1"/>
  <c r="BF187" i="90" a="1"/>
  <c r="BF187" i="90" s="1"/>
  <c r="BF185" i="90" a="1"/>
  <c r="BF185" i="90" s="1"/>
  <c r="BF195" i="90" a="1"/>
  <c r="BF195" i="90" s="1"/>
  <c r="BF198" i="90" a="1"/>
  <c r="BF198" i="90" s="1"/>
  <c r="BF189" i="90" a="1"/>
  <c r="BF189" i="90" s="1"/>
  <c r="BF193" i="90" a="1"/>
  <c r="BF193" i="90" s="1"/>
  <c r="BF191" i="90" a="1"/>
  <c r="BF191" i="90" s="1"/>
  <c r="BF184" i="90" a="1"/>
  <c r="BF184" i="90" s="1"/>
  <c r="BF183" i="90" a="1"/>
  <c r="BF183" i="90" s="1"/>
  <c r="BF194" i="90" a="1"/>
  <c r="BF194" i="90" s="1"/>
  <c r="BF188" i="90" a="1"/>
  <c r="BF188" i="90" s="1"/>
  <c r="BF186" i="90" a="1"/>
  <c r="BF186" i="90" s="1"/>
  <c r="BF197" i="90" a="1"/>
  <c r="BF197" i="90" s="1"/>
  <c r="BF201" i="90" a="1"/>
  <c r="BF201" i="90" s="1"/>
  <c r="BF192" i="90" a="1"/>
  <c r="BF192" i="90" s="1"/>
  <c r="BG182" i="89"/>
  <c r="BG182" i="90" s="1" a="1"/>
  <c r="BG182" i="90" s="1"/>
  <c r="BG185" i="90" a="1"/>
  <c r="BG185" i="90" s="1"/>
  <c r="BG190" i="90" a="1"/>
  <c r="BG190" i="90" s="1"/>
  <c r="BG191" i="90" a="1"/>
  <c r="BG191" i="90" s="1"/>
  <c r="BG198" i="90" a="1"/>
  <c r="BG198" i="90" s="1"/>
  <c r="BG186" i="90" a="1"/>
  <c r="BG186" i="90" s="1"/>
  <c r="BG193" i="90" a="1"/>
  <c r="BG193" i="90" s="1"/>
  <c r="BG184" i="90" a="1"/>
  <c r="BG184" i="90" s="1"/>
  <c r="BG200" i="90" a="1"/>
  <c r="BG200" i="90" s="1"/>
  <c r="BG199" i="90" a="1"/>
  <c r="BG199" i="90" s="1"/>
  <c r="BG183" i="90" a="1"/>
  <c r="BG183" i="90" s="1"/>
  <c r="BG194" i="90" a="1"/>
  <c r="BG194" i="90" s="1"/>
  <c r="BG195" i="90" a="1"/>
  <c r="BG195" i="90" s="1"/>
  <c r="BG188" i="90" a="1"/>
  <c r="BG188" i="90" s="1"/>
  <c r="BG201" i="90" a="1"/>
  <c r="BG201" i="90" s="1"/>
  <c r="BG192" i="90" a="1"/>
  <c r="BG192" i="90" s="1"/>
  <c r="BG197" i="90" a="1"/>
  <c r="BG197" i="90" s="1"/>
  <c r="BG189" i="90" a="1"/>
  <c r="BG189" i="90" s="1"/>
  <c r="BG187" i="90" a="1"/>
  <c r="BG187" i="90" s="1"/>
  <c r="BG196" i="90" a="1"/>
  <c r="BG196" i="90" s="1"/>
  <c r="BH182" i="89"/>
  <c r="BH182" i="90" s="1" a="1"/>
  <c r="BH182" i="90" s="1"/>
  <c r="BH186" i="90" a="1"/>
  <c r="BH186" i="90" s="1"/>
  <c r="BH198" i="90" a="1"/>
  <c r="BH198" i="90" s="1"/>
  <c r="BH193" i="90" a="1"/>
  <c r="BH193" i="90" s="1"/>
  <c r="BH184" i="90" a="1"/>
  <c r="BH184" i="90" s="1"/>
  <c r="BH192" i="90" a="1"/>
  <c r="BH192" i="90" s="1"/>
  <c r="BH187" i="90" a="1"/>
  <c r="BH187" i="90" s="1"/>
  <c r="BH185" i="90" a="1"/>
  <c r="BH185" i="90" s="1"/>
  <c r="BH189" i="90" a="1"/>
  <c r="BH189" i="90" s="1"/>
  <c r="BH191" i="90" a="1"/>
  <c r="BH191" i="90" s="1"/>
  <c r="BH194" i="90" a="1"/>
  <c r="BH194" i="90" s="1"/>
  <c r="BH195" i="90" a="1"/>
  <c r="BH195" i="90" s="1"/>
  <c r="BH183" i="90" a="1"/>
  <c r="BH183" i="90" s="1"/>
  <c r="BH200" i="90" a="1"/>
  <c r="BH200" i="90" s="1"/>
  <c r="BH197" i="90" a="1"/>
  <c r="BH197" i="90" s="1"/>
  <c r="BH199" i="90" a="1"/>
  <c r="BH199" i="90" s="1"/>
  <c r="BH196" i="90" a="1"/>
  <c r="BH196" i="90" s="1"/>
  <c r="BH188" i="90" a="1"/>
  <c r="BH188" i="90" s="1"/>
  <c r="BH190" i="90" a="1"/>
  <c r="BH190" i="90" s="1"/>
  <c r="BH201" i="90" a="1"/>
  <c r="BH201" i="90" s="1"/>
  <c r="BI182" i="89"/>
  <c r="BI182" i="90" s="1" a="1"/>
  <c r="BI182" i="90" s="1"/>
  <c r="BI197" i="90" a="1"/>
  <c r="BI197" i="90" s="1"/>
  <c r="BI188" i="90" a="1"/>
  <c r="BI188" i="90" s="1"/>
  <c r="BI189" i="90" a="1"/>
  <c r="BI189" i="90" s="1"/>
  <c r="BI190" i="90" a="1"/>
  <c r="BI190" i="90" s="1"/>
  <c r="BI191" i="90" a="1"/>
  <c r="BI191" i="90" s="1"/>
  <c r="BI187" i="90" a="1"/>
  <c r="BI187" i="90" s="1"/>
  <c r="BI198" i="90" a="1"/>
  <c r="BI198" i="90" s="1"/>
  <c r="BI192" i="90" a="1"/>
  <c r="BI192" i="90" s="1"/>
  <c r="BI186" i="90" a="1"/>
  <c r="BI186" i="90" s="1"/>
  <c r="BI199" i="90" a="1"/>
  <c r="BI199" i="90" s="1"/>
  <c r="BI193" i="90" a="1"/>
  <c r="BI193" i="90" s="1"/>
  <c r="BI185" i="90" a="1"/>
  <c r="BI185" i="90" s="1"/>
  <c r="BI194" i="90" a="1"/>
  <c r="BI194" i="90" s="1"/>
  <c r="BI184" i="90" a="1"/>
  <c r="BI184" i="90" s="1"/>
  <c r="BI195" i="90" a="1"/>
  <c r="BI195" i="90" s="1"/>
  <c r="BI196" i="90" a="1"/>
  <c r="BI196" i="90" s="1"/>
  <c r="BI183" i="90" a="1"/>
  <c r="BI183" i="90" s="1"/>
  <c r="BI200" i="90" a="1"/>
  <c r="BI200" i="90" s="1"/>
  <c r="BI201" i="90" a="1"/>
  <c r="BI201" i="90" s="1"/>
  <c r="BJ182" i="89"/>
  <c r="BJ182" i="90" s="1" a="1"/>
  <c r="BJ182" i="90" s="1"/>
  <c r="BJ197" i="90" a="1"/>
  <c r="BJ197" i="90" s="1"/>
  <c r="BJ196" i="90" a="1"/>
  <c r="BJ196" i="90" s="1"/>
  <c r="BJ186" i="90" a="1"/>
  <c r="BJ186" i="90" s="1"/>
  <c r="BJ190" i="90" a="1"/>
  <c r="BJ190" i="90" s="1"/>
  <c r="BJ198" i="90" a="1"/>
  <c r="BJ198" i="90" s="1"/>
  <c r="BJ191" i="90" a="1"/>
  <c r="BJ191" i="90" s="1"/>
  <c r="BJ199" i="90" a="1"/>
  <c r="BJ199" i="90" s="1"/>
  <c r="BJ189" i="90" a="1"/>
  <c r="BJ189" i="90" s="1"/>
  <c r="BJ200" i="90" a="1"/>
  <c r="BJ200" i="90" s="1"/>
  <c r="BJ201" i="90" a="1"/>
  <c r="BJ201" i="90" s="1"/>
  <c r="BJ188" i="90" a="1"/>
  <c r="BJ188" i="90" s="1"/>
  <c r="BJ192" i="90" a="1"/>
  <c r="BJ192" i="90" s="1"/>
  <c r="BJ195" i="90" a="1"/>
  <c r="BJ195" i="90" s="1"/>
  <c r="BJ184" i="90" a="1"/>
  <c r="BJ184" i="90" s="1"/>
  <c r="BJ185" i="90" a="1"/>
  <c r="BJ185" i="90" s="1"/>
  <c r="BJ187" i="90" a="1"/>
  <c r="BJ187" i="90" s="1"/>
  <c r="BJ194" i="90" a="1"/>
  <c r="BJ194" i="90" s="1"/>
  <c r="BJ193" i="90" a="1"/>
  <c r="BJ193" i="90" s="1"/>
  <c r="BJ183" i="90" a="1"/>
  <c r="BJ183" i="90" s="1"/>
  <c r="BK182" i="89"/>
  <c r="BK182" i="90" s="1" a="1"/>
  <c r="BK182" i="90" s="1"/>
  <c r="BK197" i="90" a="1"/>
  <c r="BK197" i="90" s="1"/>
  <c r="BK198" i="90" a="1"/>
  <c r="BK198" i="90" s="1"/>
  <c r="BK199" i="90" a="1"/>
  <c r="BK199" i="90" s="1"/>
  <c r="BK200" i="90" a="1"/>
  <c r="BK200" i="90" s="1"/>
  <c r="BK195" i="90" a="1"/>
  <c r="BK195" i="90" s="1"/>
  <c r="BK193" i="90" a="1"/>
  <c r="BK193" i="90" s="1"/>
  <c r="BK194" i="90" a="1"/>
  <c r="BK194" i="90" s="1"/>
  <c r="BK184" i="90" a="1"/>
  <c r="BK184" i="90" s="1"/>
  <c r="BK189" i="90" a="1"/>
  <c r="BK189" i="90" s="1"/>
  <c r="BK201" i="90" a="1"/>
  <c r="BK201" i="90" s="1"/>
  <c r="BK190" i="90" a="1"/>
  <c r="BK190" i="90" s="1"/>
  <c r="BK185" i="90" a="1"/>
  <c r="BK185" i="90" s="1"/>
  <c r="BK191" i="90" a="1"/>
  <c r="BK191" i="90" s="1"/>
  <c r="BK187" i="90" a="1"/>
  <c r="BK187" i="90" s="1"/>
  <c r="BK192" i="90" a="1"/>
  <c r="BK192" i="90" s="1"/>
  <c r="BK188" i="90" a="1"/>
  <c r="BK188" i="90" s="1"/>
  <c r="BK183" i="90" a="1"/>
  <c r="BK183" i="90" s="1"/>
  <c r="BK196" i="90" a="1"/>
  <c r="BK196" i="90" s="1"/>
  <c r="BK186" i="90" a="1"/>
  <c r="BK186" i="90" s="1"/>
  <c r="D162" i="89"/>
  <c r="D162" i="90" s="1" a="1"/>
  <c r="D162" i="90" s="1"/>
  <c r="D180" i="90" a="1"/>
  <c r="D180" i="90" s="1"/>
  <c r="D169" i="90" a="1"/>
  <c r="D169" i="90" s="1"/>
  <c r="D168" i="90" a="1"/>
  <c r="D168" i="90" s="1"/>
  <c r="D178" i="90" a="1"/>
  <c r="D178" i="90" s="1"/>
  <c r="D175" i="90" a="1"/>
  <c r="D175" i="90" s="1"/>
  <c r="D171" i="90" a="1"/>
  <c r="D171" i="90" s="1"/>
  <c r="D165" i="90" a="1"/>
  <c r="D165" i="90" s="1"/>
  <c r="D173" i="90" a="1"/>
  <c r="D173" i="90" s="1"/>
  <c r="D172" i="90" a="1"/>
  <c r="D172" i="90" s="1"/>
  <c r="D167" i="90" a="1"/>
  <c r="D167" i="90" s="1"/>
  <c r="D177" i="90" a="1"/>
  <c r="D177" i="90" s="1"/>
  <c r="D174" i="90" a="1"/>
  <c r="D174" i="90" s="1"/>
  <c r="D176" i="90" a="1"/>
  <c r="D176" i="90" s="1"/>
  <c r="D179" i="90" a="1"/>
  <c r="D179" i="90" s="1"/>
  <c r="D170" i="90" a="1"/>
  <c r="D170" i="90" s="1"/>
  <c r="D181" i="90" a="1"/>
  <c r="D181" i="90" s="1"/>
  <c r="D164" i="90" a="1"/>
  <c r="D164" i="90" s="1"/>
  <c r="D163" i="90" a="1"/>
  <c r="D163" i="90" s="1"/>
  <c r="D166" i="90" a="1"/>
  <c r="D166" i="90" s="1"/>
  <c r="E162" i="89"/>
  <c r="E162" i="90" s="1" a="1"/>
  <c r="E162" i="90" s="1"/>
  <c r="E163" i="90" a="1"/>
  <c r="E163" i="90" s="1"/>
  <c r="E176" i="90" a="1"/>
  <c r="E176" i="90" s="1"/>
  <c r="E171" i="90" a="1"/>
  <c r="E171" i="90" s="1"/>
  <c r="E174" i="90" a="1"/>
  <c r="E174" i="90" s="1"/>
  <c r="E177" i="90" a="1"/>
  <c r="E177" i="90" s="1"/>
  <c r="E167" i="90" a="1"/>
  <c r="E167" i="90" s="1"/>
  <c r="E169" i="90" a="1"/>
  <c r="E169" i="90" s="1"/>
  <c r="E173" i="90" a="1"/>
  <c r="E173" i="90" s="1"/>
  <c r="E164" i="90" a="1"/>
  <c r="E164" i="90" s="1"/>
  <c r="E181" i="90" a="1"/>
  <c r="E181" i="90" s="1"/>
  <c r="E165" i="90" a="1"/>
  <c r="E165" i="90" s="1"/>
  <c r="E175" i="90" a="1"/>
  <c r="E175" i="90" s="1"/>
  <c r="E166" i="90" a="1"/>
  <c r="E166" i="90" s="1"/>
  <c r="E172" i="90" a="1"/>
  <c r="E172" i="90" s="1"/>
  <c r="E180" i="90" a="1"/>
  <c r="E180" i="90" s="1"/>
  <c r="E168" i="90" a="1"/>
  <c r="E168" i="90" s="1"/>
  <c r="E178" i="90" a="1"/>
  <c r="E178" i="90" s="1"/>
  <c r="E170" i="90" a="1"/>
  <c r="E170" i="90" s="1"/>
  <c r="E179" i="90" a="1"/>
  <c r="E179" i="90" s="1"/>
  <c r="F162" i="89"/>
  <c r="F162" i="90" s="1" a="1"/>
  <c r="F162" i="90" s="1"/>
  <c r="F174" i="90" a="1"/>
  <c r="F174" i="90" s="1"/>
  <c r="F175" i="90" a="1"/>
  <c r="F175" i="90" s="1"/>
  <c r="F178" i="90" a="1"/>
  <c r="F178" i="90" s="1"/>
  <c r="F166" i="90" a="1"/>
  <c r="F166" i="90" s="1"/>
  <c r="F171" i="90" a="1"/>
  <c r="F171" i="90" s="1"/>
  <c r="F173" i="90" a="1"/>
  <c r="F173" i="90" s="1"/>
  <c r="F167" i="90" a="1"/>
  <c r="F167" i="90" s="1"/>
  <c r="F169" i="90" a="1"/>
  <c r="F169" i="90" s="1"/>
  <c r="F164" i="90" a="1"/>
  <c r="F164" i="90" s="1"/>
  <c r="F180" i="90" a="1"/>
  <c r="F180" i="90" s="1"/>
  <c r="F177" i="90" a="1"/>
  <c r="F177" i="90" s="1"/>
  <c r="F172" i="90" a="1"/>
  <c r="F172" i="90" s="1"/>
  <c r="F165" i="90" a="1"/>
  <c r="F165" i="90" s="1"/>
  <c r="F176" i="90" a="1"/>
  <c r="F176" i="90" s="1"/>
  <c r="F168" i="90" a="1"/>
  <c r="F168" i="90" s="1"/>
  <c r="F179" i="90" a="1"/>
  <c r="F179" i="90" s="1"/>
  <c r="F163" i="90" a="1"/>
  <c r="F163" i="90" s="1"/>
  <c r="F181" i="90" a="1"/>
  <c r="F181" i="90" s="1"/>
  <c r="F170" i="90" a="1"/>
  <c r="F170" i="90" s="1"/>
  <c r="G162" i="89"/>
  <c r="G162" i="90" s="1" a="1"/>
  <c r="G162" i="90" s="1"/>
  <c r="G168" i="90" a="1"/>
  <c r="G168" i="90" s="1"/>
  <c r="G166" i="90" a="1"/>
  <c r="G166" i="90" s="1"/>
  <c r="G171" i="90" a="1"/>
  <c r="G171" i="90" s="1"/>
  <c r="G167" i="90" a="1"/>
  <c r="G167" i="90" s="1"/>
  <c r="G175" i="90" a="1"/>
  <c r="G175" i="90" s="1"/>
  <c r="G179" i="90" a="1"/>
  <c r="G179" i="90" s="1"/>
  <c r="G174" i="90" a="1"/>
  <c r="G174" i="90" s="1"/>
  <c r="G165" i="90" a="1"/>
  <c r="G165" i="90" s="1"/>
  <c r="G180" i="90" a="1"/>
  <c r="G180" i="90" s="1"/>
  <c r="G172" i="90" a="1"/>
  <c r="G172" i="90" s="1"/>
  <c r="G177" i="90" a="1"/>
  <c r="G177" i="90" s="1"/>
  <c r="G170" i="90" a="1"/>
  <c r="G170" i="90" s="1"/>
  <c r="G178" i="90" a="1"/>
  <c r="G178" i="90" s="1"/>
  <c r="G173" i="90" a="1"/>
  <c r="G173" i="90" s="1"/>
  <c r="G163" i="90" a="1"/>
  <c r="G163" i="90" s="1"/>
  <c r="G176" i="90" a="1"/>
  <c r="G176" i="90" s="1"/>
  <c r="G181" i="90" a="1"/>
  <c r="G181" i="90" s="1"/>
  <c r="G169" i="90" a="1"/>
  <c r="G169" i="90" s="1"/>
  <c r="G164" i="90" a="1"/>
  <c r="G164" i="90" s="1"/>
  <c r="H162" i="89"/>
  <c r="H162" i="90" s="1" a="1"/>
  <c r="H162" i="90" s="1"/>
  <c r="H172" i="90" a="1"/>
  <c r="H172" i="90" s="1"/>
  <c r="H175" i="90" a="1"/>
  <c r="H175" i="90" s="1"/>
  <c r="H176" i="90" a="1"/>
  <c r="H176" i="90" s="1"/>
  <c r="H170" i="90" a="1"/>
  <c r="H170" i="90" s="1"/>
  <c r="H178" i="90" a="1"/>
  <c r="H178" i="90" s="1"/>
  <c r="H167" i="90" a="1"/>
  <c r="H167" i="90" s="1"/>
  <c r="H171" i="90" a="1"/>
  <c r="H171" i="90" s="1"/>
  <c r="H179" i="90" a="1"/>
  <c r="H179" i="90" s="1"/>
  <c r="H163" i="90" a="1"/>
  <c r="H163" i="90" s="1"/>
  <c r="H177" i="90" a="1"/>
  <c r="H177" i="90" s="1"/>
  <c r="H180" i="90" a="1"/>
  <c r="H180" i="90" s="1"/>
  <c r="H181" i="90" a="1"/>
  <c r="H181" i="90" s="1"/>
  <c r="H169" i="90" a="1"/>
  <c r="H169" i="90" s="1"/>
  <c r="H165" i="90" a="1"/>
  <c r="H165" i="90" s="1"/>
  <c r="H174" i="90" a="1"/>
  <c r="H174" i="90" s="1"/>
  <c r="H173" i="90" a="1"/>
  <c r="H173" i="90" s="1"/>
  <c r="H168" i="90" a="1"/>
  <c r="H168" i="90" s="1"/>
  <c r="H166" i="90" a="1"/>
  <c r="H166" i="90" s="1"/>
  <c r="H164" i="90" a="1"/>
  <c r="H164" i="90" s="1"/>
  <c r="I162" i="89"/>
  <c r="I162" i="90" s="1" a="1"/>
  <c r="I162" i="90" s="1"/>
  <c r="I177" i="90" a="1"/>
  <c r="I177" i="90" s="1"/>
  <c r="I179" i="90" a="1"/>
  <c r="I179" i="90" s="1"/>
  <c r="I180" i="90" a="1"/>
  <c r="I180" i="90" s="1"/>
  <c r="I178" i="90" a="1"/>
  <c r="I178" i="90" s="1"/>
  <c r="I170" i="90" a="1"/>
  <c r="I170" i="90" s="1"/>
  <c r="I172" i="90" a="1"/>
  <c r="I172" i="90" s="1"/>
  <c r="I169" i="90" a="1"/>
  <c r="I169" i="90" s="1"/>
  <c r="I166" i="90" a="1"/>
  <c r="I166" i="90" s="1"/>
  <c r="I167" i="90" a="1"/>
  <c r="I167" i="90" s="1"/>
  <c r="I171" i="90" a="1"/>
  <c r="I171" i="90" s="1"/>
  <c r="I181" i="90" a="1"/>
  <c r="I181" i="90" s="1"/>
  <c r="I168" i="90" a="1"/>
  <c r="I168" i="90" s="1"/>
  <c r="I165" i="90" a="1"/>
  <c r="I165" i="90" s="1"/>
  <c r="I176" i="90" a="1"/>
  <c r="I176" i="90" s="1"/>
  <c r="I163" i="90" a="1"/>
  <c r="I163" i="90" s="1"/>
  <c r="I173" i="90" a="1"/>
  <c r="I173" i="90" s="1"/>
  <c r="I175" i="90" a="1"/>
  <c r="I175" i="90" s="1"/>
  <c r="I174" i="90" a="1"/>
  <c r="I174" i="90" s="1"/>
  <c r="I164" i="90" a="1"/>
  <c r="I164" i="90" s="1"/>
  <c r="J162" i="89"/>
  <c r="J162" i="90" s="1" a="1"/>
  <c r="J162" i="90" s="1"/>
  <c r="J176" i="90" a="1"/>
  <c r="J176" i="90" s="1"/>
  <c r="J169" i="90" a="1"/>
  <c r="J169" i="90" s="1"/>
  <c r="J175" i="90" a="1"/>
  <c r="J175" i="90" s="1"/>
  <c r="J166" i="90" a="1"/>
  <c r="J166" i="90" s="1"/>
  <c r="J179" i="90" a="1"/>
  <c r="J179" i="90" s="1"/>
  <c r="J174" i="90" a="1"/>
  <c r="J174" i="90" s="1"/>
  <c r="J163" i="90" a="1"/>
  <c r="J163" i="90" s="1"/>
  <c r="J170" i="90" a="1"/>
  <c r="J170" i="90" s="1"/>
  <c r="J181" i="90" a="1"/>
  <c r="J181" i="90" s="1"/>
  <c r="J172" i="90" a="1"/>
  <c r="J172" i="90" s="1"/>
  <c r="J173" i="90" a="1"/>
  <c r="J173" i="90" s="1"/>
  <c r="J178" i="90" a="1"/>
  <c r="J178" i="90" s="1"/>
  <c r="J164" i="90" a="1"/>
  <c r="J164" i="90" s="1"/>
  <c r="J165" i="90" a="1"/>
  <c r="J165" i="90" s="1"/>
  <c r="J177" i="90" a="1"/>
  <c r="J177" i="90" s="1"/>
  <c r="J171" i="90" a="1"/>
  <c r="J171" i="90" s="1"/>
  <c r="J168" i="90" a="1"/>
  <c r="J168" i="90" s="1"/>
  <c r="J167" i="90" a="1"/>
  <c r="J167" i="90" s="1"/>
  <c r="J180" i="90" a="1"/>
  <c r="J180" i="90" s="1"/>
  <c r="K162" i="89"/>
  <c r="K162" i="90" s="1" a="1"/>
  <c r="K162" i="90" s="1"/>
  <c r="K173" i="90" a="1"/>
  <c r="K173" i="90" s="1"/>
  <c r="K180" i="90" a="1"/>
  <c r="K180" i="90" s="1"/>
  <c r="K172" i="90" a="1"/>
  <c r="K172" i="90" s="1"/>
  <c r="K171" i="90" a="1"/>
  <c r="K171" i="90" s="1"/>
  <c r="K170" i="90" a="1"/>
  <c r="K170" i="90" s="1"/>
  <c r="K166" i="90" a="1"/>
  <c r="K166" i="90" s="1"/>
  <c r="K167" i="90" a="1"/>
  <c r="K167" i="90" s="1"/>
  <c r="K168" i="90" a="1"/>
  <c r="K168" i="90" s="1"/>
  <c r="K165" i="90" a="1"/>
  <c r="K165" i="90" s="1"/>
  <c r="K181" i="90" a="1"/>
  <c r="K181" i="90" s="1"/>
  <c r="K164" i="90" a="1"/>
  <c r="K164" i="90" s="1"/>
  <c r="K163" i="90" a="1"/>
  <c r="K163" i="90" s="1"/>
  <c r="K177" i="90" a="1"/>
  <c r="K177" i="90" s="1"/>
  <c r="K176" i="90" a="1"/>
  <c r="K176" i="90" s="1"/>
  <c r="K179" i="90" a="1"/>
  <c r="K179" i="90" s="1"/>
  <c r="K178" i="90" a="1"/>
  <c r="K178" i="90" s="1"/>
  <c r="K169" i="90" a="1"/>
  <c r="K169" i="90" s="1"/>
  <c r="K175" i="90" a="1"/>
  <c r="K175" i="90" s="1"/>
  <c r="K174" i="90" a="1"/>
  <c r="K174" i="90" s="1"/>
  <c r="L162" i="89"/>
  <c r="L162" i="90" s="1" a="1"/>
  <c r="L162" i="90" s="1"/>
  <c r="L170" i="90" a="1"/>
  <c r="L170" i="90" s="1"/>
  <c r="L176" i="90" a="1"/>
  <c r="L176" i="90" s="1"/>
  <c r="L168" i="90" a="1"/>
  <c r="L168" i="90" s="1"/>
  <c r="L163" i="90" a="1"/>
  <c r="L163" i="90" s="1"/>
  <c r="L178" i="90" a="1"/>
  <c r="L178" i="90" s="1"/>
  <c r="L171" i="90" a="1"/>
  <c r="L171" i="90" s="1"/>
  <c r="L169" i="90" a="1"/>
  <c r="L169" i="90" s="1"/>
  <c r="L172" i="90" a="1"/>
  <c r="L172" i="90" s="1"/>
  <c r="L180" i="90" a="1"/>
  <c r="L180" i="90" s="1"/>
  <c r="L165" i="90" a="1"/>
  <c r="L165" i="90" s="1"/>
  <c r="L174" i="90" a="1"/>
  <c r="L174" i="90" s="1"/>
  <c r="L167" i="90" a="1"/>
  <c r="L167" i="90" s="1"/>
  <c r="L179" i="90" a="1"/>
  <c r="L179" i="90" s="1"/>
  <c r="L166" i="90" a="1"/>
  <c r="L166" i="90" s="1"/>
  <c r="L164" i="90" a="1"/>
  <c r="L164" i="90" s="1"/>
  <c r="L173" i="90" a="1"/>
  <c r="L173" i="90" s="1"/>
  <c r="L181" i="90" a="1"/>
  <c r="L181" i="90" s="1"/>
  <c r="L175" i="90" a="1"/>
  <c r="L175" i="90" s="1"/>
  <c r="L177" i="90" a="1"/>
  <c r="L177" i="90" s="1"/>
  <c r="M162" i="89"/>
  <c r="M162" i="90" s="1" a="1"/>
  <c r="M162" i="90" s="1"/>
  <c r="M169" i="90" a="1"/>
  <c r="M169" i="90" s="1"/>
  <c r="M180" i="90" a="1"/>
  <c r="M180" i="90" s="1"/>
  <c r="M170" i="90" a="1"/>
  <c r="M170" i="90" s="1"/>
  <c r="M167" i="90" a="1"/>
  <c r="M167" i="90" s="1"/>
  <c r="M172" i="90" a="1"/>
  <c r="M172" i="90" s="1"/>
  <c r="M166" i="90" a="1"/>
  <c r="M166" i="90" s="1"/>
  <c r="M179" i="90" a="1"/>
  <c r="M179" i="90" s="1"/>
  <c r="M178" i="90" a="1"/>
  <c r="M178" i="90" s="1"/>
  <c r="M168" i="90" a="1"/>
  <c r="M168" i="90" s="1"/>
  <c r="M174" i="90" a="1"/>
  <c r="M174" i="90" s="1"/>
  <c r="M164" i="90" a="1"/>
  <c r="M164" i="90" s="1"/>
  <c r="M176" i="90" a="1"/>
  <c r="M176" i="90" s="1"/>
  <c r="M173" i="90" a="1"/>
  <c r="M173" i="90" s="1"/>
  <c r="M163" i="90" a="1"/>
  <c r="M163" i="90" s="1"/>
  <c r="M181" i="90" a="1"/>
  <c r="M181" i="90" s="1"/>
  <c r="M175" i="90" a="1"/>
  <c r="M175" i="90" s="1"/>
  <c r="M171" i="90" a="1"/>
  <c r="M171" i="90" s="1"/>
  <c r="M177" i="90" a="1"/>
  <c r="M177" i="90" s="1"/>
  <c r="M165" i="90" a="1"/>
  <c r="M165" i="90" s="1"/>
  <c r="N162" i="89"/>
  <c r="N162" i="90" s="1" a="1"/>
  <c r="N162" i="90" s="1"/>
  <c r="N171" i="90" a="1"/>
  <c r="N171" i="90" s="1"/>
  <c r="N170" i="90" a="1"/>
  <c r="N170" i="90" s="1"/>
  <c r="N169" i="90" a="1"/>
  <c r="N169" i="90" s="1"/>
  <c r="N175" i="90" a="1"/>
  <c r="N175" i="90" s="1"/>
  <c r="N167" i="90" a="1"/>
  <c r="N167" i="90" s="1"/>
  <c r="N174" i="90" a="1"/>
  <c r="N174" i="90" s="1"/>
  <c r="N172" i="90" a="1"/>
  <c r="N172" i="90" s="1"/>
  <c r="N163" i="90" a="1"/>
  <c r="N163" i="90" s="1"/>
  <c r="N181" i="90" a="1"/>
  <c r="N181" i="90" s="1"/>
  <c r="N173" i="90" a="1"/>
  <c r="N173" i="90" s="1"/>
  <c r="N179" i="90" a="1"/>
  <c r="N179" i="90" s="1"/>
  <c r="N180" i="90" a="1"/>
  <c r="N180" i="90" s="1"/>
  <c r="N165" i="90" a="1"/>
  <c r="N165" i="90" s="1"/>
  <c r="N164" i="90" a="1"/>
  <c r="N164" i="90" s="1"/>
  <c r="N166" i="90" a="1"/>
  <c r="N166" i="90" s="1"/>
  <c r="N177" i="90" a="1"/>
  <c r="N177" i="90" s="1"/>
  <c r="N178" i="90" a="1"/>
  <c r="N178" i="90" s="1"/>
  <c r="N168" i="90" a="1"/>
  <c r="N168" i="90" s="1"/>
  <c r="N176" i="90" a="1"/>
  <c r="N176" i="90" s="1"/>
  <c r="O162" i="89"/>
  <c r="O162" i="90" s="1" a="1"/>
  <c r="O162" i="90" s="1"/>
  <c r="O164" i="90" a="1"/>
  <c r="O164" i="90" s="1"/>
  <c r="O176" i="90" a="1"/>
  <c r="O176" i="90" s="1"/>
  <c r="O165" i="90" a="1"/>
  <c r="O165" i="90" s="1"/>
  <c r="O173" i="90" a="1"/>
  <c r="O173" i="90" s="1"/>
  <c r="O170" i="90" a="1"/>
  <c r="O170" i="90" s="1"/>
  <c r="O180" i="90" a="1"/>
  <c r="O180" i="90" s="1"/>
  <c r="O167" i="90" a="1"/>
  <c r="O167" i="90" s="1"/>
  <c r="O181" i="90" a="1"/>
  <c r="O181" i="90" s="1"/>
  <c r="O178" i="90" a="1"/>
  <c r="O178" i="90" s="1"/>
  <c r="O179" i="90" a="1"/>
  <c r="O179" i="90" s="1"/>
  <c r="O163" i="90" a="1"/>
  <c r="O163" i="90" s="1"/>
  <c r="O174" i="90" a="1"/>
  <c r="O174" i="90" s="1"/>
  <c r="O166" i="90" a="1"/>
  <c r="O166" i="90" s="1"/>
  <c r="O175" i="90" a="1"/>
  <c r="O175" i="90" s="1"/>
  <c r="O177" i="90" a="1"/>
  <c r="O177" i="90" s="1"/>
  <c r="O172" i="90" a="1"/>
  <c r="O172" i="90" s="1"/>
  <c r="O168" i="90" a="1"/>
  <c r="O168" i="90" s="1"/>
  <c r="O169" i="90" a="1"/>
  <c r="O169" i="90" s="1"/>
  <c r="O171" i="90" a="1"/>
  <c r="O171" i="90" s="1"/>
  <c r="P162" i="89"/>
  <c r="P162" i="90" s="1" a="1"/>
  <c r="P162" i="90" s="1"/>
  <c r="P180" i="90" a="1"/>
  <c r="P180" i="90" s="1"/>
  <c r="P178" i="90" a="1"/>
  <c r="P178" i="90" s="1"/>
  <c r="P163" i="90" a="1"/>
  <c r="P163" i="90" s="1"/>
  <c r="P181" i="90" a="1"/>
  <c r="P181" i="90" s="1"/>
  <c r="P165" i="90" a="1"/>
  <c r="P165" i="90" s="1"/>
  <c r="P164" i="90" a="1"/>
  <c r="P164" i="90" s="1"/>
  <c r="P171" i="90" a="1"/>
  <c r="P171" i="90" s="1"/>
  <c r="P175" i="90" a="1"/>
  <c r="P175" i="90" s="1"/>
  <c r="P167" i="90" a="1"/>
  <c r="P167" i="90" s="1"/>
  <c r="P166" i="90" a="1"/>
  <c r="P166" i="90" s="1"/>
  <c r="P170" i="90" a="1"/>
  <c r="P170" i="90" s="1"/>
  <c r="P169" i="90" a="1"/>
  <c r="P169" i="90" s="1"/>
  <c r="P179" i="90" a="1"/>
  <c r="P179" i="90" s="1"/>
  <c r="P174" i="90" a="1"/>
  <c r="P174" i="90" s="1"/>
  <c r="P177" i="90" a="1"/>
  <c r="P177" i="90" s="1"/>
  <c r="P168" i="90" a="1"/>
  <c r="P168" i="90" s="1"/>
  <c r="P173" i="90" a="1"/>
  <c r="P173" i="90" s="1"/>
  <c r="P176" i="90" a="1"/>
  <c r="P176" i="90" s="1"/>
  <c r="P172" i="90" a="1"/>
  <c r="P172" i="90" s="1"/>
  <c r="Q162" i="89"/>
  <c r="Q162" i="90" s="1" a="1"/>
  <c r="Q162" i="90" s="1"/>
  <c r="Q171" i="90" a="1"/>
  <c r="Q171" i="90" s="1"/>
  <c r="Q178" i="90" a="1"/>
  <c r="Q178" i="90" s="1"/>
  <c r="Q181" i="90" a="1"/>
  <c r="Q181" i="90" s="1"/>
  <c r="Q180" i="90" a="1"/>
  <c r="Q180" i="90" s="1"/>
  <c r="Q163" i="90" a="1"/>
  <c r="Q163" i="90" s="1"/>
  <c r="Q174" i="90" a="1"/>
  <c r="Q174" i="90" s="1"/>
  <c r="Q165" i="90" a="1"/>
  <c r="Q165" i="90" s="1"/>
  <c r="Q175" i="90" a="1"/>
  <c r="Q175" i="90" s="1"/>
  <c r="Q169" i="90" a="1"/>
  <c r="Q169" i="90" s="1"/>
  <c r="Q179" i="90" a="1"/>
  <c r="Q179" i="90" s="1"/>
  <c r="Q172" i="90" a="1"/>
  <c r="Q172" i="90" s="1"/>
  <c r="Q176" i="90" a="1"/>
  <c r="Q176" i="90" s="1"/>
  <c r="Q177" i="90" a="1"/>
  <c r="Q177" i="90" s="1"/>
  <c r="Q173" i="90" a="1"/>
  <c r="Q173" i="90" s="1"/>
  <c r="Q168" i="90" a="1"/>
  <c r="Q168" i="90" s="1"/>
  <c r="Q166" i="90" a="1"/>
  <c r="Q166" i="90" s="1"/>
  <c r="Q167" i="90" a="1"/>
  <c r="Q167" i="90" s="1"/>
  <c r="Q164" i="90" a="1"/>
  <c r="Q164" i="90" s="1"/>
  <c r="Q170" i="90" a="1"/>
  <c r="Q170" i="90" s="1"/>
  <c r="R162" i="89"/>
  <c r="R162" i="90" s="1" a="1"/>
  <c r="R162" i="90" s="1"/>
  <c r="R179" i="90" a="1"/>
  <c r="R179" i="90" s="1"/>
  <c r="R165" i="90" a="1"/>
  <c r="R165" i="90" s="1"/>
  <c r="R178" i="90" a="1"/>
  <c r="R178" i="90" s="1"/>
  <c r="R177" i="90" a="1"/>
  <c r="R177" i="90" s="1"/>
  <c r="R176" i="90" a="1"/>
  <c r="R176" i="90" s="1"/>
  <c r="R175" i="90" a="1"/>
  <c r="R175" i="90" s="1"/>
  <c r="R174" i="90" a="1"/>
  <c r="R174" i="90" s="1"/>
  <c r="R173" i="90" a="1"/>
  <c r="R173" i="90" s="1"/>
  <c r="R172" i="90" a="1"/>
  <c r="R172" i="90" s="1"/>
  <c r="R171" i="90" a="1"/>
  <c r="R171" i="90" s="1"/>
  <c r="R170" i="90" a="1"/>
  <c r="R170" i="90" s="1"/>
  <c r="R169" i="90" a="1"/>
  <c r="R169" i="90" s="1"/>
  <c r="R168" i="90" a="1"/>
  <c r="R168" i="90" s="1"/>
  <c r="R163" i="90" a="1"/>
  <c r="R163" i="90" s="1"/>
  <c r="R167" i="90" a="1"/>
  <c r="R167" i="90" s="1"/>
  <c r="R166" i="90" a="1"/>
  <c r="R166" i="90" s="1"/>
  <c r="R181" i="90" a="1"/>
  <c r="R181" i="90" s="1"/>
  <c r="R164" i="90" a="1"/>
  <c r="R164" i="90" s="1"/>
  <c r="R180" i="90" a="1"/>
  <c r="R180" i="90" s="1"/>
  <c r="S162" i="89"/>
  <c r="S162" i="90" s="1" a="1"/>
  <c r="S162" i="90" s="1"/>
  <c r="S173" i="90" a="1"/>
  <c r="S173" i="90" s="1"/>
  <c r="S170" i="90" a="1"/>
  <c r="S170" i="90" s="1"/>
  <c r="S175" i="90" a="1"/>
  <c r="S175" i="90" s="1"/>
  <c r="S179" i="90" a="1"/>
  <c r="S179" i="90" s="1"/>
  <c r="S171" i="90" a="1"/>
  <c r="S171" i="90" s="1"/>
  <c r="S168" i="90" a="1"/>
  <c r="S168" i="90" s="1"/>
  <c r="S178" i="90" a="1"/>
  <c r="S178" i="90" s="1"/>
  <c r="S177" i="90" a="1"/>
  <c r="S177" i="90" s="1"/>
  <c r="S172" i="90" a="1"/>
  <c r="S172" i="90" s="1"/>
  <c r="S181" i="90" a="1"/>
  <c r="S181" i="90" s="1"/>
  <c r="S174" i="90" a="1"/>
  <c r="S174" i="90" s="1"/>
  <c r="S167" i="90" a="1"/>
  <c r="S167" i="90" s="1"/>
  <c r="S165" i="90" a="1"/>
  <c r="S165" i="90" s="1"/>
  <c r="S164" i="90" a="1"/>
  <c r="S164" i="90" s="1"/>
  <c r="S163" i="90" a="1"/>
  <c r="S163" i="90" s="1"/>
  <c r="S180" i="90" a="1"/>
  <c r="S180" i="90" s="1"/>
  <c r="S166" i="90" a="1"/>
  <c r="S166" i="90" s="1"/>
  <c r="S169" i="90" a="1"/>
  <c r="S169" i="90" s="1"/>
  <c r="S176" i="90" a="1"/>
  <c r="S176" i="90" s="1"/>
  <c r="T162" i="89"/>
  <c r="T162" i="90" s="1" a="1"/>
  <c r="T162" i="90" s="1"/>
  <c r="T170" i="90" a="1"/>
  <c r="T170" i="90" s="1"/>
  <c r="T172" i="90" a="1"/>
  <c r="T172" i="90" s="1"/>
  <c r="T179" i="90" a="1"/>
  <c r="T179" i="90" s="1"/>
  <c r="T163" i="90" a="1"/>
  <c r="T163" i="90" s="1"/>
  <c r="T164" i="90" a="1"/>
  <c r="T164" i="90" s="1"/>
  <c r="T177" i="90" a="1"/>
  <c r="T177" i="90" s="1"/>
  <c r="T178" i="90" a="1"/>
  <c r="T178" i="90" s="1"/>
  <c r="T168" i="90" a="1"/>
  <c r="T168" i="90" s="1"/>
  <c r="T176" i="90" a="1"/>
  <c r="T176" i="90" s="1"/>
  <c r="T180" i="90" a="1"/>
  <c r="T180" i="90" s="1"/>
  <c r="T165" i="90" a="1"/>
  <c r="T165" i="90" s="1"/>
  <c r="T175" i="90" a="1"/>
  <c r="T175" i="90" s="1"/>
  <c r="T173" i="90" a="1"/>
  <c r="T173" i="90" s="1"/>
  <c r="T169" i="90" a="1"/>
  <c r="T169" i="90" s="1"/>
  <c r="T167" i="90" a="1"/>
  <c r="T167" i="90" s="1"/>
  <c r="T166" i="90" a="1"/>
  <c r="T166" i="90" s="1"/>
  <c r="T181" i="90" a="1"/>
  <c r="T181" i="90" s="1"/>
  <c r="T171" i="90" a="1"/>
  <c r="T171" i="90" s="1"/>
  <c r="T174" i="90" a="1"/>
  <c r="T174" i="90" s="1"/>
  <c r="U162" i="89"/>
  <c r="U162" i="90" s="1" a="1"/>
  <c r="U162" i="90" s="1"/>
  <c r="U174" i="90" a="1"/>
  <c r="U174" i="90" s="1"/>
  <c r="U164" i="90" a="1"/>
  <c r="U164" i="90" s="1"/>
  <c r="U171" i="90" a="1"/>
  <c r="U171" i="90" s="1"/>
  <c r="U167" i="90" a="1"/>
  <c r="U167" i="90" s="1"/>
  <c r="U170" i="90" a="1"/>
  <c r="U170" i="90" s="1"/>
  <c r="U168" i="90" a="1"/>
  <c r="U168" i="90" s="1"/>
  <c r="U181" i="90" a="1"/>
  <c r="U181" i="90" s="1"/>
  <c r="U176" i="90" a="1"/>
  <c r="U176" i="90" s="1"/>
  <c r="U172" i="90" a="1"/>
  <c r="U172" i="90" s="1"/>
  <c r="U173" i="90" a="1"/>
  <c r="U173" i="90" s="1"/>
  <c r="U177" i="90" a="1"/>
  <c r="U177" i="90" s="1"/>
  <c r="U180" i="90" a="1"/>
  <c r="U180" i="90" s="1"/>
  <c r="U175" i="90" a="1"/>
  <c r="U175" i="90" s="1"/>
  <c r="U166" i="90" a="1"/>
  <c r="U166" i="90" s="1"/>
  <c r="U165" i="90" a="1"/>
  <c r="U165" i="90" s="1"/>
  <c r="U178" i="90" a="1"/>
  <c r="U178" i="90" s="1"/>
  <c r="U179" i="90" a="1"/>
  <c r="U179" i="90" s="1"/>
  <c r="U163" i="90" a="1"/>
  <c r="U163" i="90" s="1"/>
  <c r="U169" i="90" a="1"/>
  <c r="U169" i="90" s="1"/>
  <c r="V162" i="89"/>
  <c r="V162" i="90" s="1" a="1"/>
  <c r="V162" i="90" s="1"/>
  <c r="V181" i="90" a="1"/>
  <c r="V181" i="90" s="1"/>
  <c r="V173" i="90" a="1"/>
  <c r="V173" i="90" s="1"/>
  <c r="V175" i="90" a="1"/>
  <c r="V175" i="90" s="1"/>
  <c r="V168" i="90" a="1"/>
  <c r="V168" i="90" s="1"/>
  <c r="V165" i="90" a="1"/>
  <c r="V165" i="90" s="1"/>
  <c r="V178" i="90" a="1"/>
  <c r="V178" i="90" s="1"/>
  <c r="V166" i="90" a="1"/>
  <c r="V166" i="90" s="1"/>
  <c r="V172" i="90" a="1"/>
  <c r="V172" i="90" s="1"/>
  <c r="V171" i="90" a="1"/>
  <c r="V171" i="90" s="1"/>
  <c r="V169" i="90" a="1"/>
  <c r="V169" i="90" s="1"/>
  <c r="V180" i="90" a="1"/>
  <c r="V180" i="90" s="1"/>
  <c r="V164" i="90" a="1"/>
  <c r="V164" i="90" s="1"/>
  <c r="V179" i="90" a="1"/>
  <c r="V179" i="90" s="1"/>
  <c r="V167" i="90" a="1"/>
  <c r="V167" i="90" s="1"/>
  <c r="V163" i="90" a="1"/>
  <c r="V163" i="90" s="1"/>
  <c r="V170" i="90" a="1"/>
  <c r="V170" i="90" s="1"/>
  <c r="V177" i="90" a="1"/>
  <c r="V177" i="90" s="1"/>
  <c r="V174" i="90" a="1"/>
  <c r="V174" i="90" s="1"/>
  <c r="V176" i="90" a="1"/>
  <c r="V176" i="90" s="1"/>
  <c r="W162" i="89"/>
  <c r="W162" i="90" s="1" a="1"/>
  <c r="W162" i="90" s="1"/>
  <c r="W178" i="90" a="1"/>
  <c r="W178" i="90" s="1"/>
  <c r="W165" i="90" a="1"/>
  <c r="W165" i="90" s="1"/>
  <c r="W171" i="90" a="1"/>
  <c r="W171" i="90" s="1"/>
  <c r="W168" i="90" a="1"/>
  <c r="W168" i="90" s="1"/>
  <c r="W181" i="90" a="1"/>
  <c r="W181" i="90" s="1"/>
  <c r="W173" i="90" a="1"/>
  <c r="W173" i="90" s="1"/>
  <c r="W174" i="90" a="1"/>
  <c r="W174" i="90" s="1"/>
  <c r="W179" i="90" a="1"/>
  <c r="W179" i="90" s="1"/>
  <c r="W180" i="90" a="1"/>
  <c r="W180" i="90" s="1"/>
  <c r="W175" i="90" a="1"/>
  <c r="W175" i="90" s="1"/>
  <c r="W176" i="90" a="1"/>
  <c r="W176" i="90" s="1"/>
  <c r="W164" i="90" a="1"/>
  <c r="W164" i="90" s="1"/>
  <c r="W166" i="90" a="1"/>
  <c r="W166" i="90" s="1"/>
  <c r="W170" i="90" a="1"/>
  <c r="W170" i="90" s="1"/>
  <c r="W177" i="90" a="1"/>
  <c r="W177" i="90" s="1"/>
  <c r="W163" i="90" a="1"/>
  <c r="W163" i="90" s="1"/>
  <c r="W172" i="90" a="1"/>
  <c r="W172" i="90" s="1"/>
  <c r="W169" i="90" a="1"/>
  <c r="W169" i="90" s="1"/>
  <c r="W167" i="90" a="1"/>
  <c r="W167" i="90" s="1"/>
  <c r="X162" i="89"/>
  <c r="X162" i="90" s="1" a="1"/>
  <c r="X162" i="90" s="1"/>
  <c r="X180" i="90" a="1"/>
  <c r="X180" i="90" s="1"/>
  <c r="X164" i="90" a="1"/>
  <c r="X164" i="90" s="1"/>
  <c r="X168" i="90" a="1"/>
  <c r="X168" i="90" s="1"/>
  <c r="X181" i="90" a="1"/>
  <c r="X181" i="90" s="1"/>
  <c r="X176" i="90" a="1"/>
  <c r="X176" i="90" s="1"/>
  <c r="X163" i="90" a="1"/>
  <c r="X163" i="90" s="1"/>
  <c r="X169" i="90" a="1"/>
  <c r="X169" i="90" s="1"/>
  <c r="X175" i="90" a="1"/>
  <c r="X175" i="90" s="1"/>
  <c r="X170" i="90" a="1"/>
  <c r="X170" i="90" s="1"/>
  <c r="X173" i="90" a="1"/>
  <c r="X173" i="90" s="1"/>
  <c r="X166" i="90" a="1"/>
  <c r="X166" i="90" s="1"/>
  <c r="X167" i="90" a="1"/>
  <c r="X167" i="90" s="1"/>
  <c r="X177" i="90" a="1"/>
  <c r="X177" i="90" s="1"/>
  <c r="X179" i="90" a="1"/>
  <c r="X179" i="90" s="1"/>
  <c r="X171" i="90" a="1"/>
  <c r="X171" i="90" s="1"/>
  <c r="X165" i="90" a="1"/>
  <c r="X165" i="90" s="1"/>
  <c r="X178" i="90" a="1"/>
  <c r="X178" i="90" s="1"/>
  <c r="X172" i="90" a="1"/>
  <c r="X172" i="90" s="1"/>
  <c r="X174" i="90" a="1"/>
  <c r="X174" i="90" s="1"/>
  <c r="Y162" i="89"/>
  <c r="Y162" i="90" s="1" a="1"/>
  <c r="Y162" i="90" s="1"/>
  <c r="Y178" i="90" a="1"/>
  <c r="Y178" i="90" s="1"/>
  <c r="Y172" i="90" a="1"/>
  <c r="Y172" i="90" s="1"/>
  <c r="Y179" i="90" a="1"/>
  <c r="Y179" i="90" s="1"/>
  <c r="Y173" i="90" a="1"/>
  <c r="Y173" i="90" s="1"/>
  <c r="Y165" i="90" a="1"/>
  <c r="Y165" i="90" s="1"/>
  <c r="Y177" i="90" a="1"/>
  <c r="Y177" i="90" s="1"/>
  <c r="Y163" i="90" a="1"/>
  <c r="Y163" i="90" s="1"/>
  <c r="Y174" i="90" a="1"/>
  <c r="Y174" i="90" s="1"/>
  <c r="Y166" i="90" a="1"/>
  <c r="Y166" i="90" s="1"/>
  <c r="Y170" i="90" a="1"/>
  <c r="Y170" i="90" s="1"/>
  <c r="Y175" i="90" a="1"/>
  <c r="Y175" i="90" s="1"/>
  <c r="Y181" i="90" a="1"/>
  <c r="Y181" i="90" s="1"/>
  <c r="Y167" i="90" a="1"/>
  <c r="Y167" i="90" s="1"/>
  <c r="Y180" i="90" a="1"/>
  <c r="Y180" i="90" s="1"/>
  <c r="Y176" i="90" a="1"/>
  <c r="Y176" i="90" s="1"/>
  <c r="Y164" i="90" a="1"/>
  <c r="Y164" i="90" s="1"/>
  <c r="Y168" i="90" a="1"/>
  <c r="Y168" i="90" s="1"/>
  <c r="Y169" i="90" a="1"/>
  <c r="Y169" i="90" s="1"/>
  <c r="Y171" i="90" a="1"/>
  <c r="Y171" i="90" s="1"/>
  <c r="Z162" i="89"/>
  <c r="Z162" i="90" s="1" a="1"/>
  <c r="Z162" i="90" s="1"/>
  <c r="Z163" i="90" a="1"/>
  <c r="Z163" i="90" s="1"/>
  <c r="Z166" i="90" a="1"/>
  <c r="Z166" i="90" s="1"/>
  <c r="Z180" i="90" a="1"/>
  <c r="Z180" i="90" s="1"/>
  <c r="Z168" i="90" a="1"/>
  <c r="Z168" i="90" s="1"/>
  <c r="Z179" i="90" a="1"/>
  <c r="Z179" i="90" s="1"/>
  <c r="Z181" i="90" a="1"/>
  <c r="Z181" i="90" s="1"/>
  <c r="Z167" i="90" a="1"/>
  <c r="Z167" i="90" s="1"/>
  <c r="Z165" i="90" a="1"/>
  <c r="Z165" i="90" s="1"/>
  <c r="Z178" i="90" a="1"/>
  <c r="Z178" i="90" s="1"/>
  <c r="Z173" i="90" a="1"/>
  <c r="Z173" i="90" s="1"/>
  <c r="Z177" i="90" a="1"/>
  <c r="Z177" i="90" s="1"/>
  <c r="Z175" i="90" a="1"/>
  <c r="Z175" i="90" s="1"/>
  <c r="Z169" i="90" a="1"/>
  <c r="Z169" i="90" s="1"/>
  <c r="Z176" i="90" a="1"/>
  <c r="Z176" i="90" s="1"/>
  <c r="Z164" i="90" a="1"/>
  <c r="Z164" i="90" s="1"/>
  <c r="Z171" i="90" a="1"/>
  <c r="Z171" i="90" s="1"/>
  <c r="Z170" i="90" a="1"/>
  <c r="Z170" i="90" s="1"/>
  <c r="Z172" i="90" a="1"/>
  <c r="Z172" i="90" s="1"/>
  <c r="Z174" i="90" a="1"/>
  <c r="Z174" i="90" s="1"/>
  <c r="AA162" i="89"/>
  <c r="AA162" i="90" s="1" a="1"/>
  <c r="AA162" i="90" s="1"/>
  <c r="AA180" i="90" a="1"/>
  <c r="AA180" i="90" s="1"/>
  <c r="AA167" i="90" a="1"/>
  <c r="AA167" i="90" s="1"/>
  <c r="AA169" i="90" a="1"/>
  <c r="AA169" i="90" s="1"/>
  <c r="AA178" i="90" a="1"/>
  <c r="AA178" i="90" s="1"/>
  <c r="AA166" i="90" a="1"/>
  <c r="AA166" i="90" s="1"/>
  <c r="AA171" i="90" a="1"/>
  <c r="AA171" i="90" s="1"/>
  <c r="AA165" i="90" a="1"/>
  <c r="AA165" i="90" s="1"/>
  <c r="AA168" i="90" a="1"/>
  <c r="AA168" i="90" s="1"/>
  <c r="AA164" i="90" a="1"/>
  <c r="AA164" i="90" s="1"/>
  <c r="AA181" i="90" a="1"/>
  <c r="AA181" i="90" s="1"/>
  <c r="AA163" i="90" a="1"/>
  <c r="AA163" i="90" s="1"/>
  <c r="AA177" i="90" a="1"/>
  <c r="AA177" i="90" s="1"/>
  <c r="AA172" i="90" a="1"/>
  <c r="AA172" i="90" s="1"/>
  <c r="AA176" i="90" a="1"/>
  <c r="AA176" i="90" s="1"/>
  <c r="AA175" i="90" a="1"/>
  <c r="AA175" i="90" s="1"/>
  <c r="AA179" i="90" a="1"/>
  <c r="AA179" i="90" s="1"/>
  <c r="AA174" i="90" a="1"/>
  <c r="AA174" i="90" s="1"/>
  <c r="AA170" i="90" a="1"/>
  <c r="AA170" i="90" s="1"/>
  <c r="AA173" i="90" a="1"/>
  <c r="AA173" i="90" s="1"/>
  <c r="AB162" i="89"/>
  <c r="AB162" i="90" s="1" a="1"/>
  <c r="AB162" i="90" s="1"/>
  <c r="AB163" i="90" a="1"/>
  <c r="AB163" i="90" s="1"/>
  <c r="AB169" i="90" a="1"/>
  <c r="AB169" i="90" s="1"/>
  <c r="AB177" i="90" a="1"/>
  <c r="AB177" i="90" s="1"/>
  <c r="AB176" i="90" a="1"/>
  <c r="AB176" i="90" s="1"/>
  <c r="AB181" i="90" a="1"/>
  <c r="AB181" i="90" s="1"/>
  <c r="AB178" i="90" a="1"/>
  <c r="AB178" i="90" s="1"/>
  <c r="AB168" i="90" a="1"/>
  <c r="AB168" i="90" s="1"/>
  <c r="AB170" i="90" a="1"/>
  <c r="AB170" i="90" s="1"/>
  <c r="AB164" i="90" a="1"/>
  <c r="AB164" i="90" s="1"/>
  <c r="AB167" i="90" a="1"/>
  <c r="AB167" i="90" s="1"/>
  <c r="AB165" i="90" a="1"/>
  <c r="AB165" i="90" s="1"/>
  <c r="AB172" i="90" a="1"/>
  <c r="AB172" i="90" s="1"/>
  <c r="AB173" i="90" a="1"/>
  <c r="AB173" i="90" s="1"/>
  <c r="AB175" i="90" a="1"/>
  <c r="AB175" i="90" s="1"/>
  <c r="AB179" i="90" a="1"/>
  <c r="AB179" i="90" s="1"/>
  <c r="AB180" i="90" a="1"/>
  <c r="AB180" i="90" s="1"/>
  <c r="AB174" i="90" a="1"/>
  <c r="AB174" i="90" s="1"/>
  <c r="AB166" i="90" a="1"/>
  <c r="AB166" i="90" s="1"/>
  <c r="AB171" i="90" a="1"/>
  <c r="AB171" i="90" s="1"/>
  <c r="AC162" i="89"/>
  <c r="AC162" i="90" s="1" a="1"/>
  <c r="AC162" i="90" s="1"/>
  <c r="AC171" i="90" a="1"/>
  <c r="AC171" i="90" s="1"/>
  <c r="AC169" i="90" a="1"/>
  <c r="AC169" i="90" s="1"/>
  <c r="AC177" i="90" a="1"/>
  <c r="AC177" i="90" s="1"/>
  <c r="AC173" i="90" a="1"/>
  <c r="AC173" i="90" s="1"/>
  <c r="AC180" i="90" a="1"/>
  <c r="AC180" i="90" s="1"/>
  <c r="AC178" i="90" a="1"/>
  <c r="AC178" i="90" s="1"/>
  <c r="AC167" i="90" a="1"/>
  <c r="AC167" i="90" s="1"/>
  <c r="AC163" i="90" a="1"/>
  <c r="AC163" i="90" s="1"/>
  <c r="AC172" i="90" a="1"/>
  <c r="AC172" i="90" s="1"/>
  <c r="AC165" i="90" a="1"/>
  <c r="AC165" i="90" s="1"/>
  <c r="AC164" i="90" a="1"/>
  <c r="AC164" i="90" s="1"/>
  <c r="AC170" i="90" a="1"/>
  <c r="AC170" i="90" s="1"/>
  <c r="AC175" i="90" a="1"/>
  <c r="AC175" i="90" s="1"/>
  <c r="AC179" i="90" a="1"/>
  <c r="AC179" i="90" s="1"/>
  <c r="AC168" i="90" a="1"/>
  <c r="AC168" i="90" s="1"/>
  <c r="AC181" i="90" a="1"/>
  <c r="AC181" i="90" s="1"/>
  <c r="AC176" i="90" a="1"/>
  <c r="AC176" i="90" s="1"/>
  <c r="AC166" i="90" a="1"/>
  <c r="AC166" i="90" s="1"/>
  <c r="AC174" i="90" a="1"/>
  <c r="AC174" i="90" s="1"/>
  <c r="AD162" i="89"/>
  <c r="AD162" i="90" s="1" a="1"/>
  <c r="AD162" i="90" s="1"/>
  <c r="AD164" i="90" a="1"/>
  <c r="AD164" i="90" s="1"/>
  <c r="AD171" i="90" a="1"/>
  <c r="AD171" i="90" s="1"/>
  <c r="AD169" i="90" a="1"/>
  <c r="AD169" i="90" s="1"/>
  <c r="AD173" i="90" a="1"/>
  <c r="AD173" i="90" s="1"/>
  <c r="AD170" i="90" a="1"/>
  <c r="AD170" i="90" s="1"/>
  <c r="AD165" i="90" a="1"/>
  <c r="AD165" i="90" s="1"/>
  <c r="AD163" i="90" a="1"/>
  <c r="AD163" i="90" s="1"/>
  <c r="AD180" i="90" a="1"/>
  <c r="AD180" i="90" s="1"/>
  <c r="AD177" i="90" a="1"/>
  <c r="AD177" i="90" s="1"/>
  <c r="AD174" i="90" a="1"/>
  <c r="AD174" i="90" s="1"/>
  <c r="AD175" i="90" a="1"/>
  <c r="AD175" i="90" s="1"/>
  <c r="AD168" i="90" a="1"/>
  <c r="AD168" i="90" s="1"/>
  <c r="AD176" i="90" a="1"/>
  <c r="AD176" i="90" s="1"/>
  <c r="AD179" i="90" a="1"/>
  <c r="AD179" i="90" s="1"/>
  <c r="AD181" i="90" a="1"/>
  <c r="AD181" i="90" s="1"/>
  <c r="AD178" i="90" a="1"/>
  <c r="AD178" i="90" s="1"/>
  <c r="AD172" i="90" a="1"/>
  <c r="AD172" i="90" s="1"/>
  <c r="AD166" i="90" a="1"/>
  <c r="AD166" i="90" s="1"/>
  <c r="AD167" i="90" a="1"/>
  <c r="AD167" i="90" s="1"/>
  <c r="AE162" i="89"/>
  <c r="AE162" i="90" s="1" a="1"/>
  <c r="AE162" i="90" s="1"/>
  <c r="AE173" i="90" a="1"/>
  <c r="AE173" i="90" s="1"/>
  <c r="AE179" i="90" a="1"/>
  <c r="AE179" i="90" s="1"/>
  <c r="AE163" i="90" a="1"/>
  <c r="AE163" i="90" s="1"/>
  <c r="AE167" i="90" a="1"/>
  <c r="AE167" i="90" s="1"/>
  <c r="AE170" i="90" a="1"/>
  <c r="AE170" i="90" s="1"/>
  <c r="AE175" i="90" a="1"/>
  <c r="AE175" i="90" s="1"/>
  <c r="AE169" i="90" a="1"/>
  <c r="AE169" i="90" s="1"/>
  <c r="AE178" i="90" a="1"/>
  <c r="AE178" i="90" s="1"/>
  <c r="AE171" i="90" a="1"/>
  <c r="AE171" i="90" s="1"/>
  <c r="AE166" i="90" a="1"/>
  <c r="AE166" i="90" s="1"/>
  <c r="AE172" i="90" a="1"/>
  <c r="AE172" i="90" s="1"/>
  <c r="AE168" i="90" a="1"/>
  <c r="AE168" i="90" s="1"/>
  <c r="AE174" i="90" a="1"/>
  <c r="AE174" i="90" s="1"/>
  <c r="AE177" i="90" a="1"/>
  <c r="AE177" i="90" s="1"/>
  <c r="AE181" i="90" a="1"/>
  <c r="AE181" i="90" s="1"/>
  <c r="AE165" i="90" a="1"/>
  <c r="AE165" i="90" s="1"/>
  <c r="AE164" i="90" a="1"/>
  <c r="AE164" i="90" s="1"/>
  <c r="AE176" i="90" a="1"/>
  <c r="AE176" i="90" s="1"/>
  <c r="AE180" i="90" a="1"/>
  <c r="AE180" i="90" s="1"/>
  <c r="AF162" i="89"/>
  <c r="AF162" i="90" s="1" a="1"/>
  <c r="AF162" i="90" s="1"/>
  <c r="AF163" i="90" a="1"/>
  <c r="AF163" i="90" s="1"/>
  <c r="AF175" i="90" a="1"/>
  <c r="AF175" i="90" s="1"/>
  <c r="AF178" i="90" a="1"/>
  <c r="AF178" i="90" s="1"/>
  <c r="AF170" i="90" a="1"/>
  <c r="AF170" i="90" s="1"/>
  <c r="AF169" i="90" a="1"/>
  <c r="AF169" i="90" s="1"/>
  <c r="AF167" i="90" a="1"/>
  <c r="AF167" i="90" s="1"/>
  <c r="AF177" i="90" a="1"/>
  <c r="AF177" i="90" s="1"/>
  <c r="AF174" i="90" a="1"/>
  <c r="AF174" i="90" s="1"/>
  <c r="AF165" i="90" a="1"/>
  <c r="AF165" i="90" s="1"/>
  <c r="AF180" i="90" a="1"/>
  <c r="AF180" i="90" s="1"/>
  <c r="AF166" i="90" a="1"/>
  <c r="AF166" i="90" s="1"/>
  <c r="AF171" i="90" a="1"/>
  <c r="AF171" i="90" s="1"/>
  <c r="AF164" i="90" a="1"/>
  <c r="AF164" i="90" s="1"/>
  <c r="AF172" i="90" a="1"/>
  <c r="AF172" i="90" s="1"/>
  <c r="AF181" i="90" a="1"/>
  <c r="AF181" i="90" s="1"/>
  <c r="AF173" i="90" a="1"/>
  <c r="AF173" i="90" s="1"/>
  <c r="AF179" i="90" a="1"/>
  <c r="AF179" i="90" s="1"/>
  <c r="AF168" i="90" a="1"/>
  <c r="AF168" i="90" s="1"/>
  <c r="AF176" i="90" a="1"/>
  <c r="AF176" i="90" s="1"/>
  <c r="AG162" i="89"/>
  <c r="AG162" i="90" s="1" a="1"/>
  <c r="AG162" i="90" s="1"/>
  <c r="AG178" i="90" a="1"/>
  <c r="AG178" i="90" s="1"/>
  <c r="AG174" i="90" a="1"/>
  <c r="AG174" i="90" s="1"/>
  <c r="AG165" i="90" a="1"/>
  <c r="AG165" i="90" s="1"/>
  <c r="AG164" i="90" a="1"/>
  <c r="AG164" i="90" s="1"/>
  <c r="AG172" i="90" a="1"/>
  <c r="AG172" i="90" s="1"/>
  <c r="AG171" i="90" a="1"/>
  <c r="AG171" i="90" s="1"/>
  <c r="AG167" i="90" a="1"/>
  <c r="AG167" i="90" s="1"/>
  <c r="AG179" i="90" a="1"/>
  <c r="AG179" i="90" s="1"/>
  <c r="AG180" i="90" a="1"/>
  <c r="AG180" i="90" s="1"/>
  <c r="AG173" i="90" a="1"/>
  <c r="AG173" i="90" s="1"/>
  <c r="AG169" i="90" a="1"/>
  <c r="AG169" i="90" s="1"/>
  <c r="AG166" i="90" a="1"/>
  <c r="AG166" i="90" s="1"/>
  <c r="AG181" i="90" a="1"/>
  <c r="AG181" i="90" s="1"/>
  <c r="AG163" i="90" a="1"/>
  <c r="AG163" i="90" s="1"/>
  <c r="AG170" i="90" a="1"/>
  <c r="AG170" i="90" s="1"/>
  <c r="AG168" i="90" a="1"/>
  <c r="AG168" i="90" s="1"/>
  <c r="AG177" i="90" a="1"/>
  <c r="AG177" i="90" s="1"/>
  <c r="AG175" i="90" a="1"/>
  <c r="AG175" i="90" s="1"/>
  <c r="AG176" i="90" a="1"/>
  <c r="AG176" i="90" s="1"/>
  <c r="AH162" i="89"/>
  <c r="AH162" i="90" s="1" a="1"/>
  <c r="AH162" i="90" s="1"/>
  <c r="AH174" i="90" a="1"/>
  <c r="AH174" i="90" s="1"/>
  <c r="AH178" i="90" a="1"/>
  <c r="AH178" i="90" s="1"/>
  <c r="AH175" i="90" a="1"/>
  <c r="AH175" i="90" s="1"/>
  <c r="AH168" i="90" a="1"/>
  <c r="AH168" i="90" s="1"/>
  <c r="AH179" i="90" a="1"/>
  <c r="AH179" i="90" s="1"/>
  <c r="AH164" i="90" a="1"/>
  <c r="AH164" i="90" s="1"/>
  <c r="AH173" i="90" a="1"/>
  <c r="AH173" i="90" s="1"/>
  <c r="AH163" i="90" a="1"/>
  <c r="AH163" i="90" s="1"/>
  <c r="AH169" i="90" a="1"/>
  <c r="AH169" i="90" s="1"/>
  <c r="AH171" i="90" a="1"/>
  <c r="AH171" i="90" s="1"/>
  <c r="AH177" i="90" a="1"/>
  <c r="AH177" i="90" s="1"/>
  <c r="AH181" i="90" a="1"/>
  <c r="AH181" i="90" s="1"/>
  <c r="AH167" i="90" a="1"/>
  <c r="AH167" i="90" s="1"/>
  <c r="AH166" i="90" a="1"/>
  <c r="AH166" i="90" s="1"/>
  <c r="AH180" i="90" a="1"/>
  <c r="AH180" i="90" s="1"/>
  <c r="AH172" i="90" a="1"/>
  <c r="AH172" i="90" s="1"/>
  <c r="AH165" i="90" a="1"/>
  <c r="AH165" i="90" s="1"/>
  <c r="AH170" i="90" a="1"/>
  <c r="AH170" i="90" s="1"/>
  <c r="AH176" i="90" a="1"/>
  <c r="AH176" i="90" s="1"/>
  <c r="AI162" i="89"/>
  <c r="AI162" i="90" s="1" a="1"/>
  <c r="AI162" i="90" s="1"/>
  <c r="AI166" i="90" a="1"/>
  <c r="AI166" i="90" s="1"/>
  <c r="AI172" i="90" a="1"/>
  <c r="AI172" i="90" s="1"/>
  <c r="AI171" i="90" a="1"/>
  <c r="AI171" i="90" s="1"/>
  <c r="AI180" i="90" a="1"/>
  <c r="AI180" i="90" s="1"/>
  <c r="AI163" i="90" a="1"/>
  <c r="AI163" i="90" s="1"/>
  <c r="AI164" i="90" a="1"/>
  <c r="AI164" i="90" s="1"/>
  <c r="AI168" i="90" a="1"/>
  <c r="AI168" i="90" s="1"/>
  <c r="AI170" i="90" a="1"/>
  <c r="AI170" i="90" s="1"/>
  <c r="AI177" i="90" a="1"/>
  <c r="AI177" i="90" s="1"/>
  <c r="AI173" i="90" a="1"/>
  <c r="AI173" i="90" s="1"/>
  <c r="AI181" i="90" a="1"/>
  <c r="AI181" i="90" s="1"/>
  <c r="AI179" i="90" a="1"/>
  <c r="AI179" i="90" s="1"/>
  <c r="AI169" i="90" a="1"/>
  <c r="AI169" i="90" s="1"/>
  <c r="AI174" i="90" a="1"/>
  <c r="AI174" i="90" s="1"/>
  <c r="AI175" i="90" a="1"/>
  <c r="AI175" i="90" s="1"/>
  <c r="AI178" i="90" a="1"/>
  <c r="AI178" i="90" s="1"/>
  <c r="AI167" i="90" a="1"/>
  <c r="AI167" i="90" s="1"/>
  <c r="AI165" i="90" a="1"/>
  <c r="AI165" i="90" s="1"/>
  <c r="AI176" i="90" a="1"/>
  <c r="AI176" i="90" s="1"/>
  <c r="AJ162" i="89"/>
  <c r="AJ162" i="90" s="1" a="1"/>
  <c r="AJ162" i="90" s="1"/>
  <c r="AJ179" i="90" a="1"/>
  <c r="AJ179" i="90" s="1"/>
  <c r="AJ172" i="90" a="1"/>
  <c r="AJ172" i="90" s="1"/>
  <c r="AJ176" i="90" a="1"/>
  <c r="AJ176" i="90" s="1"/>
  <c r="AJ164" i="90" a="1"/>
  <c r="AJ164" i="90" s="1"/>
  <c r="AJ169" i="90" a="1"/>
  <c r="AJ169" i="90" s="1"/>
  <c r="AJ173" i="90" a="1"/>
  <c r="AJ173" i="90" s="1"/>
  <c r="AJ165" i="90" a="1"/>
  <c r="AJ165" i="90" s="1"/>
  <c r="AJ166" i="90" a="1"/>
  <c r="AJ166" i="90" s="1"/>
  <c r="AJ174" i="90" a="1"/>
  <c r="AJ174" i="90" s="1"/>
  <c r="AJ178" i="90" a="1"/>
  <c r="AJ178" i="90" s="1"/>
  <c r="AJ171" i="90" a="1"/>
  <c r="AJ171" i="90" s="1"/>
  <c r="AJ167" i="90" a="1"/>
  <c r="AJ167" i="90" s="1"/>
  <c r="AJ180" i="90" a="1"/>
  <c r="AJ180" i="90" s="1"/>
  <c r="AJ181" i="90" a="1"/>
  <c r="AJ181" i="90" s="1"/>
  <c r="AJ163" i="90" a="1"/>
  <c r="AJ163" i="90" s="1"/>
  <c r="AJ177" i="90" a="1"/>
  <c r="AJ177" i="90" s="1"/>
  <c r="AJ170" i="90" a="1"/>
  <c r="AJ170" i="90" s="1"/>
  <c r="AJ168" i="90" a="1"/>
  <c r="AJ168" i="90" s="1"/>
  <c r="AJ175" i="90" a="1"/>
  <c r="AJ175" i="90" s="1"/>
  <c r="AK162" i="89"/>
  <c r="AK162" i="90" s="1" a="1"/>
  <c r="AK162" i="90" s="1"/>
  <c r="AK176" i="90" a="1"/>
  <c r="AK176" i="90" s="1"/>
  <c r="AK170" i="90" a="1"/>
  <c r="AK170" i="90" s="1"/>
  <c r="AK173" i="90" a="1"/>
  <c r="AK173" i="90" s="1"/>
  <c r="AK171" i="90" a="1"/>
  <c r="AK171" i="90" s="1"/>
  <c r="AK168" i="90" a="1"/>
  <c r="AK168" i="90" s="1"/>
  <c r="AK174" i="90" a="1"/>
  <c r="AK174" i="90" s="1"/>
  <c r="AK179" i="90" a="1"/>
  <c r="AK179" i="90" s="1"/>
  <c r="AK175" i="90" a="1"/>
  <c r="AK175" i="90" s="1"/>
  <c r="AK169" i="90" a="1"/>
  <c r="AK169" i="90" s="1"/>
  <c r="AK164" i="90" a="1"/>
  <c r="AK164" i="90" s="1"/>
  <c r="AK178" i="90" a="1"/>
  <c r="AK178" i="90" s="1"/>
  <c r="AK166" i="90" a="1"/>
  <c r="AK166" i="90" s="1"/>
  <c r="AK172" i="90" a="1"/>
  <c r="AK172" i="90" s="1"/>
  <c r="AK165" i="90" a="1"/>
  <c r="AK165" i="90" s="1"/>
  <c r="AK167" i="90" a="1"/>
  <c r="AK167" i="90" s="1"/>
  <c r="AK163" i="90" a="1"/>
  <c r="AK163" i="90" s="1"/>
  <c r="AK177" i="90" a="1"/>
  <c r="AK177" i="90" s="1"/>
  <c r="AK181" i="90" a="1"/>
  <c r="AK181" i="90" s="1"/>
  <c r="AK180" i="90" a="1"/>
  <c r="AK180" i="90" s="1"/>
  <c r="AL162" i="89"/>
  <c r="AL162" i="90" s="1" a="1"/>
  <c r="AL162" i="90" s="1"/>
  <c r="AL171" i="90" a="1"/>
  <c r="AL171" i="90" s="1"/>
  <c r="AL167" i="90" a="1"/>
  <c r="AL167" i="90" s="1"/>
  <c r="AL164" i="90" a="1"/>
  <c r="AL164" i="90" s="1"/>
  <c r="AL180" i="90" a="1"/>
  <c r="AL180" i="90" s="1"/>
  <c r="AL163" i="90" a="1"/>
  <c r="AL163" i="90" s="1"/>
  <c r="AL166" i="90" a="1"/>
  <c r="AL166" i="90" s="1"/>
  <c r="AL177" i="90" a="1"/>
  <c r="AL177" i="90" s="1"/>
  <c r="AL175" i="90" a="1"/>
  <c r="AL175" i="90" s="1"/>
  <c r="AL172" i="90" a="1"/>
  <c r="AL172" i="90" s="1"/>
  <c r="AL174" i="90" a="1"/>
  <c r="AL174" i="90" s="1"/>
  <c r="AL173" i="90" a="1"/>
  <c r="AL173" i="90" s="1"/>
  <c r="AL178" i="90" a="1"/>
  <c r="AL178" i="90" s="1"/>
  <c r="AL181" i="90" a="1"/>
  <c r="AL181" i="90" s="1"/>
  <c r="AL165" i="90" a="1"/>
  <c r="AL165" i="90" s="1"/>
  <c r="AL179" i="90" a="1"/>
  <c r="AL179" i="90" s="1"/>
  <c r="AL169" i="90" a="1"/>
  <c r="AL169" i="90" s="1"/>
  <c r="AL168" i="90" a="1"/>
  <c r="AL168" i="90" s="1"/>
  <c r="AL170" i="90" a="1"/>
  <c r="AL170" i="90" s="1"/>
  <c r="AL176" i="90" a="1"/>
  <c r="AL176" i="90" s="1"/>
  <c r="AM162" i="89"/>
  <c r="AM162" i="90" s="1" a="1"/>
  <c r="AM162" i="90" s="1"/>
  <c r="AM166" i="90" a="1"/>
  <c r="AM166" i="90" s="1"/>
  <c r="AM172" i="90" a="1"/>
  <c r="AM172" i="90" s="1"/>
  <c r="AM165" i="90" a="1"/>
  <c r="AM165" i="90" s="1"/>
  <c r="AM174" i="90" a="1"/>
  <c r="AM174" i="90" s="1"/>
  <c r="AM167" i="90" a="1"/>
  <c r="AM167" i="90" s="1"/>
  <c r="AM180" i="90" a="1"/>
  <c r="AM180" i="90" s="1"/>
  <c r="AM175" i="90" a="1"/>
  <c r="AM175" i="90" s="1"/>
  <c r="AM177" i="90" a="1"/>
  <c r="AM177" i="90" s="1"/>
  <c r="AM168" i="90" a="1"/>
  <c r="AM168" i="90" s="1"/>
  <c r="AM163" i="90" a="1"/>
  <c r="AM163" i="90" s="1"/>
  <c r="AM171" i="90" a="1"/>
  <c r="AM171" i="90" s="1"/>
  <c r="AM181" i="90" a="1"/>
  <c r="AM181" i="90" s="1"/>
  <c r="AM173" i="90" a="1"/>
  <c r="AM173" i="90" s="1"/>
  <c r="AM178" i="90" a="1"/>
  <c r="AM178" i="90" s="1"/>
  <c r="AM179" i="90" a="1"/>
  <c r="AM179" i="90" s="1"/>
  <c r="AM164" i="90" a="1"/>
  <c r="AM164" i="90" s="1"/>
  <c r="AM170" i="90" a="1"/>
  <c r="AM170" i="90" s="1"/>
  <c r="AM169" i="90" a="1"/>
  <c r="AM169" i="90" s="1"/>
  <c r="AM176" i="90" a="1"/>
  <c r="AM176" i="90" s="1"/>
  <c r="AN162" i="89"/>
  <c r="AN162" i="90" s="1" a="1"/>
  <c r="AN162" i="90" s="1"/>
  <c r="AN168" i="90" a="1"/>
  <c r="AN168" i="90" s="1"/>
  <c r="AN174" i="90" a="1"/>
  <c r="AN174" i="90" s="1"/>
  <c r="AN179" i="90" a="1"/>
  <c r="AN179" i="90" s="1"/>
  <c r="AN180" i="90" a="1"/>
  <c r="AN180" i="90" s="1"/>
  <c r="AN173" i="90" a="1"/>
  <c r="AN173" i="90" s="1"/>
  <c r="AN172" i="90" a="1"/>
  <c r="AN172" i="90" s="1"/>
  <c r="AN170" i="90" a="1"/>
  <c r="AN170" i="90" s="1"/>
  <c r="AN178" i="90" a="1"/>
  <c r="AN178" i="90" s="1"/>
  <c r="AN169" i="90" a="1"/>
  <c r="AN169" i="90" s="1"/>
  <c r="AN181" i="90" a="1"/>
  <c r="AN181" i="90" s="1"/>
  <c r="AN165" i="90" a="1"/>
  <c r="AN165" i="90" s="1"/>
  <c r="AN164" i="90" a="1"/>
  <c r="AN164" i="90" s="1"/>
  <c r="AN177" i="90" a="1"/>
  <c r="AN177" i="90" s="1"/>
  <c r="AN163" i="90" a="1"/>
  <c r="AN163" i="90" s="1"/>
  <c r="AN171" i="90" a="1"/>
  <c r="AN171" i="90" s="1"/>
  <c r="AN167" i="90" a="1"/>
  <c r="AN167" i="90" s="1"/>
  <c r="AN175" i="90" a="1"/>
  <c r="AN175" i="90" s="1"/>
  <c r="AN166" i="90" a="1"/>
  <c r="AN166" i="90" s="1"/>
  <c r="AN176" i="90" a="1"/>
  <c r="AN176" i="90" s="1"/>
  <c r="AO162" i="89"/>
  <c r="AO162" i="90" s="1" a="1"/>
  <c r="AO162" i="90" s="1"/>
  <c r="AO174" i="90" a="1"/>
  <c r="AO174" i="90" s="1"/>
  <c r="AO165" i="90" a="1"/>
  <c r="AO165" i="90" s="1"/>
  <c r="AO181" i="90" a="1"/>
  <c r="AO181" i="90" s="1"/>
  <c r="AO179" i="90" a="1"/>
  <c r="AO179" i="90" s="1"/>
  <c r="AO173" i="90" a="1"/>
  <c r="AO173" i="90" s="1"/>
  <c r="AO169" i="90" a="1"/>
  <c r="AO169" i="90" s="1"/>
  <c r="AO168" i="90" a="1"/>
  <c r="AO168" i="90" s="1"/>
  <c r="AO164" i="90" a="1"/>
  <c r="AO164" i="90" s="1"/>
  <c r="AO171" i="90" a="1"/>
  <c r="AO171" i="90" s="1"/>
  <c r="AO167" i="90" a="1"/>
  <c r="AO167" i="90" s="1"/>
  <c r="AO177" i="90" a="1"/>
  <c r="AO177" i="90" s="1"/>
  <c r="AO163" i="90" a="1"/>
  <c r="AO163" i="90" s="1"/>
  <c r="AO178" i="90" a="1"/>
  <c r="AO178" i="90" s="1"/>
  <c r="AO166" i="90" a="1"/>
  <c r="AO166" i="90" s="1"/>
  <c r="AO170" i="90" a="1"/>
  <c r="AO170" i="90" s="1"/>
  <c r="AO180" i="90" a="1"/>
  <c r="AO180" i="90" s="1"/>
  <c r="AO172" i="90" a="1"/>
  <c r="AO172" i="90" s="1"/>
  <c r="AO176" i="90" a="1"/>
  <c r="AO176" i="90" s="1"/>
  <c r="AO175" i="90" a="1"/>
  <c r="AO175" i="90" s="1"/>
  <c r="AP162" i="89"/>
  <c r="AP162" i="90" s="1" a="1"/>
  <c r="AP162" i="90" s="1"/>
  <c r="AP174" i="90" a="1"/>
  <c r="AP174" i="90" s="1"/>
  <c r="AP179" i="90" a="1"/>
  <c r="AP179" i="90" s="1"/>
  <c r="AP176" i="90" a="1"/>
  <c r="AP176" i="90" s="1"/>
  <c r="AP173" i="90" a="1"/>
  <c r="AP173" i="90" s="1"/>
  <c r="AP170" i="90" a="1"/>
  <c r="AP170" i="90" s="1"/>
  <c r="AP180" i="90" a="1"/>
  <c r="AP180" i="90" s="1"/>
  <c r="AP166" i="90" a="1"/>
  <c r="AP166" i="90" s="1"/>
  <c r="AP167" i="90" a="1"/>
  <c r="AP167" i="90" s="1"/>
  <c r="AP171" i="90" a="1"/>
  <c r="AP171" i="90" s="1"/>
  <c r="AP175" i="90" a="1"/>
  <c r="AP175" i="90" s="1"/>
  <c r="AP169" i="90" a="1"/>
  <c r="AP169" i="90" s="1"/>
  <c r="AP168" i="90" a="1"/>
  <c r="AP168" i="90" s="1"/>
  <c r="AP165" i="90" a="1"/>
  <c r="AP165" i="90" s="1"/>
  <c r="AP181" i="90" a="1"/>
  <c r="AP181" i="90" s="1"/>
  <c r="AP172" i="90" a="1"/>
  <c r="AP172" i="90" s="1"/>
  <c r="AP177" i="90" a="1"/>
  <c r="AP177" i="90" s="1"/>
  <c r="AP178" i="90" a="1"/>
  <c r="AP178" i="90" s="1"/>
  <c r="AP164" i="90" a="1"/>
  <c r="AP164" i="90" s="1"/>
  <c r="AP163" i="90" a="1"/>
  <c r="AP163" i="90" s="1"/>
  <c r="AQ162" i="89"/>
  <c r="AQ162" i="90" s="1" a="1"/>
  <c r="AQ162" i="90" s="1"/>
  <c r="AQ168" i="90" a="1"/>
  <c r="AQ168" i="90" s="1"/>
  <c r="AQ170" i="90" a="1"/>
  <c r="AQ170" i="90" s="1"/>
  <c r="AQ180" i="90" a="1"/>
  <c r="AQ180" i="90" s="1"/>
  <c r="AQ167" i="90" a="1"/>
  <c r="AQ167" i="90" s="1"/>
  <c r="AQ172" i="90" a="1"/>
  <c r="AQ172" i="90" s="1"/>
  <c r="AQ163" i="90" a="1"/>
  <c r="AQ163" i="90" s="1"/>
  <c r="AQ178" i="90" a="1"/>
  <c r="AQ178" i="90" s="1"/>
  <c r="AQ175" i="90" a="1"/>
  <c r="AQ175" i="90" s="1"/>
  <c r="AQ173" i="90" a="1"/>
  <c r="AQ173" i="90" s="1"/>
  <c r="AQ174" i="90" a="1"/>
  <c r="AQ174" i="90" s="1"/>
  <c r="AQ171" i="90" a="1"/>
  <c r="AQ171" i="90" s="1"/>
  <c r="AQ169" i="90" a="1"/>
  <c r="AQ169" i="90" s="1"/>
  <c r="AQ179" i="90" a="1"/>
  <c r="AQ179" i="90" s="1"/>
  <c r="AQ176" i="90" a="1"/>
  <c r="AQ176" i="90" s="1"/>
  <c r="AQ181" i="90" a="1"/>
  <c r="AQ181" i="90" s="1"/>
  <c r="AQ165" i="90" a="1"/>
  <c r="AQ165" i="90" s="1"/>
  <c r="AQ164" i="90" a="1"/>
  <c r="AQ164" i="90" s="1"/>
  <c r="AQ177" i="90" a="1"/>
  <c r="AQ177" i="90" s="1"/>
  <c r="AQ166" i="90" a="1"/>
  <c r="AQ166" i="90" s="1"/>
  <c r="AR162" i="89"/>
  <c r="AR162" i="90" s="1" a="1"/>
  <c r="AR162" i="90" s="1"/>
  <c r="AR175" i="90" a="1"/>
  <c r="AR175" i="90" s="1"/>
  <c r="AR168" i="90" a="1"/>
  <c r="AR168" i="90" s="1"/>
  <c r="AR176" i="90" a="1"/>
  <c r="AR176" i="90" s="1"/>
  <c r="AR171" i="90" a="1"/>
  <c r="AR171" i="90" s="1"/>
  <c r="AR170" i="90" a="1"/>
  <c r="AR170" i="90" s="1"/>
  <c r="AR167" i="90" a="1"/>
  <c r="AR167" i="90" s="1"/>
  <c r="AR169" i="90" a="1"/>
  <c r="AR169" i="90" s="1"/>
  <c r="AR180" i="90" a="1"/>
  <c r="AR180" i="90" s="1"/>
  <c r="AR163" i="90" a="1"/>
  <c r="AR163" i="90" s="1"/>
  <c r="AR178" i="90" a="1"/>
  <c r="AR178" i="90" s="1"/>
  <c r="AR165" i="90" a="1"/>
  <c r="AR165" i="90" s="1"/>
  <c r="AR181" i="90" a="1"/>
  <c r="AR181" i="90" s="1"/>
  <c r="AR166" i="90" a="1"/>
  <c r="AR166" i="90" s="1"/>
  <c r="AR179" i="90" a="1"/>
  <c r="AR179" i="90" s="1"/>
  <c r="AR174" i="90" a="1"/>
  <c r="AR174" i="90" s="1"/>
  <c r="AR164" i="90" a="1"/>
  <c r="AR164" i="90" s="1"/>
  <c r="AR172" i="90" a="1"/>
  <c r="AR172" i="90" s="1"/>
  <c r="AR173" i="90" a="1"/>
  <c r="AR173" i="90" s="1"/>
  <c r="AR177" i="90" a="1"/>
  <c r="AR177" i="90" s="1"/>
  <c r="AS162" i="89"/>
  <c r="AS162" i="90" s="1" a="1"/>
  <c r="AS162" i="90" s="1"/>
  <c r="AS175" i="90" a="1"/>
  <c r="AS175" i="90" s="1"/>
  <c r="AS167" i="90" a="1"/>
  <c r="AS167" i="90" s="1"/>
  <c r="AS173" i="90" a="1"/>
  <c r="AS173" i="90" s="1"/>
  <c r="AS176" i="90" a="1"/>
  <c r="AS176" i="90" s="1"/>
  <c r="AS163" i="90" a="1"/>
  <c r="AS163" i="90" s="1"/>
  <c r="AS169" i="90" a="1"/>
  <c r="AS169" i="90" s="1"/>
  <c r="AS178" i="90" a="1"/>
  <c r="AS178" i="90" s="1"/>
  <c r="AS181" i="90" a="1"/>
  <c r="AS181" i="90" s="1"/>
  <c r="AS179" i="90" a="1"/>
  <c r="AS179" i="90" s="1"/>
  <c r="AS168" i="90" a="1"/>
  <c r="AS168" i="90" s="1"/>
  <c r="AS165" i="90" a="1"/>
  <c r="AS165" i="90" s="1"/>
  <c r="AS177" i="90" a="1"/>
  <c r="AS177" i="90" s="1"/>
  <c r="AS180" i="90" a="1"/>
  <c r="AS180" i="90" s="1"/>
  <c r="AS164" i="90" a="1"/>
  <c r="AS164" i="90" s="1"/>
  <c r="AS170" i="90" a="1"/>
  <c r="AS170" i="90" s="1"/>
  <c r="AS166" i="90" a="1"/>
  <c r="AS166" i="90" s="1"/>
  <c r="AS172" i="90" a="1"/>
  <c r="AS172" i="90" s="1"/>
  <c r="AS171" i="90" a="1"/>
  <c r="AS171" i="90" s="1"/>
  <c r="AS174" i="90" a="1"/>
  <c r="AS174" i="90" s="1"/>
  <c r="AT162" i="89"/>
  <c r="AT162" i="90" s="1" a="1"/>
  <c r="AT162" i="90" s="1"/>
  <c r="AT179" i="90" a="1"/>
  <c r="AT179" i="90" s="1"/>
  <c r="AT169" i="90" a="1"/>
  <c r="AT169" i="90" s="1"/>
  <c r="AT163" i="90" a="1"/>
  <c r="AT163" i="90" s="1"/>
  <c r="AT177" i="90" a="1"/>
  <c r="AT177" i="90" s="1"/>
  <c r="AT164" i="90" a="1"/>
  <c r="AT164" i="90" s="1"/>
  <c r="AT165" i="90" a="1"/>
  <c r="AT165" i="90" s="1"/>
  <c r="AT167" i="90" a="1"/>
  <c r="AT167" i="90" s="1"/>
  <c r="AT168" i="90" a="1"/>
  <c r="AT168" i="90" s="1"/>
  <c r="AT175" i="90" a="1"/>
  <c r="AT175" i="90" s="1"/>
  <c r="AT166" i="90" a="1"/>
  <c r="AT166" i="90" s="1"/>
  <c r="AT176" i="90" a="1"/>
  <c r="AT176" i="90" s="1"/>
  <c r="AT172" i="90" a="1"/>
  <c r="AT172" i="90" s="1"/>
  <c r="AT173" i="90" a="1"/>
  <c r="AT173" i="90" s="1"/>
  <c r="AT171" i="90" a="1"/>
  <c r="AT171" i="90" s="1"/>
  <c r="AT181" i="90" a="1"/>
  <c r="AT181" i="90" s="1"/>
  <c r="AT178" i="90" a="1"/>
  <c r="AT178" i="90" s="1"/>
  <c r="AT170" i="90" a="1"/>
  <c r="AT170" i="90" s="1"/>
  <c r="AT180" i="90" a="1"/>
  <c r="AT180" i="90" s="1"/>
  <c r="AT174" i="90" a="1"/>
  <c r="AT174" i="90" s="1"/>
  <c r="AU162" i="89"/>
  <c r="AU162" i="90" s="1" a="1"/>
  <c r="AU162" i="90" s="1"/>
  <c r="AU179" i="90" a="1"/>
  <c r="AU179" i="90" s="1"/>
  <c r="AU165" i="90" a="1"/>
  <c r="AU165" i="90" s="1"/>
  <c r="AU173" i="90" a="1"/>
  <c r="AU173" i="90" s="1"/>
  <c r="AU175" i="90" a="1"/>
  <c r="AU175" i="90" s="1"/>
  <c r="AU164" i="90" a="1"/>
  <c r="AU164" i="90" s="1"/>
  <c r="AU167" i="90" a="1"/>
  <c r="AU167" i="90" s="1"/>
  <c r="AU168" i="90" a="1"/>
  <c r="AU168" i="90" s="1"/>
  <c r="AU181" i="90" a="1"/>
  <c r="AU181" i="90" s="1"/>
  <c r="AU171" i="90" a="1"/>
  <c r="AU171" i="90" s="1"/>
  <c r="AU169" i="90" a="1"/>
  <c r="AU169" i="90" s="1"/>
  <c r="AU163" i="90" a="1"/>
  <c r="AU163" i="90" s="1"/>
  <c r="AU166" i="90" a="1"/>
  <c r="AU166" i="90" s="1"/>
  <c r="AU177" i="90" a="1"/>
  <c r="AU177" i="90" s="1"/>
  <c r="AU174" i="90" a="1"/>
  <c r="AU174" i="90" s="1"/>
  <c r="AU180" i="90" a="1"/>
  <c r="AU180" i="90" s="1"/>
  <c r="AU170" i="90" a="1"/>
  <c r="AU170" i="90" s="1"/>
  <c r="AU176" i="90" a="1"/>
  <c r="AU176" i="90" s="1"/>
  <c r="AU178" i="90" a="1"/>
  <c r="AU178" i="90" s="1"/>
  <c r="AU172" i="90" a="1"/>
  <c r="AU172" i="90" s="1"/>
  <c r="AV162" i="89"/>
  <c r="AV162" i="90" s="1" a="1"/>
  <c r="AV162" i="90" s="1"/>
  <c r="AV179" i="90" a="1"/>
  <c r="AV179" i="90" s="1"/>
  <c r="AV166" i="90" a="1"/>
  <c r="AV166" i="90" s="1"/>
  <c r="AV164" i="90" a="1"/>
  <c r="AV164" i="90" s="1"/>
  <c r="AV165" i="90" a="1"/>
  <c r="AV165" i="90" s="1"/>
  <c r="AV167" i="90" a="1"/>
  <c r="AV167" i="90" s="1"/>
  <c r="AV173" i="90" a="1"/>
  <c r="AV173" i="90" s="1"/>
  <c r="AV172" i="90" a="1"/>
  <c r="AV172" i="90" s="1"/>
  <c r="AV176" i="90" a="1"/>
  <c r="AV176" i="90" s="1"/>
  <c r="AV181" i="90" a="1"/>
  <c r="AV181" i="90" s="1"/>
  <c r="AV163" i="90" a="1"/>
  <c r="AV163" i="90" s="1"/>
  <c r="AV168" i="90" a="1"/>
  <c r="AV168" i="90" s="1"/>
  <c r="AV180" i="90" a="1"/>
  <c r="AV180" i="90" s="1"/>
  <c r="AV171" i="90" a="1"/>
  <c r="AV171" i="90" s="1"/>
  <c r="AV170" i="90" a="1"/>
  <c r="AV170" i="90" s="1"/>
  <c r="AV169" i="90" a="1"/>
  <c r="AV169" i="90" s="1"/>
  <c r="AV178" i="90" a="1"/>
  <c r="AV178" i="90" s="1"/>
  <c r="AV174" i="90" a="1"/>
  <c r="AV174" i="90" s="1"/>
  <c r="AV175" i="90" a="1"/>
  <c r="AV175" i="90" s="1"/>
  <c r="AV177" i="90" a="1"/>
  <c r="AV177" i="90" s="1"/>
  <c r="AW162" i="89"/>
  <c r="AW162" i="90" s="1" a="1"/>
  <c r="AW162" i="90" s="1"/>
  <c r="AW179" i="90" a="1"/>
  <c r="AW179" i="90" s="1"/>
  <c r="AW180" i="90" a="1"/>
  <c r="AW180" i="90" s="1"/>
  <c r="AW171" i="90" a="1"/>
  <c r="AW171" i="90" s="1"/>
  <c r="AW167" i="90" a="1"/>
  <c r="AW167" i="90" s="1"/>
  <c r="AW178" i="90" a="1"/>
  <c r="AW178" i="90" s="1"/>
  <c r="AW177" i="90" a="1"/>
  <c r="AW177" i="90" s="1"/>
  <c r="AW163" i="90" a="1"/>
  <c r="AW163" i="90" s="1"/>
  <c r="AW174" i="90" a="1"/>
  <c r="AW174" i="90" s="1"/>
  <c r="AW175" i="90" a="1"/>
  <c r="AW175" i="90" s="1"/>
  <c r="AW170" i="90" a="1"/>
  <c r="AW170" i="90" s="1"/>
  <c r="AW168" i="90" a="1"/>
  <c r="AW168" i="90" s="1"/>
  <c r="AW166" i="90" a="1"/>
  <c r="AW166" i="90" s="1"/>
  <c r="AW169" i="90" a="1"/>
  <c r="AW169" i="90" s="1"/>
  <c r="AW164" i="90" a="1"/>
  <c r="AW164" i="90" s="1"/>
  <c r="AW172" i="90" a="1"/>
  <c r="AW172" i="90" s="1"/>
  <c r="AW173" i="90" a="1"/>
  <c r="AW173" i="90" s="1"/>
  <c r="AW176" i="90" a="1"/>
  <c r="AW176" i="90" s="1"/>
  <c r="AW181" i="90" a="1"/>
  <c r="AW181" i="90" s="1"/>
  <c r="AW165" i="90" a="1"/>
  <c r="AW165" i="90" s="1"/>
  <c r="AX162" i="89"/>
  <c r="AX162" i="90" s="1" a="1"/>
  <c r="AX162" i="90" s="1"/>
  <c r="AX179" i="90" a="1"/>
  <c r="AX179" i="90" s="1"/>
  <c r="AX177" i="90" a="1"/>
  <c r="AX177" i="90" s="1"/>
  <c r="AX167" i="90" a="1"/>
  <c r="AX167" i="90" s="1"/>
  <c r="AX163" i="90" a="1"/>
  <c r="AX163" i="90" s="1"/>
  <c r="AX174" i="90" a="1"/>
  <c r="AX174" i="90" s="1"/>
  <c r="AX170" i="90" a="1"/>
  <c r="AX170" i="90" s="1"/>
  <c r="AX166" i="90" a="1"/>
  <c r="AX166" i="90" s="1"/>
  <c r="AX181" i="90" a="1"/>
  <c r="AX181" i="90" s="1"/>
  <c r="AX164" i="90" a="1"/>
  <c r="AX164" i="90" s="1"/>
  <c r="AX171" i="90" a="1"/>
  <c r="AX171" i="90" s="1"/>
  <c r="AX176" i="90" a="1"/>
  <c r="AX176" i="90" s="1"/>
  <c r="AX178" i="90" a="1"/>
  <c r="AX178" i="90" s="1"/>
  <c r="AX168" i="90" a="1"/>
  <c r="AX168" i="90" s="1"/>
  <c r="AX173" i="90" a="1"/>
  <c r="AX173" i="90" s="1"/>
  <c r="AX175" i="90" a="1"/>
  <c r="AX175" i="90" s="1"/>
  <c r="AX172" i="90" a="1"/>
  <c r="AX172" i="90" s="1"/>
  <c r="AX169" i="90" a="1"/>
  <c r="AX169" i="90" s="1"/>
  <c r="AX180" i="90" a="1"/>
  <c r="AX180" i="90" s="1"/>
  <c r="AX165" i="90" a="1"/>
  <c r="AX165" i="90" s="1"/>
  <c r="AY162" i="89"/>
  <c r="AY162" i="90" s="1" a="1"/>
  <c r="AY162" i="90" s="1"/>
  <c r="AY179" i="90" a="1"/>
  <c r="AY179" i="90" s="1"/>
  <c r="AY174" i="90" a="1"/>
  <c r="AY174" i="90" s="1"/>
  <c r="AY168" i="90" a="1"/>
  <c r="AY168" i="90" s="1"/>
  <c r="AY170" i="90" a="1"/>
  <c r="AY170" i="90" s="1"/>
  <c r="AY172" i="90" a="1"/>
  <c r="AY172" i="90" s="1"/>
  <c r="AY164" i="90" a="1"/>
  <c r="AY164" i="90" s="1"/>
  <c r="AY178" i="90" a="1"/>
  <c r="AY178" i="90" s="1"/>
  <c r="AY173" i="90" a="1"/>
  <c r="AY173" i="90" s="1"/>
  <c r="AY169" i="90" a="1"/>
  <c r="AY169" i="90" s="1"/>
  <c r="AY180" i="90" a="1"/>
  <c r="AY180" i="90" s="1"/>
  <c r="AY181" i="90" a="1"/>
  <c r="AY181" i="90" s="1"/>
  <c r="AY171" i="90" a="1"/>
  <c r="AY171" i="90" s="1"/>
  <c r="AY163" i="90" a="1"/>
  <c r="AY163" i="90" s="1"/>
  <c r="AY166" i="90" a="1"/>
  <c r="AY166" i="90" s="1"/>
  <c r="AY175" i="90" a="1"/>
  <c r="AY175" i="90" s="1"/>
  <c r="AY176" i="90" a="1"/>
  <c r="AY176" i="90" s="1"/>
  <c r="AY165" i="90" a="1"/>
  <c r="AY165" i="90" s="1"/>
  <c r="AY177" i="90" a="1"/>
  <c r="AY177" i="90" s="1"/>
  <c r="AY167" i="90" a="1"/>
  <c r="AY167" i="90" s="1"/>
  <c r="AZ162" i="89"/>
  <c r="AZ162" i="90" s="1" a="1"/>
  <c r="AZ162" i="90" s="1"/>
  <c r="AZ179" i="90" a="1"/>
  <c r="AZ179" i="90" s="1"/>
  <c r="AZ181" i="90" a="1"/>
  <c r="AZ181" i="90" s="1"/>
  <c r="AZ176" i="90" a="1"/>
  <c r="AZ176" i="90" s="1"/>
  <c r="AZ167" i="90" a="1"/>
  <c r="AZ167" i="90" s="1"/>
  <c r="AZ178" i="90" a="1"/>
  <c r="AZ178" i="90" s="1"/>
  <c r="AZ175" i="90" a="1"/>
  <c r="AZ175" i="90" s="1"/>
  <c r="AZ168" i="90" a="1"/>
  <c r="AZ168" i="90" s="1"/>
  <c r="AZ166" i="90" a="1"/>
  <c r="AZ166" i="90" s="1"/>
  <c r="AZ174" i="90" a="1"/>
  <c r="AZ174" i="90" s="1"/>
  <c r="AZ173" i="90" a="1"/>
  <c r="AZ173" i="90" s="1"/>
  <c r="AZ169" i="90" a="1"/>
  <c r="AZ169" i="90" s="1"/>
  <c r="AZ180" i="90" a="1"/>
  <c r="AZ180" i="90" s="1"/>
  <c r="AZ172" i="90" a="1"/>
  <c r="AZ172" i="90" s="1"/>
  <c r="AZ171" i="90" a="1"/>
  <c r="AZ171" i="90" s="1"/>
  <c r="AZ170" i="90" a="1"/>
  <c r="AZ170" i="90" s="1"/>
  <c r="AZ163" i="90" a="1"/>
  <c r="AZ163" i="90" s="1"/>
  <c r="AZ164" i="90" a="1"/>
  <c r="AZ164" i="90" s="1"/>
  <c r="AZ177" i="90" a="1"/>
  <c r="AZ177" i="90" s="1"/>
  <c r="AZ165" i="90" a="1"/>
  <c r="AZ165" i="90" s="1"/>
  <c r="BA162" i="89"/>
  <c r="BA162" i="90" s="1" a="1"/>
  <c r="BA162" i="90" s="1"/>
  <c r="BA179" i="90" a="1"/>
  <c r="BA179" i="90" s="1"/>
  <c r="BA180" i="90" a="1"/>
  <c r="BA180" i="90" s="1"/>
  <c r="BA178" i="90" a="1"/>
  <c r="BA178" i="90" s="1"/>
  <c r="BA168" i="90" a="1"/>
  <c r="BA168" i="90" s="1"/>
  <c r="BA164" i="90" a="1"/>
  <c r="BA164" i="90" s="1"/>
  <c r="BA165" i="90" a="1"/>
  <c r="BA165" i="90" s="1"/>
  <c r="BA181" i="90" a="1"/>
  <c r="BA181" i="90" s="1"/>
  <c r="BA174" i="90" a="1"/>
  <c r="BA174" i="90" s="1"/>
  <c r="BA167" i="90" a="1"/>
  <c r="BA167" i="90" s="1"/>
  <c r="BA170" i="90" a="1"/>
  <c r="BA170" i="90" s="1"/>
  <c r="BA169" i="90" a="1"/>
  <c r="BA169" i="90" s="1"/>
  <c r="BA172" i="90" a="1"/>
  <c r="BA172" i="90" s="1"/>
  <c r="BA171" i="90" a="1"/>
  <c r="BA171" i="90" s="1"/>
  <c r="BA175" i="90" a="1"/>
  <c r="BA175" i="90" s="1"/>
  <c r="BA173" i="90" a="1"/>
  <c r="BA173" i="90" s="1"/>
  <c r="BA163" i="90" a="1"/>
  <c r="BA163" i="90" s="1"/>
  <c r="BA166" i="90" a="1"/>
  <c r="BA166" i="90" s="1"/>
  <c r="BA176" i="90" a="1"/>
  <c r="BA176" i="90" s="1"/>
  <c r="BA177" i="90" a="1"/>
  <c r="BA177" i="90" s="1"/>
  <c r="BB162" i="89"/>
  <c r="BB162" i="90" s="1" a="1"/>
  <c r="BB162" i="90" s="1"/>
  <c r="BB179" i="90" a="1"/>
  <c r="BB179" i="90" s="1"/>
  <c r="BB167" i="90" a="1"/>
  <c r="BB167" i="90" s="1"/>
  <c r="BB168" i="90" a="1"/>
  <c r="BB168" i="90" s="1"/>
  <c r="BB169" i="90" a="1"/>
  <c r="BB169" i="90" s="1"/>
  <c r="BB176" i="90" a="1"/>
  <c r="BB176" i="90" s="1"/>
  <c r="BB172" i="90" a="1"/>
  <c r="BB172" i="90" s="1"/>
  <c r="BB174" i="90" a="1"/>
  <c r="BB174" i="90" s="1"/>
  <c r="BB181" i="90" a="1"/>
  <c r="BB181" i="90" s="1"/>
  <c r="BB164" i="90" a="1"/>
  <c r="BB164" i="90" s="1"/>
  <c r="BB178" i="90" a="1"/>
  <c r="BB178" i="90" s="1"/>
  <c r="BB165" i="90" a="1"/>
  <c r="BB165" i="90" s="1"/>
  <c r="BB166" i="90" a="1"/>
  <c r="BB166" i="90" s="1"/>
  <c r="BB170" i="90" a="1"/>
  <c r="BB170" i="90" s="1"/>
  <c r="BB173" i="90" a="1"/>
  <c r="BB173" i="90" s="1"/>
  <c r="BB175" i="90" a="1"/>
  <c r="BB175" i="90" s="1"/>
  <c r="BB177" i="90" a="1"/>
  <c r="BB177" i="90" s="1"/>
  <c r="BB163" i="90" a="1"/>
  <c r="BB163" i="90" s="1"/>
  <c r="BB171" i="90" a="1"/>
  <c r="BB171" i="90" s="1"/>
  <c r="BB180" i="90" a="1"/>
  <c r="BB180" i="90" s="1"/>
  <c r="BC162" i="89"/>
  <c r="BC162" i="90" s="1" a="1"/>
  <c r="BC162" i="90" s="1"/>
  <c r="BC179" i="90" a="1"/>
  <c r="BC179" i="90" s="1"/>
  <c r="BC163" i="90" a="1"/>
  <c r="BC163" i="90" s="1"/>
  <c r="BC175" i="90" a="1"/>
  <c r="BC175" i="90" s="1"/>
  <c r="BC176" i="90" a="1"/>
  <c r="BC176" i="90" s="1"/>
  <c r="BC181" i="90" a="1"/>
  <c r="BC181" i="90" s="1"/>
  <c r="BC174" i="90" a="1"/>
  <c r="BC174" i="90" s="1"/>
  <c r="BC164" i="90" a="1"/>
  <c r="BC164" i="90" s="1"/>
  <c r="BC166" i="90" a="1"/>
  <c r="BC166" i="90" s="1"/>
  <c r="BC173" i="90" a="1"/>
  <c r="BC173" i="90" s="1"/>
  <c r="BC165" i="90" a="1"/>
  <c r="BC165" i="90" s="1"/>
  <c r="BC169" i="90" a="1"/>
  <c r="BC169" i="90" s="1"/>
  <c r="BC172" i="90" a="1"/>
  <c r="BC172" i="90" s="1"/>
  <c r="BC171" i="90" a="1"/>
  <c r="BC171" i="90" s="1"/>
  <c r="BC167" i="90" a="1"/>
  <c r="BC167" i="90" s="1"/>
  <c r="BC180" i="90" a="1"/>
  <c r="BC180" i="90" s="1"/>
  <c r="BC177" i="90" a="1"/>
  <c r="BC177" i="90" s="1"/>
  <c r="BC178" i="90" a="1"/>
  <c r="BC178" i="90" s="1"/>
  <c r="BC168" i="90" a="1"/>
  <c r="BC168" i="90" s="1"/>
  <c r="BC170" i="90" a="1"/>
  <c r="BC170" i="90" s="1"/>
  <c r="BD162" i="89"/>
  <c r="BD162" i="90" s="1" a="1"/>
  <c r="BD162" i="90" s="1"/>
  <c r="BD179" i="90" a="1"/>
  <c r="BD179" i="90" s="1"/>
  <c r="BD174" i="90" a="1"/>
  <c r="BD174" i="90" s="1"/>
  <c r="BD164" i="90" a="1"/>
  <c r="BD164" i="90" s="1"/>
  <c r="BD178" i="90" a="1"/>
  <c r="BD178" i="90" s="1"/>
  <c r="BD176" i="90" a="1"/>
  <c r="BD176" i="90" s="1"/>
  <c r="BD172" i="90" a="1"/>
  <c r="BD172" i="90" s="1"/>
  <c r="BD170" i="90" a="1"/>
  <c r="BD170" i="90" s="1"/>
  <c r="BD165" i="90" a="1"/>
  <c r="BD165" i="90" s="1"/>
  <c r="BD171" i="90" a="1"/>
  <c r="BD171" i="90" s="1"/>
  <c r="BD168" i="90" a="1"/>
  <c r="BD168" i="90" s="1"/>
  <c r="BD167" i="90" a="1"/>
  <c r="BD167" i="90" s="1"/>
  <c r="BD163" i="90" a="1"/>
  <c r="BD163" i="90" s="1"/>
  <c r="BD169" i="90" a="1"/>
  <c r="BD169" i="90" s="1"/>
  <c r="BD180" i="90" a="1"/>
  <c r="BD180" i="90" s="1"/>
  <c r="BD175" i="90" a="1"/>
  <c r="BD175" i="90" s="1"/>
  <c r="BD181" i="90" a="1"/>
  <c r="BD181" i="90" s="1"/>
  <c r="BD173" i="90" a="1"/>
  <c r="BD173" i="90" s="1"/>
  <c r="BD177" i="90" a="1"/>
  <c r="BD177" i="90" s="1"/>
  <c r="BD166" i="90" a="1"/>
  <c r="BD166" i="90" s="1"/>
  <c r="BE162" i="89"/>
  <c r="BE162" i="90" s="1" a="1"/>
  <c r="BE162" i="90" s="1"/>
  <c r="BE179" i="90" a="1"/>
  <c r="BE179" i="90" s="1"/>
  <c r="BE173" i="90" a="1"/>
  <c r="BE173" i="90" s="1"/>
  <c r="BE168" i="90" a="1"/>
  <c r="BE168" i="90" s="1"/>
  <c r="BE172" i="90" a="1"/>
  <c r="BE172" i="90" s="1"/>
  <c r="BE171" i="90" a="1"/>
  <c r="BE171" i="90" s="1"/>
  <c r="BE163" i="90" a="1"/>
  <c r="BE163" i="90" s="1"/>
  <c r="BE178" i="90" a="1"/>
  <c r="BE178" i="90" s="1"/>
  <c r="BE164" i="90" a="1"/>
  <c r="BE164" i="90" s="1"/>
  <c r="BE170" i="90" a="1"/>
  <c r="BE170" i="90" s="1"/>
  <c r="BE165" i="90" a="1"/>
  <c r="BE165" i="90" s="1"/>
  <c r="BE177" i="90" a="1"/>
  <c r="BE177" i="90" s="1"/>
  <c r="BE166" i="90" a="1"/>
  <c r="BE166" i="90" s="1"/>
  <c r="BE180" i="90" a="1"/>
  <c r="BE180" i="90" s="1"/>
  <c r="BE174" i="90" a="1"/>
  <c r="BE174" i="90" s="1"/>
  <c r="BE175" i="90" a="1"/>
  <c r="BE175" i="90" s="1"/>
  <c r="BE181" i="90" a="1"/>
  <c r="BE181" i="90" s="1"/>
  <c r="BE167" i="90" a="1"/>
  <c r="BE167" i="90" s="1"/>
  <c r="BE169" i="90" a="1"/>
  <c r="BE169" i="90" s="1"/>
  <c r="BE176" i="90" a="1"/>
  <c r="BE176" i="90" s="1"/>
  <c r="BF162" i="89"/>
  <c r="BF162" i="90" s="1" a="1"/>
  <c r="BF162" i="90" s="1"/>
  <c r="BF173" i="90" a="1"/>
  <c r="BF173" i="90" s="1"/>
  <c r="BF171" i="90" a="1"/>
  <c r="BF171" i="90" s="1"/>
  <c r="BF176" i="90" a="1"/>
  <c r="BF176" i="90" s="1"/>
  <c r="BF170" i="90" a="1"/>
  <c r="BF170" i="90" s="1"/>
  <c r="BF178" i="90" a="1"/>
  <c r="BF178" i="90" s="1"/>
  <c r="BF179" i="90" a="1"/>
  <c r="BF179" i="90" s="1"/>
  <c r="BF177" i="90" a="1"/>
  <c r="BF177" i="90" s="1"/>
  <c r="BF167" i="90" a="1"/>
  <c r="BF167" i="90" s="1"/>
  <c r="BF181" i="90" a="1"/>
  <c r="BF181" i="90" s="1"/>
  <c r="BF163" i="90" a="1"/>
  <c r="BF163" i="90" s="1"/>
  <c r="BF168" i="90" a="1"/>
  <c r="BF168" i="90" s="1"/>
  <c r="BF172" i="90" a="1"/>
  <c r="BF172" i="90" s="1"/>
  <c r="BF164" i="90" a="1"/>
  <c r="BF164" i="90" s="1"/>
  <c r="BF169" i="90" a="1"/>
  <c r="BF169" i="90" s="1"/>
  <c r="BF175" i="90" a="1"/>
  <c r="BF175" i="90" s="1"/>
  <c r="BF165" i="90" a="1"/>
  <c r="BF165" i="90" s="1"/>
  <c r="BF166" i="90" a="1"/>
  <c r="BF166" i="90" s="1"/>
  <c r="BF174" i="90" a="1"/>
  <c r="BF174" i="90" s="1"/>
  <c r="BF180" i="90" a="1"/>
  <c r="BF180" i="90" s="1"/>
  <c r="BG162" i="89"/>
  <c r="BG162" i="90" s="1" a="1"/>
  <c r="BG162" i="90" s="1"/>
  <c r="BG178" i="90" a="1"/>
  <c r="BG178" i="90" s="1"/>
  <c r="BG175" i="90" a="1"/>
  <c r="BG175" i="90" s="1"/>
  <c r="BG171" i="90" a="1"/>
  <c r="BG171" i="90" s="1"/>
  <c r="BG179" i="90" a="1"/>
  <c r="BG179" i="90" s="1"/>
  <c r="BG164" i="90" a="1"/>
  <c r="BG164" i="90" s="1"/>
  <c r="BG181" i="90" a="1"/>
  <c r="BG181" i="90" s="1"/>
  <c r="BG166" i="90" a="1"/>
  <c r="BG166" i="90" s="1"/>
  <c r="BG167" i="90" a="1"/>
  <c r="BG167" i="90" s="1"/>
  <c r="BG174" i="90" a="1"/>
  <c r="BG174" i="90" s="1"/>
  <c r="BG163" i="90" a="1"/>
  <c r="BG163" i="90" s="1"/>
  <c r="BG165" i="90" a="1"/>
  <c r="BG165" i="90" s="1"/>
  <c r="BG168" i="90" a="1"/>
  <c r="BG168" i="90" s="1"/>
  <c r="BG180" i="90" a="1"/>
  <c r="BG180" i="90" s="1"/>
  <c r="BG169" i="90" a="1"/>
  <c r="BG169" i="90" s="1"/>
  <c r="BG170" i="90" a="1"/>
  <c r="BG170" i="90" s="1"/>
  <c r="BG176" i="90" a="1"/>
  <c r="BG176" i="90" s="1"/>
  <c r="BG173" i="90" a="1"/>
  <c r="BG173" i="90" s="1"/>
  <c r="BG172" i="90" a="1"/>
  <c r="BG172" i="90" s="1"/>
  <c r="BG177" i="90" a="1"/>
  <c r="BG177" i="90" s="1"/>
  <c r="BH162" i="89"/>
  <c r="BH162" i="90" s="1" a="1"/>
  <c r="BH162" i="90" s="1"/>
  <c r="BH170" i="90" a="1"/>
  <c r="BH170" i="90" s="1"/>
  <c r="BH166" i="90" a="1"/>
  <c r="BH166" i="90" s="1"/>
  <c r="BH168" i="90" a="1"/>
  <c r="BH168" i="90" s="1"/>
  <c r="BH171" i="90" a="1"/>
  <c r="BH171" i="90" s="1"/>
  <c r="BH172" i="90" a="1"/>
  <c r="BH172" i="90" s="1"/>
  <c r="BH165" i="90" a="1"/>
  <c r="BH165" i="90" s="1"/>
  <c r="BH173" i="90" a="1"/>
  <c r="BH173" i="90" s="1"/>
  <c r="BH163" i="90" a="1"/>
  <c r="BH163" i="90" s="1"/>
  <c r="BH176" i="90" a="1"/>
  <c r="BH176" i="90" s="1"/>
  <c r="BH180" i="90" a="1"/>
  <c r="BH180" i="90" s="1"/>
  <c r="BH169" i="90" a="1"/>
  <c r="BH169" i="90" s="1"/>
  <c r="BH175" i="90" a="1"/>
  <c r="BH175" i="90" s="1"/>
  <c r="BH164" i="90" a="1"/>
  <c r="BH164" i="90" s="1"/>
  <c r="BH181" i="90" a="1"/>
  <c r="BH181" i="90" s="1"/>
  <c r="BH167" i="90" a="1"/>
  <c r="BH167" i="90" s="1"/>
  <c r="BH177" i="90" a="1"/>
  <c r="BH177" i="90" s="1"/>
  <c r="BH178" i="90" a="1"/>
  <c r="BH178" i="90" s="1"/>
  <c r="BH174" i="90" a="1"/>
  <c r="BH174" i="90" s="1"/>
  <c r="BH179" i="90" a="1"/>
  <c r="BH179" i="90" s="1"/>
  <c r="BI162" i="89"/>
  <c r="BI162" i="90" s="1" a="1"/>
  <c r="BI162" i="90" s="1"/>
  <c r="BI168" i="90" a="1"/>
  <c r="BI168" i="90" s="1"/>
  <c r="BI174" i="90" a="1"/>
  <c r="BI174" i="90" s="1"/>
  <c r="BI178" i="90" a="1"/>
  <c r="BI178" i="90" s="1"/>
  <c r="BI171" i="90" a="1"/>
  <c r="BI171" i="90" s="1"/>
  <c r="BI179" i="90" a="1"/>
  <c r="BI179" i="90" s="1"/>
  <c r="BI180" i="90" a="1"/>
  <c r="BI180" i="90" s="1"/>
  <c r="BI165" i="90" a="1"/>
  <c r="BI165" i="90" s="1"/>
  <c r="BI175" i="90" a="1"/>
  <c r="BI175" i="90" s="1"/>
  <c r="BI181" i="90" a="1"/>
  <c r="BI181" i="90" s="1"/>
  <c r="BI176" i="90" a="1"/>
  <c r="BI176" i="90" s="1"/>
  <c r="BI164" i="90" a="1"/>
  <c r="BI164" i="90" s="1"/>
  <c r="BI163" i="90" a="1"/>
  <c r="BI163" i="90" s="1"/>
  <c r="BI169" i="90" a="1"/>
  <c r="BI169" i="90" s="1"/>
  <c r="BI166" i="90" a="1"/>
  <c r="BI166" i="90" s="1"/>
  <c r="BI167" i="90" a="1"/>
  <c r="BI167" i="90" s="1"/>
  <c r="BI170" i="90" a="1"/>
  <c r="BI170" i="90" s="1"/>
  <c r="BI177" i="90" a="1"/>
  <c r="BI177" i="90" s="1"/>
  <c r="BI172" i="90" a="1"/>
  <c r="BI172" i="90" s="1"/>
  <c r="BI173" i="90" a="1"/>
  <c r="BI173" i="90" s="1"/>
  <c r="BJ162" i="89"/>
  <c r="BJ162" i="90" s="1" a="1"/>
  <c r="BJ162" i="90" s="1"/>
  <c r="BJ168" i="90" a="1"/>
  <c r="BJ168" i="90" s="1"/>
  <c r="BJ173" i="90" a="1"/>
  <c r="BJ173" i="90" s="1"/>
  <c r="BJ177" i="90" a="1"/>
  <c r="BJ177" i="90" s="1"/>
  <c r="BJ180" i="90" a="1"/>
  <c r="BJ180" i="90" s="1"/>
  <c r="BJ171" i="90" a="1"/>
  <c r="BJ171" i="90" s="1"/>
  <c r="BJ175" i="90" a="1"/>
  <c r="BJ175" i="90" s="1"/>
  <c r="BJ181" i="90" a="1"/>
  <c r="BJ181" i="90" s="1"/>
  <c r="BJ178" i="90" a="1"/>
  <c r="BJ178" i="90" s="1"/>
  <c r="BJ179" i="90" a="1"/>
  <c r="BJ179" i="90" s="1"/>
  <c r="BJ170" i="90" a="1"/>
  <c r="BJ170" i="90" s="1"/>
  <c r="BJ172" i="90" a="1"/>
  <c r="BJ172" i="90" s="1"/>
  <c r="BJ164" i="90" a="1"/>
  <c r="BJ164" i="90" s="1"/>
  <c r="BJ166" i="90" a="1"/>
  <c r="BJ166" i="90" s="1"/>
  <c r="BJ174" i="90" a="1"/>
  <c r="BJ174" i="90" s="1"/>
  <c r="BJ163" i="90" a="1"/>
  <c r="BJ163" i="90" s="1"/>
  <c r="BJ165" i="90" a="1"/>
  <c r="BJ165" i="90" s="1"/>
  <c r="BJ169" i="90" a="1"/>
  <c r="BJ169" i="90" s="1"/>
  <c r="BJ176" i="90" a="1"/>
  <c r="BJ176" i="90" s="1"/>
  <c r="BJ167" i="90" a="1"/>
  <c r="BJ167" i="90" s="1"/>
  <c r="BK162" i="89"/>
  <c r="BK162" i="90" s="1" a="1"/>
  <c r="BK162" i="90" s="1"/>
  <c r="BK168" i="90" a="1"/>
  <c r="BK168" i="90" s="1"/>
  <c r="BK180" i="90" a="1"/>
  <c r="BK180" i="90" s="1"/>
  <c r="BK173" i="90" a="1"/>
  <c r="BK173" i="90" s="1"/>
  <c r="BK177" i="90" a="1"/>
  <c r="BK177" i="90" s="1"/>
  <c r="BK164" i="90" a="1"/>
  <c r="BK164" i="90" s="1"/>
  <c r="BK175" i="90" a="1"/>
  <c r="BK175" i="90" s="1"/>
  <c r="BK174" i="90" a="1"/>
  <c r="BK174" i="90" s="1"/>
  <c r="BK181" i="90" a="1"/>
  <c r="BK181" i="90" s="1"/>
  <c r="BK178" i="90" a="1"/>
  <c r="BK178" i="90" s="1"/>
  <c r="BK165" i="90" a="1"/>
  <c r="BK165" i="90" s="1"/>
  <c r="BK167" i="90" a="1"/>
  <c r="BK167" i="90" s="1"/>
  <c r="BK171" i="90" a="1"/>
  <c r="BK171" i="90" s="1"/>
  <c r="BK169" i="90" a="1"/>
  <c r="BK169" i="90" s="1"/>
  <c r="BK163" i="90" a="1"/>
  <c r="BK163" i="90" s="1"/>
  <c r="BK179" i="90" a="1"/>
  <c r="BK179" i="90" s="1"/>
  <c r="BK172" i="90" a="1"/>
  <c r="BK172" i="90" s="1"/>
  <c r="BK166" i="90" a="1"/>
  <c r="BK166" i="90" s="1"/>
  <c r="BK170" i="90" a="1"/>
  <c r="BK170" i="90" s="1"/>
  <c r="BK176" i="90" a="1"/>
  <c r="BK176" i="90" s="1"/>
  <c r="D142" i="89"/>
  <c r="D142" i="90" s="1" a="1"/>
  <c r="D142" i="90" s="1"/>
  <c r="D156" i="90" a="1"/>
  <c r="D156" i="90" s="1"/>
  <c r="D143" i="90" a="1"/>
  <c r="D143" i="90" s="1"/>
  <c r="D145" i="90" a="1"/>
  <c r="D145" i="90" s="1"/>
  <c r="D157" i="90" a="1"/>
  <c r="D157" i="90" s="1"/>
  <c r="D158" i="90" a="1"/>
  <c r="D158" i="90" s="1"/>
  <c r="D150" i="90" a="1"/>
  <c r="D150" i="90" s="1"/>
  <c r="D160" i="90" a="1"/>
  <c r="D160" i="90" s="1"/>
  <c r="D153" i="90" a="1"/>
  <c r="D153" i="90" s="1"/>
  <c r="D144" i="90" a="1"/>
  <c r="D144" i="90" s="1"/>
  <c r="D155" i="90" a="1"/>
  <c r="D155" i="90" s="1"/>
  <c r="D149" i="90" a="1"/>
  <c r="D149" i="90" s="1"/>
  <c r="D146" i="90" a="1"/>
  <c r="D146" i="90" s="1"/>
  <c r="D159" i="90" a="1"/>
  <c r="D159" i="90" s="1"/>
  <c r="D151" i="90" a="1"/>
  <c r="D151" i="90" s="1"/>
  <c r="D154" i="90" a="1"/>
  <c r="D154" i="90" s="1"/>
  <c r="D148" i="90" a="1"/>
  <c r="D148" i="90" s="1"/>
  <c r="D152" i="90" a="1"/>
  <c r="D152" i="90" s="1"/>
  <c r="D161" i="90" a="1"/>
  <c r="D161" i="90" s="1"/>
  <c r="D147" i="90" a="1"/>
  <c r="D147" i="90" s="1"/>
  <c r="E142" i="89"/>
  <c r="E142" i="90" s="1" a="1"/>
  <c r="E142" i="90" s="1"/>
  <c r="E147" i="90" a="1"/>
  <c r="E147" i="90" s="1"/>
  <c r="E145" i="90" a="1"/>
  <c r="E145" i="90" s="1"/>
  <c r="E150" i="90" a="1"/>
  <c r="E150" i="90" s="1"/>
  <c r="E161" i="90" a="1"/>
  <c r="E161" i="90" s="1"/>
  <c r="E153" i="90" a="1"/>
  <c r="E153" i="90" s="1"/>
  <c r="E154" i="90" a="1"/>
  <c r="E154" i="90" s="1"/>
  <c r="E157" i="90" a="1"/>
  <c r="E157" i="90" s="1"/>
  <c r="E146" i="90" a="1"/>
  <c r="E146" i="90" s="1"/>
  <c r="E149" i="90" a="1"/>
  <c r="E149" i="90" s="1"/>
  <c r="E151" i="90" a="1"/>
  <c r="E151" i="90" s="1"/>
  <c r="E148" i="90" a="1"/>
  <c r="E148" i="90" s="1"/>
  <c r="E158" i="90" a="1"/>
  <c r="E158" i="90" s="1"/>
  <c r="E152" i="90" a="1"/>
  <c r="E152" i="90" s="1"/>
  <c r="E156" i="90" a="1"/>
  <c r="E156" i="90" s="1"/>
  <c r="E144" i="90" a="1"/>
  <c r="E144" i="90" s="1"/>
  <c r="E143" i="90" a="1"/>
  <c r="E143" i="90" s="1"/>
  <c r="E160" i="90" a="1"/>
  <c r="E160" i="90" s="1"/>
  <c r="E155" i="90" a="1"/>
  <c r="E155" i="90" s="1"/>
  <c r="E159" i="90" a="1"/>
  <c r="E159" i="90" s="1"/>
  <c r="F142" i="89"/>
  <c r="F142" i="90" s="1" a="1"/>
  <c r="F142" i="90" s="1"/>
  <c r="F154" i="90" a="1"/>
  <c r="F154" i="90" s="1"/>
  <c r="F149" i="90" a="1"/>
  <c r="F149" i="90" s="1"/>
  <c r="F150" i="90" a="1"/>
  <c r="F150" i="90" s="1"/>
  <c r="F144" i="90" a="1"/>
  <c r="F144" i="90" s="1"/>
  <c r="F158" i="90" a="1"/>
  <c r="F158" i="90" s="1"/>
  <c r="F147" i="90" a="1"/>
  <c r="F147" i="90" s="1"/>
  <c r="F143" i="90" a="1"/>
  <c r="F143" i="90" s="1"/>
  <c r="F151" i="90" a="1"/>
  <c r="F151" i="90" s="1"/>
  <c r="F160" i="90" a="1"/>
  <c r="F160" i="90" s="1"/>
  <c r="F156" i="90" a="1"/>
  <c r="F156" i="90" s="1"/>
  <c r="F146" i="90" a="1"/>
  <c r="F146" i="90" s="1"/>
  <c r="F155" i="90" a="1"/>
  <c r="F155" i="90" s="1"/>
  <c r="F153" i="90" a="1"/>
  <c r="F153" i="90" s="1"/>
  <c r="F152" i="90" a="1"/>
  <c r="F152" i="90" s="1"/>
  <c r="F159" i="90" a="1"/>
  <c r="F159" i="90" s="1"/>
  <c r="F157" i="90" a="1"/>
  <c r="F157" i="90" s="1"/>
  <c r="F161" i="90" a="1"/>
  <c r="F161" i="90" s="1"/>
  <c r="F145" i="90" a="1"/>
  <c r="F145" i="90" s="1"/>
  <c r="F148" i="90" a="1"/>
  <c r="F148" i="90" s="1"/>
  <c r="G142" i="89"/>
  <c r="G142" i="90" s="1" a="1"/>
  <c r="G142" i="90" s="1"/>
  <c r="G159" i="90" a="1"/>
  <c r="G159" i="90" s="1"/>
  <c r="G154" i="90" a="1"/>
  <c r="G154" i="90" s="1"/>
  <c r="G149" i="90" a="1"/>
  <c r="G149" i="90" s="1"/>
  <c r="G145" i="90" a="1"/>
  <c r="G145" i="90" s="1"/>
  <c r="G158" i="90" a="1"/>
  <c r="G158" i="90" s="1"/>
  <c r="G148" i="90" a="1"/>
  <c r="G148" i="90" s="1"/>
  <c r="G146" i="90" a="1"/>
  <c r="G146" i="90" s="1"/>
  <c r="G147" i="90" a="1"/>
  <c r="G147" i="90" s="1"/>
  <c r="G155" i="90" a="1"/>
  <c r="G155" i="90" s="1"/>
  <c r="G160" i="90" a="1"/>
  <c r="G160" i="90" s="1"/>
  <c r="G152" i="90" a="1"/>
  <c r="G152" i="90" s="1"/>
  <c r="G156" i="90" a="1"/>
  <c r="G156" i="90" s="1"/>
  <c r="G161" i="90" a="1"/>
  <c r="G161" i="90" s="1"/>
  <c r="G150" i="90" a="1"/>
  <c r="G150" i="90" s="1"/>
  <c r="G153" i="90" a="1"/>
  <c r="G153" i="90" s="1"/>
  <c r="G144" i="90" a="1"/>
  <c r="G144" i="90" s="1"/>
  <c r="G143" i="90" a="1"/>
  <c r="G143" i="90" s="1"/>
  <c r="G157" i="90" a="1"/>
  <c r="G157" i="90" s="1"/>
  <c r="G151" i="90" a="1"/>
  <c r="G151" i="90" s="1"/>
  <c r="H142" i="89"/>
  <c r="H142" i="90" s="1" a="1"/>
  <c r="H142" i="90" s="1"/>
  <c r="H159" i="90" a="1"/>
  <c r="H159" i="90" s="1"/>
  <c r="H156" i="90" a="1"/>
  <c r="H156" i="90" s="1"/>
  <c r="H150" i="90" a="1"/>
  <c r="H150" i="90" s="1"/>
  <c r="H145" i="90" a="1"/>
  <c r="H145" i="90" s="1"/>
  <c r="H147" i="90" a="1"/>
  <c r="H147" i="90" s="1"/>
  <c r="H152" i="90" a="1"/>
  <c r="H152" i="90" s="1"/>
  <c r="H144" i="90" a="1"/>
  <c r="H144" i="90" s="1"/>
  <c r="H154" i="90" a="1"/>
  <c r="H154" i="90" s="1"/>
  <c r="H153" i="90" a="1"/>
  <c r="H153" i="90" s="1"/>
  <c r="H146" i="90" a="1"/>
  <c r="H146" i="90" s="1"/>
  <c r="H158" i="90" a="1"/>
  <c r="H158" i="90" s="1"/>
  <c r="H155" i="90" a="1"/>
  <c r="H155" i="90" s="1"/>
  <c r="H143" i="90" a="1"/>
  <c r="H143" i="90" s="1"/>
  <c r="H148" i="90" a="1"/>
  <c r="H148" i="90" s="1"/>
  <c r="H160" i="90" a="1"/>
  <c r="H160" i="90" s="1"/>
  <c r="H151" i="90" a="1"/>
  <c r="H151" i="90" s="1"/>
  <c r="H157" i="90" a="1"/>
  <c r="H157" i="90" s="1"/>
  <c r="H149" i="90" a="1"/>
  <c r="H149" i="90" s="1"/>
  <c r="H161" i="90" a="1"/>
  <c r="H161" i="90" s="1"/>
  <c r="I142" i="89"/>
  <c r="I142" i="90" s="1" a="1"/>
  <c r="I142" i="90" s="1"/>
  <c r="I149" i="90" a="1"/>
  <c r="I149" i="90" s="1"/>
  <c r="I145" i="90" a="1"/>
  <c r="I145" i="90" s="1"/>
  <c r="I148" i="90" a="1"/>
  <c r="I148" i="90" s="1"/>
  <c r="I155" i="90" a="1"/>
  <c r="I155" i="90" s="1"/>
  <c r="I153" i="90" a="1"/>
  <c r="I153" i="90" s="1"/>
  <c r="I157" i="90" a="1"/>
  <c r="I157" i="90" s="1"/>
  <c r="I154" i="90" a="1"/>
  <c r="I154" i="90" s="1"/>
  <c r="I144" i="90" a="1"/>
  <c r="I144" i="90" s="1"/>
  <c r="I159" i="90" a="1"/>
  <c r="I159" i="90" s="1"/>
  <c r="I152" i="90" a="1"/>
  <c r="I152" i="90" s="1"/>
  <c r="I156" i="90" a="1"/>
  <c r="I156" i="90" s="1"/>
  <c r="I160" i="90" a="1"/>
  <c r="I160" i="90" s="1"/>
  <c r="I151" i="90" a="1"/>
  <c r="I151" i="90" s="1"/>
  <c r="I146" i="90" a="1"/>
  <c r="I146" i="90" s="1"/>
  <c r="I161" i="90" a="1"/>
  <c r="I161" i="90" s="1"/>
  <c r="I147" i="90" a="1"/>
  <c r="I147" i="90" s="1"/>
  <c r="I158" i="90" a="1"/>
  <c r="I158" i="90" s="1"/>
  <c r="I143" i="90" a="1"/>
  <c r="I143" i="90" s="1"/>
  <c r="I150" i="90" a="1"/>
  <c r="I150" i="90" s="1"/>
  <c r="J142" i="89"/>
  <c r="J142" i="90" s="1" a="1"/>
  <c r="J142" i="90" s="1"/>
  <c r="J144" i="90" a="1"/>
  <c r="J144" i="90" s="1"/>
  <c r="J147" i="90" a="1"/>
  <c r="J147" i="90" s="1"/>
  <c r="J161" i="90" a="1"/>
  <c r="J161" i="90" s="1"/>
  <c r="J156" i="90" a="1"/>
  <c r="J156" i="90" s="1"/>
  <c r="J160" i="90" a="1"/>
  <c r="J160" i="90" s="1"/>
  <c r="J157" i="90" a="1"/>
  <c r="J157" i="90" s="1"/>
  <c r="J155" i="90" a="1"/>
  <c r="J155" i="90" s="1"/>
  <c r="J153" i="90" a="1"/>
  <c r="J153" i="90" s="1"/>
  <c r="J148" i="90" a="1"/>
  <c r="J148" i="90" s="1"/>
  <c r="J154" i="90" a="1"/>
  <c r="J154" i="90" s="1"/>
  <c r="J158" i="90" a="1"/>
  <c r="J158" i="90" s="1"/>
  <c r="J150" i="90" a="1"/>
  <c r="J150" i="90" s="1"/>
  <c r="J146" i="90" a="1"/>
  <c r="J146" i="90" s="1"/>
  <c r="J159" i="90" a="1"/>
  <c r="J159" i="90" s="1"/>
  <c r="J143" i="90" a="1"/>
  <c r="J143" i="90" s="1"/>
  <c r="J149" i="90" a="1"/>
  <c r="J149" i="90" s="1"/>
  <c r="J145" i="90" a="1"/>
  <c r="J145" i="90" s="1"/>
  <c r="J152" i="90" a="1"/>
  <c r="J152" i="90" s="1"/>
  <c r="J151" i="90" a="1"/>
  <c r="J151" i="90" s="1"/>
  <c r="K142" i="89"/>
  <c r="K142" i="90" s="1" a="1"/>
  <c r="K142" i="90" s="1"/>
  <c r="K145" i="90" a="1"/>
  <c r="K145" i="90" s="1"/>
  <c r="K150" i="90" a="1"/>
  <c r="K150" i="90" s="1"/>
  <c r="K151" i="90" a="1"/>
  <c r="K151" i="90" s="1"/>
  <c r="K159" i="90" a="1"/>
  <c r="K159" i="90" s="1"/>
  <c r="K154" i="90" a="1"/>
  <c r="K154" i="90" s="1"/>
  <c r="K152" i="90" a="1"/>
  <c r="K152" i="90" s="1"/>
  <c r="K143" i="90" a="1"/>
  <c r="K143" i="90" s="1"/>
  <c r="K155" i="90" a="1"/>
  <c r="K155" i="90" s="1"/>
  <c r="K157" i="90" a="1"/>
  <c r="K157" i="90" s="1"/>
  <c r="K148" i="90" a="1"/>
  <c r="K148" i="90" s="1"/>
  <c r="K144" i="90" a="1"/>
  <c r="K144" i="90" s="1"/>
  <c r="K156" i="90" a="1"/>
  <c r="K156" i="90" s="1"/>
  <c r="K158" i="90" a="1"/>
  <c r="K158" i="90" s="1"/>
  <c r="K153" i="90" a="1"/>
  <c r="K153" i="90" s="1"/>
  <c r="K146" i="90" a="1"/>
  <c r="K146" i="90" s="1"/>
  <c r="K161" i="90" a="1"/>
  <c r="K161" i="90" s="1"/>
  <c r="K147" i="90" a="1"/>
  <c r="K147" i="90" s="1"/>
  <c r="K160" i="90" a="1"/>
  <c r="K160" i="90" s="1"/>
  <c r="K149" i="90" a="1"/>
  <c r="K149" i="90" s="1"/>
  <c r="L142" i="89"/>
  <c r="L142" i="90" s="1" a="1"/>
  <c r="L142" i="90" s="1"/>
  <c r="L150" i="90" a="1"/>
  <c r="L150" i="90" s="1"/>
  <c r="L148" i="90" a="1"/>
  <c r="L148" i="90" s="1"/>
  <c r="L152" i="90" a="1"/>
  <c r="L152" i="90" s="1"/>
  <c r="L146" i="90" a="1"/>
  <c r="L146" i="90" s="1"/>
  <c r="L154" i="90" a="1"/>
  <c r="L154" i="90" s="1"/>
  <c r="L153" i="90" a="1"/>
  <c r="L153" i="90" s="1"/>
  <c r="L144" i="90" a="1"/>
  <c r="L144" i="90" s="1"/>
  <c r="L149" i="90" a="1"/>
  <c r="L149" i="90" s="1"/>
  <c r="L158" i="90" a="1"/>
  <c r="L158" i="90" s="1"/>
  <c r="L160" i="90" a="1"/>
  <c r="L160" i="90" s="1"/>
  <c r="L143" i="90" a="1"/>
  <c r="L143" i="90" s="1"/>
  <c r="L159" i="90" a="1"/>
  <c r="L159" i="90" s="1"/>
  <c r="L155" i="90" a="1"/>
  <c r="L155" i="90" s="1"/>
  <c r="L145" i="90" a="1"/>
  <c r="L145" i="90" s="1"/>
  <c r="L157" i="90" a="1"/>
  <c r="L157" i="90" s="1"/>
  <c r="L151" i="90" a="1"/>
  <c r="L151" i="90" s="1"/>
  <c r="L161" i="90" a="1"/>
  <c r="L161" i="90" s="1"/>
  <c r="L147" i="90" a="1"/>
  <c r="L147" i="90" s="1"/>
  <c r="L156" i="90" a="1"/>
  <c r="L156" i="90" s="1"/>
  <c r="M142" i="89"/>
  <c r="M142" i="90" s="1" a="1"/>
  <c r="M142" i="90" s="1"/>
  <c r="M147" i="90" a="1"/>
  <c r="M147" i="90" s="1"/>
  <c r="M161" i="90" a="1"/>
  <c r="M161" i="90" s="1"/>
  <c r="M149" i="90" a="1"/>
  <c r="M149" i="90" s="1"/>
  <c r="M151" i="90" a="1"/>
  <c r="M151" i="90" s="1"/>
  <c r="M143" i="90" a="1"/>
  <c r="M143" i="90" s="1"/>
  <c r="M145" i="90" a="1"/>
  <c r="M145" i="90" s="1"/>
  <c r="M144" i="90" a="1"/>
  <c r="M144" i="90" s="1"/>
  <c r="M160" i="90" a="1"/>
  <c r="M160" i="90" s="1"/>
  <c r="M152" i="90" a="1"/>
  <c r="M152" i="90" s="1"/>
  <c r="M150" i="90" a="1"/>
  <c r="M150" i="90" s="1"/>
  <c r="M158" i="90" a="1"/>
  <c r="M158" i="90" s="1"/>
  <c r="M159" i="90" a="1"/>
  <c r="M159" i="90" s="1"/>
  <c r="M146" i="90" a="1"/>
  <c r="M146" i="90" s="1"/>
  <c r="M154" i="90" a="1"/>
  <c r="M154" i="90" s="1"/>
  <c r="M148" i="90" a="1"/>
  <c r="M148" i="90" s="1"/>
  <c r="M155" i="90" a="1"/>
  <c r="M155" i="90" s="1"/>
  <c r="M157" i="90" a="1"/>
  <c r="M157" i="90" s="1"/>
  <c r="M156" i="90" a="1"/>
  <c r="M156" i="90" s="1"/>
  <c r="M153" i="90" a="1"/>
  <c r="M153" i="90" s="1"/>
  <c r="N142" i="89"/>
  <c r="N142" i="90" s="1" a="1"/>
  <c r="N142" i="90" s="1"/>
  <c r="N151" i="90" a="1"/>
  <c r="N151" i="90" s="1"/>
  <c r="N146" i="90" a="1"/>
  <c r="N146" i="90" s="1"/>
  <c r="N158" i="90" a="1"/>
  <c r="N158" i="90" s="1"/>
  <c r="N150" i="90" a="1"/>
  <c r="N150" i="90" s="1"/>
  <c r="N148" i="90" a="1"/>
  <c r="N148" i="90" s="1"/>
  <c r="N147" i="90" a="1"/>
  <c r="N147" i="90" s="1"/>
  <c r="N157" i="90" a="1"/>
  <c r="N157" i="90" s="1"/>
  <c r="N145" i="90" a="1"/>
  <c r="N145" i="90" s="1"/>
  <c r="N159" i="90" a="1"/>
  <c r="N159" i="90" s="1"/>
  <c r="N160" i="90" a="1"/>
  <c r="N160" i="90" s="1"/>
  <c r="N149" i="90" a="1"/>
  <c r="N149" i="90" s="1"/>
  <c r="N161" i="90" a="1"/>
  <c r="N161" i="90" s="1"/>
  <c r="N143" i="90" a="1"/>
  <c r="N143" i="90" s="1"/>
  <c r="N155" i="90" a="1"/>
  <c r="N155" i="90" s="1"/>
  <c r="N144" i="90" a="1"/>
  <c r="N144" i="90" s="1"/>
  <c r="N156" i="90" a="1"/>
  <c r="N156" i="90" s="1"/>
  <c r="N153" i="90" a="1"/>
  <c r="N153" i="90" s="1"/>
  <c r="N154" i="90" a="1"/>
  <c r="N154" i="90" s="1"/>
  <c r="N152" i="90" a="1"/>
  <c r="N152" i="90" s="1"/>
  <c r="O142" i="89"/>
  <c r="O142" i="90" s="1" a="1"/>
  <c r="O142" i="90" s="1"/>
  <c r="O146" i="90" a="1"/>
  <c r="O146" i="90" s="1"/>
  <c r="O150" i="90" a="1"/>
  <c r="O150" i="90" s="1"/>
  <c r="O147" i="90" a="1"/>
  <c r="O147" i="90" s="1"/>
  <c r="O143" i="90" a="1"/>
  <c r="O143" i="90" s="1"/>
  <c r="O157" i="90" a="1"/>
  <c r="O157" i="90" s="1"/>
  <c r="O158" i="90" a="1"/>
  <c r="O158" i="90" s="1"/>
  <c r="O144" i="90" a="1"/>
  <c r="O144" i="90" s="1"/>
  <c r="O155" i="90" a="1"/>
  <c r="O155" i="90" s="1"/>
  <c r="O154" i="90" a="1"/>
  <c r="O154" i="90" s="1"/>
  <c r="O145" i="90" a="1"/>
  <c r="O145" i="90" s="1"/>
  <c r="O148" i="90" a="1"/>
  <c r="O148" i="90" s="1"/>
  <c r="O161" i="90" a="1"/>
  <c r="O161" i="90" s="1"/>
  <c r="O151" i="90" a="1"/>
  <c r="O151" i="90" s="1"/>
  <c r="O159" i="90" a="1"/>
  <c r="O159" i="90" s="1"/>
  <c r="O153" i="90" a="1"/>
  <c r="O153" i="90" s="1"/>
  <c r="O152" i="90" a="1"/>
  <c r="O152" i="90" s="1"/>
  <c r="O149" i="90" a="1"/>
  <c r="O149" i="90" s="1"/>
  <c r="O156" i="90" a="1"/>
  <c r="O156" i="90" s="1"/>
  <c r="O160" i="90" a="1"/>
  <c r="O160" i="90" s="1"/>
  <c r="P142" i="89"/>
  <c r="P142" i="90" s="1" a="1"/>
  <c r="P142" i="90" s="1"/>
  <c r="P161" i="90" a="1"/>
  <c r="P161" i="90" s="1"/>
  <c r="P151" i="90" a="1"/>
  <c r="P151" i="90" s="1"/>
  <c r="P154" i="90" a="1"/>
  <c r="P154" i="90" s="1"/>
  <c r="P150" i="90" a="1"/>
  <c r="P150" i="90" s="1"/>
  <c r="P153" i="90" a="1"/>
  <c r="P153" i="90" s="1"/>
  <c r="P149" i="90" a="1"/>
  <c r="P149" i="90" s="1"/>
  <c r="P160" i="90" a="1"/>
  <c r="P160" i="90" s="1"/>
  <c r="P146" i="90" a="1"/>
  <c r="P146" i="90" s="1"/>
  <c r="P143" i="90" a="1"/>
  <c r="P143" i="90" s="1"/>
  <c r="P147" i="90" a="1"/>
  <c r="P147" i="90" s="1"/>
  <c r="P144" i="90" a="1"/>
  <c r="P144" i="90" s="1"/>
  <c r="P159" i="90" a="1"/>
  <c r="P159" i="90" s="1"/>
  <c r="P148" i="90" a="1"/>
  <c r="P148" i="90" s="1"/>
  <c r="P158" i="90" a="1"/>
  <c r="P158" i="90" s="1"/>
  <c r="P157" i="90" a="1"/>
  <c r="P157" i="90" s="1"/>
  <c r="P145" i="90" a="1"/>
  <c r="P145" i="90" s="1"/>
  <c r="P156" i="90" a="1"/>
  <c r="P156" i="90" s="1"/>
  <c r="P155" i="90" a="1"/>
  <c r="P155" i="90" s="1"/>
  <c r="P152" i="90" a="1"/>
  <c r="P152" i="90" s="1"/>
  <c r="Q142" i="89"/>
  <c r="Q142" i="90" s="1" a="1"/>
  <c r="Q142" i="90" s="1"/>
  <c r="Q145" i="90" a="1"/>
  <c r="Q145" i="90" s="1"/>
  <c r="Q156" i="90" a="1"/>
  <c r="Q156" i="90" s="1"/>
  <c r="Q157" i="90" a="1"/>
  <c r="Q157" i="90" s="1"/>
  <c r="Q150" i="90" a="1"/>
  <c r="Q150" i="90" s="1"/>
  <c r="Q151" i="90" a="1"/>
  <c r="Q151" i="90" s="1"/>
  <c r="Q153" i="90" a="1"/>
  <c r="Q153" i="90" s="1"/>
  <c r="Q158" i="90" a="1"/>
  <c r="Q158" i="90" s="1"/>
  <c r="Q160" i="90" a="1"/>
  <c r="Q160" i="90" s="1"/>
  <c r="Q144" i="90" a="1"/>
  <c r="Q144" i="90" s="1"/>
  <c r="Q154" i="90" a="1"/>
  <c r="Q154" i="90" s="1"/>
  <c r="Q147" i="90" a="1"/>
  <c r="Q147" i="90" s="1"/>
  <c r="Q148" i="90" a="1"/>
  <c r="Q148" i="90" s="1"/>
  <c r="Q155" i="90" a="1"/>
  <c r="Q155" i="90" s="1"/>
  <c r="Q146" i="90" a="1"/>
  <c r="Q146" i="90" s="1"/>
  <c r="Q161" i="90" a="1"/>
  <c r="Q161" i="90" s="1"/>
  <c r="Q159" i="90" a="1"/>
  <c r="Q159" i="90" s="1"/>
  <c r="Q149" i="90" a="1"/>
  <c r="Q149" i="90" s="1"/>
  <c r="Q152" i="90" a="1"/>
  <c r="Q152" i="90" s="1"/>
  <c r="Q143" i="90" a="1"/>
  <c r="Q143" i="90" s="1"/>
  <c r="R142" i="89"/>
  <c r="R142" i="90" s="1" a="1"/>
  <c r="R142" i="90" s="1"/>
  <c r="R151" i="90" a="1"/>
  <c r="R151" i="90" s="1"/>
  <c r="R157" i="90" a="1"/>
  <c r="R157" i="90" s="1"/>
  <c r="R156" i="90" a="1"/>
  <c r="R156" i="90" s="1"/>
  <c r="R160" i="90" a="1"/>
  <c r="R160" i="90" s="1"/>
  <c r="R146" i="90" a="1"/>
  <c r="R146" i="90" s="1"/>
  <c r="R149" i="90" a="1"/>
  <c r="R149" i="90" s="1"/>
  <c r="R144" i="90" a="1"/>
  <c r="R144" i="90" s="1"/>
  <c r="R155" i="90" a="1"/>
  <c r="R155" i="90" s="1"/>
  <c r="R145" i="90" a="1"/>
  <c r="R145" i="90" s="1"/>
  <c r="R152" i="90" a="1"/>
  <c r="R152" i="90" s="1"/>
  <c r="R153" i="90" a="1"/>
  <c r="R153" i="90" s="1"/>
  <c r="R161" i="90" a="1"/>
  <c r="R161" i="90" s="1"/>
  <c r="R159" i="90" a="1"/>
  <c r="R159" i="90" s="1"/>
  <c r="R158" i="90" a="1"/>
  <c r="R158" i="90" s="1"/>
  <c r="R148" i="90" a="1"/>
  <c r="R148" i="90" s="1"/>
  <c r="R143" i="90" a="1"/>
  <c r="R143" i="90" s="1"/>
  <c r="R147" i="90" a="1"/>
  <c r="R147" i="90" s="1"/>
  <c r="R150" i="90" a="1"/>
  <c r="R150" i="90" s="1"/>
  <c r="R154" i="90" a="1"/>
  <c r="R154" i="90" s="1"/>
  <c r="S142" i="89"/>
  <c r="S142" i="90" s="1" a="1"/>
  <c r="S142" i="90" s="1"/>
  <c r="S161" i="90" a="1"/>
  <c r="S161" i="90" s="1"/>
  <c r="S143" i="90" a="1"/>
  <c r="S143" i="90" s="1"/>
  <c r="S144" i="90" a="1"/>
  <c r="S144" i="90" s="1"/>
  <c r="S150" i="90" a="1"/>
  <c r="S150" i="90" s="1"/>
  <c r="S152" i="90" a="1"/>
  <c r="S152" i="90" s="1"/>
  <c r="S149" i="90" a="1"/>
  <c r="S149" i="90" s="1"/>
  <c r="S160" i="90" a="1"/>
  <c r="S160" i="90" s="1"/>
  <c r="S159" i="90" a="1"/>
  <c r="S159" i="90" s="1"/>
  <c r="S145" i="90" a="1"/>
  <c r="S145" i="90" s="1"/>
  <c r="S156" i="90" a="1"/>
  <c r="S156" i="90" s="1"/>
  <c r="S153" i="90" a="1"/>
  <c r="S153" i="90" s="1"/>
  <c r="S155" i="90" a="1"/>
  <c r="S155" i="90" s="1"/>
  <c r="S151" i="90" a="1"/>
  <c r="S151" i="90" s="1"/>
  <c r="S158" i="90" a="1"/>
  <c r="S158" i="90" s="1"/>
  <c r="S146" i="90" a="1"/>
  <c r="S146" i="90" s="1"/>
  <c r="S157" i="90" a="1"/>
  <c r="S157" i="90" s="1"/>
  <c r="S154" i="90" a="1"/>
  <c r="S154" i="90" s="1"/>
  <c r="S147" i="90" a="1"/>
  <c r="S147" i="90" s="1"/>
  <c r="S148" i="90" a="1"/>
  <c r="S148" i="90" s="1"/>
  <c r="T142" i="89"/>
  <c r="T142" i="90" s="1" a="1"/>
  <c r="T142" i="90" s="1"/>
  <c r="T145" i="90" a="1"/>
  <c r="T145" i="90" s="1"/>
  <c r="T156" i="90" a="1"/>
  <c r="T156" i="90" s="1"/>
  <c r="T150" i="90" a="1"/>
  <c r="T150" i="90" s="1"/>
  <c r="T153" i="90" a="1"/>
  <c r="T153" i="90" s="1"/>
  <c r="T160" i="90" a="1"/>
  <c r="T160" i="90" s="1"/>
  <c r="T147" i="90" a="1"/>
  <c r="T147" i="90" s="1"/>
  <c r="T143" i="90" a="1"/>
  <c r="T143" i="90" s="1"/>
  <c r="T161" i="90" a="1"/>
  <c r="T161" i="90" s="1"/>
  <c r="T149" i="90" a="1"/>
  <c r="T149" i="90" s="1"/>
  <c r="T152" i="90" a="1"/>
  <c r="T152" i="90" s="1"/>
  <c r="T158" i="90" a="1"/>
  <c r="T158" i="90" s="1"/>
  <c r="T155" i="90" a="1"/>
  <c r="T155" i="90" s="1"/>
  <c r="T144" i="90" a="1"/>
  <c r="T144" i="90" s="1"/>
  <c r="T151" i="90" a="1"/>
  <c r="T151" i="90" s="1"/>
  <c r="T159" i="90" a="1"/>
  <c r="T159" i="90" s="1"/>
  <c r="T146" i="90" a="1"/>
  <c r="T146" i="90" s="1"/>
  <c r="T157" i="90" a="1"/>
  <c r="T157" i="90" s="1"/>
  <c r="T148" i="90" a="1"/>
  <c r="T148" i="90" s="1"/>
  <c r="T154" i="90" a="1"/>
  <c r="T154" i="90" s="1"/>
  <c r="U142" i="89"/>
  <c r="U142" i="90" s="1" a="1"/>
  <c r="U142" i="90" s="1"/>
  <c r="U157" i="90" a="1"/>
  <c r="U157" i="90" s="1"/>
  <c r="U155" i="90" a="1"/>
  <c r="U155" i="90" s="1"/>
  <c r="U153" i="90" a="1"/>
  <c r="U153" i="90" s="1"/>
  <c r="U143" i="90" a="1"/>
  <c r="U143" i="90" s="1"/>
  <c r="U146" i="90" a="1"/>
  <c r="U146" i="90" s="1"/>
  <c r="U149" i="90" a="1"/>
  <c r="U149" i="90" s="1"/>
  <c r="U161" i="90" a="1"/>
  <c r="U161" i="90" s="1"/>
  <c r="U147" i="90" a="1"/>
  <c r="U147" i="90" s="1"/>
  <c r="U158" i="90" a="1"/>
  <c r="U158" i="90" s="1"/>
  <c r="U152" i="90" a="1"/>
  <c r="U152" i="90" s="1"/>
  <c r="U148" i="90" a="1"/>
  <c r="U148" i="90" s="1"/>
  <c r="U156" i="90" a="1"/>
  <c r="U156" i="90" s="1"/>
  <c r="U159" i="90" a="1"/>
  <c r="U159" i="90" s="1"/>
  <c r="U151" i="90" a="1"/>
  <c r="U151" i="90" s="1"/>
  <c r="U150" i="90" a="1"/>
  <c r="U150" i="90" s="1"/>
  <c r="U144" i="90" a="1"/>
  <c r="U144" i="90" s="1"/>
  <c r="U160" i="90" a="1"/>
  <c r="U160" i="90" s="1"/>
  <c r="U145" i="90" a="1"/>
  <c r="U145" i="90" s="1"/>
  <c r="U154" i="90" a="1"/>
  <c r="U154" i="90" s="1"/>
  <c r="V142" i="89"/>
  <c r="V142" i="90" s="1" a="1"/>
  <c r="V142" i="90" s="1"/>
  <c r="V145" i="90" a="1"/>
  <c r="V145" i="90" s="1"/>
  <c r="V155" i="90" a="1"/>
  <c r="V155" i="90" s="1"/>
  <c r="V154" i="90" a="1"/>
  <c r="V154" i="90" s="1"/>
  <c r="V148" i="90" a="1"/>
  <c r="V148" i="90" s="1"/>
  <c r="V156" i="90" a="1"/>
  <c r="V156" i="90" s="1"/>
  <c r="V157" i="90" a="1"/>
  <c r="V157" i="90" s="1"/>
  <c r="V161" i="90" a="1"/>
  <c r="V161" i="90" s="1"/>
  <c r="V151" i="90" a="1"/>
  <c r="V151" i="90" s="1"/>
  <c r="V146" i="90" a="1"/>
  <c r="V146" i="90" s="1"/>
  <c r="V159" i="90" a="1"/>
  <c r="V159" i="90" s="1"/>
  <c r="V144" i="90" a="1"/>
  <c r="V144" i="90" s="1"/>
  <c r="V143" i="90" a="1"/>
  <c r="V143" i="90" s="1"/>
  <c r="V147" i="90" a="1"/>
  <c r="V147" i="90" s="1"/>
  <c r="V160" i="90" a="1"/>
  <c r="V160" i="90" s="1"/>
  <c r="V153" i="90" a="1"/>
  <c r="V153" i="90" s="1"/>
  <c r="V158" i="90" a="1"/>
  <c r="V158" i="90" s="1"/>
  <c r="V150" i="90" a="1"/>
  <c r="V150" i="90" s="1"/>
  <c r="V149" i="90" a="1"/>
  <c r="V149" i="90" s="1"/>
  <c r="V152" i="90" a="1"/>
  <c r="V152" i="90" s="1"/>
  <c r="W142" i="89"/>
  <c r="W142" i="90" s="1" a="1"/>
  <c r="W142" i="90" s="1"/>
  <c r="W155" i="90" a="1"/>
  <c r="W155" i="90" s="1"/>
  <c r="W147" i="90" a="1"/>
  <c r="W147" i="90" s="1"/>
  <c r="W146" i="90" a="1"/>
  <c r="W146" i="90" s="1"/>
  <c r="W143" i="90" a="1"/>
  <c r="W143" i="90" s="1"/>
  <c r="W144" i="90" a="1"/>
  <c r="W144" i="90" s="1"/>
  <c r="W152" i="90" a="1"/>
  <c r="W152" i="90" s="1"/>
  <c r="W145" i="90" a="1"/>
  <c r="W145" i="90" s="1"/>
  <c r="W157" i="90" a="1"/>
  <c r="W157" i="90" s="1"/>
  <c r="W153" i="90" a="1"/>
  <c r="W153" i="90" s="1"/>
  <c r="W156" i="90" a="1"/>
  <c r="W156" i="90" s="1"/>
  <c r="W158" i="90" a="1"/>
  <c r="W158" i="90" s="1"/>
  <c r="W150" i="90" a="1"/>
  <c r="W150" i="90" s="1"/>
  <c r="W159" i="90" a="1"/>
  <c r="W159" i="90" s="1"/>
  <c r="W151" i="90" a="1"/>
  <c r="W151" i="90" s="1"/>
  <c r="W161" i="90" a="1"/>
  <c r="W161" i="90" s="1"/>
  <c r="W160" i="90" a="1"/>
  <c r="W160" i="90" s="1"/>
  <c r="W149" i="90" a="1"/>
  <c r="W149" i="90" s="1"/>
  <c r="W148" i="90" a="1"/>
  <c r="W148" i="90" s="1"/>
  <c r="W154" i="90" a="1"/>
  <c r="W154" i="90" s="1"/>
  <c r="X142" i="89"/>
  <c r="X142" i="90" s="1" a="1"/>
  <c r="X142" i="90" s="1"/>
  <c r="X145" i="90" a="1"/>
  <c r="X145" i="90" s="1"/>
  <c r="X159" i="90" a="1"/>
  <c r="X159" i="90" s="1"/>
  <c r="X144" i="90" a="1"/>
  <c r="X144" i="90" s="1"/>
  <c r="X150" i="90" a="1"/>
  <c r="X150" i="90" s="1"/>
  <c r="X149" i="90" a="1"/>
  <c r="X149" i="90" s="1"/>
  <c r="X160" i="90" a="1"/>
  <c r="X160" i="90" s="1"/>
  <c r="X161" i="90" a="1"/>
  <c r="X161" i="90" s="1"/>
  <c r="X156" i="90" a="1"/>
  <c r="X156" i="90" s="1"/>
  <c r="X147" i="90" a="1"/>
  <c r="X147" i="90" s="1"/>
  <c r="X146" i="90" a="1"/>
  <c r="X146" i="90" s="1"/>
  <c r="X154" i="90" a="1"/>
  <c r="X154" i="90" s="1"/>
  <c r="X155" i="90" a="1"/>
  <c r="X155" i="90" s="1"/>
  <c r="X158" i="90" a="1"/>
  <c r="X158" i="90" s="1"/>
  <c r="X153" i="90" a="1"/>
  <c r="X153" i="90" s="1"/>
  <c r="X143" i="90" a="1"/>
  <c r="X143" i="90" s="1"/>
  <c r="X148" i="90" a="1"/>
  <c r="X148" i="90" s="1"/>
  <c r="X152" i="90" a="1"/>
  <c r="X152" i="90" s="1"/>
  <c r="X151" i="90" a="1"/>
  <c r="X151" i="90" s="1"/>
  <c r="X157" i="90" a="1"/>
  <c r="X157" i="90" s="1"/>
  <c r="Y142" i="89"/>
  <c r="Y142" i="90" s="1" a="1"/>
  <c r="Y142" i="90" s="1"/>
  <c r="Y146" i="90" a="1"/>
  <c r="Y146" i="90" s="1"/>
  <c r="Y144" i="90" a="1"/>
  <c r="Y144" i="90" s="1"/>
  <c r="Y158" i="90" a="1"/>
  <c r="Y158" i="90" s="1"/>
  <c r="Y153" i="90" a="1"/>
  <c r="Y153" i="90" s="1"/>
  <c r="Y150" i="90" a="1"/>
  <c r="Y150" i="90" s="1"/>
  <c r="Y143" i="90" a="1"/>
  <c r="Y143" i="90" s="1"/>
  <c r="Y151" i="90" a="1"/>
  <c r="Y151" i="90" s="1"/>
  <c r="Y152" i="90" a="1"/>
  <c r="Y152" i="90" s="1"/>
  <c r="Y160" i="90" a="1"/>
  <c r="Y160" i="90" s="1"/>
  <c r="Y157" i="90" a="1"/>
  <c r="Y157" i="90" s="1"/>
  <c r="Y145" i="90" a="1"/>
  <c r="Y145" i="90" s="1"/>
  <c r="Y148" i="90" a="1"/>
  <c r="Y148" i="90" s="1"/>
  <c r="Y155" i="90" a="1"/>
  <c r="Y155" i="90" s="1"/>
  <c r="Y161" i="90" a="1"/>
  <c r="Y161" i="90" s="1"/>
  <c r="Y154" i="90" a="1"/>
  <c r="Y154" i="90" s="1"/>
  <c r="Y159" i="90" a="1"/>
  <c r="Y159" i="90" s="1"/>
  <c r="Y149" i="90" a="1"/>
  <c r="Y149" i="90" s="1"/>
  <c r="Y147" i="90" a="1"/>
  <c r="Y147" i="90" s="1"/>
  <c r="Y156" i="90" a="1"/>
  <c r="Y156" i="90" s="1"/>
  <c r="Z142" i="89"/>
  <c r="Z142" i="90" s="1" a="1"/>
  <c r="Z142" i="90" s="1"/>
  <c r="Z147" i="90" a="1"/>
  <c r="Z147" i="90" s="1"/>
  <c r="Z160" i="90" a="1"/>
  <c r="Z160" i="90" s="1"/>
  <c r="Z156" i="90" a="1"/>
  <c r="Z156" i="90" s="1"/>
  <c r="Z143" i="90" a="1"/>
  <c r="Z143" i="90" s="1"/>
  <c r="Z144" i="90" a="1"/>
  <c r="Z144" i="90" s="1"/>
  <c r="Z157" i="90" a="1"/>
  <c r="Z157" i="90" s="1"/>
  <c r="Z154" i="90" a="1"/>
  <c r="Z154" i="90" s="1"/>
  <c r="Z155" i="90" a="1"/>
  <c r="Z155" i="90" s="1"/>
  <c r="Z151" i="90" a="1"/>
  <c r="Z151" i="90" s="1"/>
  <c r="Z149" i="90" a="1"/>
  <c r="Z149" i="90" s="1"/>
  <c r="Z148" i="90" a="1"/>
  <c r="Z148" i="90" s="1"/>
  <c r="Z153" i="90" a="1"/>
  <c r="Z153" i="90" s="1"/>
  <c r="Z145" i="90" a="1"/>
  <c r="Z145" i="90" s="1"/>
  <c r="Z152" i="90" a="1"/>
  <c r="Z152" i="90" s="1"/>
  <c r="Z159" i="90" a="1"/>
  <c r="Z159" i="90" s="1"/>
  <c r="Z158" i="90" a="1"/>
  <c r="Z158" i="90" s="1"/>
  <c r="Z161" i="90" a="1"/>
  <c r="Z161" i="90" s="1"/>
  <c r="Z146" i="90" a="1"/>
  <c r="Z146" i="90" s="1"/>
  <c r="Z150" i="90" a="1"/>
  <c r="Z150" i="90" s="1"/>
  <c r="AA142" i="89"/>
  <c r="AA142" i="90" s="1" a="1"/>
  <c r="AA142" i="90" s="1"/>
  <c r="AA146" i="90" a="1"/>
  <c r="AA146" i="90" s="1"/>
  <c r="AA150" i="90" a="1"/>
  <c r="AA150" i="90" s="1"/>
  <c r="AA148" i="90" a="1"/>
  <c r="AA148" i="90" s="1"/>
  <c r="AA153" i="90" a="1"/>
  <c r="AA153" i="90" s="1"/>
  <c r="AA149" i="90" a="1"/>
  <c r="AA149" i="90" s="1"/>
  <c r="AA156" i="90" a="1"/>
  <c r="AA156" i="90" s="1"/>
  <c r="AA144" i="90" a="1"/>
  <c r="AA144" i="90" s="1"/>
  <c r="AA158" i="90" a="1"/>
  <c r="AA158" i="90" s="1"/>
  <c r="AA151" i="90" a="1"/>
  <c r="AA151" i="90" s="1"/>
  <c r="AA145" i="90" a="1"/>
  <c r="AA145" i="90" s="1"/>
  <c r="AA143" i="90" a="1"/>
  <c r="AA143" i="90" s="1"/>
  <c r="AA159" i="90" a="1"/>
  <c r="AA159" i="90" s="1"/>
  <c r="AA147" i="90" a="1"/>
  <c r="AA147" i="90" s="1"/>
  <c r="AA161" i="90" a="1"/>
  <c r="AA161" i="90" s="1"/>
  <c r="AA154" i="90" a="1"/>
  <c r="AA154" i="90" s="1"/>
  <c r="AA152" i="90" a="1"/>
  <c r="AA152" i="90" s="1"/>
  <c r="AA155" i="90" a="1"/>
  <c r="AA155" i="90" s="1"/>
  <c r="AA157" i="90" a="1"/>
  <c r="AA157" i="90" s="1"/>
  <c r="AA160" i="90" a="1"/>
  <c r="AA160" i="90" s="1"/>
  <c r="AB142" i="89"/>
  <c r="AB142" i="90" s="1" a="1"/>
  <c r="AB142" i="90" s="1"/>
  <c r="AB160" i="90" a="1"/>
  <c r="AB160" i="90" s="1"/>
  <c r="AB151" i="90" a="1"/>
  <c r="AB151" i="90" s="1"/>
  <c r="AB153" i="90" a="1"/>
  <c r="AB153" i="90" s="1"/>
  <c r="AB154" i="90" a="1"/>
  <c r="AB154" i="90" s="1"/>
  <c r="AB158" i="90" a="1"/>
  <c r="AB158" i="90" s="1"/>
  <c r="AB145" i="90" a="1"/>
  <c r="AB145" i="90" s="1"/>
  <c r="AB147" i="90" a="1"/>
  <c r="AB147" i="90" s="1"/>
  <c r="AB146" i="90" a="1"/>
  <c r="AB146" i="90" s="1"/>
  <c r="AB144" i="90" a="1"/>
  <c r="AB144" i="90" s="1"/>
  <c r="AB155" i="90" a="1"/>
  <c r="AB155" i="90" s="1"/>
  <c r="AB143" i="90" a="1"/>
  <c r="AB143" i="90" s="1"/>
  <c r="AB156" i="90" a="1"/>
  <c r="AB156" i="90" s="1"/>
  <c r="AB152" i="90" a="1"/>
  <c r="AB152" i="90" s="1"/>
  <c r="AB148" i="90" a="1"/>
  <c r="AB148" i="90" s="1"/>
  <c r="AB149" i="90" a="1"/>
  <c r="AB149" i="90" s="1"/>
  <c r="AB159" i="90" a="1"/>
  <c r="AB159" i="90" s="1"/>
  <c r="AB157" i="90" a="1"/>
  <c r="AB157" i="90" s="1"/>
  <c r="AB150" i="90" a="1"/>
  <c r="AB150" i="90" s="1"/>
  <c r="AB161" i="90" a="1"/>
  <c r="AB161" i="90" s="1"/>
  <c r="AC142" i="89"/>
  <c r="AC142" i="90" s="1" a="1"/>
  <c r="AC142" i="90" s="1"/>
  <c r="AC156" i="90" a="1"/>
  <c r="AC156" i="90" s="1"/>
  <c r="AC155" i="90" a="1"/>
  <c r="AC155" i="90" s="1"/>
  <c r="AC154" i="90" a="1"/>
  <c r="AC154" i="90" s="1"/>
  <c r="AC158" i="90" a="1"/>
  <c r="AC158" i="90" s="1"/>
  <c r="AC152" i="90" a="1"/>
  <c r="AC152" i="90" s="1"/>
  <c r="AC160" i="90" a="1"/>
  <c r="AC160" i="90" s="1"/>
  <c r="AC149" i="90" a="1"/>
  <c r="AC149" i="90" s="1"/>
  <c r="AC147" i="90" a="1"/>
  <c r="AC147" i="90" s="1"/>
  <c r="AC145" i="90" a="1"/>
  <c r="AC145" i="90" s="1"/>
  <c r="AC143" i="90" a="1"/>
  <c r="AC143" i="90" s="1"/>
  <c r="AC148" i="90" a="1"/>
  <c r="AC148" i="90" s="1"/>
  <c r="AC153" i="90" a="1"/>
  <c r="AC153" i="90" s="1"/>
  <c r="AC151" i="90" a="1"/>
  <c r="AC151" i="90" s="1"/>
  <c r="AC161" i="90" a="1"/>
  <c r="AC161" i="90" s="1"/>
  <c r="AC146" i="90" a="1"/>
  <c r="AC146" i="90" s="1"/>
  <c r="AC159" i="90" a="1"/>
  <c r="AC159" i="90" s="1"/>
  <c r="AC150" i="90" a="1"/>
  <c r="AC150" i="90" s="1"/>
  <c r="AC157" i="90" a="1"/>
  <c r="AC157" i="90" s="1"/>
  <c r="AC144" i="90" a="1"/>
  <c r="AC144" i="90" s="1"/>
  <c r="AD142" i="89"/>
  <c r="AD142" i="90" s="1" a="1"/>
  <c r="AD142" i="90" s="1"/>
  <c r="AD146" i="90" a="1"/>
  <c r="AD146" i="90" s="1"/>
  <c r="AD143" i="90" a="1"/>
  <c r="AD143" i="90" s="1"/>
  <c r="AD150" i="90" a="1"/>
  <c r="AD150" i="90" s="1"/>
  <c r="AD161" i="90" a="1"/>
  <c r="AD161" i="90" s="1"/>
  <c r="AD147" i="90" a="1"/>
  <c r="AD147" i="90" s="1"/>
  <c r="AD148" i="90" a="1"/>
  <c r="AD148" i="90" s="1"/>
  <c r="AD160" i="90" a="1"/>
  <c r="AD160" i="90" s="1"/>
  <c r="AD149" i="90" a="1"/>
  <c r="AD149" i="90" s="1"/>
  <c r="AD157" i="90" a="1"/>
  <c r="AD157" i="90" s="1"/>
  <c r="AD152" i="90" a="1"/>
  <c r="AD152" i="90" s="1"/>
  <c r="AD154" i="90" a="1"/>
  <c r="AD154" i="90" s="1"/>
  <c r="AD151" i="90" a="1"/>
  <c r="AD151" i="90" s="1"/>
  <c r="AD155" i="90" a="1"/>
  <c r="AD155" i="90" s="1"/>
  <c r="AD159" i="90" a="1"/>
  <c r="AD159" i="90" s="1"/>
  <c r="AD144" i="90" a="1"/>
  <c r="AD144" i="90" s="1"/>
  <c r="AD158" i="90" a="1"/>
  <c r="AD158" i="90" s="1"/>
  <c r="AD153" i="90" a="1"/>
  <c r="AD153" i="90" s="1"/>
  <c r="AD156" i="90" a="1"/>
  <c r="AD156" i="90" s="1"/>
  <c r="AD145" i="90" a="1"/>
  <c r="AD145" i="90" s="1"/>
  <c r="AE142" i="89"/>
  <c r="AE142" i="90" s="1" a="1"/>
  <c r="AE142" i="90" s="1"/>
  <c r="AE155" i="90" a="1"/>
  <c r="AE155" i="90" s="1"/>
  <c r="AE145" i="90" a="1"/>
  <c r="AE145" i="90" s="1"/>
  <c r="AE150" i="90" a="1"/>
  <c r="AE150" i="90" s="1"/>
  <c r="AE143" i="90" a="1"/>
  <c r="AE143" i="90" s="1"/>
  <c r="AE161" i="90" a="1"/>
  <c r="AE161" i="90" s="1"/>
  <c r="AE147" i="90" a="1"/>
  <c r="AE147" i="90" s="1"/>
  <c r="AE160" i="90" a="1"/>
  <c r="AE160" i="90" s="1"/>
  <c r="AE153" i="90" a="1"/>
  <c r="AE153" i="90" s="1"/>
  <c r="AE151" i="90" a="1"/>
  <c r="AE151" i="90" s="1"/>
  <c r="AE144" i="90" a="1"/>
  <c r="AE144" i="90" s="1"/>
  <c r="AE152" i="90" a="1"/>
  <c r="AE152" i="90" s="1"/>
  <c r="AE154" i="90" a="1"/>
  <c r="AE154" i="90" s="1"/>
  <c r="AE158" i="90" a="1"/>
  <c r="AE158" i="90" s="1"/>
  <c r="AE149" i="90" a="1"/>
  <c r="AE149" i="90" s="1"/>
  <c r="AE146" i="90" a="1"/>
  <c r="AE146" i="90" s="1"/>
  <c r="AE148" i="90" a="1"/>
  <c r="AE148" i="90" s="1"/>
  <c r="AE156" i="90" a="1"/>
  <c r="AE156" i="90" s="1"/>
  <c r="AE159" i="90" a="1"/>
  <c r="AE159" i="90" s="1"/>
  <c r="AE157" i="90" a="1"/>
  <c r="AE157" i="90" s="1"/>
  <c r="AF142" i="89"/>
  <c r="AF142" i="90" s="1" a="1"/>
  <c r="AF142" i="90" s="1"/>
  <c r="AF143" i="90" a="1"/>
  <c r="AF143" i="90" s="1"/>
  <c r="AF154" i="90" a="1"/>
  <c r="AF154" i="90" s="1"/>
  <c r="AF156" i="90" a="1"/>
  <c r="AF156" i="90" s="1"/>
  <c r="AF160" i="90" a="1"/>
  <c r="AF160" i="90" s="1"/>
  <c r="AF153" i="90" a="1"/>
  <c r="AF153" i="90" s="1"/>
  <c r="AF151" i="90" a="1"/>
  <c r="AF151" i="90" s="1"/>
  <c r="AF155" i="90" a="1"/>
  <c r="AF155" i="90" s="1"/>
  <c r="AF152" i="90" a="1"/>
  <c r="AF152" i="90" s="1"/>
  <c r="AF144" i="90" a="1"/>
  <c r="AF144" i="90" s="1"/>
  <c r="AF148" i="90" a="1"/>
  <c r="AF148" i="90" s="1"/>
  <c r="AF157" i="90" a="1"/>
  <c r="AF157" i="90" s="1"/>
  <c r="AF145" i="90" a="1"/>
  <c r="AF145" i="90" s="1"/>
  <c r="AF149" i="90" a="1"/>
  <c r="AF149" i="90" s="1"/>
  <c r="AF159" i="90" a="1"/>
  <c r="AF159" i="90" s="1"/>
  <c r="AF147" i="90" a="1"/>
  <c r="AF147" i="90" s="1"/>
  <c r="AF161" i="90" a="1"/>
  <c r="AF161" i="90" s="1"/>
  <c r="AF146" i="90" a="1"/>
  <c r="AF146" i="90" s="1"/>
  <c r="AF158" i="90" a="1"/>
  <c r="AF158" i="90" s="1"/>
  <c r="AF150" i="90" a="1"/>
  <c r="AF150" i="90" s="1"/>
  <c r="AG142" i="89"/>
  <c r="AG142" i="90" s="1" a="1"/>
  <c r="AG142" i="90" s="1"/>
  <c r="AG159" i="90" a="1"/>
  <c r="AG159" i="90" s="1"/>
  <c r="AG157" i="90" a="1"/>
  <c r="AG157" i="90" s="1"/>
  <c r="AG155" i="90" a="1"/>
  <c r="AG155" i="90" s="1"/>
  <c r="AG160" i="90" a="1"/>
  <c r="AG160" i="90" s="1"/>
  <c r="AG145" i="90" a="1"/>
  <c r="AG145" i="90" s="1"/>
  <c r="AG146" i="90" a="1"/>
  <c r="AG146" i="90" s="1"/>
  <c r="AG149" i="90" a="1"/>
  <c r="AG149" i="90" s="1"/>
  <c r="AG144" i="90" a="1"/>
  <c r="AG144" i="90" s="1"/>
  <c r="AG154" i="90" a="1"/>
  <c r="AG154" i="90" s="1"/>
  <c r="AG156" i="90" a="1"/>
  <c r="AG156" i="90" s="1"/>
  <c r="AG143" i="90" a="1"/>
  <c r="AG143" i="90" s="1"/>
  <c r="AG158" i="90" a="1"/>
  <c r="AG158" i="90" s="1"/>
  <c r="AG153" i="90" a="1"/>
  <c r="AG153" i="90" s="1"/>
  <c r="AG152" i="90" a="1"/>
  <c r="AG152" i="90" s="1"/>
  <c r="AG151" i="90" a="1"/>
  <c r="AG151" i="90" s="1"/>
  <c r="AG147" i="90" a="1"/>
  <c r="AG147" i="90" s="1"/>
  <c r="AG150" i="90" a="1"/>
  <c r="AG150" i="90" s="1"/>
  <c r="AG161" i="90" a="1"/>
  <c r="AG161" i="90" s="1"/>
  <c r="AG148" i="90" a="1"/>
  <c r="AG148" i="90" s="1"/>
  <c r="AH142" i="89"/>
  <c r="AH142" i="90" s="1" a="1"/>
  <c r="AH142" i="90" s="1"/>
  <c r="AH143" i="90" a="1"/>
  <c r="AH143" i="90" s="1"/>
  <c r="AH161" i="90" a="1"/>
  <c r="AH161" i="90" s="1"/>
  <c r="AH148" i="90" a="1"/>
  <c r="AH148" i="90" s="1"/>
  <c r="AH155" i="90" a="1"/>
  <c r="AH155" i="90" s="1"/>
  <c r="AH154" i="90" a="1"/>
  <c r="AH154" i="90" s="1"/>
  <c r="AH151" i="90" a="1"/>
  <c r="AH151" i="90" s="1"/>
  <c r="AH159" i="90" a="1"/>
  <c r="AH159" i="90" s="1"/>
  <c r="AH144" i="90" a="1"/>
  <c r="AH144" i="90" s="1"/>
  <c r="AH158" i="90" a="1"/>
  <c r="AH158" i="90" s="1"/>
  <c r="AH157" i="90" a="1"/>
  <c r="AH157" i="90" s="1"/>
  <c r="AH146" i="90" a="1"/>
  <c r="AH146" i="90" s="1"/>
  <c r="AH145" i="90" a="1"/>
  <c r="AH145" i="90" s="1"/>
  <c r="AH160" i="90" a="1"/>
  <c r="AH160" i="90" s="1"/>
  <c r="AH156" i="90" a="1"/>
  <c r="AH156" i="90" s="1"/>
  <c r="AH149" i="90" a="1"/>
  <c r="AH149" i="90" s="1"/>
  <c r="AH153" i="90" a="1"/>
  <c r="AH153" i="90" s="1"/>
  <c r="AH147" i="90" a="1"/>
  <c r="AH147" i="90" s="1"/>
  <c r="AH150" i="90" a="1"/>
  <c r="AH150" i="90" s="1"/>
  <c r="AH152" i="90" a="1"/>
  <c r="AH152" i="90" s="1"/>
  <c r="AI142" i="89"/>
  <c r="AI142" i="90" s="1" a="1"/>
  <c r="AI142" i="90" s="1"/>
  <c r="AI153" i="90" a="1"/>
  <c r="AI153" i="90" s="1"/>
  <c r="AI149" i="90" a="1"/>
  <c r="AI149" i="90" s="1"/>
  <c r="AI158" i="90" a="1"/>
  <c r="AI158" i="90" s="1"/>
  <c r="AI146" i="90" a="1"/>
  <c r="AI146" i="90" s="1"/>
  <c r="AI159" i="90" a="1"/>
  <c r="AI159" i="90" s="1"/>
  <c r="AI143" i="90" a="1"/>
  <c r="AI143" i="90" s="1"/>
  <c r="AI155" i="90" a="1"/>
  <c r="AI155" i="90" s="1"/>
  <c r="AI154" i="90" a="1"/>
  <c r="AI154" i="90" s="1"/>
  <c r="AI152" i="90" a="1"/>
  <c r="AI152" i="90" s="1"/>
  <c r="AI157" i="90" a="1"/>
  <c r="AI157" i="90" s="1"/>
  <c r="AI144" i="90" a="1"/>
  <c r="AI144" i="90" s="1"/>
  <c r="AI151" i="90" a="1"/>
  <c r="AI151" i="90" s="1"/>
  <c r="AI148" i="90" a="1"/>
  <c r="AI148" i="90" s="1"/>
  <c r="AI147" i="90" a="1"/>
  <c r="AI147" i="90" s="1"/>
  <c r="AI160" i="90" a="1"/>
  <c r="AI160" i="90" s="1"/>
  <c r="AI145" i="90" a="1"/>
  <c r="AI145" i="90" s="1"/>
  <c r="AI161" i="90" a="1"/>
  <c r="AI161" i="90" s="1"/>
  <c r="AI156" i="90" a="1"/>
  <c r="AI156" i="90" s="1"/>
  <c r="AI150" i="90" a="1"/>
  <c r="AI150" i="90" s="1"/>
  <c r="AJ142" i="89"/>
  <c r="AJ142" i="90" s="1" a="1"/>
  <c r="AJ142" i="90" s="1"/>
  <c r="AJ155" i="90" a="1"/>
  <c r="AJ155" i="90" s="1"/>
  <c r="AJ148" i="90" a="1"/>
  <c r="AJ148" i="90" s="1"/>
  <c r="AJ153" i="90" a="1"/>
  <c r="AJ153" i="90" s="1"/>
  <c r="AJ151" i="90" a="1"/>
  <c r="AJ151" i="90" s="1"/>
  <c r="AJ159" i="90" a="1"/>
  <c r="AJ159" i="90" s="1"/>
  <c r="AJ152" i="90" a="1"/>
  <c r="AJ152" i="90" s="1"/>
  <c r="AJ150" i="90" a="1"/>
  <c r="AJ150" i="90" s="1"/>
  <c r="AJ143" i="90" a="1"/>
  <c r="AJ143" i="90" s="1"/>
  <c r="AJ156" i="90" a="1"/>
  <c r="AJ156" i="90" s="1"/>
  <c r="AJ149" i="90" a="1"/>
  <c r="AJ149" i="90" s="1"/>
  <c r="AJ144" i="90" a="1"/>
  <c r="AJ144" i="90" s="1"/>
  <c r="AJ161" i="90" a="1"/>
  <c r="AJ161" i="90" s="1"/>
  <c r="AJ146" i="90" a="1"/>
  <c r="AJ146" i="90" s="1"/>
  <c r="AJ154" i="90" a="1"/>
  <c r="AJ154" i="90" s="1"/>
  <c r="AJ147" i="90" a="1"/>
  <c r="AJ147" i="90" s="1"/>
  <c r="AJ157" i="90" a="1"/>
  <c r="AJ157" i="90" s="1"/>
  <c r="AJ160" i="90" a="1"/>
  <c r="AJ160" i="90" s="1"/>
  <c r="AJ158" i="90" a="1"/>
  <c r="AJ158" i="90" s="1"/>
  <c r="AJ145" i="90" a="1"/>
  <c r="AJ145" i="90" s="1"/>
  <c r="AK142" i="89"/>
  <c r="AK142" i="90" s="1" a="1"/>
  <c r="AK142" i="90" s="1"/>
  <c r="AK157" i="90" a="1"/>
  <c r="AK157" i="90" s="1"/>
  <c r="AK144" i="90" a="1"/>
  <c r="AK144" i="90" s="1"/>
  <c r="AK148" i="90" a="1"/>
  <c r="AK148" i="90" s="1"/>
  <c r="AK160" i="90" a="1"/>
  <c r="AK160" i="90" s="1"/>
  <c r="AK147" i="90" a="1"/>
  <c r="AK147" i="90" s="1"/>
  <c r="AK156" i="90" a="1"/>
  <c r="AK156" i="90" s="1"/>
  <c r="AK161" i="90" a="1"/>
  <c r="AK161" i="90" s="1"/>
  <c r="AK155" i="90" a="1"/>
  <c r="AK155" i="90" s="1"/>
  <c r="AK150" i="90" a="1"/>
  <c r="AK150" i="90" s="1"/>
  <c r="AK146" i="90" a="1"/>
  <c r="AK146" i="90" s="1"/>
  <c r="AK153" i="90" a="1"/>
  <c r="AK153" i="90" s="1"/>
  <c r="AK158" i="90" a="1"/>
  <c r="AK158" i="90" s="1"/>
  <c r="AK145" i="90" a="1"/>
  <c r="AK145" i="90" s="1"/>
  <c r="AK159" i="90" a="1"/>
  <c r="AK159" i="90" s="1"/>
  <c r="AK149" i="90" a="1"/>
  <c r="AK149" i="90" s="1"/>
  <c r="AK151" i="90" a="1"/>
  <c r="AK151" i="90" s="1"/>
  <c r="AK152" i="90" a="1"/>
  <c r="AK152" i="90" s="1"/>
  <c r="AK154" i="90" a="1"/>
  <c r="AK154" i="90" s="1"/>
  <c r="AK143" i="90" a="1"/>
  <c r="AK143" i="90" s="1"/>
  <c r="AL142" i="89"/>
  <c r="AL142" i="90" s="1" a="1"/>
  <c r="AL142" i="90" s="1"/>
  <c r="AL154" i="90" a="1"/>
  <c r="AL154" i="90" s="1"/>
  <c r="AL155" i="90" a="1"/>
  <c r="AL155" i="90" s="1"/>
  <c r="AL156" i="90" a="1"/>
  <c r="AL156" i="90" s="1"/>
  <c r="AL145" i="90" a="1"/>
  <c r="AL145" i="90" s="1"/>
  <c r="AL161" i="90" a="1"/>
  <c r="AL161" i="90" s="1"/>
  <c r="AL160" i="90" a="1"/>
  <c r="AL160" i="90" s="1"/>
  <c r="AL144" i="90" a="1"/>
  <c r="AL144" i="90" s="1"/>
  <c r="AL159" i="90" a="1"/>
  <c r="AL159" i="90" s="1"/>
  <c r="AL158" i="90" a="1"/>
  <c r="AL158" i="90" s="1"/>
  <c r="AL157" i="90" a="1"/>
  <c r="AL157" i="90" s="1"/>
  <c r="AL153" i="90" a="1"/>
  <c r="AL153" i="90" s="1"/>
  <c r="AL152" i="90" a="1"/>
  <c r="AL152" i="90" s="1"/>
  <c r="AL151" i="90" a="1"/>
  <c r="AL151" i="90" s="1"/>
  <c r="AL149" i="90" a="1"/>
  <c r="AL149" i="90" s="1"/>
  <c r="AL148" i="90" a="1"/>
  <c r="AL148" i="90" s="1"/>
  <c r="AL147" i="90" a="1"/>
  <c r="AL147" i="90" s="1"/>
  <c r="AL146" i="90" a="1"/>
  <c r="AL146" i="90" s="1"/>
  <c r="AL150" i="90" a="1"/>
  <c r="AL150" i="90" s="1"/>
  <c r="AL143" i="90" a="1"/>
  <c r="AL143" i="90" s="1"/>
  <c r="AM142" i="89"/>
  <c r="AM142" i="90" s="1" a="1"/>
  <c r="AM142" i="90" s="1"/>
  <c r="AM144" i="90" a="1"/>
  <c r="AM144" i="90" s="1"/>
  <c r="AM151" i="90" a="1"/>
  <c r="AM151" i="90" s="1"/>
  <c r="AM158" i="90" a="1"/>
  <c r="AM158" i="90" s="1"/>
  <c r="AM161" i="90" a="1"/>
  <c r="AM161" i="90" s="1"/>
  <c r="AM150" i="90" a="1"/>
  <c r="AM150" i="90" s="1"/>
  <c r="AM152" i="90" a="1"/>
  <c r="AM152" i="90" s="1"/>
  <c r="AM149" i="90" a="1"/>
  <c r="AM149" i="90" s="1"/>
  <c r="AM154" i="90" a="1"/>
  <c r="AM154" i="90" s="1"/>
  <c r="AM159" i="90" a="1"/>
  <c r="AM159" i="90" s="1"/>
  <c r="AM147" i="90" a="1"/>
  <c r="AM147" i="90" s="1"/>
  <c r="AM148" i="90" a="1"/>
  <c r="AM148" i="90" s="1"/>
  <c r="AM160" i="90" a="1"/>
  <c r="AM160" i="90" s="1"/>
  <c r="AM157" i="90" a="1"/>
  <c r="AM157" i="90" s="1"/>
  <c r="AM153" i="90" a="1"/>
  <c r="AM153" i="90" s="1"/>
  <c r="AM156" i="90" a="1"/>
  <c r="AM156" i="90" s="1"/>
  <c r="AM143" i="90" a="1"/>
  <c r="AM143" i="90" s="1"/>
  <c r="AM145" i="90" a="1"/>
  <c r="AM145" i="90" s="1"/>
  <c r="AM146" i="90" a="1"/>
  <c r="AM146" i="90" s="1"/>
  <c r="AM155" i="90" a="1"/>
  <c r="AM155" i="90" s="1"/>
  <c r="AN142" i="89"/>
  <c r="AN142" i="90" s="1" a="1"/>
  <c r="AN142" i="90" s="1"/>
  <c r="AN159" i="90" a="1"/>
  <c r="AN159" i="90" s="1"/>
  <c r="AN152" i="90" a="1"/>
  <c r="AN152" i="90" s="1"/>
  <c r="AN148" i="90" a="1"/>
  <c r="AN148" i="90" s="1"/>
  <c r="AN145" i="90" a="1"/>
  <c r="AN145" i="90" s="1"/>
  <c r="AN144" i="90" a="1"/>
  <c r="AN144" i="90" s="1"/>
  <c r="AN150" i="90" a="1"/>
  <c r="AN150" i="90" s="1"/>
  <c r="AN160" i="90" a="1"/>
  <c r="AN160" i="90" s="1"/>
  <c r="AN157" i="90" a="1"/>
  <c r="AN157" i="90" s="1"/>
  <c r="AN161" i="90" a="1"/>
  <c r="AN161" i="90" s="1"/>
  <c r="AN146" i="90" a="1"/>
  <c r="AN146" i="90" s="1"/>
  <c r="AN143" i="90" a="1"/>
  <c r="AN143" i="90" s="1"/>
  <c r="AN149" i="90" a="1"/>
  <c r="AN149" i="90" s="1"/>
  <c r="AN158" i="90" a="1"/>
  <c r="AN158" i="90" s="1"/>
  <c r="AN156" i="90" a="1"/>
  <c r="AN156" i="90" s="1"/>
  <c r="AN151" i="90" a="1"/>
  <c r="AN151" i="90" s="1"/>
  <c r="AN147" i="90" a="1"/>
  <c r="AN147" i="90" s="1"/>
  <c r="AN154" i="90" a="1"/>
  <c r="AN154" i="90" s="1"/>
  <c r="AN153" i="90" a="1"/>
  <c r="AN153" i="90" s="1"/>
  <c r="AN155" i="90" a="1"/>
  <c r="AN155" i="90" s="1"/>
  <c r="AO142" i="89"/>
  <c r="AO142" i="90" s="1" a="1"/>
  <c r="AO142" i="90" s="1"/>
  <c r="AO157" i="90" a="1"/>
  <c r="AO157" i="90" s="1"/>
  <c r="AO147" i="90" a="1"/>
  <c r="AO147" i="90" s="1"/>
  <c r="AO150" i="90" a="1"/>
  <c r="AO150" i="90" s="1"/>
  <c r="AO145" i="90" a="1"/>
  <c r="AO145" i="90" s="1"/>
  <c r="AO151" i="90" a="1"/>
  <c r="AO151" i="90" s="1"/>
  <c r="AO159" i="90" a="1"/>
  <c r="AO159" i="90" s="1"/>
  <c r="AO154" i="90" a="1"/>
  <c r="AO154" i="90" s="1"/>
  <c r="AO149" i="90" a="1"/>
  <c r="AO149" i="90" s="1"/>
  <c r="AO143" i="90" a="1"/>
  <c r="AO143" i="90" s="1"/>
  <c r="AO146" i="90" a="1"/>
  <c r="AO146" i="90" s="1"/>
  <c r="AO160" i="90" a="1"/>
  <c r="AO160" i="90" s="1"/>
  <c r="AO148" i="90" a="1"/>
  <c r="AO148" i="90" s="1"/>
  <c r="AO156" i="90" a="1"/>
  <c r="AO156" i="90" s="1"/>
  <c r="AO152" i="90" a="1"/>
  <c r="AO152" i="90" s="1"/>
  <c r="AO144" i="90" a="1"/>
  <c r="AO144" i="90" s="1"/>
  <c r="AO161" i="90" a="1"/>
  <c r="AO161" i="90" s="1"/>
  <c r="AO153" i="90" a="1"/>
  <c r="AO153" i="90" s="1"/>
  <c r="AO158" i="90" a="1"/>
  <c r="AO158" i="90" s="1"/>
  <c r="AO155" i="90" a="1"/>
  <c r="AO155" i="90" s="1"/>
  <c r="AP142" i="89"/>
  <c r="AP142" i="90" s="1" a="1"/>
  <c r="AP142" i="90" s="1"/>
  <c r="AP144" i="90" a="1"/>
  <c r="AP144" i="90" s="1"/>
  <c r="AP149" i="90" a="1"/>
  <c r="AP149" i="90" s="1"/>
  <c r="AP151" i="90" a="1"/>
  <c r="AP151" i="90" s="1"/>
  <c r="AP156" i="90" a="1"/>
  <c r="AP156" i="90" s="1"/>
  <c r="AP146" i="90" a="1"/>
  <c r="AP146" i="90" s="1"/>
  <c r="AP153" i="90" a="1"/>
  <c r="AP153" i="90" s="1"/>
  <c r="AP145" i="90" a="1"/>
  <c r="AP145" i="90" s="1"/>
  <c r="AP158" i="90" a="1"/>
  <c r="AP158" i="90" s="1"/>
  <c r="AP161" i="90" a="1"/>
  <c r="AP161" i="90" s="1"/>
  <c r="AP155" i="90" a="1"/>
  <c r="AP155" i="90" s="1"/>
  <c r="AP160" i="90" a="1"/>
  <c r="AP160" i="90" s="1"/>
  <c r="AP157" i="90" a="1"/>
  <c r="AP157" i="90" s="1"/>
  <c r="AP154" i="90" a="1"/>
  <c r="AP154" i="90" s="1"/>
  <c r="AP143" i="90" a="1"/>
  <c r="AP143" i="90" s="1"/>
  <c r="AP148" i="90" a="1"/>
  <c r="AP148" i="90" s="1"/>
  <c r="AP150" i="90" a="1"/>
  <c r="AP150" i="90" s="1"/>
  <c r="AP152" i="90" a="1"/>
  <c r="AP152" i="90" s="1"/>
  <c r="AP159" i="90" a="1"/>
  <c r="AP159" i="90" s="1"/>
  <c r="AP147" i="90" a="1"/>
  <c r="AP147" i="90" s="1"/>
  <c r="AQ142" i="89"/>
  <c r="AQ142" i="90" s="1" a="1"/>
  <c r="AQ142" i="90" s="1"/>
  <c r="AQ156" i="90" a="1"/>
  <c r="AQ156" i="90" s="1"/>
  <c r="AQ157" i="90" a="1"/>
  <c r="AQ157" i="90" s="1"/>
  <c r="AQ159" i="90" a="1"/>
  <c r="AQ159" i="90" s="1"/>
  <c r="AQ145" i="90" a="1"/>
  <c r="AQ145" i="90" s="1"/>
  <c r="AQ152" i="90" a="1"/>
  <c r="AQ152" i="90" s="1"/>
  <c r="AQ160" i="90" a="1"/>
  <c r="AQ160" i="90" s="1"/>
  <c r="AQ151" i="90" a="1"/>
  <c r="AQ151" i="90" s="1"/>
  <c r="AQ143" i="90" a="1"/>
  <c r="AQ143" i="90" s="1"/>
  <c r="AQ149" i="90" a="1"/>
  <c r="AQ149" i="90" s="1"/>
  <c r="AQ150" i="90" a="1"/>
  <c r="AQ150" i="90" s="1"/>
  <c r="AQ147" i="90" a="1"/>
  <c r="AQ147" i="90" s="1"/>
  <c r="AQ148" i="90" a="1"/>
  <c r="AQ148" i="90" s="1"/>
  <c r="AQ161" i="90" a="1"/>
  <c r="AQ161" i="90" s="1"/>
  <c r="AQ153" i="90" a="1"/>
  <c r="AQ153" i="90" s="1"/>
  <c r="AQ144" i="90" a="1"/>
  <c r="AQ144" i="90" s="1"/>
  <c r="AQ158" i="90" a="1"/>
  <c r="AQ158" i="90" s="1"/>
  <c r="AQ155" i="90" a="1"/>
  <c r="AQ155" i="90" s="1"/>
  <c r="AQ154" i="90" a="1"/>
  <c r="AQ154" i="90" s="1"/>
  <c r="AQ146" i="90" a="1"/>
  <c r="AQ146" i="90" s="1"/>
  <c r="AR142" i="89"/>
  <c r="AR142" i="90" s="1" a="1"/>
  <c r="AR142" i="90" s="1"/>
  <c r="AR157" i="90" a="1"/>
  <c r="AR157" i="90" s="1"/>
  <c r="AR154" i="90" a="1"/>
  <c r="AR154" i="90" s="1"/>
  <c r="AR152" i="90" a="1"/>
  <c r="AR152" i="90" s="1"/>
  <c r="AR143" i="90" a="1"/>
  <c r="AR143" i="90" s="1"/>
  <c r="AR147" i="90" a="1"/>
  <c r="AR147" i="90" s="1"/>
  <c r="AR144" i="90" a="1"/>
  <c r="AR144" i="90" s="1"/>
  <c r="AR161" i="90" a="1"/>
  <c r="AR161" i="90" s="1"/>
  <c r="AR155" i="90" a="1"/>
  <c r="AR155" i="90" s="1"/>
  <c r="AR151" i="90" a="1"/>
  <c r="AR151" i="90" s="1"/>
  <c r="AR160" i="90" a="1"/>
  <c r="AR160" i="90" s="1"/>
  <c r="AR148" i="90" a="1"/>
  <c r="AR148" i="90" s="1"/>
  <c r="AR158" i="90" a="1"/>
  <c r="AR158" i="90" s="1"/>
  <c r="AR153" i="90" a="1"/>
  <c r="AR153" i="90" s="1"/>
  <c r="AR156" i="90" a="1"/>
  <c r="AR156" i="90" s="1"/>
  <c r="AR149" i="90" a="1"/>
  <c r="AR149" i="90" s="1"/>
  <c r="AR150" i="90" a="1"/>
  <c r="AR150" i="90" s="1"/>
  <c r="AR145" i="90" a="1"/>
  <c r="AR145" i="90" s="1"/>
  <c r="AR146" i="90" a="1"/>
  <c r="AR146" i="90" s="1"/>
  <c r="AR159" i="90" a="1"/>
  <c r="AR159" i="90" s="1"/>
  <c r="AS142" i="89"/>
  <c r="AS142" i="90" s="1" a="1"/>
  <c r="AS142" i="90" s="1"/>
  <c r="AS161" i="90" a="1"/>
  <c r="AS161" i="90" s="1"/>
  <c r="AS150" i="90" a="1"/>
  <c r="AS150" i="90" s="1"/>
  <c r="AS145" i="90" a="1"/>
  <c r="AS145" i="90" s="1"/>
  <c r="AS152" i="90" a="1"/>
  <c r="AS152" i="90" s="1"/>
  <c r="AS146" i="90" a="1"/>
  <c r="AS146" i="90" s="1"/>
  <c r="AS159" i="90" a="1"/>
  <c r="AS159" i="90" s="1"/>
  <c r="AS160" i="90" a="1"/>
  <c r="AS160" i="90" s="1"/>
  <c r="AS148" i="90" a="1"/>
  <c r="AS148" i="90" s="1"/>
  <c r="AS143" i="90" a="1"/>
  <c r="AS143" i="90" s="1"/>
  <c r="AS147" i="90" a="1"/>
  <c r="AS147" i="90" s="1"/>
  <c r="AS155" i="90" a="1"/>
  <c r="AS155" i="90" s="1"/>
  <c r="AS151" i="90" a="1"/>
  <c r="AS151" i="90" s="1"/>
  <c r="AS153" i="90" a="1"/>
  <c r="AS153" i="90" s="1"/>
  <c r="AS158" i="90" a="1"/>
  <c r="AS158" i="90" s="1"/>
  <c r="AS149" i="90" a="1"/>
  <c r="AS149" i="90" s="1"/>
  <c r="AS144" i="90" a="1"/>
  <c r="AS144" i="90" s="1"/>
  <c r="AS157" i="90" a="1"/>
  <c r="AS157" i="90" s="1"/>
  <c r="AS154" i="90" a="1"/>
  <c r="AS154" i="90" s="1"/>
  <c r="AS156" i="90" a="1"/>
  <c r="AS156" i="90" s="1"/>
  <c r="AT142" i="89"/>
  <c r="AT142" i="90" s="1" a="1"/>
  <c r="AT142" i="90" s="1"/>
  <c r="AT145" i="90" a="1"/>
  <c r="AT145" i="90" s="1"/>
  <c r="AT144" i="90" a="1"/>
  <c r="AT144" i="90" s="1"/>
  <c r="AT152" i="90" a="1"/>
  <c r="AT152" i="90" s="1"/>
  <c r="AT157" i="90" a="1"/>
  <c r="AT157" i="90" s="1"/>
  <c r="AT151" i="90" a="1"/>
  <c r="AT151" i="90" s="1"/>
  <c r="AT149" i="90" a="1"/>
  <c r="AT149" i="90" s="1"/>
  <c r="AT153" i="90" a="1"/>
  <c r="AT153" i="90" s="1"/>
  <c r="AT150" i="90" a="1"/>
  <c r="AT150" i="90" s="1"/>
  <c r="AT156" i="90" a="1"/>
  <c r="AT156" i="90" s="1"/>
  <c r="AT160" i="90" a="1"/>
  <c r="AT160" i="90" s="1"/>
  <c r="AT159" i="90" a="1"/>
  <c r="AT159" i="90" s="1"/>
  <c r="AT143" i="90" a="1"/>
  <c r="AT143" i="90" s="1"/>
  <c r="AT146" i="90" a="1"/>
  <c r="AT146" i="90" s="1"/>
  <c r="AT158" i="90" a="1"/>
  <c r="AT158" i="90" s="1"/>
  <c r="AT155" i="90" a="1"/>
  <c r="AT155" i="90" s="1"/>
  <c r="AT154" i="90" a="1"/>
  <c r="AT154" i="90" s="1"/>
  <c r="AT161" i="90" a="1"/>
  <c r="AT161" i="90" s="1"/>
  <c r="AT148" i="90" a="1"/>
  <c r="AT148" i="90" s="1"/>
  <c r="AT147" i="90" a="1"/>
  <c r="AT147" i="90" s="1"/>
  <c r="AU142" i="89"/>
  <c r="AU142" i="90" s="1" a="1"/>
  <c r="AU142" i="90" s="1"/>
  <c r="AU161" i="90" a="1"/>
  <c r="AU161" i="90" s="1"/>
  <c r="AU145" i="90" a="1"/>
  <c r="AU145" i="90" s="1"/>
  <c r="AU144" i="90" a="1"/>
  <c r="AU144" i="90" s="1"/>
  <c r="AU151" i="90" a="1"/>
  <c r="AU151" i="90" s="1"/>
  <c r="AU160" i="90" a="1"/>
  <c r="AU160" i="90" s="1"/>
  <c r="AU147" i="90" a="1"/>
  <c r="AU147" i="90" s="1"/>
  <c r="AU148" i="90" a="1"/>
  <c r="AU148" i="90" s="1"/>
  <c r="AU154" i="90" a="1"/>
  <c r="AU154" i="90" s="1"/>
  <c r="AU149" i="90" a="1"/>
  <c r="AU149" i="90" s="1"/>
  <c r="AU155" i="90" a="1"/>
  <c r="AU155" i="90" s="1"/>
  <c r="AU143" i="90" a="1"/>
  <c r="AU143" i="90" s="1"/>
  <c r="AU159" i="90" a="1"/>
  <c r="AU159" i="90" s="1"/>
  <c r="AU152" i="90" a="1"/>
  <c r="AU152" i="90" s="1"/>
  <c r="AU153" i="90" a="1"/>
  <c r="AU153" i="90" s="1"/>
  <c r="AU150" i="90" a="1"/>
  <c r="AU150" i="90" s="1"/>
  <c r="AU157" i="90" a="1"/>
  <c r="AU157" i="90" s="1"/>
  <c r="AU158" i="90" a="1"/>
  <c r="AU158" i="90" s="1"/>
  <c r="AU146" i="90" a="1"/>
  <c r="AU146" i="90" s="1"/>
  <c r="AU156" i="90" a="1"/>
  <c r="AU156" i="90" s="1"/>
  <c r="AV142" i="89"/>
  <c r="AV142" i="90" s="1" a="1"/>
  <c r="AV142" i="90" s="1"/>
  <c r="AV159" i="90" a="1"/>
  <c r="AV159" i="90" s="1"/>
  <c r="AV145" i="90" a="1"/>
  <c r="AV145" i="90" s="1"/>
  <c r="AV154" i="90" a="1"/>
  <c r="AV154" i="90" s="1"/>
  <c r="AV155" i="90" a="1"/>
  <c r="AV155" i="90" s="1"/>
  <c r="AV146" i="90" a="1"/>
  <c r="AV146" i="90" s="1"/>
  <c r="AV150" i="90" a="1"/>
  <c r="AV150" i="90" s="1"/>
  <c r="AV158" i="90" a="1"/>
  <c r="AV158" i="90" s="1"/>
  <c r="AV152" i="90" a="1"/>
  <c r="AV152" i="90" s="1"/>
  <c r="AV151" i="90" a="1"/>
  <c r="AV151" i="90" s="1"/>
  <c r="AV156" i="90" a="1"/>
  <c r="AV156" i="90" s="1"/>
  <c r="AV144" i="90" a="1"/>
  <c r="AV144" i="90" s="1"/>
  <c r="AV153" i="90" a="1"/>
  <c r="AV153" i="90" s="1"/>
  <c r="AV161" i="90" a="1"/>
  <c r="AV161" i="90" s="1"/>
  <c r="AV149" i="90" a="1"/>
  <c r="AV149" i="90" s="1"/>
  <c r="AV160" i="90" a="1"/>
  <c r="AV160" i="90" s="1"/>
  <c r="AV147" i="90" a="1"/>
  <c r="AV147" i="90" s="1"/>
  <c r="AV143" i="90" a="1"/>
  <c r="AV143" i="90" s="1"/>
  <c r="AV148" i="90" a="1"/>
  <c r="AV148" i="90" s="1"/>
  <c r="AV157" i="90" a="1"/>
  <c r="AV157" i="90" s="1"/>
  <c r="AW142" i="89"/>
  <c r="AW142" i="90" s="1" a="1"/>
  <c r="AW142" i="90" s="1"/>
  <c r="AW156" i="90" a="1"/>
  <c r="AW156" i="90" s="1"/>
  <c r="AW150" i="90" a="1"/>
  <c r="AW150" i="90" s="1"/>
  <c r="AW146" i="90" a="1"/>
  <c r="AW146" i="90" s="1"/>
  <c r="AW161" i="90" a="1"/>
  <c r="AW161" i="90" s="1"/>
  <c r="AW143" i="90" a="1"/>
  <c r="AW143" i="90" s="1"/>
  <c r="AW160" i="90" a="1"/>
  <c r="AW160" i="90" s="1"/>
  <c r="AW144" i="90" a="1"/>
  <c r="AW144" i="90" s="1"/>
  <c r="AW158" i="90" a="1"/>
  <c r="AW158" i="90" s="1"/>
  <c r="AW145" i="90" a="1"/>
  <c r="AW145" i="90" s="1"/>
  <c r="AW159" i="90" a="1"/>
  <c r="AW159" i="90" s="1"/>
  <c r="AW157" i="90" a="1"/>
  <c r="AW157" i="90" s="1"/>
  <c r="AW153" i="90" a="1"/>
  <c r="AW153" i="90" s="1"/>
  <c r="AW149" i="90" a="1"/>
  <c r="AW149" i="90" s="1"/>
  <c r="AW147" i="90" a="1"/>
  <c r="AW147" i="90" s="1"/>
  <c r="AW154" i="90" a="1"/>
  <c r="AW154" i="90" s="1"/>
  <c r="AW148" i="90" a="1"/>
  <c r="AW148" i="90" s="1"/>
  <c r="AW152" i="90" a="1"/>
  <c r="AW152" i="90" s="1"/>
  <c r="AW151" i="90" a="1"/>
  <c r="AW151" i="90" s="1"/>
  <c r="AW155" i="90" a="1"/>
  <c r="AW155" i="90" s="1"/>
  <c r="AX142" i="89"/>
  <c r="AX142" i="90" s="1" a="1"/>
  <c r="AX142" i="90" s="1"/>
  <c r="AX152" i="90" a="1"/>
  <c r="AX152" i="90" s="1"/>
  <c r="AX153" i="90" a="1"/>
  <c r="AX153" i="90" s="1"/>
  <c r="AX147" i="90" a="1"/>
  <c r="AX147" i="90" s="1"/>
  <c r="AX146" i="90" a="1"/>
  <c r="AX146" i="90" s="1"/>
  <c r="AX157" i="90" a="1"/>
  <c r="AX157" i="90" s="1"/>
  <c r="AX158" i="90" a="1"/>
  <c r="AX158" i="90" s="1"/>
  <c r="AX155" i="90" a="1"/>
  <c r="AX155" i="90" s="1"/>
  <c r="AX154" i="90" a="1"/>
  <c r="AX154" i="90" s="1"/>
  <c r="AX160" i="90" a="1"/>
  <c r="AX160" i="90" s="1"/>
  <c r="AX156" i="90" a="1"/>
  <c r="AX156" i="90" s="1"/>
  <c r="AX149" i="90" a="1"/>
  <c r="AX149" i="90" s="1"/>
  <c r="AX150" i="90" a="1"/>
  <c r="AX150" i="90" s="1"/>
  <c r="AX144" i="90" a="1"/>
  <c r="AX144" i="90" s="1"/>
  <c r="AX148" i="90" a="1"/>
  <c r="AX148" i="90" s="1"/>
  <c r="AX145" i="90" a="1"/>
  <c r="AX145" i="90" s="1"/>
  <c r="AX143" i="90" a="1"/>
  <c r="AX143" i="90" s="1"/>
  <c r="AX159" i="90" a="1"/>
  <c r="AX159" i="90" s="1"/>
  <c r="AX151" i="90" a="1"/>
  <c r="AX151" i="90" s="1"/>
  <c r="AX161" i="90" a="1"/>
  <c r="AX161" i="90" s="1"/>
  <c r="AY142" i="89"/>
  <c r="AY142" i="90" s="1" a="1"/>
  <c r="AY142" i="90" s="1"/>
  <c r="AY152" i="90" a="1"/>
  <c r="AY152" i="90" s="1"/>
  <c r="AY161" i="90" a="1"/>
  <c r="AY161" i="90" s="1"/>
  <c r="AY160" i="90" a="1"/>
  <c r="AY160" i="90" s="1"/>
  <c r="AY143" i="90" a="1"/>
  <c r="AY143" i="90" s="1"/>
  <c r="AY147" i="90" a="1"/>
  <c r="AY147" i="90" s="1"/>
  <c r="AY146" i="90" a="1"/>
  <c r="AY146" i="90" s="1"/>
  <c r="AY158" i="90" a="1"/>
  <c r="AY158" i="90" s="1"/>
  <c r="AY149" i="90" a="1"/>
  <c r="AY149" i="90" s="1"/>
  <c r="AY154" i="90" a="1"/>
  <c r="AY154" i="90" s="1"/>
  <c r="AY157" i="90" a="1"/>
  <c r="AY157" i="90" s="1"/>
  <c r="AY156" i="90" a="1"/>
  <c r="AY156" i="90" s="1"/>
  <c r="AY151" i="90" a="1"/>
  <c r="AY151" i="90" s="1"/>
  <c r="AY159" i="90" a="1"/>
  <c r="AY159" i="90" s="1"/>
  <c r="AY145" i="90" a="1"/>
  <c r="AY145" i="90" s="1"/>
  <c r="AY148" i="90" a="1"/>
  <c r="AY148" i="90" s="1"/>
  <c r="AY153" i="90" a="1"/>
  <c r="AY153" i="90" s="1"/>
  <c r="AY144" i="90" a="1"/>
  <c r="AY144" i="90" s="1"/>
  <c r="AY150" i="90" a="1"/>
  <c r="AY150" i="90" s="1"/>
  <c r="AY155" i="90" a="1"/>
  <c r="AY155" i="90" s="1"/>
  <c r="AZ142" i="89"/>
  <c r="AZ142" i="90" s="1" a="1"/>
  <c r="AZ142" i="90" s="1"/>
  <c r="AZ154" i="90" a="1"/>
  <c r="AZ154" i="90" s="1"/>
  <c r="AZ158" i="90" a="1"/>
  <c r="AZ158" i="90" s="1"/>
  <c r="AZ153" i="90" a="1"/>
  <c r="AZ153" i="90" s="1"/>
  <c r="AZ151" i="90" a="1"/>
  <c r="AZ151" i="90" s="1"/>
  <c r="AZ150" i="90" a="1"/>
  <c r="AZ150" i="90" s="1"/>
  <c r="AZ157" i="90" a="1"/>
  <c r="AZ157" i="90" s="1"/>
  <c r="AZ146" i="90" a="1"/>
  <c r="AZ146" i="90" s="1"/>
  <c r="AZ156" i="90" a="1"/>
  <c r="AZ156" i="90" s="1"/>
  <c r="AZ149" i="90" a="1"/>
  <c r="AZ149" i="90" s="1"/>
  <c r="AZ148" i="90" a="1"/>
  <c r="AZ148" i="90" s="1"/>
  <c r="AZ161" i="90" a="1"/>
  <c r="AZ161" i="90" s="1"/>
  <c r="AZ144" i="90" a="1"/>
  <c r="AZ144" i="90" s="1"/>
  <c r="AZ160" i="90" a="1"/>
  <c r="AZ160" i="90" s="1"/>
  <c r="AZ155" i="90" a="1"/>
  <c r="AZ155" i="90" s="1"/>
  <c r="AZ145" i="90" a="1"/>
  <c r="AZ145" i="90" s="1"/>
  <c r="AZ152" i="90" a="1"/>
  <c r="AZ152" i="90" s="1"/>
  <c r="AZ147" i="90" a="1"/>
  <c r="AZ147" i="90" s="1"/>
  <c r="AZ143" i="90" a="1"/>
  <c r="AZ143" i="90" s="1"/>
  <c r="AZ159" i="90" a="1"/>
  <c r="AZ159" i="90" s="1"/>
  <c r="BA142" i="89"/>
  <c r="BA142" i="90" s="1" a="1"/>
  <c r="BA142" i="90" s="1"/>
  <c r="BA156" i="90" a="1"/>
  <c r="BA156" i="90" s="1"/>
  <c r="BA160" i="90" a="1"/>
  <c r="BA160" i="90" s="1"/>
  <c r="BA155" i="90" a="1"/>
  <c r="BA155" i="90" s="1"/>
  <c r="BA145" i="90" a="1"/>
  <c r="BA145" i="90" s="1"/>
  <c r="BA158" i="90" a="1"/>
  <c r="BA158" i="90" s="1"/>
  <c r="BA159" i="90" a="1"/>
  <c r="BA159" i="90" s="1"/>
  <c r="BA148" i="90" a="1"/>
  <c r="BA148" i="90" s="1"/>
  <c r="BA161" i="90" a="1"/>
  <c r="BA161" i="90" s="1"/>
  <c r="BA144" i="90" a="1"/>
  <c r="BA144" i="90" s="1"/>
  <c r="BA154" i="90" a="1"/>
  <c r="BA154" i="90" s="1"/>
  <c r="BA143" i="90" a="1"/>
  <c r="BA143" i="90" s="1"/>
  <c r="BA157" i="90" a="1"/>
  <c r="BA157" i="90" s="1"/>
  <c r="BA147" i="90" a="1"/>
  <c r="BA147" i="90" s="1"/>
  <c r="BA150" i="90" a="1"/>
  <c r="BA150" i="90" s="1"/>
  <c r="BA146" i="90" a="1"/>
  <c r="BA146" i="90" s="1"/>
  <c r="BA149" i="90" a="1"/>
  <c r="BA149" i="90" s="1"/>
  <c r="BA153" i="90" a="1"/>
  <c r="BA153" i="90" s="1"/>
  <c r="BA152" i="90" a="1"/>
  <c r="BA152" i="90" s="1"/>
  <c r="BA151" i="90" a="1"/>
  <c r="BA151" i="90" s="1"/>
  <c r="BB142" i="89"/>
  <c r="BB142" i="90" s="1" a="1"/>
  <c r="BB142" i="90" s="1"/>
  <c r="BB160" i="90" a="1"/>
  <c r="BB160" i="90" s="1"/>
  <c r="BB161" i="90" a="1"/>
  <c r="BB161" i="90" s="1"/>
  <c r="BB147" i="90" a="1"/>
  <c r="BB147" i="90" s="1"/>
  <c r="BB158" i="90" a="1"/>
  <c r="BB158" i="90" s="1"/>
  <c r="BB146" i="90" a="1"/>
  <c r="BB146" i="90" s="1"/>
  <c r="BB148" i="90" a="1"/>
  <c r="BB148" i="90" s="1"/>
  <c r="BB144" i="90" a="1"/>
  <c r="BB144" i="90" s="1"/>
  <c r="BB150" i="90" a="1"/>
  <c r="BB150" i="90" s="1"/>
  <c r="BB159" i="90" a="1"/>
  <c r="BB159" i="90" s="1"/>
  <c r="BB156" i="90" a="1"/>
  <c r="BB156" i="90" s="1"/>
  <c r="BB149" i="90" a="1"/>
  <c r="BB149" i="90" s="1"/>
  <c r="BB151" i="90" a="1"/>
  <c r="BB151" i="90" s="1"/>
  <c r="BB152" i="90" a="1"/>
  <c r="BB152" i="90" s="1"/>
  <c r="BB153" i="90" a="1"/>
  <c r="BB153" i="90" s="1"/>
  <c r="BB154" i="90" a="1"/>
  <c r="BB154" i="90" s="1"/>
  <c r="BB143" i="90" a="1"/>
  <c r="BB143" i="90" s="1"/>
  <c r="BB145" i="90" a="1"/>
  <c r="BB145" i="90" s="1"/>
  <c r="BB155" i="90" a="1"/>
  <c r="BB155" i="90" s="1"/>
  <c r="BB157" i="90" a="1"/>
  <c r="BB157" i="90" s="1"/>
  <c r="BC142" i="89"/>
  <c r="BC142" i="90" s="1" a="1"/>
  <c r="BC142" i="90" s="1"/>
  <c r="BC160" i="90" a="1"/>
  <c r="BC160" i="90" s="1"/>
  <c r="BC147" i="90" a="1"/>
  <c r="BC147" i="90" s="1"/>
  <c r="BC156" i="90" a="1"/>
  <c r="BC156" i="90" s="1"/>
  <c r="BC146" i="90" a="1"/>
  <c r="BC146" i="90" s="1"/>
  <c r="BC151" i="90" a="1"/>
  <c r="BC151" i="90" s="1"/>
  <c r="BC157" i="90" a="1"/>
  <c r="BC157" i="90" s="1"/>
  <c r="BC149" i="90" a="1"/>
  <c r="BC149" i="90" s="1"/>
  <c r="BC153" i="90" a="1"/>
  <c r="BC153" i="90" s="1"/>
  <c r="BC159" i="90" a="1"/>
  <c r="BC159" i="90" s="1"/>
  <c r="BC145" i="90" a="1"/>
  <c r="BC145" i="90" s="1"/>
  <c r="BC155" i="90" a="1"/>
  <c r="BC155" i="90" s="1"/>
  <c r="BC143" i="90" a="1"/>
  <c r="BC143" i="90" s="1"/>
  <c r="BC161" i="90" a="1"/>
  <c r="BC161" i="90" s="1"/>
  <c r="BC152" i="90" a="1"/>
  <c r="BC152" i="90" s="1"/>
  <c r="BC150" i="90" a="1"/>
  <c r="BC150" i="90" s="1"/>
  <c r="BC144" i="90" a="1"/>
  <c r="BC144" i="90" s="1"/>
  <c r="BC148" i="90" a="1"/>
  <c r="BC148" i="90" s="1"/>
  <c r="BC154" i="90" a="1"/>
  <c r="BC154" i="90" s="1"/>
  <c r="BC158" i="90" a="1"/>
  <c r="BC158" i="90" s="1"/>
  <c r="BD142" i="89"/>
  <c r="BD142" i="90" s="1" a="1"/>
  <c r="BD142" i="90" s="1"/>
  <c r="BD161" i="90" a="1"/>
  <c r="BD161" i="90" s="1"/>
  <c r="BD155" i="90" a="1"/>
  <c r="BD155" i="90" s="1"/>
  <c r="BD144" i="90" a="1"/>
  <c r="BD144" i="90" s="1"/>
  <c r="BD160" i="90" a="1"/>
  <c r="BD160" i="90" s="1"/>
  <c r="BD146" i="90" a="1"/>
  <c r="BD146" i="90" s="1"/>
  <c r="BD156" i="90" a="1"/>
  <c r="BD156" i="90" s="1"/>
  <c r="BD148" i="90" a="1"/>
  <c r="BD148" i="90" s="1"/>
  <c r="BD157" i="90" a="1"/>
  <c r="BD157" i="90" s="1"/>
  <c r="BD152" i="90" a="1"/>
  <c r="BD152" i="90" s="1"/>
  <c r="BD149" i="90" a="1"/>
  <c r="BD149" i="90" s="1"/>
  <c r="BD151" i="90" a="1"/>
  <c r="BD151" i="90" s="1"/>
  <c r="BD147" i="90" a="1"/>
  <c r="BD147" i="90" s="1"/>
  <c r="BD154" i="90" a="1"/>
  <c r="BD154" i="90" s="1"/>
  <c r="BD158" i="90" a="1"/>
  <c r="BD158" i="90" s="1"/>
  <c r="BD145" i="90" a="1"/>
  <c r="BD145" i="90" s="1"/>
  <c r="BD143" i="90" a="1"/>
  <c r="BD143" i="90" s="1"/>
  <c r="BD150" i="90" a="1"/>
  <c r="BD150" i="90" s="1"/>
  <c r="BD159" i="90" a="1"/>
  <c r="BD159" i="90" s="1"/>
  <c r="BD153" i="90" a="1"/>
  <c r="BD153" i="90" s="1"/>
  <c r="BE142" i="89"/>
  <c r="BE142" i="90" s="1" a="1"/>
  <c r="BE142" i="90" s="1"/>
  <c r="BE156" i="90" a="1"/>
  <c r="BE156" i="90" s="1"/>
  <c r="BE144" i="90" a="1"/>
  <c r="BE144" i="90" s="1"/>
  <c r="BE160" i="90" a="1"/>
  <c r="BE160" i="90" s="1"/>
  <c r="BE157" i="90" a="1"/>
  <c r="BE157" i="90" s="1"/>
  <c r="BE148" i="90" a="1"/>
  <c r="BE148" i="90" s="1"/>
  <c r="BE147" i="90" a="1"/>
  <c r="BE147" i="90" s="1"/>
  <c r="BE153" i="90" a="1"/>
  <c r="BE153" i="90" s="1"/>
  <c r="BE149" i="90" a="1"/>
  <c r="BE149" i="90" s="1"/>
  <c r="BE143" i="90" a="1"/>
  <c r="BE143" i="90" s="1"/>
  <c r="BE158" i="90" a="1"/>
  <c r="BE158" i="90" s="1"/>
  <c r="BE152" i="90" a="1"/>
  <c r="BE152" i="90" s="1"/>
  <c r="BE159" i="90" a="1"/>
  <c r="BE159" i="90" s="1"/>
  <c r="BE155" i="90" a="1"/>
  <c r="BE155" i="90" s="1"/>
  <c r="BE145" i="90" a="1"/>
  <c r="BE145" i="90" s="1"/>
  <c r="BE150" i="90" a="1"/>
  <c r="BE150" i="90" s="1"/>
  <c r="BE151" i="90" a="1"/>
  <c r="BE151" i="90" s="1"/>
  <c r="BE154" i="90" a="1"/>
  <c r="BE154" i="90" s="1"/>
  <c r="BE161" i="90" a="1"/>
  <c r="BE161" i="90" s="1"/>
  <c r="BE146" i="90" a="1"/>
  <c r="BE146" i="90" s="1"/>
  <c r="BF142" i="89"/>
  <c r="BF142" i="90" s="1" a="1"/>
  <c r="BF142" i="90" s="1"/>
  <c r="BF157" i="90" a="1"/>
  <c r="BF157" i="90" s="1"/>
  <c r="BF158" i="90" a="1"/>
  <c r="BF158" i="90" s="1"/>
  <c r="BF149" i="90" a="1"/>
  <c r="BF149" i="90" s="1"/>
  <c r="BF159" i="90" a="1"/>
  <c r="BF159" i="90" s="1"/>
  <c r="BF147" i="90" a="1"/>
  <c r="BF147" i="90" s="1"/>
  <c r="BF144" i="90" a="1"/>
  <c r="BF144" i="90" s="1"/>
  <c r="BF151" i="90" a="1"/>
  <c r="BF151" i="90" s="1"/>
  <c r="BF153" i="90" a="1"/>
  <c r="BF153" i="90" s="1"/>
  <c r="BF155" i="90" a="1"/>
  <c r="BF155" i="90" s="1"/>
  <c r="BF152" i="90" a="1"/>
  <c r="BF152" i="90" s="1"/>
  <c r="BF154" i="90" a="1"/>
  <c r="BF154" i="90" s="1"/>
  <c r="BF161" i="90" a="1"/>
  <c r="BF161" i="90" s="1"/>
  <c r="BF150" i="90" a="1"/>
  <c r="BF150" i="90" s="1"/>
  <c r="BF160" i="90" a="1"/>
  <c r="BF160" i="90" s="1"/>
  <c r="BF143" i="90" a="1"/>
  <c r="BF143" i="90" s="1"/>
  <c r="BF146" i="90" a="1"/>
  <c r="BF146" i="90" s="1"/>
  <c r="BF156" i="90" a="1"/>
  <c r="BF156" i="90" s="1"/>
  <c r="BF148" i="90" a="1"/>
  <c r="BF148" i="90" s="1"/>
  <c r="BF145" i="90" a="1"/>
  <c r="BF145" i="90" s="1"/>
  <c r="BG142" i="89"/>
  <c r="BG142" i="90" s="1" a="1"/>
  <c r="BG142" i="90" s="1"/>
  <c r="BG143" i="90" a="1"/>
  <c r="BG143" i="90" s="1"/>
  <c r="BG152" i="90" a="1"/>
  <c r="BG152" i="90" s="1"/>
  <c r="BG151" i="90" a="1"/>
  <c r="BG151" i="90" s="1"/>
  <c r="BG150" i="90" a="1"/>
  <c r="BG150" i="90" s="1"/>
  <c r="BG156" i="90" a="1"/>
  <c r="BG156" i="90" s="1"/>
  <c r="BG153" i="90" a="1"/>
  <c r="BG153" i="90" s="1"/>
  <c r="BG147" i="90" a="1"/>
  <c r="BG147" i="90" s="1"/>
  <c r="BG160" i="90" a="1"/>
  <c r="BG160" i="90" s="1"/>
  <c r="BG154" i="90" a="1"/>
  <c r="BG154" i="90" s="1"/>
  <c r="BG157" i="90" a="1"/>
  <c r="BG157" i="90" s="1"/>
  <c r="BG146" i="90" a="1"/>
  <c r="BG146" i="90" s="1"/>
  <c r="BG159" i="90" a="1"/>
  <c r="BG159" i="90" s="1"/>
  <c r="BG158" i="90" a="1"/>
  <c r="BG158" i="90" s="1"/>
  <c r="BG144" i="90" a="1"/>
  <c r="BG144" i="90" s="1"/>
  <c r="BG145" i="90" a="1"/>
  <c r="BG145" i="90" s="1"/>
  <c r="BG149" i="90" a="1"/>
  <c r="BG149" i="90" s="1"/>
  <c r="BG148" i="90" a="1"/>
  <c r="BG148" i="90" s="1"/>
  <c r="BG161" i="90" a="1"/>
  <c r="BG161" i="90" s="1"/>
  <c r="BG155" i="90" a="1"/>
  <c r="BG155" i="90" s="1"/>
  <c r="BH142" i="89"/>
  <c r="BH142" i="90" s="1" a="1"/>
  <c r="BH142" i="90" s="1"/>
  <c r="BH161" i="90" a="1"/>
  <c r="BH161" i="90" s="1"/>
  <c r="BH160" i="90" a="1"/>
  <c r="BH160" i="90" s="1"/>
  <c r="BH151" i="90" a="1"/>
  <c r="BH151" i="90" s="1"/>
  <c r="BH143" i="90" a="1"/>
  <c r="BH143" i="90" s="1"/>
  <c r="BH156" i="90" a="1"/>
  <c r="BH156" i="90" s="1"/>
  <c r="BH154" i="90" a="1"/>
  <c r="BH154" i="90" s="1"/>
  <c r="BH155" i="90" a="1"/>
  <c r="BH155" i="90" s="1"/>
  <c r="BH145" i="90" a="1"/>
  <c r="BH145" i="90" s="1"/>
  <c r="BH150" i="90" a="1"/>
  <c r="BH150" i="90" s="1"/>
  <c r="BH152" i="90" a="1"/>
  <c r="BH152" i="90" s="1"/>
  <c r="BH159" i="90" a="1"/>
  <c r="BH159" i="90" s="1"/>
  <c r="BH146" i="90" a="1"/>
  <c r="BH146" i="90" s="1"/>
  <c r="BH157" i="90" a="1"/>
  <c r="BH157" i="90" s="1"/>
  <c r="BH144" i="90" a="1"/>
  <c r="BH144" i="90" s="1"/>
  <c r="BH147" i="90" a="1"/>
  <c r="BH147" i="90" s="1"/>
  <c r="BH148" i="90" a="1"/>
  <c r="BH148" i="90" s="1"/>
  <c r="BH153" i="90" a="1"/>
  <c r="BH153" i="90" s="1"/>
  <c r="BH149" i="90" a="1"/>
  <c r="BH149" i="90" s="1"/>
  <c r="BH158" i="90" a="1"/>
  <c r="BH158" i="90" s="1"/>
  <c r="BI142" i="89"/>
  <c r="BI142" i="90" s="1" a="1"/>
  <c r="BI142" i="90" s="1"/>
  <c r="BI148" i="90" a="1"/>
  <c r="BI148" i="90" s="1"/>
  <c r="BI152" i="90" a="1"/>
  <c r="BI152" i="90" s="1"/>
  <c r="BI153" i="90" a="1"/>
  <c r="BI153" i="90" s="1"/>
  <c r="BI156" i="90" a="1"/>
  <c r="BI156" i="90" s="1"/>
  <c r="BI154" i="90" a="1"/>
  <c r="BI154" i="90" s="1"/>
  <c r="BI160" i="90" a="1"/>
  <c r="BI160" i="90" s="1"/>
  <c r="BI143" i="90" a="1"/>
  <c r="BI143" i="90" s="1"/>
  <c r="BI149" i="90" a="1"/>
  <c r="BI149" i="90" s="1"/>
  <c r="BI144" i="90" a="1"/>
  <c r="BI144" i="90" s="1"/>
  <c r="BI147" i="90" a="1"/>
  <c r="BI147" i="90" s="1"/>
  <c r="BI161" i="90" a="1"/>
  <c r="BI161" i="90" s="1"/>
  <c r="BI155" i="90" a="1"/>
  <c r="BI155" i="90" s="1"/>
  <c r="BI146" i="90" a="1"/>
  <c r="BI146" i="90" s="1"/>
  <c r="BI159" i="90" a="1"/>
  <c r="BI159" i="90" s="1"/>
  <c r="BI150" i="90" a="1"/>
  <c r="BI150" i="90" s="1"/>
  <c r="BI158" i="90" a="1"/>
  <c r="BI158" i="90" s="1"/>
  <c r="BI145" i="90" a="1"/>
  <c r="BI145" i="90" s="1"/>
  <c r="BI151" i="90" a="1"/>
  <c r="BI151" i="90" s="1"/>
  <c r="BI157" i="90" a="1"/>
  <c r="BI157" i="90" s="1"/>
  <c r="BJ142" i="89"/>
  <c r="BJ142" i="90" s="1" a="1"/>
  <c r="BJ142" i="90" s="1"/>
  <c r="BJ151" i="90" a="1"/>
  <c r="BJ151" i="90" s="1"/>
  <c r="BJ159" i="90" a="1"/>
  <c r="BJ159" i="90" s="1"/>
  <c r="BJ147" i="90" a="1"/>
  <c r="BJ147" i="90" s="1"/>
  <c r="BJ152" i="90" a="1"/>
  <c r="BJ152" i="90" s="1"/>
  <c r="BJ157" i="90" a="1"/>
  <c r="BJ157" i="90" s="1"/>
  <c r="BJ155" i="90" a="1"/>
  <c r="BJ155" i="90" s="1"/>
  <c r="BJ161" i="90" a="1"/>
  <c r="BJ161" i="90" s="1"/>
  <c r="BJ154" i="90" a="1"/>
  <c r="BJ154" i="90" s="1"/>
  <c r="BJ153" i="90" a="1"/>
  <c r="BJ153" i="90" s="1"/>
  <c r="BJ143" i="90" a="1"/>
  <c r="BJ143" i="90" s="1"/>
  <c r="BJ158" i="90" a="1"/>
  <c r="BJ158" i="90" s="1"/>
  <c r="BJ150" i="90" a="1"/>
  <c r="BJ150" i="90" s="1"/>
  <c r="BJ145" i="90" a="1"/>
  <c r="BJ145" i="90" s="1"/>
  <c r="BJ148" i="90" a="1"/>
  <c r="BJ148" i="90" s="1"/>
  <c r="BJ160" i="90" a="1"/>
  <c r="BJ160" i="90" s="1"/>
  <c r="BJ144" i="90" a="1"/>
  <c r="BJ144" i="90" s="1"/>
  <c r="BJ149" i="90" a="1"/>
  <c r="BJ149" i="90" s="1"/>
  <c r="BJ146" i="90" a="1"/>
  <c r="BJ146" i="90" s="1"/>
  <c r="BJ156" i="90" a="1"/>
  <c r="BJ156" i="90" s="1"/>
  <c r="BK142" i="89"/>
  <c r="BK142" i="90" s="1" a="1"/>
  <c r="BK142" i="90" s="1"/>
  <c r="BK156" i="90" a="1"/>
  <c r="BK156" i="90" s="1"/>
  <c r="BK160" i="90" a="1"/>
  <c r="BK160" i="90" s="1"/>
  <c r="BK157" i="90" a="1"/>
  <c r="BK157" i="90" s="1"/>
  <c r="BK152" i="90" a="1"/>
  <c r="BK152" i="90" s="1"/>
  <c r="BK154" i="90" a="1"/>
  <c r="BK154" i="90" s="1"/>
  <c r="BK161" i="90" a="1"/>
  <c r="BK161" i="90" s="1"/>
  <c r="BK155" i="90" a="1"/>
  <c r="BK155" i="90" s="1"/>
  <c r="BK146" i="90" a="1"/>
  <c r="BK146" i="90" s="1"/>
  <c r="BK158" i="90" a="1"/>
  <c r="BK158" i="90" s="1"/>
  <c r="BK159" i="90" a="1"/>
  <c r="BK159" i="90" s="1"/>
  <c r="BK149" i="90" a="1"/>
  <c r="BK149" i="90" s="1"/>
  <c r="BK148" i="90" a="1"/>
  <c r="BK148" i="90" s="1"/>
  <c r="BK153" i="90" a="1"/>
  <c r="BK153" i="90" s="1"/>
  <c r="BK150" i="90" a="1"/>
  <c r="BK150" i="90" s="1"/>
  <c r="BK147" i="90" a="1"/>
  <c r="BK147" i="90" s="1"/>
  <c r="BK151" i="90" a="1"/>
  <c r="BK151" i="90" s="1"/>
  <c r="BK145" i="90" a="1"/>
  <c r="BK145" i="90" s="1"/>
  <c r="BK144" i="90" a="1"/>
  <c r="BK144" i="90" s="1"/>
  <c r="BK143" i="90" a="1"/>
  <c r="BK143" i="90" s="1"/>
  <c r="F122" i="89"/>
  <c r="F122" i="90" s="1" a="1"/>
  <c r="F122" i="90" s="1"/>
  <c r="F130" i="90" a="1"/>
  <c r="F130" i="90" s="1"/>
  <c r="F125" i="90" a="1"/>
  <c r="F125" i="90" s="1"/>
  <c r="F134" i="90" a="1"/>
  <c r="F134" i="90" s="1"/>
  <c r="F132" i="90" a="1"/>
  <c r="F132" i="90" s="1"/>
  <c r="F140" i="90" a="1"/>
  <c r="F140" i="90" s="1"/>
  <c r="F138" i="90" a="1"/>
  <c r="F138" i="90" s="1"/>
  <c r="F139" i="90" a="1"/>
  <c r="F139" i="90" s="1"/>
  <c r="F128" i="90" a="1"/>
  <c r="F128" i="90" s="1"/>
  <c r="F135" i="90" a="1"/>
  <c r="F135" i="90" s="1"/>
  <c r="F124" i="90" a="1"/>
  <c r="F124" i="90" s="1"/>
  <c r="F129" i="90" a="1"/>
  <c r="F129" i="90" s="1"/>
  <c r="F123" i="90" a="1"/>
  <c r="F123" i="90" s="1"/>
  <c r="F126" i="90" a="1"/>
  <c r="F126" i="90" s="1"/>
  <c r="F131" i="90" a="1"/>
  <c r="F131" i="90" s="1"/>
  <c r="F133" i="90" a="1"/>
  <c r="F133" i="90" s="1"/>
  <c r="F137" i="90" a="1"/>
  <c r="F137" i="90" s="1"/>
  <c r="F141" i="90" a="1"/>
  <c r="F141" i="90" s="1"/>
  <c r="F136" i="90" a="1"/>
  <c r="F136" i="90" s="1"/>
  <c r="F127" i="90" a="1"/>
  <c r="F127" i="90" s="1"/>
  <c r="Q122" i="89"/>
  <c r="Q122" i="90" s="1" a="1"/>
  <c r="Q122" i="90" s="1"/>
  <c r="Q132" i="90" a="1"/>
  <c r="Q132" i="90" s="1"/>
  <c r="Q138" i="90" a="1"/>
  <c r="Q138" i="90" s="1"/>
  <c r="Q133" i="90" a="1"/>
  <c r="Q133" i="90" s="1"/>
  <c r="Q139" i="90" a="1"/>
  <c r="Q139" i="90" s="1"/>
  <c r="Q140" i="90" a="1"/>
  <c r="Q140" i="90" s="1"/>
  <c r="Q136" i="90" a="1"/>
  <c r="Q136" i="90" s="1"/>
  <c r="Q134" i="90" a="1"/>
  <c r="Q134" i="90" s="1"/>
  <c r="Q137" i="90" a="1"/>
  <c r="Q137" i="90" s="1"/>
  <c r="Q129" i="90" a="1"/>
  <c r="Q129" i="90" s="1"/>
  <c r="Q141" i="90" a="1"/>
  <c r="Q141" i="90" s="1"/>
  <c r="Q128" i="90" a="1"/>
  <c r="Q128" i="90" s="1"/>
  <c r="Q123" i="90" a="1"/>
  <c r="Q123" i="90" s="1"/>
  <c r="Q124" i="90" a="1"/>
  <c r="Q124" i="90" s="1"/>
  <c r="Q135" i="90" a="1"/>
  <c r="Q135" i="90" s="1"/>
  <c r="Q125" i="90" a="1"/>
  <c r="Q125" i="90" s="1"/>
  <c r="Q130" i="90" a="1"/>
  <c r="Q130" i="90" s="1"/>
  <c r="Q126" i="90" a="1"/>
  <c r="Q126" i="90" s="1"/>
  <c r="Q127" i="90" a="1"/>
  <c r="Q127" i="90" s="1"/>
  <c r="Q131" i="90" a="1"/>
  <c r="Q131" i="90" s="1"/>
  <c r="N122" i="89"/>
  <c r="N122" i="90" s="1" a="1"/>
  <c r="N122" i="90" s="1"/>
  <c r="N130" i="90" a="1"/>
  <c r="N130" i="90" s="1"/>
  <c r="N131" i="90" a="1"/>
  <c r="N131" i="90" s="1"/>
  <c r="N124" i="90" a="1"/>
  <c r="N124" i="90" s="1"/>
  <c r="N141" i="90" a="1"/>
  <c r="N141" i="90" s="1"/>
  <c r="N126" i="90" a="1"/>
  <c r="N126" i="90" s="1"/>
  <c r="N127" i="90" a="1"/>
  <c r="N127" i="90" s="1"/>
  <c r="N137" i="90" a="1"/>
  <c r="N137" i="90" s="1"/>
  <c r="N123" i="90" a="1"/>
  <c r="N123" i="90" s="1"/>
  <c r="N140" i="90" a="1"/>
  <c r="N140" i="90" s="1"/>
  <c r="N134" i="90" a="1"/>
  <c r="N134" i="90" s="1"/>
  <c r="N136" i="90" a="1"/>
  <c r="N136" i="90" s="1"/>
  <c r="N133" i="90" a="1"/>
  <c r="N133" i="90" s="1"/>
  <c r="N139" i="90" a="1"/>
  <c r="N139" i="90" s="1"/>
  <c r="N132" i="90" a="1"/>
  <c r="N132" i="90" s="1"/>
  <c r="N128" i="90" a="1"/>
  <c r="N128" i="90" s="1"/>
  <c r="N138" i="90" a="1"/>
  <c r="N138" i="90" s="1"/>
  <c r="N125" i="90" a="1"/>
  <c r="N125" i="90" s="1"/>
  <c r="N135" i="90" a="1"/>
  <c r="N135" i="90" s="1"/>
  <c r="N129" i="90" a="1"/>
  <c r="N129" i="90" s="1"/>
  <c r="S122" i="89"/>
  <c r="S122" i="90" s="1" a="1"/>
  <c r="S122" i="90" s="1"/>
  <c r="S140" i="90" a="1"/>
  <c r="S140" i="90" s="1"/>
  <c r="S124" i="90" a="1"/>
  <c r="S124" i="90" s="1"/>
  <c r="S123" i="90" a="1"/>
  <c r="S123" i="90" s="1"/>
  <c r="S131" i="90" a="1"/>
  <c r="S131" i="90" s="1"/>
  <c r="S126" i="90" a="1"/>
  <c r="S126" i="90" s="1"/>
  <c r="S132" i="90" a="1"/>
  <c r="S132" i="90" s="1"/>
  <c r="S133" i="90" a="1"/>
  <c r="S133" i="90" s="1"/>
  <c r="S141" i="90" a="1"/>
  <c r="S141" i="90" s="1"/>
  <c r="S134" i="90" a="1"/>
  <c r="S134" i="90" s="1"/>
  <c r="S139" i="90" a="1"/>
  <c r="S139" i="90" s="1"/>
  <c r="S129" i="90" a="1"/>
  <c r="S129" i="90" s="1"/>
  <c r="S125" i="90" a="1"/>
  <c r="S125" i="90" s="1"/>
  <c r="S138" i="90" a="1"/>
  <c r="S138" i="90" s="1"/>
  <c r="S136" i="90" a="1"/>
  <c r="S136" i="90" s="1"/>
  <c r="S137" i="90" a="1"/>
  <c r="S137" i="90" s="1"/>
  <c r="S127" i="90" a="1"/>
  <c r="S127" i="90" s="1"/>
  <c r="S130" i="90" a="1"/>
  <c r="S130" i="90" s="1"/>
  <c r="S135" i="90" a="1"/>
  <c r="S135" i="90" s="1"/>
  <c r="S128" i="90" a="1"/>
  <c r="S128" i="90" s="1"/>
  <c r="M122" i="89"/>
  <c r="M122" i="90" s="1" a="1"/>
  <c r="M122" i="90" s="1"/>
  <c r="M135" i="90" a="1"/>
  <c r="M135" i="90" s="1"/>
  <c r="M141" i="90" a="1"/>
  <c r="M141" i="90" s="1"/>
  <c r="M136" i="90" a="1"/>
  <c r="M136" i="90" s="1"/>
  <c r="M128" i="90" a="1"/>
  <c r="M128" i="90" s="1"/>
  <c r="M137" i="90" a="1"/>
  <c r="M137" i="90" s="1"/>
  <c r="M138" i="90" a="1"/>
  <c r="M138" i="90" s="1"/>
  <c r="M129" i="90" a="1"/>
  <c r="M129" i="90" s="1"/>
  <c r="M127" i="90" a="1"/>
  <c r="M127" i="90" s="1"/>
  <c r="M126" i="90" a="1"/>
  <c r="M126" i="90" s="1"/>
  <c r="M123" i="90" a="1"/>
  <c r="M123" i="90" s="1"/>
  <c r="M124" i="90" a="1"/>
  <c r="M124" i="90" s="1"/>
  <c r="M125" i="90" a="1"/>
  <c r="M125" i="90" s="1"/>
  <c r="M130" i="90" a="1"/>
  <c r="M130" i="90" s="1"/>
  <c r="M132" i="90" a="1"/>
  <c r="M132" i="90" s="1"/>
  <c r="M133" i="90" a="1"/>
  <c r="M133" i="90" s="1"/>
  <c r="M131" i="90" a="1"/>
  <c r="M131" i="90" s="1"/>
  <c r="M134" i="90" a="1"/>
  <c r="M134" i="90" s="1"/>
  <c r="M139" i="90" a="1"/>
  <c r="M139" i="90" s="1"/>
  <c r="M140" i="90" a="1"/>
  <c r="M140" i="90" s="1"/>
  <c r="O122" i="89"/>
  <c r="O122" i="90" s="1" a="1"/>
  <c r="O122" i="90" s="1"/>
  <c r="O125" i="90" a="1"/>
  <c r="O125" i="90" s="1"/>
  <c r="O140" i="90" a="1"/>
  <c r="O140" i="90" s="1"/>
  <c r="O135" i="90" a="1"/>
  <c r="O135" i="90" s="1"/>
  <c r="O138" i="90" a="1"/>
  <c r="O138" i="90" s="1"/>
  <c r="O137" i="90" a="1"/>
  <c r="O137" i="90" s="1"/>
  <c r="O128" i="90" a="1"/>
  <c r="O128" i="90" s="1"/>
  <c r="O124" i="90" a="1"/>
  <c r="O124" i="90" s="1"/>
  <c r="O132" i="90" a="1"/>
  <c r="O132" i="90" s="1"/>
  <c r="O134" i="90" a="1"/>
  <c r="O134" i="90" s="1"/>
  <c r="O123" i="90" a="1"/>
  <c r="O123" i="90" s="1"/>
  <c r="O139" i="90" a="1"/>
  <c r="O139" i="90" s="1"/>
  <c r="O141" i="90" a="1"/>
  <c r="O141" i="90" s="1"/>
  <c r="O133" i="90" a="1"/>
  <c r="O133" i="90" s="1"/>
  <c r="O126" i="90" a="1"/>
  <c r="O126" i="90" s="1"/>
  <c r="O130" i="90" a="1"/>
  <c r="O130" i="90" s="1"/>
  <c r="O127" i="90" a="1"/>
  <c r="O127" i="90" s="1"/>
  <c r="O129" i="90" a="1"/>
  <c r="O129" i="90" s="1"/>
  <c r="O131" i="90" a="1"/>
  <c r="O131" i="90" s="1"/>
  <c r="O136" i="90" a="1"/>
  <c r="O136" i="90" s="1"/>
  <c r="E122" i="89"/>
  <c r="E122" i="90" s="1" a="1"/>
  <c r="E122" i="90" s="1"/>
  <c r="E125" i="90" a="1"/>
  <c r="E125" i="90" s="1"/>
  <c r="E124" i="90" a="1"/>
  <c r="E124" i="90" s="1"/>
  <c r="E139" i="90" a="1"/>
  <c r="E139" i="90" s="1"/>
  <c r="E123" i="90" a="1"/>
  <c r="E123" i="90" s="1"/>
  <c r="E138" i="90" a="1"/>
  <c r="E138" i="90" s="1"/>
  <c r="E130" i="90" a="1"/>
  <c r="E130" i="90" s="1"/>
  <c r="E126" i="90" a="1"/>
  <c r="E126" i="90" s="1"/>
  <c r="E137" i="90" a="1"/>
  <c r="E137" i="90" s="1"/>
  <c r="E134" i="90" a="1"/>
  <c r="E134" i="90" s="1"/>
  <c r="E129" i="90" a="1"/>
  <c r="E129" i="90" s="1"/>
  <c r="E136" i="90" a="1"/>
  <c r="E136" i="90" s="1"/>
  <c r="E140" i="90" a="1"/>
  <c r="E140" i="90" s="1"/>
  <c r="E128" i="90" a="1"/>
  <c r="E128" i="90" s="1"/>
  <c r="E133" i="90" a="1"/>
  <c r="E133" i="90" s="1"/>
  <c r="E132" i="90" a="1"/>
  <c r="E132" i="90" s="1"/>
  <c r="E131" i="90" a="1"/>
  <c r="E131" i="90" s="1"/>
  <c r="E141" i="90" a="1"/>
  <c r="E141" i="90" s="1"/>
  <c r="E135" i="90" a="1"/>
  <c r="E135" i="90" s="1"/>
  <c r="E127" i="90" a="1"/>
  <c r="E127" i="90" s="1"/>
  <c r="H122" i="89"/>
  <c r="H122" i="90" s="1" a="1"/>
  <c r="H122" i="90" s="1"/>
  <c r="H129" i="90" a="1"/>
  <c r="H129" i="90" s="1"/>
  <c r="H136" i="90" a="1"/>
  <c r="H136" i="90" s="1"/>
  <c r="H134" i="90" a="1"/>
  <c r="H134" i="90" s="1"/>
  <c r="H124" i="90" a="1"/>
  <c r="H124" i="90" s="1"/>
  <c r="H140" i="90" a="1"/>
  <c r="H140" i="90" s="1"/>
  <c r="H127" i="90" a="1"/>
  <c r="H127" i="90" s="1"/>
  <c r="H138" i="90" a="1"/>
  <c r="H138" i="90" s="1"/>
  <c r="H141" i="90" a="1"/>
  <c r="H141" i="90" s="1"/>
  <c r="H133" i="90" a="1"/>
  <c r="H133" i="90" s="1"/>
  <c r="H125" i="90" a="1"/>
  <c r="H125" i="90" s="1"/>
  <c r="H123" i="90" a="1"/>
  <c r="H123" i="90" s="1"/>
  <c r="H139" i="90" a="1"/>
  <c r="H139" i="90" s="1"/>
  <c r="H132" i="90" a="1"/>
  <c r="H132" i="90" s="1"/>
  <c r="H130" i="90" a="1"/>
  <c r="H130" i="90" s="1"/>
  <c r="H131" i="90" a="1"/>
  <c r="H131" i="90" s="1"/>
  <c r="H137" i="90" a="1"/>
  <c r="H137" i="90" s="1"/>
  <c r="H126" i="90" a="1"/>
  <c r="H126" i="90" s="1"/>
  <c r="H135" i="90" a="1"/>
  <c r="H135" i="90" s="1"/>
  <c r="H128" i="90" a="1"/>
  <c r="H128" i="90" s="1"/>
  <c r="I122" i="89"/>
  <c r="I122" i="90" s="1" a="1"/>
  <c r="I122" i="90" s="1"/>
  <c r="I136" i="90" a="1"/>
  <c r="I136" i="90" s="1"/>
  <c r="I135" i="90" a="1"/>
  <c r="I135" i="90" s="1"/>
  <c r="I128" i="90" a="1"/>
  <c r="I128" i="90" s="1"/>
  <c r="I134" i="90" a="1"/>
  <c r="I134" i="90" s="1"/>
  <c r="I133" i="90" a="1"/>
  <c r="I133" i="90" s="1"/>
  <c r="I132" i="90" a="1"/>
  <c r="I132" i="90" s="1"/>
  <c r="I125" i="90" a="1"/>
  <c r="I125" i="90" s="1"/>
  <c r="I124" i="90" a="1"/>
  <c r="I124" i="90" s="1"/>
  <c r="I123" i="90" a="1"/>
  <c r="I123" i="90" s="1"/>
  <c r="I127" i="90" a="1"/>
  <c r="I127" i="90" s="1"/>
  <c r="I126" i="90" a="1"/>
  <c r="I126" i="90" s="1"/>
  <c r="I129" i="90" a="1"/>
  <c r="I129" i="90" s="1"/>
  <c r="I130" i="90" a="1"/>
  <c r="I130" i="90" s="1"/>
  <c r="I131" i="90" a="1"/>
  <c r="I131" i="90" s="1"/>
  <c r="I141" i="90" a="1"/>
  <c r="I141" i="90" s="1"/>
  <c r="I140" i="90" a="1"/>
  <c r="I140" i="90" s="1"/>
  <c r="I139" i="90" a="1"/>
  <c r="I139" i="90" s="1"/>
  <c r="I138" i="90" a="1"/>
  <c r="I138" i="90" s="1"/>
  <c r="I137" i="90" a="1"/>
  <c r="I137" i="90" s="1"/>
  <c r="K122" i="89"/>
  <c r="K122" i="90" s="1" a="1"/>
  <c r="K122" i="90" s="1"/>
  <c r="K131" i="90" a="1"/>
  <c r="K131" i="90" s="1"/>
  <c r="K141" i="90" a="1"/>
  <c r="K141" i="90" s="1"/>
  <c r="K139" i="90" a="1"/>
  <c r="K139" i="90" s="1"/>
  <c r="K140" i="90" a="1"/>
  <c r="K140" i="90" s="1"/>
  <c r="K126" i="90" a="1"/>
  <c r="K126" i="90" s="1"/>
  <c r="K136" i="90" a="1"/>
  <c r="K136" i="90" s="1"/>
  <c r="K133" i="90" a="1"/>
  <c r="K133" i="90" s="1"/>
  <c r="K137" i="90" a="1"/>
  <c r="K137" i="90" s="1"/>
  <c r="K129" i="90" a="1"/>
  <c r="K129" i="90" s="1"/>
  <c r="K128" i="90" a="1"/>
  <c r="K128" i="90" s="1"/>
  <c r="K127" i="90" a="1"/>
  <c r="K127" i="90" s="1"/>
  <c r="K135" i="90" a="1"/>
  <c r="K135" i="90" s="1"/>
  <c r="K125" i="90" a="1"/>
  <c r="K125" i="90" s="1"/>
  <c r="K138" i="90" a="1"/>
  <c r="K138" i="90" s="1"/>
  <c r="K123" i="90" a="1"/>
  <c r="K123" i="90" s="1"/>
  <c r="K130" i="90" a="1"/>
  <c r="K130" i="90" s="1"/>
  <c r="K124" i="90" a="1"/>
  <c r="K124" i="90" s="1"/>
  <c r="K132" i="90" a="1"/>
  <c r="K132" i="90" s="1"/>
  <c r="K134" i="90" a="1"/>
  <c r="K134" i="90" s="1"/>
  <c r="P122" i="89"/>
  <c r="P122" i="90" s="1" a="1"/>
  <c r="P122" i="90" s="1"/>
  <c r="P128" i="90" a="1"/>
  <c r="P128" i="90" s="1"/>
  <c r="P125" i="90" a="1"/>
  <c r="P125" i="90" s="1"/>
  <c r="P134" i="90" a="1"/>
  <c r="P134" i="90" s="1"/>
  <c r="P129" i="90" a="1"/>
  <c r="P129" i="90" s="1"/>
  <c r="P135" i="90" a="1"/>
  <c r="P135" i="90" s="1"/>
  <c r="P136" i="90" a="1"/>
  <c r="P136" i="90" s="1"/>
  <c r="P131" i="90" a="1"/>
  <c r="P131" i="90" s="1"/>
  <c r="P137" i="90" a="1"/>
  <c r="P137" i="90" s="1"/>
  <c r="P140" i="90" a="1"/>
  <c r="P140" i="90" s="1"/>
  <c r="P141" i="90" a="1"/>
  <c r="P141" i="90" s="1"/>
  <c r="P123" i="90" a="1"/>
  <c r="P123" i="90" s="1"/>
  <c r="P127" i="90" a="1"/>
  <c r="P127" i="90" s="1"/>
  <c r="P126" i="90" a="1"/>
  <c r="P126" i="90" s="1"/>
  <c r="P124" i="90" a="1"/>
  <c r="P124" i="90" s="1"/>
  <c r="P130" i="90" a="1"/>
  <c r="P130" i="90" s="1"/>
  <c r="P133" i="90" a="1"/>
  <c r="P133" i="90" s="1"/>
  <c r="P138" i="90" a="1"/>
  <c r="P138" i="90" s="1"/>
  <c r="P139" i="90" a="1"/>
  <c r="P139" i="90" s="1"/>
  <c r="P132" i="90" a="1"/>
  <c r="P132" i="90" s="1"/>
  <c r="T122" i="89"/>
  <c r="T122" i="90" s="1" a="1"/>
  <c r="T122" i="90" s="1"/>
  <c r="T129" i="90" a="1"/>
  <c r="T129" i="90" s="1"/>
  <c r="T140" i="90" a="1"/>
  <c r="T140" i="90" s="1"/>
  <c r="T141" i="90" a="1"/>
  <c r="T141" i="90" s="1"/>
  <c r="T123" i="90" a="1"/>
  <c r="T123" i="90" s="1"/>
  <c r="T126" i="90" a="1"/>
  <c r="T126" i="90" s="1"/>
  <c r="T134" i="90" a="1"/>
  <c r="T134" i="90" s="1"/>
  <c r="T136" i="90" a="1"/>
  <c r="T136" i="90" s="1"/>
  <c r="T124" i="90" a="1"/>
  <c r="T124" i="90" s="1"/>
  <c r="T127" i="90" a="1"/>
  <c r="T127" i="90" s="1"/>
  <c r="T125" i="90" a="1"/>
  <c r="T125" i="90" s="1"/>
  <c r="T138" i="90" a="1"/>
  <c r="T138" i="90" s="1"/>
  <c r="T133" i="90" a="1"/>
  <c r="T133" i="90" s="1"/>
  <c r="T135" i="90" a="1"/>
  <c r="T135" i="90" s="1"/>
  <c r="T131" i="90" a="1"/>
  <c r="T131" i="90" s="1"/>
  <c r="T128" i="90" a="1"/>
  <c r="T128" i="90" s="1"/>
  <c r="T137" i="90" a="1"/>
  <c r="T137" i="90" s="1"/>
  <c r="T132" i="90" a="1"/>
  <c r="T132" i="90" s="1"/>
  <c r="T139" i="90" a="1"/>
  <c r="T139" i="90" s="1"/>
  <c r="T130" i="90" a="1"/>
  <c r="T130" i="90" s="1"/>
  <c r="V122" i="89"/>
  <c r="V122" i="90" s="1" a="1"/>
  <c r="V122" i="90" s="1"/>
  <c r="V136" i="90" a="1"/>
  <c r="V136" i="90" s="1"/>
  <c r="V137" i="90" a="1"/>
  <c r="V137" i="90" s="1"/>
  <c r="V127" i="90" a="1"/>
  <c r="V127" i="90" s="1"/>
  <c r="V139" i="90" a="1"/>
  <c r="V139" i="90" s="1"/>
  <c r="V125" i="90" a="1"/>
  <c r="V125" i="90" s="1"/>
  <c r="V135" i="90" a="1"/>
  <c r="V135" i="90" s="1"/>
  <c r="V128" i="90" a="1"/>
  <c r="V128" i="90" s="1"/>
  <c r="V130" i="90" a="1"/>
  <c r="V130" i="90" s="1"/>
  <c r="V126" i="90" a="1"/>
  <c r="V126" i="90" s="1"/>
  <c r="V141" i="90" a="1"/>
  <c r="V141" i="90" s="1"/>
  <c r="V131" i="90" a="1"/>
  <c r="V131" i="90" s="1"/>
  <c r="V124" i="90" a="1"/>
  <c r="V124" i="90" s="1"/>
  <c r="V134" i="90" a="1"/>
  <c r="V134" i="90" s="1"/>
  <c r="V123" i="90" a="1"/>
  <c r="V123" i="90" s="1"/>
  <c r="V129" i="90" a="1"/>
  <c r="V129" i="90" s="1"/>
  <c r="V133" i="90" a="1"/>
  <c r="V133" i="90" s="1"/>
  <c r="V140" i="90" a="1"/>
  <c r="V140" i="90" s="1"/>
  <c r="V138" i="90" a="1"/>
  <c r="V138" i="90" s="1"/>
  <c r="V132" i="90" a="1"/>
  <c r="V132" i="90" s="1"/>
  <c r="X122" i="89"/>
  <c r="X122" i="90" s="1" a="1"/>
  <c r="X122" i="90" s="1"/>
  <c r="X126" i="90" a="1"/>
  <c r="X126" i="90" s="1"/>
  <c r="X135" i="90" a="1"/>
  <c r="X135" i="90" s="1"/>
  <c r="X124" i="90" a="1"/>
  <c r="X124" i="90" s="1"/>
  <c r="X127" i="90" a="1"/>
  <c r="X127" i="90" s="1"/>
  <c r="X140" i="90" a="1"/>
  <c r="X140" i="90" s="1"/>
  <c r="X129" i="90" a="1"/>
  <c r="X129" i="90" s="1"/>
  <c r="X139" i="90" a="1"/>
  <c r="X139" i="90" s="1"/>
  <c r="X128" i="90" a="1"/>
  <c r="X128" i="90" s="1"/>
  <c r="X141" i="90" a="1"/>
  <c r="X141" i="90" s="1"/>
  <c r="X138" i="90" a="1"/>
  <c r="X138" i="90" s="1"/>
  <c r="X123" i="90" a="1"/>
  <c r="X123" i="90" s="1"/>
  <c r="X130" i="90" a="1"/>
  <c r="X130" i="90" s="1"/>
  <c r="X131" i="90" a="1"/>
  <c r="X131" i="90" s="1"/>
  <c r="X125" i="90" a="1"/>
  <c r="X125" i="90" s="1"/>
  <c r="X134" i="90" a="1"/>
  <c r="X134" i="90" s="1"/>
  <c r="X133" i="90" a="1"/>
  <c r="X133" i="90" s="1"/>
  <c r="X132" i="90" a="1"/>
  <c r="X132" i="90" s="1"/>
  <c r="X137" i="90" a="1"/>
  <c r="X137" i="90" s="1"/>
  <c r="X136" i="90" a="1"/>
  <c r="X136" i="90" s="1"/>
  <c r="Z122" i="89"/>
  <c r="Z122" i="90" s="1" a="1"/>
  <c r="Z122" i="90" s="1"/>
  <c r="Z134" i="90" a="1"/>
  <c r="Z134" i="90" s="1"/>
  <c r="Z124" i="90" a="1"/>
  <c r="Z124" i="90" s="1"/>
  <c r="Z126" i="90" a="1"/>
  <c r="Z126" i="90" s="1"/>
  <c r="Z129" i="90" a="1"/>
  <c r="Z129" i="90" s="1"/>
  <c r="Z130" i="90" a="1"/>
  <c r="Z130" i="90" s="1"/>
  <c r="Z136" i="90" a="1"/>
  <c r="Z136" i="90" s="1"/>
  <c r="Z137" i="90" a="1"/>
  <c r="Z137" i="90" s="1"/>
  <c r="Z132" i="90" a="1"/>
  <c r="Z132" i="90" s="1"/>
  <c r="Z131" i="90" a="1"/>
  <c r="Z131" i="90" s="1"/>
  <c r="Z135" i="90" a="1"/>
  <c r="Z135" i="90" s="1"/>
  <c r="Z140" i="90" a="1"/>
  <c r="Z140" i="90" s="1"/>
  <c r="Z139" i="90" a="1"/>
  <c r="Z139" i="90" s="1"/>
  <c r="Z123" i="90" a="1"/>
  <c r="Z123" i="90" s="1"/>
  <c r="Z127" i="90" a="1"/>
  <c r="Z127" i="90" s="1"/>
  <c r="Z133" i="90" a="1"/>
  <c r="Z133" i="90" s="1"/>
  <c r="Z128" i="90" a="1"/>
  <c r="Z128" i="90" s="1"/>
  <c r="Z141" i="90" a="1"/>
  <c r="Z141" i="90" s="1"/>
  <c r="Z125" i="90" a="1"/>
  <c r="Z125" i="90" s="1"/>
  <c r="Z138" i="90" a="1"/>
  <c r="Z138" i="90" s="1"/>
  <c r="AC122" i="89"/>
  <c r="AC122" i="90" s="1" a="1"/>
  <c r="AC122" i="90" s="1"/>
  <c r="AC133" i="90" a="1"/>
  <c r="AC133" i="90" s="1"/>
  <c r="AC139" i="90" a="1"/>
  <c r="AC139" i="90" s="1"/>
  <c r="AC137" i="90" a="1"/>
  <c r="AC137" i="90" s="1"/>
  <c r="AC136" i="90" a="1"/>
  <c r="AC136" i="90" s="1"/>
  <c r="AC125" i="90" a="1"/>
  <c r="AC125" i="90" s="1"/>
  <c r="AC130" i="90" a="1"/>
  <c r="AC130" i="90" s="1"/>
  <c r="AC138" i="90" a="1"/>
  <c r="AC138" i="90" s="1"/>
  <c r="AC134" i="90" a="1"/>
  <c r="AC134" i="90" s="1"/>
  <c r="AC131" i="90" a="1"/>
  <c r="AC131" i="90" s="1"/>
  <c r="AC127" i="90" a="1"/>
  <c r="AC127" i="90" s="1"/>
  <c r="AC128" i="90" a="1"/>
  <c r="AC128" i="90" s="1"/>
  <c r="AC123" i="90" a="1"/>
  <c r="AC123" i="90" s="1"/>
  <c r="AC140" i="90" a="1"/>
  <c r="AC140" i="90" s="1"/>
  <c r="AC135" i="90" a="1"/>
  <c r="AC135" i="90" s="1"/>
  <c r="AC126" i="90" a="1"/>
  <c r="AC126" i="90" s="1"/>
  <c r="AC132" i="90" a="1"/>
  <c r="AC132" i="90" s="1"/>
  <c r="AC124" i="90" a="1"/>
  <c r="AC124" i="90" s="1"/>
  <c r="AC129" i="90" a="1"/>
  <c r="AC129" i="90" s="1"/>
  <c r="AC141" i="90" a="1"/>
  <c r="AC141" i="90" s="1"/>
  <c r="AE122" i="89"/>
  <c r="AE122" i="90" s="1" a="1"/>
  <c r="AE122" i="90" s="1"/>
  <c r="AE134" i="90" a="1"/>
  <c r="AE134" i="90" s="1"/>
  <c r="AE131" i="90" a="1"/>
  <c r="AE131" i="90" s="1"/>
  <c r="AE135" i="90" a="1"/>
  <c r="AE135" i="90" s="1"/>
  <c r="AE126" i="90" a="1"/>
  <c r="AE126" i="90" s="1"/>
  <c r="AE137" i="90" a="1"/>
  <c r="AE137" i="90" s="1"/>
  <c r="AE140" i="90" a="1"/>
  <c r="AE140" i="90" s="1"/>
  <c r="AE127" i="90" a="1"/>
  <c r="AE127" i="90" s="1"/>
  <c r="AE130" i="90" a="1"/>
  <c r="AE130" i="90" s="1"/>
  <c r="AE138" i="90" a="1"/>
  <c r="AE138" i="90" s="1"/>
  <c r="AE132" i="90" a="1"/>
  <c r="AE132" i="90" s="1"/>
  <c r="AE141" i="90" a="1"/>
  <c r="AE141" i="90" s="1"/>
  <c r="AE125" i="90" a="1"/>
  <c r="AE125" i="90" s="1"/>
  <c r="AE124" i="90" a="1"/>
  <c r="AE124" i="90" s="1"/>
  <c r="AE136" i="90" a="1"/>
  <c r="AE136" i="90" s="1"/>
  <c r="AE123" i="90" a="1"/>
  <c r="AE123" i="90" s="1"/>
  <c r="AE133" i="90" a="1"/>
  <c r="AE133" i="90" s="1"/>
  <c r="AE128" i="90" a="1"/>
  <c r="AE128" i="90" s="1"/>
  <c r="AE129" i="90" a="1"/>
  <c r="AE129" i="90" s="1"/>
  <c r="AE139" i="90" a="1"/>
  <c r="AE139" i="90" s="1"/>
  <c r="AG122" i="89"/>
  <c r="AG122" i="90" s="1" a="1"/>
  <c r="AG122" i="90" s="1"/>
  <c r="AG127" i="90" a="1"/>
  <c r="AG127" i="90" s="1"/>
  <c r="AG123" i="90" a="1"/>
  <c r="AG123" i="90" s="1"/>
  <c r="AG139" i="90" a="1"/>
  <c r="AG139" i="90" s="1"/>
  <c r="AG140" i="90" a="1"/>
  <c r="AG140" i="90" s="1"/>
  <c r="AG136" i="90" a="1"/>
  <c r="AG136" i="90" s="1"/>
  <c r="AG137" i="90" a="1"/>
  <c r="AG137" i="90" s="1"/>
  <c r="AG126" i="90" a="1"/>
  <c r="AG126" i="90" s="1"/>
  <c r="AG132" i="90" a="1"/>
  <c r="AG132" i="90" s="1"/>
  <c r="AG124" i="90" a="1"/>
  <c r="AG124" i="90" s="1"/>
  <c r="AG134" i="90" a="1"/>
  <c r="AG134" i="90" s="1"/>
  <c r="AG129" i="90" a="1"/>
  <c r="AG129" i="90" s="1"/>
  <c r="AG133" i="90" a="1"/>
  <c r="AG133" i="90" s="1"/>
  <c r="AG131" i="90" a="1"/>
  <c r="AG131" i="90" s="1"/>
  <c r="AG128" i="90" a="1"/>
  <c r="AG128" i="90" s="1"/>
  <c r="AG141" i="90" a="1"/>
  <c r="AG141" i="90" s="1"/>
  <c r="AG130" i="90" a="1"/>
  <c r="AG130" i="90" s="1"/>
  <c r="AG138" i="90" a="1"/>
  <c r="AG138" i="90" s="1"/>
  <c r="AG135" i="90" a="1"/>
  <c r="AG135" i="90" s="1"/>
  <c r="AG125" i="90" a="1"/>
  <c r="AG125" i="90" s="1"/>
  <c r="AI122" i="89"/>
  <c r="AI122" i="90" s="1" a="1"/>
  <c r="AI122" i="90" s="1"/>
  <c r="AI137" i="90" a="1"/>
  <c r="AI137" i="90" s="1"/>
  <c r="AI130" i="90" a="1"/>
  <c r="AI130" i="90" s="1"/>
  <c r="AI123" i="90" a="1"/>
  <c r="AI123" i="90" s="1"/>
  <c r="AI132" i="90" a="1"/>
  <c r="AI132" i="90" s="1"/>
  <c r="AI128" i="90" a="1"/>
  <c r="AI128" i="90" s="1"/>
  <c r="AI124" i="90" a="1"/>
  <c r="AI124" i="90" s="1"/>
  <c r="AI136" i="90" a="1"/>
  <c r="AI136" i="90" s="1"/>
  <c r="AI125" i="90" a="1"/>
  <c r="AI125" i="90" s="1"/>
  <c r="AI139" i="90" a="1"/>
  <c r="AI139" i="90" s="1"/>
  <c r="AI140" i="90" a="1"/>
  <c r="AI140" i="90" s="1"/>
  <c r="AI133" i="90" a="1"/>
  <c r="AI133" i="90" s="1"/>
  <c r="AI127" i="90" a="1"/>
  <c r="AI127" i="90" s="1"/>
  <c r="AI134" i="90" a="1"/>
  <c r="AI134" i="90" s="1"/>
  <c r="AI141" i="90" a="1"/>
  <c r="AI141" i="90" s="1"/>
  <c r="AI138" i="90" a="1"/>
  <c r="AI138" i="90" s="1"/>
  <c r="AI135" i="90" a="1"/>
  <c r="AI135" i="90" s="1"/>
  <c r="AI131" i="90" a="1"/>
  <c r="AI131" i="90" s="1"/>
  <c r="AI129" i="90" a="1"/>
  <c r="AI129" i="90" s="1"/>
  <c r="AI126" i="90" a="1"/>
  <c r="AI126" i="90" s="1"/>
  <c r="AK122" i="89"/>
  <c r="AK122" i="90" s="1" a="1"/>
  <c r="AK122" i="90" s="1"/>
  <c r="AK127" i="90" a="1"/>
  <c r="AK127" i="90" s="1"/>
  <c r="AK132" i="90" a="1"/>
  <c r="AK132" i="90" s="1"/>
  <c r="AK141" i="90" a="1"/>
  <c r="AK141" i="90" s="1"/>
  <c r="AK139" i="90" a="1"/>
  <c r="AK139" i="90" s="1"/>
  <c r="AK130" i="90" a="1"/>
  <c r="AK130" i="90" s="1"/>
  <c r="AK133" i="90" a="1"/>
  <c r="AK133" i="90" s="1"/>
  <c r="AK123" i="90" a="1"/>
  <c r="AK123" i="90" s="1"/>
  <c r="AK124" i="90" a="1"/>
  <c r="AK124" i="90" s="1"/>
  <c r="AK136" i="90" a="1"/>
  <c r="AK136" i="90" s="1"/>
  <c r="AK137" i="90" a="1"/>
  <c r="AK137" i="90" s="1"/>
  <c r="AK125" i="90" a="1"/>
  <c r="AK125" i="90" s="1"/>
  <c r="AK135" i="90" a="1"/>
  <c r="AK135" i="90" s="1"/>
  <c r="AK134" i="90" a="1"/>
  <c r="AK134" i="90" s="1"/>
  <c r="AK131" i="90" a="1"/>
  <c r="AK131" i="90" s="1"/>
  <c r="AK129" i="90" a="1"/>
  <c r="AK129" i="90" s="1"/>
  <c r="AK128" i="90" a="1"/>
  <c r="AK128" i="90" s="1"/>
  <c r="AK126" i="90" a="1"/>
  <c r="AK126" i="90" s="1"/>
  <c r="AK140" i="90" a="1"/>
  <c r="AK140" i="90" s="1"/>
  <c r="AK138" i="90" a="1"/>
  <c r="AK138" i="90" s="1"/>
  <c r="AM122" i="89"/>
  <c r="AM122" i="90" s="1" a="1"/>
  <c r="AM122" i="90" s="1"/>
  <c r="AM132" i="90" a="1"/>
  <c r="AM132" i="90" s="1"/>
  <c r="AM127" i="90" a="1"/>
  <c r="AM127" i="90" s="1"/>
  <c r="AM139" i="90" a="1"/>
  <c r="AM139" i="90" s="1"/>
  <c r="AM135" i="90" a="1"/>
  <c r="AM135" i="90" s="1"/>
  <c r="AM137" i="90" a="1"/>
  <c r="AM137" i="90" s="1"/>
  <c r="AM125" i="90" a="1"/>
  <c r="AM125" i="90" s="1"/>
  <c r="AM140" i="90" a="1"/>
  <c r="AM140" i="90" s="1"/>
  <c r="AM129" i="90" a="1"/>
  <c r="AM129" i="90" s="1"/>
  <c r="AM126" i="90" a="1"/>
  <c r="AM126" i="90" s="1"/>
  <c r="AM134" i="90" a="1"/>
  <c r="AM134" i="90" s="1"/>
  <c r="AM138" i="90" a="1"/>
  <c r="AM138" i="90" s="1"/>
  <c r="AM130" i="90" a="1"/>
  <c r="AM130" i="90" s="1"/>
  <c r="AM123" i="90" a="1"/>
  <c r="AM123" i="90" s="1"/>
  <c r="AM141" i="90" a="1"/>
  <c r="AM141" i="90" s="1"/>
  <c r="AM131" i="90" a="1"/>
  <c r="AM131" i="90" s="1"/>
  <c r="AM136" i="90" a="1"/>
  <c r="AM136" i="90" s="1"/>
  <c r="AM124" i="90" a="1"/>
  <c r="AM124" i="90" s="1"/>
  <c r="AM133" i="90" a="1"/>
  <c r="AM133" i="90" s="1"/>
  <c r="AM128" i="90" a="1"/>
  <c r="AM128" i="90" s="1"/>
  <c r="AN122" i="89"/>
  <c r="AN122" i="90" s="1" a="1"/>
  <c r="AN122" i="90" s="1"/>
  <c r="AN131" i="90" a="1"/>
  <c r="AN131" i="90" s="1"/>
  <c r="AN136" i="90" a="1"/>
  <c r="AN136" i="90" s="1"/>
  <c r="AN127" i="90" a="1"/>
  <c r="AN127" i="90" s="1"/>
  <c r="AN132" i="90" a="1"/>
  <c r="AN132" i="90" s="1"/>
  <c r="AN138" i="90" a="1"/>
  <c r="AN138" i="90" s="1"/>
  <c r="AN135" i="90" a="1"/>
  <c r="AN135" i="90" s="1"/>
  <c r="AN139" i="90" a="1"/>
  <c r="AN139" i="90" s="1"/>
  <c r="AN134" i="90" a="1"/>
  <c r="AN134" i="90" s="1"/>
  <c r="AN133" i="90" a="1"/>
  <c r="AN133" i="90" s="1"/>
  <c r="AN124" i="90" a="1"/>
  <c r="AN124" i="90" s="1"/>
  <c r="AN125" i="90" a="1"/>
  <c r="AN125" i="90" s="1"/>
  <c r="AN126" i="90" a="1"/>
  <c r="AN126" i="90" s="1"/>
  <c r="AN141" i="90" a="1"/>
  <c r="AN141" i="90" s="1"/>
  <c r="AN123" i="90" a="1"/>
  <c r="AN123" i="90" s="1"/>
  <c r="AN128" i="90" a="1"/>
  <c r="AN128" i="90" s="1"/>
  <c r="AN129" i="90" a="1"/>
  <c r="AN129" i="90" s="1"/>
  <c r="AN130" i="90" a="1"/>
  <c r="AN130" i="90" s="1"/>
  <c r="AN140" i="90" a="1"/>
  <c r="AN140" i="90" s="1"/>
  <c r="AN137" i="90" a="1"/>
  <c r="AN137" i="90" s="1"/>
  <c r="AQ122" i="89"/>
  <c r="AQ122" i="90" s="1" a="1"/>
  <c r="AQ122" i="90" s="1"/>
  <c r="AQ126" i="90" a="1"/>
  <c r="AQ126" i="90" s="1"/>
  <c r="AQ131" i="90" a="1"/>
  <c r="AQ131" i="90" s="1"/>
  <c r="AQ137" i="90" a="1"/>
  <c r="AQ137" i="90" s="1"/>
  <c r="AQ138" i="90" a="1"/>
  <c r="AQ138" i="90" s="1"/>
  <c r="AQ136" i="90" a="1"/>
  <c r="AQ136" i="90" s="1"/>
  <c r="AQ124" i="90" a="1"/>
  <c r="AQ124" i="90" s="1"/>
  <c r="AQ132" i="90" a="1"/>
  <c r="AQ132" i="90" s="1"/>
  <c r="AQ135" i="90" a="1"/>
  <c r="AQ135" i="90" s="1"/>
  <c r="AQ141" i="90" a="1"/>
  <c r="AQ141" i="90" s="1"/>
  <c r="AQ123" i="90" a="1"/>
  <c r="AQ123" i="90" s="1"/>
  <c r="AQ139" i="90" a="1"/>
  <c r="AQ139" i="90" s="1"/>
  <c r="AQ133" i="90" a="1"/>
  <c r="AQ133" i="90" s="1"/>
  <c r="AQ128" i="90" a="1"/>
  <c r="AQ128" i="90" s="1"/>
  <c r="AQ127" i="90" a="1"/>
  <c r="AQ127" i="90" s="1"/>
  <c r="AQ129" i="90" a="1"/>
  <c r="AQ129" i="90" s="1"/>
  <c r="AQ125" i="90" a="1"/>
  <c r="AQ125" i="90" s="1"/>
  <c r="AQ130" i="90" a="1"/>
  <c r="AQ130" i="90" s="1"/>
  <c r="AQ140" i="90" a="1"/>
  <c r="AQ140" i="90" s="1"/>
  <c r="AQ134" i="90" a="1"/>
  <c r="AQ134" i="90" s="1"/>
  <c r="AS122" i="89"/>
  <c r="AS122" i="90" s="1" a="1"/>
  <c r="AS122" i="90" s="1"/>
  <c r="AS141" i="90" a="1"/>
  <c r="AS141" i="90" s="1"/>
  <c r="AS133" i="90" a="1"/>
  <c r="AS133" i="90" s="1"/>
  <c r="AS136" i="90" a="1"/>
  <c r="AS136" i="90" s="1"/>
  <c r="AS135" i="90" a="1"/>
  <c r="AS135" i="90" s="1"/>
  <c r="AS129" i="90" a="1"/>
  <c r="AS129" i="90" s="1"/>
  <c r="AS131" i="90" a="1"/>
  <c r="AS131" i="90" s="1"/>
  <c r="AS125" i="90" a="1"/>
  <c r="AS125" i="90" s="1"/>
  <c r="AS139" i="90" a="1"/>
  <c r="AS139" i="90" s="1"/>
  <c r="AS123" i="90" a="1"/>
  <c r="AS123" i="90" s="1"/>
  <c r="AS134" i="90" a="1"/>
  <c r="AS134" i="90" s="1"/>
  <c r="AS132" i="90" a="1"/>
  <c r="AS132" i="90" s="1"/>
  <c r="AS138" i="90" a="1"/>
  <c r="AS138" i="90" s="1"/>
  <c r="AS124" i="90" a="1"/>
  <c r="AS124" i="90" s="1"/>
  <c r="AS126" i="90" a="1"/>
  <c r="AS126" i="90" s="1"/>
  <c r="AS140" i="90" a="1"/>
  <c r="AS140" i="90" s="1"/>
  <c r="AS130" i="90" a="1"/>
  <c r="AS130" i="90" s="1"/>
  <c r="AS127" i="90" a="1"/>
  <c r="AS127" i="90" s="1"/>
  <c r="AS137" i="90" a="1"/>
  <c r="AS137" i="90" s="1"/>
  <c r="AS128" i="90" a="1"/>
  <c r="AS128" i="90" s="1"/>
  <c r="AT122" i="89"/>
  <c r="AT122" i="90" s="1" a="1"/>
  <c r="AT122" i="90" s="1"/>
  <c r="AT136" i="90" a="1"/>
  <c r="AT136" i="90" s="1"/>
  <c r="AT123" i="90" a="1"/>
  <c r="AT123" i="90" s="1"/>
  <c r="AT130" i="90" a="1"/>
  <c r="AT130" i="90" s="1"/>
  <c r="AT141" i="90" a="1"/>
  <c r="AT141" i="90" s="1"/>
  <c r="AT124" i="90" a="1"/>
  <c r="AT124" i="90" s="1"/>
  <c r="AT135" i="90" a="1"/>
  <c r="AT135" i="90" s="1"/>
  <c r="AT126" i="90" a="1"/>
  <c r="AT126" i="90" s="1"/>
  <c r="AT132" i="90" a="1"/>
  <c r="AT132" i="90" s="1"/>
  <c r="AT131" i="90" a="1"/>
  <c r="AT131" i="90" s="1"/>
  <c r="AT137" i="90" a="1"/>
  <c r="AT137" i="90" s="1"/>
  <c r="AT129" i="90" a="1"/>
  <c r="AT129" i="90" s="1"/>
  <c r="AT140" i="90" a="1"/>
  <c r="AT140" i="90" s="1"/>
  <c r="AT127" i="90" a="1"/>
  <c r="AT127" i="90" s="1"/>
  <c r="AT139" i="90" a="1"/>
  <c r="AT139" i="90" s="1"/>
  <c r="AT138" i="90" a="1"/>
  <c r="AT138" i="90" s="1"/>
  <c r="AT134" i="90" a="1"/>
  <c r="AT134" i="90" s="1"/>
  <c r="AT128" i="90" a="1"/>
  <c r="AT128" i="90" s="1"/>
  <c r="AT133" i="90" a="1"/>
  <c r="AT133" i="90" s="1"/>
  <c r="AT125" i="90" a="1"/>
  <c r="AT125" i="90" s="1"/>
  <c r="AV122" i="89"/>
  <c r="AV122" i="90" s="1" a="1"/>
  <c r="AV122" i="90" s="1"/>
  <c r="AV125" i="90" a="1"/>
  <c r="AV125" i="90" s="1"/>
  <c r="AV136" i="90" a="1"/>
  <c r="AV136" i="90" s="1"/>
  <c r="AV129" i="90" a="1"/>
  <c r="AV129" i="90" s="1"/>
  <c r="AV140" i="90" a="1"/>
  <c r="AV140" i="90" s="1"/>
  <c r="AV127" i="90" a="1"/>
  <c r="AV127" i="90" s="1"/>
  <c r="AV126" i="90" a="1"/>
  <c r="AV126" i="90" s="1"/>
  <c r="AV128" i="90" a="1"/>
  <c r="AV128" i="90" s="1"/>
  <c r="AV134" i="90" a="1"/>
  <c r="AV134" i="90" s="1"/>
  <c r="AV141" i="90" a="1"/>
  <c r="AV141" i="90" s="1"/>
  <c r="AV139" i="90" a="1"/>
  <c r="AV139" i="90" s="1"/>
  <c r="AV138" i="90" a="1"/>
  <c r="AV138" i="90" s="1"/>
  <c r="AV130" i="90" a="1"/>
  <c r="AV130" i="90" s="1"/>
  <c r="AV137" i="90" a="1"/>
  <c r="AV137" i="90" s="1"/>
  <c r="AV135" i="90" a="1"/>
  <c r="AV135" i="90" s="1"/>
  <c r="AV133" i="90" a="1"/>
  <c r="AV133" i="90" s="1"/>
  <c r="AV124" i="90" a="1"/>
  <c r="AV124" i="90" s="1"/>
  <c r="AV132" i="90" a="1"/>
  <c r="AV132" i="90" s="1"/>
  <c r="AV131" i="90" a="1"/>
  <c r="AV131" i="90" s="1"/>
  <c r="AV123" i="90" a="1"/>
  <c r="AV123" i="90" s="1"/>
  <c r="AX122" i="89"/>
  <c r="AX122" i="90" s="1" a="1"/>
  <c r="AX122" i="90" s="1"/>
  <c r="AX129" i="90" a="1"/>
  <c r="AX129" i="90" s="1"/>
  <c r="AX136" i="90" a="1"/>
  <c r="AX136" i="90" s="1"/>
  <c r="AX126" i="90" a="1"/>
  <c r="AX126" i="90" s="1"/>
  <c r="AX128" i="90" a="1"/>
  <c r="AX128" i="90" s="1"/>
  <c r="AX132" i="90" a="1"/>
  <c r="AX132" i="90" s="1"/>
  <c r="AX133" i="90" a="1"/>
  <c r="AX133" i="90" s="1"/>
  <c r="AX124" i="90" a="1"/>
  <c r="AX124" i="90" s="1"/>
  <c r="AX131" i="90" a="1"/>
  <c r="AX131" i="90" s="1"/>
  <c r="AX139" i="90" a="1"/>
  <c r="AX139" i="90" s="1"/>
  <c r="AX127" i="90" a="1"/>
  <c r="AX127" i="90" s="1"/>
  <c r="AX137" i="90" a="1"/>
  <c r="AX137" i="90" s="1"/>
  <c r="AX125" i="90" a="1"/>
  <c r="AX125" i="90" s="1"/>
  <c r="AX138" i="90" a="1"/>
  <c r="AX138" i="90" s="1"/>
  <c r="AX134" i="90" a="1"/>
  <c r="AX134" i="90" s="1"/>
  <c r="AX140" i="90" a="1"/>
  <c r="AX140" i="90" s="1"/>
  <c r="AX135" i="90" a="1"/>
  <c r="AX135" i="90" s="1"/>
  <c r="AX130" i="90" a="1"/>
  <c r="AX130" i="90" s="1"/>
  <c r="AX141" i="90" a="1"/>
  <c r="AX141" i="90" s="1"/>
  <c r="AX123" i="90" a="1"/>
  <c r="AX123" i="90" s="1"/>
  <c r="AZ122" i="89"/>
  <c r="AZ122" i="90" s="1" a="1"/>
  <c r="AZ122" i="90" s="1"/>
  <c r="AZ125" i="90" a="1"/>
  <c r="AZ125" i="90" s="1"/>
  <c r="AZ124" i="90" a="1"/>
  <c r="AZ124" i="90" s="1"/>
  <c r="AZ140" i="90" a="1"/>
  <c r="AZ140" i="90" s="1"/>
  <c r="AZ139" i="90" a="1"/>
  <c r="AZ139" i="90" s="1"/>
  <c r="AZ132" i="90" a="1"/>
  <c r="AZ132" i="90" s="1"/>
  <c r="AZ133" i="90" a="1"/>
  <c r="AZ133" i="90" s="1"/>
  <c r="AZ141" i="90" a="1"/>
  <c r="AZ141" i="90" s="1"/>
  <c r="AZ126" i="90" a="1"/>
  <c r="AZ126" i="90" s="1"/>
  <c r="AZ128" i="90" a="1"/>
  <c r="AZ128" i="90" s="1"/>
  <c r="AZ136" i="90" a="1"/>
  <c r="AZ136" i="90" s="1"/>
  <c r="AZ131" i="90" a="1"/>
  <c r="AZ131" i="90" s="1"/>
  <c r="AZ130" i="90" a="1"/>
  <c r="AZ130" i="90" s="1"/>
  <c r="AZ135" i="90" a="1"/>
  <c r="AZ135" i="90" s="1"/>
  <c r="AZ127" i="90" a="1"/>
  <c r="AZ127" i="90" s="1"/>
  <c r="AZ137" i="90" a="1"/>
  <c r="AZ137" i="90" s="1"/>
  <c r="AZ129" i="90" a="1"/>
  <c r="AZ129" i="90" s="1"/>
  <c r="AZ138" i="90" a="1"/>
  <c r="AZ138" i="90" s="1"/>
  <c r="AZ134" i="90" a="1"/>
  <c r="AZ134" i="90" s="1"/>
  <c r="AZ123" i="90" a="1"/>
  <c r="AZ123" i="90" s="1"/>
  <c r="BB122" i="89"/>
  <c r="BB122" i="90" s="1" a="1"/>
  <c r="BB122" i="90" s="1"/>
  <c r="BB125" i="90" a="1"/>
  <c r="BB125" i="90" s="1"/>
  <c r="BB138" i="90" a="1"/>
  <c r="BB138" i="90" s="1"/>
  <c r="BB134" i="90" a="1"/>
  <c r="BB134" i="90" s="1"/>
  <c r="BB141" i="90" a="1"/>
  <c r="BB141" i="90" s="1"/>
  <c r="BB127" i="90" a="1"/>
  <c r="BB127" i="90" s="1"/>
  <c r="BB128" i="90" a="1"/>
  <c r="BB128" i="90" s="1"/>
  <c r="BB133" i="90" a="1"/>
  <c r="BB133" i="90" s="1"/>
  <c r="BB136" i="90" a="1"/>
  <c r="BB136" i="90" s="1"/>
  <c r="BB132" i="90" a="1"/>
  <c r="BB132" i="90" s="1"/>
  <c r="BB131" i="90" a="1"/>
  <c r="BB131" i="90" s="1"/>
  <c r="BB140" i="90" a="1"/>
  <c r="BB140" i="90" s="1"/>
  <c r="BB123" i="90" a="1"/>
  <c r="BB123" i="90" s="1"/>
  <c r="BB129" i="90" a="1"/>
  <c r="BB129" i="90" s="1"/>
  <c r="BB130" i="90" a="1"/>
  <c r="BB130" i="90" s="1"/>
  <c r="BB135" i="90" a="1"/>
  <c r="BB135" i="90" s="1"/>
  <c r="BB124" i="90" a="1"/>
  <c r="BB124" i="90" s="1"/>
  <c r="BB137" i="90" a="1"/>
  <c r="BB137" i="90" s="1"/>
  <c r="BB126" i="90" a="1"/>
  <c r="BB126" i="90" s="1"/>
  <c r="BB139" i="90" a="1"/>
  <c r="BB139" i="90" s="1"/>
  <c r="BD122" i="89"/>
  <c r="BD122" i="90" s="1" a="1"/>
  <c r="BD122" i="90" s="1"/>
  <c r="BD141" i="90" a="1"/>
  <c r="BD141" i="90" s="1"/>
  <c r="BD125" i="90" a="1"/>
  <c r="BD125" i="90" s="1"/>
  <c r="BD136" i="90" a="1"/>
  <c r="BD136" i="90" s="1"/>
  <c r="BD124" i="90" a="1"/>
  <c r="BD124" i="90" s="1"/>
  <c r="BD127" i="90" a="1"/>
  <c r="BD127" i="90" s="1"/>
  <c r="BD137" i="90" a="1"/>
  <c r="BD137" i="90" s="1"/>
  <c r="BD139" i="90" a="1"/>
  <c r="BD139" i="90" s="1"/>
  <c r="BD135" i="90" a="1"/>
  <c r="BD135" i="90" s="1"/>
  <c r="BD129" i="90" a="1"/>
  <c r="BD129" i="90" s="1"/>
  <c r="BD132" i="90" a="1"/>
  <c r="BD132" i="90" s="1"/>
  <c r="BD138" i="90" a="1"/>
  <c r="BD138" i="90" s="1"/>
  <c r="BD130" i="90" a="1"/>
  <c r="BD130" i="90" s="1"/>
  <c r="BD131" i="90" a="1"/>
  <c r="BD131" i="90" s="1"/>
  <c r="BD128" i="90" a="1"/>
  <c r="BD128" i="90" s="1"/>
  <c r="BD133" i="90" a="1"/>
  <c r="BD133" i="90" s="1"/>
  <c r="BD126" i="90" a="1"/>
  <c r="BD126" i="90" s="1"/>
  <c r="BD123" i="90" a="1"/>
  <c r="BD123" i="90" s="1"/>
  <c r="BD140" i="90" a="1"/>
  <c r="BD140" i="90" s="1"/>
  <c r="BD134" i="90" a="1"/>
  <c r="BD134" i="90" s="1"/>
  <c r="BF122" i="89"/>
  <c r="BF122" i="90" s="1" a="1"/>
  <c r="BF122" i="90" s="1"/>
  <c r="BF139" i="90" a="1"/>
  <c r="BF139" i="90" s="1"/>
  <c r="BF124" i="90" a="1"/>
  <c r="BF124" i="90" s="1"/>
  <c r="BF123" i="90" a="1"/>
  <c r="BF123" i="90" s="1"/>
  <c r="BF130" i="90" a="1"/>
  <c r="BF130" i="90" s="1"/>
  <c r="BF141" i="90" a="1"/>
  <c r="BF141" i="90" s="1"/>
  <c r="BF131" i="90" a="1"/>
  <c r="BF131" i="90" s="1"/>
  <c r="BF128" i="90" a="1"/>
  <c r="BF128" i="90" s="1"/>
  <c r="BF137" i="90" a="1"/>
  <c r="BF137" i="90" s="1"/>
  <c r="BF136" i="90" a="1"/>
  <c r="BF136" i="90" s="1"/>
  <c r="BF140" i="90" a="1"/>
  <c r="BF140" i="90" s="1"/>
  <c r="BF129" i="90" a="1"/>
  <c r="BF129" i="90" s="1"/>
  <c r="BF132" i="90" a="1"/>
  <c r="BF132" i="90" s="1"/>
  <c r="BF133" i="90" a="1"/>
  <c r="BF133" i="90" s="1"/>
  <c r="BF125" i="90" a="1"/>
  <c r="BF125" i="90" s="1"/>
  <c r="BF135" i="90" a="1"/>
  <c r="BF135" i="90" s="1"/>
  <c r="BF126" i="90" a="1"/>
  <c r="BF126" i="90" s="1"/>
  <c r="BF138" i="90" a="1"/>
  <c r="BF138" i="90" s="1"/>
  <c r="BF127" i="90" a="1"/>
  <c r="BF127" i="90" s="1"/>
  <c r="BF134" i="90" a="1"/>
  <c r="BF134" i="90" s="1"/>
  <c r="BH122" i="89"/>
  <c r="BH122" i="90" s="1" a="1"/>
  <c r="BH122" i="90" s="1"/>
  <c r="BH131" i="90" a="1"/>
  <c r="BH131" i="90" s="1"/>
  <c r="BH126" i="90" a="1"/>
  <c r="BH126" i="90" s="1"/>
  <c r="BH140" i="90" a="1"/>
  <c r="BH140" i="90" s="1"/>
  <c r="BH137" i="90" a="1"/>
  <c r="BH137" i="90" s="1"/>
  <c r="BH128" i="90" a="1"/>
  <c r="BH128" i="90" s="1"/>
  <c r="BH127" i="90" a="1"/>
  <c r="BH127" i="90" s="1"/>
  <c r="BH133" i="90" a="1"/>
  <c r="BH133" i="90" s="1"/>
  <c r="BH124" i="90" a="1"/>
  <c r="BH124" i="90" s="1"/>
  <c r="BH135" i="90" a="1"/>
  <c r="BH135" i="90" s="1"/>
  <c r="BH136" i="90" a="1"/>
  <c r="BH136" i="90" s="1"/>
  <c r="BH138" i="90" a="1"/>
  <c r="BH138" i="90" s="1"/>
  <c r="BH129" i="90" a="1"/>
  <c r="BH129" i="90" s="1"/>
  <c r="BH141" i="90" a="1"/>
  <c r="BH141" i="90" s="1"/>
  <c r="BH130" i="90" a="1"/>
  <c r="BH130" i="90" s="1"/>
  <c r="BH125" i="90" a="1"/>
  <c r="BH125" i="90" s="1"/>
  <c r="BH139" i="90" a="1"/>
  <c r="BH139" i="90" s="1"/>
  <c r="BH123" i="90" a="1"/>
  <c r="BH123" i="90" s="1"/>
  <c r="BH134" i="90" a="1"/>
  <c r="BH134" i="90" s="1"/>
  <c r="BH132" i="90" a="1"/>
  <c r="BH132" i="90" s="1"/>
  <c r="BK122" i="89"/>
  <c r="BK122" i="90" s="1" a="1"/>
  <c r="BK122" i="90" s="1"/>
  <c r="BK138" i="90" a="1"/>
  <c r="BK138" i="90" s="1"/>
  <c r="BK136" i="90" a="1"/>
  <c r="BK136" i="90" s="1"/>
  <c r="BK126" i="90" a="1"/>
  <c r="BK126" i="90" s="1"/>
  <c r="BK133" i="90" a="1"/>
  <c r="BK133" i="90" s="1"/>
  <c r="BK124" i="90" a="1"/>
  <c r="BK124" i="90" s="1"/>
  <c r="BK130" i="90" a="1"/>
  <c r="BK130" i="90" s="1"/>
  <c r="BK139" i="90" a="1"/>
  <c r="BK139" i="90" s="1"/>
  <c r="BK123" i="90" a="1"/>
  <c r="BK123" i="90" s="1"/>
  <c r="BK137" i="90" a="1"/>
  <c r="BK137" i="90" s="1"/>
  <c r="BK125" i="90" a="1"/>
  <c r="BK125" i="90" s="1"/>
  <c r="BK132" i="90" a="1"/>
  <c r="BK132" i="90" s="1"/>
  <c r="BK135" i="90" a="1"/>
  <c r="BK135" i="90" s="1"/>
  <c r="BK140" i="90" a="1"/>
  <c r="BK140" i="90" s="1"/>
  <c r="BK129" i="90" a="1"/>
  <c r="BK129" i="90" s="1"/>
  <c r="BK127" i="90" a="1"/>
  <c r="BK127" i="90" s="1"/>
  <c r="BK128" i="90" a="1"/>
  <c r="BK128" i="90" s="1"/>
  <c r="BK134" i="90" a="1"/>
  <c r="BK134" i="90" s="1"/>
  <c r="BK141" i="90" a="1"/>
  <c r="BK141" i="90" s="1"/>
  <c r="BK131" i="90" a="1"/>
  <c r="BK131" i="90" s="1"/>
  <c r="D122" i="89"/>
  <c r="D122" i="90" s="1" a="1"/>
  <c r="D122" i="90" s="1"/>
  <c r="D134" i="90" a="1"/>
  <c r="D134" i="90" s="1"/>
  <c r="D125" i="90" a="1"/>
  <c r="D125" i="90" s="1"/>
  <c r="D130" i="90" a="1"/>
  <c r="D130" i="90" s="1"/>
  <c r="D139" i="90" a="1"/>
  <c r="D139" i="90" s="1"/>
  <c r="D133" i="90" a="1"/>
  <c r="D133" i="90" s="1"/>
  <c r="D123" i="90" a="1"/>
  <c r="D123" i="90" s="1"/>
  <c r="D140" i="90" a="1"/>
  <c r="D140" i="90" s="1"/>
  <c r="D137" i="90" a="1"/>
  <c r="D137" i="90" s="1"/>
  <c r="D128" i="90" a="1"/>
  <c r="D128" i="90" s="1"/>
  <c r="D131" i="90" a="1"/>
  <c r="D131" i="90" s="1"/>
  <c r="D126" i="90" a="1"/>
  <c r="D126" i="90" s="1"/>
  <c r="D138" i="90" a="1"/>
  <c r="D138" i="90" s="1"/>
  <c r="D124" i="90" a="1"/>
  <c r="D124" i="90" s="1"/>
  <c r="D132" i="90" a="1"/>
  <c r="D132" i="90" s="1"/>
  <c r="D135" i="90" a="1"/>
  <c r="D135" i="90" s="1"/>
  <c r="D136" i="90" a="1"/>
  <c r="D136" i="90" s="1"/>
  <c r="D127" i="90" a="1"/>
  <c r="D127" i="90" s="1"/>
  <c r="D129" i="90" a="1"/>
  <c r="D129" i="90" s="1"/>
  <c r="D141" i="90" a="1"/>
  <c r="D141" i="90" s="1"/>
  <c r="G122" i="89"/>
  <c r="G122" i="90" s="1" a="1"/>
  <c r="G122" i="90" s="1"/>
  <c r="G139" i="90" a="1"/>
  <c r="G139" i="90" s="1"/>
  <c r="G125" i="90" a="1"/>
  <c r="G125" i="90" s="1"/>
  <c r="G124" i="90" a="1"/>
  <c r="G124" i="90" s="1"/>
  <c r="G130" i="90" a="1"/>
  <c r="G130" i="90" s="1"/>
  <c r="G131" i="90" a="1"/>
  <c r="G131" i="90" s="1"/>
  <c r="G138" i="90" a="1"/>
  <c r="G138" i="90" s="1"/>
  <c r="G135" i="90" a="1"/>
  <c r="G135" i="90" s="1"/>
  <c r="G133" i="90" a="1"/>
  <c r="G133" i="90" s="1"/>
  <c r="G127" i="90" a="1"/>
  <c r="G127" i="90" s="1"/>
  <c r="G136" i="90" a="1"/>
  <c r="G136" i="90" s="1"/>
  <c r="G123" i="90" a="1"/>
  <c r="G123" i="90" s="1"/>
  <c r="G141" i="90" a="1"/>
  <c r="G141" i="90" s="1"/>
  <c r="G128" i="90" a="1"/>
  <c r="G128" i="90" s="1"/>
  <c r="G140" i="90" a="1"/>
  <c r="G140" i="90" s="1"/>
  <c r="G132" i="90" a="1"/>
  <c r="G132" i="90" s="1"/>
  <c r="G129" i="90" a="1"/>
  <c r="G129" i="90" s="1"/>
  <c r="G126" i="90" a="1"/>
  <c r="G126" i="90" s="1"/>
  <c r="G137" i="90" a="1"/>
  <c r="G137" i="90" s="1"/>
  <c r="G134" i="90" a="1"/>
  <c r="G134" i="90" s="1"/>
  <c r="J122" i="89"/>
  <c r="J122" i="90" s="1" a="1"/>
  <c r="J122" i="90" s="1"/>
  <c r="J135" i="90" a="1"/>
  <c r="J135" i="90" s="1"/>
  <c r="J128" i="90" a="1"/>
  <c r="J128" i="90" s="1"/>
  <c r="J136" i="90" a="1"/>
  <c r="J136" i="90" s="1"/>
  <c r="J123" i="90" a="1"/>
  <c r="J123" i="90" s="1"/>
  <c r="J137" i="90" a="1"/>
  <c r="J137" i="90" s="1"/>
  <c r="J141" i="90" a="1"/>
  <c r="J141" i="90" s="1"/>
  <c r="J130" i="90" a="1"/>
  <c r="J130" i="90" s="1"/>
  <c r="J131" i="90" a="1"/>
  <c r="J131" i="90" s="1"/>
  <c r="J138" i="90" a="1"/>
  <c r="J138" i="90" s="1"/>
  <c r="J124" i="90" a="1"/>
  <c r="J124" i="90" s="1"/>
  <c r="J126" i="90" a="1"/>
  <c r="J126" i="90" s="1"/>
  <c r="J140" i="90" a="1"/>
  <c r="J140" i="90" s="1"/>
  <c r="J129" i="90" a="1"/>
  <c r="J129" i="90" s="1"/>
  <c r="J133" i="90" a="1"/>
  <c r="J133" i="90" s="1"/>
  <c r="J127" i="90" a="1"/>
  <c r="J127" i="90" s="1"/>
  <c r="J134" i="90" a="1"/>
  <c r="J134" i="90" s="1"/>
  <c r="J139" i="90" a="1"/>
  <c r="J139" i="90" s="1"/>
  <c r="J125" i="90" a="1"/>
  <c r="J125" i="90" s="1"/>
  <c r="J132" i="90" a="1"/>
  <c r="J132" i="90" s="1"/>
  <c r="L122" i="89"/>
  <c r="L122" i="90" s="1" a="1"/>
  <c r="L122" i="90" s="1"/>
  <c r="L139" i="90" a="1"/>
  <c r="L139" i="90" s="1"/>
  <c r="L140" i="90" a="1"/>
  <c r="L140" i="90" s="1"/>
  <c r="L130" i="90" a="1"/>
  <c r="L130" i="90" s="1"/>
  <c r="L123" i="90" a="1"/>
  <c r="L123" i="90" s="1"/>
  <c r="L134" i="90" a="1"/>
  <c r="L134" i="90" s="1"/>
  <c r="L141" i="90" a="1"/>
  <c r="L141" i="90" s="1"/>
  <c r="L133" i="90" a="1"/>
  <c r="L133" i="90" s="1"/>
  <c r="L135" i="90" a="1"/>
  <c r="L135" i="90" s="1"/>
  <c r="L136" i="90" a="1"/>
  <c r="L136" i="90" s="1"/>
  <c r="L132" i="90" a="1"/>
  <c r="L132" i="90" s="1"/>
  <c r="L125" i="90" a="1"/>
  <c r="L125" i="90" s="1"/>
  <c r="L126" i="90" a="1"/>
  <c r="L126" i="90" s="1"/>
  <c r="L129" i="90" a="1"/>
  <c r="L129" i="90" s="1"/>
  <c r="L124" i="90" a="1"/>
  <c r="L124" i="90" s="1"/>
  <c r="L137" i="90" a="1"/>
  <c r="L137" i="90" s="1"/>
  <c r="L131" i="90" a="1"/>
  <c r="L131" i="90" s="1"/>
  <c r="L138" i="90" a="1"/>
  <c r="L138" i="90" s="1"/>
  <c r="L128" i="90" a="1"/>
  <c r="L128" i="90" s="1"/>
  <c r="L127" i="90" a="1"/>
  <c r="L127" i="90" s="1"/>
  <c r="R122" i="89"/>
  <c r="R122" i="90" s="1" a="1"/>
  <c r="R122" i="90" s="1"/>
  <c r="R132" i="90" a="1"/>
  <c r="R132" i="90" s="1"/>
  <c r="R127" i="90" a="1"/>
  <c r="R127" i="90" s="1"/>
  <c r="R136" i="90" a="1"/>
  <c r="R136" i="90" s="1"/>
  <c r="R137" i="90" a="1"/>
  <c r="R137" i="90" s="1"/>
  <c r="R130" i="90" a="1"/>
  <c r="R130" i="90" s="1"/>
  <c r="R138" i="90" a="1"/>
  <c r="R138" i="90" s="1"/>
  <c r="R139" i="90" a="1"/>
  <c r="R139" i="90" s="1"/>
  <c r="R140" i="90" a="1"/>
  <c r="R140" i="90" s="1"/>
  <c r="R141" i="90" a="1"/>
  <c r="R141" i="90" s="1"/>
  <c r="R134" i="90" a="1"/>
  <c r="R134" i="90" s="1"/>
  <c r="R133" i="90" a="1"/>
  <c r="R133" i="90" s="1"/>
  <c r="R125" i="90" a="1"/>
  <c r="R125" i="90" s="1"/>
  <c r="R135" i="90" a="1"/>
  <c r="R135" i="90" s="1"/>
  <c r="R131" i="90" a="1"/>
  <c r="R131" i="90" s="1"/>
  <c r="R124" i="90" a="1"/>
  <c r="R124" i="90" s="1"/>
  <c r="R123" i="90" a="1"/>
  <c r="R123" i="90" s="1"/>
  <c r="R126" i="90" a="1"/>
  <c r="R126" i="90" s="1"/>
  <c r="R129" i="90" a="1"/>
  <c r="R129" i="90" s="1"/>
  <c r="R128" i="90" a="1"/>
  <c r="R128" i="90" s="1"/>
  <c r="U122" i="89"/>
  <c r="U122" i="90" s="1" a="1"/>
  <c r="U122" i="90" s="1"/>
  <c r="U138" i="90" a="1"/>
  <c r="U138" i="90" s="1"/>
  <c r="U124" i="90" a="1"/>
  <c r="U124" i="90" s="1"/>
  <c r="U141" i="90" a="1"/>
  <c r="U141" i="90" s="1"/>
  <c r="U123" i="90" a="1"/>
  <c r="U123" i="90" s="1"/>
  <c r="U125" i="90" a="1"/>
  <c r="U125" i="90" s="1"/>
  <c r="U136" i="90" a="1"/>
  <c r="U136" i="90" s="1"/>
  <c r="U131" i="90" a="1"/>
  <c r="U131" i="90" s="1"/>
  <c r="U140" i="90" a="1"/>
  <c r="U140" i="90" s="1"/>
  <c r="U137" i="90" a="1"/>
  <c r="U137" i="90" s="1"/>
  <c r="U129" i="90" a="1"/>
  <c r="U129" i="90" s="1"/>
  <c r="U126" i="90" a="1"/>
  <c r="U126" i="90" s="1"/>
  <c r="U128" i="90" a="1"/>
  <c r="U128" i="90" s="1"/>
  <c r="U134" i="90" a="1"/>
  <c r="U134" i="90" s="1"/>
  <c r="U139" i="90" a="1"/>
  <c r="U139" i="90" s="1"/>
  <c r="U127" i="90" a="1"/>
  <c r="U127" i="90" s="1"/>
  <c r="U130" i="90" a="1"/>
  <c r="U130" i="90" s="1"/>
  <c r="U132" i="90" a="1"/>
  <c r="U132" i="90" s="1"/>
  <c r="U133" i="90" a="1"/>
  <c r="U133" i="90" s="1"/>
  <c r="U135" i="90" a="1"/>
  <c r="U135" i="90" s="1"/>
  <c r="W122" i="89"/>
  <c r="W122" i="90" s="1" a="1"/>
  <c r="W122" i="90" s="1"/>
  <c r="W141" i="90" a="1"/>
  <c r="W141" i="90" s="1"/>
  <c r="W140" i="90" a="1"/>
  <c r="W140" i="90" s="1"/>
  <c r="W136" i="90" a="1"/>
  <c r="W136" i="90" s="1"/>
  <c r="W128" i="90" a="1"/>
  <c r="W128" i="90" s="1"/>
  <c r="W131" i="90" a="1"/>
  <c r="W131" i="90" s="1"/>
  <c r="W137" i="90" a="1"/>
  <c r="W137" i="90" s="1"/>
  <c r="W138" i="90" a="1"/>
  <c r="W138" i="90" s="1"/>
  <c r="W134" i="90" a="1"/>
  <c r="W134" i="90" s="1"/>
  <c r="W132" i="90" a="1"/>
  <c r="W132" i="90" s="1"/>
  <c r="W139" i="90" a="1"/>
  <c r="W139" i="90" s="1"/>
  <c r="W135" i="90" a="1"/>
  <c r="W135" i="90" s="1"/>
  <c r="W123" i="90" a="1"/>
  <c r="W123" i="90" s="1"/>
  <c r="W124" i="90" a="1"/>
  <c r="W124" i="90" s="1"/>
  <c r="W133" i="90" a="1"/>
  <c r="W133" i="90" s="1"/>
  <c r="W126" i="90" a="1"/>
  <c r="W126" i="90" s="1"/>
  <c r="W129" i="90" a="1"/>
  <c r="W129" i="90" s="1"/>
  <c r="W130" i="90" a="1"/>
  <c r="W130" i="90" s="1"/>
  <c r="W125" i="90" a="1"/>
  <c r="W125" i="90" s="1"/>
  <c r="W127" i="90" a="1"/>
  <c r="W127" i="90" s="1"/>
  <c r="Y122" i="89"/>
  <c r="Y122" i="90" s="1" a="1"/>
  <c r="Y122" i="90" s="1"/>
  <c r="Y135" i="90" a="1"/>
  <c r="Y135" i="90" s="1"/>
  <c r="Y128" i="90" a="1"/>
  <c r="Y128" i="90" s="1"/>
  <c r="Y141" i="90" a="1"/>
  <c r="Y141" i="90" s="1"/>
  <c r="Y124" i="90" a="1"/>
  <c r="Y124" i="90" s="1"/>
  <c r="Y127" i="90" a="1"/>
  <c r="Y127" i="90" s="1"/>
  <c r="Y138" i="90" a="1"/>
  <c r="Y138" i="90" s="1"/>
  <c r="Y123" i="90" a="1"/>
  <c r="Y123" i="90" s="1"/>
  <c r="Y130" i="90" a="1"/>
  <c r="Y130" i="90" s="1"/>
  <c r="Y125" i="90" a="1"/>
  <c r="Y125" i="90" s="1"/>
  <c r="Y131" i="90" a="1"/>
  <c r="Y131" i="90" s="1"/>
  <c r="Y133" i="90" a="1"/>
  <c r="Y133" i="90" s="1"/>
  <c r="Y136" i="90" a="1"/>
  <c r="Y136" i="90" s="1"/>
  <c r="Y129" i="90" a="1"/>
  <c r="Y129" i="90" s="1"/>
  <c r="Y134" i="90" a="1"/>
  <c r="Y134" i="90" s="1"/>
  <c r="Y139" i="90" a="1"/>
  <c r="Y139" i="90" s="1"/>
  <c r="Y140" i="90" a="1"/>
  <c r="Y140" i="90" s="1"/>
  <c r="Y132" i="90" a="1"/>
  <c r="Y132" i="90" s="1"/>
  <c r="Y137" i="90" a="1"/>
  <c r="Y137" i="90" s="1"/>
  <c r="Y126" i="90" a="1"/>
  <c r="Y126" i="90" s="1"/>
  <c r="AA122" i="89"/>
  <c r="AA122" i="90" s="1" a="1"/>
  <c r="AA122" i="90" s="1"/>
  <c r="AA140" i="90" a="1"/>
  <c r="AA140" i="90" s="1"/>
  <c r="AA125" i="90" a="1"/>
  <c r="AA125" i="90" s="1"/>
  <c r="AA127" i="90" a="1"/>
  <c r="AA127" i="90" s="1"/>
  <c r="AA128" i="90" a="1"/>
  <c r="AA128" i="90" s="1"/>
  <c r="AA123" i="90" a="1"/>
  <c r="AA123" i="90" s="1"/>
  <c r="AA135" i="90" a="1"/>
  <c r="AA135" i="90" s="1"/>
  <c r="AA139" i="90" a="1"/>
  <c r="AA139" i="90" s="1"/>
  <c r="AA129" i="90" a="1"/>
  <c r="AA129" i="90" s="1"/>
  <c r="AA132" i="90" a="1"/>
  <c r="AA132" i="90" s="1"/>
  <c r="AA136" i="90" a="1"/>
  <c r="AA136" i="90" s="1"/>
  <c r="AA130" i="90" a="1"/>
  <c r="AA130" i="90" s="1"/>
  <c r="AA137" i="90" a="1"/>
  <c r="AA137" i="90" s="1"/>
  <c r="AA133" i="90" a="1"/>
  <c r="AA133" i="90" s="1"/>
  <c r="AA126" i="90" a="1"/>
  <c r="AA126" i="90" s="1"/>
  <c r="AA138" i="90" a="1"/>
  <c r="AA138" i="90" s="1"/>
  <c r="AA134" i="90" a="1"/>
  <c r="AA134" i="90" s="1"/>
  <c r="AA141" i="90" a="1"/>
  <c r="AA141" i="90" s="1"/>
  <c r="AA124" i="90" a="1"/>
  <c r="AA124" i="90" s="1"/>
  <c r="AA131" i="90" a="1"/>
  <c r="AA131" i="90" s="1"/>
  <c r="AB122" i="89"/>
  <c r="AB122" i="90" s="1" a="1"/>
  <c r="AB122" i="90" s="1"/>
  <c r="AB124" i="90" a="1"/>
  <c r="AB124" i="90" s="1"/>
  <c r="AB130" i="90" a="1"/>
  <c r="AB130" i="90" s="1"/>
  <c r="AB128" i="90" a="1"/>
  <c r="AB128" i="90" s="1"/>
  <c r="AB141" i="90" a="1"/>
  <c r="AB141" i="90" s="1"/>
  <c r="AB131" i="90" a="1"/>
  <c r="AB131" i="90" s="1"/>
  <c r="AB135" i="90" a="1"/>
  <c r="AB135" i="90" s="1"/>
  <c r="AB138" i="90" a="1"/>
  <c r="AB138" i="90" s="1"/>
  <c r="AB126" i="90" a="1"/>
  <c r="AB126" i="90" s="1"/>
  <c r="AB125" i="90" a="1"/>
  <c r="AB125" i="90" s="1"/>
  <c r="AB134" i="90" a="1"/>
  <c r="AB134" i="90" s="1"/>
  <c r="AB139" i="90" a="1"/>
  <c r="AB139" i="90" s="1"/>
  <c r="AB132" i="90" a="1"/>
  <c r="AB132" i="90" s="1"/>
  <c r="AB137" i="90" a="1"/>
  <c r="AB137" i="90" s="1"/>
  <c r="AB136" i="90" a="1"/>
  <c r="AB136" i="90" s="1"/>
  <c r="AB140" i="90" a="1"/>
  <c r="AB140" i="90" s="1"/>
  <c r="AB123" i="90" a="1"/>
  <c r="AB123" i="90" s="1"/>
  <c r="AB129" i="90" a="1"/>
  <c r="AB129" i="90" s="1"/>
  <c r="AB133" i="90" a="1"/>
  <c r="AB133" i="90" s="1"/>
  <c r="AB127" i="90" a="1"/>
  <c r="AB127" i="90" s="1"/>
  <c r="AD122" i="89"/>
  <c r="AD122" i="90" s="1" a="1"/>
  <c r="AD122" i="90" s="1"/>
  <c r="AD129" i="90" a="1"/>
  <c r="AD129" i="90" s="1"/>
  <c r="AD124" i="90" a="1"/>
  <c r="AD124" i="90" s="1"/>
  <c r="AD137" i="90" a="1"/>
  <c r="AD137" i="90" s="1"/>
  <c r="AD132" i="90" a="1"/>
  <c r="AD132" i="90" s="1"/>
  <c r="AD138" i="90" a="1"/>
  <c r="AD138" i="90" s="1"/>
  <c r="AD130" i="90" a="1"/>
  <c r="AD130" i="90" s="1"/>
  <c r="AD140" i="90" a="1"/>
  <c r="AD140" i="90" s="1"/>
  <c r="AD125" i="90" a="1"/>
  <c r="AD125" i="90" s="1"/>
  <c r="AD139" i="90" a="1"/>
  <c r="AD139" i="90" s="1"/>
  <c r="AD141" i="90" a="1"/>
  <c r="AD141" i="90" s="1"/>
  <c r="AD123" i="90" a="1"/>
  <c r="AD123" i="90" s="1"/>
  <c r="AD135" i="90" a="1"/>
  <c r="AD135" i="90" s="1"/>
  <c r="AD128" i="90" a="1"/>
  <c r="AD128" i="90" s="1"/>
  <c r="AD133" i="90" a="1"/>
  <c r="AD133" i="90" s="1"/>
  <c r="AD126" i="90" a="1"/>
  <c r="AD126" i="90" s="1"/>
  <c r="AD127" i="90" a="1"/>
  <c r="AD127" i="90" s="1"/>
  <c r="AD136" i="90" a="1"/>
  <c r="AD136" i="90" s="1"/>
  <c r="AD134" i="90" a="1"/>
  <c r="AD134" i="90" s="1"/>
  <c r="AD131" i="90" a="1"/>
  <c r="AD131" i="90" s="1"/>
  <c r="AF122" i="89"/>
  <c r="AF122" i="90" s="1" a="1"/>
  <c r="AF122" i="90" s="1"/>
  <c r="AF138" i="90" a="1"/>
  <c r="AF138" i="90" s="1"/>
  <c r="AF136" i="90" a="1"/>
  <c r="AF136" i="90" s="1"/>
  <c r="AF128" i="90" a="1"/>
  <c r="AF128" i="90" s="1"/>
  <c r="AF131" i="90" a="1"/>
  <c r="AF131" i="90" s="1"/>
  <c r="AF125" i="90" a="1"/>
  <c r="AF125" i="90" s="1"/>
  <c r="AF134" i="90" a="1"/>
  <c r="AF134" i="90" s="1"/>
  <c r="AF137" i="90" a="1"/>
  <c r="AF137" i="90" s="1"/>
  <c r="AF129" i="90" a="1"/>
  <c r="AF129" i="90" s="1"/>
  <c r="AF124" i="90" a="1"/>
  <c r="AF124" i="90" s="1"/>
  <c r="AF140" i="90" a="1"/>
  <c r="AF140" i="90" s="1"/>
  <c r="AF139" i="90" a="1"/>
  <c r="AF139" i="90" s="1"/>
  <c r="AF132" i="90" a="1"/>
  <c r="AF132" i="90" s="1"/>
  <c r="AF133" i="90" a="1"/>
  <c r="AF133" i="90" s="1"/>
  <c r="AF141" i="90" a="1"/>
  <c r="AF141" i="90" s="1"/>
  <c r="AF126" i="90" a="1"/>
  <c r="AF126" i="90" s="1"/>
  <c r="AF123" i="90" a="1"/>
  <c r="AF123" i="90" s="1"/>
  <c r="AF127" i="90" a="1"/>
  <c r="AF127" i="90" s="1"/>
  <c r="AF135" i="90" a="1"/>
  <c r="AF135" i="90" s="1"/>
  <c r="AF130" i="90" a="1"/>
  <c r="AF130" i="90" s="1"/>
  <c r="AH122" i="89"/>
  <c r="AH122" i="90" s="1" a="1"/>
  <c r="AH122" i="90" s="1"/>
  <c r="AH134" i="90" a="1"/>
  <c r="AH134" i="90" s="1"/>
  <c r="AH129" i="90" a="1"/>
  <c r="AH129" i="90" s="1"/>
  <c r="AH133" i="90" a="1"/>
  <c r="AH133" i="90" s="1"/>
  <c r="AH126" i="90" a="1"/>
  <c r="AH126" i="90" s="1"/>
  <c r="AH137" i="90" a="1"/>
  <c r="AH137" i="90" s="1"/>
  <c r="AH124" i="90" a="1"/>
  <c r="AH124" i="90" s="1"/>
  <c r="AH136" i="90" a="1"/>
  <c r="AH136" i="90" s="1"/>
  <c r="AH138" i="90" a="1"/>
  <c r="AH138" i="90" s="1"/>
  <c r="AH132" i="90" a="1"/>
  <c r="AH132" i="90" s="1"/>
  <c r="AH139" i="90" a="1"/>
  <c r="AH139" i="90" s="1"/>
  <c r="AH123" i="90" a="1"/>
  <c r="AH123" i="90" s="1"/>
  <c r="AH141" i="90" a="1"/>
  <c r="AH141" i="90" s="1"/>
  <c r="AH127" i="90" a="1"/>
  <c r="AH127" i="90" s="1"/>
  <c r="AH135" i="90" a="1"/>
  <c r="AH135" i="90" s="1"/>
  <c r="AH128" i="90" a="1"/>
  <c r="AH128" i="90" s="1"/>
  <c r="AH130" i="90" a="1"/>
  <c r="AH130" i="90" s="1"/>
  <c r="AH131" i="90" a="1"/>
  <c r="AH131" i="90" s="1"/>
  <c r="AH140" i="90" a="1"/>
  <c r="AH140" i="90" s="1"/>
  <c r="AH125" i="90" a="1"/>
  <c r="AH125" i="90" s="1"/>
  <c r="AJ122" i="89"/>
  <c r="AJ122" i="90" s="1" a="1"/>
  <c r="AJ122" i="90" s="1"/>
  <c r="AJ141" i="90" a="1"/>
  <c r="AJ141" i="90" s="1"/>
  <c r="AJ136" i="90" a="1"/>
  <c r="AJ136" i="90" s="1"/>
  <c r="AJ127" i="90" a="1"/>
  <c r="AJ127" i="90" s="1"/>
  <c r="AJ129" i="90" a="1"/>
  <c r="AJ129" i="90" s="1"/>
  <c r="AJ131" i="90" a="1"/>
  <c r="AJ131" i="90" s="1"/>
  <c r="AJ134" i="90" a="1"/>
  <c r="AJ134" i="90" s="1"/>
  <c r="AJ135" i="90" a="1"/>
  <c r="AJ135" i="90" s="1"/>
  <c r="AJ125" i="90" a="1"/>
  <c r="AJ125" i="90" s="1"/>
  <c r="AJ138" i="90" a="1"/>
  <c r="AJ138" i="90" s="1"/>
  <c r="AJ126" i="90" a="1"/>
  <c r="AJ126" i="90" s="1"/>
  <c r="AJ140" i="90" a="1"/>
  <c r="AJ140" i="90" s="1"/>
  <c r="AJ137" i="90" a="1"/>
  <c r="AJ137" i="90" s="1"/>
  <c r="AJ139" i="90" a="1"/>
  <c r="AJ139" i="90" s="1"/>
  <c r="AJ130" i="90" a="1"/>
  <c r="AJ130" i="90" s="1"/>
  <c r="AJ133" i="90" a="1"/>
  <c r="AJ133" i="90" s="1"/>
  <c r="AJ124" i="90" a="1"/>
  <c r="AJ124" i="90" s="1"/>
  <c r="AJ128" i="90" a="1"/>
  <c r="AJ128" i="90" s="1"/>
  <c r="AJ132" i="90" a="1"/>
  <c r="AJ132" i="90" s="1"/>
  <c r="AJ123" i="90" a="1"/>
  <c r="AJ123" i="90" s="1"/>
  <c r="AL122" i="89"/>
  <c r="AL122" i="90" s="1" a="1"/>
  <c r="AL122" i="90" s="1"/>
  <c r="AL134" i="90" a="1"/>
  <c r="AL134" i="90" s="1"/>
  <c r="AL141" i="90" a="1"/>
  <c r="AL141" i="90" s="1"/>
  <c r="AL126" i="90" a="1"/>
  <c r="AL126" i="90" s="1"/>
  <c r="AL135" i="90" a="1"/>
  <c r="AL135" i="90" s="1"/>
  <c r="AL129" i="90" a="1"/>
  <c r="AL129" i="90" s="1"/>
  <c r="AL137" i="90" a="1"/>
  <c r="AL137" i="90" s="1"/>
  <c r="AL130" i="90" a="1"/>
  <c r="AL130" i="90" s="1"/>
  <c r="AL127" i="90" a="1"/>
  <c r="AL127" i="90" s="1"/>
  <c r="AL128" i="90" a="1"/>
  <c r="AL128" i="90" s="1"/>
  <c r="AL125" i="90" a="1"/>
  <c r="AL125" i="90" s="1"/>
  <c r="AL140" i="90" a="1"/>
  <c r="AL140" i="90" s="1"/>
  <c r="AL139" i="90" a="1"/>
  <c r="AL139" i="90" s="1"/>
  <c r="AL124" i="90" a="1"/>
  <c r="AL124" i="90" s="1"/>
  <c r="AL133" i="90" a="1"/>
  <c r="AL133" i="90" s="1"/>
  <c r="AL136" i="90" a="1"/>
  <c r="AL136" i="90" s="1"/>
  <c r="AL132" i="90" a="1"/>
  <c r="AL132" i="90" s="1"/>
  <c r="AL138" i="90" a="1"/>
  <c r="AL138" i="90" s="1"/>
  <c r="AL131" i="90" a="1"/>
  <c r="AL131" i="90" s="1"/>
  <c r="AL123" i="90" a="1"/>
  <c r="AL123" i="90" s="1"/>
  <c r="AO122" i="89"/>
  <c r="AO122" i="90" s="1" a="1"/>
  <c r="AO122" i="90" s="1"/>
  <c r="AO131" i="90" a="1"/>
  <c r="AO131" i="90" s="1"/>
  <c r="AO123" i="90" a="1"/>
  <c r="AO123" i="90" s="1"/>
  <c r="AO128" i="90" a="1"/>
  <c r="AO128" i="90" s="1"/>
  <c r="AO126" i="90" a="1"/>
  <c r="AO126" i="90" s="1"/>
  <c r="AO138" i="90" a="1"/>
  <c r="AO138" i="90" s="1"/>
  <c r="AO129" i="90" a="1"/>
  <c r="AO129" i="90" s="1"/>
  <c r="AO134" i="90" a="1"/>
  <c r="AO134" i="90" s="1"/>
  <c r="AO124" i="90" a="1"/>
  <c r="AO124" i="90" s="1"/>
  <c r="AO135" i="90" a="1"/>
  <c r="AO135" i="90" s="1"/>
  <c r="AO130" i="90" a="1"/>
  <c r="AO130" i="90" s="1"/>
  <c r="AO140" i="90" a="1"/>
  <c r="AO140" i="90" s="1"/>
  <c r="AO133" i="90" a="1"/>
  <c r="AO133" i="90" s="1"/>
  <c r="AO127" i="90" a="1"/>
  <c r="AO127" i="90" s="1"/>
  <c r="AO137" i="90" a="1"/>
  <c r="AO137" i="90" s="1"/>
  <c r="AO141" i="90" a="1"/>
  <c r="AO141" i="90" s="1"/>
  <c r="AO125" i="90" a="1"/>
  <c r="AO125" i="90" s="1"/>
  <c r="AO132" i="90" a="1"/>
  <c r="AO132" i="90" s="1"/>
  <c r="AO136" i="90" a="1"/>
  <c r="AO136" i="90" s="1"/>
  <c r="AO139" i="90" a="1"/>
  <c r="AO139" i="90" s="1"/>
  <c r="AP122" i="89"/>
  <c r="AP122" i="90" s="1" a="1"/>
  <c r="AP122" i="90" s="1"/>
  <c r="AP123" i="90" a="1"/>
  <c r="AP123" i="90" s="1"/>
  <c r="AP134" i="90" a="1"/>
  <c r="AP134" i="90" s="1"/>
  <c r="AP124" i="90" a="1"/>
  <c r="AP124" i="90" s="1"/>
  <c r="AP133" i="90" a="1"/>
  <c r="AP133" i="90" s="1"/>
  <c r="AP126" i="90" a="1"/>
  <c r="AP126" i="90" s="1"/>
  <c r="AP132" i="90" a="1"/>
  <c r="AP132" i="90" s="1"/>
  <c r="AP136" i="90" a="1"/>
  <c r="AP136" i="90" s="1"/>
  <c r="AP137" i="90" a="1"/>
  <c r="AP137" i="90" s="1"/>
  <c r="AP131" i="90" a="1"/>
  <c r="AP131" i="90" s="1"/>
  <c r="AP130" i="90" a="1"/>
  <c r="AP130" i="90" s="1"/>
  <c r="AP128" i="90" a="1"/>
  <c r="AP128" i="90" s="1"/>
  <c r="AP138" i="90" a="1"/>
  <c r="AP138" i="90" s="1"/>
  <c r="AP139" i="90" a="1"/>
  <c r="AP139" i="90" s="1"/>
  <c r="AP140" i="90" a="1"/>
  <c r="AP140" i="90" s="1"/>
  <c r="AP125" i="90" a="1"/>
  <c r="AP125" i="90" s="1"/>
  <c r="AP135" i="90" a="1"/>
  <c r="AP135" i="90" s="1"/>
  <c r="AP141" i="90" a="1"/>
  <c r="AP141" i="90" s="1"/>
  <c r="AP129" i="90" a="1"/>
  <c r="AP129" i="90" s="1"/>
  <c r="AP127" i="90" a="1"/>
  <c r="AP127" i="90" s="1"/>
  <c r="AR122" i="89"/>
  <c r="AR122" i="90" s="1" a="1"/>
  <c r="AR122" i="90" s="1"/>
  <c r="AR141" i="90" a="1"/>
  <c r="AR141" i="90" s="1"/>
  <c r="AR126" i="90" a="1"/>
  <c r="AR126" i="90" s="1"/>
  <c r="AR124" i="90" a="1"/>
  <c r="AR124" i="90" s="1"/>
  <c r="AR129" i="90" a="1"/>
  <c r="AR129" i="90" s="1"/>
  <c r="AR134" i="90" a="1"/>
  <c r="AR134" i="90" s="1"/>
  <c r="AR125" i="90" a="1"/>
  <c r="AR125" i="90" s="1"/>
  <c r="AR140" i="90" a="1"/>
  <c r="AR140" i="90" s="1"/>
  <c r="AR137" i="90" a="1"/>
  <c r="AR137" i="90" s="1"/>
  <c r="AR123" i="90" a="1"/>
  <c r="AR123" i="90" s="1"/>
  <c r="AR139" i="90" a="1"/>
  <c r="AR139" i="90" s="1"/>
  <c r="AR131" i="90" a="1"/>
  <c r="AR131" i="90" s="1"/>
  <c r="AR127" i="90" a="1"/>
  <c r="AR127" i="90" s="1"/>
  <c r="AR128" i="90" a="1"/>
  <c r="AR128" i="90" s="1"/>
  <c r="AR135" i="90" a="1"/>
  <c r="AR135" i="90" s="1"/>
  <c r="AR136" i="90" a="1"/>
  <c r="AR136" i="90" s="1"/>
  <c r="AR130" i="90" a="1"/>
  <c r="AR130" i="90" s="1"/>
  <c r="AR138" i="90" a="1"/>
  <c r="AR138" i="90" s="1"/>
  <c r="AR133" i="90" a="1"/>
  <c r="AR133" i="90" s="1"/>
  <c r="AR132" i="90" a="1"/>
  <c r="AR132" i="90" s="1"/>
  <c r="AU122" i="89"/>
  <c r="AU122" i="90" s="1" a="1"/>
  <c r="AU122" i="90" s="1"/>
  <c r="AU132" i="90" a="1"/>
  <c r="AU132" i="90" s="1"/>
  <c r="AU137" i="90" a="1"/>
  <c r="AU137" i="90" s="1"/>
  <c r="AU135" i="90" a="1"/>
  <c r="AU135" i="90" s="1"/>
  <c r="AU133" i="90" a="1"/>
  <c r="AU133" i="90" s="1"/>
  <c r="AU139" i="90" a="1"/>
  <c r="AU139" i="90" s="1"/>
  <c r="AU123" i="90" a="1"/>
  <c r="AU123" i="90" s="1"/>
  <c r="AU127" i="90" a="1"/>
  <c r="AU127" i="90" s="1"/>
  <c r="AU124" i="90" a="1"/>
  <c r="AU124" i="90" s="1"/>
  <c r="AU130" i="90" a="1"/>
  <c r="AU130" i="90" s="1"/>
  <c r="AU141" i="90" a="1"/>
  <c r="AU141" i="90" s="1"/>
  <c r="AU126" i="90" a="1"/>
  <c r="AU126" i="90" s="1"/>
  <c r="AU138" i="90" a="1"/>
  <c r="AU138" i="90" s="1"/>
  <c r="AU140" i="90" a="1"/>
  <c r="AU140" i="90" s="1"/>
  <c r="AU128" i="90" a="1"/>
  <c r="AU128" i="90" s="1"/>
  <c r="AU131" i="90" a="1"/>
  <c r="AU131" i="90" s="1"/>
  <c r="AU134" i="90" a="1"/>
  <c r="AU134" i="90" s="1"/>
  <c r="AU136" i="90" a="1"/>
  <c r="AU136" i="90" s="1"/>
  <c r="AU125" i="90" a="1"/>
  <c r="AU125" i="90" s="1"/>
  <c r="AU129" i="90" a="1"/>
  <c r="AU129" i="90" s="1"/>
  <c r="AW122" i="89"/>
  <c r="AW122" i="90" s="1" a="1"/>
  <c r="AW122" i="90" s="1"/>
  <c r="AW140" i="90" a="1"/>
  <c r="AW140" i="90" s="1"/>
  <c r="AW126" i="90" a="1"/>
  <c r="AW126" i="90" s="1"/>
  <c r="AW133" i="90" a="1"/>
  <c r="AW133" i="90" s="1"/>
  <c r="AW129" i="90" a="1"/>
  <c r="AW129" i="90" s="1"/>
  <c r="AW132" i="90" a="1"/>
  <c r="AW132" i="90" s="1"/>
  <c r="AW138" i="90" a="1"/>
  <c r="AW138" i="90" s="1"/>
  <c r="AW128" i="90" a="1"/>
  <c r="AW128" i="90" s="1"/>
  <c r="AW127" i="90" a="1"/>
  <c r="AW127" i="90" s="1"/>
  <c r="AW134" i="90" a="1"/>
  <c r="AW134" i="90" s="1"/>
  <c r="AW139" i="90" a="1"/>
  <c r="AW139" i="90" s="1"/>
  <c r="AW130" i="90" a="1"/>
  <c r="AW130" i="90" s="1"/>
  <c r="AW141" i="90" a="1"/>
  <c r="AW141" i="90" s="1"/>
  <c r="AW136" i="90" a="1"/>
  <c r="AW136" i="90" s="1"/>
  <c r="AW135" i="90" a="1"/>
  <c r="AW135" i="90" s="1"/>
  <c r="AW125" i="90" a="1"/>
  <c r="AW125" i="90" s="1"/>
  <c r="AW131" i="90" a="1"/>
  <c r="AW131" i="90" s="1"/>
  <c r="AW124" i="90" a="1"/>
  <c r="AW124" i="90" s="1"/>
  <c r="AW123" i="90" a="1"/>
  <c r="AW123" i="90" s="1"/>
  <c r="AW137" i="90" a="1"/>
  <c r="AW137" i="90" s="1"/>
  <c r="AY122" i="89"/>
  <c r="AY122" i="90" s="1" a="1"/>
  <c r="AY122" i="90" s="1"/>
  <c r="AY127" i="90" a="1"/>
  <c r="AY127" i="90" s="1"/>
  <c r="AY135" i="90" a="1"/>
  <c r="AY135" i="90" s="1"/>
  <c r="AY132" i="90" a="1"/>
  <c r="AY132" i="90" s="1"/>
  <c r="AY128" i="90" a="1"/>
  <c r="AY128" i="90" s="1"/>
  <c r="AY140" i="90" a="1"/>
  <c r="AY140" i="90" s="1"/>
  <c r="AY123" i="90" a="1"/>
  <c r="AY123" i="90" s="1"/>
  <c r="AY125" i="90" a="1"/>
  <c r="AY125" i="90" s="1"/>
  <c r="AY141" i="90" a="1"/>
  <c r="AY141" i="90" s="1"/>
  <c r="AY138" i="90" a="1"/>
  <c r="AY138" i="90" s="1"/>
  <c r="AY136" i="90" a="1"/>
  <c r="AY136" i="90" s="1"/>
  <c r="AY126" i="90" a="1"/>
  <c r="AY126" i="90" s="1"/>
  <c r="AY131" i="90" a="1"/>
  <c r="AY131" i="90" s="1"/>
  <c r="AY130" i="90" a="1"/>
  <c r="AY130" i="90" s="1"/>
  <c r="AY133" i="90" a="1"/>
  <c r="AY133" i="90" s="1"/>
  <c r="AY139" i="90" a="1"/>
  <c r="AY139" i="90" s="1"/>
  <c r="AY124" i="90" a="1"/>
  <c r="AY124" i="90" s="1"/>
  <c r="AY137" i="90" a="1"/>
  <c r="AY137" i="90" s="1"/>
  <c r="AY129" i="90" a="1"/>
  <c r="AY129" i="90" s="1"/>
  <c r="AY134" i="90" a="1"/>
  <c r="AY134" i="90" s="1"/>
  <c r="BA122" i="89"/>
  <c r="BA122" i="90" s="1" a="1"/>
  <c r="BA122" i="90" s="1"/>
  <c r="BA127" i="90" a="1"/>
  <c r="BA127" i="90" s="1"/>
  <c r="BA141" i="90" a="1"/>
  <c r="BA141" i="90" s="1"/>
  <c r="BA129" i="90" a="1"/>
  <c r="BA129" i="90" s="1"/>
  <c r="BA123" i="90" a="1"/>
  <c r="BA123" i="90" s="1"/>
  <c r="BA134" i="90" a="1"/>
  <c r="BA134" i="90" s="1"/>
  <c r="BA137" i="90" a="1"/>
  <c r="BA137" i="90" s="1"/>
  <c r="BA138" i="90" a="1"/>
  <c r="BA138" i="90" s="1"/>
  <c r="BA130" i="90" a="1"/>
  <c r="BA130" i="90" s="1"/>
  <c r="BA131" i="90" a="1"/>
  <c r="BA131" i="90" s="1"/>
  <c r="BA126" i="90" a="1"/>
  <c r="BA126" i="90" s="1"/>
  <c r="BA125" i="90" a="1"/>
  <c r="BA125" i="90" s="1"/>
  <c r="BA133" i="90" a="1"/>
  <c r="BA133" i="90" s="1"/>
  <c r="BA140" i="90" a="1"/>
  <c r="BA140" i="90" s="1"/>
  <c r="BA124" i="90" a="1"/>
  <c r="BA124" i="90" s="1"/>
  <c r="BA135" i="90" a="1"/>
  <c r="BA135" i="90" s="1"/>
  <c r="BA128" i="90" a="1"/>
  <c r="BA128" i="90" s="1"/>
  <c r="BA136" i="90" a="1"/>
  <c r="BA136" i="90" s="1"/>
  <c r="BA132" i="90" a="1"/>
  <c r="BA132" i="90" s="1"/>
  <c r="BA139" i="90" a="1"/>
  <c r="BA139" i="90" s="1"/>
  <c r="BC122" i="89"/>
  <c r="BC122" i="90" s="1" a="1"/>
  <c r="BC122" i="90" s="1"/>
  <c r="BC138" i="90" a="1"/>
  <c r="BC138" i="90" s="1"/>
  <c r="BC123" i="90" a="1"/>
  <c r="BC123" i="90" s="1"/>
  <c r="BC140" i="90" a="1"/>
  <c r="BC140" i="90" s="1"/>
  <c r="BC126" i="90" a="1"/>
  <c r="BC126" i="90" s="1"/>
  <c r="BC129" i="90" a="1"/>
  <c r="BC129" i="90" s="1"/>
  <c r="BC141" i="90" a="1"/>
  <c r="BC141" i="90" s="1"/>
  <c r="BC133" i="90" a="1"/>
  <c r="BC133" i="90" s="1"/>
  <c r="BC136" i="90" a="1"/>
  <c r="BC136" i="90" s="1"/>
  <c r="BC131" i="90" a="1"/>
  <c r="BC131" i="90" s="1"/>
  <c r="BC127" i="90" a="1"/>
  <c r="BC127" i="90" s="1"/>
  <c r="BC128" i="90" a="1"/>
  <c r="BC128" i="90" s="1"/>
  <c r="BC125" i="90" a="1"/>
  <c r="BC125" i="90" s="1"/>
  <c r="BC124" i="90" a="1"/>
  <c r="BC124" i="90" s="1"/>
  <c r="BC132" i="90" a="1"/>
  <c r="BC132" i="90" s="1"/>
  <c r="BC135" i="90" a="1"/>
  <c r="BC135" i="90" s="1"/>
  <c r="BC139" i="90" a="1"/>
  <c r="BC139" i="90" s="1"/>
  <c r="BC134" i="90" a="1"/>
  <c r="BC134" i="90" s="1"/>
  <c r="BC137" i="90" a="1"/>
  <c r="BC137" i="90" s="1"/>
  <c r="BC130" i="90" a="1"/>
  <c r="BC130" i="90" s="1"/>
  <c r="BE122" i="89"/>
  <c r="BE122" i="90" s="1" a="1"/>
  <c r="BE122" i="90" s="1"/>
  <c r="BE141" i="90" a="1"/>
  <c r="BE141" i="90" s="1"/>
  <c r="BE123" i="90" a="1"/>
  <c r="BE123" i="90" s="1"/>
  <c r="BE132" i="90" a="1"/>
  <c r="BE132" i="90" s="1"/>
  <c r="BE138" i="90" a="1"/>
  <c r="BE138" i="90" s="1"/>
  <c r="BE133" i="90" a="1"/>
  <c r="BE133" i="90" s="1"/>
  <c r="BE126" i="90" a="1"/>
  <c r="BE126" i="90" s="1"/>
  <c r="BE135" i="90" a="1"/>
  <c r="BE135" i="90" s="1"/>
  <c r="BE125" i="90" a="1"/>
  <c r="BE125" i="90" s="1"/>
  <c r="BE140" i="90" a="1"/>
  <c r="BE140" i="90" s="1"/>
  <c r="BE129" i="90" a="1"/>
  <c r="BE129" i="90" s="1"/>
  <c r="BE124" i="90" a="1"/>
  <c r="BE124" i="90" s="1"/>
  <c r="BE134" i="90" a="1"/>
  <c r="BE134" i="90" s="1"/>
  <c r="BE130" i="90" a="1"/>
  <c r="BE130" i="90" s="1"/>
  <c r="BE128" i="90" a="1"/>
  <c r="BE128" i="90" s="1"/>
  <c r="BE137" i="90" a="1"/>
  <c r="BE137" i="90" s="1"/>
  <c r="BE127" i="90" a="1"/>
  <c r="BE127" i="90" s="1"/>
  <c r="BE131" i="90" a="1"/>
  <c r="BE131" i="90" s="1"/>
  <c r="BE139" i="90" a="1"/>
  <c r="BE139" i="90" s="1"/>
  <c r="BE136" i="90" a="1"/>
  <c r="BE136" i="90" s="1"/>
  <c r="BG122" i="89"/>
  <c r="BG122" i="90" s="1" a="1"/>
  <c r="BG122" i="90" s="1"/>
  <c r="BG123" i="90" a="1"/>
  <c r="BG123" i="90" s="1"/>
  <c r="BG127" i="90" a="1"/>
  <c r="BG127" i="90" s="1"/>
  <c r="BG132" i="90" a="1"/>
  <c r="BG132" i="90" s="1"/>
  <c r="BG135" i="90" a="1"/>
  <c r="BG135" i="90" s="1"/>
  <c r="BG139" i="90" a="1"/>
  <c r="BG139" i="90" s="1"/>
  <c r="BG129" i="90" a="1"/>
  <c r="BG129" i="90" s="1"/>
  <c r="BG134" i="90" a="1"/>
  <c r="BG134" i="90" s="1"/>
  <c r="BG131" i="90" a="1"/>
  <c r="BG131" i="90" s="1"/>
  <c r="BG138" i="90" a="1"/>
  <c r="BG138" i="90" s="1"/>
  <c r="BG126" i="90" a="1"/>
  <c r="BG126" i="90" s="1"/>
  <c r="BG125" i="90" a="1"/>
  <c r="BG125" i="90" s="1"/>
  <c r="BG130" i="90" a="1"/>
  <c r="BG130" i="90" s="1"/>
  <c r="BG124" i="90" a="1"/>
  <c r="BG124" i="90" s="1"/>
  <c r="BG137" i="90" a="1"/>
  <c r="BG137" i="90" s="1"/>
  <c r="BG140" i="90" a="1"/>
  <c r="BG140" i="90" s="1"/>
  <c r="BG133" i="90" a="1"/>
  <c r="BG133" i="90" s="1"/>
  <c r="BG141" i="90" a="1"/>
  <c r="BG141" i="90" s="1"/>
  <c r="BG128" i="90" a="1"/>
  <c r="BG128" i="90" s="1"/>
  <c r="BG136" i="90" a="1"/>
  <c r="BG136" i="90" s="1"/>
  <c r="BI122" i="89"/>
  <c r="BI122" i="90" s="1" a="1"/>
  <c r="BI122" i="90" s="1"/>
  <c r="BI140" i="90" a="1"/>
  <c r="BI140" i="90" s="1"/>
  <c r="BI131" i="90" a="1"/>
  <c r="BI131" i="90" s="1"/>
  <c r="BI141" i="90" a="1"/>
  <c r="BI141" i="90" s="1"/>
  <c r="BI125" i="90" a="1"/>
  <c r="BI125" i="90" s="1"/>
  <c r="BI124" i="90" a="1"/>
  <c r="BI124" i="90" s="1"/>
  <c r="BI127" i="90" a="1"/>
  <c r="BI127" i="90" s="1"/>
  <c r="BI132" i="90" a="1"/>
  <c r="BI132" i="90" s="1"/>
  <c r="BI135" i="90" a="1"/>
  <c r="BI135" i="90" s="1"/>
  <c r="BI129" i="90" a="1"/>
  <c r="BI129" i="90" s="1"/>
  <c r="BI133" i="90" a="1"/>
  <c r="BI133" i="90" s="1"/>
  <c r="BI130" i="90" a="1"/>
  <c r="BI130" i="90" s="1"/>
  <c r="BI136" i="90" a="1"/>
  <c r="BI136" i="90" s="1"/>
  <c r="BI134" i="90" a="1"/>
  <c r="BI134" i="90" s="1"/>
  <c r="BI137" i="90" a="1"/>
  <c r="BI137" i="90" s="1"/>
  <c r="BI139" i="90" a="1"/>
  <c r="BI139" i="90" s="1"/>
  <c r="BI126" i="90" a="1"/>
  <c r="BI126" i="90" s="1"/>
  <c r="BI138" i="90" a="1"/>
  <c r="BI138" i="90" s="1"/>
  <c r="BI128" i="90" a="1"/>
  <c r="BI128" i="90" s="1"/>
  <c r="BI123" i="90" a="1"/>
  <c r="BI123" i="90" s="1"/>
  <c r="BJ122" i="89"/>
  <c r="BJ122" i="90" s="1" a="1"/>
  <c r="BJ122" i="90" s="1"/>
  <c r="BJ131" i="90" a="1"/>
  <c r="BJ131" i="90" s="1"/>
  <c r="BJ141" i="90" a="1"/>
  <c r="BJ141" i="90" s="1"/>
  <c r="BJ128" i="90" a="1"/>
  <c r="BJ128" i="90" s="1"/>
  <c r="BJ125" i="90" a="1"/>
  <c r="BJ125" i="90" s="1"/>
  <c r="BJ139" i="90" a="1"/>
  <c r="BJ139" i="90" s="1"/>
  <c r="BJ126" i="90" a="1"/>
  <c r="BJ126" i="90" s="1"/>
  <c r="BJ132" i="90" a="1"/>
  <c r="BJ132" i="90" s="1"/>
  <c r="BJ140" i="90" a="1"/>
  <c r="BJ140" i="90" s="1"/>
  <c r="BJ127" i="90" a="1"/>
  <c r="BJ127" i="90" s="1"/>
  <c r="BJ129" i="90" a="1"/>
  <c r="BJ129" i="90" s="1"/>
  <c r="BJ123" i="90" a="1"/>
  <c r="BJ123" i="90" s="1"/>
  <c r="BJ130" i="90" a="1"/>
  <c r="BJ130" i="90" s="1"/>
  <c r="BJ136" i="90" a="1"/>
  <c r="BJ136" i="90" s="1"/>
  <c r="BJ138" i="90" a="1"/>
  <c r="BJ138" i="90" s="1"/>
  <c r="BJ134" i="90" a="1"/>
  <c r="BJ134" i="90" s="1"/>
  <c r="BJ124" i="90" a="1"/>
  <c r="BJ124" i="90" s="1"/>
  <c r="BJ137" i="90" a="1"/>
  <c r="BJ137" i="90" s="1"/>
  <c r="BJ133" i="90" a="1"/>
  <c r="BJ133" i="90" s="1"/>
  <c r="BJ135" i="90" a="1"/>
  <c r="BJ135" i="90" s="1"/>
  <c r="E102" i="89"/>
  <c r="E102" i="90" s="1" a="1"/>
  <c r="E102" i="90" s="1"/>
  <c r="E109" i="90" a="1"/>
  <c r="E109" i="90" s="1"/>
  <c r="E117" i="90" a="1"/>
  <c r="E117" i="90" s="1"/>
  <c r="E106" i="90" a="1"/>
  <c r="E106" i="90" s="1"/>
  <c r="E110" i="90" a="1"/>
  <c r="E110" i="90" s="1"/>
  <c r="E116" i="90" a="1"/>
  <c r="E116" i="90" s="1"/>
  <c r="E104" i="90" a="1"/>
  <c r="E104" i="90" s="1"/>
  <c r="E115" i="90" a="1"/>
  <c r="E115" i="90" s="1"/>
  <c r="E111" i="90" a="1"/>
  <c r="E111" i="90" s="1"/>
  <c r="E120" i="90" a="1"/>
  <c r="E120" i="90" s="1"/>
  <c r="E107" i="90" a="1"/>
  <c r="E107" i="90" s="1"/>
  <c r="E118" i="90" a="1"/>
  <c r="E118" i="90" s="1"/>
  <c r="E114" i="90" a="1"/>
  <c r="E114" i="90" s="1"/>
  <c r="E119" i="90" a="1"/>
  <c r="E119" i="90" s="1"/>
  <c r="E103" i="90" a="1"/>
  <c r="E103" i="90" s="1"/>
  <c r="E121" i="90" a="1"/>
  <c r="E121" i="90" s="1"/>
  <c r="E112" i="90" a="1"/>
  <c r="E112" i="90" s="1"/>
  <c r="E105" i="90" a="1"/>
  <c r="E105" i="90" s="1"/>
  <c r="E113" i="90" a="1"/>
  <c r="E113" i="90" s="1"/>
  <c r="E108" i="90" a="1"/>
  <c r="E108" i="90" s="1"/>
  <c r="G102" i="89"/>
  <c r="G102" i="90" s="1" a="1"/>
  <c r="G102" i="90" s="1"/>
  <c r="G109" i="90" a="1"/>
  <c r="G109" i="90" s="1"/>
  <c r="G116" i="90" a="1"/>
  <c r="G116" i="90" s="1"/>
  <c r="G121" i="90" a="1"/>
  <c r="G121" i="90" s="1"/>
  <c r="G112" i="90" a="1"/>
  <c r="G112" i="90" s="1"/>
  <c r="G114" i="90" a="1"/>
  <c r="G114" i="90" s="1"/>
  <c r="G118" i="90" a="1"/>
  <c r="G118" i="90" s="1"/>
  <c r="G115" i="90" a="1"/>
  <c r="G115" i="90" s="1"/>
  <c r="G120" i="90" a="1"/>
  <c r="G120" i="90" s="1"/>
  <c r="G103" i="90" a="1"/>
  <c r="G103" i="90" s="1"/>
  <c r="G119" i="90" a="1"/>
  <c r="G119" i="90" s="1"/>
  <c r="G110" i="90" a="1"/>
  <c r="G110" i="90" s="1"/>
  <c r="G107" i="90" a="1"/>
  <c r="G107" i="90" s="1"/>
  <c r="G108" i="90" a="1"/>
  <c r="G108" i="90" s="1"/>
  <c r="G113" i="90" a="1"/>
  <c r="G113" i="90" s="1"/>
  <c r="G111" i="90" a="1"/>
  <c r="G111" i="90" s="1"/>
  <c r="G106" i="90" a="1"/>
  <c r="G106" i="90" s="1"/>
  <c r="G104" i="90" a="1"/>
  <c r="G104" i="90" s="1"/>
  <c r="G117" i="90" a="1"/>
  <c r="G117" i="90" s="1"/>
  <c r="G105" i="90" a="1"/>
  <c r="G105" i="90" s="1"/>
  <c r="L102" i="89"/>
  <c r="L102" i="90" s="1" a="1"/>
  <c r="L102" i="90" s="1"/>
  <c r="L112" i="90" a="1"/>
  <c r="L112" i="90" s="1"/>
  <c r="L118" i="90" a="1"/>
  <c r="L118" i="90" s="1"/>
  <c r="L113" i="90" a="1"/>
  <c r="L113" i="90" s="1"/>
  <c r="L108" i="90" a="1"/>
  <c r="L108" i="90" s="1"/>
  <c r="L110" i="90" a="1"/>
  <c r="L110" i="90" s="1"/>
  <c r="L114" i="90" a="1"/>
  <c r="L114" i="90" s="1"/>
  <c r="L104" i="90" a="1"/>
  <c r="L104" i="90" s="1"/>
  <c r="L115" i="90" a="1"/>
  <c r="L115" i="90" s="1"/>
  <c r="L107" i="90" a="1"/>
  <c r="L107" i="90" s="1"/>
  <c r="L117" i="90" a="1"/>
  <c r="L117" i="90" s="1"/>
  <c r="L105" i="90" a="1"/>
  <c r="L105" i="90" s="1"/>
  <c r="L121" i="90" a="1"/>
  <c r="L121" i="90" s="1"/>
  <c r="L103" i="90" a="1"/>
  <c r="L103" i="90" s="1"/>
  <c r="L111" i="90" a="1"/>
  <c r="L111" i="90" s="1"/>
  <c r="L120" i="90" a="1"/>
  <c r="L120" i="90" s="1"/>
  <c r="L119" i="90" a="1"/>
  <c r="L119" i="90" s="1"/>
  <c r="L109" i="90" a="1"/>
  <c r="L109" i="90" s="1"/>
  <c r="L116" i="90" a="1"/>
  <c r="L116" i="90" s="1"/>
  <c r="L106" i="90" a="1"/>
  <c r="L106" i="90" s="1"/>
  <c r="U102" i="89"/>
  <c r="U102" i="90" s="1" a="1"/>
  <c r="U102" i="90" s="1"/>
  <c r="U113" i="90" a="1"/>
  <c r="U113" i="90" s="1"/>
  <c r="U112" i="90" a="1"/>
  <c r="U112" i="90" s="1"/>
  <c r="U106" i="90" a="1"/>
  <c r="U106" i="90" s="1"/>
  <c r="U121" i="90" a="1"/>
  <c r="U121" i="90" s="1"/>
  <c r="U118" i="90" a="1"/>
  <c r="U118" i="90" s="1"/>
  <c r="U120" i="90" a="1"/>
  <c r="U120" i="90" s="1"/>
  <c r="U110" i="90" a="1"/>
  <c r="U110" i="90" s="1"/>
  <c r="U103" i="90" a="1"/>
  <c r="U103" i="90" s="1"/>
  <c r="U114" i="90" a="1"/>
  <c r="U114" i="90" s="1"/>
  <c r="U117" i="90" a="1"/>
  <c r="U117" i="90" s="1"/>
  <c r="U105" i="90" a="1"/>
  <c r="U105" i="90" s="1"/>
  <c r="U108" i="90" a="1"/>
  <c r="U108" i="90" s="1"/>
  <c r="U104" i="90" a="1"/>
  <c r="U104" i="90" s="1"/>
  <c r="U116" i="90" a="1"/>
  <c r="U116" i="90" s="1"/>
  <c r="U115" i="90" a="1"/>
  <c r="U115" i="90" s="1"/>
  <c r="U111" i="90" a="1"/>
  <c r="U111" i="90" s="1"/>
  <c r="U119" i="90" a="1"/>
  <c r="U119" i="90" s="1"/>
  <c r="U109" i="90" a="1"/>
  <c r="U109" i="90" s="1"/>
  <c r="U107" i="90" a="1"/>
  <c r="U107" i="90" s="1"/>
  <c r="D102" i="89"/>
  <c r="D102" i="90" s="1" a="1"/>
  <c r="D102" i="90" s="1"/>
  <c r="D109" i="90" a="1"/>
  <c r="D109" i="90" s="1"/>
  <c r="D104" i="90" a="1"/>
  <c r="D104" i="90" s="1"/>
  <c r="D105" i="90" a="1"/>
  <c r="D105" i="90" s="1"/>
  <c r="D118" i="90" a="1"/>
  <c r="D118" i="90" s="1"/>
  <c r="D120" i="90" a="1"/>
  <c r="D120" i="90" s="1"/>
  <c r="D117" i="90" a="1"/>
  <c r="D117" i="90" s="1"/>
  <c r="D116" i="90" a="1"/>
  <c r="D116" i="90" s="1"/>
  <c r="D103" i="90" a="1"/>
  <c r="D103" i="90" s="1"/>
  <c r="D114" i="90" a="1"/>
  <c r="D114" i="90" s="1"/>
  <c r="D121" i="90" a="1"/>
  <c r="D121" i="90" s="1"/>
  <c r="D110" i="90" a="1"/>
  <c r="D110" i="90" s="1"/>
  <c r="D107" i="90" a="1"/>
  <c r="D107" i="90" s="1"/>
  <c r="D115" i="90" a="1"/>
  <c r="D115" i="90" s="1"/>
  <c r="D113" i="90" a="1"/>
  <c r="D113" i="90" s="1"/>
  <c r="D111" i="90" a="1"/>
  <c r="D111" i="90" s="1"/>
  <c r="D112" i="90" a="1"/>
  <c r="D112" i="90" s="1"/>
  <c r="D108" i="90" a="1"/>
  <c r="D108" i="90" s="1"/>
  <c r="D119" i="90" a="1"/>
  <c r="D119" i="90" s="1"/>
  <c r="D106" i="90" a="1"/>
  <c r="D106" i="90" s="1"/>
  <c r="I102" i="89"/>
  <c r="I102" i="90" s="1" a="1"/>
  <c r="I102" i="90" s="1"/>
  <c r="I118" i="90" a="1"/>
  <c r="I118" i="90" s="1"/>
  <c r="I104" i="90" a="1"/>
  <c r="I104" i="90" s="1"/>
  <c r="I120" i="90" a="1"/>
  <c r="I120" i="90" s="1"/>
  <c r="I110" i="90" a="1"/>
  <c r="I110" i="90" s="1"/>
  <c r="I107" i="90" a="1"/>
  <c r="I107" i="90" s="1"/>
  <c r="I108" i="90" a="1"/>
  <c r="I108" i="90" s="1"/>
  <c r="I106" i="90" a="1"/>
  <c r="I106" i="90" s="1"/>
  <c r="I116" i="90" a="1"/>
  <c r="I116" i="90" s="1"/>
  <c r="I119" i="90" a="1"/>
  <c r="I119" i="90" s="1"/>
  <c r="I105" i="90" a="1"/>
  <c r="I105" i="90" s="1"/>
  <c r="I112" i="90" a="1"/>
  <c r="I112" i="90" s="1"/>
  <c r="I117" i="90" a="1"/>
  <c r="I117" i="90" s="1"/>
  <c r="I109" i="90" a="1"/>
  <c r="I109" i="90" s="1"/>
  <c r="I113" i="90" a="1"/>
  <c r="I113" i="90" s="1"/>
  <c r="I121" i="90" a="1"/>
  <c r="I121" i="90" s="1"/>
  <c r="I103" i="90" a="1"/>
  <c r="I103" i="90" s="1"/>
  <c r="I111" i="90" a="1"/>
  <c r="I111" i="90" s="1"/>
  <c r="I114" i="90" a="1"/>
  <c r="I114" i="90" s="1"/>
  <c r="I115" i="90" a="1"/>
  <c r="I115" i="90" s="1"/>
  <c r="J102" i="89"/>
  <c r="J102" i="90" s="1" a="1"/>
  <c r="J102" i="90" s="1"/>
  <c r="J118" i="90" a="1"/>
  <c r="J118" i="90" s="1"/>
  <c r="J113" i="90" a="1"/>
  <c r="J113" i="90" s="1"/>
  <c r="J106" i="90" a="1"/>
  <c r="J106" i="90" s="1"/>
  <c r="J104" i="90" a="1"/>
  <c r="J104" i="90" s="1"/>
  <c r="J110" i="90" a="1"/>
  <c r="J110" i="90" s="1"/>
  <c r="J111" i="90" a="1"/>
  <c r="J111" i="90" s="1"/>
  <c r="J121" i="90" a="1"/>
  <c r="J121" i="90" s="1"/>
  <c r="J117" i="90" a="1"/>
  <c r="J117" i="90" s="1"/>
  <c r="J108" i="90" a="1"/>
  <c r="J108" i="90" s="1"/>
  <c r="J119" i="90" a="1"/>
  <c r="J119" i="90" s="1"/>
  <c r="J109" i="90" a="1"/>
  <c r="J109" i="90" s="1"/>
  <c r="J120" i="90" a="1"/>
  <c r="J120" i="90" s="1"/>
  <c r="J103" i="90" a="1"/>
  <c r="J103" i="90" s="1"/>
  <c r="J114" i="90" a="1"/>
  <c r="J114" i="90" s="1"/>
  <c r="J112" i="90" a="1"/>
  <c r="J112" i="90" s="1"/>
  <c r="J116" i="90" a="1"/>
  <c r="J116" i="90" s="1"/>
  <c r="J115" i="90" a="1"/>
  <c r="J115" i="90" s="1"/>
  <c r="J107" i="90" a="1"/>
  <c r="J107" i="90" s="1"/>
  <c r="J105" i="90" a="1"/>
  <c r="J105" i="90" s="1"/>
  <c r="N102" i="89"/>
  <c r="N102" i="90" s="1" a="1"/>
  <c r="N102" i="90" s="1"/>
  <c r="N104" i="90" a="1"/>
  <c r="N104" i="90" s="1"/>
  <c r="N106" i="90" a="1"/>
  <c r="N106" i="90" s="1"/>
  <c r="N105" i="90" a="1"/>
  <c r="N105" i="90" s="1"/>
  <c r="N112" i="90" a="1"/>
  <c r="N112" i="90" s="1"/>
  <c r="N120" i="90" a="1"/>
  <c r="N120" i="90" s="1"/>
  <c r="N114" i="90" a="1"/>
  <c r="N114" i="90" s="1"/>
  <c r="N118" i="90" a="1"/>
  <c r="N118" i="90" s="1"/>
  <c r="N108" i="90" a="1"/>
  <c r="N108" i="90" s="1"/>
  <c r="N109" i="90" a="1"/>
  <c r="N109" i="90" s="1"/>
  <c r="N119" i="90" a="1"/>
  <c r="N119" i="90" s="1"/>
  <c r="N107" i="90" a="1"/>
  <c r="N107" i="90" s="1"/>
  <c r="N117" i="90" a="1"/>
  <c r="N117" i="90" s="1"/>
  <c r="N110" i="90" a="1"/>
  <c r="N110" i="90" s="1"/>
  <c r="N111" i="90" a="1"/>
  <c r="N111" i="90" s="1"/>
  <c r="N121" i="90" a="1"/>
  <c r="N121" i="90" s="1"/>
  <c r="N103" i="90" a="1"/>
  <c r="N103" i="90" s="1"/>
  <c r="N115" i="90" a="1"/>
  <c r="N115" i="90" s="1"/>
  <c r="N113" i="90" a="1"/>
  <c r="N113" i="90" s="1"/>
  <c r="N116" i="90" a="1"/>
  <c r="N116" i="90" s="1"/>
  <c r="P102" i="89"/>
  <c r="P102" i="90" s="1" a="1"/>
  <c r="P102" i="90" s="1"/>
  <c r="P109" i="90" a="1"/>
  <c r="P109" i="90" s="1"/>
  <c r="P106" i="90" a="1"/>
  <c r="P106" i="90" s="1"/>
  <c r="P112" i="90" a="1"/>
  <c r="P112" i="90" s="1"/>
  <c r="P103" i="90" a="1"/>
  <c r="P103" i="90" s="1"/>
  <c r="P104" i="90" a="1"/>
  <c r="P104" i="90" s="1"/>
  <c r="P114" i="90" a="1"/>
  <c r="P114" i="90" s="1"/>
  <c r="P108" i="90" a="1"/>
  <c r="P108" i="90" s="1"/>
  <c r="P110" i="90" a="1"/>
  <c r="P110" i="90" s="1"/>
  <c r="P107" i="90" a="1"/>
  <c r="P107" i="90" s="1"/>
  <c r="P117" i="90" a="1"/>
  <c r="P117" i="90" s="1"/>
  <c r="P120" i="90" a="1"/>
  <c r="P120" i="90" s="1"/>
  <c r="P116" i="90" a="1"/>
  <c r="P116" i="90" s="1"/>
  <c r="P121" i="90" a="1"/>
  <c r="P121" i="90" s="1"/>
  <c r="P111" i="90" a="1"/>
  <c r="P111" i="90" s="1"/>
  <c r="P119" i="90" a="1"/>
  <c r="P119" i="90" s="1"/>
  <c r="P113" i="90" a="1"/>
  <c r="P113" i="90" s="1"/>
  <c r="P118" i="90" a="1"/>
  <c r="P118" i="90" s="1"/>
  <c r="P115" i="90" a="1"/>
  <c r="P115" i="90" s="1"/>
  <c r="P105" i="90" a="1"/>
  <c r="P105" i="90" s="1"/>
  <c r="Q102" i="89"/>
  <c r="Q102" i="90" s="1" a="1"/>
  <c r="Q102" i="90" s="1"/>
  <c r="Q104" i="90" a="1"/>
  <c r="Q104" i="90" s="1"/>
  <c r="Q110" i="90" a="1"/>
  <c r="Q110" i="90" s="1"/>
  <c r="Q120" i="90" a="1"/>
  <c r="Q120" i="90" s="1"/>
  <c r="Q116" i="90" a="1"/>
  <c r="Q116" i="90" s="1"/>
  <c r="Q111" i="90" a="1"/>
  <c r="Q111" i="90" s="1"/>
  <c r="Q121" i="90" a="1"/>
  <c r="Q121" i="90" s="1"/>
  <c r="Q108" i="90" a="1"/>
  <c r="Q108" i="90" s="1"/>
  <c r="Q109" i="90" a="1"/>
  <c r="Q109" i="90" s="1"/>
  <c r="Q114" i="90" a="1"/>
  <c r="Q114" i="90" s="1"/>
  <c r="Q105" i="90" a="1"/>
  <c r="Q105" i="90" s="1"/>
  <c r="Q103" i="90" a="1"/>
  <c r="Q103" i="90" s="1"/>
  <c r="Q107" i="90" a="1"/>
  <c r="Q107" i="90" s="1"/>
  <c r="Q106" i="90" a="1"/>
  <c r="Q106" i="90" s="1"/>
  <c r="Q119" i="90" a="1"/>
  <c r="Q119" i="90" s="1"/>
  <c r="Q118" i="90" a="1"/>
  <c r="Q118" i="90" s="1"/>
  <c r="Q117" i="90" a="1"/>
  <c r="Q117" i="90" s="1"/>
  <c r="Q112" i="90" a="1"/>
  <c r="Q112" i="90" s="1"/>
  <c r="Q115" i="90" a="1"/>
  <c r="Q115" i="90" s="1"/>
  <c r="Q113" i="90" a="1"/>
  <c r="Q113" i="90" s="1"/>
  <c r="T102" i="89"/>
  <c r="T102" i="90" s="1" a="1"/>
  <c r="T102" i="90" s="1"/>
  <c r="T107" i="90" a="1"/>
  <c r="T107" i="90" s="1"/>
  <c r="T105" i="90" a="1"/>
  <c r="T105" i="90" s="1"/>
  <c r="T110" i="90" a="1"/>
  <c r="T110" i="90" s="1"/>
  <c r="T108" i="90" a="1"/>
  <c r="T108" i="90" s="1"/>
  <c r="T117" i="90" a="1"/>
  <c r="T117" i="90" s="1"/>
  <c r="T106" i="90" a="1"/>
  <c r="T106" i="90" s="1"/>
  <c r="T114" i="90" a="1"/>
  <c r="T114" i="90" s="1"/>
  <c r="T115" i="90" a="1"/>
  <c r="T115" i="90" s="1"/>
  <c r="T118" i="90" a="1"/>
  <c r="T118" i="90" s="1"/>
  <c r="T103" i="90" a="1"/>
  <c r="T103" i="90" s="1"/>
  <c r="T120" i="90" a="1"/>
  <c r="T120" i="90" s="1"/>
  <c r="T116" i="90" a="1"/>
  <c r="T116" i="90" s="1"/>
  <c r="T111" i="90" a="1"/>
  <c r="T111" i="90" s="1"/>
  <c r="T121" i="90" a="1"/>
  <c r="T121" i="90" s="1"/>
  <c r="T109" i="90" a="1"/>
  <c r="T109" i="90" s="1"/>
  <c r="T104" i="90" a="1"/>
  <c r="T104" i="90" s="1"/>
  <c r="T113" i="90" a="1"/>
  <c r="T113" i="90" s="1"/>
  <c r="T112" i="90" a="1"/>
  <c r="T112" i="90" s="1"/>
  <c r="T119" i="90" a="1"/>
  <c r="T119" i="90" s="1"/>
  <c r="W102" i="89"/>
  <c r="W102" i="90" s="1" a="1"/>
  <c r="W102" i="90" s="1"/>
  <c r="W105" i="90" a="1"/>
  <c r="W105" i="90" s="1"/>
  <c r="W108" i="90" a="1"/>
  <c r="W108" i="90" s="1"/>
  <c r="W113" i="90" a="1"/>
  <c r="W113" i="90" s="1"/>
  <c r="W112" i="90" a="1"/>
  <c r="W112" i="90" s="1"/>
  <c r="W120" i="90" a="1"/>
  <c r="W120" i="90" s="1"/>
  <c r="W103" i="90" a="1"/>
  <c r="W103" i="90" s="1"/>
  <c r="W106" i="90" a="1"/>
  <c r="W106" i="90" s="1"/>
  <c r="W107" i="90" a="1"/>
  <c r="W107" i="90" s="1"/>
  <c r="W121" i="90" a="1"/>
  <c r="W121" i="90" s="1"/>
  <c r="W109" i="90" a="1"/>
  <c r="W109" i="90" s="1"/>
  <c r="W110" i="90" a="1"/>
  <c r="W110" i="90" s="1"/>
  <c r="W104" i="90" a="1"/>
  <c r="W104" i="90" s="1"/>
  <c r="W119" i="90" a="1"/>
  <c r="W119" i="90" s="1"/>
  <c r="W115" i="90" a="1"/>
  <c r="W115" i="90" s="1"/>
  <c r="W118" i="90" a="1"/>
  <c r="W118" i="90" s="1"/>
  <c r="W114" i="90" a="1"/>
  <c r="W114" i="90" s="1"/>
  <c r="W116" i="90" a="1"/>
  <c r="W116" i="90" s="1"/>
  <c r="W111" i="90" a="1"/>
  <c r="W111" i="90" s="1"/>
  <c r="W117" i="90" a="1"/>
  <c r="W117" i="90" s="1"/>
  <c r="X102" i="89"/>
  <c r="X102" i="90" s="1" a="1"/>
  <c r="X102" i="90" s="1"/>
  <c r="X121" i="90" a="1"/>
  <c r="X121" i="90" s="1"/>
  <c r="X103" i="90" a="1"/>
  <c r="X103" i="90" s="1"/>
  <c r="X108" i="90" a="1"/>
  <c r="X108" i="90" s="1"/>
  <c r="X120" i="90" a="1"/>
  <c r="X120" i="90" s="1"/>
  <c r="X107" i="90" a="1"/>
  <c r="X107" i="90" s="1"/>
  <c r="X119" i="90" a="1"/>
  <c r="X119" i="90" s="1"/>
  <c r="X104" i="90" a="1"/>
  <c r="X104" i="90" s="1"/>
  <c r="X113" i="90" a="1"/>
  <c r="X113" i="90" s="1"/>
  <c r="X115" i="90" a="1"/>
  <c r="X115" i="90" s="1"/>
  <c r="X110" i="90" a="1"/>
  <c r="X110" i="90" s="1"/>
  <c r="X118" i="90" a="1"/>
  <c r="X118" i="90" s="1"/>
  <c r="X111" i="90" a="1"/>
  <c r="X111" i="90" s="1"/>
  <c r="X105" i="90" a="1"/>
  <c r="X105" i="90" s="1"/>
  <c r="X116" i="90" a="1"/>
  <c r="X116" i="90" s="1"/>
  <c r="X109" i="90" a="1"/>
  <c r="X109" i="90" s="1"/>
  <c r="X114" i="90" a="1"/>
  <c r="X114" i="90" s="1"/>
  <c r="X117" i="90" a="1"/>
  <c r="X117" i="90" s="1"/>
  <c r="X106" i="90" a="1"/>
  <c r="X106" i="90" s="1"/>
  <c r="X112" i="90" a="1"/>
  <c r="X112" i="90" s="1"/>
  <c r="Z102" i="89"/>
  <c r="Z102" i="90" s="1" a="1"/>
  <c r="Z102" i="90" s="1"/>
  <c r="Z108" i="90" a="1"/>
  <c r="Z108" i="90" s="1"/>
  <c r="Z119" i="90" a="1"/>
  <c r="Z119" i="90" s="1"/>
  <c r="Z111" i="90" a="1"/>
  <c r="Z111" i="90" s="1"/>
  <c r="Z112" i="90" a="1"/>
  <c r="Z112" i="90" s="1"/>
  <c r="Z120" i="90" a="1"/>
  <c r="Z120" i="90" s="1"/>
  <c r="Z116" i="90" a="1"/>
  <c r="Z116" i="90" s="1"/>
  <c r="Z107" i="90" a="1"/>
  <c r="Z107" i="90" s="1"/>
  <c r="Z106" i="90" a="1"/>
  <c r="Z106" i="90" s="1"/>
  <c r="Z110" i="90" a="1"/>
  <c r="Z110" i="90" s="1"/>
  <c r="Z117" i="90" a="1"/>
  <c r="Z117" i="90" s="1"/>
  <c r="Z114" i="90" a="1"/>
  <c r="Z114" i="90" s="1"/>
  <c r="Z115" i="90" a="1"/>
  <c r="Z115" i="90" s="1"/>
  <c r="Z109" i="90" a="1"/>
  <c r="Z109" i="90" s="1"/>
  <c r="Z104" i="90" a="1"/>
  <c r="Z104" i="90" s="1"/>
  <c r="Z118" i="90" a="1"/>
  <c r="Z118" i="90" s="1"/>
  <c r="Z103" i="90" a="1"/>
  <c r="Z103" i="90" s="1"/>
  <c r="Z113" i="90" a="1"/>
  <c r="Z113" i="90" s="1"/>
  <c r="Z121" i="90" a="1"/>
  <c r="Z121" i="90" s="1"/>
  <c r="Z105" i="90" a="1"/>
  <c r="Z105" i="90" s="1"/>
  <c r="AA102" i="89"/>
  <c r="AA102" i="90" s="1" a="1"/>
  <c r="AA102" i="90" s="1"/>
  <c r="AA121" i="90" a="1"/>
  <c r="AA121" i="90" s="1"/>
  <c r="AA108" i="90" a="1"/>
  <c r="AA108" i="90" s="1"/>
  <c r="AA120" i="90" a="1"/>
  <c r="AA120" i="90" s="1"/>
  <c r="AA104" i="90" a="1"/>
  <c r="AA104" i="90" s="1"/>
  <c r="AA118" i="90" a="1"/>
  <c r="AA118" i="90" s="1"/>
  <c r="AA110" i="90" a="1"/>
  <c r="AA110" i="90" s="1"/>
  <c r="AA119" i="90" a="1"/>
  <c r="AA119" i="90" s="1"/>
  <c r="AA116" i="90" a="1"/>
  <c r="AA116" i="90" s="1"/>
  <c r="AA112" i="90" a="1"/>
  <c r="AA112" i="90" s="1"/>
  <c r="AA111" i="90" a="1"/>
  <c r="AA111" i="90" s="1"/>
  <c r="AA115" i="90" a="1"/>
  <c r="AA115" i="90" s="1"/>
  <c r="AA109" i="90" a="1"/>
  <c r="AA109" i="90" s="1"/>
  <c r="AA113" i="90" a="1"/>
  <c r="AA113" i="90" s="1"/>
  <c r="AA117" i="90" a="1"/>
  <c r="AA117" i="90" s="1"/>
  <c r="AA107" i="90" a="1"/>
  <c r="AA107" i="90" s="1"/>
  <c r="AA106" i="90" a="1"/>
  <c r="AA106" i="90" s="1"/>
  <c r="AA114" i="90" a="1"/>
  <c r="AA114" i="90" s="1"/>
  <c r="AA103" i="90" a="1"/>
  <c r="AA103" i="90" s="1"/>
  <c r="AA105" i="90" a="1"/>
  <c r="AA105" i="90" s="1"/>
  <c r="AB102" i="89"/>
  <c r="AB102" i="90" s="1" a="1"/>
  <c r="AB102" i="90" s="1"/>
  <c r="AB117" i="90" a="1"/>
  <c r="AB117" i="90" s="1"/>
  <c r="AB111" i="90" a="1"/>
  <c r="AB111" i="90" s="1"/>
  <c r="AB114" i="90" a="1"/>
  <c r="AB114" i="90" s="1"/>
  <c r="AB115" i="90" a="1"/>
  <c r="AB115" i="90" s="1"/>
  <c r="AB112" i="90" a="1"/>
  <c r="AB112" i="90" s="1"/>
  <c r="AB104" i="90" a="1"/>
  <c r="AB104" i="90" s="1"/>
  <c r="AB116" i="90" a="1"/>
  <c r="AB116" i="90" s="1"/>
  <c r="AB121" i="90" a="1"/>
  <c r="AB121" i="90" s="1"/>
  <c r="AB107" i="90" a="1"/>
  <c r="AB107" i="90" s="1"/>
  <c r="AB120" i="90" a="1"/>
  <c r="AB120" i="90" s="1"/>
  <c r="AB118" i="90" a="1"/>
  <c r="AB118" i="90" s="1"/>
  <c r="AB109" i="90" a="1"/>
  <c r="AB109" i="90" s="1"/>
  <c r="AB119" i="90" a="1"/>
  <c r="AB119" i="90" s="1"/>
  <c r="AB108" i="90" a="1"/>
  <c r="AB108" i="90" s="1"/>
  <c r="AB105" i="90" a="1"/>
  <c r="AB105" i="90" s="1"/>
  <c r="AB103" i="90" a="1"/>
  <c r="AB103" i="90" s="1"/>
  <c r="AB113" i="90" a="1"/>
  <c r="AB113" i="90" s="1"/>
  <c r="AB106" i="90" a="1"/>
  <c r="AB106" i="90" s="1"/>
  <c r="AB110" i="90" a="1"/>
  <c r="AB110" i="90" s="1"/>
  <c r="AC102" i="89"/>
  <c r="AC102" i="90" s="1" a="1"/>
  <c r="AC102" i="90" s="1"/>
  <c r="AC114" i="90" a="1"/>
  <c r="AC114" i="90" s="1"/>
  <c r="AC115" i="90" a="1"/>
  <c r="AC115" i="90" s="1"/>
  <c r="AC120" i="90" a="1"/>
  <c r="AC120" i="90" s="1"/>
  <c r="AC118" i="90" a="1"/>
  <c r="AC118" i="90" s="1"/>
  <c r="AC112" i="90" a="1"/>
  <c r="AC112" i="90" s="1"/>
  <c r="AC107" i="90" a="1"/>
  <c r="AC107" i="90" s="1"/>
  <c r="AC116" i="90" a="1"/>
  <c r="AC116" i="90" s="1"/>
  <c r="AC110" i="90" a="1"/>
  <c r="AC110" i="90" s="1"/>
  <c r="AC121" i="90" a="1"/>
  <c r="AC121" i="90" s="1"/>
  <c r="AC109" i="90" a="1"/>
  <c r="AC109" i="90" s="1"/>
  <c r="AC117" i="90" a="1"/>
  <c r="AC117" i="90" s="1"/>
  <c r="AC104" i="90" a="1"/>
  <c r="AC104" i="90" s="1"/>
  <c r="AC111" i="90" a="1"/>
  <c r="AC111" i="90" s="1"/>
  <c r="AC106" i="90" a="1"/>
  <c r="AC106" i="90" s="1"/>
  <c r="AC105" i="90" a="1"/>
  <c r="AC105" i="90" s="1"/>
  <c r="AC103" i="90" a="1"/>
  <c r="AC103" i="90" s="1"/>
  <c r="AC113" i="90" a="1"/>
  <c r="AC113" i="90" s="1"/>
  <c r="AC119" i="90" a="1"/>
  <c r="AC119" i="90" s="1"/>
  <c r="AC108" i="90" a="1"/>
  <c r="AC108" i="90" s="1"/>
  <c r="AD102" i="89"/>
  <c r="AD102" i="90" s="1" a="1"/>
  <c r="AD102" i="90" s="1"/>
  <c r="AD121" i="90" a="1"/>
  <c r="AD121" i="90" s="1"/>
  <c r="AD107" i="90" a="1"/>
  <c r="AD107" i="90" s="1"/>
  <c r="AD104" i="90" a="1"/>
  <c r="AD104" i="90" s="1"/>
  <c r="AD119" i="90" a="1"/>
  <c r="AD119" i="90" s="1"/>
  <c r="AD112" i="90" a="1"/>
  <c r="AD112" i="90" s="1"/>
  <c r="AD117" i="90" a="1"/>
  <c r="AD117" i="90" s="1"/>
  <c r="AD105" i="90" a="1"/>
  <c r="AD105" i="90" s="1"/>
  <c r="AD110" i="90" a="1"/>
  <c r="AD110" i="90" s="1"/>
  <c r="AD111" i="90" a="1"/>
  <c r="AD111" i="90" s="1"/>
  <c r="AD115" i="90" a="1"/>
  <c r="AD115" i="90" s="1"/>
  <c r="AD109" i="90" a="1"/>
  <c r="AD109" i="90" s="1"/>
  <c r="AD108" i="90" a="1"/>
  <c r="AD108" i="90" s="1"/>
  <c r="AD116" i="90" a="1"/>
  <c r="AD116" i="90" s="1"/>
  <c r="AD114" i="90" a="1"/>
  <c r="AD114" i="90" s="1"/>
  <c r="AD113" i="90" a="1"/>
  <c r="AD113" i="90" s="1"/>
  <c r="AD106" i="90" a="1"/>
  <c r="AD106" i="90" s="1"/>
  <c r="AD118" i="90" a="1"/>
  <c r="AD118" i="90" s="1"/>
  <c r="AD120" i="90" a="1"/>
  <c r="AD120" i="90" s="1"/>
  <c r="AD103" i="90" a="1"/>
  <c r="AD103" i="90" s="1"/>
  <c r="AF102" i="89"/>
  <c r="AF102" i="90" s="1" a="1"/>
  <c r="AF102" i="90" s="1"/>
  <c r="AF118" i="90" a="1"/>
  <c r="AF118" i="90" s="1"/>
  <c r="AF117" i="90" a="1"/>
  <c r="AF117" i="90" s="1"/>
  <c r="AF112" i="90" a="1"/>
  <c r="AF112" i="90" s="1"/>
  <c r="AF106" i="90" a="1"/>
  <c r="AF106" i="90" s="1"/>
  <c r="AF119" i="90" a="1"/>
  <c r="AF119" i="90" s="1"/>
  <c r="AF120" i="90" a="1"/>
  <c r="AF120" i="90" s="1"/>
  <c r="AF105" i="90" a="1"/>
  <c r="AF105" i="90" s="1"/>
  <c r="AF113" i="90" a="1"/>
  <c r="AF113" i="90" s="1"/>
  <c r="AF111" i="90" a="1"/>
  <c r="AF111" i="90" s="1"/>
  <c r="AF121" i="90" a="1"/>
  <c r="AF121" i="90" s="1"/>
  <c r="AF109" i="90" a="1"/>
  <c r="AF109" i="90" s="1"/>
  <c r="AF114" i="90" a="1"/>
  <c r="AF114" i="90" s="1"/>
  <c r="AF104" i="90" a="1"/>
  <c r="AF104" i="90" s="1"/>
  <c r="AF103" i="90" a="1"/>
  <c r="AF103" i="90" s="1"/>
  <c r="AF108" i="90" a="1"/>
  <c r="AF108" i="90" s="1"/>
  <c r="AF110" i="90" a="1"/>
  <c r="AF110" i="90" s="1"/>
  <c r="AF107" i="90" a="1"/>
  <c r="AF107" i="90" s="1"/>
  <c r="AF115" i="90" a="1"/>
  <c r="AF115" i="90" s="1"/>
  <c r="AF116" i="90" a="1"/>
  <c r="AF116" i="90" s="1"/>
  <c r="AG102" i="89"/>
  <c r="AG102" i="90" s="1" a="1"/>
  <c r="AG102" i="90" s="1"/>
  <c r="AG120" i="90" a="1"/>
  <c r="AG120" i="90" s="1"/>
  <c r="AG118" i="90" a="1"/>
  <c r="AG118" i="90" s="1"/>
  <c r="AG115" i="90" a="1"/>
  <c r="AG115" i="90" s="1"/>
  <c r="AG111" i="90" a="1"/>
  <c r="AG111" i="90" s="1"/>
  <c r="AG114" i="90" a="1"/>
  <c r="AG114" i="90" s="1"/>
  <c r="AG112" i="90" a="1"/>
  <c r="AG112" i="90" s="1"/>
  <c r="AG106" i="90" a="1"/>
  <c r="AG106" i="90" s="1"/>
  <c r="AG121" i="90" a="1"/>
  <c r="AG121" i="90" s="1"/>
  <c r="AG109" i="90" a="1"/>
  <c r="AG109" i="90" s="1"/>
  <c r="AG107" i="90" a="1"/>
  <c r="AG107" i="90" s="1"/>
  <c r="AG110" i="90" a="1"/>
  <c r="AG110" i="90" s="1"/>
  <c r="AG104" i="90" a="1"/>
  <c r="AG104" i="90" s="1"/>
  <c r="AG113" i="90" a="1"/>
  <c r="AG113" i="90" s="1"/>
  <c r="AG108" i="90" a="1"/>
  <c r="AG108" i="90" s="1"/>
  <c r="AG116" i="90" a="1"/>
  <c r="AG116" i="90" s="1"/>
  <c r="AG103" i="90" a="1"/>
  <c r="AG103" i="90" s="1"/>
  <c r="AG119" i="90" a="1"/>
  <c r="AG119" i="90" s="1"/>
  <c r="AG105" i="90" a="1"/>
  <c r="AG105" i="90" s="1"/>
  <c r="AG117" i="90" a="1"/>
  <c r="AG117" i="90" s="1"/>
  <c r="AH102" i="89"/>
  <c r="AH102" i="90" s="1" a="1"/>
  <c r="AH102" i="90" s="1"/>
  <c r="AH108" i="90" a="1"/>
  <c r="AH108" i="90" s="1"/>
  <c r="AH109" i="90" a="1"/>
  <c r="AH109" i="90" s="1"/>
  <c r="AH117" i="90" a="1"/>
  <c r="AH117" i="90" s="1"/>
  <c r="AH116" i="90" a="1"/>
  <c r="AH116" i="90" s="1"/>
  <c r="AH104" i="90" a="1"/>
  <c r="AH104" i="90" s="1"/>
  <c r="AH114" i="90" a="1"/>
  <c r="AH114" i="90" s="1"/>
  <c r="AH103" i="90" a="1"/>
  <c r="AH103" i="90" s="1"/>
  <c r="AH107" i="90" a="1"/>
  <c r="AH107" i="90" s="1"/>
  <c r="AH110" i="90" a="1"/>
  <c r="AH110" i="90" s="1"/>
  <c r="AH120" i="90" a="1"/>
  <c r="AH120" i="90" s="1"/>
  <c r="AH115" i="90" a="1"/>
  <c r="AH115" i="90" s="1"/>
  <c r="AH112" i="90" a="1"/>
  <c r="AH112" i="90" s="1"/>
  <c r="AH113" i="90" a="1"/>
  <c r="AH113" i="90" s="1"/>
  <c r="AH119" i="90" a="1"/>
  <c r="AH119" i="90" s="1"/>
  <c r="AH118" i="90" a="1"/>
  <c r="AH118" i="90" s="1"/>
  <c r="AH105" i="90" a="1"/>
  <c r="AH105" i="90" s="1"/>
  <c r="AH106" i="90" a="1"/>
  <c r="AH106" i="90" s="1"/>
  <c r="AH111" i="90" a="1"/>
  <c r="AH111" i="90" s="1"/>
  <c r="AH121" i="90" a="1"/>
  <c r="AH121" i="90" s="1"/>
  <c r="AI102" i="89"/>
  <c r="AI102" i="90" s="1" a="1"/>
  <c r="AI102" i="90" s="1"/>
  <c r="AI110" i="90" a="1"/>
  <c r="AI110" i="90" s="1"/>
  <c r="AI118" i="90" a="1"/>
  <c r="AI118" i="90" s="1"/>
  <c r="AI115" i="90" a="1"/>
  <c r="AI115" i="90" s="1"/>
  <c r="AI121" i="90" a="1"/>
  <c r="AI121" i="90" s="1"/>
  <c r="AI114" i="90" a="1"/>
  <c r="AI114" i="90" s="1"/>
  <c r="AI106" i="90" a="1"/>
  <c r="AI106" i="90" s="1"/>
  <c r="AI119" i="90" a="1"/>
  <c r="AI119" i="90" s="1"/>
  <c r="AI112" i="90" a="1"/>
  <c r="AI112" i="90" s="1"/>
  <c r="AI103" i="90" a="1"/>
  <c r="AI103" i="90" s="1"/>
  <c r="AI109" i="90" a="1"/>
  <c r="AI109" i="90" s="1"/>
  <c r="AI113" i="90" a="1"/>
  <c r="AI113" i="90" s="1"/>
  <c r="AI111" i="90" a="1"/>
  <c r="AI111" i="90" s="1"/>
  <c r="AI107" i="90" a="1"/>
  <c r="AI107" i="90" s="1"/>
  <c r="AI117" i="90" a="1"/>
  <c r="AI117" i="90" s="1"/>
  <c r="AI116" i="90" a="1"/>
  <c r="AI116" i="90" s="1"/>
  <c r="AI120" i="90" a="1"/>
  <c r="AI120" i="90" s="1"/>
  <c r="AI105" i="90" a="1"/>
  <c r="AI105" i="90" s="1"/>
  <c r="AI104" i="90" a="1"/>
  <c r="AI104" i="90" s="1"/>
  <c r="AI108" i="90" a="1"/>
  <c r="AI108" i="90" s="1"/>
  <c r="AJ102" i="89"/>
  <c r="AJ102" i="90" s="1" a="1"/>
  <c r="AJ102" i="90" s="1"/>
  <c r="AJ112" i="90" a="1"/>
  <c r="AJ112" i="90" s="1"/>
  <c r="AJ107" i="90" a="1"/>
  <c r="AJ107" i="90" s="1"/>
  <c r="AJ116" i="90" a="1"/>
  <c r="AJ116" i="90" s="1"/>
  <c r="AJ121" i="90" a="1"/>
  <c r="AJ121" i="90" s="1"/>
  <c r="AJ103" i="90" a="1"/>
  <c r="AJ103" i="90" s="1"/>
  <c r="AJ113" i="90" a="1"/>
  <c r="AJ113" i="90" s="1"/>
  <c r="AJ110" i="90" a="1"/>
  <c r="AJ110" i="90" s="1"/>
  <c r="AJ117" i="90" a="1"/>
  <c r="AJ117" i="90" s="1"/>
  <c r="AJ114" i="90" a="1"/>
  <c r="AJ114" i="90" s="1"/>
  <c r="AJ109" i="90" a="1"/>
  <c r="AJ109" i="90" s="1"/>
  <c r="AJ104" i="90" a="1"/>
  <c r="AJ104" i="90" s="1"/>
  <c r="AJ111" i="90" a="1"/>
  <c r="AJ111" i="90" s="1"/>
  <c r="AJ119" i="90" a="1"/>
  <c r="AJ119" i="90" s="1"/>
  <c r="AJ108" i="90" a="1"/>
  <c r="AJ108" i="90" s="1"/>
  <c r="AJ115" i="90" a="1"/>
  <c r="AJ115" i="90" s="1"/>
  <c r="AJ118" i="90" a="1"/>
  <c r="AJ118" i="90" s="1"/>
  <c r="AJ106" i="90" a="1"/>
  <c r="AJ106" i="90" s="1"/>
  <c r="AJ120" i="90" a="1"/>
  <c r="AJ120" i="90" s="1"/>
  <c r="AJ105" i="90" a="1"/>
  <c r="AJ105" i="90" s="1"/>
  <c r="AK102" i="89"/>
  <c r="AK102" i="90" s="1" a="1"/>
  <c r="AK102" i="90" s="1"/>
  <c r="AK109" i="90" a="1"/>
  <c r="AK109" i="90" s="1"/>
  <c r="AK112" i="90" a="1"/>
  <c r="AK112" i="90" s="1"/>
  <c r="AK118" i="90" a="1"/>
  <c r="AK118" i="90" s="1"/>
  <c r="AK111" i="90" a="1"/>
  <c r="AK111" i="90" s="1"/>
  <c r="AK116" i="90" a="1"/>
  <c r="AK116" i="90" s="1"/>
  <c r="AK110" i="90" a="1"/>
  <c r="AK110" i="90" s="1"/>
  <c r="AK119" i="90" a="1"/>
  <c r="AK119" i="90" s="1"/>
  <c r="AK121" i="90" a="1"/>
  <c r="AK121" i="90" s="1"/>
  <c r="AK115" i="90" a="1"/>
  <c r="AK115" i="90" s="1"/>
  <c r="AK114" i="90" a="1"/>
  <c r="AK114" i="90" s="1"/>
  <c r="AK120" i="90" a="1"/>
  <c r="AK120" i="90" s="1"/>
  <c r="AK106" i="90" a="1"/>
  <c r="AK106" i="90" s="1"/>
  <c r="AK113" i="90" a="1"/>
  <c r="AK113" i="90" s="1"/>
  <c r="AK104" i="90" a="1"/>
  <c r="AK104" i="90" s="1"/>
  <c r="AK108" i="90" a="1"/>
  <c r="AK108" i="90" s="1"/>
  <c r="AK117" i="90" a="1"/>
  <c r="AK117" i="90" s="1"/>
  <c r="AK103" i="90" a="1"/>
  <c r="AK103" i="90" s="1"/>
  <c r="AK107" i="90" a="1"/>
  <c r="AK107" i="90" s="1"/>
  <c r="AK105" i="90" a="1"/>
  <c r="AK105" i="90" s="1"/>
  <c r="AL102" i="89"/>
  <c r="AL102" i="90" s="1" a="1"/>
  <c r="AL102" i="90" s="1"/>
  <c r="AL111" i="90" a="1"/>
  <c r="AL111" i="90" s="1"/>
  <c r="AL108" i="90" a="1"/>
  <c r="AL108" i="90" s="1"/>
  <c r="AL121" i="90" a="1"/>
  <c r="AL121" i="90" s="1"/>
  <c r="AL105" i="90" a="1"/>
  <c r="AL105" i="90" s="1"/>
  <c r="AL112" i="90" a="1"/>
  <c r="AL112" i="90" s="1"/>
  <c r="AL116" i="90" a="1"/>
  <c r="AL116" i="90" s="1"/>
  <c r="AL117" i="90" a="1"/>
  <c r="AL117" i="90" s="1"/>
  <c r="AL118" i="90" a="1"/>
  <c r="AL118" i="90" s="1"/>
  <c r="AL110" i="90" a="1"/>
  <c r="AL110" i="90" s="1"/>
  <c r="AL120" i="90" a="1"/>
  <c r="AL120" i="90" s="1"/>
  <c r="AL103" i="90" a="1"/>
  <c r="AL103" i="90" s="1"/>
  <c r="AL115" i="90" a="1"/>
  <c r="AL115" i="90" s="1"/>
  <c r="AL109" i="90" a="1"/>
  <c r="AL109" i="90" s="1"/>
  <c r="AL119" i="90" a="1"/>
  <c r="AL119" i="90" s="1"/>
  <c r="AL106" i="90" a="1"/>
  <c r="AL106" i="90" s="1"/>
  <c r="AL107" i="90" a="1"/>
  <c r="AL107" i="90" s="1"/>
  <c r="AL114" i="90" a="1"/>
  <c r="AL114" i="90" s="1"/>
  <c r="AL113" i="90" a="1"/>
  <c r="AL113" i="90" s="1"/>
  <c r="AL104" i="90" a="1"/>
  <c r="AL104" i="90" s="1"/>
  <c r="AM102" i="89"/>
  <c r="AM102" i="90" s="1" a="1"/>
  <c r="AM102" i="90" s="1"/>
  <c r="AM110" i="90" a="1"/>
  <c r="AM110" i="90" s="1"/>
  <c r="AM109" i="90" a="1"/>
  <c r="AM109" i="90" s="1"/>
  <c r="AM106" i="90" a="1"/>
  <c r="AM106" i="90" s="1"/>
  <c r="AM105" i="90" a="1"/>
  <c r="AM105" i="90" s="1"/>
  <c r="AM111" i="90" a="1"/>
  <c r="AM111" i="90" s="1"/>
  <c r="AM121" i="90" a="1"/>
  <c r="AM121" i="90" s="1"/>
  <c r="AM108" i="90" a="1"/>
  <c r="AM108" i="90" s="1"/>
  <c r="AM103" i="90" a="1"/>
  <c r="AM103" i="90" s="1"/>
  <c r="AM107" i="90" a="1"/>
  <c r="AM107" i="90" s="1"/>
  <c r="AM112" i="90" a="1"/>
  <c r="AM112" i="90" s="1"/>
  <c r="AM118" i="90" a="1"/>
  <c r="AM118" i="90" s="1"/>
  <c r="AM104" i="90" a="1"/>
  <c r="AM104" i="90" s="1"/>
  <c r="AM120" i="90" a="1"/>
  <c r="AM120" i="90" s="1"/>
  <c r="AM119" i="90" a="1"/>
  <c r="AM119" i="90" s="1"/>
  <c r="AM117" i="90" a="1"/>
  <c r="AM117" i="90" s="1"/>
  <c r="AM116" i="90" a="1"/>
  <c r="AM116" i="90" s="1"/>
  <c r="AM115" i="90" a="1"/>
  <c r="AM115" i="90" s="1"/>
  <c r="AM114" i="90" a="1"/>
  <c r="AM114" i="90" s="1"/>
  <c r="AM113" i="90" a="1"/>
  <c r="AM113" i="90" s="1"/>
  <c r="AN102" i="89"/>
  <c r="AN102" i="90" s="1" a="1"/>
  <c r="AN102" i="90" s="1"/>
  <c r="AN105" i="90" a="1"/>
  <c r="AN105" i="90" s="1"/>
  <c r="AN117" i="90" a="1"/>
  <c r="AN117" i="90" s="1"/>
  <c r="AN111" i="90" a="1"/>
  <c r="AN111" i="90" s="1"/>
  <c r="AN121" i="90" a="1"/>
  <c r="AN121" i="90" s="1"/>
  <c r="AN119" i="90" a="1"/>
  <c r="AN119" i="90" s="1"/>
  <c r="AN106" i="90" a="1"/>
  <c r="AN106" i="90" s="1"/>
  <c r="AN113" i="90" a="1"/>
  <c r="AN113" i="90" s="1"/>
  <c r="AN107" i="90" a="1"/>
  <c r="AN107" i="90" s="1"/>
  <c r="AN114" i="90" a="1"/>
  <c r="AN114" i="90" s="1"/>
  <c r="AN120" i="90" a="1"/>
  <c r="AN120" i="90" s="1"/>
  <c r="AN110" i="90" a="1"/>
  <c r="AN110" i="90" s="1"/>
  <c r="AN112" i="90" a="1"/>
  <c r="AN112" i="90" s="1"/>
  <c r="AN108" i="90" a="1"/>
  <c r="AN108" i="90" s="1"/>
  <c r="AN109" i="90" a="1"/>
  <c r="AN109" i="90" s="1"/>
  <c r="AN104" i="90" a="1"/>
  <c r="AN104" i="90" s="1"/>
  <c r="AN115" i="90" a="1"/>
  <c r="AN115" i="90" s="1"/>
  <c r="AN103" i="90" a="1"/>
  <c r="AN103" i="90" s="1"/>
  <c r="AN116" i="90" a="1"/>
  <c r="AN116" i="90" s="1"/>
  <c r="AN118" i="90" a="1"/>
  <c r="AN118" i="90" s="1"/>
  <c r="AO102" i="89"/>
  <c r="AO102" i="90" s="1" a="1"/>
  <c r="AO102" i="90" s="1"/>
  <c r="AO117" i="90" a="1"/>
  <c r="AO117" i="90" s="1"/>
  <c r="AO104" i="90" a="1"/>
  <c r="AO104" i="90" s="1"/>
  <c r="AO107" i="90" a="1"/>
  <c r="AO107" i="90" s="1"/>
  <c r="AO118" i="90" a="1"/>
  <c r="AO118" i="90" s="1"/>
  <c r="AO120" i="90" a="1"/>
  <c r="AO120" i="90" s="1"/>
  <c r="AO119" i="90" a="1"/>
  <c r="AO119" i="90" s="1"/>
  <c r="AO111" i="90" a="1"/>
  <c r="AO111" i="90" s="1"/>
  <c r="AO114" i="90" a="1"/>
  <c r="AO114" i="90" s="1"/>
  <c r="AO113" i="90" a="1"/>
  <c r="AO113" i="90" s="1"/>
  <c r="AO106" i="90" a="1"/>
  <c r="AO106" i="90" s="1"/>
  <c r="AO110" i="90" a="1"/>
  <c r="AO110" i="90" s="1"/>
  <c r="AO115" i="90" a="1"/>
  <c r="AO115" i="90" s="1"/>
  <c r="AO116" i="90" a="1"/>
  <c r="AO116" i="90" s="1"/>
  <c r="AO121" i="90" a="1"/>
  <c r="AO121" i="90" s="1"/>
  <c r="AO109" i="90" a="1"/>
  <c r="AO109" i="90" s="1"/>
  <c r="AO103" i="90" a="1"/>
  <c r="AO103" i="90" s="1"/>
  <c r="AO105" i="90" a="1"/>
  <c r="AO105" i="90" s="1"/>
  <c r="AO112" i="90" a="1"/>
  <c r="AO112" i="90" s="1"/>
  <c r="AO108" i="90" a="1"/>
  <c r="AO108" i="90" s="1"/>
  <c r="AP102" i="89"/>
  <c r="AP102" i="90" s="1" a="1"/>
  <c r="AP102" i="90" s="1"/>
  <c r="AP113" i="90" a="1"/>
  <c r="AP113" i="90" s="1"/>
  <c r="AP109" i="90" a="1"/>
  <c r="AP109" i="90" s="1"/>
  <c r="AP121" i="90" a="1"/>
  <c r="AP121" i="90" s="1"/>
  <c r="AP114" i="90" a="1"/>
  <c r="AP114" i="90" s="1"/>
  <c r="AP107" i="90" a="1"/>
  <c r="AP107" i="90" s="1"/>
  <c r="AP110" i="90" a="1"/>
  <c r="AP110" i="90" s="1"/>
  <c r="AP116" i="90" a="1"/>
  <c r="AP116" i="90" s="1"/>
  <c r="AP112" i="90" a="1"/>
  <c r="AP112" i="90" s="1"/>
  <c r="AP103" i="90" a="1"/>
  <c r="AP103" i="90" s="1"/>
  <c r="AP108" i="90" a="1"/>
  <c r="AP108" i="90" s="1"/>
  <c r="AP117" i="90" a="1"/>
  <c r="AP117" i="90" s="1"/>
  <c r="AP115" i="90" a="1"/>
  <c r="AP115" i="90" s="1"/>
  <c r="AP111" i="90" a="1"/>
  <c r="AP111" i="90" s="1"/>
  <c r="AP105" i="90" a="1"/>
  <c r="AP105" i="90" s="1"/>
  <c r="AP120" i="90" a="1"/>
  <c r="AP120" i="90" s="1"/>
  <c r="AP104" i="90" a="1"/>
  <c r="AP104" i="90" s="1"/>
  <c r="AP119" i="90" a="1"/>
  <c r="AP119" i="90" s="1"/>
  <c r="AP118" i="90" a="1"/>
  <c r="AP118" i="90" s="1"/>
  <c r="AP106" i="90" a="1"/>
  <c r="AP106" i="90" s="1"/>
  <c r="AQ102" i="89"/>
  <c r="AQ102" i="90" s="1" a="1"/>
  <c r="AQ102" i="90" s="1"/>
  <c r="AQ111" i="90" a="1"/>
  <c r="AQ111" i="90" s="1"/>
  <c r="AQ103" i="90" a="1"/>
  <c r="AQ103" i="90" s="1"/>
  <c r="AQ119" i="90" a="1"/>
  <c r="AQ119" i="90" s="1"/>
  <c r="AQ108" i="90" a="1"/>
  <c r="AQ108" i="90" s="1"/>
  <c r="AQ120" i="90" a="1"/>
  <c r="AQ120" i="90" s="1"/>
  <c r="AQ104" i="90" a="1"/>
  <c r="AQ104" i="90" s="1"/>
  <c r="AQ105" i="90" a="1"/>
  <c r="AQ105" i="90" s="1"/>
  <c r="AQ112" i="90" a="1"/>
  <c r="AQ112" i="90" s="1"/>
  <c r="AQ106" i="90" a="1"/>
  <c r="AQ106" i="90" s="1"/>
  <c r="AQ116" i="90" a="1"/>
  <c r="AQ116" i="90" s="1"/>
  <c r="AQ109" i="90" a="1"/>
  <c r="AQ109" i="90" s="1"/>
  <c r="AQ107" i="90" a="1"/>
  <c r="AQ107" i="90" s="1"/>
  <c r="AQ110" i="90" a="1"/>
  <c r="AQ110" i="90" s="1"/>
  <c r="AQ117" i="90" a="1"/>
  <c r="AQ117" i="90" s="1"/>
  <c r="AQ118" i="90" a="1"/>
  <c r="AQ118" i="90" s="1"/>
  <c r="AQ121" i="90" a="1"/>
  <c r="AQ121" i="90" s="1"/>
  <c r="AQ115" i="90" a="1"/>
  <c r="AQ115" i="90" s="1"/>
  <c r="AQ114" i="90" a="1"/>
  <c r="AQ114" i="90" s="1"/>
  <c r="AQ113" i="90" a="1"/>
  <c r="AQ113" i="90" s="1"/>
  <c r="AR102" i="89"/>
  <c r="AR102" i="90" s="1" a="1"/>
  <c r="AR102" i="90" s="1"/>
  <c r="AR113" i="90" a="1"/>
  <c r="AR113" i="90" s="1"/>
  <c r="AR117" i="90" a="1"/>
  <c r="AR117" i="90" s="1"/>
  <c r="AR111" i="90" a="1"/>
  <c r="AR111" i="90" s="1"/>
  <c r="AR116" i="90" a="1"/>
  <c r="AR116" i="90" s="1"/>
  <c r="AR110" i="90" a="1"/>
  <c r="AR110" i="90" s="1"/>
  <c r="AR120" i="90" a="1"/>
  <c r="AR120" i="90" s="1"/>
  <c r="AR115" i="90" a="1"/>
  <c r="AR115" i="90" s="1"/>
  <c r="AR112" i="90" a="1"/>
  <c r="AR112" i="90" s="1"/>
  <c r="AR107" i="90" a="1"/>
  <c r="AR107" i="90" s="1"/>
  <c r="AR121" i="90" a="1"/>
  <c r="AR121" i="90" s="1"/>
  <c r="AR114" i="90" a="1"/>
  <c r="AR114" i="90" s="1"/>
  <c r="AR104" i="90" a="1"/>
  <c r="AR104" i="90" s="1"/>
  <c r="AR103" i="90" a="1"/>
  <c r="AR103" i="90" s="1"/>
  <c r="AR106" i="90" a="1"/>
  <c r="AR106" i="90" s="1"/>
  <c r="AR118" i="90" a="1"/>
  <c r="AR118" i="90" s="1"/>
  <c r="AR105" i="90" a="1"/>
  <c r="AR105" i="90" s="1"/>
  <c r="AR108" i="90" a="1"/>
  <c r="AR108" i="90" s="1"/>
  <c r="AR119" i="90" a="1"/>
  <c r="AR119" i="90" s="1"/>
  <c r="AR109" i="90" a="1"/>
  <c r="AR109" i="90" s="1"/>
  <c r="AS102" i="89"/>
  <c r="AS102" i="90" s="1" a="1"/>
  <c r="AS102" i="90" s="1"/>
  <c r="AS112" i="90" a="1"/>
  <c r="AS112" i="90" s="1"/>
  <c r="AS104" i="90" a="1"/>
  <c r="AS104" i="90" s="1"/>
  <c r="AS116" i="90" a="1"/>
  <c r="AS116" i="90" s="1"/>
  <c r="AS120" i="90" a="1"/>
  <c r="AS120" i="90" s="1"/>
  <c r="AS107" i="90" a="1"/>
  <c r="AS107" i="90" s="1"/>
  <c r="AS111" i="90" a="1"/>
  <c r="AS111" i="90" s="1"/>
  <c r="AS106" i="90" a="1"/>
  <c r="AS106" i="90" s="1"/>
  <c r="AS114" i="90" a="1"/>
  <c r="AS114" i="90" s="1"/>
  <c r="AS113" i="90" a="1"/>
  <c r="AS113" i="90" s="1"/>
  <c r="AS118" i="90" a="1"/>
  <c r="AS118" i="90" s="1"/>
  <c r="AS103" i="90" a="1"/>
  <c r="AS103" i="90" s="1"/>
  <c r="AS109" i="90" a="1"/>
  <c r="AS109" i="90" s="1"/>
  <c r="AS117" i="90" a="1"/>
  <c r="AS117" i="90" s="1"/>
  <c r="AS121" i="90" a="1"/>
  <c r="AS121" i="90" s="1"/>
  <c r="AS105" i="90" a="1"/>
  <c r="AS105" i="90" s="1"/>
  <c r="AS108" i="90" a="1"/>
  <c r="AS108" i="90" s="1"/>
  <c r="AS110" i="90" a="1"/>
  <c r="AS110" i="90" s="1"/>
  <c r="AS115" i="90" a="1"/>
  <c r="AS115" i="90" s="1"/>
  <c r="AS119" i="90" a="1"/>
  <c r="AS119" i="90" s="1"/>
  <c r="AT102" i="89"/>
  <c r="AT102" i="90" s="1" a="1"/>
  <c r="AT102" i="90" s="1"/>
  <c r="AT115" i="90" a="1"/>
  <c r="AT115" i="90" s="1"/>
  <c r="AT106" i="90" a="1"/>
  <c r="AT106" i="90" s="1"/>
  <c r="AT111" i="90" a="1"/>
  <c r="AT111" i="90" s="1"/>
  <c r="AT117" i="90" a="1"/>
  <c r="AT117" i="90" s="1"/>
  <c r="AT103" i="90" a="1"/>
  <c r="AT103" i="90" s="1"/>
  <c r="AT105" i="90" a="1"/>
  <c r="AT105" i="90" s="1"/>
  <c r="AT112" i="90" a="1"/>
  <c r="AT112" i="90" s="1"/>
  <c r="AT120" i="90" a="1"/>
  <c r="AT120" i="90" s="1"/>
  <c r="AT107" i="90" a="1"/>
  <c r="AT107" i="90" s="1"/>
  <c r="AT108" i="90" a="1"/>
  <c r="AT108" i="90" s="1"/>
  <c r="AT114" i="90" a="1"/>
  <c r="AT114" i="90" s="1"/>
  <c r="AT121" i="90" a="1"/>
  <c r="AT121" i="90" s="1"/>
  <c r="AT113" i="90" a="1"/>
  <c r="AT113" i="90" s="1"/>
  <c r="AT110" i="90" a="1"/>
  <c r="AT110" i="90" s="1"/>
  <c r="AT104" i="90" a="1"/>
  <c r="AT104" i="90" s="1"/>
  <c r="AT118" i="90" a="1"/>
  <c r="AT118" i="90" s="1"/>
  <c r="AT109" i="90" a="1"/>
  <c r="AT109" i="90" s="1"/>
  <c r="AT116" i="90" a="1"/>
  <c r="AT116" i="90" s="1"/>
  <c r="AT119" i="90" a="1"/>
  <c r="AT119" i="90" s="1"/>
  <c r="AU102" i="89"/>
  <c r="AU102" i="90" s="1" a="1"/>
  <c r="AU102" i="90" s="1"/>
  <c r="AU103" i="90" a="1"/>
  <c r="AU103" i="90" s="1"/>
  <c r="AU121" i="90" a="1"/>
  <c r="AU121" i="90" s="1"/>
  <c r="AU104" i="90" a="1"/>
  <c r="AU104" i="90" s="1"/>
  <c r="AU119" i="90" a="1"/>
  <c r="AU119" i="90" s="1"/>
  <c r="AU116" i="90" a="1"/>
  <c r="AU116" i="90" s="1"/>
  <c r="AU109" i="90" a="1"/>
  <c r="AU109" i="90" s="1"/>
  <c r="AU110" i="90" a="1"/>
  <c r="AU110" i="90" s="1"/>
  <c r="AU107" i="90" a="1"/>
  <c r="AU107" i="90" s="1"/>
  <c r="AU120" i="90" a="1"/>
  <c r="AU120" i="90" s="1"/>
  <c r="AU118" i="90" a="1"/>
  <c r="AU118" i="90" s="1"/>
  <c r="AU117" i="90" a="1"/>
  <c r="AU117" i="90" s="1"/>
  <c r="AU108" i="90" a="1"/>
  <c r="AU108" i="90" s="1"/>
  <c r="AU113" i="90" a="1"/>
  <c r="AU113" i="90" s="1"/>
  <c r="AU111" i="90" a="1"/>
  <c r="AU111" i="90" s="1"/>
  <c r="AU115" i="90" a="1"/>
  <c r="AU115" i="90" s="1"/>
  <c r="AU114" i="90" a="1"/>
  <c r="AU114" i="90" s="1"/>
  <c r="AU106" i="90" a="1"/>
  <c r="AU106" i="90" s="1"/>
  <c r="AU112" i="90" a="1"/>
  <c r="AU112" i="90" s="1"/>
  <c r="AU105" i="90" a="1"/>
  <c r="AU105" i="90" s="1"/>
  <c r="AV102" i="89"/>
  <c r="AV102" i="90" s="1" a="1"/>
  <c r="AV102" i="90" s="1"/>
  <c r="AV113" i="90" a="1"/>
  <c r="AV113" i="90" s="1"/>
  <c r="AV107" i="90" a="1"/>
  <c r="AV107" i="90" s="1"/>
  <c r="AV116" i="90" a="1"/>
  <c r="AV116" i="90" s="1"/>
  <c r="AV112" i="90" a="1"/>
  <c r="AV112" i="90" s="1"/>
  <c r="AV121" i="90" a="1"/>
  <c r="AV121" i="90" s="1"/>
  <c r="AV110" i="90" a="1"/>
  <c r="AV110" i="90" s="1"/>
  <c r="AV114" i="90" a="1"/>
  <c r="AV114" i="90" s="1"/>
  <c r="AV117" i="90" a="1"/>
  <c r="AV117" i="90" s="1"/>
  <c r="AV118" i="90" a="1"/>
  <c r="AV118" i="90" s="1"/>
  <c r="AV108" i="90" a="1"/>
  <c r="AV108" i="90" s="1"/>
  <c r="AV104" i="90" a="1"/>
  <c r="AV104" i="90" s="1"/>
  <c r="AV103" i="90" a="1"/>
  <c r="AV103" i="90" s="1"/>
  <c r="AV109" i="90" a="1"/>
  <c r="AV109" i="90" s="1"/>
  <c r="AV115" i="90" a="1"/>
  <c r="AV115" i="90" s="1"/>
  <c r="AV111" i="90" a="1"/>
  <c r="AV111" i="90" s="1"/>
  <c r="AV106" i="90" a="1"/>
  <c r="AV106" i="90" s="1"/>
  <c r="AV119" i="90" a="1"/>
  <c r="AV119" i="90" s="1"/>
  <c r="AV120" i="90" a="1"/>
  <c r="AV120" i="90" s="1"/>
  <c r="AV105" i="90" a="1"/>
  <c r="AV105" i="90" s="1"/>
  <c r="AW102" i="89"/>
  <c r="AW102" i="90" s="1" a="1"/>
  <c r="AW102" i="90" s="1"/>
  <c r="AW105" i="90" a="1"/>
  <c r="AW105" i="90" s="1"/>
  <c r="AW107" i="90" a="1"/>
  <c r="AW107" i="90" s="1"/>
  <c r="AW119" i="90" a="1"/>
  <c r="AW119" i="90" s="1"/>
  <c r="AW118" i="90" a="1"/>
  <c r="AW118" i="90" s="1"/>
  <c r="AW103" i="90" a="1"/>
  <c r="AW103" i="90" s="1"/>
  <c r="AW104" i="90" a="1"/>
  <c r="AW104" i="90" s="1"/>
  <c r="AW106" i="90" a="1"/>
  <c r="AW106" i="90" s="1"/>
  <c r="AW109" i="90" a="1"/>
  <c r="AW109" i="90" s="1"/>
  <c r="AW121" i="90" a="1"/>
  <c r="AW121" i="90" s="1"/>
  <c r="AW113" i="90" a="1"/>
  <c r="AW113" i="90" s="1"/>
  <c r="AW110" i="90" a="1"/>
  <c r="AW110" i="90" s="1"/>
  <c r="AW112" i="90" a="1"/>
  <c r="AW112" i="90" s="1"/>
  <c r="AW111" i="90" a="1"/>
  <c r="AW111" i="90" s="1"/>
  <c r="AW120" i="90" a="1"/>
  <c r="AW120" i="90" s="1"/>
  <c r="AW115" i="90" a="1"/>
  <c r="AW115" i="90" s="1"/>
  <c r="AW108" i="90" a="1"/>
  <c r="AW108" i="90" s="1"/>
  <c r="AW117" i="90" a="1"/>
  <c r="AW117" i="90" s="1"/>
  <c r="AW114" i="90" a="1"/>
  <c r="AW114" i="90" s="1"/>
  <c r="AW116" i="90" a="1"/>
  <c r="AW116" i="90" s="1"/>
  <c r="AX102" i="89"/>
  <c r="AX102" i="90" s="1" a="1"/>
  <c r="AX102" i="90" s="1"/>
  <c r="AX121" i="90" a="1"/>
  <c r="AX121" i="90" s="1"/>
  <c r="AX108" i="90" a="1"/>
  <c r="AX108" i="90" s="1"/>
  <c r="AX105" i="90" a="1"/>
  <c r="AX105" i="90" s="1"/>
  <c r="AX107" i="90" a="1"/>
  <c r="AX107" i="90" s="1"/>
  <c r="AX117" i="90" a="1"/>
  <c r="AX117" i="90" s="1"/>
  <c r="AX112" i="90" a="1"/>
  <c r="AX112" i="90" s="1"/>
  <c r="AX114" i="90" a="1"/>
  <c r="AX114" i="90" s="1"/>
  <c r="AX110" i="90" a="1"/>
  <c r="AX110" i="90" s="1"/>
  <c r="AX113" i="90" a="1"/>
  <c r="AX113" i="90" s="1"/>
  <c r="AX106" i="90" a="1"/>
  <c r="AX106" i="90" s="1"/>
  <c r="AX116" i="90" a="1"/>
  <c r="AX116" i="90" s="1"/>
  <c r="AX109" i="90" a="1"/>
  <c r="AX109" i="90" s="1"/>
  <c r="AX115" i="90" a="1"/>
  <c r="AX115" i="90" s="1"/>
  <c r="AX118" i="90" a="1"/>
  <c r="AX118" i="90" s="1"/>
  <c r="AX111" i="90" a="1"/>
  <c r="AX111" i="90" s="1"/>
  <c r="AX103" i="90" a="1"/>
  <c r="AX103" i="90" s="1"/>
  <c r="AX119" i="90" a="1"/>
  <c r="AX119" i="90" s="1"/>
  <c r="AX120" i="90" a="1"/>
  <c r="AX120" i="90" s="1"/>
  <c r="AX104" i="90" a="1"/>
  <c r="AX104" i="90" s="1"/>
  <c r="AY102" i="89"/>
  <c r="AY102" i="90" s="1" a="1"/>
  <c r="AY102" i="90" s="1"/>
  <c r="AY111" i="90" a="1"/>
  <c r="AY111" i="90" s="1"/>
  <c r="AY121" i="90" a="1"/>
  <c r="AY121" i="90" s="1"/>
  <c r="AY106" i="90" a="1"/>
  <c r="AY106" i="90" s="1"/>
  <c r="AY110" i="90" a="1"/>
  <c r="AY110" i="90" s="1"/>
  <c r="AY104" i="90" a="1"/>
  <c r="AY104" i="90" s="1"/>
  <c r="AY107" i="90" a="1"/>
  <c r="AY107" i="90" s="1"/>
  <c r="AY103" i="90" a="1"/>
  <c r="AY103" i="90" s="1"/>
  <c r="AY116" i="90" a="1"/>
  <c r="AY116" i="90" s="1"/>
  <c r="AY118" i="90" a="1"/>
  <c r="AY118" i="90" s="1"/>
  <c r="AY105" i="90" a="1"/>
  <c r="AY105" i="90" s="1"/>
  <c r="AY108" i="90" a="1"/>
  <c r="AY108" i="90" s="1"/>
  <c r="AY119" i="90" a="1"/>
  <c r="AY119" i="90" s="1"/>
  <c r="AY109" i="90" a="1"/>
  <c r="AY109" i="90" s="1"/>
  <c r="AY113" i="90" a="1"/>
  <c r="AY113" i="90" s="1"/>
  <c r="AY114" i="90" a="1"/>
  <c r="AY114" i="90" s="1"/>
  <c r="AY117" i="90" a="1"/>
  <c r="AY117" i="90" s="1"/>
  <c r="AY115" i="90" a="1"/>
  <c r="AY115" i="90" s="1"/>
  <c r="AY112" i="90" a="1"/>
  <c r="AY112" i="90" s="1"/>
  <c r="AY120" i="90" a="1"/>
  <c r="AY120" i="90" s="1"/>
  <c r="AZ102" i="89"/>
  <c r="AZ102" i="90" s="1" a="1"/>
  <c r="AZ102" i="90" s="1"/>
  <c r="AZ110" i="90" a="1"/>
  <c r="AZ110" i="90" s="1"/>
  <c r="AZ117" i="90" a="1"/>
  <c r="AZ117" i="90" s="1"/>
  <c r="AZ113" i="90" a="1"/>
  <c r="AZ113" i="90" s="1"/>
  <c r="AZ112" i="90" a="1"/>
  <c r="AZ112" i="90" s="1"/>
  <c r="AZ119" i="90" a="1"/>
  <c r="AZ119" i="90" s="1"/>
  <c r="AZ111" i="90" a="1"/>
  <c r="AZ111" i="90" s="1"/>
  <c r="AZ106" i="90" a="1"/>
  <c r="AZ106" i="90" s="1"/>
  <c r="AZ103" i="90" a="1"/>
  <c r="AZ103" i="90" s="1"/>
  <c r="AZ121" i="90" a="1"/>
  <c r="AZ121" i="90" s="1"/>
  <c r="AZ104" i="90" a="1"/>
  <c r="AZ104" i="90" s="1"/>
  <c r="AZ109" i="90" a="1"/>
  <c r="AZ109" i="90" s="1"/>
  <c r="AZ115" i="90" a="1"/>
  <c r="AZ115" i="90" s="1"/>
  <c r="AZ105" i="90" a="1"/>
  <c r="AZ105" i="90" s="1"/>
  <c r="AZ108" i="90" a="1"/>
  <c r="AZ108" i="90" s="1"/>
  <c r="AZ114" i="90" a="1"/>
  <c r="AZ114" i="90" s="1"/>
  <c r="AZ120" i="90" a="1"/>
  <c r="AZ120" i="90" s="1"/>
  <c r="AZ107" i="90" a="1"/>
  <c r="AZ107" i="90" s="1"/>
  <c r="AZ116" i="90" a="1"/>
  <c r="AZ116" i="90" s="1"/>
  <c r="AZ118" i="90" a="1"/>
  <c r="AZ118" i="90" s="1"/>
  <c r="BA102" i="89"/>
  <c r="BA102" i="90" s="1" a="1"/>
  <c r="BA102" i="90" s="1"/>
  <c r="BA113" i="90" a="1"/>
  <c r="BA113" i="90" s="1"/>
  <c r="BA103" i="90" a="1"/>
  <c r="BA103" i="90" s="1"/>
  <c r="BA115" i="90" a="1"/>
  <c r="BA115" i="90" s="1"/>
  <c r="BA120" i="90" a="1"/>
  <c r="BA120" i="90" s="1"/>
  <c r="BA118" i="90" a="1"/>
  <c r="BA118" i="90" s="1"/>
  <c r="BA105" i="90" a="1"/>
  <c r="BA105" i="90" s="1"/>
  <c r="BA108" i="90" a="1"/>
  <c r="BA108" i="90" s="1"/>
  <c r="BA114" i="90" a="1"/>
  <c r="BA114" i="90" s="1"/>
  <c r="BA112" i="90" a="1"/>
  <c r="BA112" i="90" s="1"/>
  <c r="BA119" i="90" a="1"/>
  <c r="BA119" i="90" s="1"/>
  <c r="BA107" i="90" a="1"/>
  <c r="BA107" i="90" s="1"/>
  <c r="BA111" i="90" a="1"/>
  <c r="BA111" i="90" s="1"/>
  <c r="BA117" i="90" a="1"/>
  <c r="BA117" i="90" s="1"/>
  <c r="BA110" i="90" a="1"/>
  <c r="BA110" i="90" s="1"/>
  <c r="BA109" i="90" a="1"/>
  <c r="BA109" i="90" s="1"/>
  <c r="BA104" i="90" a="1"/>
  <c r="BA104" i="90" s="1"/>
  <c r="BA106" i="90" a="1"/>
  <c r="BA106" i="90" s="1"/>
  <c r="BA121" i="90" a="1"/>
  <c r="BA121" i="90" s="1"/>
  <c r="BA116" i="90" a="1"/>
  <c r="BA116" i="90" s="1"/>
  <c r="BB102" i="89"/>
  <c r="BB102" i="90" s="1" a="1"/>
  <c r="BB102" i="90" s="1"/>
  <c r="BB117" i="90" a="1"/>
  <c r="BB117" i="90" s="1"/>
  <c r="BB112" i="90" a="1"/>
  <c r="BB112" i="90" s="1"/>
  <c r="BB111" i="90" a="1"/>
  <c r="BB111" i="90" s="1"/>
  <c r="BB115" i="90" a="1"/>
  <c r="BB115" i="90" s="1"/>
  <c r="BB108" i="90" a="1"/>
  <c r="BB108" i="90" s="1"/>
  <c r="BB114" i="90" a="1"/>
  <c r="BB114" i="90" s="1"/>
  <c r="BB106" i="90" a="1"/>
  <c r="BB106" i="90" s="1"/>
  <c r="BB109" i="90" a="1"/>
  <c r="BB109" i="90" s="1"/>
  <c r="BB110" i="90" a="1"/>
  <c r="BB110" i="90" s="1"/>
  <c r="BB105" i="90" a="1"/>
  <c r="BB105" i="90" s="1"/>
  <c r="BB104" i="90" a="1"/>
  <c r="BB104" i="90" s="1"/>
  <c r="BB113" i="90" a="1"/>
  <c r="BB113" i="90" s="1"/>
  <c r="BB121" i="90" a="1"/>
  <c r="BB121" i="90" s="1"/>
  <c r="BB107" i="90" a="1"/>
  <c r="BB107" i="90" s="1"/>
  <c r="BB119" i="90" a="1"/>
  <c r="BB119" i="90" s="1"/>
  <c r="BB103" i="90" a="1"/>
  <c r="BB103" i="90" s="1"/>
  <c r="BB118" i="90" a="1"/>
  <c r="BB118" i="90" s="1"/>
  <c r="BB116" i="90" a="1"/>
  <c r="BB116" i="90" s="1"/>
  <c r="BB120" i="90" a="1"/>
  <c r="BB120" i="90" s="1"/>
  <c r="BC102" i="89"/>
  <c r="BC102" i="90" s="1" a="1"/>
  <c r="BC102" i="90" s="1"/>
  <c r="BC111" i="90" a="1"/>
  <c r="BC111" i="90" s="1"/>
  <c r="BC110" i="90" a="1"/>
  <c r="BC110" i="90" s="1"/>
  <c r="BC114" i="90" a="1"/>
  <c r="BC114" i="90" s="1"/>
  <c r="BC106" i="90" a="1"/>
  <c r="BC106" i="90" s="1"/>
  <c r="BC107" i="90" a="1"/>
  <c r="BC107" i="90" s="1"/>
  <c r="BC117" i="90" a="1"/>
  <c r="BC117" i="90" s="1"/>
  <c r="BC113" i="90" a="1"/>
  <c r="BC113" i="90" s="1"/>
  <c r="BC108" i="90" a="1"/>
  <c r="BC108" i="90" s="1"/>
  <c r="BC115" i="90" a="1"/>
  <c r="BC115" i="90" s="1"/>
  <c r="BC105" i="90" a="1"/>
  <c r="BC105" i="90" s="1"/>
  <c r="BC103" i="90" a="1"/>
  <c r="BC103" i="90" s="1"/>
  <c r="BC118" i="90" a="1"/>
  <c r="BC118" i="90" s="1"/>
  <c r="BC120" i="90" a="1"/>
  <c r="BC120" i="90" s="1"/>
  <c r="BC119" i="90" a="1"/>
  <c r="BC119" i="90" s="1"/>
  <c r="BC121" i="90" a="1"/>
  <c r="BC121" i="90" s="1"/>
  <c r="BC104" i="90" a="1"/>
  <c r="BC104" i="90" s="1"/>
  <c r="BC112" i="90" a="1"/>
  <c r="BC112" i="90" s="1"/>
  <c r="BC109" i="90" a="1"/>
  <c r="BC109" i="90" s="1"/>
  <c r="BC116" i="90" a="1"/>
  <c r="BC116" i="90" s="1"/>
  <c r="BD102" i="89"/>
  <c r="BD102" i="90" s="1" a="1"/>
  <c r="BD102" i="90" s="1"/>
  <c r="BD113" i="90" a="1"/>
  <c r="BD113" i="90" s="1"/>
  <c r="BD103" i="90" a="1"/>
  <c r="BD103" i="90" s="1"/>
  <c r="BD118" i="90" a="1"/>
  <c r="BD118" i="90" s="1"/>
  <c r="BD112" i="90" a="1"/>
  <c r="BD112" i="90" s="1"/>
  <c r="BD117" i="90" a="1"/>
  <c r="BD117" i="90" s="1"/>
  <c r="BD106" i="90" a="1"/>
  <c r="BD106" i="90" s="1"/>
  <c r="BD109" i="90" a="1"/>
  <c r="BD109" i="90" s="1"/>
  <c r="BD105" i="90" a="1"/>
  <c r="BD105" i="90" s="1"/>
  <c r="BD110" i="90" a="1"/>
  <c r="BD110" i="90" s="1"/>
  <c r="BD115" i="90" a="1"/>
  <c r="BD115" i="90" s="1"/>
  <c r="BD104" i="90" a="1"/>
  <c r="BD104" i="90" s="1"/>
  <c r="BD120" i="90" a="1"/>
  <c r="BD120" i="90" s="1"/>
  <c r="BD107" i="90" a="1"/>
  <c r="BD107" i="90" s="1"/>
  <c r="BD108" i="90" a="1"/>
  <c r="BD108" i="90" s="1"/>
  <c r="BD121" i="90" a="1"/>
  <c r="BD121" i="90" s="1"/>
  <c r="BD114" i="90" a="1"/>
  <c r="BD114" i="90" s="1"/>
  <c r="BD116" i="90" a="1"/>
  <c r="BD116" i="90" s="1"/>
  <c r="BD111" i="90" a="1"/>
  <c r="BD111" i="90" s="1"/>
  <c r="BD119" i="90" a="1"/>
  <c r="BD119" i="90" s="1"/>
  <c r="BE102" i="89"/>
  <c r="BE102" i="90" s="1" a="1"/>
  <c r="BE102" i="90" s="1"/>
  <c r="BE113" i="90" a="1"/>
  <c r="BE113" i="90" s="1"/>
  <c r="BE119" i="90" a="1"/>
  <c r="BE119" i="90" s="1"/>
  <c r="BE116" i="90" a="1"/>
  <c r="BE116" i="90" s="1"/>
  <c r="BE115" i="90" a="1"/>
  <c r="BE115" i="90" s="1"/>
  <c r="BE118" i="90" a="1"/>
  <c r="BE118" i="90" s="1"/>
  <c r="BE121" i="90" a="1"/>
  <c r="BE121" i="90" s="1"/>
  <c r="BE120" i="90" a="1"/>
  <c r="BE120" i="90" s="1"/>
  <c r="BE108" i="90" a="1"/>
  <c r="BE108" i="90" s="1"/>
  <c r="BE117" i="90" a="1"/>
  <c r="BE117" i="90" s="1"/>
  <c r="BE103" i="90" a="1"/>
  <c r="BE103" i="90" s="1"/>
  <c r="BE107" i="90" a="1"/>
  <c r="BE107" i="90" s="1"/>
  <c r="BE104" i="90" a="1"/>
  <c r="BE104" i="90" s="1"/>
  <c r="BE109" i="90" a="1"/>
  <c r="BE109" i="90" s="1"/>
  <c r="BE106" i="90" a="1"/>
  <c r="BE106" i="90" s="1"/>
  <c r="BE105" i="90" a="1"/>
  <c r="BE105" i="90" s="1"/>
  <c r="BE110" i="90" a="1"/>
  <c r="BE110" i="90" s="1"/>
  <c r="BE114" i="90" a="1"/>
  <c r="BE114" i="90" s="1"/>
  <c r="BE111" i="90" a="1"/>
  <c r="BE111" i="90" s="1"/>
  <c r="BE112" i="90" a="1"/>
  <c r="BE112" i="90" s="1"/>
  <c r="BF102" i="89"/>
  <c r="BF102" i="90" s="1" a="1"/>
  <c r="BF102" i="90" s="1"/>
  <c r="BF114" i="90" a="1"/>
  <c r="BF114" i="90" s="1"/>
  <c r="BF105" i="90" a="1"/>
  <c r="BF105" i="90" s="1"/>
  <c r="BF116" i="90" a="1"/>
  <c r="BF116" i="90" s="1"/>
  <c r="BF108" i="90" a="1"/>
  <c r="BF108" i="90" s="1"/>
  <c r="BF107" i="90" a="1"/>
  <c r="BF107" i="90" s="1"/>
  <c r="BF118" i="90" a="1"/>
  <c r="BF118" i="90" s="1"/>
  <c r="BF111" i="90" a="1"/>
  <c r="BF111" i="90" s="1"/>
  <c r="BF113" i="90" a="1"/>
  <c r="BF113" i="90" s="1"/>
  <c r="BF103" i="90" a="1"/>
  <c r="BF103" i="90" s="1"/>
  <c r="BF110" i="90" a="1"/>
  <c r="BF110" i="90" s="1"/>
  <c r="BF120" i="90" a="1"/>
  <c r="BF120" i="90" s="1"/>
  <c r="BF119" i="90" a="1"/>
  <c r="BF119" i="90" s="1"/>
  <c r="BF112" i="90" a="1"/>
  <c r="BF112" i="90" s="1"/>
  <c r="BF115" i="90" a="1"/>
  <c r="BF115" i="90" s="1"/>
  <c r="BF117" i="90" a="1"/>
  <c r="BF117" i="90" s="1"/>
  <c r="BF109" i="90" a="1"/>
  <c r="BF109" i="90" s="1"/>
  <c r="BF104" i="90" a="1"/>
  <c r="BF104" i="90" s="1"/>
  <c r="BF121" i="90" a="1"/>
  <c r="BF121" i="90" s="1"/>
  <c r="BF106" i="90" a="1"/>
  <c r="BF106" i="90" s="1"/>
  <c r="BG102" i="89"/>
  <c r="BG102" i="90" s="1" a="1"/>
  <c r="BG102" i="90" s="1"/>
  <c r="BG116" i="90" a="1"/>
  <c r="BG116" i="90" s="1"/>
  <c r="BG111" i="90" a="1"/>
  <c r="BG111" i="90" s="1"/>
  <c r="BG110" i="90" a="1"/>
  <c r="BG110" i="90" s="1"/>
  <c r="BG112" i="90" a="1"/>
  <c r="BG112" i="90" s="1"/>
  <c r="BG115" i="90" a="1"/>
  <c r="BG115" i="90" s="1"/>
  <c r="BG106" i="90" a="1"/>
  <c r="BG106" i="90" s="1"/>
  <c r="BG118" i="90" a="1"/>
  <c r="BG118" i="90" s="1"/>
  <c r="BG104" i="90" a="1"/>
  <c r="BG104" i="90" s="1"/>
  <c r="BG113" i="90" a="1"/>
  <c r="BG113" i="90" s="1"/>
  <c r="BG119" i="90" a="1"/>
  <c r="BG119" i="90" s="1"/>
  <c r="BG114" i="90" a="1"/>
  <c r="BG114" i="90" s="1"/>
  <c r="BG108" i="90" a="1"/>
  <c r="BG108" i="90" s="1"/>
  <c r="BG107" i="90" a="1"/>
  <c r="BG107" i="90" s="1"/>
  <c r="BG117" i="90" a="1"/>
  <c r="BG117" i="90" s="1"/>
  <c r="BG121" i="90" a="1"/>
  <c r="BG121" i="90" s="1"/>
  <c r="BG109" i="90" a="1"/>
  <c r="BG109" i="90" s="1"/>
  <c r="BG120" i="90" a="1"/>
  <c r="BG120" i="90" s="1"/>
  <c r="BG103" i="90" a="1"/>
  <c r="BG103" i="90" s="1"/>
  <c r="BG105" i="90" a="1"/>
  <c r="BG105" i="90" s="1"/>
  <c r="BH102" i="89"/>
  <c r="BH102" i="90" s="1" a="1"/>
  <c r="BH102" i="90" s="1"/>
  <c r="BH106" i="90" a="1"/>
  <c r="BH106" i="90" s="1"/>
  <c r="BH107" i="90" a="1"/>
  <c r="BH107" i="90" s="1"/>
  <c r="BH112" i="90" a="1"/>
  <c r="BH112" i="90" s="1"/>
  <c r="BH113" i="90" a="1"/>
  <c r="BH113" i="90" s="1"/>
  <c r="BH118" i="90" a="1"/>
  <c r="BH118" i="90" s="1"/>
  <c r="BH104" i="90" a="1"/>
  <c r="BH104" i="90" s="1"/>
  <c r="BH115" i="90" a="1"/>
  <c r="BH115" i="90" s="1"/>
  <c r="BH111" i="90" a="1"/>
  <c r="BH111" i="90" s="1"/>
  <c r="BH117" i="90" a="1"/>
  <c r="BH117" i="90" s="1"/>
  <c r="BH110" i="90" a="1"/>
  <c r="BH110" i="90" s="1"/>
  <c r="BH119" i="90" a="1"/>
  <c r="BH119" i="90" s="1"/>
  <c r="BH116" i="90" a="1"/>
  <c r="BH116" i="90" s="1"/>
  <c r="BH109" i="90" a="1"/>
  <c r="BH109" i="90" s="1"/>
  <c r="BH120" i="90" a="1"/>
  <c r="BH120" i="90" s="1"/>
  <c r="BH103" i="90" a="1"/>
  <c r="BH103" i="90" s="1"/>
  <c r="BH108" i="90" a="1"/>
  <c r="BH108" i="90" s="1"/>
  <c r="BH121" i="90" a="1"/>
  <c r="BH121" i="90" s="1"/>
  <c r="BH105" i="90" a="1"/>
  <c r="BH105" i="90" s="1"/>
  <c r="BH114" i="90" a="1"/>
  <c r="BH114" i="90" s="1"/>
  <c r="BI102" i="89"/>
  <c r="BI102" i="90" s="1" a="1"/>
  <c r="BI102" i="90" s="1"/>
  <c r="BI108" i="90" a="1"/>
  <c r="BI108" i="90" s="1"/>
  <c r="BI113" i="90" a="1"/>
  <c r="BI113" i="90" s="1"/>
  <c r="BI104" i="90" a="1"/>
  <c r="BI104" i="90" s="1"/>
  <c r="BI105" i="90" a="1"/>
  <c r="BI105" i="90" s="1"/>
  <c r="BI103" i="90" a="1"/>
  <c r="BI103" i="90" s="1"/>
  <c r="BI110" i="90" a="1"/>
  <c r="BI110" i="90" s="1"/>
  <c r="BI120" i="90" a="1"/>
  <c r="BI120" i="90" s="1"/>
  <c r="BI117" i="90" a="1"/>
  <c r="BI117" i="90" s="1"/>
  <c r="BI115" i="90" a="1"/>
  <c r="BI115" i="90" s="1"/>
  <c r="BI119" i="90" a="1"/>
  <c r="BI119" i="90" s="1"/>
  <c r="BI106" i="90" a="1"/>
  <c r="BI106" i="90" s="1"/>
  <c r="BI109" i="90" a="1"/>
  <c r="BI109" i="90" s="1"/>
  <c r="BI114" i="90" a="1"/>
  <c r="BI114" i="90" s="1"/>
  <c r="BI121" i="90" a="1"/>
  <c r="BI121" i="90" s="1"/>
  <c r="BI107" i="90" a="1"/>
  <c r="BI107" i="90" s="1"/>
  <c r="BI111" i="90" a="1"/>
  <c r="BI111" i="90" s="1"/>
  <c r="BI116" i="90" a="1"/>
  <c r="BI116" i="90" s="1"/>
  <c r="BI112" i="90" a="1"/>
  <c r="BI112" i="90" s="1"/>
  <c r="BI118" i="90" a="1"/>
  <c r="BI118" i="90" s="1"/>
  <c r="BJ102" i="89"/>
  <c r="BJ102" i="90" s="1" a="1"/>
  <c r="BJ102" i="90" s="1"/>
  <c r="BJ114" i="90" a="1"/>
  <c r="BJ114" i="90" s="1"/>
  <c r="BJ104" i="90" a="1"/>
  <c r="BJ104" i="90" s="1"/>
  <c r="BJ106" i="90" a="1"/>
  <c r="BJ106" i="90" s="1"/>
  <c r="BJ115" i="90" a="1"/>
  <c r="BJ115" i="90" s="1"/>
  <c r="BJ120" i="90" a="1"/>
  <c r="BJ120" i="90" s="1"/>
  <c r="BJ119" i="90" a="1"/>
  <c r="BJ119" i="90" s="1"/>
  <c r="BJ109" i="90" a="1"/>
  <c r="BJ109" i="90" s="1"/>
  <c r="BJ103" i="90" a="1"/>
  <c r="BJ103" i="90" s="1"/>
  <c r="BJ110" i="90" a="1"/>
  <c r="BJ110" i="90" s="1"/>
  <c r="BJ112" i="90" a="1"/>
  <c r="BJ112" i="90" s="1"/>
  <c r="BJ116" i="90" a="1"/>
  <c r="BJ116" i="90" s="1"/>
  <c r="BJ121" i="90" a="1"/>
  <c r="BJ121" i="90" s="1"/>
  <c r="BJ113" i="90" a="1"/>
  <c r="BJ113" i="90" s="1"/>
  <c r="BJ108" i="90" a="1"/>
  <c r="BJ108" i="90" s="1"/>
  <c r="BJ107" i="90" a="1"/>
  <c r="BJ107" i="90" s="1"/>
  <c r="BJ111" i="90" a="1"/>
  <c r="BJ111" i="90" s="1"/>
  <c r="BJ105" i="90" a="1"/>
  <c r="BJ105" i="90" s="1"/>
  <c r="BJ117" i="90" a="1"/>
  <c r="BJ117" i="90" s="1"/>
  <c r="BJ118" i="90" a="1"/>
  <c r="BJ118" i="90" s="1"/>
  <c r="BK102" i="89"/>
  <c r="BK102" i="90" s="1" a="1"/>
  <c r="BK102" i="90" s="1"/>
  <c r="BK118" i="90" a="1"/>
  <c r="BK118" i="90" s="1"/>
  <c r="BK105" i="90" a="1"/>
  <c r="BK105" i="90" s="1"/>
  <c r="BK120" i="90" a="1"/>
  <c r="BK120" i="90" s="1"/>
  <c r="BK116" i="90" a="1"/>
  <c r="BK116" i="90" s="1"/>
  <c r="BK107" i="90" a="1"/>
  <c r="BK107" i="90" s="1"/>
  <c r="BK121" i="90" a="1"/>
  <c r="BK121" i="90" s="1"/>
  <c r="BK106" i="90" a="1"/>
  <c r="BK106" i="90" s="1"/>
  <c r="BK111" i="90" a="1"/>
  <c r="BK111" i="90" s="1"/>
  <c r="BK115" i="90" a="1"/>
  <c r="BK115" i="90" s="1"/>
  <c r="BK110" i="90" a="1"/>
  <c r="BK110" i="90" s="1"/>
  <c r="BK103" i="90" a="1"/>
  <c r="BK103" i="90" s="1"/>
  <c r="BK119" i="90" a="1"/>
  <c r="BK119" i="90" s="1"/>
  <c r="BK114" i="90" a="1"/>
  <c r="BK114" i="90" s="1"/>
  <c r="BK109" i="90" a="1"/>
  <c r="BK109" i="90" s="1"/>
  <c r="BK112" i="90" a="1"/>
  <c r="BK112" i="90" s="1"/>
  <c r="BK113" i="90" a="1"/>
  <c r="BK113" i="90" s="1"/>
  <c r="BK104" i="90" a="1"/>
  <c r="BK104" i="90" s="1"/>
  <c r="BK117" i="90" a="1"/>
  <c r="BK117" i="90" s="1"/>
  <c r="BK108" i="90" a="1"/>
  <c r="BK108" i="90" s="1"/>
  <c r="F102" i="89"/>
  <c r="F102" i="90" s="1" a="1"/>
  <c r="F102" i="90" s="1"/>
  <c r="F109" i="90" a="1"/>
  <c r="F109" i="90" s="1"/>
  <c r="F114" i="90" a="1"/>
  <c r="F114" i="90" s="1"/>
  <c r="F111" i="90" a="1"/>
  <c r="F111" i="90" s="1"/>
  <c r="F112" i="90" a="1"/>
  <c r="F112" i="90" s="1"/>
  <c r="F104" i="90" a="1"/>
  <c r="F104" i="90" s="1"/>
  <c r="F117" i="90" a="1"/>
  <c r="F117" i="90" s="1"/>
  <c r="F115" i="90" a="1"/>
  <c r="F115" i="90" s="1"/>
  <c r="F108" i="90" a="1"/>
  <c r="F108" i="90" s="1"/>
  <c r="F120" i="90" a="1"/>
  <c r="F120" i="90" s="1"/>
  <c r="F107" i="90" a="1"/>
  <c r="F107" i="90" s="1"/>
  <c r="F105" i="90" a="1"/>
  <c r="F105" i="90" s="1"/>
  <c r="F116" i="90" a="1"/>
  <c r="F116" i="90" s="1"/>
  <c r="F119" i="90" a="1"/>
  <c r="F119" i="90" s="1"/>
  <c r="F103" i="90" a="1"/>
  <c r="F103" i="90" s="1"/>
  <c r="F118" i="90" a="1"/>
  <c r="F118" i="90" s="1"/>
  <c r="F106" i="90" a="1"/>
  <c r="F106" i="90" s="1"/>
  <c r="F110" i="90" a="1"/>
  <c r="F110" i="90" s="1"/>
  <c r="F121" i="90" a="1"/>
  <c r="F121" i="90" s="1"/>
  <c r="F113" i="90" a="1"/>
  <c r="F113" i="90" s="1"/>
  <c r="H102" i="89"/>
  <c r="H102" i="90" s="1" a="1"/>
  <c r="H102" i="90" s="1"/>
  <c r="H120" i="90" a="1"/>
  <c r="H120" i="90" s="1"/>
  <c r="H121" i="90" a="1"/>
  <c r="H121" i="90" s="1"/>
  <c r="H108" i="90" a="1"/>
  <c r="H108" i="90" s="1"/>
  <c r="H119" i="90" a="1"/>
  <c r="H119" i="90" s="1"/>
  <c r="H105" i="90" a="1"/>
  <c r="H105" i="90" s="1"/>
  <c r="H112" i="90" a="1"/>
  <c r="H112" i="90" s="1"/>
  <c r="H111" i="90" a="1"/>
  <c r="H111" i="90" s="1"/>
  <c r="H109" i="90" a="1"/>
  <c r="H109" i="90" s="1"/>
  <c r="H104" i="90" a="1"/>
  <c r="H104" i="90" s="1"/>
  <c r="H115" i="90" a="1"/>
  <c r="H115" i="90" s="1"/>
  <c r="H117" i="90" a="1"/>
  <c r="H117" i="90" s="1"/>
  <c r="H110" i="90" a="1"/>
  <c r="H110" i="90" s="1"/>
  <c r="H118" i="90" a="1"/>
  <c r="H118" i="90" s="1"/>
  <c r="H114" i="90" a="1"/>
  <c r="H114" i="90" s="1"/>
  <c r="H107" i="90" a="1"/>
  <c r="H107" i="90" s="1"/>
  <c r="H113" i="90" a="1"/>
  <c r="H113" i="90" s="1"/>
  <c r="H106" i="90" a="1"/>
  <c r="H106" i="90" s="1"/>
  <c r="H103" i="90" a="1"/>
  <c r="H103" i="90" s="1"/>
  <c r="H116" i="90" a="1"/>
  <c r="H116" i="90" s="1"/>
  <c r="K102" i="89"/>
  <c r="K102" i="90" s="1" a="1"/>
  <c r="K102" i="90" s="1"/>
  <c r="K114" i="90" a="1"/>
  <c r="K114" i="90" s="1"/>
  <c r="K106" i="90" a="1"/>
  <c r="K106" i="90" s="1"/>
  <c r="K112" i="90" a="1"/>
  <c r="K112" i="90" s="1"/>
  <c r="K104" i="90" a="1"/>
  <c r="K104" i="90" s="1"/>
  <c r="K108" i="90" a="1"/>
  <c r="K108" i="90" s="1"/>
  <c r="K103" i="90" a="1"/>
  <c r="K103" i="90" s="1"/>
  <c r="K110" i="90" a="1"/>
  <c r="K110" i="90" s="1"/>
  <c r="K116" i="90" a="1"/>
  <c r="K116" i="90" s="1"/>
  <c r="K121" i="90" a="1"/>
  <c r="K121" i="90" s="1"/>
  <c r="K111" i="90" a="1"/>
  <c r="K111" i="90" s="1"/>
  <c r="K117" i="90" a="1"/>
  <c r="K117" i="90" s="1"/>
  <c r="K113" i="90" a="1"/>
  <c r="K113" i="90" s="1"/>
  <c r="K120" i="90" a="1"/>
  <c r="K120" i="90" s="1"/>
  <c r="K105" i="90" a="1"/>
  <c r="K105" i="90" s="1"/>
  <c r="K107" i="90" a="1"/>
  <c r="K107" i="90" s="1"/>
  <c r="K115" i="90" a="1"/>
  <c r="K115" i="90" s="1"/>
  <c r="K119" i="90" a="1"/>
  <c r="K119" i="90" s="1"/>
  <c r="K109" i="90" a="1"/>
  <c r="K109" i="90" s="1"/>
  <c r="K118" i="90" a="1"/>
  <c r="K118" i="90" s="1"/>
  <c r="M102" i="89"/>
  <c r="M102" i="90" s="1" a="1"/>
  <c r="M102" i="90" s="1"/>
  <c r="M112" i="90" a="1"/>
  <c r="M112" i="90" s="1"/>
  <c r="M114" i="90" a="1"/>
  <c r="M114" i="90" s="1"/>
  <c r="M108" i="90" a="1"/>
  <c r="M108" i="90" s="1"/>
  <c r="M104" i="90" a="1"/>
  <c r="M104" i="90" s="1"/>
  <c r="M103" i="90" a="1"/>
  <c r="M103" i="90" s="1"/>
  <c r="M113" i="90" a="1"/>
  <c r="M113" i="90" s="1"/>
  <c r="M111" i="90" a="1"/>
  <c r="M111" i="90" s="1"/>
  <c r="M121" i="90" a="1"/>
  <c r="M121" i="90" s="1"/>
  <c r="M117" i="90" a="1"/>
  <c r="M117" i="90" s="1"/>
  <c r="M120" i="90" a="1"/>
  <c r="M120" i="90" s="1"/>
  <c r="M105" i="90" a="1"/>
  <c r="M105" i="90" s="1"/>
  <c r="M119" i="90" a="1"/>
  <c r="M119" i="90" s="1"/>
  <c r="M106" i="90" a="1"/>
  <c r="M106" i="90" s="1"/>
  <c r="M107" i="90" a="1"/>
  <c r="M107" i="90" s="1"/>
  <c r="M110" i="90" a="1"/>
  <c r="M110" i="90" s="1"/>
  <c r="M115" i="90" a="1"/>
  <c r="M115" i="90" s="1"/>
  <c r="M118" i="90" a="1"/>
  <c r="M118" i="90" s="1"/>
  <c r="M116" i="90" a="1"/>
  <c r="M116" i="90" s="1"/>
  <c r="M109" i="90" a="1"/>
  <c r="M109" i="90" s="1"/>
  <c r="O102" i="89"/>
  <c r="O102" i="90" s="1" a="1"/>
  <c r="O102" i="90" s="1"/>
  <c r="O109" i="90" a="1"/>
  <c r="O109" i="90" s="1"/>
  <c r="O121" i="90" a="1"/>
  <c r="O121" i="90" s="1"/>
  <c r="O119" i="90" a="1"/>
  <c r="O119" i="90" s="1"/>
  <c r="O113" i="90" a="1"/>
  <c r="O113" i="90" s="1"/>
  <c r="O116" i="90" a="1"/>
  <c r="O116" i="90" s="1"/>
  <c r="O104" i="90" a="1"/>
  <c r="O104" i="90" s="1"/>
  <c r="O111" i="90" a="1"/>
  <c r="O111" i="90" s="1"/>
  <c r="O103" i="90" a="1"/>
  <c r="O103" i="90" s="1"/>
  <c r="O105" i="90" a="1"/>
  <c r="O105" i="90" s="1"/>
  <c r="O117" i="90" a="1"/>
  <c r="O117" i="90" s="1"/>
  <c r="O108" i="90" a="1"/>
  <c r="O108" i="90" s="1"/>
  <c r="O106" i="90" a="1"/>
  <c r="O106" i="90" s="1"/>
  <c r="O112" i="90" a="1"/>
  <c r="O112" i="90" s="1"/>
  <c r="O118" i="90" a="1"/>
  <c r="O118" i="90" s="1"/>
  <c r="O120" i="90" a="1"/>
  <c r="O120" i="90" s="1"/>
  <c r="O107" i="90" a="1"/>
  <c r="O107" i="90" s="1"/>
  <c r="O115" i="90" a="1"/>
  <c r="O115" i="90" s="1"/>
  <c r="O114" i="90" a="1"/>
  <c r="O114" i="90" s="1"/>
  <c r="O110" i="90" a="1"/>
  <c r="O110" i="90" s="1"/>
  <c r="R102" i="89"/>
  <c r="R102" i="90" s="1" a="1"/>
  <c r="R102" i="90" s="1"/>
  <c r="R121" i="90" a="1"/>
  <c r="R121" i="90" s="1"/>
  <c r="R119" i="90" a="1"/>
  <c r="R119" i="90" s="1"/>
  <c r="R117" i="90" a="1"/>
  <c r="R117" i="90" s="1"/>
  <c r="R105" i="90" a="1"/>
  <c r="R105" i="90" s="1"/>
  <c r="R103" i="90" a="1"/>
  <c r="R103" i="90" s="1"/>
  <c r="R107" i="90" a="1"/>
  <c r="R107" i="90" s="1"/>
  <c r="R120" i="90" a="1"/>
  <c r="R120" i="90" s="1"/>
  <c r="R104" i="90" a="1"/>
  <c r="R104" i="90" s="1"/>
  <c r="R116" i="90" a="1"/>
  <c r="R116" i="90" s="1"/>
  <c r="R110" i="90" a="1"/>
  <c r="R110" i="90" s="1"/>
  <c r="R115" i="90" a="1"/>
  <c r="R115" i="90" s="1"/>
  <c r="R112" i="90" a="1"/>
  <c r="R112" i="90" s="1"/>
  <c r="R106" i="90" a="1"/>
  <c r="R106" i="90" s="1"/>
  <c r="R108" i="90" a="1"/>
  <c r="R108" i="90" s="1"/>
  <c r="R113" i="90" a="1"/>
  <c r="R113" i="90" s="1"/>
  <c r="R114" i="90" a="1"/>
  <c r="R114" i="90" s="1"/>
  <c r="R111" i="90" a="1"/>
  <c r="R111" i="90" s="1"/>
  <c r="R109" i="90" a="1"/>
  <c r="R109" i="90" s="1"/>
  <c r="R118" i="90" a="1"/>
  <c r="R118" i="90" s="1"/>
  <c r="S102" i="89"/>
  <c r="S102" i="90" s="1" a="1"/>
  <c r="S102" i="90" s="1"/>
  <c r="S103" i="90" a="1"/>
  <c r="S103" i="90" s="1"/>
  <c r="S115" i="90" a="1"/>
  <c r="S115" i="90" s="1"/>
  <c r="S109" i="90" a="1"/>
  <c r="S109" i="90" s="1"/>
  <c r="S121" i="90" a="1"/>
  <c r="S121" i="90" s="1"/>
  <c r="S104" i="90" a="1"/>
  <c r="S104" i="90" s="1"/>
  <c r="S113" i="90" a="1"/>
  <c r="S113" i="90" s="1"/>
  <c r="S108" i="90" a="1"/>
  <c r="S108" i="90" s="1"/>
  <c r="S120" i="90" a="1"/>
  <c r="S120" i="90" s="1"/>
  <c r="S107" i="90" a="1"/>
  <c r="S107" i="90" s="1"/>
  <c r="S112" i="90" a="1"/>
  <c r="S112" i="90" s="1"/>
  <c r="S106" i="90" a="1"/>
  <c r="S106" i="90" s="1"/>
  <c r="S119" i="90" a="1"/>
  <c r="S119" i="90" s="1"/>
  <c r="S105" i="90" a="1"/>
  <c r="S105" i="90" s="1"/>
  <c r="S111" i="90" a="1"/>
  <c r="S111" i="90" s="1"/>
  <c r="S118" i="90" a="1"/>
  <c r="S118" i="90" s="1"/>
  <c r="S117" i="90" a="1"/>
  <c r="S117" i="90" s="1"/>
  <c r="S114" i="90" a="1"/>
  <c r="S114" i="90" s="1"/>
  <c r="S110" i="90" a="1"/>
  <c r="S110" i="90" s="1"/>
  <c r="S116" i="90" a="1"/>
  <c r="S116" i="90" s="1"/>
  <c r="V102" i="89"/>
  <c r="V102" i="90" s="1" a="1"/>
  <c r="V102" i="90" s="1"/>
  <c r="V116" i="90" a="1"/>
  <c r="V116" i="90" s="1"/>
  <c r="V106" i="90" a="1"/>
  <c r="V106" i="90" s="1"/>
  <c r="V121" i="90" a="1"/>
  <c r="V121" i="90" s="1"/>
  <c r="V105" i="90" a="1"/>
  <c r="V105" i="90" s="1"/>
  <c r="V111" i="90" a="1"/>
  <c r="V111" i="90" s="1"/>
  <c r="V120" i="90" a="1"/>
  <c r="V120" i="90" s="1"/>
  <c r="V103" i="90" a="1"/>
  <c r="V103" i="90" s="1"/>
  <c r="V119" i="90" a="1"/>
  <c r="V119" i="90" s="1"/>
  <c r="V118" i="90" a="1"/>
  <c r="V118" i="90" s="1"/>
  <c r="V117" i="90" a="1"/>
  <c r="V117" i="90" s="1"/>
  <c r="V108" i="90" a="1"/>
  <c r="V108" i="90" s="1"/>
  <c r="V115" i="90" a="1"/>
  <c r="V115" i="90" s="1"/>
  <c r="V109" i="90" a="1"/>
  <c r="V109" i="90" s="1"/>
  <c r="V104" i="90" a="1"/>
  <c r="V104" i="90" s="1"/>
  <c r="V110" i="90" a="1"/>
  <c r="V110" i="90" s="1"/>
  <c r="V114" i="90" a="1"/>
  <c r="V114" i="90" s="1"/>
  <c r="V113" i="90" a="1"/>
  <c r="V113" i="90" s="1"/>
  <c r="V107" i="90" a="1"/>
  <c r="V107" i="90" s="1"/>
  <c r="V112" i="90" a="1"/>
  <c r="V112" i="90" s="1"/>
  <c r="Y102" i="89"/>
  <c r="Y102" i="90" s="1" a="1"/>
  <c r="Y102" i="90" s="1"/>
  <c r="Y121" i="90" a="1"/>
  <c r="Y121" i="90" s="1"/>
  <c r="Y120" i="90" a="1"/>
  <c r="Y120" i="90" s="1"/>
  <c r="Y119" i="90" a="1"/>
  <c r="Y119" i="90" s="1"/>
  <c r="Y116" i="90" a="1"/>
  <c r="Y116" i="90" s="1"/>
  <c r="Y115" i="90" a="1"/>
  <c r="Y115" i="90" s="1"/>
  <c r="Y112" i="90" a="1"/>
  <c r="Y112" i="90" s="1"/>
  <c r="Y111" i="90" a="1"/>
  <c r="Y111" i="90" s="1"/>
  <c r="Y107" i="90" a="1"/>
  <c r="Y107" i="90" s="1"/>
  <c r="Y105" i="90" a="1"/>
  <c r="Y105" i="90" s="1"/>
  <c r="Y117" i="90" a="1"/>
  <c r="Y117" i="90" s="1"/>
  <c r="Y104" i="90" a="1"/>
  <c r="Y104" i="90" s="1"/>
  <c r="Y118" i="90" a="1"/>
  <c r="Y118" i="90" s="1"/>
  <c r="Y110" i="90" a="1"/>
  <c r="Y110" i="90" s="1"/>
  <c r="Y114" i="90" a="1"/>
  <c r="Y114" i="90" s="1"/>
  <c r="Y108" i="90" a="1"/>
  <c r="Y108" i="90" s="1"/>
  <c r="Y113" i="90" a="1"/>
  <c r="Y113" i="90" s="1"/>
  <c r="Y103" i="90" a="1"/>
  <c r="Y103" i="90" s="1"/>
  <c r="Y109" i="90" a="1"/>
  <c r="Y109" i="90" s="1"/>
  <c r="Y106" i="90" a="1"/>
  <c r="Y106" i="90" s="1"/>
  <c r="AE102" i="89"/>
  <c r="AE102" i="90" s="1" a="1"/>
  <c r="AE102" i="90" s="1"/>
  <c r="AE107" i="90" a="1"/>
  <c r="AE107" i="90" s="1"/>
  <c r="AE117" i="90" a="1"/>
  <c r="AE117" i="90" s="1"/>
  <c r="AE113" i="90" a="1"/>
  <c r="AE113" i="90" s="1"/>
  <c r="AE108" i="90" a="1"/>
  <c r="AE108" i="90" s="1"/>
  <c r="AE105" i="90" a="1"/>
  <c r="AE105" i="90" s="1"/>
  <c r="AE112" i="90" a="1"/>
  <c r="AE112" i="90" s="1"/>
  <c r="AE110" i="90" a="1"/>
  <c r="AE110" i="90" s="1"/>
  <c r="AE114" i="90" a="1"/>
  <c r="AE114" i="90" s="1"/>
  <c r="AE115" i="90" a="1"/>
  <c r="AE115" i="90" s="1"/>
  <c r="AE121" i="90" a="1"/>
  <c r="AE121" i="90" s="1"/>
  <c r="AE116" i="90" a="1"/>
  <c r="AE116" i="90" s="1"/>
  <c r="AE106" i="90" a="1"/>
  <c r="AE106" i="90" s="1"/>
  <c r="AE109" i="90" a="1"/>
  <c r="AE109" i="90" s="1"/>
  <c r="AE111" i="90" a="1"/>
  <c r="AE111" i="90" s="1"/>
  <c r="AE103" i="90" a="1"/>
  <c r="AE103" i="90" s="1"/>
  <c r="AE118" i="90" a="1"/>
  <c r="AE118" i="90" s="1"/>
  <c r="AE119" i="90" a="1"/>
  <c r="AE119" i="90" s="1"/>
  <c r="AE120" i="90" a="1"/>
  <c r="AE120" i="90" s="1"/>
  <c r="AE104" i="90" a="1"/>
  <c r="AE104" i="90" s="1"/>
  <c r="D82" i="89"/>
  <c r="D82" i="90" s="1" a="1"/>
  <c r="D82" i="90" s="1"/>
  <c r="D85" i="90" a="1"/>
  <c r="D85" i="90" s="1"/>
  <c r="D98" i="90" a="1"/>
  <c r="D98" i="90" s="1"/>
  <c r="D92" i="90" a="1"/>
  <c r="D92" i="90" s="1"/>
  <c r="D97" i="90" a="1"/>
  <c r="D97" i="90" s="1"/>
  <c r="D93" i="90" a="1"/>
  <c r="D93" i="90" s="1"/>
  <c r="D88" i="90" a="1"/>
  <c r="D88" i="90" s="1"/>
  <c r="D83" i="90" a="1"/>
  <c r="D83" i="90" s="1"/>
  <c r="D90" i="90" a="1"/>
  <c r="D90" i="90" s="1"/>
  <c r="D96" i="90" a="1"/>
  <c r="D96" i="90" s="1"/>
  <c r="D86" i="90" a="1"/>
  <c r="D86" i="90" s="1"/>
  <c r="D89" i="90" a="1"/>
  <c r="D89" i="90" s="1"/>
  <c r="D87" i="90" a="1"/>
  <c r="D87" i="90" s="1"/>
  <c r="D95" i="90" a="1"/>
  <c r="D95" i="90" s="1"/>
  <c r="D84" i="90" a="1"/>
  <c r="D84" i="90" s="1"/>
  <c r="D94" i="90" a="1"/>
  <c r="D94" i="90" s="1"/>
  <c r="D101" i="90" a="1"/>
  <c r="D101" i="90" s="1"/>
  <c r="D100" i="90" a="1"/>
  <c r="D100" i="90" s="1"/>
  <c r="D99" i="90" a="1"/>
  <c r="D99" i="90" s="1"/>
  <c r="D91" i="90" a="1"/>
  <c r="D91" i="90" s="1"/>
  <c r="E82" i="89"/>
  <c r="E82" i="90" s="1" a="1"/>
  <c r="E82" i="90" s="1"/>
  <c r="E83" i="90" a="1"/>
  <c r="E83" i="90" s="1"/>
  <c r="E97" i="90" a="1"/>
  <c r="E97" i="90" s="1"/>
  <c r="E86" i="90" a="1"/>
  <c r="E86" i="90" s="1"/>
  <c r="E85" i="90" a="1"/>
  <c r="E85" i="90" s="1"/>
  <c r="E84" i="90" a="1"/>
  <c r="E84" i="90" s="1"/>
  <c r="E90" i="90" a="1"/>
  <c r="E90" i="90" s="1"/>
  <c r="E87" i="90" a="1"/>
  <c r="E87" i="90" s="1"/>
  <c r="E89" i="90" a="1"/>
  <c r="E89" i="90" s="1"/>
  <c r="E101" i="90" a="1"/>
  <c r="E101" i="90" s="1"/>
  <c r="E94" i="90" a="1"/>
  <c r="E94" i="90" s="1"/>
  <c r="E88" i="90" a="1"/>
  <c r="E88" i="90" s="1"/>
  <c r="E96" i="90" a="1"/>
  <c r="E96" i="90" s="1"/>
  <c r="E100" i="90" a="1"/>
  <c r="E100" i="90" s="1"/>
  <c r="E98" i="90" a="1"/>
  <c r="E98" i="90" s="1"/>
  <c r="E95" i="90" a="1"/>
  <c r="E95" i="90" s="1"/>
  <c r="E92" i="90" a="1"/>
  <c r="E92" i="90" s="1"/>
  <c r="E99" i="90" a="1"/>
  <c r="E99" i="90" s="1"/>
  <c r="E93" i="90" a="1"/>
  <c r="E93" i="90" s="1"/>
  <c r="E91" i="90" a="1"/>
  <c r="E91" i="90" s="1"/>
  <c r="F82" i="89"/>
  <c r="F82" i="90" s="1" a="1"/>
  <c r="F82" i="90" s="1"/>
  <c r="F84" i="90" a="1"/>
  <c r="F84" i="90" s="1"/>
  <c r="F90" i="90" a="1"/>
  <c r="F90" i="90" s="1"/>
  <c r="F94" i="90" a="1"/>
  <c r="F94" i="90" s="1"/>
  <c r="F96" i="90" a="1"/>
  <c r="F96" i="90" s="1"/>
  <c r="F92" i="90" a="1"/>
  <c r="F92" i="90" s="1"/>
  <c r="F83" i="90" a="1"/>
  <c r="F83" i="90" s="1"/>
  <c r="F101" i="90" a="1"/>
  <c r="F101" i="90" s="1"/>
  <c r="F89" i="90" a="1"/>
  <c r="F89" i="90" s="1"/>
  <c r="F100" i="90" a="1"/>
  <c r="F100" i="90" s="1"/>
  <c r="F97" i="90" a="1"/>
  <c r="F97" i="90" s="1"/>
  <c r="F91" i="90" a="1"/>
  <c r="F91" i="90" s="1"/>
  <c r="F88" i="90" a="1"/>
  <c r="F88" i="90" s="1"/>
  <c r="F99" i="90" a="1"/>
  <c r="F99" i="90" s="1"/>
  <c r="F85" i="90" a="1"/>
  <c r="F85" i="90" s="1"/>
  <c r="F95" i="90" a="1"/>
  <c r="F95" i="90" s="1"/>
  <c r="F86" i="90" a="1"/>
  <c r="F86" i="90" s="1"/>
  <c r="F93" i="90" a="1"/>
  <c r="F93" i="90" s="1"/>
  <c r="F98" i="90" a="1"/>
  <c r="F98" i="90" s="1"/>
  <c r="F87" i="90" a="1"/>
  <c r="F87" i="90" s="1"/>
  <c r="G82" i="89"/>
  <c r="G82" i="90" s="1" a="1"/>
  <c r="G82" i="90" s="1"/>
  <c r="G89" i="90" a="1"/>
  <c r="G89" i="90" s="1"/>
  <c r="G101" i="90" a="1"/>
  <c r="G101" i="90" s="1"/>
  <c r="G91" i="90" a="1"/>
  <c r="G91" i="90" s="1"/>
  <c r="G99" i="90" a="1"/>
  <c r="G99" i="90" s="1"/>
  <c r="G100" i="90" a="1"/>
  <c r="G100" i="90" s="1"/>
  <c r="G87" i="90" a="1"/>
  <c r="G87" i="90" s="1"/>
  <c r="G83" i="90" a="1"/>
  <c r="G83" i="90" s="1"/>
  <c r="G90" i="90" a="1"/>
  <c r="G90" i="90" s="1"/>
  <c r="G93" i="90" a="1"/>
  <c r="G93" i="90" s="1"/>
  <c r="G98" i="90" a="1"/>
  <c r="G98" i="90" s="1"/>
  <c r="G88" i="90" a="1"/>
  <c r="G88" i="90" s="1"/>
  <c r="G92" i="90" a="1"/>
  <c r="G92" i="90" s="1"/>
  <c r="G96" i="90" a="1"/>
  <c r="G96" i="90" s="1"/>
  <c r="G94" i="90" a="1"/>
  <c r="G94" i="90" s="1"/>
  <c r="G86" i="90" a="1"/>
  <c r="G86" i="90" s="1"/>
  <c r="G95" i="90" a="1"/>
  <c r="G95" i="90" s="1"/>
  <c r="G84" i="90" a="1"/>
  <c r="G84" i="90" s="1"/>
  <c r="G85" i="90" a="1"/>
  <c r="G85" i="90" s="1"/>
  <c r="G97" i="90" a="1"/>
  <c r="G97" i="90" s="1"/>
  <c r="H82" i="89"/>
  <c r="H82" i="90" s="1" a="1"/>
  <c r="H82" i="90" s="1"/>
  <c r="H100" i="90" a="1"/>
  <c r="H100" i="90" s="1"/>
  <c r="H101" i="90" a="1"/>
  <c r="H101" i="90" s="1"/>
  <c r="H88" i="90" a="1"/>
  <c r="H88" i="90" s="1"/>
  <c r="H93" i="90" a="1"/>
  <c r="H93" i="90" s="1"/>
  <c r="H84" i="90" a="1"/>
  <c r="H84" i="90" s="1"/>
  <c r="H89" i="90" a="1"/>
  <c r="H89" i="90" s="1"/>
  <c r="H87" i="90" a="1"/>
  <c r="H87" i="90" s="1"/>
  <c r="H90" i="90" a="1"/>
  <c r="H90" i="90" s="1"/>
  <c r="H95" i="90" a="1"/>
  <c r="H95" i="90" s="1"/>
  <c r="H96" i="90" a="1"/>
  <c r="H96" i="90" s="1"/>
  <c r="H92" i="90" a="1"/>
  <c r="H92" i="90" s="1"/>
  <c r="H97" i="90" a="1"/>
  <c r="H97" i="90" s="1"/>
  <c r="H91" i="90" a="1"/>
  <c r="H91" i="90" s="1"/>
  <c r="H98" i="90" a="1"/>
  <c r="H98" i="90" s="1"/>
  <c r="H86" i="90" a="1"/>
  <c r="H86" i="90" s="1"/>
  <c r="H85" i="90" a="1"/>
  <c r="H85" i="90" s="1"/>
  <c r="H83" i="90" a="1"/>
  <c r="H83" i="90" s="1"/>
  <c r="H94" i="90" a="1"/>
  <c r="H94" i="90" s="1"/>
  <c r="H99" i="90" a="1"/>
  <c r="H99" i="90" s="1"/>
  <c r="I82" i="89"/>
  <c r="I82" i="90" s="1" a="1"/>
  <c r="I82" i="90" s="1"/>
  <c r="I91" i="90" a="1"/>
  <c r="I91" i="90" s="1"/>
  <c r="I83" i="90" a="1"/>
  <c r="I83" i="90" s="1"/>
  <c r="I99" i="90" a="1"/>
  <c r="I99" i="90" s="1"/>
  <c r="I94" i="90" a="1"/>
  <c r="I94" i="90" s="1"/>
  <c r="I97" i="90" a="1"/>
  <c r="I97" i="90" s="1"/>
  <c r="I88" i="90" a="1"/>
  <c r="I88" i="90" s="1"/>
  <c r="I89" i="90" a="1"/>
  <c r="I89" i="90" s="1"/>
  <c r="I96" i="90" a="1"/>
  <c r="I96" i="90" s="1"/>
  <c r="I87" i="90" a="1"/>
  <c r="I87" i="90" s="1"/>
  <c r="I95" i="90" a="1"/>
  <c r="I95" i="90" s="1"/>
  <c r="I98" i="90" a="1"/>
  <c r="I98" i="90" s="1"/>
  <c r="I101" i="90" a="1"/>
  <c r="I101" i="90" s="1"/>
  <c r="I92" i="90" a="1"/>
  <c r="I92" i="90" s="1"/>
  <c r="I93" i="90" a="1"/>
  <c r="I93" i="90" s="1"/>
  <c r="I85" i="90" a="1"/>
  <c r="I85" i="90" s="1"/>
  <c r="I86" i="90" a="1"/>
  <c r="I86" i="90" s="1"/>
  <c r="I100" i="90" a="1"/>
  <c r="I100" i="90" s="1"/>
  <c r="I84" i="90" a="1"/>
  <c r="I84" i="90" s="1"/>
  <c r="I90" i="90" a="1"/>
  <c r="I90" i="90" s="1"/>
  <c r="J82" i="89"/>
  <c r="J82" i="90" s="1" a="1"/>
  <c r="J82" i="90" s="1"/>
  <c r="J95" i="90" a="1"/>
  <c r="J95" i="90" s="1"/>
  <c r="J97" i="90" a="1"/>
  <c r="J97" i="90" s="1"/>
  <c r="J98" i="90" a="1"/>
  <c r="J98" i="90" s="1"/>
  <c r="J90" i="90" a="1"/>
  <c r="J90" i="90" s="1"/>
  <c r="J101" i="90" a="1"/>
  <c r="J101" i="90" s="1"/>
  <c r="J83" i="90" a="1"/>
  <c r="J83" i="90" s="1"/>
  <c r="J94" i="90" a="1"/>
  <c r="J94" i="90" s="1"/>
  <c r="J91" i="90" a="1"/>
  <c r="J91" i="90" s="1"/>
  <c r="J93" i="90" a="1"/>
  <c r="J93" i="90" s="1"/>
  <c r="J87" i="90" a="1"/>
  <c r="J87" i="90" s="1"/>
  <c r="J100" i="90" a="1"/>
  <c r="J100" i="90" s="1"/>
  <c r="J88" i="90" a="1"/>
  <c r="J88" i="90" s="1"/>
  <c r="J89" i="90" a="1"/>
  <c r="J89" i="90" s="1"/>
  <c r="J99" i="90" a="1"/>
  <c r="J99" i="90" s="1"/>
  <c r="J96" i="90" a="1"/>
  <c r="J96" i="90" s="1"/>
  <c r="J86" i="90" a="1"/>
  <c r="J86" i="90" s="1"/>
  <c r="J92" i="90" a="1"/>
  <c r="J92" i="90" s="1"/>
  <c r="J84" i="90" a="1"/>
  <c r="J84" i="90" s="1"/>
  <c r="J85" i="90" a="1"/>
  <c r="J85" i="90" s="1"/>
  <c r="K82" i="89"/>
  <c r="K82" i="90" s="1" a="1"/>
  <c r="K82" i="90" s="1"/>
  <c r="K101" i="90" a="1"/>
  <c r="K101" i="90" s="1"/>
  <c r="K92" i="90" a="1"/>
  <c r="K92" i="90" s="1"/>
  <c r="K100" i="90" a="1"/>
  <c r="K100" i="90" s="1"/>
  <c r="K87" i="90" a="1"/>
  <c r="K87" i="90" s="1"/>
  <c r="K89" i="90" a="1"/>
  <c r="K89" i="90" s="1"/>
  <c r="K83" i="90" a="1"/>
  <c r="K83" i="90" s="1"/>
  <c r="K95" i="90" a="1"/>
  <c r="K95" i="90" s="1"/>
  <c r="K84" i="90" a="1"/>
  <c r="K84" i="90" s="1"/>
  <c r="K97" i="90" a="1"/>
  <c r="K97" i="90" s="1"/>
  <c r="K88" i="90" a="1"/>
  <c r="K88" i="90" s="1"/>
  <c r="K94" i="90" a="1"/>
  <c r="K94" i="90" s="1"/>
  <c r="K86" i="90" a="1"/>
  <c r="K86" i="90" s="1"/>
  <c r="K91" i="90" a="1"/>
  <c r="K91" i="90" s="1"/>
  <c r="K98" i="90" a="1"/>
  <c r="K98" i="90" s="1"/>
  <c r="K99" i="90" a="1"/>
  <c r="K99" i="90" s="1"/>
  <c r="K85" i="90" a="1"/>
  <c r="K85" i="90" s="1"/>
  <c r="K90" i="90" a="1"/>
  <c r="K90" i="90" s="1"/>
  <c r="K96" i="90" a="1"/>
  <c r="K96" i="90" s="1"/>
  <c r="K93" i="90" a="1"/>
  <c r="K93" i="90" s="1"/>
  <c r="L82" i="89"/>
  <c r="L82" i="90" s="1" a="1"/>
  <c r="L82" i="90" s="1"/>
  <c r="L96" i="90" a="1"/>
  <c r="L96" i="90" s="1"/>
  <c r="L84" i="90" a="1"/>
  <c r="L84" i="90" s="1"/>
  <c r="L90" i="90" a="1"/>
  <c r="L90" i="90" s="1"/>
  <c r="L83" i="90" a="1"/>
  <c r="L83" i="90" s="1"/>
  <c r="L99" i="90" a="1"/>
  <c r="L99" i="90" s="1"/>
  <c r="L85" i="90" a="1"/>
  <c r="L85" i="90" s="1"/>
  <c r="L88" i="90" a="1"/>
  <c r="L88" i="90" s="1"/>
  <c r="L91" i="90" a="1"/>
  <c r="L91" i="90" s="1"/>
  <c r="L97" i="90" a="1"/>
  <c r="L97" i="90" s="1"/>
  <c r="L92" i="90" a="1"/>
  <c r="L92" i="90" s="1"/>
  <c r="L101" i="90" a="1"/>
  <c r="L101" i="90" s="1"/>
  <c r="L98" i="90" a="1"/>
  <c r="L98" i="90" s="1"/>
  <c r="L93" i="90" a="1"/>
  <c r="L93" i="90" s="1"/>
  <c r="L86" i="90" a="1"/>
  <c r="L86" i="90" s="1"/>
  <c r="L95" i="90" a="1"/>
  <c r="L95" i="90" s="1"/>
  <c r="L100" i="90" a="1"/>
  <c r="L100" i="90" s="1"/>
  <c r="L89" i="90" a="1"/>
  <c r="L89" i="90" s="1"/>
  <c r="L87" i="90" a="1"/>
  <c r="L87" i="90" s="1"/>
  <c r="L94" i="90" a="1"/>
  <c r="L94" i="90" s="1"/>
  <c r="M82" i="89"/>
  <c r="M82" i="90" s="1" a="1"/>
  <c r="M82" i="90" s="1"/>
  <c r="M86" i="90" a="1"/>
  <c r="M86" i="90" s="1"/>
  <c r="M83" i="90" a="1"/>
  <c r="M83" i="90" s="1"/>
  <c r="M87" i="90" a="1"/>
  <c r="M87" i="90" s="1"/>
  <c r="M91" i="90" a="1"/>
  <c r="M91" i="90" s="1"/>
  <c r="M96" i="90" a="1"/>
  <c r="M96" i="90" s="1"/>
  <c r="M95" i="90" a="1"/>
  <c r="M95" i="90" s="1"/>
  <c r="M93" i="90" a="1"/>
  <c r="M93" i="90" s="1"/>
  <c r="M98" i="90" a="1"/>
  <c r="M98" i="90" s="1"/>
  <c r="M88" i="90" a="1"/>
  <c r="M88" i="90" s="1"/>
  <c r="M101" i="90" a="1"/>
  <c r="M101" i="90" s="1"/>
  <c r="M97" i="90" a="1"/>
  <c r="M97" i="90" s="1"/>
  <c r="M84" i="90" a="1"/>
  <c r="M84" i="90" s="1"/>
  <c r="M90" i="90" a="1"/>
  <c r="M90" i="90" s="1"/>
  <c r="M99" i="90" a="1"/>
  <c r="M99" i="90" s="1"/>
  <c r="M94" i="90" a="1"/>
  <c r="M94" i="90" s="1"/>
  <c r="M85" i="90" a="1"/>
  <c r="M85" i="90" s="1"/>
  <c r="M100" i="90" a="1"/>
  <c r="M100" i="90" s="1"/>
  <c r="M89" i="90" a="1"/>
  <c r="M89" i="90" s="1"/>
  <c r="M92" i="90" a="1"/>
  <c r="M92" i="90" s="1"/>
  <c r="N82" i="89"/>
  <c r="N82" i="90" s="1" a="1"/>
  <c r="N82" i="90" s="1"/>
  <c r="N95" i="90" a="1"/>
  <c r="N95" i="90" s="1"/>
  <c r="N96" i="90" a="1"/>
  <c r="N96" i="90" s="1"/>
  <c r="N83" i="90" a="1"/>
  <c r="N83" i="90" s="1"/>
  <c r="N97" i="90" a="1"/>
  <c r="N97" i="90" s="1"/>
  <c r="N90" i="90" a="1"/>
  <c r="N90" i="90" s="1"/>
  <c r="N98" i="90" a="1"/>
  <c r="N98" i="90" s="1"/>
  <c r="N85" i="90" a="1"/>
  <c r="N85" i="90" s="1"/>
  <c r="N88" i="90" a="1"/>
  <c r="N88" i="90" s="1"/>
  <c r="N101" i="90" a="1"/>
  <c r="N101" i="90" s="1"/>
  <c r="N84" i="90" a="1"/>
  <c r="N84" i="90" s="1"/>
  <c r="N93" i="90" a="1"/>
  <c r="N93" i="90" s="1"/>
  <c r="N100" i="90" a="1"/>
  <c r="N100" i="90" s="1"/>
  <c r="N87" i="90" a="1"/>
  <c r="N87" i="90" s="1"/>
  <c r="N89" i="90" a="1"/>
  <c r="N89" i="90" s="1"/>
  <c r="N92" i="90" a="1"/>
  <c r="N92" i="90" s="1"/>
  <c r="N99" i="90" a="1"/>
  <c r="N99" i="90" s="1"/>
  <c r="N86" i="90" a="1"/>
  <c r="N86" i="90" s="1"/>
  <c r="N94" i="90" a="1"/>
  <c r="N94" i="90" s="1"/>
  <c r="N91" i="90" a="1"/>
  <c r="N91" i="90" s="1"/>
  <c r="O82" i="89"/>
  <c r="O82" i="90" s="1" a="1"/>
  <c r="O82" i="90" s="1"/>
  <c r="O95" i="90" a="1"/>
  <c r="O95" i="90" s="1"/>
  <c r="O83" i="90" a="1"/>
  <c r="O83" i="90" s="1"/>
  <c r="O85" i="90" a="1"/>
  <c r="O85" i="90" s="1"/>
  <c r="O98" i="90" a="1"/>
  <c r="O98" i="90" s="1"/>
  <c r="O86" i="90" a="1"/>
  <c r="O86" i="90" s="1"/>
  <c r="O101" i="90" a="1"/>
  <c r="O101" i="90" s="1"/>
  <c r="O100" i="90" a="1"/>
  <c r="O100" i="90" s="1"/>
  <c r="O94" i="90" a="1"/>
  <c r="O94" i="90" s="1"/>
  <c r="O89" i="90" a="1"/>
  <c r="O89" i="90" s="1"/>
  <c r="O93" i="90" a="1"/>
  <c r="O93" i="90" s="1"/>
  <c r="O92" i="90" a="1"/>
  <c r="O92" i="90" s="1"/>
  <c r="O91" i="90" a="1"/>
  <c r="O91" i="90" s="1"/>
  <c r="O88" i="90" a="1"/>
  <c r="O88" i="90" s="1"/>
  <c r="O96" i="90" a="1"/>
  <c r="O96" i="90" s="1"/>
  <c r="O99" i="90" a="1"/>
  <c r="O99" i="90" s="1"/>
  <c r="O84" i="90" a="1"/>
  <c r="O84" i="90" s="1"/>
  <c r="O87" i="90" a="1"/>
  <c r="O87" i="90" s="1"/>
  <c r="O90" i="90" a="1"/>
  <c r="O90" i="90" s="1"/>
  <c r="O97" i="90" a="1"/>
  <c r="O97" i="90" s="1"/>
  <c r="P82" i="89"/>
  <c r="P82" i="90" s="1" a="1"/>
  <c r="P82" i="90" s="1"/>
  <c r="P92" i="90" a="1"/>
  <c r="P92" i="90" s="1"/>
  <c r="P94" i="90" a="1"/>
  <c r="P94" i="90" s="1"/>
  <c r="P95" i="90" a="1"/>
  <c r="P95" i="90" s="1"/>
  <c r="P96" i="90" a="1"/>
  <c r="P96" i="90" s="1"/>
  <c r="P88" i="90" a="1"/>
  <c r="P88" i="90" s="1"/>
  <c r="P100" i="90" a="1"/>
  <c r="P100" i="90" s="1"/>
  <c r="P86" i="90" a="1"/>
  <c r="P86" i="90" s="1"/>
  <c r="P85" i="90" a="1"/>
  <c r="P85" i="90" s="1"/>
  <c r="P99" i="90" a="1"/>
  <c r="P99" i="90" s="1"/>
  <c r="P84" i="90" a="1"/>
  <c r="P84" i="90" s="1"/>
  <c r="P93" i="90" a="1"/>
  <c r="P93" i="90" s="1"/>
  <c r="P98" i="90" a="1"/>
  <c r="P98" i="90" s="1"/>
  <c r="P83" i="90" a="1"/>
  <c r="P83" i="90" s="1"/>
  <c r="P89" i="90" a="1"/>
  <c r="P89" i="90" s="1"/>
  <c r="P97" i="90" a="1"/>
  <c r="P97" i="90" s="1"/>
  <c r="P91" i="90" a="1"/>
  <c r="P91" i="90" s="1"/>
  <c r="P90" i="90" a="1"/>
  <c r="P90" i="90" s="1"/>
  <c r="P101" i="90" a="1"/>
  <c r="P101" i="90" s="1"/>
  <c r="P87" i="90" a="1"/>
  <c r="P87" i="90" s="1"/>
  <c r="Q82" i="89"/>
  <c r="Q82" i="90" s="1" a="1"/>
  <c r="Q82" i="90" s="1"/>
  <c r="Q97" i="90" a="1"/>
  <c r="Q97" i="90" s="1"/>
  <c r="Q95" i="90" a="1"/>
  <c r="Q95" i="90" s="1"/>
  <c r="Q90" i="90" a="1"/>
  <c r="Q90" i="90" s="1"/>
  <c r="Q100" i="90" a="1"/>
  <c r="Q100" i="90" s="1"/>
  <c r="Q96" i="90" a="1"/>
  <c r="Q96" i="90" s="1"/>
  <c r="Q89" i="90" a="1"/>
  <c r="Q89" i="90" s="1"/>
  <c r="Q101" i="90" a="1"/>
  <c r="Q101" i="90" s="1"/>
  <c r="Q85" i="90" a="1"/>
  <c r="Q85" i="90" s="1"/>
  <c r="Q99" i="90" a="1"/>
  <c r="Q99" i="90" s="1"/>
  <c r="Q94" i="90" a="1"/>
  <c r="Q94" i="90" s="1"/>
  <c r="Q98" i="90" a="1"/>
  <c r="Q98" i="90" s="1"/>
  <c r="Q86" i="90" a="1"/>
  <c r="Q86" i="90" s="1"/>
  <c r="Q88" i="90" a="1"/>
  <c r="Q88" i="90" s="1"/>
  <c r="Q83" i="90" a="1"/>
  <c r="Q83" i="90" s="1"/>
  <c r="Q92" i="90" a="1"/>
  <c r="Q92" i="90" s="1"/>
  <c r="Q84" i="90" a="1"/>
  <c r="Q84" i="90" s="1"/>
  <c r="Q87" i="90" a="1"/>
  <c r="Q87" i="90" s="1"/>
  <c r="Q93" i="90" a="1"/>
  <c r="Q93" i="90" s="1"/>
  <c r="Q91" i="90" a="1"/>
  <c r="Q91" i="90" s="1"/>
  <c r="R82" i="89"/>
  <c r="R82" i="90" s="1" a="1"/>
  <c r="R82" i="90" s="1"/>
  <c r="R95" i="90" a="1"/>
  <c r="R95" i="90" s="1"/>
  <c r="R94" i="90" a="1"/>
  <c r="R94" i="90" s="1"/>
  <c r="R85" i="90" a="1"/>
  <c r="R85" i="90" s="1"/>
  <c r="R97" i="90" a="1"/>
  <c r="R97" i="90" s="1"/>
  <c r="R101" i="90" a="1"/>
  <c r="R101" i="90" s="1"/>
  <c r="R100" i="90" a="1"/>
  <c r="R100" i="90" s="1"/>
  <c r="R86" i="90" a="1"/>
  <c r="R86" i="90" s="1"/>
  <c r="R88" i="90" a="1"/>
  <c r="R88" i="90" s="1"/>
  <c r="R89" i="90" a="1"/>
  <c r="R89" i="90" s="1"/>
  <c r="R83" i="90" a="1"/>
  <c r="R83" i="90" s="1"/>
  <c r="R93" i="90" a="1"/>
  <c r="R93" i="90" s="1"/>
  <c r="R84" i="90" a="1"/>
  <c r="R84" i="90" s="1"/>
  <c r="R98" i="90" a="1"/>
  <c r="R98" i="90" s="1"/>
  <c r="R90" i="90" a="1"/>
  <c r="R90" i="90" s="1"/>
  <c r="R99" i="90" a="1"/>
  <c r="R99" i="90" s="1"/>
  <c r="R96" i="90" a="1"/>
  <c r="R96" i="90" s="1"/>
  <c r="R92" i="90" a="1"/>
  <c r="R92" i="90" s="1"/>
  <c r="R87" i="90" a="1"/>
  <c r="R87" i="90" s="1"/>
  <c r="R91" i="90" a="1"/>
  <c r="R91" i="90" s="1"/>
  <c r="S82" i="89"/>
  <c r="S82" i="90" s="1" a="1"/>
  <c r="S82" i="90" s="1"/>
  <c r="S84" i="90" a="1"/>
  <c r="S84" i="90" s="1"/>
  <c r="S99" i="90" a="1"/>
  <c r="S99" i="90" s="1"/>
  <c r="S86" i="90" a="1"/>
  <c r="S86" i="90" s="1"/>
  <c r="S88" i="90" a="1"/>
  <c r="S88" i="90" s="1"/>
  <c r="S101" i="90" a="1"/>
  <c r="S101" i="90" s="1"/>
  <c r="S94" i="90" a="1"/>
  <c r="S94" i="90" s="1"/>
  <c r="S91" i="90" a="1"/>
  <c r="S91" i="90" s="1"/>
  <c r="S96" i="90" a="1"/>
  <c r="S96" i="90" s="1"/>
  <c r="S83" i="90" a="1"/>
  <c r="S83" i="90" s="1"/>
  <c r="S95" i="90" a="1"/>
  <c r="S95" i="90" s="1"/>
  <c r="S97" i="90" a="1"/>
  <c r="S97" i="90" s="1"/>
  <c r="S93" i="90" a="1"/>
  <c r="S93" i="90" s="1"/>
  <c r="S100" i="90" a="1"/>
  <c r="S100" i="90" s="1"/>
  <c r="S90" i="90" a="1"/>
  <c r="S90" i="90" s="1"/>
  <c r="S92" i="90" a="1"/>
  <c r="S92" i="90" s="1"/>
  <c r="S89" i="90" a="1"/>
  <c r="S89" i="90" s="1"/>
  <c r="S98" i="90" a="1"/>
  <c r="S98" i="90" s="1"/>
  <c r="S87" i="90" a="1"/>
  <c r="S87" i="90" s="1"/>
  <c r="S85" i="90" a="1"/>
  <c r="S85" i="90" s="1"/>
  <c r="T82" i="89"/>
  <c r="T82" i="90" s="1" a="1"/>
  <c r="T82" i="90" s="1"/>
  <c r="T90" i="90" a="1"/>
  <c r="T90" i="90" s="1"/>
  <c r="T99" i="90" a="1"/>
  <c r="T99" i="90" s="1"/>
  <c r="T94" i="90" a="1"/>
  <c r="T94" i="90" s="1"/>
  <c r="T97" i="90" a="1"/>
  <c r="T97" i="90" s="1"/>
  <c r="T89" i="90" a="1"/>
  <c r="T89" i="90" s="1"/>
  <c r="T83" i="90" a="1"/>
  <c r="T83" i="90" s="1"/>
  <c r="T92" i="90" a="1"/>
  <c r="T92" i="90" s="1"/>
  <c r="T91" i="90" a="1"/>
  <c r="T91" i="90" s="1"/>
  <c r="T93" i="90" a="1"/>
  <c r="T93" i="90" s="1"/>
  <c r="T85" i="90" a="1"/>
  <c r="T85" i="90" s="1"/>
  <c r="T96" i="90" a="1"/>
  <c r="T96" i="90" s="1"/>
  <c r="T98" i="90" a="1"/>
  <c r="T98" i="90" s="1"/>
  <c r="T87" i="90" a="1"/>
  <c r="T87" i="90" s="1"/>
  <c r="T86" i="90" a="1"/>
  <c r="T86" i="90" s="1"/>
  <c r="T88" i="90" a="1"/>
  <c r="T88" i="90" s="1"/>
  <c r="T84" i="90" a="1"/>
  <c r="T84" i="90" s="1"/>
  <c r="T101" i="90" a="1"/>
  <c r="T101" i="90" s="1"/>
  <c r="T100" i="90" a="1"/>
  <c r="T100" i="90" s="1"/>
  <c r="T95" i="90" a="1"/>
  <c r="T95" i="90" s="1"/>
  <c r="U82" i="89"/>
  <c r="U82" i="90" s="1" a="1"/>
  <c r="U82" i="90" s="1"/>
  <c r="U91" i="90" a="1"/>
  <c r="U91" i="90" s="1"/>
  <c r="U88" i="90" a="1"/>
  <c r="U88" i="90" s="1"/>
  <c r="U93" i="90" a="1"/>
  <c r="U93" i="90" s="1"/>
  <c r="U100" i="90" a="1"/>
  <c r="U100" i="90" s="1"/>
  <c r="U92" i="90" a="1"/>
  <c r="U92" i="90" s="1"/>
  <c r="U85" i="90" a="1"/>
  <c r="U85" i="90" s="1"/>
  <c r="U98" i="90" a="1"/>
  <c r="U98" i="90" s="1"/>
  <c r="U89" i="90" a="1"/>
  <c r="U89" i="90" s="1"/>
  <c r="U95" i="90" a="1"/>
  <c r="U95" i="90" s="1"/>
  <c r="U83" i="90" a="1"/>
  <c r="U83" i="90" s="1"/>
  <c r="U96" i="90" a="1"/>
  <c r="U96" i="90" s="1"/>
  <c r="U99" i="90" a="1"/>
  <c r="U99" i="90" s="1"/>
  <c r="U87" i="90" a="1"/>
  <c r="U87" i="90" s="1"/>
  <c r="U101" i="90" a="1"/>
  <c r="U101" i="90" s="1"/>
  <c r="U90" i="90" a="1"/>
  <c r="U90" i="90" s="1"/>
  <c r="U86" i="90" a="1"/>
  <c r="U86" i="90" s="1"/>
  <c r="U97" i="90" a="1"/>
  <c r="U97" i="90" s="1"/>
  <c r="U94" i="90" a="1"/>
  <c r="U94" i="90" s="1"/>
  <c r="U84" i="90" a="1"/>
  <c r="U84" i="90" s="1"/>
  <c r="V82" i="89"/>
  <c r="V82" i="90" s="1" a="1"/>
  <c r="V82" i="90" s="1"/>
  <c r="V100" i="90" a="1"/>
  <c r="V100" i="90" s="1"/>
  <c r="V94" i="90" a="1"/>
  <c r="V94" i="90" s="1"/>
  <c r="V97" i="90" a="1"/>
  <c r="V97" i="90" s="1"/>
  <c r="V89" i="90" a="1"/>
  <c r="V89" i="90" s="1"/>
  <c r="V86" i="90" a="1"/>
  <c r="V86" i="90" s="1"/>
  <c r="V92" i="90" a="1"/>
  <c r="V92" i="90" s="1"/>
  <c r="V96" i="90" a="1"/>
  <c r="V96" i="90" s="1"/>
  <c r="V87" i="90" a="1"/>
  <c r="V87" i="90" s="1"/>
  <c r="V88" i="90" a="1"/>
  <c r="V88" i="90" s="1"/>
  <c r="V83" i="90" a="1"/>
  <c r="V83" i="90" s="1"/>
  <c r="V101" i="90" a="1"/>
  <c r="V101" i="90" s="1"/>
  <c r="V90" i="90" a="1"/>
  <c r="V90" i="90" s="1"/>
  <c r="V99" i="90" a="1"/>
  <c r="V99" i="90" s="1"/>
  <c r="V93" i="90" a="1"/>
  <c r="V93" i="90" s="1"/>
  <c r="V85" i="90" a="1"/>
  <c r="V85" i="90" s="1"/>
  <c r="V95" i="90" a="1"/>
  <c r="V95" i="90" s="1"/>
  <c r="V98" i="90" a="1"/>
  <c r="V98" i="90" s="1"/>
  <c r="V91" i="90" a="1"/>
  <c r="V91" i="90" s="1"/>
  <c r="V84" i="90" a="1"/>
  <c r="V84" i="90" s="1"/>
  <c r="W82" i="89"/>
  <c r="W82" i="90" s="1" a="1"/>
  <c r="W82" i="90" s="1"/>
  <c r="W84" i="90" a="1"/>
  <c r="W84" i="90" s="1"/>
  <c r="W98" i="90" a="1"/>
  <c r="W98" i="90" s="1"/>
  <c r="W87" i="90" a="1"/>
  <c r="W87" i="90" s="1"/>
  <c r="W93" i="90" a="1"/>
  <c r="W93" i="90" s="1"/>
  <c r="W83" i="90" a="1"/>
  <c r="W83" i="90" s="1"/>
  <c r="W94" i="90" a="1"/>
  <c r="W94" i="90" s="1"/>
  <c r="W85" i="90" a="1"/>
  <c r="W85" i="90" s="1"/>
  <c r="W89" i="90" a="1"/>
  <c r="W89" i="90" s="1"/>
  <c r="W99" i="90" a="1"/>
  <c r="W99" i="90" s="1"/>
  <c r="W92" i="90" a="1"/>
  <c r="W92" i="90" s="1"/>
  <c r="W95" i="90" a="1"/>
  <c r="W95" i="90" s="1"/>
  <c r="W88" i="90" a="1"/>
  <c r="W88" i="90" s="1"/>
  <c r="W101" i="90" a="1"/>
  <c r="W101" i="90" s="1"/>
  <c r="W91" i="90" a="1"/>
  <c r="W91" i="90" s="1"/>
  <c r="W86" i="90" a="1"/>
  <c r="W86" i="90" s="1"/>
  <c r="W90" i="90" a="1"/>
  <c r="W90" i="90" s="1"/>
  <c r="W97" i="90" a="1"/>
  <c r="W97" i="90" s="1"/>
  <c r="W96" i="90" a="1"/>
  <c r="W96" i="90" s="1"/>
  <c r="W100" i="90" a="1"/>
  <c r="W100" i="90" s="1"/>
  <c r="X82" i="89"/>
  <c r="X82" i="90" s="1" a="1"/>
  <c r="X82" i="90" s="1"/>
  <c r="X97" i="90" a="1"/>
  <c r="X97" i="90" s="1"/>
  <c r="X95" i="90" a="1"/>
  <c r="X95" i="90" s="1"/>
  <c r="X99" i="90" a="1"/>
  <c r="X99" i="90" s="1"/>
  <c r="X85" i="90" a="1"/>
  <c r="X85" i="90" s="1"/>
  <c r="X101" i="90" a="1"/>
  <c r="X101" i="90" s="1"/>
  <c r="X98" i="90" a="1"/>
  <c r="X98" i="90" s="1"/>
  <c r="X84" i="90" a="1"/>
  <c r="X84" i="90" s="1"/>
  <c r="X86" i="90" a="1"/>
  <c r="X86" i="90" s="1"/>
  <c r="X91" i="90" a="1"/>
  <c r="X91" i="90" s="1"/>
  <c r="X83" i="90" a="1"/>
  <c r="X83" i="90" s="1"/>
  <c r="X92" i="90" a="1"/>
  <c r="X92" i="90" s="1"/>
  <c r="X90" i="90" a="1"/>
  <c r="X90" i="90" s="1"/>
  <c r="X94" i="90" a="1"/>
  <c r="X94" i="90" s="1"/>
  <c r="X88" i="90" a="1"/>
  <c r="X88" i="90" s="1"/>
  <c r="X93" i="90" a="1"/>
  <c r="X93" i="90" s="1"/>
  <c r="X96" i="90" a="1"/>
  <c r="X96" i="90" s="1"/>
  <c r="X100" i="90" a="1"/>
  <c r="X100" i="90" s="1"/>
  <c r="X87" i="90" a="1"/>
  <c r="X87" i="90" s="1"/>
  <c r="X89" i="90" a="1"/>
  <c r="X89" i="90" s="1"/>
  <c r="Y82" i="89"/>
  <c r="Y82" i="90" s="1" a="1"/>
  <c r="Y82" i="90" s="1"/>
  <c r="Y85" i="90" a="1"/>
  <c r="Y85" i="90" s="1"/>
  <c r="Y99" i="90" a="1"/>
  <c r="Y99" i="90" s="1"/>
  <c r="Y88" i="90" a="1"/>
  <c r="Y88" i="90" s="1"/>
  <c r="Y95" i="90" a="1"/>
  <c r="Y95" i="90" s="1"/>
  <c r="Y97" i="90" a="1"/>
  <c r="Y97" i="90" s="1"/>
  <c r="Y91" i="90" a="1"/>
  <c r="Y91" i="90" s="1"/>
  <c r="Y90" i="90" a="1"/>
  <c r="Y90" i="90" s="1"/>
  <c r="Y83" i="90" a="1"/>
  <c r="Y83" i="90" s="1"/>
  <c r="Y92" i="90" a="1"/>
  <c r="Y92" i="90" s="1"/>
  <c r="Y86" i="90" a="1"/>
  <c r="Y86" i="90" s="1"/>
  <c r="Y93" i="90" a="1"/>
  <c r="Y93" i="90" s="1"/>
  <c r="Y100" i="90" a="1"/>
  <c r="Y100" i="90" s="1"/>
  <c r="Y96" i="90" a="1"/>
  <c r="Y96" i="90" s="1"/>
  <c r="Y84" i="90" a="1"/>
  <c r="Y84" i="90" s="1"/>
  <c r="Y101" i="90" a="1"/>
  <c r="Y101" i="90" s="1"/>
  <c r="Y94" i="90" a="1"/>
  <c r="Y94" i="90" s="1"/>
  <c r="Y98" i="90" a="1"/>
  <c r="Y98" i="90" s="1"/>
  <c r="Y89" i="90" a="1"/>
  <c r="Y89" i="90" s="1"/>
  <c r="Y87" i="90" a="1"/>
  <c r="Y87" i="90" s="1"/>
  <c r="Z82" i="89"/>
  <c r="Z82" i="90" s="1" a="1"/>
  <c r="Z82" i="90" s="1"/>
  <c r="Z91" i="90" a="1"/>
  <c r="Z91" i="90" s="1"/>
  <c r="Z86" i="90" a="1"/>
  <c r="Z86" i="90" s="1"/>
  <c r="Z90" i="90" a="1"/>
  <c r="Z90" i="90" s="1"/>
  <c r="Z95" i="90" a="1"/>
  <c r="Z95" i="90" s="1"/>
  <c r="Z96" i="90" a="1"/>
  <c r="Z96" i="90" s="1"/>
  <c r="Z101" i="90" a="1"/>
  <c r="Z101" i="90" s="1"/>
  <c r="Z89" i="90" a="1"/>
  <c r="Z89" i="90" s="1"/>
  <c r="Z85" i="90" a="1"/>
  <c r="Z85" i="90" s="1"/>
  <c r="Z94" i="90" a="1"/>
  <c r="Z94" i="90" s="1"/>
  <c r="Z83" i="90" a="1"/>
  <c r="Z83" i="90" s="1"/>
  <c r="Z97" i="90" a="1"/>
  <c r="Z97" i="90" s="1"/>
  <c r="Z92" i="90" a="1"/>
  <c r="Z92" i="90" s="1"/>
  <c r="Z84" i="90" a="1"/>
  <c r="Z84" i="90" s="1"/>
  <c r="Z99" i="90" a="1"/>
  <c r="Z99" i="90" s="1"/>
  <c r="Z93" i="90" a="1"/>
  <c r="Z93" i="90" s="1"/>
  <c r="Z87" i="90" a="1"/>
  <c r="Z87" i="90" s="1"/>
  <c r="Z100" i="90" a="1"/>
  <c r="Z100" i="90" s="1"/>
  <c r="Z98" i="90" a="1"/>
  <c r="Z98" i="90" s="1"/>
  <c r="Z88" i="90" a="1"/>
  <c r="Z88" i="90" s="1"/>
  <c r="AA82" i="89"/>
  <c r="AA82" i="90" s="1" a="1"/>
  <c r="AA82" i="90" s="1"/>
  <c r="AA89" i="90" a="1"/>
  <c r="AA89" i="90" s="1"/>
  <c r="AA95" i="90" a="1"/>
  <c r="AA95" i="90" s="1"/>
  <c r="AA88" i="90" a="1"/>
  <c r="AA88" i="90" s="1"/>
  <c r="AA84" i="90" a="1"/>
  <c r="AA84" i="90" s="1"/>
  <c r="AA86" i="90" a="1"/>
  <c r="AA86" i="90" s="1"/>
  <c r="AA83" i="90" a="1"/>
  <c r="AA83" i="90" s="1"/>
  <c r="AA98" i="90" a="1"/>
  <c r="AA98" i="90" s="1"/>
  <c r="AA97" i="90" a="1"/>
  <c r="AA97" i="90" s="1"/>
  <c r="AA90" i="90" a="1"/>
  <c r="AA90" i="90" s="1"/>
  <c r="AA85" i="90" a="1"/>
  <c r="AA85" i="90" s="1"/>
  <c r="AA94" i="90" a="1"/>
  <c r="AA94" i="90" s="1"/>
  <c r="AA96" i="90" a="1"/>
  <c r="AA96" i="90" s="1"/>
  <c r="AA87" i="90" a="1"/>
  <c r="AA87" i="90" s="1"/>
  <c r="AA101" i="90" a="1"/>
  <c r="AA101" i="90" s="1"/>
  <c r="AA99" i="90" a="1"/>
  <c r="AA99" i="90" s="1"/>
  <c r="AA100" i="90" a="1"/>
  <c r="AA100" i="90" s="1"/>
  <c r="AA91" i="90" a="1"/>
  <c r="AA91" i="90" s="1"/>
  <c r="AA93" i="90" a="1"/>
  <c r="AA93" i="90" s="1"/>
  <c r="AA92" i="90" a="1"/>
  <c r="AA92" i="90" s="1"/>
  <c r="AB82" i="89"/>
  <c r="AB82" i="90" s="1" a="1"/>
  <c r="AB82" i="90" s="1"/>
  <c r="AB90" i="90" a="1"/>
  <c r="AB90" i="90" s="1"/>
  <c r="AB95" i="90" a="1"/>
  <c r="AB95" i="90" s="1"/>
  <c r="AB87" i="90" a="1"/>
  <c r="AB87" i="90" s="1"/>
  <c r="AB100" i="90" a="1"/>
  <c r="AB100" i="90" s="1"/>
  <c r="AB94" i="90" a="1"/>
  <c r="AB94" i="90" s="1"/>
  <c r="AB99" i="90" a="1"/>
  <c r="AB99" i="90" s="1"/>
  <c r="AB85" i="90" a="1"/>
  <c r="AB85" i="90" s="1"/>
  <c r="AB91" i="90" a="1"/>
  <c r="AB91" i="90" s="1"/>
  <c r="AB101" i="90" a="1"/>
  <c r="AB101" i="90" s="1"/>
  <c r="AB96" i="90" a="1"/>
  <c r="AB96" i="90" s="1"/>
  <c r="AB84" i="90" a="1"/>
  <c r="AB84" i="90" s="1"/>
  <c r="AB93" i="90" a="1"/>
  <c r="AB93" i="90" s="1"/>
  <c r="AB97" i="90" a="1"/>
  <c r="AB97" i="90" s="1"/>
  <c r="AB83" i="90" a="1"/>
  <c r="AB83" i="90" s="1"/>
  <c r="AB98" i="90" a="1"/>
  <c r="AB98" i="90" s="1"/>
  <c r="AB92" i="90" a="1"/>
  <c r="AB92" i="90" s="1"/>
  <c r="AB89" i="90" a="1"/>
  <c r="AB89" i="90" s="1"/>
  <c r="AB86" i="90" a="1"/>
  <c r="AB86" i="90" s="1"/>
  <c r="AB88" i="90" a="1"/>
  <c r="AB88" i="90" s="1"/>
  <c r="AC82" i="89"/>
  <c r="AC82" i="90" s="1" a="1"/>
  <c r="AC82" i="90" s="1"/>
  <c r="AC88" i="90" a="1"/>
  <c r="AC88" i="90" s="1"/>
  <c r="AC91" i="90" a="1"/>
  <c r="AC91" i="90" s="1"/>
  <c r="AC87" i="90" a="1"/>
  <c r="AC87" i="90" s="1"/>
  <c r="AC93" i="90" a="1"/>
  <c r="AC93" i="90" s="1"/>
  <c r="AC97" i="90" a="1"/>
  <c r="AC97" i="90" s="1"/>
  <c r="AC83" i="90" a="1"/>
  <c r="AC83" i="90" s="1"/>
  <c r="AC96" i="90" a="1"/>
  <c r="AC96" i="90" s="1"/>
  <c r="AC89" i="90" a="1"/>
  <c r="AC89" i="90" s="1"/>
  <c r="AC95" i="90" a="1"/>
  <c r="AC95" i="90" s="1"/>
  <c r="AC90" i="90" a="1"/>
  <c r="AC90" i="90" s="1"/>
  <c r="AC86" i="90" a="1"/>
  <c r="AC86" i="90" s="1"/>
  <c r="AC85" i="90" a="1"/>
  <c r="AC85" i="90" s="1"/>
  <c r="AC94" i="90" a="1"/>
  <c r="AC94" i="90" s="1"/>
  <c r="AC101" i="90" a="1"/>
  <c r="AC101" i="90" s="1"/>
  <c r="AC92" i="90" a="1"/>
  <c r="AC92" i="90" s="1"/>
  <c r="AC98" i="90" a="1"/>
  <c r="AC98" i="90" s="1"/>
  <c r="AC84" i="90" a="1"/>
  <c r="AC84" i="90" s="1"/>
  <c r="AC99" i="90" a="1"/>
  <c r="AC99" i="90" s="1"/>
  <c r="AC100" i="90" a="1"/>
  <c r="AC100" i="90" s="1"/>
  <c r="AD82" i="89"/>
  <c r="AD82" i="90" s="1" a="1"/>
  <c r="AD82" i="90" s="1"/>
  <c r="AD93" i="90" a="1"/>
  <c r="AD93" i="90" s="1"/>
  <c r="AD85" i="90" a="1"/>
  <c r="AD85" i="90" s="1"/>
  <c r="AD86" i="90" a="1"/>
  <c r="AD86" i="90" s="1"/>
  <c r="AD99" i="90" a="1"/>
  <c r="AD99" i="90" s="1"/>
  <c r="AD84" i="90" a="1"/>
  <c r="AD84" i="90" s="1"/>
  <c r="AD88" i="90" a="1"/>
  <c r="AD88" i="90" s="1"/>
  <c r="AD83" i="90" a="1"/>
  <c r="AD83" i="90" s="1"/>
  <c r="AD91" i="90" a="1"/>
  <c r="AD91" i="90" s="1"/>
  <c r="AD90" i="90" a="1"/>
  <c r="AD90" i="90" s="1"/>
  <c r="AD89" i="90" a="1"/>
  <c r="AD89" i="90" s="1"/>
  <c r="AD94" i="90" a="1"/>
  <c r="AD94" i="90" s="1"/>
  <c r="AD97" i="90" a="1"/>
  <c r="AD97" i="90" s="1"/>
  <c r="AD100" i="90" a="1"/>
  <c r="AD100" i="90" s="1"/>
  <c r="AD98" i="90" a="1"/>
  <c r="AD98" i="90" s="1"/>
  <c r="AD96" i="90" a="1"/>
  <c r="AD96" i="90" s="1"/>
  <c r="AD95" i="90" a="1"/>
  <c r="AD95" i="90" s="1"/>
  <c r="AD87" i="90" a="1"/>
  <c r="AD87" i="90" s="1"/>
  <c r="AD101" i="90" a="1"/>
  <c r="AD101" i="90" s="1"/>
  <c r="AD92" i="90" a="1"/>
  <c r="AD92" i="90" s="1"/>
  <c r="AE82" i="89"/>
  <c r="AE82" i="90" s="1" a="1"/>
  <c r="AE82" i="90" s="1"/>
  <c r="AE88" i="90" a="1"/>
  <c r="AE88" i="90" s="1"/>
  <c r="AE92" i="90" a="1"/>
  <c r="AE92" i="90" s="1"/>
  <c r="AE90" i="90" a="1"/>
  <c r="AE90" i="90" s="1"/>
  <c r="AE93" i="90" a="1"/>
  <c r="AE93" i="90" s="1"/>
  <c r="AE89" i="90" a="1"/>
  <c r="AE89" i="90" s="1"/>
  <c r="AE97" i="90" a="1"/>
  <c r="AE97" i="90" s="1"/>
  <c r="AE84" i="90" a="1"/>
  <c r="AE84" i="90" s="1"/>
  <c r="AE99" i="90" a="1"/>
  <c r="AE99" i="90" s="1"/>
  <c r="AE86" i="90" a="1"/>
  <c r="AE86" i="90" s="1"/>
  <c r="AE100" i="90" a="1"/>
  <c r="AE100" i="90" s="1"/>
  <c r="AE96" i="90" a="1"/>
  <c r="AE96" i="90" s="1"/>
  <c r="AE85" i="90" a="1"/>
  <c r="AE85" i="90" s="1"/>
  <c r="AE91" i="90" a="1"/>
  <c r="AE91" i="90" s="1"/>
  <c r="AE98" i="90" a="1"/>
  <c r="AE98" i="90" s="1"/>
  <c r="AE101" i="90" a="1"/>
  <c r="AE101" i="90" s="1"/>
  <c r="AE87" i="90" a="1"/>
  <c r="AE87" i="90" s="1"/>
  <c r="AE94" i="90" a="1"/>
  <c r="AE94" i="90" s="1"/>
  <c r="AE95" i="90" a="1"/>
  <c r="AE95" i="90" s="1"/>
  <c r="AE83" i="90" a="1"/>
  <c r="AE83" i="90" s="1"/>
  <c r="AF82" i="89"/>
  <c r="AF82" i="90" s="1" a="1"/>
  <c r="AF82" i="90" s="1"/>
  <c r="AF88" i="90" a="1"/>
  <c r="AF88" i="90" s="1"/>
  <c r="AF93" i="90" a="1"/>
  <c r="AF93" i="90" s="1"/>
  <c r="AF98" i="90" a="1"/>
  <c r="AF98" i="90" s="1"/>
  <c r="AF94" i="90" a="1"/>
  <c r="AF94" i="90" s="1"/>
  <c r="AF101" i="90" a="1"/>
  <c r="AF101" i="90" s="1"/>
  <c r="AF86" i="90" a="1"/>
  <c r="AF86" i="90" s="1"/>
  <c r="AF85" i="90" a="1"/>
  <c r="AF85" i="90" s="1"/>
  <c r="AF91" i="90" a="1"/>
  <c r="AF91" i="90" s="1"/>
  <c r="AF99" i="90" a="1"/>
  <c r="AF99" i="90" s="1"/>
  <c r="AF95" i="90" a="1"/>
  <c r="AF95" i="90" s="1"/>
  <c r="AF84" i="90" a="1"/>
  <c r="AF84" i="90" s="1"/>
  <c r="AF90" i="90" a="1"/>
  <c r="AF90" i="90" s="1"/>
  <c r="AF89" i="90" a="1"/>
  <c r="AF89" i="90" s="1"/>
  <c r="AF92" i="90" a="1"/>
  <c r="AF92" i="90" s="1"/>
  <c r="AF100" i="90" a="1"/>
  <c r="AF100" i="90" s="1"/>
  <c r="AF83" i="90" a="1"/>
  <c r="AF83" i="90" s="1"/>
  <c r="AF87" i="90" a="1"/>
  <c r="AF87" i="90" s="1"/>
  <c r="AF97" i="90" a="1"/>
  <c r="AF97" i="90" s="1"/>
  <c r="AF96" i="90" a="1"/>
  <c r="AF96" i="90" s="1"/>
  <c r="AG82" i="89"/>
  <c r="AG82" i="90" s="1" a="1"/>
  <c r="AG82" i="90" s="1"/>
  <c r="AG97" i="90" a="1"/>
  <c r="AG97" i="90" s="1"/>
  <c r="AG98" i="90" a="1"/>
  <c r="AG98" i="90" s="1"/>
  <c r="AG99" i="90" a="1"/>
  <c r="AG99" i="90" s="1"/>
  <c r="AG100" i="90" a="1"/>
  <c r="AG100" i="90" s="1"/>
  <c r="AG101" i="90" a="1"/>
  <c r="AG101" i="90" s="1"/>
  <c r="AG89" i="90" a="1"/>
  <c r="AG89" i="90" s="1"/>
  <c r="AG91" i="90" a="1"/>
  <c r="AG91" i="90" s="1"/>
  <c r="AG90" i="90" a="1"/>
  <c r="AG90" i="90" s="1"/>
  <c r="AG88" i="90" a="1"/>
  <c r="AG88" i="90" s="1"/>
  <c r="AG87" i="90" a="1"/>
  <c r="AG87" i="90" s="1"/>
  <c r="AG86" i="90" a="1"/>
  <c r="AG86" i="90" s="1"/>
  <c r="AG85" i="90" a="1"/>
  <c r="AG85" i="90" s="1"/>
  <c r="AG84" i="90" a="1"/>
  <c r="AG84" i="90" s="1"/>
  <c r="AG83" i="90" a="1"/>
  <c r="AG83" i="90" s="1"/>
  <c r="AG93" i="90" a="1"/>
  <c r="AG93" i="90" s="1"/>
  <c r="AG95" i="90" a="1"/>
  <c r="AG95" i="90" s="1"/>
  <c r="AG92" i="90" a="1"/>
  <c r="AG92" i="90" s="1"/>
  <c r="AG96" i="90" a="1"/>
  <c r="AG96" i="90" s="1"/>
  <c r="AG94" i="90" a="1"/>
  <c r="AG94" i="90" s="1"/>
  <c r="AH82" i="89"/>
  <c r="AH82" i="90" s="1" a="1"/>
  <c r="AH82" i="90" s="1"/>
  <c r="AH98" i="90" a="1"/>
  <c r="AH98" i="90" s="1"/>
  <c r="AH94" i="90" a="1"/>
  <c r="AH94" i="90" s="1"/>
  <c r="AH85" i="90" a="1"/>
  <c r="AH85" i="90" s="1"/>
  <c r="AH99" i="90" a="1"/>
  <c r="AH99" i="90" s="1"/>
  <c r="AH89" i="90" a="1"/>
  <c r="AH89" i="90" s="1"/>
  <c r="AH86" i="90" a="1"/>
  <c r="AH86" i="90" s="1"/>
  <c r="AH88" i="90" a="1"/>
  <c r="AH88" i="90" s="1"/>
  <c r="AH91" i="90" a="1"/>
  <c r="AH91" i="90" s="1"/>
  <c r="AH92" i="90" a="1"/>
  <c r="AH92" i="90" s="1"/>
  <c r="AH87" i="90" a="1"/>
  <c r="AH87" i="90" s="1"/>
  <c r="AH101" i="90" a="1"/>
  <c r="AH101" i="90" s="1"/>
  <c r="AH90" i="90" a="1"/>
  <c r="AH90" i="90" s="1"/>
  <c r="AH100" i="90" a="1"/>
  <c r="AH100" i="90" s="1"/>
  <c r="AH83" i="90" a="1"/>
  <c r="AH83" i="90" s="1"/>
  <c r="AH93" i="90" a="1"/>
  <c r="AH93" i="90" s="1"/>
  <c r="AH97" i="90" a="1"/>
  <c r="AH97" i="90" s="1"/>
  <c r="AH95" i="90" a="1"/>
  <c r="AH95" i="90" s="1"/>
  <c r="AH96" i="90" a="1"/>
  <c r="AH96" i="90" s="1"/>
  <c r="AH84" i="90" a="1"/>
  <c r="AH84" i="90" s="1"/>
  <c r="AI82" i="89"/>
  <c r="AI82" i="90" s="1" a="1"/>
  <c r="AI82" i="90" s="1"/>
  <c r="AI84" i="90" a="1"/>
  <c r="AI84" i="90" s="1"/>
  <c r="AI88" i="90" a="1"/>
  <c r="AI88" i="90" s="1"/>
  <c r="AI89" i="90" a="1"/>
  <c r="AI89" i="90" s="1"/>
  <c r="AI83" i="90" a="1"/>
  <c r="AI83" i="90" s="1"/>
  <c r="AI98" i="90" a="1"/>
  <c r="AI98" i="90" s="1"/>
  <c r="AI97" i="90" a="1"/>
  <c r="AI97" i="90" s="1"/>
  <c r="AI90" i="90" a="1"/>
  <c r="AI90" i="90" s="1"/>
  <c r="AI92" i="90" a="1"/>
  <c r="AI92" i="90" s="1"/>
  <c r="AI101" i="90" a="1"/>
  <c r="AI101" i="90" s="1"/>
  <c r="AI85" i="90" a="1"/>
  <c r="AI85" i="90" s="1"/>
  <c r="AI99" i="90" a="1"/>
  <c r="AI99" i="90" s="1"/>
  <c r="AI93" i="90" a="1"/>
  <c r="AI93" i="90" s="1"/>
  <c r="AI96" i="90" a="1"/>
  <c r="AI96" i="90" s="1"/>
  <c r="AI86" i="90" a="1"/>
  <c r="AI86" i="90" s="1"/>
  <c r="AI87" i="90" a="1"/>
  <c r="AI87" i="90" s="1"/>
  <c r="AI91" i="90" a="1"/>
  <c r="AI91" i="90" s="1"/>
  <c r="AI95" i="90" a="1"/>
  <c r="AI95" i="90" s="1"/>
  <c r="AI94" i="90" a="1"/>
  <c r="AI94" i="90" s="1"/>
  <c r="AI100" i="90" a="1"/>
  <c r="AI100" i="90" s="1"/>
  <c r="AJ82" i="89"/>
  <c r="AJ82" i="90" s="1" a="1"/>
  <c r="AJ82" i="90" s="1"/>
  <c r="AJ88" i="90" a="1"/>
  <c r="AJ88" i="90" s="1"/>
  <c r="AJ86" i="90" a="1"/>
  <c r="AJ86" i="90" s="1"/>
  <c r="AJ91" i="90" a="1"/>
  <c r="AJ91" i="90" s="1"/>
  <c r="AJ101" i="90" a="1"/>
  <c r="AJ101" i="90" s="1"/>
  <c r="AJ96" i="90" a="1"/>
  <c r="AJ96" i="90" s="1"/>
  <c r="AJ89" i="90" a="1"/>
  <c r="AJ89" i="90" s="1"/>
  <c r="AJ87" i="90" a="1"/>
  <c r="AJ87" i="90" s="1"/>
  <c r="AJ83" i="90" a="1"/>
  <c r="AJ83" i="90" s="1"/>
  <c r="AJ85" i="90" a="1"/>
  <c r="AJ85" i="90" s="1"/>
  <c r="AJ84" i="90" a="1"/>
  <c r="AJ84" i="90" s="1"/>
  <c r="AJ99" i="90" a="1"/>
  <c r="AJ99" i="90" s="1"/>
  <c r="AJ93" i="90" a="1"/>
  <c r="AJ93" i="90" s="1"/>
  <c r="AJ97" i="90" a="1"/>
  <c r="AJ97" i="90" s="1"/>
  <c r="AJ90" i="90" a="1"/>
  <c r="AJ90" i="90" s="1"/>
  <c r="AJ95" i="90" a="1"/>
  <c r="AJ95" i="90" s="1"/>
  <c r="AJ100" i="90" a="1"/>
  <c r="AJ100" i="90" s="1"/>
  <c r="AJ94" i="90" a="1"/>
  <c r="AJ94" i="90" s="1"/>
  <c r="AJ98" i="90" a="1"/>
  <c r="AJ98" i="90" s="1"/>
  <c r="AJ92" i="90" a="1"/>
  <c r="AJ92" i="90" s="1"/>
  <c r="AK82" i="89"/>
  <c r="AK82" i="90" s="1" a="1"/>
  <c r="AK82" i="90" s="1"/>
  <c r="AK99" i="90" a="1"/>
  <c r="AK99" i="90" s="1"/>
  <c r="AK96" i="90" a="1"/>
  <c r="AK96" i="90" s="1"/>
  <c r="AK86" i="90" a="1"/>
  <c r="AK86" i="90" s="1"/>
  <c r="AK90" i="90" a="1"/>
  <c r="AK90" i="90" s="1"/>
  <c r="AK87" i="90" a="1"/>
  <c r="AK87" i="90" s="1"/>
  <c r="AK89" i="90" a="1"/>
  <c r="AK89" i="90" s="1"/>
  <c r="AK92" i="90" a="1"/>
  <c r="AK92" i="90" s="1"/>
  <c r="AK88" i="90" a="1"/>
  <c r="AK88" i="90" s="1"/>
  <c r="AK84" i="90" a="1"/>
  <c r="AK84" i="90" s="1"/>
  <c r="AK97" i="90" a="1"/>
  <c r="AK97" i="90" s="1"/>
  <c r="AK98" i="90" a="1"/>
  <c r="AK98" i="90" s="1"/>
  <c r="AK83" i="90" a="1"/>
  <c r="AK83" i="90" s="1"/>
  <c r="AK95" i="90" a="1"/>
  <c r="AK95" i="90" s="1"/>
  <c r="AK100" i="90" a="1"/>
  <c r="AK100" i="90" s="1"/>
  <c r="AK94" i="90" a="1"/>
  <c r="AK94" i="90" s="1"/>
  <c r="AK93" i="90" a="1"/>
  <c r="AK93" i="90" s="1"/>
  <c r="AK85" i="90" a="1"/>
  <c r="AK85" i="90" s="1"/>
  <c r="AK101" i="90" a="1"/>
  <c r="AK101" i="90" s="1"/>
  <c r="AK91" i="90" a="1"/>
  <c r="AK91" i="90" s="1"/>
  <c r="AL82" i="89"/>
  <c r="AL82" i="90" s="1" a="1"/>
  <c r="AL82" i="90" s="1"/>
  <c r="AL83" i="90" a="1"/>
  <c r="AL83" i="90" s="1"/>
  <c r="AL88" i="90" a="1"/>
  <c r="AL88" i="90" s="1"/>
  <c r="AL84" i="90" a="1"/>
  <c r="AL84" i="90" s="1"/>
  <c r="AL98" i="90" a="1"/>
  <c r="AL98" i="90" s="1"/>
  <c r="AL97" i="90" a="1"/>
  <c r="AL97" i="90" s="1"/>
  <c r="AL101" i="90" a="1"/>
  <c r="AL101" i="90" s="1"/>
  <c r="AL86" i="90" a="1"/>
  <c r="AL86" i="90" s="1"/>
  <c r="AL85" i="90" a="1"/>
  <c r="AL85" i="90" s="1"/>
  <c r="AL87" i="90" a="1"/>
  <c r="AL87" i="90" s="1"/>
  <c r="AL90" i="90" a="1"/>
  <c r="AL90" i="90" s="1"/>
  <c r="AL99" i="90" a="1"/>
  <c r="AL99" i="90" s="1"/>
  <c r="AL89" i="90" a="1"/>
  <c r="AL89" i="90" s="1"/>
  <c r="AL91" i="90" a="1"/>
  <c r="AL91" i="90" s="1"/>
  <c r="AL93" i="90" a="1"/>
  <c r="AL93" i="90" s="1"/>
  <c r="AL96" i="90" a="1"/>
  <c r="AL96" i="90" s="1"/>
  <c r="AL95" i="90" a="1"/>
  <c r="AL95" i="90" s="1"/>
  <c r="AL92" i="90" a="1"/>
  <c r="AL92" i="90" s="1"/>
  <c r="AL100" i="90" a="1"/>
  <c r="AL100" i="90" s="1"/>
  <c r="AL94" i="90" a="1"/>
  <c r="AL94" i="90" s="1"/>
  <c r="AM82" i="89"/>
  <c r="AM82" i="90" s="1" a="1"/>
  <c r="AM82" i="90" s="1"/>
  <c r="AM84" i="90" a="1"/>
  <c r="AM84" i="90" s="1"/>
  <c r="AM99" i="90" a="1"/>
  <c r="AM99" i="90" s="1"/>
  <c r="AM86" i="90" a="1"/>
  <c r="AM86" i="90" s="1"/>
  <c r="AM85" i="90" a="1"/>
  <c r="AM85" i="90" s="1"/>
  <c r="AM93" i="90" a="1"/>
  <c r="AM93" i="90" s="1"/>
  <c r="AM92" i="90" a="1"/>
  <c r="AM92" i="90" s="1"/>
  <c r="AM91" i="90" a="1"/>
  <c r="AM91" i="90" s="1"/>
  <c r="AM87" i="90" a="1"/>
  <c r="AM87" i="90" s="1"/>
  <c r="AM90" i="90" a="1"/>
  <c r="AM90" i="90" s="1"/>
  <c r="AM95" i="90" a="1"/>
  <c r="AM95" i="90" s="1"/>
  <c r="AM100" i="90" a="1"/>
  <c r="AM100" i="90" s="1"/>
  <c r="AM98" i="90" a="1"/>
  <c r="AM98" i="90" s="1"/>
  <c r="AM96" i="90" a="1"/>
  <c r="AM96" i="90" s="1"/>
  <c r="AM88" i="90" a="1"/>
  <c r="AM88" i="90" s="1"/>
  <c r="AM101" i="90" a="1"/>
  <c r="AM101" i="90" s="1"/>
  <c r="AM83" i="90" a="1"/>
  <c r="AM83" i="90" s="1"/>
  <c r="AM94" i="90" a="1"/>
  <c r="AM94" i="90" s="1"/>
  <c r="AM97" i="90" a="1"/>
  <c r="AM97" i="90" s="1"/>
  <c r="AM89" i="90" a="1"/>
  <c r="AM89" i="90" s="1"/>
  <c r="AN82" i="89"/>
  <c r="AN82" i="90" s="1" a="1"/>
  <c r="AN82" i="90" s="1"/>
  <c r="AN87" i="90" a="1"/>
  <c r="AN87" i="90" s="1"/>
  <c r="AN91" i="90" a="1"/>
  <c r="AN91" i="90" s="1"/>
  <c r="AN94" i="90" a="1"/>
  <c r="AN94" i="90" s="1"/>
  <c r="AN101" i="90" a="1"/>
  <c r="AN101" i="90" s="1"/>
  <c r="AN89" i="90" a="1"/>
  <c r="AN89" i="90" s="1"/>
  <c r="AN83" i="90" a="1"/>
  <c r="AN83" i="90" s="1"/>
  <c r="AN97" i="90" a="1"/>
  <c r="AN97" i="90" s="1"/>
  <c r="AN95" i="90" a="1"/>
  <c r="AN95" i="90" s="1"/>
  <c r="AN100" i="90" a="1"/>
  <c r="AN100" i="90" s="1"/>
  <c r="AN90" i="90" a="1"/>
  <c r="AN90" i="90" s="1"/>
  <c r="AN86" i="90" a="1"/>
  <c r="AN86" i="90" s="1"/>
  <c r="AN84" i="90" a="1"/>
  <c r="AN84" i="90" s="1"/>
  <c r="AN98" i="90" a="1"/>
  <c r="AN98" i="90" s="1"/>
  <c r="AN93" i="90" a="1"/>
  <c r="AN93" i="90" s="1"/>
  <c r="AN99" i="90" a="1"/>
  <c r="AN99" i="90" s="1"/>
  <c r="AN85" i="90" a="1"/>
  <c r="AN85" i="90" s="1"/>
  <c r="AN92" i="90" a="1"/>
  <c r="AN92" i="90" s="1"/>
  <c r="AN88" i="90" a="1"/>
  <c r="AN88" i="90" s="1"/>
  <c r="AN96" i="90" a="1"/>
  <c r="AN96" i="90" s="1"/>
  <c r="AO82" i="89"/>
  <c r="AO82" i="90" s="1" a="1"/>
  <c r="AO82" i="90" s="1"/>
  <c r="AO91" i="90" a="1"/>
  <c r="AO91" i="90" s="1"/>
  <c r="AO95" i="90" a="1"/>
  <c r="AO95" i="90" s="1"/>
  <c r="AO87" i="90" a="1"/>
  <c r="AO87" i="90" s="1"/>
  <c r="AO97" i="90" a="1"/>
  <c r="AO97" i="90" s="1"/>
  <c r="AO86" i="90" a="1"/>
  <c r="AO86" i="90" s="1"/>
  <c r="AO92" i="90" a="1"/>
  <c r="AO92" i="90" s="1"/>
  <c r="AO90" i="90" a="1"/>
  <c r="AO90" i="90" s="1"/>
  <c r="AO84" i="90" a="1"/>
  <c r="AO84" i="90" s="1"/>
  <c r="AO83" i="90" a="1"/>
  <c r="AO83" i="90" s="1"/>
  <c r="AO94" i="90" a="1"/>
  <c r="AO94" i="90" s="1"/>
  <c r="AO88" i="90" a="1"/>
  <c r="AO88" i="90" s="1"/>
  <c r="AO93" i="90" a="1"/>
  <c r="AO93" i="90" s="1"/>
  <c r="AO100" i="90" a="1"/>
  <c r="AO100" i="90" s="1"/>
  <c r="AO98" i="90" a="1"/>
  <c r="AO98" i="90" s="1"/>
  <c r="AO101" i="90" a="1"/>
  <c r="AO101" i="90" s="1"/>
  <c r="AO85" i="90" a="1"/>
  <c r="AO85" i="90" s="1"/>
  <c r="AO96" i="90" a="1"/>
  <c r="AO96" i="90" s="1"/>
  <c r="AO89" i="90" a="1"/>
  <c r="AO89" i="90" s="1"/>
  <c r="AO99" i="90" a="1"/>
  <c r="AO99" i="90" s="1"/>
  <c r="AP82" i="89"/>
  <c r="AP82" i="90" s="1" a="1"/>
  <c r="AP82" i="90" s="1"/>
  <c r="AP85" i="90" a="1"/>
  <c r="AP85" i="90" s="1"/>
  <c r="AP84" i="90" a="1"/>
  <c r="AP84" i="90" s="1"/>
  <c r="AP86" i="90" a="1"/>
  <c r="AP86" i="90" s="1"/>
  <c r="AP97" i="90" a="1"/>
  <c r="AP97" i="90" s="1"/>
  <c r="AP91" i="90" a="1"/>
  <c r="AP91" i="90" s="1"/>
  <c r="AP100" i="90" a="1"/>
  <c r="AP100" i="90" s="1"/>
  <c r="AP92" i="90" a="1"/>
  <c r="AP92" i="90" s="1"/>
  <c r="AP94" i="90" a="1"/>
  <c r="AP94" i="90" s="1"/>
  <c r="AP101" i="90" a="1"/>
  <c r="AP101" i="90" s="1"/>
  <c r="AP88" i="90" a="1"/>
  <c r="AP88" i="90" s="1"/>
  <c r="AP90" i="90" a="1"/>
  <c r="AP90" i="90" s="1"/>
  <c r="AP96" i="90" a="1"/>
  <c r="AP96" i="90" s="1"/>
  <c r="AP87" i="90" a="1"/>
  <c r="AP87" i="90" s="1"/>
  <c r="AP99" i="90" a="1"/>
  <c r="AP99" i="90" s="1"/>
  <c r="AP89" i="90" a="1"/>
  <c r="AP89" i="90" s="1"/>
  <c r="AP98" i="90" a="1"/>
  <c r="AP98" i="90" s="1"/>
  <c r="AP93" i="90" a="1"/>
  <c r="AP93" i="90" s="1"/>
  <c r="AP95" i="90" a="1"/>
  <c r="AP95" i="90" s="1"/>
  <c r="AP83" i="90" a="1"/>
  <c r="AP83" i="90" s="1"/>
  <c r="AQ82" i="89"/>
  <c r="AQ82" i="90" s="1" a="1"/>
  <c r="AQ82" i="90" s="1"/>
  <c r="AQ95" i="90" a="1"/>
  <c r="AQ95" i="90" s="1"/>
  <c r="AQ94" i="90" a="1"/>
  <c r="AQ94" i="90" s="1"/>
  <c r="AQ97" i="90" a="1"/>
  <c r="AQ97" i="90" s="1"/>
  <c r="AQ84" i="90" a="1"/>
  <c r="AQ84" i="90" s="1"/>
  <c r="AQ92" i="90" a="1"/>
  <c r="AQ92" i="90" s="1"/>
  <c r="AQ85" i="90" a="1"/>
  <c r="AQ85" i="90" s="1"/>
  <c r="AQ99" i="90" a="1"/>
  <c r="AQ99" i="90" s="1"/>
  <c r="AQ93" i="90" a="1"/>
  <c r="AQ93" i="90" s="1"/>
  <c r="AQ87" i="90" a="1"/>
  <c r="AQ87" i="90" s="1"/>
  <c r="AQ86" i="90" a="1"/>
  <c r="AQ86" i="90" s="1"/>
  <c r="AQ88" i="90" a="1"/>
  <c r="AQ88" i="90" s="1"/>
  <c r="AQ89" i="90" a="1"/>
  <c r="AQ89" i="90" s="1"/>
  <c r="AQ100" i="90" a="1"/>
  <c r="AQ100" i="90" s="1"/>
  <c r="AQ96" i="90" a="1"/>
  <c r="AQ96" i="90" s="1"/>
  <c r="AQ91" i="90" a="1"/>
  <c r="AQ91" i="90" s="1"/>
  <c r="AQ101" i="90" a="1"/>
  <c r="AQ101" i="90" s="1"/>
  <c r="AQ90" i="90" a="1"/>
  <c r="AQ90" i="90" s="1"/>
  <c r="AQ98" i="90" a="1"/>
  <c r="AQ98" i="90" s="1"/>
  <c r="AQ83" i="90" a="1"/>
  <c r="AQ83" i="90" s="1"/>
  <c r="AR82" i="89"/>
  <c r="AR82" i="90" s="1" a="1"/>
  <c r="AR82" i="90" s="1"/>
  <c r="AR90" i="90" a="1"/>
  <c r="AR90" i="90" s="1"/>
  <c r="AR85" i="90" a="1"/>
  <c r="AR85" i="90" s="1"/>
  <c r="AR88" i="90" a="1"/>
  <c r="AR88" i="90" s="1"/>
  <c r="AR92" i="90" a="1"/>
  <c r="AR92" i="90" s="1"/>
  <c r="AR96" i="90" a="1"/>
  <c r="AR96" i="90" s="1"/>
  <c r="AR101" i="90" a="1"/>
  <c r="AR101" i="90" s="1"/>
  <c r="AR98" i="90" a="1"/>
  <c r="AR98" i="90" s="1"/>
  <c r="AR99" i="90" a="1"/>
  <c r="AR99" i="90" s="1"/>
  <c r="AR84" i="90" a="1"/>
  <c r="AR84" i="90" s="1"/>
  <c r="AR91" i="90" a="1"/>
  <c r="AR91" i="90" s="1"/>
  <c r="AR97" i="90" a="1"/>
  <c r="AR97" i="90" s="1"/>
  <c r="AR93" i="90" a="1"/>
  <c r="AR93" i="90" s="1"/>
  <c r="AR86" i="90" a="1"/>
  <c r="AR86" i="90" s="1"/>
  <c r="AR95" i="90" a="1"/>
  <c r="AR95" i="90" s="1"/>
  <c r="AR100" i="90" a="1"/>
  <c r="AR100" i="90" s="1"/>
  <c r="AR89" i="90" a="1"/>
  <c r="AR89" i="90" s="1"/>
  <c r="AR94" i="90" a="1"/>
  <c r="AR94" i="90" s="1"/>
  <c r="AR83" i="90" a="1"/>
  <c r="AR83" i="90" s="1"/>
  <c r="AR87" i="90" a="1"/>
  <c r="AR87" i="90" s="1"/>
  <c r="AS82" i="89"/>
  <c r="AS82" i="90" s="1" a="1"/>
  <c r="AS82" i="90" s="1"/>
  <c r="AS97" i="90" a="1"/>
  <c r="AS97" i="90" s="1"/>
  <c r="AS98" i="90" a="1"/>
  <c r="AS98" i="90" s="1"/>
  <c r="AS93" i="90" a="1"/>
  <c r="AS93" i="90" s="1"/>
  <c r="AS101" i="90" a="1"/>
  <c r="AS101" i="90" s="1"/>
  <c r="AS95" i="90" a="1"/>
  <c r="AS95" i="90" s="1"/>
  <c r="AS87" i="90" a="1"/>
  <c r="AS87" i="90" s="1"/>
  <c r="AS96" i="90" a="1"/>
  <c r="AS96" i="90" s="1"/>
  <c r="AS94" i="90" a="1"/>
  <c r="AS94" i="90" s="1"/>
  <c r="AS84" i="90" a="1"/>
  <c r="AS84" i="90" s="1"/>
  <c r="AS88" i="90" a="1"/>
  <c r="AS88" i="90" s="1"/>
  <c r="AS85" i="90" a="1"/>
  <c r="AS85" i="90" s="1"/>
  <c r="AS91" i="90" a="1"/>
  <c r="AS91" i="90" s="1"/>
  <c r="AS99" i="90" a="1"/>
  <c r="AS99" i="90" s="1"/>
  <c r="AS83" i="90" a="1"/>
  <c r="AS83" i="90" s="1"/>
  <c r="AS92" i="90" a="1"/>
  <c r="AS92" i="90" s="1"/>
  <c r="AS100" i="90" a="1"/>
  <c r="AS100" i="90" s="1"/>
  <c r="AS86" i="90" a="1"/>
  <c r="AS86" i="90" s="1"/>
  <c r="AS89" i="90" a="1"/>
  <c r="AS89" i="90" s="1"/>
  <c r="AS90" i="90" a="1"/>
  <c r="AS90" i="90" s="1"/>
  <c r="AT82" i="89"/>
  <c r="AT82" i="90" s="1" a="1"/>
  <c r="AT82" i="90" s="1"/>
  <c r="AT96" i="90" a="1"/>
  <c r="AT96" i="90" s="1"/>
  <c r="AT97" i="90" a="1"/>
  <c r="AT97" i="90" s="1"/>
  <c r="AT83" i="90" a="1"/>
  <c r="AT83" i="90" s="1"/>
  <c r="AT98" i="90" a="1"/>
  <c r="AT98" i="90" s="1"/>
  <c r="AT84" i="90" a="1"/>
  <c r="AT84" i="90" s="1"/>
  <c r="AT91" i="90" a="1"/>
  <c r="AT91" i="90" s="1"/>
  <c r="AT99" i="90" a="1"/>
  <c r="AT99" i="90" s="1"/>
  <c r="AT86" i="90" a="1"/>
  <c r="AT86" i="90" s="1"/>
  <c r="AT89" i="90" a="1"/>
  <c r="AT89" i="90" s="1"/>
  <c r="AT87" i="90" a="1"/>
  <c r="AT87" i="90" s="1"/>
  <c r="AT100" i="90" a="1"/>
  <c r="AT100" i="90" s="1"/>
  <c r="AT93" i="90" a="1"/>
  <c r="AT93" i="90" s="1"/>
  <c r="AT101" i="90" a="1"/>
  <c r="AT101" i="90" s="1"/>
  <c r="AT88" i="90" a="1"/>
  <c r="AT88" i="90" s="1"/>
  <c r="AT92" i="90" a="1"/>
  <c r="AT92" i="90" s="1"/>
  <c r="AT85" i="90" a="1"/>
  <c r="AT85" i="90" s="1"/>
  <c r="AT90" i="90" a="1"/>
  <c r="AT90" i="90" s="1"/>
  <c r="AT95" i="90" a="1"/>
  <c r="AT95" i="90" s="1"/>
  <c r="AT94" i="90" a="1"/>
  <c r="AT94" i="90" s="1"/>
  <c r="AU82" i="89"/>
  <c r="AU82" i="90" s="1" a="1"/>
  <c r="AU82" i="90" s="1"/>
  <c r="AU83" i="90" a="1"/>
  <c r="AU83" i="90" s="1"/>
  <c r="AU97" i="90" a="1"/>
  <c r="AU97" i="90" s="1"/>
  <c r="AU91" i="90" a="1"/>
  <c r="AU91" i="90" s="1"/>
  <c r="AU100" i="90" a="1"/>
  <c r="AU100" i="90" s="1"/>
  <c r="AU89" i="90" a="1"/>
  <c r="AU89" i="90" s="1"/>
  <c r="AU84" i="90" a="1"/>
  <c r="AU84" i="90" s="1"/>
  <c r="AU87" i="90" a="1"/>
  <c r="AU87" i="90" s="1"/>
  <c r="AU99" i="90" a="1"/>
  <c r="AU99" i="90" s="1"/>
  <c r="AU88" i="90" a="1"/>
  <c r="AU88" i="90" s="1"/>
  <c r="AU86" i="90" a="1"/>
  <c r="AU86" i="90" s="1"/>
  <c r="AU95" i="90" a="1"/>
  <c r="AU95" i="90" s="1"/>
  <c r="AU94" i="90" a="1"/>
  <c r="AU94" i="90" s="1"/>
  <c r="AU90" i="90" a="1"/>
  <c r="AU90" i="90" s="1"/>
  <c r="AU85" i="90" a="1"/>
  <c r="AU85" i="90" s="1"/>
  <c r="AU98" i="90" a="1"/>
  <c r="AU98" i="90" s="1"/>
  <c r="AU93" i="90" a="1"/>
  <c r="AU93" i="90" s="1"/>
  <c r="AU92" i="90" a="1"/>
  <c r="AU92" i="90" s="1"/>
  <c r="AU96" i="90" a="1"/>
  <c r="AU96" i="90" s="1"/>
  <c r="AU101" i="90" a="1"/>
  <c r="AU101" i="90" s="1"/>
  <c r="AV82" i="89"/>
  <c r="AV82" i="90" s="1" a="1"/>
  <c r="AV82" i="90" s="1"/>
  <c r="AV94" i="90" a="1"/>
  <c r="AV94" i="90" s="1"/>
  <c r="AV87" i="90" a="1"/>
  <c r="AV87" i="90" s="1"/>
  <c r="AV90" i="90" a="1"/>
  <c r="AV90" i="90" s="1"/>
  <c r="AV92" i="90" a="1"/>
  <c r="AV92" i="90" s="1"/>
  <c r="AV83" i="90" a="1"/>
  <c r="AV83" i="90" s="1"/>
  <c r="AV99" i="90" a="1"/>
  <c r="AV99" i="90" s="1"/>
  <c r="AV96" i="90" a="1"/>
  <c r="AV96" i="90" s="1"/>
  <c r="AV95" i="90" a="1"/>
  <c r="AV95" i="90" s="1"/>
  <c r="AV93" i="90" a="1"/>
  <c r="AV93" i="90" s="1"/>
  <c r="AV89" i="90" a="1"/>
  <c r="AV89" i="90" s="1"/>
  <c r="AV100" i="90" a="1"/>
  <c r="AV100" i="90" s="1"/>
  <c r="AV85" i="90" a="1"/>
  <c r="AV85" i="90" s="1"/>
  <c r="AV98" i="90" a="1"/>
  <c r="AV98" i="90" s="1"/>
  <c r="AV97" i="90" a="1"/>
  <c r="AV97" i="90" s="1"/>
  <c r="AV101" i="90" a="1"/>
  <c r="AV101" i="90" s="1"/>
  <c r="AV88" i="90" a="1"/>
  <c r="AV88" i="90" s="1"/>
  <c r="AV84" i="90" a="1"/>
  <c r="AV84" i="90" s="1"/>
  <c r="AV86" i="90" a="1"/>
  <c r="AV86" i="90" s="1"/>
  <c r="AV91" i="90" a="1"/>
  <c r="AV91" i="90" s="1"/>
  <c r="AW82" i="89"/>
  <c r="AW82" i="90" s="1" a="1"/>
  <c r="AW82" i="90" s="1"/>
  <c r="AW98" i="90" a="1"/>
  <c r="AW98" i="90" s="1"/>
  <c r="AW86" i="90" a="1"/>
  <c r="AW86" i="90" s="1"/>
  <c r="AW101" i="90" a="1"/>
  <c r="AW101" i="90" s="1"/>
  <c r="AW95" i="90" a="1"/>
  <c r="AW95" i="90" s="1"/>
  <c r="AW92" i="90" a="1"/>
  <c r="AW92" i="90" s="1"/>
  <c r="AW96" i="90" a="1"/>
  <c r="AW96" i="90" s="1"/>
  <c r="AW87" i="90" a="1"/>
  <c r="AW87" i="90" s="1"/>
  <c r="AW99" i="90" a="1"/>
  <c r="AW99" i="90" s="1"/>
  <c r="AW90" i="90" a="1"/>
  <c r="AW90" i="90" s="1"/>
  <c r="AW83" i="90" a="1"/>
  <c r="AW83" i="90" s="1"/>
  <c r="AW97" i="90" a="1"/>
  <c r="AW97" i="90" s="1"/>
  <c r="AW100" i="90" a="1"/>
  <c r="AW100" i="90" s="1"/>
  <c r="AW94" i="90" a="1"/>
  <c r="AW94" i="90" s="1"/>
  <c r="AW93" i="90" a="1"/>
  <c r="AW93" i="90" s="1"/>
  <c r="AW89" i="90" a="1"/>
  <c r="AW89" i="90" s="1"/>
  <c r="AW85" i="90" a="1"/>
  <c r="AW85" i="90" s="1"/>
  <c r="AW84" i="90" a="1"/>
  <c r="AW84" i="90" s="1"/>
  <c r="AW91" i="90" a="1"/>
  <c r="AW91" i="90" s="1"/>
  <c r="AW88" i="90" a="1"/>
  <c r="AW88" i="90" s="1"/>
  <c r="AX82" i="89"/>
  <c r="AX82" i="90" s="1" a="1"/>
  <c r="AX82" i="90" s="1"/>
  <c r="AX92" i="90" a="1"/>
  <c r="AX92" i="90" s="1"/>
  <c r="AX95" i="90" a="1"/>
  <c r="AX95" i="90" s="1"/>
  <c r="AX99" i="90" a="1"/>
  <c r="AX99" i="90" s="1"/>
  <c r="AX94" i="90" a="1"/>
  <c r="AX94" i="90" s="1"/>
  <c r="AX89" i="90" a="1"/>
  <c r="AX89" i="90" s="1"/>
  <c r="AX86" i="90" a="1"/>
  <c r="AX86" i="90" s="1"/>
  <c r="AX90" i="90" a="1"/>
  <c r="AX90" i="90" s="1"/>
  <c r="AX97" i="90" a="1"/>
  <c r="AX97" i="90" s="1"/>
  <c r="AX85" i="90" a="1"/>
  <c r="AX85" i="90" s="1"/>
  <c r="AX88" i="90" a="1"/>
  <c r="AX88" i="90" s="1"/>
  <c r="AX96" i="90" a="1"/>
  <c r="AX96" i="90" s="1"/>
  <c r="AX93" i="90" a="1"/>
  <c r="AX93" i="90" s="1"/>
  <c r="AX101" i="90" a="1"/>
  <c r="AX101" i="90" s="1"/>
  <c r="AX91" i="90" a="1"/>
  <c r="AX91" i="90" s="1"/>
  <c r="AX100" i="90" a="1"/>
  <c r="AX100" i="90" s="1"/>
  <c r="AX83" i="90" a="1"/>
  <c r="AX83" i="90" s="1"/>
  <c r="AX84" i="90" a="1"/>
  <c r="AX84" i="90" s="1"/>
  <c r="AX98" i="90" a="1"/>
  <c r="AX98" i="90" s="1"/>
  <c r="AX87" i="90" a="1"/>
  <c r="AX87" i="90" s="1"/>
  <c r="AY82" i="89"/>
  <c r="AY82" i="90" s="1" a="1"/>
  <c r="AY82" i="90" s="1"/>
  <c r="AY95" i="90" a="1"/>
  <c r="AY95" i="90" s="1"/>
  <c r="AY85" i="90" a="1"/>
  <c r="AY85" i="90" s="1"/>
  <c r="AY96" i="90" a="1"/>
  <c r="AY96" i="90" s="1"/>
  <c r="AY101" i="90" a="1"/>
  <c r="AY101" i="90" s="1"/>
  <c r="AY89" i="90" a="1"/>
  <c r="AY89" i="90" s="1"/>
  <c r="AY92" i="90" a="1"/>
  <c r="AY92" i="90" s="1"/>
  <c r="AY86" i="90" a="1"/>
  <c r="AY86" i="90" s="1"/>
  <c r="AY99" i="90" a="1"/>
  <c r="AY99" i="90" s="1"/>
  <c r="AY90" i="90" a="1"/>
  <c r="AY90" i="90" s="1"/>
  <c r="AY93" i="90" a="1"/>
  <c r="AY93" i="90" s="1"/>
  <c r="AY83" i="90" a="1"/>
  <c r="AY83" i="90" s="1"/>
  <c r="AY84" i="90" a="1"/>
  <c r="AY84" i="90" s="1"/>
  <c r="AY94" i="90" a="1"/>
  <c r="AY94" i="90" s="1"/>
  <c r="AY98" i="90" a="1"/>
  <c r="AY98" i="90" s="1"/>
  <c r="AY91" i="90" a="1"/>
  <c r="AY91" i="90" s="1"/>
  <c r="AY88" i="90" a="1"/>
  <c r="AY88" i="90" s="1"/>
  <c r="AY100" i="90" a="1"/>
  <c r="AY100" i="90" s="1"/>
  <c r="AY97" i="90" a="1"/>
  <c r="AY97" i="90" s="1"/>
  <c r="AY87" i="90" a="1"/>
  <c r="AY87" i="90" s="1"/>
  <c r="AZ82" i="89"/>
  <c r="AZ82" i="90" s="1" a="1"/>
  <c r="AZ82" i="90" s="1"/>
  <c r="AZ84" i="90" a="1"/>
  <c r="AZ84" i="90" s="1"/>
  <c r="AZ90" i="90" a="1"/>
  <c r="AZ90" i="90" s="1"/>
  <c r="AZ89" i="90" a="1"/>
  <c r="AZ89" i="90" s="1"/>
  <c r="AZ101" i="90" a="1"/>
  <c r="AZ101" i="90" s="1"/>
  <c r="AZ96" i="90" a="1"/>
  <c r="AZ96" i="90" s="1"/>
  <c r="AZ85" i="90" a="1"/>
  <c r="AZ85" i="90" s="1"/>
  <c r="AZ88" i="90" a="1"/>
  <c r="AZ88" i="90" s="1"/>
  <c r="AZ98" i="90" a="1"/>
  <c r="AZ98" i="90" s="1"/>
  <c r="AZ99" i="90" a="1"/>
  <c r="AZ99" i="90" s="1"/>
  <c r="AZ91" i="90" a="1"/>
  <c r="AZ91" i="90" s="1"/>
  <c r="AZ93" i="90" a="1"/>
  <c r="AZ93" i="90" s="1"/>
  <c r="AZ95" i="90" a="1"/>
  <c r="AZ95" i="90" s="1"/>
  <c r="AZ92" i="90" a="1"/>
  <c r="AZ92" i="90" s="1"/>
  <c r="AZ100" i="90" a="1"/>
  <c r="AZ100" i="90" s="1"/>
  <c r="AZ83" i="90" a="1"/>
  <c r="AZ83" i="90" s="1"/>
  <c r="AZ87" i="90" a="1"/>
  <c r="AZ87" i="90" s="1"/>
  <c r="AZ97" i="90" a="1"/>
  <c r="AZ97" i="90" s="1"/>
  <c r="AZ94" i="90" a="1"/>
  <c r="AZ94" i="90" s="1"/>
  <c r="AZ86" i="90" a="1"/>
  <c r="AZ86" i="90" s="1"/>
  <c r="BA82" i="89"/>
  <c r="BA82" i="90" s="1" a="1"/>
  <c r="BA82" i="90" s="1"/>
  <c r="BA91" i="90" a="1"/>
  <c r="BA91" i="90" s="1"/>
  <c r="BA101" i="90" a="1"/>
  <c r="BA101" i="90" s="1"/>
  <c r="BA96" i="90" a="1"/>
  <c r="BA96" i="90" s="1"/>
  <c r="BA85" i="90" a="1"/>
  <c r="BA85" i="90" s="1"/>
  <c r="BA87" i="90" a="1"/>
  <c r="BA87" i="90" s="1"/>
  <c r="BA90" i="90" a="1"/>
  <c r="BA90" i="90" s="1"/>
  <c r="BA89" i="90" a="1"/>
  <c r="BA89" i="90" s="1"/>
  <c r="BA99" i="90" a="1"/>
  <c r="BA99" i="90" s="1"/>
  <c r="BA84" i="90" a="1"/>
  <c r="BA84" i="90" s="1"/>
  <c r="BA92" i="90" a="1"/>
  <c r="BA92" i="90" s="1"/>
  <c r="BA86" i="90" a="1"/>
  <c r="BA86" i="90" s="1"/>
  <c r="BA83" i="90" a="1"/>
  <c r="BA83" i="90" s="1"/>
  <c r="BA97" i="90" a="1"/>
  <c r="BA97" i="90" s="1"/>
  <c r="BA100" i="90" a="1"/>
  <c r="BA100" i="90" s="1"/>
  <c r="BA88" i="90" a="1"/>
  <c r="BA88" i="90" s="1"/>
  <c r="BA98" i="90" a="1"/>
  <c r="BA98" i="90" s="1"/>
  <c r="BA94" i="90" a="1"/>
  <c r="BA94" i="90" s="1"/>
  <c r="BA93" i="90" a="1"/>
  <c r="BA93" i="90" s="1"/>
  <c r="BA95" i="90" a="1"/>
  <c r="BA95" i="90" s="1"/>
  <c r="BB82" i="89"/>
  <c r="BB82" i="90" s="1" a="1"/>
  <c r="BB82" i="90" s="1"/>
  <c r="BB85" i="90" a="1"/>
  <c r="BB85" i="90" s="1"/>
  <c r="BB94" i="90" a="1"/>
  <c r="BB94" i="90" s="1"/>
  <c r="BB92" i="90" a="1"/>
  <c r="BB92" i="90" s="1"/>
  <c r="BB84" i="90" a="1"/>
  <c r="BB84" i="90" s="1"/>
  <c r="BB83" i="90" a="1"/>
  <c r="BB83" i="90" s="1"/>
  <c r="BB99" i="90" a="1"/>
  <c r="BB99" i="90" s="1"/>
  <c r="BB88" i="90" a="1"/>
  <c r="BB88" i="90" s="1"/>
  <c r="BB87" i="90" a="1"/>
  <c r="BB87" i="90" s="1"/>
  <c r="BB95" i="90" a="1"/>
  <c r="BB95" i="90" s="1"/>
  <c r="BB90" i="90" a="1"/>
  <c r="BB90" i="90" s="1"/>
  <c r="BB89" i="90" a="1"/>
  <c r="BB89" i="90" s="1"/>
  <c r="BB98" i="90" a="1"/>
  <c r="BB98" i="90" s="1"/>
  <c r="BB100" i="90" a="1"/>
  <c r="BB100" i="90" s="1"/>
  <c r="BB91" i="90" a="1"/>
  <c r="BB91" i="90" s="1"/>
  <c r="BB97" i="90" a="1"/>
  <c r="BB97" i="90" s="1"/>
  <c r="BB93" i="90" a="1"/>
  <c r="BB93" i="90" s="1"/>
  <c r="BB96" i="90" a="1"/>
  <c r="BB96" i="90" s="1"/>
  <c r="BB86" i="90" a="1"/>
  <c r="BB86" i="90" s="1"/>
  <c r="BB101" i="90" a="1"/>
  <c r="BB101" i="90" s="1"/>
  <c r="BC82" i="89"/>
  <c r="BC82" i="90" s="1" a="1"/>
  <c r="BC82" i="90" s="1"/>
  <c r="BC83" i="90" a="1"/>
  <c r="BC83" i="90" s="1"/>
  <c r="BC95" i="90" a="1"/>
  <c r="BC95" i="90" s="1"/>
  <c r="BC87" i="90" a="1"/>
  <c r="BC87" i="90" s="1"/>
  <c r="BC96" i="90" a="1"/>
  <c r="BC96" i="90" s="1"/>
  <c r="BC90" i="90" a="1"/>
  <c r="BC90" i="90" s="1"/>
  <c r="BC88" i="90" a="1"/>
  <c r="BC88" i="90" s="1"/>
  <c r="BC93" i="90" a="1"/>
  <c r="BC93" i="90" s="1"/>
  <c r="BC89" i="90" a="1"/>
  <c r="BC89" i="90" s="1"/>
  <c r="BC94" i="90" a="1"/>
  <c r="BC94" i="90" s="1"/>
  <c r="BC85" i="90" a="1"/>
  <c r="BC85" i="90" s="1"/>
  <c r="BC91" i="90" a="1"/>
  <c r="BC91" i="90" s="1"/>
  <c r="BC92" i="90" a="1"/>
  <c r="BC92" i="90" s="1"/>
  <c r="BC86" i="90" a="1"/>
  <c r="BC86" i="90" s="1"/>
  <c r="BC100" i="90" a="1"/>
  <c r="BC100" i="90" s="1"/>
  <c r="BC84" i="90" a="1"/>
  <c r="BC84" i="90" s="1"/>
  <c r="BC99" i="90" a="1"/>
  <c r="BC99" i="90" s="1"/>
  <c r="BC97" i="90" a="1"/>
  <c r="BC97" i="90" s="1"/>
  <c r="BC98" i="90" a="1"/>
  <c r="BC98" i="90" s="1"/>
  <c r="BC101" i="90" a="1"/>
  <c r="BC101" i="90" s="1"/>
  <c r="BD82" i="89"/>
  <c r="BD82" i="90" s="1" a="1"/>
  <c r="BD82" i="90" s="1"/>
  <c r="BD99" i="90" a="1"/>
  <c r="BD99" i="90" s="1"/>
  <c r="BD89" i="90" a="1"/>
  <c r="BD89" i="90" s="1"/>
  <c r="BD85" i="90" a="1"/>
  <c r="BD85" i="90" s="1"/>
  <c r="BD91" i="90" a="1"/>
  <c r="BD91" i="90" s="1"/>
  <c r="BD93" i="90" a="1"/>
  <c r="BD93" i="90" s="1"/>
  <c r="BD97" i="90" a="1"/>
  <c r="BD97" i="90" s="1"/>
  <c r="BD90" i="90" a="1"/>
  <c r="BD90" i="90" s="1"/>
  <c r="BD86" i="90" a="1"/>
  <c r="BD86" i="90" s="1"/>
  <c r="BD84" i="90" a="1"/>
  <c r="BD84" i="90" s="1"/>
  <c r="BD100" i="90" a="1"/>
  <c r="BD100" i="90" s="1"/>
  <c r="BD96" i="90" a="1"/>
  <c r="BD96" i="90" s="1"/>
  <c r="BD92" i="90" a="1"/>
  <c r="BD92" i="90" s="1"/>
  <c r="BD94" i="90" a="1"/>
  <c r="BD94" i="90" s="1"/>
  <c r="BD95" i="90" a="1"/>
  <c r="BD95" i="90" s="1"/>
  <c r="BD88" i="90" a="1"/>
  <c r="BD88" i="90" s="1"/>
  <c r="BD98" i="90" a="1"/>
  <c r="BD98" i="90" s="1"/>
  <c r="BD87" i="90" a="1"/>
  <c r="BD87" i="90" s="1"/>
  <c r="BD101" i="90" a="1"/>
  <c r="BD101" i="90" s="1"/>
  <c r="BD83" i="90" a="1"/>
  <c r="BD83" i="90" s="1"/>
  <c r="BE82" i="89"/>
  <c r="BE82" i="90" s="1" a="1"/>
  <c r="BE82" i="90" s="1"/>
  <c r="BE89" i="90" a="1"/>
  <c r="BE89" i="90" s="1"/>
  <c r="BE100" i="90" a="1"/>
  <c r="BE100" i="90" s="1"/>
  <c r="BE98" i="90" a="1"/>
  <c r="BE98" i="90" s="1"/>
  <c r="BE85" i="90" a="1"/>
  <c r="BE85" i="90" s="1"/>
  <c r="BE92" i="90" a="1"/>
  <c r="BE92" i="90" s="1"/>
  <c r="BE87" i="90" a="1"/>
  <c r="BE87" i="90" s="1"/>
  <c r="BE99" i="90" a="1"/>
  <c r="BE99" i="90" s="1"/>
  <c r="BE95" i="90" a="1"/>
  <c r="BE95" i="90" s="1"/>
  <c r="BE90" i="90" a="1"/>
  <c r="BE90" i="90" s="1"/>
  <c r="BE84" i="90" a="1"/>
  <c r="BE84" i="90" s="1"/>
  <c r="BE93" i="90" a="1"/>
  <c r="BE93" i="90" s="1"/>
  <c r="BE96" i="90" a="1"/>
  <c r="BE96" i="90" s="1"/>
  <c r="BE86" i="90" a="1"/>
  <c r="BE86" i="90" s="1"/>
  <c r="BE88" i="90" a="1"/>
  <c r="BE88" i="90" s="1"/>
  <c r="BE97" i="90" a="1"/>
  <c r="BE97" i="90" s="1"/>
  <c r="BE83" i="90" a="1"/>
  <c r="BE83" i="90" s="1"/>
  <c r="BE94" i="90" a="1"/>
  <c r="BE94" i="90" s="1"/>
  <c r="BE101" i="90" a="1"/>
  <c r="BE101" i="90" s="1"/>
  <c r="BE91" i="90" a="1"/>
  <c r="BE91" i="90" s="1"/>
  <c r="BF82" i="89"/>
  <c r="BF82" i="90" s="1" a="1"/>
  <c r="BF82" i="90" s="1"/>
  <c r="BF90" i="90" a="1"/>
  <c r="BF90" i="90" s="1"/>
  <c r="BF89" i="90" a="1"/>
  <c r="BF89" i="90" s="1"/>
  <c r="BF86" i="90" a="1"/>
  <c r="BF86" i="90" s="1"/>
  <c r="BF94" i="90" a="1"/>
  <c r="BF94" i="90" s="1"/>
  <c r="BF92" i="90" a="1"/>
  <c r="BF92" i="90" s="1"/>
  <c r="BF85" i="90" a="1"/>
  <c r="BF85" i="90" s="1"/>
  <c r="BF87" i="90" a="1"/>
  <c r="BF87" i="90" s="1"/>
  <c r="BF83" i="90" a="1"/>
  <c r="BF83" i="90" s="1"/>
  <c r="BF84" i="90" a="1"/>
  <c r="BF84" i="90" s="1"/>
  <c r="BF93" i="90" a="1"/>
  <c r="BF93" i="90" s="1"/>
  <c r="BF99" i="90" a="1"/>
  <c r="BF99" i="90" s="1"/>
  <c r="BF88" i="90" a="1"/>
  <c r="BF88" i="90" s="1"/>
  <c r="BF91" i="90" a="1"/>
  <c r="BF91" i="90" s="1"/>
  <c r="BF98" i="90" a="1"/>
  <c r="BF98" i="90" s="1"/>
  <c r="BF95" i="90" a="1"/>
  <c r="BF95" i="90" s="1"/>
  <c r="BF100" i="90" a="1"/>
  <c r="BF100" i="90" s="1"/>
  <c r="BF101" i="90" a="1"/>
  <c r="BF101" i="90" s="1"/>
  <c r="BF96" i="90" a="1"/>
  <c r="BF96" i="90" s="1"/>
  <c r="BF97" i="90" a="1"/>
  <c r="BF97" i="90" s="1"/>
  <c r="BG82" i="89"/>
  <c r="BG82" i="90" s="1" a="1"/>
  <c r="BG82" i="90" s="1"/>
  <c r="BG84" i="90" a="1"/>
  <c r="BG84" i="90" s="1"/>
  <c r="BG92" i="90" a="1"/>
  <c r="BG92" i="90" s="1"/>
  <c r="BG88" i="90" a="1"/>
  <c r="BG88" i="90" s="1"/>
  <c r="BG87" i="90" a="1"/>
  <c r="BG87" i="90" s="1"/>
  <c r="BG86" i="90" a="1"/>
  <c r="BG86" i="90" s="1"/>
  <c r="BG95" i="90" a="1"/>
  <c r="BG95" i="90" s="1"/>
  <c r="BG93" i="90" a="1"/>
  <c r="BG93" i="90" s="1"/>
  <c r="BG98" i="90" a="1"/>
  <c r="BG98" i="90" s="1"/>
  <c r="BG97" i="90" a="1"/>
  <c r="BG97" i="90" s="1"/>
  <c r="BG100" i="90" a="1"/>
  <c r="BG100" i="90" s="1"/>
  <c r="BG85" i="90" a="1"/>
  <c r="BG85" i="90" s="1"/>
  <c r="BG89" i="90" a="1"/>
  <c r="BG89" i="90" s="1"/>
  <c r="BG99" i="90" a="1"/>
  <c r="BG99" i="90" s="1"/>
  <c r="BG101" i="90" a="1"/>
  <c r="BG101" i="90" s="1"/>
  <c r="BG96" i="90" a="1"/>
  <c r="BG96" i="90" s="1"/>
  <c r="BG83" i="90" a="1"/>
  <c r="BG83" i="90" s="1"/>
  <c r="BG91" i="90" a="1"/>
  <c r="BG91" i="90" s="1"/>
  <c r="BG90" i="90" a="1"/>
  <c r="BG90" i="90" s="1"/>
  <c r="BG94" i="90" a="1"/>
  <c r="BG94" i="90" s="1"/>
  <c r="BH82" i="89"/>
  <c r="BH82" i="90" s="1" a="1"/>
  <c r="BH82" i="90" s="1"/>
  <c r="BH84" i="90" a="1"/>
  <c r="BH84" i="90" s="1"/>
  <c r="BH95" i="90" a="1"/>
  <c r="BH95" i="90" s="1"/>
  <c r="BH85" i="90" a="1"/>
  <c r="BH85" i="90" s="1"/>
  <c r="BH98" i="90" a="1"/>
  <c r="BH98" i="90" s="1"/>
  <c r="BH91" i="90" a="1"/>
  <c r="BH91" i="90" s="1"/>
  <c r="BH101" i="90" a="1"/>
  <c r="BH101" i="90" s="1"/>
  <c r="BH93" i="90" a="1"/>
  <c r="BH93" i="90" s="1"/>
  <c r="BH100" i="90" a="1"/>
  <c r="BH100" i="90" s="1"/>
  <c r="BH90" i="90" a="1"/>
  <c r="BH90" i="90" s="1"/>
  <c r="BH96" i="90" a="1"/>
  <c r="BH96" i="90" s="1"/>
  <c r="BH92" i="90" a="1"/>
  <c r="BH92" i="90" s="1"/>
  <c r="BH87" i="90" a="1"/>
  <c r="BH87" i="90" s="1"/>
  <c r="BH83" i="90" a="1"/>
  <c r="BH83" i="90" s="1"/>
  <c r="BH99" i="90" a="1"/>
  <c r="BH99" i="90" s="1"/>
  <c r="BH88" i="90" a="1"/>
  <c r="BH88" i="90" s="1"/>
  <c r="BH94" i="90" a="1"/>
  <c r="BH94" i="90" s="1"/>
  <c r="BH97" i="90" a="1"/>
  <c r="BH97" i="90" s="1"/>
  <c r="BH89" i="90" a="1"/>
  <c r="BH89" i="90" s="1"/>
  <c r="BH86" i="90" a="1"/>
  <c r="BH86" i="90" s="1"/>
  <c r="BI82" i="89"/>
  <c r="BI82" i="90" s="1" a="1"/>
  <c r="BI82" i="90" s="1"/>
  <c r="BI92" i="90" a="1"/>
  <c r="BI92" i="90" s="1"/>
  <c r="BI85" i="90" a="1"/>
  <c r="BI85" i="90" s="1"/>
  <c r="BI97" i="90" a="1"/>
  <c r="BI97" i="90" s="1"/>
  <c r="BI88" i="90" a="1"/>
  <c r="BI88" i="90" s="1"/>
  <c r="BI101" i="90" a="1"/>
  <c r="BI101" i="90" s="1"/>
  <c r="BI83" i="90" a="1"/>
  <c r="BI83" i="90" s="1"/>
  <c r="BI91" i="90" a="1"/>
  <c r="BI91" i="90" s="1"/>
  <c r="BI86" i="90" a="1"/>
  <c r="BI86" i="90" s="1"/>
  <c r="BI96" i="90" a="1"/>
  <c r="BI96" i="90" s="1"/>
  <c r="BI90" i="90" a="1"/>
  <c r="BI90" i="90" s="1"/>
  <c r="BI99" i="90" a="1"/>
  <c r="BI99" i="90" s="1"/>
  <c r="BI95" i="90" a="1"/>
  <c r="BI95" i="90" s="1"/>
  <c r="BI89" i="90" a="1"/>
  <c r="BI89" i="90" s="1"/>
  <c r="BI100" i="90" a="1"/>
  <c r="BI100" i="90" s="1"/>
  <c r="BI87" i="90" a="1"/>
  <c r="BI87" i="90" s="1"/>
  <c r="BI84" i="90" a="1"/>
  <c r="BI84" i="90" s="1"/>
  <c r="BI94" i="90" a="1"/>
  <c r="BI94" i="90" s="1"/>
  <c r="BI98" i="90" a="1"/>
  <c r="BI98" i="90" s="1"/>
  <c r="BI93" i="90" a="1"/>
  <c r="BI93" i="90" s="1"/>
  <c r="BJ82" i="89"/>
  <c r="BJ82" i="90" s="1" a="1"/>
  <c r="BJ82" i="90" s="1"/>
  <c r="BJ91" i="90" a="1"/>
  <c r="BJ91" i="90" s="1"/>
  <c r="BJ95" i="90" a="1"/>
  <c r="BJ95" i="90" s="1"/>
  <c r="BJ100" i="90" a="1"/>
  <c r="BJ100" i="90" s="1"/>
  <c r="BJ89" i="90" a="1"/>
  <c r="BJ89" i="90" s="1"/>
  <c r="BJ101" i="90" a="1"/>
  <c r="BJ101" i="90" s="1"/>
  <c r="BJ87" i="90" a="1"/>
  <c r="BJ87" i="90" s="1"/>
  <c r="BJ88" i="90" a="1"/>
  <c r="BJ88" i="90" s="1"/>
  <c r="BJ96" i="90" a="1"/>
  <c r="BJ96" i="90" s="1"/>
  <c r="BJ86" i="90" a="1"/>
  <c r="BJ86" i="90" s="1"/>
  <c r="BJ84" i="90" a="1"/>
  <c r="BJ84" i="90" s="1"/>
  <c r="BJ83" i="90" a="1"/>
  <c r="BJ83" i="90" s="1"/>
  <c r="BJ94" i="90" a="1"/>
  <c r="BJ94" i="90" s="1"/>
  <c r="BJ97" i="90" a="1"/>
  <c r="BJ97" i="90" s="1"/>
  <c r="BJ90" i="90" a="1"/>
  <c r="BJ90" i="90" s="1"/>
  <c r="BJ99" i="90" a="1"/>
  <c r="BJ99" i="90" s="1"/>
  <c r="BJ92" i="90" a="1"/>
  <c r="BJ92" i="90" s="1"/>
  <c r="BJ93" i="90" a="1"/>
  <c r="BJ93" i="90" s="1"/>
  <c r="BJ85" i="90" a="1"/>
  <c r="BJ85" i="90" s="1"/>
  <c r="BJ98" i="90" a="1"/>
  <c r="BJ98" i="90" s="1"/>
  <c r="BK82" i="89"/>
  <c r="BK82" i="90" s="1" a="1"/>
  <c r="BK82" i="90" s="1"/>
  <c r="BK96" i="90" a="1"/>
  <c r="BK96" i="90" s="1"/>
  <c r="BK89" i="90" a="1"/>
  <c r="BK89" i="90" s="1"/>
  <c r="BK101" i="90" a="1"/>
  <c r="BK101" i="90" s="1"/>
  <c r="BK99" i="90" a="1"/>
  <c r="BK99" i="90" s="1"/>
  <c r="BK94" i="90" a="1"/>
  <c r="BK94" i="90" s="1"/>
  <c r="BK85" i="90" a="1"/>
  <c r="BK85" i="90" s="1"/>
  <c r="BK90" i="90" a="1"/>
  <c r="BK90" i="90" s="1"/>
  <c r="BK97" i="90" a="1"/>
  <c r="BK97" i="90" s="1"/>
  <c r="BK83" i="90" a="1"/>
  <c r="BK83" i="90" s="1"/>
  <c r="BK92" i="90" a="1"/>
  <c r="BK92" i="90" s="1"/>
  <c r="BK91" i="90" a="1"/>
  <c r="BK91" i="90" s="1"/>
  <c r="BK95" i="90" a="1"/>
  <c r="BK95" i="90" s="1"/>
  <c r="BK86" i="90" a="1"/>
  <c r="BK86" i="90" s="1"/>
  <c r="BK93" i="90" a="1"/>
  <c r="BK93" i="90" s="1"/>
  <c r="BK88" i="90" a="1"/>
  <c r="BK88" i="90" s="1"/>
  <c r="BK87" i="90" a="1"/>
  <c r="BK87" i="90" s="1"/>
  <c r="BK84" i="90" a="1"/>
  <c r="BK84" i="90" s="1"/>
  <c r="BK98" i="90" a="1"/>
  <c r="BK98" i="90" s="1"/>
  <c r="BK100" i="90" a="1"/>
  <c r="BK100" i="90" s="1"/>
  <c r="D62" i="89"/>
  <c r="D62" i="90" s="1" a="1"/>
  <c r="D62" i="90" s="1"/>
  <c r="D81" i="90" a="1"/>
  <c r="D81" i="90" s="1"/>
  <c r="D75" i="90" a="1"/>
  <c r="D75" i="90" s="1"/>
  <c r="D77" i="90" a="1"/>
  <c r="D77" i="90" s="1"/>
  <c r="D70" i="90" a="1"/>
  <c r="D70" i="90" s="1"/>
  <c r="D73" i="90" a="1"/>
  <c r="D73" i="90" s="1"/>
  <c r="D67" i="90" a="1"/>
  <c r="D67" i="90" s="1"/>
  <c r="D63" i="90" a="1"/>
  <c r="D63" i="90" s="1"/>
  <c r="D69" i="90" a="1"/>
  <c r="D69" i="90" s="1"/>
  <c r="D74" i="90" a="1"/>
  <c r="D74" i="90" s="1"/>
  <c r="D80" i="90" a="1"/>
  <c r="D80" i="90" s="1"/>
  <c r="D65" i="90" a="1"/>
  <c r="D65" i="90" s="1"/>
  <c r="D64" i="90" a="1"/>
  <c r="D64" i="90" s="1"/>
  <c r="D71" i="90" a="1"/>
  <c r="D71" i="90" s="1"/>
  <c r="D68" i="90" a="1"/>
  <c r="D68" i="90" s="1"/>
  <c r="D66" i="90" a="1"/>
  <c r="D66" i="90" s="1"/>
  <c r="D79" i="90" a="1"/>
  <c r="D79" i="90" s="1"/>
  <c r="D72" i="90" a="1"/>
  <c r="D72" i="90" s="1"/>
  <c r="D78" i="90" a="1"/>
  <c r="D78" i="90" s="1"/>
  <c r="D76" i="90" a="1"/>
  <c r="D76" i="90" s="1"/>
  <c r="E62" i="89"/>
  <c r="E62" i="90" s="1" a="1"/>
  <c r="E62" i="90" s="1"/>
  <c r="E69" i="90" a="1"/>
  <c r="E69" i="90" s="1"/>
  <c r="E63" i="90" a="1"/>
  <c r="E63" i="90" s="1"/>
  <c r="E71" i="90" a="1"/>
  <c r="E71" i="90" s="1"/>
  <c r="E72" i="90" a="1"/>
  <c r="E72" i="90" s="1"/>
  <c r="E77" i="90" a="1"/>
  <c r="E77" i="90" s="1"/>
  <c r="E79" i="90" a="1"/>
  <c r="E79" i="90" s="1"/>
  <c r="E73" i="90" a="1"/>
  <c r="E73" i="90" s="1"/>
  <c r="E78" i="90" a="1"/>
  <c r="E78" i="90" s="1"/>
  <c r="E66" i="90" a="1"/>
  <c r="E66" i="90" s="1"/>
  <c r="E65" i="90" a="1"/>
  <c r="E65" i="90" s="1"/>
  <c r="E68" i="90" a="1"/>
  <c r="E68" i="90" s="1"/>
  <c r="E74" i="90" a="1"/>
  <c r="E74" i="90" s="1"/>
  <c r="E70" i="90" a="1"/>
  <c r="E70" i="90" s="1"/>
  <c r="E81" i="90" a="1"/>
  <c r="E81" i="90" s="1"/>
  <c r="E64" i="90" a="1"/>
  <c r="E64" i="90" s="1"/>
  <c r="E76" i="90" a="1"/>
  <c r="E76" i="90" s="1"/>
  <c r="E80" i="90" a="1"/>
  <c r="E80" i="90" s="1"/>
  <c r="E67" i="90" a="1"/>
  <c r="E67" i="90" s="1"/>
  <c r="E75" i="90" a="1"/>
  <c r="E75" i="90" s="1"/>
  <c r="G62" i="89"/>
  <c r="G62" i="90" s="1" a="1"/>
  <c r="G62" i="90" s="1"/>
  <c r="G81" i="90" a="1"/>
  <c r="G81" i="90" s="1"/>
  <c r="G75" i="90" a="1"/>
  <c r="G75" i="90" s="1"/>
  <c r="G69" i="90" a="1"/>
  <c r="G69" i="90" s="1"/>
  <c r="G70" i="90" a="1"/>
  <c r="G70" i="90" s="1"/>
  <c r="G76" i="90" a="1"/>
  <c r="G76" i="90" s="1"/>
  <c r="G71" i="90" a="1"/>
  <c r="G71" i="90" s="1"/>
  <c r="G68" i="90" a="1"/>
  <c r="G68" i="90" s="1"/>
  <c r="G77" i="90" a="1"/>
  <c r="G77" i="90" s="1"/>
  <c r="G67" i="90" a="1"/>
  <c r="G67" i="90" s="1"/>
  <c r="G66" i="90" a="1"/>
  <c r="G66" i="90" s="1"/>
  <c r="G65" i="90" a="1"/>
  <c r="G65" i="90" s="1"/>
  <c r="G64" i="90" a="1"/>
  <c r="G64" i="90" s="1"/>
  <c r="G72" i="90" a="1"/>
  <c r="G72" i="90" s="1"/>
  <c r="G63" i="90" a="1"/>
  <c r="G63" i="90" s="1"/>
  <c r="G80" i="90" a="1"/>
  <c r="G80" i="90" s="1"/>
  <c r="G79" i="90" a="1"/>
  <c r="G79" i="90" s="1"/>
  <c r="G78" i="90" a="1"/>
  <c r="G78" i="90" s="1"/>
  <c r="G73" i="90" a="1"/>
  <c r="G73" i="90" s="1"/>
  <c r="G74" i="90" a="1"/>
  <c r="G74" i="90" s="1"/>
  <c r="H62" i="89"/>
  <c r="H62" i="90" s="1" a="1"/>
  <c r="H62" i="90" s="1"/>
  <c r="H77" i="90" a="1"/>
  <c r="H77" i="90" s="1"/>
  <c r="H70" i="90" a="1"/>
  <c r="H70" i="90" s="1"/>
  <c r="H64" i="90" a="1"/>
  <c r="H64" i="90" s="1"/>
  <c r="H73" i="90" a="1"/>
  <c r="H73" i="90" s="1"/>
  <c r="H72" i="90" a="1"/>
  <c r="H72" i="90" s="1"/>
  <c r="H68" i="90" a="1"/>
  <c r="H68" i="90" s="1"/>
  <c r="H74" i="90" a="1"/>
  <c r="H74" i="90" s="1"/>
  <c r="H67" i="90" a="1"/>
  <c r="H67" i="90" s="1"/>
  <c r="H65" i="90" a="1"/>
  <c r="H65" i="90" s="1"/>
  <c r="H79" i="90" a="1"/>
  <c r="H79" i="90" s="1"/>
  <c r="H63" i="90" a="1"/>
  <c r="H63" i="90" s="1"/>
  <c r="H75" i="90" a="1"/>
  <c r="H75" i="90" s="1"/>
  <c r="H81" i="90" a="1"/>
  <c r="H81" i="90" s="1"/>
  <c r="H69" i="90" a="1"/>
  <c r="H69" i="90" s="1"/>
  <c r="H76" i="90" a="1"/>
  <c r="H76" i="90" s="1"/>
  <c r="H66" i="90" a="1"/>
  <c r="H66" i="90" s="1"/>
  <c r="H78" i="90" a="1"/>
  <c r="H78" i="90" s="1"/>
  <c r="H71" i="90" a="1"/>
  <c r="H71" i="90" s="1"/>
  <c r="H80" i="90" a="1"/>
  <c r="H80" i="90" s="1"/>
  <c r="I62" i="89"/>
  <c r="I62" i="90" s="1" a="1"/>
  <c r="I62" i="90" s="1"/>
  <c r="I73" i="90" a="1"/>
  <c r="I73" i="90" s="1"/>
  <c r="I76" i="90" a="1"/>
  <c r="I76" i="90" s="1"/>
  <c r="I72" i="90" a="1"/>
  <c r="I72" i="90" s="1"/>
  <c r="I71" i="90" a="1"/>
  <c r="I71" i="90" s="1"/>
  <c r="I63" i="90" a="1"/>
  <c r="I63" i="90" s="1"/>
  <c r="I74" i="90" a="1"/>
  <c r="I74" i="90" s="1"/>
  <c r="I79" i="90" a="1"/>
  <c r="I79" i="90" s="1"/>
  <c r="I81" i="90" a="1"/>
  <c r="I81" i="90" s="1"/>
  <c r="I77" i="90" a="1"/>
  <c r="I77" i="90" s="1"/>
  <c r="I78" i="90" a="1"/>
  <c r="I78" i="90" s="1"/>
  <c r="I69" i="90" a="1"/>
  <c r="I69" i="90" s="1"/>
  <c r="I67" i="90" a="1"/>
  <c r="I67" i="90" s="1"/>
  <c r="I64" i="90" a="1"/>
  <c r="I64" i="90" s="1"/>
  <c r="I66" i="90" a="1"/>
  <c r="I66" i="90" s="1"/>
  <c r="I68" i="90" a="1"/>
  <c r="I68" i="90" s="1"/>
  <c r="I70" i="90" a="1"/>
  <c r="I70" i="90" s="1"/>
  <c r="I80" i="90" a="1"/>
  <c r="I80" i="90" s="1"/>
  <c r="I75" i="90" a="1"/>
  <c r="I75" i="90" s="1"/>
  <c r="I65" i="90" a="1"/>
  <c r="I65" i="90" s="1"/>
  <c r="J62" i="89"/>
  <c r="J62" i="90" s="1" a="1"/>
  <c r="J62" i="90" s="1"/>
  <c r="J77" i="90" a="1"/>
  <c r="J77" i="90" s="1"/>
  <c r="J65" i="90" a="1"/>
  <c r="J65" i="90" s="1"/>
  <c r="J80" i="90" a="1"/>
  <c r="J80" i="90" s="1"/>
  <c r="J63" i="90" a="1"/>
  <c r="J63" i="90" s="1"/>
  <c r="J67" i="90" a="1"/>
  <c r="J67" i="90" s="1"/>
  <c r="J74" i="90" a="1"/>
  <c r="J74" i="90" s="1"/>
  <c r="J79" i="90" a="1"/>
  <c r="J79" i="90" s="1"/>
  <c r="J72" i="90" a="1"/>
  <c r="J72" i="90" s="1"/>
  <c r="J66" i="90" a="1"/>
  <c r="J66" i="90" s="1"/>
  <c r="J78" i="90" a="1"/>
  <c r="J78" i="90" s="1"/>
  <c r="J64" i="90" a="1"/>
  <c r="J64" i="90" s="1"/>
  <c r="J71" i="90" a="1"/>
  <c r="J71" i="90" s="1"/>
  <c r="J68" i="90" a="1"/>
  <c r="J68" i="90" s="1"/>
  <c r="J69" i="90" a="1"/>
  <c r="J69" i="90" s="1"/>
  <c r="J70" i="90" a="1"/>
  <c r="J70" i="90" s="1"/>
  <c r="J75" i="90" a="1"/>
  <c r="J75" i="90" s="1"/>
  <c r="J73" i="90" a="1"/>
  <c r="J73" i="90" s="1"/>
  <c r="J81" i="90" a="1"/>
  <c r="J81" i="90" s="1"/>
  <c r="J76" i="90" a="1"/>
  <c r="J76" i="90" s="1"/>
  <c r="K62" i="89"/>
  <c r="K62" i="90" s="1" a="1"/>
  <c r="K62" i="90" s="1"/>
  <c r="K77" i="90" a="1"/>
  <c r="K77" i="90" s="1"/>
  <c r="K71" i="90" a="1"/>
  <c r="K71" i="90" s="1"/>
  <c r="K80" i="90" a="1"/>
  <c r="K80" i="90" s="1"/>
  <c r="K65" i="90" a="1"/>
  <c r="K65" i="90" s="1"/>
  <c r="K67" i="90" a="1"/>
  <c r="K67" i="90" s="1"/>
  <c r="K69" i="90" a="1"/>
  <c r="K69" i="90" s="1"/>
  <c r="K72" i="90" a="1"/>
  <c r="K72" i="90" s="1"/>
  <c r="K78" i="90" a="1"/>
  <c r="K78" i="90" s="1"/>
  <c r="K76" i="90" a="1"/>
  <c r="K76" i="90" s="1"/>
  <c r="K73" i="90" a="1"/>
  <c r="K73" i="90" s="1"/>
  <c r="K79" i="90" a="1"/>
  <c r="K79" i="90" s="1"/>
  <c r="K74" i="90" a="1"/>
  <c r="K74" i="90" s="1"/>
  <c r="K81" i="90" a="1"/>
  <c r="K81" i="90" s="1"/>
  <c r="K64" i="90" a="1"/>
  <c r="K64" i="90" s="1"/>
  <c r="K66" i="90" a="1"/>
  <c r="K66" i="90" s="1"/>
  <c r="K75" i="90" a="1"/>
  <c r="K75" i="90" s="1"/>
  <c r="K68" i="90" a="1"/>
  <c r="K68" i="90" s="1"/>
  <c r="K63" i="90" a="1"/>
  <c r="K63" i="90" s="1"/>
  <c r="K70" i="90" a="1"/>
  <c r="K70" i="90" s="1"/>
  <c r="L62" i="89"/>
  <c r="L62" i="90" s="1" a="1"/>
  <c r="L62" i="90" s="1"/>
  <c r="L74" i="90" a="1"/>
  <c r="L74" i="90" s="1"/>
  <c r="L73" i="90" a="1"/>
  <c r="L73" i="90" s="1"/>
  <c r="L77" i="90" a="1"/>
  <c r="L77" i="90" s="1"/>
  <c r="L78" i="90" a="1"/>
  <c r="L78" i="90" s="1"/>
  <c r="L76" i="90" a="1"/>
  <c r="L76" i="90" s="1"/>
  <c r="L79" i="90" a="1"/>
  <c r="L79" i="90" s="1"/>
  <c r="L75" i="90" a="1"/>
  <c r="L75" i="90" s="1"/>
  <c r="L80" i="90" a="1"/>
  <c r="L80" i="90" s="1"/>
  <c r="L63" i="90" a="1"/>
  <c r="L63" i="90" s="1"/>
  <c r="L68" i="90" a="1"/>
  <c r="L68" i="90" s="1"/>
  <c r="L66" i="90" a="1"/>
  <c r="L66" i="90" s="1"/>
  <c r="L69" i="90" a="1"/>
  <c r="L69" i="90" s="1"/>
  <c r="L64" i="90" a="1"/>
  <c r="L64" i="90" s="1"/>
  <c r="L65" i="90" a="1"/>
  <c r="L65" i="90" s="1"/>
  <c r="L67" i="90" a="1"/>
  <c r="L67" i="90" s="1"/>
  <c r="L81" i="90" a="1"/>
  <c r="L81" i="90" s="1"/>
  <c r="L70" i="90" a="1"/>
  <c r="L70" i="90" s="1"/>
  <c r="L71" i="90" a="1"/>
  <c r="L71" i="90" s="1"/>
  <c r="L72" i="90" a="1"/>
  <c r="L72" i="90" s="1"/>
  <c r="M62" i="89"/>
  <c r="M62" i="90" s="1" a="1"/>
  <c r="M62" i="90" s="1"/>
  <c r="M70" i="90" a="1"/>
  <c r="M70" i="90" s="1"/>
  <c r="M78" i="90" a="1"/>
  <c r="M78" i="90" s="1"/>
  <c r="M81" i="90" a="1"/>
  <c r="M81" i="90" s="1"/>
  <c r="M65" i="90" a="1"/>
  <c r="M65" i="90" s="1"/>
  <c r="M67" i="90" a="1"/>
  <c r="M67" i="90" s="1"/>
  <c r="M66" i="90" a="1"/>
  <c r="M66" i="90" s="1"/>
  <c r="M68" i="90" a="1"/>
  <c r="M68" i="90" s="1"/>
  <c r="M77" i="90" a="1"/>
  <c r="M77" i="90" s="1"/>
  <c r="M73" i="90" a="1"/>
  <c r="M73" i="90" s="1"/>
  <c r="M74" i="90" a="1"/>
  <c r="M74" i="90" s="1"/>
  <c r="M76" i="90" a="1"/>
  <c r="M76" i="90" s="1"/>
  <c r="M64" i="90" a="1"/>
  <c r="M64" i="90" s="1"/>
  <c r="M80" i="90" a="1"/>
  <c r="M80" i="90" s="1"/>
  <c r="M69" i="90" a="1"/>
  <c r="M69" i="90" s="1"/>
  <c r="M75" i="90" a="1"/>
  <c r="M75" i="90" s="1"/>
  <c r="M63" i="90" a="1"/>
  <c r="M63" i="90" s="1"/>
  <c r="M72" i="90" a="1"/>
  <c r="M72" i="90" s="1"/>
  <c r="M79" i="90" a="1"/>
  <c r="M79" i="90" s="1"/>
  <c r="M71" i="90" a="1"/>
  <c r="M71" i="90" s="1"/>
  <c r="N62" i="89"/>
  <c r="N62" i="90" s="1" a="1"/>
  <c r="N62" i="90" s="1"/>
  <c r="N76" i="90" a="1"/>
  <c r="N76" i="90" s="1"/>
  <c r="N75" i="90" a="1"/>
  <c r="N75" i="90" s="1"/>
  <c r="N79" i="90" a="1"/>
  <c r="N79" i="90" s="1"/>
  <c r="N72" i="90" a="1"/>
  <c r="N72" i="90" s="1"/>
  <c r="N74" i="90" a="1"/>
  <c r="N74" i="90" s="1"/>
  <c r="N70" i="90" a="1"/>
  <c r="N70" i="90" s="1"/>
  <c r="N73" i="90" a="1"/>
  <c r="N73" i="90" s="1"/>
  <c r="N66" i="90" a="1"/>
  <c r="N66" i="90" s="1"/>
  <c r="N80" i="90" a="1"/>
  <c r="N80" i="90" s="1"/>
  <c r="N69" i="90" a="1"/>
  <c r="N69" i="90" s="1"/>
  <c r="N64" i="90" a="1"/>
  <c r="N64" i="90" s="1"/>
  <c r="N77" i="90" a="1"/>
  <c r="N77" i="90" s="1"/>
  <c r="N71" i="90" a="1"/>
  <c r="N71" i="90" s="1"/>
  <c r="N65" i="90" a="1"/>
  <c r="N65" i="90" s="1"/>
  <c r="N68" i="90" a="1"/>
  <c r="N68" i="90" s="1"/>
  <c r="N63" i="90" a="1"/>
  <c r="N63" i="90" s="1"/>
  <c r="N67" i="90" a="1"/>
  <c r="N67" i="90" s="1"/>
  <c r="N81" i="90" a="1"/>
  <c r="N81" i="90" s="1"/>
  <c r="N78" i="90" a="1"/>
  <c r="N78" i="90" s="1"/>
  <c r="O62" i="89"/>
  <c r="O62" i="90" s="1" a="1"/>
  <c r="O62" i="90" s="1"/>
  <c r="O74" i="90" a="1"/>
  <c r="O74" i="90" s="1"/>
  <c r="O68" i="90" a="1"/>
  <c r="O68" i="90" s="1"/>
  <c r="O80" i="90" a="1"/>
  <c r="O80" i="90" s="1"/>
  <c r="O77" i="90" a="1"/>
  <c r="O77" i="90" s="1"/>
  <c r="O71" i="90" a="1"/>
  <c r="O71" i="90" s="1"/>
  <c r="O67" i="90" a="1"/>
  <c r="O67" i="90" s="1"/>
  <c r="O73" i="90" a="1"/>
  <c r="O73" i="90" s="1"/>
  <c r="O75" i="90" a="1"/>
  <c r="O75" i="90" s="1"/>
  <c r="O64" i="90" a="1"/>
  <c r="O64" i="90" s="1"/>
  <c r="O69" i="90" a="1"/>
  <c r="O69" i="90" s="1"/>
  <c r="O66" i="90" a="1"/>
  <c r="O66" i="90" s="1"/>
  <c r="O63" i="90" a="1"/>
  <c r="O63" i="90" s="1"/>
  <c r="O70" i="90" a="1"/>
  <c r="O70" i="90" s="1"/>
  <c r="O76" i="90" a="1"/>
  <c r="O76" i="90" s="1"/>
  <c r="O79" i="90" a="1"/>
  <c r="O79" i="90" s="1"/>
  <c r="O78" i="90" a="1"/>
  <c r="O78" i="90" s="1"/>
  <c r="O81" i="90" a="1"/>
  <c r="O81" i="90" s="1"/>
  <c r="O72" i="90" a="1"/>
  <c r="O72" i="90" s="1"/>
  <c r="O65" i="90" a="1"/>
  <c r="O65" i="90" s="1"/>
  <c r="P62" i="89"/>
  <c r="P62" i="90" s="1" a="1"/>
  <c r="P62" i="90" s="1"/>
  <c r="P75" i="90" a="1"/>
  <c r="P75" i="90" s="1"/>
  <c r="P65" i="90" a="1"/>
  <c r="P65" i="90" s="1"/>
  <c r="P76" i="90" a="1"/>
  <c r="P76" i="90" s="1"/>
  <c r="P72" i="90" a="1"/>
  <c r="P72" i="90" s="1"/>
  <c r="P63" i="90" a="1"/>
  <c r="P63" i="90" s="1"/>
  <c r="P64" i="90" a="1"/>
  <c r="P64" i="90" s="1"/>
  <c r="P66" i="90" a="1"/>
  <c r="P66" i="90" s="1"/>
  <c r="P79" i="90" a="1"/>
  <c r="P79" i="90" s="1"/>
  <c r="P77" i="90" a="1"/>
  <c r="P77" i="90" s="1"/>
  <c r="P80" i="90" a="1"/>
  <c r="P80" i="90" s="1"/>
  <c r="P74" i="90" a="1"/>
  <c r="P74" i="90" s="1"/>
  <c r="P81" i="90" a="1"/>
  <c r="P81" i="90" s="1"/>
  <c r="P78" i="90" a="1"/>
  <c r="P78" i="90" s="1"/>
  <c r="P68" i="90" a="1"/>
  <c r="P68" i="90" s="1"/>
  <c r="P71" i="90" a="1"/>
  <c r="P71" i="90" s="1"/>
  <c r="P70" i="90" a="1"/>
  <c r="P70" i="90" s="1"/>
  <c r="P73" i="90" a="1"/>
  <c r="P73" i="90" s="1"/>
  <c r="P69" i="90" a="1"/>
  <c r="P69" i="90" s="1"/>
  <c r="P67" i="90" a="1"/>
  <c r="P67" i="90" s="1"/>
  <c r="Q62" i="89"/>
  <c r="Q62" i="90" s="1" a="1"/>
  <c r="Q62" i="90" s="1"/>
  <c r="Q76" i="90" a="1"/>
  <c r="Q76" i="90" s="1"/>
  <c r="Q81" i="90" a="1"/>
  <c r="Q81" i="90" s="1"/>
  <c r="Q78" i="90" a="1"/>
  <c r="Q78" i="90" s="1"/>
  <c r="Q80" i="90" a="1"/>
  <c r="Q80" i="90" s="1"/>
  <c r="Q69" i="90" a="1"/>
  <c r="Q69" i="90" s="1"/>
  <c r="Q79" i="90" a="1"/>
  <c r="Q79" i="90" s="1"/>
  <c r="Q64" i="90" a="1"/>
  <c r="Q64" i="90" s="1"/>
  <c r="Q70" i="90" a="1"/>
  <c r="Q70" i="90" s="1"/>
  <c r="Q68" i="90" a="1"/>
  <c r="Q68" i="90" s="1"/>
  <c r="Q77" i="90" a="1"/>
  <c r="Q77" i="90" s="1"/>
  <c r="Q66" i="90" a="1"/>
  <c r="Q66" i="90" s="1"/>
  <c r="Q71" i="90" a="1"/>
  <c r="Q71" i="90" s="1"/>
  <c r="Q75" i="90" a="1"/>
  <c r="Q75" i="90" s="1"/>
  <c r="Q65" i="90" a="1"/>
  <c r="Q65" i="90" s="1"/>
  <c r="Q74" i="90" a="1"/>
  <c r="Q74" i="90" s="1"/>
  <c r="Q72" i="90" a="1"/>
  <c r="Q72" i="90" s="1"/>
  <c r="Q67" i="90" a="1"/>
  <c r="Q67" i="90" s="1"/>
  <c r="Q63" i="90" a="1"/>
  <c r="Q63" i="90" s="1"/>
  <c r="Q73" i="90" a="1"/>
  <c r="Q73" i="90" s="1"/>
  <c r="R62" i="89"/>
  <c r="R62" i="90" s="1" a="1"/>
  <c r="R62" i="90" s="1"/>
  <c r="R77" i="90" a="1"/>
  <c r="R77" i="90" s="1"/>
  <c r="R76" i="90" a="1"/>
  <c r="R76" i="90" s="1"/>
  <c r="R73" i="90" a="1"/>
  <c r="R73" i="90" s="1"/>
  <c r="R65" i="90" a="1"/>
  <c r="R65" i="90" s="1"/>
  <c r="R75" i="90" a="1"/>
  <c r="R75" i="90" s="1"/>
  <c r="R81" i="90" a="1"/>
  <c r="R81" i="90" s="1"/>
  <c r="R64" i="90" a="1"/>
  <c r="R64" i="90" s="1"/>
  <c r="R71" i="90" a="1"/>
  <c r="R71" i="90" s="1"/>
  <c r="R63" i="90" a="1"/>
  <c r="R63" i="90" s="1"/>
  <c r="R74" i="90" a="1"/>
  <c r="R74" i="90" s="1"/>
  <c r="R66" i="90" a="1"/>
  <c r="R66" i="90" s="1"/>
  <c r="R69" i="90" a="1"/>
  <c r="R69" i="90" s="1"/>
  <c r="R70" i="90" a="1"/>
  <c r="R70" i="90" s="1"/>
  <c r="R78" i="90" a="1"/>
  <c r="R78" i="90" s="1"/>
  <c r="R67" i="90" a="1"/>
  <c r="R67" i="90" s="1"/>
  <c r="R72" i="90" a="1"/>
  <c r="R72" i="90" s="1"/>
  <c r="R68" i="90" a="1"/>
  <c r="R68" i="90" s="1"/>
  <c r="R80" i="90" a="1"/>
  <c r="R80" i="90" s="1"/>
  <c r="R79" i="90" a="1"/>
  <c r="R79" i="90" s="1"/>
  <c r="S62" i="89"/>
  <c r="S62" i="90" s="1" a="1"/>
  <c r="S62" i="90" s="1"/>
  <c r="S74" i="90" a="1"/>
  <c r="S74" i="90" s="1"/>
  <c r="S70" i="90" a="1"/>
  <c r="S70" i="90" s="1"/>
  <c r="S71" i="90" a="1"/>
  <c r="S71" i="90" s="1"/>
  <c r="S64" i="90" a="1"/>
  <c r="S64" i="90" s="1"/>
  <c r="S77" i="90" a="1"/>
  <c r="S77" i="90" s="1"/>
  <c r="S66" i="90" a="1"/>
  <c r="S66" i="90" s="1"/>
  <c r="S72" i="90" a="1"/>
  <c r="S72" i="90" s="1"/>
  <c r="S76" i="90" a="1"/>
  <c r="S76" i="90" s="1"/>
  <c r="S78" i="90" a="1"/>
  <c r="S78" i="90" s="1"/>
  <c r="S80" i="90" a="1"/>
  <c r="S80" i="90" s="1"/>
  <c r="S63" i="90" a="1"/>
  <c r="S63" i="90" s="1"/>
  <c r="S67" i="90" a="1"/>
  <c r="S67" i="90" s="1"/>
  <c r="S75" i="90" a="1"/>
  <c r="S75" i="90" s="1"/>
  <c r="S68" i="90" a="1"/>
  <c r="S68" i="90" s="1"/>
  <c r="S79" i="90" a="1"/>
  <c r="S79" i="90" s="1"/>
  <c r="S81" i="90" a="1"/>
  <c r="S81" i="90" s="1"/>
  <c r="S69" i="90" a="1"/>
  <c r="S69" i="90" s="1"/>
  <c r="S73" i="90" a="1"/>
  <c r="S73" i="90" s="1"/>
  <c r="S65" i="90" a="1"/>
  <c r="S65" i="90" s="1"/>
  <c r="T62" i="89"/>
  <c r="T62" i="90" s="1" a="1"/>
  <c r="T62" i="90" s="1"/>
  <c r="T77" i="90" a="1"/>
  <c r="T77" i="90" s="1"/>
  <c r="T78" i="90" a="1"/>
  <c r="T78" i="90" s="1"/>
  <c r="T67" i="90" a="1"/>
  <c r="T67" i="90" s="1"/>
  <c r="T65" i="90" a="1"/>
  <c r="T65" i="90" s="1"/>
  <c r="T71" i="90" a="1"/>
  <c r="T71" i="90" s="1"/>
  <c r="T66" i="90" a="1"/>
  <c r="T66" i="90" s="1"/>
  <c r="T76" i="90" a="1"/>
  <c r="T76" i="90" s="1"/>
  <c r="T64" i="90" a="1"/>
  <c r="T64" i="90" s="1"/>
  <c r="T63" i="90" a="1"/>
  <c r="T63" i="90" s="1"/>
  <c r="T79" i="90" a="1"/>
  <c r="T79" i="90" s="1"/>
  <c r="T69" i="90" a="1"/>
  <c r="T69" i="90" s="1"/>
  <c r="T72" i="90" a="1"/>
  <c r="T72" i="90" s="1"/>
  <c r="T80" i="90" a="1"/>
  <c r="T80" i="90" s="1"/>
  <c r="T81" i="90" a="1"/>
  <c r="T81" i="90" s="1"/>
  <c r="T70" i="90" a="1"/>
  <c r="T70" i="90" s="1"/>
  <c r="T73" i="90" a="1"/>
  <c r="T73" i="90" s="1"/>
  <c r="T74" i="90" a="1"/>
  <c r="T74" i="90" s="1"/>
  <c r="T68" i="90" a="1"/>
  <c r="T68" i="90" s="1"/>
  <c r="T75" i="90" a="1"/>
  <c r="T75" i="90" s="1"/>
  <c r="U62" i="89"/>
  <c r="U62" i="90" s="1" a="1"/>
  <c r="U62" i="90" s="1"/>
  <c r="U71" i="90" a="1"/>
  <c r="U71" i="90" s="1"/>
  <c r="U81" i="90" a="1"/>
  <c r="U81" i="90" s="1"/>
  <c r="U63" i="90" a="1"/>
  <c r="U63" i="90" s="1"/>
  <c r="U80" i="90" a="1"/>
  <c r="U80" i="90" s="1"/>
  <c r="U66" i="90" a="1"/>
  <c r="U66" i="90" s="1"/>
  <c r="U76" i="90" a="1"/>
  <c r="U76" i="90" s="1"/>
  <c r="U64" i="90" a="1"/>
  <c r="U64" i="90" s="1"/>
  <c r="U75" i="90" a="1"/>
  <c r="U75" i="90" s="1"/>
  <c r="U69" i="90" a="1"/>
  <c r="U69" i="90" s="1"/>
  <c r="U68" i="90" a="1"/>
  <c r="U68" i="90" s="1"/>
  <c r="U79" i="90" a="1"/>
  <c r="U79" i="90" s="1"/>
  <c r="U78" i="90" a="1"/>
  <c r="U78" i="90" s="1"/>
  <c r="U65" i="90" a="1"/>
  <c r="U65" i="90" s="1"/>
  <c r="U72" i="90" a="1"/>
  <c r="U72" i="90" s="1"/>
  <c r="U73" i="90" a="1"/>
  <c r="U73" i="90" s="1"/>
  <c r="U74" i="90" a="1"/>
  <c r="U74" i="90" s="1"/>
  <c r="U70" i="90" a="1"/>
  <c r="U70" i="90" s="1"/>
  <c r="U77" i="90" a="1"/>
  <c r="U77" i="90" s="1"/>
  <c r="U67" i="90" a="1"/>
  <c r="U67" i="90" s="1"/>
  <c r="V62" i="89"/>
  <c r="V62" i="90" s="1" a="1"/>
  <c r="V62" i="90" s="1"/>
  <c r="V65" i="90" a="1"/>
  <c r="V65" i="90" s="1"/>
  <c r="V64" i="90" a="1"/>
  <c r="V64" i="90" s="1"/>
  <c r="V73" i="90" a="1"/>
  <c r="V73" i="90" s="1"/>
  <c r="V74" i="90" a="1"/>
  <c r="V74" i="90" s="1"/>
  <c r="V70" i="90" a="1"/>
  <c r="V70" i="90" s="1"/>
  <c r="V77" i="90" a="1"/>
  <c r="V77" i="90" s="1"/>
  <c r="V80" i="90" a="1"/>
  <c r="V80" i="90" s="1"/>
  <c r="V67" i="90" a="1"/>
  <c r="V67" i="90" s="1"/>
  <c r="V69" i="90" a="1"/>
  <c r="V69" i="90" s="1"/>
  <c r="V79" i="90" a="1"/>
  <c r="V79" i="90" s="1"/>
  <c r="V81" i="90" a="1"/>
  <c r="V81" i="90" s="1"/>
  <c r="V78" i="90" a="1"/>
  <c r="V78" i="90" s="1"/>
  <c r="V76" i="90" a="1"/>
  <c r="V76" i="90" s="1"/>
  <c r="V71" i="90" a="1"/>
  <c r="V71" i="90" s="1"/>
  <c r="V75" i="90" a="1"/>
  <c r="V75" i="90" s="1"/>
  <c r="V63" i="90" a="1"/>
  <c r="V63" i="90" s="1"/>
  <c r="V72" i="90" a="1"/>
  <c r="V72" i="90" s="1"/>
  <c r="V68" i="90" a="1"/>
  <c r="V68" i="90" s="1"/>
  <c r="V66" i="90" a="1"/>
  <c r="V66" i="90" s="1"/>
  <c r="W62" i="89"/>
  <c r="W62" i="90" s="1" a="1"/>
  <c r="W62" i="90" s="1"/>
  <c r="W76" i="90" a="1"/>
  <c r="W76" i="90" s="1"/>
  <c r="W69" i="90" a="1"/>
  <c r="W69" i="90" s="1"/>
  <c r="W64" i="90" a="1"/>
  <c r="W64" i="90" s="1"/>
  <c r="W79" i="90" a="1"/>
  <c r="W79" i="90" s="1"/>
  <c r="W74" i="90" a="1"/>
  <c r="W74" i="90" s="1"/>
  <c r="W66" i="90" a="1"/>
  <c r="W66" i="90" s="1"/>
  <c r="W77" i="90" a="1"/>
  <c r="W77" i="90" s="1"/>
  <c r="W81" i="90" a="1"/>
  <c r="W81" i="90" s="1"/>
  <c r="W68" i="90" a="1"/>
  <c r="W68" i="90" s="1"/>
  <c r="W67" i="90" a="1"/>
  <c r="W67" i="90" s="1"/>
  <c r="W80" i="90" a="1"/>
  <c r="W80" i="90" s="1"/>
  <c r="W71" i="90" a="1"/>
  <c r="W71" i="90" s="1"/>
  <c r="W73" i="90" a="1"/>
  <c r="W73" i="90" s="1"/>
  <c r="W63" i="90" a="1"/>
  <c r="W63" i="90" s="1"/>
  <c r="W65" i="90" a="1"/>
  <c r="W65" i="90" s="1"/>
  <c r="W75" i="90" a="1"/>
  <c r="W75" i="90" s="1"/>
  <c r="W72" i="90" a="1"/>
  <c r="W72" i="90" s="1"/>
  <c r="W70" i="90" a="1"/>
  <c r="W70" i="90" s="1"/>
  <c r="W78" i="90" a="1"/>
  <c r="W78" i="90" s="1"/>
  <c r="X62" i="89"/>
  <c r="X62" i="90" s="1" a="1"/>
  <c r="X62" i="90" s="1"/>
  <c r="X68" i="90" a="1"/>
  <c r="X68" i="90" s="1"/>
  <c r="X67" i="90" a="1"/>
  <c r="X67" i="90" s="1"/>
  <c r="X73" i="90" a="1"/>
  <c r="X73" i="90" s="1"/>
  <c r="X74" i="90" a="1"/>
  <c r="X74" i="90" s="1"/>
  <c r="X66" i="90" a="1"/>
  <c r="X66" i="90" s="1"/>
  <c r="X70" i="90" a="1"/>
  <c r="X70" i="90" s="1"/>
  <c r="X81" i="90" a="1"/>
  <c r="X81" i="90" s="1"/>
  <c r="X71" i="90" a="1"/>
  <c r="X71" i="90" s="1"/>
  <c r="X80" i="90" a="1"/>
  <c r="X80" i="90" s="1"/>
  <c r="X72" i="90" a="1"/>
  <c r="X72" i="90" s="1"/>
  <c r="X63" i="90" a="1"/>
  <c r="X63" i="90" s="1"/>
  <c r="X79" i="90" a="1"/>
  <c r="X79" i="90" s="1"/>
  <c r="X65" i="90" a="1"/>
  <c r="X65" i="90" s="1"/>
  <c r="X76" i="90" a="1"/>
  <c r="X76" i="90" s="1"/>
  <c r="X64" i="90" a="1"/>
  <c r="X64" i="90" s="1"/>
  <c r="X78" i="90" a="1"/>
  <c r="X78" i="90" s="1"/>
  <c r="X75" i="90" a="1"/>
  <c r="X75" i="90" s="1"/>
  <c r="X69" i="90" a="1"/>
  <c r="X69" i="90" s="1"/>
  <c r="X77" i="90" a="1"/>
  <c r="X77" i="90" s="1"/>
  <c r="Y62" i="89"/>
  <c r="Y62" i="90" s="1" a="1"/>
  <c r="Y62" i="90" s="1"/>
  <c r="Y65" i="90" a="1"/>
  <c r="Y65" i="90" s="1"/>
  <c r="Y74" i="90" a="1"/>
  <c r="Y74" i="90" s="1"/>
  <c r="Y67" i="90" a="1"/>
  <c r="Y67" i="90" s="1"/>
  <c r="Y66" i="90" a="1"/>
  <c r="Y66" i="90" s="1"/>
  <c r="Y72" i="90" a="1"/>
  <c r="Y72" i="90" s="1"/>
  <c r="Y81" i="90" a="1"/>
  <c r="Y81" i="90" s="1"/>
  <c r="Y70" i="90" a="1"/>
  <c r="Y70" i="90" s="1"/>
  <c r="Y78" i="90" a="1"/>
  <c r="Y78" i="90" s="1"/>
  <c r="Y64" i="90" a="1"/>
  <c r="Y64" i="90" s="1"/>
  <c r="Y69" i="90" a="1"/>
  <c r="Y69" i="90" s="1"/>
  <c r="Y68" i="90" a="1"/>
  <c r="Y68" i="90" s="1"/>
  <c r="Y77" i="90" a="1"/>
  <c r="Y77" i="90" s="1"/>
  <c r="Y80" i="90" a="1"/>
  <c r="Y80" i="90" s="1"/>
  <c r="Y63" i="90" a="1"/>
  <c r="Y63" i="90" s="1"/>
  <c r="Y71" i="90" a="1"/>
  <c r="Y71" i="90" s="1"/>
  <c r="Y76" i="90" a="1"/>
  <c r="Y76" i="90" s="1"/>
  <c r="Y73" i="90" a="1"/>
  <c r="Y73" i="90" s="1"/>
  <c r="Y79" i="90" a="1"/>
  <c r="Y79" i="90" s="1"/>
  <c r="Y75" i="90" a="1"/>
  <c r="Y75" i="90" s="1"/>
  <c r="Z62" i="89"/>
  <c r="Z62" i="90" s="1" a="1"/>
  <c r="Z62" i="90" s="1"/>
  <c r="Z71" i="90" a="1"/>
  <c r="Z71" i="90" s="1"/>
  <c r="Z72" i="90" a="1"/>
  <c r="Z72" i="90" s="1"/>
  <c r="Z73" i="90" a="1"/>
  <c r="Z73" i="90" s="1"/>
  <c r="Z81" i="90" a="1"/>
  <c r="Z81" i="90" s="1"/>
  <c r="Z67" i="90" a="1"/>
  <c r="Z67" i="90" s="1"/>
  <c r="Z76" i="90" a="1"/>
  <c r="Z76" i="90" s="1"/>
  <c r="Z64" i="90" a="1"/>
  <c r="Z64" i="90" s="1"/>
  <c r="Z78" i="90" a="1"/>
  <c r="Z78" i="90" s="1"/>
  <c r="Z77" i="90" a="1"/>
  <c r="Z77" i="90" s="1"/>
  <c r="Z79" i="90" a="1"/>
  <c r="Z79" i="90" s="1"/>
  <c r="Z68" i="90" a="1"/>
  <c r="Z68" i="90" s="1"/>
  <c r="Z74" i="90" a="1"/>
  <c r="Z74" i="90" s="1"/>
  <c r="Z65" i="90" a="1"/>
  <c r="Z65" i="90" s="1"/>
  <c r="Z70" i="90" a="1"/>
  <c r="Z70" i="90" s="1"/>
  <c r="Z75" i="90" a="1"/>
  <c r="Z75" i="90" s="1"/>
  <c r="Z80" i="90" a="1"/>
  <c r="Z80" i="90" s="1"/>
  <c r="Z69" i="90" a="1"/>
  <c r="Z69" i="90" s="1"/>
  <c r="Z63" i="90" a="1"/>
  <c r="Z63" i="90" s="1"/>
  <c r="Z66" i="90" a="1"/>
  <c r="Z66" i="90" s="1"/>
  <c r="AA62" i="89"/>
  <c r="AA62" i="90" s="1" a="1"/>
  <c r="AA62" i="90" s="1"/>
  <c r="AA66" i="90" a="1"/>
  <c r="AA66" i="90" s="1"/>
  <c r="AA81" i="90" a="1"/>
  <c r="AA81" i="90" s="1"/>
  <c r="AA76" i="90" a="1"/>
  <c r="AA76" i="90" s="1"/>
  <c r="AA68" i="90" a="1"/>
  <c r="AA68" i="90" s="1"/>
  <c r="AA77" i="90" a="1"/>
  <c r="AA77" i="90" s="1"/>
  <c r="AA65" i="90" a="1"/>
  <c r="AA65" i="90" s="1"/>
  <c r="AA73" i="90" a="1"/>
  <c r="AA73" i="90" s="1"/>
  <c r="AA72" i="90" a="1"/>
  <c r="AA72" i="90" s="1"/>
  <c r="AA63" i="90" a="1"/>
  <c r="AA63" i="90" s="1"/>
  <c r="AA70" i="90" a="1"/>
  <c r="AA70" i="90" s="1"/>
  <c r="AA71" i="90" a="1"/>
  <c r="AA71" i="90" s="1"/>
  <c r="AA75" i="90" a="1"/>
  <c r="AA75" i="90" s="1"/>
  <c r="AA74" i="90" a="1"/>
  <c r="AA74" i="90" s="1"/>
  <c r="AA80" i="90" a="1"/>
  <c r="AA80" i="90" s="1"/>
  <c r="AA67" i="90" a="1"/>
  <c r="AA67" i="90" s="1"/>
  <c r="AA79" i="90" a="1"/>
  <c r="AA79" i="90" s="1"/>
  <c r="AA69" i="90" a="1"/>
  <c r="AA69" i="90" s="1"/>
  <c r="AA78" i="90" a="1"/>
  <c r="AA78" i="90" s="1"/>
  <c r="AA64" i="90" a="1"/>
  <c r="AA64" i="90" s="1"/>
  <c r="AB62" i="89"/>
  <c r="AB62" i="90" s="1" a="1"/>
  <c r="AB62" i="90" s="1"/>
  <c r="AB81" i="90" a="1"/>
  <c r="AB81" i="90" s="1"/>
  <c r="AB73" i="90" a="1"/>
  <c r="AB73" i="90" s="1"/>
  <c r="AB72" i="90" a="1"/>
  <c r="AB72" i="90" s="1"/>
  <c r="AB64" i="90" a="1"/>
  <c r="AB64" i="90" s="1"/>
  <c r="AB77" i="90" a="1"/>
  <c r="AB77" i="90" s="1"/>
  <c r="AB70" i="90" a="1"/>
  <c r="AB70" i="90" s="1"/>
  <c r="AB75" i="90" a="1"/>
  <c r="AB75" i="90" s="1"/>
  <c r="AB79" i="90" a="1"/>
  <c r="AB79" i="90" s="1"/>
  <c r="AB69" i="90" a="1"/>
  <c r="AB69" i="90" s="1"/>
  <c r="AB78" i="90" a="1"/>
  <c r="AB78" i="90" s="1"/>
  <c r="AB74" i="90" a="1"/>
  <c r="AB74" i="90" s="1"/>
  <c r="AB71" i="90" a="1"/>
  <c r="AB71" i="90" s="1"/>
  <c r="AB68" i="90" a="1"/>
  <c r="AB68" i="90" s="1"/>
  <c r="AB63" i="90" a="1"/>
  <c r="AB63" i="90" s="1"/>
  <c r="AB80" i="90" a="1"/>
  <c r="AB80" i="90" s="1"/>
  <c r="AB65" i="90" a="1"/>
  <c r="AB65" i="90" s="1"/>
  <c r="AB66" i="90" a="1"/>
  <c r="AB66" i="90" s="1"/>
  <c r="AB76" i="90" a="1"/>
  <c r="AB76" i="90" s="1"/>
  <c r="AB67" i="90" a="1"/>
  <c r="AB67" i="90" s="1"/>
  <c r="AC62" i="89"/>
  <c r="AC62" i="90" s="1" a="1"/>
  <c r="AC62" i="90" s="1"/>
  <c r="AC74" i="90" a="1"/>
  <c r="AC74" i="90" s="1"/>
  <c r="AC65" i="90" a="1"/>
  <c r="AC65" i="90" s="1"/>
  <c r="AC69" i="90" a="1"/>
  <c r="AC69" i="90" s="1"/>
  <c r="AC64" i="90" a="1"/>
  <c r="AC64" i="90" s="1"/>
  <c r="AC78" i="90" a="1"/>
  <c r="AC78" i="90" s="1"/>
  <c r="AC81" i="90" a="1"/>
  <c r="AC81" i="90" s="1"/>
  <c r="AC77" i="90" a="1"/>
  <c r="AC77" i="90" s="1"/>
  <c r="AC67" i="90" a="1"/>
  <c r="AC67" i="90" s="1"/>
  <c r="AC70" i="90" a="1"/>
  <c r="AC70" i="90" s="1"/>
  <c r="AC75" i="90" a="1"/>
  <c r="AC75" i="90" s="1"/>
  <c r="AC71" i="90" a="1"/>
  <c r="AC71" i="90" s="1"/>
  <c r="AC76" i="90" a="1"/>
  <c r="AC76" i="90" s="1"/>
  <c r="AC68" i="90" a="1"/>
  <c r="AC68" i="90" s="1"/>
  <c r="AC66" i="90" a="1"/>
  <c r="AC66" i="90" s="1"/>
  <c r="AC72" i="90" a="1"/>
  <c r="AC72" i="90" s="1"/>
  <c r="AC73" i="90" a="1"/>
  <c r="AC73" i="90" s="1"/>
  <c r="AC80" i="90" a="1"/>
  <c r="AC80" i="90" s="1"/>
  <c r="AC79" i="90" a="1"/>
  <c r="AC79" i="90" s="1"/>
  <c r="AC63" i="90" a="1"/>
  <c r="AC63" i="90" s="1"/>
  <c r="AD62" i="89"/>
  <c r="AD62" i="90" s="1" a="1"/>
  <c r="AD62" i="90" s="1"/>
  <c r="AD70" i="90" a="1"/>
  <c r="AD70" i="90" s="1"/>
  <c r="AD78" i="90" a="1"/>
  <c r="AD78" i="90" s="1"/>
  <c r="AD80" i="90" a="1"/>
  <c r="AD80" i="90" s="1"/>
  <c r="AD67" i="90" a="1"/>
  <c r="AD67" i="90" s="1"/>
  <c r="AD81" i="90" a="1"/>
  <c r="AD81" i="90" s="1"/>
  <c r="AD76" i="90" a="1"/>
  <c r="AD76" i="90" s="1"/>
  <c r="AD72" i="90" a="1"/>
  <c r="AD72" i="90" s="1"/>
  <c r="AD68" i="90" a="1"/>
  <c r="AD68" i="90" s="1"/>
  <c r="AD63" i="90" a="1"/>
  <c r="AD63" i="90" s="1"/>
  <c r="AD73" i="90" a="1"/>
  <c r="AD73" i="90" s="1"/>
  <c r="AD79" i="90" a="1"/>
  <c r="AD79" i="90" s="1"/>
  <c r="AD64" i="90" a="1"/>
  <c r="AD64" i="90" s="1"/>
  <c r="AD75" i="90" a="1"/>
  <c r="AD75" i="90" s="1"/>
  <c r="AD69" i="90" a="1"/>
  <c r="AD69" i="90" s="1"/>
  <c r="AD65" i="90" a="1"/>
  <c r="AD65" i="90" s="1"/>
  <c r="AD77" i="90" a="1"/>
  <c r="AD77" i="90" s="1"/>
  <c r="AD74" i="90" a="1"/>
  <c r="AD74" i="90" s="1"/>
  <c r="AD71" i="90" a="1"/>
  <c r="AD71" i="90" s="1"/>
  <c r="AD66" i="90" a="1"/>
  <c r="AD66" i="90" s="1"/>
  <c r="AE62" i="89"/>
  <c r="AE62" i="90" s="1" a="1"/>
  <c r="AE62" i="90" s="1"/>
  <c r="AE69" i="90" a="1"/>
  <c r="AE69" i="90" s="1"/>
  <c r="AE73" i="90" a="1"/>
  <c r="AE73" i="90" s="1"/>
  <c r="AE76" i="90" a="1"/>
  <c r="AE76" i="90" s="1"/>
  <c r="AE75" i="90" a="1"/>
  <c r="AE75" i="90" s="1"/>
  <c r="AE65" i="90" a="1"/>
  <c r="AE65" i="90" s="1"/>
  <c r="AE80" i="90" a="1"/>
  <c r="AE80" i="90" s="1"/>
  <c r="AE78" i="90" a="1"/>
  <c r="AE78" i="90" s="1"/>
  <c r="AE81" i="90" a="1"/>
  <c r="AE81" i="90" s="1"/>
  <c r="AE77" i="90" a="1"/>
  <c r="AE77" i="90" s="1"/>
  <c r="AE74" i="90" a="1"/>
  <c r="AE74" i="90" s="1"/>
  <c r="AE63" i="90" a="1"/>
  <c r="AE63" i="90" s="1"/>
  <c r="AE70" i="90" a="1"/>
  <c r="AE70" i="90" s="1"/>
  <c r="AE72" i="90" a="1"/>
  <c r="AE72" i="90" s="1"/>
  <c r="AE66" i="90" a="1"/>
  <c r="AE66" i="90" s="1"/>
  <c r="AE79" i="90" a="1"/>
  <c r="AE79" i="90" s="1"/>
  <c r="AE64" i="90" a="1"/>
  <c r="AE64" i="90" s="1"/>
  <c r="AE68" i="90" a="1"/>
  <c r="AE68" i="90" s="1"/>
  <c r="AE67" i="90" a="1"/>
  <c r="AE67" i="90" s="1"/>
  <c r="AE71" i="90" a="1"/>
  <c r="AE71" i="90" s="1"/>
  <c r="AF62" i="89"/>
  <c r="AF62" i="90" s="1" a="1"/>
  <c r="AF62" i="90" s="1"/>
  <c r="AF78" i="90" a="1"/>
  <c r="AF78" i="90" s="1"/>
  <c r="AF71" i="90" a="1"/>
  <c r="AF71" i="90" s="1"/>
  <c r="AF69" i="90" a="1"/>
  <c r="AF69" i="90" s="1"/>
  <c r="AF76" i="90" a="1"/>
  <c r="AF76" i="90" s="1"/>
  <c r="AF73" i="90" a="1"/>
  <c r="AF73" i="90" s="1"/>
  <c r="AF77" i="90" a="1"/>
  <c r="AF77" i="90" s="1"/>
  <c r="AF68" i="90" a="1"/>
  <c r="AF68" i="90" s="1"/>
  <c r="AF72" i="90" a="1"/>
  <c r="AF72" i="90" s="1"/>
  <c r="AF63" i="90" a="1"/>
  <c r="AF63" i="90" s="1"/>
  <c r="AF70" i="90" a="1"/>
  <c r="AF70" i="90" s="1"/>
  <c r="AF75" i="90" a="1"/>
  <c r="AF75" i="90" s="1"/>
  <c r="AF65" i="90" a="1"/>
  <c r="AF65" i="90" s="1"/>
  <c r="AF66" i="90" a="1"/>
  <c r="AF66" i="90" s="1"/>
  <c r="AF79" i="90" a="1"/>
  <c r="AF79" i="90" s="1"/>
  <c r="AF67" i="90" a="1"/>
  <c r="AF67" i="90" s="1"/>
  <c r="AF64" i="90" a="1"/>
  <c r="AF64" i="90" s="1"/>
  <c r="AF74" i="90" a="1"/>
  <c r="AF74" i="90" s="1"/>
  <c r="AF81" i="90" a="1"/>
  <c r="AF81" i="90" s="1"/>
  <c r="AF80" i="90" a="1"/>
  <c r="AF80" i="90" s="1"/>
  <c r="AG62" i="89"/>
  <c r="AG62" i="90" s="1" a="1"/>
  <c r="AG62" i="90" s="1"/>
  <c r="AG79" i="90" a="1"/>
  <c r="AG79" i="90" s="1"/>
  <c r="AG66" i="90" a="1"/>
  <c r="AG66" i="90" s="1"/>
  <c r="AG81" i="90" a="1"/>
  <c r="AG81" i="90" s="1"/>
  <c r="AG73" i="90" a="1"/>
  <c r="AG73" i="90" s="1"/>
  <c r="AG69" i="90" a="1"/>
  <c r="AG69" i="90" s="1"/>
  <c r="AG74" i="90" a="1"/>
  <c r="AG74" i="90" s="1"/>
  <c r="AG63" i="90" a="1"/>
  <c r="AG63" i="90" s="1"/>
  <c r="AG71" i="90" a="1"/>
  <c r="AG71" i="90" s="1"/>
  <c r="AG75" i="90" a="1"/>
  <c r="AG75" i="90" s="1"/>
  <c r="AG64" i="90" a="1"/>
  <c r="AG64" i="90" s="1"/>
  <c r="AG68" i="90" a="1"/>
  <c r="AG68" i="90" s="1"/>
  <c r="AG72" i="90" a="1"/>
  <c r="AG72" i="90" s="1"/>
  <c r="AG80" i="90" a="1"/>
  <c r="AG80" i="90" s="1"/>
  <c r="AG70" i="90" a="1"/>
  <c r="AG70" i="90" s="1"/>
  <c r="AG76" i="90" a="1"/>
  <c r="AG76" i="90" s="1"/>
  <c r="AG78" i="90" a="1"/>
  <c r="AG78" i="90" s="1"/>
  <c r="AG77" i="90" a="1"/>
  <c r="AG77" i="90" s="1"/>
  <c r="AG67" i="90" a="1"/>
  <c r="AG67" i="90" s="1"/>
  <c r="AG65" i="90" a="1"/>
  <c r="AG65" i="90" s="1"/>
  <c r="AH62" i="89"/>
  <c r="AH62" i="90" s="1" a="1"/>
  <c r="AH62" i="90" s="1"/>
  <c r="AH65" i="90" a="1"/>
  <c r="AH65" i="90" s="1"/>
  <c r="AH78" i="90" a="1"/>
  <c r="AH78" i="90" s="1"/>
  <c r="AH81" i="90" a="1"/>
  <c r="AH81" i="90" s="1"/>
  <c r="AH66" i="90" a="1"/>
  <c r="AH66" i="90" s="1"/>
  <c r="AH72" i="90" a="1"/>
  <c r="AH72" i="90" s="1"/>
  <c r="AH76" i="90" a="1"/>
  <c r="AH76" i="90" s="1"/>
  <c r="AH67" i="90" a="1"/>
  <c r="AH67" i="90" s="1"/>
  <c r="AH80" i="90" a="1"/>
  <c r="AH80" i="90" s="1"/>
  <c r="AH74" i="90" a="1"/>
  <c r="AH74" i="90" s="1"/>
  <c r="AH70" i="90" a="1"/>
  <c r="AH70" i="90" s="1"/>
  <c r="AH69" i="90" a="1"/>
  <c r="AH69" i="90" s="1"/>
  <c r="AH63" i="90" a="1"/>
  <c r="AH63" i="90" s="1"/>
  <c r="AH73" i="90" a="1"/>
  <c r="AH73" i="90" s="1"/>
  <c r="AH77" i="90" a="1"/>
  <c r="AH77" i="90" s="1"/>
  <c r="AH79" i="90" a="1"/>
  <c r="AH79" i="90" s="1"/>
  <c r="AH64" i="90" a="1"/>
  <c r="AH64" i="90" s="1"/>
  <c r="AH75" i="90" a="1"/>
  <c r="AH75" i="90" s="1"/>
  <c r="AH68" i="90" a="1"/>
  <c r="AH68" i="90" s="1"/>
  <c r="AH71" i="90" a="1"/>
  <c r="AH71" i="90" s="1"/>
  <c r="AI62" i="89"/>
  <c r="AI62" i="90" s="1" a="1"/>
  <c r="AI62" i="90" s="1"/>
  <c r="AI69" i="90" a="1"/>
  <c r="AI69" i="90" s="1"/>
  <c r="AI81" i="90" a="1"/>
  <c r="AI81" i="90" s="1"/>
  <c r="AI63" i="90" a="1"/>
  <c r="AI63" i="90" s="1"/>
  <c r="AI70" i="90" a="1"/>
  <c r="AI70" i="90" s="1"/>
  <c r="AI74" i="90" a="1"/>
  <c r="AI74" i="90" s="1"/>
  <c r="AI65" i="90" a="1"/>
  <c r="AI65" i="90" s="1"/>
  <c r="AI80" i="90" a="1"/>
  <c r="AI80" i="90" s="1"/>
  <c r="AI77" i="90" a="1"/>
  <c r="AI77" i="90" s="1"/>
  <c r="AI79" i="90" a="1"/>
  <c r="AI79" i="90" s="1"/>
  <c r="AI67" i="90" a="1"/>
  <c r="AI67" i="90" s="1"/>
  <c r="AI78" i="90" a="1"/>
  <c r="AI78" i="90" s="1"/>
  <c r="AI64" i="90" a="1"/>
  <c r="AI64" i="90" s="1"/>
  <c r="AI71" i="90" a="1"/>
  <c r="AI71" i="90" s="1"/>
  <c r="AI66" i="90" a="1"/>
  <c r="AI66" i="90" s="1"/>
  <c r="AI75" i="90" a="1"/>
  <c r="AI75" i="90" s="1"/>
  <c r="AI68" i="90" a="1"/>
  <c r="AI68" i="90" s="1"/>
  <c r="AI73" i="90" a="1"/>
  <c r="AI73" i="90" s="1"/>
  <c r="AI72" i="90" a="1"/>
  <c r="AI72" i="90" s="1"/>
  <c r="AI76" i="90" a="1"/>
  <c r="AI76" i="90" s="1"/>
  <c r="AJ62" i="89"/>
  <c r="AJ62" i="90" s="1" a="1"/>
  <c r="AJ62" i="90" s="1"/>
  <c r="AJ72" i="90" a="1"/>
  <c r="AJ72" i="90" s="1"/>
  <c r="AJ63" i="90" a="1"/>
  <c r="AJ63" i="90" s="1"/>
  <c r="AJ65" i="90" a="1"/>
  <c r="AJ65" i="90" s="1"/>
  <c r="AJ81" i="90" a="1"/>
  <c r="AJ81" i="90" s="1"/>
  <c r="AJ80" i="90" a="1"/>
  <c r="AJ80" i="90" s="1"/>
  <c r="AJ67" i="90" a="1"/>
  <c r="AJ67" i="90" s="1"/>
  <c r="AJ78" i="90" a="1"/>
  <c r="AJ78" i="90" s="1"/>
  <c r="AJ68" i="90" a="1"/>
  <c r="AJ68" i="90" s="1"/>
  <c r="AJ79" i="90" a="1"/>
  <c r="AJ79" i="90" s="1"/>
  <c r="AJ69" i="90" a="1"/>
  <c r="AJ69" i="90" s="1"/>
  <c r="AJ74" i="90" a="1"/>
  <c r="AJ74" i="90" s="1"/>
  <c r="AJ75" i="90" a="1"/>
  <c r="AJ75" i="90" s="1"/>
  <c r="AJ71" i="90" a="1"/>
  <c r="AJ71" i="90" s="1"/>
  <c r="AJ70" i="90" a="1"/>
  <c r="AJ70" i="90" s="1"/>
  <c r="AJ66" i="90" a="1"/>
  <c r="AJ66" i="90" s="1"/>
  <c r="AJ73" i="90" a="1"/>
  <c r="AJ73" i="90" s="1"/>
  <c r="AJ77" i="90" a="1"/>
  <c r="AJ77" i="90" s="1"/>
  <c r="AJ64" i="90" a="1"/>
  <c r="AJ64" i="90" s="1"/>
  <c r="AJ76" i="90" a="1"/>
  <c r="AJ76" i="90" s="1"/>
  <c r="AK62" i="89"/>
  <c r="AK62" i="90" s="1" a="1"/>
  <c r="AK62" i="90" s="1"/>
  <c r="AK73" i="90" a="1"/>
  <c r="AK73" i="90" s="1"/>
  <c r="AK72" i="90" a="1"/>
  <c r="AK72" i="90" s="1"/>
  <c r="AK79" i="90" a="1"/>
  <c r="AK79" i="90" s="1"/>
  <c r="AK74" i="90" a="1"/>
  <c r="AK74" i="90" s="1"/>
  <c r="AK63" i="90" a="1"/>
  <c r="AK63" i="90" s="1"/>
  <c r="AK65" i="90" a="1"/>
  <c r="AK65" i="90" s="1"/>
  <c r="AK81" i="90" a="1"/>
  <c r="AK81" i="90" s="1"/>
  <c r="AK67" i="90" a="1"/>
  <c r="AK67" i="90" s="1"/>
  <c r="AK76" i="90" a="1"/>
  <c r="AK76" i="90" s="1"/>
  <c r="AK71" i="90" a="1"/>
  <c r="AK71" i="90" s="1"/>
  <c r="AK80" i="90" a="1"/>
  <c r="AK80" i="90" s="1"/>
  <c r="AK68" i="90" a="1"/>
  <c r="AK68" i="90" s="1"/>
  <c r="AK70" i="90" a="1"/>
  <c r="AK70" i="90" s="1"/>
  <c r="AK64" i="90" a="1"/>
  <c r="AK64" i="90" s="1"/>
  <c r="AK77" i="90" a="1"/>
  <c r="AK77" i="90" s="1"/>
  <c r="AK78" i="90" a="1"/>
  <c r="AK78" i="90" s="1"/>
  <c r="AK75" i="90" a="1"/>
  <c r="AK75" i="90" s="1"/>
  <c r="AK69" i="90" a="1"/>
  <c r="AK69" i="90" s="1"/>
  <c r="AK66" i="90" a="1"/>
  <c r="AK66" i="90" s="1"/>
  <c r="AL62" i="89"/>
  <c r="AL62" i="90" s="1" a="1"/>
  <c r="AL62" i="90" s="1"/>
  <c r="AL78" i="90" a="1"/>
  <c r="AL78" i="90" s="1"/>
  <c r="AL68" i="90" a="1"/>
  <c r="AL68" i="90" s="1"/>
  <c r="AL74" i="90" a="1"/>
  <c r="AL74" i="90" s="1"/>
  <c r="AL81" i="90" a="1"/>
  <c r="AL81" i="90" s="1"/>
  <c r="AL77" i="90" a="1"/>
  <c r="AL77" i="90" s="1"/>
  <c r="AL76" i="90" a="1"/>
  <c r="AL76" i="90" s="1"/>
  <c r="AL64" i="90" a="1"/>
  <c r="AL64" i="90" s="1"/>
  <c r="AL67" i="90" a="1"/>
  <c r="AL67" i="90" s="1"/>
  <c r="AL75" i="90" a="1"/>
  <c r="AL75" i="90" s="1"/>
  <c r="AL71" i="90" a="1"/>
  <c r="AL71" i="90" s="1"/>
  <c r="AL63" i="90" a="1"/>
  <c r="AL63" i="90" s="1"/>
  <c r="AL70" i="90" a="1"/>
  <c r="AL70" i="90" s="1"/>
  <c r="AL79" i="90" a="1"/>
  <c r="AL79" i="90" s="1"/>
  <c r="AL69" i="90" a="1"/>
  <c r="AL69" i="90" s="1"/>
  <c r="AL66" i="90" a="1"/>
  <c r="AL66" i="90" s="1"/>
  <c r="AL65" i="90" a="1"/>
  <c r="AL65" i="90" s="1"/>
  <c r="AL80" i="90" a="1"/>
  <c r="AL80" i="90" s="1"/>
  <c r="AL73" i="90" a="1"/>
  <c r="AL73" i="90" s="1"/>
  <c r="AL72" i="90" a="1"/>
  <c r="AL72" i="90" s="1"/>
  <c r="AM62" i="89"/>
  <c r="AM62" i="90" s="1" a="1"/>
  <c r="AM62" i="90" s="1"/>
  <c r="AM64" i="90" a="1"/>
  <c r="AM64" i="90" s="1"/>
  <c r="AM70" i="90" a="1"/>
  <c r="AM70" i="90" s="1"/>
  <c r="AM69" i="90" a="1"/>
  <c r="AM69" i="90" s="1"/>
  <c r="AM76" i="90" a="1"/>
  <c r="AM76" i="90" s="1"/>
  <c r="AM63" i="90" a="1"/>
  <c r="AM63" i="90" s="1"/>
  <c r="AM78" i="90" a="1"/>
  <c r="AM78" i="90" s="1"/>
  <c r="AM68" i="90" a="1"/>
  <c r="AM68" i="90" s="1"/>
  <c r="AM67" i="90" a="1"/>
  <c r="AM67" i="90" s="1"/>
  <c r="AM81" i="90" a="1"/>
  <c r="AM81" i="90" s="1"/>
  <c r="AM75" i="90" a="1"/>
  <c r="AM75" i="90" s="1"/>
  <c r="AM65" i="90" a="1"/>
  <c r="AM65" i="90" s="1"/>
  <c r="AM71" i="90" a="1"/>
  <c r="AM71" i="90" s="1"/>
  <c r="AM79" i="90" a="1"/>
  <c r="AM79" i="90" s="1"/>
  <c r="AM77" i="90" a="1"/>
  <c r="AM77" i="90" s="1"/>
  <c r="AM72" i="90" a="1"/>
  <c r="AM72" i="90" s="1"/>
  <c r="AM66" i="90" a="1"/>
  <c r="AM66" i="90" s="1"/>
  <c r="AM74" i="90" a="1"/>
  <c r="AM74" i="90" s="1"/>
  <c r="AM80" i="90" a="1"/>
  <c r="AM80" i="90" s="1"/>
  <c r="AM73" i="90" a="1"/>
  <c r="AM73" i="90" s="1"/>
  <c r="AN62" i="89"/>
  <c r="AN62" i="90" s="1" a="1"/>
  <c r="AN62" i="90" s="1"/>
  <c r="AN70" i="90" a="1"/>
  <c r="AN70" i="90" s="1"/>
  <c r="AN68" i="90" a="1"/>
  <c r="AN68" i="90" s="1"/>
  <c r="AN77" i="90" a="1"/>
  <c r="AN77" i="90" s="1"/>
  <c r="AN80" i="90" a="1"/>
  <c r="AN80" i="90" s="1"/>
  <c r="AN81" i="90" a="1"/>
  <c r="AN81" i="90" s="1"/>
  <c r="AN63" i="90" a="1"/>
  <c r="AN63" i="90" s="1"/>
  <c r="AN65" i="90" a="1"/>
  <c r="AN65" i="90" s="1"/>
  <c r="AN78" i="90" a="1"/>
  <c r="AN78" i="90" s="1"/>
  <c r="AN66" i="90" a="1"/>
  <c r="AN66" i="90" s="1"/>
  <c r="AN71" i="90" a="1"/>
  <c r="AN71" i="90" s="1"/>
  <c r="AN64" i="90" a="1"/>
  <c r="AN64" i="90" s="1"/>
  <c r="AN73" i="90" a="1"/>
  <c r="AN73" i="90" s="1"/>
  <c r="AN67" i="90" a="1"/>
  <c r="AN67" i="90" s="1"/>
  <c r="AN75" i="90" a="1"/>
  <c r="AN75" i="90" s="1"/>
  <c r="AN72" i="90" a="1"/>
  <c r="AN72" i="90" s="1"/>
  <c r="AN76" i="90" a="1"/>
  <c r="AN76" i="90" s="1"/>
  <c r="AN69" i="90" a="1"/>
  <c r="AN69" i="90" s="1"/>
  <c r="AN74" i="90" a="1"/>
  <c r="AN74" i="90" s="1"/>
  <c r="AN79" i="90" a="1"/>
  <c r="AN79" i="90" s="1"/>
  <c r="AO62" i="89"/>
  <c r="AO62" i="90" s="1" a="1"/>
  <c r="AO62" i="90" s="1"/>
  <c r="AO72" i="90" a="1"/>
  <c r="AO72" i="90" s="1"/>
  <c r="AO76" i="90" a="1"/>
  <c r="AO76" i="90" s="1"/>
  <c r="AO78" i="90" a="1"/>
  <c r="AO78" i="90" s="1"/>
  <c r="AO77" i="90" a="1"/>
  <c r="AO77" i="90" s="1"/>
  <c r="AO69" i="90" a="1"/>
  <c r="AO69" i="90" s="1"/>
  <c r="AO67" i="90" a="1"/>
  <c r="AO67" i="90" s="1"/>
  <c r="AO65" i="90" a="1"/>
  <c r="AO65" i="90" s="1"/>
  <c r="AO68" i="90" a="1"/>
  <c r="AO68" i="90" s="1"/>
  <c r="AO74" i="90" a="1"/>
  <c r="AO74" i="90" s="1"/>
  <c r="AO64" i="90" a="1"/>
  <c r="AO64" i="90" s="1"/>
  <c r="AO75" i="90" a="1"/>
  <c r="AO75" i="90" s="1"/>
  <c r="AO71" i="90" a="1"/>
  <c r="AO71" i="90" s="1"/>
  <c r="AO79" i="90" a="1"/>
  <c r="AO79" i="90" s="1"/>
  <c r="AO66" i="90" a="1"/>
  <c r="AO66" i="90" s="1"/>
  <c r="AO80" i="90" a="1"/>
  <c r="AO80" i="90" s="1"/>
  <c r="AO70" i="90" a="1"/>
  <c r="AO70" i="90" s="1"/>
  <c r="AO63" i="90" a="1"/>
  <c r="AO63" i="90" s="1"/>
  <c r="AO81" i="90" a="1"/>
  <c r="AO81" i="90" s="1"/>
  <c r="AO73" i="90" a="1"/>
  <c r="AO73" i="90" s="1"/>
  <c r="AP62" i="89"/>
  <c r="AP62" i="90" s="1" a="1"/>
  <c r="AP62" i="90" s="1"/>
  <c r="AP75" i="90" a="1"/>
  <c r="AP75" i="90" s="1"/>
  <c r="AP63" i="90" a="1"/>
  <c r="AP63" i="90" s="1"/>
  <c r="AP66" i="90" a="1"/>
  <c r="AP66" i="90" s="1"/>
  <c r="AP69" i="90" a="1"/>
  <c r="AP69" i="90" s="1"/>
  <c r="AP68" i="90" a="1"/>
  <c r="AP68" i="90" s="1"/>
  <c r="AP64" i="90" a="1"/>
  <c r="AP64" i="90" s="1"/>
  <c r="AP77" i="90" a="1"/>
  <c r="AP77" i="90" s="1"/>
  <c r="AP65" i="90" a="1"/>
  <c r="AP65" i="90" s="1"/>
  <c r="AP71" i="90" a="1"/>
  <c r="AP71" i="90" s="1"/>
  <c r="AP78" i="90" a="1"/>
  <c r="AP78" i="90" s="1"/>
  <c r="AP80" i="90" a="1"/>
  <c r="AP80" i="90" s="1"/>
  <c r="AP81" i="90" a="1"/>
  <c r="AP81" i="90" s="1"/>
  <c r="AP70" i="90" a="1"/>
  <c r="AP70" i="90" s="1"/>
  <c r="AP74" i="90" a="1"/>
  <c r="AP74" i="90" s="1"/>
  <c r="AP79" i="90" a="1"/>
  <c r="AP79" i="90" s="1"/>
  <c r="AP73" i="90" a="1"/>
  <c r="AP73" i="90" s="1"/>
  <c r="AP72" i="90" a="1"/>
  <c r="AP72" i="90" s="1"/>
  <c r="AP67" i="90" a="1"/>
  <c r="AP67" i="90" s="1"/>
  <c r="AP76" i="90" a="1"/>
  <c r="AP76" i="90" s="1"/>
  <c r="AQ62" i="89"/>
  <c r="AQ62" i="90" s="1" a="1"/>
  <c r="AQ62" i="90" s="1"/>
  <c r="AQ69" i="90" a="1"/>
  <c r="AQ69" i="90" s="1"/>
  <c r="AQ64" i="90" a="1"/>
  <c r="AQ64" i="90" s="1"/>
  <c r="AQ72" i="90" a="1"/>
  <c r="AQ72" i="90" s="1"/>
  <c r="AQ81" i="90" a="1"/>
  <c r="AQ81" i="90" s="1"/>
  <c r="AQ67" i="90" a="1"/>
  <c r="AQ67" i="90" s="1"/>
  <c r="AQ78" i="90" a="1"/>
  <c r="AQ78" i="90" s="1"/>
  <c r="AQ79" i="90" a="1"/>
  <c r="AQ79" i="90" s="1"/>
  <c r="AQ71" i="90" a="1"/>
  <c r="AQ71" i="90" s="1"/>
  <c r="AQ76" i="90" a="1"/>
  <c r="AQ76" i="90" s="1"/>
  <c r="AQ80" i="90" a="1"/>
  <c r="AQ80" i="90" s="1"/>
  <c r="AQ63" i="90" a="1"/>
  <c r="AQ63" i="90" s="1"/>
  <c r="AQ74" i="90" a="1"/>
  <c r="AQ74" i="90" s="1"/>
  <c r="AQ66" i="90" a="1"/>
  <c r="AQ66" i="90" s="1"/>
  <c r="AQ68" i="90" a="1"/>
  <c r="AQ68" i="90" s="1"/>
  <c r="AQ70" i="90" a="1"/>
  <c r="AQ70" i="90" s="1"/>
  <c r="AQ65" i="90" a="1"/>
  <c r="AQ65" i="90" s="1"/>
  <c r="AQ75" i="90" a="1"/>
  <c r="AQ75" i="90" s="1"/>
  <c r="AQ77" i="90" a="1"/>
  <c r="AQ77" i="90" s="1"/>
  <c r="AQ73" i="90" a="1"/>
  <c r="AQ73" i="90" s="1"/>
  <c r="AR62" i="89"/>
  <c r="AR62" i="90" s="1" a="1"/>
  <c r="AR62" i="90" s="1"/>
  <c r="AR72" i="90" a="1"/>
  <c r="AR72" i="90" s="1"/>
  <c r="AR68" i="90" a="1"/>
  <c r="AR68" i="90" s="1"/>
  <c r="AR74" i="90" a="1"/>
  <c r="AR74" i="90" s="1"/>
  <c r="AR78" i="90" a="1"/>
  <c r="AR78" i="90" s="1"/>
  <c r="AR67" i="90" a="1"/>
  <c r="AR67" i="90" s="1"/>
  <c r="AR63" i="90" a="1"/>
  <c r="AR63" i="90" s="1"/>
  <c r="AR71" i="90" a="1"/>
  <c r="AR71" i="90" s="1"/>
  <c r="AR81" i="90" a="1"/>
  <c r="AR81" i="90" s="1"/>
  <c r="AR79" i="90" a="1"/>
  <c r="AR79" i="90" s="1"/>
  <c r="AR70" i="90" a="1"/>
  <c r="AR70" i="90" s="1"/>
  <c r="AR80" i="90" a="1"/>
  <c r="AR80" i="90" s="1"/>
  <c r="AR76" i="90" a="1"/>
  <c r="AR76" i="90" s="1"/>
  <c r="AR65" i="90" a="1"/>
  <c r="AR65" i="90" s="1"/>
  <c r="AR64" i="90" a="1"/>
  <c r="AR64" i="90" s="1"/>
  <c r="AR66" i="90" a="1"/>
  <c r="AR66" i="90" s="1"/>
  <c r="AR69" i="90" a="1"/>
  <c r="AR69" i="90" s="1"/>
  <c r="AR73" i="90" a="1"/>
  <c r="AR73" i="90" s="1"/>
  <c r="AR75" i="90" a="1"/>
  <c r="AR75" i="90" s="1"/>
  <c r="AR77" i="90" a="1"/>
  <c r="AR77" i="90" s="1"/>
  <c r="AS62" i="89"/>
  <c r="AS62" i="90" s="1" a="1"/>
  <c r="AS62" i="90" s="1"/>
  <c r="AS69" i="90" a="1"/>
  <c r="AS69" i="90" s="1"/>
  <c r="AS81" i="90" a="1"/>
  <c r="AS81" i="90" s="1"/>
  <c r="AS63" i="90" a="1"/>
  <c r="AS63" i="90" s="1"/>
  <c r="AS64" i="90" a="1"/>
  <c r="AS64" i="90" s="1"/>
  <c r="AS80" i="90" a="1"/>
  <c r="AS80" i="90" s="1"/>
  <c r="AS68" i="90" a="1"/>
  <c r="AS68" i="90" s="1"/>
  <c r="AS66" i="90" a="1"/>
  <c r="AS66" i="90" s="1"/>
  <c r="AS65" i="90" a="1"/>
  <c r="AS65" i="90" s="1"/>
  <c r="AS79" i="90" a="1"/>
  <c r="AS79" i="90" s="1"/>
  <c r="AS77" i="90" a="1"/>
  <c r="AS77" i="90" s="1"/>
  <c r="AS76" i="90" a="1"/>
  <c r="AS76" i="90" s="1"/>
  <c r="AS78" i="90" a="1"/>
  <c r="AS78" i="90" s="1"/>
  <c r="AS75" i="90" a="1"/>
  <c r="AS75" i="90" s="1"/>
  <c r="AS74" i="90" a="1"/>
  <c r="AS74" i="90" s="1"/>
  <c r="AS73" i="90" a="1"/>
  <c r="AS73" i="90" s="1"/>
  <c r="AS67" i="90" a="1"/>
  <c r="AS67" i="90" s="1"/>
  <c r="AS70" i="90" a="1"/>
  <c r="AS70" i="90" s="1"/>
  <c r="AS71" i="90" a="1"/>
  <c r="AS71" i="90" s="1"/>
  <c r="AS72" i="90" a="1"/>
  <c r="AS72" i="90" s="1"/>
  <c r="AT62" i="89"/>
  <c r="AT62" i="90" s="1" a="1"/>
  <c r="AT62" i="90" s="1"/>
  <c r="AT73" i="90" a="1"/>
  <c r="AT73" i="90" s="1"/>
  <c r="AT78" i="90" a="1"/>
  <c r="AT78" i="90" s="1"/>
  <c r="AT74" i="90" a="1"/>
  <c r="AT74" i="90" s="1"/>
  <c r="AT64" i="90" a="1"/>
  <c r="AT64" i="90" s="1"/>
  <c r="AT76" i="90" a="1"/>
  <c r="AT76" i="90" s="1"/>
  <c r="AT66" i="90" a="1"/>
  <c r="AT66" i="90" s="1"/>
  <c r="AT75" i="90" a="1"/>
  <c r="AT75" i="90" s="1"/>
  <c r="AT63" i="90" a="1"/>
  <c r="AT63" i="90" s="1"/>
  <c r="AT77" i="90" a="1"/>
  <c r="AT77" i="90" s="1"/>
  <c r="AT81" i="90" a="1"/>
  <c r="AT81" i="90" s="1"/>
  <c r="AT67" i="90" a="1"/>
  <c r="AT67" i="90" s="1"/>
  <c r="AT69" i="90" a="1"/>
  <c r="AT69" i="90" s="1"/>
  <c r="AT71" i="90" a="1"/>
  <c r="AT71" i="90" s="1"/>
  <c r="AT79" i="90" a="1"/>
  <c r="AT79" i="90" s="1"/>
  <c r="AT72" i="90" a="1"/>
  <c r="AT72" i="90" s="1"/>
  <c r="AT65" i="90" a="1"/>
  <c r="AT65" i="90" s="1"/>
  <c r="AT68" i="90" a="1"/>
  <c r="AT68" i="90" s="1"/>
  <c r="AT70" i="90" a="1"/>
  <c r="AT70" i="90" s="1"/>
  <c r="AT80" i="90" a="1"/>
  <c r="AT80" i="90" s="1"/>
  <c r="AU62" i="89"/>
  <c r="AU62" i="90" s="1" a="1"/>
  <c r="AU62" i="90" s="1"/>
  <c r="AU76" i="90" a="1"/>
  <c r="AU76" i="90" s="1"/>
  <c r="AU63" i="90" a="1"/>
  <c r="AU63" i="90" s="1"/>
  <c r="AU68" i="90" a="1"/>
  <c r="AU68" i="90" s="1"/>
  <c r="AU67" i="90" a="1"/>
  <c r="AU67" i="90" s="1"/>
  <c r="AU78" i="90" a="1"/>
  <c r="AU78" i="90" s="1"/>
  <c r="AU77" i="90" a="1"/>
  <c r="AU77" i="90" s="1"/>
  <c r="AU73" i="90" a="1"/>
  <c r="AU73" i="90" s="1"/>
  <c r="AU66" i="90" a="1"/>
  <c r="AU66" i="90" s="1"/>
  <c r="AU70" i="90" a="1"/>
  <c r="AU70" i="90" s="1"/>
  <c r="AU72" i="90" a="1"/>
  <c r="AU72" i="90" s="1"/>
  <c r="AU64" i="90" a="1"/>
  <c r="AU64" i="90" s="1"/>
  <c r="AU80" i="90" a="1"/>
  <c r="AU80" i="90" s="1"/>
  <c r="AU74" i="90" a="1"/>
  <c r="AU74" i="90" s="1"/>
  <c r="AU79" i="90" a="1"/>
  <c r="AU79" i="90" s="1"/>
  <c r="AU75" i="90" a="1"/>
  <c r="AU75" i="90" s="1"/>
  <c r="AU69" i="90" a="1"/>
  <c r="AU69" i="90" s="1"/>
  <c r="AU65" i="90" a="1"/>
  <c r="AU65" i="90" s="1"/>
  <c r="AU81" i="90" a="1"/>
  <c r="AU81" i="90" s="1"/>
  <c r="AU71" i="90" a="1"/>
  <c r="AU71" i="90" s="1"/>
  <c r="AV62" i="89"/>
  <c r="AV62" i="90" s="1" a="1"/>
  <c r="AV62" i="90" s="1"/>
  <c r="AV68" i="90" a="1"/>
  <c r="AV68" i="90" s="1"/>
  <c r="AV72" i="90" a="1"/>
  <c r="AV72" i="90" s="1"/>
  <c r="AV65" i="90" a="1"/>
  <c r="AV65" i="90" s="1"/>
  <c r="AV73" i="90" a="1"/>
  <c r="AV73" i="90" s="1"/>
  <c r="AV76" i="90" a="1"/>
  <c r="AV76" i="90" s="1"/>
  <c r="AV69" i="90" a="1"/>
  <c r="AV69" i="90" s="1"/>
  <c r="AV64" i="90" a="1"/>
  <c r="AV64" i="90" s="1"/>
  <c r="AV80" i="90" a="1"/>
  <c r="AV80" i="90" s="1"/>
  <c r="AV63" i="90" a="1"/>
  <c r="AV63" i="90" s="1"/>
  <c r="AV66" i="90" a="1"/>
  <c r="AV66" i="90" s="1"/>
  <c r="AV67" i="90" a="1"/>
  <c r="AV67" i="90" s="1"/>
  <c r="AV75" i="90" a="1"/>
  <c r="AV75" i="90" s="1"/>
  <c r="AV77" i="90" a="1"/>
  <c r="AV77" i="90" s="1"/>
  <c r="AV70" i="90" a="1"/>
  <c r="AV70" i="90" s="1"/>
  <c r="AV79" i="90" a="1"/>
  <c r="AV79" i="90" s="1"/>
  <c r="AV81" i="90" a="1"/>
  <c r="AV81" i="90" s="1"/>
  <c r="AV71" i="90" a="1"/>
  <c r="AV71" i="90" s="1"/>
  <c r="AV74" i="90" a="1"/>
  <c r="AV74" i="90" s="1"/>
  <c r="AV78" i="90" a="1"/>
  <c r="AV78" i="90" s="1"/>
  <c r="AW62" i="89"/>
  <c r="AW62" i="90" s="1" a="1"/>
  <c r="AW62" i="90" s="1"/>
  <c r="AW79" i="90" a="1"/>
  <c r="AW79" i="90" s="1"/>
  <c r="AW71" i="90" a="1"/>
  <c r="AW71" i="90" s="1"/>
  <c r="AW69" i="90" a="1"/>
  <c r="AW69" i="90" s="1"/>
  <c r="AW65" i="90" a="1"/>
  <c r="AW65" i="90" s="1"/>
  <c r="AW75" i="90" a="1"/>
  <c r="AW75" i="90" s="1"/>
  <c r="AW80" i="90" a="1"/>
  <c r="AW80" i="90" s="1"/>
  <c r="AW76" i="90" a="1"/>
  <c r="AW76" i="90" s="1"/>
  <c r="AW66" i="90" a="1"/>
  <c r="AW66" i="90" s="1"/>
  <c r="AW70" i="90" a="1"/>
  <c r="AW70" i="90" s="1"/>
  <c r="AW77" i="90" a="1"/>
  <c r="AW77" i="90" s="1"/>
  <c r="AW63" i="90" a="1"/>
  <c r="AW63" i="90" s="1"/>
  <c r="AW81" i="90" a="1"/>
  <c r="AW81" i="90" s="1"/>
  <c r="AW78" i="90" a="1"/>
  <c r="AW78" i="90" s="1"/>
  <c r="AW64" i="90" a="1"/>
  <c r="AW64" i="90" s="1"/>
  <c r="AW67" i="90" a="1"/>
  <c r="AW67" i="90" s="1"/>
  <c r="AW73" i="90" a="1"/>
  <c r="AW73" i="90" s="1"/>
  <c r="AW68" i="90" a="1"/>
  <c r="AW68" i="90" s="1"/>
  <c r="AW72" i="90" a="1"/>
  <c r="AW72" i="90" s="1"/>
  <c r="AW74" i="90" a="1"/>
  <c r="AW74" i="90" s="1"/>
  <c r="AX62" i="89"/>
  <c r="AX62" i="90" s="1" a="1"/>
  <c r="AX62" i="90" s="1"/>
  <c r="AX63" i="90" a="1"/>
  <c r="AX63" i="90" s="1"/>
  <c r="AX79" i="90" a="1"/>
  <c r="AX79" i="90" s="1"/>
  <c r="AX68" i="90" a="1"/>
  <c r="AX68" i="90" s="1"/>
  <c r="AX70" i="90" a="1"/>
  <c r="AX70" i="90" s="1"/>
  <c r="AX78" i="90" a="1"/>
  <c r="AX78" i="90" s="1"/>
  <c r="AX74" i="90" a="1"/>
  <c r="AX74" i="90" s="1"/>
  <c r="AX77" i="90" a="1"/>
  <c r="AX77" i="90" s="1"/>
  <c r="AX73" i="90" a="1"/>
  <c r="AX73" i="90" s="1"/>
  <c r="AX80" i="90" a="1"/>
  <c r="AX80" i="90" s="1"/>
  <c r="AX76" i="90" a="1"/>
  <c r="AX76" i="90" s="1"/>
  <c r="AX75" i="90" a="1"/>
  <c r="AX75" i="90" s="1"/>
  <c r="AX69" i="90" a="1"/>
  <c r="AX69" i="90" s="1"/>
  <c r="AX81" i="90" a="1"/>
  <c r="AX81" i="90" s="1"/>
  <c r="AX71" i="90" a="1"/>
  <c r="AX71" i="90" s="1"/>
  <c r="AX65" i="90" a="1"/>
  <c r="AX65" i="90" s="1"/>
  <c r="AX66" i="90" a="1"/>
  <c r="AX66" i="90" s="1"/>
  <c r="AX64" i="90" a="1"/>
  <c r="AX64" i="90" s="1"/>
  <c r="AX72" i="90" a="1"/>
  <c r="AX72" i="90" s="1"/>
  <c r="AX67" i="90" a="1"/>
  <c r="AX67" i="90" s="1"/>
  <c r="AY62" i="89"/>
  <c r="AY62" i="90" s="1" a="1"/>
  <c r="AY62" i="90" s="1"/>
  <c r="AY80" i="90" a="1"/>
  <c r="AY80" i="90" s="1"/>
  <c r="AY79" i="90" a="1"/>
  <c r="AY79" i="90" s="1"/>
  <c r="AY73" i="90" a="1"/>
  <c r="AY73" i="90" s="1"/>
  <c r="AY78" i="90" a="1"/>
  <c r="AY78" i="90" s="1"/>
  <c r="AY77" i="90" a="1"/>
  <c r="AY77" i="90" s="1"/>
  <c r="AY70" i="90" a="1"/>
  <c r="AY70" i="90" s="1"/>
  <c r="AY75" i="90" a="1"/>
  <c r="AY75" i="90" s="1"/>
  <c r="AY74" i="90" a="1"/>
  <c r="AY74" i="90" s="1"/>
  <c r="AY64" i="90" a="1"/>
  <c r="AY64" i="90" s="1"/>
  <c r="AY65" i="90" a="1"/>
  <c r="AY65" i="90" s="1"/>
  <c r="AY66" i="90" a="1"/>
  <c r="AY66" i="90" s="1"/>
  <c r="AY71" i="90" a="1"/>
  <c r="AY71" i="90" s="1"/>
  <c r="AY76" i="90" a="1"/>
  <c r="AY76" i="90" s="1"/>
  <c r="AY63" i="90" a="1"/>
  <c r="AY63" i="90" s="1"/>
  <c r="AY67" i="90" a="1"/>
  <c r="AY67" i="90" s="1"/>
  <c r="AY68" i="90" a="1"/>
  <c r="AY68" i="90" s="1"/>
  <c r="AY81" i="90" a="1"/>
  <c r="AY81" i="90" s="1"/>
  <c r="AY69" i="90" a="1"/>
  <c r="AY69" i="90" s="1"/>
  <c r="AY72" i="90" a="1"/>
  <c r="AY72" i="90" s="1"/>
  <c r="AZ62" i="89"/>
  <c r="AZ62" i="90" s="1" a="1"/>
  <c r="AZ62" i="90" s="1"/>
  <c r="AZ71" i="90" a="1"/>
  <c r="AZ71" i="90" s="1"/>
  <c r="AZ73" i="90" a="1"/>
  <c r="AZ73" i="90" s="1"/>
  <c r="AZ66" i="90" a="1"/>
  <c r="AZ66" i="90" s="1"/>
  <c r="AZ72" i="90" a="1"/>
  <c r="AZ72" i="90" s="1"/>
  <c r="AZ67" i="90" a="1"/>
  <c r="AZ67" i="90" s="1"/>
  <c r="AZ81" i="90" a="1"/>
  <c r="AZ81" i="90" s="1"/>
  <c r="AZ77" i="90" a="1"/>
  <c r="AZ77" i="90" s="1"/>
  <c r="AZ69" i="90" a="1"/>
  <c r="AZ69" i="90" s="1"/>
  <c r="AZ63" i="90" a="1"/>
  <c r="AZ63" i="90" s="1"/>
  <c r="AZ64" i="90" a="1"/>
  <c r="AZ64" i="90" s="1"/>
  <c r="AZ80" i="90" a="1"/>
  <c r="AZ80" i="90" s="1"/>
  <c r="AZ75" i="90" a="1"/>
  <c r="AZ75" i="90" s="1"/>
  <c r="AZ70" i="90" a="1"/>
  <c r="AZ70" i="90" s="1"/>
  <c r="AZ65" i="90" a="1"/>
  <c r="AZ65" i="90" s="1"/>
  <c r="AZ76" i="90" a="1"/>
  <c r="AZ76" i="90" s="1"/>
  <c r="AZ74" i="90" a="1"/>
  <c r="AZ74" i="90" s="1"/>
  <c r="AZ68" i="90" a="1"/>
  <c r="AZ68" i="90" s="1"/>
  <c r="AZ79" i="90" a="1"/>
  <c r="AZ79" i="90" s="1"/>
  <c r="AZ78" i="90" a="1"/>
  <c r="AZ78" i="90" s="1"/>
  <c r="BA62" i="89"/>
  <c r="BA62" i="90" s="1" a="1"/>
  <c r="BA62" i="90" s="1"/>
  <c r="BA75" i="90" a="1"/>
  <c r="BA75" i="90" s="1"/>
  <c r="BA71" i="90" a="1"/>
  <c r="BA71" i="90" s="1"/>
  <c r="BA70" i="90" a="1"/>
  <c r="BA70" i="90" s="1"/>
  <c r="BA76" i="90" a="1"/>
  <c r="BA76" i="90" s="1"/>
  <c r="BA69" i="90" a="1"/>
  <c r="BA69" i="90" s="1"/>
  <c r="BA64" i="90" a="1"/>
  <c r="BA64" i="90" s="1"/>
  <c r="BA78" i="90" a="1"/>
  <c r="BA78" i="90" s="1"/>
  <c r="BA79" i="90" a="1"/>
  <c r="BA79" i="90" s="1"/>
  <c r="BA68" i="90" a="1"/>
  <c r="BA68" i="90" s="1"/>
  <c r="BA81" i="90" a="1"/>
  <c r="BA81" i="90" s="1"/>
  <c r="BA67" i="90" a="1"/>
  <c r="BA67" i="90" s="1"/>
  <c r="BA72" i="90" a="1"/>
  <c r="BA72" i="90" s="1"/>
  <c r="BA66" i="90" a="1"/>
  <c r="BA66" i="90" s="1"/>
  <c r="BA63" i="90" a="1"/>
  <c r="BA63" i="90" s="1"/>
  <c r="BA65" i="90" a="1"/>
  <c r="BA65" i="90" s="1"/>
  <c r="BA74" i="90" a="1"/>
  <c r="BA74" i="90" s="1"/>
  <c r="BA77" i="90" a="1"/>
  <c r="BA77" i="90" s="1"/>
  <c r="BA80" i="90" a="1"/>
  <c r="BA80" i="90" s="1"/>
  <c r="BA73" i="90" a="1"/>
  <c r="BA73" i="90" s="1"/>
  <c r="BB62" i="89"/>
  <c r="BB62" i="90" s="1" a="1"/>
  <c r="BB62" i="90" s="1"/>
  <c r="BB71" i="90" a="1"/>
  <c r="BB71" i="90" s="1"/>
  <c r="BB66" i="90" a="1"/>
  <c r="BB66" i="90" s="1"/>
  <c r="BB73" i="90" a="1"/>
  <c r="BB73" i="90" s="1"/>
  <c r="BB65" i="90" a="1"/>
  <c r="BB65" i="90" s="1"/>
  <c r="BB79" i="90" a="1"/>
  <c r="BB79" i="90" s="1"/>
  <c r="BB75" i="90" a="1"/>
  <c r="BB75" i="90" s="1"/>
  <c r="BB63" i="90" a="1"/>
  <c r="BB63" i="90" s="1"/>
  <c r="BB80" i="90" a="1"/>
  <c r="BB80" i="90" s="1"/>
  <c r="BB72" i="90" a="1"/>
  <c r="BB72" i="90" s="1"/>
  <c r="BB81" i="90" a="1"/>
  <c r="BB81" i="90" s="1"/>
  <c r="BB67" i="90" a="1"/>
  <c r="BB67" i="90" s="1"/>
  <c r="BB69" i="90" a="1"/>
  <c r="BB69" i="90" s="1"/>
  <c r="BB77" i="90" a="1"/>
  <c r="BB77" i="90" s="1"/>
  <c r="BB74" i="90" a="1"/>
  <c r="BB74" i="90" s="1"/>
  <c r="BB76" i="90" a="1"/>
  <c r="BB76" i="90" s="1"/>
  <c r="BB70" i="90" a="1"/>
  <c r="BB70" i="90" s="1"/>
  <c r="BB64" i="90" a="1"/>
  <c r="BB64" i="90" s="1"/>
  <c r="BB78" i="90" a="1"/>
  <c r="BB78" i="90" s="1"/>
  <c r="BB68" i="90" a="1"/>
  <c r="BB68" i="90" s="1"/>
  <c r="BC62" i="89"/>
  <c r="BC62" i="90" s="1" a="1"/>
  <c r="BC62" i="90" s="1"/>
  <c r="BC71" i="90" a="1"/>
  <c r="BC71" i="90" s="1"/>
  <c r="BC70" i="90" a="1"/>
  <c r="BC70" i="90" s="1"/>
  <c r="BC77" i="90" a="1"/>
  <c r="BC77" i="90" s="1"/>
  <c r="BC65" i="90" a="1"/>
  <c r="BC65" i="90" s="1"/>
  <c r="BC69" i="90" a="1"/>
  <c r="BC69" i="90" s="1"/>
  <c r="BC67" i="90" a="1"/>
  <c r="BC67" i="90" s="1"/>
  <c r="BC80" i="90" a="1"/>
  <c r="BC80" i="90" s="1"/>
  <c r="BC72" i="90" a="1"/>
  <c r="BC72" i="90" s="1"/>
  <c r="BC76" i="90" a="1"/>
  <c r="BC76" i="90" s="1"/>
  <c r="BC79" i="90" a="1"/>
  <c r="BC79" i="90" s="1"/>
  <c r="BC73" i="90" a="1"/>
  <c r="BC73" i="90" s="1"/>
  <c r="BC64" i="90" a="1"/>
  <c r="BC64" i="90" s="1"/>
  <c r="BC74" i="90" a="1"/>
  <c r="BC74" i="90" s="1"/>
  <c r="BC66" i="90" a="1"/>
  <c r="BC66" i="90" s="1"/>
  <c r="BC78" i="90" a="1"/>
  <c r="BC78" i="90" s="1"/>
  <c r="BC68" i="90" a="1"/>
  <c r="BC68" i="90" s="1"/>
  <c r="BC81" i="90" a="1"/>
  <c r="BC81" i="90" s="1"/>
  <c r="BC75" i="90" a="1"/>
  <c r="BC75" i="90" s="1"/>
  <c r="BC63" i="90" a="1"/>
  <c r="BC63" i="90" s="1"/>
  <c r="BD62" i="89"/>
  <c r="BD62" i="90" s="1" a="1"/>
  <c r="BD62" i="90" s="1"/>
  <c r="BD63" i="90" a="1"/>
  <c r="BD63" i="90" s="1"/>
  <c r="BD80" i="90" a="1"/>
  <c r="BD80" i="90" s="1"/>
  <c r="BD72" i="90" a="1"/>
  <c r="BD72" i="90" s="1"/>
  <c r="BD71" i="90" a="1"/>
  <c r="BD71" i="90" s="1"/>
  <c r="BD68" i="90" a="1"/>
  <c r="BD68" i="90" s="1"/>
  <c r="BD76" i="90" a="1"/>
  <c r="BD76" i="90" s="1"/>
  <c r="BD67" i="90" a="1"/>
  <c r="BD67" i="90" s="1"/>
  <c r="BD78" i="90" a="1"/>
  <c r="BD78" i="90" s="1"/>
  <c r="BD81" i="90" a="1"/>
  <c r="BD81" i="90" s="1"/>
  <c r="BD74" i="90" a="1"/>
  <c r="BD74" i="90" s="1"/>
  <c r="BD77" i="90" a="1"/>
  <c r="BD77" i="90" s="1"/>
  <c r="BD64" i="90" a="1"/>
  <c r="BD64" i="90" s="1"/>
  <c r="BD69" i="90" a="1"/>
  <c r="BD69" i="90" s="1"/>
  <c r="BD75" i="90" a="1"/>
  <c r="BD75" i="90" s="1"/>
  <c r="BD79" i="90" a="1"/>
  <c r="BD79" i="90" s="1"/>
  <c r="BD73" i="90" a="1"/>
  <c r="BD73" i="90" s="1"/>
  <c r="BD65" i="90" a="1"/>
  <c r="BD65" i="90" s="1"/>
  <c r="BD66" i="90" a="1"/>
  <c r="BD66" i="90" s="1"/>
  <c r="BD70" i="90" a="1"/>
  <c r="BD70" i="90" s="1"/>
  <c r="BE62" i="89"/>
  <c r="BE62" i="90" s="1" a="1"/>
  <c r="BE62" i="90" s="1"/>
  <c r="BE63" i="90" a="1"/>
  <c r="BE63" i="90" s="1"/>
  <c r="BE73" i="90" a="1"/>
  <c r="BE73" i="90" s="1"/>
  <c r="BE70" i="90" a="1"/>
  <c r="BE70" i="90" s="1"/>
  <c r="BE81" i="90" a="1"/>
  <c r="BE81" i="90" s="1"/>
  <c r="BE72" i="90" a="1"/>
  <c r="BE72" i="90" s="1"/>
  <c r="BE79" i="90" a="1"/>
  <c r="BE79" i="90" s="1"/>
  <c r="BE78" i="90" a="1"/>
  <c r="BE78" i="90" s="1"/>
  <c r="BE66" i="90" a="1"/>
  <c r="BE66" i="90" s="1"/>
  <c r="BE76" i="90" a="1"/>
  <c r="BE76" i="90" s="1"/>
  <c r="BE74" i="90" a="1"/>
  <c r="BE74" i="90" s="1"/>
  <c r="BE75" i="90" a="1"/>
  <c r="BE75" i="90" s="1"/>
  <c r="BE80" i="90" a="1"/>
  <c r="BE80" i="90" s="1"/>
  <c r="BE71" i="90" a="1"/>
  <c r="BE71" i="90" s="1"/>
  <c r="BE65" i="90" a="1"/>
  <c r="BE65" i="90" s="1"/>
  <c r="BE68" i="90" a="1"/>
  <c r="BE68" i="90" s="1"/>
  <c r="BE69" i="90" a="1"/>
  <c r="BE69" i="90" s="1"/>
  <c r="BE64" i="90" a="1"/>
  <c r="BE64" i="90" s="1"/>
  <c r="BE67" i="90" a="1"/>
  <c r="BE67" i="90" s="1"/>
  <c r="BE77" i="90" a="1"/>
  <c r="BE77" i="90" s="1"/>
  <c r="BF62" i="89"/>
  <c r="BF62" i="90" s="1" a="1"/>
  <c r="BF62" i="90" s="1"/>
  <c r="BF81" i="90" a="1"/>
  <c r="BF81" i="90" s="1"/>
  <c r="BF64" i="90" a="1"/>
  <c r="BF64" i="90" s="1"/>
  <c r="BF75" i="90" a="1"/>
  <c r="BF75" i="90" s="1"/>
  <c r="BF73" i="90" a="1"/>
  <c r="BF73" i="90" s="1"/>
  <c r="BF80" i="90" a="1"/>
  <c r="BF80" i="90" s="1"/>
  <c r="BF76" i="90" a="1"/>
  <c r="BF76" i="90" s="1"/>
  <c r="BF68" i="90" a="1"/>
  <c r="BF68" i="90" s="1"/>
  <c r="BF77" i="90" a="1"/>
  <c r="BF77" i="90" s="1"/>
  <c r="BF72" i="90" a="1"/>
  <c r="BF72" i="90" s="1"/>
  <c r="BF70" i="90" a="1"/>
  <c r="BF70" i="90" s="1"/>
  <c r="BF78" i="90" a="1"/>
  <c r="BF78" i="90" s="1"/>
  <c r="BF69" i="90" a="1"/>
  <c r="BF69" i="90" s="1"/>
  <c r="BF74" i="90" a="1"/>
  <c r="BF74" i="90" s="1"/>
  <c r="BF67" i="90" a="1"/>
  <c r="BF67" i="90" s="1"/>
  <c r="BF79" i="90" a="1"/>
  <c r="BF79" i="90" s="1"/>
  <c r="BF65" i="90" a="1"/>
  <c r="BF65" i="90" s="1"/>
  <c r="BF63" i="90" a="1"/>
  <c r="BF63" i="90" s="1"/>
  <c r="BF66" i="90" a="1"/>
  <c r="BF66" i="90" s="1"/>
  <c r="BF71" i="90" a="1"/>
  <c r="BF71" i="90" s="1"/>
  <c r="BG62" i="89"/>
  <c r="BG62" i="90" s="1" a="1"/>
  <c r="BG62" i="90" s="1"/>
  <c r="BG70" i="90" a="1"/>
  <c r="BG70" i="90" s="1"/>
  <c r="BG69" i="90" a="1"/>
  <c r="BG69" i="90" s="1"/>
  <c r="BG67" i="90" a="1"/>
  <c r="BG67" i="90" s="1"/>
  <c r="BG76" i="90" a="1"/>
  <c r="BG76" i="90" s="1"/>
  <c r="BG80" i="90" a="1"/>
  <c r="BG80" i="90" s="1"/>
  <c r="BG68" i="90" a="1"/>
  <c r="BG68" i="90" s="1"/>
  <c r="BG78" i="90" a="1"/>
  <c r="BG78" i="90" s="1"/>
  <c r="BG81" i="90" a="1"/>
  <c r="BG81" i="90" s="1"/>
  <c r="BG75" i="90" a="1"/>
  <c r="BG75" i="90" s="1"/>
  <c r="BG77" i="90" a="1"/>
  <c r="BG77" i="90" s="1"/>
  <c r="BG71" i="90" a="1"/>
  <c r="BG71" i="90" s="1"/>
  <c r="BG73" i="90" a="1"/>
  <c r="BG73" i="90" s="1"/>
  <c r="BG66" i="90" a="1"/>
  <c r="BG66" i="90" s="1"/>
  <c r="BG65" i="90" a="1"/>
  <c r="BG65" i="90" s="1"/>
  <c r="BG72" i="90" a="1"/>
  <c r="BG72" i="90" s="1"/>
  <c r="BG63" i="90" a="1"/>
  <c r="BG63" i="90" s="1"/>
  <c r="BG64" i="90" a="1"/>
  <c r="BG64" i="90" s="1"/>
  <c r="BG74" i="90" a="1"/>
  <c r="BG74" i="90" s="1"/>
  <c r="BG79" i="90" a="1"/>
  <c r="BG79" i="90" s="1"/>
  <c r="BH62" i="89"/>
  <c r="BH62" i="90" s="1" a="1"/>
  <c r="BH62" i="90" s="1"/>
  <c r="BH75" i="90" a="1"/>
  <c r="BH75" i="90" s="1"/>
  <c r="BH73" i="90" a="1"/>
  <c r="BH73" i="90" s="1"/>
  <c r="BH69" i="90" a="1"/>
  <c r="BH69" i="90" s="1"/>
  <c r="BH79" i="90" a="1"/>
  <c r="BH79" i="90" s="1"/>
  <c r="BH63" i="90" a="1"/>
  <c r="BH63" i="90" s="1"/>
  <c r="BH76" i="90" a="1"/>
  <c r="BH76" i="90" s="1"/>
  <c r="BH77" i="90" a="1"/>
  <c r="BH77" i="90" s="1"/>
  <c r="BH66" i="90" a="1"/>
  <c r="BH66" i="90" s="1"/>
  <c r="BH65" i="90" a="1"/>
  <c r="BH65" i="90" s="1"/>
  <c r="BH80" i="90" a="1"/>
  <c r="BH80" i="90" s="1"/>
  <c r="BH68" i="90" a="1"/>
  <c r="BH68" i="90" s="1"/>
  <c r="BH81" i="90" a="1"/>
  <c r="BH81" i="90" s="1"/>
  <c r="BH74" i="90" a="1"/>
  <c r="BH74" i="90" s="1"/>
  <c r="BH70" i="90" a="1"/>
  <c r="BH70" i="90" s="1"/>
  <c r="BH64" i="90" a="1"/>
  <c r="BH64" i="90" s="1"/>
  <c r="BH71" i="90" a="1"/>
  <c r="BH71" i="90" s="1"/>
  <c r="BH72" i="90" a="1"/>
  <c r="BH72" i="90" s="1"/>
  <c r="BH78" i="90" a="1"/>
  <c r="BH78" i="90" s="1"/>
  <c r="BH67" i="90" a="1"/>
  <c r="BH67" i="90" s="1"/>
  <c r="BI62" i="89"/>
  <c r="BI62" i="90" s="1" a="1"/>
  <c r="BI62" i="90" s="1"/>
  <c r="BI81" i="90" a="1"/>
  <c r="BI81" i="90" s="1"/>
  <c r="BI75" i="90" a="1"/>
  <c r="BI75" i="90" s="1"/>
  <c r="BI73" i="90" a="1"/>
  <c r="BI73" i="90" s="1"/>
  <c r="BI74" i="90" a="1"/>
  <c r="BI74" i="90" s="1"/>
  <c r="BI80" i="90" a="1"/>
  <c r="BI80" i="90" s="1"/>
  <c r="BI65" i="90" a="1"/>
  <c r="BI65" i="90" s="1"/>
  <c r="BI63" i="90" a="1"/>
  <c r="BI63" i="90" s="1"/>
  <c r="BI67" i="90" a="1"/>
  <c r="BI67" i="90" s="1"/>
  <c r="BI79" i="90" a="1"/>
  <c r="BI79" i="90" s="1"/>
  <c r="BI66" i="90" a="1"/>
  <c r="BI66" i="90" s="1"/>
  <c r="BI64" i="90" a="1"/>
  <c r="BI64" i="90" s="1"/>
  <c r="BI76" i="90" a="1"/>
  <c r="BI76" i="90" s="1"/>
  <c r="BI78" i="90" a="1"/>
  <c r="BI78" i="90" s="1"/>
  <c r="BI72" i="90" a="1"/>
  <c r="BI72" i="90" s="1"/>
  <c r="BI71" i="90" a="1"/>
  <c r="BI71" i="90" s="1"/>
  <c r="BI77" i="90" a="1"/>
  <c r="BI77" i="90" s="1"/>
  <c r="BI70" i="90" a="1"/>
  <c r="BI70" i="90" s="1"/>
  <c r="BI68" i="90" a="1"/>
  <c r="BI68" i="90" s="1"/>
  <c r="BI69" i="90" a="1"/>
  <c r="BI69" i="90" s="1"/>
  <c r="BJ62" i="89"/>
  <c r="BJ62" i="90" s="1" a="1"/>
  <c r="BJ62" i="90" s="1"/>
  <c r="BJ75" i="90" a="1"/>
  <c r="BJ75" i="90" s="1"/>
  <c r="BJ80" i="90" a="1"/>
  <c r="BJ80" i="90" s="1"/>
  <c r="BJ76" i="90" a="1"/>
  <c r="BJ76" i="90" s="1"/>
  <c r="BJ73" i="90" a="1"/>
  <c r="BJ73" i="90" s="1"/>
  <c r="BJ79" i="90" a="1"/>
  <c r="BJ79" i="90" s="1"/>
  <c r="BJ64" i="90" a="1"/>
  <c r="BJ64" i="90" s="1"/>
  <c r="BJ72" i="90" a="1"/>
  <c r="BJ72" i="90" s="1"/>
  <c r="BJ78" i="90" a="1"/>
  <c r="BJ78" i="90" s="1"/>
  <c r="BJ63" i="90" a="1"/>
  <c r="BJ63" i="90" s="1"/>
  <c r="BJ77" i="90" a="1"/>
  <c r="BJ77" i="90" s="1"/>
  <c r="BJ69" i="90" a="1"/>
  <c r="BJ69" i="90" s="1"/>
  <c r="BJ68" i="90" a="1"/>
  <c r="BJ68" i="90" s="1"/>
  <c r="BJ81" i="90" a="1"/>
  <c r="BJ81" i="90" s="1"/>
  <c r="BJ70" i="90" a="1"/>
  <c r="BJ70" i="90" s="1"/>
  <c r="BJ67" i="90" a="1"/>
  <c r="BJ67" i="90" s="1"/>
  <c r="BJ71" i="90" a="1"/>
  <c r="BJ71" i="90" s="1"/>
  <c r="BJ74" i="90" a="1"/>
  <c r="BJ74" i="90" s="1"/>
  <c r="BJ66" i="90" a="1"/>
  <c r="BJ66" i="90" s="1"/>
  <c r="BJ65" i="90" a="1"/>
  <c r="BJ65" i="90" s="1"/>
  <c r="BK62" i="89"/>
  <c r="BK62" i="90" s="1" a="1"/>
  <c r="BK62" i="90" s="1"/>
  <c r="BK80" i="90" a="1"/>
  <c r="BK80" i="90" s="1"/>
  <c r="BK70" i="90" a="1"/>
  <c r="BK70" i="90" s="1"/>
  <c r="BK76" i="90" a="1"/>
  <c r="BK76" i="90" s="1"/>
  <c r="BK79" i="90" a="1"/>
  <c r="BK79" i="90" s="1"/>
  <c r="BK78" i="90" a="1"/>
  <c r="BK78" i="90" s="1"/>
  <c r="BK67" i="90" a="1"/>
  <c r="BK67" i="90" s="1"/>
  <c r="BK77" i="90" a="1"/>
  <c r="BK77" i="90" s="1"/>
  <c r="BK65" i="90" a="1"/>
  <c r="BK65" i="90" s="1"/>
  <c r="BK71" i="90" a="1"/>
  <c r="BK71" i="90" s="1"/>
  <c r="BK75" i="90" a="1"/>
  <c r="BK75" i="90" s="1"/>
  <c r="BK73" i="90" a="1"/>
  <c r="BK73" i="90" s="1"/>
  <c r="BK68" i="90" a="1"/>
  <c r="BK68" i="90" s="1"/>
  <c r="BK74" i="90" a="1"/>
  <c r="BK74" i="90" s="1"/>
  <c r="BK72" i="90" a="1"/>
  <c r="BK72" i="90" s="1"/>
  <c r="BK81" i="90" a="1"/>
  <c r="BK81" i="90" s="1"/>
  <c r="BK63" i="90" a="1"/>
  <c r="BK63" i="90" s="1"/>
  <c r="BK66" i="90" a="1"/>
  <c r="BK66" i="90" s="1"/>
  <c r="BK69" i="90" a="1"/>
  <c r="BK69" i="90" s="1"/>
  <c r="BK64" i="90" a="1"/>
  <c r="BK64" i="90" s="1"/>
  <c r="F62" i="89"/>
  <c r="F62" i="90" s="1" a="1"/>
  <c r="F62" i="90" s="1"/>
  <c r="F80" i="90" a="1"/>
  <c r="F80" i="90" s="1"/>
  <c r="F79" i="90" a="1"/>
  <c r="F79" i="90" s="1"/>
  <c r="F77" i="90" a="1"/>
  <c r="F77" i="90" s="1"/>
  <c r="F74" i="90" a="1"/>
  <c r="F74" i="90" s="1"/>
  <c r="F72" i="90" a="1"/>
  <c r="F72" i="90" s="1"/>
  <c r="F69" i="90" a="1"/>
  <c r="F69" i="90" s="1"/>
  <c r="F68" i="90" a="1"/>
  <c r="F68" i="90" s="1"/>
  <c r="F70" i="90" a="1"/>
  <c r="F70" i="90" s="1"/>
  <c r="F67" i="90" a="1"/>
  <c r="F67" i="90" s="1"/>
  <c r="F65" i="90" a="1"/>
  <c r="F65" i="90" s="1"/>
  <c r="F63" i="90" a="1"/>
  <c r="F63" i="90" s="1"/>
  <c r="F81" i="90" a="1"/>
  <c r="F81" i="90" s="1"/>
  <c r="F66" i="90" a="1"/>
  <c r="F66" i="90" s="1"/>
  <c r="F73" i="90" a="1"/>
  <c r="F73" i="90" s="1"/>
  <c r="F75" i="90" a="1"/>
  <c r="F75" i="90" s="1"/>
  <c r="F78" i="90" a="1"/>
  <c r="F78" i="90" s="1"/>
  <c r="F71" i="90" a="1"/>
  <c r="F71" i="90" s="1"/>
  <c r="F64" i="90" a="1"/>
  <c r="F64" i="90" s="1"/>
  <c r="F76" i="90" a="1"/>
  <c r="F76" i="90" s="1"/>
  <c r="D42" i="89"/>
  <c r="D42" i="90" s="1" a="1"/>
  <c r="D42" i="90" s="1"/>
  <c r="D53" i="90" a="1"/>
  <c r="D53" i="90" s="1"/>
  <c r="D49" i="90" a="1"/>
  <c r="D49" i="90" s="1"/>
  <c r="D44" i="90" a="1"/>
  <c r="D44" i="90" s="1"/>
  <c r="D51" i="90" a="1"/>
  <c r="D51" i="90" s="1"/>
  <c r="D54" i="90" a="1"/>
  <c r="D54" i="90" s="1"/>
  <c r="D50" i="90" a="1"/>
  <c r="D50" i="90" s="1"/>
  <c r="D55" i="90" a="1"/>
  <c r="D55" i="90" s="1"/>
  <c r="D52" i="90" a="1"/>
  <c r="D52" i="90" s="1"/>
  <c r="D47" i="90" a="1"/>
  <c r="D47" i="90" s="1"/>
  <c r="D59" i="90" a="1"/>
  <c r="D59" i="90" s="1"/>
  <c r="D48" i="90" a="1"/>
  <c r="D48" i="90" s="1"/>
  <c r="D45" i="90" a="1"/>
  <c r="D45" i="90" s="1"/>
  <c r="D57" i="90" a="1"/>
  <c r="D57" i="90" s="1"/>
  <c r="D43" i="90" a="1"/>
  <c r="D43" i="90" s="1"/>
  <c r="D46" i="90" a="1"/>
  <c r="D46" i="90" s="1"/>
  <c r="D58" i="90" a="1"/>
  <c r="D58" i="90" s="1"/>
  <c r="D60" i="90" a="1"/>
  <c r="D60" i="90" s="1"/>
  <c r="D61" i="90" a="1"/>
  <c r="D61" i="90" s="1"/>
  <c r="D56" i="90" a="1"/>
  <c r="D56" i="90" s="1"/>
  <c r="E42" i="89"/>
  <c r="E42" i="90" s="1" a="1"/>
  <c r="E42" i="90" s="1"/>
  <c r="E50" i="90" a="1"/>
  <c r="E50" i="90" s="1"/>
  <c r="E48" i="90" a="1"/>
  <c r="E48" i="90" s="1"/>
  <c r="E57" i="90" a="1"/>
  <c r="E57" i="90" s="1"/>
  <c r="E52" i="90" a="1"/>
  <c r="E52" i="90" s="1"/>
  <c r="E55" i="90" a="1"/>
  <c r="E55" i="90" s="1"/>
  <c r="E47" i="90" a="1"/>
  <c r="E47" i="90" s="1"/>
  <c r="E60" i="90" a="1"/>
  <c r="E60" i="90" s="1"/>
  <c r="E59" i="90" a="1"/>
  <c r="E59" i="90" s="1"/>
  <c r="E54" i="90" a="1"/>
  <c r="E54" i="90" s="1"/>
  <c r="E45" i="90" a="1"/>
  <c r="E45" i="90" s="1"/>
  <c r="E43" i="90" a="1"/>
  <c r="E43" i="90" s="1"/>
  <c r="E56" i="90" a="1"/>
  <c r="E56" i="90" s="1"/>
  <c r="E46" i="90" a="1"/>
  <c r="E46" i="90" s="1"/>
  <c r="E61" i="90" a="1"/>
  <c r="E61" i="90" s="1"/>
  <c r="E49" i="90" a="1"/>
  <c r="E49" i="90" s="1"/>
  <c r="E53" i="90" a="1"/>
  <c r="E53" i="90" s="1"/>
  <c r="E51" i="90" a="1"/>
  <c r="E51" i="90" s="1"/>
  <c r="E44" i="90" a="1"/>
  <c r="E44" i="90" s="1"/>
  <c r="E58" i="90" a="1"/>
  <c r="E58" i="90" s="1"/>
  <c r="F42" i="89"/>
  <c r="F42" i="90" s="1" a="1"/>
  <c r="F42" i="90" s="1"/>
  <c r="F59" i="90" a="1"/>
  <c r="F59" i="90" s="1"/>
  <c r="F52" i="90" a="1"/>
  <c r="F52" i="90" s="1"/>
  <c r="F49" i="90" a="1"/>
  <c r="F49" i="90" s="1"/>
  <c r="F55" i="90" a="1"/>
  <c r="F55" i="90" s="1"/>
  <c r="F43" i="90" a="1"/>
  <c r="F43" i="90" s="1"/>
  <c r="F54" i="90" a="1"/>
  <c r="F54" i="90" s="1"/>
  <c r="F48" i="90" a="1"/>
  <c r="F48" i="90" s="1"/>
  <c r="F45" i="90" a="1"/>
  <c r="F45" i="90" s="1"/>
  <c r="F61" i="90" a="1"/>
  <c r="F61" i="90" s="1"/>
  <c r="F53" i="90" a="1"/>
  <c r="F53" i="90" s="1"/>
  <c r="F47" i="90" a="1"/>
  <c r="F47" i="90" s="1"/>
  <c r="F50" i="90" a="1"/>
  <c r="F50" i="90" s="1"/>
  <c r="F51" i="90" a="1"/>
  <c r="F51" i="90" s="1"/>
  <c r="F44" i="90" a="1"/>
  <c r="F44" i="90" s="1"/>
  <c r="F56" i="90" a="1"/>
  <c r="F56" i="90" s="1"/>
  <c r="F60" i="90" a="1"/>
  <c r="F60" i="90" s="1"/>
  <c r="F57" i="90" a="1"/>
  <c r="F57" i="90" s="1"/>
  <c r="F58" i="90" a="1"/>
  <c r="F58" i="90" s="1"/>
  <c r="F46" i="90" a="1"/>
  <c r="F46" i="90" s="1"/>
  <c r="G42" i="89"/>
  <c r="G42" i="90" s="1" a="1"/>
  <c r="G42" i="90" s="1"/>
  <c r="G54" i="90" a="1"/>
  <c r="G54" i="90" s="1"/>
  <c r="G55" i="90" a="1"/>
  <c r="G55" i="90" s="1"/>
  <c r="G60" i="90" a="1"/>
  <c r="G60" i="90" s="1"/>
  <c r="G61" i="90" a="1"/>
  <c r="G61" i="90" s="1"/>
  <c r="G50" i="90" a="1"/>
  <c r="G50" i="90" s="1"/>
  <c r="G44" i="90" a="1"/>
  <c r="G44" i="90" s="1"/>
  <c r="G57" i="90" a="1"/>
  <c r="G57" i="90" s="1"/>
  <c r="G51" i="90" a="1"/>
  <c r="G51" i="90" s="1"/>
  <c r="G52" i="90" a="1"/>
  <c r="G52" i="90" s="1"/>
  <c r="G59" i="90" a="1"/>
  <c r="G59" i="90" s="1"/>
  <c r="G49" i="90" a="1"/>
  <c r="G49" i="90" s="1"/>
  <c r="G56" i="90" a="1"/>
  <c r="G56" i="90" s="1"/>
  <c r="G58" i="90" a="1"/>
  <c r="G58" i="90" s="1"/>
  <c r="G45" i="90" a="1"/>
  <c r="G45" i="90" s="1"/>
  <c r="G48" i="90" a="1"/>
  <c r="G48" i="90" s="1"/>
  <c r="G43" i="90" a="1"/>
  <c r="G43" i="90" s="1"/>
  <c r="G47" i="90" a="1"/>
  <c r="G47" i="90" s="1"/>
  <c r="G53" i="90" a="1"/>
  <c r="G53" i="90" s="1"/>
  <c r="G46" i="90" a="1"/>
  <c r="G46" i="90" s="1"/>
  <c r="H42" i="89"/>
  <c r="H42" i="90" s="1" a="1"/>
  <c r="H42" i="90" s="1"/>
  <c r="H51" i="90" a="1"/>
  <c r="H51" i="90" s="1"/>
  <c r="H49" i="90" a="1"/>
  <c r="H49" i="90" s="1"/>
  <c r="H45" i="90" a="1"/>
  <c r="H45" i="90" s="1"/>
  <c r="H48" i="90" a="1"/>
  <c r="H48" i="90" s="1"/>
  <c r="H52" i="90" a="1"/>
  <c r="H52" i="90" s="1"/>
  <c r="H57" i="90" a="1"/>
  <c r="H57" i="90" s="1"/>
  <c r="H54" i="90" a="1"/>
  <c r="H54" i="90" s="1"/>
  <c r="H47" i="90" a="1"/>
  <c r="H47" i="90" s="1"/>
  <c r="H61" i="90" a="1"/>
  <c r="H61" i="90" s="1"/>
  <c r="H44" i="90" a="1"/>
  <c r="H44" i="90" s="1"/>
  <c r="H53" i="90" a="1"/>
  <c r="H53" i="90" s="1"/>
  <c r="H50" i="90" a="1"/>
  <c r="H50" i="90" s="1"/>
  <c r="H55" i="90" a="1"/>
  <c r="H55" i="90" s="1"/>
  <c r="H58" i="90" a="1"/>
  <c r="H58" i="90" s="1"/>
  <c r="H60" i="90" a="1"/>
  <c r="H60" i="90" s="1"/>
  <c r="H43" i="90" a="1"/>
  <c r="H43" i="90" s="1"/>
  <c r="H56" i="90" a="1"/>
  <c r="H56" i="90" s="1"/>
  <c r="H59" i="90" a="1"/>
  <c r="H59" i="90" s="1"/>
  <c r="H46" i="90" a="1"/>
  <c r="H46" i="90" s="1"/>
  <c r="I42" i="89"/>
  <c r="I42" i="90" s="1" a="1"/>
  <c r="I42" i="90" s="1"/>
  <c r="I51" i="90" a="1"/>
  <c r="I51" i="90" s="1"/>
  <c r="I54" i="90" a="1"/>
  <c r="I54" i="90" s="1"/>
  <c r="I43" i="90" a="1"/>
  <c r="I43" i="90" s="1"/>
  <c r="I56" i="90" a="1"/>
  <c r="I56" i="90" s="1"/>
  <c r="I57" i="90" a="1"/>
  <c r="I57" i="90" s="1"/>
  <c r="I47" i="90" a="1"/>
  <c r="I47" i="90" s="1"/>
  <c r="I52" i="90" a="1"/>
  <c r="I52" i="90" s="1"/>
  <c r="I60" i="90" a="1"/>
  <c r="I60" i="90" s="1"/>
  <c r="I48" i="90" a="1"/>
  <c r="I48" i="90" s="1"/>
  <c r="I55" i="90" a="1"/>
  <c r="I55" i="90" s="1"/>
  <c r="I49" i="90" a="1"/>
  <c r="I49" i="90" s="1"/>
  <c r="I45" i="90" a="1"/>
  <c r="I45" i="90" s="1"/>
  <c r="I53" i="90" a="1"/>
  <c r="I53" i="90" s="1"/>
  <c r="I59" i="90" a="1"/>
  <c r="I59" i="90" s="1"/>
  <c r="I50" i="90" a="1"/>
  <c r="I50" i="90" s="1"/>
  <c r="I58" i="90" a="1"/>
  <c r="I58" i="90" s="1"/>
  <c r="I44" i="90" a="1"/>
  <c r="I44" i="90" s="1"/>
  <c r="I46" i="90" a="1"/>
  <c r="I46" i="90" s="1"/>
  <c r="I61" i="90" a="1"/>
  <c r="I61" i="90" s="1"/>
  <c r="J42" i="89"/>
  <c r="J42" i="90" s="1" a="1"/>
  <c r="J42" i="90" s="1"/>
  <c r="J51" i="90" a="1"/>
  <c r="J51" i="90" s="1"/>
  <c r="J56" i="90" a="1"/>
  <c r="J56" i="90" s="1"/>
  <c r="J59" i="90" a="1"/>
  <c r="J59" i="90" s="1"/>
  <c r="J43" i="90" a="1"/>
  <c r="J43" i="90" s="1"/>
  <c r="J45" i="90" a="1"/>
  <c r="J45" i="90" s="1"/>
  <c r="J60" i="90" a="1"/>
  <c r="J60" i="90" s="1"/>
  <c r="J58" i="90" a="1"/>
  <c r="J58" i="90" s="1"/>
  <c r="J52" i="90" a="1"/>
  <c r="J52" i="90" s="1"/>
  <c r="J44" i="90" a="1"/>
  <c r="J44" i="90" s="1"/>
  <c r="J61" i="90" a="1"/>
  <c r="J61" i="90" s="1"/>
  <c r="J55" i="90" a="1"/>
  <c r="J55" i="90" s="1"/>
  <c r="J46" i="90" a="1"/>
  <c r="J46" i="90" s="1"/>
  <c r="J54" i="90" a="1"/>
  <c r="J54" i="90" s="1"/>
  <c r="J53" i="90" a="1"/>
  <c r="J53" i="90" s="1"/>
  <c r="J57" i="90" a="1"/>
  <c r="J57" i="90" s="1"/>
  <c r="J50" i="90" a="1"/>
  <c r="J50" i="90" s="1"/>
  <c r="J48" i="90" a="1"/>
  <c r="J48" i="90" s="1"/>
  <c r="J47" i="90" a="1"/>
  <c r="J47" i="90" s="1"/>
  <c r="J49" i="90" a="1"/>
  <c r="J49" i="90" s="1"/>
  <c r="K42" i="89"/>
  <c r="K42" i="90" s="1" a="1"/>
  <c r="K42" i="90" s="1"/>
  <c r="K52" i="90" a="1"/>
  <c r="K52" i="90" s="1"/>
  <c r="K57" i="90" a="1"/>
  <c r="K57" i="90" s="1"/>
  <c r="K58" i="90" a="1"/>
  <c r="K58" i="90" s="1"/>
  <c r="K51" i="90" a="1"/>
  <c r="K51" i="90" s="1"/>
  <c r="K56" i="90" a="1"/>
  <c r="K56" i="90" s="1"/>
  <c r="K48" i="90" a="1"/>
  <c r="K48" i="90" s="1"/>
  <c r="K49" i="90" a="1"/>
  <c r="K49" i="90" s="1"/>
  <c r="K44" i="90" a="1"/>
  <c r="K44" i="90" s="1"/>
  <c r="K55" i="90" a="1"/>
  <c r="K55" i="90" s="1"/>
  <c r="K47" i="90" a="1"/>
  <c r="K47" i="90" s="1"/>
  <c r="K46" i="90" a="1"/>
  <c r="K46" i="90" s="1"/>
  <c r="K61" i="90" a="1"/>
  <c r="K61" i="90" s="1"/>
  <c r="K53" i="90" a="1"/>
  <c r="K53" i="90" s="1"/>
  <c r="K45" i="90" a="1"/>
  <c r="K45" i="90" s="1"/>
  <c r="K43" i="90" a="1"/>
  <c r="K43" i="90" s="1"/>
  <c r="K54" i="90" a="1"/>
  <c r="K54" i="90" s="1"/>
  <c r="K60" i="90" a="1"/>
  <c r="K60" i="90" s="1"/>
  <c r="K59" i="90" a="1"/>
  <c r="K59" i="90" s="1"/>
  <c r="K50" i="90" a="1"/>
  <c r="K50" i="90" s="1"/>
  <c r="L42" i="89"/>
  <c r="L42" i="90" s="1" a="1"/>
  <c r="L42" i="90" s="1"/>
  <c r="L52" i="90" a="1"/>
  <c r="L52" i="90" s="1"/>
  <c r="L61" i="90" a="1"/>
  <c r="L61" i="90" s="1"/>
  <c r="L48" i="90" a="1"/>
  <c r="L48" i="90" s="1"/>
  <c r="L49" i="90" a="1"/>
  <c r="L49" i="90" s="1"/>
  <c r="L55" i="90" a="1"/>
  <c r="L55" i="90" s="1"/>
  <c r="L60" i="90" a="1"/>
  <c r="L60" i="90" s="1"/>
  <c r="L59" i="90" a="1"/>
  <c r="L59" i="90" s="1"/>
  <c r="L45" i="90" a="1"/>
  <c r="L45" i="90" s="1"/>
  <c r="L56" i="90" a="1"/>
  <c r="L56" i="90" s="1"/>
  <c r="L50" i="90" a="1"/>
  <c r="L50" i="90" s="1"/>
  <c r="L47" i="90" a="1"/>
  <c r="L47" i="90" s="1"/>
  <c r="L57" i="90" a="1"/>
  <c r="L57" i="90" s="1"/>
  <c r="L46" i="90" a="1"/>
  <c r="L46" i="90" s="1"/>
  <c r="L44" i="90" a="1"/>
  <c r="L44" i="90" s="1"/>
  <c r="L58" i="90" a="1"/>
  <c r="L58" i="90" s="1"/>
  <c r="L54" i="90" a="1"/>
  <c r="L54" i="90" s="1"/>
  <c r="L51" i="90" a="1"/>
  <c r="L51" i="90" s="1"/>
  <c r="L53" i="90" a="1"/>
  <c r="L53" i="90" s="1"/>
  <c r="L43" i="90" a="1"/>
  <c r="L43" i="90" s="1"/>
  <c r="M42" i="89"/>
  <c r="M42" i="90" s="1" a="1"/>
  <c r="M42" i="90" s="1"/>
  <c r="M53" i="90" a="1"/>
  <c r="M53" i="90" s="1"/>
  <c r="M55" i="90" a="1"/>
  <c r="M55" i="90" s="1"/>
  <c r="M54" i="90" a="1"/>
  <c r="M54" i="90" s="1"/>
  <c r="M56" i="90" a="1"/>
  <c r="M56" i="90" s="1"/>
  <c r="M59" i="90" a="1"/>
  <c r="M59" i="90" s="1"/>
  <c r="M49" i="90" a="1"/>
  <c r="M49" i="90" s="1"/>
  <c r="M48" i="90" a="1"/>
  <c r="M48" i="90" s="1"/>
  <c r="M60" i="90" a="1"/>
  <c r="M60" i="90" s="1"/>
  <c r="M51" i="90" a="1"/>
  <c r="M51" i="90" s="1"/>
  <c r="M61" i="90" a="1"/>
  <c r="M61" i="90" s="1"/>
  <c r="M52" i="90" a="1"/>
  <c r="M52" i="90" s="1"/>
  <c r="M45" i="90" a="1"/>
  <c r="M45" i="90" s="1"/>
  <c r="M50" i="90" a="1"/>
  <c r="M50" i="90" s="1"/>
  <c r="M46" i="90" a="1"/>
  <c r="M46" i="90" s="1"/>
  <c r="M44" i="90" a="1"/>
  <c r="M44" i="90" s="1"/>
  <c r="M57" i="90" a="1"/>
  <c r="M57" i="90" s="1"/>
  <c r="M43" i="90" a="1"/>
  <c r="M43" i="90" s="1"/>
  <c r="M47" i="90" a="1"/>
  <c r="M47" i="90" s="1"/>
  <c r="M58" i="90" a="1"/>
  <c r="M58" i="90" s="1"/>
  <c r="N42" i="89"/>
  <c r="N42" i="90" s="1" a="1"/>
  <c r="N42" i="90" s="1"/>
  <c r="N49" i="90" a="1"/>
  <c r="N49" i="90" s="1"/>
  <c r="N55" i="90" a="1"/>
  <c r="N55" i="90" s="1"/>
  <c r="N51" i="90" a="1"/>
  <c r="N51" i="90" s="1"/>
  <c r="N59" i="90" a="1"/>
  <c r="N59" i="90" s="1"/>
  <c r="N57" i="90" a="1"/>
  <c r="N57" i="90" s="1"/>
  <c r="N43" i="90" a="1"/>
  <c r="N43" i="90" s="1"/>
  <c r="N60" i="90" a="1"/>
  <c r="N60" i="90" s="1"/>
  <c r="N56" i="90" a="1"/>
  <c r="N56" i="90" s="1"/>
  <c r="N61" i="90" a="1"/>
  <c r="N61" i="90" s="1"/>
  <c r="N47" i="90" a="1"/>
  <c r="N47" i="90" s="1"/>
  <c r="N46" i="90" a="1"/>
  <c r="N46" i="90" s="1"/>
  <c r="N50" i="90" a="1"/>
  <c r="N50" i="90" s="1"/>
  <c r="N53" i="90" a="1"/>
  <c r="N53" i="90" s="1"/>
  <c r="N54" i="90" a="1"/>
  <c r="N54" i="90" s="1"/>
  <c r="N48" i="90" a="1"/>
  <c r="N48" i="90" s="1"/>
  <c r="N44" i="90" a="1"/>
  <c r="N44" i="90" s="1"/>
  <c r="N58" i="90" a="1"/>
  <c r="N58" i="90" s="1"/>
  <c r="N52" i="90" a="1"/>
  <c r="N52" i="90" s="1"/>
  <c r="N45" i="90" a="1"/>
  <c r="N45" i="90" s="1"/>
  <c r="O42" i="89"/>
  <c r="O42" i="90" s="1" a="1"/>
  <c r="O42" i="90" s="1"/>
  <c r="O53" i="90" a="1"/>
  <c r="O53" i="90" s="1"/>
  <c r="O57" i="90" a="1"/>
  <c r="O57" i="90" s="1"/>
  <c r="O61" i="90" a="1"/>
  <c r="O61" i="90" s="1"/>
  <c r="O46" i="90" a="1"/>
  <c r="O46" i="90" s="1"/>
  <c r="O60" i="90" a="1"/>
  <c r="O60" i="90" s="1"/>
  <c r="O58" i="90" a="1"/>
  <c r="O58" i="90" s="1"/>
  <c r="O54" i="90" a="1"/>
  <c r="O54" i="90" s="1"/>
  <c r="O45" i="90" a="1"/>
  <c r="O45" i="90" s="1"/>
  <c r="O59" i="90" a="1"/>
  <c r="O59" i="90" s="1"/>
  <c r="O50" i="90" a="1"/>
  <c r="O50" i="90" s="1"/>
  <c r="O43" i="90" a="1"/>
  <c r="O43" i="90" s="1"/>
  <c r="O48" i="90" a="1"/>
  <c r="O48" i="90" s="1"/>
  <c r="O56" i="90" a="1"/>
  <c r="O56" i="90" s="1"/>
  <c r="O51" i="90" a="1"/>
  <c r="O51" i="90" s="1"/>
  <c r="O55" i="90" a="1"/>
  <c r="O55" i="90" s="1"/>
  <c r="O47" i="90" a="1"/>
  <c r="O47" i="90" s="1"/>
  <c r="O49" i="90" a="1"/>
  <c r="O49" i="90" s="1"/>
  <c r="O52" i="90" a="1"/>
  <c r="O52" i="90" s="1"/>
  <c r="O44" i="90" a="1"/>
  <c r="O44" i="90" s="1"/>
  <c r="P42" i="89"/>
  <c r="P42" i="90" s="1" a="1"/>
  <c r="P42" i="90" s="1"/>
  <c r="P56" i="90" a="1"/>
  <c r="P56" i="90" s="1"/>
  <c r="P60" i="90" a="1"/>
  <c r="P60" i="90" s="1"/>
  <c r="P49" i="90" a="1"/>
  <c r="P49" i="90" s="1"/>
  <c r="P61" i="90" a="1"/>
  <c r="P61" i="90" s="1"/>
  <c r="P55" i="90" a="1"/>
  <c r="P55" i="90" s="1"/>
  <c r="P54" i="90" a="1"/>
  <c r="P54" i="90" s="1"/>
  <c r="P47" i="90" a="1"/>
  <c r="P47" i="90" s="1"/>
  <c r="P50" i="90" a="1"/>
  <c r="P50" i="90" s="1"/>
  <c r="P59" i="90" a="1"/>
  <c r="P59" i="90" s="1"/>
  <c r="P57" i="90" a="1"/>
  <c r="P57" i="90" s="1"/>
  <c r="P53" i="90" a="1"/>
  <c r="P53" i="90" s="1"/>
  <c r="P51" i="90" a="1"/>
  <c r="P51" i="90" s="1"/>
  <c r="P45" i="90" a="1"/>
  <c r="P45" i="90" s="1"/>
  <c r="P58" i="90" a="1"/>
  <c r="P58" i="90" s="1"/>
  <c r="P44" i="90" a="1"/>
  <c r="P44" i="90" s="1"/>
  <c r="P43" i="90" a="1"/>
  <c r="P43" i="90" s="1"/>
  <c r="P46" i="90" a="1"/>
  <c r="P46" i="90" s="1"/>
  <c r="P48" i="90" a="1"/>
  <c r="P48" i="90" s="1"/>
  <c r="P52" i="90" a="1"/>
  <c r="P52" i="90" s="1"/>
  <c r="Q42" i="89"/>
  <c r="Q42" i="90" s="1" a="1"/>
  <c r="Q42" i="90" s="1"/>
  <c r="Q43" i="90" a="1"/>
  <c r="Q43" i="90" s="1"/>
  <c r="Q53" i="90" a="1"/>
  <c r="Q53" i="90" s="1"/>
  <c r="Q60" i="90" a="1"/>
  <c r="Q60" i="90" s="1"/>
  <c r="Q58" i="90" a="1"/>
  <c r="Q58" i="90" s="1"/>
  <c r="Q57" i="90" a="1"/>
  <c r="Q57" i="90" s="1"/>
  <c r="Q49" i="90" a="1"/>
  <c r="Q49" i="90" s="1"/>
  <c r="Q47" i="90" a="1"/>
  <c r="Q47" i="90" s="1"/>
  <c r="Q51" i="90" a="1"/>
  <c r="Q51" i="90" s="1"/>
  <c r="Q61" i="90" a="1"/>
  <c r="Q61" i="90" s="1"/>
  <c r="Q54" i="90" a="1"/>
  <c r="Q54" i="90" s="1"/>
  <c r="Q46" i="90" a="1"/>
  <c r="Q46" i="90" s="1"/>
  <c r="Q59" i="90" a="1"/>
  <c r="Q59" i="90" s="1"/>
  <c r="Q56" i="90" a="1"/>
  <c r="Q56" i="90" s="1"/>
  <c r="Q45" i="90" a="1"/>
  <c r="Q45" i="90" s="1"/>
  <c r="Q55" i="90" a="1"/>
  <c r="Q55" i="90" s="1"/>
  <c r="Q50" i="90" a="1"/>
  <c r="Q50" i="90" s="1"/>
  <c r="Q44" i="90" a="1"/>
  <c r="Q44" i="90" s="1"/>
  <c r="Q52" i="90" a="1"/>
  <c r="Q52" i="90" s="1"/>
  <c r="Q48" i="90" a="1"/>
  <c r="Q48" i="90" s="1"/>
  <c r="R42" i="89"/>
  <c r="R42" i="90" s="1" a="1"/>
  <c r="R42" i="90" s="1"/>
  <c r="R61" i="90" a="1"/>
  <c r="R61" i="90" s="1"/>
  <c r="R57" i="90" a="1"/>
  <c r="R57" i="90" s="1"/>
  <c r="R43" i="90" a="1"/>
  <c r="R43" i="90" s="1"/>
  <c r="R47" i="90" a="1"/>
  <c r="R47" i="90" s="1"/>
  <c r="R53" i="90" a="1"/>
  <c r="R53" i="90" s="1"/>
  <c r="R49" i="90" a="1"/>
  <c r="R49" i="90" s="1"/>
  <c r="R45" i="90" a="1"/>
  <c r="R45" i="90" s="1"/>
  <c r="R50" i="90" a="1"/>
  <c r="R50" i="90" s="1"/>
  <c r="R54" i="90" a="1"/>
  <c r="R54" i="90" s="1"/>
  <c r="R56" i="90" a="1"/>
  <c r="R56" i="90" s="1"/>
  <c r="R58" i="90" a="1"/>
  <c r="R58" i="90" s="1"/>
  <c r="R59" i="90" a="1"/>
  <c r="R59" i="90" s="1"/>
  <c r="R44" i="90" a="1"/>
  <c r="R44" i="90" s="1"/>
  <c r="R46" i="90" a="1"/>
  <c r="R46" i="90" s="1"/>
  <c r="R52" i="90" a="1"/>
  <c r="R52" i="90" s="1"/>
  <c r="R55" i="90" a="1"/>
  <c r="R55" i="90" s="1"/>
  <c r="R60" i="90" a="1"/>
  <c r="R60" i="90" s="1"/>
  <c r="R51" i="90" a="1"/>
  <c r="R51" i="90" s="1"/>
  <c r="R48" i="90" a="1"/>
  <c r="R48" i="90" s="1"/>
  <c r="S42" i="89"/>
  <c r="S42" i="90" s="1" a="1"/>
  <c r="S42" i="90" s="1"/>
  <c r="S49" i="90" a="1"/>
  <c r="S49" i="90" s="1"/>
  <c r="S45" i="90" a="1"/>
  <c r="S45" i="90" s="1"/>
  <c r="S61" i="90" a="1"/>
  <c r="S61" i="90" s="1"/>
  <c r="S55" i="90" a="1"/>
  <c r="S55" i="90" s="1"/>
  <c r="S51" i="90" a="1"/>
  <c r="S51" i="90" s="1"/>
  <c r="S54" i="90" a="1"/>
  <c r="S54" i="90" s="1"/>
  <c r="S44" i="90" a="1"/>
  <c r="S44" i="90" s="1"/>
  <c r="S50" i="90" a="1"/>
  <c r="S50" i="90" s="1"/>
  <c r="S59" i="90" a="1"/>
  <c r="S59" i="90" s="1"/>
  <c r="S48" i="90" a="1"/>
  <c r="S48" i="90" s="1"/>
  <c r="S46" i="90" a="1"/>
  <c r="S46" i="90" s="1"/>
  <c r="S56" i="90" a="1"/>
  <c r="S56" i="90" s="1"/>
  <c r="S47" i="90" a="1"/>
  <c r="S47" i="90" s="1"/>
  <c r="S60" i="90" a="1"/>
  <c r="S60" i="90" s="1"/>
  <c r="S58" i="90" a="1"/>
  <c r="S58" i="90" s="1"/>
  <c r="S53" i="90" a="1"/>
  <c r="S53" i="90" s="1"/>
  <c r="S52" i="90" a="1"/>
  <c r="S52" i="90" s="1"/>
  <c r="S57" i="90" a="1"/>
  <c r="S57" i="90" s="1"/>
  <c r="S43" i="90" a="1"/>
  <c r="S43" i="90" s="1"/>
  <c r="T42" i="89"/>
  <c r="T42" i="90" s="1" a="1"/>
  <c r="T42" i="90" s="1"/>
  <c r="T61" i="90" a="1"/>
  <c r="T61" i="90" s="1"/>
  <c r="T50" i="90" a="1"/>
  <c r="T50" i="90" s="1"/>
  <c r="T58" i="90" a="1"/>
  <c r="T58" i="90" s="1"/>
  <c r="T53" i="90" a="1"/>
  <c r="T53" i="90" s="1"/>
  <c r="T44" i="90" a="1"/>
  <c r="T44" i="90" s="1"/>
  <c r="T55" i="90" a="1"/>
  <c r="T55" i="90" s="1"/>
  <c r="T54" i="90" a="1"/>
  <c r="T54" i="90" s="1"/>
  <c r="T47" i="90" a="1"/>
  <c r="T47" i="90" s="1"/>
  <c r="T46" i="90" a="1"/>
  <c r="T46" i="90" s="1"/>
  <c r="T45" i="90" a="1"/>
  <c r="T45" i="90" s="1"/>
  <c r="T56" i="90" a="1"/>
  <c r="T56" i="90" s="1"/>
  <c r="T59" i="90" a="1"/>
  <c r="T59" i="90" s="1"/>
  <c r="T43" i="90" a="1"/>
  <c r="T43" i="90" s="1"/>
  <c r="T57" i="90" a="1"/>
  <c r="T57" i="90" s="1"/>
  <c r="T48" i="90" a="1"/>
  <c r="T48" i="90" s="1"/>
  <c r="T52" i="90" a="1"/>
  <c r="T52" i="90" s="1"/>
  <c r="T60" i="90" a="1"/>
  <c r="T60" i="90" s="1"/>
  <c r="T51" i="90" a="1"/>
  <c r="T51" i="90" s="1"/>
  <c r="T49" i="90" a="1"/>
  <c r="T49" i="90" s="1"/>
  <c r="U42" i="89"/>
  <c r="U42" i="90" s="1" a="1"/>
  <c r="U42" i="90" s="1"/>
  <c r="U54" i="90" a="1"/>
  <c r="U54" i="90" s="1"/>
  <c r="U56" i="90" a="1"/>
  <c r="U56" i="90" s="1"/>
  <c r="U51" i="90" a="1"/>
  <c r="U51" i="90" s="1"/>
  <c r="U48" i="90" a="1"/>
  <c r="U48" i="90" s="1"/>
  <c r="U60" i="90" a="1"/>
  <c r="U60" i="90" s="1"/>
  <c r="U49" i="90" a="1"/>
  <c r="U49" i="90" s="1"/>
  <c r="U44" i="90" a="1"/>
  <c r="U44" i="90" s="1"/>
  <c r="U59" i="90" a="1"/>
  <c r="U59" i="90" s="1"/>
  <c r="U52" i="90" a="1"/>
  <c r="U52" i="90" s="1"/>
  <c r="U46" i="90" a="1"/>
  <c r="U46" i="90" s="1"/>
  <c r="U45" i="90" a="1"/>
  <c r="U45" i="90" s="1"/>
  <c r="U47" i="90" a="1"/>
  <c r="U47" i="90" s="1"/>
  <c r="U53" i="90" a="1"/>
  <c r="U53" i="90" s="1"/>
  <c r="U50" i="90" a="1"/>
  <c r="U50" i="90" s="1"/>
  <c r="U43" i="90" a="1"/>
  <c r="U43" i="90" s="1"/>
  <c r="U57" i="90" a="1"/>
  <c r="U57" i="90" s="1"/>
  <c r="U58" i="90" a="1"/>
  <c r="U58" i="90" s="1"/>
  <c r="U61" i="90" a="1"/>
  <c r="U61" i="90" s="1"/>
  <c r="U55" i="90" a="1"/>
  <c r="U55" i="90" s="1"/>
  <c r="V42" i="89"/>
  <c r="V42" i="90" s="1" a="1"/>
  <c r="V42" i="90" s="1"/>
  <c r="V60" i="90" a="1"/>
  <c r="V60" i="90" s="1"/>
  <c r="V55" i="90" a="1"/>
  <c r="V55" i="90" s="1"/>
  <c r="V45" i="90" a="1"/>
  <c r="V45" i="90" s="1"/>
  <c r="V46" i="90" a="1"/>
  <c r="V46" i="90" s="1"/>
  <c r="V61" i="90" a="1"/>
  <c r="V61" i="90" s="1"/>
  <c r="V48" i="90" a="1"/>
  <c r="V48" i="90" s="1"/>
  <c r="V47" i="90" a="1"/>
  <c r="V47" i="90" s="1"/>
  <c r="V56" i="90" a="1"/>
  <c r="V56" i="90" s="1"/>
  <c r="V58" i="90" a="1"/>
  <c r="V58" i="90" s="1"/>
  <c r="V44" i="90" a="1"/>
  <c r="V44" i="90" s="1"/>
  <c r="V52" i="90" a="1"/>
  <c r="V52" i="90" s="1"/>
  <c r="V50" i="90" a="1"/>
  <c r="V50" i="90" s="1"/>
  <c r="V57" i="90" a="1"/>
  <c r="V57" i="90" s="1"/>
  <c r="V43" i="90" a="1"/>
  <c r="V43" i="90" s="1"/>
  <c r="V53" i="90" a="1"/>
  <c r="V53" i="90" s="1"/>
  <c r="V59" i="90" a="1"/>
  <c r="V59" i="90" s="1"/>
  <c r="V51" i="90" a="1"/>
  <c r="V51" i="90" s="1"/>
  <c r="V49" i="90" a="1"/>
  <c r="V49" i="90" s="1"/>
  <c r="V54" i="90" a="1"/>
  <c r="V54" i="90" s="1"/>
  <c r="W42" i="89"/>
  <c r="W42" i="90" s="1" a="1"/>
  <c r="W42" i="90" s="1"/>
  <c r="W57" i="90" a="1"/>
  <c r="W57" i="90" s="1"/>
  <c r="W56" i="90" a="1"/>
  <c r="W56" i="90" s="1"/>
  <c r="W61" i="90" a="1"/>
  <c r="W61" i="90" s="1"/>
  <c r="W43" i="90" a="1"/>
  <c r="W43" i="90" s="1"/>
  <c r="W52" i="90" a="1"/>
  <c r="W52" i="90" s="1"/>
  <c r="W48" i="90" a="1"/>
  <c r="W48" i="90" s="1"/>
  <c r="W45" i="90" a="1"/>
  <c r="W45" i="90" s="1"/>
  <c r="W44" i="90" a="1"/>
  <c r="W44" i="90" s="1"/>
  <c r="W53" i="90" a="1"/>
  <c r="W53" i="90" s="1"/>
  <c r="W55" i="90" a="1"/>
  <c r="W55" i="90" s="1"/>
  <c r="W50" i="90" a="1"/>
  <c r="W50" i="90" s="1"/>
  <c r="W59" i="90" a="1"/>
  <c r="W59" i="90" s="1"/>
  <c r="W49" i="90" a="1"/>
  <c r="W49" i="90" s="1"/>
  <c r="W46" i="90" a="1"/>
  <c r="W46" i="90" s="1"/>
  <c r="W47" i="90" a="1"/>
  <c r="W47" i="90" s="1"/>
  <c r="W54" i="90" a="1"/>
  <c r="W54" i="90" s="1"/>
  <c r="W58" i="90" a="1"/>
  <c r="W58" i="90" s="1"/>
  <c r="W60" i="90" a="1"/>
  <c r="W60" i="90" s="1"/>
  <c r="W51" i="90" a="1"/>
  <c r="W51" i="90" s="1"/>
  <c r="X42" i="89"/>
  <c r="X42" i="90" s="1" a="1"/>
  <c r="X42" i="90" s="1"/>
  <c r="X44" i="90" a="1"/>
  <c r="X44" i="90" s="1"/>
  <c r="X57" i="90" a="1"/>
  <c r="X57" i="90" s="1"/>
  <c r="X54" i="90" a="1"/>
  <c r="X54" i="90" s="1"/>
  <c r="X52" i="90" a="1"/>
  <c r="X52" i="90" s="1"/>
  <c r="X47" i="90" a="1"/>
  <c r="X47" i="90" s="1"/>
  <c r="X46" i="90" a="1"/>
  <c r="X46" i="90" s="1"/>
  <c r="X50" i="90" a="1"/>
  <c r="X50" i="90" s="1"/>
  <c r="X43" i="90" a="1"/>
  <c r="X43" i="90" s="1"/>
  <c r="X48" i="90" a="1"/>
  <c r="X48" i="90" s="1"/>
  <c r="X60" i="90" a="1"/>
  <c r="X60" i="90" s="1"/>
  <c r="X49" i="90" a="1"/>
  <c r="X49" i="90" s="1"/>
  <c r="X51" i="90" a="1"/>
  <c r="X51" i="90" s="1"/>
  <c r="X55" i="90" a="1"/>
  <c r="X55" i="90" s="1"/>
  <c r="X45" i="90" a="1"/>
  <c r="X45" i="90" s="1"/>
  <c r="X61" i="90" a="1"/>
  <c r="X61" i="90" s="1"/>
  <c r="X56" i="90" a="1"/>
  <c r="X56" i="90" s="1"/>
  <c r="X58" i="90" a="1"/>
  <c r="X58" i="90" s="1"/>
  <c r="X59" i="90" a="1"/>
  <c r="X59" i="90" s="1"/>
  <c r="X53" i="90" a="1"/>
  <c r="X53" i="90" s="1"/>
  <c r="Y42" i="89"/>
  <c r="Y42" i="90" s="1" a="1"/>
  <c r="Y42" i="90" s="1"/>
  <c r="Y47" i="90" a="1"/>
  <c r="Y47" i="90" s="1"/>
  <c r="Y49" i="90" a="1"/>
  <c r="Y49" i="90" s="1"/>
  <c r="Y57" i="90" a="1"/>
  <c r="Y57" i="90" s="1"/>
  <c r="Y51" i="90" a="1"/>
  <c r="Y51" i="90" s="1"/>
  <c r="Y54" i="90" a="1"/>
  <c r="Y54" i="90" s="1"/>
  <c r="Y44" i="90" a="1"/>
  <c r="Y44" i="90" s="1"/>
  <c r="Y56" i="90" a="1"/>
  <c r="Y56" i="90" s="1"/>
  <c r="Y61" i="90" a="1"/>
  <c r="Y61" i="90" s="1"/>
  <c r="Y60" i="90" a="1"/>
  <c r="Y60" i="90" s="1"/>
  <c r="Y55" i="90" a="1"/>
  <c r="Y55" i="90" s="1"/>
  <c r="Y50" i="90" a="1"/>
  <c r="Y50" i="90" s="1"/>
  <c r="Y46" i="90" a="1"/>
  <c r="Y46" i="90" s="1"/>
  <c r="Y45" i="90" a="1"/>
  <c r="Y45" i="90" s="1"/>
  <c r="Y53" i="90" a="1"/>
  <c r="Y53" i="90" s="1"/>
  <c r="Y59" i="90" a="1"/>
  <c r="Y59" i="90" s="1"/>
  <c r="Y43" i="90" a="1"/>
  <c r="Y43" i="90" s="1"/>
  <c r="Y48" i="90" a="1"/>
  <c r="Y48" i="90" s="1"/>
  <c r="Y58" i="90" a="1"/>
  <c r="Y58" i="90" s="1"/>
  <c r="Y52" i="90" a="1"/>
  <c r="Y52" i="90" s="1"/>
  <c r="Z42" i="89"/>
  <c r="Z42" i="90" s="1" a="1"/>
  <c r="Z42" i="90" s="1"/>
  <c r="Z59" i="90" a="1"/>
  <c r="Z59" i="90" s="1"/>
  <c r="Z58" i="90" a="1"/>
  <c r="Z58" i="90" s="1"/>
  <c r="Z51" i="90" a="1"/>
  <c r="Z51" i="90" s="1"/>
  <c r="Z53" i="90" a="1"/>
  <c r="Z53" i="90" s="1"/>
  <c r="Z48" i="90" a="1"/>
  <c r="Z48" i="90" s="1"/>
  <c r="Z56" i="90" a="1"/>
  <c r="Z56" i="90" s="1"/>
  <c r="Z45" i="90" a="1"/>
  <c r="Z45" i="90" s="1"/>
  <c r="Z60" i="90" a="1"/>
  <c r="Z60" i="90" s="1"/>
  <c r="Z52" i="90" a="1"/>
  <c r="Z52" i="90" s="1"/>
  <c r="Z50" i="90" a="1"/>
  <c r="Z50" i="90" s="1"/>
  <c r="Z46" i="90" a="1"/>
  <c r="Z46" i="90" s="1"/>
  <c r="Z61" i="90" a="1"/>
  <c r="Z61" i="90" s="1"/>
  <c r="Z44" i="90" a="1"/>
  <c r="Z44" i="90" s="1"/>
  <c r="Z49" i="90" a="1"/>
  <c r="Z49" i="90" s="1"/>
  <c r="Z43" i="90" a="1"/>
  <c r="Z43" i="90" s="1"/>
  <c r="Z55" i="90" a="1"/>
  <c r="Z55" i="90" s="1"/>
  <c r="Z57" i="90" a="1"/>
  <c r="Z57" i="90" s="1"/>
  <c r="Z54" i="90" a="1"/>
  <c r="Z54" i="90" s="1"/>
  <c r="Z47" i="90" a="1"/>
  <c r="Z47" i="90" s="1"/>
  <c r="AA42" i="89"/>
  <c r="AA42" i="90" s="1" a="1"/>
  <c r="AA42" i="90" s="1"/>
  <c r="AA60" i="90" a="1"/>
  <c r="AA60" i="90" s="1"/>
  <c r="AA50" i="90" a="1"/>
  <c r="AA50" i="90" s="1"/>
  <c r="AA44" i="90" a="1"/>
  <c r="AA44" i="90" s="1"/>
  <c r="AA58" i="90" a="1"/>
  <c r="AA58" i="90" s="1"/>
  <c r="AA48" i="90" a="1"/>
  <c r="AA48" i="90" s="1"/>
  <c r="AA47" i="90" a="1"/>
  <c r="AA47" i="90" s="1"/>
  <c r="AA61" i="90" a="1"/>
  <c r="AA61" i="90" s="1"/>
  <c r="AA53" i="90" a="1"/>
  <c r="AA53" i="90" s="1"/>
  <c r="AA43" i="90" a="1"/>
  <c r="AA43" i="90" s="1"/>
  <c r="AA59" i="90" a="1"/>
  <c r="AA59" i="90" s="1"/>
  <c r="AA57" i="90" a="1"/>
  <c r="AA57" i="90" s="1"/>
  <c r="AA54" i="90" a="1"/>
  <c r="AA54" i="90" s="1"/>
  <c r="AA51" i="90" a="1"/>
  <c r="AA51" i="90" s="1"/>
  <c r="AA45" i="90" a="1"/>
  <c r="AA45" i="90" s="1"/>
  <c r="AA49" i="90" a="1"/>
  <c r="AA49" i="90" s="1"/>
  <c r="AA56" i="90" a="1"/>
  <c r="AA56" i="90" s="1"/>
  <c r="AA46" i="90" a="1"/>
  <c r="AA46" i="90" s="1"/>
  <c r="AA52" i="90" a="1"/>
  <c r="AA52" i="90" s="1"/>
  <c r="AA55" i="90" a="1"/>
  <c r="AA55" i="90" s="1"/>
  <c r="AB42" i="89"/>
  <c r="AB42" i="90" s="1" a="1"/>
  <c r="AB42" i="90" s="1"/>
  <c r="AB54" i="90" a="1"/>
  <c r="AB54" i="90" s="1"/>
  <c r="AB46" i="90" a="1"/>
  <c r="AB46" i="90" s="1"/>
  <c r="AB51" i="90" a="1"/>
  <c r="AB51" i="90" s="1"/>
  <c r="AB45" i="90" a="1"/>
  <c r="AB45" i="90" s="1"/>
  <c r="AB50" i="90" a="1"/>
  <c r="AB50" i="90" s="1"/>
  <c r="AB56" i="90" a="1"/>
  <c r="AB56" i="90" s="1"/>
  <c r="AB49" i="90" a="1"/>
  <c r="AB49" i="90" s="1"/>
  <c r="AB52" i="90" a="1"/>
  <c r="AB52" i="90" s="1"/>
  <c r="AB53" i="90" a="1"/>
  <c r="AB53" i="90" s="1"/>
  <c r="AB48" i="90" a="1"/>
  <c r="AB48" i="90" s="1"/>
  <c r="AB44" i="90" a="1"/>
  <c r="AB44" i="90" s="1"/>
  <c r="AB57" i="90" a="1"/>
  <c r="AB57" i="90" s="1"/>
  <c r="AB59" i="90" a="1"/>
  <c r="AB59" i="90" s="1"/>
  <c r="AB58" i="90" a="1"/>
  <c r="AB58" i="90" s="1"/>
  <c r="AB43" i="90" a="1"/>
  <c r="AB43" i="90" s="1"/>
  <c r="AB55" i="90" a="1"/>
  <c r="AB55" i="90" s="1"/>
  <c r="AB47" i="90" a="1"/>
  <c r="AB47" i="90" s="1"/>
  <c r="AB60" i="90" a="1"/>
  <c r="AB60" i="90" s="1"/>
  <c r="AB61" i="90" a="1"/>
  <c r="AB61" i="90" s="1"/>
  <c r="AC42" i="89"/>
  <c r="AC42" i="90" s="1" a="1"/>
  <c r="AC42" i="90" s="1"/>
  <c r="AC48" i="90" a="1"/>
  <c r="AC48" i="90" s="1"/>
  <c r="AC44" i="90" a="1"/>
  <c r="AC44" i="90" s="1"/>
  <c r="AC59" i="90" a="1"/>
  <c r="AC59" i="90" s="1"/>
  <c r="AC52" i="90" a="1"/>
  <c r="AC52" i="90" s="1"/>
  <c r="AC46" i="90" a="1"/>
  <c r="AC46" i="90" s="1"/>
  <c r="AC49" i="90" a="1"/>
  <c r="AC49" i="90" s="1"/>
  <c r="AC54" i="90" a="1"/>
  <c r="AC54" i="90" s="1"/>
  <c r="AC47" i="90" a="1"/>
  <c r="AC47" i="90" s="1"/>
  <c r="AC50" i="90" a="1"/>
  <c r="AC50" i="90" s="1"/>
  <c r="AC45" i="90" a="1"/>
  <c r="AC45" i="90" s="1"/>
  <c r="AC60" i="90" a="1"/>
  <c r="AC60" i="90" s="1"/>
  <c r="AC57" i="90" a="1"/>
  <c r="AC57" i="90" s="1"/>
  <c r="AC61" i="90" a="1"/>
  <c r="AC61" i="90" s="1"/>
  <c r="AC58" i="90" a="1"/>
  <c r="AC58" i="90" s="1"/>
  <c r="AC56" i="90" a="1"/>
  <c r="AC56" i="90" s="1"/>
  <c r="AC43" i="90" a="1"/>
  <c r="AC43" i="90" s="1"/>
  <c r="AC55" i="90" a="1"/>
  <c r="AC55" i="90" s="1"/>
  <c r="AC51" i="90" a="1"/>
  <c r="AC51" i="90" s="1"/>
  <c r="AC53" i="90" a="1"/>
  <c r="AC53" i="90" s="1"/>
  <c r="AD42" i="89"/>
  <c r="AD42" i="90" s="1" a="1"/>
  <c r="AD42" i="90" s="1"/>
  <c r="AD46" i="90" a="1"/>
  <c r="AD46" i="90" s="1"/>
  <c r="AD52" i="90" a="1"/>
  <c r="AD52" i="90" s="1"/>
  <c r="AD47" i="90" a="1"/>
  <c r="AD47" i="90" s="1"/>
  <c r="AD50" i="90" a="1"/>
  <c r="AD50" i="90" s="1"/>
  <c r="AD45" i="90" a="1"/>
  <c r="AD45" i="90" s="1"/>
  <c r="AD55" i="90" a="1"/>
  <c r="AD55" i="90" s="1"/>
  <c r="AD43" i="90" a="1"/>
  <c r="AD43" i="90" s="1"/>
  <c r="AD44" i="90" a="1"/>
  <c r="AD44" i="90" s="1"/>
  <c r="AD58" i="90" a="1"/>
  <c r="AD58" i="90" s="1"/>
  <c r="AD57" i="90" a="1"/>
  <c r="AD57" i="90" s="1"/>
  <c r="AD53" i="90" a="1"/>
  <c r="AD53" i="90" s="1"/>
  <c r="AD59" i="90" a="1"/>
  <c r="AD59" i="90" s="1"/>
  <c r="AD48" i="90" a="1"/>
  <c r="AD48" i="90" s="1"/>
  <c r="AD49" i="90" a="1"/>
  <c r="AD49" i="90" s="1"/>
  <c r="AD61" i="90" a="1"/>
  <c r="AD61" i="90" s="1"/>
  <c r="AD56" i="90" a="1"/>
  <c r="AD56" i="90" s="1"/>
  <c r="AD60" i="90" a="1"/>
  <c r="AD60" i="90" s="1"/>
  <c r="AD51" i="90" a="1"/>
  <c r="AD51" i="90" s="1"/>
  <c r="AD54" i="90" a="1"/>
  <c r="AD54" i="90" s="1"/>
  <c r="AE42" i="89"/>
  <c r="AE42" i="90" s="1" a="1"/>
  <c r="AE42" i="90" s="1"/>
  <c r="AE55" i="90" a="1"/>
  <c r="AE55" i="90" s="1"/>
  <c r="AE44" i="90" a="1"/>
  <c r="AE44" i="90" s="1"/>
  <c r="AE59" i="90" a="1"/>
  <c r="AE59" i="90" s="1"/>
  <c r="AE49" i="90" a="1"/>
  <c r="AE49" i="90" s="1"/>
  <c r="AE52" i="90" a="1"/>
  <c r="AE52" i="90" s="1"/>
  <c r="AE51" i="90" a="1"/>
  <c r="AE51" i="90" s="1"/>
  <c r="AE43" i="90" a="1"/>
  <c r="AE43" i="90" s="1"/>
  <c r="AE58" i="90" a="1"/>
  <c r="AE58" i="90" s="1"/>
  <c r="AE46" i="90" a="1"/>
  <c r="AE46" i="90" s="1"/>
  <c r="AE60" i="90" a="1"/>
  <c r="AE60" i="90" s="1"/>
  <c r="AE47" i="90" a="1"/>
  <c r="AE47" i="90" s="1"/>
  <c r="AE53" i="90" a="1"/>
  <c r="AE53" i="90" s="1"/>
  <c r="AE61" i="90" a="1"/>
  <c r="AE61" i="90" s="1"/>
  <c r="AE50" i="90" a="1"/>
  <c r="AE50" i="90" s="1"/>
  <c r="AE48" i="90" a="1"/>
  <c r="AE48" i="90" s="1"/>
  <c r="AE45" i="90" a="1"/>
  <c r="AE45" i="90" s="1"/>
  <c r="AE54" i="90" a="1"/>
  <c r="AE54" i="90" s="1"/>
  <c r="AE56" i="90" a="1"/>
  <c r="AE56" i="90" s="1"/>
  <c r="AE57" i="90" a="1"/>
  <c r="AE57" i="90" s="1"/>
  <c r="AF42" i="89"/>
  <c r="AF42" i="90" s="1" a="1"/>
  <c r="AF42" i="90" s="1"/>
  <c r="AF53" i="90" a="1"/>
  <c r="AF53" i="90" s="1"/>
  <c r="AF45" i="90" a="1"/>
  <c r="AF45" i="90" s="1"/>
  <c r="AF49" i="90" a="1"/>
  <c r="AF49" i="90" s="1"/>
  <c r="AF47" i="90" a="1"/>
  <c r="AF47" i="90" s="1"/>
  <c r="AF46" i="90" a="1"/>
  <c r="AF46" i="90" s="1"/>
  <c r="AF48" i="90" a="1"/>
  <c r="AF48" i="90" s="1"/>
  <c r="AF55" i="90" a="1"/>
  <c r="AF55" i="90" s="1"/>
  <c r="AF54" i="90" a="1"/>
  <c r="AF54" i="90" s="1"/>
  <c r="AF61" i="90" a="1"/>
  <c r="AF61" i="90" s="1"/>
  <c r="AF60" i="90" a="1"/>
  <c r="AF60" i="90" s="1"/>
  <c r="AF59" i="90" a="1"/>
  <c r="AF59" i="90" s="1"/>
  <c r="AF57" i="90" a="1"/>
  <c r="AF57" i="90" s="1"/>
  <c r="AF58" i="90" a="1"/>
  <c r="AF58" i="90" s="1"/>
  <c r="AF52" i="90" a="1"/>
  <c r="AF52" i="90" s="1"/>
  <c r="AF51" i="90" a="1"/>
  <c r="AF51" i="90" s="1"/>
  <c r="AF56" i="90" a="1"/>
  <c r="AF56" i="90" s="1"/>
  <c r="AF50" i="90" a="1"/>
  <c r="AF50" i="90" s="1"/>
  <c r="AF44" i="90" a="1"/>
  <c r="AF44" i="90" s="1"/>
  <c r="AF43" i="90" a="1"/>
  <c r="AF43" i="90" s="1"/>
  <c r="AG42" i="89"/>
  <c r="AG42" i="90" s="1" a="1"/>
  <c r="AG42" i="90" s="1"/>
  <c r="AG56" i="90" a="1"/>
  <c r="AG56" i="90" s="1"/>
  <c r="AG60" i="90" a="1"/>
  <c r="AG60" i="90" s="1"/>
  <c r="AG49" i="90" a="1"/>
  <c r="AG49" i="90" s="1"/>
  <c r="AG61" i="90" a="1"/>
  <c r="AG61" i="90" s="1"/>
  <c r="AG48" i="90" a="1"/>
  <c r="AG48" i="90" s="1"/>
  <c r="AG43" i="90" a="1"/>
  <c r="AG43" i="90" s="1"/>
  <c r="AG44" i="90" a="1"/>
  <c r="AG44" i="90" s="1"/>
  <c r="AG57" i="90" a="1"/>
  <c r="AG57" i="90" s="1"/>
  <c r="AG52" i="90" a="1"/>
  <c r="AG52" i="90" s="1"/>
  <c r="AG47" i="90" a="1"/>
  <c r="AG47" i="90" s="1"/>
  <c r="AG53" i="90" a="1"/>
  <c r="AG53" i="90" s="1"/>
  <c r="AG55" i="90" a="1"/>
  <c r="AG55" i="90" s="1"/>
  <c r="AG45" i="90" a="1"/>
  <c r="AG45" i="90" s="1"/>
  <c r="AG54" i="90" a="1"/>
  <c r="AG54" i="90" s="1"/>
  <c r="AG50" i="90" a="1"/>
  <c r="AG50" i="90" s="1"/>
  <c r="AG59" i="90" a="1"/>
  <c r="AG59" i="90" s="1"/>
  <c r="AG51" i="90" a="1"/>
  <c r="AG51" i="90" s="1"/>
  <c r="AG46" i="90" a="1"/>
  <c r="AG46" i="90" s="1"/>
  <c r="AG58" i="90" a="1"/>
  <c r="AG58" i="90" s="1"/>
  <c r="AH42" i="89"/>
  <c r="AH42" i="90" s="1" a="1"/>
  <c r="AH42" i="90" s="1"/>
  <c r="AH56" i="90" a="1"/>
  <c r="AH56" i="90" s="1"/>
  <c r="AH53" i="90" a="1"/>
  <c r="AH53" i="90" s="1"/>
  <c r="AH60" i="90" a="1"/>
  <c r="AH60" i="90" s="1"/>
  <c r="AH45" i="90" a="1"/>
  <c r="AH45" i="90" s="1"/>
  <c r="AH46" i="90" a="1"/>
  <c r="AH46" i="90" s="1"/>
  <c r="AH55" i="90" a="1"/>
  <c r="AH55" i="90" s="1"/>
  <c r="AH44" i="90" a="1"/>
  <c r="AH44" i="90" s="1"/>
  <c r="AH61" i="90" a="1"/>
  <c r="AH61" i="90" s="1"/>
  <c r="AH52" i="90" a="1"/>
  <c r="AH52" i="90" s="1"/>
  <c r="AH50" i="90" a="1"/>
  <c r="AH50" i="90" s="1"/>
  <c r="AH47" i="90" a="1"/>
  <c r="AH47" i="90" s="1"/>
  <c r="AH43" i="90" a="1"/>
  <c r="AH43" i="90" s="1"/>
  <c r="AH49" i="90" a="1"/>
  <c r="AH49" i="90" s="1"/>
  <c r="AH51" i="90" a="1"/>
  <c r="AH51" i="90" s="1"/>
  <c r="AH54" i="90" a="1"/>
  <c r="AH54" i="90" s="1"/>
  <c r="AH48" i="90" a="1"/>
  <c r="AH48" i="90" s="1"/>
  <c r="AH58" i="90" a="1"/>
  <c r="AH58" i="90" s="1"/>
  <c r="AH57" i="90" a="1"/>
  <c r="AH57" i="90" s="1"/>
  <c r="AH59" i="90" a="1"/>
  <c r="AH59" i="90" s="1"/>
  <c r="AI42" i="89"/>
  <c r="AI42" i="90" s="1" a="1"/>
  <c r="AI42" i="90" s="1"/>
  <c r="AI60" i="90" a="1"/>
  <c r="AI60" i="90" s="1"/>
  <c r="AI44" i="90" a="1"/>
  <c r="AI44" i="90" s="1"/>
  <c r="AI54" i="90" a="1"/>
  <c r="AI54" i="90" s="1"/>
  <c r="AI48" i="90" a="1"/>
  <c r="AI48" i="90" s="1"/>
  <c r="AI57" i="90" a="1"/>
  <c r="AI57" i="90" s="1"/>
  <c r="AI61" i="90" a="1"/>
  <c r="AI61" i="90" s="1"/>
  <c r="AI47" i="90" a="1"/>
  <c r="AI47" i="90" s="1"/>
  <c r="AI50" i="90" a="1"/>
  <c r="AI50" i="90" s="1"/>
  <c r="AI52" i="90" a="1"/>
  <c r="AI52" i="90" s="1"/>
  <c r="AI43" i="90" a="1"/>
  <c r="AI43" i="90" s="1"/>
  <c r="AI53" i="90" a="1"/>
  <c r="AI53" i="90" s="1"/>
  <c r="AI56" i="90" a="1"/>
  <c r="AI56" i="90" s="1"/>
  <c r="AI46" i="90" a="1"/>
  <c r="AI46" i="90" s="1"/>
  <c r="AI58" i="90" a="1"/>
  <c r="AI58" i="90" s="1"/>
  <c r="AI49" i="90" a="1"/>
  <c r="AI49" i="90" s="1"/>
  <c r="AI45" i="90" a="1"/>
  <c r="AI45" i="90" s="1"/>
  <c r="AI51" i="90" a="1"/>
  <c r="AI51" i="90" s="1"/>
  <c r="AI59" i="90" a="1"/>
  <c r="AI59" i="90" s="1"/>
  <c r="AI55" i="90" a="1"/>
  <c r="AI55" i="90" s="1"/>
  <c r="AJ42" i="89"/>
  <c r="AJ42" i="90" s="1" a="1"/>
  <c r="AJ42" i="90" s="1"/>
  <c r="AJ47" i="90" a="1"/>
  <c r="AJ47" i="90" s="1"/>
  <c r="AJ52" i="90" a="1"/>
  <c r="AJ52" i="90" s="1"/>
  <c r="AJ58" i="90" a="1"/>
  <c r="AJ58" i="90" s="1"/>
  <c r="AJ53" i="90" a="1"/>
  <c r="AJ53" i="90" s="1"/>
  <c r="AJ44" i="90" a="1"/>
  <c r="AJ44" i="90" s="1"/>
  <c r="AJ60" i="90" a="1"/>
  <c r="AJ60" i="90" s="1"/>
  <c r="AJ45" i="90" a="1"/>
  <c r="AJ45" i="90" s="1"/>
  <c r="AJ43" i="90" a="1"/>
  <c r="AJ43" i="90" s="1"/>
  <c r="AJ50" i="90" a="1"/>
  <c r="AJ50" i="90" s="1"/>
  <c r="AJ48" i="90" a="1"/>
  <c r="AJ48" i="90" s="1"/>
  <c r="AJ57" i="90" a="1"/>
  <c r="AJ57" i="90" s="1"/>
  <c r="AJ49" i="90" a="1"/>
  <c r="AJ49" i="90" s="1"/>
  <c r="AJ59" i="90" a="1"/>
  <c r="AJ59" i="90" s="1"/>
  <c r="AJ61" i="90" a="1"/>
  <c r="AJ61" i="90" s="1"/>
  <c r="AJ54" i="90" a="1"/>
  <c r="AJ54" i="90" s="1"/>
  <c r="AJ56" i="90" a="1"/>
  <c r="AJ56" i="90" s="1"/>
  <c r="AJ55" i="90" a="1"/>
  <c r="AJ55" i="90" s="1"/>
  <c r="AJ51" i="90" a="1"/>
  <c r="AJ51" i="90" s="1"/>
  <c r="AJ46" i="90" a="1"/>
  <c r="AJ46" i="90" s="1"/>
  <c r="AK42" i="89"/>
  <c r="AK42" i="90" s="1" a="1"/>
  <c r="AK42" i="90" s="1"/>
  <c r="AK60" i="90" a="1"/>
  <c r="AK60" i="90" s="1"/>
  <c r="AK47" i="90" a="1"/>
  <c r="AK47" i="90" s="1"/>
  <c r="AK56" i="90" a="1"/>
  <c r="AK56" i="90" s="1"/>
  <c r="AK53" i="90" a="1"/>
  <c r="AK53" i="90" s="1"/>
  <c r="AK50" i="90" a="1"/>
  <c r="AK50" i="90" s="1"/>
  <c r="AK61" i="90" a="1"/>
  <c r="AK61" i="90" s="1"/>
  <c r="AK54" i="90" a="1"/>
  <c r="AK54" i="90" s="1"/>
  <c r="AK59" i="90" a="1"/>
  <c r="AK59" i="90" s="1"/>
  <c r="AK52" i="90" a="1"/>
  <c r="AK52" i="90" s="1"/>
  <c r="AK48" i="90" a="1"/>
  <c r="AK48" i="90" s="1"/>
  <c r="AK55" i="90" a="1"/>
  <c r="AK55" i="90" s="1"/>
  <c r="AK43" i="90" a="1"/>
  <c r="AK43" i="90" s="1"/>
  <c r="AK51" i="90" a="1"/>
  <c r="AK51" i="90" s="1"/>
  <c r="AK49" i="90" a="1"/>
  <c r="AK49" i="90" s="1"/>
  <c r="AK58" i="90" a="1"/>
  <c r="AK58" i="90" s="1"/>
  <c r="AK44" i="90" a="1"/>
  <c r="AK44" i="90" s="1"/>
  <c r="AK57" i="90" a="1"/>
  <c r="AK57" i="90" s="1"/>
  <c r="AK45" i="90" a="1"/>
  <c r="AK45" i="90" s="1"/>
  <c r="AK46" i="90" a="1"/>
  <c r="AK46" i="90" s="1"/>
  <c r="AL42" i="89"/>
  <c r="AL42" i="90" s="1" a="1"/>
  <c r="AL42" i="90" s="1"/>
  <c r="AL53" i="90" a="1"/>
  <c r="AL53" i="90" s="1"/>
  <c r="AL47" i="90" a="1"/>
  <c r="AL47" i="90" s="1"/>
  <c r="AL49" i="90" a="1"/>
  <c r="AL49" i="90" s="1"/>
  <c r="AL54" i="90" a="1"/>
  <c r="AL54" i="90" s="1"/>
  <c r="AL45" i="90" a="1"/>
  <c r="AL45" i="90" s="1"/>
  <c r="AL50" i="90" a="1"/>
  <c r="AL50" i="90" s="1"/>
  <c r="AL51" i="90" a="1"/>
  <c r="AL51" i="90" s="1"/>
  <c r="AL61" i="90" a="1"/>
  <c r="AL61" i="90" s="1"/>
  <c r="AL56" i="90" a="1"/>
  <c r="AL56" i="90" s="1"/>
  <c r="AL44" i="90" a="1"/>
  <c r="AL44" i="90" s="1"/>
  <c r="AL52" i="90" a="1"/>
  <c r="AL52" i="90" s="1"/>
  <c r="AL58" i="90" a="1"/>
  <c r="AL58" i="90" s="1"/>
  <c r="AL57" i="90" a="1"/>
  <c r="AL57" i="90" s="1"/>
  <c r="AL55" i="90" a="1"/>
  <c r="AL55" i="90" s="1"/>
  <c r="AL59" i="90" a="1"/>
  <c r="AL59" i="90" s="1"/>
  <c r="AL60" i="90" a="1"/>
  <c r="AL60" i="90" s="1"/>
  <c r="AL46" i="90" a="1"/>
  <c r="AL46" i="90" s="1"/>
  <c r="AL48" i="90" a="1"/>
  <c r="AL48" i="90" s="1"/>
  <c r="AL43" i="90" a="1"/>
  <c r="AL43" i="90" s="1"/>
  <c r="AM42" i="89"/>
  <c r="AM42" i="90" s="1" a="1"/>
  <c r="AM42" i="90" s="1"/>
  <c r="AM51" i="90" a="1"/>
  <c r="AM51" i="90" s="1"/>
  <c r="AM61" i="90" a="1"/>
  <c r="AM61" i="90" s="1"/>
  <c r="AM54" i="90" a="1"/>
  <c r="AM54" i="90" s="1"/>
  <c r="AM48" i="90" a="1"/>
  <c r="AM48" i="90" s="1"/>
  <c r="AM53" i="90" a="1"/>
  <c r="AM53" i="90" s="1"/>
  <c r="AM55" i="90" a="1"/>
  <c r="AM55" i="90" s="1"/>
  <c r="AM52" i="90" a="1"/>
  <c r="AM52" i="90" s="1"/>
  <c r="AM57" i="90" a="1"/>
  <c r="AM57" i="90" s="1"/>
  <c r="AM47" i="90" a="1"/>
  <c r="AM47" i="90" s="1"/>
  <c r="AM45" i="90" a="1"/>
  <c r="AM45" i="90" s="1"/>
  <c r="AM44" i="90" a="1"/>
  <c r="AM44" i="90" s="1"/>
  <c r="AM59" i="90" a="1"/>
  <c r="AM59" i="90" s="1"/>
  <c r="AM58" i="90" a="1"/>
  <c r="AM58" i="90" s="1"/>
  <c r="AM49" i="90" a="1"/>
  <c r="AM49" i="90" s="1"/>
  <c r="AM56" i="90" a="1"/>
  <c r="AM56" i="90" s="1"/>
  <c r="AM46" i="90" a="1"/>
  <c r="AM46" i="90" s="1"/>
  <c r="AM60" i="90" a="1"/>
  <c r="AM60" i="90" s="1"/>
  <c r="AM50" i="90" a="1"/>
  <c r="AM50" i="90" s="1"/>
  <c r="AM43" i="90" a="1"/>
  <c r="AM43" i="90" s="1"/>
  <c r="AN42" i="89"/>
  <c r="AN42" i="90" s="1" a="1"/>
  <c r="AN42" i="90" s="1"/>
  <c r="AN50" i="90" a="1"/>
  <c r="AN50" i="90" s="1"/>
  <c r="AN61" i="90" a="1"/>
  <c r="AN61" i="90" s="1"/>
  <c r="AN60" i="90" a="1"/>
  <c r="AN60" i="90" s="1"/>
  <c r="AN49" i="90" a="1"/>
  <c r="AN49" i="90" s="1"/>
  <c r="AN59" i="90" a="1"/>
  <c r="AN59" i="90" s="1"/>
  <c r="AN57" i="90" a="1"/>
  <c r="AN57" i="90" s="1"/>
  <c r="AN46" i="90" a="1"/>
  <c r="AN46" i="90" s="1"/>
  <c r="AN58" i="90" a="1"/>
  <c r="AN58" i="90" s="1"/>
  <c r="AN48" i="90" a="1"/>
  <c r="AN48" i="90" s="1"/>
  <c r="AN53" i="90" a="1"/>
  <c r="AN53" i="90" s="1"/>
  <c r="AN54" i="90" a="1"/>
  <c r="AN54" i="90" s="1"/>
  <c r="AN43" i="90" a="1"/>
  <c r="AN43" i="90" s="1"/>
  <c r="AN44" i="90" a="1"/>
  <c r="AN44" i="90" s="1"/>
  <c r="AN52" i="90" a="1"/>
  <c r="AN52" i="90" s="1"/>
  <c r="AN51" i="90" a="1"/>
  <c r="AN51" i="90" s="1"/>
  <c r="AN45" i="90" a="1"/>
  <c r="AN45" i="90" s="1"/>
  <c r="AN47" i="90" a="1"/>
  <c r="AN47" i="90" s="1"/>
  <c r="AN55" i="90" a="1"/>
  <c r="AN55" i="90" s="1"/>
  <c r="AN56" i="90" a="1"/>
  <c r="AN56" i="90" s="1"/>
  <c r="AO42" i="89"/>
  <c r="AO42" i="90" s="1" a="1"/>
  <c r="AO42" i="90" s="1"/>
  <c r="AO52" i="90" a="1"/>
  <c r="AO52" i="90" s="1"/>
  <c r="AO44" i="90" a="1"/>
  <c r="AO44" i="90" s="1"/>
  <c r="AO58" i="90" a="1"/>
  <c r="AO58" i="90" s="1"/>
  <c r="AO61" i="90" a="1"/>
  <c r="AO61" i="90" s="1"/>
  <c r="AO50" i="90" a="1"/>
  <c r="AO50" i="90" s="1"/>
  <c r="AO49" i="90" a="1"/>
  <c r="AO49" i="90" s="1"/>
  <c r="AO51" i="90" a="1"/>
  <c r="AO51" i="90" s="1"/>
  <c r="AO59" i="90" a="1"/>
  <c r="AO59" i="90" s="1"/>
  <c r="AO43" i="90" a="1"/>
  <c r="AO43" i="90" s="1"/>
  <c r="AO53" i="90" a="1"/>
  <c r="AO53" i="90" s="1"/>
  <c r="AO48" i="90" a="1"/>
  <c r="AO48" i="90" s="1"/>
  <c r="AO57" i="90" a="1"/>
  <c r="AO57" i="90" s="1"/>
  <c r="AO47" i="90" a="1"/>
  <c r="AO47" i="90" s="1"/>
  <c r="AO54" i="90" a="1"/>
  <c r="AO54" i="90" s="1"/>
  <c r="AO45" i="90" a="1"/>
  <c r="AO45" i="90" s="1"/>
  <c r="AO46" i="90" a="1"/>
  <c r="AO46" i="90" s="1"/>
  <c r="AO55" i="90" a="1"/>
  <c r="AO55" i="90" s="1"/>
  <c r="AO56" i="90" a="1"/>
  <c r="AO56" i="90" s="1"/>
  <c r="AO60" i="90" a="1"/>
  <c r="AO60" i="90" s="1"/>
  <c r="AP42" i="89"/>
  <c r="AP42" i="90" s="1" a="1"/>
  <c r="AP42" i="90" s="1"/>
  <c r="AP43" i="90" a="1"/>
  <c r="AP43" i="90" s="1"/>
  <c r="AP48" i="90" a="1"/>
  <c r="AP48" i="90" s="1"/>
  <c r="AP51" i="90" a="1"/>
  <c r="AP51" i="90" s="1"/>
  <c r="AP46" i="90" a="1"/>
  <c r="AP46" i="90" s="1"/>
  <c r="AP54" i="90" a="1"/>
  <c r="AP54" i="90" s="1"/>
  <c r="AP44" i="90" a="1"/>
  <c r="AP44" i="90" s="1"/>
  <c r="AP50" i="90" a="1"/>
  <c r="AP50" i="90" s="1"/>
  <c r="AP49" i="90" a="1"/>
  <c r="AP49" i="90" s="1"/>
  <c r="AP52" i="90" a="1"/>
  <c r="AP52" i="90" s="1"/>
  <c r="AP61" i="90" a="1"/>
  <c r="AP61" i="90" s="1"/>
  <c r="AP45" i="90" a="1"/>
  <c r="AP45" i="90" s="1"/>
  <c r="AP56" i="90" a="1"/>
  <c r="AP56" i="90" s="1"/>
  <c r="AP57" i="90" a="1"/>
  <c r="AP57" i="90" s="1"/>
  <c r="AP58" i="90" a="1"/>
  <c r="AP58" i="90" s="1"/>
  <c r="AP47" i="90" a="1"/>
  <c r="AP47" i="90" s="1"/>
  <c r="AP55" i="90" a="1"/>
  <c r="AP55" i="90" s="1"/>
  <c r="AP59" i="90" a="1"/>
  <c r="AP59" i="90" s="1"/>
  <c r="AP60" i="90" a="1"/>
  <c r="AP60" i="90" s="1"/>
  <c r="AP53" i="90" a="1"/>
  <c r="AP53" i="90" s="1"/>
  <c r="AQ42" i="89"/>
  <c r="AQ42" i="90" s="1" a="1"/>
  <c r="AQ42" i="90" s="1"/>
  <c r="AQ53" i="90" a="1"/>
  <c r="AQ53" i="90" s="1"/>
  <c r="AQ60" i="90" a="1"/>
  <c r="AQ60" i="90" s="1"/>
  <c r="AQ44" i="90" a="1"/>
  <c r="AQ44" i="90" s="1"/>
  <c r="AQ49" i="90" a="1"/>
  <c r="AQ49" i="90" s="1"/>
  <c r="AQ61" i="90" a="1"/>
  <c r="AQ61" i="90" s="1"/>
  <c r="AQ55" i="90" a="1"/>
  <c r="AQ55" i="90" s="1"/>
  <c r="AQ59" i="90" a="1"/>
  <c r="AQ59" i="90" s="1"/>
  <c r="AQ54" i="90" a="1"/>
  <c r="AQ54" i="90" s="1"/>
  <c r="AQ52" i="90" a="1"/>
  <c r="AQ52" i="90" s="1"/>
  <c r="AQ50" i="90" a="1"/>
  <c r="AQ50" i="90" s="1"/>
  <c r="AQ51" i="90" a="1"/>
  <c r="AQ51" i="90" s="1"/>
  <c r="AQ56" i="90" a="1"/>
  <c r="AQ56" i="90" s="1"/>
  <c r="AQ57" i="90" a="1"/>
  <c r="AQ57" i="90" s="1"/>
  <c r="AQ47" i="90" a="1"/>
  <c r="AQ47" i="90" s="1"/>
  <c r="AQ46" i="90" a="1"/>
  <c r="AQ46" i="90" s="1"/>
  <c r="AQ48" i="90" a="1"/>
  <c r="AQ48" i="90" s="1"/>
  <c r="AQ58" i="90" a="1"/>
  <c r="AQ58" i="90" s="1"/>
  <c r="AQ43" i="90" a="1"/>
  <c r="AQ43" i="90" s="1"/>
  <c r="AQ45" i="90" a="1"/>
  <c r="AQ45" i="90" s="1"/>
  <c r="AR42" i="89"/>
  <c r="AR42" i="90" s="1" a="1"/>
  <c r="AR42" i="90" s="1"/>
  <c r="AR53" i="90" a="1"/>
  <c r="AR53" i="90" s="1"/>
  <c r="AR58" i="90" a="1"/>
  <c r="AR58" i="90" s="1"/>
  <c r="AR59" i="90" a="1"/>
  <c r="AR59" i="90" s="1"/>
  <c r="AR52" i="90" a="1"/>
  <c r="AR52" i="90" s="1"/>
  <c r="AR48" i="90" a="1"/>
  <c r="AR48" i="90" s="1"/>
  <c r="AR46" i="90" a="1"/>
  <c r="AR46" i="90" s="1"/>
  <c r="AR50" i="90" a="1"/>
  <c r="AR50" i="90" s="1"/>
  <c r="AR56" i="90" a="1"/>
  <c r="AR56" i="90" s="1"/>
  <c r="AR49" i="90" a="1"/>
  <c r="AR49" i="90" s="1"/>
  <c r="AR57" i="90" a="1"/>
  <c r="AR57" i="90" s="1"/>
  <c r="AR61" i="90" a="1"/>
  <c r="AR61" i="90" s="1"/>
  <c r="AR43" i="90" a="1"/>
  <c r="AR43" i="90" s="1"/>
  <c r="AR47" i="90" a="1"/>
  <c r="AR47" i="90" s="1"/>
  <c r="AR60" i="90" a="1"/>
  <c r="AR60" i="90" s="1"/>
  <c r="AR45" i="90" a="1"/>
  <c r="AR45" i="90" s="1"/>
  <c r="AR55" i="90" a="1"/>
  <c r="AR55" i="90" s="1"/>
  <c r="AR44" i="90" a="1"/>
  <c r="AR44" i="90" s="1"/>
  <c r="AR54" i="90" a="1"/>
  <c r="AR54" i="90" s="1"/>
  <c r="AR51" i="90" a="1"/>
  <c r="AR51" i="90" s="1"/>
  <c r="AS42" i="89"/>
  <c r="AS42" i="90" s="1" a="1"/>
  <c r="AS42" i="90" s="1"/>
  <c r="AS53" i="90" a="1"/>
  <c r="AS53" i="90" s="1"/>
  <c r="AS61" i="90" a="1"/>
  <c r="AS61" i="90" s="1"/>
  <c r="AS58" i="90" a="1"/>
  <c r="AS58" i="90" s="1"/>
  <c r="AS54" i="90" a="1"/>
  <c r="AS54" i="90" s="1"/>
  <c r="AS45" i="90" a="1"/>
  <c r="AS45" i="90" s="1"/>
  <c r="AS50" i="90" a="1"/>
  <c r="AS50" i="90" s="1"/>
  <c r="AS56" i="90" a="1"/>
  <c r="AS56" i="90" s="1"/>
  <c r="AS44" i="90" a="1"/>
  <c r="AS44" i="90" s="1"/>
  <c r="AS43" i="90" a="1"/>
  <c r="AS43" i="90" s="1"/>
  <c r="AS47" i="90" a="1"/>
  <c r="AS47" i="90" s="1"/>
  <c r="AS57" i="90" a="1"/>
  <c r="AS57" i="90" s="1"/>
  <c r="AS51" i="90" a="1"/>
  <c r="AS51" i="90" s="1"/>
  <c r="AS52" i="90" a="1"/>
  <c r="AS52" i="90" s="1"/>
  <c r="AS59" i="90" a="1"/>
  <c r="AS59" i="90" s="1"/>
  <c r="AS49" i="90" a="1"/>
  <c r="AS49" i="90" s="1"/>
  <c r="AS48" i="90" a="1"/>
  <c r="AS48" i="90" s="1"/>
  <c r="AS55" i="90" a="1"/>
  <c r="AS55" i="90" s="1"/>
  <c r="AS60" i="90" a="1"/>
  <c r="AS60" i="90" s="1"/>
  <c r="AS46" i="90" a="1"/>
  <c r="AS46" i="90" s="1"/>
  <c r="AT42" i="89"/>
  <c r="AT42" i="90" s="1" a="1"/>
  <c r="AT42" i="90" s="1"/>
  <c r="AT53" i="90" a="1"/>
  <c r="AT53" i="90" s="1"/>
  <c r="AT45" i="90" a="1"/>
  <c r="AT45" i="90" s="1"/>
  <c r="AT46" i="90" a="1"/>
  <c r="AT46" i="90" s="1"/>
  <c r="AT50" i="90" a="1"/>
  <c r="AT50" i="90" s="1"/>
  <c r="AT44" i="90" a="1"/>
  <c r="AT44" i="90" s="1"/>
  <c r="AT47" i="90" a="1"/>
  <c r="AT47" i="90" s="1"/>
  <c r="AT58" i="90" a="1"/>
  <c r="AT58" i="90" s="1"/>
  <c r="AT61" i="90" a="1"/>
  <c r="AT61" i="90" s="1"/>
  <c r="AT43" i="90" a="1"/>
  <c r="AT43" i="90" s="1"/>
  <c r="AT54" i="90" a="1"/>
  <c r="AT54" i="90" s="1"/>
  <c r="AT55" i="90" a="1"/>
  <c r="AT55" i="90" s="1"/>
  <c r="AT60" i="90" a="1"/>
  <c r="AT60" i="90" s="1"/>
  <c r="AT48" i="90" a="1"/>
  <c r="AT48" i="90" s="1"/>
  <c r="AT57" i="90" a="1"/>
  <c r="AT57" i="90" s="1"/>
  <c r="AT49" i="90" a="1"/>
  <c r="AT49" i="90" s="1"/>
  <c r="AT51" i="90" a="1"/>
  <c r="AT51" i="90" s="1"/>
  <c r="AT59" i="90" a="1"/>
  <c r="AT59" i="90" s="1"/>
  <c r="AT52" i="90" a="1"/>
  <c r="AT52" i="90" s="1"/>
  <c r="AT56" i="90" a="1"/>
  <c r="AT56" i="90" s="1"/>
  <c r="AU42" i="89"/>
  <c r="AU42" i="90" s="1" a="1"/>
  <c r="AU42" i="90" s="1"/>
  <c r="AU53" i="90" a="1"/>
  <c r="AU53" i="90" s="1"/>
  <c r="AU50" i="90" a="1"/>
  <c r="AU50" i="90" s="1"/>
  <c r="AU55" i="90" a="1"/>
  <c r="AU55" i="90" s="1"/>
  <c r="AU44" i="90" a="1"/>
  <c r="AU44" i="90" s="1"/>
  <c r="AU48" i="90" a="1"/>
  <c r="AU48" i="90" s="1"/>
  <c r="AU47" i="90" a="1"/>
  <c r="AU47" i="90" s="1"/>
  <c r="AU56" i="90" a="1"/>
  <c r="AU56" i="90" s="1"/>
  <c r="AU61" i="90" a="1"/>
  <c r="AU61" i="90" s="1"/>
  <c r="AU46" i="90" a="1"/>
  <c r="AU46" i="90" s="1"/>
  <c r="AU60" i="90" a="1"/>
  <c r="AU60" i="90" s="1"/>
  <c r="AU51" i="90" a="1"/>
  <c r="AU51" i="90" s="1"/>
  <c r="AU54" i="90" a="1"/>
  <c r="AU54" i="90" s="1"/>
  <c r="AU45" i="90" a="1"/>
  <c r="AU45" i="90" s="1"/>
  <c r="AU59" i="90" a="1"/>
  <c r="AU59" i="90" s="1"/>
  <c r="AU52" i="90" a="1"/>
  <c r="AU52" i="90" s="1"/>
  <c r="AU43" i="90" a="1"/>
  <c r="AU43" i="90" s="1"/>
  <c r="AU58" i="90" a="1"/>
  <c r="AU58" i="90" s="1"/>
  <c r="AU49" i="90" a="1"/>
  <c r="AU49" i="90" s="1"/>
  <c r="AU57" i="90" a="1"/>
  <c r="AU57" i="90" s="1"/>
  <c r="AV42" i="89"/>
  <c r="AV42" i="90" s="1" a="1"/>
  <c r="AV42" i="90" s="1"/>
  <c r="AV50" i="90" a="1"/>
  <c r="AV50" i="90" s="1"/>
  <c r="AV53" i="90" a="1"/>
  <c r="AV53" i="90" s="1"/>
  <c r="AV51" i="90" a="1"/>
  <c r="AV51" i="90" s="1"/>
  <c r="AV49" i="90" a="1"/>
  <c r="AV49" i="90" s="1"/>
  <c r="AV58" i="90" a="1"/>
  <c r="AV58" i="90" s="1"/>
  <c r="AV45" i="90" a="1"/>
  <c r="AV45" i="90" s="1"/>
  <c r="AV60" i="90" a="1"/>
  <c r="AV60" i="90" s="1"/>
  <c r="AV61" i="90" a="1"/>
  <c r="AV61" i="90" s="1"/>
  <c r="AV54" i="90" a="1"/>
  <c r="AV54" i="90" s="1"/>
  <c r="AV59" i="90" a="1"/>
  <c r="AV59" i="90" s="1"/>
  <c r="AV52" i="90" a="1"/>
  <c r="AV52" i="90" s="1"/>
  <c r="AV55" i="90" a="1"/>
  <c r="AV55" i="90" s="1"/>
  <c r="AV43" i="90" a="1"/>
  <c r="AV43" i="90" s="1"/>
  <c r="AV48" i="90" a="1"/>
  <c r="AV48" i="90" s="1"/>
  <c r="AV56" i="90" a="1"/>
  <c r="AV56" i="90" s="1"/>
  <c r="AV47" i="90" a="1"/>
  <c r="AV47" i="90" s="1"/>
  <c r="AV46" i="90" a="1"/>
  <c r="AV46" i="90" s="1"/>
  <c r="AV44" i="90" a="1"/>
  <c r="AV44" i="90" s="1"/>
  <c r="AV57" i="90" a="1"/>
  <c r="AV57" i="90" s="1"/>
  <c r="AW42" i="89"/>
  <c r="AW42" i="90" s="1" a="1"/>
  <c r="AW42" i="90" s="1"/>
  <c r="AW50" i="90" a="1"/>
  <c r="AW50" i="90" s="1"/>
  <c r="AW48" i="90" a="1"/>
  <c r="AW48" i="90" s="1"/>
  <c r="AW54" i="90" a="1"/>
  <c r="AW54" i="90" s="1"/>
  <c r="AW57" i="90" a="1"/>
  <c r="AW57" i="90" s="1"/>
  <c r="AW60" i="90" a="1"/>
  <c r="AW60" i="90" s="1"/>
  <c r="AW51" i="90" a="1"/>
  <c r="AW51" i="90" s="1"/>
  <c r="AW53" i="90" a="1"/>
  <c r="AW53" i="90" s="1"/>
  <c r="AW56" i="90" a="1"/>
  <c r="AW56" i="90" s="1"/>
  <c r="AW61" i="90" a="1"/>
  <c r="AW61" i="90" s="1"/>
  <c r="AW49" i="90" a="1"/>
  <c r="AW49" i="90" s="1"/>
  <c r="AW45" i="90" a="1"/>
  <c r="AW45" i="90" s="1"/>
  <c r="AW55" i="90" a="1"/>
  <c r="AW55" i="90" s="1"/>
  <c r="AW44" i="90" a="1"/>
  <c r="AW44" i="90" s="1"/>
  <c r="AW52" i="90" a="1"/>
  <c r="AW52" i="90" s="1"/>
  <c r="AW47" i="90" a="1"/>
  <c r="AW47" i="90" s="1"/>
  <c r="AW46" i="90" a="1"/>
  <c r="AW46" i="90" s="1"/>
  <c r="AW59" i="90" a="1"/>
  <c r="AW59" i="90" s="1"/>
  <c r="AW58" i="90" a="1"/>
  <c r="AW58" i="90" s="1"/>
  <c r="AW43" i="90" a="1"/>
  <c r="AW43" i="90" s="1"/>
  <c r="AX42" i="89"/>
  <c r="AX42" i="90" s="1" a="1"/>
  <c r="AX42" i="90" s="1"/>
  <c r="AX60" i="90" a="1"/>
  <c r="AX60" i="90" s="1"/>
  <c r="AX48" i="90" a="1"/>
  <c r="AX48" i="90" s="1"/>
  <c r="AX45" i="90" a="1"/>
  <c r="AX45" i="90" s="1"/>
  <c r="AX59" i="90" a="1"/>
  <c r="AX59" i="90" s="1"/>
  <c r="AX56" i="90" a="1"/>
  <c r="AX56" i="90" s="1"/>
  <c r="AX53" i="90" a="1"/>
  <c r="AX53" i="90" s="1"/>
  <c r="AX43" i="90" a="1"/>
  <c r="AX43" i="90" s="1"/>
  <c r="AX55" i="90" a="1"/>
  <c r="AX55" i="90" s="1"/>
  <c r="AX54" i="90" a="1"/>
  <c r="AX54" i="90" s="1"/>
  <c r="AX44" i="90" a="1"/>
  <c r="AX44" i="90" s="1"/>
  <c r="AX50" i="90" a="1"/>
  <c r="AX50" i="90" s="1"/>
  <c r="AX61" i="90" a="1"/>
  <c r="AX61" i="90" s="1"/>
  <c r="AX47" i="90" a="1"/>
  <c r="AX47" i="90" s="1"/>
  <c r="AX49" i="90" a="1"/>
  <c r="AX49" i="90" s="1"/>
  <c r="AX58" i="90" a="1"/>
  <c r="AX58" i="90" s="1"/>
  <c r="AX46" i="90" a="1"/>
  <c r="AX46" i="90" s="1"/>
  <c r="AX57" i="90" a="1"/>
  <c r="AX57" i="90" s="1"/>
  <c r="AX52" i="90" a="1"/>
  <c r="AX52" i="90" s="1"/>
  <c r="AX51" i="90" a="1"/>
  <c r="AX51" i="90" s="1"/>
  <c r="AY42" i="89"/>
  <c r="AY42" i="90" s="1" a="1"/>
  <c r="AY42" i="90" s="1"/>
  <c r="AY52" i="90" a="1"/>
  <c r="AY52" i="90" s="1"/>
  <c r="AY58" i="90" a="1"/>
  <c r="AY58" i="90" s="1"/>
  <c r="AY56" i="90" a="1"/>
  <c r="AY56" i="90" s="1"/>
  <c r="AY55" i="90" a="1"/>
  <c r="AY55" i="90" s="1"/>
  <c r="AY50" i="90" a="1"/>
  <c r="AY50" i="90" s="1"/>
  <c r="AY53" i="90" a="1"/>
  <c r="AY53" i="90" s="1"/>
  <c r="AY59" i="90" a="1"/>
  <c r="AY59" i="90" s="1"/>
  <c r="AY44" i="90" a="1"/>
  <c r="AY44" i="90" s="1"/>
  <c r="AY51" i="90" a="1"/>
  <c r="AY51" i="90" s="1"/>
  <c r="AY43" i="90" a="1"/>
  <c r="AY43" i="90" s="1"/>
  <c r="AY48" i="90" a="1"/>
  <c r="AY48" i="90" s="1"/>
  <c r="AY47" i="90" a="1"/>
  <c r="AY47" i="90" s="1"/>
  <c r="AY60" i="90" a="1"/>
  <c r="AY60" i="90" s="1"/>
  <c r="AY57" i="90" a="1"/>
  <c r="AY57" i="90" s="1"/>
  <c r="AY45" i="90" a="1"/>
  <c r="AY45" i="90" s="1"/>
  <c r="AY46" i="90" a="1"/>
  <c r="AY46" i="90" s="1"/>
  <c r="AY49" i="90" a="1"/>
  <c r="AY49" i="90" s="1"/>
  <c r="AY54" i="90" a="1"/>
  <c r="AY54" i="90" s="1"/>
  <c r="AY61" i="90" a="1"/>
  <c r="AY61" i="90" s="1"/>
  <c r="AZ42" i="89"/>
  <c r="AZ42" i="90" s="1" a="1"/>
  <c r="AZ42" i="90" s="1"/>
  <c r="AZ52" i="90" a="1"/>
  <c r="AZ52" i="90" s="1"/>
  <c r="AZ44" i="90" a="1"/>
  <c r="AZ44" i="90" s="1"/>
  <c r="AZ57" i="90" a="1"/>
  <c r="AZ57" i="90" s="1"/>
  <c r="AZ53" i="90" a="1"/>
  <c r="AZ53" i="90" s="1"/>
  <c r="AZ50" i="90" a="1"/>
  <c r="AZ50" i="90" s="1"/>
  <c r="AZ58" i="90" a="1"/>
  <c r="AZ58" i="90" s="1"/>
  <c r="AZ54" i="90" a="1"/>
  <c r="AZ54" i="90" s="1"/>
  <c r="AZ49" i="90" a="1"/>
  <c r="AZ49" i="90" s="1"/>
  <c r="AZ45" i="90" a="1"/>
  <c r="AZ45" i="90" s="1"/>
  <c r="AZ60" i="90" a="1"/>
  <c r="AZ60" i="90" s="1"/>
  <c r="AZ61" i="90" a="1"/>
  <c r="AZ61" i="90" s="1"/>
  <c r="AZ48" i="90" a="1"/>
  <c r="AZ48" i="90" s="1"/>
  <c r="AZ56" i="90" a="1"/>
  <c r="AZ56" i="90" s="1"/>
  <c r="AZ59" i="90" a="1"/>
  <c r="AZ59" i="90" s="1"/>
  <c r="AZ55" i="90" a="1"/>
  <c r="AZ55" i="90" s="1"/>
  <c r="AZ43" i="90" a="1"/>
  <c r="AZ43" i="90" s="1"/>
  <c r="AZ51" i="90" a="1"/>
  <c r="AZ51" i="90" s="1"/>
  <c r="AZ47" i="90" a="1"/>
  <c r="AZ47" i="90" s="1"/>
  <c r="AZ46" i="90" a="1"/>
  <c r="AZ46" i="90" s="1"/>
  <c r="BA42" i="89"/>
  <c r="BA42" i="90" s="1" a="1"/>
  <c r="BA42" i="90" s="1"/>
  <c r="BA52" i="90" a="1"/>
  <c r="BA52" i="90" s="1"/>
  <c r="BA47" i="90" a="1"/>
  <c r="BA47" i="90" s="1"/>
  <c r="BA50" i="90" a="1"/>
  <c r="BA50" i="90" s="1"/>
  <c r="BA57" i="90" a="1"/>
  <c r="BA57" i="90" s="1"/>
  <c r="BA53" i="90" a="1"/>
  <c r="BA53" i="90" s="1"/>
  <c r="BA56" i="90" a="1"/>
  <c r="BA56" i="90" s="1"/>
  <c r="BA44" i="90" a="1"/>
  <c r="BA44" i="90" s="1"/>
  <c r="BA51" i="90" a="1"/>
  <c r="BA51" i="90" s="1"/>
  <c r="BA59" i="90" a="1"/>
  <c r="BA59" i="90" s="1"/>
  <c r="BA45" i="90" a="1"/>
  <c r="BA45" i="90" s="1"/>
  <c r="BA49" i="90" a="1"/>
  <c r="BA49" i="90" s="1"/>
  <c r="BA60" i="90" a="1"/>
  <c r="BA60" i="90" s="1"/>
  <c r="BA58" i="90" a="1"/>
  <c r="BA58" i="90" s="1"/>
  <c r="BA54" i="90" a="1"/>
  <c r="BA54" i="90" s="1"/>
  <c r="BA43" i="90" a="1"/>
  <c r="BA43" i="90" s="1"/>
  <c r="BA61" i="90" a="1"/>
  <c r="BA61" i="90" s="1"/>
  <c r="BA55" i="90" a="1"/>
  <c r="BA55" i="90" s="1"/>
  <c r="BA48" i="90" a="1"/>
  <c r="BA48" i="90" s="1"/>
  <c r="BA46" i="90" a="1"/>
  <c r="BA46" i="90" s="1"/>
  <c r="BB42" i="89"/>
  <c r="BB42" i="90" s="1" a="1"/>
  <c r="BB42" i="90" s="1"/>
  <c r="BB45" i="90" a="1"/>
  <c r="BB45" i="90" s="1"/>
  <c r="BB54" i="90" a="1"/>
  <c r="BB54" i="90" s="1"/>
  <c r="BB44" i="90" a="1"/>
  <c r="BB44" i="90" s="1"/>
  <c r="BB50" i="90" a="1"/>
  <c r="BB50" i="90" s="1"/>
  <c r="BB53" i="90" a="1"/>
  <c r="BB53" i="90" s="1"/>
  <c r="BB48" i="90" a="1"/>
  <c r="BB48" i="90" s="1"/>
  <c r="BB51" i="90" a="1"/>
  <c r="BB51" i="90" s="1"/>
  <c r="BB58" i="90" a="1"/>
  <c r="BB58" i="90" s="1"/>
  <c r="BB60" i="90" a="1"/>
  <c r="BB60" i="90" s="1"/>
  <c r="BB57" i="90" a="1"/>
  <c r="BB57" i="90" s="1"/>
  <c r="BB52" i="90" a="1"/>
  <c r="BB52" i="90" s="1"/>
  <c r="BB49" i="90" a="1"/>
  <c r="BB49" i="90" s="1"/>
  <c r="BB59" i="90" a="1"/>
  <c r="BB59" i="90" s="1"/>
  <c r="BB55" i="90" a="1"/>
  <c r="BB55" i="90" s="1"/>
  <c r="BB46" i="90" a="1"/>
  <c r="BB46" i="90" s="1"/>
  <c r="BB56" i="90" a="1"/>
  <c r="BB56" i="90" s="1"/>
  <c r="BB47" i="90" a="1"/>
  <c r="BB47" i="90" s="1"/>
  <c r="BB61" i="90" a="1"/>
  <c r="BB61" i="90" s="1"/>
  <c r="BB43" i="90" a="1"/>
  <c r="BB43" i="90" s="1"/>
  <c r="BC42" i="89"/>
  <c r="BC42" i="90" s="1" a="1"/>
  <c r="BC42" i="90" s="1"/>
  <c r="BC49" i="90" a="1"/>
  <c r="BC49" i="90" s="1"/>
  <c r="BC58" i="90" a="1"/>
  <c r="BC58" i="90" s="1"/>
  <c r="BC44" i="90" a="1"/>
  <c r="BC44" i="90" s="1"/>
  <c r="BC59" i="90" a="1"/>
  <c r="BC59" i="90" s="1"/>
  <c r="BC48" i="90" a="1"/>
  <c r="BC48" i="90" s="1"/>
  <c r="BC60" i="90" a="1"/>
  <c r="BC60" i="90" s="1"/>
  <c r="BC51" i="90" a="1"/>
  <c r="BC51" i="90" s="1"/>
  <c r="BC61" i="90" a="1"/>
  <c r="BC61" i="90" s="1"/>
  <c r="BC46" i="90" a="1"/>
  <c r="BC46" i="90" s="1"/>
  <c r="BC47" i="90" a="1"/>
  <c r="BC47" i="90" s="1"/>
  <c r="BC56" i="90" a="1"/>
  <c r="BC56" i="90" s="1"/>
  <c r="BC52" i="90" a="1"/>
  <c r="BC52" i="90" s="1"/>
  <c r="BC53" i="90" a="1"/>
  <c r="BC53" i="90" s="1"/>
  <c r="BC50" i="90" a="1"/>
  <c r="BC50" i="90" s="1"/>
  <c r="BC54" i="90" a="1"/>
  <c r="BC54" i="90" s="1"/>
  <c r="BC57" i="90" a="1"/>
  <c r="BC57" i="90" s="1"/>
  <c r="BC43" i="90" a="1"/>
  <c r="BC43" i="90" s="1"/>
  <c r="BC55" i="90" a="1"/>
  <c r="BC55" i="90" s="1"/>
  <c r="BC45" i="90" a="1"/>
  <c r="BC45" i="90" s="1"/>
  <c r="BD42" i="89"/>
  <c r="BD42" i="90" s="1" a="1"/>
  <c r="BD42" i="90" s="1"/>
  <c r="BD58" i="90" a="1"/>
  <c r="BD58" i="90" s="1"/>
  <c r="BD53" i="90" a="1"/>
  <c r="BD53" i="90" s="1"/>
  <c r="BD48" i="90" a="1"/>
  <c r="BD48" i="90" s="1"/>
  <c r="BD45" i="90" a="1"/>
  <c r="BD45" i="90" s="1"/>
  <c r="BD60" i="90" a="1"/>
  <c r="BD60" i="90" s="1"/>
  <c r="BD52" i="90" a="1"/>
  <c r="BD52" i="90" s="1"/>
  <c r="BD56" i="90" a="1"/>
  <c r="BD56" i="90" s="1"/>
  <c r="BD59" i="90" a="1"/>
  <c r="BD59" i="90" s="1"/>
  <c r="BD46" i="90" a="1"/>
  <c r="BD46" i="90" s="1"/>
  <c r="BD55" i="90" a="1"/>
  <c r="BD55" i="90" s="1"/>
  <c r="BD43" i="90" a="1"/>
  <c r="BD43" i="90" s="1"/>
  <c r="BD51" i="90" a="1"/>
  <c r="BD51" i="90" s="1"/>
  <c r="BD44" i="90" a="1"/>
  <c r="BD44" i="90" s="1"/>
  <c r="BD49" i="90" a="1"/>
  <c r="BD49" i="90" s="1"/>
  <c r="BD61" i="90" a="1"/>
  <c r="BD61" i="90" s="1"/>
  <c r="BD54" i="90" a="1"/>
  <c r="BD54" i="90" s="1"/>
  <c r="BD57" i="90" a="1"/>
  <c r="BD57" i="90" s="1"/>
  <c r="BD50" i="90" a="1"/>
  <c r="BD50" i="90" s="1"/>
  <c r="BD47" i="90" a="1"/>
  <c r="BD47" i="90" s="1"/>
  <c r="BE42" i="89"/>
  <c r="BE42" i="90" s="1" a="1"/>
  <c r="BE42" i="90" s="1"/>
  <c r="BE57" i="90" a="1"/>
  <c r="BE57" i="90" s="1"/>
  <c r="BE50" i="90" a="1"/>
  <c r="BE50" i="90" s="1"/>
  <c r="BE48" i="90" a="1"/>
  <c r="BE48" i="90" s="1"/>
  <c r="BE46" i="90" a="1"/>
  <c r="BE46" i="90" s="1"/>
  <c r="BE55" i="90" a="1"/>
  <c r="BE55" i="90" s="1"/>
  <c r="BE54" i="90" a="1"/>
  <c r="BE54" i="90" s="1"/>
  <c r="BE49" i="90" a="1"/>
  <c r="BE49" i="90" s="1"/>
  <c r="BE51" i="90" a="1"/>
  <c r="BE51" i="90" s="1"/>
  <c r="BE61" i="90" a="1"/>
  <c r="BE61" i="90" s="1"/>
  <c r="BE58" i="90" a="1"/>
  <c r="BE58" i="90" s="1"/>
  <c r="BE59" i="90" a="1"/>
  <c r="BE59" i="90" s="1"/>
  <c r="BE56" i="90" a="1"/>
  <c r="BE56" i="90" s="1"/>
  <c r="BE44" i="90" a="1"/>
  <c r="BE44" i="90" s="1"/>
  <c r="BE53" i="90" a="1"/>
  <c r="BE53" i="90" s="1"/>
  <c r="BE60" i="90" a="1"/>
  <c r="BE60" i="90" s="1"/>
  <c r="BE47" i="90" a="1"/>
  <c r="BE47" i="90" s="1"/>
  <c r="BE43" i="90" a="1"/>
  <c r="BE43" i="90" s="1"/>
  <c r="BE52" i="90" a="1"/>
  <c r="BE52" i="90" s="1"/>
  <c r="BE45" i="90" a="1"/>
  <c r="BE45" i="90" s="1"/>
  <c r="BF42" i="89"/>
  <c r="BF42" i="90" s="1" a="1"/>
  <c r="BF42" i="90" s="1"/>
  <c r="BF57" i="90" a="1"/>
  <c r="BF57" i="90" s="1"/>
  <c r="BF50" i="90" a="1"/>
  <c r="BF50" i="90" s="1"/>
  <c r="BF51" i="90" a="1"/>
  <c r="BF51" i="90" s="1"/>
  <c r="BF56" i="90" a="1"/>
  <c r="BF56" i="90" s="1"/>
  <c r="BF47" i="90" a="1"/>
  <c r="BF47" i="90" s="1"/>
  <c r="BF43" i="90" a="1"/>
  <c r="BF43" i="90" s="1"/>
  <c r="BF54" i="90" a="1"/>
  <c r="BF54" i="90" s="1"/>
  <c r="BF45" i="90" a="1"/>
  <c r="BF45" i="90" s="1"/>
  <c r="BF61" i="90" a="1"/>
  <c r="BF61" i="90" s="1"/>
  <c r="BF44" i="90" a="1"/>
  <c r="BF44" i="90" s="1"/>
  <c r="BF46" i="90" a="1"/>
  <c r="BF46" i="90" s="1"/>
  <c r="BF59" i="90" a="1"/>
  <c r="BF59" i="90" s="1"/>
  <c r="BF49" i="90" a="1"/>
  <c r="BF49" i="90" s="1"/>
  <c r="BF60" i="90" a="1"/>
  <c r="BF60" i="90" s="1"/>
  <c r="BF52" i="90" a="1"/>
  <c r="BF52" i="90" s="1"/>
  <c r="BF55" i="90" a="1"/>
  <c r="BF55" i="90" s="1"/>
  <c r="BF48" i="90" a="1"/>
  <c r="BF48" i="90" s="1"/>
  <c r="BF58" i="90" a="1"/>
  <c r="BF58" i="90" s="1"/>
  <c r="BF53" i="90" a="1"/>
  <c r="BF53" i="90" s="1"/>
  <c r="BG42" i="89"/>
  <c r="BG42" i="90" s="1" a="1"/>
  <c r="BG42" i="90" s="1"/>
  <c r="BG54" i="90" a="1"/>
  <c r="BG54" i="90" s="1"/>
  <c r="BG61" i="90" a="1"/>
  <c r="BG61" i="90" s="1"/>
  <c r="BG55" i="90" a="1"/>
  <c r="BG55" i="90" s="1"/>
  <c r="BG45" i="90" a="1"/>
  <c r="BG45" i="90" s="1"/>
  <c r="BG60" i="90" a="1"/>
  <c r="BG60" i="90" s="1"/>
  <c r="BG59" i="90" a="1"/>
  <c r="BG59" i="90" s="1"/>
  <c r="BG48" i="90" a="1"/>
  <c r="BG48" i="90" s="1"/>
  <c r="BG44" i="90" a="1"/>
  <c r="BG44" i="90" s="1"/>
  <c r="BG51" i="90" a="1"/>
  <c r="BG51" i="90" s="1"/>
  <c r="BG43" i="90" a="1"/>
  <c r="BG43" i="90" s="1"/>
  <c r="BG47" i="90" a="1"/>
  <c r="BG47" i="90" s="1"/>
  <c r="BG58" i="90" a="1"/>
  <c r="BG58" i="90" s="1"/>
  <c r="BG53" i="90" a="1"/>
  <c r="BG53" i="90" s="1"/>
  <c r="BG56" i="90" a="1"/>
  <c r="BG56" i="90" s="1"/>
  <c r="BG46" i="90" a="1"/>
  <c r="BG46" i="90" s="1"/>
  <c r="BG57" i="90" a="1"/>
  <c r="BG57" i="90" s="1"/>
  <c r="BG50" i="90" a="1"/>
  <c r="BG50" i="90" s="1"/>
  <c r="BG52" i="90" a="1"/>
  <c r="BG52" i="90" s="1"/>
  <c r="BG49" i="90" a="1"/>
  <c r="BG49" i="90" s="1"/>
  <c r="BH42" i="89"/>
  <c r="BH42" i="90" s="1" a="1"/>
  <c r="BH42" i="90" s="1"/>
  <c r="BH60" i="90" a="1"/>
  <c r="BH60" i="90" s="1"/>
  <c r="BH50" i="90" a="1"/>
  <c r="BH50" i="90" s="1"/>
  <c r="BH57" i="90" a="1"/>
  <c r="BH57" i="90" s="1"/>
  <c r="BH53" i="90" a="1"/>
  <c r="BH53" i="90" s="1"/>
  <c r="BH51" i="90" a="1"/>
  <c r="BH51" i="90" s="1"/>
  <c r="BH49" i="90" a="1"/>
  <c r="BH49" i="90" s="1"/>
  <c r="BH48" i="90" a="1"/>
  <c r="BH48" i="90" s="1"/>
  <c r="BH61" i="90" a="1"/>
  <c r="BH61" i="90" s="1"/>
  <c r="BH56" i="90" a="1"/>
  <c r="BH56" i="90" s="1"/>
  <c r="BH59" i="90" a="1"/>
  <c r="BH59" i="90" s="1"/>
  <c r="BH43" i="90" a="1"/>
  <c r="BH43" i="90" s="1"/>
  <c r="BH46" i="90" a="1"/>
  <c r="BH46" i="90" s="1"/>
  <c r="BH58" i="90" a="1"/>
  <c r="BH58" i="90" s="1"/>
  <c r="BH44" i="90" a="1"/>
  <c r="BH44" i="90" s="1"/>
  <c r="BH55" i="90" a="1"/>
  <c r="BH55" i="90" s="1"/>
  <c r="BH45" i="90" a="1"/>
  <c r="BH45" i="90" s="1"/>
  <c r="BH54" i="90" a="1"/>
  <c r="BH54" i="90" s="1"/>
  <c r="BH52" i="90" a="1"/>
  <c r="BH52" i="90" s="1"/>
  <c r="BH47" i="90" a="1"/>
  <c r="BH47" i="90" s="1"/>
  <c r="BI42" i="89"/>
  <c r="BI42" i="90" s="1" a="1"/>
  <c r="BI42" i="90" s="1"/>
  <c r="BI60" i="90" a="1"/>
  <c r="BI60" i="90" s="1"/>
  <c r="BI46" i="90" a="1"/>
  <c r="BI46" i="90" s="1"/>
  <c r="BI44" i="90" a="1"/>
  <c r="BI44" i="90" s="1"/>
  <c r="BI43" i="90" a="1"/>
  <c r="BI43" i="90" s="1"/>
  <c r="BI57" i="90" a="1"/>
  <c r="BI57" i="90" s="1"/>
  <c r="BI51" i="90" a="1"/>
  <c r="BI51" i="90" s="1"/>
  <c r="BI48" i="90" a="1"/>
  <c r="BI48" i="90" s="1"/>
  <c r="BI50" i="90" a="1"/>
  <c r="BI50" i="90" s="1"/>
  <c r="BI59" i="90" a="1"/>
  <c r="BI59" i="90" s="1"/>
  <c r="BI61" i="90" a="1"/>
  <c r="BI61" i="90" s="1"/>
  <c r="BI45" i="90" a="1"/>
  <c r="BI45" i="90" s="1"/>
  <c r="BI47" i="90" a="1"/>
  <c r="BI47" i="90" s="1"/>
  <c r="BI49" i="90" a="1"/>
  <c r="BI49" i="90" s="1"/>
  <c r="BI53" i="90" a="1"/>
  <c r="BI53" i="90" s="1"/>
  <c r="BI54" i="90" a="1"/>
  <c r="BI54" i="90" s="1"/>
  <c r="BI52" i="90" a="1"/>
  <c r="BI52" i="90" s="1"/>
  <c r="BI55" i="90" a="1"/>
  <c r="BI55" i="90" s="1"/>
  <c r="BI56" i="90" a="1"/>
  <c r="BI56" i="90" s="1"/>
  <c r="BI58" i="90" a="1"/>
  <c r="BI58" i="90" s="1"/>
  <c r="BJ42" i="89"/>
  <c r="BJ42" i="90" s="1" a="1"/>
  <c r="BJ42" i="90" s="1"/>
  <c r="BJ50" i="90" a="1"/>
  <c r="BJ50" i="90" s="1"/>
  <c r="BJ48" i="90" a="1"/>
  <c r="BJ48" i="90" s="1"/>
  <c r="BJ57" i="90" a="1"/>
  <c r="BJ57" i="90" s="1"/>
  <c r="BJ47" i="90" a="1"/>
  <c r="BJ47" i="90" s="1"/>
  <c r="BJ56" i="90" a="1"/>
  <c r="BJ56" i="90" s="1"/>
  <c r="BJ59" i="90" a="1"/>
  <c r="BJ59" i="90" s="1"/>
  <c r="BJ61" i="90" a="1"/>
  <c r="BJ61" i="90" s="1"/>
  <c r="BJ45" i="90" a="1"/>
  <c r="BJ45" i="90" s="1"/>
  <c r="BJ46" i="90" a="1"/>
  <c r="BJ46" i="90" s="1"/>
  <c r="BJ60" i="90" a="1"/>
  <c r="BJ60" i="90" s="1"/>
  <c r="BJ43" i="90" a="1"/>
  <c r="BJ43" i="90" s="1"/>
  <c r="BJ54" i="90" a="1"/>
  <c r="BJ54" i="90" s="1"/>
  <c r="BJ51" i="90" a="1"/>
  <c r="BJ51" i="90" s="1"/>
  <c r="BJ52" i="90" a="1"/>
  <c r="BJ52" i="90" s="1"/>
  <c r="BJ49" i="90" a="1"/>
  <c r="BJ49" i="90" s="1"/>
  <c r="BJ44" i="90" a="1"/>
  <c r="BJ44" i="90" s="1"/>
  <c r="BJ53" i="90" a="1"/>
  <c r="BJ53" i="90" s="1"/>
  <c r="BJ55" i="90" a="1"/>
  <c r="BJ55" i="90" s="1"/>
  <c r="BJ58" i="90" a="1"/>
  <c r="BJ58" i="90" s="1"/>
  <c r="BK42" i="89"/>
  <c r="BK42" i="90" s="1" a="1"/>
  <c r="BK42" i="90" s="1"/>
  <c r="BK60" i="90" a="1"/>
  <c r="BK60" i="90" s="1"/>
  <c r="BK61" i="90" a="1"/>
  <c r="BK61" i="90" s="1"/>
  <c r="BK43" i="90" a="1"/>
  <c r="BK43" i="90" s="1"/>
  <c r="BK59" i="90" a="1"/>
  <c r="BK59" i="90" s="1"/>
  <c r="BK55" i="90" a="1"/>
  <c r="BK55" i="90" s="1"/>
  <c r="BK46" i="90" a="1"/>
  <c r="BK46" i="90" s="1"/>
  <c r="BK53" i="90" a="1"/>
  <c r="BK53" i="90" s="1"/>
  <c r="BK50" i="90" a="1"/>
  <c r="BK50" i="90" s="1"/>
  <c r="BK49" i="90" a="1"/>
  <c r="BK49" i="90" s="1"/>
  <c r="BK51" i="90" a="1"/>
  <c r="BK51" i="90" s="1"/>
  <c r="BK56" i="90" a="1"/>
  <c r="BK56" i="90" s="1"/>
  <c r="BK52" i="90" a="1"/>
  <c r="BK52" i="90" s="1"/>
  <c r="BK48" i="90" a="1"/>
  <c r="BK48" i="90" s="1"/>
  <c r="BK54" i="90" a="1"/>
  <c r="BK54" i="90" s="1"/>
  <c r="BK57" i="90" a="1"/>
  <c r="BK57" i="90" s="1"/>
  <c r="BK58" i="90" a="1"/>
  <c r="BK58" i="90" s="1"/>
  <c r="BK47" i="90" a="1"/>
  <c r="BK47" i="90" s="1"/>
  <c r="BK44" i="90" a="1"/>
  <c r="BK44" i="90" s="1"/>
  <c r="BK45" i="90" a="1"/>
  <c r="BK45" i="90" s="1"/>
  <c r="D22" i="89"/>
  <c r="D22" i="90" s="1" a="1"/>
  <c r="D22" i="90" s="1"/>
  <c r="D31" i="90" a="1"/>
  <c r="D31" i="90" s="1"/>
  <c r="D24" i="90" a="1"/>
  <c r="D24" i="90" s="1"/>
  <c r="D39" i="90" a="1"/>
  <c r="D39" i="90" s="1"/>
  <c r="D34" i="90" a="1"/>
  <c r="D34" i="90" s="1"/>
  <c r="D38" i="90" a="1"/>
  <c r="D38" i="90" s="1"/>
  <c r="D25" i="90" a="1"/>
  <c r="D25" i="90" s="1"/>
  <c r="D27" i="90" a="1"/>
  <c r="D27" i="90" s="1"/>
  <c r="D23" i="90" a="1"/>
  <c r="D23" i="90" s="1"/>
  <c r="D40" i="90" a="1"/>
  <c r="D40" i="90" s="1"/>
  <c r="D30" i="90" a="1"/>
  <c r="D30" i="90" s="1"/>
  <c r="D26" i="90" a="1"/>
  <c r="D26" i="90" s="1"/>
  <c r="D33" i="90" a="1"/>
  <c r="D33" i="90" s="1"/>
  <c r="D36" i="90" a="1"/>
  <c r="D36" i="90" s="1"/>
  <c r="D32" i="90" a="1"/>
  <c r="D32" i="90" s="1"/>
  <c r="D37" i="90" a="1"/>
  <c r="D37" i="90" s="1"/>
  <c r="D28" i="90" a="1"/>
  <c r="D28" i="90" s="1"/>
  <c r="D41" i="90" a="1"/>
  <c r="D41" i="90" s="1"/>
  <c r="D29" i="90" a="1"/>
  <c r="D29" i="90" s="1"/>
  <c r="D35" i="90" a="1"/>
  <c r="D35" i="90" s="1"/>
  <c r="F22" i="89"/>
  <c r="F22" i="90" s="1" a="1"/>
  <c r="F22" i="90" s="1"/>
  <c r="F33" i="90" a="1"/>
  <c r="F33" i="90" s="1"/>
  <c r="F25" i="90" a="1"/>
  <c r="F25" i="90" s="1"/>
  <c r="F37" i="90" a="1"/>
  <c r="F37" i="90" s="1"/>
  <c r="F23" i="90" a="1"/>
  <c r="F23" i="90" s="1"/>
  <c r="F31" i="90" a="1"/>
  <c r="F31" i="90" s="1"/>
  <c r="F27" i="90" a="1"/>
  <c r="F27" i="90" s="1"/>
  <c r="F41" i="90" a="1"/>
  <c r="F41" i="90" s="1"/>
  <c r="F34" i="90" a="1"/>
  <c r="F34" i="90" s="1"/>
  <c r="F30" i="90" a="1"/>
  <c r="F30" i="90" s="1"/>
  <c r="F24" i="90" a="1"/>
  <c r="F24" i="90" s="1"/>
  <c r="F29" i="90" a="1"/>
  <c r="F29" i="90" s="1"/>
  <c r="F32" i="90" a="1"/>
  <c r="F32" i="90" s="1"/>
  <c r="F28" i="90" a="1"/>
  <c r="F28" i="90" s="1"/>
  <c r="F40" i="90" a="1"/>
  <c r="F40" i="90" s="1"/>
  <c r="F35" i="90" a="1"/>
  <c r="F35" i="90" s="1"/>
  <c r="F39" i="90" a="1"/>
  <c r="F39" i="90" s="1"/>
  <c r="F38" i="90" a="1"/>
  <c r="F38" i="90" s="1"/>
  <c r="F26" i="90" a="1"/>
  <c r="F26" i="90" s="1"/>
  <c r="F36" i="90" a="1"/>
  <c r="F36" i="90" s="1"/>
  <c r="G22" i="89"/>
  <c r="G22" i="90" s="1" a="1"/>
  <c r="G22" i="90" s="1"/>
  <c r="G35" i="90" a="1"/>
  <c r="G35" i="90" s="1"/>
  <c r="G25" i="90" a="1"/>
  <c r="G25" i="90" s="1"/>
  <c r="G29" i="90" a="1"/>
  <c r="G29" i="90" s="1"/>
  <c r="G27" i="90" a="1"/>
  <c r="G27" i="90" s="1"/>
  <c r="G30" i="90" a="1"/>
  <c r="G30" i="90" s="1"/>
  <c r="G24" i="90" a="1"/>
  <c r="G24" i="90" s="1"/>
  <c r="G38" i="90" a="1"/>
  <c r="G38" i="90" s="1"/>
  <c r="G28" i="90" a="1"/>
  <c r="G28" i="90" s="1"/>
  <c r="G40" i="90" a="1"/>
  <c r="G40" i="90" s="1"/>
  <c r="G23" i="90" a="1"/>
  <c r="G23" i="90" s="1"/>
  <c r="G34" i="90" a="1"/>
  <c r="G34" i="90" s="1"/>
  <c r="G37" i="90" a="1"/>
  <c r="G37" i="90" s="1"/>
  <c r="G26" i="90" a="1"/>
  <c r="G26" i="90" s="1"/>
  <c r="G41" i="90" a="1"/>
  <c r="G41" i="90" s="1"/>
  <c r="G32" i="90" a="1"/>
  <c r="G32" i="90" s="1"/>
  <c r="G36" i="90" a="1"/>
  <c r="G36" i="90" s="1"/>
  <c r="G33" i="90" a="1"/>
  <c r="G33" i="90" s="1"/>
  <c r="G31" i="90" a="1"/>
  <c r="G31" i="90" s="1"/>
  <c r="G39" i="90" a="1"/>
  <c r="G39" i="90" s="1"/>
  <c r="H22" i="89"/>
  <c r="H22" i="90" s="1" a="1"/>
  <c r="H22" i="90" s="1"/>
  <c r="H35" i="90" a="1"/>
  <c r="H35" i="90" s="1"/>
  <c r="H27" i="90" a="1"/>
  <c r="H27" i="90" s="1"/>
  <c r="H32" i="90" a="1"/>
  <c r="H32" i="90" s="1"/>
  <c r="H34" i="90" a="1"/>
  <c r="H34" i="90" s="1"/>
  <c r="H37" i="90" a="1"/>
  <c r="H37" i="90" s="1"/>
  <c r="H25" i="90" a="1"/>
  <c r="H25" i="90" s="1"/>
  <c r="H28" i="90" a="1"/>
  <c r="H28" i="90" s="1"/>
  <c r="H41" i="90" a="1"/>
  <c r="H41" i="90" s="1"/>
  <c r="H29" i="90" a="1"/>
  <c r="H29" i="90" s="1"/>
  <c r="H23" i="90" a="1"/>
  <c r="H23" i="90" s="1"/>
  <c r="H40" i="90" a="1"/>
  <c r="H40" i="90" s="1"/>
  <c r="H26" i="90" a="1"/>
  <c r="H26" i="90" s="1"/>
  <c r="H30" i="90" a="1"/>
  <c r="H30" i="90" s="1"/>
  <c r="H38" i="90" a="1"/>
  <c r="H38" i="90" s="1"/>
  <c r="H31" i="90" a="1"/>
  <c r="H31" i="90" s="1"/>
  <c r="H36" i="90" a="1"/>
  <c r="H36" i="90" s="1"/>
  <c r="H24" i="90" a="1"/>
  <c r="H24" i="90" s="1"/>
  <c r="H39" i="90" a="1"/>
  <c r="H39" i="90" s="1"/>
  <c r="H33" i="90" a="1"/>
  <c r="H33" i="90" s="1"/>
  <c r="I22" i="89"/>
  <c r="I22" i="90" s="1" a="1"/>
  <c r="I22" i="90" s="1"/>
  <c r="I27" i="90" a="1"/>
  <c r="I27" i="90" s="1"/>
  <c r="I24" i="90" a="1"/>
  <c r="I24" i="90" s="1"/>
  <c r="I37" i="90" a="1"/>
  <c r="I37" i="90" s="1"/>
  <c r="I30" i="90" a="1"/>
  <c r="I30" i="90" s="1"/>
  <c r="I26" i="90" a="1"/>
  <c r="I26" i="90" s="1"/>
  <c r="I23" i="90" a="1"/>
  <c r="I23" i="90" s="1"/>
  <c r="I25" i="90" a="1"/>
  <c r="I25" i="90" s="1"/>
  <c r="I29" i="90" a="1"/>
  <c r="I29" i="90" s="1"/>
  <c r="I38" i="90" a="1"/>
  <c r="I38" i="90" s="1"/>
  <c r="I32" i="90" a="1"/>
  <c r="I32" i="90" s="1"/>
  <c r="I41" i="90" a="1"/>
  <c r="I41" i="90" s="1"/>
  <c r="I34" i="90" a="1"/>
  <c r="I34" i="90" s="1"/>
  <c r="I40" i="90" a="1"/>
  <c r="I40" i="90" s="1"/>
  <c r="I36" i="90" a="1"/>
  <c r="I36" i="90" s="1"/>
  <c r="I33" i="90" a="1"/>
  <c r="I33" i="90" s="1"/>
  <c r="I39" i="90" a="1"/>
  <c r="I39" i="90" s="1"/>
  <c r="I31" i="90" a="1"/>
  <c r="I31" i="90" s="1"/>
  <c r="I35" i="90" a="1"/>
  <c r="I35" i="90" s="1"/>
  <c r="I28" i="90" a="1"/>
  <c r="I28" i="90" s="1"/>
  <c r="J22" i="89"/>
  <c r="J22" i="90" s="1" a="1"/>
  <c r="J22" i="90" s="1"/>
  <c r="J38" i="90" a="1"/>
  <c r="J38" i="90" s="1"/>
  <c r="J33" i="90" a="1"/>
  <c r="J33" i="90" s="1"/>
  <c r="J39" i="90" a="1"/>
  <c r="J39" i="90" s="1"/>
  <c r="J37" i="90" a="1"/>
  <c r="J37" i="90" s="1"/>
  <c r="J36" i="90" a="1"/>
  <c r="J36" i="90" s="1"/>
  <c r="J27" i="90" a="1"/>
  <c r="J27" i="90" s="1"/>
  <c r="J23" i="90" a="1"/>
  <c r="J23" i="90" s="1"/>
  <c r="J34" i="90" a="1"/>
  <c r="J34" i="90" s="1"/>
  <c r="J32" i="90" a="1"/>
  <c r="J32" i="90" s="1"/>
  <c r="J26" i="90" a="1"/>
  <c r="J26" i="90" s="1"/>
  <c r="J41" i="90" a="1"/>
  <c r="J41" i="90" s="1"/>
  <c r="J40" i="90" a="1"/>
  <c r="J40" i="90" s="1"/>
  <c r="J31" i="90" a="1"/>
  <c r="J31" i="90" s="1"/>
  <c r="J29" i="90" a="1"/>
  <c r="J29" i="90" s="1"/>
  <c r="J30" i="90" a="1"/>
  <c r="J30" i="90" s="1"/>
  <c r="J28" i="90" a="1"/>
  <c r="J28" i="90" s="1"/>
  <c r="J25" i="90" a="1"/>
  <c r="J25" i="90" s="1"/>
  <c r="J24" i="90" a="1"/>
  <c r="J24" i="90" s="1"/>
  <c r="J35" i="90" a="1"/>
  <c r="J35" i="90" s="1"/>
  <c r="L22" i="89"/>
  <c r="L22" i="90" s="1" a="1"/>
  <c r="L22" i="90" s="1"/>
  <c r="L41" i="90" a="1"/>
  <c r="L41" i="90" s="1"/>
  <c r="L31" i="90" a="1"/>
  <c r="L31" i="90" s="1"/>
  <c r="L39" i="90" a="1"/>
  <c r="L39" i="90" s="1"/>
  <c r="L25" i="90" a="1"/>
  <c r="L25" i="90" s="1"/>
  <c r="L36" i="90" a="1"/>
  <c r="L36" i="90" s="1"/>
  <c r="L30" i="90" a="1"/>
  <c r="L30" i="90" s="1"/>
  <c r="L26" i="90" a="1"/>
  <c r="L26" i="90" s="1"/>
  <c r="L32" i="90" a="1"/>
  <c r="L32" i="90" s="1"/>
  <c r="L38" i="90" a="1"/>
  <c r="L38" i="90" s="1"/>
  <c r="L33" i="90" a="1"/>
  <c r="L33" i="90" s="1"/>
  <c r="L28" i="90" a="1"/>
  <c r="L28" i="90" s="1"/>
  <c r="L34" i="90" a="1"/>
  <c r="L34" i="90" s="1"/>
  <c r="L29" i="90" a="1"/>
  <c r="L29" i="90" s="1"/>
  <c r="L24" i="90" a="1"/>
  <c r="L24" i="90" s="1"/>
  <c r="L23" i="90" a="1"/>
  <c r="L23" i="90" s="1"/>
  <c r="L40" i="90" a="1"/>
  <c r="L40" i="90" s="1"/>
  <c r="L27" i="90" a="1"/>
  <c r="L27" i="90" s="1"/>
  <c r="L37" i="90" a="1"/>
  <c r="L37" i="90" s="1"/>
  <c r="L35" i="90" a="1"/>
  <c r="L35" i="90" s="1"/>
  <c r="M22" i="89"/>
  <c r="M22" i="90" s="1" a="1"/>
  <c r="M22" i="90" s="1"/>
  <c r="M34" i="90" a="1"/>
  <c r="M34" i="90" s="1"/>
  <c r="M25" i="90" a="1"/>
  <c r="M25" i="90" s="1"/>
  <c r="M28" i="90" a="1"/>
  <c r="M28" i="90" s="1"/>
  <c r="M32" i="90" a="1"/>
  <c r="M32" i="90" s="1"/>
  <c r="M27" i="90" a="1"/>
  <c r="M27" i="90" s="1"/>
  <c r="M23" i="90" a="1"/>
  <c r="M23" i="90" s="1"/>
  <c r="M26" i="90" a="1"/>
  <c r="M26" i="90" s="1"/>
  <c r="M41" i="90" a="1"/>
  <c r="M41" i="90" s="1"/>
  <c r="M35" i="90" a="1"/>
  <c r="M35" i="90" s="1"/>
  <c r="M39" i="90" a="1"/>
  <c r="M39" i="90" s="1"/>
  <c r="M40" i="90" a="1"/>
  <c r="M40" i="90" s="1"/>
  <c r="M29" i="90" a="1"/>
  <c r="M29" i="90" s="1"/>
  <c r="M30" i="90" a="1"/>
  <c r="M30" i="90" s="1"/>
  <c r="M33" i="90" a="1"/>
  <c r="M33" i="90" s="1"/>
  <c r="M31" i="90" a="1"/>
  <c r="M31" i="90" s="1"/>
  <c r="M38" i="90" a="1"/>
  <c r="M38" i="90" s="1"/>
  <c r="M36" i="90" a="1"/>
  <c r="M36" i="90" s="1"/>
  <c r="M37" i="90" a="1"/>
  <c r="M37" i="90" s="1"/>
  <c r="M24" i="90" a="1"/>
  <c r="M24" i="90" s="1"/>
  <c r="N22" i="89"/>
  <c r="N22" i="90" s="1" a="1"/>
  <c r="N22" i="90" s="1"/>
  <c r="N33" i="90" a="1"/>
  <c r="N33" i="90" s="1"/>
  <c r="N25" i="90" a="1"/>
  <c r="N25" i="90" s="1"/>
  <c r="N24" i="90" a="1"/>
  <c r="N24" i="90" s="1"/>
  <c r="N37" i="90" a="1"/>
  <c r="N37" i="90" s="1"/>
  <c r="N36" i="90" a="1"/>
  <c r="N36" i="90" s="1"/>
  <c r="N30" i="90" a="1"/>
  <c r="N30" i="90" s="1"/>
  <c r="N40" i="90" a="1"/>
  <c r="N40" i="90" s="1"/>
  <c r="N38" i="90" a="1"/>
  <c r="N38" i="90" s="1"/>
  <c r="N28" i="90" a="1"/>
  <c r="N28" i="90" s="1"/>
  <c r="N34" i="90" a="1"/>
  <c r="N34" i="90" s="1"/>
  <c r="N35" i="90" a="1"/>
  <c r="N35" i="90" s="1"/>
  <c r="N27" i="90" a="1"/>
  <c r="N27" i="90" s="1"/>
  <c r="N31" i="90" a="1"/>
  <c r="N31" i="90" s="1"/>
  <c r="N29" i="90" a="1"/>
  <c r="N29" i="90" s="1"/>
  <c r="N39" i="90" a="1"/>
  <c r="N39" i="90" s="1"/>
  <c r="N32" i="90" a="1"/>
  <c r="N32" i="90" s="1"/>
  <c r="N26" i="90" a="1"/>
  <c r="N26" i="90" s="1"/>
  <c r="N41" i="90" a="1"/>
  <c r="N41" i="90" s="1"/>
  <c r="N23" i="90" a="1"/>
  <c r="N23" i="90" s="1"/>
  <c r="O22" i="89"/>
  <c r="O22" i="90" s="1" a="1"/>
  <c r="O22" i="90" s="1"/>
  <c r="O37" i="90" a="1"/>
  <c r="O37" i="90" s="1"/>
  <c r="O35" i="90" a="1"/>
  <c r="O35" i="90" s="1"/>
  <c r="O23" i="90" a="1"/>
  <c r="O23" i="90" s="1"/>
  <c r="O31" i="90" a="1"/>
  <c r="O31" i="90" s="1"/>
  <c r="O33" i="90" a="1"/>
  <c r="O33" i="90" s="1"/>
  <c r="O27" i="90" a="1"/>
  <c r="O27" i="90" s="1"/>
  <c r="O30" i="90" a="1"/>
  <c r="O30" i="90" s="1"/>
  <c r="O41" i="90" a="1"/>
  <c r="O41" i="90" s="1"/>
  <c r="O28" i="90" a="1"/>
  <c r="O28" i="90" s="1"/>
  <c r="O39" i="90" a="1"/>
  <c r="O39" i="90" s="1"/>
  <c r="O32" i="90" a="1"/>
  <c r="O32" i="90" s="1"/>
  <c r="O25" i="90" a="1"/>
  <c r="O25" i="90" s="1"/>
  <c r="O40" i="90" a="1"/>
  <c r="O40" i="90" s="1"/>
  <c r="O36" i="90" a="1"/>
  <c r="O36" i="90" s="1"/>
  <c r="O29" i="90" a="1"/>
  <c r="O29" i="90" s="1"/>
  <c r="O26" i="90" a="1"/>
  <c r="O26" i="90" s="1"/>
  <c r="O34" i="90" a="1"/>
  <c r="O34" i="90" s="1"/>
  <c r="O24" i="90" a="1"/>
  <c r="O24" i="90" s="1"/>
  <c r="O38" i="90" a="1"/>
  <c r="O38" i="90" s="1"/>
  <c r="P22" i="89"/>
  <c r="P22" i="90" s="1" a="1"/>
  <c r="P22" i="90" s="1"/>
  <c r="P38" i="90" a="1"/>
  <c r="P38" i="90" s="1"/>
  <c r="P24" i="90" a="1"/>
  <c r="P24" i="90" s="1"/>
  <c r="P26" i="90" a="1"/>
  <c r="P26" i="90" s="1"/>
  <c r="P27" i="90" a="1"/>
  <c r="P27" i="90" s="1"/>
  <c r="P41" i="90" a="1"/>
  <c r="P41" i="90" s="1"/>
  <c r="P31" i="90" a="1"/>
  <c r="P31" i="90" s="1"/>
  <c r="P34" i="90" a="1"/>
  <c r="P34" i="90" s="1"/>
  <c r="P35" i="90" a="1"/>
  <c r="P35" i="90" s="1"/>
  <c r="P39" i="90" a="1"/>
  <c r="P39" i="90" s="1"/>
  <c r="P29" i="90" a="1"/>
  <c r="P29" i="90" s="1"/>
  <c r="P36" i="90" a="1"/>
  <c r="P36" i="90" s="1"/>
  <c r="P33" i="90" a="1"/>
  <c r="P33" i="90" s="1"/>
  <c r="P32" i="90" a="1"/>
  <c r="P32" i="90" s="1"/>
  <c r="P23" i="90" a="1"/>
  <c r="P23" i="90" s="1"/>
  <c r="P30" i="90" a="1"/>
  <c r="P30" i="90" s="1"/>
  <c r="P40" i="90" a="1"/>
  <c r="P40" i="90" s="1"/>
  <c r="P25" i="90" a="1"/>
  <c r="P25" i="90" s="1"/>
  <c r="P28" i="90" a="1"/>
  <c r="P28" i="90" s="1"/>
  <c r="P37" i="90" a="1"/>
  <c r="P37" i="90" s="1"/>
  <c r="Q22" i="89"/>
  <c r="Q22" i="90" s="1" a="1"/>
  <c r="Q22" i="90" s="1"/>
  <c r="Q36" i="90" a="1"/>
  <c r="Q36" i="90" s="1"/>
  <c r="Q31" i="90" a="1"/>
  <c r="Q31" i="90" s="1"/>
  <c r="Q39" i="90" a="1"/>
  <c r="Q39" i="90" s="1"/>
  <c r="Q35" i="90" a="1"/>
  <c r="Q35" i="90" s="1"/>
  <c r="Q30" i="90" a="1"/>
  <c r="Q30" i="90" s="1"/>
  <c r="Q33" i="90" a="1"/>
  <c r="Q33" i="90" s="1"/>
  <c r="Q32" i="90" a="1"/>
  <c r="Q32" i="90" s="1"/>
  <c r="Q27" i="90" a="1"/>
  <c r="Q27" i="90" s="1"/>
  <c r="Q26" i="90" a="1"/>
  <c r="Q26" i="90" s="1"/>
  <c r="Q37" i="90" a="1"/>
  <c r="Q37" i="90" s="1"/>
  <c r="Q23" i="90" a="1"/>
  <c r="Q23" i="90" s="1"/>
  <c r="Q24" i="90" a="1"/>
  <c r="Q24" i="90" s="1"/>
  <c r="Q41" i="90" a="1"/>
  <c r="Q41" i="90" s="1"/>
  <c r="Q25" i="90" a="1"/>
  <c r="Q25" i="90" s="1"/>
  <c r="Q29" i="90" a="1"/>
  <c r="Q29" i="90" s="1"/>
  <c r="Q40" i="90" a="1"/>
  <c r="Q40" i="90" s="1"/>
  <c r="Q34" i="90" a="1"/>
  <c r="Q34" i="90" s="1"/>
  <c r="Q28" i="90" a="1"/>
  <c r="Q28" i="90" s="1"/>
  <c r="Q38" i="90" a="1"/>
  <c r="Q38" i="90" s="1"/>
  <c r="R22" i="89"/>
  <c r="R22" i="90" s="1" a="1"/>
  <c r="R22" i="90" s="1"/>
  <c r="R27" i="90" a="1"/>
  <c r="R27" i="90" s="1"/>
  <c r="R26" i="90" a="1"/>
  <c r="R26" i="90" s="1"/>
  <c r="R40" i="90" a="1"/>
  <c r="R40" i="90" s="1"/>
  <c r="R29" i="90" a="1"/>
  <c r="R29" i="90" s="1"/>
  <c r="R41" i="90" a="1"/>
  <c r="R41" i="90" s="1"/>
  <c r="R34" i="90" a="1"/>
  <c r="R34" i="90" s="1"/>
  <c r="R31" i="90" a="1"/>
  <c r="R31" i="90" s="1"/>
  <c r="R38" i="90" a="1"/>
  <c r="R38" i="90" s="1"/>
  <c r="R25" i="90" a="1"/>
  <c r="R25" i="90" s="1"/>
  <c r="R32" i="90" a="1"/>
  <c r="R32" i="90" s="1"/>
  <c r="R35" i="90" a="1"/>
  <c r="R35" i="90" s="1"/>
  <c r="R24" i="90" a="1"/>
  <c r="R24" i="90" s="1"/>
  <c r="R23" i="90" a="1"/>
  <c r="R23" i="90" s="1"/>
  <c r="R37" i="90" a="1"/>
  <c r="R37" i="90" s="1"/>
  <c r="R33" i="90" a="1"/>
  <c r="R33" i="90" s="1"/>
  <c r="R30" i="90" a="1"/>
  <c r="R30" i="90" s="1"/>
  <c r="R36" i="90" a="1"/>
  <c r="R36" i="90" s="1"/>
  <c r="R39" i="90" a="1"/>
  <c r="R39" i="90" s="1"/>
  <c r="R28" i="90" a="1"/>
  <c r="R28" i="90" s="1"/>
  <c r="S22" i="89"/>
  <c r="S22" i="90" s="1" a="1"/>
  <c r="S22" i="90" s="1"/>
  <c r="S34" i="90" a="1"/>
  <c r="S34" i="90" s="1"/>
  <c r="S30" i="90" a="1"/>
  <c r="S30" i="90" s="1"/>
  <c r="S37" i="90" a="1"/>
  <c r="S37" i="90" s="1"/>
  <c r="S32" i="90" a="1"/>
  <c r="S32" i="90" s="1"/>
  <c r="S33" i="90" a="1"/>
  <c r="S33" i="90" s="1"/>
  <c r="S35" i="90" a="1"/>
  <c r="S35" i="90" s="1"/>
  <c r="S31" i="90" a="1"/>
  <c r="S31" i="90" s="1"/>
  <c r="S23" i="90" a="1"/>
  <c r="S23" i="90" s="1"/>
  <c r="S25" i="90" a="1"/>
  <c r="S25" i="90" s="1"/>
  <c r="S29" i="90" a="1"/>
  <c r="S29" i="90" s="1"/>
  <c r="S27" i="90" a="1"/>
  <c r="S27" i="90" s="1"/>
  <c r="S39" i="90" a="1"/>
  <c r="S39" i="90" s="1"/>
  <c r="S24" i="90" a="1"/>
  <c r="S24" i="90" s="1"/>
  <c r="S28" i="90" a="1"/>
  <c r="S28" i="90" s="1"/>
  <c r="S38" i="90" a="1"/>
  <c r="S38" i="90" s="1"/>
  <c r="S26" i="90" a="1"/>
  <c r="S26" i="90" s="1"/>
  <c r="S41" i="90" a="1"/>
  <c r="S41" i="90" s="1"/>
  <c r="S36" i="90" a="1"/>
  <c r="S36" i="90" s="1"/>
  <c r="S40" i="90" a="1"/>
  <c r="S40" i="90" s="1"/>
  <c r="T22" i="89"/>
  <c r="T22" i="90" s="1" a="1"/>
  <c r="T22" i="90" s="1"/>
  <c r="T34" i="90" a="1"/>
  <c r="T34" i="90" s="1"/>
  <c r="T40" i="90" a="1"/>
  <c r="T40" i="90" s="1"/>
  <c r="T31" i="90" a="1"/>
  <c r="T31" i="90" s="1"/>
  <c r="T23" i="90" a="1"/>
  <c r="T23" i="90" s="1"/>
  <c r="T37" i="90" a="1"/>
  <c r="T37" i="90" s="1"/>
  <c r="T30" i="90" a="1"/>
  <c r="T30" i="90" s="1"/>
  <c r="T32" i="90" a="1"/>
  <c r="T32" i="90" s="1"/>
  <c r="T26" i="90" a="1"/>
  <c r="T26" i="90" s="1"/>
  <c r="T38" i="90" a="1"/>
  <c r="T38" i="90" s="1"/>
  <c r="T25" i="90" a="1"/>
  <c r="T25" i="90" s="1"/>
  <c r="T28" i="90" a="1"/>
  <c r="T28" i="90" s="1"/>
  <c r="T41" i="90" a="1"/>
  <c r="T41" i="90" s="1"/>
  <c r="T36" i="90" a="1"/>
  <c r="T36" i="90" s="1"/>
  <c r="T35" i="90" a="1"/>
  <c r="T35" i="90" s="1"/>
  <c r="T33" i="90" a="1"/>
  <c r="T33" i="90" s="1"/>
  <c r="T24" i="90" a="1"/>
  <c r="T24" i="90" s="1"/>
  <c r="T39" i="90" a="1"/>
  <c r="T39" i="90" s="1"/>
  <c r="T29" i="90" a="1"/>
  <c r="T29" i="90" s="1"/>
  <c r="T27" i="90" a="1"/>
  <c r="T27" i="90" s="1"/>
  <c r="U22" i="89"/>
  <c r="U22" i="90" s="1" a="1"/>
  <c r="U22" i="90" s="1"/>
  <c r="U29" i="90" a="1"/>
  <c r="U29" i="90" s="1"/>
  <c r="U24" i="90" a="1"/>
  <c r="U24" i="90" s="1"/>
  <c r="U37" i="90" a="1"/>
  <c r="U37" i="90" s="1"/>
  <c r="U32" i="90" a="1"/>
  <c r="U32" i="90" s="1"/>
  <c r="U23" i="90" a="1"/>
  <c r="U23" i="90" s="1"/>
  <c r="U36" i="90" a="1"/>
  <c r="U36" i="90" s="1"/>
  <c r="U38" i="90" a="1"/>
  <c r="U38" i="90" s="1"/>
  <c r="U31" i="90" a="1"/>
  <c r="U31" i="90" s="1"/>
  <c r="U35" i="90" a="1"/>
  <c r="U35" i="90" s="1"/>
  <c r="U25" i="90" a="1"/>
  <c r="U25" i="90" s="1"/>
  <c r="U28" i="90" a="1"/>
  <c r="U28" i="90" s="1"/>
  <c r="U30" i="90" a="1"/>
  <c r="U30" i="90" s="1"/>
  <c r="U33" i="90" a="1"/>
  <c r="U33" i="90" s="1"/>
  <c r="U34" i="90" a="1"/>
  <c r="U34" i="90" s="1"/>
  <c r="U39" i="90" a="1"/>
  <c r="U39" i="90" s="1"/>
  <c r="U26" i="90" a="1"/>
  <c r="U26" i="90" s="1"/>
  <c r="U27" i="90" a="1"/>
  <c r="U27" i="90" s="1"/>
  <c r="U41" i="90" a="1"/>
  <c r="U41" i="90" s="1"/>
  <c r="U40" i="90" a="1"/>
  <c r="U40" i="90" s="1"/>
  <c r="V22" i="89"/>
  <c r="V22" i="90" s="1" a="1"/>
  <c r="V22" i="90" s="1"/>
  <c r="V39" i="90" a="1"/>
  <c r="V39" i="90" s="1"/>
  <c r="V30" i="90" a="1"/>
  <c r="V30" i="90" s="1"/>
  <c r="V38" i="90" a="1"/>
  <c r="V38" i="90" s="1"/>
  <c r="V36" i="90" a="1"/>
  <c r="V36" i="90" s="1"/>
  <c r="V33" i="90" a="1"/>
  <c r="V33" i="90" s="1"/>
  <c r="V31" i="90" a="1"/>
  <c r="V31" i="90" s="1"/>
  <c r="V37" i="90" a="1"/>
  <c r="V37" i="90" s="1"/>
  <c r="V23" i="90" a="1"/>
  <c r="V23" i="90" s="1"/>
  <c r="V41" i="90" a="1"/>
  <c r="V41" i="90" s="1"/>
  <c r="V40" i="90" a="1"/>
  <c r="V40" i="90" s="1"/>
  <c r="V27" i="90" a="1"/>
  <c r="V27" i="90" s="1"/>
  <c r="V35" i="90" a="1"/>
  <c r="V35" i="90" s="1"/>
  <c r="V29" i="90" a="1"/>
  <c r="V29" i="90" s="1"/>
  <c r="V28" i="90" a="1"/>
  <c r="V28" i="90" s="1"/>
  <c r="V25" i="90" a="1"/>
  <c r="V25" i="90" s="1"/>
  <c r="V24" i="90" a="1"/>
  <c r="V24" i="90" s="1"/>
  <c r="V26" i="90" a="1"/>
  <c r="V26" i="90" s="1"/>
  <c r="V34" i="90" a="1"/>
  <c r="V34" i="90" s="1"/>
  <c r="V32" i="90" a="1"/>
  <c r="V32" i="90" s="1"/>
  <c r="W22" i="89"/>
  <c r="W22" i="90" s="1" a="1"/>
  <c r="W22" i="90" s="1"/>
  <c r="W39" i="90" a="1"/>
  <c r="W39" i="90" s="1"/>
  <c r="W35" i="90" a="1"/>
  <c r="W35" i="90" s="1"/>
  <c r="W38" i="90" a="1"/>
  <c r="W38" i="90" s="1"/>
  <c r="W25" i="90" a="1"/>
  <c r="W25" i="90" s="1"/>
  <c r="W34" i="90" a="1"/>
  <c r="W34" i="90" s="1"/>
  <c r="W33" i="90" a="1"/>
  <c r="W33" i="90" s="1"/>
  <c r="W29" i="90" a="1"/>
  <c r="W29" i="90" s="1"/>
  <c r="W30" i="90" a="1"/>
  <c r="W30" i="90" s="1"/>
  <c r="W24" i="90" a="1"/>
  <c r="W24" i="90" s="1"/>
  <c r="W37" i="90" a="1"/>
  <c r="W37" i="90" s="1"/>
  <c r="W23" i="90" a="1"/>
  <c r="W23" i="90" s="1"/>
  <c r="W26" i="90" a="1"/>
  <c r="W26" i="90" s="1"/>
  <c r="W40" i="90" a="1"/>
  <c r="W40" i="90" s="1"/>
  <c r="W28" i="90" a="1"/>
  <c r="W28" i="90" s="1"/>
  <c r="W31" i="90" a="1"/>
  <c r="W31" i="90" s="1"/>
  <c r="W27" i="90" a="1"/>
  <c r="W27" i="90" s="1"/>
  <c r="W32" i="90" a="1"/>
  <c r="W32" i="90" s="1"/>
  <c r="W41" i="90" a="1"/>
  <c r="W41" i="90" s="1"/>
  <c r="W36" i="90" a="1"/>
  <c r="W36" i="90" s="1"/>
  <c r="X22" i="89"/>
  <c r="X22" i="90" s="1" a="1"/>
  <c r="X22" i="90" s="1"/>
  <c r="X30" i="90" a="1"/>
  <c r="X30" i="90" s="1"/>
  <c r="X41" i="90" a="1"/>
  <c r="X41" i="90" s="1"/>
  <c r="X23" i="90" a="1"/>
  <c r="X23" i="90" s="1"/>
  <c r="X27" i="90" a="1"/>
  <c r="X27" i="90" s="1"/>
  <c r="X25" i="90" a="1"/>
  <c r="X25" i="90" s="1"/>
  <c r="X24" i="90" a="1"/>
  <c r="X24" i="90" s="1"/>
  <c r="X39" i="90" a="1"/>
  <c r="X39" i="90" s="1"/>
  <c r="X37" i="90" a="1"/>
  <c r="X37" i="90" s="1"/>
  <c r="X40" i="90" a="1"/>
  <c r="X40" i="90" s="1"/>
  <c r="X38" i="90" a="1"/>
  <c r="X38" i="90" s="1"/>
  <c r="X26" i="90" a="1"/>
  <c r="X26" i="90" s="1"/>
  <c r="X36" i="90" a="1"/>
  <c r="X36" i="90" s="1"/>
  <c r="X28" i="90" a="1"/>
  <c r="X28" i="90" s="1"/>
  <c r="X34" i="90" a="1"/>
  <c r="X34" i="90" s="1"/>
  <c r="X29" i="90" a="1"/>
  <c r="X29" i="90" s="1"/>
  <c r="X31" i="90" a="1"/>
  <c r="X31" i="90" s="1"/>
  <c r="X32" i="90" a="1"/>
  <c r="X32" i="90" s="1"/>
  <c r="X33" i="90" a="1"/>
  <c r="X33" i="90" s="1"/>
  <c r="X35" i="90" a="1"/>
  <c r="X35" i="90" s="1"/>
  <c r="Y22" i="89"/>
  <c r="Y22" i="90" s="1" a="1"/>
  <c r="Y22" i="90" s="1"/>
  <c r="Y39" i="90" a="1"/>
  <c r="Y39" i="90" s="1"/>
  <c r="Y24" i="90" a="1"/>
  <c r="Y24" i="90" s="1"/>
  <c r="Y26" i="90" a="1"/>
  <c r="Y26" i="90" s="1"/>
  <c r="Y36" i="90" a="1"/>
  <c r="Y36" i="90" s="1"/>
  <c r="Y28" i="90" a="1"/>
  <c r="Y28" i="90" s="1"/>
  <c r="Y33" i="90" a="1"/>
  <c r="Y33" i="90" s="1"/>
  <c r="Y40" i="90" a="1"/>
  <c r="Y40" i="90" s="1"/>
  <c r="Y37" i="90" a="1"/>
  <c r="Y37" i="90" s="1"/>
  <c r="Y32" i="90" a="1"/>
  <c r="Y32" i="90" s="1"/>
  <c r="Y31" i="90" a="1"/>
  <c r="Y31" i="90" s="1"/>
  <c r="Y41" i="90" a="1"/>
  <c r="Y41" i="90" s="1"/>
  <c r="Y35" i="90" a="1"/>
  <c r="Y35" i="90" s="1"/>
  <c r="Y34" i="90" a="1"/>
  <c r="Y34" i="90" s="1"/>
  <c r="Y27" i="90" a="1"/>
  <c r="Y27" i="90" s="1"/>
  <c r="Y30" i="90" a="1"/>
  <c r="Y30" i="90" s="1"/>
  <c r="Y29" i="90" a="1"/>
  <c r="Y29" i="90" s="1"/>
  <c r="Y23" i="90" a="1"/>
  <c r="Y23" i="90" s="1"/>
  <c r="Y25" i="90" a="1"/>
  <c r="Y25" i="90" s="1"/>
  <c r="Y38" i="90" a="1"/>
  <c r="Y38" i="90" s="1"/>
  <c r="Z22" i="89"/>
  <c r="Z22" i="90" s="1" a="1"/>
  <c r="Z22" i="90" s="1"/>
  <c r="Z34" i="90" a="1"/>
  <c r="Z34" i="90" s="1"/>
  <c r="Z30" i="90" a="1"/>
  <c r="Z30" i="90" s="1"/>
  <c r="Z33" i="90" a="1"/>
  <c r="Z33" i="90" s="1"/>
  <c r="Z35" i="90" a="1"/>
  <c r="Z35" i="90" s="1"/>
  <c r="Z31" i="90" a="1"/>
  <c r="Z31" i="90" s="1"/>
  <c r="Z37" i="90" a="1"/>
  <c r="Z37" i="90" s="1"/>
  <c r="Z25" i="90" a="1"/>
  <c r="Z25" i="90" s="1"/>
  <c r="Z29" i="90" a="1"/>
  <c r="Z29" i="90" s="1"/>
  <c r="Z38" i="90" a="1"/>
  <c r="Z38" i="90" s="1"/>
  <c r="Z32" i="90" a="1"/>
  <c r="Z32" i="90" s="1"/>
  <c r="Z23" i="90" a="1"/>
  <c r="Z23" i="90" s="1"/>
  <c r="Z39" i="90" a="1"/>
  <c r="Z39" i="90" s="1"/>
  <c r="Z26" i="90" a="1"/>
  <c r="Z26" i="90" s="1"/>
  <c r="Z27" i="90" a="1"/>
  <c r="Z27" i="90" s="1"/>
  <c r="Z28" i="90" a="1"/>
  <c r="Z28" i="90" s="1"/>
  <c r="Z36" i="90" a="1"/>
  <c r="Z36" i="90" s="1"/>
  <c r="Z40" i="90" a="1"/>
  <c r="Z40" i="90" s="1"/>
  <c r="Z24" i="90" a="1"/>
  <c r="Z24" i="90" s="1"/>
  <c r="Z41" i="90" a="1"/>
  <c r="Z41" i="90" s="1"/>
  <c r="AA22" i="89"/>
  <c r="AA22" i="90" s="1" a="1"/>
  <c r="AA22" i="90" s="1"/>
  <c r="AA30" i="90" a="1"/>
  <c r="AA30" i="90" s="1"/>
  <c r="AA37" i="90" a="1"/>
  <c r="AA37" i="90" s="1"/>
  <c r="AA34" i="90" a="1"/>
  <c r="AA34" i="90" s="1"/>
  <c r="AA31" i="90" a="1"/>
  <c r="AA31" i="90" s="1"/>
  <c r="AA25" i="90" a="1"/>
  <c r="AA25" i="90" s="1"/>
  <c r="AA32" i="90" a="1"/>
  <c r="AA32" i="90" s="1"/>
  <c r="AA40" i="90" a="1"/>
  <c r="AA40" i="90" s="1"/>
  <c r="AA28" i="90" a="1"/>
  <c r="AA28" i="90" s="1"/>
  <c r="AA27" i="90" a="1"/>
  <c r="AA27" i="90" s="1"/>
  <c r="AA41" i="90" a="1"/>
  <c r="AA41" i="90" s="1"/>
  <c r="AA29" i="90" a="1"/>
  <c r="AA29" i="90" s="1"/>
  <c r="AA24" i="90" a="1"/>
  <c r="AA24" i="90" s="1"/>
  <c r="AA35" i="90" a="1"/>
  <c r="AA35" i="90" s="1"/>
  <c r="AA38" i="90" a="1"/>
  <c r="AA38" i="90" s="1"/>
  <c r="AA39" i="90" a="1"/>
  <c r="AA39" i="90" s="1"/>
  <c r="AA33" i="90" a="1"/>
  <c r="AA33" i="90" s="1"/>
  <c r="AA23" i="90" a="1"/>
  <c r="AA23" i="90" s="1"/>
  <c r="AA26" i="90" a="1"/>
  <c r="AA26" i="90" s="1"/>
  <c r="AA36" i="90" a="1"/>
  <c r="AA36" i="90" s="1"/>
  <c r="AB22" i="89"/>
  <c r="AB22" i="90" s="1" a="1"/>
  <c r="AB22" i="90" s="1"/>
  <c r="AB30" i="90" a="1"/>
  <c r="AB30" i="90" s="1"/>
  <c r="AB29" i="90" a="1"/>
  <c r="AB29" i="90" s="1"/>
  <c r="AB33" i="90" a="1"/>
  <c r="AB33" i="90" s="1"/>
  <c r="AB40" i="90" a="1"/>
  <c r="AB40" i="90" s="1"/>
  <c r="AB31" i="90" a="1"/>
  <c r="AB31" i="90" s="1"/>
  <c r="AB39" i="90" a="1"/>
  <c r="AB39" i="90" s="1"/>
  <c r="AB25" i="90" a="1"/>
  <c r="AB25" i="90" s="1"/>
  <c r="AB35" i="90" a="1"/>
  <c r="AB35" i="90" s="1"/>
  <c r="AB27" i="90" a="1"/>
  <c r="AB27" i="90" s="1"/>
  <c r="AB37" i="90" a="1"/>
  <c r="AB37" i="90" s="1"/>
  <c r="AB32" i="90" a="1"/>
  <c r="AB32" i="90" s="1"/>
  <c r="AB34" i="90" a="1"/>
  <c r="AB34" i="90" s="1"/>
  <c r="AB24" i="90" a="1"/>
  <c r="AB24" i="90" s="1"/>
  <c r="AB38" i="90" a="1"/>
  <c r="AB38" i="90" s="1"/>
  <c r="AB41" i="90" a="1"/>
  <c r="AB41" i="90" s="1"/>
  <c r="AB36" i="90" a="1"/>
  <c r="AB36" i="90" s="1"/>
  <c r="AB28" i="90" a="1"/>
  <c r="AB28" i="90" s="1"/>
  <c r="AB23" i="90" a="1"/>
  <c r="AB23" i="90" s="1"/>
  <c r="AB26" i="90" a="1"/>
  <c r="AB26" i="90" s="1"/>
  <c r="AC22" i="89"/>
  <c r="AC22" i="90" s="1" a="1"/>
  <c r="AC22" i="90" s="1"/>
  <c r="AC39" i="90" a="1"/>
  <c r="AC39" i="90" s="1"/>
  <c r="AC36" i="90" a="1"/>
  <c r="AC36" i="90" s="1"/>
  <c r="AC35" i="90" a="1"/>
  <c r="AC35" i="90" s="1"/>
  <c r="AC32" i="90" a="1"/>
  <c r="AC32" i="90" s="1"/>
  <c r="AC38" i="90" a="1"/>
  <c r="AC38" i="90" s="1"/>
  <c r="AC30" i="90" a="1"/>
  <c r="AC30" i="90" s="1"/>
  <c r="AC27" i="90" a="1"/>
  <c r="AC27" i="90" s="1"/>
  <c r="AC23" i="90" a="1"/>
  <c r="AC23" i="90" s="1"/>
  <c r="AC25" i="90" a="1"/>
  <c r="AC25" i="90" s="1"/>
  <c r="AC24" i="90" a="1"/>
  <c r="AC24" i="90" s="1"/>
  <c r="AC31" i="90" a="1"/>
  <c r="AC31" i="90" s="1"/>
  <c r="AC37" i="90" a="1"/>
  <c r="AC37" i="90" s="1"/>
  <c r="AC34" i="90" a="1"/>
  <c r="AC34" i="90" s="1"/>
  <c r="AC33" i="90" a="1"/>
  <c r="AC33" i="90" s="1"/>
  <c r="AC26" i="90" a="1"/>
  <c r="AC26" i="90" s="1"/>
  <c r="AC41" i="90" a="1"/>
  <c r="AC41" i="90" s="1"/>
  <c r="AC40" i="90" a="1"/>
  <c r="AC40" i="90" s="1"/>
  <c r="AC28" i="90" a="1"/>
  <c r="AC28" i="90" s="1"/>
  <c r="AC29" i="90" a="1"/>
  <c r="AC29" i="90" s="1"/>
  <c r="AD22" i="89"/>
  <c r="AD22" i="90" s="1" a="1"/>
  <c r="AD22" i="90" s="1"/>
  <c r="AD36" i="90" a="1"/>
  <c r="AD36" i="90" s="1"/>
  <c r="AD29" i="90" a="1"/>
  <c r="AD29" i="90" s="1"/>
  <c r="AD30" i="90" a="1"/>
  <c r="AD30" i="90" s="1"/>
  <c r="AD33" i="90" a="1"/>
  <c r="AD33" i="90" s="1"/>
  <c r="AD41" i="90" a="1"/>
  <c r="AD41" i="90" s="1"/>
  <c r="AD25" i="90" a="1"/>
  <c r="AD25" i="90" s="1"/>
  <c r="AD40" i="90" a="1"/>
  <c r="AD40" i="90" s="1"/>
  <c r="AD24" i="90" a="1"/>
  <c r="AD24" i="90" s="1"/>
  <c r="AD31" i="90" a="1"/>
  <c r="AD31" i="90" s="1"/>
  <c r="AD28" i="90" a="1"/>
  <c r="AD28" i="90" s="1"/>
  <c r="AD35" i="90" a="1"/>
  <c r="AD35" i="90" s="1"/>
  <c r="AD23" i="90" a="1"/>
  <c r="AD23" i="90" s="1"/>
  <c r="AD32" i="90" a="1"/>
  <c r="AD32" i="90" s="1"/>
  <c r="AD37" i="90" a="1"/>
  <c r="AD37" i="90" s="1"/>
  <c r="AD34" i="90" a="1"/>
  <c r="AD34" i="90" s="1"/>
  <c r="AD38" i="90" a="1"/>
  <c r="AD38" i="90" s="1"/>
  <c r="AD27" i="90" a="1"/>
  <c r="AD27" i="90" s="1"/>
  <c r="AD39" i="90" a="1"/>
  <c r="AD39" i="90" s="1"/>
  <c r="AD26" i="90" a="1"/>
  <c r="AD26" i="90" s="1"/>
  <c r="AE22" i="89"/>
  <c r="AE22" i="90" s="1" a="1"/>
  <c r="AE22" i="90" s="1"/>
  <c r="AE24" i="90" a="1"/>
  <c r="AE24" i="90" s="1"/>
  <c r="AE40" i="90" a="1"/>
  <c r="AE40" i="90" s="1"/>
  <c r="AE28" i="90" a="1"/>
  <c r="AE28" i="90" s="1"/>
  <c r="AE29" i="90" a="1"/>
  <c r="AE29" i="90" s="1"/>
  <c r="AE30" i="90" a="1"/>
  <c r="AE30" i="90" s="1"/>
  <c r="AE23" i="90" a="1"/>
  <c r="AE23" i="90" s="1"/>
  <c r="AE25" i="90" a="1"/>
  <c r="AE25" i="90" s="1"/>
  <c r="AE31" i="90" a="1"/>
  <c r="AE31" i="90" s="1"/>
  <c r="AE33" i="90" a="1"/>
  <c r="AE33" i="90" s="1"/>
  <c r="AE26" i="90" a="1"/>
  <c r="AE26" i="90" s="1"/>
  <c r="AE32" i="90" a="1"/>
  <c r="AE32" i="90" s="1"/>
  <c r="AE41" i="90" a="1"/>
  <c r="AE41" i="90" s="1"/>
  <c r="AE34" i="90" a="1"/>
  <c r="AE34" i="90" s="1"/>
  <c r="AE35" i="90" a="1"/>
  <c r="AE35" i="90" s="1"/>
  <c r="AE37" i="90" a="1"/>
  <c r="AE37" i="90" s="1"/>
  <c r="AE36" i="90" a="1"/>
  <c r="AE36" i="90" s="1"/>
  <c r="AE39" i="90" a="1"/>
  <c r="AE39" i="90" s="1"/>
  <c r="AE38" i="90" a="1"/>
  <c r="AE38" i="90" s="1"/>
  <c r="AE27" i="90" a="1"/>
  <c r="AE27" i="90" s="1"/>
  <c r="AF22" i="89"/>
  <c r="AF22" i="90" s="1" a="1"/>
  <c r="AF22" i="90" s="1"/>
  <c r="AF23" i="90" a="1"/>
  <c r="AF23" i="90" s="1"/>
  <c r="AF33" i="90" a="1"/>
  <c r="AF33" i="90" s="1"/>
  <c r="AF31" i="90" a="1"/>
  <c r="AF31" i="90" s="1"/>
  <c r="AF40" i="90" a="1"/>
  <c r="AF40" i="90" s="1"/>
  <c r="AF25" i="90" a="1"/>
  <c r="AF25" i="90" s="1"/>
  <c r="AF28" i="90" a="1"/>
  <c r="AF28" i="90" s="1"/>
  <c r="AF34" i="90" a="1"/>
  <c r="AF34" i="90" s="1"/>
  <c r="AF38" i="90" a="1"/>
  <c r="AF38" i="90" s="1"/>
  <c r="AF27" i="90" a="1"/>
  <c r="AF27" i="90" s="1"/>
  <c r="AF37" i="90" a="1"/>
  <c r="AF37" i="90" s="1"/>
  <c r="AF29" i="90" a="1"/>
  <c r="AF29" i="90" s="1"/>
  <c r="AF41" i="90" a="1"/>
  <c r="AF41" i="90" s="1"/>
  <c r="AF35" i="90" a="1"/>
  <c r="AF35" i="90" s="1"/>
  <c r="AF36" i="90" a="1"/>
  <c r="AF36" i="90" s="1"/>
  <c r="AF39" i="90" a="1"/>
  <c r="AF39" i="90" s="1"/>
  <c r="AF30" i="90" a="1"/>
  <c r="AF30" i="90" s="1"/>
  <c r="AF24" i="90" a="1"/>
  <c r="AF24" i="90" s="1"/>
  <c r="AF26" i="90" a="1"/>
  <c r="AF26" i="90" s="1"/>
  <c r="AF32" i="90" a="1"/>
  <c r="AF32" i="90" s="1"/>
  <c r="AG22" i="89"/>
  <c r="AG22" i="90" s="1" a="1"/>
  <c r="AG22" i="90" s="1"/>
  <c r="AG36" i="90" a="1"/>
  <c r="AG36" i="90" s="1"/>
  <c r="AG34" i="90" a="1"/>
  <c r="AG34" i="90" s="1"/>
  <c r="AG27" i="90" a="1"/>
  <c r="AG27" i="90" s="1"/>
  <c r="AG30" i="90" a="1"/>
  <c r="AG30" i="90" s="1"/>
  <c r="AG35" i="90" a="1"/>
  <c r="AG35" i="90" s="1"/>
  <c r="AG32" i="90" a="1"/>
  <c r="AG32" i="90" s="1"/>
  <c r="AG24" i="90" a="1"/>
  <c r="AG24" i="90" s="1"/>
  <c r="AG38" i="90" a="1"/>
  <c r="AG38" i="90" s="1"/>
  <c r="AG29" i="90" a="1"/>
  <c r="AG29" i="90" s="1"/>
  <c r="AG41" i="90" a="1"/>
  <c r="AG41" i="90" s="1"/>
  <c r="AG25" i="90" a="1"/>
  <c r="AG25" i="90" s="1"/>
  <c r="AG28" i="90" a="1"/>
  <c r="AG28" i="90" s="1"/>
  <c r="AG31" i="90" a="1"/>
  <c r="AG31" i="90" s="1"/>
  <c r="AG40" i="90" a="1"/>
  <c r="AG40" i="90" s="1"/>
  <c r="AG23" i="90" a="1"/>
  <c r="AG23" i="90" s="1"/>
  <c r="AG26" i="90" a="1"/>
  <c r="AG26" i="90" s="1"/>
  <c r="AG33" i="90" a="1"/>
  <c r="AG33" i="90" s="1"/>
  <c r="AG37" i="90" a="1"/>
  <c r="AG37" i="90" s="1"/>
  <c r="AG39" i="90" a="1"/>
  <c r="AG39" i="90" s="1"/>
  <c r="AH22" i="89"/>
  <c r="AH22" i="90" s="1" a="1"/>
  <c r="AH22" i="90" s="1"/>
  <c r="AH36" i="90" a="1"/>
  <c r="AH36" i="90" s="1"/>
  <c r="AH29" i="90" a="1"/>
  <c r="AH29" i="90" s="1"/>
  <c r="AH31" i="90" a="1"/>
  <c r="AH31" i="90" s="1"/>
  <c r="AH38" i="90" a="1"/>
  <c r="AH38" i="90" s="1"/>
  <c r="AH41" i="90" a="1"/>
  <c r="AH41" i="90" s="1"/>
  <c r="AH35" i="90" a="1"/>
  <c r="AH35" i="90" s="1"/>
  <c r="AH25" i="90" a="1"/>
  <c r="AH25" i="90" s="1"/>
  <c r="AH28" i="90" a="1"/>
  <c r="AH28" i="90" s="1"/>
  <c r="AH37" i="90" a="1"/>
  <c r="AH37" i="90" s="1"/>
  <c r="AH40" i="90" a="1"/>
  <c r="AH40" i="90" s="1"/>
  <c r="AH23" i="90" a="1"/>
  <c r="AH23" i="90" s="1"/>
  <c r="AH24" i="90" a="1"/>
  <c r="AH24" i="90" s="1"/>
  <c r="AH26" i="90" a="1"/>
  <c r="AH26" i="90" s="1"/>
  <c r="AH30" i="90" a="1"/>
  <c r="AH30" i="90" s="1"/>
  <c r="AH27" i="90" a="1"/>
  <c r="AH27" i="90" s="1"/>
  <c r="AH32" i="90" a="1"/>
  <c r="AH32" i="90" s="1"/>
  <c r="AH34" i="90" a="1"/>
  <c r="AH34" i="90" s="1"/>
  <c r="AH33" i="90" a="1"/>
  <c r="AH33" i="90" s="1"/>
  <c r="AH39" i="90" a="1"/>
  <c r="AH39" i="90" s="1"/>
  <c r="AI22" i="89"/>
  <c r="AI22" i="90" s="1" a="1"/>
  <c r="AI22" i="90" s="1"/>
  <c r="AI36" i="90" a="1"/>
  <c r="AI36" i="90" s="1"/>
  <c r="AI37" i="90" a="1"/>
  <c r="AI37" i="90" s="1"/>
  <c r="AI28" i="90" a="1"/>
  <c r="AI28" i="90" s="1"/>
  <c r="AI31" i="90" a="1"/>
  <c r="AI31" i="90" s="1"/>
  <c r="AI23" i="90" a="1"/>
  <c r="AI23" i="90" s="1"/>
  <c r="AI24" i="90" a="1"/>
  <c r="AI24" i="90" s="1"/>
  <c r="AI33" i="90" a="1"/>
  <c r="AI33" i="90" s="1"/>
  <c r="AI35" i="90" a="1"/>
  <c r="AI35" i="90" s="1"/>
  <c r="AI25" i="90" a="1"/>
  <c r="AI25" i="90" s="1"/>
  <c r="AI41" i="90" a="1"/>
  <c r="AI41" i="90" s="1"/>
  <c r="AI29" i="90" a="1"/>
  <c r="AI29" i="90" s="1"/>
  <c r="AI30" i="90" a="1"/>
  <c r="AI30" i="90" s="1"/>
  <c r="AI40" i="90" a="1"/>
  <c r="AI40" i="90" s="1"/>
  <c r="AI26" i="90" a="1"/>
  <c r="AI26" i="90" s="1"/>
  <c r="AI27" i="90" a="1"/>
  <c r="AI27" i="90" s="1"/>
  <c r="AI39" i="90" a="1"/>
  <c r="AI39" i="90" s="1"/>
  <c r="AI34" i="90" a="1"/>
  <c r="AI34" i="90" s="1"/>
  <c r="AI38" i="90" a="1"/>
  <c r="AI38" i="90" s="1"/>
  <c r="AI32" i="90" a="1"/>
  <c r="AI32" i="90" s="1"/>
  <c r="AJ22" i="89"/>
  <c r="AJ22" i="90" s="1" a="1"/>
  <c r="AJ22" i="90" s="1"/>
  <c r="AJ29" i="90" a="1"/>
  <c r="AJ29" i="90" s="1"/>
  <c r="AJ28" i="90" a="1"/>
  <c r="AJ28" i="90" s="1"/>
  <c r="AJ35" i="90" a="1"/>
  <c r="AJ35" i="90" s="1"/>
  <c r="AJ27" i="90" a="1"/>
  <c r="AJ27" i="90" s="1"/>
  <c r="AJ31" i="90" a="1"/>
  <c r="AJ31" i="90" s="1"/>
  <c r="AJ24" i="90" a="1"/>
  <c r="AJ24" i="90" s="1"/>
  <c r="AJ39" i="90" a="1"/>
  <c r="AJ39" i="90" s="1"/>
  <c r="AJ25" i="90" a="1"/>
  <c r="AJ25" i="90" s="1"/>
  <c r="AJ38" i="90" a="1"/>
  <c r="AJ38" i="90" s="1"/>
  <c r="AJ40" i="90" a="1"/>
  <c r="AJ40" i="90" s="1"/>
  <c r="AJ37" i="90" a="1"/>
  <c r="AJ37" i="90" s="1"/>
  <c r="AJ36" i="90" a="1"/>
  <c r="AJ36" i="90" s="1"/>
  <c r="AJ41" i="90" a="1"/>
  <c r="AJ41" i="90" s="1"/>
  <c r="AJ34" i="90" a="1"/>
  <c r="AJ34" i="90" s="1"/>
  <c r="AJ23" i="90" a="1"/>
  <c r="AJ23" i="90" s="1"/>
  <c r="AJ26" i="90" a="1"/>
  <c r="AJ26" i="90" s="1"/>
  <c r="AJ33" i="90" a="1"/>
  <c r="AJ33" i="90" s="1"/>
  <c r="AJ30" i="90" a="1"/>
  <c r="AJ30" i="90" s="1"/>
  <c r="AJ32" i="90" a="1"/>
  <c r="AJ32" i="90" s="1"/>
  <c r="AK22" i="89"/>
  <c r="AK22" i="90" s="1" a="1"/>
  <c r="AK22" i="90" s="1"/>
  <c r="AK36" i="90" a="1"/>
  <c r="AK36" i="90" s="1"/>
  <c r="AK39" i="90" a="1"/>
  <c r="AK39" i="90" s="1"/>
  <c r="AK27" i="90" a="1"/>
  <c r="AK27" i="90" s="1"/>
  <c r="AK37" i="90" a="1"/>
  <c r="AK37" i="90" s="1"/>
  <c r="AK38" i="90" a="1"/>
  <c r="AK38" i="90" s="1"/>
  <c r="AK35" i="90" a="1"/>
  <c r="AK35" i="90" s="1"/>
  <c r="AK29" i="90" a="1"/>
  <c r="AK29" i="90" s="1"/>
  <c r="AK31" i="90" a="1"/>
  <c r="AK31" i="90" s="1"/>
  <c r="AK40" i="90" a="1"/>
  <c r="AK40" i="90" s="1"/>
  <c r="AK34" i="90" a="1"/>
  <c r="AK34" i="90" s="1"/>
  <c r="AK25" i="90" a="1"/>
  <c r="AK25" i="90" s="1"/>
  <c r="AK24" i="90" a="1"/>
  <c r="AK24" i="90" s="1"/>
  <c r="AK26" i="90" a="1"/>
  <c r="AK26" i="90" s="1"/>
  <c r="AK30" i="90" a="1"/>
  <c r="AK30" i="90" s="1"/>
  <c r="AK28" i="90" a="1"/>
  <c r="AK28" i="90" s="1"/>
  <c r="AK41" i="90" a="1"/>
  <c r="AK41" i="90" s="1"/>
  <c r="AK32" i="90" a="1"/>
  <c r="AK32" i="90" s="1"/>
  <c r="AK33" i="90" a="1"/>
  <c r="AK33" i="90" s="1"/>
  <c r="AK23" i="90" a="1"/>
  <c r="AK23" i="90" s="1"/>
  <c r="AL22" i="89"/>
  <c r="AL22" i="90" s="1" a="1"/>
  <c r="AL22" i="90" s="1"/>
  <c r="AL39" i="90" a="1"/>
  <c r="AL39" i="90" s="1"/>
  <c r="AL38" i="90" a="1"/>
  <c r="AL38" i="90" s="1"/>
  <c r="AL32" i="90" a="1"/>
  <c r="AL32" i="90" s="1"/>
  <c r="AL26" i="90" a="1"/>
  <c r="AL26" i="90" s="1"/>
  <c r="AL36" i="90" a="1"/>
  <c r="AL36" i="90" s="1"/>
  <c r="AL28" i="90" a="1"/>
  <c r="AL28" i="90" s="1"/>
  <c r="AL31" i="90" a="1"/>
  <c r="AL31" i="90" s="1"/>
  <c r="AL37" i="90" a="1"/>
  <c r="AL37" i="90" s="1"/>
  <c r="AL27" i="90" a="1"/>
  <c r="AL27" i="90" s="1"/>
  <c r="AL35" i="90" a="1"/>
  <c r="AL35" i="90" s="1"/>
  <c r="AL30" i="90" a="1"/>
  <c r="AL30" i="90" s="1"/>
  <c r="AL25" i="90" a="1"/>
  <c r="AL25" i="90" s="1"/>
  <c r="AL41" i="90" a="1"/>
  <c r="AL41" i="90" s="1"/>
  <c r="AL24" i="90" a="1"/>
  <c r="AL24" i="90" s="1"/>
  <c r="AL40" i="90" a="1"/>
  <c r="AL40" i="90" s="1"/>
  <c r="AL33" i="90" a="1"/>
  <c r="AL33" i="90" s="1"/>
  <c r="AL23" i="90" a="1"/>
  <c r="AL23" i="90" s="1"/>
  <c r="AL34" i="90" a="1"/>
  <c r="AL34" i="90" s="1"/>
  <c r="AL29" i="90" a="1"/>
  <c r="AL29" i="90" s="1"/>
  <c r="AM22" i="89"/>
  <c r="AM22" i="90" s="1" a="1"/>
  <c r="AM22" i="90" s="1"/>
  <c r="AM24" i="90" a="1"/>
  <c r="AM24" i="90" s="1"/>
  <c r="AM31" i="90" a="1"/>
  <c r="AM31" i="90" s="1"/>
  <c r="AM33" i="90" a="1"/>
  <c r="AM33" i="90" s="1"/>
  <c r="AM25" i="90" a="1"/>
  <c r="AM25" i="90" s="1"/>
  <c r="AM41" i="90" a="1"/>
  <c r="AM41" i="90" s="1"/>
  <c r="AM37" i="90" a="1"/>
  <c r="AM37" i="90" s="1"/>
  <c r="AM29" i="90" a="1"/>
  <c r="AM29" i="90" s="1"/>
  <c r="AM35" i="90" a="1"/>
  <c r="AM35" i="90" s="1"/>
  <c r="AM30" i="90" a="1"/>
  <c r="AM30" i="90" s="1"/>
  <c r="AM34" i="90" a="1"/>
  <c r="AM34" i="90" s="1"/>
  <c r="AM23" i="90" a="1"/>
  <c r="AM23" i="90" s="1"/>
  <c r="AM36" i="90" a="1"/>
  <c r="AM36" i="90" s="1"/>
  <c r="AM40" i="90" a="1"/>
  <c r="AM40" i="90" s="1"/>
  <c r="AM39" i="90" a="1"/>
  <c r="AM39" i="90" s="1"/>
  <c r="AM27" i="90" a="1"/>
  <c r="AM27" i="90" s="1"/>
  <c r="AM28" i="90" a="1"/>
  <c r="AM28" i="90" s="1"/>
  <c r="AM38" i="90" a="1"/>
  <c r="AM38" i="90" s="1"/>
  <c r="AM32" i="90" a="1"/>
  <c r="AM32" i="90" s="1"/>
  <c r="AM26" i="90" a="1"/>
  <c r="AM26" i="90" s="1"/>
  <c r="AN22" i="89"/>
  <c r="AN22" i="90" s="1" a="1"/>
  <c r="AN22" i="90" s="1"/>
  <c r="AN37" i="90" a="1"/>
  <c r="AN37" i="90" s="1"/>
  <c r="AN33" i="90" a="1"/>
  <c r="AN33" i="90" s="1"/>
  <c r="AN26" i="90" a="1"/>
  <c r="AN26" i="90" s="1"/>
  <c r="AN39" i="90" a="1"/>
  <c r="AN39" i="90" s="1"/>
  <c r="AN34" i="90" a="1"/>
  <c r="AN34" i="90" s="1"/>
  <c r="AN28" i="90" a="1"/>
  <c r="AN28" i="90" s="1"/>
  <c r="AN32" i="90" a="1"/>
  <c r="AN32" i="90" s="1"/>
  <c r="AN40" i="90" a="1"/>
  <c r="AN40" i="90" s="1"/>
  <c r="AN36" i="90" a="1"/>
  <c r="AN36" i="90" s="1"/>
  <c r="AN31" i="90" a="1"/>
  <c r="AN31" i="90" s="1"/>
  <c r="AN23" i="90" a="1"/>
  <c r="AN23" i="90" s="1"/>
  <c r="AN29" i="90" a="1"/>
  <c r="AN29" i="90" s="1"/>
  <c r="AN27" i="90" a="1"/>
  <c r="AN27" i="90" s="1"/>
  <c r="AN30" i="90" a="1"/>
  <c r="AN30" i="90" s="1"/>
  <c r="AN25" i="90" a="1"/>
  <c r="AN25" i="90" s="1"/>
  <c r="AN24" i="90" a="1"/>
  <c r="AN24" i="90" s="1"/>
  <c r="AN38" i="90" a="1"/>
  <c r="AN38" i="90" s="1"/>
  <c r="AN35" i="90" a="1"/>
  <c r="AN35" i="90" s="1"/>
  <c r="AN41" i="90" a="1"/>
  <c r="AN41" i="90" s="1"/>
  <c r="AO22" i="89"/>
  <c r="AO22" i="90" s="1" a="1"/>
  <c r="AO22" i="90" s="1"/>
  <c r="AO24" i="90" a="1"/>
  <c r="AO24" i="90" s="1"/>
  <c r="AO28" i="90" a="1"/>
  <c r="AO28" i="90" s="1"/>
  <c r="AO32" i="90" a="1"/>
  <c r="AO32" i="90" s="1"/>
  <c r="AO36" i="90" a="1"/>
  <c r="AO36" i="90" s="1"/>
  <c r="AO39" i="90" a="1"/>
  <c r="AO39" i="90" s="1"/>
  <c r="AO33" i="90" a="1"/>
  <c r="AO33" i="90" s="1"/>
  <c r="AO34" i="90" a="1"/>
  <c r="AO34" i="90" s="1"/>
  <c r="AO27" i="90" a="1"/>
  <c r="AO27" i="90" s="1"/>
  <c r="AO31" i="90" a="1"/>
  <c r="AO31" i="90" s="1"/>
  <c r="AO25" i="90" a="1"/>
  <c r="AO25" i="90" s="1"/>
  <c r="AO38" i="90" a="1"/>
  <c r="AO38" i="90" s="1"/>
  <c r="AO30" i="90" a="1"/>
  <c r="AO30" i="90" s="1"/>
  <c r="AO29" i="90" a="1"/>
  <c r="AO29" i="90" s="1"/>
  <c r="AO23" i="90" a="1"/>
  <c r="AO23" i="90" s="1"/>
  <c r="AO35" i="90" a="1"/>
  <c r="AO35" i="90" s="1"/>
  <c r="AO40" i="90" a="1"/>
  <c r="AO40" i="90" s="1"/>
  <c r="AO41" i="90" a="1"/>
  <c r="AO41" i="90" s="1"/>
  <c r="AO26" i="90" a="1"/>
  <c r="AO26" i="90" s="1"/>
  <c r="AO37" i="90" a="1"/>
  <c r="AO37" i="90" s="1"/>
  <c r="AP22" i="89"/>
  <c r="AP22" i="90" s="1" a="1"/>
  <c r="AP22" i="90" s="1"/>
  <c r="AP41" i="90" a="1"/>
  <c r="AP41" i="90" s="1"/>
  <c r="AP30" i="90" a="1"/>
  <c r="AP30" i="90" s="1"/>
  <c r="AP39" i="90" a="1"/>
  <c r="AP39" i="90" s="1"/>
  <c r="AP32" i="90" a="1"/>
  <c r="AP32" i="90" s="1"/>
  <c r="AP25" i="90" a="1"/>
  <c r="AP25" i="90" s="1"/>
  <c r="AP24" i="90" a="1"/>
  <c r="AP24" i="90" s="1"/>
  <c r="AP29" i="90" a="1"/>
  <c r="AP29" i="90" s="1"/>
  <c r="AP38" i="90" a="1"/>
  <c r="AP38" i="90" s="1"/>
  <c r="AP23" i="90" a="1"/>
  <c r="AP23" i="90" s="1"/>
  <c r="AP35" i="90" a="1"/>
  <c r="AP35" i="90" s="1"/>
  <c r="AP34" i="90" a="1"/>
  <c r="AP34" i="90" s="1"/>
  <c r="AP26" i="90" a="1"/>
  <c r="AP26" i="90" s="1"/>
  <c r="AP28" i="90" a="1"/>
  <c r="AP28" i="90" s="1"/>
  <c r="AP31" i="90" a="1"/>
  <c r="AP31" i="90" s="1"/>
  <c r="AP33" i="90" a="1"/>
  <c r="AP33" i="90" s="1"/>
  <c r="AP37" i="90" a="1"/>
  <c r="AP37" i="90" s="1"/>
  <c r="AP36" i="90" a="1"/>
  <c r="AP36" i="90" s="1"/>
  <c r="AP40" i="90" a="1"/>
  <c r="AP40" i="90" s="1"/>
  <c r="AP27" i="90" a="1"/>
  <c r="AP27" i="90" s="1"/>
  <c r="AQ22" i="89"/>
  <c r="AQ22" i="90" s="1" a="1"/>
  <c r="AQ22" i="90" s="1"/>
  <c r="AQ29" i="90" a="1"/>
  <c r="AQ29" i="90" s="1"/>
  <c r="AQ37" i="90" a="1"/>
  <c r="AQ37" i="90" s="1"/>
  <c r="AQ25" i="90" a="1"/>
  <c r="AQ25" i="90" s="1"/>
  <c r="AQ38" i="90" a="1"/>
  <c r="AQ38" i="90" s="1"/>
  <c r="AQ33" i="90" a="1"/>
  <c r="AQ33" i="90" s="1"/>
  <c r="AQ24" i="90" a="1"/>
  <c r="AQ24" i="90" s="1"/>
  <c r="AQ26" i="90" a="1"/>
  <c r="AQ26" i="90" s="1"/>
  <c r="AQ23" i="90" a="1"/>
  <c r="AQ23" i="90" s="1"/>
  <c r="AQ31" i="90" a="1"/>
  <c r="AQ31" i="90" s="1"/>
  <c r="AQ27" i="90" a="1"/>
  <c r="AQ27" i="90" s="1"/>
  <c r="AQ41" i="90" a="1"/>
  <c r="AQ41" i="90" s="1"/>
  <c r="AQ32" i="90" a="1"/>
  <c r="AQ32" i="90" s="1"/>
  <c r="AQ28" i="90" a="1"/>
  <c r="AQ28" i="90" s="1"/>
  <c r="AQ35" i="90" a="1"/>
  <c r="AQ35" i="90" s="1"/>
  <c r="AQ39" i="90" a="1"/>
  <c r="AQ39" i="90" s="1"/>
  <c r="AQ40" i="90" a="1"/>
  <c r="AQ40" i="90" s="1"/>
  <c r="AQ34" i="90" a="1"/>
  <c r="AQ34" i="90" s="1"/>
  <c r="AQ30" i="90" a="1"/>
  <c r="AQ30" i="90" s="1"/>
  <c r="AQ36" i="90" a="1"/>
  <c r="AQ36" i="90" s="1"/>
  <c r="AR22" i="89"/>
  <c r="AR22" i="90" s="1" a="1"/>
  <c r="AR22" i="90" s="1"/>
  <c r="AR24" i="90" a="1"/>
  <c r="AR24" i="90" s="1"/>
  <c r="AR35" i="90" a="1"/>
  <c r="AR35" i="90" s="1"/>
  <c r="AR38" i="90" a="1"/>
  <c r="AR38" i="90" s="1"/>
  <c r="AR37" i="90" a="1"/>
  <c r="AR37" i="90" s="1"/>
  <c r="AR41" i="90" a="1"/>
  <c r="AR41" i="90" s="1"/>
  <c r="AR32" i="90" a="1"/>
  <c r="AR32" i="90" s="1"/>
  <c r="AR39" i="90" a="1"/>
  <c r="AR39" i="90" s="1"/>
  <c r="AR29" i="90" a="1"/>
  <c r="AR29" i="90" s="1"/>
  <c r="AR27" i="90" a="1"/>
  <c r="AR27" i="90" s="1"/>
  <c r="AR31" i="90" a="1"/>
  <c r="AR31" i="90" s="1"/>
  <c r="AR34" i="90" a="1"/>
  <c r="AR34" i="90" s="1"/>
  <c r="AR33" i="90" a="1"/>
  <c r="AR33" i="90" s="1"/>
  <c r="AR28" i="90" a="1"/>
  <c r="AR28" i="90" s="1"/>
  <c r="AR40" i="90" a="1"/>
  <c r="AR40" i="90" s="1"/>
  <c r="AR23" i="90" a="1"/>
  <c r="AR23" i="90" s="1"/>
  <c r="AR25" i="90" a="1"/>
  <c r="AR25" i="90" s="1"/>
  <c r="AR36" i="90" a="1"/>
  <c r="AR36" i="90" s="1"/>
  <c r="AR26" i="90" a="1"/>
  <c r="AR26" i="90" s="1"/>
  <c r="AR30" i="90" a="1"/>
  <c r="AR30" i="90" s="1"/>
  <c r="AS22" i="89"/>
  <c r="AS22" i="90" s="1" a="1"/>
  <c r="AS22" i="90" s="1"/>
  <c r="AS26" i="90" a="1"/>
  <c r="AS26" i="90" s="1"/>
  <c r="AS32" i="90" a="1"/>
  <c r="AS32" i="90" s="1"/>
  <c r="AS39" i="90" a="1"/>
  <c r="AS39" i="90" s="1"/>
  <c r="AS35" i="90" a="1"/>
  <c r="AS35" i="90" s="1"/>
  <c r="AS24" i="90" a="1"/>
  <c r="AS24" i="90" s="1"/>
  <c r="AS36" i="90" a="1"/>
  <c r="AS36" i="90" s="1"/>
  <c r="AS34" i="90" a="1"/>
  <c r="AS34" i="90" s="1"/>
  <c r="AS33" i="90" a="1"/>
  <c r="AS33" i="90" s="1"/>
  <c r="AS40" i="90" a="1"/>
  <c r="AS40" i="90" s="1"/>
  <c r="AS38" i="90" a="1"/>
  <c r="AS38" i="90" s="1"/>
  <c r="AS25" i="90" a="1"/>
  <c r="AS25" i="90" s="1"/>
  <c r="AS28" i="90" a="1"/>
  <c r="AS28" i="90" s="1"/>
  <c r="AS37" i="90" a="1"/>
  <c r="AS37" i="90" s="1"/>
  <c r="AS30" i="90" a="1"/>
  <c r="AS30" i="90" s="1"/>
  <c r="AS41" i="90" a="1"/>
  <c r="AS41" i="90" s="1"/>
  <c r="AS31" i="90" a="1"/>
  <c r="AS31" i="90" s="1"/>
  <c r="AS23" i="90" a="1"/>
  <c r="AS23" i="90" s="1"/>
  <c r="AS29" i="90" a="1"/>
  <c r="AS29" i="90" s="1"/>
  <c r="AS27" i="90" a="1"/>
  <c r="AS27" i="90" s="1"/>
  <c r="AT22" i="89"/>
  <c r="AT22" i="90" s="1" a="1"/>
  <c r="AT22" i="90" s="1"/>
  <c r="AT35" i="90" a="1"/>
  <c r="AT35" i="90" s="1"/>
  <c r="AT30" i="90" a="1"/>
  <c r="AT30" i="90" s="1"/>
  <c r="AT33" i="90" a="1"/>
  <c r="AT33" i="90" s="1"/>
  <c r="AT34" i="90" a="1"/>
  <c r="AT34" i="90" s="1"/>
  <c r="AT39" i="90" a="1"/>
  <c r="AT39" i="90" s="1"/>
  <c r="AT25" i="90" a="1"/>
  <c r="AT25" i="90" s="1"/>
  <c r="AT28" i="90" a="1"/>
  <c r="AT28" i="90" s="1"/>
  <c r="AT41" i="90" a="1"/>
  <c r="AT41" i="90" s="1"/>
  <c r="AT24" i="90" a="1"/>
  <c r="AT24" i="90" s="1"/>
  <c r="AT40" i="90" a="1"/>
  <c r="AT40" i="90" s="1"/>
  <c r="AT29" i="90" a="1"/>
  <c r="AT29" i="90" s="1"/>
  <c r="AT37" i="90" a="1"/>
  <c r="AT37" i="90" s="1"/>
  <c r="AT32" i="90" a="1"/>
  <c r="AT32" i="90" s="1"/>
  <c r="AT31" i="90" a="1"/>
  <c r="AT31" i="90" s="1"/>
  <c r="AT27" i="90" a="1"/>
  <c r="AT27" i="90" s="1"/>
  <c r="AT38" i="90" a="1"/>
  <c r="AT38" i="90" s="1"/>
  <c r="AT26" i="90" a="1"/>
  <c r="AT26" i="90" s="1"/>
  <c r="AT23" i="90" a="1"/>
  <c r="AT23" i="90" s="1"/>
  <c r="AT36" i="90" a="1"/>
  <c r="AT36" i="90" s="1"/>
  <c r="AU22" i="89"/>
  <c r="AU22" i="90" s="1" a="1"/>
  <c r="AU22" i="90" s="1"/>
  <c r="AU26" i="90" a="1"/>
  <c r="AU26" i="90" s="1"/>
  <c r="AU34" i="90" a="1"/>
  <c r="AU34" i="90" s="1"/>
  <c r="AU31" i="90" a="1"/>
  <c r="AU31" i="90" s="1"/>
  <c r="AU27" i="90" a="1"/>
  <c r="AU27" i="90" s="1"/>
  <c r="AU24" i="90" a="1"/>
  <c r="AU24" i="90" s="1"/>
  <c r="AU35" i="90" a="1"/>
  <c r="AU35" i="90" s="1"/>
  <c r="AU23" i="90" a="1"/>
  <c r="AU23" i="90" s="1"/>
  <c r="AU28" i="90" a="1"/>
  <c r="AU28" i="90" s="1"/>
  <c r="AU32" i="90" a="1"/>
  <c r="AU32" i="90" s="1"/>
  <c r="AU30" i="90" a="1"/>
  <c r="AU30" i="90" s="1"/>
  <c r="AU29" i="90" a="1"/>
  <c r="AU29" i="90" s="1"/>
  <c r="AU41" i="90" a="1"/>
  <c r="AU41" i="90" s="1"/>
  <c r="AU25" i="90" a="1"/>
  <c r="AU25" i="90" s="1"/>
  <c r="AU36" i="90" a="1"/>
  <c r="AU36" i="90" s="1"/>
  <c r="AU40" i="90" a="1"/>
  <c r="AU40" i="90" s="1"/>
  <c r="AU33" i="90" a="1"/>
  <c r="AU33" i="90" s="1"/>
  <c r="AU39" i="90" a="1"/>
  <c r="AU39" i="90" s="1"/>
  <c r="AU38" i="90" a="1"/>
  <c r="AU38" i="90" s="1"/>
  <c r="AU37" i="90" a="1"/>
  <c r="AU37" i="90" s="1"/>
  <c r="AV22" i="89"/>
  <c r="AV22" i="90" s="1" a="1"/>
  <c r="AV22" i="90" s="1"/>
  <c r="AV41" i="90" a="1"/>
  <c r="AV41" i="90" s="1"/>
  <c r="AV34" i="90" a="1"/>
  <c r="AV34" i="90" s="1"/>
  <c r="AV26" i="90" a="1"/>
  <c r="AV26" i="90" s="1"/>
  <c r="AV37" i="90" a="1"/>
  <c r="AV37" i="90" s="1"/>
  <c r="AV32" i="90" a="1"/>
  <c r="AV32" i="90" s="1"/>
  <c r="AV31" i="90" a="1"/>
  <c r="AV31" i="90" s="1"/>
  <c r="AV24" i="90" a="1"/>
  <c r="AV24" i="90" s="1"/>
  <c r="AV35" i="90" a="1"/>
  <c r="AV35" i="90" s="1"/>
  <c r="AV33" i="90" a="1"/>
  <c r="AV33" i="90" s="1"/>
  <c r="AV27" i="90" a="1"/>
  <c r="AV27" i="90" s="1"/>
  <c r="AV28" i="90" a="1"/>
  <c r="AV28" i="90" s="1"/>
  <c r="AV40" i="90" a="1"/>
  <c r="AV40" i="90" s="1"/>
  <c r="AV29" i="90" a="1"/>
  <c r="AV29" i="90" s="1"/>
  <c r="AV36" i="90" a="1"/>
  <c r="AV36" i="90" s="1"/>
  <c r="AV39" i="90" a="1"/>
  <c r="AV39" i="90" s="1"/>
  <c r="AV38" i="90" a="1"/>
  <c r="AV38" i="90" s="1"/>
  <c r="AV30" i="90" a="1"/>
  <c r="AV30" i="90" s="1"/>
  <c r="AV23" i="90" a="1"/>
  <c r="AV23" i="90" s="1"/>
  <c r="AV25" i="90" a="1"/>
  <c r="AV25" i="90" s="1"/>
  <c r="AW22" i="89"/>
  <c r="AW22" i="90" s="1" a="1"/>
  <c r="AW22" i="90" s="1"/>
  <c r="AW41" i="90" a="1"/>
  <c r="AW41" i="90" s="1"/>
  <c r="AW36" i="90" a="1"/>
  <c r="AW36" i="90" s="1"/>
  <c r="AW27" i="90" a="1"/>
  <c r="AW27" i="90" s="1"/>
  <c r="AW35" i="90" a="1"/>
  <c r="AW35" i="90" s="1"/>
  <c r="AW25" i="90" a="1"/>
  <c r="AW25" i="90" s="1"/>
  <c r="AW32" i="90" a="1"/>
  <c r="AW32" i="90" s="1"/>
  <c r="AW26" i="90" a="1"/>
  <c r="AW26" i="90" s="1"/>
  <c r="AW29" i="90" a="1"/>
  <c r="AW29" i="90" s="1"/>
  <c r="AW24" i="90" a="1"/>
  <c r="AW24" i="90" s="1"/>
  <c r="AW34" i="90" a="1"/>
  <c r="AW34" i="90" s="1"/>
  <c r="AW23" i="90" a="1"/>
  <c r="AW23" i="90" s="1"/>
  <c r="AW28" i="90" a="1"/>
  <c r="AW28" i="90" s="1"/>
  <c r="AW40" i="90" a="1"/>
  <c r="AW40" i="90" s="1"/>
  <c r="AW30" i="90" a="1"/>
  <c r="AW30" i="90" s="1"/>
  <c r="AW33" i="90" a="1"/>
  <c r="AW33" i="90" s="1"/>
  <c r="AW37" i="90" a="1"/>
  <c r="AW37" i="90" s="1"/>
  <c r="AW31" i="90" a="1"/>
  <c r="AW31" i="90" s="1"/>
  <c r="AW39" i="90" a="1"/>
  <c r="AW39" i="90" s="1"/>
  <c r="AW38" i="90" a="1"/>
  <c r="AW38" i="90" s="1"/>
  <c r="AX22" i="89"/>
  <c r="AX22" i="90" s="1" a="1"/>
  <c r="AX22" i="90" s="1"/>
  <c r="AX23" i="90" a="1"/>
  <c r="AX23" i="90" s="1"/>
  <c r="AX31" i="90" a="1"/>
  <c r="AX31" i="90" s="1"/>
  <c r="AX27" i="90" a="1"/>
  <c r="AX27" i="90" s="1"/>
  <c r="AX41" i="90" a="1"/>
  <c r="AX41" i="90" s="1"/>
  <c r="AX25" i="90" a="1"/>
  <c r="AX25" i="90" s="1"/>
  <c r="AX30" i="90" a="1"/>
  <c r="AX30" i="90" s="1"/>
  <c r="AX36" i="90" a="1"/>
  <c r="AX36" i="90" s="1"/>
  <c r="AX40" i="90" a="1"/>
  <c r="AX40" i="90" s="1"/>
  <c r="AX32" i="90" a="1"/>
  <c r="AX32" i="90" s="1"/>
  <c r="AX26" i="90" a="1"/>
  <c r="AX26" i="90" s="1"/>
  <c r="AX33" i="90" a="1"/>
  <c r="AX33" i="90" s="1"/>
  <c r="AX38" i="90" a="1"/>
  <c r="AX38" i="90" s="1"/>
  <c r="AX24" i="90" a="1"/>
  <c r="AX24" i="90" s="1"/>
  <c r="AX37" i="90" a="1"/>
  <c r="AX37" i="90" s="1"/>
  <c r="AX39" i="90" a="1"/>
  <c r="AX39" i="90" s="1"/>
  <c r="AX28" i="90" a="1"/>
  <c r="AX28" i="90" s="1"/>
  <c r="AX34" i="90" a="1"/>
  <c r="AX34" i="90" s="1"/>
  <c r="AX35" i="90" a="1"/>
  <c r="AX35" i="90" s="1"/>
  <c r="AX29" i="90" a="1"/>
  <c r="AX29" i="90" s="1"/>
  <c r="AY22" i="89"/>
  <c r="AY22" i="90" s="1" a="1"/>
  <c r="AY22" i="90" s="1"/>
  <c r="AY37" i="90" a="1"/>
  <c r="AY37" i="90" s="1"/>
  <c r="AY34" i="90" a="1"/>
  <c r="AY34" i="90" s="1"/>
  <c r="AY32" i="90" a="1"/>
  <c r="AY32" i="90" s="1"/>
  <c r="AY23" i="90" a="1"/>
  <c r="AY23" i="90" s="1"/>
  <c r="AY29" i="90" a="1"/>
  <c r="AY29" i="90" s="1"/>
  <c r="AY28" i="90" a="1"/>
  <c r="AY28" i="90" s="1"/>
  <c r="AY36" i="90" a="1"/>
  <c r="AY36" i="90" s="1"/>
  <c r="AY41" i="90" a="1"/>
  <c r="AY41" i="90" s="1"/>
  <c r="AY25" i="90" a="1"/>
  <c r="AY25" i="90" s="1"/>
  <c r="AY27" i="90" a="1"/>
  <c r="AY27" i="90" s="1"/>
  <c r="AY39" i="90" a="1"/>
  <c r="AY39" i="90" s="1"/>
  <c r="AY30" i="90" a="1"/>
  <c r="AY30" i="90" s="1"/>
  <c r="AY35" i="90" a="1"/>
  <c r="AY35" i="90" s="1"/>
  <c r="AY38" i="90" a="1"/>
  <c r="AY38" i="90" s="1"/>
  <c r="AY31" i="90" a="1"/>
  <c r="AY31" i="90" s="1"/>
  <c r="AY26" i="90" a="1"/>
  <c r="AY26" i="90" s="1"/>
  <c r="AY33" i="90" a="1"/>
  <c r="AY33" i="90" s="1"/>
  <c r="AY24" i="90" a="1"/>
  <c r="AY24" i="90" s="1"/>
  <c r="AY40" i="90" a="1"/>
  <c r="AY40" i="90" s="1"/>
  <c r="AZ41" i="90" a="1"/>
  <c r="AZ41" i="90" s="1"/>
  <c r="AZ29" i="90" a="1"/>
  <c r="AZ29" i="90" s="1"/>
  <c r="AZ32" i="90" a="1"/>
  <c r="AZ32" i="90" s="1"/>
  <c r="AZ38" i="90" a="1"/>
  <c r="AZ38" i="90" s="1"/>
  <c r="AZ24" i="90" a="1"/>
  <c r="AZ24" i="90" s="1"/>
  <c r="AZ33" i="90" a="1"/>
  <c r="AZ33" i="90" s="1"/>
  <c r="AZ23" i="90" a="1"/>
  <c r="AZ23" i="90" s="1"/>
  <c r="AZ27" i="90" a="1"/>
  <c r="AZ27" i="90" s="1"/>
  <c r="AZ39" i="90" a="1"/>
  <c r="AZ39" i="90" s="1"/>
  <c r="AZ34" i="90" a="1"/>
  <c r="AZ34" i="90" s="1"/>
  <c r="AZ25" i="90" a="1"/>
  <c r="AZ25" i="90" s="1"/>
  <c r="AZ31" i="90" a="1"/>
  <c r="AZ31" i="90" s="1"/>
  <c r="AZ28" i="90" a="1"/>
  <c r="AZ28" i="90" s="1"/>
  <c r="AZ40" i="90" a="1"/>
  <c r="AZ40" i="90" s="1"/>
  <c r="AZ30" i="90" a="1"/>
  <c r="AZ30" i="90" s="1"/>
  <c r="AZ36" i="90" a="1"/>
  <c r="AZ36" i="90" s="1"/>
  <c r="AZ37" i="90" a="1"/>
  <c r="AZ37" i="90" s="1"/>
  <c r="AZ35" i="90" a="1"/>
  <c r="AZ35" i="90" s="1"/>
  <c r="AZ26" i="90" a="1"/>
  <c r="AZ26" i="90" s="1"/>
  <c r="BA33" i="90" a="1"/>
  <c r="BA33" i="90" s="1"/>
  <c r="BA26" i="90" a="1"/>
  <c r="BA26" i="90" s="1"/>
  <c r="BA41" i="90" a="1"/>
  <c r="BA41" i="90" s="1"/>
  <c r="BA40" i="90" a="1"/>
  <c r="BA40" i="90" s="1"/>
  <c r="BA36" i="90" a="1"/>
  <c r="BA36" i="90" s="1"/>
  <c r="BA39" i="90" a="1"/>
  <c r="BA39" i="90" s="1"/>
  <c r="BA34" i="90" a="1"/>
  <c r="BA34" i="90" s="1"/>
  <c r="BA30" i="90" a="1"/>
  <c r="BA30" i="90" s="1"/>
  <c r="BA25" i="90" a="1"/>
  <c r="BA25" i="90" s="1"/>
  <c r="BA29" i="90" a="1"/>
  <c r="BA29" i="90" s="1"/>
  <c r="BA32" i="90" a="1"/>
  <c r="BA32" i="90" s="1"/>
  <c r="BA23" i="90" a="1"/>
  <c r="BA23" i="90" s="1"/>
  <c r="BA24" i="90" a="1"/>
  <c r="BA24" i="90" s="1"/>
  <c r="BA28" i="90" a="1"/>
  <c r="BA28" i="90" s="1"/>
  <c r="BA31" i="90" a="1"/>
  <c r="BA31" i="90" s="1"/>
  <c r="BA27" i="90" a="1"/>
  <c r="BA27" i="90" s="1"/>
  <c r="BA38" i="90" a="1"/>
  <c r="BA38" i="90" s="1"/>
  <c r="BA37" i="90" a="1"/>
  <c r="BA37" i="90" s="1"/>
  <c r="BA35" i="90" a="1"/>
  <c r="BA35" i="90" s="1"/>
  <c r="BB34" i="90" a="1"/>
  <c r="BB34" i="90" s="1"/>
  <c r="BB25" i="90" a="1"/>
  <c r="BB25" i="90" s="1"/>
  <c r="BB41" i="90" a="1"/>
  <c r="BB41" i="90" s="1"/>
  <c r="BB35" i="90" a="1"/>
  <c r="BB35" i="90" s="1"/>
  <c r="BB27" i="90" a="1"/>
  <c r="BB27" i="90" s="1"/>
  <c r="BB33" i="90" a="1"/>
  <c r="BB33" i="90" s="1"/>
  <c r="BB23" i="90" a="1"/>
  <c r="BB23" i="90" s="1"/>
  <c r="BB24" i="90" a="1"/>
  <c r="BB24" i="90" s="1"/>
  <c r="BB36" i="90" a="1"/>
  <c r="BB36" i="90" s="1"/>
  <c r="BB32" i="90" a="1"/>
  <c r="BB32" i="90" s="1"/>
  <c r="BB31" i="90" a="1"/>
  <c r="BB31" i="90" s="1"/>
  <c r="BB26" i="90" a="1"/>
  <c r="BB26" i="90" s="1"/>
  <c r="BB37" i="90" a="1"/>
  <c r="BB37" i="90" s="1"/>
  <c r="BB30" i="90" a="1"/>
  <c r="BB30" i="90" s="1"/>
  <c r="BB38" i="90" a="1"/>
  <c r="BB38" i="90" s="1"/>
  <c r="BB29" i="90" a="1"/>
  <c r="BB29" i="90" s="1"/>
  <c r="BB28" i="90" a="1"/>
  <c r="BB28" i="90" s="1"/>
  <c r="BB39" i="90" a="1"/>
  <c r="BB39" i="90" s="1"/>
  <c r="BB40" i="90" a="1"/>
  <c r="BB40" i="90" s="1"/>
  <c r="BC32" i="90" a="1"/>
  <c r="BC32" i="90" s="1"/>
  <c r="BC39" i="90" a="1"/>
  <c r="BC39" i="90" s="1"/>
  <c r="BC41" i="90" a="1"/>
  <c r="BC41" i="90" s="1"/>
  <c r="BC26" i="90" a="1"/>
  <c r="BC26" i="90" s="1"/>
  <c r="BC37" i="90" a="1"/>
  <c r="BC37" i="90" s="1"/>
  <c r="BC28" i="90" a="1"/>
  <c r="BC28" i="90" s="1"/>
  <c r="BC23" i="90" a="1"/>
  <c r="BC23" i="90" s="1"/>
  <c r="BC24" i="90" a="1"/>
  <c r="BC24" i="90" s="1"/>
  <c r="BC30" i="90" a="1"/>
  <c r="BC30" i="90" s="1"/>
  <c r="BC27" i="90" a="1"/>
  <c r="BC27" i="90" s="1"/>
  <c r="BC40" i="90" a="1"/>
  <c r="BC40" i="90" s="1"/>
  <c r="BC34" i="90" a="1"/>
  <c r="BC34" i="90" s="1"/>
  <c r="BC36" i="90" a="1"/>
  <c r="BC36" i="90" s="1"/>
  <c r="BC29" i="90" a="1"/>
  <c r="BC29" i="90" s="1"/>
  <c r="BC31" i="90" a="1"/>
  <c r="BC31" i="90" s="1"/>
  <c r="BC38" i="90" a="1"/>
  <c r="BC38" i="90" s="1"/>
  <c r="BC33" i="90" a="1"/>
  <c r="BC33" i="90" s="1"/>
  <c r="BC25" i="90" a="1"/>
  <c r="BC25" i="90" s="1"/>
  <c r="BC35" i="90" a="1"/>
  <c r="BC35" i="90" s="1"/>
  <c r="BD28" i="90" a="1"/>
  <c r="BD28" i="90" s="1"/>
  <c r="BD41" i="90" a="1"/>
  <c r="BD41" i="90" s="1"/>
  <c r="BD30" i="90" a="1"/>
  <c r="BD30" i="90" s="1"/>
  <c r="BD32" i="90" a="1"/>
  <c r="BD32" i="90" s="1"/>
  <c r="BD34" i="90" a="1"/>
  <c r="BD34" i="90" s="1"/>
  <c r="BD35" i="90" a="1"/>
  <c r="BD35" i="90" s="1"/>
  <c r="BD37" i="90" a="1"/>
  <c r="BD37" i="90" s="1"/>
  <c r="BD40" i="90" a="1"/>
  <c r="BD40" i="90" s="1"/>
  <c r="BD38" i="90" a="1"/>
  <c r="BD38" i="90" s="1"/>
  <c r="BD33" i="90" a="1"/>
  <c r="BD33" i="90" s="1"/>
  <c r="BD23" i="90" a="1"/>
  <c r="BD23" i="90" s="1"/>
  <c r="BD29" i="90" a="1"/>
  <c r="BD29" i="90" s="1"/>
  <c r="BD26" i="90" a="1"/>
  <c r="BD26" i="90" s="1"/>
  <c r="BD24" i="90" a="1"/>
  <c r="BD24" i="90" s="1"/>
  <c r="BD36" i="90" a="1"/>
  <c r="BD36" i="90" s="1"/>
  <c r="BD25" i="90" a="1"/>
  <c r="BD25" i="90" s="1"/>
  <c r="BD27" i="90" a="1"/>
  <c r="BD27" i="90" s="1"/>
  <c r="BD39" i="90" a="1"/>
  <c r="BD39" i="90" s="1"/>
  <c r="BD31" i="90" a="1"/>
  <c r="BD31" i="90" s="1"/>
  <c r="BE37" i="90" a="1"/>
  <c r="BE37" i="90" s="1"/>
  <c r="BE38" i="90" a="1"/>
  <c r="BE38" i="90" s="1"/>
  <c r="BE26" i="90" a="1"/>
  <c r="BE26" i="90" s="1"/>
  <c r="BE25" i="90" a="1"/>
  <c r="BE25" i="90" s="1"/>
  <c r="BE30" i="90" a="1"/>
  <c r="BE30" i="90" s="1"/>
  <c r="BE27" i="90" a="1"/>
  <c r="BE27" i="90" s="1"/>
  <c r="BE40" i="90" a="1"/>
  <c r="BE40" i="90" s="1"/>
  <c r="BE35" i="90" a="1"/>
  <c r="BE35" i="90" s="1"/>
  <c r="BE33" i="90" a="1"/>
  <c r="BE33" i="90" s="1"/>
  <c r="BE32" i="90" a="1"/>
  <c r="BE32" i="90" s="1"/>
  <c r="BE41" i="90" a="1"/>
  <c r="BE41" i="90" s="1"/>
  <c r="BE31" i="90" a="1"/>
  <c r="BE31" i="90" s="1"/>
  <c r="BE23" i="90" a="1"/>
  <c r="BE23" i="90" s="1"/>
  <c r="BE28" i="90" a="1"/>
  <c r="BE28" i="90" s="1"/>
  <c r="BE24" i="90" a="1"/>
  <c r="BE24" i="90" s="1"/>
  <c r="BE39" i="90" a="1"/>
  <c r="BE39" i="90" s="1"/>
  <c r="BE29" i="90" a="1"/>
  <c r="BE29" i="90" s="1"/>
  <c r="BE34" i="90" a="1"/>
  <c r="BE34" i="90" s="1"/>
  <c r="BE36" i="90" a="1"/>
  <c r="BE36" i="90" s="1"/>
  <c r="BF35" i="90" a="1"/>
  <c r="BF35" i="90" s="1"/>
  <c r="BF28" i="90" a="1"/>
  <c r="BF28" i="90" s="1"/>
  <c r="BF30" i="90" a="1"/>
  <c r="BF30" i="90" s="1"/>
  <c r="BF31" i="90" a="1"/>
  <c r="BF31" i="90" s="1"/>
  <c r="BF33" i="90" a="1"/>
  <c r="BF33" i="90" s="1"/>
  <c r="BF36" i="90" a="1"/>
  <c r="BF36" i="90" s="1"/>
  <c r="BF41" i="90" a="1"/>
  <c r="BF41" i="90" s="1"/>
  <c r="BF32" i="90" a="1"/>
  <c r="BF32" i="90" s="1"/>
  <c r="BF29" i="90" a="1"/>
  <c r="BF29" i="90" s="1"/>
  <c r="BF27" i="90" a="1"/>
  <c r="BF27" i="90" s="1"/>
  <c r="BF40" i="90" a="1"/>
  <c r="BF40" i="90" s="1"/>
  <c r="BF23" i="90" a="1"/>
  <c r="BF23" i="90" s="1"/>
  <c r="BF37" i="90" a="1"/>
  <c r="BF37" i="90" s="1"/>
  <c r="BF39" i="90" a="1"/>
  <c r="BF39" i="90" s="1"/>
  <c r="BF26" i="90" a="1"/>
  <c r="BF26" i="90" s="1"/>
  <c r="BF24" i="90" a="1"/>
  <c r="BF24" i="90" s="1"/>
  <c r="BF34" i="90" a="1"/>
  <c r="BF34" i="90" s="1"/>
  <c r="BF25" i="90" a="1"/>
  <c r="BF25" i="90" s="1"/>
  <c r="BF38" i="90" a="1"/>
  <c r="BF38" i="90" s="1"/>
  <c r="BG28" i="90" a="1"/>
  <c r="BG28" i="90" s="1"/>
  <c r="BG41" i="90" a="1"/>
  <c r="BG41" i="90" s="1"/>
  <c r="BG40" i="90" a="1"/>
  <c r="BG40" i="90" s="1"/>
  <c r="BG25" i="90" a="1"/>
  <c r="BG25" i="90" s="1"/>
  <c r="BG27" i="90" a="1"/>
  <c r="BG27" i="90" s="1"/>
  <c r="BG26" i="90" a="1"/>
  <c r="BG26" i="90" s="1"/>
  <c r="BG35" i="90" a="1"/>
  <c r="BG35" i="90" s="1"/>
  <c r="BG36" i="90" a="1"/>
  <c r="BG36" i="90" s="1"/>
  <c r="BG37" i="90" a="1"/>
  <c r="BG37" i="90" s="1"/>
  <c r="BG30" i="90" a="1"/>
  <c r="BG30" i="90" s="1"/>
  <c r="BG34" i="90" a="1"/>
  <c r="BG34" i="90" s="1"/>
  <c r="BG23" i="90" a="1"/>
  <c r="BG23" i="90" s="1"/>
  <c r="BG24" i="90" a="1"/>
  <c r="BG24" i="90" s="1"/>
  <c r="BG31" i="90" a="1"/>
  <c r="BG31" i="90" s="1"/>
  <c r="BG33" i="90" a="1"/>
  <c r="BG33" i="90" s="1"/>
  <c r="BG32" i="90" a="1"/>
  <c r="BG32" i="90" s="1"/>
  <c r="BG38" i="90" a="1"/>
  <c r="BG38" i="90" s="1"/>
  <c r="BG29" i="90" a="1"/>
  <c r="BG29" i="90" s="1"/>
  <c r="BG39" i="90" a="1"/>
  <c r="BG39" i="90" s="1"/>
  <c r="BH39" i="90" a="1"/>
  <c r="BH39" i="90" s="1"/>
  <c r="BH41" i="90" a="1"/>
  <c r="BH41" i="90" s="1"/>
  <c r="BH25" i="90" a="1"/>
  <c r="BH25" i="90" s="1"/>
  <c r="BH28" i="90" a="1"/>
  <c r="BH28" i="90" s="1"/>
  <c r="BH37" i="90" a="1"/>
  <c r="BH37" i="90" s="1"/>
  <c r="BH26" i="90" a="1"/>
  <c r="BH26" i="90" s="1"/>
  <c r="BH30" i="90" a="1"/>
  <c r="BH30" i="90" s="1"/>
  <c r="BH38" i="90" a="1"/>
  <c r="BH38" i="90" s="1"/>
  <c r="BH23" i="90" a="1"/>
  <c r="BH23" i="90" s="1"/>
  <c r="BH32" i="90" a="1"/>
  <c r="BH32" i="90" s="1"/>
  <c r="BH24" i="90" a="1"/>
  <c r="BH24" i="90" s="1"/>
  <c r="BH36" i="90" a="1"/>
  <c r="BH36" i="90" s="1"/>
  <c r="BH35" i="90" a="1"/>
  <c r="BH35" i="90" s="1"/>
  <c r="BH33" i="90" a="1"/>
  <c r="BH33" i="90" s="1"/>
  <c r="BH40" i="90" a="1"/>
  <c r="BH40" i="90" s="1"/>
  <c r="BH34" i="90" a="1"/>
  <c r="BH34" i="90" s="1"/>
  <c r="BH27" i="90" a="1"/>
  <c r="BH27" i="90" s="1"/>
  <c r="BH31" i="90" a="1"/>
  <c r="BH31" i="90" s="1"/>
  <c r="BH29" i="90" a="1"/>
  <c r="BH29" i="90" s="1"/>
  <c r="BI29" i="90" a="1"/>
  <c r="BI29" i="90" s="1"/>
  <c r="BI41" i="90" a="1"/>
  <c r="BI41" i="90" s="1"/>
  <c r="BI23" i="90" a="1"/>
  <c r="BI23" i="90" s="1"/>
  <c r="BI33" i="90" a="1"/>
  <c r="BI33" i="90" s="1"/>
  <c r="BI40" i="90" a="1"/>
  <c r="BI40" i="90" s="1"/>
  <c r="BI26" i="90" a="1"/>
  <c r="BI26" i="90" s="1"/>
  <c r="BI35" i="90" a="1"/>
  <c r="BI35" i="90" s="1"/>
  <c r="BI27" i="90" a="1"/>
  <c r="BI27" i="90" s="1"/>
  <c r="BI36" i="90" a="1"/>
  <c r="BI36" i="90" s="1"/>
  <c r="BI24" i="90" a="1"/>
  <c r="BI24" i="90" s="1"/>
  <c r="BI38" i="90" a="1"/>
  <c r="BI38" i="90" s="1"/>
  <c r="BI32" i="90" a="1"/>
  <c r="BI32" i="90" s="1"/>
  <c r="BI30" i="90" a="1"/>
  <c r="BI30" i="90" s="1"/>
  <c r="BI28" i="90" a="1"/>
  <c r="BI28" i="90" s="1"/>
  <c r="BI39" i="90" a="1"/>
  <c r="BI39" i="90" s="1"/>
  <c r="BI31" i="90" a="1"/>
  <c r="BI31" i="90" s="1"/>
  <c r="BI25" i="90" a="1"/>
  <c r="BI25" i="90" s="1"/>
  <c r="BI34" i="90" a="1"/>
  <c r="BI34" i="90" s="1"/>
  <c r="BI37" i="90" a="1"/>
  <c r="BI37" i="90" s="1"/>
  <c r="BJ41" i="90" a="1"/>
  <c r="BJ41" i="90" s="1"/>
  <c r="BJ35" i="90" a="1"/>
  <c r="BJ35" i="90" s="1"/>
  <c r="BJ36" i="90" a="1"/>
  <c r="BJ36" i="90" s="1"/>
  <c r="BJ23" i="90" a="1"/>
  <c r="BJ23" i="90" s="1"/>
  <c r="BJ25" i="90" a="1"/>
  <c r="BJ25" i="90" s="1"/>
  <c r="BJ24" i="90" a="1"/>
  <c r="BJ24" i="90" s="1"/>
  <c r="BJ34" i="90" a="1"/>
  <c r="BJ34" i="90" s="1"/>
  <c r="BJ39" i="90" a="1"/>
  <c r="BJ39" i="90" s="1"/>
  <c r="BJ27" i="90" a="1"/>
  <c r="BJ27" i="90" s="1"/>
  <c r="BJ26" i="90" a="1"/>
  <c r="BJ26" i="90" s="1"/>
  <c r="BJ30" i="90" a="1"/>
  <c r="BJ30" i="90" s="1"/>
  <c r="BJ40" i="90" a="1"/>
  <c r="BJ40" i="90" s="1"/>
  <c r="BJ29" i="90" a="1"/>
  <c r="BJ29" i="90" s="1"/>
  <c r="BJ31" i="90" a="1"/>
  <c r="BJ31" i="90" s="1"/>
  <c r="BJ37" i="90" a="1"/>
  <c r="BJ37" i="90" s="1"/>
  <c r="BJ32" i="90" a="1"/>
  <c r="BJ32" i="90" s="1"/>
  <c r="BJ33" i="90" a="1"/>
  <c r="BJ33" i="90" s="1"/>
  <c r="BJ38" i="90" a="1"/>
  <c r="BJ38" i="90" s="1"/>
  <c r="BJ28" i="90" a="1"/>
  <c r="BJ28" i="90" s="1"/>
  <c r="BK34" i="90" a="1"/>
  <c r="BK34" i="90" s="1"/>
  <c r="BK23" i="90" a="1"/>
  <c r="BK23" i="90" s="1"/>
  <c r="BK24" i="90" a="1"/>
  <c r="BK24" i="90" s="1"/>
  <c r="BK27" i="90" a="1"/>
  <c r="BK27" i="90" s="1"/>
  <c r="BK40" i="90" a="1"/>
  <c r="BK40" i="90" s="1"/>
  <c r="BK25" i="90" a="1"/>
  <c r="BK25" i="90" s="1"/>
  <c r="BK38" i="90" a="1"/>
  <c r="BK38" i="90" s="1"/>
  <c r="BK41" i="90" a="1"/>
  <c r="BK41" i="90" s="1"/>
  <c r="BK32" i="90" a="1"/>
  <c r="BK32" i="90" s="1"/>
  <c r="BK26" i="90" a="1"/>
  <c r="BK26" i="90" s="1"/>
  <c r="BK36" i="90" a="1"/>
  <c r="BK36" i="90" s="1"/>
  <c r="BK29" i="90" a="1"/>
  <c r="BK29" i="90" s="1"/>
  <c r="BK28" i="90" a="1"/>
  <c r="BK28" i="90" s="1"/>
  <c r="BK37" i="90" a="1"/>
  <c r="BK37" i="90" s="1"/>
  <c r="BK39" i="90" a="1"/>
  <c r="BK39" i="90" s="1"/>
  <c r="BK33" i="90" a="1"/>
  <c r="BK33" i="90" s="1"/>
  <c r="BK31" i="90" a="1"/>
  <c r="BK31" i="90" s="1"/>
  <c r="BK30" i="90" a="1"/>
  <c r="BK30" i="90" s="1"/>
  <c r="BK35" i="90" a="1"/>
  <c r="BK35" i="90" s="1"/>
  <c r="E22" i="89"/>
  <c r="E22" i="90" s="1" a="1"/>
  <c r="E22" i="90" s="1"/>
  <c r="E41" i="90" a="1"/>
  <c r="E41" i="90" s="1"/>
  <c r="E31" i="90" a="1"/>
  <c r="E31" i="90" s="1"/>
  <c r="E29" i="90" a="1"/>
  <c r="E29" i="90" s="1"/>
  <c r="E37" i="90" a="1"/>
  <c r="E37" i="90" s="1"/>
  <c r="E36" i="90" a="1"/>
  <c r="E36" i="90" s="1"/>
  <c r="E35" i="90" a="1"/>
  <c r="E35" i="90" s="1"/>
  <c r="E39" i="90" a="1"/>
  <c r="E39" i="90" s="1"/>
  <c r="E40" i="90" a="1"/>
  <c r="E40" i="90" s="1"/>
  <c r="E23" i="90" a="1"/>
  <c r="E23" i="90" s="1"/>
  <c r="E32" i="90" a="1"/>
  <c r="E32" i="90" s="1"/>
  <c r="E24" i="90" a="1"/>
  <c r="E24" i="90" s="1"/>
  <c r="E38" i="90" a="1"/>
  <c r="E38" i="90" s="1"/>
  <c r="E33" i="90" a="1"/>
  <c r="E33" i="90" s="1"/>
  <c r="E34" i="90" a="1"/>
  <c r="E34" i="90" s="1"/>
  <c r="E28" i="90" a="1"/>
  <c r="E28" i="90" s="1"/>
  <c r="E25" i="90" a="1"/>
  <c r="E25" i="90" s="1"/>
  <c r="E27" i="90" a="1"/>
  <c r="E27" i="90" s="1"/>
  <c r="E26" i="90" a="1"/>
  <c r="E26" i="90" s="1"/>
  <c r="E30" i="90" a="1"/>
  <c r="E30" i="90" s="1"/>
  <c r="K22" i="89"/>
  <c r="K22" i="90" s="1" a="1"/>
  <c r="K22" i="90" s="1"/>
  <c r="K38" i="90" a="1"/>
  <c r="K38" i="90" s="1"/>
  <c r="K39" i="90" a="1"/>
  <c r="K39" i="90" s="1"/>
  <c r="K31" i="90" a="1"/>
  <c r="K31" i="90" s="1"/>
  <c r="K28" i="90" a="1"/>
  <c r="K28" i="90" s="1"/>
  <c r="K33" i="90" a="1"/>
  <c r="K33" i="90" s="1"/>
  <c r="K35" i="90" a="1"/>
  <c r="K35" i="90" s="1"/>
  <c r="K40" i="90" a="1"/>
  <c r="K40" i="90" s="1"/>
  <c r="K29" i="90" a="1"/>
  <c r="K29" i="90" s="1"/>
  <c r="K24" i="90" a="1"/>
  <c r="K24" i="90" s="1"/>
  <c r="K23" i="90" a="1"/>
  <c r="K23" i="90" s="1"/>
  <c r="K37" i="90" a="1"/>
  <c r="K37" i="90" s="1"/>
  <c r="K36" i="90" a="1"/>
  <c r="K36" i="90" s="1"/>
  <c r="K34" i="90" a="1"/>
  <c r="K34" i="90" s="1"/>
  <c r="K30" i="90" a="1"/>
  <c r="K30" i="90" s="1"/>
  <c r="K32" i="90" a="1"/>
  <c r="K32" i="90" s="1"/>
  <c r="K25" i="90" a="1"/>
  <c r="K25" i="90" s="1"/>
  <c r="K27" i="90" a="1"/>
  <c r="K27" i="90" s="1"/>
  <c r="K41" i="90" a="1"/>
  <c r="K41" i="90" s="1"/>
  <c r="K26" i="90" a="1"/>
  <c r="K26" i="90" s="1"/>
  <c r="AZ22" i="89"/>
  <c r="AZ22" i="90" s="1" a="1"/>
  <c r="AZ22" i="90" s="1"/>
  <c r="BA22" i="89"/>
  <c r="BA22" i="90" s="1" a="1"/>
  <c r="BA22" i="90" s="1"/>
  <c r="BB22" i="89"/>
  <c r="BB22" i="90" s="1" a="1"/>
  <c r="BB22" i="90" s="1"/>
  <c r="BC22" i="89"/>
  <c r="BC22" i="90" s="1" a="1"/>
  <c r="BC22" i="90" s="1"/>
  <c r="BD22" i="89"/>
  <c r="BD22" i="90" s="1" a="1"/>
  <c r="BD22" i="90" s="1"/>
  <c r="BE22" i="89"/>
  <c r="BE22" i="90" s="1" a="1"/>
  <c r="BE22" i="90" s="1"/>
  <c r="BF22" i="89"/>
  <c r="BF22" i="90" s="1" a="1"/>
  <c r="BF22" i="90" s="1"/>
  <c r="BG22" i="89"/>
  <c r="BG22" i="90" s="1" a="1"/>
  <c r="BG22" i="90" s="1"/>
  <c r="BH22" i="89"/>
  <c r="BH22" i="90" s="1" a="1"/>
  <c r="BH22" i="90" s="1"/>
  <c r="BI22" i="89"/>
  <c r="BI22" i="90" s="1" a="1"/>
  <c r="BI22" i="90" s="1"/>
  <c r="BJ22" i="89"/>
  <c r="BJ22" i="90" s="1" a="1"/>
  <c r="BJ22" i="90" s="1"/>
  <c r="BK22" i="89"/>
  <c r="BK22" i="90" s="1" a="1"/>
  <c r="BK22" i="90" s="1"/>
  <c r="BK2" i="89"/>
  <c r="C232" i="26"/>
  <c r="F1" i="26"/>
  <c r="B13" i="1" a="1"/>
  <c r="B13" i="1" s="1"/>
  <c r="F13" i="1" a="1"/>
  <c r="F13" i="1" s="1"/>
  <c r="J9" i="1"/>
  <c r="F1" i="90"/>
  <c r="G4" i="26"/>
  <c r="E1" i="95"/>
  <c r="F1" i="89"/>
  <c r="G9" i="2"/>
  <c r="G9" i="23"/>
  <c r="F10" i="26"/>
  <c r="D2" i="95" s="1" a="1"/>
  <c r="D2" i="95" s="1"/>
  <c r="F11" i="26"/>
  <c r="F127" i="26" s="1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6" i="26"/>
  <c r="F174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36" i="26"/>
  <c r="F137" i="26"/>
  <c r="F141" i="26"/>
  <c r="F169" i="26"/>
  <c r="F194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132" i="26"/>
  <c r="F139" i="26"/>
  <c r="F163" i="26"/>
  <c r="F164" i="26"/>
  <c r="F167" i="26"/>
  <c r="F168" i="26"/>
  <c r="F170" i="26"/>
  <c r="F171" i="26"/>
  <c r="F173" i="26"/>
  <c r="F175" i="26"/>
  <c r="F176" i="26"/>
  <c r="F196" i="26"/>
  <c r="F227" i="26"/>
  <c r="F229" i="26"/>
  <c r="F130" i="26"/>
  <c r="F131" i="26"/>
  <c r="F133" i="26"/>
  <c r="F134" i="26"/>
  <c r="F135" i="26"/>
  <c r="F140" i="26"/>
  <c r="F142" i="26"/>
  <c r="F161" i="26"/>
  <c r="F162" i="26"/>
  <c r="F165" i="26"/>
  <c r="F172" i="26"/>
  <c r="F195" i="26"/>
  <c r="F197" i="26"/>
  <c r="F198" i="26"/>
  <c r="F228" i="26"/>
  <c r="F138" i="26"/>
  <c r="E11" i="26"/>
  <c r="B322" i="26"/>
  <c r="B323" i="26"/>
  <c r="B324" i="26"/>
  <c r="B325" i="26"/>
  <c r="B326" i="26"/>
  <c r="B327" i="26"/>
  <c r="B328" i="26"/>
  <c r="B329" i="26"/>
  <c r="B330" i="26"/>
  <c r="B331" i="26"/>
  <c r="C351" i="26"/>
  <c r="B242" i="26"/>
  <c r="B245" i="26"/>
  <c r="B247" i="26"/>
  <c r="B251" i="26"/>
  <c r="B243" i="26"/>
  <c r="B249" i="26"/>
  <c r="B244" i="26"/>
  <c r="B246" i="26"/>
  <c r="B248" i="26"/>
  <c r="B250" i="26"/>
  <c r="C335" i="26"/>
  <c r="BA24" i="2" l="1"/>
  <c r="BA23" i="2"/>
  <c r="BA16" i="2"/>
  <c r="BA15" i="2"/>
  <c r="BA20" i="2"/>
  <c r="BA21" i="2"/>
  <c r="BA18" i="2"/>
  <c r="BA17" i="2"/>
  <c r="BA22" i="2"/>
  <c r="BA19" i="2"/>
  <c r="BG24" i="2"/>
  <c r="BG22" i="2"/>
  <c r="BG18" i="2"/>
  <c r="BG23" i="2"/>
  <c r="BG17" i="2"/>
  <c r="BG16" i="2"/>
  <c r="BG20" i="2"/>
  <c r="BG21" i="2"/>
  <c r="BG19" i="2"/>
  <c r="BG15" i="2"/>
  <c r="BC24" i="2"/>
  <c r="BC20" i="2"/>
  <c r="BC21" i="2"/>
  <c r="BC23" i="2"/>
  <c r="BC19" i="2"/>
  <c r="BC16" i="2"/>
  <c r="BC15" i="2"/>
  <c r="BC17" i="2"/>
  <c r="BC22" i="2"/>
  <c r="BC18" i="2"/>
  <c r="BE21" i="2"/>
  <c r="BE18" i="2"/>
  <c r="BE20" i="2"/>
  <c r="BE17" i="2"/>
  <c r="BE23" i="2"/>
  <c r="BE16" i="2"/>
  <c r="BE24" i="2"/>
  <c r="BE19" i="2"/>
  <c r="BE22" i="2"/>
  <c r="BE15" i="2"/>
  <c r="BF17" i="2"/>
  <c r="BF24" i="2"/>
  <c r="BF16" i="2"/>
  <c r="BF22" i="2"/>
  <c r="BF21" i="2"/>
  <c r="BF18" i="2"/>
  <c r="BF23" i="2"/>
  <c r="BF20" i="2"/>
  <c r="BF15" i="2"/>
  <c r="BF19" i="2"/>
  <c r="BH18" i="2"/>
  <c r="BH23" i="2"/>
  <c r="BH15" i="2"/>
  <c r="BH21" i="2"/>
  <c r="BH19" i="2"/>
  <c r="BH20" i="2"/>
  <c r="BH17" i="2"/>
  <c r="BH22" i="2"/>
  <c r="BH16" i="2"/>
  <c r="BH24" i="2"/>
  <c r="BK16" i="2"/>
  <c r="BK17" i="2"/>
  <c r="BK21" i="2"/>
  <c r="BK20" i="2"/>
  <c r="BK18" i="2"/>
  <c r="BK15" i="2"/>
  <c r="BK24" i="2"/>
  <c r="BK23" i="2"/>
  <c r="BK19" i="2"/>
  <c r="BK22" i="2"/>
  <c r="BL19" i="2"/>
  <c r="BL20" i="2"/>
  <c r="BL22" i="2"/>
  <c r="BL24" i="2"/>
  <c r="BL16" i="2"/>
  <c r="BL17" i="2"/>
  <c r="BL21" i="2"/>
  <c r="BL18" i="2"/>
  <c r="BL23" i="2"/>
  <c r="BL15" i="2"/>
  <c r="G357" i="26" a="1"/>
  <c r="G357" i="26" s="1"/>
  <c r="F357" i="26" a="1"/>
  <c r="F357" i="26" s="1"/>
  <c r="F359" i="26" s="1"/>
  <c r="BA2" i="89"/>
  <c r="BC2" i="89"/>
  <c r="BH2" i="89"/>
  <c r="BI2" i="89"/>
  <c r="C233" i="26"/>
  <c r="B235" i="26"/>
  <c r="B236" i="26"/>
  <c r="B238" i="26"/>
  <c r="B234" i="26"/>
  <c r="C333" i="26"/>
  <c r="B239" i="26"/>
  <c r="B241" i="26"/>
  <c r="B15" i="1" a="1"/>
  <c r="B15" i="1" s="1"/>
  <c r="F15" i="1" a="1"/>
  <c r="F15" i="1" s="1"/>
  <c r="G1" i="89"/>
  <c r="G1" i="90"/>
  <c r="H9" i="2"/>
  <c r="H9" i="23"/>
  <c r="K9" i="1"/>
  <c r="H4" i="26"/>
  <c r="F1" i="95"/>
  <c r="G7" i="26"/>
  <c r="G1" i="26"/>
  <c r="BB18" i="2" l="1"/>
  <c r="BB23" i="2"/>
  <c r="BB22" i="2"/>
  <c r="BB16" i="2"/>
  <c r="BB15" i="2"/>
  <c r="BB21" i="2"/>
  <c r="BB20" i="2"/>
  <c r="BB19" i="2"/>
  <c r="BB24" i="2"/>
  <c r="BB17" i="2"/>
  <c r="BD22" i="2"/>
  <c r="BD17" i="2"/>
  <c r="BD16" i="2"/>
  <c r="BD15" i="2"/>
  <c r="BD21" i="2"/>
  <c r="BD20" i="2"/>
  <c r="BD18" i="2"/>
  <c r="BD19" i="2"/>
  <c r="BD24" i="2"/>
  <c r="BD23" i="2"/>
  <c r="BI21" i="2"/>
  <c r="BI22" i="2"/>
  <c r="BI24" i="2"/>
  <c r="BI19" i="2"/>
  <c r="BI16" i="2"/>
  <c r="BI18" i="2"/>
  <c r="BI15" i="2"/>
  <c r="BI23" i="2"/>
  <c r="BI20" i="2"/>
  <c r="BI17" i="2"/>
  <c r="BJ20" i="2"/>
  <c r="BJ24" i="2"/>
  <c r="BJ21" i="2"/>
  <c r="BJ22" i="2"/>
  <c r="BJ16" i="2"/>
  <c r="BJ17" i="2"/>
  <c r="BJ15" i="2"/>
  <c r="BJ23" i="2"/>
  <c r="BJ19" i="2"/>
  <c r="BJ18" i="2"/>
  <c r="C234" i="26"/>
  <c r="BB338" i="26"/>
  <c r="BF338" i="26"/>
  <c r="BJ338" i="26"/>
  <c r="BB339" i="26"/>
  <c r="BJ339" i="26"/>
  <c r="BB340" i="26"/>
  <c r="BI340" i="26"/>
  <c r="BE341" i="26"/>
  <c r="BB342" i="26"/>
  <c r="BJ342" i="26"/>
  <c r="BF343" i="26"/>
  <c r="BB344" i="26"/>
  <c r="BJ344" i="26"/>
  <c r="BG345" i="26"/>
  <c r="BC346" i="26"/>
  <c r="BJ346" i="26"/>
  <c r="BG347" i="26"/>
  <c r="BC348" i="26"/>
  <c r="BA349" i="26"/>
  <c r="BI349" i="26"/>
  <c r="BF350" i="26"/>
  <c r="BH337" i="26"/>
  <c r="BA338" i="26"/>
  <c r="BD338" i="26"/>
  <c r="BI338" i="26"/>
  <c r="BD337" i="26"/>
  <c r="BE339" i="26"/>
  <c r="BH340" i="26"/>
  <c r="BD341" i="26"/>
  <c r="BI342" i="26"/>
  <c r="BE343" i="26"/>
  <c r="BA344" i="26"/>
  <c r="BI344" i="26"/>
  <c r="BF345" i="26"/>
  <c r="BB346" i="26"/>
  <c r="BH347" i="26"/>
  <c r="BD348" i="26"/>
  <c r="BH349" i="26"/>
  <c r="BD350" i="26"/>
  <c r="BA339" i="26"/>
  <c r="BA337" i="26"/>
  <c r="BB337" i="26"/>
  <c r="BF337" i="26"/>
  <c r="BG337" i="26"/>
  <c r="BI337" i="26"/>
  <c r="BE338" i="26"/>
  <c r="BH338" i="26"/>
  <c r="BD339" i="26"/>
  <c r="BK339" i="26"/>
  <c r="BF340" i="26"/>
  <c r="BC341" i="26"/>
  <c r="BJ341" i="26"/>
  <c r="BF342" i="26"/>
  <c r="BB343" i="26"/>
  <c r="BI343" i="26"/>
  <c r="BF344" i="26"/>
  <c r="BB345" i="26"/>
  <c r="BJ345" i="26"/>
  <c r="BG346" i="26"/>
  <c r="BC347" i="26"/>
  <c r="BK347" i="26"/>
  <c r="BG348" i="26"/>
  <c r="BC349" i="26"/>
  <c r="BH350" i="26"/>
  <c r="BK337" i="26"/>
  <c r="BH339" i="26"/>
  <c r="BE340" i="26"/>
  <c r="BB341" i="26"/>
  <c r="BK341" i="26"/>
  <c r="BG342" i="26"/>
  <c r="BD343" i="26"/>
  <c r="BH344" i="26"/>
  <c r="BE345" i="26"/>
  <c r="BA346" i="26"/>
  <c r="BI346" i="26"/>
  <c r="BD347" i="26"/>
  <c r="BA348" i="26"/>
  <c r="BI348" i="26"/>
  <c r="BG349" i="26"/>
  <c r="BC350" i="26"/>
  <c r="BJ350" i="26"/>
  <c r="BJ337" i="26"/>
  <c r="BG339" i="26"/>
  <c r="BC340" i="26"/>
  <c r="BG340" i="26"/>
  <c r="BK340" i="26"/>
  <c r="BA341" i="26"/>
  <c r="BF341" i="26"/>
  <c r="BH341" i="26"/>
  <c r="BA342" i="26"/>
  <c r="BD342" i="26"/>
  <c r="BH342" i="26"/>
  <c r="BC343" i="26"/>
  <c r="BH343" i="26"/>
  <c r="BK343" i="26"/>
  <c r="BD344" i="26"/>
  <c r="BE344" i="26"/>
  <c r="BK344" i="26"/>
  <c r="BA345" i="26"/>
  <c r="BD345" i="26"/>
  <c r="BI345" i="26"/>
  <c r="BK345" i="26"/>
  <c r="BE346" i="26"/>
  <c r="BF346" i="26"/>
  <c r="BK346" i="26"/>
  <c r="BB347" i="26"/>
  <c r="BE347" i="26"/>
  <c r="BJ347" i="26"/>
  <c r="BF348" i="26"/>
  <c r="BH348" i="26"/>
  <c r="BK348" i="26"/>
  <c r="BD349" i="26"/>
  <c r="BE349" i="26"/>
  <c r="BJ349" i="26"/>
  <c r="BA350" i="26"/>
  <c r="BE350" i="26"/>
  <c r="BI350" i="26"/>
  <c r="BC337" i="26"/>
  <c r="BF339" i="26"/>
  <c r="BD340" i="26"/>
  <c r="BI341" i="26"/>
  <c r="BE342" i="26"/>
  <c r="BA343" i="26"/>
  <c r="BJ343" i="26"/>
  <c r="BG344" i="26"/>
  <c r="BC345" i="26"/>
  <c r="BH346" i="26"/>
  <c r="BF347" i="26"/>
  <c r="BB348" i="26"/>
  <c r="BJ348" i="26"/>
  <c r="BF349" i="26"/>
  <c r="BB350" i="26"/>
  <c r="BK350" i="26"/>
  <c r="BE337" i="26"/>
  <c r="BC338" i="26"/>
  <c r="BG338" i="26"/>
  <c r="BK338" i="26"/>
  <c r="BC339" i="26"/>
  <c r="BI339" i="26"/>
  <c r="BA340" i="26"/>
  <c r="BJ340" i="26"/>
  <c r="BG341" i="26"/>
  <c r="BC342" i="26"/>
  <c r="BK342" i="26"/>
  <c r="BG343" i="26"/>
  <c r="BC344" i="26"/>
  <c r="BH345" i="26"/>
  <c r="BD346" i="26"/>
  <c r="BA347" i="26"/>
  <c r="BI347" i="26"/>
  <c r="BE348" i="26"/>
  <c r="BB349" i="26"/>
  <c r="BK349" i="26"/>
  <c r="BG350" i="26"/>
  <c r="BL350" i="26"/>
  <c r="BL349" i="26"/>
  <c r="BL348" i="26"/>
  <c r="BL347" i="26"/>
  <c r="BL346" i="26"/>
  <c r="BL345" i="26"/>
  <c r="BL344" i="26"/>
  <c r="BL343" i="26"/>
  <c r="BL342" i="26"/>
  <c r="BL341" i="26"/>
  <c r="BL340" i="26"/>
  <c r="BL339" i="26"/>
  <c r="BL338" i="26"/>
  <c r="BL337" i="26"/>
  <c r="B233" i="26"/>
  <c r="B240" i="26"/>
  <c r="E347" i="26"/>
  <c r="E343" i="26"/>
  <c r="F343" i="26"/>
  <c r="G343" i="26"/>
  <c r="E346" i="26"/>
  <c r="F346" i="26"/>
  <c r="G346" i="26"/>
  <c r="F347" i="26"/>
  <c r="E348" i="26"/>
  <c r="F348" i="26"/>
  <c r="G348" i="26"/>
  <c r="E341" i="26"/>
  <c r="F341" i="26"/>
  <c r="B232" i="26"/>
  <c r="E338" i="26"/>
  <c r="F337" i="26"/>
  <c r="E337" i="26"/>
  <c r="F338" i="26"/>
  <c r="E339" i="26"/>
  <c r="F339" i="26"/>
  <c r="E340" i="26"/>
  <c r="F340" i="26"/>
  <c r="E342" i="26"/>
  <c r="F342" i="26"/>
  <c r="E344" i="26"/>
  <c r="F344" i="26"/>
  <c r="E345" i="26"/>
  <c r="F345" i="26"/>
  <c r="E349" i="26"/>
  <c r="F349" i="26"/>
  <c r="E350" i="26"/>
  <c r="F350" i="26"/>
  <c r="G350" i="26"/>
  <c r="B237" i="26"/>
  <c r="B17" i="1" a="1"/>
  <c r="B17" i="1" s="1"/>
  <c r="F17" i="1" a="1"/>
  <c r="F17" i="1" s="1"/>
  <c r="H1" i="89"/>
  <c r="H1" i="90"/>
  <c r="L9" i="1"/>
  <c r="I4" i="26"/>
  <c r="G1" i="95"/>
  <c r="I9" i="2"/>
  <c r="I9" i="23"/>
  <c r="H7" i="26"/>
  <c r="H1" i="26"/>
  <c r="F240" i="26"/>
  <c r="F330" i="26"/>
  <c r="F300" i="26"/>
  <c r="F299" i="26"/>
  <c r="F297" i="26"/>
  <c r="F274" i="26"/>
  <c r="F267" i="26"/>
  <c r="F264" i="26"/>
  <c r="F263" i="26"/>
  <c r="F244" i="26"/>
  <c r="F242" i="26"/>
  <c r="F237" i="26"/>
  <c r="F236" i="26"/>
  <c r="F235" i="26"/>
  <c r="F233" i="26"/>
  <c r="F232" i="26"/>
  <c r="F331" i="26"/>
  <c r="F329" i="26"/>
  <c r="F298" i="26"/>
  <c r="F278" i="26"/>
  <c r="F277" i="26"/>
  <c r="F275" i="26"/>
  <c r="F273" i="26"/>
  <c r="F272" i="26"/>
  <c r="F270" i="26"/>
  <c r="F269" i="26"/>
  <c r="F266" i="26"/>
  <c r="F265" i="26"/>
  <c r="F241" i="26"/>
  <c r="F234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296" i="26"/>
  <c r="F271" i="26"/>
  <c r="F243" i="26"/>
  <c r="F239" i="26"/>
  <c r="F238" i="26"/>
  <c r="F295" i="26"/>
  <c r="F294" i="26"/>
  <c r="F293" i="26"/>
  <c r="F292" i="26"/>
  <c r="F291" i="26"/>
  <c r="F290" i="26"/>
  <c r="F289" i="26"/>
  <c r="F288" i="26"/>
  <c r="F287" i="26"/>
  <c r="F286" i="26"/>
  <c r="F285" i="26"/>
  <c r="F284" i="26"/>
  <c r="F283" i="26"/>
  <c r="F282" i="26"/>
  <c r="F281" i="26"/>
  <c r="F280" i="26"/>
  <c r="F279" i="26"/>
  <c r="F276" i="26"/>
  <c r="F268" i="26"/>
  <c r="F262" i="26"/>
  <c r="F261" i="26"/>
  <c r="F260" i="26"/>
  <c r="F259" i="26"/>
  <c r="F258" i="26"/>
  <c r="F257" i="26"/>
  <c r="F256" i="26"/>
  <c r="F255" i="26"/>
  <c r="F254" i="26"/>
  <c r="F253" i="26"/>
  <c r="F252" i="26"/>
  <c r="F251" i="26"/>
  <c r="F250" i="26"/>
  <c r="F249" i="26"/>
  <c r="F248" i="26"/>
  <c r="F247" i="26"/>
  <c r="F246" i="26"/>
  <c r="F245" i="26"/>
  <c r="G359" i="26"/>
  <c r="G229" i="26"/>
  <c r="G227" i="26"/>
  <c r="G168" i="26"/>
  <c r="G132" i="26"/>
  <c r="G131" i="26"/>
  <c r="G228" i="26"/>
  <c r="G198" i="26"/>
  <c r="G194" i="26"/>
  <c r="G166" i="26"/>
  <c r="G165" i="26"/>
  <c r="G142" i="26"/>
  <c r="G141" i="26"/>
  <c r="G137" i="26"/>
  <c r="G136" i="26"/>
  <c r="G135" i="26"/>
  <c r="G226" i="26"/>
  <c r="G225" i="26"/>
  <c r="G224" i="26"/>
  <c r="G223" i="26"/>
  <c r="G222" i="26"/>
  <c r="G221" i="26"/>
  <c r="G220" i="26"/>
  <c r="G219" i="26"/>
  <c r="G218" i="26"/>
  <c r="G217" i="26"/>
  <c r="G216" i="26"/>
  <c r="G215" i="26"/>
  <c r="G214" i="26"/>
  <c r="G213" i="26"/>
  <c r="G212" i="26"/>
  <c r="G211" i="26"/>
  <c r="G210" i="26"/>
  <c r="G209" i="26"/>
  <c r="G208" i="26"/>
  <c r="G207" i="26"/>
  <c r="G206" i="26"/>
  <c r="G205" i="26"/>
  <c r="G204" i="26"/>
  <c r="G203" i="26"/>
  <c r="G202" i="26"/>
  <c r="G201" i="26"/>
  <c r="G200" i="26"/>
  <c r="G199" i="26"/>
  <c r="G197" i="26"/>
  <c r="G196" i="26"/>
  <c r="G195" i="26"/>
  <c r="G176" i="26"/>
  <c r="G174" i="26"/>
  <c r="G172" i="26"/>
  <c r="G171" i="26"/>
  <c r="G170" i="26"/>
  <c r="G164" i="26"/>
  <c r="G163" i="26"/>
  <c r="G162" i="26"/>
  <c r="G139" i="26"/>
  <c r="G138" i="26"/>
  <c r="G134" i="26"/>
  <c r="G133" i="26"/>
  <c r="G130" i="26"/>
  <c r="G193" i="26"/>
  <c r="G192" i="26"/>
  <c r="G191" i="26"/>
  <c r="G190" i="26"/>
  <c r="G189" i="26"/>
  <c r="G188" i="26"/>
  <c r="G187" i="26"/>
  <c r="G186" i="26"/>
  <c r="G185" i="26"/>
  <c r="G184" i="26"/>
  <c r="G183" i="26"/>
  <c r="G182" i="26"/>
  <c r="G181" i="26"/>
  <c r="G180" i="26"/>
  <c r="G179" i="26"/>
  <c r="G178" i="26"/>
  <c r="G177" i="26"/>
  <c r="G175" i="26"/>
  <c r="G173" i="26"/>
  <c r="G169" i="26"/>
  <c r="G167" i="26"/>
  <c r="G161" i="26"/>
  <c r="G140" i="26"/>
  <c r="G160" i="26"/>
  <c r="G159" i="26"/>
  <c r="G158" i="26"/>
  <c r="G157" i="26"/>
  <c r="G156" i="26"/>
  <c r="G155" i="26"/>
  <c r="G154" i="26"/>
  <c r="G153" i="26"/>
  <c r="G152" i="26"/>
  <c r="G151" i="26"/>
  <c r="G150" i="26"/>
  <c r="G149" i="26"/>
  <c r="G148" i="26"/>
  <c r="G147" i="26"/>
  <c r="G146" i="26"/>
  <c r="G145" i="26"/>
  <c r="G144" i="26"/>
  <c r="G143" i="26"/>
  <c r="G11" i="26"/>
  <c r="G127" i="26" s="1"/>
  <c r="G10" i="26"/>
  <c r="E2" i="95" s="1" a="1"/>
  <c r="E2" i="95" s="1"/>
  <c r="G331" i="26" l="1"/>
  <c r="G329" i="26"/>
  <c r="G270" i="26"/>
  <c r="G234" i="26"/>
  <c r="G330" i="26"/>
  <c r="G300" i="26"/>
  <c r="G244" i="26"/>
  <c r="G243" i="26"/>
  <c r="G239" i="26"/>
  <c r="G238" i="26"/>
  <c r="G237" i="26"/>
  <c r="G328" i="26"/>
  <c r="G327" i="26"/>
  <c r="G326" i="26"/>
  <c r="G325" i="26"/>
  <c r="G324" i="26"/>
  <c r="G323" i="26"/>
  <c r="G322" i="26"/>
  <c r="G321" i="26"/>
  <c r="G320" i="26"/>
  <c r="G319" i="26"/>
  <c r="G317" i="26"/>
  <c r="G316" i="26"/>
  <c r="G315" i="26"/>
  <c r="G314" i="26"/>
  <c r="G313" i="26"/>
  <c r="G312" i="26"/>
  <c r="G311" i="26"/>
  <c r="G310" i="26"/>
  <c r="G309" i="26"/>
  <c r="G308" i="26"/>
  <c r="G307" i="26"/>
  <c r="G306" i="26"/>
  <c r="G305" i="26"/>
  <c r="G304" i="26"/>
  <c r="G303" i="26"/>
  <c r="G301" i="26"/>
  <c r="G299" i="26"/>
  <c r="G298" i="26"/>
  <c r="G297" i="26"/>
  <c r="G278" i="26"/>
  <c r="G276" i="26"/>
  <c r="G274" i="26"/>
  <c r="G266" i="26"/>
  <c r="G265" i="26"/>
  <c r="G264" i="26"/>
  <c r="G241" i="26"/>
  <c r="G240" i="26"/>
  <c r="G236" i="26"/>
  <c r="G235" i="26"/>
  <c r="G295" i="26"/>
  <c r="G294" i="26"/>
  <c r="G293" i="26"/>
  <c r="G292" i="26"/>
  <c r="G291" i="26"/>
  <c r="G290" i="26"/>
  <c r="G289" i="26"/>
  <c r="G288" i="26"/>
  <c r="G287" i="26"/>
  <c r="G286" i="26"/>
  <c r="G285" i="26"/>
  <c r="G284" i="26"/>
  <c r="G282" i="26"/>
  <c r="G281" i="26"/>
  <c r="G280" i="26"/>
  <c r="G279" i="26"/>
  <c r="G277" i="26"/>
  <c r="G275" i="26"/>
  <c r="G271" i="26"/>
  <c r="G269" i="26"/>
  <c r="G263" i="26"/>
  <c r="G242" i="26"/>
  <c r="G262" i="26"/>
  <c r="G261" i="26"/>
  <c r="G260" i="26"/>
  <c r="G259" i="26"/>
  <c r="G258" i="26"/>
  <c r="G257" i="26"/>
  <c r="G256" i="26"/>
  <c r="G255" i="26"/>
  <c r="G254" i="26"/>
  <c r="G251" i="26"/>
  <c r="G250" i="26"/>
  <c r="G249" i="26"/>
  <c r="G248" i="26"/>
  <c r="G247" i="26"/>
  <c r="G246" i="26"/>
  <c r="G245" i="26"/>
  <c r="I357" i="26" a="1"/>
  <c r="I357" i="26" s="1"/>
  <c r="H357" i="26" a="1"/>
  <c r="H357" i="26" s="1"/>
  <c r="H359" i="26" s="1"/>
  <c r="G272" i="26"/>
  <c r="G341" i="26"/>
  <c r="G318" i="26"/>
  <c r="G349" i="26"/>
  <c r="G273" i="26"/>
  <c r="G342" i="26"/>
  <c r="G283" i="26"/>
  <c r="G344" i="26"/>
  <c r="G253" i="26"/>
  <c r="G338" i="26"/>
  <c r="G252" i="26"/>
  <c r="G337" i="26"/>
  <c r="G296" i="26"/>
  <c r="G345" i="26"/>
  <c r="G268" i="26"/>
  <c r="G339" i="26"/>
  <c r="G267" i="26"/>
  <c r="G340" i="26"/>
  <c r="G302" i="26"/>
  <c r="G347" i="26"/>
  <c r="C235" i="26"/>
  <c r="B19" i="1" a="1"/>
  <c r="B19" i="1" s="1"/>
  <c r="F19" i="1" a="1"/>
  <c r="F19" i="1" s="1"/>
  <c r="M9" i="1"/>
  <c r="I1" i="89"/>
  <c r="J4" i="26"/>
  <c r="J9" i="2"/>
  <c r="J9" i="23"/>
  <c r="H1" i="95"/>
  <c r="I1" i="90"/>
  <c r="I7" i="26"/>
  <c r="I1" i="26"/>
  <c r="H134" i="26"/>
  <c r="H138" i="26"/>
  <c r="H227" i="26"/>
  <c r="H195" i="26"/>
  <c r="H194" i="26"/>
  <c r="H174" i="26"/>
  <c r="H172" i="26"/>
  <c r="H170" i="26"/>
  <c r="H166" i="26"/>
  <c r="H164" i="26"/>
  <c r="H142" i="26"/>
  <c r="H137" i="26"/>
  <c r="H135" i="26"/>
  <c r="H229" i="26"/>
  <c r="H228" i="26"/>
  <c r="H198" i="26"/>
  <c r="H197" i="26"/>
  <c r="H196" i="26"/>
  <c r="H176" i="26"/>
  <c r="H167" i="26"/>
  <c r="H162" i="26"/>
  <c r="H139" i="26"/>
  <c r="H133" i="26"/>
  <c r="H130" i="26"/>
  <c r="H226" i="26"/>
  <c r="H225" i="26"/>
  <c r="H224" i="26"/>
  <c r="H223" i="26"/>
  <c r="H222" i="26"/>
  <c r="H221" i="26"/>
  <c r="H220" i="26"/>
  <c r="H219" i="26"/>
  <c r="H218" i="26"/>
  <c r="H217" i="26"/>
  <c r="H216" i="26"/>
  <c r="H215" i="26"/>
  <c r="H214" i="26"/>
  <c r="H212" i="26"/>
  <c r="H211" i="26"/>
  <c r="H209" i="26"/>
  <c r="H207" i="26"/>
  <c r="H205" i="26"/>
  <c r="H203" i="26"/>
  <c r="H200" i="26"/>
  <c r="H169" i="26"/>
  <c r="H132" i="26"/>
  <c r="H193" i="26"/>
  <c r="H191" i="26"/>
  <c r="H189" i="26"/>
  <c r="H185" i="26"/>
  <c r="H182" i="26"/>
  <c r="H179" i="26"/>
  <c r="H171" i="26"/>
  <c r="H160" i="26"/>
  <c r="H157" i="26"/>
  <c r="H155" i="26"/>
  <c r="H151" i="26"/>
  <c r="H149" i="26"/>
  <c r="H144" i="26"/>
  <c r="H11" i="26"/>
  <c r="H127" i="26" s="1"/>
  <c r="H213" i="26"/>
  <c r="H210" i="26"/>
  <c r="H208" i="26"/>
  <c r="H206" i="26"/>
  <c r="H204" i="26"/>
  <c r="H202" i="26"/>
  <c r="H201" i="26"/>
  <c r="H199" i="26"/>
  <c r="H175" i="26"/>
  <c r="H173" i="26"/>
  <c r="H165" i="26"/>
  <c r="H161" i="26"/>
  <c r="H141" i="26"/>
  <c r="H136" i="26"/>
  <c r="H131" i="26"/>
  <c r="H192" i="26"/>
  <c r="H190" i="26"/>
  <c r="H188" i="26"/>
  <c r="H187" i="26"/>
  <c r="H186" i="26"/>
  <c r="H184" i="26"/>
  <c r="H183" i="26"/>
  <c r="H181" i="26"/>
  <c r="H180" i="26"/>
  <c r="H178" i="26"/>
  <c r="H177" i="26"/>
  <c r="H168" i="26"/>
  <c r="H163" i="26"/>
  <c r="H159" i="26"/>
  <c r="H158" i="26"/>
  <c r="H156" i="26"/>
  <c r="H154" i="26"/>
  <c r="H153" i="26"/>
  <c r="H152" i="26"/>
  <c r="H150" i="26"/>
  <c r="H148" i="26"/>
  <c r="H147" i="26"/>
  <c r="H146" i="26"/>
  <c r="H145" i="26"/>
  <c r="H143" i="26"/>
  <c r="H140" i="26"/>
  <c r="H10" i="26"/>
  <c r="F2" i="95" s="1" a="1"/>
  <c r="F2" i="95" s="1"/>
  <c r="G233" i="26"/>
  <c r="G232" i="26"/>
  <c r="H236" i="26" l="1"/>
  <c r="H240" i="26"/>
  <c r="H329" i="26"/>
  <c r="H297" i="26"/>
  <c r="H296" i="26"/>
  <c r="H276" i="26"/>
  <c r="H274" i="26"/>
  <c r="H268" i="26"/>
  <c r="H266" i="26"/>
  <c r="H244" i="26"/>
  <c r="H239" i="26"/>
  <c r="H237" i="26"/>
  <c r="H331" i="26"/>
  <c r="H330" i="26"/>
  <c r="H300" i="26"/>
  <c r="H299" i="26"/>
  <c r="H298" i="26"/>
  <c r="H278" i="26"/>
  <c r="H269" i="26"/>
  <c r="H264" i="26"/>
  <c r="H241" i="26"/>
  <c r="H235" i="26"/>
  <c r="H328" i="26"/>
  <c r="H327" i="26"/>
  <c r="H326" i="26"/>
  <c r="H325" i="26"/>
  <c r="H324" i="26"/>
  <c r="H323" i="26"/>
  <c r="H322" i="26"/>
  <c r="H321" i="26"/>
  <c r="H320" i="26"/>
  <c r="H319" i="26"/>
  <c r="H318" i="26"/>
  <c r="H317" i="26"/>
  <c r="H316" i="26"/>
  <c r="H314" i="26"/>
  <c r="H311" i="26"/>
  <c r="H309" i="26"/>
  <c r="H307" i="26"/>
  <c r="H305" i="26"/>
  <c r="H271" i="26"/>
  <c r="H234" i="26"/>
  <c r="H295" i="26"/>
  <c r="H291" i="26"/>
  <c r="H287" i="26"/>
  <c r="H284" i="26"/>
  <c r="H281" i="26"/>
  <c r="H259" i="26"/>
  <c r="H257" i="26"/>
  <c r="H251" i="26"/>
  <c r="H246" i="26"/>
  <c r="H315" i="26"/>
  <c r="H310" i="26"/>
  <c r="H308" i="26"/>
  <c r="H306" i="26"/>
  <c r="H304" i="26"/>
  <c r="H301" i="26"/>
  <c r="H277" i="26"/>
  <c r="H275" i="26"/>
  <c r="H267" i="26"/>
  <c r="H243" i="26"/>
  <c r="H238" i="26"/>
  <c r="H294" i="26"/>
  <c r="H290" i="26"/>
  <c r="H289" i="26"/>
  <c r="H288" i="26"/>
  <c r="H286" i="26"/>
  <c r="H285" i="26"/>
  <c r="H280" i="26"/>
  <c r="H279" i="26"/>
  <c r="H270" i="26"/>
  <c r="H265" i="26"/>
  <c r="H261" i="26"/>
  <c r="H260" i="26"/>
  <c r="H258" i="26"/>
  <c r="H256" i="26"/>
  <c r="H255" i="26"/>
  <c r="H254" i="26"/>
  <c r="H250" i="26"/>
  <c r="H249" i="26"/>
  <c r="H248" i="26"/>
  <c r="H247" i="26"/>
  <c r="H245" i="26"/>
  <c r="H242" i="26"/>
  <c r="H272" i="26"/>
  <c r="H341" i="26"/>
  <c r="H313" i="26"/>
  <c r="H350" i="26"/>
  <c r="H302" i="26"/>
  <c r="H347" i="26"/>
  <c r="H293" i="26"/>
  <c r="H346" i="26"/>
  <c r="H273" i="26"/>
  <c r="H342" i="26"/>
  <c r="H262" i="26"/>
  <c r="H339" i="26"/>
  <c r="H253" i="26"/>
  <c r="H338" i="26"/>
  <c r="H312" i="26"/>
  <c r="H349" i="26"/>
  <c r="H303" i="26"/>
  <c r="H348" i="26"/>
  <c r="H263" i="26"/>
  <c r="H340" i="26"/>
  <c r="H292" i="26"/>
  <c r="H345" i="26"/>
  <c r="H283" i="26"/>
  <c r="H344" i="26"/>
  <c r="H282" i="26"/>
  <c r="H343" i="26"/>
  <c r="H252" i="26"/>
  <c r="H337" i="26"/>
  <c r="C236" i="26"/>
  <c r="B21" i="1" a="1"/>
  <c r="B21" i="1" s="1"/>
  <c r="F21" i="1" a="1"/>
  <c r="F21" i="1" s="1"/>
  <c r="N9" i="1"/>
  <c r="J1" i="89"/>
  <c r="J1" i="90"/>
  <c r="K4" i="26"/>
  <c r="I1" i="95"/>
  <c r="K9" i="2"/>
  <c r="K9" i="23"/>
  <c r="J7" i="26"/>
  <c r="J1" i="26"/>
  <c r="I359" i="26"/>
  <c r="I228" i="26"/>
  <c r="I175" i="26"/>
  <c r="I171" i="26"/>
  <c r="I165" i="26"/>
  <c r="I134" i="26"/>
  <c r="I131" i="26"/>
  <c r="I170" i="26"/>
  <c r="I168" i="26"/>
  <c r="I141" i="26"/>
  <c r="I226" i="26"/>
  <c r="I224" i="26"/>
  <c r="I221" i="26"/>
  <c r="I219" i="26"/>
  <c r="I215" i="26"/>
  <c r="I212" i="26"/>
  <c r="I209" i="26"/>
  <c r="I206" i="26"/>
  <c r="I204" i="26"/>
  <c r="I202" i="26"/>
  <c r="I200" i="26"/>
  <c r="I196" i="26"/>
  <c r="I176" i="26"/>
  <c r="I193" i="26"/>
  <c r="I191" i="26"/>
  <c r="I190" i="26"/>
  <c r="I187" i="26"/>
  <c r="I186" i="26"/>
  <c r="I184" i="26"/>
  <c r="I179" i="26"/>
  <c r="I174" i="26"/>
  <c r="I164" i="26"/>
  <c r="I160" i="26"/>
  <c r="I157" i="26"/>
  <c r="I154" i="26"/>
  <c r="I152" i="26"/>
  <c r="I150" i="26"/>
  <c r="I148" i="26"/>
  <c r="I146" i="26"/>
  <c r="I143" i="26"/>
  <c r="I11" i="26"/>
  <c r="I127" i="26" s="1"/>
  <c r="I137" i="26"/>
  <c r="I229" i="26"/>
  <c r="I198" i="26"/>
  <c r="I197" i="26"/>
  <c r="I173" i="26"/>
  <c r="I167" i="26"/>
  <c r="I163" i="26"/>
  <c r="I140" i="26"/>
  <c r="I135" i="26"/>
  <c r="I133" i="26"/>
  <c r="I130" i="26"/>
  <c r="I227" i="26"/>
  <c r="I195" i="26"/>
  <c r="I169" i="26"/>
  <c r="I161" i="26"/>
  <c r="I136" i="26"/>
  <c r="I132" i="26"/>
  <c r="I225" i="26"/>
  <c r="I223" i="26"/>
  <c r="I222" i="26"/>
  <c r="I220" i="26"/>
  <c r="I218" i="26"/>
  <c r="I217" i="26"/>
  <c r="I216" i="26"/>
  <c r="I214" i="26"/>
  <c r="I213" i="26"/>
  <c r="I211" i="26"/>
  <c r="I210" i="26"/>
  <c r="I208" i="26"/>
  <c r="I207" i="26"/>
  <c r="I205" i="26"/>
  <c r="I203" i="26"/>
  <c r="I201" i="26"/>
  <c r="I199" i="26"/>
  <c r="I194" i="26"/>
  <c r="I172" i="26"/>
  <c r="I162" i="26"/>
  <c r="I192" i="26"/>
  <c r="I189" i="26"/>
  <c r="I188" i="26"/>
  <c r="I185" i="26"/>
  <c r="I183" i="26"/>
  <c r="I182" i="26"/>
  <c r="I181" i="26"/>
  <c r="I180" i="26"/>
  <c r="I178" i="26"/>
  <c r="I177" i="26"/>
  <c r="I166" i="26"/>
  <c r="I139" i="26"/>
  <c r="I159" i="26"/>
  <c r="I158" i="26"/>
  <c r="I156" i="26"/>
  <c r="I155" i="26"/>
  <c r="I153" i="26"/>
  <c r="I151" i="26"/>
  <c r="I149" i="26"/>
  <c r="I147" i="26"/>
  <c r="I145" i="26"/>
  <c r="I144" i="26"/>
  <c r="I142" i="26"/>
  <c r="I138" i="26"/>
  <c r="I10" i="26"/>
  <c r="G2" i="95" s="1" a="1"/>
  <c r="G2" i="95" s="1"/>
  <c r="H232" i="26"/>
  <c r="H233" i="26"/>
  <c r="I330" i="26" l="1"/>
  <c r="I277" i="26"/>
  <c r="I267" i="26"/>
  <c r="I236" i="26"/>
  <c r="I270" i="26"/>
  <c r="I243" i="26"/>
  <c r="I328" i="26"/>
  <c r="I326" i="26"/>
  <c r="I323" i="26"/>
  <c r="I321" i="26"/>
  <c r="I317" i="26"/>
  <c r="I314" i="26"/>
  <c r="I311" i="26"/>
  <c r="I308" i="26"/>
  <c r="I306" i="26"/>
  <c r="I304" i="26"/>
  <c r="I298" i="26"/>
  <c r="I278" i="26"/>
  <c r="I295" i="26"/>
  <c r="I289" i="26"/>
  <c r="I288" i="26"/>
  <c r="I286" i="26"/>
  <c r="I281" i="26"/>
  <c r="I276" i="26"/>
  <c r="I266" i="26"/>
  <c r="I259" i="26"/>
  <c r="I256" i="26"/>
  <c r="I254" i="26"/>
  <c r="I250" i="26"/>
  <c r="I248" i="26"/>
  <c r="I245" i="26"/>
  <c r="I239" i="26"/>
  <c r="I331" i="26"/>
  <c r="I300" i="26"/>
  <c r="I299" i="26"/>
  <c r="I275" i="26"/>
  <c r="I269" i="26"/>
  <c r="I265" i="26"/>
  <c r="I242" i="26"/>
  <c r="I237" i="26"/>
  <c r="I235" i="26"/>
  <c r="I329" i="26"/>
  <c r="I297" i="26"/>
  <c r="I271" i="26"/>
  <c r="I238" i="26"/>
  <c r="I234" i="26"/>
  <c r="I327" i="26"/>
  <c r="I325" i="26"/>
  <c r="I324" i="26"/>
  <c r="I322" i="26"/>
  <c r="I320" i="26"/>
  <c r="I319" i="26"/>
  <c r="I318" i="26"/>
  <c r="I316" i="26"/>
  <c r="I315" i="26"/>
  <c r="I310" i="26"/>
  <c r="I309" i="26"/>
  <c r="I307" i="26"/>
  <c r="I305" i="26"/>
  <c r="I301" i="26"/>
  <c r="I296" i="26"/>
  <c r="I274" i="26"/>
  <c r="I264" i="26"/>
  <c r="I294" i="26"/>
  <c r="I291" i="26"/>
  <c r="I290" i="26"/>
  <c r="I287" i="26"/>
  <c r="I285" i="26"/>
  <c r="I284" i="26"/>
  <c r="I280" i="26"/>
  <c r="I279" i="26"/>
  <c r="I268" i="26"/>
  <c r="I241" i="26"/>
  <c r="I261" i="26"/>
  <c r="I260" i="26"/>
  <c r="I258" i="26"/>
  <c r="I257" i="26"/>
  <c r="I255" i="26"/>
  <c r="I251" i="26"/>
  <c r="I249" i="26"/>
  <c r="I247" i="26"/>
  <c r="I246" i="26"/>
  <c r="I244" i="26"/>
  <c r="I240" i="26"/>
  <c r="K357" i="26" a="1"/>
  <c r="K357" i="26" s="1"/>
  <c r="J357" i="26" a="1"/>
  <c r="J357" i="26" s="1"/>
  <c r="J359" i="26" s="1"/>
  <c r="I273" i="26"/>
  <c r="I342" i="26"/>
  <c r="I272" i="26"/>
  <c r="I341" i="26"/>
  <c r="I302" i="26"/>
  <c r="I347" i="26"/>
  <c r="I293" i="26"/>
  <c r="I346" i="26"/>
  <c r="I292" i="26"/>
  <c r="I345" i="26"/>
  <c r="I262" i="26"/>
  <c r="I339" i="26"/>
  <c r="I252" i="26"/>
  <c r="I337" i="26"/>
  <c r="I263" i="26"/>
  <c r="I340" i="26"/>
  <c r="I313" i="26"/>
  <c r="I350" i="26"/>
  <c r="I312" i="26"/>
  <c r="I349" i="26"/>
  <c r="I303" i="26"/>
  <c r="I348" i="26"/>
  <c r="I283" i="26"/>
  <c r="I344" i="26"/>
  <c r="I282" i="26"/>
  <c r="I343" i="26"/>
  <c r="I253" i="26"/>
  <c r="I338" i="26"/>
  <c r="C237" i="26"/>
  <c r="B23" i="1" a="1"/>
  <c r="B23" i="1" s="1"/>
  <c r="F23" i="1" a="1"/>
  <c r="F23" i="1" s="1"/>
  <c r="K1" i="89"/>
  <c r="L9" i="23"/>
  <c r="K1" i="90"/>
  <c r="L4" i="26"/>
  <c r="L9" i="2"/>
  <c r="O9" i="1"/>
  <c r="J1" i="95"/>
  <c r="K7" i="26"/>
  <c r="K1" i="26"/>
  <c r="J195" i="26"/>
  <c r="J166" i="26"/>
  <c r="J142" i="26"/>
  <c r="J136" i="26"/>
  <c r="J228" i="26"/>
  <c r="J197" i="26"/>
  <c r="J175" i="26"/>
  <c r="J167" i="26"/>
  <c r="J164" i="26"/>
  <c r="J134" i="26"/>
  <c r="J224" i="26"/>
  <c r="J222" i="26"/>
  <c r="J219" i="26"/>
  <c r="J217" i="26"/>
  <c r="J215" i="26"/>
  <c r="J213" i="26"/>
  <c r="J212" i="26"/>
  <c r="J209" i="26"/>
  <c r="J206" i="26"/>
  <c r="J203" i="26"/>
  <c r="J201" i="26"/>
  <c r="J199" i="26"/>
  <c r="J168" i="26"/>
  <c r="J141" i="26"/>
  <c r="J131" i="26"/>
  <c r="J193" i="26"/>
  <c r="J191" i="26"/>
  <c r="J187" i="26"/>
  <c r="J183" i="26"/>
  <c r="J181" i="26"/>
  <c r="J177" i="26"/>
  <c r="J172" i="26"/>
  <c r="J140" i="26"/>
  <c r="J159" i="26"/>
  <c r="J156" i="26"/>
  <c r="J155" i="26"/>
  <c r="J154" i="26"/>
  <c r="J153" i="26"/>
  <c r="J152" i="26"/>
  <c r="J151" i="26"/>
  <c r="J150" i="26"/>
  <c r="J149" i="26"/>
  <c r="J148" i="26"/>
  <c r="J147" i="26"/>
  <c r="J146" i="26"/>
  <c r="J145" i="26"/>
  <c r="J144" i="26"/>
  <c r="J143" i="26"/>
  <c r="J139" i="26"/>
  <c r="J11" i="26"/>
  <c r="J127" i="26" s="1"/>
  <c r="J10" i="26"/>
  <c r="H2" i="95" s="1" a="1"/>
  <c r="H2" i="95" s="1"/>
  <c r="J227" i="26"/>
  <c r="J196" i="26"/>
  <c r="J194" i="26"/>
  <c r="J162" i="26"/>
  <c r="J161" i="26"/>
  <c r="J137" i="26"/>
  <c r="J133" i="26"/>
  <c r="J229" i="26"/>
  <c r="J198" i="26"/>
  <c r="J174" i="26"/>
  <c r="J171" i="26"/>
  <c r="J135" i="26"/>
  <c r="J226" i="26"/>
  <c r="J225" i="26"/>
  <c r="J223" i="26"/>
  <c r="J221" i="26"/>
  <c r="J220" i="26"/>
  <c r="J218" i="26"/>
  <c r="J216" i="26"/>
  <c r="J214" i="26"/>
  <c r="J211" i="26"/>
  <c r="J210" i="26"/>
  <c r="J208" i="26"/>
  <c r="J207" i="26"/>
  <c r="J205" i="26"/>
  <c r="J204" i="26"/>
  <c r="J202" i="26"/>
  <c r="J200" i="26"/>
  <c r="J173" i="26"/>
  <c r="J163" i="26"/>
  <c r="J132" i="26"/>
  <c r="J130" i="26"/>
  <c r="J192" i="26"/>
  <c r="J190" i="26"/>
  <c r="J189" i="26"/>
  <c r="J188" i="26"/>
  <c r="J186" i="26"/>
  <c r="J185" i="26"/>
  <c r="J184" i="26"/>
  <c r="J182" i="26"/>
  <c r="J180" i="26"/>
  <c r="J179" i="26"/>
  <c r="J178" i="26"/>
  <c r="J176" i="26"/>
  <c r="J170" i="26"/>
  <c r="J169" i="26"/>
  <c r="J165" i="26"/>
  <c r="J138" i="26"/>
  <c r="J160" i="26"/>
  <c r="J158" i="26"/>
  <c r="J157" i="26"/>
  <c r="I233" i="26"/>
  <c r="I232" i="26"/>
  <c r="J297" i="26" l="1"/>
  <c r="J268" i="26"/>
  <c r="J244" i="26"/>
  <c r="J238" i="26"/>
  <c r="J330" i="26"/>
  <c r="J299" i="26"/>
  <c r="J277" i="26"/>
  <c r="J269" i="26"/>
  <c r="J266" i="26"/>
  <c r="J236" i="26"/>
  <c r="J326" i="26"/>
  <c r="J324" i="26"/>
  <c r="J321" i="26"/>
  <c r="J319" i="26"/>
  <c r="J317" i="26"/>
  <c r="J315" i="26"/>
  <c r="J314" i="26"/>
  <c r="J311" i="26"/>
  <c r="J308" i="26"/>
  <c r="J305" i="26"/>
  <c r="J301" i="26"/>
  <c r="J270" i="26"/>
  <c r="J243" i="26"/>
  <c r="J295" i="26"/>
  <c r="J289" i="26"/>
  <c r="J285" i="26"/>
  <c r="J279" i="26"/>
  <c r="J274" i="26"/>
  <c r="J242" i="26"/>
  <c r="J261" i="26"/>
  <c r="J258" i="26"/>
  <c r="J257" i="26"/>
  <c r="J256" i="26"/>
  <c r="J255" i="26"/>
  <c r="J254" i="26"/>
  <c r="J251" i="26"/>
  <c r="J250" i="26"/>
  <c r="J249" i="26"/>
  <c r="J248" i="26"/>
  <c r="J247" i="26"/>
  <c r="J246" i="26"/>
  <c r="J245" i="26"/>
  <c r="J241" i="26"/>
  <c r="J329" i="26"/>
  <c r="J298" i="26"/>
  <c r="J296" i="26"/>
  <c r="J264" i="26"/>
  <c r="J239" i="26"/>
  <c r="J235" i="26"/>
  <c r="J331" i="26"/>
  <c r="J300" i="26"/>
  <c r="J276" i="26"/>
  <c r="J237" i="26"/>
  <c r="J328" i="26"/>
  <c r="J327" i="26"/>
  <c r="J325" i="26"/>
  <c r="J323" i="26"/>
  <c r="J322" i="26"/>
  <c r="J320" i="26"/>
  <c r="J318" i="26"/>
  <c r="J316" i="26"/>
  <c r="J310" i="26"/>
  <c r="J309" i="26"/>
  <c r="J307" i="26"/>
  <c r="J306" i="26"/>
  <c r="J304" i="26"/>
  <c r="J275" i="26"/>
  <c r="J265" i="26"/>
  <c r="J234" i="26"/>
  <c r="J294" i="26"/>
  <c r="J291" i="26"/>
  <c r="J290" i="26"/>
  <c r="J288" i="26"/>
  <c r="J287" i="26"/>
  <c r="J286" i="26"/>
  <c r="J284" i="26"/>
  <c r="J281" i="26"/>
  <c r="J280" i="26"/>
  <c r="J278" i="26"/>
  <c r="J271" i="26"/>
  <c r="J267" i="26"/>
  <c r="J240" i="26"/>
  <c r="J260" i="26"/>
  <c r="J259" i="26"/>
  <c r="J303" i="26"/>
  <c r="J348" i="26"/>
  <c r="J293" i="26"/>
  <c r="J346" i="26"/>
  <c r="J283" i="26"/>
  <c r="J344" i="26"/>
  <c r="J253" i="26"/>
  <c r="J338" i="26"/>
  <c r="J252" i="26"/>
  <c r="J337" i="26"/>
  <c r="J263" i="26"/>
  <c r="J340" i="26"/>
  <c r="J273" i="26"/>
  <c r="J342" i="26"/>
  <c r="J313" i="26"/>
  <c r="J350" i="26"/>
  <c r="J312" i="26"/>
  <c r="J349" i="26"/>
  <c r="J302" i="26"/>
  <c r="J347" i="26"/>
  <c r="J292" i="26"/>
  <c r="J345" i="26"/>
  <c r="J282" i="26"/>
  <c r="J343" i="26"/>
  <c r="J272" i="26"/>
  <c r="J341" i="26"/>
  <c r="J262" i="26"/>
  <c r="J339" i="26"/>
  <c r="C242" i="26"/>
  <c r="C238" i="26"/>
  <c r="B25" i="1" a="1"/>
  <c r="B25" i="1" s="1"/>
  <c r="F25" i="1" a="1"/>
  <c r="F25" i="1" s="1"/>
  <c r="L7" i="26"/>
  <c r="L1" i="26"/>
  <c r="L1" i="89"/>
  <c r="L1" i="90"/>
  <c r="P9" i="1"/>
  <c r="M4" i="26"/>
  <c r="K1" i="95"/>
  <c r="M9" i="23"/>
  <c r="M9" i="2"/>
  <c r="K359" i="26"/>
  <c r="K229" i="26"/>
  <c r="K227" i="26"/>
  <c r="K198" i="26"/>
  <c r="K197" i="26"/>
  <c r="K176" i="26"/>
  <c r="K174" i="26"/>
  <c r="K172" i="26"/>
  <c r="K170" i="26"/>
  <c r="K169" i="26"/>
  <c r="K168" i="26"/>
  <c r="K167" i="26"/>
  <c r="K165" i="26"/>
  <c r="K164" i="26"/>
  <c r="K163" i="26"/>
  <c r="K141" i="26"/>
  <c r="K134" i="26"/>
  <c r="K133" i="26"/>
  <c r="K132" i="26"/>
  <c r="K228" i="26"/>
  <c r="K196" i="26"/>
  <c r="K194" i="26"/>
  <c r="K173" i="26"/>
  <c r="K140" i="26"/>
  <c r="K138" i="26"/>
  <c r="K136" i="26"/>
  <c r="K131" i="26"/>
  <c r="K130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5" i="26"/>
  <c r="K175" i="26"/>
  <c r="K171" i="26"/>
  <c r="K166" i="26"/>
  <c r="K162" i="26"/>
  <c r="K142" i="26"/>
  <c r="K137" i="26"/>
  <c r="K135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1" i="26"/>
  <c r="K180" i="26"/>
  <c r="K179" i="26"/>
  <c r="K178" i="26"/>
  <c r="K177" i="26"/>
  <c r="K161" i="26"/>
  <c r="K139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1" i="26"/>
  <c r="K127" i="26" s="1"/>
  <c r="K10" i="26"/>
  <c r="I2" i="95" s="1" a="1"/>
  <c r="I2" i="95" s="1"/>
  <c r="J233" i="26"/>
  <c r="J232" i="26"/>
  <c r="K331" i="26" l="1"/>
  <c r="K329" i="26"/>
  <c r="K300" i="26"/>
  <c r="K299" i="26"/>
  <c r="K278" i="26"/>
  <c r="K276" i="26"/>
  <c r="K274" i="26"/>
  <c r="K271" i="26"/>
  <c r="K270" i="26"/>
  <c r="K269" i="26"/>
  <c r="K267" i="26"/>
  <c r="K266" i="26"/>
  <c r="K265" i="26"/>
  <c r="K243" i="26"/>
  <c r="K236" i="26"/>
  <c r="K235" i="26"/>
  <c r="K234" i="26"/>
  <c r="K330" i="26"/>
  <c r="K298" i="26"/>
  <c r="K296" i="26"/>
  <c r="K275" i="26"/>
  <c r="K242" i="26"/>
  <c r="K240" i="26"/>
  <c r="K238" i="26"/>
  <c r="K328" i="26"/>
  <c r="K327" i="26"/>
  <c r="K326" i="26"/>
  <c r="K325" i="26"/>
  <c r="K324" i="26"/>
  <c r="K323" i="26"/>
  <c r="K322" i="26"/>
  <c r="K321" i="26"/>
  <c r="K320" i="26"/>
  <c r="K319" i="26"/>
  <c r="K318" i="26"/>
  <c r="K317" i="26"/>
  <c r="K316" i="26"/>
  <c r="K315" i="26"/>
  <c r="K314" i="26"/>
  <c r="K311" i="26"/>
  <c r="K310" i="26"/>
  <c r="K309" i="26"/>
  <c r="K308" i="26"/>
  <c r="K307" i="26"/>
  <c r="K306" i="26"/>
  <c r="K305" i="26"/>
  <c r="K304" i="26"/>
  <c r="K301" i="26"/>
  <c r="K297" i="26"/>
  <c r="K277" i="26"/>
  <c r="K268" i="26"/>
  <c r="K264" i="26"/>
  <c r="K244" i="26"/>
  <c r="K239" i="26"/>
  <c r="K237" i="26"/>
  <c r="K295" i="26"/>
  <c r="K294" i="26"/>
  <c r="K291" i="26"/>
  <c r="K290" i="26"/>
  <c r="K289" i="26"/>
  <c r="K288" i="26"/>
  <c r="K287" i="26"/>
  <c r="K286" i="26"/>
  <c r="K285" i="26"/>
  <c r="K284" i="26"/>
  <c r="K281" i="26"/>
  <c r="K280" i="26"/>
  <c r="K279" i="26"/>
  <c r="K241" i="26"/>
  <c r="K261" i="26"/>
  <c r="K260" i="26"/>
  <c r="K259" i="26"/>
  <c r="K258" i="26"/>
  <c r="K257" i="26"/>
  <c r="K256" i="26"/>
  <c r="K255" i="26"/>
  <c r="K254" i="26"/>
  <c r="K251" i="26"/>
  <c r="K250" i="26"/>
  <c r="K249" i="26"/>
  <c r="K248" i="26"/>
  <c r="K247" i="26"/>
  <c r="K246" i="26"/>
  <c r="K245" i="26"/>
  <c r="M357" i="26" a="1"/>
  <c r="M357" i="26" s="1"/>
  <c r="L357" i="26" a="1"/>
  <c r="L357" i="26" s="1"/>
  <c r="L359" i="26" s="1"/>
  <c r="K272" i="26"/>
  <c r="K341" i="26"/>
  <c r="K313" i="26"/>
  <c r="K350" i="26"/>
  <c r="K312" i="26"/>
  <c r="K349" i="26"/>
  <c r="K303" i="26"/>
  <c r="K348" i="26"/>
  <c r="K302" i="26"/>
  <c r="K347" i="26"/>
  <c r="K273" i="26"/>
  <c r="K342" i="26"/>
  <c r="K293" i="26"/>
  <c r="K346" i="26"/>
  <c r="K292" i="26"/>
  <c r="K345" i="26"/>
  <c r="K283" i="26"/>
  <c r="K344" i="26"/>
  <c r="K282" i="26"/>
  <c r="K343" i="26"/>
  <c r="K263" i="26"/>
  <c r="K340" i="26"/>
  <c r="K262" i="26"/>
  <c r="K339" i="26"/>
  <c r="K253" i="26"/>
  <c r="K338" i="26"/>
  <c r="K252" i="26"/>
  <c r="K337" i="26"/>
  <c r="C243" i="26"/>
  <c r="C244" i="26"/>
  <c r="C239" i="26"/>
  <c r="B27" i="1" a="1"/>
  <c r="B27" i="1" s="1"/>
  <c r="F27" i="1" a="1"/>
  <c r="F27" i="1" s="1"/>
  <c r="L133" i="26"/>
  <c r="L137" i="26"/>
  <c r="L132" i="26"/>
  <c r="L195" i="26"/>
  <c r="L140" i="26"/>
  <c r="L229" i="26"/>
  <c r="L228" i="26"/>
  <c r="L227" i="26"/>
  <c r="L198" i="26"/>
  <c r="L197" i="26"/>
  <c r="L176" i="26"/>
  <c r="L171" i="26"/>
  <c r="L170" i="26"/>
  <c r="L168" i="26"/>
  <c r="L167" i="26"/>
  <c r="L166" i="26"/>
  <c r="L165" i="26"/>
  <c r="L141" i="26"/>
  <c r="L139" i="26"/>
  <c r="L135" i="26"/>
  <c r="L226" i="26"/>
  <c r="L225" i="26"/>
  <c r="L224" i="26"/>
  <c r="L223" i="26"/>
  <c r="L222" i="26"/>
  <c r="L221" i="26"/>
  <c r="L220" i="26"/>
  <c r="L219" i="26"/>
  <c r="L218" i="26"/>
  <c r="L217" i="26"/>
  <c r="L216" i="26"/>
  <c r="L215" i="26"/>
  <c r="L214" i="26"/>
  <c r="L213" i="26"/>
  <c r="L212" i="26"/>
  <c r="L211" i="26"/>
  <c r="L210" i="26"/>
  <c r="L209" i="26"/>
  <c r="L208" i="26"/>
  <c r="L207" i="26"/>
  <c r="L206" i="26"/>
  <c r="L205" i="26"/>
  <c r="L204" i="26"/>
  <c r="L203" i="26"/>
  <c r="L202" i="26"/>
  <c r="L201" i="26"/>
  <c r="L200" i="26"/>
  <c r="L199" i="26"/>
  <c r="L196" i="26"/>
  <c r="L194" i="26"/>
  <c r="L174" i="26"/>
  <c r="L172" i="26"/>
  <c r="L169" i="26"/>
  <c r="L161" i="26"/>
  <c r="L138" i="26"/>
  <c r="L136" i="26"/>
  <c r="L134" i="26"/>
  <c r="L131" i="26"/>
  <c r="L130" i="26"/>
  <c r="L193" i="26"/>
  <c r="L192" i="26"/>
  <c r="L191" i="26"/>
  <c r="L190" i="26"/>
  <c r="L189" i="26"/>
  <c r="L188" i="26"/>
  <c r="L187" i="26"/>
  <c r="L186" i="26"/>
  <c r="L185" i="26"/>
  <c r="L184" i="26"/>
  <c r="L183" i="26"/>
  <c r="L182" i="26"/>
  <c r="L181" i="26"/>
  <c r="L180" i="26"/>
  <c r="L179" i="26"/>
  <c r="L178" i="26"/>
  <c r="L177" i="26"/>
  <c r="L175" i="26"/>
  <c r="L173" i="26"/>
  <c r="L164" i="26"/>
  <c r="L163" i="26"/>
  <c r="L162" i="26"/>
  <c r="L160" i="26"/>
  <c r="L159" i="26"/>
  <c r="L158" i="26"/>
  <c r="L157" i="26"/>
  <c r="L156" i="26"/>
  <c r="L155" i="26"/>
  <c r="L154" i="26"/>
  <c r="L153" i="26"/>
  <c r="L152" i="26"/>
  <c r="L151" i="26"/>
  <c r="L150" i="26"/>
  <c r="L149" i="26"/>
  <c r="L148" i="26"/>
  <c r="L147" i="26"/>
  <c r="L146" i="26"/>
  <c r="L145" i="26"/>
  <c r="L144" i="26"/>
  <c r="L143" i="26"/>
  <c r="L142" i="26"/>
  <c r="L11" i="26"/>
  <c r="L127" i="26" s="1"/>
  <c r="L10" i="26"/>
  <c r="J2" i="95" s="1" a="1"/>
  <c r="J2" i="95" s="1"/>
  <c r="Q9" i="1"/>
  <c r="M1" i="89"/>
  <c r="N9" i="23"/>
  <c r="N4" i="26"/>
  <c r="L1" i="95"/>
  <c r="N9" i="2"/>
  <c r="M1" i="90"/>
  <c r="M7" i="26"/>
  <c r="M1" i="26"/>
  <c r="K233" i="26"/>
  <c r="K232" i="26"/>
  <c r="L235" i="26" l="1"/>
  <c r="L239" i="26"/>
  <c r="L234" i="26"/>
  <c r="L297" i="26"/>
  <c r="L242" i="26"/>
  <c r="L331" i="26"/>
  <c r="L330" i="26"/>
  <c r="L329" i="26"/>
  <c r="L300" i="26"/>
  <c r="L299" i="26"/>
  <c r="L278" i="26"/>
  <c r="L270" i="26"/>
  <c r="L269" i="26"/>
  <c r="L268" i="26"/>
  <c r="L267" i="26"/>
  <c r="L243" i="26"/>
  <c r="L241" i="26"/>
  <c r="L237" i="26"/>
  <c r="L328" i="26"/>
  <c r="L327" i="26"/>
  <c r="L326" i="26"/>
  <c r="L325" i="26"/>
  <c r="L324" i="26"/>
  <c r="L323" i="26"/>
  <c r="L322" i="26"/>
  <c r="L321" i="26"/>
  <c r="L320" i="26"/>
  <c r="L319" i="26"/>
  <c r="L318" i="26"/>
  <c r="L317" i="26"/>
  <c r="L316" i="26"/>
  <c r="L315" i="26"/>
  <c r="L314" i="26"/>
  <c r="L311" i="26"/>
  <c r="L310" i="26"/>
  <c r="L309" i="26"/>
  <c r="L308" i="26"/>
  <c r="L307" i="26"/>
  <c r="L306" i="26"/>
  <c r="L305" i="26"/>
  <c r="L304" i="26"/>
  <c r="L301" i="26"/>
  <c r="L298" i="26"/>
  <c r="L296" i="26"/>
  <c r="L276" i="26"/>
  <c r="L274" i="26"/>
  <c r="L271" i="26"/>
  <c r="L240" i="26"/>
  <c r="L238" i="26"/>
  <c r="L236" i="26"/>
  <c r="L295" i="26"/>
  <c r="L294" i="26"/>
  <c r="L291" i="26"/>
  <c r="L290" i="26"/>
  <c r="L289" i="26"/>
  <c r="L288" i="26"/>
  <c r="L287" i="26"/>
  <c r="L286" i="26"/>
  <c r="L285" i="26"/>
  <c r="L284" i="26"/>
  <c r="L281" i="26"/>
  <c r="L280" i="26"/>
  <c r="L279" i="26"/>
  <c r="L277" i="26"/>
  <c r="L275" i="26"/>
  <c r="L266" i="26"/>
  <c r="L265" i="26"/>
  <c r="L264" i="26"/>
  <c r="L261" i="26"/>
  <c r="L260" i="26"/>
  <c r="L259" i="26"/>
  <c r="L258" i="26"/>
  <c r="L257" i="26"/>
  <c r="L256" i="26"/>
  <c r="L255" i="26"/>
  <c r="L254" i="26"/>
  <c r="L251" i="26"/>
  <c r="L250" i="26"/>
  <c r="L249" i="26"/>
  <c r="L248" i="26"/>
  <c r="L247" i="26"/>
  <c r="L246" i="26"/>
  <c r="L245" i="26"/>
  <c r="L244" i="26"/>
  <c r="L273" i="26"/>
  <c r="L342" i="26"/>
  <c r="L272" i="26"/>
  <c r="L341" i="26"/>
  <c r="L313" i="26"/>
  <c r="L350" i="26"/>
  <c r="L312" i="26"/>
  <c r="L349" i="26"/>
  <c r="L303" i="26"/>
  <c r="L348" i="26"/>
  <c r="L302" i="26"/>
  <c r="L347" i="26"/>
  <c r="L263" i="26"/>
  <c r="L340" i="26"/>
  <c r="L293" i="26"/>
  <c r="L346" i="26"/>
  <c r="L292" i="26"/>
  <c r="L345" i="26"/>
  <c r="L283" i="26"/>
  <c r="L344" i="26"/>
  <c r="L282" i="26"/>
  <c r="L343" i="26"/>
  <c r="L262" i="26"/>
  <c r="L339" i="26"/>
  <c r="L253" i="26"/>
  <c r="L338" i="26"/>
  <c r="L252" i="26"/>
  <c r="L337" i="26"/>
  <c r="C240" i="26"/>
  <c r="B31" i="1" a="1"/>
  <c r="B31" i="1" s="1"/>
  <c r="B29" i="1" a="1"/>
  <c r="B29" i="1" s="1"/>
  <c r="F29" i="1" a="1"/>
  <c r="F29" i="1" s="1"/>
  <c r="L233" i="26"/>
  <c r="L232" i="26"/>
  <c r="N1" i="89"/>
  <c r="N1" i="90"/>
  <c r="O4" i="26"/>
  <c r="R9" i="1"/>
  <c r="O9" i="2"/>
  <c r="O9" i="23"/>
  <c r="M1" i="95"/>
  <c r="N7" i="26"/>
  <c r="N1" i="26"/>
  <c r="M359" i="26"/>
  <c r="M135" i="26"/>
  <c r="M229" i="26"/>
  <c r="M228" i="26"/>
  <c r="M227" i="26"/>
  <c r="M198" i="26"/>
  <c r="M197" i="26"/>
  <c r="M196" i="26"/>
  <c r="M194" i="26"/>
  <c r="M176" i="26"/>
  <c r="M175" i="26"/>
  <c r="M174" i="26"/>
  <c r="M161" i="26"/>
  <c r="M141" i="26"/>
  <c r="M133" i="26"/>
  <c r="M130" i="26"/>
  <c r="M195" i="26"/>
  <c r="M173" i="26"/>
  <c r="M169" i="26"/>
  <c r="M164" i="26"/>
  <c r="M163" i="26"/>
  <c r="M162" i="26"/>
  <c r="M142" i="26"/>
  <c r="M138" i="26"/>
  <c r="M136" i="26"/>
  <c r="M134" i="26"/>
  <c r="M131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M203" i="26"/>
  <c r="M202" i="26"/>
  <c r="M201" i="26"/>
  <c r="M200" i="26"/>
  <c r="M199" i="26"/>
  <c r="M137" i="26"/>
  <c r="M132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2" i="26"/>
  <c r="M171" i="26"/>
  <c r="M170" i="26"/>
  <c r="M168" i="26"/>
  <c r="M167" i="26"/>
  <c r="M166" i="26"/>
  <c r="M165" i="26"/>
  <c r="M140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39" i="26"/>
  <c r="M11" i="26"/>
  <c r="M127" i="26" s="1"/>
  <c r="M10" i="26"/>
  <c r="K2" i="95" s="1" a="1"/>
  <c r="K2" i="95" s="1"/>
  <c r="M237" i="26" l="1"/>
  <c r="M331" i="26"/>
  <c r="M330" i="26"/>
  <c r="M329" i="26"/>
  <c r="M300" i="26"/>
  <c r="M299" i="26"/>
  <c r="M298" i="26"/>
  <c r="M296" i="26"/>
  <c r="M278" i="26"/>
  <c r="M277" i="26"/>
  <c r="M276" i="26"/>
  <c r="M243" i="26"/>
  <c r="M235" i="26"/>
  <c r="M297" i="26"/>
  <c r="M275" i="26"/>
  <c r="M271" i="26"/>
  <c r="M266" i="26"/>
  <c r="M265" i="26"/>
  <c r="M264" i="26"/>
  <c r="M244" i="26"/>
  <c r="M240" i="26"/>
  <c r="M238" i="26"/>
  <c r="M236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1" i="26"/>
  <c r="M310" i="26"/>
  <c r="M309" i="26"/>
  <c r="M308" i="26"/>
  <c r="M307" i="26"/>
  <c r="M306" i="26"/>
  <c r="M305" i="26"/>
  <c r="M304" i="26"/>
  <c r="M301" i="26"/>
  <c r="M239" i="26"/>
  <c r="M234" i="26"/>
  <c r="M295" i="26"/>
  <c r="M294" i="26"/>
  <c r="M291" i="26"/>
  <c r="M290" i="26"/>
  <c r="M289" i="26"/>
  <c r="M288" i="26"/>
  <c r="M287" i="26"/>
  <c r="M286" i="26"/>
  <c r="M285" i="26"/>
  <c r="M284" i="26"/>
  <c r="M281" i="26"/>
  <c r="M280" i="26"/>
  <c r="M279" i="26"/>
  <c r="M274" i="26"/>
  <c r="M270" i="26"/>
  <c r="M269" i="26"/>
  <c r="M268" i="26"/>
  <c r="M267" i="26"/>
  <c r="M242" i="26"/>
  <c r="M261" i="26"/>
  <c r="M260" i="26"/>
  <c r="M259" i="26"/>
  <c r="M258" i="26"/>
  <c r="M257" i="26"/>
  <c r="M256" i="26"/>
  <c r="M255" i="26"/>
  <c r="M254" i="26"/>
  <c r="M251" i="26"/>
  <c r="M250" i="26"/>
  <c r="M249" i="26"/>
  <c r="M248" i="26"/>
  <c r="M247" i="26"/>
  <c r="M246" i="26"/>
  <c r="M245" i="26"/>
  <c r="M241" i="26"/>
  <c r="O357" i="26" a="1"/>
  <c r="O357" i="26" s="1"/>
  <c r="N357" i="26" a="1"/>
  <c r="N357" i="26" s="1"/>
  <c r="N359" i="26" s="1"/>
  <c r="M263" i="26"/>
  <c r="M340" i="26"/>
  <c r="M313" i="26"/>
  <c r="M350" i="26"/>
  <c r="M312" i="26"/>
  <c r="M349" i="26"/>
  <c r="M303" i="26"/>
  <c r="M348" i="26"/>
  <c r="M302" i="26"/>
  <c r="M347" i="26"/>
  <c r="M293" i="26"/>
  <c r="M346" i="26"/>
  <c r="M292" i="26"/>
  <c r="M345" i="26"/>
  <c r="M283" i="26"/>
  <c r="M344" i="26"/>
  <c r="M282" i="26"/>
  <c r="M343" i="26"/>
  <c r="M273" i="26"/>
  <c r="M342" i="26"/>
  <c r="M272" i="26"/>
  <c r="M341" i="26"/>
  <c r="M262" i="26"/>
  <c r="M339" i="26"/>
  <c r="M253" i="26"/>
  <c r="M338" i="26"/>
  <c r="M252" i="26"/>
  <c r="M337" i="26"/>
  <c r="M336" i="26"/>
  <c r="BG336" i="26"/>
  <c r="BF335" i="26"/>
  <c r="L336" i="26"/>
  <c r="J336" i="26"/>
  <c r="BH336" i="26"/>
  <c r="BB336" i="26"/>
  <c r="H335" i="26"/>
  <c r="BG335" i="26"/>
  <c r="BC336" i="26"/>
  <c r="BL335" i="26"/>
  <c r="BL336" i="26"/>
  <c r="BE335" i="26"/>
  <c r="L335" i="26"/>
  <c r="K336" i="26"/>
  <c r="BD336" i="26"/>
  <c r="I335" i="26"/>
  <c r="BJ336" i="26"/>
  <c r="BE336" i="26"/>
  <c r="F336" i="26"/>
  <c r="BA336" i="26"/>
  <c r="I336" i="26"/>
  <c r="E335" i="26"/>
  <c r="BH335" i="26"/>
  <c r="J335" i="26"/>
  <c r="BK336" i="26"/>
  <c r="M335" i="26"/>
  <c r="BF336" i="26"/>
  <c r="BI335" i="26"/>
  <c r="K335" i="26"/>
  <c r="E336" i="26"/>
  <c r="BC335" i="26"/>
  <c r="H336" i="26"/>
  <c r="G335" i="26"/>
  <c r="F335" i="26"/>
  <c r="BA335" i="26"/>
  <c r="BJ335" i="26"/>
  <c r="C245" i="26"/>
  <c r="G333" i="26"/>
  <c r="BB351" i="26"/>
  <c r="BA333" i="26"/>
  <c r="H333" i="26"/>
  <c r="K334" i="26"/>
  <c r="K352" i="26"/>
  <c r="BK351" i="26"/>
  <c r="H352" i="26"/>
  <c r="F333" i="26"/>
  <c r="G351" i="26"/>
  <c r="BF351" i="26"/>
  <c r="K351" i="26"/>
  <c r="E351" i="26"/>
  <c r="BI333" i="26"/>
  <c r="BJ334" i="26"/>
  <c r="BH351" i="26"/>
  <c r="BE351" i="26"/>
  <c r="G334" i="26"/>
  <c r="BH334" i="26"/>
  <c r="BK333" i="26"/>
  <c r="F352" i="26"/>
  <c r="BJ352" i="26"/>
  <c r="BC352" i="26"/>
  <c r="BA351" i="26"/>
  <c r="BF334" i="26"/>
  <c r="BG333" i="26"/>
  <c r="BL351" i="26"/>
  <c r="BF352" i="26"/>
  <c r="J352" i="26"/>
  <c r="BB333" i="26"/>
  <c r="BA334" i="26"/>
  <c r="BB352" i="26"/>
  <c r="I334" i="26"/>
  <c r="I2" i="89" a="1"/>
  <c r="H2" i="89" a="1"/>
  <c r="F2" i="89" a="1"/>
  <c r="G2" i="89" a="1"/>
  <c r="J2" i="89" a="1"/>
  <c r="K2" i="89" a="1"/>
  <c r="E2" i="89" a="1"/>
  <c r="F32" i="1" a="1"/>
  <c r="F32" i="1" s="1"/>
  <c r="B32" i="1" a="1"/>
  <c r="B32" i="1" s="1"/>
  <c r="O7" i="26"/>
  <c r="O1" i="26"/>
  <c r="O1" i="89"/>
  <c r="P4" i="26"/>
  <c r="S9" i="1"/>
  <c r="O1" i="90"/>
  <c r="P9" i="23"/>
  <c r="N1" i="95"/>
  <c r="P9" i="2"/>
  <c r="N227" i="26"/>
  <c r="N173" i="26"/>
  <c r="N172" i="26"/>
  <c r="N169" i="26"/>
  <c r="N168" i="26"/>
  <c r="N167" i="26"/>
  <c r="N165" i="26"/>
  <c r="N162" i="26"/>
  <c r="N142" i="26"/>
  <c r="N136" i="26"/>
  <c r="N135" i="26"/>
  <c r="N132" i="26"/>
  <c r="N131" i="26"/>
  <c r="N229" i="26"/>
  <c r="N228" i="26"/>
  <c r="N198" i="26"/>
  <c r="N197" i="26"/>
  <c r="N196" i="26"/>
  <c r="N194" i="26"/>
  <c r="N176" i="26"/>
  <c r="N171" i="26"/>
  <c r="N161" i="26"/>
  <c r="N130" i="26"/>
  <c r="N226" i="26"/>
  <c r="N225" i="26"/>
  <c r="N224" i="26"/>
  <c r="N223" i="26"/>
  <c r="N222" i="26"/>
  <c r="N221" i="26"/>
  <c r="N220" i="26"/>
  <c r="N219" i="26"/>
  <c r="N218" i="26"/>
  <c r="N217" i="26"/>
  <c r="N216" i="26"/>
  <c r="N215" i="26"/>
  <c r="N214" i="26"/>
  <c r="N213" i="26"/>
  <c r="N212" i="26"/>
  <c r="N211" i="26"/>
  <c r="N210" i="26"/>
  <c r="N209" i="26"/>
  <c r="N208" i="26"/>
  <c r="N207" i="26"/>
  <c r="N206" i="26"/>
  <c r="N205" i="26"/>
  <c r="N204" i="26"/>
  <c r="N203" i="26"/>
  <c r="N199" i="26"/>
  <c r="N195" i="26"/>
  <c r="N175" i="26"/>
  <c r="N170" i="26"/>
  <c r="N166" i="26"/>
  <c r="N163" i="26"/>
  <c r="N138" i="26"/>
  <c r="N134" i="26"/>
  <c r="N133" i="26"/>
  <c r="N193" i="26"/>
  <c r="N192" i="26"/>
  <c r="N191" i="26"/>
  <c r="N190" i="26"/>
  <c r="N189" i="26"/>
  <c r="N188" i="26"/>
  <c r="N187" i="26"/>
  <c r="N186" i="26"/>
  <c r="N185" i="26"/>
  <c r="N184" i="26"/>
  <c r="N183" i="26"/>
  <c r="N182" i="26"/>
  <c r="N181" i="26"/>
  <c r="N180" i="26"/>
  <c r="N179" i="26"/>
  <c r="N178" i="26"/>
  <c r="N177" i="26"/>
  <c r="N174" i="26"/>
  <c r="N164" i="26"/>
  <c r="N141" i="26"/>
  <c r="N139" i="26"/>
  <c r="N137" i="26"/>
  <c r="N160" i="26"/>
  <c r="N159" i="26"/>
  <c r="N158" i="26"/>
  <c r="N157" i="26"/>
  <c r="N156" i="26"/>
  <c r="N155" i="26"/>
  <c r="N154" i="26"/>
  <c r="N153" i="26"/>
  <c r="N152" i="26"/>
  <c r="N151" i="26"/>
  <c r="N150" i="26"/>
  <c r="N149" i="26"/>
  <c r="N148" i="26"/>
  <c r="N147" i="26"/>
  <c r="N146" i="26"/>
  <c r="N145" i="26"/>
  <c r="N144" i="26"/>
  <c r="N143" i="26"/>
  <c r="N140" i="26"/>
  <c r="N11" i="26"/>
  <c r="N127" i="26" s="1"/>
  <c r="N10" i="26"/>
  <c r="L2" i="95" s="1" a="1"/>
  <c r="L2" i="95" s="1"/>
  <c r="N202" i="26"/>
  <c r="N201" i="26"/>
  <c r="N200" i="26"/>
  <c r="L2" i="89" a="1"/>
  <c r="M232" i="26"/>
  <c r="M233" i="26"/>
  <c r="N329" i="26" l="1"/>
  <c r="N275" i="26"/>
  <c r="N274" i="26"/>
  <c r="N271" i="26"/>
  <c r="N270" i="26"/>
  <c r="N269" i="26"/>
  <c r="N267" i="26"/>
  <c r="N264" i="26"/>
  <c r="N244" i="26"/>
  <c r="N238" i="26"/>
  <c r="N237" i="26"/>
  <c r="N234" i="26"/>
  <c r="N331" i="26"/>
  <c r="N330" i="26"/>
  <c r="N300" i="26"/>
  <c r="N299" i="26"/>
  <c r="N298" i="26"/>
  <c r="N296" i="26"/>
  <c r="N278" i="26"/>
  <c r="N328" i="26"/>
  <c r="N327" i="26"/>
  <c r="N326" i="26"/>
  <c r="N325" i="26"/>
  <c r="N324" i="26"/>
  <c r="N323" i="26"/>
  <c r="N322" i="26"/>
  <c r="N321" i="26"/>
  <c r="N320" i="26"/>
  <c r="N319" i="26"/>
  <c r="N318" i="26"/>
  <c r="N317" i="26"/>
  <c r="N316" i="26"/>
  <c r="N315" i="26"/>
  <c r="N314" i="26"/>
  <c r="N311" i="26"/>
  <c r="N310" i="26"/>
  <c r="N309" i="26"/>
  <c r="N308" i="26"/>
  <c r="N307" i="26"/>
  <c r="N306" i="26"/>
  <c r="N305" i="26"/>
  <c r="N301" i="26"/>
  <c r="N297" i="26"/>
  <c r="N277" i="26"/>
  <c r="N268" i="26"/>
  <c r="N265" i="26"/>
  <c r="N240" i="26"/>
  <c r="N236" i="26"/>
  <c r="N235" i="26"/>
  <c r="N295" i="26"/>
  <c r="N294" i="26"/>
  <c r="N291" i="26"/>
  <c r="N290" i="26"/>
  <c r="N289" i="26"/>
  <c r="N288" i="26"/>
  <c r="N287" i="26"/>
  <c r="N286" i="26"/>
  <c r="N285" i="26"/>
  <c r="N284" i="26"/>
  <c r="N280" i="26"/>
  <c r="N279" i="26"/>
  <c r="N276" i="26"/>
  <c r="N266" i="26"/>
  <c r="N241" i="26"/>
  <c r="N239" i="26"/>
  <c r="N261" i="26"/>
  <c r="N260" i="26"/>
  <c r="N259" i="26"/>
  <c r="N258" i="26"/>
  <c r="N257" i="26"/>
  <c r="N256" i="26"/>
  <c r="N255" i="26"/>
  <c r="N254" i="26"/>
  <c r="N251" i="26"/>
  <c r="N250" i="26"/>
  <c r="N249" i="26"/>
  <c r="N248" i="26"/>
  <c r="N247" i="26"/>
  <c r="N246" i="26"/>
  <c r="N245" i="26"/>
  <c r="N242" i="26"/>
  <c r="N304" i="26"/>
  <c r="N281" i="26"/>
  <c r="J10" i="90" a="1"/>
  <c r="J10" i="90" s="1"/>
  <c r="N243" i="26"/>
  <c r="N336" i="26"/>
  <c r="N273" i="26"/>
  <c r="N342" i="26"/>
  <c r="N263" i="26"/>
  <c r="N340" i="26"/>
  <c r="N313" i="26"/>
  <c r="N350" i="26"/>
  <c r="N312" i="26"/>
  <c r="N349" i="26"/>
  <c r="N272" i="26"/>
  <c r="N341" i="26"/>
  <c r="N293" i="26"/>
  <c r="N346" i="26"/>
  <c r="N292" i="26"/>
  <c r="N345" i="26"/>
  <c r="N283" i="26"/>
  <c r="N344" i="26"/>
  <c r="N282" i="26"/>
  <c r="N343" i="26"/>
  <c r="N262" i="26"/>
  <c r="N339" i="26"/>
  <c r="N253" i="26"/>
  <c r="N338" i="26"/>
  <c r="N252" i="26"/>
  <c r="N337" i="26"/>
  <c r="N303" i="26"/>
  <c r="N348" i="26"/>
  <c r="N302" i="26"/>
  <c r="N347" i="26"/>
  <c r="J4" i="90" a="1"/>
  <c r="J4" i="90" s="1"/>
  <c r="J11" i="90" a="1"/>
  <c r="J11" i="90" s="1"/>
  <c r="J17" i="90" a="1"/>
  <c r="J17" i="90" s="1"/>
  <c r="J8" i="90" a="1"/>
  <c r="J8" i="90" s="1"/>
  <c r="J19" i="90" a="1"/>
  <c r="J19" i="90" s="1"/>
  <c r="BI336" i="26"/>
  <c r="BL333" i="26"/>
  <c r="I351" i="26"/>
  <c r="BF333" i="26"/>
  <c r="BI352" i="26"/>
  <c r="H334" i="26"/>
  <c r="BI334" i="26"/>
  <c r="BL334" i="26"/>
  <c r="BC333" i="26"/>
  <c r="BJ351" i="26"/>
  <c r="BB334" i="26"/>
  <c r="J351" i="26"/>
  <c r="BK352" i="26"/>
  <c r="BC334" i="26"/>
  <c r="F351" i="26"/>
  <c r="K333" i="26"/>
  <c r="BI351" i="26"/>
  <c r="J334" i="26"/>
  <c r="BH333" i="26"/>
  <c r="BG334" i="26"/>
  <c r="E352" i="26"/>
  <c r="BC351" i="26"/>
  <c r="J333" i="26"/>
  <c r="BH352" i="26"/>
  <c r="H351" i="26"/>
  <c r="I333" i="26"/>
  <c r="BD352" i="26"/>
  <c r="F334" i="26"/>
  <c r="L333" i="26"/>
  <c r="L351" i="26"/>
  <c r="L334" i="26"/>
  <c r="L352" i="26"/>
  <c r="BE352" i="26"/>
  <c r="BL352" i="26"/>
  <c r="BK334" i="26"/>
  <c r="BG351" i="26"/>
  <c r="BJ333" i="26"/>
  <c r="I352" i="26"/>
  <c r="BG352" i="26"/>
  <c r="BD333" i="26"/>
  <c r="BD334" i="26"/>
  <c r="BE334" i="26"/>
  <c r="BA352" i="26"/>
  <c r="BE333" i="26"/>
  <c r="BD351" i="26"/>
  <c r="G352" i="26"/>
  <c r="C241" i="26"/>
  <c r="M351" i="26"/>
  <c r="M333" i="26"/>
  <c r="M352" i="26"/>
  <c r="M334" i="26"/>
  <c r="C246" i="26"/>
  <c r="N335" i="26"/>
  <c r="BD335" i="26"/>
  <c r="BK335" i="26"/>
  <c r="G336" i="26"/>
  <c r="BB335" i="26"/>
  <c r="H8" i="90" a="1"/>
  <c r="H8" i="90" s="1"/>
  <c r="H10" i="90" a="1"/>
  <c r="H10" i="90" s="1"/>
  <c r="H6" i="90" a="1"/>
  <c r="H6" i="90" s="1"/>
  <c r="H20" i="90" a="1"/>
  <c r="H20" i="90" s="1"/>
  <c r="H12" i="90" a="1"/>
  <c r="H12" i="90" s="1"/>
  <c r="H17" i="90" a="1"/>
  <c r="H17" i="90" s="1"/>
  <c r="H7" i="90" a="1"/>
  <c r="H7" i="90" s="1"/>
  <c r="H9" i="90" a="1"/>
  <c r="H9" i="90" s="1"/>
  <c r="I4" i="90" a="1"/>
  <c r="I4" i="90" s="1"/>
  <c r="I12" i="90" a="1"/>
  <c r="I12" i="90" s="1"/>
  <c r="I17" i="90" a="1"/>
  <c r="I17" i="90" s="1"/>
  <c r="I21" i="90" a="1"/>
  <c r="I21" i="90" s="1"/>
  <c r="I15" i="90" a="1"/>
  <c r="I15" i="90" s="1"/>
  <c r="I8" i="90" a="1"/>
  <c r="I8" i="90" s="1"/>
  <c r="I11" i="90" a="1"/>
  <c r="I11" i="90" s="1"/>
  <c r="I13" i="90" a="1"/>
  <c r="I13" i="90" s="1"/>
  <c r="I7" i="90" a="1"/>
  <c r="I7" i="90" s="1"/>
  <c r="I10" i="90" a="1"/>
  <c r="I10" i="90" s="1"/>
  <c r="I20" i="90" a="1"/>
  <c r="I20" i="90" s="1"/>
  <c r="I19" i="90" a="1"/>
  <c r="I19" i="90" s="1"/>
  <c r="I3" i="90" a="1"/>
  <c r="I3" i="90" s="1"/>
  <c r="I18" i="90" a="1"/>
  <c r="I18" i="90" s="1"/>
  <c r="I14" i="90" a="1"/>
  <c r="I14" i="90" s="1"/>
  <c r="I16" i="90" a="1"/>
  <c r="I16" i="90" s="1"/>
  <c r="I9" i="90" a="1"/>
  <c r="I9" i="90" s="1"/>
  <c r="I6" i="90" a="1"/>
  <c r="I6" i="90" s="1"/>
  <c r="I5" i="90" a="1"/>
  <c r="I5" i="90" s="1"/>
  <c r="I2" i="89"/>
  <c r="J38" i="2"/>
  <c r="H14" i="90" a="1"/>
  <c r="H14" i="90" s="1"/>
  <c r="H21" i="90" a="1"/>
  <c r="H21" i="90" s="1"/>
  <c r="H15" i="90" a="1"/>
  <c r="H15" i="90" s="1"/>
  <c r="H18" i="90" a="1"/>
  <c r="H18" i="90" s="1"/>
  <c r="H16" i="90" a="1"/>
  <c r="H16" i="90" s="1"/>
  <c r="H4" i="90" a="1"/>
  <c r="H4" i="90" s="1"/>
  <c r="H19" i="90" a="1"/>
  <c r="H19" i="90" s="1"/>
  <c r="H13" i="90" a="1"/>
  <c r="H13" i="90" s="1"/>
  <c r="H5" i="90" a="1"/>
  <c r="H5" i="90" s="1"/>
  <c r="H2" i="89"/>
  <c r="I21" i="2" s="1"/>
  <c r="H3" i="90" a="1"/>
  <c r="H3" i="90" s="1"/>
  <c r="H11" i="90" a="1"/>
  <c r="H11" i="90" s="1"/>
  <c r="I38" i="2"/>
  <c r="F15" i="90" a="1"/>
  <c r="F15" i="90" s="1"/>
  <c r="F12" i="90" a="1"/>
  <c r="F12" i="90" s="1"/>
  <c r="F21" i="90" a="1"/>
  <c r="F21" i="90" s="1"/>
  <c r="F14" i="90" a="1"/>
  <c r="F14" i="90" s="1"/>
  <c r="F16" i="90" a="1"/>
  <c r="F16" i="90" s="1"/>
  <c r="F19" i="90" a="1"/>
  <c r="F19" i="90" s="1"/>
  <c r="F9" i="90" a="1"/>
  <c r="F9" i="90" s="1"/>
  <c r="F3" i="90" a="1"/>
  <c r="F3" i="90" s="1"/>
  <c r="F10" i="90" a="1"/>
  <c r="F10" i="90" s="1"/>
  <c r="F6" i="90" a="1"/>
  <c r="F6" i="90" s="1"/>
  <c r="F4" i="90" a="1"/>
  <c r="F4" i="90" s="1"/>
  <c r="F7" i="90" a="1"/>
  <c r="F7" i="90" s="1"/>
  <c r="F17" i="90" a="1"/>
  <c r="F17" i="90" s="1"/>
  <c r="F18" i="90" a="1"/>
  <c r="F18" i="90" s="1"/>
  <c r="F5" i="90" a="1"/>
  <c r="F5" i="90" s="1"/>
  <c r="F13" i="90" a="1"/>
  <c r="F13" i="90" s="1"/>
  <c r="F8" i="90" a="1"/>
  <c r="F8" i="90" s="1"/>
  <c r="F20" i="90" a="1"/>
  <c r="F20" i="90" s="1"/>
  <c r="F2" i="89"/>
  <c r="G38" i="2"/>
  <c r="F11" i="90" a="1"/>
  <c r="F11" i="90" s="1"/>
  <c r="G21" i="90" a="1"/>
  <c r="G21" i="90" s="1"/>
  <c r="G4" i="90" a="1"/>
  <c r="G4" i="90" s="1"/>
  <c r="G15" i="90" a="1"/>
  <c r="G15" i="90" s="1"/>
  <c r="G14" i="90" a="1"/>
  <c r="G14" i="90" s="1"/>
  <c r="G20" i="90" a="1"/>
  <c r="G20" i="90" s="1"/>
  <c r="G12" i="90" a="1"/>
  <c r="G12" i="90" s="1"/>
  <c r="G10" i="90" a="1"/>
  <c r="G10" i="90" s="1"/>
  <c r="G11" i="90" a="1"/>
  <c r="G11" i="90" s="1"/>
  <c r="G9" i="90" a="1"/>
  <c r="G9" i="90" s="1"/>
  <c r="G5" i="90" a="1"/>
  <c r="G5" i="90" s="1"/>
  <c r="G7" i="90" a="1"/>
  <c r="G7" i="90" s="1"/>
  <c r="H38" i="2"/>
  <c r="G2" i="89"/>
  <c r="G13" i="90" a="1"/>
  <c r="G13" i="90" s="1"/>
  <c r="G3" i="90" a="1"/>
  <c r="G3" i="90" s="1"/>
  <c r="G18" i="90" a="1"/>
  <c r="G18" i="90" s="1"/>
  <c r="G19" i="90" a="1"/>
  <c r="G19" i="90" s="1"/>
  <c r="G8" i="90" a="1"/>
  <c r="G8" i="90" s="1"/>
  <c r="G6" i="90" a="1"/>
  <c r="G6" i="90" s="1"/>
  <c r="G17" i="90" a="1"/>
  <c r="G17" i="90" s="1"/>
  <c r="G16" i="90" a="1"/>
  <c r="G16" i="90" s="1"/>
  <c r="J5" i="90" a="1"/>
  <c r="J5" i="90" s="1"/>
  <c r="J18" i="90" a="1"/>
  <c r="J18" i="90" s="1"/>
  <c r="J14" i="90" a="1"/>
  <c r="J14" i="90" s="1"/>
  <c r="J2" i="89"/>
  <c r="K38" i="2"/>
  <c r="J16" i="90" a="1"/>
  <c r="J16" i="90" s="1"/>
  <c r="J15" i="90" a="1"/>
  <c r="J15" i="90" s="1"/>
  <c r="J20" i="90" a="1"/>
  <c r="J20" i="90" s="1"/>
  <c r="J13" i="90" a="1"/>
  <c r="J13" i="90" s="1"/>
  <c r="J7" i="90" a="1"/>
  <c r="J7" i="90" s="1"/>
  <c r="J12" i="90" a="1"/>
  <c r="J12" i="90" s="1"/>
  <c r="J3" i="90" a="1"/>
  <c r="J3" i="90" s="1"/>
  <c r="J21" i="90" a="1"/>
  <c r="J21" i="90" s="1"/>
  <c r="J6" i="90" a="1"/>
  <c r="J6" i="90" s="1"/>
  <c r="J9" i="90" a="1"/>
  <c r="J9" i="90" s="1"/>
  <c r="K16" i="90" a="1"/>
  <c r="K16" i="90" s="1"/>
  <c r="K4" i="90" a="1"/>
  <c r="K4" i="90" s="1"/>
  <c r="K21" i="90" a="1"/>
  <c r="K21" i="90" s="1"/>
  <c r="K9" i="90" a="1"/>
  <c r="K9" i="90" s="1"/>
  <c r="K17" i="90" a="1"/>
  <c r="K17" i="90" s="1"/>
  <c r="L34" i="23" s="1"/>
  <c r="K6" i="90" a="1"/>
  <c r="K6" i="90" s="1"/>
  <c r="K19" i="90" a="1"/>
  <c r="K19" i="90" s="1"/>
  <c r="L37" i="23" s="1"/>
  <c r="K10" i="90" a="1"/>
  <c r="K10" i="90" s="1"/>
  <c r="K11" i="90" a="1"/>
  <c r="K11" i="90" s="1"/>
  <c r="K8" i="90" a="1"/>
  <c r="K8" i="90" s="1"/>
  <c r="K18" i="90" a="1"/>
  <c r="K18" i="90" s="1"/>
  <c r="K12" i="90" a="1"/>
  <c r="K12" i="90" s="1"/>
  <c r="K5" i="90" a="1"/>
  <c r="K5" i="90" s="1"/>
  <c r="K15" i="90" a="1"/>
  <c r="K15" i="90" s="1"/>
  <c r="K14" i="90" a="1"/>
  <c r="K14" i="90" s="1"/>
  <c r="K20" i="90" a="1"/>
  <c r="K20" i="90" s="1"/>
  <c r="K7" i="90" a="1"/>
  <c r="K7" i="90" s="1"/>
  <c r="K2" i="89"/>
  <c r="L38" i="2"/>
  <c r="K13" i="90" a="1"/>
  <c r="K13" i="90" s="1"/>
  <c r="K3" i="90" a="1"/>
  <c r="K3" i="90" s="1"/>
  <c r="L13" i="23" s="1"/>
  <c r="E15" i="90" a="1"/>
  <c r="E15" i="90" s="1"/>
  <c r="E12" i="90" a="1"/>
  <c r="E12" i="90" s="1"/>
  <c r="E10" i="90" a="1"/>
  <c r="E10" i="90" s="1"/>
  <c r="E9" i="90" a="1"/>
  <c r="E9" i="90" s="1"/>
  <c r="E5" i="90" a="1"/>
  <c r="E5" i="90" s="1"/>
  <c r="E18" i="90" a="1"/>
  <c r="E18" i="90" s="1"/>
  <c r="E7" i="90" a="1"/>
  <c r="E7" i="90" s="1"/>
  <c r="E19" i="90" a="1"/>
  <c r="E19" i="90" s="1"/>
  <c r="E8" i="90" a="1"/>
  <c r="E8" i="90" s="1"/>
  <c r="F38" i="2"/>
  <c r="E20" i="90" a="1"/>
  <c r="E20" i="90" s="1"/>
  <c r="E21" i="90" a="1"/>
  <c r="E21" i="90" s="1"/>
  <c r="E4" i="90" a="1"/>
  <c r="E4" i="90" s="1"/>
  <c r="E16" i="90" a="1"/>
  <c r="E16" i="90" s="1"/>
  <c r="E6" i="90" a="1"/>
  <c r="E6" i="90" s="1"/>
  <c r="E2" i="89"/>
  <c r="E17" i="90" a="1"/>
  <c r="E17" i="90" s="1"/>
  <c r="E3" i="90" a="1"/>
  <c r="E3" i="90" s="1"/>
  <c r="E11" i="90" a="1"/>
  <c r="E11" i="90" s="1"/>
  <c r="E14" i="90" a="1"/>
  <c r="E14" i="90" s="1"/>
  <c r="E13" i="90" a="1"/>
  <c r="E13" i="90" s="1"/>
  <c r="E2" i="90" a="1"/>
  <c r="E2" i="90" s="1"/>
  <c r="I2" i="90" a="1"/>
  <c r="I2" i="90" s="1"/>
  <c r="F34" i="1" a="1"/>
  <c r="F34" i="1" s="1"/>
  <c r="B34" i="1" a="1"/>
  <c r="B34" i="1" s="1"/>
  <c r="K2" i="90" a="1"/>
  <c r="K2" i="90" s="1"/>
  <c r="O198" i="26"/>
  <c r="O197" i="26"/>
  <c r="O175" i="26"/>
  <c r="O171" i="26"/>
  <c r="O163" i="26"/>
  <c r="O161" i="26"/>
  <c r="O141" i="26"/>
  <c r="O137" i="26"/>
  <c r="O229" i="26"/>
  <c r="O195" i="26"/>
  <c r="O174" i="26"/>
  <c r="O170" i="26"/>
  <c r="O166" i="26"/>
  <c r="O162" i="26"/>
  <c r="O134" i="26"/>
  <c r="O132" i="26"/>
  <c r="O225" i="26"/>
  <c r="O224" i="26"/>
  <c r="O223" i="26"/>
  <c r="O220" i="26"/>
  <c r="O218" i="26"/>
  <c r="O217" i="26"/>
  <c r="O215" i="26"/>
  <c r="O213" i="26"/>
  <c r="O211" i="26"/>
  <c r="O209" i="26"/>
  <c r="O208" i="26"/>
  <c r="O205" i="26"/>
  <c r="O204" i="26"/>
  <c r="O202" i="26"/>
  <c r="O200" i="26"/>
  <c r="O196" i="26"/>
  <c r="O172" i="26"/>
  <c r="O165" i="26"/>
  <c r="O135" i="26"/>
  <c r="O130" i="26"/>
  <c r="O192" i="26"/>
  <c r="O191" i="26"/>
  <c r="O190" i="26"/>
  <c r="O189" i="26"/>
  <c r="O186" i="26"/>
  <c r="O184" i="26"/>
  <c r="O182" i="26"/>
  <c r="O180" i="26"/>
  <c r="O178" i="26"/>
  <c r="O176" i="26"/>
  <c r="O158" i="26"/>
  <c r="O156" i="26"/>
  <c r="O154" i="26"/>
  <c r="O149" i="26"/>
  <c r="O148" i="26"/>
  <c r="O147" i="26"/>
  <c r="O146" i="26"/>
  <c r="O145" i="26"/>
  <c r="O144" i="26"/>
  <c r="O143" i="26"/>
  <c r="O139" i="26"/>
  <c r="O138" i="26"/>
  <c r="O11" i="26"/>
  <c r="O127" i="26" s="1"/>
  <c r="O10" i="26"/>
  <c r="M2" i="95" s="1" a="1"/>
  <c r="M2" i="95" s="1"/>
  <c r="O214" i="26"/>
  <c r="O151" i="26"/>
  <c r="O150" i="26"/>
  <c r="O359" i="26"/>
  <c r="O136" i="26"/>
  <c r="O228" i="26"/>
  <c r="O133" i="26"/>
  <c r="O227" i="26"/>
  <c r="O173" i="26"/>
  <c r="O169" i="26"/>
  <c r="O167" i="26"/>
  <c r="O164" i="26"/>
  <c r="O140" i="26"/>
  <c r="O226" i="26"/>
  <c r="O222" i="26"/>
  <c r="O221" i="26"/>
  <c r="O219" i="26"/>
  <c r="O216" i="26"/>
  <c r="O212" i="26"/>
  <c r="O210" i="26"/>
  <c r="O207" i="26"/>
  <c r="O206" i="26"/>
  <c r="O203" i="26"/>
  <c r="O201" i="26"/>
  <c r="O199" i="26"/>
  <c r="O194" i="26"/>
  <c r="O168" i="26"/>
  <c r="O142" i="26"/>
  <c r="O131" i="26"/>
  <c r="O193" i="26"/>
  <c r="O188" i="26"/>
  <c r="O187" i="26"/>
  <c r="O185" i="26"/>
  <c r="O183" i="26"/>
  <c r="O181" i="26"/>
  <c r="O179" i="26"/>
  <c r="O177" i="26"/>
  <c r="O160" i="26"/>
  <c r="O159" i="26"/>
  <c r="O157" i="26"/>
  <c r="O155" i="26"/>
  <c r="O153" i="26"/>
  <c r="O152" i="26"/>
  <c r="P7" i="26"/>
  <c r="P1" i="26"/>
  <c r="T9" i="1"/>
  <c r="P1" i="89"/>
  <c r="P1" i="90"/>
  <c r="Q4" i="26"/>
  <c r="Q9" i="23"/>
  <c r="O1" i="95"/>
  <c r="Q9" i="2"/>
  <c r="N352" i="26"/>
  <c r="N334" i="26"/>
  <c r="N233" i="26"/>
  <c r="N351" i="26"/>
  <c r="N333" i="26"/>
  <c r="M2" i="89" a="1"/>
  <c r="N232" i="26"/>
  <c r="M38" i="2"/>
  <c r="L2" i="89"/>
  <c r="M24" i="2"/>
  <c r="M16" i="2"/>
  <c r="M22" i="2"/>
  <c r="M21" i="2"/>
  <c r="M33" i="2"/>
  <c r="M34" i="2"/>
  <c r="M31" i="2"/>
  <c r="M32" i="2"/>
  <c r="M30" i="2"/>
  <c r="M29" i="2"/>
  <c r="M28" i="2"/>
  <c r="L10" i="90" a="1"/>
  <c r="L10" i="90" s="1"/>
  <c r="L18" i="90" a="1"/>
  <c r="L18" i="90" s="1"/>
  <c r="L19" i="90" a="1"/>
  <c r="L19" i="90" s="1"/>
  <c r="L5" i="90" a="1"/>
  <c r="L5" i="90" s="1"/>
  <c r="L4" i="90" a="1"/>
  <c r="L4" i="90" s="1"/>
  <c r="L13" i="90" a="1"/>
  <c r="L13" i="90" s="1"/>
  <c r="L14" i="90" a="1"/>
  <c r="L14" i="90" s="1"/>
  <c r="L21" i="90" a="1"/>
  <c r="L21" i="90" s="1"/>
  <c r="L11" i="90" a="1"/>
  <c r="L11" i="90" s="1"/>
  <c r="L3" i="90" a="1"/>
  <c r="L3" i="90" s="1"/>
  <c r="L6" i="90" a="1"/>
  <c r="L6" i="90" s="1"/>
  <c r="L16" i="90" a="1"/>
  <c r="L16" i="90" s="1"/>
  <c r="L8" i="90" a="1"/>
  <c r="L8" i="90" s="1"/>
  <c r="L9" i="90" a="1"/>
  <c r="L9" i="90" s="1"/>
  <c r="L17" i="90" a="1"/>
  <c r="L17" i="90" s="1"/>
  <c r="L12" i="90" a="1"/>
  <c r="L12" i="90" s="1"/>
  <c r="L20" i="90" a="1"/>
  <c r="L20" i="90" s="1"/>
  <c r="L15" i="90" a="1"/>
  <c r="L15" i="90" s="1"/>
  <c r="L7" i="90" a="1"/>
  <c r="L7" i="90" s="1"/>
  <c r="M19" i="23" s="1"/>
  <c r="I25" i="23" l="1"/>
  <c r="F13" i="23"/>
  <c r="M13" i="23"/>
  <c r="J13" i="23"/>
  <c r="G13" i="23"/>
  <c r="J18" i="2"/>
  <c r="J23" i="2"/>
  <c r="J21" i="2"/>
  <c r="J17" i="2"/>
  <c r="J19" i="2"/>
  <c r="J16" i="2"/>
  <c r="J20" i="2"/>
  <c r="J22" i="2"/>
  <c r="I22" i="2"/>
  <c r="I16" i="2"/>
  <c r="I17" i="2"/>
  <c r="I19" i="2"/>
  <c r="I23" i="2"/>
  <c r="I18" i="2"/>
  <c r="I20" i="2"/>
  <c r="G20" i="2"/>
  <c r="G23" i="2"/>
  <c r="G22" i="2"/>
  <c r="G16" i="2"/>
  <c r="G17" i="2"/>
  <c r="G18" i="2"/>
  <c r="G19" i="2"/>
  <c r="G21" i="2"/>
  <c r="H19" i="2"/>
  <c r="H16" i="2"/>
  <c r="H20" i="2"/>
  <c r="H18" i="2"/>
  <c r="H22" i="2"/>
  <c r="H23" i="2"/>
  <c r="H17" i="2"/>
  <c r="H21" i="2"/>
  <c r="K17" i="2"/>
  <c r="K22" i="2"/>
  <c r="K18" i="2"/>
  <c r="K23" i="2"/>
  <c r="K16" i="2"/>
  <c r="K19" i="2"/>
  <c r="K20" i="2"/>
  <c r="K21" i="2"/>
  <c r="L23" i="2"/>
  <c r="L18" i="2"/>
  <c r="L21" i="2"/>
  <c r="L16" i="2"/>
  <c r="L17" i="2"/>
  <c r="L19" i="2"/>
  <c r="L22" i="2"/>
  <c r="L20" i="2"/>
  <c r="F18" i="2"/>
  <c r="F17" i="2"/>
  <c r="F22" i="2"/>
  <c r="F23" i="2"/>
  <c r="F20" i="2"/>
  <c r="F16" i="2"/>
  <c r="F19" i="2"/>
  <c r="F21" i="2"/>
  <c r="M19" i="2"/>
  <c r="M20" i="2"/>
  <c r="M17" i="2"/>
  <c r="M23" i="2"/>
  <c r="M18" i="2"/>
  <c r="H13" i="23"/>
  <c r="K13" i="23"/>
  <c r="I13" i="23"/>
  <c r="H34" i="23"/>
  <c r="O300" i="26"/>
  <c r="O299" i="26"/>
  <c r="O277" i="26"/>
  <c r="O265" i="26"/>
  <c r="O239" i="26"/>
  <c r="O331" i="26"/>
  <c r="O297" i="26"/>
  <c r="O276" i="26"/>
  <c r="O268" i="26"/>
  <c r="O264" i="26"/>
  <c r="O236" i="26"/>
  <c r="O234" i="26"/>
  <c r="O327" i="26"/>
  <c r="O326" i="26"/>
  <c r="O325" i="26"/>
  <c r="O322" i="26"/>
  <c r="O320" i="26"/>
  <c r="O319" i="26"/>
  <c r="O317" i="26"/>
  <c r="O315" i="26"/>
  <c r="O311" i="26"/>
  <c r="O310" i="26"/>
  <c r="O307" i="26"/>
  <c r="O306" i="26"/>
  <c r="O304" i="26"/>
  <c r="O298" i="26"/>
  <c r="O274" i="26"/>
  <c r="O267" i="26"/>
  <c r="O237" i="26"/>
  <c r="O294" i="26"/>
  <c r="O291" i="26"/>
  <c r="O288" i="26"/>
  <c r="O286" i="26"/>
  <c r="O284" i="26"/>
  <c r="O280" i="26"/>
  <c r="O278" i="26"/>
  <c r="O260" i="26"/>
  <c r="O258" i="26"/>
  <c r="O256" i="26"/>
  <c r="O251" i="26"/>
  <c r="O250" i="26"/>
  <c r="O249" i="26"/>
  <c r="O248" i="26"/>
  <c r="O247" i="26"/>
  <c r="O246" i="26"/>
  <c r="O245" i="26"/>
  <c r="O241" i="26"/>
  <c r="O240" i="26"/>
  <c r="O316" i="26"/>
  <c r="O238" i="26"/>
  <c r="O330" i="26"/>
  <c r="O235" i="26"/>
  <c r="O329" i="26"/>
  <c r="O275" i="26"/>
  <c r="O271" i="26"/>
  <c r="O269" i="26"/>
  <c r="O266" i="26"/>
  <c r="O328" i="26"/>
  <c r="O324" i="26"/>
  <c r="O323" i="26"/>
  <c r="O321" i="26"/>
  <c r="O318" i="26"/>
  <c r="O314" i="26"/>
  <c r="O309" i="26"/>
  <c r="O308" i="26"/>
  <c r="O305" i="26"/>
  <c r="O301" i="26"/>
  <c r="O296" i="26"/>
  <c r="O270" i="26"/>
  <c r="O244" i="26"/>
  <c r="O295" i="26"/>
  <c r="O290" i="26"/>
  <c r="O289" i="26"/>
  <c r="O287" i="26"/>
  <c r="O285" i="26"/>
  <c r="O281" i="26"/>
  <c r="O279" i="26"/>
  <c r="O261" i="26"/>
  <c r="O259" i="26"/>
  <c r="O257" i="26"/>
  <c r="O255" i="26"/>
  <c r="O254" i="26"/>
  <c r="G34" i="23"/>
  <c r="Q357" i="26" a="1"/>
  <c r="Q357" i="26" s="1"/>
  <c r="P357" i="26" a="1"/>
  <c r="P357" i="26" s="1"/>
  <c r="P359" i="26" s="1"/>
  <c r="J33" i="23"/>
  <c r="J30" i="23"/>
  <c r="J22" i="23"/>
  <c r="K22" i="23"/>
  <c r="L36" i="23"/>
  <c r="L35" i="23" s="1"/>
  <c r="K34" i="23"/>
  <c r="K37" i="23"/>
  <c r="I34" i="23"/>
  <c r="J34" i="23"/>
  <c r="J37" i="23"/>
  <c r="J36" i="23"/>
  <c r="G37" i="23"/>
  <c r="G22" i="23"/>
  <c r="L24" i="23"/>
  <c r="I37" i="23"/>
  <c r="H28" i="23"/>
  <c r="L39" i="23"/>
  <c r="F19" i="23"/>
  <c r="F33" i="23"/>
  <c r="F18" i="23"/>
  <c r="F34" i="23"/>
  <c r="K40" i="23"/>
  <c r="H37" i="23"/>
  <c r="M37" i="23"/>
  <c r="L33" i="23"/>
  <c r="L32" i="23" s="1"/>
  <c r="L18" i="23"/>
  <c r="L25" i="23"/>
  <c r="M40" i="23"/>
  <c r="M34" i="23"/>
  <c r="K25" i="23"/>
  <c r="I19" i="23"/>
  <c r="I22" i="23"/>
  <c r="J15" i="23"/>
  <c r="J27" i="23"/>
  <c r="J31" i="23"/>
  <c r="J21" i="23"/>
  <c r="J25" i="23"/>
  <c r="J28" i="23"/>
  <c r="J19" i="23"/>
  <c r="J24" i="23"/>
  <c r="J18" i="23"/>
  <c r="J16" i="23"/>
  <c r="I31" i="23"/>
  <c r="I28" i="23"/>
  <c r="I16" i="23"/>
  <c r="G31" i="23"/>
  <c r="G19" i="23"/>
  <c r="G16" i="23"/>
  <c r="G28" i="23"/>
  <c r="G25" i="23"/>
  <c r="H31" i="23"/>
  <c r="H25" i="23"/>
  <c r="H22" i="23"/>
  <c r="H16" i="23"/>
  <c r="H19" i="23"/>
  <c r="F15" i="23"/>
  <c r="K16" i="23"/>
  <c r="F21" i="23"/>
  <c r="L21" i="23"/>
  <c r="L27" i="23"/>
  <c r="L16" i="23"/>
  <c r="L31" i="23"/>
  <c r="L30" i="23"/>
  <c r="L19" i="23"/>
  <c r="L28" i="23"/>
  <c r="F31" i="23"/>
  <c r="F27" i="23"/>
  <c r="F24" i="23"/>
  <c r="F22" i="23"/>
  <c r="F16" i="23"/>
  <c r="F25" i="23"/>
  <c r="F30" i="23"/>
  <c r="F28" i="23"/>
  <c r="M16" i="23"/>
  <c r="M28" i="23"/>
  <c r="K31" i="23"/>
  <c r="K28" i="23"/>
  <c r="K19" i="23"/>
  <c r="L15" i="23"/>
  <c r="L22" i="23"/>
  <c r="M22" i="23"/>
  <c r="M25" i="23"/>
  <c r="M31" i="23"/>
  <c r="F36" i="23"/>
  <c r="F39" i="23"/>
  <c r="F37" i="23"/>
  <c r="F40" i="23"/>
  <c r="J39" i="23"/>
  <c r="G40" i="23"/>
  <c r="H40" i="23"/>
  <c r="J40" i="23"/>
  <c r="I40" i="23"/>
  <c r="L40" i="23"/>
  <c r="J24" i="2"/>
  <c r="J28" i="2"/>
  <c r="J34" i="2"/>
  <c r="J31" i="2"/>
  <c r="J30" i="2"/>
  <c r="J33" i="2"/>
  <c r="J36" i="2"/>
  <c r="J35" i="2"/>
  <c r="J29" i="2"/>
  <c r="J32" i="2"/>
  <c r="I24" i="2"/>
  <c r="I30" i="2"/>
  <c r="I34" i="2"/>
  <c r="I35" i="2"/>
  <c r="I36" i="2"/>
  <c r="I28" i="2"/>
  <c r="I32" i="2"/>
  <c r="I29" i="2"/>
  <c r="I31" i="2"/>
  <c r="I33" i="2"/>
  <c r="G24" i="2"/>
  <c r="G31" i="2"/>
  <c r="G35" i="2"/>
  <c r="G33" i="2"/>
  <c r="G36" i="2"/>
  <c r="G30" i="2"/>
  <c r="G29" i="2"/>
  <c r="G34" i="2"/>
  <c r="G28" i="2"/>
  <c r="G32" i="2"/>
  <c r="H24" i="2"/>
  <c r="H33" i="2"/>
  <c r="H32" i="2"/>
  <c r="H30" i="2"/>
  <c r="H28" i="2"/>
  <c r="H35" i="2"/>
  <c r="H29" i="2"/>
  <c r="H31" i="2"/>
  <c r="H34" i="2"/>
  <c r="H36" i="2"/>
  <c r="K24" i="2"/>
  <c r="K29" i="2"/>
  <c r="K36" i="2"/>
  <c r="K33" i="2"/>
  <c r="K28" i="2"/>
  <c r="K35" i="2"/>
  <c r="K30" i="2"/>
  <c r="K31" i="2"/>
  <c r="K34" i="2"/>
  <c r="K32" i="2"/>
  <c r="L24" i="2"/>
  <c r="L31" i="2"/>
  <c r="L34" i="2"/>
  <c r="L35" i="2"/>
  <c r="L28" i="2"/>
  <c r="L33" i="2"/>
  <c r="L30" i="2"/>
  <c r="L32" i="2"/>
  <c r="L29" i="2"/>
  <c r="L36" i="2"/>
  <c r="F35" i="2"/>
  <c r="F28" i="2"/>
  <c r="F30" i="2"/>
  <c r="F33" i="2"/>
  <c r="F36" i="2"/>
  <c r="F29" i="2"/>
  <c r="F31" i="2"/>
  <c r="F32" i="2"/>
  <c r="F34" i="2"/>
  <c r="M35" i="2"/>
  <c r="M36" i="2"/>
  <c r="F15" i="2"/>
  <c r="F24" i="2"/>
  <c r="O273" i="26"/>
  <c r="O342" i="26"/>
  <c r="O263" i="26"/>
  <c r="O340" i="26"/>
  <c r="O243" i="26"/>
  <c r="O336" i="26"/>
  <c r="O272" i="26"/>
  <c r="O341" i="26"/>
  <c r="O313" i="26"/>
  <c r="O350" i="26"/>
  <c r="O302" i="26"/>
  <c r="O347" i="26"/>
  <c r="O293" i="26"/>
  <c r="O346" i="26"/>
  <c r="O292" i="26"/>
  <c r="O345" i="26"/>
  <c r="O282" i="26"/>
  <c r="O343" i="26"/>
  <c r="O253" i="26"/>
  <c r="O338" i="26"/>
  <c r="O252" i="26"/>
  <c r="O337" i="26"/>
  <c r="O242" i="26"/>
  <c r="O335" i="26"/>
  <c r="O312" i="26"/>
  <c r="O349" i="26"/>
  <c r="O303" i="26"/>
  <c r="O348" i="26"/>
  <c r="O283" i="26"/>
  <c r="O344" i="26"/>
  <c r="O262" i="26"/>
  <c r="O339" i="26"/>
  <c r="J15" i="2"/>
  <c r="J27" i="2"/>
  <c r="J37" i="2"/>
  <c r="H2" i="90" a="1"/>
  <c r="H2" i="90" s="1"/>
  <c r="I27" i="2"/>
  <c r="I37" i="2"/>
  <c r="I15" i="2"/>
  <c r="G37" i="2"/>
  <c r="G27" i="2"/>
  <c r="G15" i="2"/>
  <c r="F2" i="90" a="1"/>
  <c r="F2" i="90" s="1"/>
  <c r="G2" i="90" a="1"/>
  <c r="G2" i="90" s="1"/>
  <c r="H37" i="2"/>
  <c r="H15" i="2"/>
  <c r="H27" i="2"/>
  <c r="J2" i="90" a="1"/>
  <c r="J2" i="90" s="1"/>
  <c r="K37" i="2"/>
  <c r="K15" i="2"/>
  <c r="K27" i="2"/>
  <c r="F37" i="2"/>
  <c r="F27" i="2"/>
  <c r="L15" i="2"/>
  <c r="L37" i="2"/>
  <c r="L27" i="2"/>
  <c r="F12" i="23"/>
  <c r="F26" i="2"/>
  <c r="J12" i="23"/>
  <c r="J26" i="2"/>
  <c r="F36" i="1" a="1"/>
  <c r="F36" i="1" s="1"/>
  <c r="B36" i="1" a="1"/>
  <c r="B36" i="1" s="1"/>
  <c r="L12" i="23"/>
  <c r="L26" i="2"/>
  <c r="O351" i="26"/>
  <c r="O333" i="26"/>
  <c r="N2" i="89" a="1"/>
  <c r="O232" i="26"/>
  <c r="O352" i="26"/>
  <c r="O334" i="26"/>
  <c r="O233" i="26"/>
  <c r="P137" i="26"/>
  <c r="P229" i="26"/>
  <c r="P228" i="26"/>
  <c r="P227" i="26"/>
  <c r="P173" i="26"/>
  <c r="P171" i="26"/>
  <c r="P164" i="26"/>
  <c r="P161" i="26"/>
  <c r="P135" i="26"/>
  <c r="P132" i="26"/>
  <c r="P198" i="26"/>
  <c r="P197" i="26"/>
  <c r="P196" i="26"/>
  <c r="P194" i="26"/>
  <c r="P175" i="26"/>
  <c r="P172" i="26"/>
  <c r="P165" i="26"/>
  <c r="P142" i="26"/>
  <c r="P138" i="26"/>
  <c r="P136" i="26"/>
  <c r="P131" i="26"/>
  <c r="P130" i="26"/>
  <c r="P226" i="26"/>
  <c r="P225" i="26"/>
  <c r="P224" i="26"/>
  <c r="P223" i="26"/>
  <c r="P222" i="26"/>
  <c r="P221" i="26"/>
  <c r="P220" i="26"/>
  <c r="P219" i="26"/>
  <c r="P218" i="26"/>
  <c r="P217" i="26"/>
  <c r="P216" i="26"/>
  <c r="P215" i="26"/>
  <c r="P214" i="26"/>
  <c r="P213" i="26"/>
  <c r="P212" i="26"/>
  <c r="P211" i="26"/>
  <c r="P210" i="26"/>
  <c r="P209" i="26"/>
  <c r="P208" i="26"/>
  <c r="P157" i="26"/>
  <c r="P156" i="26"/>
  <c r="P155" i="26"/>
  <c r="P154" i="26"/>
  <c r="P153" i="26"/>
  <c r="P152" i="26"/>
  <c r="P151" i="26"/>
  <c r="P150" i="26"/>
  <c r="P149" i="26"/>
  <c r="P148" i="26"/>
  <c r="P206" i="26"/>
  <c r="P146" i="26"/>
  <c r="P145" i="26"/>
  <c r="P144" i="26"/>
  <c r="P143" i="26"/>
  <c r="P140" i="26"/>
  <c r="P11" i="26"/>
  <c r="P127" i="26" s="1"/>
  <c r="P10" i="26"/>
  <c r="N2" i="95" s="1" a="1"/>
  <c r="N2" i="95" s="1"/>
  <c r="P205" i="26"/>
  <c r="P204" i="26"/>
  <c r="P203" i="26"/>
  <c r="P202" i="26"/>
  <c r="P201" i="26"/>
  <c r="P200" i="26"/>
  <c r="P199" i="26"/>
  <c r="P195" i="26"/>
  <c r="P176" i="26"/>
  <c r="P174" i="26"/>
  <c r="P169" i="26"/>
  <c r="P166" i="26"/>
  <c r="P163" i="26"/>
  <c r="P162" i="26"/>
  <c r="P141" i="26"/>
  <c r="P139" i="26"/>
  <c r="P134" i="26"/>
  <c r="P207" i="26"/>
  <c r="P133" i="26"/>
  <c r="P193" i="26"/>
  <c r="P192" i="26"/>
  <c r="P191" i="26"/>
  <c r="P190" i="26"/>
  <c r="P189" i="26"/>
  <c r="P188" i="26"/>
  <c r="P187" i="26"/>
  <c r="P186" i="26"/>
  <c r="P185" i="26"/>
  <c r="P184" i="26"/>
  <c r="P183" i="26"/>
  <c r="P182" i="26"/>
  <c r="P181" i="26"/>
  <c r="P180" i="26"/>
  <c r="P179" i="26"/>
  <c r="P178" i="26"/>
  <c r="P177" i="26"/>
  <c r="P170" i="26"/>
  <c r="P168" i="26"/>
  <c r="P167" i="26"/>
  <c r="P160" i="26"/>
  <c r="P159" i="26"/>
  <c r="P158" i="26"/>
  <c r="P147" i="26"/>
  <c r="U9" i="1"/>
  <c r="Q1" i="90"/>
  <c r="R4" i="26"/>
  <c r="R9" i="23"/>
  <c r="R9" i="2"/>
  <c r="Q1" i="89"/>
  <c r="P1" i="95"/>
  <c r="Q7" i="26"/>
  <c r="Q1" i="26"/>
  <c r="N30" i="2"/>
  <c r="M2" i="89"/>
  <c r="N34" i="2"/>
  <c r="N38" i="2"/>
  <c r="N36" i="2"/>
  <c r="M4" i="90" a="1"/>
  <c r="M4" i="90" s="1"/>
  <c r="M9" i="90" a="1"/>
  <c r="M9" i="90" s="1"/>
  <c r="M6" i="90" a="1"/>
  <c r="M6" i="90" s="1"/>
  <c r="M5" i="90" a="1"/>
  <c r="M5" i="90" s="1"/>
  <c r="M17" i="90" a="1"/>
  <c r="M17" i="90" s="1"/>
  <c r="M11" i="90" a="1"/>
  <c r="M11" i="90" s="1"/>
  <c r="M16" i="90" a="1"/>
  <c r="M16" i="90" s="1"/>
  <c r="M15" i="90" a="1"/>
  <c r="M15" i="90" s="1"/>
  <c r="M19" i="90" a="1"/>
  <c r="M19" i="90" s="1"/>
  <c r="M21" i="90" a="1"/>
  <c r="M21" i="90" s="1"/>
  <c r="M14" i="90" a="1"/>
  <c r="M14" i="90" s="1"/>
  <c r="M3" i="90" a="1"/>
  <c r="M3" i="90" s="1"/>
  <c r="M13" i="90" a="1"/>
  <c r="M13" i="90" s="1"/>
  <c r="M12" i="90" a="1"/>
  <c r="M12" i="90" s="1"/>
  <c r="M10" i="90" a="1"/>
  <c r="M10" i="90" s="1"/>
  <c r="M7" i="90" a="1"/>
  <c r="M7" i="90" s="1"/>
  <c r="N19" i="23" s="1"/>
  <c r="M8" i="90" a="1"/>
  <c r="M8" i="90" s="1"/>
  <c r="M20" i="90" a="1"/>
  <c r="M20" i="90" s="1"/>
  <c r="M18" i="90" a="1"/>
  <c r="M18" i="90" s="1"/>
  <c r="M15" i="2"/>
  <c r="M37" i="2"/>
  <c r="M27" i="2"/>
  <c r="L2" i="90" a="1"/>
  <c r="L2" i="90" s="1"/>
  <c r="N23" i="2" l="1"/>
  <c r="N17" i="2"/>
  <c r="F11" i="23"/>
  <c r="J11" i="23"/>
  <c r="J32" i="23"/>
  <c r="I36" i="23"/>
  <c r="I35" i="23" s="1"/>
  <c r="I27" i="23"/>
  <c r="I26" i="23" s="1"/>
  <c r="I21" i="23"/>
  <c r="I20" i="23" s="1"/>
  <c r="I15" i="23"/>
  <c r="I14" i="23" s="1"/>
  <c r="I39" i="23"/>
  <c r="I38" i="23" s="1"/>
  <c r="I24" i="23"/>
  <c r="I23" i="23" s="1"/>
  <c r="I33" i="23"/>
  <c r="I32" i="23" s="1"/>
  <c r="I30" i="23"/>
  <c r="I29" i="23" s="1"/>
  <c r="I18" i="23"/>
  <c r="I17" i="23" s="1"/>
  <c r="G36" i="23"/>
  <c r="G35" i="23" s="1"/>
  <c r="G30" i="23"/>
  <c r="G29" i="23" s="1"/>
  <c r="G18" i="23"/>
  <c r="G17" i="23" s="1"/>
  <c r="G33" i="23"/>
  <c r="G32" i="23" s="1"/>
  <c r="G24" i="23"/>
  <c r="G23" i="23" s="1"/>
  <c r="G15" i="23"/>
  <c r="G14" i="23" s="1"/>
  <c r="G21" i="23"/>
  <c r="G20" i="23" s="1"/>
  <c r="G27" i="23"/>
  <c r="G26" i="23" s="1"/>
  <c r="G39" i="23"/>
  <c r="G38" i="23" s="1"/>
  <c r="H15" i="23"/>
  <c r="H14" i="23" s="1"/>
  <c r="H24" i="23"/>
  <c r="H23" i="23" s="1"/>
  <c r="H21" i="23"/>
  <c r="H20" i="23" s="1"/>
  <c r="H27" i="23"/>
  <c r="H26" i="23" s="1"/>
  <c r="H30" i="23"/>
  <c r="H29" i="23" s="1"/>
  <c r="H18" i="23"/>
  <c r="H17" i="23" s="1"/>
  <c r="H39" i="23"/>
  <c r="H38" i="23" s="1"/>
  <c r="H33" i="23"/>
  <c r="H32" i="23" s="1"/>
  <c r="H36" i="23"/>
  <c r="H35" i="23" s="1"/>
  <c r="K21" i="23"/>
  <c r="K20" i="23" s="1"/>
  <c r="K36" i="23"/>
  <c r="K35" i="23" s="1"/>
  <c r="K24" i="23"/>
  <c r="K23" i="23" s="1"/>
  <c r="K18" i="23"/>
  <c r="K17" i="23" s="1"/>
  <c r="K33" i="23"/>
  <c r="K32" i="23" s="1"/>
  <c r="K27" i="23"/>
  <c r="K26" i="23" s="1"/>
  <c r="K15" i="23"/>
  <c r="K14" i="23" s="1"/>
  <c r="K39" i="23"/>
  <c r="K38" i="23" s="1"/>
  <c r="K30" i="23"/>
  <c r="K29" i="23" s="1"/>
  <c r="N19" i="2"/>
  <c r="N20" i="2"/>
  <c r="N18" i="2"/>
  <c r="N22" i="2"/>
  <c r="N16" i="2"/>
  <c r="N21" i="2"/>
  <c r="M27" i="23"/>
  <c r="M26" i="23" s="1"/>
  <c r="M21" i="23"/>
  <c r="M20" i="23" s="1"/>
  <c r="M33" i="23"/>
  <c r="M32" i="23" s="1"/>
  <c r="M36" i="23"/>
  <c r="M35" i="23" s="1"/>
  <c r="M24" i="23"/>
  <c r="M23" i="23" s="1"/>
  <c r="M15" i="23"/>
  <c r="M14" i="23" s="1"/>
  <c r="M30" i="23"/>
  <c r="M29" i="23" s="1"/>
  <c r="M18" i="23"/>
  <c r="M17" i="23" s="1"/>
  <c r="M39" i="23"/>
  <c r="M38" i="23" s="1"/>
  <c r="N13" i="23"/>
  <c r="J17" i="23"/>
  <c r="F29" i="23"/>
  <c r="F17" i="23"/>
  <c r="J20" i="23"/>
  <c r="J29" i="23"/>
  <c r="F32" i="23"/>
  <c r="J35" i="23"/>
  <c r="F35" i="23"/>
  <c r="L17" i="23"/>
  <c r="L38" i="23"/>
  <c r="P239" i="26"/>
  <c r="P331" i="26"/>
  <c r="P330" i="26"/>
  <c r="P329" i="26"/>
  <c r="P275" i="26"/>
  <c r="P266" i="26"/>
  <c r="P237" i="26"/>
  <c r="P234" i="26"/>
  <c r="P300" i="26"/>
  <c r="P299" i="26"/>
  <c r="P298" i="26"/>
  <c r="P296" i="26"/>
  <c r="P277" i="26"/>
  <c r="P274" i="26"/>
  <c r="P267" i="26"/>
  <c r="P244" i="26"/>
  <c r="P240" i="26"/>
  <c r="P238" i="26"/>
  <c r="P328" i="26"/>
  <c r="P327" i="26"/>
  <c r="P326" i="26"/>
  <c r="P325" i="26"/>
  <c r="P324" i="26"/>
  <c r="P323" i="26"/>
  <c r="P322" i="26"/>
  <c r="P321" i="26"/>
  <c r="P320" i="26"/>
  <c r="P319" i="26"/>
  <c r="P318" i="26"/>
  <c r="P317" i="26"/>
  <c r="P316" i="26"/>
  <c r="P315" i="26"/>
  <c r="P314" i="26"/>
  <c r="P311" i="26"/>
  <c r="P310" i="26"/>
  <c r="P259" i="26"/>
  <c r="P258" i="26"/>
  <c r="P257" i="26"/>
  <c r="P256" i="26"/>
  <c r="P255" i="26"/>
  <c r="P254" i="26"/>
  <c r="P251" i="26"/>
  <c r="P250" i="26"/>
  <c r="P308" i="26"/>
  <c r="P248" i="26"/>
  <c r="P247" i="26"/>
  <c r="P246" i="26"/>
  <c r="P245" i="26"/>
  <c r="P307" i="26"/>
  <c r="P306" i="26"/>
  <c r="P305" i="26"/>
  <c r="P304" i="26"/>
  <c r="P301" i="26"/>
  <c r="P297" i="26"/>
  <c r="P278" i="26"/>
  <c r="P276" i="26"/>
  <c r="P271" i="26"/>
  <c r="P268" i="26"/>
  <c r="P265" i="26"/>
  <c r="P264" i="26"/>
  <c r="P241" i="26"/>
  <c r="P236" i="26"/>
  <c r="P309" i="26"/>
  <c r="P235" i="26"/>
  <c r="P295" i="26"/>
  <c r="P294" i="26"/>
  <c r="P291" i="26"/>
  <c r="P290" i="26"/>
  <c r="P289" i="26"/>
  <c r="P288" i="26"/>
  <c r="P287" i="26"/>
  <c r="P286" i="26"/>
  <c r="P285" i="26"/>
  <c r="P284" i="26"/>
  <c r="P281" i="26"/>
  <c r="P280" i="26"/>
  <c r="P279" i="26"/>
  <c r="P270" i="26"/>
  <c r="P269" i="26"/>
  <c r="P261" i="26"/>
  <c r="P260" i="26"/>
  <c r="P249" i="26"/>
  <c r="J23" i="23"/>
  <c r="L29" i="23"/>
  <c r="L14" i="23"/>
  <c r="L23" i="23"/>
  <c r="F20" i="23"/>
  <c r="J26" i="23"/>
  <c r="L20" i="23"/>
  <c r="L26" i="23"/>
  <c r="F23" i="23"/>
  <c r="J14" i="23"/>
  <c r="F26" i="23"/>
  <c r="N34" i="23"/>
  <c r="N40" i="23"/>
  <c r="N28" i="23"/>
  <c r="N37" i="23"/>
  <c r="F14" i="23"/>
  <c r="N22" i="23"/>
  <c r="N31" i="23"/>
  <c r="N16" i="23"/>
  <c r="N25" i="23"/>
  <c r="F38" i="23"/>
  <c r="J38" i="23"/>
  <c r="N24" i="2"/>
  <c r="N33" i="2"/>
  <c r="N31" i="2"/>
  <c r="N35" i="2"/>
  <c r="N29" i="2"/>
  <c r="N32" i="2"/>
  <c r="N28" i="2"/>
  <c r="P273" i="26"/>
  <c r="P342" i="26"/>
  <c r="P263" i="26"/>
  <c r="P340" i="26"/>
  <c r="P313" i="26"/>
  <c r="P350" i="26"/>
  <c r="P312" i="26"/>
  <c r="P349" i="26"/>
  <c r="P253" i="26"/>
  <c r="P338" i="26"/>
  <c r="P252" i="26"/>
  <c r="P337" i="26"/>
  <c r="P242" i="26"/>
  <c r="P335" i="26"/>
  <c r="P303" i="26"/>
  <c r="P348" i="26"/>
  <c r="P302" i="26"/>
  <c r="P347" i="26"/>
  <c r="P243" i="26"/>
  <c r="P336" i="26"/>
  <c r="P293" i="26"/>
  <c r="P346" i="26"/>
  <c r="P292" i="26"/>
  <c r="P345" i="26"/>
  <c r="P283" i="26"/>
  <c r="P344" i="26"/>
  <c r="P282" i="26"/>
  <c r="P343" i="26"/>
  <c r="P272" i="26"/>
  <c r="P341" i="26"/>
  <c r="P262" i="26"/>
  <c r="P339" i="26"/>
  <c r="I12" i="23"/>
  <c r="I11" i="23" s="1"/>
  <c r="I26" i="2"/>
  <c r="G26" i="2"/>
  <c r="G12" i="23"/>
  <c r="G11" i="23" s="1"/>
  <c r="H26" i="2"/>
  <c r="H12" i="23"/>
  <c r="H11" i="23" s="1"/>
  <c r="K12" i="23"/>
  <c r="K11" i="23" s="1"/>
  <c r="K26" i="2"/>
  <c r="B38" i="1" a="1"/>
  <c r="B38" i="1" s="1"/>
  <c r="F38" i="1" a="1"/>
  <c r="F38" i="1" s="1"/>
  <c r="O31" i="2"/>
  <c r="N2" i="89"/>
  <c r="O21" i="2"/>
  <c r="O22" i="2"/>
  <c r="O19" i="2"/>
  <c r="O24" i="2"/>
  <c r="O17" i="2"/>
  <c r="O20" i="2"/>
  <c r="O18" i="2"/>
  <c r="O16" i="2"/>
  <c r="O38" i="2"/>
  <c r="O23" i="2"/>
  <c r="O33" i="2"/>
  <c r="O30" i="2"/>
  <c r="O28" i="2"/>
  <c r="O36" i="2"/>
  <c r="O29" i="2"/>
  <c r="N7" i="90" a="1"/>
  <c r="N7" i="90" s="1"/>
  <c r="N20" i="90" a="1"/>
  <c r="N20" i="90" s="1"/>
  <c r="N3" i="90" a="1"/>
  <c r="N3" i="90" s="1"/>
  <c r="N14" i="90" a="1"/>
  <c r="N14" i="90" s="1"/>
  <c r="N18" i="90" a="1"/>
  <c r="N18" i="90" s="1"/>
  <c r="N17" i="90" a="1"/>
  <c r="N17" i="90" s="1"/>
  <c r="N21" i="90" a="1"/>
  <c r="N21" i="90" s="1"/>
  <c r="N4" i="90" a="1"/>
  <c r="N4" i="90" s="1"/>
  <c r="N16" i="90" a="1"/>
  <c r="N16" i="90" s="1"/>
  <c r="N13" i="90" a="1"/>
  <c r="N13" i="90" s="1"/>
  <c r="N15" i="90" a="1"/>
  <c r="N15" i="90" s="1"/>
  <c r="N12" i="90" a="1"/>
  <c r="N12" i="90" s="1"/>
  <c r="N8" i="90" a="1"/>
  <c r="N8" i="90" s="1"/>
  <c r="N6" i="90" a="1"/>
  <c r="N6" i="90" s="1"/>
  <c r="N10" i="90" a="1"/>
  <c r="N10" i="90" s="1"/>
  <c r="N5" i="90" a="1"/>
  <c r="N5" i="90" s="1"/>
  <c r="N19" i="90" a="1"/>
  <c r="N19" i="90" s="1"/>
  <c r="N9" i="90" a="1"/>
  <c r="N9" i="90" s="1"/>
  <c r="N11" i="90" a="1"/>
  <c r="N11" i="90" s="1"/>
  <c r="P352" i="26"/>
  <c r="P334" i="26"/>
  <c r="P233" i="26"/>
  <c r="P351" i="26"/>
  <c r="P333" i="26"/>
  <c r="O2" i="89" a="1"/>
  <c r="P232" i="26"/>
  <c r="R1" i="89"/>
  <c r="R1" i="90"/>
  <c r="Q1" i="95"/>
  <c r="V9" i="1"/>
  <c r="S4" i="26"/>
  <c r="S9" i="2"/>
  <c r="S9" i="23"/>
  <c r="R7" i="26"/>
  <c r="R1" i="26"/>
  <c r="Q202" i="26"/>
  <c r="Q201" i="26"/>
  <c r="Q200" i="26"/>
  <c r="Q199" i="26"/>
  <c r="Q197" i="26"/>
  <c r="Q195" i="26"/>
  <c r="Q175" i="26"/>
  <c r="Q171" i="26"/>
  <c r="Q170" i="26"/>
  <c r="Q167" i="26"/>
  <c r="Q165" i="26"/>
  <c r="Q161" i="26"/>
  <c r="Q142" i="26"/>
  <c r="Q132" i="26"/>
  <c r="Q131" i="26"/>
  <c r="Q130" i="26"/>
  <c r="Q193" i="26"/>
  <c r="Q192" i="26"/>
  <c r="Q191" i="26"/>
  <c r="Q190" i="26"/>
  <c r="Q189" i="26"/>
  <c r="Q188" i="26"/>
  <c r="Q187" i="26"/>
  <c r="Q186" i="26"/>
  <c r="Q185" i="26"/>
  <c r="Q184" i="26"/>
  <c r="Q183" i="26"/>
  <c r="Q182" i="26"/>
  <c r="Q181" i="26"/>
  <c r="Q180" i="26"/>
  <c r="Q179" i="26"/>
  <c r="Q178" i="26"/>
  <c r="Q177" i="26"/>
  <c r="Q173" i="26"/>
  <c r="Q172" i="26"/>
  <c r="Q162" i="26"/>
  <c r="Q141" i="26"/>
  <c r="Q139" i="26"/>
  <c r="Q138" i="26"/>
  <c r="Q160" i="26"/>
  <c r="Q159" i="26"/>
  <c r="Q158" i="26"/>
  <c r="Q157" i="26"/>
  <c r="Q156" i="26"/>
  <c r="Q155" i="26"/>
  <c r="Q154" i="26"/>
  <c r="Q153" i="26"/>
  <c r="Q152" i="26"/>
  <c r="Q151" i="26"/>
  <c r="Q150" i="26"/>
  <c r="Q149" i="26"/>
  <c r="Q148" i="26"/>
  <c r="Q147" i="26"/>
  <c r="Q146" i="26"/>
  <c r="Q145" i="26"/>
  <c r="Q144" i="26"/>
  <c r="Q143" i="26"/>
  <c r="Q137" i="26"/>
  <c r="Q11" i="26"/>
  <c r="Q127" i="26" s="1"/>
  <c r="Q10" i="26"/>
  <c r="O2" i="95" s="1" a="1"/>
  <c r="O2" i="95" s="1"/>
  <c r="Q359" i="26"/>
  <c r="Q198" i="26"/>
  <c r="Q196" i="26"/>
  <c r="Q194" i="26"/>
  <c r="Q176" i="26"/>
  <c r="Q174" i="26"/>
  <c r="Q140" i="26"/>
  <c r="Q136" i="26"/>
  <c r="Q135" i="26"/>
  <c r="Q134" i="26"/>
  <c r="Q229" i="26"/>
  <c r="Q228" i="26"/>
  <c r="Q227" i="26"/>
  <c r="Q169" i="26"/>
  <c r="Q168" i="26"/>
  <c r="Q166" i="26"/>
  <c r="Q164" i="26"/>
  <c r="Q163" i="26"/>
  <c r="Q133" i="26"/>
  <c r="Q226" i="26"/>
  <c r="Q225" i="26"/>
  <c r="Q224" i="26"/>
  <c r="Q223" i="26"/>
  <c r="Q222" i="26"/>
  <c r="Q221" i="26"/>
  <c r="Q220" i="26"/>
  <c r="Q219" i="26"/>
  <c r="Q218" i="26"/>
  <c r="Q217" i="26"/>
  <c r="Q216" i="26"/>
  <c r="Q215" i="26"/>
  <c r="Q214" i="26"/>
  <c r="Q213" i="26"/>
  <c r="Q212" i="26"/>
  <c r="Q211" i="26"/>
  <c r="Q210" i="26"/>
  <c r="Q209" i="26"/>
  <c r="Q208" i="26"/>
  <c r="Q207" i="26"/>
  <c r="Q206" i="26"/>
  <c r="Q205" i="26"/>
  <c r="Q204" i="26"/>
  <c r="Q203" i="26"/>
  <c r="N15" i="2"/>
  <c r="N37" i="2"/>
  <c r="N27" i="2"/>
  <c r="M2" i="90" a="1"/>
  <c r="M2" i="90" s="1"/>
  <c r="M12" i="23"/>
  <c r="M26" i="2"/>
  <c r="L11" i="23"/>
  <c r="O13" i="23" l="1"/>
  <c r="J41" i="23"/>
  <c r="G41" i="23"/>
  <c r="N18" i="23"/>
  <c r="N17" i="23" s="1"/>
  <c r="N15" i="23"/>
  <c r="N14" i="23" s="1"/>
  <c r="N39" i="23"/>
  <c r="N38" i="23" s="1"/>
  <c r="N24" i="23"/>
  <c r="N23" i="23" s="1"/>
  <c r="N33" i="23"/>
  <c r="N32" i="23" s="1"/>
  <c r="N21" i="23"/>
  <c r="N20" i="23" s="1"/>
  <c r="N30" i="23"/>
  <c r="N29" i="23" s="1"/>
  <c r="N27" i="23"/>
  <c r="N26" i="23" s="1"/>
  <c r="N36" i="23"/>
  <c r="N35" i="23" s="1"/>
  <c r="K41" i="23"/>
  <c r="O25" i="23"/>
  <c r="Q304" i="26"/>
  <c r="Q301" i="26"/>
  <c r="Q299" i="26"/>
  <c r="Q297" i="26"/>
  <c r="Q277" i="26"/>
  <c r="Q269" i="26"/>
  <c r="Q267" i="26"/>
  <c r="Q244" i="26"/>
  <c r="Q234" i="26"/>
  <c r="Q295" i="26"/>
  <c r="Q294" i="26"/>
  <c r="Q291" i="26"/>
  <c r="Q290" i="26"/>
  <c r="Q289" i="26"/>
  <c r="Q288" i="26"/>
  <c r="Q287" i="26"/>
  <c r="Q286" i="26"/>
  <c r="Q285" i="26"/>
  <c r="Q284" i="26"/>
  <c r="Q281" i="26"/>
  <c r="Q280" i="26"/>
  <c r="Q279" i="26"/>
  <c r="Q275" i="26"/>
  <c r="Q274" i="26"/>
  <c r="Q264" i="26"/>
  <c r="Q241" i="26"/>
  <c r="Q240" i="26"/>
  <c r="Q261" i="26"/>
  <c r="Q260" i="26"/>
  <c r="Q259" i="26"/>
  <c r="Q258" i="26"/>
  <c r="Q257" i="26"/>
  <c r="Q256" i="26"/>
  <c r="Q255" i="26"/>
  <c r="Q254" i="26"/>
  <c r="Q251" i="26"/>
  <c r="Q250" i="26"/>
  <c r="Q249" i="26"/>
  <c r="Q248" i="26"/>
  <c r="Q247" i="26"/>
  <c r="Q246" i="26"/>
  <c r="Q245" i="26"/>
  <c r="Q239" i="26"/>
  <c r="Q300" i="26"/>
  <c r="Q298" i="26"/>
  <c r="Q296" i="26"/>
  <c r="Q278" i="26"/>
  <c r="Q276" i="26"/>
  <c r="Q238" i="26"/>
  <c r="Q237" i="26"/>
  <c r="Q236" i="26"/>
  <c r="Q331" i="26"/>
  <c r="Q330" i="26"/>
  <c r="Q329" i="26"/>
  <c r="Q271" i="26"/>
  <c r="Q270" i="26"/>
  <c r="Q268" i="26"/>
  <c r="Q266" i="26"/>
  <c r="Q265" i="26"/>
  <c r="Q235" i="26"/>
  <c r="Q328" i="26"/>
  <c r="Q327" i="26"/>
  <c r="Q326" i="26"/>
  <c r="Q325" i="26"/>
  <c r="Q324" i="26"/>
  <c r="Q323" i="26"/>
  <c r="Q322" i="26"/>
  <c r="Q321" i="26"/>
  <c r="Q320" i="26"/>
  <c r="Q319" i="26"/>
  <c r="Q318" i="26"/>
  <c r="Q317" i="26"/>
  <c r="Q316" i="26"/>
  <c r="Q315" i="26"/>
  <c r="Q314" i="26"/>
  <c r="Q311" i="26"/>
  <c r="Q310" i="26"/>
  <c r="Q309" i="26"/>
  <c r="Q308" i="26"/>
  <c r="Q307" i="26"/>
  <c r="Q306" i="26"/>
  <c r="Q305" i="26"/>
  <c r="H41" i="23"/>
  <c r="S357" i="26" a="1"/>
  <c r="S357" i="26" s="1"/>
  <c r="R357" i="26" a="1"/>
  <c r="R357" i="26" s="1"/>
  <c r="R359" i="26" s="1"/>
  <c r="L41" i="23"/>
  <c r="I41" i="23"/>
  <c r="O31" i="23"/>
  <c r="O22" i="23"/>
  <c r="F41" i="23"/>
  <c r="O16" i="23"/>
  <c r="O37" i="23"/>
  <c r="O34" i="23"/>
  <c r="O28" i="23"/>
  <c r="O19" i="23"/>
  <c r="O40" i="23"/>
  <c r="O32" i="2"/>
  <c r="O35" i="2"/>
  <c r="O34" i="2"/>
  <c r="Q303" i="26"/>
  <c r="Q348" i="26"/>
  <c r="Q302" i="26"/>
  <c r="Q347" i="26"/>
  <c r="Q273" i="26"/>
  <c r="Q342" i="26"/>
  <c r="Q272" i="26"/>
  <c r="Q341" i="26"/>
  <c r="Q263" i="26"/>
  <c r="Q340" i="26"/>
  <c r="Q293" i="26"/>
  <c r="Q346" i="26"/>
  <c r="Q292" i="26"/>
  <c r="Q345" i="26"/>
  <c r="Q283" i="26"/>
  <c r="Q344" i="26"/>
  <c r="Q282" i="26"/>
  <c r="Q343" i="26"/>
  <c r="Q243" i="26"/>
  <c r="Q336" i="26"/>
  <c r="Q262" i="26"/>
  <c r="Q339" i="26"/>
  <c r="Q253" i="26"/>
  <c r="Q338" i="26"/>
  <c r="Q252" i="26"/>
  <c r="Q337" i="26"/>
  <c r="Q242" i="26"/>
  <c r="Q335" i="26"/>
  <c r="Q313" i="26"/>
  <c r="Q350" i="26"/>
  <c r="Q312" i="26"/>
  <c r="Q349" i="26"/>
  <c r="F40" i="1" a="1"/>
  <c r="F40" i="1" s="1"/>
  <c r="B40" i="1" a="1"/>
  <c r="B40" i="1" s="1"/>
  <c r="O15" i="2"/>
  <c r="O37" i="2"/>
  <c r="O27" i="2"/>
  <c r="N2" i="90" a="1"/>
  <c r="N2" i="90" s="1"/>
  <c r="P34" i="2"/>
  <c r="P36" i="2"/>
  <c r="P33" i="2"/>
  <c r="O2" i="89"/>
  <c r="P21" i="2" s="1"/>
  <c r="P29" i="2"/>
  <c r="P31" i="2"/>
  <c r="P28" i="2"/>
  <c r="P30" i="2"/>
  <c r="P32" i="2"/>
  <c r="P38" i="2"/>
  <c r="O19" i="90" a="1"/>
  <c r="O19" i="90" s="1"/>
  <c r="O13" i="90" a="1"/>
  <c r="O13" i="90" s="1"/>
  <c r="O5" i="90" a="1"/>
  <c r="O5" i="90" s="1"/>
  <c r="O15" i="90" a="1"/>
  <c r="O15" i="90" s="1"/>
  <c r="O16" i="90" a="1"/>
  <c r="O16" i="90" s="1"/>
  <c r="O7" i="90" a="1"/>
  <c r="O7" i="90" s="1"/>
  <c r="O4" i="90" a="1"/>
  <c r="O4" i="90" s="1"/>
  <c r="O8" i="90" a="1"/>
  <c r="O8" i="90" s="1"/>
  <c r="O21" i="90" a="1"/>
  <c r="O21" i="90" s="1"/>
  <c r="O17" i="90" a="1"/>
  <c r="O17" i="90" s="1"/>
  <c r="O12" i="90" a="1"/>
  <c r="O12" i="90" s="1"/>
  <c r="O10" i="90" a="1"/>
  <c r="O10" i="90" s="1"/>
  <c r="O18" i="90" a="1"/>
  <c r="O18" i="90" s="1"/>
  <c r="O6" i="90" a="1"/>
  <c r="O6" i="90" s="1"/>
  <c r="O9" i="90" a="1"/>
  <c r="O9" i="90" s="1"/>
  <c r="O11" i="90" a="1"/>
  <c r="O11" i="90" s="1"/>
  <c r="O20" i="90" a="1"/>
  <c r="O20" i="90" s="1"/>
  <c r="O14" i="90" a="1"/>
  <c r="O14" i="90" s="1"/>
  <c r="O3" i="90" a="1"/>
  <c r="O3" i="90" s="1"/>
  <c r="T9" i="2"/>
  <c r="S1" i="90"/>
  <c r="S1" i="89"/>
  <c r="T4" i="26"/>
  <c r="W9" i="1"/>
  <c r="T9" i="23"/>
  <c r="R1" i="95"/>
  <c r="S7" i="26"/>
  <c r="S1" i="26"/>
  <c r="R208" i="26"/>
  <c r="R207" i="26"/>
  <c r="R206" i="26"/>
  <c r="R205" i="26"/>
  <c r="R204" i="26"/>
  <c r="R203" i="26"/>
  <c r="R202" i="26"/>
  <c r="R201" i="26"/>
  <c r="R200" i="26"/>
  <c r="R199" i="26"/>
  <c r="R196" i="26"/>
  <c r="R194" i="26"/>
  <c r="R176" i="26"/>
  <c r="R174" i="26"/>
  <c r="R164" i="26"/>
  <c r="R162" i="26"/>
  <c r="R137" i="26"/>
  <c r="R136" i="26"/>
  <c r="R133" i="26"/>
  <c r="R193" i="26"/>
  <c r="R192" i="26"/>
  <c r="R191" i="26"/>
  <c r="R190" i="26"/>
  <c r="R189" i="26"/>
  <c r="R188" i="26"/>
  <c r="R187" i="26"/>
  <c r="R186" i="26"/>
  <c r="R185" i="26"/>
  <c r="R184" i="26"/>
  <c r="R183" i="26"/>
  <c r="R182" i="26"/>
  <c r="R181" i="26"/>
  <c r="R180" i="26"/>
  <c r="R179" i="26"/>
  <c r="R178" i="26"/>
  <c r="R177" i="26"/>
  <c r="R167" i="26"/>
  <c r="R165" i="26"/>
  <c r="R160" i="26"/>
  <c r="R159" i="26"/>
  <c r="R158" i="26"/>
  <c r="R157" i="26"/>
  <c r="R156" i="26"/>
  <c r="R155" i="26"/>
  <c r="R154" i="26"/>
  <c r="R153" i="26"/>
  <c r="R152" i="26"/>
  <c r="R151" i="26"/>
  <c r="R150" i="26"/>
  <c r="R149" i="26"/>
  <c r="R209" i="26"/>
  <c r="R147" i="26"/>
  <c r="R146" i="26"/>
  <c r="R145" i="26"/>
  <c r="R144" i="26"/>
  <c r="R143" i="26"/>
  <c r="R138" i="26"/>
  <c r="R11" i="26"/>
  <c r="R127" i="26" s="1"/>
  <c r="R10" i="26"/>
  <c r="P2" i="95" s="1" a="1"/>
  <c r="P2" i="95" s="1"/>
  <c r="R132" i="26"/>
  <c r="R135" i="26"/>
  <c r="R228" i="26"/>
  <c r="R227" i="26"/>
  <c r="R197" i="26"/>
  <c r="R175" i="26"/>
  <c r="R173" i="26"/>
  <c r="R170" i="26"/>
  <c r="R169" i="26"/>
  <c r="R168" i="26"/>
  <c r="R166" i="26"/>
  <c r="R163" i="26"/>
  <c r="R161" i="26"/>
  <c r="R142" i="26"/>
  <c r="R130" i="26"/>
  <c r="R229" i="26"/>
  <c r="R198" i="26"/>
  <c r="R195" i="26"/>
  <c r="R172" i="26"/>
  <c r="R171" i="26"/>
  <c r="R141" i="26"/>
  <c r="R140" i="26"/>
  <c r="R139" i="26"/>
  <c r="R134" i="26"/>
  <c r="R131" i="26"/>
  <c r="R226" i="26"/>
  <c r="R225" i="26"/>
  <c r="R224" i="26"/>
  <c r="R223" i="26"/>
  <c r="R222" i="26"/>
  <c r="R221" i="26"/>
  <c r="R220" i="26"/>
  <c r="R219" i="26"/>
  <c r="R218" i="26"/>
  <c r="R217" i="26"/>
  <c r="R216" i="26"/>
  <c r="R215" i="26"/>
  <c r="R214" i="26"/>
  <c r="R213" i="26"/>
  <c r="R212" i="26"/>
  <c r="R211" i="26"/>
  <c r="R210" i="26"/>
  <c r="R148" i="26"/>
  <c r="Q352" i="26"/>
  <c r="Q334" i="26"/>
  <c r="Q233" i="26"/>
  <c r="Q351" i="26"/>
  <c r="Q333" i="26"/>
  <c r="P2" i="89" a="1"/>
  <c r="Q232" i="26"/>
  <c r="N12" i="23"/>
  <c r="N26" i="2"/>
  <c r="M11" i="23"/>
  <c r="P13" i="23" l="1"/>
  <c r="P16" i="2"/>
  <c r="P20" i="2"/>
  <c r="P18" i="2"/>
  <c r="P24" i="2"/>
  <c r="P19" i="2"/>
  <c r="P23" i="2"/>
  <c r="O33" i="23"/>
  <c r="O32" i="23" s="1"/>
  <c r="O24" i="23"/>
  <c r="O23" i="23" s="1"/>
  <c r="O21" i="23"/>
  <c r="O20" i="23" s="1"/>
  <c r="O27" i="23"/>
  <c r="O26" i="23" s="1"/>
  <c r="O18" i="23"/>
  <c r="O17" i="23" s="1"/>
  <c r="O39" i="23"/>
  <c r="O38" i="23" s="1"/>
  <c r="O15" i="23"/>
  <c r="O14" i="23" s="1"/>
  <c r="O36" i="23"/>
  <c r="O35" i="23" s="1"/>
  <c r="O30" i="23"/>
  <c r="O29" i="23" s="1"/>
  <c r="P35" i="2"/>
  <c r="P22" i="2"/>
  <c r="P17" i="2"/>
  <c r="P25" i="23"/>
  <c r="P22" i="23"/>
  <c r="R310" i="26"/>
  <c r="R309" i="26"/>
  <c r="R308" i="26"/>
  <c r="R307" i="26"/>
  <c r="R306" i="26"/>
  <c r="R305" i="26"/>
  <c r="R304" i="26"/>
  <c r="R301" i="26"/>
  <c r="R298" i="26"/>
  <c r="R296" i="26"/>
  <c r="R278" i="26"/>
  <c r="R276" i="26"/>
  <c r="R266" i="26"/>
  <c r="R264" i="26"/>
  <c r="R239" i="26"/>
  <c r="R238" i="26"/>
  <c r="R235" i="26"/>
  <c r="R295" i="26"/>
  <c r="R294" i="26"/>
  <c r="R291" i="26"/>
  <c r="R290" i="26"/>
  <c r="R289" i="26"/>
  <c r="R288" i="26"/>
  <c r="R287" i="26"/>
  <c r="R286" i="26"/>
  <c r="R285" i="26"/>
  <c r="R284" i="26"/>
  <c r="R281" i="26"/>
  <c r="R280" i="26"/>
  <c r="R279" i="26"/>
  <c r="R269" i="26"/>
  <c r="R267" i="26"/>
  <c r="R261" i="26"/>
  <c r="R260" i="26"/>
  <c r="R259" i="26"/>
  <c r="R258" i="26"/>
  <c r="R257" i="26"/>
  <c r="R256" i="26"/>
  <c r="R255" i="26"/>
  <c r="R254" i="26"/>
  <c r="R251" i="26"/>
  <c r="R311" i="26"/>
  <c r="R249" i="26"/>
  <c r="R248" i="26"/>
  <c r="R247" i="26"/>
  <c r="R246" i="26"/>
  <c r="R245" i="26"/>
  <c r="R240" i="26"/>
  <c r="R234" i="26"/>
  <c r="R237" i="26"/>
  <c r="R330" i="26"/>
  <c r="R329" i="26"/>
  <c r="R299" i="26"/>
  <c r="R277" i="26"/>
  <c r="R275" i="26"/>
  <c r="R271" i="26"/>
  <c r="R270" i="26"/>
  <c r="R268" i="26"/>
  <c r="R265" i="26"/>
  <c r="R244" i="26"/>
  <c r="R331" i="26"/>
  <c r="R300" i="26"/>
  <c r="R297" i="26"/>
  <c r="R274" i="26"/>
  <c r="R241" i="26"/>
  <c r="R236" i="26"/>
  <c r="R328" i="26"/>
  <c r="R327" i="26"/>
  <c r="R326" i="26"/>
  <c r="R325" i="26"/>
  <c r="R324" i="26"/>
  <c r="R323" i="26"/>
  <c r="R322" i="26"/>
  <c r="R321" i="26"/>
  <c r="R320" i="26"/>
  <c r="R319" i="26"/>
  <c r="R318" i="26"/>
  <c r="R317" i="26"/>
  <c r="R316" i="26"/>
  <c r="R315" i="26"/>
  <c r="R314" i="26"/>
  <c r="R250" i="26"/>
  <c r="P37" i="23"/>
  <c r="P34" i="23"/>
  <c r="P40" i="23"/>
  <c r="P16" i="23"/>
  <c r="P19" i="23"/>
  <c r="P31" i="23"/>
  <c r="P28" i="23"/>
  <c r="R303" i="26"/>
  <c r="R348" i="26"/>
  <c r="R302" i="26"/>
  <c r="R347" i="26"/>
  <c r="R293" i="26"/>
  <c r="R346" i="26"/>
  <c r="R292" i="26"/>
  <c r="R345" i="26"/>
  <c r="R283" i="26"/>
  <c r="R344" i="26"/>
  <c r="R282" i="26"/>
  <c r="R343" i="26"/>
  <c r="R262" i="26"/>
  <c r="R339" i="26"/>
  <c r="R253" i="26"/>
  <c r="R338" i="26"/>
  <c r="R252" i="26"/>
  <c r="R337" i="26"/>
  <c r="R272" i="26"/>
  <c r="R341" i="26"/>
  <c r="R263" i="26"/>
  <c r="R340" i="26"/>
  <c r="R273" i="26"/>
  <c r="R342" i="26"/>
  <c r="R243" i="26"/>
  <c r="R336" i="26"/>
  <c r="R242" i="26"/>
  <c r="R335" i="26"/>
  <c r="R313" i="26"/>
  <c r="R350" i="26"/>
  <c r="R312" i="26"/>
  <c r="R349" i="26"/>
  <c r="F42" i="1" a="1"/>
  <c r="F42" i="1" s="1"/>
  <c r="B42" i="1" a="1"/>
  <c r="B42" i="1" s="1"/>
  <c r="O26" i="2"/>
  <c r="O12" i="23"/>
  <c r="P15" i="2"/>
  <c r="P27" i="2"/>
  <c r="P37" i="2"/>
  <c r="O2" i="90" a="1"/>
  <c r="O2" i="90" s="1"/>
  <c r="T7" i="26"/>
  <c r="T1" i="26"/>
  <c r="X9" i="1"/>
  <c r="U9" i="2"/>
  <c r="T1" i="89"/>
  <c r="T1" i="90"/>
  <c r="U4" i="26"/>
  <c r="U9" i="23"/>
  <c r="S1" i="95"/>
  <c r="S209" i="26"/>
  <c r="S208" i="26"/>
  <c r="S207" i="26"/>
  <c r="S206" i="26"/>
  <c r="S205" i="26"/>
  <c r="S204" i="26"/>
  <c r="S203" i="26"/>
  <c r="S202" i="26"/>
  <c r="S201" i="26"/>
  <c r="S200" i="26"/>
  <c r="S199" i="26"/>
  <c r="S173" i="26"/>
  <c r="S172" i="26"/>
  <c r="S169" i="26"/>
  <c r="S141" i="26"/>
  <c r="S140" i="26"/>
  <c r="S131" i="26"/>
  <c r="S193" i="26"/>
  <c r="S192" i="26"/>
  <c r="S191" i="26"/>
  <c r="S190" i="26"/>
  <c r="S189" i="26"/>
  <c r="S188" i="26"/>
  <c r="S187" i="26"/>
  <c r="S186" i="26"/>
  <c r="S185" i="26"/>
  <c r="S184" i="26"/>
  <c r="S182" i="26"/>
  <c r="S181" i="26"/>
  <c r="S180" i="26"/>
  <c r="S179" i="26"/>
  <c r="S178" i="26"/>
  <c r="S177" i="26"/>
  <c r="S175" i="26"/>
  <c r="S174" i="26"/>
  <c r="S168" i="26"/>
  <c r="S164" i="26"/>
  <c r="S138" i="26"/>
  <c r="S160" i="26"/>
  <c r="S159" i="26"/>
  <c r="S158" i="26"/>
  <c r="S157" i="26"/>
  <c r="S156" i="26"/>
  <c r="S155" i="26"/>
  <c r="S154" i="26"/>
  <c r="S153" i="26"/>
  <c r="S152" i="26"/>
  <c r="S151" i="26"/>
  <c r="S150" i="26"/>
  <c r="S149" i="26"/>
  <c r="S148" i="26"/>
  <c r="S147" i="26"/>
  <c r="S146" i="26"/>
  <c r="S145" i="26"/>
  <c r="S144" i="26"/>
  <c r="S143" i="26"/>
  <c r="S142" i="26"/>
  <c r="S139" i="26"/>
  <c r="S11" i="26"/>
  <c r="S127" i="26" s="1"/>
  <c r="S10" i="26"/>
  <c r="Q2" i="95" s="1" a="1"/>
  <c r="Q2" i="95" s="1"/>
  <c r="S183" i="26"/>
  <c r="S359" i="26"/>
  <c r="S198" i="26"/>
  <c r="S195" i="26"/>
  <c r="S194" i="26"/>
  <c r="S171" i="26"/>
  <c r="S167" i="26"/>
  <c r="S165" i="26"/>
  <c r="S162" i="26"/>
  <c r="S137" i="26"/>
  <c r="S136" i="26"/>
  <c r="S135" i="26"/>
  <c r="S134" i="26"/>
  <c r="S132" i="26"/>
  <c r="S130" i="26"/>
  <c r="S229" i="26"/>
  <c r="S228" i="26"/>
  <c r="S227" i="26"/>
  <c r="S197" i="26"/>
  <c r="S196" i="26"/>
  <c r="S176" i="26"/>
  <c r="S170" i="26"/>
  <c r="S166" i="26"/>
  <c r="S163" i="26"/>
  <c r="S161" i="26"/>
  <c r="S133" i="26"/>
  <c r="S226" i="26"/>
  <c r="S225" i="26"/>
  <c r="S224" i="26"/>
  <c r="S223" i="26"/>
  <c r="S222" i="26"/>
  <c r="S221" i="26"/>
  <c r="S220" i="26"/>
  <c r="S219" i="26"/>
  <c r="S218" i="26"/>
  <c r="S217" i="26"/>
  <c r="S216" i="26"/>
  <c r="S215" i="26"/>
  <c r="S214" i="26"/>
  <c r="S213" i="26"/>
  <c r="S212" i="26"/>
  <c r="S211" i="26"/>
  <c r="S210" i="26"/>
  <c r="R351" i="26"/>
  <c r="R333" i="26"/>
  <c r="Q2" i="89" a="1"/>
  <c r="R232" i="26"/>
  <c r="R352" i="26"/>
  <c r="R334" i="26"/>
  <c r="R233" i="26"/>
  <c r="Q38" i="2"/>
  <c r="P2" i="89"/>
  <c r="Q22" i="2" s="1"/>
  <c r="Q19" i="2"/>
  <c r="Q23" i="2"/>
  <c r="Q30" i="2"/>
  <c r="Q31" i="2"/>
  <c r="Q34" i="2"/>
  <c r="Q35" i="2"/>
  <c r="Q32" i="2"/>
  <c r="Q36" i="2"/>
  <c r="P20" i="90" a="1"/>
  <c r="P20" i="90" s="1"/>
  <c r="P21" i="90" a="1"/>
  <c r="P21" i="90" s="1"/>
  <c r="P9" i="90" a="1"/>
  <c r="P9" i="90" s="1"/>
  <c r="P8" i="90" a="1"/>
  <c r="P8" i="90" s="1"/>
  <c r="P10" i="90" a="1"/>
  <c r="P10" i="90" s="1"/>
  <c r="P7" i="90" a="1"/>
  <c r="P7" i="90" s="1"/>
  <c r="P6" i="90" a="1"/>
  <c r="P6" i="90" s="1"/>
  <c r="P5" i="90" a="1"/>
  <c r="P5" i="90" s="1"/>
  <c r="P4" i="90" a="1"/>
  <c r="P4" i="90" s="1"/>
  <c r="P3" i="90" a="1"/>
  <c r="P3" i="90" s="1"/>
  <c r="P11" i="90" a="1"/>
  <c r="P11" i="90" s="1"/>
  <c r="P17" i="90" a="1"/>
  <c r="P17" i="90" s="1"/>
  <c r="P12" i="90" a="1"/>
  <c r="P12" i="90" s="1"/>
  <c r="P13" i="90" a="1"/>
  <c r="P13" i="90" s="1"/>
  <c r="P14" i="90" a="1"/>
  <c r="P14" i="90" s="1"/>
  <c r="P15" i="90" a="1"/>
  <c r="P15" i="90" s="1"/>
  <c r="P16" i="90" a="1"/>
  <c r="P16" i="90" s="1"/>
  <c r="P18" i="90" a="1"/>
  <c r="P18" i="90" s="1"/>
  <c r="P19" i="90" a="1"/>
  <c r="P19" i="90" s="1"/>
  <c r="Q37" i="23" s="1"/>
  <c r="M41" i="23"/>
  <c r="N11" i="23"/>
  <c r="N41" i="23" s="1"/>
  <c r="P33" i="23" l="1"/>
  <c r="P32" i="23" s="1"/>
  <c r="P27" i="23"/>
  <c r="P26" i="23" s="1"/>
  <c r="P39" i="23"/>
  <c r="P38" i="23" s="1"/>
  <c r="P15" i="23"/>
  <c r="P14" i="23" s="1"/>
  <c r="P18" i="23"/>
  <c r="P17" i="23" s="1"/>
  <c r="P24" i="23"/>
  <c r="P23" i="23" s="1"/>
  <c r="P36" i="23"/>
  <c r="P35" i="23" s="1"/>
  <c r="P21" i="23"/>
  <c r="P20" i="23" s="1"/>
  <c r="P30" i="23"/>
  <c r="P29" i="23" s="1"/>
  <c r="Q21" i="2"/>
  <c r="Q20" i="2"/>
  <c r="Q18" i="2"/>
  <c r="Q17" i="2"/>
  <c r="Q16" i="2"/>
  <c r="Q13" i="23"/>
  <c r="S311" i="26"/>
  <c r="S310" i="26"/>
  <c r="S309" i="26"/>
  <c r="S308" i="26"/>
  <c r="S307" i="26"/>
  <c r="S306" i="26"/>
  <c r="S305" i="26"/>
  <c r="S304" i="26"/>
  <c r="S301" i="26"/>
  <c r="S275" i="26"/>
  <c r="S274" i="26"/>
  <c r="S271" i="26"/>
  <c r="S295" i="26"/>
  <c r="S294" i="26"/>
  <c r="S291" i="26"/>
  <c r="S290" i="26"/>
  <c r="S289" i="26"/>
  <c r="S288" i="26"/>
  <c r="S287" i="26"/>
  <c r="S286" i="26"/>
  <c r="S284" i="26"/>
  <c r="S281" i="26"/>
  <c r="S280" i="26"/>
  <c r="S279" i="26"/>
  <c r="S277" i="26"/>
  <c r="S276" i="26"/>
  <c r="S270" i="26"/>
  <c r="S266" i="26"/>
  <c r="S240" i="26"/>
  <c r="S261" i="26"/>
  <c r="S260" i="26"/>
  <c r="S259" i="26"/>
  <c r="S258" i="26"/>
  <c r="S257" i="26"/>
  <c r="S256" i="26"/>
  <c r="S255" i="26"/>
  <c r="S254" i="26"/>
  <c r="S251" i="26"/>
  <c r="S250" i="26"/>
  <c r="S249" i="26"/>
  <c r="S248" i="26"/>
  <c r="S247" i="26"/>
  <c r="S246" i="26"/>
  <c r="S245" i="26"/>
  <c r="S244" i="26"/>
  <c r="S241" i="26"/>
  <c r="S285" i="26"/>
  <c r="S300" i="26"/>
  <c r="S297" i="26"/>
  <c r="S296" i="26"/>
  <c r="S269" i="26"/>
  <c r="S267" i="26"/>
  <c r="S264" i="26"/>
  <c r="S239" i="26"/>
  <c r="S238" i="26"/>
  <c r="S237" i="26"/>
  <c r="S236" i="26"/>
  <c r="S234" i="26"/>
  <c r="S331" i="26"/>
  <c r="S330" i="26"/>
  <c r="S329" i="26"/>
  <c r="S299" i="26"/>
  <c r="S298" i="26"/>
  <c r="S278" i="26"/>
  <c r="S268" i="26"/>
  <c r="S265" i="26"/>
  <c r="S235" i="26"/>
  <c r="S328" i="26"/>
  <c r="S327" i="26"/>
  <c r="S326" i="26"/>
  <c r="S325" i="26"/>
  <c r="S324" i="26"/>
  <c r="S323" i="26"/>
  <c r="S322" i="26"/>
  <c r="S321" i="26"/>
  <c r="S320" i="26"/>
  <c r="S319" i="26"/>
  <c r="S318" i="26"/>
  <c r="S317" i="26"/>
  <c r="S316" i="26"/>
  <c r="S315" i="26"/>
  <c r="S314" i="26"/>
  <c r="U357" i="26" a="1"/>
  <c r="U357" i="26" s="1"/>
  <c r="T357" i="26" a="1"/>
  <c r="T357" i="26" s="1"/>
  <c r="T359" i="26" s="1"/>
  <c r="Q31" i="23"/>
  <c r="Q34" i="23"/>
  <c r="Q25" i="23"/>
  <c r="Q19" i="23"/>
  <c r="Q16" i="23"/>
  <c r="Q22" i="23"/>
  <c r="Q28" i="23"/>
  <c r="Q40" i="23"/>
  <c r="Q24" i="2"/>
  <c r="Q29" i="2"/>
  <c r="Q33" i="2"/>
  <c r="Q28" i="2"/>
  <c r="S303" i="26"/>
  <c r="S348" i="26"/>
  <c r="S302" i="26"/>
  <c r="S347" i="26"/>
  <c r="S243" i="26"/>
  <c r="S336" i="26"/>
  <c r="S242" i="26"/>
  <c r="S335" i="26"/>
  <c r="S293" i="26"/>
  <c r="S346" i="26"/>
  <c r="S292" i="26"/>
  <c r="S345" i="26"/>
  <c r="S283" i="26"/>
  <c r="S344" i="26"/>
  <c r="S282" i="26"/>
  <c r="S343" i="26"/>
  <c r="S262" i="26"/>
  <c r="S339" i="26"/>
  <c r="S253" i="26"/>
  <c r="S338" i="26"/>
  <c r="S252" i="26"/>
  <c r="S337" i="26"/>
  <c r="S273" i="26"/>
  <c r="S342" i="26"/>
  <c r="S272" i="26"/>
  <c r="S341" i="26"/>
  <c r="S263" i="26"/>
  <c r="S340" i="26"/>
  <c r="S313" i="26"/>
  <c r="S350" i="26"/>
  <c r="S312" i="26"/>
  <c r="S349" i="26"/>
  <c r="F44" i="1" a="1"/>
  <c r="F44" i="1" s="1"/>
  <c r="B44" i="1" a="1"/>
  <c r="B44" i="1" s="1"/>
  <c r="P26" i="2"/>
  <c r="P12" i="23"/>
  <c r="T202" i="26"/>
  <c r="T201" i="26"/>
  <c r="T200" i="26"/>
  <c r="T199" i="26"/>
  <c r="T197" i="26"/>
  <c r="T196" i="26"/>
  <c r="T195" i="26"/>
  <c r="T170" i="26"/>
  <c r="T168" i="26"/>
  <c r="T165" i="26"/>
  <c r="T161" i="26"/>
  <c r="T138" i="26"/>
  <c r="T137" i="26"/>
  <c r="T136" i="26"/>
  <c r="T134" i="26"/>
  <c r="T133" i="26"/>
  <c r="T193" i="26"/>
  <c r="T192" i="26"/>
  <c r="T191" i="26"/>
  <c r="T190" i="26"/>
  <c r="T189" i="26"/>
  <c r="T188" i="26"/>
  <c r="T187" i="26"/>
  <c r="T186" i="26"/>
  <c r="T185" i="26"/>
  <c r="T184" i="26"/>
  <c r="T183" i="26"/>
  <c r="T182" i="26"/>
  <c r="T181" i="26"/>
  <c r="T180" i="26"/>
  <c r="T179" i="26"/>
  <c r="T178" i="26"/>
  <c r="T177" i="26"/>
  <c r="T171" i="26"/>
  <c r="T169" i="26"/>
  <c r="T167" i="26"/>
  <c r="T166" i="26"/>
  <c r="T162" i="26"/>
  <c r="T140" i="26"/>
  <c r="T160" i="26"/>
  <c r="T159" i="26"/>
  <c r="T158" i="26"/>
  <c r="T157" i="26"/>
  <c r="T156" i="26"/>
  <c r="T155" i="26"/>
  <c r="T154" i="26"/>
  <c r="T153" i="26"/>
  <c r="T152" i="26"/>
  <c r="T151" i="26"/>
  <c r="T150" i="26"/>
  <c r="T149" i="26"/>
  <c r="T148" i="26"/>
  <c r="T147" i="26"/>
  <c r="T146" i="26"/>
  <c r="T145" i="26"/>
  <c r="T144" i="26"/>
  <c r="T143" i="26"/>
  <c r="T132" i="26"/>
  <c r="T11" i="26"/>
  <c r="T127" i="26" s="1"/>
  <c r="T10" i="26"/>
  <c r="R2" i="95" s="1" a="1"/>
  <c r="R2" i="95" s="1"/>
  <c r="T139" i="26"/>
  <c r="T198" i="26"/>
  <c r="T176" i="26"/>
  <c r="T174" i="26"/>
  <c r="T172" i="26"/>
  <c r="T164" i="26"/>
  <c r="T163" i="26"/>
  <c r="T142" i="26"/>
  <c r="T141" i="26"/>
  <c r="T135" i="26"/>
  <c r="T131" i="26"/>
  <c r="T229" i="26"/>
  <c r="T228" i="26"/>
  <c r="T227" i="26"/>
  <c r="T194" i="26"/>
  <c r="T175" i="26"/>
  <c r="T173" i="26"/>
  <c r="T130" i="26"/>
  <c r="T226" i="26"/>
  <c r="T225" i="26"/>
  <c r="T224" i="26"/>
  <c r="T223" i="26"/>
  <c r="T222" i="26"/>
  <c r="T221" i="26"/>
  <c r="T220" i="26"/>
  <c r="T219" i="26"/>
  <c r="T218" i="26"/>
  <c r="T217" i="26"/>
  <c r="T216" i="26"/>
  <c r="T215" i="26"/>
  <c r="T214" i="26"/>
  <c r="T213" i="26"/>
  <c r="T212" i="26"/>
  <c r="T211" i="26"/>
  <c r="T210" i="26"/>
  <c r="T209" i="26"/>
  <c r="T208" i="26"/>
  <c r="T207" i="26"/>
  <c r="T206" i="26"/>
  <c r="T205" i="26"/>
  <c r="T204" i="26"/>
  <c r="T203" i="26"/>
  <c r="V9" i="23"/>
  <c r="T1" i="95"/>
  <c r="Y9" i="1"/>
  <c r="U1" i="89"/>
  <c r="U1" i="90"/>
  <c r="V4" i="26"/>
  <c r="V9" i="2"/>
  <c r="U7" i="26"/>
  <c r="U1" i="26"/>
  <c r="S352" i="26"/>
  <c r="S334" i="26"/>
  <c r="S233" i="26"/>
  <c r="S351" i="26"/>
  <c r="S333" i="26"/>
  <c r="R2" i="89" a="1"/>
  <c r="S232" i="26"/>
  <c r="R38" i="2"/>
  <c r="R36" i="2"/>
  <c r="Q2" i="89"/>
  <c r="R34" i="2"/>
  <c r="R31" i="2"/>
  <c r="R29" i="2"/>
  <c r="R30" i="2"/>
  <c r="R35" i="2"/>
  <c r="R32" i="2"/>
  <c r="R28" i="2"/>
  <c r="Q11" i="90" a="1"/>
  <c r="Q11" i="90" s="1"/>
  <c r="Q19" i="90" a="1"/>
  <c r="Q19" i="90" s="1"/>
  <c r="Q18" i="90" a="1"/>
  <c r="Q18" i="90" s="1"/>
  <c r="Q16" i="90" a="1"/>
  <c r="Q16" i="90" s="1"/>
  <c r="Q17" i="90" a="1"/>
  <c r="Q17" i="90" s="1"/>
  <c r="Q3" i="90" a="1"/>
  <c r="Q3" i="90" s="1"/>
  <c r="Q4" i="90" a="1"/>
  <c r="Q4" i="90" s="1"/>
  <c r="Q5" i="90" a="1"/>
  <c r="Q5" i="90" s="1"/>
  <c r="Q13" i="90" a="1"/>
  <c r="Q13" i="90" s="1"/>
  <c r="Q6" i="90" a="1"/>
  <c r="Q6" i="90" s="1"/>
  <c r="Q7" i="90" a="1"/>
  <c r="Q7" i="90" s="1"/>
  <c r="Q8" i="90" a="1"/>
  <c r="Q8" i="90" s="1"/>
  <c r="Q14" i="90" a="1"/>
  <c r="Q14" i="90" s="1"/>
  <c r="Q12" i="90" a="1"/>
  <c r="Q12" i="90" s="1"/>
  <c r="Q9" i="90" a="1"/>
  <c r="Q9" i="90" s="1"/>
  <c r="Q21" i="90" a="1"/>
  <c r="Q21" i="90" s="1"/>
  <c r="Q10" i="90" a="1"/>
  <c r="Q10" i="90" s="1"/>
  <c r="Q15" i="90" a="1"/>
  <c r="Q15" i="90" s="1"/>
  <c r="Q20" i="90" a="1"/>
  <c r="Q20" i="90" s="1"/>
  <c r="Q15" i="2"/>
  <c r="Q37" i="2"/>
  <c r="Q27" i="2"/>
  <c r="P2" i="90" a="1"/>
  <c r="P2" i="90" s="1"/>
  <c r="O11" i="23"/>
  <c r="R19" i="2" l="1"/>
  <c r="R22" i="2"/>
  <c r="R13" i="23"/>
  <c r="R33" i="2"/>
  <c r="R24" i="2"/>
  <c r="R20" i="2"/>
  <c r="R18" i="2"/>
  <c r="R21" i="2"/>
  <c r="R23" i="2"/>
  <c r="R17" i="2"/>
  <c r="R16" i="2"/>
  <c r="Q18" i="23"/>
  <c r="Q17" i="23" s="1"/>
  <c r="Q33" i="23"/>
  <c r="Q32" i="23" s="1"/>
  <c r="Q15" i="23"/>
  <c r="Q14" i="23" s="1"/>
  <c r="Q21" i="23"/>
  <c r="Q20" i="23" s="1"/>
  <c r="Q24" i="23"/>
  <c r="Q23" i="23" s="1"/>
  <c r="Q27" i="23"/>
  <c r="Q26" i="23" s="1"/>
  <c r="Q30" i="23"/>
  <c r="Q29" i="23" s="1"/>
  <c r="Q39" i="23"/>
  <c r="Q38" i="23" s="1"/>
  <c r="Q36" i="23"/>
  <c r="Q35" i="23" s="1"/>
  <c r="T304" i="26"/>
  <c r="T301" i="26"/>
  <c r="T299" i="26"/>
  <c r="T298" i="26"/>
  <c r="T297" i="26"/>
  <c r="T270" i="26"/>
  <c r="T267" i="26"/>
  <c r="T240" i="26"/>
  <c r="T239" i="26"/>
  <c r="T238" i="26"/>
  <c r="T236" i="26"/>
  <c r="T235" i="26"/>
  <c r="T295" i="26"/>
  <c r="T294" i="26"/>
  <c r="T291" i="26"/>
  <c r="T290" i="26"/>
  <c r="T289" i="26"/>
  <c r="T288" i="26"/>
  <c r="T287" i="26"/>
  <c r="T286" i="26"/>
  <c r="T285" i="26"/>
  <c r="T284" i="26"/>
  <c r="T281" i="26"/>
  <c r="T280" i="26"/>
  <c r="T279" i="26"/>
  <c r="T271" i="26"/>
  <c r="T269" i="26"/>
  <c r="T268" i="26"/>
  <c r="T264" i="26"/>
  <c r="T261" i="26"/>
  <c r="T260" i="26"/>
  <c r="T259" i="26"/>
  <c r="T258" i="26"/>
  <c r="T257" i="26"/>
  <c r="T256" i="26"/>
  <c r="T255" i="26"/>
  <c r="T254" i="26"/>
  <c r="T251" i="26"/>
  <c r="T250" i="26"/>
  <c r="T249" i="26"/>
  <c r="T248" i="26"/>
  <c r="T247" i="26"/>
  <c r="T246" i="26"/>
  <c r="T245" i="26"/>
  <c r="T234" i="26"/>
  <c r="T241" i="26"/>
  <c r="T300" i="26"/>
  <c r="T278" i="26"/>
  <c r="T276" i="26"/>
  <c r="T274" i="26"/>
  <c r="T266" i="26"/>
  <c r="T265" i="26"/>
  <c r="T244" i="26"/>
  <c r="T237" i="26"/>
  <c r="T331" i="26"/>
  <c r="T330" i="26"/>
  <c r="T329" i="26"/>
  <c r="T296" i="26"/>
  <c r="T277" i="26"/>
  <c r="T275" i="26"/>
  <c r="T328" i="26"/>
  <c r="T327" i="26"/>
  <c r="T326" i="26"/>
  <c r="T325" i="26"/>
  <c r="T324" i="26"/>
  <c r="T323" i="26"/>
  <c r="T322" i="26"/>
  <c r="T321" i="26"/>
  <c r="T320" i="26"/>
  <c r="T319" i="26"/>
  <c r="T318" i="26"/>
  <c r="T317" i="26"/>
  <c r="T316" i="26"/>
  <c r="T315" i="26"/>
  <c r="T314" i="26"/>
  <c r="T311" i="26"/>
  <c r="T310" i="26"/>
  <c r="T309" i="26"/>
  <c r="T308" i="26"/>
  <c r="T307" i="26"/>
  <c r="T306" i="26"/>
  <c r="T305" i="26"/>
  <c r="R31" i="23"/>
  <c r="R19" i="23"/>
  <c r="R28" i="23"/>
  <c r="R37" i="23"/>
  <c r="R34" i="23"/>
  <c r="R16" i="23"/>
  <c r="R40" i="23"/>
  <c r="R25" i="23"/>
  <c r="R22" i="23"/>
  <c r="T303" i="26"/>
  <c r="T348" i="26"/>
  <c r="T302" i="26"/>
  <c r="T347" i="26"/>
  <c r="T272" i="26"/>
  <c r="T341" i="26"/>
  <c r="T263" i="26"/>
  <c r="T340" i="26"/>
  <c r="T293" i="26"/>
  <c r="T346" i="26"/>
  <c r="T292" i="26"/>
  <c r="T345" i="26"/>
  <c r="T283" i="26"/>
  <c r="T344" i="26"/>
  <c r="T282" i="26"/>
  <c r="T343" i="26"/>
  <c r="T273" i="26"/>
  <c r="T342" i="26"/>
  <c r="T242" i="26"/>
  <c r="T335" i="26"/>
  <c r="T262" i="26"/>
  <c r="T339" i="26"/>
  <c r="T253" i="26"/>
  <c r="T338" i="26"/>
  <c r="T252" i="26"/>
  <c r="T337" i="26"/>
  <c r="T243" i="26"/>
  <c r="T336" i="26"/>
  <c r="T313" i="26"/>
  <c r="T350" i="26"/>
  <c r="T312" i="26"/>
  <c r="T349" i="26"/>
  <c r="F46" i="1" a="1"/>
  <c r="F46" i="1" s="1"/>
  <c r="B46" i="1" a="1"/>
  <c r="B46" i="1" s="1"/>
  <c r="T352" i="26"/>
  <c r="T334" i="26"/>
  <c r="T233" i="26"/>
  <c r="T351" i="26"/>
  <c r="T333" i="26"/>
  <c r="S2" i="89" a="1"/>
  <c r="T232" i="26"/>
  <c r="U1" i="95"/>
  <c r="W9" i="23"/>
  <c r="W9" i="2"/>
  <c r="V1" i="89"/>
  <c r="V1" i="90"/>
  <c r="Z9" i="1"/>
  <c r="W4" i="26"/>
  <c r="V7" i="26"/>
  <c r="V1" i="26"/>
  <c r="U131" i="26"/>
  <c r="U359" i="26"/>
  <c r="U228" i="26"/>
  <c r="U227" i="26"/>
  <c r="U196" i="26"/>
  <c r="U195" i="26"/>
  <c r="U175" i="26"/>
  <c r="U169" i="26"/>
  <c r="U168" i="26"/>
  <c r="U164" i="26"/>
  <c r="U162" i="26"/>
  <c r="U161" i="26"/>
  <c r="U139" i="26"/>
  <c r="U137" i="26"/>
  <c r="U134" i="26"/>
  <c r="U133" i="26"/>
  <c r="U132" i="26"/>
  <c r="U229" i="26"/>
  <c r="U198" i="26"/>
  <c r="U197" i="26"/>
  <c r="U172" i="26"/>
  <c r="U166" i="26"/>
  <c r="U163" i="26"/>
  <c r="U141" i="26"/>
  <c r="U136" i="26"/>
  <c r="U135" i="26"/>
  <c r="U226" i="26"/>
  <c r="U225" i="26"/>
  <c r="U224" i="26"/>
  <c r="U223" i="26"/>
  <c r="U222" i="26"/>
  <c r="U221" i="26"/>
  <c r="U220" i="26"/>
  <c r="U219" i="26"/>
  <c r="U218" i="26"/>
  <c r="U217" i="26"/>
  <c r="U216" i="26"/>
  <c r="U215" i="26"/>
  <c r="U214" i="26"/>
  <c r="U213" i="26"/>
  <c r="U212" i="26"/>
  <c r="U211" i="26"/>
  <c r="U155" i="26"/>
  <c r="U154" i="26"/>
  <c r="U153" i="26"/>
  <c r="U152" i="26"/>
  <c r="U151" i="26"/>
  <c r="U150" i="26"/>
  <c r="U149" i="26"/>
  <c r="U148" i="26"/>
  <c r="U147" i="26"/>
  <c r="U146" i="26"/>
  <c r="U209" i="26"/>
  <c r="U144" i="26"/>
  <c r="U143" i="26"/>
  <c r="U142" i="26"/>
  <c r="U140" i="26"/>
  <c r="U138" i="26"/>
  <c r="U11" i="26"/>
  <c r="U127" i="26" s="1"/>
  <c r="U10" i="26"/>
  <c r="S2" i="95" s="1" a="1"/>
  <c r="S2" i="95" s="1"/>
  <c r="U208" i="26"/>
  <c r="U207" i="26"/>
  <c r="U206" i="26"/>
  <c r="U205" i="26"/>
  <c r="U204" i="26"/>
  <c r="U203" i="26"/>
  <c r="U202" i="26"/>
  <c r="U201" i="26"/>
  <c r="U200" i="26"/>
  <c r="U199" i="26"/>
  <c r="U194" i="26"/>
  <c r="U171" i="26"/>
  <c r="U167" i="26"/>
  <c r="U130" i="26"/>
  <c r="U193" i="26"/>
  <c r="U192" i="26"/>
  <c r="U191" i="26"/>
  <c r="U210" i="26"/>
  <c r="U190" i="26"/>
  <c r="U189" i="26"/>
  <c r="U188" i="26"/>
  <c r="U187" i="26"/>
  <c r="U186" i="26"/>
  <c r="U185" i="26"/>
  <c r="U184" i="26"/>
  <c r="U183" i="26"/>
  <c r="U182" i="26"/>
  <c r="U181" i="26"/>
  <c r="U180" i="26"/>
  <c r="U179" i="26"/>
  <c r="U178" i="26"/>
  <c r="U177" i="26"/>
  <c r="U176" i="26"/>
  <c r="U174" i="26"/>
  <c r="U173" i="26"/>
  <c r="U170" i="26"/>
  <c r="U165" i="26"/>
  <c r="U160" i="26"/>
  <c r="U159" i="26"/>
  <c r="U158" i="26"/>
  <c r="U157" i="26"/>
  <c r="U156" i="26"/>
  <c r="U145" i="26"/>
  <c r="R2" i="89"/>
  <c r="S16" i="2"/>
  <c r="S17" i="2"/>
  <c r="S19" i="2"/>
  <c r="S18" i="2"/>
  <c r="S23" i="2"/>
  <c r="S21" i="2"/>
  <c r="S28" i="2"/>
  <c r="S30" i="2"/>
  <c r="S31" i="2"/>
  <c r="S35" i="2"/>
  <c r="S33" i="2"/>
  <c r="S38" i="2"/>
  <c r="S34" i="2"/>
  <c r="S32" i="2"/>
  <c r="S29" i="2"/>
  <c r="S36" i="2"/>
  <c r="R8" i="90" a="1"/>
  <c r="R8" i="90" s="1"/>
  <c r="R20" i="90" a="1"/>
  <c r="R20" i="90" s="1"/>
  <c r="R7" i="90" a="1"/>
  <c r="R7" i="90" s="1"/>
  <c r="R21" i="90" a="1"/>
  <c r="R21" i="90" s="1"/>
  <c r="R19" i="90" a="1"/>
  <c r="R19" i="90" s="1"/>
  <c r="R6" i="90" a="1"/>
  <c r="R6" i="90" s="1"/>
  <c r="R11" i="90" a="1"/>
  <c r="R11" i="90" s="1"/>
  <c r="R9" i="90" a="1"/>
  <c r="R9" i="90" s="1"/>
  <c r="R14" i="90" a="1"/>
  <c r="R14" i="90" s="1"/>
  <c r="R18" i="90" a="1"/>
  <c r="R18" i="90" s="1"/>
  <c r="R13" i="90" a="1"/>
  <c r="R13" i="90" s="1"/>
  <c r="R5" i="90" a="1"/>
  <c r="R5" i="90" s="1"/>
  <c r="R3" i="90" a="1"/>
  <c r="R3" i="90" s="1"/>
  <c r="R10" i="90" a="1"/>
  <c r="R10" i="90" s="1"/>
  <c r="R16" i="90" a="1"/>
  <c r="R16" i="90" s="1"/>
  <c r="R17" i="90" a="1"/>
  <c r="R17" i="90" s="1"/>
  <c r="R15" i="90" a="1"/>
  <c r="R15" i="90" s="1"/>
  <c r="R4" i="90" a="1"/>
  <c r="R4" i="90" s="1"/>
  <c r="R12" i="90" a="1"/>
  <c r="R12" i="90" s="1"/>
  <c r="R15" i="2"/>
  <c r="R37" i="2"/>
  <c r="R27" i="2"/>
  <c r="Q2" i="90" a="1"/>
  <c r="Q2" i="90" s="1"/>
  <c r="Q12" i="23"/>
  <c r="Q26" i="2"/>
  <c r="O41" i="23"/>
  <c r="P11" i="23"/>
  <c r="P41" i="23" s="1"/>
  <c r="S24" i="2" l="1"/>
  <c r="S22" i="2"/>
  <c r="S20" i="2"/>
  <c r="S13" i="23"/>
  <c r="R33" i="23"/>
  <c r="R32" i="23" s="1"/>
  <c r="R24" i="23"/>
  <c r="R23" i="23" s="1"/>
  <c r="R39" i="23"/>
  <c r="R38" i="23" s="1"/>
  <c r="R18" i="23"/>
  <c r="R17" i="23" s="1"/>
  <c r="R15" i="23"/>
  <c r="R14" i="23" s="1"/>
  <c r="R21" i="23"/>
  <c r="R20" i="23" s="1"/>
  <c r="R30" i="23"/>
  <c r="R29" i="23" s="1"/>
  <c r="R27" i="23"/>
  <c r="R26" i="23" s="1"/>
  <c r="R36" i="23"/>
  <c r="R35" i="23" s="1"/>
  <c r="U330" i="26"/>
  <c r="U329" i="26"/>
  <c r="U298" i="26"/>
  <c r="U297" i="26"/>
  <c r="U277" i="26"/>
  <c r="U271" i="26"/>
  <c r="U270" i="26"/>
  <c r="U266" i="26"/>
  <c r="U264" i="26"/>
  <c r="U241" i="26"/>
  <c r="U239" i="26"/>
  <c r="U236" i="26"/>
  <c r="U235" i="26"/>
  <c r="U234" i="26"/>
  <c r="U331" i="26"/>
  <c r="U300" i="26"/>
  <c r="U299" i="26"/>
  <c r="U274" i="26"/>
  <c r="U268" i="26"/>
  <c r="U265" i="26"/>
  <c r="U238" i="26"/>
  <c r="U237" i="26"/>
  <c r="U328" i="26"/>
  <c r="U327" i="26"/>
  <c r="U326" i="26"/>
  <c r="U325" i="26"/>
  <c r="U324" i="26"/>
  <c r="U323" i="26"/>
  <c r="U322" i="26"/>
  <c r="U321" i="26"/>
  <c r="U320" i="26"/>
  <c r="U319" i="26"/>
  <c r="U318" i="26"/>
  <c r="U317" i="26"/>
  <c r="U316" i="26"/>
  <c r="U315" i="26"/>
  <c r="U314" i="26"/>
  <c r="U257" i="26"/>
  <c r="U256" i="26"/>
  <c r="U255" i="26"/>
  <c r="U254" i="26"/>
  <c r="U251" i="26"/>
  <c r="U250" i="26"/>
  <c r="U249" i="26"/>
  <c r="U248" i="26"/>
  <c r="U311" i="26"/>
  <c r="U246" i="26"/>
  <c r="U245" i="26"/>
  <c r="U244" i="26"/>
  <c r="U240" i="26"/>
  <c r="U310" i="26"/>
  <c r="U309" i="26"/>
  <c r="U308" i="26"/>
  <c r="U307" i="26"/>
  <c r="U306" i="26"/>
  <c r="U305" i="26"/>
  <c r="U304" i="26"/>
  <c r="U301" i="26"/>
  <c r="U296" i="26"/>
  <c r="U269" i="26"/>
  <c r="U295" i="26"/>
  <c r="U294" i="26"/>
  <c r="U291" i="26"/>
  <c r="U290" i="26"/>
  <c r="U289" i="26"/>
  <c r="U288" i="26"/>
  <c r="U287" i="26"/>
  <c r="U286" i="26"/>
  <c r="U285" i="26"/>
  <c r="U284" i="26"/>
  <c r="U281" i="26"/>
  <c r="U280" i="26"/>
  <c r="U279" i="26"/>
  <c r="U278" i="26"/>
  <c r="U276" i="26"/>
  <c r="U275" i="26"/>
  <c r="U267" i="26"/>
  <c r="U261" i="26"/>
  <c r="U260" i="26"/>
  <c r="U259" i="26"/>
  <c r="U258" i="26"/>
  <c r="U247" i="26"/>
  <c r="W357" i="26" a="1"/>
  <c r="W357" i="26" s="1"/>
  <c r="V357" i="26" a="1"/>
  <c r="V357" i="26" s="1"/>
  <c r="V359" i="26" s="1"/>
  <c r="S16" i="23"/>
  <c r="S37" i="23"/>
  <c r="S40" i="23"/>
  <c r="S22" i="23"/>
  <c r="S28" i="23"/>
  <c r="S25" i="23"/>
  <c r="S34" i="23"/>
  <c r="S19" i="23"/>
  <c r="S31" i="23"/>
  <c r="U263" i="26"/>
  <c r="U340" i="26"/>
  <c r="U243" i="26"/>
  <c r="U336" i="26"/>
  <c r="U313" i="26"/>
  <c r="U350" i="26"/>
  <c r="U253" i="26"/>
  <c r="U338" i="26"/>
  <c r="U252" i="26"/>
  <c r="U337" i="26"/>
  <c r="U242" i="26"/>
  <c r="U335" i="26"/>
  <c r="U303" i="26"/>
  <c r="U348" i="26"/>
  <c r="U302" i="26"/>
  <c r="U347" i="26"/>
  <c r="U273" i="26"/>
  <c r="U342" i="26"/>
  <c r="U293" i="26"/>
  <c r="U346" i="26"/>
  <c r="U312" i="26"/>
  <c r="U349" i="26"/>
  <c r="U292" i="26"/>
  <c r="U345" i="26"/>
  <c r="U283" i="26"/>
  <c r="U344" i="26"/>
  <c r="U282" i="26"/>
  <c r="U343" i="26"/>
  <c r="U272" i="26"/>
  <c r="U341" i="26"/>
  <c r="U262" i="26"/>
  <c r="U339" i="26"/>
  <c r="F48" i="1" a="1"/>
  <c r="F48" i="1" s="1"/>
  <c r="B48" i="1" a="1"/>
  <c r="B48" i="1" s="1"/>
  <c r="T38" i="2"/>
  <c r="S2" i="89"/>
  <c r="T16" i="2"/>
  <c r="T36" i="2"/>
  <c r="T35" i="2"/>
  <c r="T24" i="2"/>
  <c r="T29" i="2"/>
  <c r="T17" i="2"/>
  <c r="T32" i="2"/>
  <c r="T34" i="2"/>
  <c r="S16" i="90" a="1"/>
  <c r="S16" i="90" s="1"/>
  <c r="S7" i="90" a="1"/>
  <c r="S7" i="90" s="1"/>
  <c r="S10" i="90" a="1"/>
  <c r="S10" i="90" s="1"/>
  <c r="S8" i="90" a="1"/>
  <c r="S8" i="90" s="1"/>
  <c r="S9" i="90" a="1"/>
  <c r="S9" i="90" s="1"/>
  <c r="S11" i="90" a="1"/>
  <c r="S11" i="90" s="1"/>
  <c r="S19" i="90" a="1"/>
  <c r="S19" i="90" s="1"/>
  <c r="S18" i="90" a="1"/>
  <c r="S18" i="90" s="1"/>
  <c r="S6" i="90" a="1"/>
  <c r="S6" i="90" s="1"/>
  <c r="S15" i="90" a="1"/>
  <c r="S15" i="90" s="1"/>
  <c r="S17" i="90" a="1"/>
  <c r="S17" i="90" s="1"/>
  <c r="S5" i="90" a="1"/>
  <c r="S5" i="90" s="1"/>
  <c r="S13" i="90" a="1"/>
  <c r="S13" i="90" s="1"/>
  <c r="S20" i="90" a="1"/>
  <c r="S20" i="90" s="1"/>
  <c r="S4" i="90" a="1"/>
  <c r="S4" i="90" s="1"/>
  <c r="S12" i="90" a="1"/>
  <c r="S12" i="90" s="1"/>
  <c r="S21" i="90" a="1"/>
  <c r="S21" i="90" s="1"/>
  <c r="S14" i="90" a="1"/>
  <c r="S14" i="90" s="1"/>
  <c r="S3" i="90" a="1"/>
  <c r="S3" i="90" s="1"/>
  <c r="T13" i="23" s="1"/>
  <c r="AA9" i="1"/>
  <c r="W1" i="89"/>
  <c r="W1" i="90"/>
  <c r="X4" i="26"/>
  <c r="X9" i="23"/>
  <c r="V1" i="95"/>
  <c r="X9" i="2"/>
  <c r="W7" i="26"/>
  <c r="W1" i="26"/>
  <c r="V208" i="26"/>
  <c r="V207" i="26"/>
  <c r="V206" i="26"/>
  <c r="V205" i="26"/>
  <c r="V204" i="26"/>
  <c r="V203" i="26"/>
  <c r="V202" i="26"/>
  <c r="V201" i="26"/>
  <c r="V200" i="26"/>
  <c r="V199" i="26"/>
  <c r="V169" i="26"/>
  <c r="V168" i="26"/>
  <c r="V166" i="26"/>
  <c r="V163" i="26"/>
  <c r="V162" i="26"/>
  <c r="V136" i="26"/>
  <c r="V135" i="26"/>
  <c r="V193" i="26"/>
  <c r="V192" i="26"/>
  <c r="V191" i="26"/>
  <c r="V190" i="26"/>
  <c r="V189" i="26"/>
  <c r="V188" i="26"/>
  <c r="V187" i="26"/>
  <c r="V186" i="26"/>
  <c r="V185" i="26"/>
  <c r="V184" i="26"/>
  <c r="V183" i="26"/>
  <c r="V182" i="26"/>
  <c r="V181" i="26"/>
  <c r="V180" i="26"/>
  <c r="V179" i="26"/>
  <c r="V178" i="26"/>
  <c r="V177" i="26"/>
  <c r="V175" i="26"/>
  <c r="V172" i="26"/>
  <c r="V161" i="26"/>
  <c r="V139" i="26"/>
  <c r="V138" i="26"/>
  <c r="V160" i="26"/>
  <c r="V159" i="26"/>
  <c r="V158" i="26"/>
  <c r="V157" i="26"/>
  <c r="V156" i="26"/>
  <c r="V155" i="26"/>
  <c r="V154" i="26"/>
  <c r="V153" i="26"/>
  <c r="V152" i="26"/>
  <c r="V151" i="26"/>
  <c r="V150" i="26"/>
  <c r="V149" i="26"/>
  <c r="V148" i="26"/>
  <c r="V147" i="26"/>
  <c r="V146" i="26"/>
  <c r="V145" i="26"/>
  <c r="V144" i="26"/>
  <c r="V143" i="26"/>
  <c r="V141" i="26"/>
  <c r="V11" i="26"/>
  <c r="V127" i="26" s="1"/>
  <c r="V10" i="26"/>
  <c r="T2" i="95" s="1" a="1"/>
  <c r="T2" i="95" s="1"/>
  <c r="V194" i="26"/>
  <c r="V132" i="26"/>
  <c r="V198" i="26"/>
  <c r="V197" i="26"/>
  <c r="V173" i="26"/>
  <c r="V170" i="26"/>
  <c r="V165" i="26"/>
  <c r="V142" i="26"/>
  <c r="V140" i="26"/>
  <c r="V229" i="26"/>
  <c r="V228" i="26"/>
  <c r="V227" i="26"/>
  <c r="V196" i="26"/>
  <c r="V195" i="26"/>
  <c r="V176" i="26"/>
  <c r="V174" i="26"/>
  <c r="V171" i="26"/>
  <c r="V167" i="26"/>
  <c r="V164" i="26"/>
  <c r="V137" i="26"/>
  <c r="V134" i="26"/>
  <c r="V133" i="26"/>
  <c r="V131" i="26"/>
  <c r="V130" i="26"/>
  <c r="V226" i="26"/>
  <c r="V225" i="26"/>
  <c r="V224" i="26"/>
  <c r="V223" i="26"/>
  <c r="V222" i="26"/>
  <c r="V221" i="26"/>
  <c r="V220" i="26"/>
  <c r="V219" i="26"/>
  <c r="V218" i="26"/>
  <c r="V217" i="26"/>
  <c r="V216" i="26"/>
  <c r="V215" i="26"/>
  <c r="V214" i="26"/>
  <c r="V213" i="26"/>
  <c r="V212" i="26"/>
  <c r="V211" i="26"/>
  <c r="V210" i="26"/>
  <c r="V209" i="26"/>
  <c r="U352" i="26"/>
  <c r="U334" i="26"/>
  <c r="U233" i="26"/>
  <c r="U351" i="26"/>
  <c r="U333" i="26"/>
  <c r="T2" i="89" a="1"/>
  <c r="U232" i="26"/>
  <c r="S15" i="2"/>
  <c r="S37" i="2"/>
  <c r="S27" i="2"/>
  <c r="R2" i="90" a="1"/>
  <c r="R2" i="90" s="1"/>
  <c r="R12" i="23"/>
  <c r="R26" i="2"/>
  <c r="Q11" i="23"/>
  <c r="T21" i="2" l="1"/>
  <c r="T20" i="2"/>
  <c r="T18" i="2"/>
  <c r="T22" i="2"/>
  <c r="T23" i="2"/>
  <c r="T19" i="2"/>
  <c r="S15" i="23"/>
  <c r="S14" i="23" s="1"/>
  <c r="S30" i="23"/>
  <c r="S29" i="23" s="1"/>
  <c r="S24" i="23"/>
  <c r="S23" i="23" s="1"/>
  <c r="S33" i="23"/>
  <c r="S32" i="23" s="1"/>
  <c r="S39" i="23"/>
  <c r="S38" i="23" s="1"/>
  <c r="S21" i="23"/>
  <c r="S20" i="23" s="1"/>
  <c r="S36" i="23"/>
  <c r="S35" i="23" s="1"/>
  <c r="S18" i="23"/>
  <c r="S17" i="23" s="1"/>
  <c r="S27" i="23"/>
  <c r="S26" i="23" s="1"/>
  <c r="T40" i="23"/>
  <c r="V310" i="26"/>
  <c r="V309" i="26"/>
  <c r="V308" i="26"/>
  <c r="V307" i="26"/>
  <c r="V306" i="26"/>
  <c r="V305" i="26"/>
  <c r="V304" i="26"/>
  <c r="V301" i="26"/>
  <c r="V271" i="26"/>
  <c r="V270" i="26"/>
  <c r="V268" i="26"/>
  <c r="V265" i="26"/>
  <c r="V264" i="26"/>
  <c r="V238" i="26"/>
  <c r="V237" i="26"/>
  <c r="V295" i="26"/>
  <c r="V294" i="26"/>
  <c r="V291" i="26"/>
  <c r="V290" i="26"/>
  <c r="V289" i="26"/>
  <c r="V288" i="26"/>
  <c r="V287" i="26"/>
  <c r="V286" i="26"/>
  <c r="V285" i="26"/>
  <c r="V284" i="26"/>
  <c r="V281" i="26"/>
  <c r="V280" i="26"/>
  <c r="V279" i="26"/>
  <c r="V277" i="26"/>
  <c r="V274" i="26"/>
  <c r="V241" i="26"/>
  <c r="V240" i="26"/>
  <c r="V261" i="26"/>
  <c r="V260" i="26"/>
  <c r="V259" i="26"/>
  <c r="V258" i="26"/>
  <c r="V257" i="26"/>
  <c r="V256" i="26"/>
  <c r="V255" i="26"/>
  <c r="V254" i="26"/>
  <c r="V251" i="26"/>
  <c r="V250" i="26"/>
  <c r="V249" i="26"/>
  <c r="V248" i="26"/>
  <c r="V247" i="26"/>
  <c r="V246" i="26"/>
  <c r="V245" i="26"/>
  <c r="V296" i="26"/>
  <c r="V234" i="26"/>
  <c r="V300" i="26"/>
  <c r="V299" i="26"/>
  <c r="V275" i="26"/>
  <c r="V267" i="26"/>
  <c r="V244" i="26"/>
  <c r="V331" i="26"/>
  <c r="V330" i="26"/>
  <c r="V329" i="26"/>
  <c r="V298" i="26"/>
  <c r="V297" i="26"/>
  <c r="V278" i="26"/>
  <c r="V276" i="26"/>
  <c r="V269" i="26"/>
  <c r="V266" i="26"/>
  <c r="V239" i="26"/>
  <c r="V236" i="26"/>
  <c r="V235" i="26"/>
  <c r="V328" i="26"/>
  <c r="V327" i="26"/>
  <c r="V326" i="26"/>
  <c r="V325" i="26"/>
  <c r="V324" i="26"/>
  <c r="V323" i="26"/>
  <c r="V322" i="26"/>
  <c r="V321" i="26"/>
  <c r="V320" i="26"/>
  <c r="V319" i="26"/>
  <c r="V318" i="26"/>
  <c r="V317" i="26"/>
  <c r="V316" i="26"/>
  <c r="V315" i="26"/>
  <c r="V314" i="26"/>
  <c r="V311" i="26"/>
  <c r="T34" i="23"/>
  <c r="T16" i="23"/>
  <c r="T28" i="23"/>
  <c r="T37" i="23"/>
  <c r="T31" i="23"/>
  <c r="T25" i="23"/>
  <c r="T19" i="23"/>
  <c r="T22" i="23"/>
  <c r="T33" i="2"/>
  <c r="T30" i="2"/>
  <c r="T28" i="2"/>
  <c r="T31" i="2"/>
  <c r="V303" i="26"/>
  <c r="V348" i="26"/>
  <c r="V302" i="26"/>
  <c r="V347" i="26"/>
  <c r="V293" i="26"/>
  <c r="V346" i="26"/>
  <c r="V292" i="26"/>
  <c r="V345" i="26"/>
  <c r="V283" i="26"/>
  <c r="V344" i="26"/>
  <c r="V282" i="26"/>
  <c r="V343" i="26"/>
  <c r="V263" i="26"/>
  <c r="V340" i="26"/>
  <c r="V262" i="26"/>
  <c r="V339" i="26"/>
  <c r="V253" i="26"/>
  <c r="V338" i="26"/>
  <c r="V252" i="26"/>
  <c r="V337" i="26"/>
  <c r="V243" i="26"/>
  <c r="V336" i="26"/>
  <c r="V272" i="26"/>
  <c r="V341" i="26"/>
  <c r="V242" i="26"/>
  <c r="V335" i="26"/>
  <c r="V273" i="26"/>
  <c r="V342" i="26"/>
  <c r="V313" i="26"/>
  <c r="V350" i="26"/>
  <c r="V312" i="26"/>
  <c r="V349" i="26"/>
  <c r="F50" i="1" a="1"/>
  <c r="F50" i="1" s="1"/>
  <c r="B50" i="1" a="1"/>
  <c r="B50" i="1" s="1"/>
  <c r="T15" i="2"/>
  <c r="T27" i="2"/>
  <c r="T37" i="2"/>
  <c r="S2" i="90" a="1"/>
  <c r="S2" i="90" s="1"/>
  <c r="X1" i="89"/>
  <c r="Y4" i="26"/>
  <c r="Y9" i="2"/>
  <c r="W1" i="95"/>
  <c r="AB9" i="1"/>
  <c r="X1" i="90"/>
  <c r="Y9" i="23"/>
  <c r="X7" i="26"/>
  <c r="X1" i="26"/>
  <c r="W211" i="26"/>
  <c r="W210" i="26"/>
  <c r="W209" i="26"/>
  <c r="W208" i="26"/>
  <c r="W207" i="26"/>
  <c r="W206" i="26"/>
  <c r="W205" i="26"/>
  <c r="W204" i="26"/>
  <c r="W203" i="26"/>
  <c r="W202" i="26"/>
  <c r="W201" i="26"/>
  <c r="W200" i="26"/>
  <c r="W199" i="26"/>
  <c r="W195" i="26"/>
  <c r="W175" i="26"/>
  <c r="W173" i="26"/>
  <c r="W171" i="26"/>
  <c r="W165" i="26"/>
  <c r="W140" i="26"/>
  <c r="W193" i="26"/>
  <c r="W192" i="26"/>
  <c r="W191" i="26"/>
  <c r="W190" i="26"/>
  <c r="W189" i="26"/>
  <c r="W188" i="26"/>
  <c r="W187" i="26"/>
  <c r="W186" i="26"/>
  <c r="W185" i="26"/>
  <c r="W184" i="26"/>
  <c r="W183" i="26"/>
  <c r="W182" i="26"/>
  <c r="W181" i="26"/>
  <c r="W180" i="26"/>
  <c r="W179" i="26"/>
  <c r="W178" i="26"/>
  <c r="W177" i="26"/>
  <c r="W166" i="26"/>
  <c r="W163" i="26"/>
  <c r="W141" i="26"/>
  <c r="W160" i="26"/>
  <c r="W159" i="26"/>
  <c r="W158" i="26"/>
  <c r="W157" i="26"/>
  <c r="W156" i="26"/>
  <c r="W155" i="26"/>
  <c r="W154" i="26"/>
  <c r="W153" i="26"/>
  <c r="W152" i="26"/>
  <c r="W151" i="26"/>
  <c r="W150" i="26"/>
  <c r="W149" i="26"/>
  <c r="W148" i="26"/>
  <c r="W147" i="26"/>
  <c r="W146" i="26"/>
  <c r="W145" i="26"/>
  <c r="W144" i="26"/>
  <c r="W143" i="26"/>
  <c r="W139" i="26"/>
  <c r="W11" i="26"/>
  <c r="W127" i="26" s="1"/>
  <c r="W10" i="26"/>
  <c r="U2" i="95" s="1" a="1"/>
  <c r="U2" i="95" s="1"/>
  <c r="W131" i="26"/>
  <c r="W228" i="26"/>
  <c r="W227" i="26"/>
  <c r="W198" i="26"/>
  <c r="W196" i="26"/>
  <c r="W176" i="26"/>
  <c r="W174" i="26"/>
  <c r="W172" i="26"/>
  <c r="W169" i="26"/>
  <c r="W167" i="26"/>
  <c r="W164" i="26"/>
  <c r="W161" i="26"/>
  <c r="W137" i="26"/>
  <c r="W135" i="26"/>
  <c r="W134" i="26"/>
  <c r="W133" i="26"/>
  <c r="W132" i="26"/>
  <c r="W130" i="26"/>
  <c r="W229" i="26"/>
  <c r="W197" i="26"/>
  <c r="W194" i="26"/>
  <c r="W170" i="26"/>
  <c r="W168" i="26"/>
  <c r="W162" i="26"/>
  <c r="W142" i="26"/>
  <c r="W138" i="26"/>
  <c r="W136" i="26"/>
  <c r="W226" i="26"/>
  <c r="W225" i="26"/>
  <c r="W359" i="26"/>
  <c r="W223" i="26"/>
  <c r="W222" i="26"/>
  <c r="W221" i="26"/>
  <c r="W220" i="26"/>
  <c r="W219" i="26"/>
  <c r="W218" i="26"/>
  <c r="W217" i="26"/>
  <c r="W216" i="26"/>
  <c r="W215" i="26"/>
  <c r="W214" i="26"/>
  <c r="W213" i="26"/>
  <c r="W212" i="26"/>
  <c r="W224" i="26"/>
  <c r="V352" i="26"/>
  <c r="V334" i="26"/>
  <c r="V233" i="26"/>
  <c r="V351" i="26"/>
  <c r="V333" i="26"/>
  <c r="U2" i="89" a="1"/>
  <c r="V232" i="26"/>
  <c r="U36" i="2"/>
  <c r="U32" i="2"/>
  <c r="U30" i="2"/>
  <c r="U35" i="2"/>
  <c r="T2" i="89"/>
  <c r="U20" i="2" s="1"/>
  <c r="U31" i="2"/>
  <c r="U17" i="2"/>
  <c r="U34" i="2"/>
  <c r="U23" i="2"/>
  <c r="U19" i="2"/>
  <c r="U29" i="2"/>
  <c r="U38" i="2"/>
  <c r="T7" i="90" a="1"/>
  <c r="T7" i="90" s="1"/>
  <c r="T5" i="90" a="1"/>
  <c r="T5" i="90" s="1"/>
  <c r="T15" i="90" a="1"/>
  <c r="T15" i="90" s="1"/>
  <c r="T21" i="90" a="1"/>
  <c r="T21" i="90" s="1"/>
  <c r="T8" i="90" a="1"/>
  <c r="T8" i="90" s="1"/>
  <c r="T14" i="90" a="1"/>
  <c r="T14" i="90" s="1"/>
  <c r="T18" i="90" a="1"/>
  <c r="T18" i="90" s="1"/>
  <c r="T17" i="90" a="1"/>
  <c r="T17" i="90" s="1"/>
  <c r="T11" i="90" a="1"/>
  <c r="T11" i="90" s="1"/>
  <c r="T9" i="90" a="1"/>
  <c r="T9" i="90" s="1"/>
  <c r="T16" i="90" a="1"/>
  <c r="T16" i="90" s="1"/>
  <c r="T4" i="90" a="1"/>
  <c r="T4" i="90" s="1"/>
  <c r="T12" i="90" a="1"/>
  <c r="T12" i="90" s="1"/>
  <c r="T19" i="90" a="1"/>
  <c r="T19" i="90" s="1"/>
  <c r="T20" i="90" a="1"/>
  <c r="T20" i="90" s="1"/>
  <c r="T10" i="90" a="1"/>
  <c r="T10" i="90" s="1"/>
  <c r="T13" i="90" a="1"/>
  <c r="T13" i="90" s="1"/>
  <c r="T6" i="90" a="1"/>
  <c r="T6" i="90" s="1"/>
  <c r="T3" i="90" a="1"/>
  <c r="T3" i="90" s="1"/>
  <c r="U13" i="23" s="1"/>
  <c r="S26" i="2"/>
  <c r="S12" i="23"/>
  <c r="Q41" i="23"/>
  <c r="R11" i="23"/>
  <c r="R41" i="23" s="1"/>
  <c r="U28" i="23" l="1"/>
  <c r="T36" i="23"/>
  <c r="T35" i="23" s="1"/>
  <c r="T15" i="23"/>
  <c r="T14" i="23" s="1"/>
  <c r="T33" i="23"/>
  <c r="T32" i="23" s="1"/>
  <c r="T27" i="23"/>
  <c r="T26" i="23" s="1"/>
  <c r="T39" i="23"/>
  <c r="T38" i="23" s="1"/>
  <c r="T18" i="23"/>
  <c r="T17" i="23" s="1"/>
  <c r="T21" i="23"/>
  <c r="T20" i="23" s="1"/>
  <c r="T24" i="23"/>
  <c r="T23" i="23" s="1"/>
  <c r="T30" i="23"/>
  <c r="T29" i="23" s="1"/>
  <c r="U21" i="2"/>
  <c r="U16" i="2"/>
  <c r="U18" i="2"/>
  <c r="U22" i="2"/>
  <c r="W311" i="26"/>
  <c r="W310" i="26"/>
  <c r="W309" i="26"/>
  <c r="W308" i="26"/>
  <c r="W307" i="26"/>
  <c r="W306" i="26"/>
  <c r="W305" i="26"/>
  <c r="W304" i="26"/>
  <c r="W301" i="26"/>
  <c r="W297" i="26"/>
  <c r="W277" i="26"/>
  <c r="W275" i="26"/>
  <c r="W267" i="26"/>
  <c r="W295" i="26"/>
  <c r="W294" i="26"/>
  <c r="W291" i="26"/>
  <c r="W290" i="26"/>
  <c r="W289" i="26"/>
  <c r="W288" i="26"/>
  <c r="W287" i="26"/>
  <c r="W286" i="26"/>
  <c r="W285" i="26"/>
  <c r="W284" i="26"/>
  <c r="W281" i="26"/>
  <c r="W280" i="26"/>
  <c r="W279" i="26"/>
  <c r="W268" i="26"/>
  <c r="W265" i="26"/>
  <c r="W261" i="26"/>
  <c r="W260" i="26"/>
  <c r="W259" i="26"/>
  <c r="W258" i="26"/>
  <c r="W257" i="26"/>
  <c r="W256" i="26"/>
  <c r="W255" i="26"/>
  <c r="W254" i="26"/>
  <c r="W251" i="26"/>
  <c r="W250" i="26"/>
  <c r="W249" i="26"/>
  <c r="W248" i="26"/>
  <c r="W247" i="26"/>
  <c r="W246" i="26"/>
  <c r="W245" i="26"/>
  <c r="W241" i="26"/>
  <c r="W330" i="26"/>
  <c r="W329" i="26"/>
  <c r="W300" i="26"/>
  <c r="W298" i="26"/>
  <c r="W278" i="26"/>
  <c r="W276" i="26"/>
  <c r="W274" i="26"/>
  <c r="W271" i="26"/>
  <c r="W269" i="26"/>
  <c r="W266" i="26"/>
  <c r="W239" i="26"/>
  <c r="W237" i="26"/>
  <c r="W236" i="26"/>
  <c r="W235" i="26"/>
  <c r="W234" i="26"/>
  <c r="W331" i="26"/>
  <c r="W299" i="26"/>
  <c r="W296" i="26"/>
  <c r="W270" i="26"/>
  <c r="W264" i="26"/>
  <c r="W244" i="26"/>
  <c r="W240" i="26"/>
  <c r="W238" i="26"/>
  <c r="W328" i="26"/>
  <c r="W327" i="26"/>
  <c r="W325" i="26"/>
  <c r="W324" i="26"/>
  <c r="W323" i="26"/>
  <c r="W322" i="26"/>
  <c r="W321" i="26"/>
  <c r="W320" i="26"/>
  <c r="W319" i="26"/>
  <c r="W318" i="26"/>
  <c r="W317" i="26"/>
  <c r="W316" i="26"/>
  <c r="W315" i="26"/>
  <c r="W314" i="26"/>
  <c r="W326" i="26"/>
  <c r="Y357" i="26" a="1"/>
  <c r="Y357" i="26" s="1"/>
  <c r="X357" i="26" a="1"/>
  <c r="X357" i="26" s="1"/>
  <c r="X359" i="26" s="1"/>
  <c r="U37" i="23"/>
  <c r="U34" i="23"/>
  <c r="U19" i="23"/>
  <c r="U16" i="23"/>
  <c r="U22" i="23"/>
  <c r="U31" i="23"/>
  <c r="U25" i="23"/>
  <c r="U40" i="23"/>
  <c r="U24" i="2"/>
  <c r="U28" i="2"/>
  <c r="U33" i="2"/>
  <c r="W313" i="26"/>
  <c r="W350" i="26"/>
  <c r="W312" i="26"/>
  <c r="W349" i="26"/>
  <c r="W303" i="26"/>
  <c r="W348" i="26"/>
  <c r="W302" i="26"/>
  <c r="W347" i="26"/>
  <c r="W273" i="26"/>
  <c r="W342" i="26"/>
  <c r="W242" i="26"/>
  <c r="W335" i="26"/>
  <c r="W293" i="26"/>
  <c r="W346" i="26"/>
  <c r="W292" i="26"/>
  <c r="W345" i="26"/>
  <c r="W283" i="26"/>
  <c r="W344" i="26"/>
  <c r="W282" i="26"/>
  <c r="W343" i="26"/>
  <c r="W243" i="26"/>
  <c r="W336" i="26"/>
  <c r="W262" i="26"/>
  <c r="W339" i="26"/>
  <c r="W253" i="26"/>
  <c r="W338" i="26"/>
  <c r="W252" i="26"/>
  <c r="W337" i="26"/>
  <c r="W263" i="26"/>
  <c r="W340" i="26"/>
  <c r="W272" i="26"/>
  <c r="W341" i="26"/>
  <c r="B52" i="1" a="1"/>
  <c r="B52" i="1" s="1"/>
  <c r="T26" i="2"/>
  <c r="T12" i="23"/>
  <c r="Y7" i="26"/>
  <c r="Y1" i="26"/>
  <c r="Y1" i="90"/>
  <c r="Z9" i="2"/>
  <c r="AC9" i="1"/>
  <c r="Z4" i="26"/>
  <c r="X1" i="95"/>
  <c r="Z9" i="23"/>
  <c r="Y1" i="89"/>
  <c r="X201" i="26"/>
  <c r="X200" i="26"/>
  <c r="X199" i="26"/>
  <c r="X197" i="26"/>
  <c r="X137" i="26"/>
  <c r="X228" i="26"/>
  <c r="X227" i="26"/>
  <c r="X171" i="26"/>
  <c r="X168" i="26"/>
  <c r="X162" i="26"/>
  <c r="X142" i="26"/>
  <c r="X229" i="26"/>
  <c r="X198" i="26"/>
  <c r="X195" i="26"/>
  <c r="X174" i="26"/>
  <c r="X173" i="26"/>
  <c r="X169" i="26"/>
  <c r="X136" i="26"/>
  <c r="X135" i="26"/>
  <c r="X134" i="26"/>
  <c r="X133" i="26"/>
  <c r="X226" i="26"/>
  <c r="X225" i="26"/>
  <c r="X224" i="26"/>
  <c r="X223" i="26"/>
  <c r="X222" i="26"/>
  <c r="X221" i="26"/>
  <c r="X220" i="26"/>
  <c r="X219" i="26"/>
  <c r="X218" i="26"/>
  <c r="X217" i="26"/>
  <c r="X216" i="26"/>
  <c r="X215" i="26"/>
  <c r="X214" i="26"/>
  <c r="X213" i="26"/>
  <c r="X212" i="26"/>
  <c r="X211" i="26"/>
  <c r="X210" i="26"/>
  <c r="X209" i="26"/>
  <c r="X208" i="26"/>
  <c r="X207" i="26"/>
  <c r="X206" i="26"/>
  <c r="X205" i="26"/>
  <c r="X204" i="26"/>
  <c r="X203" i="26"/>
  <c r="X202" i="26"/>
  <c r="X196" i="26"/>
  <c r="X194" i="26"/>
  <c r="X176" i="26"/>
  <c r="X175" i="26"/>
  <c r="X172" i="26"/>
  <c r="X170" i="26"/>
  <c r="X166" i="26"/>
  <c r="X164" i="26"/>
  <c r="X163" i="26"/>
  <c r="X161" i="26"/>
  <c r="X141" i="26"/>
  <c r="X139" i="26"/>
  <c r="X132" i="26"/>
  <c r="X131" i="26"/>
  <c r="X130" i="26"/>
  <c r="X193" i="26"/>
  <c r="X192" i="26"/>
  <c r="X191" i="26"/>
  <c r="X190" i="26"/>
  <c r="X189" i="26"/>
  <c r="X188" i="26"/>
  <c r="X187" i="26"/>
  <c r="X186" i="26"/>
  <c r="X185" i="26"/>
  <c r="X184" i="26"/>
  <c r="X183" i="26"/>
  <c r="X182" i="26"/>
  <c r="X181" i="26"/>
  <c r="X180" i="26"/>
  <c r="X179" i="26"/>
  <c r="X178" i="26"/>
  <c r="X177" i="26"/>
  <c r="X167" i="26"/>
  <c r="X165" i="26"/>
  <c r="X160" i="26"/>
  <c r="X159" i="26"/>
  <c r="X158" i="26"/>
  <c r="X157" i="26"/>
  <c r="X156" i="26"/>
  <c r="X155" i="26"/>
  <c r="X154" i="26"/>
  <c r="X153" i="26"/>
  <c r="X152" i="26"/>
  <c r="X151" i="26"/>
  <c r="X150" i="26"/>
  <c r="X149" i="26"/>
  <c r="X148" i="26"/>
  <c r="X147" i="26"/>
  <c r="X146" i="26"/>
  <c r="X145" i="26"/>
  <c r="X144" i="26"/>
  <c r="X143" i="26"/>
  <c r="X140" i="26"/>
  <c r="X138" i="26"/>
  <c r="X11" i="26"/>
  <c r="X127" i="26" s="1"/>
  <c r="X10" i="26"/>
  <c r="V2" i="95" s="1" a="1"/>
  <c r="V2" i="95" s="1"/>
  <c r="W352" i="26"/>
  <c r="W334" i="26"/>
  <c r="W233" i="26"/>
  <c r="W351" i="26"/>
  <c r="W333" i="26"/>
  <c r="V2" i="89" a="1"/>
  <c r="W232" i="26"/>
  <c r="V28" i="2"/>
  <c r="U2" i="89"/>
  <c r="V20" i="2" s="1"/>
  <c r="V29" i="2"/>
  <c r="V33" i="2"/>
  <c r="V32" i="2"/>
  <c r="V31" i="2"/>
  <c r="V30" i="2"/>
  <c r="V34" i="2"/>
  <c r="V38" i="2"/>
  <c r="V36" i="2"/>
  <c r="U12" i="90" a="1"/>
  <c r="U12" i="90" s="1"/>
  <c r="U3" i="90" a="1"/>
  <c r="U3" i="90" s="1"/>
  <c r="V13" i="23" s="1"/>
  <c r="U11" i="90" a="1"/>
  <c r="U11" i="90" s="1"/>
  <c r="U21" i="90" a="1"/>
  <c r="U21" i="90" s="1"/>
  <c r="U20" i="90" a="1"/>
  <c r="U20" i="90" s="1"/>
  <c r="U6" i="90" a="1"/>
  <c r="U6" i="90" s="1"/>
  <c r="U4" i="90" a="1"/>
  <c r="U4" i="90" s="1"/>
  <c r="U10" i="90" a="1"/>
  <c r="U10" i="90" s="1"/>
  <c r="U18" i="90" a="1"/>
  <c r="U18" i="90" s="1"/>
  <c r="U5" i="90" a="1"/>
  <c r="U5" i="90" s="1"/>
  <c r="U17" i="90" a="1"/>
  <c r="U17" i="90" s="1"/>
  <c r="U9" i="90" a="1"/>
  <c r="U9" i="90" s="1"/>
  <c r="U14" i="90" a="1"/>
  <c r="U14" i="90" s="1"/>
  <c r="U8" i="90" a="1"/>
  <c r="U8" i="90" s="1"/>
  <c r="U19" i="90" a="1"/>
  <c r="U19" i="90" s="1"/>
  <c r="U16" i="90" a="1"/>
  <c r="U16" i="90" s="1"/>
  <c r="U7" i="90" a="1"/>
  <c r="U7" i="90" s="1"/>
  <c r="U15" i="90" a="1"/>
  <c r="U15" i="90" s="1"/>
  <c r="U13" i="90" a="1"/>
  <c r="U13" i="90" s="1"/>
  <c r="U15" i="2"/>
  <c r="U37" i="2"/>
  <c r="U27" i="2"/>
  <c r="T2" i="90" a="1"/>
  <c r="T2" i="90" s="1"/>
  <c r="S11" i="23"/>
  <c r="V21" i="2" l="1"/>
  <c r="V17" i="2"/>
  <c r="V19" i="2"/>
  <c r="V35" i="2"/>
  <c r="V24" i="2"/>
  <c r="V22" i="2"/>
  <c r="V18" i="2"/>
  <c r="V23" i="2"/>
  <c r="V16" i="2"/>
  <c r="U33" i="23"/>
  <c r="U32" i="23" s="1"/>
  <c r="U15" i="23"/>
  <c r="U14" i="23" s="1"/>
  <c r="U36" i="23"/>
  <c r="U35" i="23" s="1"/>
  <c r="U24" i="23"/>
  <c r="U23" i="23" s="1"/>
  <c r="U39" i="23"/>
  <c r="U38" i="23" s="1"/>
  <c r="U30" i="23"/>
  <c r="U29" i="23" s="1"/>
  <c r="U27" i="23"/>
  <c r="U26" i="23" s="1"/>
  <c r="U21" i="23"/>
  <c r="U20" i="23" s="1"/>
  <c r="U18" i="23"/>
  <c r="U17" i="23" s="1"/>
  <c r="V28" i="23"/>
  <c r="X236" i="26"/>
  <c r="X235" i="26"/>
  <c r="X328" i="26"/>
  <c r="X327" i="26"/>
  <c r="X326" i="26"/>
  <c r="X325" i="26"/>
  <c r="X324" i="26"/>
  <c r="X323" i="26"/>
  <c r="X322" i="26"/>
  <c r="X321" i="26"/>
  <c r="X320" i="26"/>
  <c r="X319" i="26"/>
  <c r="X318" i="26"/>
  <c r="X317" i="26"/>
  <c r="X316" i="26"/>
  <c r="X315" i="26"/>
  <c r="X314" i="26"/>
  <c r="X311" i="26"/>
  <c r="X310" i="26"/>
  <c r="X309" i="26"/>
  <c r="X308" i="26"/>
  <c r="X307" i="26"/>
  <c r="X306" i="26"/>
  <c r="X305" i="26"/>
  <c r="X304" i="26"/>
  <c r="X298" i="26"/>
  <c r="X296" i="26"/>
  <c r="X278" i="26"/>
  <c r="X277" i="26"/>
  <c r="X274" i="26"/>
  <c r="X268" i="26"/>
  <c r="X266" i="26"/>
  <c r="X265" i="26"/>
  <c r="X241" i="26"/>
  <c r="X234" i="26"/>
  <c r="X295" i="26"/>
  <c r="X294" i="26"/>
  <c r="X291" i="26"/>
  <c r="X290" i="26"/>
  <c r="X289" i="26"/>
  <c r="X288" i="26"/>
  <c r="X287" i="26"/>
  <c r="X286" i="26"/>
  <c r="X285" i="26"/>
  <c r="X284" i="26"/>
  <c r="X281" i="26"/>
  <c r="X280" i="26"/>
  <c r="X279" i="26"/>
  <c r="X269" i="26"/>
  <c r="X267" i="26"/>
  <c r="X301" i="26"/>
  <c r="X299" i="26"/>
  <c r="X239" i="26"/>
  <c r="X330" i="26"/>
  <c r="X329" i="26"/>
  <c r="X270" i="26"/>
  <c r="X264" i="26"/>
  <c r="X244" i="26"/>
  <c r="X331" i="26"/>
  <c r="X300" i="26"/>
  <c r="X297" i="26"/>
  <c r="X276" i="26"/>
  <c r="X275" i="26"/>
  <c r="X271" i="26"/>
  <c r="X238" i="26"/>
  <c r="X261" i="26"/>
  <c r="X260" i="26"/>
  <c r="X259" i="26"/>
  <c r="X258" i="26"/>
  <c r="X257" i="26"/>
  <c r="X256" i="26"/>
  <c r="X255" i="26"/>
  <c r="X254" i="26"/>
  <c r="X251" i="26"/>
  <c r="X250" i="26"/>
  <c r="X249" i="26"/>
  <c r="X248" i="26"/>
  <c r="X247" i="26"/>
  <c r="X246" i="26"/>
  <c r="X245" i="26"/>
  <c r="X240" i="26"/>
  <c r="X237" i="26"/>
  <c r="V31" i="23"/>
  <c r="V22" i="23"/>
  <c r="V34" i="23"/>
  <c r="V37" i="23"/>
  <c r="V19" i="23"/>
  <c r="V25" i="23"/>
  <c r="V16" i="23"/>
  <c r="V40" i="23"/>
  <c r="X303" i="26"/>
  <c r="X348" i="26"/>
  <c r="X302" i="26"/>
  <c r="X347" i="26"/>
  <c r="X273" i="26"/>
  <c r="X342" i="26"/>
  <c r="X313" i="26"/>
  <c r="X350" i="26"/>
  <c r="X312" i="26"/>
  <c r="X349" i="26"/>
  <c r="X272" i="26"/>
  <c r="X341" i="26"/>
  <c r="X263" i="26"/>
  <c r="X340" i="26"/>
  <c r="X243" i="26"/>
  <c r="X336" i="26"/>
  <c r="X293" i="26"/>
  <c r="X346" i="26"/>
  <c r="X292" i="26"/>
  <c r="X345" i="26"/>
  <c r="X283" i="26"/>
  <c r="X344" i="26"/>
  <c r="X282" i="26"/>
  <c r="X343" i="26"/>
  <c r="X262" i="26"/>
  <c r="X339" i="26"/>
  <c r="X253" i="26"/>
  <c r="X338" i="26"/>
  <c r="X252" i="26"/>
  <c r="X337" i="26"/>
  <c r="X242" i="26"/>
  <c r="X335" i="26"/>
  <c r="F53" i="1" a="1"/>
  <c r="F53" i="1" s="1"/>
  <c r="B53" i="1" a="1"/>
  <c r="B53" i="1" s="1"/>
  <c r="Y359" i="26"/>
  <c r="Y228" i="26"/>
  <c r="Y198" i="26"/>
  <c r="Y197" i="26"/>
  <c r="Y195" i="26"/>
  <c r="Y173" i="26"/>
  <c r="Y165" i="26"/>
  <c r="Y163" i="26"/>
  <c r="Y141" i="26"/>
  <c r="Y136" i="26"/>
  <c r="Y135" i="26"/>
  <c r="Y134" i="26"/>
  <c r="Y130" i="26"/>
  <c r="Y229" i="26"/>
  <c r="Y227" i="26"/>
  <c r="Y196" i="26"/>
  <c r="Y194" i="26"/>
  <c r="Y175" i="26"/>
  <c r="Y172" i="26"/>
  <c r="Y171" i="26"/>
  <c r="Y170" i="26"/>
  <c r="Y166" i="26"/>
  <c r="Y164" i="26"/>
  <c r="Y161" i="26"/>
  <c r="Y138" i="26"/>
  <c r="Y132" i="26"/>
  <c r="Y131" i="26"/>
  <c r="Y226" i="26"/>
  <c r="Y225" i="26"/>
  <c r="Y224" i="26"/>
  <c r="Y223" i="26"/>
  <c r="Y222" i="26"/>
  <c r="Y221" i="26"/>
  <c r="Y220" i="26"/>
  <c r="Y219" i="26"/>
  <c r="Y218" i="26"/>
  <c r="Y217" i="26"/>
  <c r="Y216" i="26"/>
  <c r="Y215" i="26"/>
  <c r="Y214" i="26"/>
  <c r="Y213" i="26"/>
  <c r="Y212" i="26"/>
  <c r="Y211" i="26"/>
  <c r="Y210" i="26"/>
  <c r="Y209" i="26"/>
  <c r="Y208" i="26"/>
  <c r="Y207" i="26"/>
  <c r="Y206" i="26"/>
  <c r="Y205" i="26"/>
  <c r="Y204" i="26"/>
  <c r="Y203" i="26"/>
  <c r="Y202" i="26"/>
  <c r="Y201" i="26"/>
  <c r="Y200" i="26"/>
  <c r="Y199" i="26"/>
  <c r="Y169" i="26"/>
  <c r="Y168" i="26"/>
  <c r="Y167" i="26"/>
  <c r="Y162" i="26"/>
  <c r="Y140" i="26"/>
  <c r="Y137" i="26"/>
  <c r="Y133" i="26"/>
  <c r="Y193" i="26"/>
  <c r="Y192" i="26"/>
  <c r="Y191" i="26"/>
  <c r="Y190" i="26"/>
  <c r="Y189" i="26"/>
  <c r="Y188" i="26"/>
  <c r="Y187" i="26"/>
  <c r="Y186" i="26"/>
  <c r="Y185" i="26"/>
  <c r="Y184" i="26"/>
  <c r="Y183" i="26"/>
  <c r="Y182" i="26"/>
  <c r="Y181" i="26"/>
  <c r="Y180" i="26"/>
  <c r="Y179" i="26"/>
  <c r="Y178" i="26"/>
  <c r="Y177" i="26"/>
  <c r="Y176" i="26"/>
  <c r="Y174" i="26"/>
  <c r="Y139" i="26"/>
  <c r="Y160" i="26"/>
  <c r="Y159" i="26"/>
  <c r="Y158" i="26"/>
  <c r="Y157" i="26"/>
  <c r="Y156" i="26"/>
  <c r="Y155" i="26"/>
  <c r="Y154" i="26"/>
  <c r="Y153" i="26"/>
  <c r="Y152" i="26"/>
  <c r="Y151" i="26"/>
  <c r="Y150" i="26"/>
  <c r="Y149" i="26"/>
  <c r="Y148" i="26"/>
  <c r="Y147" i="26"/>
  <c r="Y146" i="26"/>
  <c r="Y145" i="26"/>
  <c r="Y144" i="26"/>
  <c r="Y143" i="26"/>
  <c r="Y142" i="26"/>
  <c r="Y11" i="26"/>
  <c r="Y127" i="26" s="1"/>
  <c r="Y10" i="26"/>
  <c r="W2" i="95" s="1" a="1"/>
  <c r="W2" i="95" s="1"/>
  <c r="Z1" i="90"/>
  <c r="AA9" i="23"/>
  <c r="AA9" i="2"/>
  <c r="Z1" i="89"/>
  <c r="AA4" i="26"/>
  <c r="AD9" i="1"/>
  <c r="Y1" i="95"/>
  <c r="Z7" i="26"/>
  <c r="Z1" i="26"/>
  <c r="X352" i="26"/>
  <c r="X334" i="26"/>
  <c r="X233" i="26"/>
  <c r="X351" i="26"/>
  <c r="X333" i="26"/>
  <c r="W2" i="89" a="1"/>
  <c r="X232" i="26"/>
  <c r="V2" i="89"/>
  <c r="W19" i="2" s="1"/>
  <c r="W17" i="2"/>
  <c r="W35" i="2"/>
  <c r="W33" i="2"/>
  <c r="W24" i="2"/>
  <c r="W22" i="2"/>
  <c r="W20" i="2"/>
  <c r="W16" i="2"/>
  <c r="W38" i="2"/>
  <c r="W32" i="2"/>
  <c r="W36" i="2"/>
  <c r="W34" i="2"/>
  <c r="W28" i="2"/>
  <c r="W29" i="2"/>
  <c r="W31" i="2"/>
  <c r="W30" i="2"/>
  <c r="V18" i="90" a="1"/>
  <c r="V18" i="90" s="1"/>
  <c r="V7" i="90" a="1"/>
  <c r="V7" i="90" s="1"/>
  <c r="V16" i="90" a="1"/>
  <c r="V16" i="90" s="1"/>
  <c r="V20" i="90" a="1"/>
  <c r="V20" i="90" s="1"/>
  <c r="V21" i="90" a="1"/>
  <c r="V21" i="90" s="1"/>
  <c r="V5" i="90" a="1"/>
  <c r="V5" i="90" s="1"/>
  <c r="V13" i="90" a="1"/>
  <c r="V13" i="90" s="1"/>
  <c r="V17" i="90" a="1"/>
  <c r="V17" i="90" s="1"/>
  <c r="V10" i="90" a="1"/>
  <c r="V10" i="90" s="1"/>
  <c r="V14" i="90" a="1"/>
  <c r="V14" i="90" s="1"/>
  <c r="V3" i="90" a="1"/>
  <c r="V3" i="90" s="1"/>
  <c r="V6" i="90" a="1"/>
  <c r="V6" i="90" s="1"/>
  <c r="V19" i="90" a="1"/>
  <c r="V19" i="90" s="1"/>
  <c r="V8" i="90" a="1"/>
  <c r="V8" i="90" s="1"/>
  <c r="V9" i="90" a="1"/>
  <c r="V9" i="90" s="1"/>
  <c r="V11" i="90" a="1"/>
  <c r="V11" i="90" s="1"/>
  <c r="V15" i="90" a="1"/>
  <c r="V15" i="90" s="1"/>
  <c r="W31" i="23" s="1"/>
  <c r="V4" i="90" a="1"/>
  <c r="V4" i="90" s="1"/>
  <c r="V12" i="90" a="1"/>
  <c r="V12" i="90" s="1"/>
  <c r="V15" i="2"/>
  <c r="V27" i="2"/>
  <c r="V37" i="2"/>
  <c r="U2" i="90" a="1"/>
  <c r="U2" i="90" s="1"/>
  <c r="U12" i="23"/>
  <c r="U26" i="2"/>
  <c r="S41" i="23"/>
  <c r="T11" i="23"/>
  <c r="T41" i="23" s="1"/>
  <c r="W13" i="23" l="1"/>
  <c r="W18" i="2"/>
  <c r="W23" i="2"/>
  <c r="W21" i="2"/>
  <c r="V15" i="23"/>
  <c r="V14" i="23" s="1"/>
  <c r="V33" i="23"/>
  <c r="V32" i="23" s="1"/>
  <c r="V36" i="23"/>
  <c r="V35" i="23" s="1"/>
  <c r="V21" i="23"/>
  <c r="V20" i="23" s="1"/>
  <c r="V39" i="23"/>
  <c r="V38" i="23" s="1"/>
  <c r="V18" i="23"/>
  <c r="V17" i="23" s="1"/>
  <c r="V27" i="23"/>
  <c r="V26" i="23" s="1"/>
  <c r="V30" i="23"/>
  <c r="V29" i="23" s="1"/>
  <c r="V24" i="23"/>
  <c r="V23" i="23" s="1"/>
  <c r="Y330" i="26"/>
  <c r="Y300" i="26"/>
  <c r="Y299" i="26"/>
  <c r="Y297" i="26"/>
  <c r="Y275" i="26"/>
  <c r="Y267" i="26"/>
  <c r="Y265" i="26"/>
  <c r="Y238" i="26"/>
  <c r="Y237" i="26"/>
  <c r="Y236" i="26"/>
  <c r="Y331" i="26"/>
  <c r="Y329" i="26"/>
  <c r="Y298" i="26"/>
  <c r="Y296" i="26"/>
  <c r="Y277" i="26"/>
  <c r="Y274" i="26"/>
  <c r="Y268" i="26"/>
  <c r="Y266" i="26"/>
  <c r="Y240" i="26"/>
  <c r="Y234" i="26"/>
  <c r="Y328" i="26"/>
  <c r="Y327" i="26"/>
  <c r="Y326" i="26"/>
  <c r="Y325" i="26"/>
  <c r="Y324" i="26"/>
  <c r="Y323" i="26"/>
  <c r="Y322" i="26"/>
  <c r="Y321" i="26"/>
  <c r="Y320" i="26"/>
  <c r="Y319" i="26"/>
  <c r="Y318" i="26"/>
  <c r="Y317" i="26"/>
  <c r="Y316" i="26"/>
  <c r="Y315" i="26"/>
  <c r="Y314" i="26"/>
  <c r="Y311" i="26"/>
  <c r="Y310" i="26"/>
  <c r="Y309" i="26"/>
  <c r="Y308" i="26"/>
  <c r="Y307" i="26"/>
  <c r="Y306" i="26"/>
  <c r="Y305" i="26"/>
  <c r="Y304" i="26"/>
  <c r="Y301" i="26"/>
  <c r="Y271" i="26"/>
  <c r="Y270" i="26"/>
  <c r="Y269" i="26"/>
  <c r="Y264" i="26"/>
  <c r="Y239" i="26"/>
  <c r="Y235" i="26"/>
  <c r="Y295" i="26"/>
  <c r="Y294" i="26"/>
  <c r="Y291" i="26"/>
  <c r="Y290" i="26"/>
  <c r="Y289" i="26"/>
  <c r="Y288" i="26"/>
  <c r="Y287" i="26"/>
  <c r="Y286" i="26"/>
  <c r="Y285" i="26"/>
  <c r="Y284" i="26"/>
  <c r="Y281" i="26"/>
  <c r="Y280" i="26"/>
  <c r="Y279" i="26"/>
  <c r="Y278" i="26"/>
  <c r="Y276" i="26"/>
  <c r="Y241" i="26"/>
  <c r="Y261" i="26"/>
  <c r="Y260" i="26"/>
  <c r="Y259" i="26"/>
  <c r="Y258" i="26"/>
  <c r="Y257" i="26"/>
  <c r="Y256" i="26"/>
  <c r="Y255" i="26"/>
  <c r="Y254" i="26"/>
  <c r="Y251" i="26"/>
  <c r="Y250" i="26"/>
  <c r="Y249" i="26"/>
  <c r="Y248" i="26"/>
  <c r="Y247" i="26"/>
  <c r="Y246" i="26"/>
  <c r="Y245" i="26"/>
  <c r="Y244" i="26"/>
  <c r="AA357" i="26" a="1"/>
  <c r="AA357" i="26" s="1"/>
  <c r="Z357" i="26" a="1"/>
  <c r="Z357" i="26" s="1"/>
  <c r="Z359" i="26" s="1"/>
  <c r="W25" i="23"/>
  <c r="W37" i="23"/>
  <c r="W34" i="23"/>
  <c r="W22" i="23"/>
  <c r="W19" i="23"/>
  <c r="W28" i="23"/>
  <c r="W16" i="23"/>
  <c r="W40" i="23"/>
  <c r="Y243" i="26"/>
  <c r="Y336" i="26"/>
  <c r="Y273" i="26"/>
  <c r="Y342" i="26"/>
  <c r="Y272" i="26"/>
  <c r="Y341" i="26"/>
  <c r="Y263" i="26"/>
  <c r="Y340" i="26"/>
  <c r="Y313" i="26"/>
  <c r="Y350" i="26"/>
  <c r="Y312" i="26"/>
  <c r="Y349" i="26"/>
  <c r="Y303" i="26"/>
  <c r="Y348" i="26"/>
  <c r="Y302" i="26"/>
  <c r="Y347" i="26"/>
  <c r="Y242" i="26"/>
  <c r="Y335" i="26"/>
  <c r="Y293" i="26"/>
  <c r="Y346" i="26"/>
  <c r="Y292" i="26"/>
  <c r="Y345" i="26"/>
  <c r="Y283" i="26"/>
  <c r="Y344" i="26"/>
  <c r="Y282" i="26"/>
  <c r="Y343" i="26"/>
  <c r="Y262" i="26"/>
  <c r="Y339" i="26"/>
  <c r="Y253" i="26"/>
  <c r="Y338" i="26"/>
  <c r="Y252" i="26"/>
  <c r="Y337" i="26"/>
  <c r="F55" i="1" a="1"/>
  <c r="F55" i="1" s="1"/>
  <c r="B55" i="1" a="1"/>
  <c r="B55" i="1" s="1"/>
  <c r="Y351" i="26"/>
  <c r="Y333" i="26"/>
  <c r="X2" i="89" a="1"/>
  <c r="Y232" i="26"/>
  <c r="Y352" i="26"/>
  <c r="Y334" i="26"/>
  <c r="Y233" i="26"/>
  <c r="AA7" i="26"/>
  <c r="AA1" i="26"/>
  <c r="AB9" i="23"/>
  <c r="AB4" i="26"/>
  <c r="Z1" i="95"/>
  <c r="AE9" i="1"/>
  <c r="AA1" i="89"/>
  <c r="AA1" i="90"/>
  <c r="AB9" i="2"/>
  <c r="Z136" i="26"/>
  <c r="Z228" i="26"/>
  <c r="Z227" i="26"/>
  <c r="Z196" i="26"/>
  <c r="Z194" i="26"/>
  <c r="Z176" i="26"/>
  <c r="Z175" i="26"/>
  <c r="Z172" i="26"/>
  <c r="Z167" i="26"/>
  <c r="Z166" i="26"/>
  <c r="Z142" i="26"/>
  <c r="Z139" i="26"/>
  <c r="Z132" i="26"/>
  <c r="Z131" i="26"/>
  <c r="Z229" i="26"/>
  <c r="Z198" i="26"/>
  <c r="Z169" i="26"/>
  <c r="Z163" i="26"/>
  <c r="Z162" i="26"/>
  <c r="Z137" i="26"/>
  <c r="Z135" i="26"/>
  <c r="Z134" i="26"/>
  <c r="Z130" i="26"/>
  <c r="Z226" i="26"/>
  <c r="Z225" i="26"/>
  <c r="Z224" i="26"/>
  <c r="Z223" i="26"/>
  <c r="Z222" i="26"/>
  <c r="Z221" i="26"/>
  <c r="Z220" i="26"/>
  <c r="Z219" i="26"/>
  <c r="Z218" i="26"/>
  <c r="Z217" i="26"/>
  <c r="Z216" i="26"/>
  <c r="Z215" i="26"/>
  <c r="Z214" i="26"/>
  <c r="Z213" i="26"/>
  <c r="Z212" i="26"/>
  <c r="Z211" i="26"/>
  <c r="Z210" i="26"/>
  <c r="Z209" i="26"/>
  <c r="Z208" i="26"/>
  <c r="Z207" i="26"/>
  <c r="Z206" i="26"/>
  <c r="Z205" i="26"/>
  <c r="Z204" i="26"/>
  <c r="Z203" i="26"/>
  <c r="Z202" i="26"/>
  <c r="Z201" i="26"/>
  <c r="Z200" i="26"/>
  <c r="Z199" i="26"/>
  <c r="Z197" i="26"/>
  <c r="Z195" i="26"/>
  <c r="Z174" i="26"/>
  <c r="Z173" i="26"/>
  <c r="Z171" i="26"/>
  <c r="Z165" i="26"/>
  <c r="Z133" i="26"/>
  <c r="Z193" i="26"/>
  <c r="Z192" i="26"/>
  <c r="Z191" i="26"/>
  <c r="Z190" i="26"/>
  <c r="Z189" i="26"/>
  <c r="Z188" i="26"/>
  <c r="Z187" i="26"/>
  <c r="Z186" i="26"/>
  <c r="Z185" i="26"/>
  <c r="Z184" i="26"/>
  <c r="Z183" i="26"/>
  <c r="Z182" i="26"/>
  <c r="Z181" i="26"/>
  <c r="Z180" i="26"/>
  <c r="Z179" i="26"/>
  <c r="Z178" i="26"/>
  <c r="Z177" i="26"/>
  <c r="Z170" i="26"/>
  <c r="Z168" i="26"/>
  <c r="Z164" i="26"/>
  <c r="Z161" i="26"/>
  <c r="Z140" i="26"/>
  <c r="Z138" i="26"/>
  <c r="Z160" i="26"/>
  <c r="Z159" i="26"/>
  <c r="Z158" i="26"/>
  <c r="Z157" i="26"/>
  <c r="Z156" i="26"/>
  <c r="Z155" i="26"/>
  <c r="Z154" i="26"/>
  <c r="Z153" i="26"/>
  <c r="Z152" i="26"/>
  <c r="Z151" i="26"/>
  <c r="Z150" i="26"/>
  <c r="Z149" i="26"/>
  <c r="Z148" i="26"/>
  <c r="Z147" i="26"/>
  <c r="Z146" i="26"/>
  <c r="Z145" i="26"/>
  <c r="Z144" i="26"/>
  <c r="Z143" i="26"/>
  <c r="Z141" i="26"/>
  <c r="Z11" i="26"/>
  <c r="Z127" i="26" s="1"/>
  <c r="Z10" i="26"/>
  <c r="X2" i="95" s="1" a="1"/>
  <c r="X2" i="95" s="1"/>
  <c r="X32" i="2"/>
  <c r="X34" i="2"/>
  <c r="X28" i="2"/>
  <c r="W2" i="89"/>
  <c r="X30" i="2"/>
  <c r="X38" i="2"/>
  <c r="X29" i="2"/>
  <c r="X33" i="2"/>
  <c r="X35" i="2"/>
  <c r="X36" i="2"/>
  <c r="X31" i="2"/>
  <c r="W19" i="90" a="1"/>
  <c r="W19" i="90" s="1"/>
  <c r="W21" i="90" a="1"/>
  <c r="W21" i="90" s="1"/>
  <c r="W10" i="90" a="1"/>
  <c r="W10" i="90" s="1"/>
  <c r="W7" i="90" a="1"/>
  <c r="W7" i="90" s="1"/>
  <c r="W4" i="90" a="1"/>
  <c r="W4" i="90" s="1"/>
  <c r="W17" i="90" a="1"/>
  <c r="W17" i="90" s="1"/>
  <c r="W13" i="90" a="1"/>
  <c r="W13" i="90" s="1"/>
  <c r="W8" i="90" a="1"/>
  <c r="W8" i="90" s="1"/>
  <c r="W14" i="90" a="1"/>
  <c r="W14" i="90" s="1"/>
  <c r="W16" i="90" a="1"/>
  <c r="W16" i="90" s="1"/>
  <c r="W18" i="90" a="1"/>
  <c r="W18" i="90" s="1"/>
  <c r="W6" i="90" a="1"/>
  <c r="W6" i="90" s="1"/>
  <c r="W20" i="90" a="1"/>
  <c r="W20" i="90" s="1"/>
  <c r="W15" i="90" a="1"/>
  <c r="W15" i="90" s="1"/>
  <c r="W5" i="90" a="1"/>
  <c r="W5" i="90" s="1"/>
  <c r="W12" i="90" a="1"/>
  <c r="W12" i="90" s="1"/>
  <c r="W9" i="90" a="1"/>
  <c r="W9" i="90" s="1"/>
  <c r="W11" i="90" a="1"/>
  <c r="W11" i="90" s="1"/>
  <c r="W3" i="90" a="1"/>
  <c r="W3" i="90" s="1"/>
  <c r="X13" i="23" s="1"/>
  <c r="W15" i="2"/>
  <c r="W37" i="2"/>
  <c r="W27" i="2"/>
  <c r="V2" i="90" a="1"/>
  <c r="V2" i="90" s="1"/>
  <c r="V12" i="23"/>
  <c r="V26" i="2"/>
  <c r="U11" i="23"/>
  <c r="X25" i="23" l="1"/>
  <c r="X22" i="2"/>
  <c r="X16" i="2"/>
  <c r="X17" i="2"/>
  <c r="X20" i="2"/>
  <c r="X19" i="2"/>
  <c r="X24" i="2"/>
  <c r="X18" i="2"/>
  <c r="X21" i="2"/>
  <c r="X23" i="2"/>
  <c r="W15" i="23"/>
  <c r="W14" i="23" s="1"/>
  <c r="W30" i="23"/>
  <c r="W29" i="23" s="1"/>
  <c r="W39" i="23"/>
  <c r="W38" i="23" s="1"/>
  <c r="W18" i="23"/>
  <c r="W17" i="23" s="1"/>
  <c r="W21" i="23"/>
  <c r="W20" i="23" s="1"/>
  <c r="W36" i="23"/>
  <c r="W35" i="23" s="1"/>
  <c r="W24" i="23"/>
  <c r="W23" i="23" s="1"/>
  <c r="W33" i="23"/>
  <c r="W32" i="23" s="1"/>
  <c r="W27" i="23"/>
  <c r="W26" i="23" s="1"/>
  <c r="X31" i="23"/>
  <c r="Z238" i="26"/>
  <c r="Z330" i="26"/>
  <c r="Z329" i="26"/>
  <c r="Z298" i="26"/>
  <c r="Z296" i="26"/>
  <c r="Z278" i="26"/>
  <c r="Z277" i="26"/>
  <c r="Z274" i="26"/>
  <c r="Z269" i="26"/>
  <c r="Z268" i="26"/>
  <c r="Z244" i="26"/>
  <c r="Z241" i="26"/>
  <c r="Z234" i="26"/>
  <c r="Z331" i="26"/>
  <c r="Z300" i="26"/>
  <c r="Z271" i="26"/>
  <c r="Z265" i="26"/>
  <c r="Z264" i="26"/>
  <c r="Z239" i="26"/>
  <c r="Z237" i="26"/>
  <c r="Z236" i="26"/>
  <c r="Z328" i="26"/>
  <c r="Z327" i="26"/>
  <c r="Z326" i="26"/>
  <c r="Z325" i="26"/>
  <c r="Z324" i="26"/>
  <c r="Z323" i="26"/>
  <c r="Z322" i="26"/>
  <c r="Z321" i="26"/>
  <c r="Z320" i="26"/>
  <c r="Z319" i="26"/>
  <c r="Z318" i="26"/>
  <c r="Z317" i="26"/>
  <c r="Z316" i="26"/>
  <c r="Z315" i="26"/>
  <c r="Z314" i="26"/>
  <c r="Z311" i="26"/>
  <c r="Z310" i="26"/>
  <c r="Z309" i="26"/>
  <c r="Z308" i="26"/>
  <c r="Z307" i="26"/>
  <c r="Z306" i="26"/>
  <c r="Z305" i="26"/>
  <c r="Z304" i="26"/>
  <c r="Z301" i="26"/>
  <c r="Z299" i="26"/>
  <c r="Z297" i="26"/>
  <c r="Z276" i="26"/>
  <c r="Z275" i="26"/>
  <c r="Z267" i="26"/>
  <c r="Z235" i="26"/>
  <c r="Z295" i="26"/>
  <c r="Z294" i="26"/>
  <c r="Z291" i="26"/>
  <c r="Z290" i="26"/>
  <c r="Z289" i="26"/>
  <c r="Z288" i="26"/>
  <c r="Z287" i="26"/>
  <c r="Z286" i="26"/>
  <c r="Z285" i="26"/>
  <c r="Z284" i="26"/>
  <c r="Z281" i="26"/>
  <c r="Z280" i="26"/>
  <c r="Z279" i="26"/>
  <c r="Z270" i="26"/>
  <c r="Z266" i="26"/>
  <c r="Z240" i="26"/>
  <c r="Z261" i="26"/>
  <c r="Z260" i="26"/>
  <c r="Z259" i="26"/>
  <c r="Z258" i="26"/>
  <c r="Z257" i="26"/>
  <c r="Z256" i="26"/>
  <c r="Z255" i="26"/>
  <c r="Z254" i="26"/>
  <c r="Z251" i="26"/>
  <c r="Z250" i="26"/>
  <c r="Z249" i="26"/>
  <c r="Z248" i="26"/>
  <c r="Z247" i="26"/>
  <c r="Z246" i="26"/>
  <c r="Z245" i="26"/>
  <c r="X34" i="23"/>
  <c r="X19" i="23"/>
  <c r="X28" i="23"/>
  <c r="X40" i="23"/>
  <c r="X37" i="23"/>
  <c r="X16" i="23"/>
  <c r="X22" i="23"/>
  <c r="Z313" i="26"/>
  <c r="Z350" i="26"/>
  <c r="Z312" i="26"/>
  <c r="Z349" i="26"/>
  <c r="Z303" i="26"/>
  <c r="Z348" i="26"/>
  <c r="Z302" i="26"/>
  <c r="Z347" i="26"/>
  <c r="Z273" i="26"/>
  <c r="Z342" i="26"/>
  <c r="Z293" i="26"/>
  <c r="Z346" i="26"/>
  <c r="Z292" i="26"/>
  <c r="Z345" i="26"/>
  <c r="Z283" i="26"/>
  <c r="Z344" i="26"/>
  <c r="Z282" i="26"/>
  <c r="Z343" i="26"/>
  <c r="Z272" i="26"/>
  <c r="Z341" i="26"/>
  <c r="Z263" i="26"/>
  <c r="Z340" i="26"/>
  <c r="Z242" i="26"/>
  <c r="Z335" i="26"/>
  <c r="Z262" i="26"/>
  <c r="Z339" i="26"/>
  <c r="Z253" i="26"/>
  <c r="Z338" i="26"/>
  <c r="Z252" i="26"/>
  <c r="Z337" i="26"/>
  <c r="Z243" i="26"/>
  <c r="Z336" i="26"/>
  <c r="F57" i="1" a="1"/>
  <c r="F57" i="1" s="1"/>
  <c r="B57" i="1" a="1"/>
  <c r="B57" i="1" s="1"/>
  <c r="Y35" i="2"/>
  <c r="Y36" i="2"/>
  <c r="X2" i="89"/>
  <c r="Y24" i="2"/>
  <c r="Y17" i="2"/>
  <c r="Y16" i="2"/>
  <c r="Y32" i="2"/>
  <c r="Y33" i="2"/>
  <c r="Y34" i="2"/>
  <c r="Y31" i="2"/>
  <c r="Y38" i="2"/>
  <c r="Y30" i="2"/>
  <c r="X19" i="90" a="1"/>
  <c r="X19" i="90" s="1"/>
  <c r="X10" i="90" a="1"/>
  <c r="X10" i="90" s="1"/>
  <c r="X15" i="90" a="1"/>
  <c r="X15" i="90" s="1"/>
  <c r="X8" i="90" a="1"/>
  <c r="X8" i="90" s="1"/>
  <c r="X16" i="90" a="1"/>
  <c r="X16" i="90" s="1"/>
  <c r="X21" i="90" a="1"/>
  <c r="X21" i="90" s="1"/>
  <c r="X17" i="90" a="1"/>
  <c r="X17" i="90" s="1"/>
  <c r="X12" i="90" a="1"/>
  <c r="X12" i="90" s="1"/>
  <c r="X13" i="90" a="1"/>
  <c r="X13" i="90" s="1"/>
  <c r="X11" i="90" a="1"/>
  <c r="X11" i="90" s="1"/>
  <c r="X3" i="90" a="1"/>
  <c r="X3" i="90" s="1"/>
  <c r="X5" i="90" a="1"/>
  <c r="X5" i="90" s="1"/>
  <c r="X9" i="90" a="1"/>
  <c r="X9" i="90" s="1"/>
  <c r="X18" i="90" a="1"/>
  <c r="X18" i="90" s="1"/>
  <c r="X4" i="90" a="1"/>
  <c r="X4" i="90" s="1"/>
  <c r="X14" i="90" a="1"/>
  <c r="X14" i="90" s="1"/>
  <c r="X7" i="90" a="1"/>
  <c r="X7" i="90" s="1"/>
  <c r="X20" i="90" a="1"/>
  <c r="X20" i="90" s="1"/>
  <c r="X6" i="90" a="1"/>
  <c r="X6" i="90" s="1"/>
  <c r="AA359" i="26"/>
  <c r="AA130" i="26"/>
  <c r="AA135" i="26"/>
  <c r="AA136" i="26"/>
  <c r="AA228" i="26"/>
  <c r="AA198" i="26"/>
  <c r="AA195" i="26"/>
  <c r="AA174" i="26"/>
  <c r="AA171" i="26"/>
  <c r="AA169" i="26"/>
  <c r="AA165" i="26"/>
  <c r="AA164" i="26"/>
  <c r="AA163" i="26"/>
  <c r="AA137" i="26"/>
  <c r="AA134" i="26"/>
  <c r="AA133" i="26"/>
  <c r="AA229" i="26"/>
  <c r="AA227" i="26"/>
  <c r="AA197" i="26"/>
  <c r="AA196" i="26"/>
  <c r="AA161" i="26"/>
  <c r="AA140" i="26"/>
  <c r="AA226" i="26"/>
  <c r="AA225" i="26"/>
  <c r="AA224" i="26"/>
  <c r="AA223" i="26"/>
  <c r="AA222" i="26"/>
  <c r="AA221" i="26"/>
  <c r="AA220" i="26"/>
  <c r="AA219" i="26"/>
  <c r="AA218" i="26"/>
  <c r="AA217" i="26"/>
  <c r="AA216" i="26"/>
  <c r="AA215" i="26"/>
  <c r="AA214" i="26"/>
  <c r="AA213" i="26"/>
  <c r="AA212" i="26"/>
  <c r="AA211" i="26"/>
  <c r="AA210" i="26"/>
  <c r="AA209" i="26"/>
  <c r="AA208" i="26"/>
  <c r="AA207" i="26"/>
  <c r="AA206" i="26"/>
  <c r="AA205" i="26"/>
  <c r="AA204" i="26"/>
  <c r="AA203" i="26"/>
  <c r="AA202" i="26"/>
  <c r="AA201" i="26"/>
  <c r="AA200" i="26"/>
  <c r="AA199" i="26"/>
  <c r="AA194" i="26"/>
  <c r="AA172" i="26"/>
  <c r="AA170" i="26"/>
  <c r="AA168" i="26"/>
  <c r="AA167" i="26"/>
  <c r="AA166" i="26"/>
  <c r="AA138" i="26"/>
  <c r="AA132" i="26"/>
  <c r="AA131" i="26"/>
  <c r="AA193" i="26"/>
  <c r="AA192" i="26"/>
  <c r="AA191" i="26"/>
  <c r="AA190" i="26"/>
  <c r="AA189" i="26"/>
  <c r="AA188" i="26"/>
  <c r="AA187" i="26"/>
  <c r="AA186" i="26"/>
  <c r="AA185" i="26"/>
  <c r="AA184" i="26"/>
  <c r="AA183" i="26"/>
  <c r="AA182" i="26"/>
  <c r="AA181" i="26"/>
  <c r="AA180" i="26"/>
  <c r="AA179" i="26"/>
  <c r="AA178" i="26"/>
  <c r="AA177" i="26"/>
  <c r="AA176" i="26"/>
  <c r="AA175" i="26"/>
  <c r="AA173" i="26"/>
  <c r="AA162" i="26"/>
  <c r="AA141" i="26"/>
  <c r="AA160" i="26"/>
  <c r="AA159" i="26"/>
  <c r="AA158" i="26"/>
  <c r="AA157" i="26"/>
  <c r="AA156" i="26"/>
  <c r="AA155" i="26"/>
  <c r="AA154" i="26"/>
  <c r="AA153" i="26"/>
  <c r="AA152" i="26"/>
  <c r="AA151" i="26"/>
  <c r="AA150" i="26"/>
  <c r="AA149" i="26"/>
  <c r="AA148" i="26"/>
  <c r="AA147" i="26"/>
  <c r="AA146" i="26"/>
  <c r="AA145" i="26"/>
  <c r="AA144" i="26"/>
  <c r="AA143" i="26"/>
  <c r="AA142" i="26"/>
  <c r="AA139" i="26"/>
  <c r="AA11" i="26"/>
  <c r="AA127" i="26" s="1"/>
  <c r="AA10" i="26"/>
  <c r="Y2" i="95" s="1" a="1"/>
  <c r="Y2" i="95" s="1"/>
  <c r="AB7" i="26"/>
  <c r="AB1" i="26"/>
  <c r="AC9" i="2"/>
  <c r="AA1" i="95"/>
  <c r="AF9" i="1"/>
  <c r="AB1" i="89"/>
  <c r="AB1" i="90"/>
  <c r="AC4" i="26"/>
  <c r="AC9" i="23"/>
  <c r="Z352" i="26"/>
  <c r="Z334" i="26"/>
  <c r="Z233" i="26"/>
  <c r="Z351" i="26"/>
  <c r="Z333" i="26"/>
  <c r="Y2" i="89" a="1"/>
  <c r="Z232" i="26"/>
  <c r="X15" i="2"/>
  <c r="X37" i="2"/>
  <c r="X27" i="2"/>
  <c r="W2" i="90" a="1"/>
  <c r="W2" i="90" s="1"/>
  <c r="W12" i="23"/>
  <c r="W26" i="2"/>
  <c r="U41" i="23"/>
  <c r="V11" i="23"/>
  <c r="V41" i="23" s="1"/>
  <c r="Y13" i="23" l="1"/>
  <c r="Y19" i="23"/>
  <c r="Y18" i="2"/>
  <c r="Y19" i="2"/>
  <c r="Y20" i="2"/>
  <c r="Y23" i="2"/>
  <c r="Y21" i="2"/>
  <c r="Y22" i="2"/>
  <c r="X33" i="23"/>
  <c r="X32" i="23" s="1"/>
  <c r="X30" i="23"/>
  <c r="X29" i="23" s="1"/>
  <c r="X36" i="23"/>
  <c r="X35" i="23" s="1"/>
  <c r="X21" i="23"/>
  <c r="X20" i="23" s="1"/>
  <c r="X24" i="23"/>
  <c r="X23" i="23" s="1"/>
  <c r="X27" i="23"/>
  <c r="X26" i="23" s="1"/>
  <c r="X18" i="23"/>
  <c r="X17" i="23" s="1"/>
  <c r="X39" i="23"/>
  <c r="X38" i="23" s="1"/>
  <c r="X15" i="23"/>
  <c r="X14" i="23" s="1"/>
  <c r="AA237" i="26"/>
  <c r="AA238" i="26"/>
  <c r="AA330" i="26"/>
  <c r="AA300" i="26"/>
  <c r="AA297" i="26"/>
  <c r="AA276" i="26"/>
  <c r="AA271" i="26"/>
  <c r="AA267" i="26"/>
  <c r="AA266" i="26"/>
  <c r="AA265" i="26"/>
  <c r="AA239" i="26"/>
  <c r="AA236" i="26"/>
  <c r="AA235" i="26"/>
  <c r="AA331" i="26"/>
  <c r="AA329" i="26"/>
  <c r="AA299" i="26"/>
  <c r="AA298" i="26"/>
  <c r="AA328" i="26"/>
  <c r="AA327" i="26"/>
  <c r="AA326" i="26"/>
  <c r="AA325" i="26"/>
  <c r="AA324" i="26"/>
  <c r="AA323" i="26"/>
  <c r="AA322" i="26"/>
  <c r="AA321" i="26"/>
  <c r="AA320" i="26"/>
  <c r="AA319" i="26"/>
  <c r="AA318" i="26"/>
  <c r="AA317" i="26"/>
  <c r="AA316" i="26"/>
  <c r="AA315" i="26"/>
  <c r="AA314" i="26"/>
  <c r="AA311" i="26"/>
  <c r="AA310" i="26"/>
  <c r="AA309" i="26"/>
  <c r="AA308" i="26"/>
  <c r="AA307" i="26"/>
  <c r="AA306" i="26"/>
  <c r="AA305" i="26"/>
  <c r="AA304" i="26"/>
  <c r="AA301" i="26"/>
  <c r="AA296" i="26"/>
  <c r="AA274" i="26"/>
  <c r="AA270" i="26"/>
  <c r="AA269" i="26"/>
  <c r="AA268" i="26"/>
  <c r="AA240" i="26"/>
  <c r="AA234" i="26"/>
  <c r="AA295" i="26"/>
  <c r="AA294" i="26"/>
  <c r="AA291" i="26"/>
  <c r="AA290" i="26"/>
  <c r="AA289" i="26"/>
  <c r="AA288" i="26"/>
  <c r="AA287" i="26"/>
  <c r="AA286" i="26"/>
  <c r="AA285" i="26"/>
  <c r="AA284" i="26"/>
  <c r="AA281" i="26"/>
  <c r="AA280" i="26"/>
  <c r="AA279" i="26"/>
  <c r="AA278" i="26"/>
  <c r="AA277" i="26"/>
  <c r="AA275" i="26"/>
  <c r="AA264" i="26"/>
  <c r="AA261" i="26"/>
  <c r="AA260" i="26"/>
  <c r="AA259" i="26"/>
  <c r="AA258" i="26"/>
  <c r="AA257" i="26"/>
  <c r="AA256" i="26"/>
  <c r="AA255" i="26"/>
  <c r="AA254" i="26"/>
  <c r="AA251" i="26"/>
  <c r="AA250" i="26"/>
  <c r="AA249" i="26"/>
  <c r="AA248" i="26"/>
  <c r="AA247" i="26"/>
  <c r="AA246" i="26"/>
  <c r="AA245" i="26"/>
  <c r="AA244" i="26"/>
  <c r="AA241" i="26"/>
  <c r="Y22" i="23"/>
  <c r="AC357" i="26" a="1"/>
  <c r="AC357" i="26" s="1"/>
  <c r="AB357" i="26" a="1"/>
  <c r="AB357" i="26" s="1"/>
  <c r="AB359" i="26" s="1"/>
  <c r="Y28" i="23"/>
  <c r="Y40" i="23"/>
  <c r="Y16" i="23"/>
  <c r="Y37" i="23"/>
  <c r="Y34" i="23"/>
  <c r="Y31" i="23"/>
  <c r="Y25" i="23"/>
  <c r="Y29" i="2"/>
  <c r="Y28" i="2"/>
  <c r="AA273" i="26"/>
  <c r="AA342" i="26"/>
  <c r="AA263" i="26"/>
  <c r="AA340" i="26"/>
  <c r="AA242" i="26"/>
  <c r="AA335" i="26"/>
  <c r="AA313" i="26"/>
  <c r="AA350" i="26"/>
  <c r="AA312" i="26"/>
  <c r="AA349" i="26"/>
  <c r="AA303" i="26"/>
  <c r="AA348" i="26"/>
  <c r="AA302" i="26"/>
  <c r="AA347" i="26"/>
  <c r="AA272" i="26"/>
  <c r="AA341" i="26"/>
  <c r="AA293" i="26"/>
  <c r="AA346" i="26"/>
  <c r="AA292" i="26"/>
  <c r="AA345" i="26"/>
  <c r="AA283" i="26"/>
  <c r="AA344" i="26"/>
  <c r="AA282" i="26"/>
  <c r="AA343" i="26"/>
  <c r="AA243" i="26"/>
  <c r="AA336" i="26"/>
  <c r="AA262" i="26"/>
  <c r="AA339" i="26"/>
  <c r="AA253" i="26"/>
  <c r="AA338" i="26"/>
  <c r="AA252" i="26"/>
  <c r="AA337" i="26"/>
  <c r="F59" i="1" a="1"/>
  <c r="F59" i="1" s="1"/>
  <c r="B59" i="1" a="1"/>
  <c r="B59" i="1" s="1"/>
  <c r="Y15" i="2"/>
  <c r="Y27" i="2"/>
  <c r="Y37" i="2"/>
  <c r="X2" i="90" a="1"/>
  <c r="X2" i="90" s="1"/>
  <c r="AA351" i="26"/>
  <c r="AA333" i="26"/>
  <c r="Z2" i="89" a="1"/>
  <c r="AA232" i="26"/>
  <c r="AA352" i="26"/>
  <c r="AA334" i="26"/>
  <c r="AA233" i="26"/>
  <c r="AB228" i="26"/>
  <c r="AB227" i="26"/>
  <c r="AB197" i="26"/>
  <c r="AB172" i="26"/>
  <c r="AB168" i="26"/>
  <c r="AB162" i="26"/>
  <c r="AB142" i="26"/>
  <c r="AB140" i="26"/>
  <c r="AB131" i="26"/>
  <c r="AB229" i="26"/>
  <c r="AB198" i="26"/>
  <c r="AB195" i="26"/>
  <c r="AB194" i="26"/>
  <c r="AB175" i="26"/>
  <c r="AB174" i="26"/>
  <c r="AB171" i="26"/>
  <c r="AB170" i="26"/>
  <c r="AB167" i="26"/>
  <c r="AB166" i="26"/>
  <c r="AB165" i="26"/>
  <c r="AB141" i="26"/>
  <c r="AB139" i="26"/>
  <c r="AB136" i="26"/>
  <c r="AB132" i="26"/>
  <c r="AB130" i="26"/>
  <c r="AB226" i="26"/>
  <c r="AB225" i="26"/>
  <c r="AB224" i="26"/>
  <c r="AB223" i="26"/>
  <c r="AB222" i="26"/>
  <c r="AB221" i="26"/>
  <c r="AB220" i="26"/>
  <c r="AB219" i="26"/>
  <c r="AB218" i="26"/>
  <c r="AB217" i="26"/>
  <c r="AB216" i="26"/>
  <c r="AB215" i="26"/>
  <c r="AB214" i="26"/>
  <c r="AB213" i="26"/>
  <c r="AB212" i="26"/>
  <c r="AB211" i="26"/>
  <c r="AB210" i="26"/>
  <c r="AB209" i="26"/>
  <c r="AB208" i="26"/>
  <c r="AB207" i="26"/>
  <c r="AB206" i="26"/>
  <c r="AB205" i="26"/>
  <c r="AB204" i="26"/>
  <c r="AB203" i="26"/>
  <c r="AB202" i="26"/>
  <c r="AB201" i="26"/>
  <c r="AB200" i="26"/>
  <c r="AB199" i="26"/>
  <c r="AB196" i="26"/>
  <c r="AB173" i="26"/>
  <c r="AB169" i="26"/>
  <c r="AB163" i="26"/>
  <c r="AB137" i="26"/>
  <c r="AB135" i="26"/>
  <c r="AB134" i="26"/>
  <c r="AB193" i="26"/>
  <c r="AB192" i="26"/>
  <c r="AB191" i="26"/>
  <c r="AB190" i="26"/>
  <c r="AB189" i="26"/>
  <c r="AB188" i="26"/>
  <c r="AB187" i="26"/>
  <c r="AB186" i="26"/>
  <c r="AB185" i="26"/>
  <c r="AB184" i="26"/>
  <c r="AB183" i="26"/>
  <c r="AB182" i="26"/>
  <c r="AB181" i="26"/>
  <c r="AB180" i="26"/>
  <c r="AB179" i="26"/>
  <c r="AB178" i="26"/>
  <c r="AB177" i="26"/>
  <c r="AB176" i="26"/>
  <c r="AB164" i="26"/>
  <c r="AB161" i="26"/>
  <c r="AB160" i="26"/>
  <c r="AB159" i="26"/>
  <c r="AB158" i="26"/>
  <c r="AB157" i="26"/>
  <c r="AB156" i="26"/>
  <c r="AB155" i="26"/>
  <c r="AB154" i="26"/>
  <c r="AB153" i="26"/>
  <c r="AB152" i="26"/>
  <c r="AB151" i="26"/>
  <c r="AB150" i="26"/>
  <c r="AB149" i="26"/>
  <c r="AB148" i="26"/>
  <c r="AB147" i="26"/>
  <c r="AB146" i="26"/>
  <c r="AB145" i="26"/>
  <c r="AB144" i="26"/>
  <c r="AB143" i="26"/>
  <c r="AB138" i="26"/>
  <c r="AB133" i="26"/>
  <c r="AB11" i="26"/>
  <c r="AB127" i="26" s="1"/>
  <c r="AB10" i="26"/>
  <c r="Z2" i="95" s="1" a="1"/>
  <c r="Z2" i="95" s="1"/>
  <c r="AC1" i="89"/>
  <c r="AC1" i="90"/>
  <c r="AB1" i="95"/>
  <c r="AG9" i="1"/>
  <c r="AD9" i="2"/>
  <c r="AD4" i="26"/>
  <c r="AD9" i="23"/>
  <c r="AC7" i="26"/>
  <c r="AC1" i="26"/>
  <c r="Z38" i="2"/>
  <c r="Z35" i="2"/>
  <c r="Y2" i="89"/>
  <c r="Z17" i="2" s="1"/>
  <c r="Z29" i="2"/>
  <c r="Z18" i="2"/>
  <c r="Z28" i="2"/>
  <c r="Z21" i="2"/>
  <c r="Z30" i="2"/>
  <c r="Y18" i="90" a="1"/>
  <c r="Y18" i="90" s="1"/>
  <c r="Y21" i="90" a="1"/>
  <c r="Y21" i="90" s="1"/>
  <c r="Y20" i="90" a="1"/>
  <c r="Y20" i="90" s="1"/>
  <c r="Y15" i="90" a="1"/>
  <c r="Y15" i="90" s="1"/>
  <c r="Y14" i="90" a="1"/>
  <c r="Y14" i="90" s="1"/>
  <c r="Y19" i="90" a="1"/>
  <c r="Y19" i="90" s="1"/>
  <c r="Y13" i="90" a="1"/>
  <c r="Y13" i="90" s="1"/>
  <c r="Y12" i="90" a="1"/>
  <c r="Y12" i="90" s="1"/>
  <c r="Y11" i="90" a="1"/>
  <c r="Y11" i="90" s="1"/>
  <c r="Y10" i="90" a="1"/>
  <c r="Y10" i="90" s="1"/>
  <c r="Y3" i="90" a="1"/>
  <c r="Y3" i="90" s="1"/>
  <c r="Y4" i="90" a="1"/>
  <c r="Y4" i="90" s="1"/>
  <c r="Y5" i="90" a="1"/>
  <c r="Y5" i="90" s="1"/>
  <c r="Y6" i="90" a="1"/>
  <c r="Y6" i="90" s="1"/>
  <c r="Y16" i="90" a="1"/>
  <c r="Y16" i="90" s="1"/>
  <c r="Y9" i="90" a="1"/>
  <c r="Y9" i="90" s="1"/>
  <c r="Y7" i="90" a="1"/>
  <c r="Y7" i="90" s="1"/>
  <c r="Y17" i="90" a="1"/>
  <c r="Y17" i="90" s="1"/>
  <c r="Z34" i="23" s="1"/>
  <c r="Y8" i="90" a="1"/>
  <c r="Y8" i="90" s="1"/>
  <c r="X26" i="2"/>
  <c r="X12" i="23"/>
  <c r="W11" i="23"/>
  <c r="Z13" i="23" l="1"/>
  <c r="Y18" i="23"/>
  <c r="Y17" i="23" s="1"/>
  <c r="Y15" i="23"/>
  <c r="Y14" i="23" s="1"/>
  <c r="Y36" i="23"/>
  <c r="Y24" i="23"/>
  <c r="Y23" i="23" s="1"/>
  <c r="Y39" i="23"/>
  <c r="Y38" i="23" s="1"/>
  <c r="Y27" i="23"/>
  <c r="Y26" i="23" s="1"/>
  <c r="Y30" i="23"/>
  <c r="Y29" i="23" s="1"/>
  <c r="Y21" i="23"/>
  <c r="Y20" i="23" s="1"/>
  <c r="Y33" i="23"/>
  <c r="Y32" i="23" s="1"/>
  <c r="Z20" i="2"/>
  <c r="Z19" i="2"/>
  <c r="Z23" i="2"/>
  <c r="Z16" i="2"/>
  <c r="Z22" i="2"/>
  <c r="Z19" i="23"/>
  <c r="Y35" i="23"/>
  <c r="AB330" i="26"/>
  <c r="AB329" i="26"/>
  <c r="AB299" i="26"/>
  <c r="AB274" i="26"/>
  <c r="AB270" i="26"/>
  <c r="AB264" i="26"/>
  <c r="AB244" i="26"/>
  <c r="AB331" i="26"/>
  <c r="AB300" i="26"/>
  <c r="AB297" i="26"/>
  <c r="AB296" i="26"/>
  <c r="AB277" i="26"/>
  <c r="AB276" i="26"/>
  <c r="AB269" i="26"/>
  <c r="AB268" i="26"/>
  <c r="AB238" i="26"/>
  <c r="AB328" i="26"/>
  <c r="AB327" i="26"/>
  <c r="AB325" i="26"/>
  <c r="AB323" i="26"/>
  <c r="AB321" i="26"/>
  <c r="AB267" i="26"/>
  <c r="AB241" i="26"/>
  <c r="AB234" i="26"/>
  <c r="AB326" i="26"/>
  <c r="AB324" i="26"/>
  <c r="AB322" i="26"/>
  <c r="AB320" i="26"/>
  <c r="AB319" i="26"/>
  <c r="AB318" i="26"/>
  <c r="AB317" i="26"/>
  <c r="AB316" i="26"/>
  <c r="AB315" i="26"/>
  <c r="AB314" i="26"/>
  <c r="AB311" i="26"/>
  <c r="AB310" i="26"/>
  <c r="AB309" i="26"/>
  <c r="AB308" i="26"/>
  <c r="AB307" i="26"/>
  <c r="AB306" i="26"/>
  <c r="AB305" i="26"/>
  <c r="AB289" i="26"/>
  <c r="AB287" i="26"/>
  <c r="AB285" i="26"/>
  <c r="AB281" i="26"/>
  <c r="AB266" i="26"/>
  <c r="AB261" i="26"/>
  <c r="AB259" i="26"/>
  <c r="AB258" i="26"/>
  <c r="AB256" i="26"/>
  <c r="AB251" i="26"/>
  <c r="AB248" i="26"/>
  <c r="AB246" i="26"/>
  <c r="AB240" i="26"/>
  <c r="AB304" i="26"/>
  <c r="AB301" i="26"/>
  <c r="AB298" i="26"/>
  <c r="AB275" i="26"/>
  <c r="AB271" i="26"/>
  <c r="AB265" i="26"/>
  <c r="AB239" i="26"/>
  <c r="AB237" i="26"/>
  <c r="AB236" i="26"/>
  <c r="AB295" i="26"/>
  <c r="AB294" i="26"/>
  <c r="AB291" i="26"/>
  <c r="AB290" i="26"/>
  <c r="AB288" i="26"/>
  <c r="AB286" i="26"/>
  <c r="AB284" i="26"/>
  <c r="AB280" i="26"/>
  <c r="AB279" i="26"/>
  <c r="AB278" i="26"/>
  <c r="AB260" i="26"/>
  <c r="AB257" i="26"/>
  <c r="AB255" i="26"/>
  <c r="AB254" i="26"/>
  <c r="AB250" i="26"/>
  <c r="AB249" i="26"/>
  <c r="AB247" i="26"/>
  <c r="AB245" i="26"/>
  <c r="AB235" i="26"/>
  <c r="Z22" i="23"/>
  <c r="Z31" i="23"/>
  <c r="Z37" i="23"/>
  <c r="Z28" i="23"/>
  <c r="Z40" i="23"/>
  <c r="Z16" i="23"/>
  <c r="Z25" i="23"/>
  <c r="Z24" i="2"/>
  <c r="Z36" i="2"/>
  <c r="Z31" i="2"/>
  <c r="Z34" i="2"/>
  <c r="Z32" i="2"/>
  <c r="Z33" i="2"/>
  <c r="AB242" i="26"/>
  <c r="AB335" i="26"/>
  <c r="AB273" i="26"/>
  <c r="AB342" i="26"/>
  <c r="AB272" i="26"/>
  <c r="AB341" i="26"/>
  <c r="AB243" i="26"/>
  <c r="AB336" i="26"/>
  <c r="AB313" i="26"/>
  <c r="AB350" i="26"/>
  <c r="AB312" i="26"/>
  <c r="AB349" i="26"/>
  <c r="AB303" i="26"/>
  <c r="AB348" i="26"/>
  <c r="AB302" i="26"/>
  <c r="AB347" i="26"/>
  <c r="AB293" i="26"/>
  <c r="AB346" i="26"/>
  <c r="AB292" i="26"/>
  <c r="AB345" i="26"/>
  <c r="AB283" i="26"/>
  <c r="AB344" i="26"/>
  <c r="AB282" i="26"/>
  <c r="AB343" i="26"/>
  <c r="AB263" i="26"/>
  <c r="AB340" i="26"/>
  <c r="AB262" i="26"/>
  <c r="AB339" i="26"/>
  <c r="AB253" i="26"/>
  <c r="AB338" i="26"/>
  <c r="AB252" i="26"/>
  <c r="AB337" i="26"/>
  <c r="F61" i="1" a="1"/>
  <c r="F61" i="1" s="1"/>
  <c r="B61" i="1" a="1"/>
  <c r="B61" i="1" s="1"/>
  <c r="Y26" i="2"/>
  <c r="Y12" i="23"/>
  <c r="AA33" i="2"/>
  <c r="AA31" i="2"/>
  <c r="AA30" i="2"/>
  <c r="AA38" i="2"/>
  <c r="Z2" i="89"/>
  <c r="AA28" i="2"/>
  <c r="AA18" i="2"/>
  <c r="Z14" i="90" a="1"/>
  <c r="Z14" i="90" s="1"/>
  <c r="Z17" i="90" a="1"/>
  <c r="Z17" i="90" s="1"/>
  <c r="Z20" i="90" a="1"/>
  <c r="Z20" i="90" s="1"/>
  <c r="Z5" i="90" a="1"/>
  <c r="Z5" i="90" s="1"/>
  <c r="Z9" i="90" a="1"/>
  <c r="Z9" i="90" s="1"/>
  <c r="Z19" i="90" a="1"/>
  <c r="Z19" i="90" s="1"/>
  <c r="Z18" i="90" a="1"/>
  <c r="Z18" i="90" s="1"/>
  <c r="Z12" i="90" a="1"/>
  <c r="Z12" i="90" s="1"/>
  <c r="Z4" i="90" a="1"/>
  <c r="Z4" i="90" s="1"/>
  <c r="Z16" i="90" a="1"/>
  <c r="Z16" i="90" s="1"/>
  <c r="Z10" i="90" a="1"/>
  <c r="Z10" i="90" s="1"/>
  <c r="Z3" i="90" a="1"/>
  <c r="Z3" i="90" s="1"/>
  <c r="Z15" i="90" a="1"/>
  <c r="Z15" i="90" s="1"/>
  <c r="Z8" i="90" a="1"/>
  <c r="Z8" i="90" s="1"/>
  <c r="Z7" i="90" a="1"/>
  <c r="Z7" i="90" s="1"/>
  <c r="Z6" i="90" a="1"/>
  <c r="Z6" i="90" s="1"/>
  <c r="Z11" i="90" a="1"/>
  <c r="Z11" i="90" s="1"/>
  <c r="Z21" i="90" a="1"/>
  <c r="Z21" i="90" s="1"/>
  <c r="Z13" i="90" a="1"/>
  <c r="Z13" i="90" s="1"/>
  <c r="AB352" i="26"/>
  <c r="AB334" i="26"/>
  <c r="AB233" i="26"/>
  <c r="AB351" i="26"/>
  <c r="AB333" i="26"/>
  <c r="AA2" i="89" a="1"/>
  <c r="AB232" i="26"/>
  <c r="AC1" i="95"/>
  <c r="AE9" i="2"/>
  <c r="AD1" i="90"/>
  <c r="AH9" i="1"/>
  <c r="AD1" i="89"/>
  <c r="AE4" i="26"/>
  <c r="AE9" i="23"/>
  <c r="AD7" i="26"/>
  <c r="AD1" i="26"/>
  <c r="AC359" i="26"/>
  <c r="AC132" i="26"/>
  <c r="AC130" i="26"/>
  <c r="AC228" i="26"/>
  <c r="AC198" i="26"/>
  <c r="AC196" i="26"/>
  <c r="AC195" i="26"/>
  <c r="AC175" i="26"/>
  <c r="AC173" i="26"/>
  <c r="AC171" i="26"/>
  <c r="AC164" i="26"/>
  <c r="AC141" i="26"/>
  <c r="AC136" i="26"/>
  <c r="AC135" i="26"/>
  <c r="AC229" i="26"/>
  <c r="AC227" i="26"/>
  <c r="AC172" i="26"/>
  <c r="AC168" i="26"/>
  <c r="AC163" i="26"/>
  <c r="AC161" i="26"/>
  <c r="AC138" i="26"/>
  <c r="AC137" i="26"/>
  <c r="AC131" i="26"/>
  <c r="AC226" i="26"/>
  <c r="AC225" i="26"/>
  <c r="AC224" i="26"/>
  <c r="AC223" i="26"/>
  <c r="AC222" i="26"/>
  <c r="AC221" i="26"/>
  <c r="AC220" i="26"/>
  <c r="AC219" i="26"/>
  <c r="AC218" i="26"/>
  <c r="AC217" i="26"/>
  <c r="AC216" i="26"/>
  <c r="AC215" i="26"/>
  <c r="AC214" i="26"/>
  <c r="AC213" i="26"/>
  <c r="AC212" i="26"/>
  <c r="AC211" i="26"/>
  <c r="AC210" i="26"/>
  <c r="AC209" i="26"/>
  <c r="AC208" i="26"/>
  <c r="AC207" i="26"/>
  <c r="AC206" i="26"/>
  <c r="AC205" i="26"/>
  <c r="AC204" i="26"/>
  <c r="AC203" i="26"/>
  <c r="AC202" i="26"/>
  <c r="AC201" i="26"/>
  <c r="AC200" i="26"/>
  <c r="AC199" i="26"/>
  <c r="AC197" i="26"/>
  <c r="AC194" i="26"/>
  <c r="AC174" i="26"/>
  <c r="AC165" i="26"/>
  <c r="AC162" i="26"/>
  <c r="AC142" i="26"/>
  <c r="AC134" i="26"/>
  <c r="AC133" i="26"/>
  <c r="AC193" i="26"/>
  <c r="AC192" i="26"/>
  <c r="AC191" i="26"/>
  <c r="AC190" i="26"/>
  <c r="AC189" i="26"/>
  <c r="AC188" i="26"/>
  <c r="AC187" i="26"/>
  <c r="AC186" i="26"/>
  <c r="AC185" i="26"/>
  <c r="AC184" i="26"/>
  <c r="AC183" i="26"/>
  <c r="AC182" i="26"/>
  <c r="AC181" i="26"/>
  <c r="AC180" i="26"/>
  <c r="AC179" i="26"/>
  <c r="AC178" i="26"/>
  <c r="AC177" i="26"/>
  <c r="AC176" i="26"/>
  <c r="AC170" i="26"/>
  <c r="AC169" i="26"/>
  <c r="AC167" i="26"/>
  <c r="AC166" i="26"/>
  <c r="AC140" i="26"/>
  <c r="AC139" i="26"/>
  <c r="AC160" i="26"/>
  <c r="AC159" i="26"/>
  <c r="AC158" i="26"/>
  <c r="AC157" i="26"/>
  <c r="AC156" i="26"/>
  <c r="AC155" i="26"/>
  <c r="AC154" i="26"/>
  <c r="AC153" i="26"/>
  <c r="AC152" i="26"/>
  <c r="AC151" i="26"/>
  <c r="AC150" i="26"/>
  <c r="AC149" i="26"/>
  <c r="AC148" i="26"/>
  <c r="AC147" i="26"/>
  <c r="AC146" i="26"/>
  <c r="AC145" i="26"/>
  <c r="AC144" i="26"/>
  <c r="AC143" i="26"/>
  <c r="AC11" i="26"/>
  <c r="AC127" i="26" s="1"/>
  <c r="AC10" i="26"/>
  <c r="AA2" i="95" s="1" a="1"/>
  <c r="AA2" i="95" s="1"/>
  <c r="Z15" i="2"/>
  <c r="Z37" i="2"/>
  <c r="Z27" i="2"/>
  <c r="Y2" i="90" a="1"/>
  <c r="Y2" i="90" s="1"/>
  <c r="W41" i="23"/>
  <c r="X11" i="23"/>
  <c r="X41" i="23" s="1"/>
  <c r="AA13" i="23" l="1"/>
  <c r="AA16" i="2"/>
  <c r="AA22" i="2"/>
  <c r="AA20" i="2"/>
  <c r="AA19" i="2"/>
  <c r="AA23" i="2"/>
  <c r="AA17" i="2"/>
  <c r="AA21" i="2"/>
  <c r="Z33" i="23"/>
  <c r="Z32" i="23" s="1"/>
  <c r="Z27" i="23"/>
  <c r="Z26" i="23" s="1"/>
  <c r="Z18" i="23"/>
  <c r="Z17" i="23" s="1"/>
  <c r="Z24" i="23"/>
  <c r="Z23" i="23" s="1"/>
  <c r="Z15" i="23"/>
  <c r="Z14" i="23" s="1"/>
  <c r="Z30" i="23"/>
  <c r="Z29" i="23" s="1"/>
  <c r="Z36" i="23"/>
  <c r="Z35" i="23" s="1"/>
  <c r="Z39" i="23"/>
  <c r="Z38" i="23" s="1"/>
  <c r="Z21" i="23"/>
  <c r="Z20" i="23" s="1"/>
  <c r="AA28" i="23"/>
  <c r="AC234" i="26"/>
  <c r="AC330" i="26"/>
  <c r="AC300" i="26"/>
  <c r="AC298" i="26"/>
  <c r="AC297" i="26"/>
  <c r="AC277" i="26"/>
  <c r="AC275" i="26"/>
  <c r="AC266" i="26"/>
  <c r="AC238" i="26"/>
  <c r="AC237" i="26"/>
  <c r="AC331" i="26"/>
  <c r="AC329" i="26"/>
  <c r="AC274" i="26"/>
  <c r="AC270" i="26"/>
  <c r="AC265" i="26"/>
  <c r="AC240" i="26"/>
  <c r="AC239" i="26"/>
  <c r="AC328" i="26"/>
  <c r="AC327" i="26"/>
  <c r="AC326" i="26"/>
  <c r="AC325" i="26"/>
  <c r="AC324" i="26"/>
  <c r="AC323" i="26"/>
  <c r="AC322" i="26"/>
  <c r="AC321" i="26"/>
  <c r="AC320" i="26"/>
  <c r="AC319" i="26"/>
  <c r="AC318" i="26"/>
  <c r="AC317" i="26"/>
  <c r="AC316" i="26"/>
  <c r="AC315" i="26"/>
  <c r="AC314" i="26"/>
  <c r="AC311" i="26"/>
  <c r="AC310" i="26"/>
  <c r="AC309" i="26"/>
  <c r="AC308" i="26"/>
  <c r="AC307" i="26"/>
  <c r="AC306" i="26"/>
  <c r="AC305" i="26"/>
  <c r="AC304" i="26"/>
  <c r="AC301" i="26"/>
  <c r="AC299" i="26"/>
  <c r="AC296" i="26"/>
  <c r="AC276" i="26"/>
  <c r="AC267" i="26"/>
  <c r="AC264" i="26"/>
  <c r="AC244" i="26"/>
  <c r="AC236" i="26"/>
  <c r="AC235" i="26"/>
  <c r="AC295" i="26"/>
  <c r="AC294" i="26"/>
  <c r="AC291" i="26"/>
  <c r="AC290" i="26"/>
  <c r="AC289" i="26"/>
  <c r="AC288" i="26"/>
  <c r="AC287" i="26"/>
  <c r="AC286" i="26"/>
  <c r="AC285" i="26"/>
  <c r="AC284" i="26"/>
  <c r="AC281" i="26"/>
  <c r="AC280" i="26"/>
  <c r="AC279" i="26"/>
  <c r="AC278" i="26"/>
  <c r="AC271" i="26"/>
  <c r="AC269" i="26"/>
  <c r="AC268" i="26"/>
  <c r="AC241" i="26"/>
  <c r="AC261" i="26"/>
  <c r="AC260" i="26"/>
  <c r="AC259" i="26"/>
  <c r="AC258" i="26"/>
  <c r="AC257" i="26"/>
  <c r="AC256" i="26"/>
  <c r="AC255" i="26"/>
  <c r="AC254" i="26"/>
  <c r="AC251" i="26"/>
  <c r="AC250" i="26"/>
  <c r="AC249" i="26"/>
  <c r="AC248" i="26"/>
  <c r="AC247" i="26"/>
  <c r="AC246" i="26"/>
  <c r="AC245" i="26"/>
  <c r="AA40" i="23"/>
  <c r="AE357" i="26" a="1"/>
  <c r="AE357" i="26" s="1"/>
  <c r="AD357" i="26" a="1"/>
  <c r="AD357" i="26" s="1"/>
  <c r="AD359" i="26" s="1"/>
  <c r="AA31" i="23"/>
  <c r="AA37" i="23"/>
  <c r="AA19" i="23"/>
  <c r="AA34" i="23"/>
  <c r="AA25" i="23"/>
  <c r="AA22" i="23"/>
  <c r="AA16" i="23"/>
  <c r="AA24" i="2"/>
  <c r="AA35" i="2"/>
  <c r="AA29" i="2"/>
  <c r="AA36" i="2"/>
  <c r="AA34" i="2"/>
  <c r="AA32" i="2"/>
  <c r="AC273" i="26"/>
  <c r="AC342" i="26"/>
  <c r="AC243" i="26"/>
  <c r="AC336" i="26"/>
  <c r="AC263" i="26"/>
  <c r="AC340" i="26"/>
  <c r="AC313" i="26"/>
  <c r="AC350" i="26"/>
  <c r="AC312" i="26"/>
  <c r="AC349" i="26"/>
  <c r="AC303" i="26"/>
  <c r="AC348" i="26"/>
  <c r="AC302" i="26"/>
  <c r="AC347" i="26"/>
  <c r="AC293" i="26"/>
  <c r="AC346" i="26"/>
  <c r="AC292" i="26"/>
  <c r="AC345" i="26"/>
  <c r="AC283" i="26"/>
  <c r="AC344" i="26"/>
  <c r="AC282" i="26"/>
  <c r="AC343" i="26"/>
  <c r="AC272" i="26"/>
  <c r="AC341" i="26"/>
  <c r="AC242" i="26"/>
  <c r="AC335" i="26"/>
  <c r="AC262" i="26"/>
  <c r="AC339" i="26"/>
  <c r="AC253" i="26"/>
  <c r="AC338" i="26"/>
  <c r="AC252" i="26"/>
  <c r="AC337" i="26"/>
  <c r="F63" i="1" a="1"/>
  <c r="F63" i="1" s="1"/>
  <c r="B63" i="1" a="1"/>
  <c r="B63" i="1" s="1"/>
  <c r="AA15" i="2"/>
  <c r="AA27" i="2"/>
  <c r="AA37" i="2"/>
  <c r="Z2" i="90" a="1"/>
  <c r="Z2" i="90" s="1"/>
  <c r="AA2" i="89"/>
  <c r="AB19" i="2"/>
  <c r="AB36" i="2"/>
  <c r="AB33" i="2"/>
  <c r="AB31" i="2"/>
  <c r="AB30" i="2"/>
  <c r="AB32" i="2"/>
  <c r="AB34" i="2"/>
  <c r="AB38" i="2"/>
  <c r="AA16" i="90" a="1"/>
  <c r="AA16" i="90" s="1"/>
  <c r="AA5" i="90" a="1"/>
  <c r="AA5" i="90" s="1"/>
  <c r="AA10" i="90" a="1"/>
  <c r="AA10" i="90" s="1"/>
  <c r="AA7" i="90" a="1"/>
  <c r="AA7" i="90" s="1"/>
  <c r="AA21" i="90" a="1"/>
  <c r="AA21" i="90" s="1"/>
  <c r="AA19" i="90" a="1"/>
  <c r="AA19" i="90" s="1"/>
  <c r="AA4" i="90" a="1"/>
  <c r="AA4" i="90" s="1"/>
  <c r="AA20" i="90" a="1"/>
  <c r="AA20" i="90" s="1"/>
  <c r="AA3" i="90" a="1"/>
  <c r="AA3" i="90" s="1"/>
  <c r="AB13" i="23" s="1"/>
  <c r="AA9" i="90" a="1"/>
  <c r="AA9" i="90" s="1"/>
  <c r="AA8" i="90" a="1"/>
  <c r="AA8" i="90" s="1"/>
  <c r="AA18" i="90" a="1"/>
  <c r="AA18" i="90" s="1"/>
  <c r="AA11" i="90" a="1"/>
  <c r="AA11" i="90" s="1"/>
  <c r="AA15" i="90" a="1"/>
  <c r="AA15" i="90" s="1"/>
  <c r="AA6" i="90" a="1"/>
  <c r="AA6" i="90" s="1"/>
  <c r="AA13" i="90" a="1"/>
  <c r="AA13" i="90" s="1"/>
  <c r="AA14" i="90" a="1"/>
  <c r="AA14" i="90" s="1"/>
  <c r="AA17" i="90" a="1"/>
  <c r="AA17" i="90" s="1"/>
  <c r="AA12" i="90" a="1"/>
  <c r="AA12" i="90" s="1"/>
  <c r="AE1" i="89"/>
  <c r="AE1" i="90"/>
  <c r="AF9" i="23"/>
  <c r="AD1" i="95"/>
  <c r="AF4" i="26"/>
  <c r="AI9" i="1"/>
  <c r="AF9" i="2"/>
  <c r="AE7" i="26"/>
  <c r="AE1" i="26"/>
  <c r="AD133" i="26"/>
  <c r="AD228" i="26"/>
  <c r="AD227" i="26"/>
  <c r="AD194" i="26"/>
  <c r="AD170" i="26"/>
  <c r="AD168" i="26"/>
  <c r="AD166" i="26"/>
  <c r="AD165" i="26"/>
  <c r="AD163" i="26"/>
  <c r="AD162" i="26"/>
  <c r="AD161" i="26"/>
  <c r="AD140" i="26"/>
  <c r="AD131" i="26"/>
  <c r="AD229" i="26"/>
  <c r="AD198" i="26"/>
  <c r="AD197" i="26"/>
  <c r="AD196" i="26"/>
  <c r="AD173" i="26"/>
  <c r="AD169" i="26"/>
  <c r="AD141" i="26"/>
  <c r="AD139" i="26"/>
  <c r="AD135" i="26"/>
  <c r="AD134" i="26"/>
  <c r="AD226" i="26"/>
  <c r="AD225" i="26"/>
  <c r="AD224" i="26"/>
  <c r="AD223" i="26"/>
  <c r="AD222" i="26"/>
  <c r="AD221" i="26"/>
  <c r="AD220" i="26"/>
  <c r="AD219" i="26"/>
  <c r="AD218" i="26"/>
  <c r="AD217" i="26"/>
  <c r="AD216" i="26"/>
  <c r="AD215" i="26"/>
  <c r="AD214" i="26"/>
  <c r="AD213" i="26"/>
  <c r="AD212" i="26"/>
  <c r="AD211" i="26"/>
  <c r="AD210" i="26"/>
  <c r="AD209" i="26"/>
  <c r="AD208" i="26"/>
  <c r="AD207" i="26"/>
  <c r="AD206" i="26"/>
  <c r="AD205" i="26"/>
  <c r="AD204" i="26"/>
  <c r="AD203" i="26"/>
  <c r="AD202" i="26"/>
  <c r="AD201" i="26"/>
  <c r="AD200" i="26"/>
  <c r="AD199" i="26"/>
  <c r="AD195" i="26"/>
  <c r="AD175" i="26"/>
  <c r="AD171" i="26"/>
  <c r="AD167" i="26"/>
  <c r="AD164" i="26"/>
  <c r="AD136" i="26"/>
  <c r="AD132" i="26"/>
  <c r="AD130" i="26"/>
  <c r="AD193" i="26"/>
  <c r="AD192" i="26"/>
  <c r="AD191" i="26"/>
  <c r="AD190" i="26"/>
  <c r="AD189" i="26"/>
  <c r="AD188" i="26"/>
  <c r="AD187" i="26"/>
  <c r="AD186" i="26"/>
  <c r="AD185" i="26"/>
  <c r="AD184" i="26"/>
  <c r="AD183" i="26"/>
  <c r="AD182" i="26"/>
  <c r="AD181" i="26"/>
  <c r="AD180" i="26"/>
  <c r="AD179" i="26"/>
  <c r="AD178" i="26"/>
  <c r="AD177" i="26"/>
  <c r="AD176" i="26"/>
  <c r="AD174" i="26"/>
  <c r="AD172" i="26"/>
  <c r="AD138" i="26"/>
  <c r="AD160" i="26"/>
  <c r="AD159" i="26"/>
  <c r="AD158" i="26"/>
  <c r="AD157" i="26"/>
  <c r="AD156" i="26"/>
  <c r="AD155" i="26"/>
  <c r="AD154" i="26"/>
  <c r="AD153" i="26"/>
  <c r="AD152" i="26"/>
  <c r="AD151" i="26"/>
  <c r="AD150" i="26"/>
  <c r="AD149" i="26"/>
  <c r="AD148" i="26"/>
  <c r="AD147" i="26"/>
  <c r="AD146" i="26"/>
  <c r="AD145" i="26"/>
  <c r="AD144" i="26"/>
  <c r="AD143" i="26"/>
  <c r="AD142" i="26"/>
  <c r="AD137" i="26"/>
  <c r="AD11" i="26"/>
  <c r="AD127" i="26" s="1"/>
  <c r="AD10" i="26"/>
  <c r="AB2" i="95" s="1" a="1"/>
  <c r="AB2" i="95" s="1"/>
  <c r="AC351" i="26"/>
  <c r="AC333" i="26"/>
  <c r="AB2" i="89" a="1"/>
  <c r="AC232" i="26"/>
  <c r="AC352" i="26"/>
  <c r="AC334" i="26"/>
  <c r="AC233" i="26"/>
  <c r="Z12" i="23"/>
  <c r="Z26" i="2"/>
  <c r="Y11" i="23"/>
  <c r="AA33" i="23" l="1"/>
  <c r="AA32" i="23" s="1"/>
  <c r="AA36" i="23"/>
  <c r="AA35" i="23" s="1"/>
  <c r="AA39" i="23"/>
  <c r="AA38" i="23" s="1"/>
  <c r="AA24" i="23"/>
  <c r="AA21" i="23"/>
  <c r="AA20" i="23" s="1"/>
  <c r="AA30" i="23"/>
  <c r="AA29" i="23" s="1"/>
  <c r="AA27" i="23"/>
  <c r="AA26" i="23" s="1"/>
  <c r="AA18" i="23"/>
  <c r="AA17" i="23" s="1"/>
  <c r="AA15" i="23"/>
  <c r="AA14" i="23" s="1"/>
  <c r="AB22" i="2"/>
  <c r="AB20" i="2"/>
  <c r="AB23" i="2"/>
  <c r="AB18" i="2"/>
  <c r="AB21" i="2"/>
  <c r="AB16" i="2"/>
  <c r="AB17" i="2"/>
  <c r="AB34" i="23"/>
  <c r="AB28" i="23"/>
  <c r="AB25" i="23"/>
  <c r="AA23" i="23"/>
  <c r="AD235" i="26"/>
  <c r="AD330" i="26"/>
  <c r="AD329" i="26"/>
  <c r="AD296" i="26"/>
  <c r="AD270" i="26"/>
  <c r="AD268" i="26"/>
  <c r="AD267" i="26"/>
  <c r="AD265" i="26"/>
  <c r="AD264" i="26"/>
  <c r="AD331" i="26"/>
  <c r="AD300" i="26"/>
  <c r="AD299" i="26"/>
  <c r="AD298" i="26"/>
  <c r="AD275" i="26"/>
  <c r="AD271" i="26"/>
  <c r="AD241" i="26"/>
  <c r="AD237" i="26"/>
  <c r="AD236" i="26"/>
  <c r="AD328" i="26"/>
  <c r="AD327" i="26"/>
  <c r="AD326" i="26"/>
  <c r="AD325" i="26"/>
  <c r="AD324" i="26"/>
  <c r="AD323" i="26"/>
  <c r="AD322" i="26"/>
  <c r="AD321" i="26"/>
  <c r="AD320" i="26"/>
  <c r="AD319" i="26"/>
  <c r="AD318" i="26"/>
  <c r="AD317" i="26"/>
  <c r="AD316" i="26"/>
  <c r="AD315" i="26"/>
  <c r="AD314" i="26"/>
  <c r="AD311" i="26"/>
  <c r="AD310" i="26"/>
  <c r="AD309" i="26"/>
  <c r="AD308" i="26"/>
  <c r="AD307" i="26"/>
  <c r="AD306" i="26"/>
  <c r="AD305" i="26"/>
  <c r="AD304" i="26"/>
  <c r="AD301" i="26"/>
  <c r="AD297" i="26"/>
  <c r="AD277" i="26"/>
  <c r="AD269" i="26"/>
  <c r="AD266" i="26"/>
  <c r="AD238" i="26"/>
  <c r="AD234" i="26"/>
  <c r="AD295" i="26"/>
  <c r="AD294" i="26"/>
  <c r="AD291" i="26"/>
  <c r="AD290" i="26"/>
  <c r="AD289" i="26"/>
  <c r="AD288" i="26"/>
  <c r="AD287" i="26"/>
  <c r="AD286" i="26"/>
  <c r="AD285" i="26"/>
  <c r="AD284" i="26"/>
  <c r="AD281" i="26"/>
  <c r="AD280" i="26"/>
  <c r="AD279" i="26"/>
  <c r="AD278" i="26"/>
  <c r="AD276" i="26"/>
  <c r="AD274" i="26"/>
  <c r="AD240" i="26"/>
  <c r="AD261" i="26"/>
  <c r="AD260" i="26"/>
  <c r="AD259" i="26"/>
  <c r="AD258" i="26"/>
  <c r="AD257" i="26"/>
  <c r="AD256" i="26"/>
  <c r="AD255" i="26"/>
  <c r="AD254" i="26"/>
  <c r="AD251" i="26"/>
  <c r="AD250" i="26"/>
  <c r="AD249" i="26"/>
  <c r="AD248" i="26"/>
  <c r="AD246" i="26"/>
  <c r="AD245" i="26"/>
  <c r="AD244" i="26"/>
  <c r="AD239" i="26"/>
  <c r="AD247" i="26"/>
  <c r="AB22" i="23"/>
  <c r="AB31" i="23"/>
  <c r="AB40" i="23"/>
  <c r="AB37" i="23"/>
  <c r="AB19" i="23"/>
  <c r="AB16" i="23"/>
  <c r="AB24" i="2"/>
  <c r="AB28" i="2"/>
  <c r="AB29" i="2"/>
  <c r="AB35" i="2"/>
  <c r="AD272" i="26"/>
  <c r="AD341" i="26"/>
  <c r="AD263" i="26"/>
  <c r="AD340" i="26"/>
  <c r="AD242" i="26"/>
  <c r="AD335" i="26"/>
  <c r="AD243" i="26"/>
  <c r="AD336" i="26"/>
  <c r="AD313" i="26"/>
  <c r="AD350" i="26"/>
  <c r="AD312" i="26"/>
  <c r="AD349" i="26"/>
  <c r="AD303" i="26"/>
  <c r="AD348" i="26"/>
  <c r="AD302" i="26"/>
  <c r="AD347" i="26"/>
  <c r="AD273" i="26"/>
  <c r="AD342" i="26"/>
  <c r="AD293" i="26"/>
  <c r="AD346" i="26"/>
  <c r="AD292" i="26"/>
  <c r="AD345" i="26"/>
  <c r="AD283" i="26"/>
  <c r="AD344" i="26"/>
  <c r="AD282" i="26"/>
  <c r="AD343" i="26"/>
  <c r="AD262" i="26"/>
  <c r="AD339" i="26"/>
  <c r="AD253" i="26"/>
  <c r="AD338" i="26"/>
  <c r="AD252" i="26"/>
  <c r="AD337" i="26"/>
  <c r="F65" i="1" a="1"/>
  <c r="F65" i="1" s="1"/>
  <c r="B65" i="1" a="1"/>
  <c r="B65" i="1" s="1"/>
  <c r="AA12" i="23"/>
  <c r="AA26" i="2"/>
  <c r="AB15" i="2"/>
  <c r="AB27" i="2"/>
  <c r="AB37" i="2"/>
  <c r="AA2" i="90" a="1"/>
  <c r="AA2" i="90" s="1"/>
  <c r="AF7" i="26"/>
  <c r="AF1" i="26"/>
  <c r="AJ9" i="1"/>
  <c r="AF1" i="89"/>
  <c r="AF1" i="90"/>
  <c r="AG9" i="23"/>
  <c r="AE1" i="95"/>
  <c r="AG4" i="26"/>
  <c r="AG9" i="2"/>
  <c r="AE359" i="26"/>
  <c r="AE228" i="26"/>
  <c r="AE198" i="26"/>
  <c r="AE197" i="26"/>
  <c r="AE173" i="26"/>
  <c r="AE169" i="26"/>
  <c r="AE164" i="26"/>
  <c r="AE142" i="26"/>
  <c r="AE137" i="26"/>
  <c r="AE135" i="26"/>
  <c r="AE131" i="26"/>
  <c r="AE130" i="26"/>
  <c r="AE229" i="26"/>
  <c r="AE227" i="26"/>
  <c r="AE195" i="26"/>
  <c r="AE194" i="26"/>
  <c r="AE175" i="26"/>
  <c r="AE174" i="26"/>
  <c r="AE171" i="26"/>
  <c r="AE167" i="26"/>
  <c r="AE166" i="26"/>
  <c r="AE136" i="26"/>
  <c r="AE133" i="26"/>
  <c r="AE226" i="26"/>
  <c r="AE225" i="26"/>
  <c r="AE224" i="26"/>
  <c r="AE223" i="26"/>
  <c r="AE222" i="26"/>
  <c r="AE221" i="26"/>
  <c r="AE220" i="26"/>
  <c r="AE219" i="26"/>
  <c r="AE218" i="26"/>
  <c r="AE217" i="26"/>
  <c r="AE216" i="26"/>
  <c r="AE215" i="26"/>
  <c r="AE214" i="26"/>
  <c r="AE213" i="26"/>
  <c r="AE212" i="26"/>
  <c r="AE211" i="26"/>
  <c r="AE210" i="26"/>
  <c r="AE209" i="26"/>
  <c r="AE208" i="26"/>
  <c r="AE207" i="26"/>
  <c r="AE206" i="26"/>
  <c r="AE205" i="26"/>
  <c r="AE204" i="26"/>
  <c r="AE203" i="26"/>
  <c r="AE202" i="26"/>
  <c r="AE201" i="26"/>
  <c r="AE200" i="26"/>
  <c r="AE199" i="26"/>
  <c r="AE196" i="26"/>
  <c r="AE172" i="26"/>
  <c r="AE161" i="26"/>
  <c r="AE138" i="26"/>
  <c r="AE134" i="26"/>
  <c r="AE193" i="26"/>
  <c r="AE192" i="26"/>
  <c r="AE191" i="26"/>
  <c r="AE190" i="26"/>
  <c r="AE189" i="26"/>
  <c r="AE188" i="26"/>
  <c r="AE187" i="26"/>
  <c r="AE186" i="26"/>
  <c r="AE185" i="26"/>
  <c r="AE184" i="26"/>
  <c r="AE183" i="26"/>
  <c r="AE182" i="26"/>
  <c r="AE181" i="26"/>
  <c r="AE180" i="26"/>
  <c r="AE179" i="26"/>
  <c r="AE178" i="26"/>
  <c r="AE177" i="26"/>
  <c r="AE176" i="26"/>
  <c r="AE170" i="26"/>
  <c r="AE168" i="26"/>
  <c r="AE165" i="26"/>
  <c r="AE163" i="26"/>
  <c r="AE162" i="26"/>
  <c r="AE141" i="26"/>
  <c r="AE132" i="26"/>
  <c r="AE160" i="26"/>
  <c r="AE159" i="26"/>
  <c r="AE158" i="26"/>
  <c r="AE157" i="26"/>
  <c r="AE156" i="26"/>
  <c r="AE155" i="26"/>
  <c r="AE154" i="26"/>
  <c r="AE153" i="26"/>
  <c r="AE152" i="26"/>
  <c r="AE151" i="26"/>
  <c r="AE150" i="26"/>
  <c r="AE149" i="26"/>
  <c r="AE148" i="26"/>
  <c r="AE147" i="26"/>
  <c r="AE146" i="26"/>
  <c r="AE145" i="26"/>
  <c r="AE144" i="26"/>
  <c r="AE143" i="26"/>
  <c r="AE140" i="26"/>
  <c r="AE139" i="26"/>
  <c r="AE11" i="26"/>
  <c r="AE127" i="26" s="1"/>
  <c r="AE10" i="26"/>
  <c r="AC2" i="95" s="1" a="1"/>
  <c r="AC2" i="95" s="1"/>
  <c r="AD352" i="26"/>
  <c r="AD334" i="26"/>
  <c r="AD233" i="26"/>
  <c r="AD351" i="26"/>
  <c r="AD333" i="26"/>
  <c r="AC2" i="89" a="1"/>
  <c r="AD232" i="26"/>
  <c r="AC33" i="2"/>
  <c r="AC34" i="2"/>
  <c r="AC28" i="2"/>
  <c r="AB2" i="89"/>
  <c r="AC22" i="2"/>
  <c r="AC30" i="2"/>
  <c r="AC36" i="2"/>
  <c r="AC35" i="2"/>
  <c r="AC29" i="2"/>
  <c r="AC31" i="2"/>
  <c r="AC32" i="2"/>
  <c r="AC38" i="2"/>
  <c r="AB7" i="90" a="1"/>
  <c r="AB7" i="90" s="1"/>
  <c r="AB14" i="90" a="1"/>
  <c r="AB14" i="90" s="1"/>
  <c r="AB19" i="90" a="1"/>
  <c r="AB19" i="90" s="1"/>
  <c r="AB3" i="90" a="1"/>
  <c r="AB3" i="90" s="1"/>
  <c r="AC13" i="23" s="1"/>
  <c r="AB8" i="90" a="1"/>
  <c r="AB8" i="90" s="1"/>
  <c r="AB10" i="90" a="1"/>
  <c r="AB10" i="90" s="1"/>
  <c r="AB17" i="90" a="1"/>
  <c r="AB17" i="90" s="1"/>
  <c r="AB15" i="90" a="1"/>
  <c r="AB15" i="90" s="1"/>
  <c r="AB21" i="90" a="1"/>
  <c r="AB21" i="90" s="1"/>
  <c r="AB16" i="90" a="1"/>
  <c r="AB16" i="90" s="1"/>
  <c r="AB4" i="90" a="1"/>
  <c r="AB4" i="90" s="1"/>
  <c r="AB12" i="90" a="1"/>
  <c r="AB12" i="90" s="1"/>
  <c r="AB5" i="90" a="1"/>
  <c r="AB5" i="90" s="1"/>
  <c r="AB18" i="90" a="1"/>
  <c r="AB18" i="90" s="1"/>
  <c r="AB20" i="90" a="1"/>
  <c r="AB20" i="90" s="1"/>
  <c r="AB6" i="90" a="1"/>
  <c r="AB6" i="90" s="1"/>
  <c r="AB11" i="90" a="1"/>
  <c r="AB11" i="90" s="1"/>
  <c r="AB13" i="90" a="1"/>
  <c r="AB13" i="90" s="1"/>
  <c r="AB9" i="90" a="1"/>
  <c r="AB9" i="90" s="1"/>
  <c r="AC22" i="23" s="1"/>
  <c r="Y41" i="23"/>
  <c r="Z11" i="23"/>
  <c r="Z41" i="23" s="1"/>
  <c r="AC18" i="2" l="1"/>
  <c r="AC20" i="2"/>
  <c r="AC23" i="2"/>
  <c r="AC19" i="2"/>
  <c r="AC21" i="2"/>
  <c r="AC24" i="2"/>
  <c r="AC17" i="2"/>
  <c r="AC16" i="2"/>
  <c r="AB30" i="23"/>
  <c r="AB29" i="23" s="1"/>
  <c r="AB36" i="23"/>
  <c r="AB35" i="23" s="1"/>
  <c r="AB18" i="23"/>
  <c r="AB17" i="23" s="1"/>
  <c r="AB21" i="23"/>
  <c r="AB20" i="23" s="1"/>
  <c r="AB33" i="23"/>
  <c r="AB32" i="23" s="1"/>
  <c r="AB39" i="23"/>
  <c r="AB38" i="23" s="1"/>
  <c r="AB27" i="23"/>
  <c r="AB26" i="23" s="1"/>
  <c r="AB15" i="23"/>
  <c r="AB14" i="23" s="1"/>
  <c r="AB24" i="23"/>
  <c r="AB23" i="23" s="1"/>
  <c r="AE330" i="26"/>
  <c r="AE300" i="26"/>
  <c r="AE299" i="26"/>
  <c r="AE275" i="26"/>
  <c r="AE271" i="26"/>
  <c r="AE266" i="26"/>
  <c r="AE244" i="26"/>
  <c r="AE239" i="26"/>
  <c r="AE237" i="26"/>
  <c r="AE331" i="26"/>
  <c r="AE329" i="26"/>
  <c r="AE297" i="26"/>
  <c r="AE296" i="26"/>
  <c r="AE277" i="26"/>
  <c r="AE276" i="26"/>
  <c r="AE269" i="26"/>
  <c r="AE268" i="26"/>
  <c r="AE238" i="26"/>
  <c r="AE235" i="26"/>
  <c r="AE328" i="26"/>
  <c r="AE327" i="26"/>
  <c r="AE326" i="26"/>
  <c r="AE325" i="26"/>
  <c r="AE324" i="26"/>
  <c r="AE323" i="26"/>
  <c r="AE322" i="26"/>
  <c r="AE321" i="26"/>
  <c r="AE320" i="26"/>
  <c r="AE319" i="26"/>
  <c r="AE318" i="26"/>
  <c r="AE317" i="26"/>
  <c r="AE316" i="26"/>
  <c r="AE315" i="26"/>
  <c r="AE314" i="26"/>
  <c r="AE311" i="26"/>
  <c r="AE310" i="26"/>
  <c r="AE309" i="26"/>
  <c r="AE308" i="26"/>
  <c r="AE307" i="26"/>
  <c r="AE306" i="26"/>
  <c r="AE305" i="26"/>
  <c r="AE304" i="26"/>
  <c r="AE301" i="26"/>
  <c r="AE298" i="26"/>
  <c r="AE274" i="26"/>
  <c r="AE240" i="26"/>
  <c r="AE236" i="26"/>
  <c r="AE295" i="26"/>
  <c r="AE294" i="26"/>
  <c r="AE291" i="26"/>
  <c r="AE290" i="26"/>
  <c r="AE289" i="26"/>
  <c r="AE288" i="26"/>
  <c r="AE287" i="26"/>
  <c r="AE286" i="26"/>
  <c r="AE285" i="26"/>
  <c r="AE284" i="26"/>
  <c r="AE281" i="26"/>
  <c r="AE280" i="26"/>
  <c r="AE279" i="26"/>
  <c r="AE278" i="26"/>
  <c r="AE270" i="26"/>
  <c r="AE267" i="26"/>
  <c r="AE265" i="26"/>
  <c r="AE264" i="26"/>
  <c r="AE234" i="26"/>
  <c r="AE261" i="26"/>
  <c r="AE260" i="26"/>
  <c r="AE259" i="26"/>
  <c r="AE258" i="26"/>
  <c r="AE257" i="26"/>
  <c r="AE256" i="26"/>
  <c r="AE255" i="26"/>
  <c r="AE254" i="26"/>
  <c r="AE251" i="26"/>
  <c r="AE250" i="26"/>
  <c r="AE249" i="26"/>
  <c r="AE248" i="26"/>
  <c r="AE247" i="26"/>
  <c r="AE246" i="26"/>
  <c r="AE245" i="26"/>
  <c r="AE241" i="26"/>
  <c r="AC25" i="23"/>
  <c r="AC28" i="23"/>
  <c r="AG357" i="26" a="1"/>
  <c r="AG357" i="26" s="1"/>
  <c r="AF357" i="26" a="1"/>
  <c r="AF357" i="26" s="1"/>
  <c r="AF359" i="26" s="1"/>
  <c r="AC31" i="23"/>
  <c r="AC40" i="23"/>
  <c r="AC37" i="23"/>
  <c r="AC34" i="23"/>
  <c r="AC19" i="23"/>
  <c r="AC16" i="23"/>
  <c r="AE273" i="26"/>
  <c r="AE342" i="26"/>
  <c r="AE313" i="26"/>
  <c r="AE350" i="26"/>
  <c r="AE312" i="26"/>
  <c r="AE349" i="26"/>
  <c r="AE303" i="26"/>
  <c r="AE348" i="26"/>
  <c r="AE302" i="26"/>
  <c r="AE347" i="26"/>
  <c r="AE263" i="26"/>
  <c r="AE340" i="26"/>
  <c r="AE293" i="26"/>
  <c r="AE346" i="26"/>
  <c r="AE292" i="26"/>
  <c r="AE345" i="26"/>
  <c r="AE283" i="26"/>
  <c r="AE344" i="26"/>
  <c r="AE282" i="26"/>
  <c r="AE343" i="26"/>
  <c r="AE272" i="26"/>
  <c r="AE341" i="26"/>
  <c r="AE243" i="26"/>
  <c r="AE336" i="26"/>
  <c r="AE262" i="26"/>
  <c r="AE339" i="26"/>
  <c r="AE253" i="26"/>
  <c r="AE338" i="26"/>
  <c r="AE252" i="26"/>
  <c r="AE337" i="26"/>
  <c r="AE242" i="26"/>
  <c r="AE335" i="26"/>
  <c r="F67" i="1" a="1"/>
  <c r="F67" i="1" s="1"/>
  <c r="B67" i="1" a="1"/>
  <c r="B67" i="1" s="1"/>
  <c r="AB12" i="23"/>
  <c r="AB26" i="2"/>
  <c r="AF136" i="26"/>
  <c r="AF228" i="26"/>
  <c r="AF195" i="26"/>
  <c r="AF172" i="26"/>
  <c r="AF171" i="26"/>
  <c r="AF168" i="26"/>
  <c r="AF163" i="26"/>
  <c r="AF162" i="26"/>
  <c r="AF133" i="26"/>
  <c r="AF132" i="26"/>
  <c r="AF229" i="26"/>
  <c r="AF227" i="26"/>
  <c r="AF198" i="26"/>
  <c r="AF194" i="26"/>
  <c r="AF173" i="26"/>
  <c r="AF164" i="26"/>
  <c r="AF134" i="26"/>
  <c r="AF226" i="26"/>
  <c r="AF225" i="26"/>
  <c r="AF224" i="26"/>
  <c r="AF223" i="26"/>
  <c r="AF222" i="26"/>
  <c r="AF221" i="26"/>
  <c r="AF220" i="26"/>
  <c r="AF219" i="26"/>
  <c r="AF218" i="26"/>
  <c r="AF217" i="26"/>
  <c r="AF216" i="26"/>
  <c r="AF215" i="26"/>
  <c r="AF214" i="26"/>
  <c r="AF213" i="26"/>
  <c r="AF212" i="26"/>
  <c r="AF211" i="26"/>
  <c r="AF210" i="26"/>
  <c r="AF209" i="26"/>
  <c r="AF208" i="26"/>
  <c r="AF207" i="26"/>
  <c r="AF206" i="26"/>
  <c r="AF205" i="26"/>
  <c r="AF204" i="26"/>
  <c r="AF203" i="26"/>
  <c r="AF202" i="26"/>
  <c r="AF201" i="26"/>
  <c r="AF200" i="26"/>
  <c r="AF199" i="26"/>
  <c r="AF197" i="26"/>
  <c r="AF196" i="26"/>
  <c r="AF174" i="26"/>
  <c r="AF170" i="26"/>
  <c r="AF169" i="26"/>
  <c r="AF167" i="26"/>
  <c r="AF166" i="26"/>
  <c r="AF165" i="26"/>
  <c r="AF140" i="26"/>
  <c r="AF139" i="26"/>
  <c r="AF137" i="26"/>
  <c r="AF135" i="26"/>
  <c r="AF131" i="26"/>
  <c r="AF130" i="26"/>
  <c r="AF193" i="26"/>
  <c r="AF192" i="26"/>
  <c r="AF191" i="26"/>
  <c r="AF190" i="26"/>
  <c r="AF189" i="26"/>
  <c r="AF188" i="26"/>
  <c r="AF187" i="26"/>
  <c r="AF186" i="26"/>
  <c r="AF185" i="26"/>
  <c r="AF184" i="26"/>
  <c r="AF183" i="26"/>
  <c r="AF182" i="26"/>
  <c r="AF181" i="26"/>
  <c r="AF180" i="26"/>
  <c r="AF179" i="26"/>
  <c r="AF178" i="26"/>
  <c r="AF177" i="26"/>
  <c r="AF176" i="26"/>
  <c r="AF175" i="26"/>
  <c r="AF161" i="26"/>
  <c r="AF160" i="26"/>
  <c r="AF159" i="26"/>
  <c r="AF158" i="26"/>
  <c r="AF157" i="26"/>
  <c r="AF156" i="26"/>
  <c r="AF155" i="26"/>
  <c r="AF154" i="26"/>
  <c r="AF153" i="26"/>
  <c r="AF152" i="26"/>
  <c r="AF151" i="26"/>
  <c r="AF150" i="26"/>
  <c r="AF149" i="26"/>
  <c r="AF148" i="26"/>
  <c r="AF147" i="26"/>
  <c r="AF146" i="26"/>
  <c r="AF145" i="26"/>
  <c r="AF144" i="26"/>
  <c r="AF143" i="26"/>
  <c r="AF142" i="26"/>
  <c r="AF141" i="26"/>
  <c r="AF138" i="26"/>
  <c r="AF11" i="26"/>
  <c r="AF127" i="26" s="1"/>
  <c r="AF10" i="26"/>
  <c r="AD2" i="95" s="1" a="1"/>
  <c r="AD2" i="95" s="1"/>
  <c r="AK9" i="1"/>
  <c r="AG1" i="89"/>
  <c r="AG1" i="90"/>
  <c r="AH4" i="26"/>
  <c r="AF1" i="95"/>
  <c r="AH9" i="2"/>
  <c r="AH9" i="23"/>
  <c r="AG7" i="26"/>
  <c r="AG1" i="26"/>
  <c r="AE352" i="26"/>
  <c r="AE334" i="26"/>
  <c r="AE233" i="26"/>
  <c r="AE351" i="26"/>
  <c r="AE333" i="26"/>
  <c r="AD2" i="89" a="1"/>
  <c r="AE232" i="26"/>
  <c r="AD38" i="2"/>
  <c r="AD34" i="2"/>
  <c r="AD31" i="2"/>
  <c r="AC2" i="89"/>
  <c r="AD24" i="2"/>
  <c r="AD30" i="2"/>
  <c r="AD36" i="2"/>
  <c r="AD16" i="2"/>
  <c r="AD35" i="2"/>
  <c r="AD19" i="2"/>
  <c r="AD29" i="2"/>
  <c r="AC16" i="90" a="1"/>
  <c r="AC16" i="90" s="1"/>
  <c r="AC18" i="90" a="1"/>
  <c r="AC18" i="90" s="1"/>
  <c r="AC14" i="90" a="1"/>
  <c r="AC14" i="90" s="1"/>
  <c r="AC19" i="90" a="1"/>
  <c r="AC19" i="90" s="1"/>
  <c r="AC15" i="90" a="1"/>
  <c r="AC15" i="90" s="1"/>
  <c r="AC6" i="90" a="1"/>
  <c r="AC6" i="90" s="1"/>
  <c r="AC10" i="90" a="1"/>
  <c r="AC10" i="90" s="1"/>
  <c r="AC20" i="90" a="1"/>
  <c r="AC20" i="90" s="1"/>
  <c r="AC17" i="90" a="1"/>
  <c r="AC17" i="90" s="1"/>
  <c r="AC7" i="90" a="1"/>
  <c r="AC7" i="90" s="1"/>
  <c r="AC4" i="90" a="1"/>
  <c r="AC4" i="90" s="1"/>
  <c r="AC12" i="90" a="1"/>
  <c r="AC12" i="90" s="1"/>
  <c r="AC13" i="90" a="1"/>
  <c r="AC13" i="90" s="1"/>
  <c r="AC8" i="90" a="1"/>
  <c r="AC8" i="90" s="1"/>
  <c r="AC11" i="90" a="1"/>
  <c r="AC11" i="90" s="1"/>
  <c r="AC5" i="90" a="1"/>
  <c r="AC5" i="90" s="1"/>
  <c r="AC21" i="90" a="1"/>
  <c r="AC21" i="90" s="1"/>
  <c r="AC9" i="90" a="1"/>
  <c r="AC9" i="90" s="1"/>
  <c r="AC3" i="90" a="1"/>
  <c r="AC3" i="90" s="1"/>
  <c r="AD13" i="23" s="1"/>
  <c r="AC15" i="2"/>
  <c r="AC37" i="2"/>
  <c r="AC27" i="2"/>
  <c r="AB2" i="90" a="1"/>
  <c r="AB2" i="90" s="1"/>
  <c r="AA11" i="23"/>
  <c r="AD22" i="23" l="1"/>
  <c r="AD17" i="2"/>
  <c r="AD23" i="2"/>
  <c r="AD21" i="2"/>
  <c r="AD18" i="2"/>
  <c r="AD20" i="2"/>
  <c r="AD22" i="2"/>
  <c r="AC15" i="23"/>
  <c r="AC14" i="23" s="1"/>
  <c r="AC36" i="23"/>
  <c r="AC35" i="23" s="1"/>
  <c r="AC24" i="23"/>
  <c r="AC23" i="23" s="1"/>
  <c r="AC27" i="23"/>
  <c r="AC26" i="23" s="1"/>
  <c r="AC39" i="23"/>
  <c r="AC38" i="23" s="1"/>
  <c r="AC21" i="23"/>
  <c r="AC20" i="23" s="1"/>
  <c r="AC33" i="23"/>
  <c r="AC32" i="23" s="1"/>
  <c r="AC30" i="23"/>
  <c r="AC29" i="23" s="1"/>
  <c r="AC18" i="23"/>
  <c r="AC17" i="23" s="1"/>
  <c r="AD40" i="23"/>
  <c r="AF238" i="26"/>
  <c r="AF330" i="26"/>
  <c r="AF297" i="26"/>
  <c r="AF274" i="26"/>
  <c r="AF270" i="26"/>
  <c r="AF265" i="26"/>
  <c r="AF264" i="26"/>
  <c r="AF235" i="26"/>
  <c r="AF234" i="26"/>
  <c r="AF331" i="26"/>
  <c r="AF329" i="26"/>
  <c r="AF300" i="26"/>
  <c r="AF296" i="26"/>
  <c r="AF275" i="26"/>
  <c r="AF266" i="26"/>
  <c r="AF236" i="26"/>
  <c r="AF328" i="26"/>
  <c r="AF327" i="26"/>
  <c r="AF326" i="26"/>
  <c r="AF325" i="26"/>
  <c r="AF324" i="26"/>
  <c r="AF323" i="26"/>
  <c r="AF322" i="26"/>
  <c r="AF321" i="26"/>
  <c r="AF320" i="26"/>
  <c r="AF319" i="26"/>
  <c r="AF318" i="26"/>
  <c r="AF317" i="26"/>
  <c r="AF316" i="26"/>
  <c r="AF315" i="26"/>
  <c r="AF314" i="26"/>
  <c r="AF311" i="26"/>
  <c r="AF310" i="26"/>
  <c r="AF309" i="26"/>
  <c r="AF308" i="26"/>
  <c r="AF307" i="26"/>
  <c r="AF306" i="26"/>
  <c r="AF305" i="26"/>
  <c r="AF304" i="26"/>
  <c r="AF301" i="26"/>
  <c r="AF299" i="26"/>
  <c r="AF298" i="26"/>
  <c r="AF276" i="26"/>
  <c r="AF271" i="26"/>
  <c r="AF269" i="26"/>
  <c r="AF268" i="26"/>
  <c r="AF267" i="26"/>
  <c r="AF241" i="26"/>
  <c r="AF239" i="26"/>
  <c r="AF237" i="26"/>
  <c r="AF295" i="26"/>
  <c r="AF294" i="26"/>
  <c r="AF291" i="26"/>
  <c r="AF290" i="26"/>
  <c r="AF289" i="26"/>
  <c r="AF288" i="26"/>
  <c r="AF287" i="26"/>
  <c r="AF286" i="26"/>
  <c r="AF285" i="26"/>
  <c r="AF284" i="26"/>
  <c r="AF281" i="26"/>
  <c r="AF280" i="26"/>
  <c r="AF279" i="26"/>
  <c r="AF278" i="26"/>
  <c r="AF277" i="26"/>
  <c r="AF261" i="26"/>
  <c r="AF260" i="26"/>
  <c r="AF259" i="26"/>
  <c r="AF258" i="26"/>
  <c r="AF257" i="26"/>
  <c r="AF256" i="26"/>
  <c r="AF255" i="26"/>
  <c r="AF254" i="26"/>
  <c r="AF251" i="26"/>
  <c r="AF250" i="26"/>
  <c r="AF249" i="26"/>
  <c r="AF248" i="26"/>
  <c r="AF247" i="26"/>
  <c r="AF246" i="26"/>
  <c r="AF245" i="26"/>
  <c r="AF244" i="26"/>
  <c r="AF240" i="26"/>
  <c r="AD16" i="23"/>
  <c r="AD34" i="23"/>
  <c r="AD28" i="23"/>
  <c r="AD37" i="23"/>
  <c r="AD31" i="23"/>
  <c r="AD19" i="23"/>
  <c r="AD25" i="23"/>
  <c r="AD28" i="2"/>
  <c r="AD32" i="2"/>
  <c r="AD33" i="2"/>
  <c r="AF273" i="26"/>
  <c r="AF342" i="26"/>
  <c r="AF313" i="26"/>
  <c r="AF350" i="26"/>
  <c r="AF312" i="26"/>
  <c r="AF349" i="26"/>
  <c r="AF303" i="26"/>
  <c r="AF348" i="26"/>
  <c r="AF302" i="26"/>
  <c r="AF347" i="26"/>
  <c r="AF272" i="26"/>
  <c r="AF341" i="26"/>
  <c r="AF242" i="26"/>
  <c r="AF335" i="26"/>
  <c r="AF293" i="26"/>
  <c r="AF346" i="26"/>
  <c r="AF292" i="26"/>
  <c r="AF345" i="26"/>
  <c r="AF283" i="26"/>
  <c r="AF344" i="26"/>
  <c r="AF282" i="26"/>
  <c r="AF343" i="26"/>
  <c r="AF263" i="26"/>
  <c r="AF340" i="26"/>
  <c r="AF262" i="26"/>
  <c r="AF339" i="26"/>
  <c r="AF253" i="26"/>
  <c r="AF338" i="26"/>
  <c r="AF252" i="26"/>
  <c r="AF337" i="26"/>
  <c r="AF243" i="26"/>
  <c r="AF336" i="26"/>
  <c r="F69" i="1" a="1"/>
  <c r="F69" i="1" s="1"/>
  <c r="B69" i="1" a="1"/>
  <c r="B69" i="1" s="1"/>
  <c r="AF352" i="26"/>
  <c r="AF334" i="26"/>
  <c r="AF233" i="26"/>
  <c r="AF351" i="26"/>
  <c r="AF333" i="26"/>
  <c r="AE2" i="89" a="1"/>
  <c r="AF232" i="26"/>
  <c r="AL9" i="1"/>
  <c r="AH1" i="89"/>
  <c r="AH1" i="90"/>
  <c r="AI9" i="23"/>
  <c r="AI4" i="26"/>
  <c r="AI9" i="2"/>
  <c r="AG1" i="95"/>
  <c r="AH7" i="26"/>
  <c r="AH1" i="26"/>
  <c r="AG135" i="26"/>
  <c r="AG359" i="26"/>
  <c r="AG228" i="26"/>
  <c r="AG227" i="26"/>
  <c r="AG198" i="26"/>
  <c r="AG174" i="26"/>
  <c r="AG166" i="26"/>
  <c r="AG164" i="26"/>
  <c r="AG161" i="26"/>
  <c r="AG142" i="26"/>
  <c r="AG141" i="26"/>
  <c r="AG140" i="26"/>
  <c r="AG137" i="26"/>
  <c r="AG136" i="26"/>
  <c r="AG134" i="26"/>
  <c r="AG131" i="26"/>
  <c r="AG130" i="26"/>
  <c r="AG229" i="26"/>
  <c r="AG197" i="26"/>
  <c r="AG196" i="26"/>
  <c r="AG172" i="26"/>
  <c r="AG170" i="26"/>
  <c r="AG165" i="26"/>
  <c r="AG162" i="26"/>
  <c r="AG226" i="26"/>
  <c r="AG225" i="26"/>
  <c r="AG224" i="26"/>
  <c r="AG223" i="26"/>
  <c r="AG222" i="26"/>
  <c r="AG221" i="26"/>
  <c r="AG220" i="26"/>
  <c r="AG219" i="26"/>
  <c r="AG218" i="26"/>
  <c r="AG217" i="26"/>
  <c r="AG216" i="26"/>
  <c r="AG215" i="26"/>
  <c r="AG214" i="26"/>
  <c r="AG213" i="26"/>
  <c r="AG212" i="26"/>
  <c r="AG211" i="26"/>
  <c r="AG210" i="26"/>
  <c r="AG209" i="26"/>
  <c r="AG208" i="26"/>
  <c r="AG207" i="26"/>
  <c r="AG206" i="26"/>
  <c r="AG205" i="26"/>
  <c r="AG204" i="26"/>
  <c r="AG203" i="26"/>
  <c r="AG202" i="26"/>
  <c r="AG201" i="26"/>
  <c r="AG200" i="26"/>
  <c r="AG199" i="26"/>
  <c r="AG195" i="26"/>
  <c r="AG194" i="26"/>
  <c r="AG175" i="26"/>
  <c r="AG173" i="26"/>
  <c r="AG168" i="26"/>
  <c r="AG138" i="26"/>
  <c r="AG133" i="26"/>
  <c r="AG132" i="26"/>
  <c r="AG193" i="26"/>
  <c r="AG192" i="26"/>
  <c r="AG191" i="26"/>
  <c r="AG190" i="26"/>
  <c r="AG189" i="26"/>
  <c r="AG188" i="26"/>
  <c r="AG187" i="26"/>
  <c r="AG186" i="26"/>
  <c r="AG185" i="26"/>
  <c r="AG184" i="26"/>
  <c r="AG183" i="26"/>
  <c r="AG182" i="26"/>
  <c r="AG181" i="26"/>
  <c r="AG180" i="26"/>
  <c r="AG179" i="26"/>
  <c r="AG178" i="26"/>
  <c r="AG177" i="26"/>
  <c r="AG176" i="26"/>
  <c r="AG171" i="26"/>
  <c r="AG169" i="26"/>
  <c r="AG167" i="26"/>
  <c r="AG163" i="26"/>
  <c r="AG160" i="26"/>
  <c r="AG159" i="26"/>
  <c r="AG158" i="26"/>
  <c r="AG157" i="26"/>
  <c r="AG156" i="26"/>
  <c r="AG155" i="26"/>
  <c r="AG154" i="26"/>
  <c r="AG153" i="26"/>
  <c r="AG152" i="26"/>
  <c r="AG151" i="26"/>
  <c r="AG150" i="26"/>
  <c r="AG149" i="26"/>
  <c r="AG148" i="26"/>
  <c r="AG147" i="26"/>
  <c r="AG146" i="26"/>
  <c r="AG145" i="26"/>
  <c r="AG144" i="26"/>
  <c r="AG143" i="26"/>
  <c r="AG139" i="26"/>
  <c r="AG11" i="26"/>
  <c r="AG127" i="26" s="1"/>
  <c r="AG10" i="26"/>
  <c r="AE2" i="95" s="1" a="1"/>
  <c r="AE2" i="95" s="1"/>
  <c r="AE34" i="2"/>
  <c r="AE32" i="2"/>
  <c r="AE36" i="2"/>
  <c r="AD2" i="89"/>
  <c r="AE22" i="2"/>
  <c r="AE28" i="2"/>
  <c r="AE31" i="2"/>
  <c r="AE33" i="2"/>
  <c r="AE35" i="2"/>
  <c r="AE29" i="2"/>
  <c r="AE38" i="2"/>
  <c r="AE30" i="2"/>
  <c r="AD8" i="90" a="1"/>
  <c r="AD8" i="90" s="1"/>
  <c r="AD15" i="90" a="1"/>
  <c r="AD15" i="90" s="1"/>
  <c r="AD13" i="90" a="1"/>
  <c r="AD13" i="90" s="1"/>
  <c r="AD14" i="90" a="1"/>
  <c r="AD14" i="90" s="1"/>
  <c r="AD3" i="90" a="1"/>
  <c r="AD3" i="90" s="1"/>
  <c r="AD5" i="90" a="1"/>
  <c r="AD5" i="90" s="1"/>
  <c r="AD9" i="90" a="1"/>
  <c r="AD9" i="90" s="1"/>
  <c r="AD6" i="90" a="1"/>
  <c r="AD6" i="90" s="1"/>
  <c r="AD21" i="90" a="1"/>
  <c r="AD21" i="90" s="1"/>
  <c r="AD16" i="90" a="1"/>
  <c r="AD16" i="90" s="1"/>
  <c r="AD12" i="90" a="1"/>
  <c r="AD12" i="90" s="1"/>
  <c r="AD17" i="90" a="1"/>
  <c r="AD17" i="90" s="1"/>
  <c r="AD4" i="90" a="1"/>
  <c r="AD4" i="90" s="1"/>
  <c r="AD11" i="90" a="1"/>
  <c r="AD11" i="90" s="1"/>
  <c r="AD10" i="90" a="1"/>
  <c r="AD10" i="90" s="1"/>
  <c r="AD19" i="90" a="1"/>
  <c r="AD19" i="90" s="1"/>
  <c r="AD18" i="90" a="1"/>
  <c r="AD18" i="90" s="1"/>
  <c r="AD7" i="90" a="1"/>
  <c r="AD7" i="90" s="1"/>
  <c r="AD20" i="90" a="1"/>
  <c r="AD20" i="90" s="1"/>
  <c r="AD15" i="2"/>
  <c r="AD37" i="2"/>
  <c r="AD27" i="2"/>
  <c r="AC2" i="90" a="1"/>
  <c r="AC2" i="90" s="1"/>
  <c r="AC26" i="2"/>
  <c r="AC12" i="23"/>
  <c r="AA41" i="23"/>
  <c r="AB11" i="23"/>
  <c r="AB41" i="23" s="1"/>
  <c r="AE13" i="23" l="1"/>
  <c r="AE18" i="2"/>
  <c r="AE23" i="2"/>
  <c r="AE16" i="2"/>
  <c r="AE21" i="2"/>
  <c r="AE19" i="2"/>
  <c r="AE24" i="2"/>
  <c r="AE20" i="2"/>
  <c r="AE17" i="2"/>
  <c r="AD30" i="23"/>
  <c r="AD29" i="23" s="1"/>
  <c r="AD18" i="23"/>
  <c r="AD17" i="23" s="1"/>
  <c r="AD39" i="23"/>
  <c r="AD38" i="23" s="1"/>
  <c r="AD27" i="23"/>
  <c r="AD26" i="23" s="1"/>
  <c r="AD33" i="23"/>
  <c r="AD32" i="23" s="1"/>
  <c r="AD36" i="23"/>
  <c r="AD35" i="23" s="1"/>
  <c r="AD24" i="23"/>
  <c r="AD23" i="23" s="1"/>
  <c r="AD15" i="23"/>
  <c r="AD14" i="23" s="1"/>
  <c r="AD21" i="23"/>
  <c r="AD20" i="23" s="1"/>
  <c r="AG237" i="26"/>
  <c r="AG330" i="26"/>
  <c r="AG329" i="26"/>
  <c r="AG300" i="26"/>
  <c r="AG276" i="26"/>
  <c r="AG268" i="26"/>
  <c r="AG266" i="26"/>
  <c r="AG244" i="26"/>
  <c r="AG239" i="26"/>
  <c r="AG238" i="26"/>
  <c r="AG236" i="26"/>
  <c r="AG331" i="26"/>
  <c r="AG299" i="26"/>
  <c r="AG298" i="26"/>
  <c r="AG274" i="26"/>
  <c r="AG267" i="26"/>
  <c r="AG264" i="26"/>
  <c r="AG328" i="26"/>
  <c r="AG327" i="26"/>
  <c r="AG326" i="26"/>
  <c r="AG325" i="26"/>
  <c r="AG324" i="26"/>
  <c r="AG323" i="26"/>
  <c r="AG322" i="26"/>
  <c r="AG321" i="26"/>
  <c r="AG320" i="26"/>
  <c r="AG319" i="26"/>
  <c r="AG318" i="26"/>
  <c r="AG317" i="26"/>
  <c r="AG316" i="26"/>
  <c r="AG315" i="26"/>
  <c r="AG314" i="26"/>
  <c r="AG311" i="26"/>
  <c r="AG310" i="26"/>
  <c r="AG309" i="26"/>
  <c r="AG308" i="26"/>
  <c r="AG307" i="26"/>
  <c r="AG306" i="26"/>
  <c r="AG305" i="26"/>
  <c r="AG304" i="26"/>
  <c r="AG301" i="26"/>
  <c r="AG297" i="26"/>
  <c r="AG296" i="26"/>
  <c r="AG277" i="26"/>
  <c r="AG275" i="26"/>
  <c r="AG270" i="26"/>
  <c r="AG240" i="26"/>
  <c r="AG235" i="26"/>
  <c r="AG234" i="26"/>
  <c r="AG295" i="26"/>
  <c r="AG294" i="26"/>
  <c r="AG291" i="26"/>
  <c r="AG290" i="26"/>
  <c r="AG289" i="26"/>
  <c r="AG288" i="26"/>
  <c r="AG287" i="26"/>
  <c r="AG286" i="26"/>
  <c r="AG285" i="26"/>
  <c r="AG284" i="26"/>
  <c r="AG281" i="26"/>
  <c r="AG280" i="26"/>
  <c r="AG279" i="26"/>
  <c r="AG278" i="26"/>
  <c r="AG271" i="26"/>
  <c r="AG269" i="26"/>
  <c r="AG265" i="26"/>
  <c r="AG261" i="26"/>
  <c r="AG260" i="26"/>
  <c r="AG259" i="26"/>
  <c r="AG258" i="26"/>
  <c r="AG257" i="26"/>
  <c r="AG256" i="26"/>
  <c r="AG255" i="26"/>
  <c r="AG254" i="26"/>
  <c r="AG251" i="26"/>
  <c r="AG250" i="26"/>
  <c r="AG249" i="26"/>
  <c r="AG248" i="26"/>
  <c r="AG247" i="26"/>
  <c r="AG246" i="26"/>
  <c r="AG245" i="26"/>
  <c r="AG241" i="26"/>
  <c r="AE19" i="23"/>
  <c r="AI357" i="26" a="1"/>
  <c r="AI357" i="26" s="1"/>
  <c r="AH357" i="26" a="1"/>
  <c r="AH357" i="26" s="1"/>
  <c r="AH359" i="26" s="1"/>
  <c r="AE34" i="23"/>
  <c r="AE25" i="23"/>
  <c r="AE37" i="23"/>
  <c r="AE22" i="23"/>
  <c r="AE31" i="23"/>
  <c r="AE28" i="23"/>
  <c r="AE16" i="23"/>
  <c r="AE40" i="23"/>
  <c r="AG263" i="26"/>
  <c r="AG340" i="26"/>
  <c r="AG243" i="26"/>
  <c r="AG336" i="26"/>
  <c r="AG242" i="26"/>
  <c r="AG335" i="26"/>
  <c r="AG272" i="26"/>
  <c r="AG341" i="26"/>
  <c r="AG313" i="26"/>
  <c r="AG350" i="26"/>
  <c r="AG312" i="26"/>
  <c r="AG349" i="26"/>
  <c r="AG303" i="26"/>
  <c r="AG348" i="26"/>
  <c r="AG302" i="26"/>
  <c r="AG347" i="26"/>
  <c r="AG293" i="26"/>
  <c r="AG346" i="26"/>
  <c r="AG292" i="26"/>
  <c r="AG345" i="26"/>
  <c r="AG283" i="26"/>
  <c r="AG344" i="26"/>
  <c r="AG282" i="26"/>
  <c r="AG343" i="26"/>
  <c r="AG273" i="26"/>
  <c r="AG342" i="26"/>
  <c r="AG262" i="26"/>
  <c r="AG339" i="26"/>
  <c r="AG253" i="26"/>
  <c r="AG338" i="26"/>
  <c r="AG252" i="26"/>
  <c r="AG337" i="26"/>
  <c r="F71" i="1" a="1"/>
  <c r="F71" i="1" s="1"/>
  <c r="B71" i="1" a="1"/>
  <c r="B71" i="1" s="1"/>
  <c r="AF32" i="2"/>
  <c r="AF28" i="2"/>
  <c r="AE2" i="89"/>
  <c r="AF24" i="2" s="1"/>
  <c r="AF22" i="2"/>
  <c r="AF34" i="2"/>
  <c r="AF33" i="2"/>
  <c r="AF38" i="2"/>
  <c r="AF31" i="2"/>
  <c r="AF29" i="2"/>
  <c r="AE13" i="90" a="1"/>
  <c r="AE13" i="90" s="1"/>
  <c r="AE7" i="90" a="1"/>
  <c r="AE7" i="90" s="1"/>
  <c r="AE14" i="90" a="1"/>
  <c r="AE14" i="90" s="1"/>
  <c r="AE12" i="90" a="1"/>
  <c r="AE12" i="90" s="1"/>
  <c r="AE8" i="90" a="1"/>
  <c r="AE8" i="90" s="1"/>
  <c r="AE10" i="90" a="1"/>
  <c r="AE10" i="90" s="1"/>
  <c r="AE19" i="90" a="1"/>
  <c r="AE19" i="90" s="1"/>
  <c r="AE21" i="90" a="1"/>
  <c r="AE21" i="90" s="1"/>
  <c r="AE15" i="90" a="1"/>
  <c r="AE15" i="90" s="1"/>
  <c r="AE4" i="90" a="1"/>
  <c r="AE4" i="90" s="1"/>
  <c r="AE18" i="90" a="1"/>
  <c r="AE18" i="90" s="1"/>
  <c r="AE9" i="90" a="1"/>
  <c r="AE9" i="90" s="1"/>
  <c r="AE11" i="90" a="1"/>
  <c r="AE11" i="90" s="1"/>
  <c r="AE5" i="90" a="1"/>
  <c r="AE5" i="90" s="1"/>
  <c r="AE20" i="90" a="1"/>
  <c r="AE20" i="90" s="1"/>
  <c r="AE17" i="90" a="1"/>
  <c r="AE17" i="90" s="1"/>
  <c r="AE16" i="90" a="1"/>
  <c r="AE16" i="90" s="1"/>
  <c r="AE3" i="90" a="1"/>
  <c r="AE3" i="90" s="1"/>
  <c r="AF13" i="23" s="1"/>
  <c r="AE6" i="90" a="1"/>
  <c r="AE6" i="90" s="1"/>
  <c r="AI1" i="90"/>
  <c r="AJ4" i="26"/>
  <c r="AH1" i="95"/>
  <c r="AI1" i="89"/>
  <c r="AM9" i="1"/>
  <c r="AJ9" i="2"/>
  <c r="AJ9" i="23"/>
  <c r="AI7" i="26"/>
  <c r="AI1" i="26"/>
  <c r="AH130" i="26"/>
  <c r="AH228" i="26"/>
  <c r="AH196" i="26"/>
  <c r="AH195" i="26"/>
  <c r="AH194" i="26"/>
  <c r="AH175" i="26"/>
  <c r="AH170" i="26"/>
  <c r="AH165" i="26"/>
  <c r="AH163" i="26"/>
  <c r="AH139" i="26"/>
  <c r="AH137" i="26"/>
  <c r="AH136" i="26"/>
  <c r="AH135" i="26"/>
  <c r="AH134" i="26"/>
  <c r="AH229" i="26"/>
  <c r="AH227" i="26"/>
  <c r="AH198" i="26"/>
  <c r="AH169" i="26"/>
  <c r="AH168" i="26"/>
  <c r="AH164" i="26"/>
  <c r="AH140" i="26"/>
  <c r="AH138" i="26"/>
  <c r="AH133" i="26"/>
  <c r="AH132" i="26"/>
  <c r="AH131" i="26"/>
  <c r="AH226" i="26"/>
  <c r="AH225" i="26"/>
  <c r="AH224" i="26"/>
  <c r="AH223" i="26"/>
  <c r="AH222" i="26"/>
  <c r="AH221" i="26"/>
  <c r="AH220" i="26"/>
  <c r="AH219" i="26"/>
  <c r="AH218" i="26"/>
  <c r="AH217" i="26"/>
  <c r="AH216" i="26"/>
  <c r="AH215" i="26"/>
  <c r="AH214" i="26"/>
  <c r="AH213" i="26"/>
  <c r="AH212" i="26"/>
  <c r="AH211" i="26"/>
  <c r="AH210" i="26"/>
  <c r="AH209" i="26"/>
  <c r="AH208" i="26"/>
  <c r="AH207" i="26"/>
  <c r="AH206" i="26"/>
  <c r="AH205" i="26"/>
  <c r="AH204" i="26"/>
  <c r="AH203" i="26"/>
  <c r="AH202" i="26"/>
  <c r="AH201" i="26"/>
  <c r="AH200" i="26"/>
  <c r="AH199" i="26"/>
  <c r="AH197" i="26"/>
  <c r="AH172" i="26"/>
  <c r="AH171" i="26"/>
  <c r="AH167" i="26"/>
  <c r="AH162" i="26"/>
  <c r="AH193" i="26"/>
  <c r="AH192" i="26"/>
  <c r="AH191" i="26"/>
  <c r="AH190" i="26"/>
  <c r="AH189" i="26"/>
  <c r="AH188" i="26"/>
  <c r="AH187" i="26"/>
  <c r="AH186" i="26"/>
  <c r="AH185" i="26"/>
  <c r="AH184" i="26"/>
  <c r="AH183" i="26"/>
  <c r="AH182" i="26"/>
  <c r="AH181" i="26"/>
  <c r="AH180" i="26"/>
  <c r="AH179" i="26"/>
  <c r="AH178" i="26"/>
  <c r="AH177" i="26"/>
  <c r="AH176" i="26"/>
  <c r="AH174" i="26"/>
  <c r="AH173" i="26"/>
  <c r="AH166" i="26"/>
  <c r="AH161" i="26"/>
  <c r="AH160" i="26"/>
  <c r="AH159" i="26"/>
  <c r="AH158" i="26"/>
  <c r="AH157" i="26"/>
  <c r="AH156" i="26"/>
  <c r="AH155" i="26"/>
  <c r="AH154" i="26"/>
  <c r="AH153" i="26"/>
  <c r="AH152" i="26"/>
  <c r="AH151" i="26"/>
  <c r="AH150" i="26"/>
  <c r="AH149" i="26"/>
  <c r="AH148" i="26"/>
  <c r="AH147" i="26"/>
  <c r="AH146" i="26"/>
  <c r="AH145" i="26"/>
  <c r="AH144" i="26"/>
  <c r="AH143" i="26"/>
  <c r="AH142" i="26"/>
  <c r="AH141" i="26"/>
  <c r="AH11" i="26"/>
  <c r="AH127" i="26" s="1"/>
  <c r="AH10" i="26"/>
  <c r="AF2" i="95" s="1" a="1"/>
  <c r="AF2" i="95" s="1"/>
  <c r="AG352" i="26"/>
  <c r="AG334" i="26"/>
  <c r="AG233" i="26"/>
  <c r="AG351" i="26"/>
  <c r="AG333" i="26"/>
  <c r="AF2" i="89" a="1"/>
  <c r="AG232" i="26"/>
  <c r="AE15" i="2"/>
  <c r="AE27" i="2"/>
  <c r="AE37" i="2"/>
  <c r="AD2" i="90" a="1"/>
  <c r="AD2" i="90" s="1"/>
  <c r="AD26" i="2"/>
  <c r="AD12" i="23"/>
  <c r="AC11" i="23"/>
  <c r="AF17" i="2" l="1"/>
  <c r="AF19" i="2"/>
  <c r="AF20" i="2"/>
  <c r="AF21" i="2"/>
  <c r="AF16" i="2"/>
  <c r="AF18" i="2"/>
  <c r="AF23" i="2"/>
  <c r="AE39" i="23"/>
  <c r="AE38" i="23" s="1"/>
  <c r="AE15" i="23"/>
  <c r="AE14" i="23" s="1"/>
  <c r="AE27" i="23"/>
  <c r="AE26" i="23" s="1"/>
  <c r="AE36" i="23"/>
  <c r="AE35" i="23" s="1"/>
  <c r="AE33" i="23"/>
  <c r="AE32" i="23" s="1"/>
  <c r="AE30" i="23"/>
  <c r="AE29" i="23" s="1"/>
  <c r="AE24" i="23"/>
  <c r="AE23" i="23" s="1"/>
  <c r="AE21" i="23"/>
  <c r="AE20" i="23" s="1"/>
  <c r="AE18" i="23"/>
  <c r="AE17" i="23" s="1"/>
  <c r="AF16" i="23"/>
  <c r="AF34" i="23"/>
  <c r="AF25" i="23"/>
  <c r="AF22" i="23"/>
  <c r="AH330" i="26"/>
  <c r="AH298" i="26"/>
  <c r="AH297" i="26"/>
  <c r="AH296" i="26"/>
  <c r="AH277" i="26"/>
  <c r="AH267" i="26"/>
  <c r="AH265" i="26"/>
  <c r="AH241" i="26"/>
  <c r="AH239" i="26"/>
  <c r="AH238" i="26"/>
  <c r="AH237" i="26"/>
  <c r="AH236" i="26"/>
  <c r="AH331" i="26"/>
  <c r="AH329" i="26"/>
  <c r="AH300" i="26"/>
  <c r="AH271" i="26"/>
  <c r="AH270" i="26"/>
  <c r="AH266" i="26"/>
  <c r="AH240" i="26"/>
  <c r="AH235" i="26"/>
  <c r="AH234" i="26"/>
  <c r="AH328" i="26"/>
  <c r="AH327" i="26"/>
  <c r="AH326" i="26"/>
  <c r="AH325" i="26"/>
  <c r="AH324" i="26"/>
  <c r="AH323" i="26"/>
  <c r="AH322" i="26"/>
  <c r="AH321" i="26"/>
  <c r="AH320" i="26"/>
  <c r="AH319" i="26"/>
  <c r="AH318" i="26"/>
  <c r="AH317" i="26"/>
  <c r="AH316" i="26"/>
  <c r="AH315" i="26"/>
  <c r="AH314" i="26"/>
  <c r="AH311" i="26"/>
  <c r="AH310" i="26"/>
  <c r="AH309" i="26"/>
  <c r="AH308" i="26"/>
  <c r="AH307" i="26"/>
  <c r="AH306" i="26"/>
  <c r="AH305" i="26"/>
  <c r="AH304" i="26"/>
  <c r="AH301" i="26"/>
  <c r="AH299" i="26"/>
  <c r="AH274" i="26"/>
  <c r="AH269" i="26"/>
  <c r="AH264" i="26"/>
  <c r="AH295" i="26"/>
  <c r="AH294" i="26"/>
  <c r="AH291" i="26"/>
  <c r="AH290" i="26"/>
  <c r="AH289" i="26"/>
  <c r="AH288" i="26"/>
  <c r="AH287" i="26"/>
  <c r="AH286" i="26"/>
  <c r="AH285" i="26"/>
  <c r="AH284" i="26"/>
  <c r="AH281" i="26"/>
  <c r="AH280" i="26"/>
  <c r="AH279" i="26"/>
  <c r="AH278" i="26"/>
  <c r="AH276" i="26"/>
  <c r="AH275" i="26"/>
  <c r="AH268" i="26"/>
  <c r="AH261" i="26"/>
  <c r="AH260" i="26"/>
  <c r="AH259" i="26"/>
  <c r="AH258" i="26"/>
  <c r="AH257" i="26"/>
  <c r="AH256" i="26"/>
  <c r="AH255" i="26"/>
  <c r="AH254" i="26"/>
  <c r="AH251" i="26"/>
  <c r="AH250" i="26"/>
  <c r="AH249" i="26"/>
  <c r="AH248" i="26"/>
  <c r="AH247" i="26"/>
  <c r="AH246" i="26"/>
  <c r="AH245" i="26"/>
  <c r="AH244" i="26"/>
  <c r="AF31" i="23"/>
  <c r="AF37" i="23"/>
  <c r="AF40" i="23"/>
  <c r="AF28" i="23"/>
  <c r="AF19" i="23"/>
  <c r="AF36" i="2"/>
  <c r="AF35" i="2"/>
  <c r="AF30" i="2"/>
  <c r="AH272" i="26"/>
  <c r="AH341" i="26"/>
  <c r="AH242" i="26"/>
  <c r="AH335" i="26"/>
  <c r="AH313" i="26"/>
  <c r="AH350" i="26"/>
  <c r="AH312" i="26"/>
  <c r="AH349" i="26"/>
  <c r="AH303" i="26"/>
  <c r="AH348" i="26"/>
  <c r="AH302" i="26"/>
  <c r="AH347" i="26"/>
  <c r="AH273" i="26"/>
  <c r="AH342" i="26"/>
  <c r="AH293" i="26"/>
  <c r="AH346" i="26"/>
  <c r="AH292" i="26"/>
  <c r="AH345" i="26"/>
  <c r="AH283" i="26"/>
  <c r="AH344" i="26"/>
  <c r="AH282" i="26"/>
  <c r="AH343" i="26"/>
  <c r="AH263" i="26"/>
  <c r="AH340" i="26"/>
  <c r="AH262" i="26"/>
  <c r="AH339" i="26"/>
  <c r="AH253" i="26"/>
  <c r="AH338" i="26"/>
  <c r="AH252" i="26"/>
  <c r="AH337" i="26"/>
  <c r="AH243" i="26"/>
  <c r="AH336" i="26"/>
  <c r="B73" i="1" a="1"/>
  <c r="B73" i="1" s="1"/>
  <c r="AF15" i="2"/>
  <c r="AF27" i="2"/>
  <c r="AF37" i="2"/>
  <c r="AE2" i="90" a="1"/>
  <c r="AE2" i="90" s="1"/>
  <c r="AJ7" i="26"/>
  <c r="AJ1" i="26"/>
  <c r="AJ1" i="90"/>
  <c r="AK9" i="2"/>
  <c r="AN9" i="1"/>
  <c r="AJ1" i="89"/>
  <c r="AK4" i="26"/>
  <c r="AK9" i="23"/>
  <c r="AI1" i="95"/>
  <c r="AI135" i="26"/>
  <c r="AI137" i="26"/>
  <c r="AI359" i="26"/>
  <c r="AI136" i="26"/>
  <c r="AI228" i="26"/>
  <c r="AI227" i="26"/>
  <c r="AI198" i="26"/>
  <c r="AI197" i="26"/>
  <c r="AI169" i="26"/>
  <c r="AI167" i="26"/>
  <c r="AI161" i="26"/>
  <c r="AI141" i="26"/>
  <c r="AI131" i="26"/>
  <c r="AI229" i="26"/>
  <c r="AI196" i="26"/>
  <c r="AI195" i="26"/>
  <c r="AI194" i="26"/>
  <c r="AI175" i="26"/>
  <c r="AI174" i="26"/>
  <c r="AI173" i="26"/>
  <c r="AI172" i="26"/>
  <c r="AI171" i="26"/>
  <c r="AI162" i="26"/>
  <c r="AI134" i="26"/>
  <c r="AI130" i="26"/>
  <c r="AI226" i="26"/>
  <c r="AI225" i="26"/>
  <c r="AI224" i="26"/>
  <c r="AI223" i="26"/>
  <c r="AI222" i="26"/>
  <c r="AI221" i="26"/>
  <c r="AI220" i="26"/>
  <c r="AI219" i="26"/>
  <c r="AI218" i="26"/>
  <c r="AI217" i="26"/>
  <c r="AI216" i="26"/>
  <c r="AI215" i="26"/>
  <c r="AI214" i="26"/>
  <c r="AI213" i="26"/>
  <c r="AI212" i="26"/>
  <c r="AI211" i="26"/>
  <c r="AI210" i="26"/>
  <c r="AI209" i="26"/>
  <c r="AI208" i="26"/>
  <c r="AI207" i="26"/>
  <c r="AI206" i="26"/>
  <c r="AI205" i="26"/>
  <c r="AI204" i="26"/>
  <c r="AI203" i="26"/>
  <c r="AI202" i="26"/>
  <c r="AI201" i="26"/>
  <c r="AI200" i="26"/>
  <c r="AI199" i="26"/>
  <c r="AI170" i="26"/>
  <c r="AI166" i="26"/>
  <c r="AI164" i="26"/>
  <c r="AI163" i="26"/>
  <c r="AI139" i="26"/>
  <c r="AI138" i="26"/>
  <c r="AI133" i="26"/>
  <c r="AI132" i="26"/>
  <c r="AI193" i="26"/>
  <c r="AI192" i="26"/>
  <c r="AI191" i="26"/>
  <c r="AI190" i="26"/>
  <c r="AI189" i="26"/>
  <c r="AI188" i="26"/>
  <c r="AI187" i="26"/>
  <c r="AI186" i="26"/>
  <c r="AI185" i="26"/>
  <c r="AI184" i="26"/>
  <c r="AI183" i="26"/>
  <c r="AI182" i="26"/>
  <c r="AI181" i="26"/>
  <c r="AI180" i="26"/>
  <c r="AI179" i="26"/>
  <c r="AI178" i="26"/>
  <c r="AI177" i="26"/>
  <c r="AI176" i="26"/>
  <c r="AI168" i="26"/>
  <c r="AI165" i="26"/>
  <c r="AI160" i="26"/>
  <c r="AI159" i="26"/>
  <c r="AI158" i="26"/>
  <c r="AI157" i="26"/>
  <c r="AI156" i="26"/>
  <c r="AI155" i="26"/>
  <c r="AI154" i="26"/>
  <c r="AI153" i="26"/>
  <c r="AI152" i="26"/>
  <c r="AI151" i="26"/>
  <c r="AI150" i="26"/>
  <c r="AI149" i="26"/>
  <c r="AI148" i="26"/>
  <c r="AI147" i="26"/>
  <c r="AI146" i="26"/>
  <c r="AI145" i="26"/>
  <c r="AI144" i="26"/>
  <c r="AI143" i="26"/>
  <c r="AI142" i="26"/>
  <c r="AI140" i="26"/>
  <c r="AI11" i="26"/>
  <c r="AI127" i="26" s="1"/>
  <c r="AI10" i="26"/>
  <c r="AG2" i="95" s="1" a="1"/>
  <c r="AG2" i="95" s="1"/>
  <c r="AH351" i="26"/>
  <c r="AH333" i="26"/>
  <c r="AG2" i="89" a="1"/>
  <c r="AH232" i="26"/>
  <c r="AH352" i="26"/>
  <c r="AH334" i="26"/>
  <c r="AH233" i="26"/>
  <c r="AF2" i="89"/>
  <c r="AG16" i="2"/>
  <c r="AG29" i="2"/>
  <c r="AG32" i="2"/>
  <c r="AG31" i="2"/>
  <c r="AG38" i="2"/>
  <c r="AG36" i="2"/>
  <c r="AG34" i="2"/>
  <c r="AG18" i="2"/>
  <c r="AG35" i="2"/>
  <c r="AG30" i="2"/>
  <c r="AG28" i="2"/>
  <c r="AG33" i="2"/>
  <c r="AF12" i="90" a="1"/>
  <c r="AF12" i="90" s="1"/>
  <c r="AF9" i="90" a="1"/>
  <c r="AF9" i="90" s="1"/>
  <c r="AF4" i="90" a="1"/>
  <c r="AF4" i="90" s="1"/>
  <c r="AF14" i="90" a="1"/>
  <c r="AF14" i="90" s="1"/>
  <c r="AF20" i="90" a="1"/>
  <c r="AF20" i="90" s="1"/>
  <c r="AF6" i="90" a="1"/>
  <c r="AF6" i="90" s="1"/>
  <c r="AF19" i="90" a="1"/>
  <c r="AF19" i="90" s="1"/>
  <c r="AF18" i="90" a="1"/>
  <c r="AF18" i="90" s="1"/>
  <c r="AF17" i="90" a="1"/>
  <c r="AF17" i="90" s="1"/>
  <c r="AF5" i="90" a="1"/>
  <c r="AF5" i="90" s="1"/>
  <c r="AF8" i="90" a="1"/>
  <c r="AF8" i="90" s="1"/>
  <c r="AF16" i="90" a="1"/>
  <c r="AF16" i="90" s="1"/>
  <c r="AF21" i="90" a="1"/>
  <c r="AF21" i="90" s="1"/>
  <c r="AF11" i="90" a="1"/>
  <c r="AF11" i="90" s="1"/>
  <c r="AF13" i="90" a="1"/>
  <c r="AF13" i="90" s="1"/>
  <c r="AF15" i="90" a="1"/>
  <c r="AF15" i="90" s="1"/>
  <c r="AF3" i="90" a="1"/>
  <c r="AF3" i="90" s="1"/>
  <c r="AG13" i="23" s="1"/>
  <c r="AF10" i="90" a="1"/>
  <c r="AF10" i="90" s="1"/>
  <c r="AF7" i="90" a="1"/>
  <c r="AF7" i="90" s="1"/>
  <c r="AG19" i="23" s="1"/>
  <c r="AE12" i="23"/>
  <c r="AE26" i="2"/>
  <c r="AC41" i="23"/>
  <c r="AD11" i="23"/>
  <c r="AD41" i="23" s="1"/>
  <c r="AG17" i="2" l="1"/>
  <c r="AG22" i="2"/>
  <c r="AG23" i="2"/>
  <c r="AG19" i="2"/>
  <c r="AF39" i="23"/>
  <c r="AF38" i="23" s="1"/>
  <c r="AF36" i="23"/>
  <c r="AF35" i="23" s="1"/>
  <c r="AF30" i="23"/>
  <c r="AF29" i="23" s="1"/>
  <c r="AF21" i="23"/>
  <c r="AF20" i="23" s="1"/>
  <c r="AF24" i="23"/>
  <c r="AF23" i="23" s="1"/>
  <c r="AF27" i="23"/>
  <c r="AF26" i="23" s="1"/>
  <c r="AF15" i="23"/>
  <c r="AF14" i="23" s="1"/>
  <c r="AF33" i="23"/>
  <c r="AF32" i="23" s="1"/>
  <c r="AF18" i="23"/>
  <c r="AF17" i="23" s="1"/>
  <c r="AG24" i="2"/>
  <c r="AG20" i="2"/>
  <c r="AG21" i="2"/>
  <c r="AI237" i="26"/>
  <c r="AI239" i="26"/>
  <c r="AI238" i="26"/>
  <c r="AI330" i="26"/>
  <c r="AI329" i="26"/>
  <c r="AI300" i="26"/>
  <c r="AI299" i="26"/>
  <c r="AI271" i="26"/>
  <c r="AI269" i="26"/>
  <c r="AI331" i="26"/>
  <c r="AI298" i="26"/>
  <c r="AI297" i="26"/>
  <c r="AI296" i="26"/>
  <c r="AI277" i="26"/>
  <c r="AI276" i="26"/>
  <c r="AI275" i="26"/>
  <c r="AI274" i="26"/>
  <c r="AI264" i="26"/>
  <c r="AI236" i="26"/>
  <c r="AI328" i="26"/>
  <c r="AI327" i="26"/>
  <c r="AI326" i="26"/>
  <c r="AI325" i="26"/>
  <c r="AI324" i="26"/>
  <c r="AI323" i="26"/>
  <c r="AI322" i="26"/>
  <c r="AI321" i="26"/>
  <c r="AI320" i="26"/>
  <c r="AI319" i="26"/>
  <c r="AI318" i="26"/>
  <c r="AI317" i="26"/>
  <c r="AI316" i="26"/>
  <c r="AI315" i="26"/>
  <c r="AI314" i="26"/>
  <c r="AI311" i="26"/>
  <c r="AI310" i="26"/>
  <c r="AI309" i="26"/>
  <c r="AI308" i="26"/>
  <c r="AI307" i="26"/>
  <c r="AI306" i="26"/>
  <c r="AI305" i="26"/>
  <c r="AI304" i="26"/>
  <c r="AI301" i="26"/>
  <c r="AI268" i="26"/>
  <c r="AI266" i="26"/>
  <c r="AI265" i="26"/>
  <c r="AI241" i="26"/>
  <c r="AI240" i="26"/>
  <c r="AI235" i="26"/>
  <c r="AI234" i="26"/>
  <c r="AI295" i="26"/>
  <c r="AI294" i="26"/>
  <c r="AI291" i="26"/>
  <c r="AI290" i="26"/>
  <c r="AI289" i="26"/>
  <c r="AI288" i="26"/>
  <c r="AI287" i="26"/>
  <c r="AI286" i="26"/>
  <c r="AI285" i="26"/>
  <c r="AI284" i="26"/>
  <c r="AI281" i="26"/>
  <c r="AI280" i="26"/>
  <c r="AI279" i="26"/>
  <c r="AI278" i="26"/>
  <c r="AI270" i="26"/>
  <c r="AI267" i="26"/>
  <c r="AI261" i="26"/>
  <c r="AI260" i="26"/>
  <c r="AI259" i="26"/>
  <c r="AI258" i="26"/>
  <c r="AI257" i="26"/>
  <c r="AI256" i="26"/>
  <c r="AI255" i="26"/>
  <c r="AI254" i="26"/>
  <c r="AI251" i="26"/>
  <c r="AI250" i="26"/>
  <c r="AI249" i="26"/>
  <c r="AI248" i="26"/>
  <c r="AI247" i="26"/>
  <c r="AI246" i="26"/>
  <c r="AI245" i="26"/>
  <c r="AI244" i="26"/>
  <c r="AK357" i="26" a="1"/>
  <c r="AK357" i="26" s="1"/>
  <c r="AJ357" i="26" a="1"/>
  <c r="AJ357" i="26" s="1"/>
  <c r="AJ359" i="26" s="1"/>
  <c r="AG31" i="23"/>
  <c r="AG28" i="23"/>
  <c r="AG34" i="23"/>
  <c r="AG25" i="23"/>
  <c r="AG37" i="23"/>
  <c r="AG40" i="23"/>
  <c r="AG22" i="23"/>
  <c r="AG16" i="23"/>
  <c r="AI263" i="26"/>
  <c r="AI340" i="26"/>
  <c r="AI243" i="26"/>
  <c r="AI336" i="26"/>
  <c r="AI273" i="26"/>
  <c r="AI342" i="26"/>
  <c r="AI313" i="26"/>
  <c r="AI350" i="26"/>
  <c r="AI312" i="26"/>
  <c r="AI349" i="26"/>
  <c r="AI303" i="26"/>
  <c r="AI348" i="26"/>
  <c r="AI302" i="26"/>
  <c r="AI347" i="26"/>
  <c r="AI272" i="26"/>
  <c r="AI341" i="26"/>
  <c r="AI293" i="26"/>
  <c r="AI346" i="26"/>
  <c r="AI292" i="26"/>
  <c r="AI345" i="26"/>
  <c r="AI283" i="26"/>
  <c r="AI344" i="26"/>
  <c r="AI282" i="26"/>
  <c r="AI343" i="26"/>
  <c r="AI262" i="26"/>
  <c r="AI339" i="26"/>
  <c r="AI253" i="26"/>
  <c r="AI338" i="26"/>
  <c r="AI252" i="26"/>
  <c r="AI337" i="26"/>
  <c r="AI242" i="26"/>
  <c r="AI335" i="26"/>
  <c r="F74" i="1" a="1"/>
  <c r="F74" i="1" s="1"/>
  <c r="B74" i="1" a="1"/>
  <c r="B74" i="1" s="1"/>
  <c r="AF12" i="23"/>
  <c r="AF26" i="2"/>
  <c r="AJ227" i="26"/>
  <c r="AJ198" i="26"/>
  <c r="AJ197" i="26"/>
  <c r="AJ139" i="26"/>
  <c r="AJ137" i="26"/>
  <c r="AJ135" i="26"/>
  <c r="AJ133" i="26"/>
  <c r="AJ132" i="26"/>
  <c r="AJ226" i="26"/>
  <c r="AJ225" i="26"/>
  <c r="AJ224" i="26"/>
  <c r="AJ223" i="26"/>
  <c r="AJ222" i="26"/>
  <c r="AJ221" i="26"/>
  <c r="AJ220" i="26"/>
  <c r="AJ219" i="26"/>
  <c r="AJ218" i="26"/>
  <c r="AJ217" i="26"/>
  <c r="AJ216" i="26"/>
  <c r="AJ215" i="26"/>
  <c r="AJ214" i="26"/>
  <c r="AJ213" i="26"/>
  <c r="AJ212" i="26"/>
  <c r="AJ211" i="26"/>
  <c r="AJ210" i="26"/>
  <c r="AJ209" i="26"/>
  <c r="AJ208" i="26"/>
  <c r="AJ207" i="26"/>
  <c r="AJ206" i="26"/>
  <c r="AJ205" i="26"/>
  <c r="AJ204" i="26"/>
  <c r="AJ203" i="26"/>
  <c r="AJ202" i="26"/>
  <c r="AJ201" i="26"/>
  <c r="AJ200" i="26"/>
  <c r="AJ199" i="26"/>
  <c r="AJ196" i="26"/>
  <c r="AJ194" i="26"/>
  <c r="AJ173" i="26"/>
  <c r="AJ169" i="26"/>
  <c r="AJ165" i="26"/>
  <c r="AJ161" i="26"/>
  <c r="AJ141" i="26"/>
  <c r="AJ140" i="26"/>
  <c r="AJ131" i="26"/>
  <c r="AJ130" i="26"/>
  <c r="AJ193" i="26"/>
  <c r="AJ192" i="26"/>
  <c r="AJ191" i="26"/>
  <c r="AJ190" i="26"/>
  <c r="AJ189" i="26"/>
  <c r="AJ188" i="26"/>
  <c r="AJ187" i="26"/>
  <c r="AJ186" i="26"/>
  <c r="AJ185" i="26"/>
  <c r="AJ184" i="26"/>
  <c r="AJ183" i="26"/>
  <c r="AJ182" i="26"/>
  <c r="AJ181" i="26"/>
  <c r="AJ180" i="26"/>
  <c r="AJ179" i="26"/>
  <c r="AJ178" i="26"/>
  <c r="AJ177" i="26"/>
  <c r="AJ176" i="26"/>
  <c r="AJ175" i="26"/>
  <c r="AJ174" i="26"/>
  <c r="AJ167" i="26"/>
  <c r="AJ164" i="26"/>
  <c r="AJ163" i="26"/>
  <c r="AJ162" i="26"/>
  <c r="AJ138" i="26"/>
  <c r="AJ160" i="26"/>
  <c r="AJ159" i="26"/>
  <c r="AJ158" i="26"/>
  <c r="AJ157" i="26"/>
  <c r="AJ156" i="26"/>
  <c r="AJ155" i="26"/>
  <c r="AJ154" i="26"/>
  <c r="AJ153" i="26"/>
  <c r="AJ152" i="26"/>
  <c r="AJ151" i="26"/>
  <c r="AJ150" i="26"/>
  <c r="AJ149" i="26"/>
  <c r="AJ148" i="26"/>
  <c r="AJ147" i="26"/>
  <c r="AJ146" i="26"/>
  <c r="AJ145" i="26"/>
  <c r="AJ144" i="26"/>
  <c r="AJ143" i="26"/>
  <c r="AJ142" i="26"/>
  <c r="AJ11" i="26"/>
  <c r="AJ127" i="26" s="1"/>
  <c r="AJ10" i="26"/>
  <c r="AH2" i="95" s="1" a="1"/>
  <c r="AH2" i="95" s="1"/>
  <c r="AJ228" i="26"/>
  <c r="AJ195" i="26"/>
  <c r="AJ172" i="26"/>
  <c r="AJ171" i="26"/>
  <c r="AJ170" i="26"/>
  <c r="AJ168" i="26"/>
  <c r="AJ166" i="26"/>
  <c r="AJ136" i="26"/>
  <c r="AJ134" i="26"/>
  <c r="AJ229" i="26"/>
  <c r="AO9" i="1"/>
  <c r="AK1" i="90"/>
  <c r="AL9" i="2"/>
  <c r="AL9" i="23"/>
  <c r="AJ1" i="95"/>
  <c r="AK1" i="89"/>
  <c r="AL4" i="26"/>
  <c r="AK7" i="26"/>
  <c r="AK1" i="26"/>
  <c r="AI352" i="26"/>
  <c r="AI334" i="26"/>
  <c r="AI233" i="26"/>
  <c r="AI351" i="26"/>
  <c r="AI333" i="26"/>
  <c r="AH2" i="89" a="1"/>
  <c r="AI232" i="26"/>
  <c r="AH38" i="2"/>
  <c r="AH34" i="2"/>
  <c r="AH35" i="2"/>
  <c r="AG2" i="89"/>
  <c r="AH30" i="2"/>
  <c r="AH21" i="2"/>
  <c r="AH36" i="2"/>
  <c r="AG10" i="90" a="1"/>
  <c r="AG10" i="90" s="1"/>
  <c r="AG12" i="90" a="1"/>
  <c r="AG12" i="90" s="1"/>
  <c r="AG6" i="90" a="1"/>
  <c r="AG6" i="90" s="1"/>
  <c r="AG16" i="90" a="1"/>
  <c r="AG16" i="90" s="1"/>
  <c r="AG8" i="90" a="1"/>
  <c r="AG8" i="90" s="1"/>
  <c r="AG9" i="90" a="1"/>
  <c r="AG9" i="90" s="1"/>
  <c r="AG17" i="90" a="1"/>
  <c r="AG17" i="90" s="1"/>
  <c r="AG5" i="90" a="1"/>
  <c r="AG5" i="90" s="1"/>
  <c r="AG13" i="90" a="1"/>
  <c r="AG13" i="90" s="1"/>
  <c r="AG11" i="90" a="1"/>
  <c r="AG11" i="90" s="1"/>
  <c r="AG3" i="90" a="1"/>
  <c r="AG3" i="90" s="1"/>
  <c r="AH13" i="23" s="1"/>
  <c r="AG7" i="90" a="1"/>
  <c r="AG7" i="90" s="1"/>
  <c r="AG14" i="90" a="1"/>
  <c r="AG14" i="90" s="1"/>
  <c r="AG15" i="90" a="1"/>
  <c r="AG15" i="90" s="1"/>
  <c r="AG20" i="90" a="1"/>
  <c r="AG20" i="90" s="1"/>
  <c r="AG18" i="90" a="1"/>
  <c r="AG18" i="90" s="1"/>
  <c r="AG21" i="90" a="1"/>
  <c r="AG21" i="90" s="1"/>
  <c r="AG4" i="90" a="1"/>
  <c r="AG4" i="90" s="1"/>
  <c r="AG19" i="90" a="1"/>
  <c r="AG19" i="90" s="1"/>
  <c r="AH37" i="23" s="1"/>
  <c r="AG15" i="2"/>
  <c r="AG27" i="2"/>
  <c r="AG37" i="2"/>
  <c r="AF2" i="90" a="1"/>
  <c r="AF2" i="90" s="1"/>
  <c r="AE11" i="23"/>
  <c r="AH16" i="2" l="1"/>
  <c r="AH20" i="2"/>
  <c r="AH17" i="2"/>
  <c r="AH23" i="2"/>
  <c r="AH22" i="2"/>
  <c r="AH18" i="2"/>
  <c r="AH19" i="2"/>
  <c r="AG33" i="23"/>
  <c r="AG32" i="23" s="1"/>
  <c r="AG36" i="23"/>
  <c r="AG35" i="23" s="1"/>
  <c r="AG18" i="23"/>
  <c r="AG17" i="23" s="1"/>
  <c r="AG39" i="23"/>
  <c r="AG38" i="23" s="1"/>
  <c r="AG27" i="23"/>
  <c r="AG26" i="23" s="1"/>
  <c r="AG21" i="23"/>
  <c r="AG20" i="23" s="1"/>
  <c r="AG30" i="23"/>
  <c r="AG29" i="23" s="1"/>
  <c r="AG15" i="23"/>
  <c r="AG14" i="23" s="1"/>
  <c r="AG24" i="23"/>
  <c r="AG23" i="23" s="1"/>
  <c r="AJ329" i="26"/>
  <c r="AJ300" i="26"/>
  <c r="AJ299" i="26"/>
  <c r="AJ241" i="26"/>
  <c r="AJ239" i="26"/>
  <c r="AJ237" i="26"/>
  <c r="AJ235" i="26"/>
  <c r="AJ234" i="26"/>
  <c r="AJ328" i="26"/>
  <c r="AJ327" i="26"/>
  <c r="AJ326" i="26"/>
  <c r="AJ325" i="26"/>
  <c r="AJ324" i="26"/>
  <c r="AJ323" i="26"/>
  <c r="AJ322" i="26"/>
  <c r="AJ321" i="26"/>
  <c r="AJ320" i="26"/>
  <c r="AJ319" i="26"/>
  <c r="AJ318" i="26"/>
  <c r="AJ317" i="26"/>
  <c r="AJ316" i="26"/>
  <c r="AJ315" i="26"/>
  <c r="AJ314" i="26"/>
  <c r="AJ275" i="26"/>
  <c r="AJ295" i="26"/>
  <c r="AJ291" i="26"/>
  <c r="AJ289" i="26"/>
  <c r="AJ287" i="26"/>
  <c r="AJ285" i="26"/>
  <c r="AJ279" i="26"/>
  <c r="AJ277" i="26"/>
  <c r="AJ269" i="26"/>
  <c r="AJ265" i="26"/>
  <c r="AJ240" i="26"/>
  <c r="AJ311" i="26"/>
  <c r="AJ310" i="26"/>
  <c r="AJ309" i="26"/>
  <c r="AJ308" i="26"/>
  <c r="AJ307" i="26"/>
  <c r="AJ306" i="26"/>
  <c r="AJ305" i="26"/>
  <c r="AJ304" i="26"/>
  <c r="AJ301" i="26"/>
  <c r="AJ298" i="26"/>
  <c r="AJ296" i="26"/>
  <c r="AJ271" i="26"/>
  <c r="AJ267" i="26"/>
  <c r="AJ294" i="26"/>
  <c r="AJ290" i="26"/>
  <c r="AJ288" i="26"/>
  <c r="AJ286" i="26"/>
  <c r="AJ284" i="26"/>
  <c r="AJ281" i="26"/>
  <c r="AJ280" i="26"/>
  <c r="AJ278" i="26"/>
  <c r="AJ276" i="26"/>
  <c r="AJ266" i="26"/>
  <c r="AJ264" i="26"/>
  <c r="AJ261" i="26"/>
  <c r="AJ260" i="26"/>
  <c r="AJ259" i="26"/>
  <c r="AJ258" i="26"/>
  <c r="AJ257" i="26"/>
  <c r="AJ256" i="26"/>
  <c r="AJ255" i="26"/>
  <c r="AJ254" i="26"/>
  <c r="AJ251" i="26"/>
  <c r="AJ250" i="26"/>
  <c r="AJ249" i="26"/>
  <c r="AJ248" i="26"/>
  <c r="AJ247" i="26"/>
  <c r="AJ246" i="26"/>
  <c r="AJ245" i="26"/>
  <c r="AJ244" i="26"/>
  <c r="AJ330" i="26"/>
  <c r="AJ297" i="26"/>
  <c r="AJ274" i="26"/>
  <c r="AJ270" i="26"/>
  <c r="AJ268" i="26"/>
  <c r="AJ238" i="26"/>
  <c r="AJ236" i="26"/>
  <c r="AJ331" i="26"/>
  <c r="AH25" i="23"/>
  <c r="AH19" i="23"/>
  <c r="AH16" i="23"/>
  <c r="AH28" i="23"/>
  <c r="AH22" i="23"/>
  <c r="AH34" i="23"/>
  <c r="AH31" i="23"/>
  <c r="AH40" i="23"/>
  <c r="AH24" i="2"/>
  <c r="AH33" i="2"/>
  <c r="AH29" i="2"/>
  <c r="AH28" i="2"/>
  <c r="AH32" i="2"/>
  <c r="AH31" i="2"/>
  <c r="AJ313" i="26"/>
  <c r="AJ350" i="26"/>
  <c r="AJ312" i="26"/>
  <c r="AJ349" i="26"/>
  <c r="AJ303" i="26"/>
  <c r="AJ348" i="26"/>
  <c r="AJ302" i="26"/>
  <c r="AJ347" i="26"/>
  <c r="AJ263" i="26"/>
  <c r="AJ340" i="26"/>
  <c r="AJ243" i="26"/>
  <c r="AJ336" i="26"/>
  <c r="AJ242" i="26"/>
  <c r="AJ335" i="26"/>
  <c r="AJ293" i="26"/>
  <c r="AJ346" i="26"/>
  <c r="AJ292" i="26"/>
  <c r="AJ345" i="26"/>
  <c r="AJ283" i="26"/>
  <c r="AJ344" i="26"/>
  <c r="AJ282" i="26"/>
  <c r="AJ343" i="26"/>
  <c r="AJ262" i="26"/>
  <c r="AJ339" i="26"/>
  <c r="AJ253" i="26"/>
  <c r="AJ338" i="26"/>
  <c r="AJ252" i="26"/>
  <c r="AJ337" i="26"/>
  <c r="AJ273" i="26"/>
  <c r="AJ342" i="26"/>
  <c r="AJ272" i="26"/>
  <c r="AJ341" i="26"/>
  <c r="F76" i="1" a="1"/>
  <c r="F76" i="1" s="1"/>
  <c r="B76" i="1" a="1"/>
  <c r="B76" i="1" s="1"/>
  <c r="AJ352" i="26"/>
  <c r="AJ334" i="26"/>
  <c r="AJ233" i="26"/>
  <c r="AJ351" i="26"/>
  <c r="AJ333" i="26"/>
  <c r="AI2" i="89" a="1"/>
  <c r="AJ232" i="26"/>
  <c r="AM4" i="26"/>
  <c r="AM9" i="23"/>
  <c r="AK1" i="95"/>
  <c r="AP9" i="1"/>
  <c r="AL1" i="90"/>
  <c r="AL1" i="89"/>
  <c r="AM9" i="2"/>
  <c r="AL7" i="26"/>
  <c r="AL1" i="26"/>
  <c r="AK359" i="26"/>
  <c r="AK133" i="26"/>
  <c r="AK228" i="26"/>
  <c r="AK227" i="26"/>
  <c r="AK197" i="26"/>
  <c r="AK196" i="26"/>
  <c r="AK194" i="26"/>
  <c r="AK175" i="26"/>
  <c r="AK173" i="26"/>
  <c r="AK169" i="26"/>
  <c r="AK167" i="26"/>
  <c r="AK163" i="26"/>
  <c r="AK141" i="26"/>
  <c r="AK140" i="26"/>
  <c r="AK137" i="26"/>
  <c r="AK135" i="26"/>
  <c r="AK134" i="26"/>
  <c r="AK132" i="26"/>
  <c r="AK131" i="26"/>
  <c r="AK130" i="26"/>
  <c r="AK229" i="26"/>
  <c r="AK198" i="26"/>
  <c r="AK170" i="26"/>
  <c r="AK166" i="26"/>
  <c r="AK165" i="26"/>
  <c r="AK164" i="26"/>
  <c r="AK162" i="26"/>
  <c r="AK161" i="26"/>
  <c r="AK138" i="26"/>
  <c r="AK226" i="26"/>
  <c r="AK225" i="26"/>
  <c r="AK224" i="26"/>
  <c r="AK223" i="26"/>
  <c r="AK222" i="26"/>
  <c r="AK221" i="26"/>
  <c r="AK220" i="26"/>
  <c r="AK219" i="26"/>
  <c r="AK218" i="26"/>
  <c r="AK217" i="26"/>
  <c r="AK216" i="26"/>
  <c r="AK215" i="26"/>
  <c r="AK214" i="26"/>
  <c r="AK213" i="26"/>
  <c r="AK212" i="26"/>
  <c r="AK211" i="26"/>
  <c r="AK210" i="26"/>
  <c r="AK209" i="26"/>
  <c r="AK208" i="26"/>
  <c r="AK207" i="26"/>
  <c r="AK206" i="26"/>
  <c r="AK205" i="26"/>
  <c r="AK204" i="26"/>
  <c r="AK203" i="26"/>
  <c r="AK202" i="26"/>
  <c r="AK201" i="26"/>
  <c r="AK200" i="26"/>
  <c r="AK199" i="26"/>
  <c r="AK195" i="26"/>
  <c r="AK174" i="26"/>
  <c r="AK168" i="26"/>
  <c r="AK136" i="26"/>
  <c r="AK193" i="26"/>
  <c r="AK192" i="26"/>
  <c r="AK191" i="26"/>
  <c r="AK190" i="26"/>
  <c r="AK189" i="26"/>
  <c r="AK188" i="26"/>
  <c r="AK187" i="26"/>
  <c r="AK186" i="26"/>
  <c r="AK185" i="26"/>
  <c r="AK184" i="26"/>
  <c r="AK183" i="26"/>
  <c r="AK182" i="26"/>
  <c r="AK181" i="26"/>
  <c r="AK180" i="26"/>
  <c r="AK179" i="26"/>
  <c r="AK178" i="26"/>
  <c r="AK177" i="26"/>
  <c r="AK176" i="26"/>
  <c r="AK172" i="26"/>
  <c r="AK171" i="26"/>
  <c r="AK139" i="26"/>
  <c r="AK160" i="26"/>
  <c r="AK159" i="26"/>
  <c r="AK158" i="26"/>
  <c r="AK157" i="26"/>
  <c r="AK156" i="26"/>
  <c r="AK155" i="26"/>
  <c r="AK154" i="26"/>
  <c r="AK153" i="26"/>
  <c r="AK152" i="26"/>
  <c r="AK151" i="26"/>
  <c r="AK150" i="26"/>
  <c r="AK149" i="26"/>
  <c r="AK148" i="26"/>
  <c r="AK147" i="26"/>
  <c r="AK146" i="26"/>
  <c r="AK145" i="26"/>
  <c r="AK144" i="26"/>
  <c r="AK143" i="26"/>
  <c r="AK142" i="26"/>
  <c r="AK11" i="26"/>
  <c r="AK127" i="26" s="1"/>
  <c r="AK10" i="26"/>
  <c r="AI2" i="95" s="1" a="1"/>
  <c r="AI2" i="95" s="1"/>
  <c r="AI29" i="2"/>
  <c r="AI35" i="2"/>
  <c r="AI32" i="2"/>
  <c r="AI33" i="2"/>
  <c r="AH2" i="89"/>
  <c r="AI34" i="2"/>
  <c r="AI36" i="2"/>
  <c r="AI38" i="2"/>
  <c r="AI28" i="2"/>
  <c r="AI30" i="2"/>
  <c r="AI31" i="2"/>
  <c r="AH3" i="90" a="1"/>
  <c r="AH3" i="90" s="1"/>
  <c r="AH12" i="90" a="1"/>
  <c r="AH12" i="90" s="1"/>
  <c r="AH13" i="90" a="1"/>
  <c r="AH13" i="90" s="1"/>
  <c r="AH14" i="90" a="1"/>
  <c r="AH14" i="90" s="1"/>
  <c r="AH15" i="90" a="1"/>
  <c r="AH15" i="90" s="1"/>
  <c r="AH16" i="90" a="1"/>
  <c r="AH16" i="90" s="1"/>
  <c r="AH19" i="90" a="1"/>
  <c r="AH19" i="90" s="1"/>
  <c r="AH11" i="90" a="1"/>
  <c r="AH11" i="90" s="1"/>
  <c r="AH17" i="90" a="1"/>
  <c r="AH17" i="90" s="1"/>
  <c r="AH18" i="90" a="1"/>
  <c r="AH18" i="90" s="1"/>
  <c r="AH20" i="90" a="1"/>
  <c r="AH20" i="90" s="1"/>
  <c r="AH21" i="90" a="1"/>
  <c r="AH21" i="90" s="1"/>
  <c r="AH8" i="90" a="1"/>
  <c r="AH8" i="90" s="1"/>
  <c r="AH7" i="90" a="1"/>
  <c r="AH7" i="90" s="1"/>
  <c r="AH6" i="90" a="1"/>
  <c r="AH6" i="90" s="1"/>
  <c r="AH5" i="90" a="1"/>
  <c r="AH5" i="90" s="1"/>
  <c r="AH9" i="90" a="1"/>
  <c r="AH9" i="90" s="1"/>
  <c r="AH10" i="90" a="1"/>
  <c r="AH10" i="90" s="1"/>
  <c r="AH4" i="90" a="1"/>
  <c r="AH4" i="90" s="1"/>
  <c r="AH15" i="2"/>
  <c r="AH27" i="2"/>
  <c r="AH37" i="2"/>
  <c r="AG2" i="90" a="1"/>
  <c r="AG2" i="90" s="1"/>
  <c r="AG12" i="23"/>
  <c r="AG26" i="2"/>
  <c r="AE41" i="23"/>
  <c r="AF11" i="23"/>
  <c r="AF41" i="23" s="1"/>
  <c r="AI13" i="23" l="1"/>
  <c r="AI22" i="2"/>
  <c r="AI17" i="2"/>
  <c r="AI21" i="2"/>
  <c r="AI24" i="2"/>
  <c r="AI20" i="2"/>
  <c r="AI19" i="2"/>
  <c r="AI16" i="2"/>
  <c r="AI23" i="2"/>
  <c r="AI18" i="2"/>
  <c r="AH18" i="23"/>
  <c r="AH17" i="23" s="1"/>
  <c r="AH21" i="23"/>
  <c r="AH20" i="23" s="1"/>
  <c r="AH33" i="23"/>
  <c r="AH32" i="23" s="1"/>
  <c r="AH30" i="23"/>
  <c r="AH29" i="23" s="1"/>
  <c r="AH24" i="23"/>
  <c r="AH23" i="23" s="1"/>
  <c r="AH27" i="23"/>
  <c r="AH26" i="23" s="1"/>
  <c r="AH39" i="23"/>
  <c r="AH38" i="23" s="1"/>
  <c r="AH36" i="23"/>
  <c r="AH35" i="23" s="1"/>
  <c r="AH15" i="23"/>
  <c r="AH14" i="23" s="1"/>
  <c r="AI40" i="23"/>
  <c r="AK235" i="26"/>
  <c r="AK330" i="26"/>
  <c r="AK329" i="26"/>
  <c r="AK299" i="26"/>
  <c r="AK298" i="26"/>
  <c r="AK296" i="26"/>
  <c r="AK277" i="26"/>
  <c r="AK275" i="26"/>
  <c r="AK271" i="26"/>
  <c r="AK269" i="26"/>
  <c r="AK265" i="26"/>
  <c r="AK239" i="26"/>
  <c r="AK237" i="26"/>
  <c r="AK236" i="26"/>
  <c r="AK234" i="26"/>
  <c r="AK331" i="26"/>
  <c r="AK300" i="26"/>
  <c r="AK268" i="26"/>
  <c r="AK267" i="26"/>
  <c r="AK266" i="26"/>
  <c r="AK264" i="26"/>
  <c r="AK240" i="26"/>
  <c r="AK328" i="26"/>
  <c r="AK327" i="26"/>
  <c r="AK326" i="26"/>
  <c r="AK325" i="26"/>
  <c r="AK324" i="26"/>
  <c r="AK323" i="26"/>
  <c r="AK322" i="26"/>
  <c r="AK321" i="26"/>
  <c r="AK320" i="26"/>
  <c r="AK319" i="26"/>
  <c r="AK318" i="26"/>
  <c r="AK317" i="26"/>
  <c r="AK316" i="26"/>
  <c r="AK315" i="26"/>
  <c r="AK314" i="26"/>
  <c r="AK311" i="26"/>
  <c r="AK310" i="26"/>
  <c r="AK309" i="26"/>
  <c r="AK308" i="26"/>
  <c r="AK307" i="26"/>
  <c r="AK306" i="26"/>
  <c r="AK305" i="26"/>
  <c r="AK304" i="26"/>
  <c r="AK301" i="26"/>
  <c r="AK297" i="26"/>
  <c r="AK276" i="26"/>
  <c r="AK270" i="26"/>
  <c r="AK238" i="26"/>
  <c r="AK295" i="26"/>
  <c r="AK294" i="26"/>
  <c r="AK291" i="26"/>
  <c r="AK290" i="26"/>
  <c r="AK289" i="26"/>
  <c r="AK288" i="26"/>
  <c r="AK287" i="26"/>
  <c r="AK286" i="26"/>
  <c r="AK285" i="26"/>
  <c r="AK284" i="26"/>
  <c r="AK281" i="26"/>
  <c r="AK280" i="26"/>
  <c r="AK279" i="26"/>
  <c r="AK278" i="26"/>
  <c r="AK274" i="26"/>
  <c r="AK241" i="26"/>
  <c r="AK261" i="26"/>
  <c r="AK260" i="26"/>
  <c r="AK259" i="26"/>
  <c r="AK258" i="26"/>
  <c r="AK257" i="26"/>
  <c r="AK256" i="26"/>
  <c r="AK255" i="26"/>
  <c r="AK254" i="26"/>
  <c r="AK251" i="26"/>
  <c r="AK250" i="26"/>
  <c r="AK249" i="26"/>
  <c r="AK248" i="26"/>
  <c r="AK247" i="26"/>
  <c r="AK246" i="26"/>
  <c r="AK245" i="26"/>
  <c r="AK244" i="26"/>
  <c r="AM357" i="26" a="1"/>
  <c r="AM357" i="26" s="1"/>
  <c r="AL357" i="26" a="1"/>
  <c r="AL357" i="26" s="1"/>
  <c r="AL359" i="26" s="1"/>
  <c r="AI25" i="23"/>
  <c r="AI34" i="23"/>
  <c r="AI37" i="23"/>
  <c r="AI22" i="23"/>
  <c r="AI31" i="23"/>
  <c r="AI28" i="23"/>
  <c r="AI19" i="23"/>
  <c r="AI16" i="23"/>
  <c r="AK243" i="26"/>
  <c r="AK336" i="26"/>
  <c r="AK242" i="26"/>
  <c r="AK335" i="26"/>
  <c r="AK272" i="26"/>
  <c r="AK341" i="26"/>
  <c r="AK263" i="26"/>
  <c r="AK340" i="26"/>
  <c r="AK313" i="26"/>
  <c r="AK350" i="26"/>
  <c r="AK312" i="26"/>
  <c r="AK349" i="26"/>
  <c r="AK303" i="26"/>
  <c r="AK348" i="26"/>
  <c r="AK302" i="26"/>
  <c r="AK347" i="26"/>
  <c r="AK293" i="26"/>
  <c r="AK346" i="26"/>
  <c r="AK292" i="26"/>
  <c r="AK345" i="26"/>
  <c r="AK283" i="26"/>
  <c r="AK344" i="26"/>
  <c r="AK282" i="26"/>
  <c r="AK343" i="26"/>
  <c r="AK273" i="26"/>
  <c r="AK342" i="26"/>
  <c r="AK262" i="26"/>
  <c r="AK339" i="26"/>
  <c r="AK253" i="26"/>
  <c r="AK338" i="26"/>
  <c r="AK252" i="26"/>
  <c r="AK337" i="26"/>
  <c r="F78" i="1" a="1"/>
  <c r="F78" i="1" s="1"/>
  <c r="B78" i="1" a="1"/>
  <c r="B78" i="1" s="1"/>
  <c r="AJ36" i="2"/>
  <c r="AJ35" i="2"/>
  <c r="AI2" i="89"/>
  <c r="AJ28" i="2"/>
  <c r="AJ21" i="2"/>
  <c r="AJ29" i="2"/>
  <c r="AJ19" i="2"/>
  <c r="AJ32" i="2"/>
  <c r="AJ24" i="2"/>
  <c r="AJ31" i="2"/>
  <c r="AJ17" i="2"/>
  <c r="AJ33" i="2"/>
  <c r="AJ30" i="2"/>
  <c r="AJ38" i="2"/>
  <c r="AJ34" i="2"/>
  <c r="AI19" i="90" a="1"/>
  <c r="AI19" i="90" s="1"/>
  <c r="AI13" i="90" a="1"/>
  <c r="AI13" i="90" s="1"/>
  <c r="AI14" i="90" a="1"/>
  <c r="AI14" i="90" s="1"/>
  <c r="AI20" i="90" a="1"/>
  <c r="AI20" i="90" s="1"/>
  <c r="AI11" i="90" a="1"/>
  <c r="AI11" i="90" s="1"/>
  <c r="AI8" i="90" a="1"/>
  <c r="AI8" i="90" s="1"/>
  <c r="AI12" i="90" a="1"/>
  <c r="AI12" i="90" s="1"/>
  <c r="AI16" i="90" a="1"/>
  <c r="AI16" i="90" s="1"/>
  <c r="AI3" i="90" a="1"/>
  <c r="AI3" i="90" s="1"/>
  <c r="AI4" i="90" a="1"/>
  <c r="AI4" i="90" s="1"/>
  <c r="AI17" i="90" a="1"/>
  <c r="AI17" i="90" s="1"/>
  <c r="AI18" i="90" a="1"/>
  <c r="AI18" i="90" s="1"/>
  <c r="AI9" i="90" a="1"/>
  <c r="AI9" i="90" s="1"/>
  <c r="AI5" i="90" a="1"/>
  <c r="AI5" i="90" s="1"/>
  <c r="AI7" i="90" a="1"/>
  <c r="AI7" i="90" s="1"/>
  <c r="AI21" i="90" a="1"/>
  <c r="AI21" i="90" s="1"/>
  <c r="AI10" i="90" a="1"/>
  <c r="AI10" i="90" s="1"/>
  <c r="AI15" i="90" a="1"/>
  <c r="AI15" i="90" s="1"/>
  <c r="AI6" i="90" a="1"/>
  <c r="AI6" i="90" s="1"/>
  <c r="AM7" i="26"/>
  <c r="AM1" i="26"/>
  <c r="AN4" i="26"/>
  <c r="AN9" i="2"/>
  <c r="AN9" i="23"/>
  <c r="AL1" i="95"/>
  <c r="AQ9" i="1"/>
  <c r="AM1" i="89"/>
  <c r="AM1" i="90"/>
  <c r="AL130" i="26"/>
  <c r="AL137" i="26"/>
  <c r="AL136" i="26"/>
  <c r="AL228" i="26"/>
  <c r="AL198" i="26"/>
  <c r="AL197" i="26"/>
  <c r="AL174" i="26"/>
  <c r="AL133" i="26"/>
  <c r="AL229" i="26"/>
  <c r="AL227" i="26"/>
  <c r="AL195" i="26"/>
  <c r="AL193" i="26"/>
  <c r="AL172" i="26"/>
  <c r="AL163" i="26"/>
  <c r="AL160" i="26"/>
  <c r="AL140" i="26"/>
  <c r="AL135" i="26"/>
  <c r="AL134" i="26"/>
  <c r="AL132" i="26"/>
  <c r="AL131" i="26"/>
  <c r="AL226" i="26"/>
  <c r="AL225" i="26"/>
  <c r="AL224" i="26"/>
  <c r="AL223" i="26"/>
  <c r="AL222" i="26"/>
  <c r="AL221" i="26"/>
  <c r="AL220" i="26"/>
  <c r="AL219" i="26"/>
  <c r="AL218" i="26"/>
  <c r="AL217" i="26"/>
  <c r="AL216" i="26"/>
  <c r="AL215" i="26"/>
  <c r="AL214" i="26"/>
  <c r="AL213" i="26"/>
  <c r="AL212" i="26"/>
  <c r="AL211" i="26"/>
  <c r="AL210" i="26"/>
  <c r="AL209" i="26"/>
  <c r="AL208" i="26"/>
  <c r="AL207" i="26"/>
  <c r="AL206" i="26"/>
  <c r="AL205" i="26"/>
  <c r="AL204" i="26"/>
  <c r="AL203" i="26"/>
  <c r="AL202" i="26"/>
  <c r="AL201" i="26"/>
  <c r="AL200" i="26"/>
  <c r="AL199" i="26"/>
  <c r="AL196" i="26"/>
  <c r="AL194" i="26"/>
  <c r="AL175" i="26"/>
  <c r="AL173" i="26"/>
  <c r="AL171" i="26"/>
  <c r="AL170" i="26"/>
  <c r="AL167" i="26"/>
  <c r="AL166" i="26"/>
  <c r="AL165" i="26"/>
  <c r="AL164" i="26"/>
  <c r="AL161" i="26"/>
  <c r="AL139" i="26"/>
  <c r="AL138" i="26"/>
  <c r="AL192" i="26"/>
  <c r="AL191" i="26"/>
  <c r="AL190" i="26"/>
  <c r="AL189" i="26"/>
  <c r="AL188" i="26"/>
  <c r="AL187" i="26"/>
  <c r="AL186" i="26"/>
  <c r="AL185" i="26"/>
  <c r="AL184" i="26"/>
  <c r="AL183" i="26"/>
  <c r="AL182" i="26"/>
  <c r="AL181" i="26"/>
  <c r="AL180" i="26"/>
  <c r="AL179" i="26"/>
  <c r="AL178" i="26"/>
  <c r="AL177" i="26"/>
  <c r="AL176" i="26"/>
  <c r="AL169" i="26"/>
  <c r="AL168" i="26"/>
  <c r="AL162" i="26"/>
  <c r="AL159" i="26"/>
  <c r="AL158" i="26"/>
  <c r="AL157" i="26"/>
  <c r="AL156" i="26"/>
  <c r="AL155" i="26"/>
  <c r="AL154" i="26"/>
  <c r="AL153" i="26"/>
  <c r="AL152" i="26"/>
  <c r="AL151" i="26"/>
  <c r="AL150" i="26"/>
  <c r="AL149" i="26"/>
  <c r="AL148" i="26"/>
  <c r="AL147" i="26"/>
  <c r="AL146" i="26"/>
  <c r="AL145" i="26"/>
  <c r="AL144" i="26"/>
  <c r="AL143" i="26"/>
  <c r="AL142" i="26"/>
  <c r="AL141" i="26"/>
  <c r="AL11" i="26"/>
  <c r="AL127" i="26" s="1"/>
  <c r="AL10" i="26"/>
  <c r="AJ2" i="95" s="1" a="1"/>
  <c r="AJ2" i="95" s="1"/>
  <c r="AK352" i="26"/>
  <c r="AK334" i="26"/>
  <c r="AK233" i="26"/>
  <c r="AK351" i="26"/>
  <c r="AK333" i="26"/>
  <c r="AJ2" i="89" a="1"/>
  <c r="AK232" i="26"/>
  <c r="AI15" i="2"/>
  <c r="AI37" i="2"/>
  <c r="AI27" i="2"/>
  <c r="AH2" i="90" a="1"/>
  <c r="AH2" i="90" s="1"/>
  <c r="AH12" i="23"/>
  <c r="AH26" i="2"/>
  <c r="AG11" i="23"/>
  <c r="AJ13" i="23" l="1"/>
  <c r="AJ23" i="2"/>
  <c r="AJ18" i="2"/>
  <c r="AJ16" i="2"/>
  <c r="AJ20" i="2"/>
  <c r="AJ22" i="2"/>
  <c r="AI39" i="23"/>
  <c r="AI38" i="23" s="1"/>
  <c r="AI33" i="23"/>
  <c r="AI32" i="23" s="1"/>
  <c r="AI24" i="23"/>
  <c r="AI23" i="23" s="1"/>
  <c r="AI36" i="23"/>
  <c r="AI35" i="23" s="1"/>
  <c r="AI30" i="23"/>
  <c r="AI29" i="23" s="1"/>
  <c r="AI27" i="23"/>
  <c r="AI26" i="23" s="1"/>
  <c r="AI21" i="23"/>
  <c r="AI20" i="23" s="1"/>
  <c r="AI18" i="23"/>
  <c r="AI17" i="23" s="1"/>
  <c r="AI15" i="23"/>
  <c r="AI14" i="23" s="1"/>
  <c r="AJ40" i="23"/>
  <c r="AJ31" i="23"/>
  <c r="AJ19" i="23"/>
  <c r="AJ16" i="23"/>
  <c r="AL238" i="26"/>
  <c r="AL300" i="26"/>
  <c r="AL276" i="26"/>
  <c r="AL329" i="26"/>
  <c r="AL297" i="26"/>
  <c r="AL274" i="26"/>
  <c r="AL237" i="26"/>
  <c r="AL234" i="26"/>
  <c r="AL239" i="26"/>
  <c r="AL330" i="26"/>
  <c r="AL299" i="26"/>
  <c r="AL235" i="26"/>
  <c r="AL331" i="26"/>
  <c r="AL295" i="26"/>
  <c r="AL265" i="26"/>
  <c r="AL236" i="26"/>
  <c r="AL328" i="26"/>
  <c r="AL327" i="26"/>
  <c r="AL326" i="26"/>
  <c r="AL325" i="26"/>
  <c r="AL324" i="26"/>
  <c r="AL323" i="26"/>
  <c r="AL322" i="26"/>
  <c r="AL321" i="26"/>
  <c r="AL320" i="26"/>
  <c r="AL319" i="26"/>
  <c r="AL318" i="26"/>
  <c r="AL317" i="26"/>
  <c r="AL316" i="26"/>
  <c r="AL315" i="26"/>
  <c r="AL314" i="26"/>
  <c r="AL311" i="26"/>
  <c r="AL310" i="26"/>
  <c r="AL309" i="26"/>
  <c r="AL308" i="26"/>
  <c r="AL307" i="26"/>
  <c r="AL306" i="26"/>
  <c r="AL305" i="26"/>
  <c r="AL304" i="26"/>
  <c r="AL301" i="26"/>
  <c r="AL298" i="26"/>
  <c r="AL296" i="26"/>
  <c r="AL277" i="26"/>
  <c r="AL275" i="26"/>
  <c r="AL269" i="26"/>
  <c r="AL268" i="26"/>
  <c r="AL267" i="26"/>
  <c r="AL266" i="26"/>
  <c r="AL241" i="26"/>
  <c r="AL240" i="26"/>
  <c r="AL294" i="26"/>
  <c r="AL291" i="26"/>
  <c r="AL290" i="26"/>
  <c r="AL289" i="26"/>
  <c r="AL288" i="26"/>
  <c r="AL287" i="26"/>
  <c r="AL286" i="26"/>
  <c r="AL285" i="26"/>
  <c r="AL284" i="26"/>
  <c r="AL281" i="26"/>
  <c r="AL280" i="26"/>
  <c r="AL279" i="26"/>
  <c r="AL278" i="26"/>
  <c r="AL271" i="26"/>
  <c r="AL270" i="26"/>
  <c r="AL264" i="26"/>
  <c r="AL261" i="26"/>
  <c r="AL260" i="26"/>
  <c r="AL259" i="26"/>
  <c r="AL258" i="26"/>
  <c r="AL257" i="26"/>
  <c r="AL256" i="26"/>
  <c r="AL255" i="26"/>
  <c r="AL254" i="26"/>
  <c r="AL251" i="26"/>
  <c r="AL250" i="26"/>
  <c r="AL249" i="26"/>
  <c r="AL248" i="26"/>
  <c r="AL247" i="26"/>
  <c r="AL246" i="26"/>
  <c r="AL245" i="26"/>
  <c r="AL244" i="26"/>
  <c r="AJ22" i="23"/>
  <c r="AJ34" i="23"/>
  <c r="AJ37" i="23"/>
  <c r="AJ28" i="23"/>
  <c r="AJ25" i="23"/>
  <c r="AL262" i="26"/>
  <c r="AL339" i="26"/>
  <c r="AL242" i="26"/>
  <c r="AL335" i="26"/>
  <c r="AL313" i="26"/>
  <c r="AL350" i="26"/>
  <c r="AL312" i="26"/>
  <c r="AL349" i="26"/>
  <c r="AL303" i="26"/>
  <c r="AL348" i="26"/>
  <c r="AL302" i="26"/>
  <c r="AL347" i="26"/>
  <c r="AL273" i="26"/>
  <c r="AL342" i="26"/>
  <c r="AL272" i="26"/>
  <c r="AL341" i="26"/>
  <c r="AL263" i="26"/>
  <c r="AL340" i="26"/>
  <c r="AL293" i="26"/>
  <c r="AL346" i="26"/>
  <c r="AL292" i="26"/>
  <c r="AL345" i="26"/>
  <c r="AL283" i="26"/>
  <c r="AL344" i="26"/>
  <c r="AL282" i="26"/>
  <c r="AL343" i="26"/>
  <c r="AL253" i="26"/>
  <c r="AL338" i="26"/>
  <c r="AL252" i="26"/>
  <c r="AL337" i="26"/>
  <c r="AL243" i="26"/>
  <c r="AL336" i="26"/>
  <c r="F80" i="1" a="1"/>
  <c r="F80" i="1" s="1"/>
  <c r="B80" i="1" a="1"/>
  <c r="B80" i="1" s="1"/>
  <c r="AJ15" i="2"/>
  <c r="AJ37" i="2"/>
  <c r="AJ27" i="2"/>
  <c r="AI2" i="90" a="1"/>
  <c r="AI2" i="90" s="1"/>
  <c r="AM139" i="26"/>
  <c r="AM222" i="26"/>
  <c r="AM220" i="26"/>
  <c r="AM217" i="26"/>
  <c r="AM215" i="26"/>
  <c r="AM212" i="26"/>
  <c r="AM210" i="26"/>
  <c r="AM203" i="26"/>
  <c r="AM195" i="26"/>
  <c r="AM163" i="26"/>
  <c r="AM133" i="26"/>
  <c r="AM191" i="26"/>
  <c r="AM189" i="26"/>
  <c r="AM185" i="26"/>
  <c r="AM182" i="26"/>
  <c r="AM179" i="26"/>
  <c r="AM177" i="26"/>
  <c r="AM158" i="26"/>
  <c r="AM153" i="26"/>
  <c r="AM151" i="26"/>
  <c r="AM148" i="26"/>
  <c r="AM143" i="26"/>
  <c r="AM10" i="26"/>
  <c r="AK2" i="95" s="1" a="1"/>
  <c r="AK2" i="95" s="1"/>
  <c r="AM224" i="26"/>
  <c r="AM206" i="26"/>
  <c r="AM204" i="26"/>
  <c r="AM199" i="26"/>
  <c r="AM160" i="26"/>
  <c r="AM190" i="26"/>
  <c r="AM187" i="26"/>
  <c r="AM181" i="26"/>
  <c r="AM156" i="26"/>
  <c r="AM150" i="26"/>
  <c r="AM147" i="26"/>
  <c r="AM145" i="26"/>
  <c r="AM141" i="26"/>
  <c r="AM225" i="26"/>
  <c r="AM221" i="26"/>
  <c r="AM218" i="26"/>
  <c r="AM214" i="26"/>
  <c r="AM213" i="26"/>
  <c r="AM209" i="26"/>
  <c r="AM207" i="26"/>
  <c r="AM205" i="26"/>
  <c r="AM201" i="26"/>
  <c r="AM140" i="26"/>
  <c r="AM192" i="26"/>
  <c r="AM188" i="26"/>
  <c r="AM186" i="26"/>
  <c r="AM184" i="26"/>
  <c r="AM183" i="26"/>
  <c r="AM180" i="26"/>
  <c r="AM176" i="26"/>
  <c r="AM166" i="26"/>
  <c r="AM159" i="26"/>
  <c r="AM157" i="26"/>
  <c r="AM155" i="26"/>
  <c r="AM154" i="26"/>
  <c r="AM152" i="26"/>
  <c r="AM149" i="26"/>
  <c r="AM146" i="26"/>
  <c r="AM144" i="26"/>
  <c r="AM142" i="26"/>
  <c r="AM11" i="26"/>
  <c r="AM127" i="26" s="1"/>
  <c r="AM162" i="26"/>
  <c r="AM226" i="26"/>
  <c r="AM219" i="26"/>
  <c r="AM134" i="26"/>
  <c r="AM359" i="26"/>
  <c r="AM137" i="26"/>
  <c r="AM228" i="26"/>
  <c r="AM227" i="26"/>
  <c r="AM193" i="26"/>
  <c r="AM172" i="26"/>
  <c r="AM171" i="26"/>
  <c r="AM170" i="26"/>
  <c r="AM169" i="26"/>
  <c r="AM165" i="26"/>
  <c r="AM164" i="26"/>
  <c r="AM161" i="26"/>
  <c r="AM136" i="26"/>
  <c r="AM135" i="26"/>
  <c r="AM132" i="26"/>
  <c r="AM131" i="26"/>
  <c r="AM130" i="26"/>
  <c r="AM229" i="26"/>
  <c r="AM198" i="26"/>
  <c r="AM197" i="26"/>
  <c r="AM196" i="26"/>
  <c r="AM194" i="26"/>
  <c r="AM175" i="26"/>
  <c r="AM173" i="26"/>
  <c r="AM168" i="26"/>
  <c r="AM223" i="26"/>
  <c r="AM216" i="26"/>
  <c r="AM211" i="26"/>
  <c r="AM208" i="26"/>
  <c r="AM202" i="26"/>
  <c r="AM200" i="26"/>
  <c r="AM174" i="26"/>
  <c r="AM178" i="26"/>
  <c r="AM167" i="26"/>
  <c r="AM138" i="26"/>
  <c r="AN7" i="26"/>
  <c r="AN1" i="26"/>
  <c r="AR9" i="1"/>
  <c r="AN1" i="90"/>
  <c r="AO4" i="26"/>
  <c r="AO9" i="23"/>
  <c r="AM1" i="95"/>
  <c r="AN1" i="89"/>
  <c r="AO9" i="2"/>
  <c r="AL351" i="26"/>
  <c r="AL333" i="26"/>
  <c r="AK2" i="89" a="1"/>
  <c r="AL232" i="26"/>
  <c r="AL352" i="26"/>
  <c r="AL334" i="26"/>
  <c r="AL233" i="26"/>
  <c r="AK30" i="2"/>
  <c r="AJ2" i="89"/>
  <c r="AK17" i="2" s="1"/>
  <c r="AK20" i="2"/>
  <c r="AK24" i="2"/>
  <c r="AK36" i="2"/>
  <c r="AK32" i="2"/>
  <c r="AK38" i="2"/>
  <c r="AK31" i="2"/>
  <c r="AK34" i="2"/>
  <c r="AK29" i="2"/>
  <c r="AJ6" i="90" a="1"/>
  <c r="AJ6" i="90" s="1"/>
  <c r="AJ15" i="90" a="1"/>
  <c r="AJ15" i="90" s="1"/>
  <c r="AJ19" i="90" a="1"/>
  <c r="AJ19" i="90" s="1"/>
  <c r="AJ11" i="90" a="1"/>
  <c r="AJ11" i="90" s="1"/>
  <c r="AJ7" i="90" a="1"/>
  <c r="AJ7" i="90" s="1"/>
  <c r="AJ4" i="90" a="1"/>
  <c r="AJ4" i="90" s="1"/>
  <c r="AJ12" i="90" a="1"/>
  <c r="AJ12" i="90" s="1"/>
  <c r="AJ9" i="90" a="1"/>
  <c r="AJ9" i="90" s="1"/>
  <c r="AJ18" i="90" a="1"/>
  <c r="AJ18" i="90" s="1"/>
  <c r="AJ16" i="90" a="1"/>
  <c r="AJ16" i="90" s="1"/>
  <c r="AJ21" i="90" a="1"/>
  <c r="AJ21" i="90" s="1"/>
  <c r="AJ17" i="90" a="1"/>
  <c r="AJ17" i="90" s="1"/>
  <c r="AJ20" i="90" a="1"/>
  <c r="AJ20" i="90" s="1"/>
  <c r="AJ3" i="90" a="1"/>
  <c r="AJ3" i="90" s="1"/>
  <c r="AJ10" i="90" a="1"/>
  <c r="AJ10" i="90" s="1"/>
  <c r="AJ8" i="90" a="1"/>
  <c r="AJ8" i="90" s="1"/>
  <c r="AJ13" i="90" a="1"/>
  <c r="AJ13" i="90" s="1"/>
  <c r="AJ5" i="90" a="1"/>
  <c r="AJ5" i="90" s="1"/>
  <c r="AK16" i="23" s="1"/>
  <c r="AJ14" i="90" a="1"/>
  <c r="AJ14" i="90" s="1"/>
  <c r="AI26" i="2"/>
  <c r="AI12" i="23"/>
  <c r="AG41" i="23"/>
  <c r="AH11" i="23"/>
  <c r="AH41" i="23" s="1"/>
  <c r="AK13" i="23" l="1"/>
  <c r="AJ36" i="23"/>
  <c r="AJ35" i="23" s="1"/>
  <c r="AJ21" i="23"/>
  <c r="AJ20" i="23" s="1"/>
  <c r="AJ33" i="23"/>
  <c r="AJ32" i="23" s="1"/>
  <c r="AJ39" i="23"/>
  <c r="AJ38" i="23" s="1"/>
  <c r="AJ24" i="23"/>
  <c r="AJ23" i="23" s="1"/>
  <c r="AJ15" i="23"/>
  <c r="AJ14" i="23" s="1"/>
  <c r="AJ27" i="23"/>
  <c r="AJ26" i="23" s="1"/>
  <c r="AJ30" i="23"/>
  <c r="AJ29" i="23" s="1"/>
  <c r="AJ18" i="23"/>
  <c r="AJ17" i="23" s="1"/>
  <c r="AK23" i="2"/>
  <c r="AK18" i="2"/>
  <c r="AK22" i="2"/>
  <c r="AK21" i="2"/>
  <c r="AK19" i="2"/>
  <c r="AK16" i="2"/>
  <c r="AM241" i="26"/>
  <c r="AM324" i="26"/>
  <c r="AM322" i="26"/>
  <c r="AM319" i="26"/>
  <c r="AM317" i="26"/>
  <c r="AM314" i="26"/>
  <c r="AM305" i="26"/>
  <c r="AM297" i="26"/>
  <c r="AM265" i="26"/>
  <c r="AM235" i="26"/>
  <c r="AM291" i="26"/>
  <c r="AM287" i="26"/>
  <c r="AM284" i="26"/>
  <c r="AM281" i="26"/>
  <c r="AM279" i="26"/>
  <c r="AM260" i="26"/>
  <c r="AM255" i="26"/>
  <c r="AM250" i="26"/>
  <c r="AM245" i="26"/>
  <c r="AM326" i="26"/>
  <c r="AM308" i="26"/>
  <c r="AM306" i="26"/>
  <c r="AM301" i="26"/>
  <c r="AM289" i="26"/>
  <c r="AM258" i="26"/>
  <c r="AM249" i="26"/>
  <c r="AM247" i="26"/>
  <c r="AM327" i="26"/>
  <c r="AM323" i="26"/>
  <c r="AM320" i="26"/>
  <c r="AM316" i="26"/>
  <c r="AM315" i="26"/>
  <c r="AM311" i="26"/>
  <c r="AM309" i="26"/>
  <c r="AM307" i="26"/>
  <c r="AM294" i="26"/>
  <c r="AM290" i="26"/>
  <c r="AM288" i="26"/>
  <c r="AM286" i="26"/>
  <c r="AM285" i="26"/>
  <c r="AM278" i="26"/>
  <c r="AM268" i="26"/>
  <c r="AM261" i="26"/>
  <c r="AM259" i="26"/>
  <c r="AM257" i="26"/>
  <c r="AM256" i="26"/>
  <c r="AM254" i="26"/>
  <c r="AM251" i="26"/>
  <c r="AM248" i="26"/>
  <c r="AM246" i="26"/>
  <c r="AM244" i="26"/>
  <c r="AM264" i="26"/>
  <c r="AM328" i="26"/>
  <c r="AM321" i="26"/>
  <c r="AM236" i="26"/>
  <c r="AM239" i="26"/>
  <c r="AM330" i="26"/>
  <c r="AM329" i="26"/>
  <c r="AM295" i="26"/>
  <c r="AM274" i="26"/>
  <c r="AM271" i="26"/>
  <c r="AM267" i="26"/>
  <c r="AM266" i="26"/>
  <c r="AM238" i="26"/>
  <c r="AM237" i="26"/>
  <c r="AM234" i="26"/>
  <c r="AM331" i="26"/>
  <c r="AM300" i="26"/>
  <c r="AM299" i="26"/>
  <c r="AM298" i="26"/>
  <c r="AM296" i="26"/>
  <c r="AM277" i="26"/>
  <c r="AM275" i="26"/>
  <c r="AM270" i="26"/>
  <c r="AM325" i="26"/>
  <c r="AM318" i="26"/>
  <c r="AM310" i="26"/>
  <c r="AM304" i="26"/>
  <c r="AM276" i="26"/>
  <c r="AM280" i="26"/>
  <c r="AM269" i="26"/>
  <c r="AM240" i="26"/>
  <c r="AK28" i="23"/>
  <c r="AO357" i="26" a="1"/>
  <c r="AO357" i="26" s="1"/>
  <c r="AN357" i="26" a="1"/>
  <c r="AN357" i="26" s="1"/>
  <c r="AN359" i="26" s="1"/>
  <c r="AK34" i="23"/>
  <c r="AK40" i="23"/>
  <c r="AK37" i="23"/>
  <c r="AK22" i="23"/>
  <c r="AK31" i="23"/>
  <c r="AK25" i="23"/>
  <c r="AK19" i="23"/>
  <c r="AK33" i="2"/>
  <c r="AK28" i="2"/>
  <c r="AK35" i="2"/>
  <c r="AM312" i="26"/>
  <c r="AM349" i="26"/>
  <c r="AM293" i="26"/>
  <c r="AM346" i="26"/>
  <c r="AM253" i="26"/>
  <c r="AM338" i="26"/>
  <c r="AM262" i="26"/>
  <c r="AM339" i="26"/>
  <c r="AM292" i="26"/>
  <c r="AM345" i="26"/>
  <c r="AM283" i="26"/>
  <c r="AM344" i="26"/>
  <c r="AM252" i="26"/>
  <c r="AM337" i="26"/>
  <c r="AM243" i="26"/>
  <c r="AM336" i="26"/>
  <c r="AM303" i="26"/>
  <c r="AM348" i="26"/>
  <c r="AM242" i="26"/>
  <c r="AM335" i="26"/>
  <c r="AM282" i="26"/>
  <c r="AM343" i="26"/>
  <c r="AM273" i="26"/>
  <c r="AM342" i="26"/>
  <c r="AM272" i="26"/>
  <c r="AM341" i="26"/>
  <c r="AM263" i="26"/>
  <c r="AM340" i="26"/>
  <c r="AM313" i="26"/>
  <c r="AM350" i="26"/>
  <c r="AM302" i="26"/>
  <c r="AM347" i="26"/>
  <c r="F82" i="1" a="1"/>
  <c r="F82" i="1" s="1"/>
  <c r="B82" i="1" a="1"/>
  <c r="B82" i="1" s="1"/>
  <c r="AJ26" i="2"/>
  <c r="AJ12" i="23"/>
  <c r="AM352" i="26"/>
  <c r="AM334" i="26"/>
  <c r="AM233" i="26"/>
  <c r="AM351" i="26"/>
  <c r="AM333" i="26"/>
  <c r="AL2" i="89" a="1"/>
  <c r="AM232" i="26"/>
  <c r="AN130" i="26"/>
  <c r="AN173" i="26"/>
  <c r="AN162" i="26"/>
  <c r="AN133" i="26"/>
  <c r="AN172" i="26"/>
  <c r="AN171" i="26"/>
  <c r="AN167" i="26"/>
  <c r="AN163" i="26"/>
  <c r="AN225" i="26"/>
  <c r="AN221" i="26"/>
  <c r="AN218" i="26"/>
  <c r="AN215" i="26"/>
  <c r="AN213" i="26"/>
  <c r="AN210" i="26"/>
  <c r="AN206" i="26"/>
  <c r="AN202" i="26"/>
  <c r="AN194" i="26"/>
  <c r="AN175" i="26"/>
  <c r="AN161" i="26"/>
  <c r="AN134" i="26"/>
  <c r="AN191" i="26"/>
  <c r="AN186" i="26"/>
  <c r="AN183" i="26"/>
  <c r="AN179" i="26"/>
  <c r="AN138" i="26"/>
  <c r="AN155" i="26"/>
  <c r="AN152" i="26"/>
  <c r="AN150" i="26"/>
  <c r="AN148" i="26"/>
  <c r="AN145" i="26"/>
  <c r="AN139" i="26"/>
  <c r="AN140" i="26"/>
  <c r="AN227" i="26"/>
  <c r="AN165" i="26"/>
  <c r="AN136" i="26"/>
  <c r="AN223" i="26"/>
  <c r="AN219" i="26"/>
  <c r="AN216" i="26"/>
  <c r="AN211" i="26"/>
  <c r="AN208" i="26"/>
  <c r="AN204" i="26"/>
  <c r="AN200" i="26"/>
  <c r="AN193" i="26"/>
  <c r="AN169" i="26"/>
  <c r="AN135" i="26"/>
  <c r="AN131" i="26"/>
  <c r="AN188" i="26"/>
  <c r="AN185" i="26"/>
  <c r="AN182" i="26"/>
  <c r="AN178" i="26"/>
  <c r="AN176" i="26"/>
  <c r="AN157" i="26"/>
  <c r="AN147" i="26"/>
  <c r="AN143" i="26"/>
  <c r="AN228" i="26"/>
  <c r="AN197" i="26"/>
  <c r="AN174" i="26"/>
  <c r="AN168" i="26"/>
  <c r="AN166" i="26"/>
  <c r="AN141" i="26"/>
  <c r="AN229" i="26"/>
  <c r="AN195" i="26"/>
  <c r="AN160" i="26"/>
  <c r="AN137" i="26"/>
  <c r="AN226" i="26"/>
  <c r="AN224" i="26"/>
  <c r="AN222" i="26"/>
  <c r="AN220" i="26"/>
  <c r="AN217" i="26"/>
  <c r="AN214" i="26"/>
  <c r="AN212" i="26"/>
  <c r="AN209" i="26"/>
  <c r="AN207" i="26"/>
  <c r="AN205" i="26"/>
  <c r="AN203" i="26"/>
  <c r="AN201" i="26"/>
  <c r="AN199" i="26"/>
  <c r="AN170" i="26"/>
  <c r="AN164" i="26"/>
  <c r="AN132" i="26"/>
  <c r="AN192" i="26"/>
  <c r="AN190" i="26"/>
  <c r="AN189" i="26"/>
  <c r="AN187" i="26"/>
  <c r="AN184" i="26"/>
  <c r="AN181" i="26"/>
  <c r="AN180" i="26"/>
  <c r="AN177" i="26"/>
  <c r="AN158" i="26"/>
  <c r="AN156" i="26"/>
  <c r="AN153" i="26"/>
  <c r="AN151" i="26"/>
  <c r="AN149" i="26"/>
  <c r="AN146" i="26"/>
  <c r="AN144" i="26"/>
  <c r="AN142" i="26"/>
  <c r="AN10" i="26"/>
  <c r="AL2" i="95" s="1" a="1"/>
  <c r="AL2" i="95" s="1"/>
  <c r="AN198" i="26"/>
  <c r="AN196" i="26"/>
  <c r="AN159" i="26"/>
  <c r="AN154" i="26"/>
  <c r="AN11" i="26"/>
  <c r="AN127" i="26" s="1"/>
  <c r="AS9" i="1"/>
  <c r="AO1" i="89"/>
  <c r="AP4" i="26"/>
  <c r="AN1" i="95"/>
  <c r="AO1" i="90"/>
  <c r="AP9" i="2"/>
  <c r="AP9" i="23"/>
  <c r="AO7" i="26"/>
  <c r="AO1" i="26"/>
  <c r="AL31" i="2"/>
  <c r="AL33" i="2"/>
  <c r="AL30" i="2"/>
  <c r="AK2" i="89"/>
  <c r="AL19" i="2"/>
  <c r="AL22" i="2"/>
  <c r="AL20" i="2"/>
  <c r="AL34" i="2"/>
  <c r="AL38" i="2"/>
  <c r="AL35" i="2"/>
  <c r="AL32" i="2"/>
  <c r="AL29" i="2"/>
  <c r="AL28" i="2"/>
  <c r="AL36" i="2"/>
  <c r="AK4" i="90" a="1"/>
  <c r="AK4" i="90" s="1"/>
  <c r="AK5" i="90" a="1"/>
  <c r="AK5" i="90" s="1"/>
  <c r="AK3" i="90" a="1"/>
  <c r="AK3" i="90" s="1"/>
  <c r="AK21" i="90" a="1"/>
  <c r="AK21" i="90" s="1"/>
  <c r="AK20" i="90" a="1"/>
  <c r="AK20" i="90" s="1"/>
  <c r="AK9" i="90" a="1"/>
  <c r="AK9" i="90" s="1"/>
  <c r="AK10" i="90" a="1"/>
  <c r="AK10" i="90" s="1"/>
  <c r="AK13" i="90" a="1"/>
  <c r="AK13" i="90" s="1"/>
  <c r="AK8" i="90" a="1"/>
  <c r="AK8" i="90" s="1"/>
  <c r="AK11" i="90" a="1"/>
  <c r="AK11" i="90" s="1"/>
  <c r="AK17" i="90" a="1"/>
  <c r="AK17" i="90" s="1"/>
  <c r="AK18" i="90" a="1"/>
  <c r="AK18" i="90" s="1"/>
  <c r="AK14" i="90" a="1"/>
  <c r="AK14" i="90" s="1"/>
  <c r="AK12" i="90" a="1"/>
  <c r="AK12" i="90" s="1"/>
  <c r="AK16" i="90" a="1"/>
  <c r="AK16" i="90" s="1"/>
  <c r="AK7" i="90" a="1"/>
  <c r="AK7" i="90" s="1"/>
  <c r="AK19" i="90" a="1"/>
  <c r="AK19" i="90" s="1"/>
  <c r="AK15" i="90" a="1"/>
  <c r="AK15" i="90" s="1"/>
  <c r="AK6" i="90" a="1"/>
  <c r="AK6" i="90" s="1"/>
  <c r="AK15" i="2"/>
  <c r="AK37" i="2"/>
  <c r="AK27" i="2"/>
  <c r="AJ2" i="90" a="1"/>
  <c r="AJ2" i="90" s="1"/>
  <c r="AI11" i="23"/>
  <c r="AL13" i="23" l="1"/>
  <c r="AL24" i="2"/>
  <c r="AL18" i="2"/>
  <c r="AL16" i="2"/>
  <c r="AL17" i="2"/>
  <c r="AL23" i="2"/>
  <c r="AL21" i="2"/>
  <c r="AK21" i="23"/>
  <c r="AK20" i="23" s="1"/>
  <c r="AK27" i="23"/>
  <c r="AK26" i="23" s="1"/>
  <c r="AK39" i="23"/>
  <c r="AK38" i="23" s="1"/>
  <c r="AK36" i="23"/>
  <c r="AK35" i="23" s="1"/>
  <c r="AK33" i="23"/>
  <c r="AK32" i="23" s="1"/>
  <c r="AK18" i="23"/>
  <c r="AK17" i="23" s="1"/>
  <c r="AK15" i="23"/>
  <c r="AK14" i="23" s="1"/>
  <c r="AK24" i="23"/>
  <c r="AK23" i="23" s="1"/>
  <c r="AK30" i="23"/>
  <c r="AK29" i="23" s="1"/>
  <c r="AL31" i="23"/>
  <c r="AL19" i="23"/>
  <c r="AL37" i="23"/>
  <c r="AL25" i="23"/>
  <c r="AL34" i="23"/>
  <c r="AL28" i="23"/>
  <c r="AN275" i="26"/>
  <c r="AN264" i="26"/>
  <c r="AN235" i="26"/>
  <c r="AN274" i="26"/>
  <c r="AN269" i="26"/>
  <c r="AN265" i="26"/>
  <c r="AN327" i="26"/>
  <c r="AN323" i="26"/>
  <c r="AN320" i="26"/>
  <c r="AN317" i="26"/>
  <c r="AN315" i="26"/>
  <c r="AN308" i="26"/>
  <c r="AN304" i="26"/>
  <c r="AN296" i="26"/>
  <c r="AN277" i="26"/>
  <c r="AN236" i="26"/>
  <c r="AN288" i="26"/>
  <c r="AN285" i="26"/>
  <c r="AN281" i="26"/>
  <c r="AN240" i="26"/>
  <c r="AN257" i="26"/>
  <c r="AN254" i="26"/>
  <c r="AN250" i="26"/>
  <c r="AN247" i="26"/>
  <c r="AN241" i="26"/>
  <c r="AN329" i="26"/>
  <c r="AN267" i="26"/>
  <c r="AN238" i="26"/>
  <c r="AN325" i="26"/>
  <c r="AN321" i="26"/>
  <c r="AN318" i="26"/>
  <c r="AN310" i="26"/>
  <c r="AN306" i="26"/>
  <c r="AN295" i="26"/>
  <c r="AN271" i="26"/>
  <c r="AN237" i="26"/>
  <c r="AN290" i="26"/>
  <c r="AN287" i="26"/>
  <c r="AN284" i="26"/>
  <c r="AN280" i="26"/>
  <c r="AN278" i="26"/>
  <c r="AN259" i="26"/>
  <c r="AN249" i="26"/>
  <c r="AN245" i="26"/>
  <c r="AN330" i="26"/>
  <c r="AN299" i="26"/>
  <c r="AN276" i="26"/>
  <c r="AN270" i="26"/>
  <c r="AN268" i="26"/>
  <c r="AN331" i="26"/>
  <c r="AN297" i="26"/>
  <c r="AN239" i="26"/>
  <c r="AN328" i="26"/>
  <c r="AN326" i="26"/>
  <c r="AN324" i="26"/>
  <c r="AN322" i="26"/>
  <c r="AN319" i="26"/>
  <c r="AN289" i="26"/>
  <c r="AN316" i="26"/>
  <c r="AN314" i="26"/>
  <c r="AN311" i="26"/>
  <c r="AN309" i="26"/>
  <c r="AN307" i="26"/>
  <c r="AN305" i="26"/>
  <c r="AN301" i="26"/>
  <c r="AN266" i="26"/>
  <c r="AN234" i="26"/>
  <c r="AN294" i="26"/>
  <c r="AN291" i="26"/>
  <c r="AN286" i="26"/>
  <c r="AN279" i="26"/>
  <c r="AN260" i="26"/>
  <c r="AN258" i="26"/>
  <c r="AN255" i="26"/>
  <c r="AN251" i="26"/>
  <c r="AN248" i="26"/>
  <c r="AN246" i="26"/>
  <c r="AN244" i="26"/>
  <c r="AN300" i="26"/>
  <c r="AN298" i="26"/>
  <c r="AN261" i="26"/>
  <c r="AN256" i="26"/>
  <c r="AL40" i="23"/>
  <c r="AL16" i="23"/>
  <c r="AL22" i="23"/>
  <c r="AN273" i="26"/>
  <c r="AN342" i="26"/>
  <c r="AN312" i="26"/>
  <c r="AN349" i="26"/>
  <c r="AN263" i="26"/>
  <c r="AN340" i="26"/>
  <c r="AN293" i="26"/>
  <c r="AN346" i="26"/>
  <c r="AN252" i="26"/>
  <c r="AN337" i="26"/>
  <c r="AN242" i="26"/>
  <c r="AN335" i="26"/>
  <c r="AN313" i="26"/>
  <c r="AN350" i="26"/>
  <c r="AN302" i="26"/>
  <c r="AN347" i="26"/>
  <c r="AN243" i="26"/>
  <c r="AN336" i="26"/>
  <c r="AN262" i="26"/>
  <c r="AN339" i="26"/>
  <c r="AN303" i="26"/>
  <c r="AN348" i="26"/>
  <c r="AN272" i="26"/>
  <c r="AN341" i="26"/>
  <c r="AN292" i="26"/>
  <c r="AN345" i="26"/>
  <c r="AN283" i="26"/>
  <c r="AN344" i="26"/>
  <c r="AN282" i="26"/>
  <c r="AN343" i="26"/>
  <c r="AN253" i="26"/>
  <c r="AN338" i="26"/>
  <c r="F84" i="1" a="1"/>
  <c r="F84" i="1" s="1"/>
  <c r="B84" i="1" a="1"/>
  <c r="B84" i="1" s="1"/>
  <c r="AM35" i="2"/>
  <c r="AM28" i="2"/>
  <c r="AM33" i="2"/>
  <c r="AL2" i="89"/>
  <c r="AM19" i="2"/>
  <c r="AM17" i="2"/>
  <c r="AM29" i="2"/>
  <c r="AM23" i="2"/>
  <c r="AM18" i="2"/>
  <c r="AM16" i="2"/>
  <c r="AM38" i="2"/>
  <c r="AM30" i="2"/>
  <c r="AM34" i="2"/>
  <c r="AM36" i="2"/>
  <c r="AM32" i="2"/>
  <c r="AM31" i="2"/>
  <c r="AL5" i="90" a="1"/>
  <c r="AL5" i="90" s="1"/>
  <c r="AL19" i="90" a="1"/>
  <c r="AL19" i="90" s="1"/>
  <c r="AL6" i="90" a="1"/>
  <c r="AL6" i="90" s="1"/>
  <c r="AL17" i="90" a="1"/>
  <c r="AL17" i="90" s="1"/>
  <c r="AL14" i="90" a="1"/>
  <c r="AL14" i="90" s="1"/>
  <c r="AL20" i="90" a="1"/>
  <c r="AL20" i="90" s="1"/>
  <c r="AL8" i="90" a="1"/>
  <c r="AL8" i="90" s="1"/>
  <c r="AL10" i="90" a="1"/>
  <c r="AL10" i="90" s="1"/>
  <c r="AL4" i="90" a="1"/>
  <c r="AL4" i="90" s="1"/>
  <c r="AL9" i="90" a="1"/>
  <c r="AL9" i="90" s="1"/>
  <c r="AL18" i="90" a="1"/>
  <c r="AL18" i="90" s="1"/>
  <c r="AL7" i="90" a="1"/>
  <c r="AL7" i="90" s="1"/>
  <c r="AL11" i="90" a="1"/>
  <c r="AL11" i="90" s="1"/>
  <c r="AL3" i="90" a="1"/>
  <c r="AL3" i="90" s="1"/>
  <c r="AM13" i="23" s="1"/>
  <c r="AL12" i="90" a="1"/>
  <c r="AL12" i="90" s="1"/>
  <c r="AL21" i="90" a="1"/>
  <c r="AL21" i="90" s="1"/>
  <c r="AL15" i="90" a="1"/>
  <c r="AL15" i="90" s="1"/>
  <c r="AL16" i="90" a="1"/>
  <c r="AL16" i="90" s="1"/>
  <c r="AL13" i="90" a="1"/>
  <c r="AL13" i="90" s="1"/>
  <c r="AM28" i="23" s="1"/>
  <c r="AN351" i="26"/>
  <c r="AN333" i="26"/>
  <c r="AM2" i="89" a="1"/>
  <c r="AN232" i="26"/>
  <c r="AN352" i="26"/>
  <c r="AN334" i="26"/>
  <c r="AN233" i="26"/>
  <c r="AP1" i="90"/>
  <c r="AQ4" i="26"/>
  <c r="AT9" i="1"/>
  <c r="AP1" i="89"/>
  <c r="AQ9" i="2"/>
  <c r="AQ9" i="23"/>
  <c r="AO1" i="95"/>
  <c r="AP7" i="26"/>
  <c r="AP1" i="26"/>
  <c r="AO175" i="26"/>
  <c r="AO160" i="26"/>
  <c r="AO135" i="26"/>
  <c r="AO229" i="26"/>
  <c r="AO198" i="26"/>
  <c r="AO168" i="26"/>
  <c r="AO134" i="26"/>
  <c r="AO226" i="26"/>
  <c r="AO223" i="26"/>
  <c r="AO219" i="26"/>
  <c r="AO214" i="26"/>
  <c r="AO211" i="26"/>
  <c r="AO207" i="26"/>
  <c r="AO204" i="26"/>
  <c r="AO201" i="26"/>
  <c r="AO195" i="26"/>
  <c r="AO171" i="26"/>
  <c r="AO133" i="26"/>
  <c r="AO187" i="26"/>
  <c r="AO184" i="26"/>
  <c r="AO181" i="26"/>
  <c r="AO179" i="26"/>
  <c r="AO170" i="26"/>
  <c r="AO156" i="26"/>
  <c r="AO153" i="26"/>
  <c r="AO149" i="26"/>
  <c r="AO145" i="26"/>
  <c r="AO142" i="26"/>
  <c r="AO359" i="26"/>
  <c r="AO172" i="26"/>
  <c r="AO136" i="26"/>
  <c r="AO196" i="26"/>
  <c r="AO193" i="26"/>
  <c r="AO162" i="26"/>
  <c r="AO224" i="26"/>
  <c r="AO217" i="26"/>
  <c r="AO213" i="26"/>
  <c r="AO208" i="26"/>
  <c r="AO202" i="26"/>
  <c r="AO137" i="26"/>
  <c r="AO190" i="26"/>
  <c r="AO186" i="26"/>
  <c r="AO167" i="26"/>
  <c r="AO165" i="26"/>
  <c r="AO139" i="26"/>
  <c r="AO130" i="26"/>
  <c r="AO227" i="26"/>
  <c r="AO197" i="26"/>
  <c r="AO174" i="26"/>
  <c r="AO161" i="26"/>
  <c r="AO132" i="26"/>
  <c r="AO225" i="26"/>
  <c r="AO222" i="26"/>
  <c r="AO220" i="26"/>
  <c r="AO218" i="26"/>
  <c r="AO215" i="26"/>
  <c r="AO212" i="26"/>
  <c r="AO209" i="26"/>
  <c r="AO206" i="26"/>
  <c r="AO203" i="26"/>
  <c r="AO200" i="26"/>
  <c r="AO173" i="26"/>
  <c r="AO166" i="26"/>
  <c r="AO163" i="26"/>
  <c r="AO138" i="26"/>
  <c r="AO191" i="26"/>
  <c r="AO189" i="26"/>
  <c r="AO185" i="26"/>
  <c r="AO183" i="26"/>
  <c r="AO182" i="26"/>
  <c r="AO180" i="26"/>
  <c r="AO178" i="26"/>
  <c r="AO176" i="26"/>
  <c r="AO159" i="26"/>
  <c r="AO157" i="26"/>
  <c r="AO154" i="26"/>
  <c r="AO152" i="26"/>
  <c r="AO150" i="26"/>
  <c r="AO148" i="26"/>
  <c r="AO147" i="26"/>
  <c r="AO144" i="26"/>
  <c r="AO143" i="26"/>
  <c r="AO140" i="26"/>
  <c r="AO10" i="26"/>
  <c r="AM2" i="95" s="1" a="1"/>
  <c r="AM2" i="95" s="1"/>
  <c r="AO228" i="26"/>
  <c r="AO164" i="26"/>
  <c r="AO194" i="26"/>
  <c r="AO169" i="26"/>
  <c r="AO131" i="26"/>
  <c r="AO221" i="26"/>
  <c r="AO216" i="26"/>
  <c r="AO210" i="26"/>
  <c r="AO205" i="26"/>
  <c r="AO199" i="26"/>
  <c r="AO192" i="26"/>
  <c r="AO188" i="26"/>
  <c r="AO177" i="26"/>
  <c r="AO141" i="26"/>
  <c r="AO158" i="26"/>
  <c r="AO155" i="26"/>
  <c r="AO151" i="26"/>
  <c r="AO146" i="26"/>
  <c r="AO11" i="26"/>
  <c r="AO127" i="26" s="1"/>
  <c r="AL15" i="2"/>
  <c r="AL37" i="2"/>
  <c r="AL27" i="2"/>
  <c r="AK2" i="90" a="1"/>
  <c r="AK2" i="90" s="1"/>
  <c r="AK26" i="2"/>
  <c r="AK12" i="23"/>
  <c r="AI41" i="23"/>
  <c r="AJ11" i="23"/>
  <c r="AJ41" i="23" s="1"/>
  <c r="AM24" i="2" l="1"/>
  <c r="AM20" i="2"/>
  <c r="AM21" i="2"/>
  <c r="AM22" i="2"/>
  <c r="AL18" i="23"/>
  <c r="AL17" i="23" s="1"/>
  <c r="AL36" i="23"/>
  <c r="AL35" i="23" s="1"/>
  <c r="AL30" i="23"/>
  <c r="AL29" i="23" s="1"/>
  <c r="AL21" i="23"/>
  <c r="AL20" i="23" s="1"/>
  <c r="AL24" i="23"/>
  <c r="AL23" i="23" s="1"/>
  <c r="AL33" i="23"/>
  <c r="AL32" i="23" s="1"/>
  <c r="AL15" i="23"/>
  <c r="AL14" i="23" s="1"/>
  <c r="AL39" i="23"/>
  <c r="AL38" i="23" s="1"/>
  <c r="AL27" i="23"/>
  <c r="AL26" i="23" s="1"/>
  <c r="AO277" i="26"/>
  <c r="AO237" i="26"/>
  <c r="AO331" i="26"/>
  <c r="AO300" i="26"/>
  <c r="AO270" i="26"/>
  <c r="AO236" i="26"/>
  <c r="AO328" i="26"/>
  <c r="AO325" i="26"/>
  <c r="AO321" i="26"/>
  <c r="AO316" i="26"/>
  <c r="AO309" i="26"/>
  <c r="AO306" i="26"/>
  <c r="AO297" i="26"/>
  <c r="AO235" i="26"/>
  <c r="AO289" i="26"/>
  <c r="AO286" i="26"/>
  <c r="AO281" i="26"/>
  <c r="AO258" i="26"/>
  <c r="AO255" i="26"/>
  <c r="AO251" i="26"/>
  <c r="AO247" i="26"/>
  <c r="AO244" i="26"/>
  <c r="AO274" i="26"/>
  <c r="AO238" i="26"/>
  <c r="AO298" i="26"/>
  <c r="AO295" i="26"/>
  <c r="AO264" i="26"/>
  <c r="AO326" i="26"/>
  <c r="AO319" i="26"/>
  <c r="AO315" i="26"/>
  <c r="AO310" i="26"/>
  <c r="AO304" i="26"/>
  <c r="AO239" i="26"/>
  <c r="AO288" i="26"/>
  <c r="AO269" i="26"/>
  <c r="AO267" i="26"/>
  <c r="AO241" i="26"/>
  <c r="AO329" i="26"/>
  <c r="AO299" i="26"/>
  <c r="AO276" i="26"/>
  <c r="AO234" i="26"/>
  <c r="AO327" i="26"/>
  <c r="AO324" i="26"/>
  <c r="AO322" i="26"/>
  <c r="AO320" i="26"/>
  <c r="AO317" i="26"/>
  <c r="AO314" i="26"/>
  <c r="AO311" i="26"/>
  <c r="AO308" i="26"/>
  <c r="AO305" i="26"/>
  <c r="AO275" i="26"/>
  <c r="AO268" i="26"/>
  <c r="AO265" i="26"/>
  <c r="AO240" i="26"/>
  <c r="AO291" i="26"/>
  <c r="AO287" i="26"/>
  <c r="AO285" i="26"/>
  <c r="AO284" i="26"/>
  <c r="AO280" i="26"/>
  <c r="AO278" i="26"/>
  <c r="AO261" i="26"/>
  <c r="AO259" i="26"/>
  <c r="AO256" i="26"/>
  <c r="AO254" i="26"/>
  <c r="AO250" i="26"/>
  <c r="AO249" i="26"/>
  <c r="AO246" i="26"/>
  <c r="AO245" i="26"/>
  <c r="AO330" i="26"/>
  <c r="AO266" i="26"/>
  <c r="AO296" i="26"/>
  <c r="AO271" i="26"/>
  <c r="AO323" i="26"/>
  <c r="AO318" i="26"/>
  <c r="AO307" i="26"/>
  <c r="AO301" i="26"/>
  <c r="AO294" i="26"/>
  <c r="AO290" i="26"/>
  <c r="AO279" i="26"/>
  <c r="AO260" i="26"/>
  <c r="AO257" i="26"/>
  <c r="AO248" i="26"/>
  <c r="AM40" i="23"/>
  <c r="AQ357" i="26" a="1"/>
  <c r="AQ357" i="26" s="1"/>
  <c r="AP357" i="26" a="1"/>
  <c r="AP357" i="26" s="1"/>
  <c r="AP359" i="26" s="1"/>
  <c r="AM19" i="23"/>
  <c r="AM31" i="23"/>
  <c r="AM37" i="23"/>
  <c r="AM34" i="23"/>
  <c r="AM25" i="23"/>
  <c r="AM16" i="23"/>
  <c r="AM22" i="23"/>
  <c r="AO262" i="26"/>
  <c r="AO339" i="26"/>
  <c r="AO313" i="26"/>
  <c r="AO350" i="26"/>
  <c r="AO303" i="26"/>
  <c r="AO348" i="26"/>
  <c r="AO273" i="26"/>
  <c r="AO342" i="26"/>
  <c r="AO283" i="26"/>
  <c r="AO344" i="26"/>
  <c r="AO272" i="26"/>
  <c r="AO341" i="26"/>
  <c r="AO292" i="26"/>
  <c r="AO345" i="26"/>
  <c r="AO263" i="26"/>
  <c r="AO340" i="26"/>
  <c r="AO302" i="26"/>
  <c r="AO347" i="26"/>
  <c r="AO293" i="26"/>
  <c r="AO346" i="26"/>
  <c r="AO282" i="26"/>
  <c r="AO343" i="26"/>
  <c r="AO252" i="26"/>
  <c r="AO337" i="26"/>
  <c r="AO242" i="26"/>
  <c r="AO335" i="26"/>
  <c r="AO312" i="26"/>
  <c r="AO349" i="26"/>
  <c r="AO243" i="26"/>
  <c r="AO336" i="26"/>
  <c r="AO253" i="26"/>
  <c r="AO338" i="26"/>
  <c r="F86" i="1" a="1"/>
  <c r="F86" i="1" s="1"/>
  <c r="B86" i="1" a="1"/>
  <c r="B86" i="1" s="1"/>
  <c r="AM15" i="2"/>
  <c r="AM37" i="2"/>
  <c r="AM27" i="2"/>
  <c r="AL2" i="90" a="1"/>
  <c r="AL2" i="90" s="1"/>
  <c r="AN30" i="2"/>
  <c r="AM2" i="89"/>
  <c r="AN21" i="2"/>
  <c r="AN17" i="2"/>
  <c r="AN19" i="2"/>
  <c r="AN36" i="2"/>
  <c r="AN33" i="2"/>
  <c r="AN22" i="2"/>
  <c r="AN23" i="2"/>
  <c r="AN29" i="2"/>
  <c r="AN38" i="2"/>
  <c r="AN35" i="2"/>
  <c r="AN34" i="2"/>
  <c r="AN32" i="2"/>
  <c r="AM6" i="90" a="1"/>
  <c r="AM6" i="90" s="1"/>
  <c r="AM8" i="90" a="1"/>
  <c r="AM8" i="90" s="1"/>
  <c r="AM12" i="90" a="1"/>
  <c r="AM12" i="90" s="1"/>
  <c r="AM18" i="90" a="1"/>
  <c r="AM18" i="90" s="1"/>
  <c r="AM4" i="90" a="1"/>
  <c r="AM4" i="90" s="1"/>
  <c r="AM21" i="90" a="1"/>
  <c r="AM21" i="90" s="1"/>
  <c r="AM14" i="90" a="1"/>
  <c r="AM14" i="90" s="1"/>
  <c r="AM10" i="90" a="1"/>
  <c r="AM10" i="90" s="1"/>
  <c r="AM13" i="90" a="1"/>
  <c r="AM13" i="90" s="1"/>
  <c r="AM11" i="90" a="1"/>
  <c r="AM11" i="90" s="1"/>
  <c r="AM5" i="90" a="1"/>
  <c r="AM5" i="90" s="1"/>
  <c r="AM16" i="90" a="1"/>
  <c r="AM16" i="90" s="1"/>
  <c r="AM17" i="90" a="1"/>
  <c r="AM17" i="90" s="1"/>
  <c r="AM7" i="90" a="1"/>
  <c r="AM7" i="90" s="1"/>
  <c r="AM3" i="90" a="1"/>
  <c r="AM3" i="90" s="1"/>
  <c r="AM20" i="90" a="1"/>
  <c r="AM20" i="90" s="1"/>
  <c r="AM15" i="90" a="1"/>
  <c r="AM15" i="90" s="1"/>
  <c r="AM9" i="90" a="1"/>
  <c r="AM9" i="90" s="1"/>
  <c r="AM19" i="90" a="1"/>
  <c r="AM19" i="90" s="1"/>
  <c r="AN37" i="23" s="1"/>
  <c r="AQ7" i="26"/>
  <c r="AQ1" i="26"/>
  <c r="AR4" i="26"/>
  <c r="AU9" i="1"/>
  <c r="AQ1" i="89"/>
  <c r="AQ1" i="90"/>
  <c r="AR9" i="23"/>
  <c r="AR9" i="2"/>
  <c r="AP1" i="95"/>
  <c r="AP131" i="26"/>
  <c r="AP198" i="26"/>
  <c r="AP166" i="26"/>
  <c r="AP197" i="26"/>
  <c r="AP137" i="26"/>
  <c r="AP226" i="26"/>
  <c r="AP223" i="26"/>
  <c r="AP220" i="26"/>
  <c r="AP215" i="26"/>
  <c r="AP213" i="26"/>
  <c r="AP209" i="26"/>
  <c r="AP206" i="26"/>
  <c r="AP202" i="26"/>
  <c r="AP199" i="26"/>
  <c r="AP170" i="26"/>
  <c r="AP161" i="26"/>
  <c r="AP134" i="26"/>
  <c r="AP190" i="26"/>
  <c r="AP187" i="26"/>
  <c r="AP178" i="26"/>
  <c r="AP173" i="26"/>
  <c r="AP164" i="26"/>
  <c r="AP159" i="26"/>
  <c r="AP156" i="26"/>
  <c r="AP152" i="26"/>
  <c r="AP147" i="26"/>
  <c r="AP143" i="26"/>
  <c r="AP204" i="26"/>
  <c r="AP194" i="26"/>
  <c r="AP167" i="26"/>
  <c r="AP189" i="26"/>
  <c r="AP183" i="26"/>
  <c r="AP179" i="26"/>
  <c r="AP168" i="26"/>
  <c r="AP160" i="26"/>
  <c r="AP149" i="26"/>
  <c r="AP136" i="26"/>
  <c r="AP228" i="26"/>
  <c r="AP193" i="26"/>
  <c r="AP171" i="26"/>
  <c r="AP163" i="26"/>
  <c r="AP140" i="26"/>
  <c r="AP229" i="26"/>
  <c r="AP195" i="26"/>
  <c r="AP138" i="26"/>
  <c r="AP133" i="26"/>
  <c r="AP225" i="26"/>
  <c r="AP224" i="26"/>
  <c r="AP221" i="26"/>
  <c r="AP218" i="26"/>
  <c r="AP217" i="26"/>
  <c r="AP214" i="26"/>
  <c r="AP212" i="26"/>
  <c r="AP210" i="26"/>
  <c r="AP207" i="26"/>
  <c r="AP205" i="26"/>
  <c r="AP203" i="26"/>
  <c r="AP200" i="26"/>
  <c r="AP175" i="26"/>
  <c r="AP169" i="26"/>
  <c r="AP132" i="26"/>
  <c r="AP191" i="26"/>
  <c r="AP188" i="26"/>
  <c r="AP186" i="26"/>
  <c r="AP184" i="26"/>
  <c r="AP182" i="26"/>
  <c r="AP180" i="26"/>
  <c r="AP177" i="26"/>
  <c r="AP165" i="26"/>
  <c r="AP157" i="26"/>
  <c r="AP155" i="26"/>
  <c r="AP153" i="26"/>
  <c r="AP150" i="26"/>
  <c r="AP148" i="26"/>
  <c r="AP145" i="26"/>
  <c r="AP142" i="26"/>
  <c r="AP141" i="26"/>
  <c r="AP10" i="26"/>
  <c r="AN2" i="95" s="1" a="1"/>
  <c r="AN2" i="95" s="1"/>
  <c r="AP135" i="26"/>
  <c r="AP227" i="26"/>
  <c r="AP196" i="26"/>
  <c r="AP174" i="26"/>
  <c r="AP162" i="26"/>
  <c r="AP172" i="26"/>
  <c r="AP130" i="26"/>
  <c r="AP222" i="26"/>
  <c r="AP219" i="26"/>
  <c r="AP216" i="26"/>
  <c r="AP211" i="26"/>
  <c r="AP208" i="26"/>
  <c r="AP201" i="26"/>
  <c r="AP139" i="26"/>
  <c r="AP192" i="26"/>
  <c r="AP185" i="26"/>
  <c r="AP181" i="26"/>
  <c r="AP176" i="26"/>
  <c r="AP158" i="26"/>
  <c r="AP154" i="26"/>
  <c r="AP151" i="26"/>
  <c r="AP146" i="26"/>
  <c r="AP144" i="26"/>
  <c r="AP11" i="26"/>
  <c r="AP127" i="26" s="1"/>
  <c r="AO351" i="26"/>
  <c r="AO333" i="26"/>
  <c r="AN2" i="89" a="1"/>
  <c r="AO232" i="26"/>
  <c r="AO352" i="26"/>
  <c r="AO334" i="26"/>
  <c r="AO233" i="26"/>
  <c r="AL12" i="23"/>
  <c r="AL26" i="2"/>
  <c r="AK11" i="23"/>
  <c r="AN13" i="23" l="1"/>
  <c r="AM33" i="23"/>
  <c r="AM32" i="23" s="1"/>
  <c r="AM39" i="23"/>
  <c r="AM38" i="23" s="1"/>
  <c r="AM24" i="23"/>
  <c r="AM23" i="23" s="1"/>
  <c r="AM21" i="23"/>
  <c r="AM20" i="23" s="1"/>
  <c r="AM27" i="23"/>
  <c r="AM26" i="23" s="1"/>
  <c r="AM15" i="23"/>
  <c r="AM14" i="23" s="1"/>
  <c r="AM30" i="23"/>
  <c r="AM29" i="23" s="1"/>
  <c r="AM18" i="23"/>
  <c r="AM17" i="23" s="1"/>
  <c r="AM36" i="23"/>
  <c r="AM35" i="23" s="1"/>
  <c r="AN16" i="2"/>
  <c r="AN20" i="2"/>
  <c r="AN24" i="2"/>
  <c r="AN18" i="2"/>
  <c r="AN22" i="23"/>
  <c r="AN31" i="23"/>
  <c r="AP300" i="26"/>
  <c r="AP268" i="26"/>
  <c r="AP299" i="26"/>
  <c r="AP239" i="26"/>
  <c r="AP328" i="26"/>
  <c r="AP325" i="26"/>
  <c r="AP322" i="26"/>
  <c r="AP317" i="26"/>
  <c r="AP315" i="26"/>
  <c r="AP311" i="26"/>
  <c r="AP308" i="26"/>
  <c r="AP304" i="26"/>
  <c r="AP301" i="26"/>
  <c r="AP236" i="26"/>
  <c r="AP289" i="26"/>
  <c r="AP280" i="26"/>
  <c r="AP275" i="26"/>
  <c r="AP266" i="26"/>
  <c r="AP261" i="26"/>
  <c r="AP258" i="26"/>
  <c r="AP254" i="26"/>
  <c r="AP249" i="26"/>
  <c r="AP245" i="26"/>
  <c r="AP306" i="26"/>
  <c r="AP296" i="26"/>
  <c r="AP269" i="26"/>
  <c r="AP246" i="26"/>
  <c r="AP291" i="26"/>
  <c r="AP285" i="26"/>
  <c r="AP281" i="26"/>
  <c r="AP270" i="26"/>
  <c r="AP251" i="26"/>
  <c r="AP238" i="26"/>
  <c r="AP330" i="26"/>
  <c r="AP295" i="26"/>
  <c r="AP265" i="26"/>
  <c r="AP331" i="26"/>
  <c r="AP297" i="26"/>
  <c r="AP240" i="26"/>
  <c r="AP235" i="26"/>
  <c r="AP327" i="26"/>
  <c r="AP326" i="26"/>
  <c r="AP323" i="26"/>
  <c r="AP320" i="26"/>
  <c r="AP319" i="26"/>
  <c r="AP316" i="26"/>
  <c r="AP314" i="26"/>
  <c r="AP309" i="26"/>
  <c r="AP307" i="26"/>
  <c r="AP305" i="26"/>
  <c r="AP277" i="26"/>
  <c r="AP271" i="26"/>
  <c r="AP234" i="26"/>
  <c r="AP290" i="26"/>
  <c r="AP288" i="26"/>
  <c r="AP286" i="26"/>
  <c r="AP284" i="26"/>
  <c r="AP279" i="26"/>
  <c r="AP267" i="26"/>
  <c r="AP259" i="26"/>
  <c r="AP257" i="26"/>
  <c r="AP255" i="26"/>
  <c r="AP250" i="26"/>
  <c r="AP247" i="26"/>
  <c r="AP244" i="26"/>
  <c r="AP237" i="26"/>
  <c r="AP329" i="26"/>
  <c r="AP298" i="26"/>
  <c r="AP276" i="26"/>
  <c r="AP264" i="26"/>
  <c r="AP274" i="26"/>
  <c r="AP324" i="26"/>
  <c r="AP321" i="26"/>
  <c r="AP318" i="26"/>
  <c r="AP310" i="26"/>
  <c r="AP241" i="26"/>
  <c r="AP294" i="26"/>
  <c r="AP287" i="26"/>
  <c r="AP278" i="26"/>
  <c r="AP260" i="26"/>
  <c r="AP256" i="26"/>
  <c r="AP248" i="26"/>
  <c r="AN34" i="23"/>
  <c r="AN19" i="23"/>
  <c r="AN28" i="23"/>
  <c r="AN25" i="23"/>
  <c r="AN16" i="23"/>
  <c r="AN40" i="23"/>
  <c r="AN28" i="2"/>
  <c r="AN31" i="2"/>
  <c r="AP272" i="26"/>
  <c r="AP341" i="26"/>
  <c r="AP263" i="26"/>
  <c r="AP340" i="26"/>
  <c r="AP292" i="26"/>
  <c r="AP345" i="26"/>
  <c r="AP262" i="26"/>
  <c r="AP339" i="26"/>
  <c r="AP273" i="26"/>
  <c r="AP342" i="26"/>
  <c r="AP242" i="26"/>
  <c r="AP335" i="26"/>
  <c r="AP312" i="26"/>
  <c r="AP349" i="26"/>
  <c r="AP302" i="26"/>
  <c r="AP347" i="26"/>
  <c r="AP293" i="26"/>
  <c r="AP346" i="26"/>
  <c r="AP282" i="26"/>
  <c r="AP343" i="26"/>
  <c r="AP252" i="26"/>
  <c r="AP337" i="26"/>
  <c r="AP243" i="26"/>
  <c r="AP336" i="26"/>
  <c r="AP313" i="26"/>
  <c r="AP350" i="26"/>
  <c r="AP303" i="26"/>
  <c r="AP348" i="26"/>
  <c r="AP283" i="26"/>
  <c r="AP344" i="26"/>
  <c r="AP253" i="26"/>
  <c r="AP338" i="26"/>
  <c r="F88" i="1" a="1"/>
  <c r="F88" i="1" s="1"/>
  <c r="B88" i="1" a="1"/>
  <c r="B88" i="1" s="1"/>
  <c r="AM12" i="23"/>
  <c r="AM26" i="2"/>
  <c r="AN15" i="2"/>
  <c r="AN37" i="2"/>
  <c r="AN27" i="2"/>
  <c r="AM2" i="90" a="1"/>
  <c r="AM2" i="90" s="1"/>
  <c r="AQ359" i="26"/>
  <c r="AQ228" i="26"/>
  <c r="AQ197" i="26"/>
  <c r="AQ172" i="26"/>
  <c r="AQ170" i="26"/>
  <c r="AQ168" i="26"/>
  <c r="AQ164" i="26"/>
  <c r="AQ134" i="26"/>
  <c r="AQ133" i="26"/>
  <c r="AQ132" i="26"/>
  <c r="AQ229" i="26"/>
  <c r="AQ227" i="26"/>
  <c r="AQ198" i="26"/>
  <c r="AQ196" i="26"/>
  <c r="AQ194" i="26"/>
  <c r="AQ193" i="26"/>
  <c r="AQ175" i="26"/>
  <c r="AQ174" i="26"/>
  <c r="AQ173" i="26"/>
  <c r="AQ169" i="26"/>
  <c r="AQ139" i="26"/>
  <c r="AQ135" i="26"/>
  <c r="AQ131" i="26"/>
  <c r="AQ226" i="26"/>
  <c r="AQ225" i="26"/>
  <c r="AQ224" i="26"/>
  <c r="AQ223" i="26"/>
  <c r="AQ222" i="26"/>
  <c r="AQ221" i="26"/>
  <c r="AQ220" i="26"/>
  <c r="AQ219" i="26"/>
  <c r="AQ218" i="26"/>
  <c r="AQ217" i="26"/>
  <c r="AQ216" i="26"/>
  <c r="AQ215" i="26"/>
  <c r="AQ214" i="26"/>
  <c r="AQ213" i="26"/>
  <c r="AQ212" i="26"/>
  <c r="AQ211" i="26"/>
  <c r="AQ210" i="26"/>
  <c r="AQ209" i="26"/>
  <c r="AQ208" i="26"/>
  <c r="AQ207" i="26"/>
  <c r="AQ206" i="26"/>
  <c r="AQ205" i="26"/>
  <c r="AQ204" i="26"/>
  <c r="AQ203" i="26"/>
  <c r="AQ202" i="26"/>
  <c r="AQ201" i="26"/>
  <c r="AQ200" i="26"/>
  <c r="AQ199" i="26"/>
  <c r="AQ195" i="26"/>
  <c r="AQ171" i="26"/>
  <c r="AQ166" i="26"/>
  <c r="AQ165" i="26"/>
  <c r="AQ163" i="26"/>
  <c r="AQ160" i="26"/>
  <c r="AQ137" i="26"/>
  <c r="AQ136" i="26"/>
  <c r="AQ130" i="26"/>
  <c r="AQ192" i="26"/>
  <c r="AQ191" i="26"/>
  <c r="AQ190" i="26"/>
  <c r="AQ189" i="26"/>
  <c r="AQ188" i="26"/>
  <c r="AQ187" i="26"/>
  <c r="AQ186" i="26"/>
  <c r="AQ185" i="26"/>
  <c r="AQ184" i="26"/>
  <c r="AQ183" i="26"/>
  <c r="AQ182" i="26"/>
  <c r="AQ181" i="26"/>
  <c r="AQ180" i="26"/>
  <c r="AQ179" i="26"/>
  <c r="AQ178" i="26"/>
  <c r="AQ177" i="26"/>
  <c r="AQ176" i="26"/>
  <c r="AQ167" i="26"/>
  <c r="AQ162" i="26"/>
  <c r="AQ161" i="26"/>
  <c r="AQ141" i="26"/>
  <c r="AQ140" i="26"/>
  <c r="AQ138" i="26"/>
  <c r="AQ159" i="26"/>
  <c r="AQ158" i="26"/>
  <c r="AQ157" i="26"/>
  <c r="AQ156" i="26"/>
  <c r="AQ155" i="26"/>
  <c r="AQ154" i="26"/>
  <c r="AQ153" i="26"/>
  <c r="AQ152" i="26"/>
  <c r="AQ151" i="26"/>
  <c r="AQ150" i="26"/>
  <c r="AQ149" i="26"/>
  <c r="AQ148" i="26"/>
  <c r="AQ147" i="26"/>
  <c r="AQ146" i="26"/>
  <c r="AQ145" i="26"/>
  <c r="AQ144" i="26"/>
  <c r="AQ143" i="26"/>
  <c r="AQ142" i="26"/>
  <c r="AQ11" i="26"/>
  <c r="AQ127" i="26" s="1"/>
  <c r="AQ10" i="26"/>
  <c r="AO2" i="95" s="1" a="1"/>
  <c r="AO2" i="95" s="1"/>
  <c r="AR7" i="26"/>
  <c r="AR1" i="26"/>
  <c r="AS4" i="26"/>
  <c r="AQ1" i="95"/>
  <c r="AS9" i="2"/>
  <c r="AS9" i="23"/>
  <c r="AR1" i="89"/>
  <c r="AR1" i="90"/>
  <c r="AV9" i="1"/>
  <c r="AP352" i="26"/>
  <c r="AP334" i="26"/>
  <c r="AP233" i="26"/>
  <c r="AP351" i="26"/>
  <c r="AP333" i="26"/>
  <c r="AO2" i="89" a="1"/>
  <c r="AP232" i="26"/>
  <c r="AO29" i="2"/>
  <c r="AO36" i="2"/>
  <c r="AN2" i="89"/>
  <c r="AO22" i="2"/>
  <c r="AO23" i="2"/>
  <c r="AO20" i="2"/>
  <c r="AO32" i="2"/>
  <c r="AO33" i="2"/>
  <c r="AO28" i="2"/>
  <c r="AO30" i="2"/>
  <c r="AO38" i="2"/>
  <c r="AO35" i="2"/>
  <c r="AO34" i="2"/>
  <c r="AO31" i="2"/>
  <c r="AN8" i="90" a="1"/>
  <c r="AN8" i="90" s="1"/>
  <c r="AN10" i="90" a="1"/>
  <c r="AN10" i="90" s="1"/>
  <c r="AN20" i="90" a="1"/>
  <c r="AN20" i="90" s="1"/>
  <c r="AN4" i="90" a="1"/>
  <c r="AN4" i="90" s="1"/>
  <c r="AN19" i="90" a="1"/>
  <c r="AN19" i="90" s="1"/>
  <c r="AN21" i="90" a="1"/>
  <c r="AN21" i="90" s="1"/>
  <c r="AN14" i="90" a="1"/>
  <c r="AN14" i="90" s="1"/>
  <c r="AN15" i="90" a="1"/>
  <c r="AN15" i="90" s="1"/>
  <c r="AN3" i="90" a="1"/>
  <c r="AN3" i="90" s="1"/>
  <c r="AO13" i="23" s="1"/>
  <c r="AN16" i="90" a="1"/>
  <c r="AN16" i="90" s="1"/>
  <c r="AN12" i="90" a="1"/>
  <c r="AN12" i="90" s="1"/>
  <c r="AN5" i="90" a="1"/>
  <c r="AN5" i="90" s="1"/>
  <c r="AN11" i="90" a="1"/>
  <c r="AN11" i="90" s="1"/>
  <c r="AN9" i="90" a="1"/>
  <c r="AN9" i="90" s="1"/>
  <c r="AN17" i="90" a="1"/>
  <c r="AN17" i="90" s="1"/>
  <c r="AN13" i="90" a="1"/>
  <c r="AN13" i="90" s="1"/>
  <c r="AN7" i="90" a="1"/>
  <c r="AN7" i="90" s="1"/>
  <c r="AO19" i="23" s="1"/>
  <c r="AN18" i="90" a="1"/>
  <c r="AN18" i="90" s="1"/>
  <c r="AN6" i="90" a="1"/>
  <c r="AN6" i="90" s="1"/>
  <c r="AK41" i="23"/>
  <c r="AL11" i="23"/>
  <c r="AL41" i="23" s="1"/>
  <c r="AO21" i="2" l="1"/>
  <c r="AO19" i="2"/>
  <c r="AO18" i="2"/>
  <c r="AO24" i="2"/>
  <c r="AO17" i="2"/>
  <c r="AO16" i="2"/>
  <c r="AN24" i="23"/>
  <c r="AN23" i="23" s="1"/>
  <c r="AN36" i="23"/>
  <c r="AN35" i="23" s="1"/>
  <c r="AN21" i="23"/>
  <c r="AN20" i="23" s="1"/>
  <c r="AN15" i="23"/>
  <c r="AN14" i="23" s="1"/>
  <c r="AN33" i="23"/>
  <c r="AN32" i="23" s="1"/>
  <c r="AN18" i="23"/>
  <c r="AN17" i="23" s="1"/>
  <c r="AN27" i="23"/>
  <c r="AN26" i="23" s="1"/>
  <c r="AN30" i="23"/>
  <c r="AN29" i="23" s="1"/>
  <c r="AN39" i="23"/>
  <c r="AN38" i="23" s="1"/>
  <c r="AQ330" i="26"/>
  <c r="AQ299" i="26"/>
  <c r="AQ274" i="26"/>
  <c r="AQ270" i="26"/>
  <c r="AQ266" i="26"/>
  <c r="AQ236" i="26"/>
  <c r="AQ235" i="26"/>
  <c r="AQ234" i="26"/>
  <c r="AQ331" i="26"/>
  <c r="AQ329" i="26"/>
  <c r="AQ300" i="26"/>
  <c r="AQ298" i="26"/>
  <c r="AQ296" i="26"/>
  <c r="AQ295" i="26"/>
  <c r="AQ277" i="26"/>
  <c r="AQ276" i="26"/>
  <c r="AQ275" i="26"/>
  <c r="AQ271" i="26"/>
  <c r="AQ241" i="26"/>
  <c r="AQ237" i="26"/>
  <c r="AQ328" i="26"/>
  <c r="AQ327" i="26"/>
  <c r="AQ326" i="26"/>
  <c r="AQ325" i="26"/>
  <c r="AQ324" i="26"/>
  <c r="AQ323" i="26"/>
  <c r="AQ322" i="26"/>
  <c r="AQ321" i="26"/>
  <c r="AQ320" i="26"/>
  <c r="AQ319" i="26"/>
  <c r="AQ318" i="26"/>
  <c r="AQ317" i="26"/>
  <c r="AQ316" i="26"/>
  <c r="AQ315" i="26"/>
  <c r="AQ314" i="26"/>
  <c r="AQ311" i="26"/>
  <c r="AQ310" i="26"/>
  <c r="AQ309" i="26"/>
  <c r="AQ308" i="26"/>
  <c r="AQ307" i="26"/>
  <c r="AQ306" i="26"/>
  <c r="AQ305" i="26"/>
  <c r="AQ304" i="26"/>
  <c r="AQ301" i="26"/>
  <c r="AQ297" i="26"/>
  <c r="AQ268" i="26"/>
  <c r="AQ267" i="26"/>
  <c r="AQ265" i="26"/>
  <c r="AQ239" i="26"/>
  <c r="AQ238" i="26"/>
  <c r="AQ294" i="26"/>
  <c r="AQ291" i="26"/>
  <c r="AQ290" i="26"/>
  <c r="AQ289" i="26"/>
  <c r="AQ288" i="26"/>
  <c r="AQ287" i="26"/>
  <c r="AQ286" i="26"/>
  <c r="AQ285" i="26"/>
  <c r="AQ284" i="26"/>
  <c r="AQ281" i="26"/>
  <c r="AQ280" i="26"/>
  <c r="AQ279" i="26"/>
  <c r="AQ278" i="26"/>
  <c r="AQ269" i="26"/>
  <c r="AQ264" i="26"/>
  <c r="AQ240" i="26"/>
  <c r="AQ261" i="26"/>
  <c r="AQ260" i="26"/>
  <c r="AQ259" i="26"/>
  <c r="AQ258" i="26"/>
  <c r="AQ257" i="26"/>
  <c r="AQ256" i="26"/>
  <c r="AQ255" i="26"/>
  <c r="AQ254" i="26"/>
  <c r="AQ251" i="26"/>
  <c r="AQ250" i="26"/>
  <c r="AQ249" i="26"/>
  <c r="AQ248" i="26"/>
  <c r="AQ247" i="26"/>
  <c r="AQ246" i="26"/>
  <c r="AQ245" i="26"/>
  <c r="AQ244" i="26"/>
  <c r="AO34" i="23"/>
  <c r="AO28" i="23"/>
  <c r="AS357" i="26" a="1"/>
  <c r="AS357" i="26" s="1"/>
  <c r="AR357" i="26" a="1"/>
  <c r="AR357" i="26" s="1"/>
  <c r="AR359" i="26" s="1"/>
  <c r="AO22" i="23"/>
  <c r="AO40" i="23"/>
  <c r="AO37" i="23"/>
  <c r="AO31" i="23"/>
  <c r="AO16" i="23"/>
  <c r="AO25" i="23"/>
  <c r="AQ272" i="26"/>
  <c r="AQ341" i="26"/>
  <c r="AQ313" i="26"/>
  <c r="AQ350" i="26"/>
  <c r="AQ312" i="26"/>
  <c r="AQ349" i="26"/>
  <c r="AQ303" i="26"/>
  <c r="AQ348" i="26"/>
  <c r="AQ302" i="26"/>
  <c r="AQ347" i="26"/>
  <c r="AQ273" i="26"/>
  <c r="AQ342" i="26"/>
  <c r="AQ262" i="26"/>
  <c r="AQ339" i="26"/>
  <c r="AQ293" i="26"/>
  <c r="AQ346" i="26"/>
  <c r="AQ292" i="26"/>
  <c r="AQ345" i="26"/>
  <c r="AQ283" i="26"/>
  <c r="AQ344" i="26"/>
  <c r="AQ282" i="26"/>
  <c r="AQ343" i="26"/>
  <c r="AQ263" i="26"/>
  <c r="AQ340" i="26"/>
  <c r="AQ243" i="26"/>
  <c r="AQ336" i="26"/>
  <c r="AQ242" i="26"/>
  <c r="AQ335" i="26"/>
  <c r="AQ253" i="26"/>
  <c r="AQ338" i="26"/>
  <c r="AQ252" i="26"/>
  <c r="AQ337" i="26"/>
  <c r="F90" i="1" a="1"/>
  <c r="F90" i="1" s="1"/>
  <c r="B90" i="1" a="1"/>
  <c r="B90" i="1" s="1"/>
  <c r="AN26" i="2"/>
  <c r="AN12" i="23"/>
  <c r="AQ352" i="26"/>
  <c r="AQ334" i="26"/>
  <c r="AQ233" i="26"/>
  <c r="AQ351" i="26"/>
  <c r="AQ333" i="26"/>
  <c r="AP2" i="89" a="1"/>
  <c r="AQ232" i="26"/>
  <c r="AR133" i="26"/>
  <c r="AR228" i="26"/>
  <c r="AR227" i="26"/>
  <c r="AR198" i="26"/>
  <c r="AR196" i="26"/>
  <c r="AR193" i="26"/>
  <c r="AR175" i="26"/>
  <c r="AR174" i="26"/>
  <c r="AR173" i="26"/>
  <c r="AR171" i="26"/>
  <c r="AR162" i="26"/>
  <c r="AR160" i="26"/>
  <c r="AR130" i="26"/>
  <c r="AR229" i="26"/>
  <c r="AR197" i="26"/>
  <c r="AR195" i="26"/>
  <c r="AR172" i="26"/>
  <c r="AR168" i="26"/>
  <c r="AR137" i="26"/>
  <c r="AR134" i="26"/>
  <c r="AR132" i="26"/>
  <c r="AR131" i="26"/>
  <c r="AR226" i="26"/>
  <c r="AR225" i="26"/>
  <c r="AR224" i="26"/>
  <c r="AR223" i="26"/>
  <c r="AR222" i="26"/>
  <c r="AR221" i="26"/>
  <c r="AR220" i="26"/>
  <c r="AR219" i="26"/>
  <c r="AR218" i="26"/>
  <c r="AR217" i="26"/>
  <c r="AR216" i="26"/>
  <c r="AR215" i="26"/>
  <c r="AR214" i="26"/>
  <c r="AR213" i="26"/>
  <c r="AR212" i="26"/>
  <c r="AR211" i="26"/>
  <c r="AR210" i="26"/>
  <c r="AR209" i="26"/>
  <c r="AR208" i="26"/>
  <c r="AR207" i="26"/>
  <c r="AR206" i="26"/>
  <c r="AR205" i="26"/>
  <c r="AR204" i="26"/>
  <c r="AR203" i="26"/>
  <c r="AR202" i="26"/>
  <c r="AR201" i="26"/>
  <c r="AR200" i="26"/>
  <c r="AR199" i="26"/>
  <c r="AR194" i="26"/>
  <c r="AR169" i="26"/>
  <c r="AR167" i="26"/>
  <c r="AR164" i="26"/>
  <c r="AR161" i="26"/>
  <c r="AR141" i="26"/>
  <c r="AR140" i="26"/>
  <c r="AR135" i="26"/>
  <c r="AR192" i="26"/>
  <c r="AR191" i="26"/>
  <c r="AR190" i="26"/>
  <c r="AR189" i="26"/>
  <c r="AR188" i="26"/>
  <c r="AR187" i="26"/>
  <c r="AR186" i="26"/>
  <c r="AR185" i="26"/>
  <c r="AR184" i="26"/>
  <c r="AR183" i="26"/>
  <c r="AR182" i="26"/>
  <c r="AR181" i="26"/>
  <c r="AR180" i="26"/>
  <c r="AR179" i="26"/>
  <c r="AR178" i="26"/>
  <c r="AR177" i="26"/>
  <c r="AR176" i="26"/>
  <c r="AR170" i="26"/>
  <c r="AR166" i="26"/>
  <c r="AR165" i="26"/>
  <c r="AR163" i="26"/>
  <c r="AR159" i="26"/>
  <c r="AR158" i="26"/>
  <c r="AR157" i="26"/>
  <c r="AR156" i="26"/>
  <c r="AR155" i="26"/>
  <c r="AR154" i="26"/>
  <c r="AR153" i="26"/>
  <c r="AR152" i="26"/>
  <c r="AR151" i="26"/>
  <c r="AR150" i="26"/>
  <c r="AR149" i="26"/>
  <c r="AR148" i="26"/>
  <c r="AR147" i="26"/>
  <c r="AR146" i="26"/>
  <c r="AR145" i="26"/>
  <c r="AR144" i="26"/>
  <c r="AR143" i="26"/>
  <c r="AR142" i="26"/>
  <c r="AR139" i="26"/>
  <c r="AR138" i="26"/>
  <c r="AR136" i="26"/>
  <c r="AR11" i="26"/>
  <c r="AR127" i="26" s="1"/>
  <c r="AR10" i="26"/>
  <c r="AP2" i="95" s="1" a="1"/>
  <c r="AP2" i="95" s="1"/>
  <c r="AS7" i="26"/>
  <c r="AS1" i="26"/>
  <c r="AT9" i="23"/>
  <c r="AS1" i="89"/>
  <c r="AS1" i="90"/>
  <c r="AW9" i="1"/>
  <c r="AT9" i="2"/>
  <c r="AR1" i="95"/>
  <c r="AT4" i="26"/>
  <c r="AP28" i="2"/>
  <c r="AO2" i="89"/>
  <c r="AP19" i="2" s="1"/>
  <c r="AP33" i="2"/>
  <c r="AP38" i="2"/>
  <c r="AP30" i="2"/>
  <c r="AP34" i="2"/>
  <c r="AP31" i="2"/>
  <c r="AP32" i="2"/>
  <c r="AP36" i="2"/>
  <c r="AP17" i="2"/>
  <c r="AP35" i="2"/>
  <c r="AO16" i="90" a="1"/>
  <c r="AO16" i="90" s="1"/>
  <c r="AO18" i="90" a="1"/>
  <c r="AO18" i="90" s="1"/>
  <c r="AO10" i="90" a="1"/>
  <c r="AO10" i="90" s="1"/>
  <c r="AO13" i="90" a="1"/>
  <c r="AO13" i="90" s="1"/>
  <c r="AO11" i="90" a="1"/>
  <c r="AO11" i="90" s="1"/>
  <c r="AO5" i="90" a="1"/>
  <c r="AO5" i="90" s="1"/>
  <c r="AO19" i="90" a="1"/>
  <c r="AO19" i="90" s="1"/>
  <c r="AO4" i="90" a="1"/>
  <c r="AO4" i="90" s="1"/>
  <c r="AO8" i="90" a="1"/>
  <c r="AO8" i="90" s="1"/>
  <c r="AO7" i="90" a="1"/>
  <c r="AO7" i="90" s="1"/>
  <c r="AO3" i="90" a="1"/>
  <c r="AO3" i="90" s="1"/>
  <c r="AO17" i="90" a="1"/>
  <c r="AO17" i="90" s="1"/>
  <c r="AO21" i="90" a="1"/>
  <c r="AO21" i="90" s="1"/>
  <c r="AO9" i="90" a="1"/>
  <c r="AO9" i="90" s="1"/>
  <c r="AO12" i="90" a="1"/>
  <c r="AO12" i="90" s="1"/>
  <c r="AO14" i="90" a="1"/>
  <c r="AO14" i="90" s="1"/>
  <c r="AO6" i="90" a="1"/>
  <c r="AO6" i="90" s="1"/>
  <c r="AO15" i="90" a="1"/>
  <c r="AO15" i="90" s="1"/>
  <c r="AP31" i="23" s="1"/>
  <c r="AO20" i="90" a="1"/>
  <c r="AO20" i="90" s="1"/>
  <c r="AO15" i="2"/>
  <c r="AO27" i="2"/>
  <c r="AO37" i="2"/>
  <c r="AN2" i="90" a="1"/>
  <c r="AN2" i="90" s="1"/>
  <c r="AM11" i="23"/>
  <c r="AP13" i="23" l="1"/>
  <c r="AP20" i="2"/>
  <c r="AP21" i="2"/>
  <c r="AP23" i="2"/>
  <c r="AP16" i="2"/>
  <c r="AP22" i="2"/>
  <c r="AP29" i="2"/>
  <c r="AP24" i="2"/>
  <c r="AP18" i="2"/>
  <c r="AO36" i="23"/>
  <c r="AO35" i="23" s="1"/>
  <c r="AO33" i="23"/>
  <c r="AO32" i="23" s="1"/>
  <c r="AO21" i="23"/>
  <c r="AO20" i="23" s="1"/>
  <c r="AO24" i="23"/>
  <c r="AO23" i="23" s="1"/>
  <c r="AO30" i="23"/>
  <c r="AO29" i="23" s="1"/>
  <c r="AO15" i="23"/>
  <c r="AO14" i="23" s="1"/>
  <c r="AO27" i="23"/>
  <c r="AO26" i="23" s="1"/>
  <c r="AO39" i="23"/>
  <c r="AO38" i="23" s="1"/>
  <c r="AO18" i="23"/>
  <c r="AO17" i="23" s="1"/>
  <c r="AR235" i="26"/>
  <c r="AR330" i="26"/>
  <c r="AR329" i="26"/>
  <c r="AR300" i="26"/>
  <c r="AR298" i="26"/>
  <c r="AR295" i="26"/>
  <c r="AR277" i="26"/>
  <c r="AR276" i="26"/>
  <c r="AR275" i="26"/>
  <c r="AR264" i="26"/>
  <c r="AR331" i="26"/>
  <c r="AR299" i="26"/>
  <c r="AR297" i="26"/>
  <c r="AR274" i="26"/>
  <c r="AR270" i="26"/>
  <c r="AR239" i="26"/>
  <c r="AR236" i="26"/>
  <c r="AR234" i="26"/>
  <c r="AR328" i="26"/>
  <c r="AR309" i="26"/>
  <c r="AR306" i="26"/>
  <c r="AR304" i="26"/>
  <c r="AR301" i="26"/>
  <c r="AR271" i="26"/>
  <c r="AR290" i="26"/>
  <c r="AR288" i="26"/>
  <c r="AR284" i="26"/>
  <c r="AR280" i="26"/>
  <c r="AR278" i="26"/>
  <c r="AR261" i="26"/>
  <c r="AR257" i="26"/>
  <c r="AR256" i="26"/>
  <c r="AR250" i="26"/>
  <c r="AR247" i="26"/>
  <c r="AR244" i="26"/>
  <c r="AR241" i="26"/>
  <c r="AR238" i="26"/>
  <c r="AR327" i="26"/>
  <c r="AR326" i="26"/>
  <c r="AR325" i="26"/>
  <c r="AR324" i="26"/>
  <c r="AR323" i="26"/>
  <c r="AR322" i="26"/>
  <c r="AR321" i="26"/>
  <c r="AR320" i="26"/>
  <c r="AR319" i="26"/>
  <c r="AR318" i="26"/>
  <c r="AR317" i="26"/>
  <c r="AR316" i="26"/>
  <c r="AR315" i="26"/>
  <c r="AR314" i="26"/>
  <c r="AR310" i="26"/>
  <c r="AR308" i="26"/>
  <c r="AR307" i="26"/>
  <c r="AR305" i="26"/>
  <c r="AR296" i="26"/>
  <c r="AR269" i="26"/>
  <c r="AR287" i="26"/>
  <c r="AR285" i="26"/>
  <c r="AR281" i="26"/>
  <c r="AR267" i="26"/>
  <c r="AR265" i="26"/>
  <c r="AR258" i="26"/>
  <c r="AR255" i="26"/>
  <c r="AR251" i="26"/>
  <c r="AR249" i="26"/>
  <c r="AR246" i="26"/>
  <c r="AR240" i="26"/>
  <c r="AR311" i="26"/>
  <c r="AR268" i="26"/>
  <c r="AR259" i="26"/>
  <c r="AR245" i="26"/>
  <c r="AR266" i="26"/>
  <c r="AR237" i="26"/>
  <c r="AR294" i="26"/>
  <c r="AR291" i="26"/>
  <c r="AR289" i="26"/>
  <c r="AR286" i="26"/>
  <c r="AR279" i="26"/>
  <c r="AR260" i="26"/>
  <c r="AR254" i="26"/>
  <c r="AR248" i="26"/>
  <c r="AP19" i="23"/>
  <c r="AP34" i="23"/>
  <c r="AP16" i="23"/>
  <c r="AP37" i="23"/>
  <c r="AP28" i="23"/>
  <c r="AP40" i="23"/>
  <c r="AP25" i="23"/>
  <c r="AP22" i="23"/>
  <c r="AR273" i="26"/>
  <c r="AR342" i="26"/>
  <c r="AR262" i="26"/>
  <c r="AR339" i="26"/>
  <c r="AR313" i="26"/>
  <c r="AR350" i="26"/>
  <c r="AR312" i="26"/>
  <c r="AR349" i="26"/>
  <c r="AR303" i="26"/>
  <c r="AR348" i="26"/>
  <c r="AR302" i="26"/>
  <c r="AR347" i="26"/>
  <c r="AR263" i="26"/>
  <c r="AR340" i="26"/>
  <c r="AR243" i="26"/>
  <c r="AR336" i="26"/>
  <c r="AR242" i="26"/>
  <c r="AR335" i="26"/>
  <c r="AR293" i="26"/>
  <c r="AR346" i="26"/>
  <c r="AR292" i="26"/>
  <c r="AR345" i="26"/>
  <c r="AR283" i="26"/>
  <c r="AR344" i="26"/>
  <c r="AR282" i="26"/>
  <c r="AR343" i="26"/>
  <c r="AR272" i="26"/>
  <c r="AR341" i="26"/>
  <c r="AR253" i="26"/>
  <c r="AR338" i="26"/>
  <c r="AR252" i="26"/>
  <c r="AR337" i="26"/>
  <c r="F92" i="1" a="1"/>
  <c r="F92" i="1" s="1"/>
  <c r="B92" i="1" a="1"/>
  <c r="B92" i="1" s="1"/>
  <c r="AQ30" i="2"/>
  <c r="AQ32" i="2"/>
  <c r="AQ29" i="2"/>
  <c r="AP2" i="89"/>
  <c r="AQ33" i="2"/>
  <c r="AQ16" i="2"/>
  <c r="AQ38" i="2"/>
  <c r="AQ22" i="2"/>
  <c r="AQ34" i="2"/>
  <c r="AP20" i="90" a="1"/>
  <c r="AP20" i="90" s="1"/>
  <c r="AP9" i="90" a="1"/>
  <c r="AP9" i="90" s="1"/>
  <c r="AP12" i="90" a="1"/>
  <c r="AP12" i="90" s="1"/>
  <c r="AP3" i="90" a="1"/>
  <c r="AP3" i="90" s="1"/>
  <c r="AP10" i="90" a="1"/>
  <c r="AP10" i="90" s="1"/>
  <c r="AP14" i="90" a="1"/>
  <c r="AP14" i="90" s="1"/>
  <c r="AP17" i="90" a="1"/>
  <c r="AP17" i="90" s="1"/>
  <c r="AP8" i="90" a="1"/>
  <c r="AP8" i="90" s="1"/>
  <c r="AP18" i="90" a="1"/>
  <c r="AP18" i="90" s="1"/>
  <c r="AP5" i="90" a="1"/>
  <c r="AP5" i="90" s="1"/>
  <c r="AP7" i="90" a="1"/>
  <c r="AP7" i="90" s="1"/>
  <c r="AP4" i="90" a="1"/>
  <c r="AP4" i="90" s="1"/>
  <c r="AP6" i="90" a="1"/>
  <c r="AP6" i="90" s="1"/>
  <c r="AP21" i="90" a="1"/>
  <c r="AP21" i="90" s="1"/>
  <c r="AP16" i="90" a="1"/>
  <c r="AP16" i="90" s="1"/>
  <c r="AP13" i="90" a="1"/>
  <c r="AP13" i="90" s="1"/>
  <c r="AP19" i="90" a="1"/>
  <c r="AP19" i="90" s="1"/>
  <c r="AP11" i="90" a="1"/>
  <c r="AP11" i="90" s="1"/>
  <c r="AP15" i="90" a="1"/>
  <c r="AP15" i="90" s="1"/>
  <c r="AR351" i="26"/>
  <c r="AR333" i="26"/>
  <c r="AQ2" i="89" a="1"/>
  <c r="AR232" i="26"/>
  <c r="AR352" i="26"/>
  <c r="AR334" i="26"/>
  <c r="AR233" i="26"/>
  <c r="AS359" i="26"/>
  <c r="AS135" i="26"/>
  <c r="AS131" i="26"/>
  <c r="AS228" i="26"/>
  <c r="AS197" i="26"/>
  <c r="AS170" i="26"/>
  <c r="AS167" i="26"/>
  <c r="AS166" i="26"/>
  <c r="AS165" i="26"/>
  <c r="AS164" i="26"/>
  <c r="AS141" i="26"/>
  <c r="AS136" i="26"/>
  <c r="AS134" i="26"/>
  <c r="AS132" i="26"/>
  <c r="AS229" i="26"/>
  <c r="AS227" i="26"/>
  <c r="AS198" i="26"/>
  <c r="AS196" i="26"/>
  <c r="AS194" i="26"/>
  <c r="AS193" i="26"/>
  <c r="AS161" i="26"/>
  <c r="AS138" i="26"/>
  <c r="AS133" i="26"/>
  <c r="AS226" i="26"/>
  <c r="AS225" i="26"/>
  <c r="AS224" i="26"/>
  <c r="AS223" i="26"/>
  <c r="AS222" i="26"/>
  <c r="AS221" i="26"/>
  <c r="AS220" i="26"/>
  <c r="AS219" i="26"/>
  <c r="AS218" i="26"/>
  <c r="AS217" i="26"/>
  <c r="AS216" i="26"/>
  <c r="AS215" i="26"/>
  <c r="AS214" i="26"/>
  <c r="AS213" i="26"/>
  <c r="AS212" i="26"/>
  <c r="AS211" i="26"/>
  <c r="AS210" i="26"/>
  <c r="AS209" i="26"/>
  <c r="AS208" i="26"/>
  <c r="AS207" i="26"/>
  <c r="AS206" i="26"/>
  <c r="AS205" i="26"/>
  <c r="AS204" i="26"/>
  <c r="AS203" i="26"/>
  <c r="AS202" i="26"/>
  <c r="AS201" i="26"/>
  <c r="AS200" i="26"/>
  <c r="AS199" i="26"/>
  <c r="AS195" i="26"/>
  <c r="AS175" i="26"/>
  <c r="AS171" i="26"/>
  <c r="AS163" i="26"/>
  <c r="AS162" i="26"/>
  <c r="AS137" i="26"/>
  <c r="AS130" i="26"/>
  <c r="AS192" i="26"/>
  <c r="AS191" i="26"/>
  <c r="AS190" i="26"/>
  <c r="AS189" i="26"/>
  <c r="AS188" i="26"/>
  <c r="AS187" i="26"/>
  <c r="AS186" i="26"/>
  <c r="AS185" i="26"/>
  <c r="AS184" i="26"/>
  <c r="AS183" i="26"/>
  <c r="AS182" i="26"/>
  <c r="AS181" i="26"/>
  <c r="AS180" i="26"/>
  <c r="AS179" i="26"/>
  <c r="AS178" i="26"/>
  <c r="AS177" i="26"/>
  <c r="AS176" i="26"/>
  <c r="AS174" i="26"/>
  <c r="AS173" i="26"/>
  <c r="AS172" i="26"/>
  <c r="AS169" i="26"/>
  <c r="AS168" i="26"/>
  <c r="AS160" i="26"/>
  <c r="AS139" i="26"/>
  <c r="AS159" i="26"/>
  <c r="AS158" i="26"/>
  <c r="AS157" i="26"/>
  <c r="AS156" i="26"/>
  <c r="AS155" i="26"/>
  <c r="AS154" i="26"/>
  <c r="AS153" i="26"/>
  <c r="AS152" i="26"/>
  <c r="AS151" i="26"/>
  <c r="AS150" i="26"/>
  <c r="AS149" i="26"/>
  <c r="AS148" i="26"/>
  <c r="AS147" i="26"/>
  <c r="AS146" i="26"/>
  <c r="AS145" i="26"/>
  <c r="AS144" i="26"/>
  <c r="AS143" i="26"/>
  <c r="AS142" i="26"/>
  <c r="AS140" i="26"/>
  <c r="AS11" i="26"/>
  <c r="AS127" i="26" s="1"/>
  <c r="AS10" i="26"/>
  <c r="AQ2" i="95" s="1" a="1"/>
  <c r="AQ2" i="95" s="1"/>
  <c r="AX9" i="1"/>
  <c r="AT1" i="89"/>
  <c r="AT1" i="90"/>
  <c r="AU4" i="26"/>
  <c r="AU9" i="2"/>
  <c r="AS1" i="95"/>
  <c r="AU9" i="23"/>
  <c r="AT7" i="26"/>
  <c r="AT1" i="26"/>
  <c r="AP15" i="2"/>
  <c r="AP37" i="2"/>
  <c r="AP27" i="2"/>
  <c r="AO2" i="90" a="1"/>
  <c r="AO2" i="90" s="1"/>
  <c r="AO12" i="23"/>
  <c r="AO26" i="2"/>
  <c r="AM41" i="23"/>
  <c r="AN11" i="23"/>
  <c r="AN41" i="23" s="1"/>
  <c r="AQ13" i="23" l="1"/>
  <c r="AQ21" i="2"/>
  <c r="AQ18" i="2"/>
  <c r="AQ23" i="2"/>
  <c r="AQ20" i="2"/>
  <c r="AQ19" i="2"/>
  <c r="AQ17" i="2"/>
  <c r="AQ24" i="2"/>
  <c r="AP27" i="23"/>
  <c r="AP26" i="23" s="1"/>
  <c r="AP15" i="23"/>
  <c r="AP14" i="23" s="1"/>
  <c r="AP33" i="23"/>
  <c r="AP32" i="23" s="1"/>
  <c r="AP18" i="23"/>
  <c r="AP17" i="23" s="1"/>
  <c r="AP30" i="23"/>
  <c r="AP29" i="23" s="1"/>
  <c r="AP36" i="23"/>
  <c r="AP35" i="23" s="1"/>
  <c r="AP24" i="23"/>
  <c r="AP23" i="23" s="1"/>
  <c r="AP21" i="23"/>
  <c r="AP20" i="23" s="1"/>
  <c r="AP39" i="23"/>
  <c r="AP38" i="23" s="1"/>
  <c r="AS237" i="26"/>
  <c r="AS330" i="26"/>
  <c r="AS299" i="26"/>
  <c r="AS269" i="26"/>
  <c r="AS268" i="26"/>
  <c r="AS267" i="26"/>
  <c r="AS266" i="26"/>
  <c r="AS238" i="26"/>
  <c r="AS236" i="26"/>
  <c r="AS234" i="26"/>
  <c r="AS331" i="26"/>
  <c r="AS329" i="26"/>
  <c r="AS300" i="26"/>
  <c r="AS298" i="26"/>
  <c r="AS296" i="26"/>
  <c r="AS295" i="26"/>
  <c r="AS240" i="26"/>
  <c r="AS235" i="26"/>
  <c r="AS328" i="26"/>
  <c r="AS327" i="26"/>
  <c r="AS326" i="26"/>
  <c r="AS325" i="26"/>
  <c r="AS324" i="26"/>
  <c r="AS323" i="26"/>
  <c r="AS322" i="26"/>
  <c r="AS321" i="26"/>
  <c r="AS320" i="26"/>
  <c r="AS319" i="26"/>
  <c r="AS318" i="26"/>
  <c r="AS317" i="26"/>
  <c r="AS316" i="26"/>
  <c r="AS315" i="26"/>
  <c r="AS314" i="26"/>
  <c r="AS311" i="26"/>
  <c r="AS310" i="26"/>
  <c r="AS309" i="26"/>
  <c r="AS308" i="26"/>
  <c r="AS307" i="26"/>
  <c r="AS306" i="26"/>
  <c r="AS305" i="26"/>
  <c r="AS304" i="26"/>
  <c r="AS301" i="26"/>
  <c r="AS297" i="26"/>
  <c r="AS277" i="26"/>
  <c r="AS265" i="26"/>
  <c r="AS264" i="26"/>
  <c r="AS239" i="26"/>
  <c r="AS294" i="26"/>
  <c r="AS291" i="26"/>
  <c r="AS290" i="26"/>
  <c r="AS289" i="26"/>
  <c r="AS288" i="26"/>
  <c r="AS287" i="26"/>
  <c r="AS286" i="26"/>
  <c r="AS285" i="26"/>
  <c r="AS284" i="26"/>
  <c r="AS281" i="26"/>
  <c r="AS280" i="26"/>
  <c r="AS279" i="26"/>
  <c r="AS278" i="26"/>
  <c r="AS276" i="26"/>
  <c r="AS275" i="26"/>
  <c r="AS274" i="26"/>
  <c r="AS271" i="26"/>
  <c r="AS270" i="26"/>
  <c r="AS241" i="26"/>
  <c r="AS261" i="26"/>
  <c r="AS260" i="26"/>
  <c r="AS259" i="26"/>
  <c r="AS258" i="26"/>
  <c r="AS257" i="26"/>
  <c r="AS256" i="26"/>
  <c r="AS255" i="26"/>
  <c r="AS254" i="26"/>
  <c r="AS251" i="26"/>
  <c r="AS250" i="26"/>
  <c r="AS249" i="26"/>
  <c r="AS248" i="26"/>
  <c r="AS247" i="26"/>
  <c r="AS246" i="26"/>
  <c r="AS245" i="26"/>
  <c r="AS244" i="26"/>
  <c r="AQ25" i="23"/>
  <c r="AQ37" i="23"/>
  <c r="AQ28" i="23"/>
  <c r="AQ40" i="23"/>
  <c r="AU357" i="26" a="1"/>
  <c r="AU357" i="26" s="1"/>
  <c r="AT357" i="26" a="1"/>
  <c r="AT357" i="26" s="1"/>
  <c r="AT359" i="26" s="1"/>
  <c r="AQ34" i="23"/>
  <c r="AQ19" i="23"/>
  <c r="AQ16" i="23"/>
  <c r="AQ31" i="23"/>
  <c r="AQ22" i="23"/>
  <c r="AQ36" i="2"/>
  <c r="AQ28" i="2"/>
  <c r="AQ31" i="2"/>
  <c r="AQ35" i="2"/>
  <c r="AS272" i="26"/>
  <c r="AS341" i="26"/>
  <c r="AS243" i="26"/>
  <c r="AS336" i="26"/>
  <c r="AS263" i="26"/>
  <c r="AS340" i="26"/>
  <c r="AS313" i="26"/>
  <c r="AS350" i="26"/>
  <c r="AS312" i="26"/>
  <c r="AS349" i="26"/>
  <c r="AS303" i="26"/>
  <c r="AS348" i="26"/>
  <c r="AS302" i="26"/>
  <c r="AS347" i="26"/>
  <c r="AS273" i="26"/>
  <c r="AS342" i="26"/>
  <c r="AS293" i="26"/>
  <c r="AS346" i="26"/>
  <c r="AS292" i="26"/>
  <c r="AS345" i="26"/>
  <c r="AS283" i="26"/>
  <c r="AS344" i="26"/>
  <c r="AS282" i="26"/>
  <c r="AS343" i="26"/>
  <c r="AS262" i="26"/>
  <c r="AS339" i="26"/>
  <c r="AS253" i="26"/>
  <c r="AS338" i="26"/>
  <c r="AS252" i="26"/>
  <c r="AS337" i="26"/>
  <c r="AS242" i="26"/>
  <c r="AS335" i="26"/>
  <c r="B94" i="1" a="1"/>
  <c r="B94" i="1" s="1"/>
  <c r="AQ15" i="2"/>
  <c r="AQ37" i="2"/>
  <c r="AQ27" i="2"/>
  <c r="AP2" i="90" a="1"/>
  <c r="AP2" i="90" s="1"/>
  <c r="AQ2" i="89"/>
  <c r="AR24" i="2" s="1"/>
  <c r="AR23" i="2"/>
  <c r="AR21" i="2"/>
  <c r="AR22" i="2"/>
  <c r="AR19" i="2"/>
  <c r="AR17" i="2"/>
  <c r="AR18" i="2"/>
  <c r="AR20" i="2"/>
  <c r="AR16" i="2"/>
  <c r="AR36" i="2"/>
  <c r="AR34" i="2"/>
  <c r="AR32" i="2"/>
  <c r="AR33" i="2"/>
  <c r="AR30" i="2"/>
  <c r="AR29" i="2"/>
  <c r="AR38" i="2"/>
  <c r="AR35" i="2"/>
  <c r="AR28" i="2"/>
  <c r="AR31" i="2"/>
  <c r="AQ8" i="90" a="1"/>
  <c r="AQ8" i="90" s="1"/>
  <c r="AQ16" i="90" a="1"/>
  <c r="AQ16" i="90" s="1"/>
  <c r="AQ14" i="90" a="1"/>
  <c r="AQ14" i="90" s="1"/>
  <c r="AQ5" i="90" a="1"/>
  <c r="AQ5" i="90" s="1"/>
  <c r="AQ11" i="90" a="1"/>
  <c r="AQ11" i="90" s="1"/>
  <c r="AQ18" i="90" a="1"/>
  <c r="AQ18" i="90" s="1"/>
  <c r="AQ13" i="90" a="1"/>
  <c r="AQ13" i="90" s="1"/>
  <c r="AQ4" i="90" a="1"/>
  <c r="AQ4" i="90" s="1"/>
  <c r="AQ17" i="90" a="1"/>
  <c r="AQ17" i="90" s="1"/>
  <c r="AQ20" i="90" a="1"/>
  <c r="AQ20" i="90" s="1"/>
  <c r="AQ12" i="90" a="1"/>
  <c r="AQ12" i="90" s="1"/>
  <c r="AQ3" i="90" a="1"/>
  <c r="AQ3" i="90" s="1"/>
  <c r="AQ9" i="90" a="1"/>
  <c r="AQ9" i="90" s="1"/>
  <c r="AQ7" i="90" a="1"/>
  <c r="AQ7" i="90" s="1"/>
  <c r="AQ19" i="90" a="1"/>
  <c r="AQ19" i="90" s="1"/>
  <c r="AQ6" i="90" a="1"/>
  <c r="AQ6" i="90" s="1"/>
  <c r="AQ15" i="90" a="1"/>
  <c r="AQ15" i="90" s="1"/>
  <c r="AQ10" i="90" a="1"/>
  <c r="AQ10" i="90" s="1"/>
  <c r="AQ21" i="90" a="1"/>
  <c r="AQ21" i="90" s="1"/>
  <c r="AR40" i="23" s="1"/>
  <c r="AS352" i="26"/>
  <c r="AS334" i="26"/>
  <c r="AS233" i="26"/>
  <c r="AS351" i="26"/>
  <c r="AS333" i="26"/>
  <c r="AR2" i="89" a="1"/>
  <c r="AS232" i="26"/>
  <c r="AV9" i="2"/>
  <c r="AU1" i="89"/>
  <c r="AU1" i="90"/>
  <c r="AV4" i="26"/>
  <c r="AT1" i="95"/>
  <c r="AV9" i="23"/>
  <c r="AY9" i="1"/>
  <c r="AU7" i="26"/>
  <c r="AU1" i="26"/>
  <c r="AT132" i="26"/>
  <c r="AT228" i="26"/>
  <c r="AT226" i="26"/>
  <c r="AT198" i="26"/>
  <c r="AT175" i="26"/>
  <c r="AT172" i="26"/>
  <c r="AT171" i="26"/>
  <c r="AT168" i="26"/>
  <c r="AT163" i="26"/>
  <c r="AT162" i="26"/>
  <c r="AT133" i="26"/>
  <c r="AT229" i="26"/>
  <c r="AT227" i="26"/>
  <c r="AT197" i="26"/>
  <c r="AT196" i="26"/>
  <c r="AT195" i="26"/>
  <c r="AT193" i="26"/>
  <c r="AT174" i="26"/>
  <c r="AT173" i="26"/>
  <c r="AT141" i="26"/>
  <c r="AT139" i="26"/>
  <c r="AT138" i="26"/>
  <c r="AT137" i="26"/>
  <c r="AT130" i="26"/>
  <c r="AT225" i="26"/>
  <c r="AT224" i="26"/>
  <c r="AT223" i="26"/>
  <c r="AT222" i="26"/>
  <c r="AT221" i="26"/>
  <c r="AT220" i="26"/>
  <c r="AT219" i="26"/>
  <c r="AT218" i="26"/>
  <c r="AT217" i="26"/>
  <c r="AT216" i="26"/>
  <c r="AT215" i="26"/>
  <c r="AT214" i="26"/>
  <c r="AT213" i="26"/>
  <c r="AT212" i="26"/>
  <c r="AT211" i="26"/>
  <c r="AT210" i="26"/>
  <c r="AT209" i="26"/>
  <c r="AT208" i="26"/>
  <c r="AT207" i="26"/>
  <c r="AT206" i="26"/>
  <c r="AT205" i="26"/>
  <c r="AT204" i="26"/>
  <c r="AT203" i="26"/>
  <c r="AT202" i="26"/>
  <c r="AT201" i="26"/>
  <c r="AT200" i="26"/>
  <c r="AT199" i="26"/>
  <c r="AT194" i="26"/>
  <c r="AT170" i="26"/>
  <c r="AT169" i="26"/>
  <c r="AT167" i="26"/>
  <c r="AT166" i="26"/>
  <c r="AT165" i="26"/>
  <c r="AT164" i="26"/>
  <c r="AT161" i="26"/>
  <c r="AT160" i="26"/>
  <c r="AT136" i="26"/>
  <c r="AT135" i="26"/>
  <c r="AT131" i="26"/>
  <c r="AT192" i="26"/>
  <c r="AT191" i="26"/>
  <c r="AT190" i="26"/>
  <c r="AT189" i="26"/>
  <c r="AT188" i="26"/>
  <c r="AT187" i="26"/>
  <c r="AT186" i="26"/>
  <c r="AT185" i="26"/>
  <c r="AT184" i="26"/>
  <c r="AT183" i="26"/>
  <c r="AT182" i="26"/>
  <c r="AT181" i="26"/>
  <c r="AT180" i="26"/>
  <c r="AT179" i="26"/>
  <c r="AT178" i="26"/>
  <c r="AT177" i="26"/>
  <c r="AT176" i="26"/>
  <c r="AT140" i="26"/>
  <c r="AT134" i="26"/>
  <c r="AT159" i="26"/>
  <c r="AT158" i="26"/>
  <c r="AT157" i="26"/>
  <c r="AT156" i="26"/>
  <c r="AT155" i="26"/>
  <c r="AT154" i="26"/>
  <c r="AT153" i="26"/>
  <c r="AT152" i="26"/>
  <c r="AT151" i="26"/>
  <c r="AT150" i="26"/>
  <c r="AT149" i="26"/>
  <c r="AT148" i="26"/>
  <c r="AT147" i="26"/>
  <c r="AT146" i="26"/>
  <c r="AT145" i="26"/>
  <c r="AT144" i="26"/>
  <c r="AT143" i="26"/>
  <c r="AT142" i="26"/>
  <c r="AT11" i="26"/>
  <c r="AT127" i="26" s="1"/>
  <c r="AT10" i="26"/>
  <c r="AR2" i="95" s="1" a="1"/>
  <c r="AR2" i="95" s="1"/>
  <c r="AP26" i="2"/>
  <c r="AP12" i="23"/>
  <c r="AO11" i="23"/>
  <c r="AR13" i="23" l="1"/>
  <c r="AQ24" i="23"/>
  <c r="AQ23" i="23" s="1"/>
  <c r="AQ15" i="23"/>
  <c r="AQ14" i="23" s="1"/>
  <c r="AQ36" i="23"/>
  <c r="AQ35" i="23" s="1"/>
  <c r="AQ30" i="23"/>
  <c r="AQ29" i="23" s="1"/>
  <c r="AQ27" i="23"/>
  <c r="AQ26" i="23" s="1"/>
  <c r="AQ21" i="23"/>
  <c r="AQ20" i="23" s="1"/>
  <c r="AQ39" i="23"/>
  <c r="AQ38" i="23" s="1"/>
  <c r="AQ18" i="23"/>
  <c r="AQ17" i="23" s="1"/>
  <c r="AQ33" i="23"/>
  <c r="AQ32" i="23" s="1"/>
  <c r="AR31" i="23"/>
  <c r="AT277" i="26"/>
  <c r="AT239" i="26"/>
  <c r="AT322" i="26"/>
  <c r="AT318" i="26"/>
  <c r="AT314" i="26"/>
  <c r="AT296" i="26"/>
  <c r="AT266" i="26"/>
  <c r="AT294" i="26"/>
  <c r="AT287" i="26"/>
  <c r="AT280" i="26"/>
  <c r="AT278" i="26"/>
  <c r="AT259" i="26"/>
  <c r="AT254" i="26"/>
  <c r="AT247" i="26"/>
  <c r="AT234" i="26"/>
  <c r="AT330" i="26"/>
  <c r="AT328" i="26"/>
  <c r="AT300" i="26"/>
  <c r="AT274" i="26"/>
  <c r="AT270" i="26"/>
  <c r="AT265" i="26"/>
  <c r="AT264" i="26"/>
  <c r="AT326" i="26"/>
  <c r="AT325" i="26"/>
  <c r="AT323" i="26"/>
  <c r="AT321" i="26"/>
  <c r="AT319" i="26"/>
  <c r="AT317" i="26"/>
  <c r="AT315" i="26"/>
  <c r="AT310" i="26"/>
  <c r="AT309" i="26"/>
  <c r="AT308" i="26"/>
  <c r="AT307" i="26"/>
  <c r="AT306" i="26"/>
  <c r="AT305" i="26"/>
  <c r="AT304" i="26"/>
  <c r="AT271" i="26"/>
  <c r="AT268" i="26"/>
  <c r="AT237" i="26"/>
  <c r="AT291" i="26"/>
  <c r="AT288" i="26"/>
  <c r="AT285" i="26"/>
  <c r="AT281" i="26"/>
  <c r="AT261" i="26"/>
  <c r="AT258" i="26"/>
  <c r="AT251" i="26"/>
  <c r="AT249" i="26"/>
  <c r="AT245" i="26"/>
  <c r="AT235" i="26"/>
  <c r="AT331" i="26"/>
  <c r="AT329" i="26"/>
  <c r="AT299" i="26"/>
  <c r="AT298" i="26"/>
  <c r="AT297" i="26"/>
  <c r="AT295" i="26"/>
  <c r="AT276" i="26"/>
  <c r="AT275" i="26"/>
  <c r="AT241" i="26"/>
  <c r="AT240" i="26"/>
  <c r="AT327" i="26"/>
  <c r="AT324" i="26"/>
  <c r="AT320" i="26"/>
  <c r="AT316" i="26"/>
  <c r="AT311" i="26"/>
  <c r="AT301" i="26"/>
  <c r="AT269" i="26"/>
  <c r="AT267" i="26"/>
  <c r="AT238" i="26"/>
  <c r="AT290" i="26"/>
  <c r="AT289" i="26"/>
  <c r="AT286" i="26"/>
  <c r="AT284" i="26"/>
  <c r="AT279" i="26"/>
  <c r="AT236" i="26"/>
  <c r="AT260" i="26"/>
  <c r="AT257" i="26"/>
  <c r="AT255" i="26"/>
  <c r="AT250" i="26"/>
  <c r="AT248" i="26"/>
  <c r="AT246" i="26"/>
  <c r="AT244" i="26"/>
  <c r="AT256" i="26"/>
  <c r="AR37" i="23"/>
  <c r="AR19" i="23"/>
  <c r="AR22" i="23"/>
  <c r="AR25" i="23"/>
  <c r="AR28" i="23"/>
  <c r="AR34" i="23"/>
  <c r="AR16" i="23"/>
  <c r="AT273" i="26"/>
  <c r="AT342" i="26"/>
  <c r="AT243" i="26"/>
  <c r="AT336" i="26"/>
  <c r="AT313" i="26"/>
  <c r="AT350" i="26"/>
  <c r="AT312" i="26"/>
  <c r="AT349" i="26"/>
  <c r="AT303" i="26"/>
  <c r="AT348" i="26"/>
  <c r="AT302" i="26"/>
  <c r="AT347" i="26"/>
  <c r="AT272" i="26"/>
  <c r="AT341" i="26"/>
  <c r="AT263" i="26"/>
  <c r="AT340" i="26"/>
  <c r="AT262" i="26"/>
  <c r="AT339" i="26"/>
  <c r="AT293" i="26"/>
  <c r="AT346" i="26"/>
  <c r="AT292" i="26"/>
  <c r="AT345" i="26"/>
  <c r="AT283" i="26"/>
  <c r="AT344" i="26"/>
  <c r="AT282" i="26"/>
  <c r="AT343" i="26"/>
  <c r="AT242" i="26"/>
  <c r="AT335" i="26"/>
  <c r="AT253" i="26"/>
  <c r="AT338" i="26"/>
  <c r="AT252" i="26"/>
  <c r="AT337" i="26"/>
  <c r="F95" i="1" a="1"/>
  <c r="F95" i="1" s="1"/>
  <c r="B95" i="1" a="1"/>
  <c r="B95" i="1" s="1"/>
  <c r="AQ12" i="23"/>
  <c r="AQ26" i="2"/>
  <c r="AR15" i="2"/>
  <c r="AR27" i="2"/>
  <c r="AR37" i="2"/>
  <c r="AQ2" i="90" a="1"/>
  <c r="AQ2" i="90" s="1"/>
  <c r="AS29" i="2"/>
  <c r="AS34" i="2"/>
  <c r="AS30" i="2"/>
  <c r="AR2" i="89"/>
  <c r="AS24" i="2"/>
  <c r="AS23" i="2"/>
  <c r="AS18" i="2"/>
  <c r="AS16" i="2"/>
  <c r="AS38" i="2"/>
  <c r="AS22" i="2"/>
  <c r="AS21" i="2"/>
  <c r="AS20" i="2"/>
  <c r="AS35" i="2"/>
  <c r="AS32" i="2"/>
  <c r="AS31" i="2"/>
  <c r="AS36" i="2"/>
  <c r="AS28" i="2"/>
  <c r="AS33" i="2"/>
  <c r="AR14" i="90" a="1"/>
  <c r="AR14" i="90" s="1"/>
  <c r="AR10" i="90" a="1"/>
  <c r="AR10" i="90" s="1"/>
  <c r="AR5" i="90" a="1"/>
  <c r="AR5" i="90" s="1"/>
  <c r="AR6" i="90" a="1"/>
  <c r="AR6" i="90" s="1"/>
  <c r="AR13" i="90" a="1"/>
  <c r="AR13" i="90" s="1"/>
  <c r="AR4" i="90" a="1"/>
  <c r="AR4" i="90" s="1"/>
  <c r="AR7" i="90" a="1"/>
  <c r="AR7" i="90" s="1"/>
  <c r="AR16" i="90" a="1"/>
  <c r="AR16" i="90" s="1"/>
  <c r="AR3" i="90" a="1"/>
  <c r="AR3" i="90" s="1"/>
  <c r="AR17" i="90" a="1"/>
  <c r="AR17" i="90" s="1"/>
  <c r="AR8" i="90" a="1"/>
  <c r="AR8" i="90" s="1"/>
  <c r="AR18" i="90" a="1"/>
  <c r="AR18" i="90" s="1"/>
  <c r="AR9" i="90" a="1"/>
  <c r="AR9" i="90" s="1"/>
  <c r="AR21" i="90" a="1"/>
  <c r="AR21" i="90" s="1"/>
  <c r="AR19" i="90" a="1"/>
  <c r="AR19" i="90" s="1"/>
  <c r="AR11" i="90" a="1"/>
  <c r="AR11" i="90" s="1"/>
  <c r="AR12" i="90" a="1"/>
  <c r="AR12" i="90" s="1"/>
  <c r="AR15" i="90" a="1"/>
  <c r="AR15" i="90" s="1"/>
  <c r="AS31" i="23" s="1"/>
  <c r="AR20" i="90" a="1"/>
  <c r="AR20" i="90" s="1"/>
  <c r="AV7" i="26"/>
  <c r="AV1" i="26"/>
  <c r="AW4" i="26"/>
  <c r="AV1" i="90"/>
  <c r="AW9" i="23"/>
  <c r="AZ9" i="1"/>
  <c r="AV1" i="89"/>
  <c r="AW9" i="2"/>
  <c r="AU1" i="95"/>
  <c r="AU359" i="26"/>
  <c r="AU228" i="26"/>
  <c r="AU226" i="26"/>
  <c r="AU198" i="26"/>
  <c r="AU196" i="26"/>
  <c r="AU193" i="26"/>
  <c r="AU175" i="26"/>
  <c r="AU174" i="26"/>
  <c r="AU173" i="26"/>
  <c r="AU135" i="26"/>
  <c r="AU134" i="26"/>
  <c r="AU229" i="26"/>
  <c r="AU227" i="26"/>
  <c r="AU197" i="26"/>
  <c r="AU194" i="26"/>
  <c r="AU172" i="26"/>
  <c r="AU169" i="26"/>
  <c r="AU168" i="26"/>
  <c r="AU161" i="26"/>
  <c r="AU140" i="26"/>
  <c r="AU131" i="26"/>
  <c r="AU225" i="26"/>
  <c r="AU224" i="26"/>
  <c r="AU223" i="26"/>
  <c r="AU222" i="26"/>
  <c r="AU221" i="26"/>
  <c r="AU220" i="26"/>
  <c r="AU219" i="26"/>
  <c r="AU218" i="26"/>
  <c r="AU217" i="26"/>
  <c r="AU216" i="26"/>
  <c r="AU215" i="26"/>
  <c r="AU214" i="26"/>
  <c r="AU213" i="26"/>
  <c r="AU212" i="26"/>
  <c r="AU211" i="26"/>
  <c r="AU210" i="26"/>
  <c r="AU209" i="26"/>
  <c r="AU208" i="26"/>
  <c r="AU207" i="26"/>
  <c r="AU206" i="26"/>
  <c r="AU205" i="26"/>
  <c r="AU204" i="26"/>
  <c r="AU203" i="26"/>
  <c r="AU202" i="26"/>
  <c r="AU201" i="26"/>
  <c r="AU200" i="26"/>
  <c r="AU199" i="26"/>
  <c r="AU195" i="26"/>
  <c r="AU171" i="26"/>
  <c r="AU163" i="26"/>
  <c r="AU162" i="26"/>
  <c r="AU160" i="26"/>
  <c r="AU137" i="26"/>
  <c r="AU133" i="26"/>
  <c r="AU132" i="26"/>
  <c r="AU130" i="26"/>
  <c r="AU192" i="26"/>
  <c r="AU191" i="26"/>
  <c r="AU190" i="26"/>
  <c r="AU189" i="26"/>
  <c r="AU188" i="26"/>
  <c r="AU187" i="26"/>
  <c r="AU186" i="26"/>
  <c r="AU185" i="26"/>
  <c r="AU184" i="26"/>
  <c r="AU183" i="26"/>
  <c r="AU182" i="26"/>
  <c r="AU181" i="26"/>
  <c r="AU180" i="26"/>
  <c r="AU179" i="26"/>
  <c r="AU178" i="26"/>
  <c r="AU177" i="26"/>
  <c r="AU176" i="26"/>
  <c r="AU170" i="26"/>
  <c r="AU167" i="26"/>
  <c r="AU166" i="26"/>
  <c r="AU165" i="26"/>
  <c r="AU164" i="26"/>
  <c r="AU141" i="26"/>
  <c r="AU139" i="26"/>
  <c r="AU138" i="26"/>
  <c r="AU136" i="26"/>
  <c r="AU159" i="26"/>
  <c r="AU158" i="26"/>
  <c r="AU157" i="26"/>
  <c r="AU156" i="26"/>
  <c r="AU155" i="26"/>
  <c r="AU154" i="26"/>
  <c r="AU153" i="26"/>
  <c r="AU152" i="26"/>
  <c r="AU151" i="26"/>
  <c r="AU150" i="26"/>
  <c r="AU149" i="26"/>
  <c r="AU148" i="26"/>
  <c r="AU147" i="26"/>
  <c r="AU146" i="26"/>
  <c r="AU145" i="26"/>
  <c r="AU144" i="26"/>
  <c r="AU143" i="26"/>
  <c r="AU142" i="26"/>
  <c r="AU11" i="26"/>
  <c r="AU127" i="26" s="1"/>
  <c r="AU10" i="26"/>
  <c r="AS2" i="95" s="1" a="1"/>
  <c r="AS2" i="95" s="1"/>
  <c r="AT351" i="26"/>
  <c r="AT333" i="26"/>
  <c r="AS2" i="89" a="1"/>
  <c r="AT232" i="26"/>
  <c r="AT352" i="26"/>
  <c r="AT334" i="26"/>
  <c r="AT233" i="26"/>
  <c r="AO41" i="23"/>
  <c r="AP11" i="23"/>
  <c r="AP41" i="23" s="1"/>
  <c r="AS25" i="23" l="1"/>
  <c r="AS13" i="23"/>
  <c r="AR39" i="23"/>
  <c r="AR38" i="23" s="1"/>
  <c r="AR21" i="23"/>
  <c r="AR20" i="23" s="1"/>
  <c r="AR33" i="23"/>
  <c r="AR32" i="23" s="1"/>
  <c r="AR36" i="23"/>
  <c r="AR35" i="23" s="1"/>
  <c r="AR30" i="23"/>
  <c r="AR29" i="23" s="1"/>
  <c r="AR27" i="23"/>
  <c r="AR26" i="23" s="1"/>
  <c r="AR15" i="23"/>
  <c r="AR14" i="23" s="1"/>
  <c r="AR18" i="23"/>
  <c r="AR17" i="23" s="1"/>
  <c r="AR24" i="23"/>
  <c r="AR23" i="23" s="1"/>
  <c r="AS19" i="2"/>
  <c r="AS17" i="2"/>
  <c r="AU330" i="26"/>
  <c r="AU328" i="26"/>
  <c r="AU300" i="26"/>
  <c r="AU298" i="26"/>
  <c r="AU295" i="26"/>
  <c r="AU277" i="26"/>
  <c r="AU276" i="26"/>
  <c r="AU275" i="26"/>
  <c r="AU237" i="26"/>
  <c r="AU236" i="26"/>
  <c r="AU331" i="26"/>
  <c r="AU329" i="26"/>
  <c r="AU299" i="26"/>
  <c r="AU296" i="26"/>
  <c r="AU274" i="26"/>
  <c r="AU271" i="26"/>
  <c r="AU270" i="26"/>
  <c r="AU327" i="26"/>
  <c r="AU326" i="26"/>
  <c r="AU325" i="26"/>
  <c r="AU324" i="26"/>
  <c r="AU323" i="26"/>
  <c r="AU322" i="26"/>
  <c r="AU321" i="26"/>
  <c r="AU320" i="26"/>
  <c r="AU319" i="26"/>
  <c r="AU318" i="26"/>
  <c r="AU317" i="26"/>
  <c r="AU316" i="26"/>
  <c r="AU315" i="26"/>
  <c r="AU314" i="26"/>
  <c r="AU311" i="26"/>
  <c r="AU310" i="26"/>
  <c r="AU309" i="26"/>
  <c r="AU308" i="26"/>
  <c r="AU307" i="26"/>
  <c r="AU306" i="26"/>
  <c r="AU305" i="26"/>
  <c r="AU304" i="26"/>
  <c r="AU301" i="26"/>
  <c r="AU297" i="26"/>
  <c r="AU265" i="26"/>
  <c r="AU264" i="26"/>
  <c r="AU239" i="26"/>
  <c r="AU235" i="26"/>
  <c r="AU234" i="26"/>
  <c r="AU294" i="26"/>
  <c r="AU291" i="26"/>
  <c r="AU290" i="26"/>
  <c r="AU289" i="26"/>
  <c r="AU288" i="26"/>
  <c r="AU287" i="26"/>
  <c r="AU286" i="26"/>
  <c r="AU285" i="26"/>
  <c r="AU284" i="26"/>
  <c r="AU281" i="26"/>
  <c r="AU280" i="26"/>
  <c r="AU279" i="26"/>
  <c r="AU278" i="26"/>
  <c r="AU269" i="26"/>
  <c r="AU268" i="26"/>
  <c r="AU267" i="26"/>
  <c r="AU266" i="26"/>
  <c r="AU241" i="26"/>
  <c r="AU240" i="26"/>
  <c r="AU238" i="26"/>
  <c r="AU261" i="26"/>
  <c r="AU260" i="26"/>
  <c r="AU259" i="26"/>
  <c r="AU258" i="26"/>
  <c r="AU257" i="26"/>
  <c r="AU256" i="26"/>
  <c r="AU255" i="26"/>
  <c r="AU254" i="26"/>
  <c r="AU251" i="26"/>
  <c r="AU250" i="26"/>
  <c r="AU249" i="26"/>
  <c r="AU248" i="26"/>
  <c r="AU247" i="26"/>
  <c r="AU246" i="26"/>
  <c r="AU245" i="26"/>
  <c r="AU244" i="26"/>
  <c r="AS37" i="23"/>
  <c r="AW357" i="26" a="1"/>
  <c r="AW357" i="26" s="1"/>
  <c r="AV357" i="26" a="1"/>
  <c r="AV357" i="26" s="1"/>
  <c r="AV359" i="26" s="1"/>
  <c r="AS34" i="23"/>
  <c r="AS22" i="23"/>
  <c r="AS16" i="23"/>
  <c r="AS28" i="23"/>
  <c r="AS19" i="23"/>
  <c r="AS40" i="23"/>
  <c r="AU263" i="26"/>
  <c r="AU340" i="26"/>
  <c r="AU242" i="26"/>
  <c r="AU335" i="26"/>
  <c r="AU313" i="26"/>
  <c r="AU350" i="26"/>
  <c r="AU312" i="26"/>
  <c r="AU349" i="26"/>
  <c r="AU303" i="26"/>
  <c r="AU348" i="26"/>
  <c r="AU302" i="26"/>
  <c r="AU347" i="26"/>
  <c r="AU273" i="26"/>
  <c r="AU342" i="26"/>
  <c r="AU262" i="26"/>
  <c r="AU339" i="26"/>
  <c r="AU293" i="26"/>
  <c r="AU346" i="26"/>
  <c r="AU292" i="26"/>
  <c r="AU345" i="26"/>
  <c r="AU283" i="26"/>
  <c r="AU344" i="26"/>
  <c r="AU282" i="26"/>
  <c r="AU343" i="26"/>
  <c r="AU272" i="26"/>
  <c r="AU341" i="26"/>
  <c r="AU243" i="26"/>
  <c r="AU336" i="26"/>
  <c r="AU253" i="26"/>
  <c r="AU338" i="26"/>
  <c r="AU252" i="26"/>
  <c r="AU337" i="26"/>
  <c r="F97" i="1" a="1"/>
  <c r="F97" i="1" s="1"/>
  <c r="B97" i="1" a="1"/>
  <c r="B97" i="1" s="1"/>
  <c r="AR12" i="23"/>
  <c r="AR26" i="2"/>
  <c r="AS15" i="2"/>
  <c r="AS37" i="2"/>
  <c r="AS27" i="2"/>
  <c r="AR2" i="90" a="1"/>
  <c r="AR2" i="90" s="1"/>
  <c r="AV209" i="26"/>
  <c r="AV200" i="26"/>
  <c r="AV170" i="26"/>
  <c r="AV188" i="26"/>
  <c r="AV146" i="26"/>
  <c r="AV166" i="26"/>
  <c r="AV227" i="26"/>
  <c r="AV196" i="26"/>
  <c r="AV193" i="26"/>
  <c r="AV218" i="26"/>
  <c r="AV216" i="26"/>
  <c r="AV214" i="26"/>
  <c r="AV210" i="26"/>
  <c r="AV206" i="26"/>
  <c r="AV204" i="26"/>
  <c r="AV169" i="26"/>
  <c r="AV164" i="26"/>
  <c r="AV140" i="26"/>
  <c r="AV134" i="26"/>
  <c r="AV189" i="26"/>
  <c r="AV159" i="26"/>
  <c r="AV158" i="26"/>
  <c r="AV154" i="26"/>
  <c r="AV152" i="26"/>
  <c r="AV150" i="26"/>
  <c r="AV149" i="26"/>
  <c r="AV11" i="26"/>
  <c r="AV127" i="26" s="1"/>
  <c r="AV229" i="26"/>
  <c r="AV197" i="26"/>
  <c r="AV137" i="26"/>
  <c r="AV225" i="26"/>
  <c r="AV223" i="26"/>
  <c r="AV221" i="26"/>
  <c r="AV219" i="26"/>
  <c r="AV217" i="26"/>
  <c r="AV215" i="26"/>
  <c r="AV212" i="26"/>
  <c r="AV207" i="26"/>
  <c r="AV203" i="26"/>
  <c r="AV201" i="26"/>
  <c r="AV199" i="26"/>
  <c r="AV161" i="26"/>
  <c r="AV192" i="26"/>
  <c r="AV190" i="26"/>
  <c r="AV186" i="26"/>
  <c r="AV182" i="26"/>
  <c r="AV179" i="26"/>
  <c r="AV177" i="26"/>
  <c r="AV174" i="26"/>
  <c r="AV163" i="26"/>
  <c r="AV135" i="26"/>
  <c r="AV157" i="26"/>
  <c r="AV155" i="26"/>
  <c r="AV147" i="26"/>
  <c r="AV145" i="26"/>
  <c r="AV143" i="26"/>
  <c r="AV10" i="26"/>
  <c r="AT2" i="95" s="1" a="1"/>
  <c r="AT2" i="95" s="1"/>
  <c r="AV220" i="26"/>
  <c r="AV185" i="26"/>
  <c r="AV151" i="26"/>
  <c r="AV194" i="26"/>
  <c r="AV139" i="26"/>
  <c r="AV133" i="26"/>
  <c r="AV160" i="26"/>
  <c r="AV195" i="26"/>
  <c r="AV173" i="26"/>
  <c r="AV138" i="26"/>
  <c r="AV130" i="26"/>
  <c r="AV224" i="26"/>
  <c r="AV222" i="26"/>
  <c r="AV213" i="26"/>
  <c r="AV211" i="26"/>
  <c r="AV205" i="26"/>
  <c r="AV202" i="26"/>
  <c r="AV175" i="26"/>
  <c r="AV165" i="26"/>
  <c r="AV141" i="26"/>
  <c r="AV132" i="26"/>
  <c r="AV191" i="26"/>
  <c r="AV187" i="26"/>
  <c r="AV184" i="26"/>
  <c r="AV183" i="26"/>
  <c r="AV180" i="26"/>
  <c r="AV178" i="26"/>
  <c r="AV176" i="26"/>
  <c r="AV168" i="26"/>
  <c r="AV162" i="26"/>
  <c r="AV156" i="26"/>
  <c r="AV148" i="26"/>
  <c r="AV144" i="26"/>
  <c r="AV142" i="26"/>
  <c r="AV131" i="26"/>
  <c r="AV136" i="26"/>
  <c r="AV228" i="26"/>
  <c r="AV226" i="26"/>
  <c r="AV198" i="26"/>
  <c r="AV172" i="26"/>
  <c r="AV171" i="26"/>
  <c r="AV167" i="26"/>
  <c r="AV208" i="26"/>
  <c r="AV181" i="26"/>
  <c r="AV153" i="26"/>
  <c r="AW7" i="26"/>
  <c r="AW1" i="26"/>
  <c r="AW1" i="90"/>
  <c r="AX4" i="26"/>
  <c r="AX9" i="23"/>
  <c r="AW1" i="89"/>
  <c r="AV1" i="95"/>
  <c r="BA9" i="1"/>
  <c r="AX9" i="2"/>
  <c r="AU352" i="26"/>
  <c r="AU334" i="26"/>
  <c r="AU233" i="26"/>
  <c r="AU351" i="26"/>
  <c r="AU333" i="26"/>
  <c r="AT2" i="89" a="1"/>
  <c r="AU232" i="26"/>
  <c r="AT33" i="2"/>
  <c r="AT36" i="2"/>
  <c r="AT28" i="2"/>
  <c r="AS2" i="89"/>
  <c r="AT20" i="2"/>
  <c r="AT22" i="2"/>
  <c r="AT23" i="2"/>
  <c r="AT16" i="2"/>
  <c r="AT34" i="2"/>
  <c r="AT30" i="2"/>
  <c r="AT21" i="2"/>
  <c r="AT19" i="2"/>
  <c r="AT24" i="2"/>
  <c r="AT38" i="2"/>
  <c r="AT31" i="2"/>
  <c r="AT29" i="2"/>
  <c r="AT35" i="2"/>
  <c r="AT32" i="2"/>
  <c r="AS9" i="90" a="1"/>
  <c r="AS9" i="90" s="1"/>
  <c r="AS8" i="90" a="1"/>
  <c r="AS8" i="90" s="1"/>
  <c r="AS16" i="90" a="1"/>
  <c r="AS16" i="90" s="1"/>
  <c r="AS12" i="90" a="1"/>
  <c r="AS12" i="90" s="1"/>
  <c r="AS7" i="90" a="1"/>
  <c r="AS7" i="90" s="1"/>
  <c r="AS4" i="90" a="1"/>
  <c r="AS4" i="90" s="1"/>
  <c r="AS13" i="90" a="1"/>
  <c r="AS13" i="90" s="1"/>
  <c r="AS15" i="90" a="1"/>
  <c r="AS15" i="90" s="1"/>
  <c r="AS19" i="90" a="1"/>
  <c r="AS19" i="90" s="1"/>
  <c r="AS10" i="90" a="1"/>
  <c r="AS10" i="90" s="1"/>
  <c r="AS11" i="90" a="1"/>
  <c r="AS11" i="90" s="1"/>
  <c r="AS17" i="90" a="1"/>
  <c r="AS17" i="90" s="1"/>
  <c r="AS14" i="90" a="1"/>
  <c r="AS14" i="90" s="1"/>
  <c r="AS18" i="90" a="1"/>
  <c r="AS18" i="90" s="1"/>
  <c r="AS5" i="90" a="1"/>
  <c r="AS5" i="90" s="1"/>
  <c r="AS21" i="90" a="1"/>
  <c r="AS21" i="90" s="1"/>
  <c r="AT40" i="23" s="1"/>
  <c r="AS20" i="90" a="1"/>
  <c r="AS20" i="90" s="1"/>
  <c r="AS6" i="90" a="1"/>
  <c r="AS6" i="90" s="1"/>
  <c r="AS3" i="90" a="1"/>
  <c r="AS3" i="90" s="1"/>
  <c r="AT13" i="23" s="1"/>
  <c r="AQ11" i="23"/>
  <c r="AS27" i="23" l="1"/>
  <c r="AS26" i="23" s="1"/>
  <c r="AS21" i="23"/>
  <c r="AS20" i="23" s="1"/>
  <c r="AS36" i="23"/>
  <c r="AS35" i="23" s="1"/>
  <c r="AS30" i="23"/>
  <c r="AS29" i="23" s="1"/>
  <c r="AS18" i="23"/>
  <c r="AS17" i="23" s="1"/>
  <c r="AS24" i="23"/>
  <c r="AS23" i="23" s="1"/>
  <c r="AS33" i="23"/>
  <c r="AS32" i="23" s="1"/>
  <c r="AS15" i="23"/>
  <c r="AS14" i="23" s="1"/>
  <c r="AS39" i="23"/>
  <c r="AS38" i="23" s="1"/>
  <c r="AT17" i="2"/>
  <c r="AT18" i="2"/>
  <c r="AV311" i="26"/>
  <c r="AV290" i="26"/>
  <c r="AV248" i="26"/>
  <c r="AV268" i="26"/>
  <c r="AV329" i="26"/>
  <c r="AV298" i="26"/>
  <c r="AV295" i="26"/>
  <c r="AV320" i="26"/>
  <c r="AV318" i="26"/>
  <c r="AV316" i="26"/>
  <c r="AV308" i="26"/>
  <c r="AV306" i="26"/>
  <c r="AV271" i="26"/>
  <c r="AV266" i="26"/>
  <c r="AV236" i="26"/>
  <c r="AV291" i="26"/>
  <c r="AV261" i="26"/>
  <c r="AV260" i="26"/>
  <c r="AV256" i="26"/>
  <c r="AV254" i="26"/>
  <c r="AV251" i="26"/>
  <c r="AV331" i="26"/>
  <c r="AV299" i="26"/>
  <c r="AV239" i="26"/>
  <c r="AV327" i="26"/>
  <c r="AV325" i="26"/>
  <c r="AV323" i="26"/>
  <c r="AV321" i="26"/>
  <c r="AV319" i="26"/>
  <c r="AV317" i="26"/>
  <c r="AV314" i="26"/>
  <c r="AV309" i="26"/>
  <c r="AV305" i="26"/>
  <c r="AV301" i="26"/>
  <c r="AV294" i="26"/>
  <c r="AV288" i="26"/>
  <c r="AV284" i="26"/>
  <c r="AV281" i="26"/>
  <c r="AV279" i="26"/>
  <c r="AV276" i="26"/>
  <c r="AV265" i="26"/>
  <c r="AV237" i="26"/>
  <c r="AV259" i="26"/>
  <c r="AV257" i="26"/>
  <c r="AV249" i="26"/>
  <c r="AV326" i="26"/>
  <c r="AV315" i="26"/>
  <c r="AV304" i="26"/>
  <c r="AV267" i="26"/>
  <c r="AV234" i="26"/>
  <c r="AV289" i="26"/>
  <c r="AV285" i="26"/>
  <c r="AV280" i="26"/>
  <c r="AV278" i="26"/>
  <c r="AV300" i="26"/>
  <c r="AV269" i="26"/>
  <c r="AV247" i="26"/>
  <c r="AV245" i="26"/>
  <c r="AV322" i="26"/>
  <c r="AV287" i="26"/>
  <c r="AV296" i="26"/>
  <c r="AV241" i="26"/>
  <c r="AV235" i="26"/>
  <c r="AV297" i="26"/>
  <c r="AV275" i="26"/>
  <c r="AV240" i="26"/>
  <c r="AV324" i="26"/>
  <c r="AV307" i="26"/>
  <c r="AV277" i="26"/>
  <c r="AV286" i="26"/>
  <c r="AV328" i="26"/>
  <c r="AV270" i="26"/>
  <c r="AV264" i="26"/>
  <c r="AV258" i="26"/>
  <c r="AV250" i="26"/>
  <c r="AV246" i="26"/>
  <c r="AV244" i="26"/>
  <c r="AV238" i="26"/>
  <c r="AV330" i="26"/>
  <c r="AV274" i="26"/>
  <c r="AV310" i="26"/>
  <c r="AV255" i="26"/>
  <c r="AT16" i="23"/>
  <c r="AT37" i="23"/>
  <c r="AT34" i="23"/>
  <c r="AT31" i="23"/>
  <c r="AT19" i="23"/>
  <c r="AT28" i="23"/>
  <c r="AT25" i="23"/>
  <c r="AT22" i="23"/>
  <c r="AV302" i="26"/>
  <c r="AV347" i="26"/>
  <c r="AV272" i="26"/>
  <c r="AV341" i="26"/>
  <c r="AV312" i="26"/>
  <c r="AV349" i="26"/>
  <c r="AV242" i="26"/>
  <c r="AV335" i="26"/>
  <c r="AV252" i="26"/>
  <c r="AV337" i="26"/>
  <c r="AV303" i="26"/>
  <c r="AV348" i="26"/>
  <c r="AV263" i="26"/>
  <c r="AV340" i="26"/>
  <c r="AV292" i="26"/>
  <c r="AV345" i="26"/>
  <c r="AV253" i="26"/>
  <c r="AV338" i="26"/>
  <c r="AV262" i="26"/>
  <c r="AV339" i="26"/>
  <c r="AV313" i="26"/>
  <c r="AV350" i="26"/>
  <c r="AV243" i="26"/>
  <c r="AV336" i="26"/>
  <c r="AV293" i="26"/>
  <c r="AV346" i="26"/>
  <c r="AV282" i="26"/>
  <c r="AV343" i="26"/>
  <c r="AV273" i="26"/>
  <c r="AV342" i="26"/>
  <c r="AV283" i="26"/>
  <c r="AV344" i="26"/>
  <c r="F99" i="1" a="1"/>
  <c r="F99" i="1" s="1"/>
  <c r="B99" i="1" a="1"/>
  <c r="B99" i="1" s="1"/>
  <c r="AS26" i="2"/>
  <c r="AS12" i="23"/>
  <c r="AV351" i="26"/>
  <c r="AV333" i="26"/>
  <c r="AU2" i="89" a="1"/>
  <c r="AV232" i="26"/>
  <c r="AV352" i="26"/>
  <c r="AV334" i="26"/>
  <c r="AV233" i="26"/>
  <c r="AW155" i="26"/>
  <c r="AW141" i="26"/>
  <c r="AW221" i="26"/>
  <c r="AW209" i="26"/>
  <c r="AW190" i="26"/>
  <c r="AW138" i="26"/>
  <c r="AW148" i="26"/>
  <c r="AW142" i="26"/>
  <c r="AW224" i="26"/>
  <c r="AW207" i="26"/>
  <c r="AW180" i="26"/>
  <c r="AW226" i="26"/>
  <c r="AW196" i="26"/>
  <c r="AW164" i="26"/>
  <c r="AW136" i="26"/>
  <c r="AW134" i="26"/>
  <c r="AW227" i="26"/>
  <c r="AW197" i="26"/>
  <c r="AW175" i="26"/>
  <c r="AW161" i="26"/>
  <c r="AW225" i="26"/>
  <c r="AW223" i="26"/>
  <c r="AW222" i="26"/>
  <c r="AW220" i="26"/>
  <c r="AW212" i="26"/>
  <c r="AW210" i="26"/>
  <c r="AW206" i="26"/>
  <c r="AW204" i="26"/>
  <c r="AW200" i="26"/>
  <c r="AW166" i="26"/>
  <c r="AW160" i="26"/>
  <c r="AW130" i="26"/>
  <c r="AW189" i="26"/>
  <c r="AW187" i="26"/>
  <c r="AW185" i="26"/>
  <c r="AW183" i="26"/>
  <c r="AW182" i="26"/>
  <c r="AW179" i="26"/>
  <c r="AW177" i="26"/>
  <c r="AW167" i="26"/>
  <c r="AW159" i="26"/>
  <c r="AW157" i="26"/>
  <c r="AW154" i="26"/>
  <c r="AW150" i="26"/>
  <c r="AW143" i="26"/>
  <c r="AW11" i="26"/>
  <c r="AW127" i="26" s="1"/>
  <c r="AW359" i="26"/>
  <c r="AW174" i="26"/>
  <c r="AW170" i="26"/>
  <c r="AW135" i="26"/>
  <c r="AW132" i="26"/>
  <c r="AW169" i="26"/>
  <c r="AW218" i="26"/>
  <c r="AW216" i="26"/>
  <c r="AW214" i="26"/>
  <c r="AW205" i="26"/>
  <c r="AW202" i="26"/>
  <c r="AW199" i="26"/>
  <c r="AW162" i="26"/>
  <c r="AW131" i="26"/>
  <c r="AW191" i="26"/>
  <c r="AW181" i="26"/>
  <c r="AW178" i="26"/>
  <c r="AW172" i="26"/>
  <c r="AW158" i="26"/>
  <c r="AW153" i="26"/>
  <c r="AW151" i="26"/>
  <c r="AW149" i="26"/>
  <c r="AW147" i="26"/>
  <c r="AW145" i="26"/>
  <c r="AW139" i="26"/>
  <c r="AW193" i="26"/>
  <c r="AW194" i="26"/>
  <c r="AW195" i="26"/>
  <c r="AW192" i="26"/>
  <c r="AW146" i="26"/>
  <c r="AW137" i="26"/>
  <c r="AW228" i="26"/>
  <c r="AW198" i="26"/>
  <c r="AW173" i="26"/>
  <c r="AW165" i="26"/>
  <c r="AW229" i="26"/>
  <c r="AW168" i="26"/>
  <c r="AW219" i="26"/>
  <c r="AW217" i="26"/>
  <c r="AW215" i="26"/>
  <c r="AW213" i="26"/>
  <c r="AW208" i="26"/>
  <c r="AW203" i="26"/>
  <c r="AW201" i="26"/>
  <c r="AW163" i="26"/>
  <c r="AW133" i="26"/>
  <c r="AW188" i="26"/>
  <c r="AW186" i="26"/>
  <c r="AW184" i="26"/>
  <c r="AW176" i="26"/>
  <c r="AW171" i="26"/>
  <c r="AW156" i="26"/>
  <c r="AW152" i="26"/>
  <c r="AW144" i="26"/>
  <c r="AW140" i="26"/>
  <c r="AW10" i="26"/>
  <c r="AU2" i="95" s="1" a="1"/>
  <c r="AU2" i="95" s="1"/>
  <c r="AW211" i="26"/>
  <c r="AX7" i="26"/>
  <c r="AX1" i="26"/>
  <c r="AY9" i="23"/>
  <c r="AW1" i="95"/>
  <c r="AX1" i="89"/>
  <c r="AY4" i="26"/>
  <c r="AY9" i="2"/>
  <c r="BB9" i="1"/>
  <c r="AX1" i="95" s="1"/>
  <c r="AX1" i="90"/>
  <c r="AU35" i="2"/>
  <c r="AU28" i="2"/>
  <c r="AT2" i="89"/>
  <c r="AU34" i="2"/>
  <c r="AU33" i="2"/>
  <c r="AU29" i="2"/>
  <c r="AU31" i="2"/>
  <c r="AU38" i="2"/>
  <c r="AU30" i="2"/>
  <c r="AU32" i="2"/>
  <c r="AT13" i="90" a="1"/>
  <c r="AT13" i="90" s="1"/>
  <c r="AT10" i="90" a="1"/>
  <c r="AT10" i="90" s="1"/>
  <c r="AT8" i="90" a="1"/>
  <c r="AT8" i="90" s="1"/>
  <c r="AT6" i="90" a="1"/>
  <c r="AT6" i="90" s="1"/>
  <c r="AT21" i="90" a="1"/>
  <c r="AT21" i="90" s="1"/>
  <c r="AT14" i="90" a="1"/>
  <c r="AT14" i="90" s="1"/>
  <c r="AT4" i="90" a="1"/>
  <c r="AT4" i="90" s="1"/>
  <c r="AT18" i="90" a="1"/>
  <c r="AT18" i="90" s="1"/>
  <c r="AT16" i="90" a="1"/>
  <c r="AT16" i="90" s="1"/>
  <c r="AT5" i="90" a="1"/>
  <c r="AT5" i="90" s="1"/>
  <c r="AT9" i="90" a="1"/>
  <c r="AT9" i="90" s="1"/>
  <c r="AT7" i="90" a="1"/>
  <c r="AT7" i="90" s="1"/>
  <c r="AT15" i="90" a="1"/>
  <c r="AT15" i="90" s="1"/>
  <c r="AT12" i="90" a="1"/>
  <c r="AT12" i="90" s="1"/>
  <c r="AT17" i="90" a="1"/>
  <c r="AT17" i="90" s="1"/>
  <c r="AT3" i="90" a="1"/>
  <c r="AT3" i="90" s="1"/>
  <c r="AT20" i="90" a="1"/>
  <c r="AT20" i="90" s="1"/>
  <c r="AT11" i="90" a="1"/>
  <c r="AT11" i="90" s="1"/>
  <c r="AT19" i="90" a="1"/>
  <c r="AT19" i="90" s="1"/>
  <c r="AU37" i="23" s="1"/>
  <c r="AT15" i="2"/>
  <c r="AT37" i="2"/>
  <c r="AT27" i="2"/>
  <c r="AS2" i="90" a="1"/>
  <c r="AS2" i="90" s="1"/>
  <c r="AQ41" i="23"/>
  <c r="AR11" i="23"/>
  <c r="AR41" i="23" s="1"/>
  <c r="AU13" i="23" l="1"/>
  <c r="AU22" i="2"/>
  <c r="AU17" i="2"/>
  <c r="AU24" i="2"/>
  <c r="AU16" i="2"/>
  <c r="AU19" i="2"/>
  <c r="AU20" i="2"/>
  <c r="AU36" i="2"/>
  <c r="AU21" i="2"/>
  <c r="AU18" i="2"/>
  <c r="AU23" i="2"/>
  <c r="AT36" i="23"/>
  <c r="AT35" i="23" s="1"/>
  <c r="AT24" i="23"/>
  <c r="AT23" i="23" s="1"/>
  <c r="AT30" i="23"/>
  <c r="AT29" i="23" s="1"/>
  <c r="AT27" i="23"/>
  <c r="AT26" i="23" s="1"/>
  <c r="AT39" i="23"/>
  <c r="AT38" i="23" s="1"/>
  <c r="AT21" i="23"/>
  <c r="AT20" i="23" s="1"/>
  <c r="AT15" i="23"/>
  <c r="AT14" i="23" s="1"/>
  <c r="AT33" i="23"/>
  <c r="AT32" i="23" s="1"/>
  <c r="AT18" i="23"/>
  <c r="AT17" i="23" s="1"/>
  <c r="AW257" i="26"/>
  <c r="AW323" i="26"/>
  <c r="AW311" i="26"/>
  <c r="AW240" i="26"/>
  <c r="AW250" i="26"/>
  <c r="AW244" i="26"/>
  <c r="AW326" i="26"/>
  <c r="AW309" i="26"/>
  <c r="AW328" i="26"/>
  <c r="AW298" i="26"/>
  <c r="AW266" i="26"/>
  <c r="AW238" i="26"/>
  <c r="AW236" i="26"/>
  <c r="AW329" i="26"/>
  <c r="AW299" i="26"/>
  <c r="AW277" i="26"/>
  <c r="AW327" i="26"/>
  <c r="AW325" i="26"/>
  <c r="AW324" i="26"/>
  <c r="AW322" i="26"/>
  <c r="AW314" i="26"/>
  <c r="AW308" i="26"/>
  <c r="AW306" i="26"/>
  <c r="AW268" i="26"/>
  <c r="AW291" i="26"/>
  <c r="AW289" i="26"/>
  <c r="AW287" i="26"/>
  <c r="AW285" i="26"/>
  <c r="AW284" i="26"/>
  <c r="AW281" i="26"/>
  <c r="AW279" i="26"/>
  <c r="AW269" i="26"/>
  <c r="AW261" i="26"/>
  <c r="AW259" i="26"/>
  <c r="AW256" i="26"/>
  <c r="AW245" i="26"/>
  <c r="AW276" i="26"/>
  <c r="AW237" i="26"/>
  <c r="AW234" i="26"/>
  <c r="AW271" i="26"/>
  <c r="AW320" i="26"/>
  <c r="AW318" i="26"/>
  <c r="AW316" i="26"/>
  <c r="AW307" i="26"/>
  <c r="AW304" i="26"/>
  <c r="AW301" i="26"/>
  <c r="AW264" i="26"/>
  <c r="AW280" i="26"/>
  <c r="AW274" i="26"/>
  <c r="AW260" i="26"/>
  <c r="AW255" i="26"/>
  <c r="AW251" i="26"/>
  <c r="AW249" i="26"/>
  <c r="AW247" i="26"/>
  <c r="AW241" i="26"/>
  <c r="AW295" i="26"/>
  <c r="AW296" i="26"/>
  <c r="AW297" i="26"/>
  <c r="AW294" i="26"/>
  <c r="AW248" i="26"/>
  <c r="AW239" i="26"/>
  <c r="AW330" i="26"/>
  <c r="AW300" i="26"/>
  <c r="AW275" i="26"/>
  <c r="AW267" i="26"/>
  <c r="AW331" i="26"/>
  <c r="AW270" i="26"/>
  <c r="AW321" i="26"/>
  <c r="AW319" i="26"/>
  <c r="AW317" i="26"/>
  <c r="AW315" i="26"/>
  <c r="AW310" i="26"/>
  <c r="AW305" i="26"/>
  <c r="AW265" i="26"/>
  <c r="AW235" i="26"/>
  <c r="AW290" i="26"/>
  <c r="AW288" i="26"/>
  <c r="AW286" i="26"/>
  <c r="AW278" i="26"/>
  <c r="AW258" i="26"/>
  <c r="AW254" i="26"/>
  <c r="AW246" i="26"/>
  <c r="AU25" i="23"/>
  <c r="AY357" i="26" a="1"/>
  <c r="AY357" i="26" s="1"/>
  <c r="AX357" i="26" a="1"/>
  <c r="AX357" i="26" s="1"/>
  <c r="AX359" i="26" s="1"/>
  <c r="AU34" i="23"/>
  <c r="AU16" i="23"/>
  <c r="AU19" i="23"/>
  <c r="AU22" i="23"/>
  <c r="AU31" i="23"/>
  <c r="AU28" i="23"/>
  <c r="AU40" i="23"/>
  <c r="AW243" i="26"/>
  <c r="AW336" i="26"/>
  <c r="AW292" i="26"/>
  <c r="AW345" i="26"/>
  <c r="AW282" i="26"/>
  <c r="AW343" i="26"/>
  <c r="AW263" i="26"/>
  <c r="AW340" i="26"/>
  <c r="AW312" i="26"/>
  <c r="AW349" i="26"/>
  <c r="AW302" i="26"/>
  <c r="AW347" i="26"/>
  <c r="AW262" i="26"/>
  <c r="AW339" i="26"/>
  <c r="AW252" i="26"/>
  <c r="AW337" i="26"/>
  <c r="AW272" i="26"/>
  <c r="AW341" i="26"/>
  <c r="AW293" i="26"/>
  <c r="AW346" i="26"/>
  <c r="AW283" i="26"/>
  <c r="AW344" i="26"/>
  <c r="AW253" i="26"/>
  <c r="AW338" i="26"/>
  <c r="AW303" i="26"/>
  <c r="AW348" i="26"/>
  <c r="AW273" i="26"/>
  <c r="AW342" i="26"/>
  <c r="AW242" i="26"/>
  <c r="AW335" i="26"/>
  <c r="AW313" i="26"/>
  <c r="AW350" i="26"/>
  <c r="F101" i="1" a="1"/>
  <c r="F101" i="1" s="1"/>
  <c r="B101" i="1" a="1"/>
  <c r="B101" i="1" s="1"/>
  <c r="AV35" i="2"/>
  <c r="AU2" i="89"/>
  <c r="AV24" i="2" s="1"/>
  <c r="AV19" i="2"/>
  <c r="AV18" i="2"/>
  <c r="AV22" i="2"/>
  <c r="AV32" i="2"/>
  <c r="AV21" i="2"/>
  <c r="AV17" i="2"/>
  <c r="AV28" i="2"/>
  <c r="AV29" i="2"/>
  <c r="AV31" i="2"/>
  <c r="AV34" i="2"/>
  <c r="AV38" i="2"/>
  <c r="AV36" i="2"/>
  <c r="AV30" i="2"/>
  <c r="AV33" i="2"/>
  <c r="AU13" i="90" a="1"/>
  <c r="AU13" i="90" s="1"/>
  <c r="AU5" i="90" a="1"/>
  <c r="AU5" i="90" s="1"/>
  <c r="AU19" i="90" a="1"/>
  <c r="AU19" i="90" s="1"/>
  <c r="AU15" i="90" a="1"/>
  <c r="AU15" i="90" s="1"/>
  <c r="AU11" i="90" a="1"/>
  <c r="AU11" i="90" s="1"/>
  <c r="AU21" i="90" a="1"/>
  <c r="AU21" i="90" s="1"/>
  <c r="AU4" i="90" a="1"/>
  <c r="AU4" i="90" s="1"/>
  <c r="AU14" i="90" a="1"/>
  <c r="AU14" i="90" s="1"/>
  <c r="AU8" i="90" a="1"/>
  <c r="AU8" i="90" s="1"/>
  <c r="AU17" i="90" a="1"/>
  <c r="AU17" i="90" s="1"/>
  <c r="AU9" i="90" a="1"/>
  <c r="AU9" i="90" s="1"/>
  <c r="AU7" i="90" a="1"/>
  <c r="AU7" i="90" s="1"/>
  <c r="AU6" i="90" a="1"/>
  <c r="AU6" i="90" s="1"/>
  <c r="AU3" i="90" a="1"/>
  <c r="AU3" i="90" s="1"/>
  <c r="AV13" i="23" s="1"/>
  <c r="AU20" i="90" a="1"/>
  <c r="AU20" i="90" s="1"/>
  <c r="AU18" i="90" a="1"/>
  <c r="AU18" i="90" s="1"/>
  <c r="AU12" i="90" a="1"/>
  <c r="AU12" i="90" s="1"/>
  <c r="AU10" i="90" a="1"/>
  <c r="AU10" i="90" s="1"/>
  <c r="AU16" i="90" a="1"/>
  <c r="AU16" i="90" s="1"/>
  <c r="AW351" i="26"/>
  <c r="AW333" i="26"/>
  <c r="AV2" i="89" a="1"/>
  <c r="AW232" i="26"/>
  <c r="AW352" i="26"/>
  <c r="AW334" i="26"/>
  <c r="AW233" i="26"/>
  <c r="AX135" i="26"/>
  <c r="AX228" i="26"/>
  <c r="AX215" i="26"/>
  <c r="AX191" i="26"/>
  <c r="AX182" i="26"/>
  <c r="AX170" i="26"/>
  <c r="AX148" i="26"/>
  <c r="AX172" i="26"/>
  <c r="AX221" i="26"/>
  <c r="AX210" i="26"/>
  <c r="AX146" i="26"/>
  <c r="AX150" i="26"/>
  <c r="AX139" i="26"/>
  <c r="AX134" i="26"/>
  <c r="AX149" i="26"/>
  <c r="AX226" i="26"/>
  <c r="AX196" i="26"/>
  <c r="AX168" i="26"/>
  <c r="AX162" i="26"/>
  <c r="AX229" i="26"/>
  <c r="AX197" i="26"/>
  <c r="AX131" i="26"/>
  <c r="AX225" i="26"/>
  <c r="AX222" i="26"/>
  <c r="AX218" i="26"/>
  <c r="AX216" i="26"/>
  <c r="AX213" i="26"/>
  <c r="AX211" i="26"/>
  <c r="AX209" i="26"/>
  <c r="AX204" i="26"/>
  <c r="AX201" i="26"/>
  <c r="AX200" i="26"/>
  <c r="AX164" i="26"/>
  <c r="AX161" i="26"/>
  <c r="AX192" i="26"/>
  <c r="AX189" i="26"/>
  <c r="AX187" i="26"/>
  <c r="AX179" i="26"/>
  <c r="AX176" i="26"/>
  <c r="AX174" i="26"/>
  <c r="AX169" i="26"/>
  <c r="AX151" i="26"/>
  <c r="AX143" i="26"/>
  <c r="AX142" i="26"/>
  <c r="AX11" i="26"/>
  <c r="AX127" i="26" s="1"/>
  <c r="AX198" i="26"/>
  <c r="AX193" i="26"/>
  <c r="AX171" i="26"/>
  <c r="AX166" i="26"/>
  <c r="AX133" i="26"/>
  <c r="AX195" i="26"/>
  <c r="AX137" i="26"/>
  <c r="AX130" i="26"/>
  <c r="AX224" i="26"/>
  <c r="AX220" i="26"/>
  <c r="AX219" i="26"/>
  <c r="AX217" i="26"/>
  <c r="AX208" i="26"/>
  <c r="AX206" i="26"/>
  <c r="AX205" i="26"/>
  <c r="AX202" i="26"/>
  <c r="AX194" i="26"/>
  <c r="AX136" i="26"/>
  <c r="AX190" i="26"/>
  <c r="AX185" i="26"/>
  <c r="AX180" i="26"/>
  <c r="AX165" i="26"/>
  <c r="AX159" i="26"/>
  <c r="AX157" i="26"/>
  <c r="AX156" i="26"/>
  <c r="AX153" i="26"/>
  <c r="AX147" i="26"/>
  <c r="AX144" i="26"/>
  <c r="AX132" i="26"/>
  <c r="AX155" i="26"/>
  <c r="AX183" i="26"/>
  <c r="AX178" i="26"/>
  <c r="AX141" i="26"/>
  <c r="AX175" i="26"/>
  <c r="AX167" i="26"/>
  <c r="AX163" i="26"/>
  <c r="AX227" i="26"/>
  <c r="AX140" i="26"/>
  <c r="AX138" i="26"/>
  <c r="AX223" i="26"/>
  <c r="AX214" i="26"/>
  <c r="AX212" i="26"/>
  <c r="AX207" i="26"/>
  <c r="AX203" i="26"/>
  <c r="AX199" i="26"/>
  <c r="AX188" i="26"/>
  <c r="AX184" i="26"/>
  <c r="AX181" i="26"/>
  <c r="AX177" i="26"/>
  <c r="AX173" i="26"/>
  <c r="AX160" i="26"/>
  <c r="AX158" i="26"/>
  <c r="AX154" i="26"/>
  <c r="AX152" i="26"/>
  <c r="AX145" i="26"/>
  <c r="AX10" i="26"/>
  <c r="AV2" i="95" s="1" a="1"/>
  <c r="AV2" i="95" s="1"/>
  <c r="AX186" i="26"/>
  <c r="AY7" i="26"/>
  <c r="AY1" i="26"/>
  <c r="AZ9" i="2"/>
  <c r="BC9" i="1"/>
  <c r="AY1" i="90"/>
  <c r="AZ4" i="26"/>
  <c r="AZ9" i="23"/>
  <c r="AY1" i="89"/>
  <c r="AU15" i="2"/>
  <c r="AU37" i="2"/>
  <c r="AU27" i="2"/>
  <c r="AT2" i="90" a="1"/>
  <c r="AT2" i="90" s="1"/>
  <c r="AT26" i="2"/>
  <c r="AT12" i="23"/>
  <c r="AS11" i="23"/>
  <c r="AV19" i="23" l="1"/>
  <c r="AV20" i="2"/>
  <c r="AV23" i="2"/>
  <c r="AV16" i="2"/>
  <c r="AU36" i="23"/>
  <c r="AU35" i="23" s="1"/>
  <c r="AU15" i="23"/>
  <c r="AU14" i="23" s="1"/>
  <c r="AU18" i="23"/>
  <c r="AU17" i="23" s="1"/>
  <c r="AU21" i="23"/>
  <c r="AU20" i="23" s="1"/>
  <c r="AU27" i="23"/>
  <c r="AU26" i="23" s="1"/>
  <c r="AU24" i="23"/>
  <c r="AU23" i="23" s="1"/>
  <c r="AU30" i="23"/>
  <c r="AU29" i="23" s="1"/>
  <c r="AU33" i="23"/>
  <c r="AU32" i="23" s="1"/>
  <c r="AU39" i="23"/>
  <c r="AU38" i="23" s="1"/>
  <c r="AV22" i="23"/>
  <c r="AV34" i="23"/>
  <c r="AX237" i="26"/>
  <c r="AX330" i="26"/>
  <c r="AX317" i="26"/>
  <c r="AX284" i="26"/>
  <c r="AX250" i="26"/>
  <c r="AX274" i="26"/>
  <c r="AX323" i="26"/>
  <c r="AX248" i="26"/>
  <c r="AX241" i="26"/>
  <c r="AX236" i="26"/>
  <c r="AX251" i="26"/>
  <c r="AX328" i="26"/>
  <c r="AX298" i="26"/>
  <c r="AX270" i="26"/>
  <c r="AX264" i="26"/>
  <c r="AX331" i="26"/>
  <c r="AX327" i="26"/>
  <c r="AX324" i="26"/>
  <c r="AX320" i="26"/>
  <c r="AX318" i="26"/>
  <c r="AX315" i="26"/>
  <c r="AX311" i="26"/>
  <c r="AX306" i="26"/>
  <c r="AX266" i="26"/>
  <c r="AX294" i="26"/>
  <c r="AX291" i="26"/>
  <c r="AX281" i="26"/>
  <c r="AX278" i="26"/>
  <c r="AX271" i="26"/>
  <c r="AX245" i="26"/>
  <c r="AX300" i="26"/>
  <c r="AX295" i="26"/>
  <c r="AX235" i="26"/>
  <c r="AX297" i="26"/>
  <c r="AX326" i="26"/>
  <c r="AX322" i="26"/>
  <c r="AX319" i="26"/>
  <c r="AX310" i="26"/>
  <c r="AX304" i="26"/>
  <c r="AX238" i="26"/>
  <c r="AX267" i="26"/>
  <c r="AX259" i="26"/>
  <c r="AX255" i="26"/>
  <c r="AX249" i="26"/>
  <c r="AX234" i="26"/>
  <c r="AX285" i="26"/>
  <c r="AX280" i="26"/>
  <c r="AX277" i="26"/>
  <c r="AX265" i="26"/>
  <c r="AX299" i="26"/>
  <c r="AX289" i="26"/>
  <c r="AX276" i="26"/>
  <c r="AX244" i="26"/>
  <c r="AX268" i="26"/>
  <c r="AX239" i="26"/>
  <c r="AX321" i="26"/>
  <c r="AX308" i="26"/>
  <c r="AX307" i="26"/>
  <c r="AX296" i="26"/>
  <c r="AX287" i="26"/>
  <c r="AX261" i="26"/>
  <c r="AX258" i="26"/>
  <c r="AX246" i="26"/>
  <c r="AX257" i="26"/>
  <c r="AX269" i="26"/>
  <c r="AX254" i="26"/>
  <c r="AX256" i="26"/>
  <c r="AX329" i="26"/>
  <c r="AX240" i="26"/>
  <c r="AX325" i="26"/>
  <c r="AX316" i="26"/>
  <c r="AX314" i="26"/>
  <c r="AX309" i="26"/>
  <c r="AX305" i="26"/>
  <c r="AX301" i="26"/>
  <c r="AX290" i="26"/>
  <c r="AX286" i="26"/>
  <c r="AX279" i="26"/>
  <c r="AX275" i="26"/>
  <c r="AX260" i="26"/>
  <c r="AX247" i="26"/>
  <c r="AX288" i="26"/>
  <c r="AZ1" i="90"/>
  <c r="AZ1" i="89"/>
  <c r="AY1" i="95"/>
  <c r="AV40" i="23"/>
  <c r="AV37" i="23"/>
  <c r="AV25" i="23"/>
  <c r="AV28" i="23"/>
  <c r="AV31" i="23"/>
  <c r="AV16" i="23"/>
  <c r="AX293" i="26"/>
  <c r="AX346" i="26"/>
  <c r="AX272" i="26"/>
  <c r="AX341" i="26"/>
  <c r="AX312" i="26"/>
  <c r="AX349" i="26"/>
  <c r="AX252" i="26"/>
  <c r="AX337" i="26"/>
  <c r="AX313" i="26"/>
  <c r="AX350" i="26"/>
  <c r="AX303" i="26"/>
  <c r="AX348" i="26"/>
  <c r="AX302" i="26"/>
  <c r="AX347" i="26"/>
  <c r="AX263" i="26"/>
  <c r="AX340" i="26"/>
  <c r="AX253" i="26"/>
  <c r="AX338" i="26"/>
  <c r="AX273" i="26"/>
  <c r="AX342" i="26"/>
  <c r="AX292" i="26"/>
  <c r="AX345" i="26"/>
  <c r="AX282" i="26"/>
  <c r="AX343" i="26"/>
  <c r="AX243" i="26"/>
  <c r="AX336" i="26"/>
  <c r="AX242" i="26"/>
  <c r="AX335" i="26"/>
  <c r="AX283" i="26"/>
  <c r="AX344" i="26"/>
  <c r="AX262" i="26"/>
  <c r="AX339" i="26"/>
  <c r="BD9" i="1"/>
  <c r="BA4" i="26"/>
  <c r="F103" i="1" a="1"/>
  <c r="F103" i="1" s="1"/>
  <c r="B103" i="1" a="1"/>
  <c r="B103" i="1" s="1"/>
  <c r="AV15" i="2"/>
  <c r="AV27" i="2"/>
  <c r="AV37" i="2"/>
  <c r="AU2" i="90" a="1"/>
  <c r="AU2" i="90" s="1"/>
  <c r="AW30" i="2"/>
  <c r="AW35" i="2"/>
  <c r="AW36" i="2"/>
  <c r="AW32" i="2"/>
  <c r="AW31" i="2"/>
  <c r="AW33" i="2"/>
  <c r="AW29" i="2"/>
  <c r="AW34" i="2"/>
  <c r="AW28" i="2"/>
  <c r="AW38" i="2"/>
  <c r="AV2" i="89"/>
  <c r="AV16" i="90" a="1"/>
  <c r="AV16" i="90" s="1"/>
  <c r="AV7" i="90" a="1"/>
  <c r="AV7" i="90" s="1"/>
  <c r="AV10" i="90" a="1"/>
  <c r="AV10" i="90" s="1"/>
  <c r="AV5" i="90" a="1"/>
  <c r="AV5" i="90" s="1"/>
  <c r="AV14" i="90" a="1"/>
  <c r="AV14" i="90" s="1"/>
  <c r="AV11" i="90" a="1"/>
  <c r="AV11" i="90" s="1"/>
  <c r="AV6" i="90" a="1"/>
  <c r="AV6" i="90" s="1"/>
  <c r="AV12" i="90" a="1"/>
  <c r="AV12" i="90" s="1"/>
  <c r="AV21" i="90" a="1"/>
  <c r="AV21" i="90" s="1"/>
  <c r="AV15" i="90" a="1"/>
  <c r="AV15" i="90" s="1"/>
  <c r="AV20" i="90" a="1"/>
  <c r="AV20" i="90" s="1"/>
  <c r="AV13" i="90" a="1"/>
  <c r="AV13" i="90" s="1"/>
  <c r="AV9" i="90" a="1"/>
  <c r="AV9" i="90" s="1"/>
  <c r="AV18" i="90" a="1"/>
  <c r="AV18" i="90" s="1"/>
  <c r="AV8" i="90" a="1"/>
  <c r="AV8" i="90" s="1"/>
  <c r="AV19" i="90" a="1"/>
  <c r="AV19" i="90" s="1"/>
  <c r="AV4" i="90" a="1"/>
  <c r="AV4" i="90" s="1"/>
  <c r="AV3" i="90" a="1"/>
  <c r="AV3" i="90" s="1"/>
  <c r="AV17" i="90" a="1"/>
  <c r="AV17" i="90" s="1"/>
  <c r="AW34" i="23" s="1"/>
  <c r="AX352" i="26"/>
  <c r="AX334" i="26"/>
  <c r="AX233" i="26"/>
  <c r="AX351" i="26"/>
  <c r="AX333" i="26"/>
  <c r="AW2" i="89" a="1"/>
  <c r="AX232" i="26"/>
  <c r="AY217" i="26"/>
  <c r="AY212" i="26"/>
  <c r="AY207" i="26"/>
  <c r="AY203" i="26"/>
  <c r="AY188" i="26"/>
  <c r="AY139" i="26"/>
  <c r="AY159" i="26"/>
  <c r="AY149" i="26"/>
  <c r="AY147" i="26"/>
  <c r="AY144" i="26"/>
  <c r="AY173" i="26"/>
  <c r="AY170" i="26"/>
  <c r="AY185" i="26"/>
  <c r="AY177" i="26"/>
  <c r="AY161" i="26"/>
  <c r="AY158" i="26"/>
  <c r="AY145" i="26"/>
  <c r="AY130" i="26"/>
  <c r="AY226" i="26"/>
  <c r="AY136" i="26"/>
  <c r="AY227" i="26"/>
  <c r="AY174" i="26"/>
  <c r="AY168" i="26"/>
  <c r="AY225" i="26"/>
  <c r="AY221" i="26"/>
  <c r="AY218" i="26"/>
  <c r="AY214" i="26"/>
  <c r="AY210" i="26"/>
  <c r="AY208" i="26"/>
  <c r="AY206" i="26"/>
  <c r="AY205" i="26"/>
  <c r="AY200" i="26"/>
  <c r="AY195" i="26"/>
  <c r="AY175" i="26"/>
  <c r="AY169" i="26"/>
  <c r="AY162" i="26"/>
  <c r="AY140" i="26"/>
  <c r="AY132" i="26"/>
  <c r="AY192" i="26"/>
  <c r="AY190" i="26"/>
  <c r="AY187" i="26"/>
  <c r="AY181" i="26"/>
  <c r="AY176" i="26"/>
  <c r="AY166" i="26"/>
  <c r="AY141" i="26"/>
  <c r="AY137" i="26"/>
  <c r="AY156" i="26"/>
  <c r="AY155" i="26"/>
  <c r="AY152" i="26"/>
  <c r="AY142" i="26"/>
  <c r="AY359" i="26"/>
  <c r="AY228" i="26"/>
  <c r="AY198" i="26"/>
  <c r="AY164" i="26"/>
  <c r="AY135" i="26"/>
  <c r="AY229" i="26"/>
  <c r="AY197" i="26"/>
  <c r="AY194" i="26"/>
  <c r="AY138" i="26"/>
  <c r="AY224" i="26"/>
  <c r="AY222" i="26"/>
  <c r="AY220" i="26"/>
  <c r="AY215" i="26"/>
  <c r="AY209" i="26"/>
  <c r="AY204" i="26"/>
  <c r="AY201" i="26"/>
  <c r="AY199" i="26"/>
  <c r="AY165" i="26"/>
  <c r="AY191" i="26"/>
  <c r="AY189" i="26"/>
  <c r="AY184" i="26"/>
  <c r="AY182" i="26"/>
  <c r="AY180" i="26"/>
  <c r="AY178" i="26"/>
  <c r="AY167" i="26"/>
  <c r="AY157" i="26"/>
  <c r="AY153" i="26"/>
  <c r="AY146" i="26"/>
  <c r="AY11" i="26"/>
  <c r="AY127" i="26" s="1"/>
  <c r="AY216" i="26"/>
  <c r="AY154" i="26"/>
  <c r="AY150" i="26"/>
  <c r="AY193" i="26"/>
  <c r="AY10" i="26"/>
  <c r="AW2" i="95" s="1" a="1"/>
  <c r="AW2" i="95" s="1"/>
  <c r="AY172" i="26"/>
  <c r="AY134" i="26"/>
  <c r="AY196" i="26"/>
  <c r="AY223" i="26"/>
  <c r="AY219" i="26"/>
  <c r="AY213" i="26"/>
  <c r="AY211" i="26"/>
  <c r="AY202" i="26"/>
  <c r="AY171" i="26"/>
  <c r="AY133" i="26"/>
  <c r="AY131" i="26"/>
  <c r="AY186" i="26"/>
  <c r="AY183" i="26"/>
  <c r="AY179" i="26"/>
  <c r="AY163" i="26"/>
  <c r="AY151" i="26"/>
  <c r="AY148" i="26"/>
  <c r="AY143" i="26"/>
  <c r="AY160" i="26"/>
  <c r="AZ1" i="26"/>
  <c r="AZ7" i="26"/>
  <c r="AU12" i="23"/>
  <c r="AU26" i="2"/>
  <c r="AS41" i="23"/>
  <c r="AT11" i="23"/>
  <c r="AT41" i="23" s="1"/>
  <c r="AW13" i="23" l="1"/>
  <c r="BB12" i="2"/>
  <c r="BB13" i="2"/>
  <c r="AV27" i="23"/>
  <c r="AV30" i="23"/>
  <c r="AV29" i="23" s="1"/>
  <c r="AV36" i="23"/>
  <c r="AV35" i="23" s="1"/>
  <c r="AV15" i="23"/>
  <c r="AV14" i="23" s="1"/>
  <c r="AV18" i="23"/>
  <c r="AV17" i="23" s="1"/>
  <c r="AV21" i="23"/>
  <c r="AV20" i="23" s="1"/>
  <c r="AV39" i="23"/>
  <c r="AV38" i="23" s="1"/>
  <c r="AV33" i="23"/>
  <c r="AV32" i="23" s="1"/>
  <c r="AV24" i="23"/>
  <c r="AV23" i="23" s="1"/>
  <c r="AW20" i="2"/>
  <c r="AW19" i="2"/>
  <c r="AW17" i="2"/>
  <c r="AW23" i="2"/>
  <c r="AW24" i="2"/>
  <c r="AW21" i="2"/>
  <c r="AW18" i="2"/>
  <c r="AW16" i="2"/>
  <c r="AW22" i="2"/>
  <c r="AV26" i="23"/>
  <c r="AW37" i="23"/>
  <c r="AW22" i="23"/>
  <c r="BA1" i="90"/>
  <c r="BA1" i="89"/>
  <c r="AZ1" i="95"/>
  <c r="BA357" i="26" a="1"/>
  <c r="BA357" i="26" s="1"/>
  <c r="BA359" i="26" s="1"/>
  <c r="AZ357" i="26" a="1"/>
  <c r="AZ357" i="26" s="1"/>
  <c r="AZ359" i="26" s="1"/>
  <c r="AW31" i="23"/>
  <c r="AW40" i="23"/>
  <c r="AW16" i="23"/>
  <c r="AW19" i="23"/>
  <c r="AW28" i="23"/>
  <c r="AW25" i="23"/>
  <c r="AY342" i="26"/>
  <c r="AY340" i="26"/>
  <c r="AY335" i="26"/>
  <c r="AY345" i="26"/>
  <c r="AY344" i="26"/>
  <c r="AY350" i="26"/>
  <c r="AY341" i="26"/>
  <c r="AY349" i="26"/>
  <c r="AY347" i="26"/>
  <c r="AY336" i="26"/>
  <c r="AY348" i="26"/>
  <c r="AY346" i="26"/>
  <c r="AY343" i="26"/>
  <c r="AY337" i="26"/>
  <c r="AY338" i="26"/>
  <c r="AY339" i="26"/>
  <c r="BB4" i="26"/>
  <c r="BE9" i="1"/>
  <c r="BB1" i="26"/>
  <c r="BA1" i="26"/>
  <c r="AZ200" i="26"/>
  <c r="AZ191" i="26"/>
  <c r="AZ190" i="26"/>
  <c r="AZ185" i="26"/>
  <c r="AZ184" i="26"/>
  <c r="AZ180" i="26"/>
  <c r="AZ179" i="26"/>
  <c r="AZ175" i="26"/>
  <c r="AZ171" i="26"/>
  <c r="AZ169" i="26"/>
  <c r="AZ168" i="26"/>
  <c r="AZ196" i="26"/>
  <c r="AZ195" i="26"/>
  <c r="AZ194" i="26"/>
  <c r="AZ189" i="26"/>
  <c r="AZ188" i="26"/>
  <c r="AZ187" i="26"/>
  <c r="AZ186" i="26"/>
  <c r="AZ181" i="26"/>
  <c r="AZ174" i="26"/>
  <c r="AZ172" i="26"/>
  <c r="AZ170" i="26"/>
  <c r="AZ229" i="26"/>
  <c r="AZ228" i="26"/>
  <c r="AZ227" i="26"/>
  <c r="AZ226" i="26"/>
  <c r="AZ225" i="26"/>
  <c r="AZ224" i="26"/>
  <c r="AZ223" i="26"/>
  <c r="AZ222" i="26"/>
  <c r="AZ221" i="26"/>
  <c r="AZ220" i="26"/>
  <c r="AZ219" i="26"/>
  <c r="AZ218" i="26"/>
  <c r="AZ217" i="26"/>
  <c r="AZ216" i="26"/>
  <c r="AZ215" i="26"/>
  <c r="AZ214" i="26"/>
  <c r="AZ213" i="26"/>
  <c r="AZ212" i="26"/>
  <c r="AZ211" i="26"/>
  <c r="AZ210" i="26"/>
  <c r="AZ209" i="26"/>
  <c r="AZ208" i="26"/>
  <c r="AZ207" i="26"/>
  <c r="AZ206" i="26"/>
  <c r="AZ205" i="26"/>
  <c r="AZ204" i="26"/>
  <c r="AZ203" i="26"/>
  <c r="AZ202" i="26"/>
  <c r="AZ201" i="26"/>
  <c r="AZ199" i="26"/>
  <c r="AZ198" i="26"/>
  <c r="AZ197" i="26"/>
  <c r="AZ193" i="26"/>
  <c r="AZ192" i="26"/>
  <c r="AZ183" i="26"/>
  <c r="AZ182" i="26"/>
  <c r="AZ178" i="26"/>
  <c r="AZ177" i="26"/>
  <c r="AZ176" i="26"/>
  <c r="AZ173" i="26"/>
  <c r="AZ167" i="26"/>
  <c r="AZ166" i="26"/>
  <c r="AZ165" i="26"/>
  <c r="AZ164" i="26"/>
  <c r="AZ163" i="26"/>
  <c r="AZ162" i="26"/>
  <c r="AZ161" i="26"/>
  <c r="AZ160" i="26"/>
  <c r="AZ159" i="26"/>
  <c r="AZ158" i="26"/>
  <c r="AZ157" i="26"/>
  <c r="AZ156" i="26"/>
  <c r="AZ155" i="26"/>
  <c r="AZ154" i="26"/>
  <c r="AZ153" i="26"/>
  <c r="AZ152" i="26"/>
  <c r="AZ151" i="26"/>
  <c r="AZ150" i="26"/>
  <c r="AZ149" i="26"/>
  <c r="AZ148" i="26"/>
  <c r="AZ147" i="26"/>
  <c r="AZ146" i="26"/>
  <c r="AZ145" i="26"/>
  <c r="AZ144" i="26"/>
  <c r="AZ143" i="26"/>
  <c r="AZ142" i="26"/>
  <c r="AZ141" i="26"/>
  <c r="AZ140" i="26"/>
  <c r="AZ139" i="26"/>
  <c r="AZ138" i="26"/>
  <c r="AZ137" i="26"/>
  <c r="AZ136" i="26"/>
  <c r="AZ135" i="26"/>
  <c r="AZ134" i="26"/>
  <c r="AZ133" i="26"/>
  <c r="AZ132" i="26"/>
  <c r="AZ131" i="26"/>
  <c r="AZ130" i="26"/>
  <c r="F105" i="1" a="1"/>
  <c r="F105" i="1" s="1"/>
  <c r="B105" i="1" a="1"/>
  <c r="B105" i="1" s="1"/>
  <c r="AY314" i="26"/>
  <c r="AY319" i="26"/>
  <c r="AY309" i="26"/>
  <c r="AY305" i="26"/>
  <c r="AY290" i="26"/>
  <c r="AY330" i="26"/>
  <c r="AY300" i="26"/>
  <c r="AY266" i="26"/>
  <c r="AY237" i="26"/>
  <c r="AY331" i="26"/>
  <c r="AY299" i="26"/>
  <c r="AY296" i="26"/>
  <c r="AY240" i="26"/>
  <c r="AY256" i="26"/>
  <c r="AY295" i="26"/>
  <c r="AY248" i="26"/>
  <c r="AY318" i="26"/>
  <c r="AY252" i="26"/>
  <c r="AY274" i="26"/>
  <c r="AY241" i="26"/>
  <c r="AY261" i="26"/>
  <c r="AY251" i="26"/>
  <c r="AY249" i="26"/>
  <c r="AY246" i="26"/>
  <c r="AY275" i="26"/>
  <c r="AY272" i="26"/>
  <c r="AY287" i="26"/>
  <c r="AY279" i="26"/>
  <c r="AY263" i="26"/>
  <c r="AY260" i="26"/>
  <c r="AY247" i="26"/>
  <c r="AY328" i="26"/>
  <c r="AY316" i="26"/>
  <c r="AY310" i="26"/>
  <c r="AY307" i="26"/>
  <c r="AY277" i="26"/>
  <c r="AY264" i="26"/>
  <c r="AY294" i="26"/>
  <c r="AY289" i="26"/>
  <c r="AY268" i="26"/>
  <c r="AY257" i="26"/>
  <c r="AY238" i="26"/>
  <c r="AY329" i="26"/>
  <c r="AY276" i="26"/>
  <c r="AY270" i="26"/>
  <c r="AY327" i="26"/>
  <c r="AY323" i="26"/>
  <c r="AY320" i="26"/>
  <c r="AY312" i="26"/>
  <c r="AY308" i="26"/>
  <c r="AY302" i="26"/>
  <c r="AY271" i="26"/>
  <c r="AY242" i="26"/>
  <c r="AY292" i="26"/>
  <c r="AY278" i="26"/>
  <c r="AY258" i="26"/>
  <c r="AY254" i="26"/>
  <c r="AY297" i="26"/>
  <c r="AY234" i="26"/>
  <c r="AY283" i="26"/>
  <c r="AY243" i="26"/>
  <c r="AY244" i="26"/>
  <c r="AY239" i="26"/>
  <c r="AY326" i="26"/>
  <c r="AY324" i="26"/>
  <c r="AY322" i="26"/>
  <c r="AY317" i="26"/>
  <c r="AY311" i="26"/>
  <c r="AY306" i="26"/>
  <c r="AY303" i="26"/>
  <c r="AY301" i="26"/>
  <c r="AY267" i="26"/>
  <c r="AY293" i="26"/>
  <c r="AY291" i="26"/>
  <c r="AY286" i="26"/>
  <c r="AY284" i="26"/>
  <c r="AY259" i="26"/>
  <c r="AY282" i="26"/>
  <c r="AY280" i="26"/>
  <c r="AY269" i="26"/>
  <c r="AY255" i="26"/>
  <c r="AY236" i="26"/>
  <c r="AY298" i="26"/>
  <c r="AY325" i="26"/>
  <c r="AY321" i="26"/>
  <c r="AY315" i="26"/>
  <c r="AY313" i="26"/>
  <c r="AY304" i="26"/>
  <c r="AY273" i="26"/>
  <c r="AY235" i="26"/>
  <c r="AY288" i="26"/>
  <c r="AY285" i="26"/>
  <c r="AY281" i="26"/>
  <c r="AY265" i="26"/>
  <c r="AY253" i="26"/>
  <c r="AY250" i="26"/>
  <c r="AY245" i="26"/>
  <c r="AY262" i="26"/>
  <c r="AV12" i="23"/>
  <c r="AV26" i="2"/>
  <c r="AW15" i="2"/>
  <c r="AW27" i="2"/>
  <c r="AW37" i="2"/>
  <c r="AV2" i="90" a="1"/>
  <c r="AV2" i="90" s="1"/>
  <c r="AX33" i="2"/>
  <c r="AX36" i="2"/>
  <c r="AX35" i="2"/>
  <c r="AW2" i="89"/>
  <c r="AX22" i="2" s="1"/>
  <c r="AX23" i="2"/>
  <c r="AX21" i="2"/>
  <c r="AX24" i="2"/>
  <c r="AX31" i="2"/>
  <c r="AX30" i="2"/>
  <c r="AX34" i="2"/>
  <c r="AX28" i="2"/>
  <c r="AX29" i="2"/>
  <c r="AX32" i="2"/>
  <c r="AX38" i="2"/>
  <c r="AW10" i="90" a="1"/>
  <c r="AW10" i="90" s="1"/>
  <c r="AW4" i="90" a="1"/>
  <c r="AW4" i="90" s="1"/>
  <c r="AW18" i="90" a="1"/>
  <c r="AW18" i="90" s="1"/>
  <c r="AW13" i="90" a="1"/>
  <c r="AW13" i="90" s="1"/>
  <c r="AW12" i="90" a="1"/>
  <c r="AW12" i="90" s="1"/>
  <c r="AW19" i="90" a="1"/>
  <c r="AW19" i="90" s="1"/>
  <c r="AW9" i="90" a="1"/>
  <c r="AW9" i="90" s="1"/>
  <c r="AW6" i="90" a="1"/>
  <c r="AW6" i="90" s="1"/>
  <c r="AW3" i="90" a="1"/>
  <c r="AW3" i="90" s="1"/>
  <c r="AX13" i="23" s="1"/>
  <c r="AW11" i="90" a="1"/>
  <c r="AW11" i="90" s="1"/>
  <c r="AW15" i="90" a="1"/>
  <c r="AW15" i="90" s="1"/>
  <c r="AW14" i="90" a="1"/>
  <c r="AW14" i="90" s="1"/>
  <c r="AW7" i="90" a="1"/>
  <c r="AW7" i="90" s="1"/>
  <c r="AW17" i="90" a="1"/>
  <c r="AW17" i="90" s="1"/>
  <c r="AW5" i="90" a="1"/>
  <c r="AW5" i="90" s="1"/>
  <c r="AW20" i="90" a="1"/>
  <c r="AW20" i="90" s="1"/>
  <c r="AW21" i="90" a="1"/>
  <c r="AW21" i="90" s="1"/>
  <c r="AW16" i="90" a="1"/>
  <c r="AW16" i="90" s="1"/>
  <c r="AW8" i="90" a="1"/>
  <c r="AW8" i="90" s="1"/>
  <c r="AY351" i="26"/>
  <c r="AY333" i="26"/>
  <c r="AX2" i="89" a="1"/>
  <c r="AY232" i="26"/>
  <c r="AY352" i="26"/>
  <c r="AY334" i="26"/>
  <c r="AY233" i="26"/>
  <c r="AZ10" i="26"/>
  <c r="AX2" i="95" s="1" a="1"/>
  <c r="AX2" i="95" s="1"/>
  <c r="AZ11" i="26"/>
  <c r="AZ127" i="26" s="1"/>
  <c r="AU11" i="23"/>
  <c r="BB11" i="2" l="1"/>
  <c r="BC13" i="2"/>
  <c r="BC12" i="2"/>
  <c r="BC11" i="2" s="1"/>
  <c r="BA13" i="2"/>
  <c r="BA12" i="2"/>
  <c r="BA11" i="2" s="1"/>
  <c r="AW39" i="23"/>
  <c r="AW36" i="23"/>
  <c r="AW35" i="23" s="1"/>
  <c r="AW33" i="23"/>
  <c r="AW32" i="23" s="1"/>
  <c r="AW27" i="23"/>
  <c r="AW26" i="23" s="1"/>
  <c r="AW24" i="23"/>
  <c r="AW23" i="23" s="1"/>
  <c r="AW18" i="23"/>
  <c r="AW17" i="23" s="1"/>
  <c r="AW30" i="23"/>
  <c r="AW29" i="23" s="1"/>
  <c r="AW21" i="23"/>
  <c r="AW20" i="23" s="1"/>
  <c r="AW15" i="23"/>
  <c r="AW14" i="23" s="1"/>
  <c r="AX20" i="2"/>
  <c r="AX18" i="2"/>
  <c r="AX17" i="2"/>
  <c r="AX16" i="2"/>
  <c r="AX19" i="2"/>
  <c r="AZ348" i="26"/>
  <c r="AZ339" i="26"/>
  <c r="AZ338" i="26"/>
  <c r="AZ337" i="26"/>
  <c r="AX34" i="23"/>
  <c r="AW38" i="23"/>
  <c r="AZ5" i="90" a="1"/>
  <c r="AZ5" i="90" s="1"/>
  <c r="AZ18" i="90" a="1"/>
  <c r="AZ18" i="90" s="1"/>
  <c r="AZ21" i="90" a="1"/>
  <c r="AZ21" i="90" s="1"/>
  <c r="AZ17" i="90" a="1"/>
  <c r="AZ17" i="90" s="1"/>
  <c r="AZ16" i="90" a="1"/>
  <c r="AZ16" i="90" s="1"/>
  <c r="AZ4" i="90" a="1"/>
  <c r="AZ4" i="90" s="1"/>
  <c r="AZ14" i="90" a="1"/>
  <c r="AZ14" i="90" s="1"/>
  <c r="AZ19" i="90" a="1"/>
  <c r="AZ19" i="90" s="1"/>
  <c r="AZ13" i="90" a="1"/>
  <c r="AZ13" i="90" s="1"/>
  <c r="AZ20" i="90" a="1"/>
  <c r="AZ20" i="90" s="1"/>
  <c r="AZ15" i="90" a="1"/>
  <c r="AZ15" i="90" s="1"/>
  <c r="AZ12" i="90" a="1"/>
  <c r="AZ12" i="90" s="1"/>
  <c r="AZ11" i="90" a="1"/>
  <c r="AZ11" i="90" s="1"/>
  <c r="AZ10" i="90" a="1"/>
  <c r="AZ10" i="90" s="1"/>
  <c r="AZ9" i="90" a="1"/>
  <c r="AZ9" i="90" s="1"/>
  <c r="AZ8" i="90" a="1"/>
  <c r="AZ8" i="90" s="1"/>
  <c r="AZ7" i="90" a="1"/>
  <c r="AZ7" i="90" s="1"/>
  <c r="AZ6" i="90" a="1"/>
  <c r="AZ6" i="90" s="1"/>
  <c r="AZ287" i="26"/>
  <c r="AZ286" i="26"/>
  <c r="AZ281" i="26"/>
  <c r="AZ277" i="26"/>
  <c r="BA1" i="95"/>
  <c r="BB1" i="90"/>
  <c r="BB1" i="89"/>
  <c r="AX25" i="23"/>
  <c r="AX31" i="23"/>
  <c r="AX16" i="23"/>
  <c r="AX37" i="23"/>
  <c r="AX28" i="23"/>
  <c r="AX40" i="23"/>
  <c r="AX22" i="23"/>
  <c r="AX19" i="23"/>
  <c r="AZ336" i="26"/>
  <c r="A336" i="26" s="1"/>
  <c r="AZ335" i="26"/>
  <c r="A335" i="26" s="1"/>
  <c r="AZ341" i="26"/>
  <c r="A341" i="26" s="1"/>
  <c r="A337" i="26"/>
  <c r="A348" i="26"/>
  <c r="A339" i="26"/>
  <c r="A338" i="26"/>
  <c r="AZ344" i="26"/>
  <c r="A344" i="26" s="1"/>
  <c r="AZ350" i="26"/>
  <c r="A350" i="26" s="1"/>
  <c r="AZ349" i="26"/>
  <c r="A349" i="26" s="1"/>
  <c r="AZ340" i="26"/>
  <c r="A340" i="26" s="1"/>
  <c r="AZ302" i="26"/>
  <c r="AZ347" i="26"/>
  <c r="A347" i="26" s="1"/>
  <c r="AZ293" i="26"/>
  <c r="AZ346" i="26"/>
  <c r="A346" i="26" s="1"/>
  <c r="AZ292" i="26"/>
  <c r="AZ345" i="26"/>
  <c r="A345" i="26" s="1"/>
  <c r="AZ282" i="26"/>
  <c r="AZ343" i="26"/>
  <c r="A343" i="26" s="1"/>
  <c r="AZ273" i="26"/>
  <c r="AZ342" i="26"/>
  <c r="A342" i="26" s="1"/>
  <c r="AZ352" i="26"/>
  <c r="A352" i="26" s="1"/>
  <c r="AZ334" i="26"/>
  <c r="AZ2" i="90" a="1"/>
  <c r="AZ2" i="90" s="1"/>
  <c r="AZ3" i="90" a="1"/>
  <c r="AZ3" i="90" s="1"/>
  <c r="AZ333" i="26"/>
  <c r="AZ351" i="26"/>
  <c r="A351" i="26" s="1"/>
  <c r="AZ271" i="26"/>
  <c r="AZ270" i="26"/>
  <c r="AZ298" i="26"/>
  <c r="AZ297" i="26"/>
  <c r="AZ296" i="26"/>
  <c r="AZ323" i="26"/>
  <c r="BC4" i="26"/>
  <c r="BF9" i="1"/>
  <c r="BA232" i="26"/>
  <c r="BA233" i="26"/>
  <c r="BA234" i="26"/>
  <c r="BA235" i="26"/>
  <c r="BA236" i="26"/>
  <c r="BA237" i="26"/>
  <c r="BA238" i="26"/>
  <c r="BA239" i="26"/>
  <c r="BA240" i="26"/>
  <c r="BA241" i="26"/>
  <c r="BA242" i="26"/>
  <c r="BA243" i="26"/>
  <c r="BA244" i="26"/>
  <c r="BA245" i="26"/>
  <c r="BA246" i="26"/>
  <c r="BA247" i="26"/>
  <c r="BA248" i="26"/>
  <c r="BA249" i="26"/>
  <c r="BA250" i="26"/>
  <c r="BA251" i="26"/>
  <c r="BA252" i="26"/>
  <c r="BA253" i="26"/>
  <c r="BA254" i="26"/>
  <c r="BA255" i="26"/>
  <c r="BA256" i="26"/>
  <c r="BA257" i="26"/>
  <c r="BA258" i="26"/>
  <c r="BA259" i="26"/>
  <c r="BA260" i="26"/>
  <c r="BA261" i="26"/>
  <c r="BA262" i="26"/>
  <c r="BA263" i="26"/>
  <c r="BA264" i="26"/>
  <c r="BA265" i="26"/>
  <c r="BA266" i="26"/>
  <c r="BA267" i="26"/>
  <c r="BA268" i="26"/>
  <c r="BA270" i="26"/>
  <c r="BA273" i="26"/>
  <c r="BA274" i="26"/>
  <c r="BA277" i="26"/>
  <c r="BA281" i="26"/>
  <c r="BA286" i="26"/>
  <c r="BA288" i="26"/>
  <c r="BA289" i="26"/>
  <c r="BA291" i="26"/>
  <c r="BA298" i="26"/>
  <c r="BA302" i="26"/>
  <c r="BA304" i="26"/>
  <c r="BA305" i="26"/>
  <c r="BA306" i="26"/>
  <c r="BA307" i="26"/>
  <c r="BA308" i="26"/>
  <c r="BA309" i="26"/>
  <c r="BA310" i="26"/>
  <c r="BA311" i="26"/>
  <c r="BA312" i="26"/>
  <c r="BA313" i="26"/>
  <c r="BA314" i="26"/>
  <c r="BA315" i="26"/>
  <c r="BA316" i="26"/>
  <c r="BA317" i="26"/>
  <c r="BA318" i="26"/>
  <c r="BA319" i="26"/>
  <c r="BA320" i="26"/>
  <c r="BA321" i="26"/>
  <c r="BA322" i="26"/>
  <c r="BA323" i="26"/>
  <c r="BA324" i="26"/>
  <c r="BA325" i="26"/>
  <c r="BA326" i="26"/>
  <c r="BA327" i="26"/>
  <c r="BA328" i="26"/>
  <c r="BA329" i="26"/>
  <c r="BA330" i="26"/>
  <c r="BA331" i="26"/>
  <c r="BA269" i="26"/>
  <c r="BA271" i="26"/>
  <c r="BA275" i="26"/>
  <c r="BA279" i="26"/>
  <c r="BA282" i="26"/>
  <c r="BA284" i="26"/>
  <c r="BA285" i="26"/>
  <c r="BA287" i="26"/>
  <c r="BA292" i="26"/>
  <c r="BA293" i="26"/>
  <c r="BA300" i="26"/>
  <c r="BA301" i="26"/>
  <c r="BA272" i="26"/>
  <c r="BA276" i="26"/>
  <c r="BA278" i="26"/>
  <c r="BA280" i="26"/>
  <c r="BA283" i="26"/>
  <c r="BA290" i="26"/>
  <c r="BA294" i="26"/>
  <c r="BA295" i="26"/>
  <c r="BA296" i="26"/>
  <c r="BA297" i="26"/>
  <c r="BA299" i="26"/>
  <c r="BA303" i="26"/>
  <c r="AZ291" i="26"/>
  <c r="AZ290" i="26"/>
  <c r="AZ289" i="26"/>
  <c r="AZ288" i="26"/>
  <c r="AZ283" i="26"/>
  <c r="AZ276" i="26"/>
  <c r="AZ274" i="26"/>
  <c r="AZ272" i="26"/>
  <c r="AZ331" i="26"/>
  <c r="AZ330" i="26"/>
  <c r="AZ329" i="26"/>
  <c r="AZ328" i="26"/>
  <c r="AZ327" i="26"/>
  <c r="AZ326" i="26"/>
  <c r="AZ325" i="26"/>
  <c r="AZ324" i="26"/>
  <c r="AZ322" i="26"/>
  <c r="AZ321" i="26"/>
  <c r="AZ320" i="26"/>
  <c r="AZ319" i="26"/>
  <c r="AZ318" i="26"/>
  <c r="AZ317" i="26"/>
  <c r="AZ316" i="26"/>
  <c r="AZ315" i="26"/>
  <c r="AZ314" i="26"/>
  <c r="AZ313" i="26"/>
  <c r="AZ312" i="26"/>
  <c r="AZ311" i="26"/>
  <c r="AZ310" i="26"/>
  <c r="AZ309" i="26"/>
  <c r="AZ308" i="26"/>
  <c r="AZ307" i="26"/>
  <c r="AZ306" i="26"/>
  <c r="AZ305" i="26"/>
  <c r="AZ304" i="26"/>
  <c r="AZ303" i="26"/>
  <c r="AZ301" i="26"/>
  <c r="AZ300" i="26"/>
  <c r="AZ299" i="26"/>
  <c r="AZ295" i="26"/>
  <c r="AZ294" i="26"/>
  <c r="AZ285" i="26"/>
  <c r="AZ284" i="26"/>
  <c r="AZ279" i="26"/>
  <c r="AZ278" i="26"/>
  <c r="AZ275" i="26"/>
  <c r="AZ269" i="26"/>
  <c r="AZ268" i="26"/>
  <c r="AZ267" i="26"/>
  <c r="AZ266" i="26"/>
  <c r="AZ265" i="26"/>
  <c r="AZ263" i="26"/>
  <c r="AZ261" i="26"/>
  <c r="AZ259" i="26"/>
  <c r="AZ257" i="26"/>
  <c r="AZ255" i="26"/>
  <c r="AZ254" i="26"/>
  <c r="AZ252" i="26"/>
  <c r="AZ251" i="26"/>
  <c r="AZ250" i="26"/>
  <c r="AZ248" i="26"/>
  <c r="AZ280" i="26"/>
  <c r="AZ264" i="26"/>
  <c r="AZ262" i="26"/>
  <c r="AZ260" i="26"/>
  <c r="AZ258" i="26"/>
  <c r="AZ256" i="26"/>
  <c r="AZ253" i="26"/>
  <c r="AZ249" i="26"/>
  <c r="AZ247" i="26"/>
  <c r="AZ246" i="26"/>
  <c r="AZ245" i="26"/>
  <c r="AZ244" i="26"/>
  <c r="AZ243" i="26"/>
  <c r="AZ242" i="26"/>
  <c r="AZ241" i="26"/>
  <c r="AZ240" i="26"/>
  <c r="AZ239" i="26"/>
  <c r="AZ238" i="26"/>
  <c r="AZ237" i="26"/>
  <c r="AZ236" i="26"/>
  <c r="AZ235" i="26"/>
  <c r="AZ234" i="26"/>
  <c r="AZ233" i="26"/>
  <c r="AZ232" i="26"/>
  <c r="F107" i="1" a="1"/>
  <c r="F107" i="1" s="1"/>
  <c r="B107" i="1" a="1"/>
  <c r="B107" i="1" s="1"/>
  <c r="AW26" i="2"/>
  <c r="AW12" i="23"/>
  <c r="AX15" i="2"/>
  <c r="AX27" i="2"/>
  <c r="AX37" i="2"/>
  <c r="AW2" i="90" a="1"/>
  <c r="AW2" i="90" s="1"/>
  <c r="AX2" i="89"/>
  <c r="AY22" i="2" s="1"/>
  <c r="AY18" i="2"/>
  <c r="AY19" i="2"/>
  <c r="AY24" i="2"/>
  <c r="AY20" i="2"/>
  <c r="AY17" i="2"/>
  <c r="AY21" i="2"/>
  <c r="AY23" i="2"/>
  <c r="AY16" i="2"/>
  <c r="AY36" i="2"/>
  <c r="AY34" i="2"/>
  <c r="AY32" i="2"/>
  <c r="AY33" i="2"/>
  <c r="AY35" i="2"/>
  <c r="AY38" i="2"/>
  <c r="AY31" i="2"/>
  <c r="AY29" i="2"/>
  <c r="AY30" i="2"/>
  <c r="AY28" i="2"/>
  <c r="AX18" i="90" a="1"/>
  <c r="AX18" i="90" s="1"/>
  <c r="AX8" i="90" a="1"/>
  <c r="AX8" i="90" s="1"/>
  <c r="AX12" i="90" a="1"/>
  <c r="AX12" i="90" s="1"/>
  <c r="AX4" i="90" a="1"/>
  <c r="AX4" i="90" s="1"/>
  <c r="AX3" i="90" a="1"/>
  <c r="AX3" i="90" s="1"/>
  <c r="AX16" i="90" a="1"/>
  <c r="AX16" i="90" s="1"/>
  <c r="AX15" i="90" a="1"/>
  <c r="AX15" i="90" s="1"/>
  <c r="AX5" i="90" a="1"/>
  <c r="AX5" i="90" s="1"/>
  <c r="AX19" i="90" a="1"/>
  <c r="AX19" i="90" s="1"/>
  <c r="AX11" i="90" a="1"/>
  <c r="AX11" i="90" s="1"/>
  <c r="AX6" i="90" a="1"/>
  <c r="AX6" i="90" s="1"/>
  <c r="AX13" i="90" a="1"/>
  <c r="AX13" i="90" s="1"/>
  <c r="AX21" i="90" a="1"/>
  <c r="AX21" i="90" s="1"/>
  <c r="AX7" i="90" a="1"/>
  <c r="AX7" i="90" s="1"/>
  <c r="AX20" i="90" a="1"/>
  <c r="AX20" i="90" s="1"/>
  <c r="AX14" i="90" a="1"/>
  <c r="AX14" i="90" s="1"/>
  <c r="AX17" i="90" a="1"/>
  <c r="AX17" i="90" s="1"/>
  <c r="AX9" i="90" a="1"/>
  <c r="AX9" i="90" s="1"/>
  <c r="AY22" i="23" s="1"/>
  <c r="AX10" i="90" a="1"/>
  <c r="AX10" i="90" s="1"/>
  <c r="AY2" i="89" a="1"/>
  <c r="AU41" i="23"/>
  <c r="AV11" i="23"/>
  <c r="AV41" i="23" s="1"/>
  <c r="AY34" i="23" l="1"/>
  <c r="BD13" i="2"/>
  <c r="BD12" i="2"/>
  <c r="BD11" i="2" s="1"/>
  <c r="BA12" i="23"/>
  <c r="BA21" i="23"/>
  <c r="BA27" i="23"/>
  <c r="BA30" i="23"/>
  <c r="BA33" i="23"/>
  <c r="BA39" i="23"/>
  <c r="BA24" i="23"/>
  <c r="BA36" i="23"/>
  <c r="BA15" i="23"/>
  <c r="BA18" i="23"/>
  <c r="BA34" i="23"/>
  <c r="BA40" i="23"/>
  <c r="BA25" i="23"/>
  <c r="BA28" i="23"/>
  <c r="BA37" i="23"/>
  <c r="BA22" i="23"/>
  <c r="BA31" i="23"/>
  <c r="BA16" i="23"/>
  <c r="BA19" i="23"/>
  <c r="BA13" i="23"/>
  <c r="AY13" i="23"/>
  <c r="AX21" i="23"/>
  <c r="AX20" i="23" s="1"/>
  <c r="AX39" i="23"/>
  <c r="AX38" i="23" s="1"/>
  <c r="AX15" i="23"/>
  <c r="AX14" i="23" s="1"/>
  <c r="AX30" i="23"/>
  <c r="AX29" i="23" s="1"/>
  <c r="AX33" i="23"/>
  <c r="AX32" i="23" s="1"/>
  <c r="AX27" i="23"/>
  <c r="AX26" i="23" s="1"/>
  <c r="AX18" i="23"/>
  <c r="AX17" i="23" s="1"/>
  <c r="AX36" i="23"/>
  <c r="AX35" i="23" s="1"/>
  <c r="AX24" i="23"/>
  <c r="AX23" i="23" s="1"/>
  <c r="BC357" i="26" a="1"/>
  <c r="BC357" i="26" s="1"/>
  <c r="BC359" i="26" s="1"/>
  <c r="BB357" i="26" a="1"/>
  <c r="BB357" i="26" s="1"/>
  <c r="BB359" i="26" s="1"/>
  <c r="BC1" i="90"/>
  <c r="BC1" i="89"/>
  <c r="BB1" i="95"/>
  <c r="AY19" i="23"/>
  <c r="AY16" i="23"/>
  <c r="AY25" i="23"/>
  <c r="AY28" i="23"/>
  <c r="AY37" i="23"/>
  <c r="AY40" i="23"/>
  <c r="AY31" i="23"/>
  <c r="BC1" i="26"/>
  <c r="BD4" i="26"/>
  <c r="BD357" i="26" s="1" a="1"/>
  <c r="BD357" i="26" s="1"/>
  <c r="BD359" i="26" s="1"/>
  <c r="BG9" i="1"/>
  <c r="F109" i="1" a="1"/>
  <c r="F109" i="1" s="1"/>
  <c r="B109" i="1" a="1"/>
  <c r="B109" i="1" s="1"/>
  <c r="BH9" i="1"/>
  <c r="AX26" i="2"/>
  <c r="AX12" i="23"/>
  <c r="AY15" i="2"/>
  <c r="AY27" i="2"/>
  <c r="AY37" i="2"/>
  <c r="AX2" i="90" a="1"/>
  <c r="AX2" i="90" s="1"/>
  <c r="AZ30" i="2"/>
  <c r="AY2" i="89"/>
  <c r="AZ35" i="2"/>
  <c r="AZ33" i="2"/>
  <c r="AZ36" i="2"/>
  <c r="AZ31" i="2"/>
  <c r="AZ38" i="2"/>
  <c r="AY14" i="90" a="1"/>
  <c r="AY14" i="90" s="1"/>
  <c r="AY20" i="90" a="1"/>
  <c r="AY20" i="90" s="1"/>
  <c r="AY5" i="90" a="1"/>
  <c r="AY5" i="90" s="1"/>
  <c r="AY17" i="90" a="1"/>
  <c r="AY17" i="90" s="1"/>
  <c r="AY8" i="90" a="1"/>
  <c r="AY8" i="90" s="1"/>
  <c r="AY11" i="90" a="1"/>
  <c r="AY11" i="90" s="1"/>
  <c r="AY6" i="90" a="1"/>
  <c r="AY6" i="90" s="1"/>
  <c r="AY12" i="90" a="1"/>
  <c r="AY12" i="90" s="1"/>
  <c r="AY4" i="90" a="1"/>
  <c r="AY4" i="90" s="1"/>
  <c r="AY15" i="90" a="1"/>
  <c r="AY15" i="90" s="1"/>
  <c r="AY19" i="90" a="1"/>
  <c r="AY19" i="90" s="1"/>
  <c r="AY18" i="90" a="1"/>
  <c r="AY18" i="90" s="1"/>
  <c r="AY13" i="90" a="1"/>
  <c r="AY13" i="90" s="1"/>
  <c r="AY7" i="90" a="1"/>
  <c r="AY7" i="90" s="1"/>
  <c r="AY9" i="90" a="1"/>
  <c r="AY9" i="90" s="1"/>
  <c r="AY3" i="90" a="1"/>
  <c r="AY3" i="90" s="1"/>
  <c r="AZ13" i="23" s="1"/>
  <c r="AY16" i="90" a="1"/>
  <c r="AY16" i="90" s="1"/>
  <c r="AY21" i="90" a="1"/>
  <c r="AY21" i="90" s="1"/>
  <c r="AY10" i="90" a="1"/>
  <c r="AY10" i="90" s="1"/>
  <c r="AW11" i="23"/>
  <c r="BE13" i="2" l="1"/>
  <c r="BE12" i="2"/>
  <c r="BE11" i="2" s="1"/>
  <c r="BA11" i="23"/>
  <c r="BA29" i="23"/>
  <c r="BA32" i="23"/>
  <c r="BA17" i="23"/>
  <c r="BA38" i="23"/>
  <c r="BA23" i="23"/>
  <c r="BA26" i="23"/>
  <c r="BA35" i="23"/>
  <c r="BA20" i="23"/>
  <c r="BA14" i="23"/>
  <c r="AY36" i="23"/>
  <c r="AY35" i="23" s="1"/>
  <c r="AY30" i="23"/>
  <c r="AY33" i="23"/>
  <c r="AY32" i="23" s="1"/>
  <c r="AY39" i="23"/>
  <c r="AY15" i="23"/>
  <c r="AY14" i="23" s="1"/>
  <c r="AY27" i="23"/>
  <c r="AY26" i="23" s="1"/>
  <c r="AY18" i="23"/>
  <c r="AY17" i="23" s="1"/>
  <c r="AY21" i="23"/>
  <c r="AY20" i="23" s="1"/>
  <c r="AY24" i="23"/>
  <c r="AY23" i="23" s="1"/>
  <c r="AZ23" i="2"/>
  <c r="AZ17" i="2"/>
  <c r="AZ18" i="2"/>
  <c r="AZ19" i="2"/>
  <c r="AZ20" i="2"/>
  <c r="AZ21" i="2"/>
  <c r="AZ16" i="2"/>
  <c r="AZ22" i="2"/>
  <c r="AY38" i="23"/>
  <c r="AZ34" i="23"/>
  <c r="AY29" i="23"/>
  <c r="AZ31" i="23"/>
  <c r="AZ37" i="23"/>
  <c r="AZ28" i="23"/>
  <c r="BB18" i="90" a="1"/>
  <c r="BB18" i="90" s="1"/>
  <c r="BB4" i="90" a="1"/>
  <c r="BB4" i="90" s="1"/>
  <c r="BB9" i="90" a="1"/>
  <c r="BB9" i="90" s="1"/>
  <c r="BB17" i="90" a="1"/>
  <c r="BB17" i="90" s="1"/>
  <c r="BB14" i="90" a="1"/>
  <c r="BB14" i="90" s="1"/>
  <c r="BB21" i="90" a="1"/>
  <c r="BB21" i="90" s="1"/>
  <c r="BB7" i="90" a="1"/>
  <c r="BB7" i="90" s="1"/>
  <c r="BB10" i="90" a="1"/>
  <c r="BB10" i="90" s="1"/>
  <c r="BB5" i="90" a="1"/>
  <c r="BB5" i="90" s="1"/>
  <c r="BB6" i="90" a="1"/>
  <c r="BB6" i="90" s="1"/>
  <c r="BB20" i="90" a="1"/>
  <c r="BB20" i="90" s="1"/>
  <c r="BB11" i="90" a="1"/>
  <c r="BB11" i="90" s="1"/>
  <c r="BB16" i="90" a="1"/>
  <c r="BB16" i="90" s="1"/>
  <c r="BB8" i="90" a="1"/>
  <c r="BB8" i="90" s="1"/>
  <c r="BB15" i="90" a="1"/>
  <c r="BB15" i="90" s="1"/>
  <c r="BB12" i="90" a="1"/>
  <c r="BB12" i="90" s="1"/>
  <c r="BB13" i="90" a="1"/>
  <c r="BB13" i="90" s="1"/>
  <c r="BB19" i="90" a="1"/>
  <c r="BB19" i="90" s="1"/>
  <c r="BA11" i="90" a="1"/>
  <c r="BA11" i="90" s="1"/>
  <c r="BA4" i="90" a="1"/>
  <c r="BA4" i="90" s="1"/>
  <c r="BA21" i="90" a="1"/>
  <c r="BA21" i="90" s="1"/>
  <c r="BA19" i="90" a="1"/>
  <c r="BA19" i="90" s="1"/>
  <c r="BA8" i="90" a="1"/>
  <c r="BA8" i="90" s="1"/>
  <c r="BA6" i="90" a="1"/>
  <c r="BA6" i="90" s="1"/>
  <c r="BA10" i="90" a="1"/>
  <c r="BA10" i="90" s="1"/>
  <c r="BA15" i="90" a="1"/>
  <c r="BA15" i="90" s="1"/>
  <c r="BA16" i="90" a="1"/>
  <c r="BA16" i="90" s="1"/>
  <c r="BA14" i="90" a="1"/>
  <c r="BA14" i="90" s="1"/>
  <c r="BA17" i="90" a="1"/>
  <c r="BA17" i="90" s="1"/>
  <c r="BA7" i="90" a="1"/>
  <c r="BA7" i="90" s="1"/>
  <c r="BA12" i="90" a="1"/>
  <c r="BA12" i="90" s="1"/>
  <c r="BA20" i="90" a="1"/>
  <c r="BA20" i="90" s="1"/>
  <c r="BA9" i="90" a="1"/>
  <c r="BA9" i="90" s="1"/>
  <c r="BA5" i="90" a="1"/>
  <c r="BA5" i="90" s="1"/>
  <c r="BA18" i="90" a="1"/>
  <c r="BA18" i="90" s="1"/>
  <c r="BA13" i="90" a="1"/>
  <c r="BA13" i="90" s="1"/>
  <c r="BC10" i="90" a="1"/>
  <c r="BC10" i="90" s="1"/>
  <c r="BC13" i="90" a="1"/>
  <c r="BC13" i="90" s="1"/>
  <c r="BC7" i="90" a="1"/>
  <c r="BC7" i="90" s="1"/>
  <c r="BC15" i="90" a="1"/>
  <c r="BC15" i="90" s="1"/>
  <c r="BC12" i="90" a="1"/>
  <c r="BC12" i="90" s="1"/>
  <c r="BC21" i="90" a="1"/>
  <c r="BC21" i="90" s="1"/>
  <c r="BC17" i="90" a="1"/>
  <c r="BC17" i="90" s="1"/>
  <c r="BC5" i="90" a="1"/>
  <c r="BC5" i="90" s="1"/>
  <c r="BC18" i="90" a="1"/>
  <c r="BC18" i="90" s="1"/>
  <c r="BC4" i="90" a="1"/>
  <c r="BC4" i="90" s="1"/>
  <c r="BC8" i="90" a="1"/>
  <c r="BC8" i="90" s="1"/>
  <c r="BC19" i="90" a="1"/>
  <c r="BC19" i="90" s="1"/>
  <c r="BC9" i="90" a="1"/>
  <c r="BC9" i="90" s="1"/>
  <c r="BC14" i="90" a="1"/>
  <c r="BC14" i="90" s="1"/>
  <c r="BC20" i="90" a="1"/>
  <c r="BC20" i="90" s="1"/>
  <c r="BC11" i="90" a="1"/>
  <c r="BC11" i="90" s="1"/>
  <c r="BC6" i="90" a="1"/>
  <c r="BC6" i="90" s="1"/>
  <c r="BC16" i="90" a="1"/>
  <c r="BC16" i="90" s="1"/>
  <c r="BE4" i="26"/>
  <c r="BE357" i="26" s="1" a="1"/>
  <c r="BE357" i="26" s="1"/>
  <c r="BE359" i="26" s="1"/>
  <c r="BC1" i="95"/>
  <c r="BD1" i="90"/>
  <c r="BD1" i="89"/>
  <c r="BF4" i="26"/>
  <c r="BF357" i="26" s="1" a="1"/>
  <c r="BF357" i="26" s="1"/>
  <c r="BF359" i="26" s="1"/>
  <c r="BE1" i="90"/>
  <c r="BE1" i="89"/>
  <c r="BD1" i="95"/>
  <c r="AZ40" i="23"/>
  <c r="AZ16" i="23"/>
  <c r="AZ25" i="23"/>
  <c r="AZ19" i="23"/>
  <c r="AZ22" i="23"/>
  <c r="AZ24" i="2"/>
  <c r="AZ28" i="2"/>
  <c r="AZ32" i="2"/>
  <c r="AZ34" i="2"/>
  <c r="AZ29" i="2"/>
  <c r="BA2" i="90" a="1"/>
  <c r="BA2" i="90" s="1"/>
  <c r="BA3" i="90" a="1"/>
  <c r="BA3" i="90" s="1"/>
  <c r="BB2" i="90" a="1"/>
  <c r="BB2" i="90" s="1"/>
  <c r="BB3" i="90" a="1"/>
  <c r="BB3" i="90" s="1"/>
  <c r="BC2" i="90" a="1"/>
  <c r="BC2" i="90" s="1"/>
  <c r="BC3" i="90" a="1"/>
  <c r="BC3" i="90" s="1"/>
  <c r="BC286" i="26"/>
  <c r="BC232" i="26"/>
  <c r="BC233" i="26"/>
  <c r="BC234" i="26"/>
  <c r="BC235" i="26"/>
  <c r="BC236" i="26"/>
  <c r="BC237" i="26"/>
  <c r="BC238" i="26"/>
  <c r="BC239" i="26"/>
  <c r="BC240" i="26"/>
  <c r="BC241" i="26"/>
  <c r="BC242" i="26"/>
  <c r="BC243" i="26"/>
  <c r="BC244" i="26"/>
  <c r="BC245" i="26"/>
  <c r="BC246" i="26"/>
  <c r="BC247" i="26"/>
  <c r="BC248" i="26"/>
  <c r="BC249" i="26"/>
  <c r="BC250" i="26"/>
  <c r="BC251" i="26"/>
  <c r="BC252" i="26"/>
  <c r="BC253" i="26"/>
  <c r="BC254" i="26"/>
  <c r="BC255" i="26"/>
  <c r="BC260" i="26"/>
  <c r="BC265" i="26"/>
  <c r="BC297" i="26"/>
  <c r="BC269" i="26"/>
  <c r="BC304" i="26"/>
  <c r="BC305" i="26"/>
  <c r="BC306" i="26"/>
  <c r="BC307" i="26"/>
  <c r="BC308" i="26"/>
  <c r="BC309" i="26"/>
  <c r="BC310" i="26"/>
  <c r="BC311" i="26"/>
  <c r="BC312" i="26"/>
  <c r="BC313" i="26"/>
  <c r="BC314" i="26"/>
  <c r="BC315" i="26"/>
  <c r="BC316" i="26"/>
  <c r="BC317" i="26"/>
  <c r="BC318" i="26"/>
  <c r="BC319" i="26"/>
  <c r="BC257" i="26"/>
  <c r="BC264" i="26"/>
  <c r="BC299" i="26"/>
  <c r="BC320" i="26"/>
  <c r="BC326" i="26"/>
  <c r="BC271" i="26"/>
  <c r="BC274" i="26"/>
  <c r="BC282" i="26"/>
  <c r="BC283" i="26"/>
  <c r="BC284" i="26"/>
  <c r="BC259" i="26"/>
  <c r="BC324" i="26"/>
  <c r="BC258" i="26"/>
  <c r="BC263" i="26"/>
  <c r="BC266" i="26"/>
  <c r="BC278" i="26"/>
  <c r="BC302" i="26"/>
  <c r="BC321" i="26"/>
  <c r="BC325" i="26"/>
  <c r="BC327" i="26"/>
  <c r="BC330" i="26"/>
  <c r="BC272" i="26"/>
  <c r="BC281" i="26"/>
  <c r="BC256" i="26"/>
  <c r="BC261" i="26"/>
  <c r="BC268" i="26"/>
  <c r="BC280" i="26"/>
  <c r="BC322" i="26"/>
  <c r="BC329" i="26"/>
  <c r="BC276" i="26"/>
  <c r="BC279" i="26"/>
  <c r="BC262" i="26"/>
  <c r="BC267" i="26"/>
  <c r="BC275" i="26"/>
  <c r="BC303" i="26"/>
  <c r="BC323" i="26"/>
  <c r="BC328" i="26"/>
  <c r="BC331" i="26"/>
  <c r="BC300" i="26"/>
  <c r="BC270" i="26"/>
  <c r="BC273" i="26"/>
  <c r="BC277" i="26"/>
  <c r="BC288" i="26"/>
  <c r="BC291" i="26"/>
  <c r="BC292" i="26"/>
  <c r="BC294" i="26"/>
  <c r="BC295" i="26"/>
  <c r="BC298" i="26"/>
  <c r="BC301" i="26"/>
  <c r="BB291" i="26"/>
  <c r="BB281" i="26"/>
  <c r="BB277" i="26"/>
  <c r="BB331" i="26"/>
  <c r="BB327" i="26"/>
  <c r="BB323" i="26"/>
  <c r="BB316" i="26"/>
  <c r="BB312" i="26"/>
  <c r="BB308" i="26"/>
  <c r="BB305" i="26"/>
  <c r="BB295" i="26"/>
  <c r="BB290" i="26"/>
  <c r="BB282" i="26"/>
  <c r="BB265" i="26"/>
  <c r="BB262" i="26"/>
  <c r="BB254" i="26"/>
  <c r="BB268" i="26"/>
  <c r="BB286" i="26"/>
  <c r="BB278" i="26"/>
  <c r="BB329" i="26"/>
  <c r="BB325" i="26"/>
  <c r="BB320" i="26"/>
  <c r="BB314" i="26"/>
  <c r="BB309" i="26"/>
  <c r="BB304" i="26"/>
  <c r="BB296" i="26"/>
  <c r="BB292" i="26"/>
  <c r="BB276" i="26"/>
  <c r="BB271" i="26"/>
  <c r="BB263" i="26"/>
  <c r="BB259" i="26"/>
  <c r="BB257" i="26"/>
  <c r="BB255" i="26"/>
  <c r="BB253" i="26"/>
  <c r="BB251" i="26"/>
  <c r="BB250" i="26"/>
  <c r="BB248" i="26"/>
  <c r="BB247" i="26"/>
  <c r="BB246" i="26"/>
  <c r="BB244" i="26"/>
  <c r="BB243" i="26"/>
  <c r="BB242" i="26"/>
  <c r="BB241" i="26"/>
  <c r="BB240" i="26"/>
  <c r="BB239" i="26"/>
  <c r="BB238" i="26"/>
  <c r="BB237" i="26"/>
  <c r="BB236" i="26"/>
  <c r="BB235" i="26"/>
  <c r="BB234" i="26"/>
  <c r="BB233" i="26"/>
  <c r="BB232" i="26"/>
  <c r="BB302" i="26"/>
  <c r="BB300" i="26"/>
  <c r="BB289" i="26"/>
  <c r="BB285" i="26"/>
  <c r="BB284" i="26"/>
  <c r="BB279" i="26"/>
  <c r="BB275" i="26"/>
  <c r="BB274" i="26"/>
  <c r="BB269" i="26"/>
  <c r="BB298" i="26"/>
  <c r="BB288" i="26"/>
  <c r="BB273" i="26"/>
  <c r="BB330" i="26"/>
  <c r="BB326" i="26"/>
  <c r="BB322" i="26"/>
  <c r="BB319" i="26"/>
  <c r="BB317" i="26"/>
  <c r="BB313" i="26"/>
  <c r="BB310" i="26"/>
  <c r="BB306" i="26"/>
  <c r="BB301" i="26"/>
  <c r="BB293" i="26"/>
  <c r="BB283" i="26"/>
  <c r="BB266" i="26"/>
  <c r="BB260" i="26"/>
  <c r="BB299" i="26"/>
  <c r="BB297" i="26"/>
  <c r="BB280" i="26"/>
  <c r="BB270" i="26"/>
  <c r="BB328" i="26"/>
  <c r="BB324" i="26"/>
  <c r="BB321" i="26"/>
  <c r="BB318" i="26"/>
  <c r="BB315" i="26"/>
  <c r="BB311" i="26"/>
  <c r="BB307" i="26"/>
  <c r="BB303" i="26"/>
  <c r="BB294" i="26"/>
  <c r="BB287" i="26"/>
  <c r="BB272" i="26"/>
  <c r="BB267" i="26"/>
  <c r="BB264" i="26"/>
  <c r="BB261" i="26"/>
  <c r="BB258" i="26"/>
  <c r="BB256" i="26"/>
  <c r="BB252" i="26"/>
  <c r="BB249" i="26"/>
  <c r="BB245" i="26"/>
  <c r="BC296" i="26"/>
  <c r="BC293" i="26"/>
  <c r="BC290" i="26"/>
  <c r="BC289" i="26"/>
  <c r="BC287" i="26"/>
  <c r="BC285" i="26"/>
  <c r="BD299" i="26"/>
  <c r="BD297" i="26"/>
  <c r="BD296" i="26"/>
  <c r="BD293" i="26"/>
  <c r="BD285" i="26"/>
  <c r="BD282" i="26"/>
  <c r="BD278" i="26"/>
  <c r="BD277" i="26"/>
  <c r="BD272" i="26"/>
  <c r="BD271" i="26"/>
  <c r="BD302" i="26"/>
  <c r="BD301" i="26"/>
  <c r="BD298" i="26"/>
  <c r="BD291" i="26"/>
  <c r="BD286" i="26"/>
  <c r="BD280" i="26"/>
  <c r="BD279" i="26"/>
  <c r="BD275" i="26"/>
  <c r="BD331" i="26"/>
  <c r="BD330" i="26"/>
  <c r="BD329" i="26"/>
  <c r="BD328" i="26"/>
  <c r="BD327" i="26"/>
  <c r="BD326" i="26"/>
  <c r="BD325" i="26"/>
  <c r="BD324" i="26"/>
  <c r="BD323" i="26"/>
  <c r="BD322" i="26"/>
  <c r="BD321" i="26"/>
  <c r="BD320" i="26"/>
  <c r="BD319" i="26"/>
  <c r="BD318" i="26"/>
  <c r="BD317" i="26"/>
  <c r="BD316" i="26"/>
  <c r="BD315" i="26"/>
  <c r="BD314" i="26"/>
  <c r="BD313" i="26"/>
  <c r="BD312" i="26"/>
  <c r="BD311" i="26"/>
  <c r="BD310" i="26"/>
  <c r="BD309" i="26"/>
  <c r="BD308" i="26"/>
  <c r="BD307" i="26"/>
  <c r="BD306" i="26"/>
  <c r="BD305" i="26"/>
  <c r="BD304" i="26"/>
  <c r="BD303" i="26"/>
  <c r="BD300" i="26"/>
  <c r="BD295" i="26"/>
  <c r="BD294" i="26"/>
  <c r="BD292" i="26"/>
  <c r="BD290" i="26"/>
  <c r="BD289" i="26"/>
  <c r="BD288" i="26"/>
  <c r="BD287" i="26"/>
  <c r="BD284" i="26"/>
  <c r="BD283" i="26"/>
  <c r="BD281" i="26"/>
  <c r="BD276" i="26"/>
  <c r="BD274" i="26"/>
  <c r="BD273" i="26"/>
  <c r="BD270" i="26"/>
  <c r="BD269" i="26"/>
  <c r="BD268" i="26"/>
  <c r="BD267" i="26"/>
  <c r="BD266" i="26"/>
  <c r="BD265" i="26"/>
  <c r="BD264" i="26"/>
  <c r="BD263" i="26"/>
  <c r="BD262" i="26"/>
  <c r="BD261" i="26"/>
  <c r="BD260" i="26"/>
  <c r="BD259" i="26"/>
  <c r="BD258" i="26"/>
  <c r="BD257" i="26"/>
  <c r="BD256" i="26"/>
  <c r="BD255" i="26"/>
  <c r="BD254" i="26"/>
  <c r="BD253" i="26"/>
  <c r="BD252" i="26"/>
  <c r="BD251" i="26"/>
  <c r="BD250" i="26"/>
  <c r="BD249" i="26"/>
  <c r="BD248" i="26"/>
  <c r="BD247" i="26"/>
  <c r="BD246" i="26"/>
  <c r="BD245" i="26"/>
  <c r="BD244" i="26"/>
  <c r="BD243" i="26"/>
  <c r="BD242" i="26"/>
  <c r="BD241" i="26"/>
  <c r="BD240" i="26"/>
  <c r="BD239" i="26"/>
  <c r="BD238" i="26"/>
  <c r="BD237" i="26"/>
  <c r="BD236" i="26"/>
  <c r="BD235" i="26"/>
  <c r="BD234" i="26"/>
  <c r="BD233" i="26"/>
  <c r="BD232" i="26"/>
  <c r="F111" i="1" a="1"/>
  <c r="F111" i="1" s="1"/>
  <c r="B111" i="1" a="1"/>
  <c r="B111" i="1" s="1"/>
  <c r="BI9" i="1"/>
  <c r="AY12" i="23"/>
  <c r="AY26" i="2"/>
  <c r="AZ15" i="2"/>
  <c r="AZ37" i="2"/>
  <c r="AZ27" i="2"/>
  <c r="AY2" i="90" a="1"/>
  <c r="AY2" i="90" s="1"/>
  <c r="AW41" i="23"/>
  <c r="AX11" i="23"/>
  <c r="AX41" i="23" s="1"/>
  <c r="BF12" i="2" l="1"/>
  <c r="BF13" i="2"/>
  <c r="BG12" i="2"/>
  <c r="BG13" i="2"/>
  <c r="BA41" i="23"/>
  <c r="BB12" i="23"/>
  <c r="BB36" i="23"/>
  <c r="BB18" i="23"/>
  <c r="BB15" i="23"/>
  <c r="BB33" i="23"/>
  <c r="BB39" i="23"/>
  <c r="BB30" i="23"/>
  <c r="BB27" i="23"/>
  <c r="BB21" i="23"/>
  <c r="BB24" i="23"/>
  <c r="BB25" i="23"/>
  <c r="BB22" i="23"/>
  <c r="BB13" i="23"/>
  <c r="BB31" i="23"/>
  <c r="BB37" i="23"/>
  <c r="BB19" i="23"/>
  <c r="BB40" i="23"/>
  <c r="BB28" i="23"/>
  <c r="BB16" i="23"/>
  <c r="BB34" i="23"/>
  <c r="BC12" i="23"/>
  <c r="BC39" i="23"/>
  <c r="BC27" i="23"/>
  <c r="BC15" i="23"/>
  <c r="BC33" i="23"/>
  <c r="BC18" i="23"/>
  <c r="BC21" i="23"/>
  <c r="BC36" i="23"/>
  <c r="BC30" i="23"/>
  <c r="BC24" i="23"/>
  <c r="BC25" i="23"/>
  <c r="BC22" i="23"/>
  <c r="BC13" i="23"/>
  <c r="BC34" i="23"/>
  <c r="BC16" i="23"/>
  <c r="BC28" i="23"/>
  <c r="BC19" i="23"/>
  <c r="BC31" i="23"/>
  <c r="BC40" i="23"/>
  <c r="BC37" i="23"/>
  <c r="BD12" i="23"/>
  <c r="BD33" i="23"/>
  <c r="BD21" i="23"/>
  <c r="BD27" i="23"/>
  <c r="BD15" i="23"/>
  <c r="BD39" i="23"/>
  <c r="BD24" i="23"/>
  <c r="BD18" i="23"/>
  <c r="BD30" i="23"/>
  <c r="BD36" i="23"/>
  <c r="BD22" i="23"/>
  <c r="BD40" i="23"/>
  <c r="BD34" i="23"/>
  <c r="BD31" i="23"/>
  <c r="BD13" i="23"/>
  <c r="BD19" i="23"/>
  <c r="BD37" i="23"/>
  <c r="BD25" i="23"/>
  <c r="BD28" i="23"/>
  <c r="BD16" i="23"/>
  <c r="AZ15" i="23"/>
  <c r="AZ14" i="23" s="1"/>
  <c r="AZ33" i="23"/>
  <c r="AZ32" i="23" s="1"/>
  <c r="AZ21" i="23"/>
  <c r="AZ20" i="23" s="1"/>
  <c r="AZ27" i="23"/>
  <c r="AZ26" i="23" s="1"/>
  <c r="AZ30" i="23"/>
  <c r="AZ29" i="23" s="1"/>
  <c r="AZ18" i="23"/>
  <c r="AZ17" i="23" s="1"/>
  <c r="AZ39" i="23"/>
  <c r="AZ38" i="23" s="1"/>
  <c r="AZ36" i="23"/>
  <c r="AZ35" i="23" s="1"/>
  <c r="AZ24" i="23"/>
  <c r="AZ23" i="23" s="1"/>
  <c r="BD19" i="90" a="1"/>
  <c r="BD19" i="90" s="1"/>
  <c r="BD5" i="90" a="1"/>
  <c r="BD5" i="90" s="1"/>
  <c r="BD18" i="90" a="1"/>
  <c r="BD18" i="90" s="1"/>
  <c r="BD7" i="90" a="1"/>
  <c r="BD7" i="90" s="1"/>
  <c r="BD15" i="90" a="1"/>
  <c r="BD15" i="90" s="1"/>
  <c r="BD8" i="90" a="1"/>
  <c r="BD8" i="90" s="1"/>
  <c r="BD9" i="90" a="1"/>
  <c r="BD9" i="90" s="1"/>
  <c r="BD21" i="90" a="1"/>
  <c r="BD21" i="90" s="1"/>
  <c r="BD20" i="90" a="1"/>
  <c r="BD20" i="90" s="1"/>
  <c r="BD17" i="90" a="1"/>
  <c r="BD17" i="90" s="1"/>
  <c r="BD10" i="90" a="1"/>
  <c r="BD10" i="90" s="1"/>
  <c r="BD11" i="90" a="1"/>
  <c r="BD11" i="90" s="1"/>
  <c r="BD12" i="90" a="1"/>
  <c r="BD12" i="90" s="1"/>
  <c r="BD13" i="90" a="1"/>
  <c r="BD13" i="90" s="1"/>
  <c r="BD16" i="90" a="1"/>
  <c r="BD16" i="90" s="1"/>
  <c r="BD4" i="90" a="1"/>
  <c r="BD4" i="90" s="1"/>
  <c r="BD14" i="90" a="1"/>
  <c r="BD14" i="90" s="1"/>
  <c r="BD6" i="90" a="1"/>
  <c r="BD6" i="90" s="1"/>
  <c r="BE9" i="90" a="1"/>
  <c r="BE9" i="90" s="1"/>
  <c r="BE21" i="90" a="1"/>
  <c r="BE21" i="90" s="1"/>
  <c r="BE5" i="90" a="1"/>
  <c r="BE5" i="90" s="1"/>
  <c r="BE13" i="90" a="1"/>
  <c r="BE13" i="90" s="1"/>
  <c r="BE15" i="90" a="1"/>
  <c r="BE15" i="90" s="1"/>
  <c r="BE10" i="90" a="1"/>
  <c r="BE10" i="90" s="1"/>
  <c r="BE20" i="90" a="1"/>
  <c r="BE20" i="90" s="1"/>
  <c r="BE8" i="90" a="1"/>
  <c r="BE8" i="90" s="1"/>
  <c r="BE16" i="90" a="1"/>
  <c r="BE16" i="90" s="1"/>
  <c r="BE14" i="90" a="1"/>
  <c r="BE14" i="90" s="1"/>
  <c r="BE4" i="90" a="1"/>
  <c r="BE4" i="90" s="1"/>
  <c r="BE12" i="90" a="1"/>
  <c r="BE12" i="90" s="1"/>
  <c r="BE17" i="90" a="1"/>
  <c r="BE17" i="90" s="1"/>
  <c r="BE19" i="90" a="1"/>
  <c r="BE19" i="90" s="1"/>
  <c r="BE7" i="90" a="1"/>
  <c r="BE7" i="90" s="1"/>
  <c r="BE18" i="90" a="1"/>
  <c r="BE18" i="90" s="1"/>
  <c r="BE6" i="90" a="1"/>
  <c r="BE6" i="90" s="1"/>
  <c r="BE11" i="90" a="1"/>
  <c r="BE11" i="90" s="1"/>
  <c r="BG4" i="26"/>
  <c r="BG357" i="26" s="1" a="1"/>
  <c r="BG357" i="26" s="1"/>
  <c r="BG359" i="26" s="1"/>
  <c r="BF1" i="90"/>
  <c r="BF1" i="89"/>
  <c r="BE1" i="95"/>
  <c r="BD2" i="90" a="1"/>
  <c r="BD2" i="90" s="1"/>
  <c r="BD3" i="90" a="1"/>
  <c r="BD3" i="90" s="1"/>
  <c r="BE302" i="26"/>
  <c r="BE301" i="26"/>
  <c r="BE294" i="26"/>
  <c r="BE290" i="26"/>
  <c r="BE288" i="26"/>
  <c r="BE287" i="26"/>
  <c r="BE286" i="26"/>
  <c r="BE284" i="26"/>
  <c r="BE283" i="26"/>
  <c r="BE276" i="26"/>
  <c r="BE275" i="26"/>
  <c r="BE274" i="26"/>
  <c r="BE300" i="26"/>
  <c r="BE299" i="26"/>
  <c r="BE296" i="26"/>
  <c r="BE295" i="26"/>
  <c r="BE292" i="26"/>
  <c r="BE289" i="26"/>
  <c r="BE281" i="26"/>
  <c r="BE278" i="26"/>
  <c r="BE277" i="26"/>
  <c r="BE273" i="26"/>
  <c r="BE270" i="26"/>
  <c r="BE269" i="26"/>
  <c r="BE331" i="26"/>
  <c r="BE330" i="26"/>
  <c r="BE329" i="26"/>
  <c r="BE328" i="26"/>
  <c r="BE327" i="26"/>
  <c r="BE326" i="26"/>
  <c r="BE325" i="26"/>
  <c r="BE324" i="26"/>
  <c r="BE323" i="26"/>
  <c r="BE322" i="26"/>
  <c r="BE321" i="26"/>
  <c r="BE320" i="26"/>
  <c r="BE319" i="26"/>
  <c r="BE318" i="26"/>
  <c r="BE317" i="26"/>
  <c r="BE316" i="26"/>
  <c r="BE315" i="26"/>
  <c r="BE314" i="26"/>
  <c r="BE313" i="26"/>
  <c r="BE312" i="26"/>
  <c r="BE311" i="26"/>
  <c r="BE310" i="26"/>
  <c r="BE309" i="26"/>
  <c r="BE308" i="26"/>
  <c r="BE307" i="26"/>
  <c r="BE306" i="26"/>
  <c r="BE305" i="26"/>
  <c r="BE304" i="26"/>
  <c r="BE303" i="26"/>
  <c r="BE298" i="26"/>
  <c r="BE297" i="26"/>
  <c r="BE293" i="26"/>
  <c r="BE291" i="26"/>
  <c r="BE285" i="26"/>
  <c r="BE282" i="26"/>
  <c r="BE280" i="26"/>
  <c r="BE279" i="26"/>
  <c r="BE272" i="26"/>
  <c r="BE271" i="26"/>
  <c r="BE268" i="26"/>
  <c r="BE267" i="26"/>
  <c r="BE266" i="26"/>
  <c r="BE265" i="26"/>
  <c r="BE264" i="26"/>
  <c r="BE263" i="26"/>
  <c r="BE262" i="26"/>
  <c r="BE261" i="26"/>
  <c r="BE260" i="26"/>
  <c r="BE259" i="26"/>
  <c r="BE258" i="26"/>
  <c r="BE257" i="26"/>
  <c r="BE256" i="26"/>
  <c r="BE255" i="26"/>
  <c r="BE254" i="26"/>
  <c r="BE253" i="26"/>
  <c r="BE252" i="26"/>
  <c r="BE251" i="26"/>
  <c r="BE250" i="26"/>
  <c r="BE249" i="26"/>
  <c r="BE248" i="26"/>
  <c r="BE247" i="26"/>
  <c r="BE246" i="26"/>
  <c r="BE245" i="26"/>
  <c r="BE244" i="26"/>
  <c r="BE243" i="26"/>
  <c r="BE242" i="26"/>
  <c r="BE241" i="26"/>
  <c r="BE240" i="26"/>
  <c r="BE239" i="26"/>
  <c r="BE238" i="26"/>
  <c r="BE237" i="26"/>
  <c r="BE236" i="26"/>
  <c r="BE235" i="26"/>
  <c r="BE234" i="26"/>
  <c r="BE233" i="26"/>
  <c r="BE232" i="26"/>
  <c r="F113" i="1" a="1"/>
  <c r="F113" i="1" s="1"/>
  <c r="B113" i="1" a="1"/>
  <c r="B113" i="1" s="1"/>
  <c r="BJ9" i="1"/>
  <c r="AZ12" i="23"/>
  <c r="AZ26" i="2"/>
  <c r="AY11" i="23"/>
  <c r="BG11" i="2" l="1"/>
  <c r="BF11" i="2"/>
  <c r="BH12" i="2"/>
  <c r="BH13" i="2"/>
  <c r="BB29" i="23"/>
  <c r="BC20" i="23"/>
  <c r="BB11" i="23"/>
  <c r="BB23" i="23"/>
  <c r="BC35" i="23"/>
  <c r="BC17" i="23"/>
  <c r="BD20" i="23"/>
  <c r="BC23" i="23"/>
  <c r="BD23" i="23"/>
  <c r="BD17" i="23"/>
  <c r="BD29" i="23"/>
  <c r="BD35" i="23"/>
  <c r="BB32" i="23"/>
  <c r="BB26" i="23"/>
  <c r="BC32" i="23"/>
  <c r="BD26" i="23"/>
  <c r="BB14" i="23"/>
  <c r="BB20" i="23"/>
  <c r="BD32" i="23"/>
  <c r="BB35" i="23"/>
  <c r="BC26" i="23"/>
  <c r="BD38" i="23"/>
  <c r="BB17" i="23"/>
  <c r="BC11" i="23"/>
  <c r="BB38" i="23"/>
  <c r="BC38" i="23"/>
  <c r="BD14" i="23"/>
  <c r="BC14" i="23"/>
  <c r="BC29" i="23"/>
  <c r="BD11" i="23"/>
  <c r="BD41" i="23" s="1"/>
  <c r="BE12" i="23"/>
  <c r="BE39" i="23"/>
  <c r="BE33" i="23"/>
  <c r="BE24" i="23"/>
  <c r="BE27" i="23"/>
  <c r="BE36" i="23"/>
  <c r="BE30" i="23"/>
  <c r="BE18" i="23"/>
  <c r="BE21" i="23"/>
  <c r="BE15" i="23"/>
  <c r="BE19" i="23"/>
  <c r="BE28" i="23"/>
  <c r="BE22" i="23"/>
  <c r="BE25" i="23"/>
  <c r="BE34" i="23"/>
  <c r="BE37" i="23"/>
  <c r="BE16" i="23"/>
  <c r="BE40" i="23"/>
  <c r="BE13" i="23"/>
  <c r="BE31" i="23"/>
  <c r="BF6" i="90" a="1"/>
  <c r="BF6" i="90" s="1"/>
  <c r="BF5" i="90" a="1"/>
  <c r="BF5" i="90" s="1"/>
  <c r="BF4" i="90" a="1"/>
  <c r="BF4" i="90" s="1"/>
  <c r="BF21" i="90" a="1"/>
  <c r="BF21" i="90" s="1"/>
  <c r="BF20" i="90" a="1"/>
  <c r="BF20" i="90" s="1"/>
  <c r="BF19" i="90" a="1"/>
  <c r="BF19" i="90" s="1"/>
  <c r="BF18" i="90" a="1"/>
  <c r="BF18" i="90" s="1"/>
  <c r="BF17" i="90" a="1"/>
  <c r="BF17" i="90" s="1"/>
  <c r="BF16" i="90" a="1"/>
  <c r="BF16" i="90" s="1"/>
  <c r="BF15" i="90" a="1"/>
  <c r="BF15" i="90" s="1"/>
  <c r="BF14" i="90" a="1"/>
  <c r="BF14" i="90" s="1"/>
  <c r="BF13" i="90" a="1"/>
  <c r="BF13" i="90" s="1"/>
  <c r="BF12" i="90" a="1"/>
  <c r="BF12" i="90" s="1"/>
  <c r="BF11" i="90" a="1"/>
  <c r="BF11" i="90" s="1"/>
  <c r="BF10" i="90" a="1"/>
  <c r="BF10" i="90" s="1"/>
  <c r="BF9" i="90" a="1"/>
  <c r="BF9" i="90" s="1"/>
  <c r="BF8" i="90" a="1"/>
  <c r="BF8" i="90" s="1"/>
  <c r="BF7" i="90" a="1"/>
  <c r="BF7" i="90" s="1"/>
  <c r="BH4" i="26"/>
  <c r="BH357" i="26" s="1" a="1"/>
  <c r="BH357" i="26" s="1"/>
  <c r="BH359" i="26" s="1"/>
  <c r="BG1" i="90"/>
  <c r="BG1" i="89"/>
  <c r="BF1" i="95"/>
  <c r="BE2" i="90" a="1"/>
  <c r="BE2" i="90" s="1"/>
  <c r="BE3" i="90" a="1"/>
  <c r="BE3" i="90" s="1"/>
  <c r="BF300" i="26"/>
  <c r="BF295" i="26"/>
  <c r="BF293" i="26"/>
  <c r="BF292" i="26"/>
  <c r="BF289" i="26"/>
  <c r="BF281" i="26"/>
  <c r="BF280" i="26"/>
  <c r="BF273" i="26"/>
  <c r="BF270" i="26"/>
  <c r="BF269" i="26"/>
  <c r="BF301" i="26"/>
  <c r="BF298" i="26"/>
  <c r="BF291" i="26"/>
  <c r="BF290" i="26"/>
  <c r="BF288" i="26"/>
  <c r="BF287" i="26"/>
  <c r="BF286" i="26"/>
  <c r="BF285" i="26"/>
  <c r="BF284" i="26"/>
  <c r="BF283" i="26"/>
  <c r="BF282" i="26"/>
  <c r="BF279" i="26"/>
  <c r="BF276" i="26"/>
  <c r="BF275" i="26"/>
  <c r="BF274" i="26"/>
  <c r="BF272" i="26"/>
  <c r="BF271" i="26"/>
  <c r="BF331" i="26"/>
  <c r="BF330" i="26"/>
  <c r="BF329" i="26"/>
  <c r="BF328" i="26"/>
  <c r="BF327" i="26"/>
  <c r="BF326" i="26"/>
  <c r="BF325" i="26"/>
  <c r="BF324" i="26"/>
  <c r="BF323" i="26"/>
  <c r="BF322" i="26"/>
  <c r="BF321" i="26"/>
  <c r="BF320" i="26"/>
  <c r="BF319" i="26"/>
  <c r="BF318" i="26"/>
  <c r="BF317" i="26"/>
  <c r="BF316" i="26"/>
  <c r="BF315" i="26"/>
  <c r="BF314" i="26"/>
  <c r="BF313" i="26"/>
  <c r="BF312" i="26"/>
  <c r="BF311" i="26"/>
  <c r="BF310" i="26"/>
  <c r="BF309" i="26"/>
  <c r="BF308" i="26"/>
  <c r="BF307" i="26"/>
  <c r="BF306" i="26"/>
  <c r="BF305" i="26"/>
  <c r="BF304" i="26"/>
  <c r="BF303" i="26"/>
  <c r="BF302" i="26"/>
  <c r="BF299" i="26"/>
  <c r="BF297" i="26"/>
  <c r="BF296" i="26"/>
  <c r="BF294" i="26"/>
  <c r="BF278" i="26"/>
  <c r="BF277" i="26"/>
  <c r="BF268" i="26"/>
  <c r="BF267" i="26"/>
  <c r="BF266" i="26"/>
  <c r="BF265" i="26"/>
  <c r="BF264" i="26"/>
  <c r="BF263" i="26"/>
  <c r="BF262" i="26"/>
  <c r="BF261" i="26"/>
  <c r="BF260" i="26"/>
  <c r="BF259" i="26"/>
  <c r="BF258" i="26"/>
  <c r="BF257" i="26"/>
  <c r="BF256" i="26"/>
  <c r="BF255" i="26"/>
  <c r="BF254" i="26"/>
  <c r="BF253" i="26"/>
  <c r="BF252" i="26"/>
  <c r="BF251" i="26"/>
  <c r="BF250" i="26"/>
  <c r="BF249" i="26"/>
  <c r="BF248" i="26"/>
  <c r="BF247" i="26"/>
  <c r="BF246" i="26"/>
  <c r="BF245" i="26"/>
  <c r="BF244" i="26"/>
  <c r="BF243" i="26"/>
  <c r="BF242" i="26"/>
  <c r="BF241" i="26"/>
  <c r="BF240" i="26"/>
  <c r="BF239" i="26"/>
  <c r="BF238" i="26"/>
  <c r="BF237" i="26"/>
  <c r="BF236" i="26"/>
  <c r="BF235" i="26"/>
  <c r="BF234" i="26"/>
  <c r="BF233" i="26"/>
  <c r="BF232" i="26"/>
  <c r="B115" i="1" a="1"/>
  <c r="B115" i="1" s="1"/>
  <c r="BK9" i="1"/>
  <c r="AY41" i="23"/>
  <c r="AZ11" i="23"/>
  <c r="BH11" i="2" l="1"/>
  <c r="BI13" i="2"/>
  <c r="BI12" i="2"/>
  <c r="BI11" i="2" s="1"/>
  <c r="BB41" i="23"/>
  <c r="BC41" i="23"/>
  <c r="BE38" i="23"/>
  <c r="BE11" i="23"/>
  <c r="BE32" i="23"/>
  <c r="BE23" i="23"/>
  <c r="BE35" i="23"/>
  <c r="BE29" i="23"/>
  <c r="BE14" i="23"/>
  <c r="BE20" i="23"/>
  <c r="BE17" i="23"/>
  <c r="BE26" i="23"/>
  <c r="BF12" i="23"/>
  <c r="BF36" i="23"/>
  <c r="BF24" i="23"/>
  <c r="BF21" i="23"/>
  <c r="BF30" i="23"/>
  <c r="BF18" i="23"/>
  <c r="BF27" i="23"/>
  <c r="BF33" i="23"/>
  <c r="BF39" i="23"/>
  <c r="BF15" i="23"/>
  <c r="BF16" i="23"/>
  <c r="BF31" i="23"/>
  <c r="BF40" i="23"/>
  <c r="BF19" i="23"/>
  <c r="BF22" i="23"/>
  <c r="BF25" i="23"/>
  <c r="BF13" i="23"/>
  <c r="BF28" i="23"/>
  <c r="BF34" i="23"/>
  <c r="BF37" i="23"/>
  <c r="BG4" i="90" a="1"/>
  <c r="BG4" i="90" s="1"/>
  <c r="BG5" i="90" a="1"/>
  <c r="BG5" i="90" s="1"/>
  <c r="BG7" i="90" a="1"/>
  <c r="BG7" i="90" s="1"/>
  <c r="BG17" i="90" a="1"/>
  <c r="BG17" i="90" s="1"/>
  <c r="BG6" i="90" a="1"/>
  <c r="BG6" i="90" s="1"/>
  <c r="BG16" i="90" a="1"/>
  <c r="BG16" i="90" s="1"/>
  <c r="BG10" i="90" a="1"/>
  <c r="BG10" i="90" s="1"/>
  <c r="BG8" i="90" a="1"/>
  <c r="BG8" i="90" s="1"/>
  <c r="BG9" i="90" a="1"/>
  <c r="BG9" i="90" s="1"/>
  <c r="BG13" i="90" a="1"/>
  <c r="BG13" i="90" s="1"/>
  <c r="BG14" i="90" a="1"/>
  <c r="BG14" i="90" s="1"/>
  <c r="BG12" i="90" a="1"/>
  <c r="BG12" i="90" s="1"/>
  <c r="BG19" i="90" a="1"/>
  <c r="BG19" i="90" s="1"/>
  <c r="BG11" i="90" a="1"/>
  <c r="BG11" i="90" s="1"/>
  <c r="BG18" i="90" a="1"/>
  <c r="BG18" i="90" s="1"/>
  <c r="BG15" i="90" a="1"/>
  <c r="BG15" i="90" s="1"/>
  <c r="BG21" i="90" a="1"/>
  <c r="BG21" i="90" s="1"/>
  <c r="BG20" i="90" a="1"/>
  <c r="BG20" i="90" s="1"/>
  <c r="BI4" i="26"/>
  <c r="BI357" i="26" s="1" a="1"/>
  <c r="BI357" i="26" s="1"/>
  <c r="BI359" i="26" s="1"/>
  <c r="BH1" i="90"/>
  <c r="BH1" i="89"/>
  <c r="BG1" i="95"/>
  <c r="BF2" i="90" a="1"/>
  <c r="BF2" i="90" s="1"/>
  <c r="BF3" i="90" a="1"/>
  <c r="BF3" i="90" s="1"/>
  <c r="BG302" i="26"/>
  <c r="BG297" i="26"/>
  <c r="BG294" i="26"/>
  <c r="BG291" i="26"/>
  <c r="BG290" i="26"/>
  <c r="BG287" i="26"/>
  <c r="BG285" i="26"/>
  <c r="BG282" i="26"/>
  <c r="BG279" i="26"/>
  <c r="BG278" i="26"/>
  <c r="BG277" i="26"/>
  <c r="BG275" i="26"/>
  <c r="BG271" i="26"/>
  <c r="BG300" i="26"/>
  <c r="BG299" i="26"/>
  <c r="BG296" i="26"/>
  <c r="BG292" i="26"/>
  <c r="BG280" i="26"/>
  <c r="BG273" i="26"/>
  <c r="BG269" i="26"/>
  <c r="BG331" i="26"/>
  <c r="BG330" i="26"/>
  <c r="BG329" i="26"/>
  <c r="BG328" i="26"/>
  <c r="BG327" i="26"/>
  <c r="BG326" i="26"/>
  <c r="BG325" i="26"/>
  <c r="BG324" i="26"/>
  <c r="BG323" i="26"/>
  <c r="BG322" i="26"/>
  <c r="BG321" i="26"/>
  <c r="BG320" i="26"/>
  <c r="BG319" i="26"/>
  <c r="BG318" i="26"/>
  <c r="BG317" i="26"/>
  <c r="BG316" i="26"/>
  <c r="BG315" i="26"/>
  <c r="BG314" i="26"/>
  <c r="BG313" i="26"/>
  <c r="BG312" i="26"/>
  <c r="BG311" i="26"/>
  <c r="BG310" i="26"/>
  <c r="BG309" i="26"/>
  <c r="BG308" i="26"/>
  <c r="BG307" i="26"/>
  <c r="BG306" i="26"/>
  <c r="BG305" i="26"/>
  <c r="BG304" i="26"/>
  <c r="BG303" i="26"/>
  <c r="BG301" i="26"/>
  <c r="BG298" i="26"/>
  <c r="BG295" i="26"/>
  <c r="BG293" i="26"/>
  <c r="BG289" i="26"/>
  <c r="BG288" i="26"/>
  <c r="BG286" i="26"/>
  <c r="BG284" i="26"/>
  <c r="BG283" i="26"/>
  <c r="BG281" i="26"/>
  <c r="BG276" i="26"/>
  <c r="BG274" i="26"/>
  <c r="BG272" i="26"/>
  <c r="BG270" i="26"/>
  <c r="BG268" i="26"/>
  <c r="BG267" i="26"/>
  <c r="BG266" i="26"/>
  <c r="BG265" i="26"/>
  <c r="BG264" i="26"/>
  <c r="BG263" i="26"/>
  <c r="BG262" i="26"/>
  <c r="BG261" i="26"/>
  <c r="BG260" i="26"/>
  <c r="BG259" i="26"/>
  <c r="BG258" i="26"/>
  <c r="BG257" i="26"/>
  <c r="BG256" i="26"/>
  <c r="BG255" i="26"/>
  <c r="BG254" i="26"/>
  <c r="BG253" i="26"/>
  <c r="BG252" i="26"/>
  <c r="BG251" i="26"/>
  <c r="BG250" i="26"/>
  <c r="BG249" i="26"/>
  <c r="BG248" i="26"/>
  <c r="BG247" i="26"/>
  <c r="BG246" i="26"/>
  <c r="BG245" i="26"/>
  <c r="BG244" i="26"/>
  <c r="BG243" i="26"/>
  <c r="BG242" i="26"/>
  <c r="BG241" i="26"/>
  <c r="BG240" i="26"/>
  <c r="BG239" i="26"/>
  <c r="BG238" i="26"/>
  <c r="BG237" i="26"/>
  <c r="BG236" i="26"/>
  <c r="BG235" i="26"/>
  <c r="BG234" i="26"/>
  <c r="BG233" i="26"/>
  <c r="BG232" i="26"/>
  <c r="F116" i="1" a="1"/>
  <c r="F116" i="1" s="1"/>
  <c r="B116" i="1" a="1"/>
  <c r="B116" i="1" s="1"/>
  <c r="BL9" i="1"/>
  <c r="AZ41" i="23"/>
  <c r="BJ12" i="2" l="1"/>
  <c r="BJ13" i="2"/>
  <c r="BE41" i="23"/>
  <c r="BF11" i="23"/>
  <c r="BF35" i="23"/>
  <c r="BF14" i="23"/>
  <c r="BF38" i="23"/>
  <c r="BF23" i="23"/>
  <c r="BF26" i="23"/>
  <c r="BF17" i="23"/>
  <c r="BF32" i="23"/>
  <c r="BF20" i="23"/>
  <c r="BF29" i="23"/>
  <c r="BG12" i="23"/>
  <c r="BG18" i="23"/>
  <c r="BG27" i="23"/>
  <c r="BG30" i="23"/>
  <c r="BG36" i="23"/>
  <c r="BG39" i="23"/>
  <c r="BG33" i="23"/>
  <c r="BG21" i="23"/>
  <c r="BG15" i="23"/>
  <c r="BG24" i="23"/>
  <c r="BG16" i="23"/>
  <c r="BG28" i="23"/>
  <c r="BG34" i="23"/>
  <c r="BG22" i="23"/>
  <c r="BG13" i="23"/>
  <c r="BG19" i="23"/>
  <c r="BG25" i="23"/>
  <c r="BG31" i="23"/>
  <c r="BG40" i="23"/>
  <c r="BG37" i="23"/>
  <c r="BH21" i="90" a="1"/>
  <c r="BH21" i="90" s="1"/>
  <c r="BH4" i="90" a="1"/>
  <c r="BH4" i="90" s="1"/>
  <c r="BH8" i="90" a="1"/>
  <c r="BH8" i="90" s="1"/>
  <c r="BH5" i="90" a="1"/>
  <c r="BH5" i="90" s="1"/>
  <c r="BH6" i="90" a="1"/>
  <c r="BH6" i="90" s="1"/>
  <c r="BH14" i="90" a="1"/>
  <c r="BH14" i="90" s="1"/>
  <c r="BH7" i="90" a="1"/>
  <c r="BH7" i="90" s="1"/>
  <c r="BH11" i="90" a="1"/>
  <c r="BH11" i="90" s="1"/>
  <c r="BH19" i="90" a="1"/>
  <c r="BH19" i="90" s="1"/>
  <c r="BH15" i="90" a="1"/>
  <c r="BH15" i="90" s="1"/>
  <c r="BH12" i="90" a="1"/>
  <c r="BH12" i="90" s="1"/>
  <c r="BH17" i="90" a="1"/>
  <c r="BH17" i="90" s="1"/>
  <c r="BH10" i="90" a="1"/>
  <c r="BH10" i="90" s="1"/>
  <c r="BH13" i="90" a="1"/>
  <c r="BH13" i="90" s="1"/>
  <c r="BH20" i="90" a="1"/>
  <c r="BH20" i="90" s="1"/>
  <c r="BH9" i="90" a="1"/>
  <c r="BH9" i="90" s="1"/>
  <c r="BH18" i="90" a="1"/>
  <c r="BH18" i="90" s="1"/>
  <c r="BH16" i="90" a="1"/>
  <c r="BH16" i="90" s="1"/>
  <c r="BJ4" i="26"/>
  <c r="BJ357" i="26" s="1" a="1"/>
  <c r="BJ357" i="26" s="1"/>
  <c r="BJ359" i="26" s="1"/>
  <c r="BH1" i="95"/>
  <c r="BI1" i="90"/>
  <c r="BI1" i="89"/>
  <c r="BG2" i="90" a="1"/>
  <c r="BG2" i="90" s="1"/>
  <c r="BG3" i="90" a="1"/>
  <c r="BG3" i="90" s="1"/>
  <c r="BH300" i="26"/>
  <c r="BH299" i="26"/>
  <c r="BH298" i="26"/>
  <c r="BH296" i="26"/>
  <c r="BH288" i="26"/>
  <c r="BH286" i="26"/>
  <c r="BH284" i="26"/>
  <c r="BH283" i="26"/>
  <c r="BH274" i="26"/>
  <c r="BH272" i="26"/>
  <c r="BH301" i="26"/>
  <c r="BH297" i="26"/>
  <c r="BH295" i="26"/>
  <c r="BH293" i="26"/>
  <c r="BH291" i="26"/>
  <c r="BH289" i="26"/>
  <c r="BH287" i="26"/>
  <c r="BH281" i="26"/>
  <c r="BH279" i="26"/>
  <c r="BH278" i="26"/>
  <c r="BH277" i="26"/>
  <c r="BH276" i="26"/>
  <c r="BH275" i="26"/>
  <c r="BH270" i="26"/>
  <c r="BH331" i="26"/>
  <c r="BH330" i="26"/>
  <c r="BH329" i="26"/>
  <c r="BH328" i="26"/>
  <c r="BH327" i="26"/>
  <c r="BH326" i="26"/>
  <c r="BH325" i="26"/>
  <c r="BH324" i="26"/>
  <c r="BH323" i="26"/>
  <c r="BH322" i="26"/>
  <c r="BH321" i="26"/>
  <c r="BH320" i="26"/>
  <c r="BH319" i="26"/>
  <c r="BH318" i="26"/>
  <c r="BH317" i="26"/>
  <c r="BH316" i="26"/>
  <c r="BH315" i="26"/>
  <c r="BH314" i="26"/>
  <c r="BH313" i="26"/>
  <c r="BH312" i="26"/>
  <c r="BH311" i="26"/>
  <c r="BH310" i="26"/>
  <c r="BH309" i="26"/>
  <c r="BH308" i="26"/>
  <c r="BH307" i="26"/>
  <c r="BH306" i="26"/>
  <c r="BH305" i="26"/>
  <c r="BH304" i="26"/>
  <c r="BH303" i="26"/>
  <c r="BH302" i="26"/>
  <c r="BH294" i="26"/>
  <c r="BH292" i="26"/>
  <c r="BH290" i="26"/>
  <c r="BH285" i="26"/>
  <c r="BH282" i="26"/>
  <c r="BH280" i="26"/>
  <c r="BH273" i="26"/>
  <c r="BH271" i="26"/>
  <c r="BH269" i="26"/>
  <c r="BH268" i="26"/>
  <c r="BH267" i="26"/>
  <c r="BH266" i="26"/>
  <c r="BH265" i="26"/>
  <c r="BH264" i="26"/>
  <c r="BH263" i="26"/>
  <c r="BH262" i="26"/>
  <c r="BH261" i="26"/>
  <c r="BH260" i="26"/>
  <c r="BH259" i="26"/>
  <c r="BH258" i="26"/>
  <c r="BH257" i="26"/>
  <c r="BH256" i="26"/>
  <c r="BH255" i="26"/>
  <c r="BH254" i="26"/>
  <c r="BH253" i="26"/>
  <c r="BH252" i="26"/>
  <c r="BH251" i="26"/>
  <c r="BH250" i="26"/>
  <c r="BH249" i="26"/>
  <c r="BH248" i="26"/>
  <c r="BH247" i="26"/>
  <c r="BH246" i="26"/>
  <c r="BH245" i="26"/>
  <c r="BH244" i="26"/>
  <c r="BH243" i="26"/>
  <c r="BH242" i="26"/>
  <c r="BH241" i="26"/>
  <c r="BH240" i="26"/>
  <c r="BH239" i="26"/>
  <c r="BH238" i="26"/>
  <c r="BH237" i="26"/>
  <c r="BH236" i="26"/>
  <c r="BH235" i="26"/>
  <c r="BH234" i="26"/>
  <c r="BH233" i="26"/>
  <c r="BH232" i="26"/>
  <c r="F118" i="1" a="1"/>
  <c r="F118" i="1" s="1"/>
  <c r="B118" i="1" a="1"/>
  <c r="B118" i="1" s="1"/>
  <c r="BM9" i="1"/>
  <c r="BJ11" i="2" l="1"/>
  <c r="BK13" i="2"/>
  <c r="BK12" i="2"/>
  <c r="BK11" i="2" s="1"/>
  <c r="BG14" i="23"/>
  <c r="BF41" i="23"/>
  <c r="BG11" i="23"/>
  <c r="BG26" i="23"/>
  <c r="BG23" i="23"/>
  <c r="BG35" i="23"/>
  <c r="BG20" i="23"/>
  <c r="BG38" i="23"/>
  <c r="BG29" i="23"/>
  <c r="BG32" i="23"/>
  <c r="BG17" i="23"/>
  <c r="BH12" i="23"/>
  <c r="BH24" i="23"/>
  <c r="BH18" i="23"/>
  <c r="BH21" i="23"/>
  <c r="BH30" i="23"/>
  <c r="BH36" i="23"/>
  <c r="BH39" i="23"/>
  <c r="BH33" i="23"/>
  <c r="BH15" i="23"/>
  <c r="BH27" i="23"/>
  <c r="BH31" i="23"/>
  <c r="BH19" i="23"/>
  <c r="BH25" i="23"/>
  <c r="BH37" i="23"/>
  <c r="BH16" i="23"/>
  <c r="BH28" i="23"/>
  <c r="BH13" i="23"/>
  <c r="BH22" i="23"/>
  <c r="BH34" i="23"/>
  <c r="BH40" i="23"/>
  <c r="BI19" i="90" a="1"/>
  <c r="BI19" i="90" s="1"/>
  <c r="BI11" i="90" a="1"/>
  <c r="BI11" i="90" s="1"/>
  <c r="BI17" i="90" a="1"/>
  <c r="BI17" i="90" s="1"/>
  <c r="BI4" i="90" a="1"/>
  <c r="BI4" i="90" s="1"/>
  <c r="BI9" i="90" a="1"/>
  <c r="BI9" i="90" s="1"/>
  <c r="BI14" i="90" a="1"/>
  <c r="BI14" i="90" s="1"/>
  <c r="BI5" i="90" a="1"/>
  <c r="BI5" i="90" s="1"/>
  <c r="BI12" i="90" a="1"/>
  <c r="BI12" i="90" s="1"/>
  <c r="BI6" i="90" a="1"/>
  <c r="BI6" i="90" s="1"/>
  <c r="BI20" i="90" a="1"/>
  <c r="BI20" i="90" s="1"/>
  <c r="BI18" i="90" a="1"/>
  <c r="BI18" i="90" s="1"/>
  <c r="BI7" i="90" a="1"/>
  <c r="BI7" i="90" s="1"/>
  <c r="BI15" i="90" a="1"/>
  <c r="BI15" i="90" s="1"/>
  <c r="BI13" i="90" a="1"/>
  <c r="BI13" i="90" s="1"/>
  <c r="BI10" i="90" a="1"/>
  <c r="BI10" i="90" s="1"/>
  <c r="BI8" i="90" a="1"/>
  <c r="BI8" i="90" s="1"/>
  <c r="BI16" i="90" a="1"/>
  <c r="BI16" i="90" s="1"/>
  <c r="BI21" i="90" a="1"/>
  <c r="BI21" i="90" s="1"/>
  <c r="BK4" i="26"/>
  <c r="BI1" i="95"/>
  <c r="BJ1" i="90"/>
  <c r="BJ1" i="89"/>
  <c r="BH2" i="90" a="1"/>
  <c r="BH2" i="90" s="1"/>
  <c r="BH3" i="90" a="1"/>
  <c r="BH3" i="90" s="1"/>
  <c r="BI302" i="26"/>
  <c r="BI301" i="26"/>
  <c r="BI294" i="26"/>
  <c r="BI293" i="26"/>
  <c r="BI292" i="26"/>
  <c r="BI291" i="26"/>
  <c r="BI289" i="26"/>
  <c r="BI281" i="26"/>
  <c r="BI280" i="26"/>
  <c r="BI276" i="26"/>
  <c r="BI273" i="26"/>
  <c r="BI271" i="26"/>
  <c r="BI270" i="26"/>
  <c r="BI269" i="26"/>
  <c r="BI300" i="26"/>
  <c r="BI298" i="26"/>
  <c r="BI290" i="26"/>
  <c r="BI288" i="26"/>
  <c r="BI286" i="26"/>
  <c r="BI285" i="26"/>
  <c r="BI284" i="26"/>
  <c r="BI282" i="26"/>
  <c r="BI272" i="26"/>
  <c r="BI268" i="26"/>
  <c r="BI331" i="26"/>
  <c r="BI330" i="26"/>
  <c r="BI329" i="26"/>
  <c r="BI328" i="26"/>
  <c r="BI327" i="26"/>
  <c r="BI326" i="26"/>
  <c r="BI325" i="26"/>
  <c r="BI324" i="26"/>
  <c r="BI323" i="26"/>
  <c r="BI322" i="26"/>
  <c r="BI321" i="26"/>
  <c r="BI320" i="26"/>
  <c r="BI319" i="26"/>
  <c r="BI318" i="26"/>
  <c r="BI317" i="26"/>
  <c r="BI316" i="26"/>
  <c r="BI315" i="26"/>
  <c r="BI314" i="26"/>
  <c r="BI313" i="26"/>
  <c r="BI312" i="26"/>
  <c r="BI311" i="26"/>
  <c r="BI310" i="26"/>
  <c r="BI309" i="26"/>
  <c r="BI308" i="26"/>
  <c r="BI307" i="26"/>
  <c r="BI306" i="26"/>
  <c r="BI305" i="26"/>
  <c r="BI304" i="26"/>
  <c r="BI303" i="26"/>
  <c r="BI299" i="26"/>
  <c r="BI297" i="26"/>
  <c r="BI296" i="26"/>
  <c r="BI295" i="26"/>
  <c r="BI287" i="26"/>
  <c r="BI283" i="26"/>
  <c r="BI279" i="26"/>
  <c r="BI278" i="26"/>
  <c r="BI277" i="26"/>
  <c r="BI275" i="26"/>
  <c r="BI274" i="26"/>
  <c r="BI267" i="26"/>
  <c r="BI266" i="26"/>
  <c r="BI265" i="26"/>
  <c r="BI264" i="26"/>
  <c r="BI263" i="26"/>
  <c r="BI262" i="26"/>
  <c r="BI261" i="26"/>
  <c r="BI260" i="26"/>
  <c r="BI259" i="26"/>
  <c r="BI258" i="26"/>
  <c r="BI257" i="26"/>
  <c r="BI256" i="26"/>
  <c r="BI255" i="26"/>
  <c r="BI254" i="26"/>
  <c r="BI253" i="26"/>
  <c r="BI252" i="26"/>
  <c r="BI251" i="26"/>
  <c r="BI250" i="26"/>
  <c r="BI249" i="26"/>
  <c r="BI248" i="26"/>
  <c r="BI247" i="26"/>
  <c r="BI246" i="26"/>
  <c r="BI245" i="26"/>
  <c r="BI244" i="26"/>
  <c r="BI243" i="26"/>
  <c r="BI242" i="26"/>
  <c r="BI241" i="26"/>
  <c r="BI240" i="26"/>
  <c r="BI239" i="26"/>
  <c r="BI238" i="26"/>
  <c r="BI237" i="26"/>
  <c r="BI236" i="26"/>
  <c r="BI235" i="26"/>
  <c r="BI234" i="26"/>
  <c r="BI233" i="26"/>
  <c r="BI232" i="26"/>
  <c r="F120" i="1" a="1"/>
  <c r="F120" i="1" s="1"/>
  <c r="B120" i="1" a="1"/>
  <c r="B120" i="1" s="1"/>
  <c r="BN9" i="1"/>
  <c r="BL13" i="2" l="1"/>
  <c r="BL12" i="2"/>
  <c r="BL11" i="2" s="1"/>
  <c r="BG41" i="23"/>
  <c r="BH11" i="23"/>
  <c r="BH17" i="23"/>
  <c r="BH38" i="23"/>
  <c r="BH14" i="23"/>
  <c r="BH32" i="23"/>
  <c r="BH26" i="23"/>
  <c r="BH29" i="23"/>
  <c r="BH20" i="23"/>
  <c r="BH35" i="23"/>
  <c r="BH23" i="23"/>
  <c r="BI21" i="23"/>
  <c r="BI24" i="23"/>
  <c r="BI27" i="23"/>
  <c r="BI33" i="23"/>
  <c r="BI36" i="23"/>
  <c r="BI39" i="23"/>
  <c r="BI18" i="23"/>
  <c r="BI15" i="23"/>
  <c r="BI12" i="23"/>
  <c r="BI30" i="23"/>
  <c r="BI34" i="23"/>
  <c r="BI40" i="23"/>
  <c r="BI16" i="23"/>
  <c r="BI19" i="23"/>
  <c r="BI28" i="23"/>
  <c r="BI22" i="23"/>
  <c r="BI25" i="23"/>
  <c r="BI31" i="23"/>
  <c r="BI37" i="23"/>
  <c r="BI13" i="23"/>
  <c r="BK357" i="26" a="1"/>
  <c r="BK357" i="26" s="1"/>
  <c r="BK359" i="26" s="1"/>
  <c r="BL357" i="26" a="1"/>
  <c r="BL357" i="26" s="1"/>
  <c r="BL4" i="26"/>
  <c r="BJ1" i="95"/>
  <c r="BK1" i="90"/>
  <c r="BK1" i="89"/>
  <c r="BI2" i="90" a="1"/>
  <c r="BI2" i="90" s="1"/>
  <c r="BI3" i="90" a="1"/>
  <c r="BI3" i="90" s="1"/>
  <c r="BJ297" i="26"/>
  <c r="BJ290" i="26"/>
  <c r="BJ285" i="26"/>
  <c r="BJ284" i="26"/>
  <c r="BJ283" i="26"/>
  <c r="BJ282" i="26"/>
  <c r="BJ279" i="26"/>
  <c r="BJ277" i="26"/>
  <c r="BJ275" i="26"/>
  <c r="BJ301" i="26"/>
  <c r="BJ299" i="26"/>
  <c r="BJ296" i="26"/>
  <c r="BJ295" i="26"/>
  <c r="BJ292" i="26"/>
  <c r="BJ291" i="26"/>
  <c r="BJ289" i="26"/>
  <c r="BJ287" i="26"/>
  <c r="BJ280" i="26"/>
  <c r="BJ278" i="26"/>
  <c r="BJ274" i="26"/>
  <c r="BJ273" i="26"/>
  <c r="BJ271" i="26"/>
  <c r="BJ269" i="26"/>
  <c r="BJ331" i="26"/>
  <c r="BJ330" i="26"/>
  <c r="BJ329" i="26"/>
  <c r="BJ328" i="26"/>
  <c r="BJ327" i="26"/>
  <c r="BJ326" i="26"/>
  <c r="BJ325" i="26"/>
  <c r="BJ324" i="26"/>
  <c r="BJ323" i="26"/>
  <c r="BJ322" i="26"/>
  <c r="BJ321" i="26"/>
  <c r="BJ320" i="26"/>
  <c r="BJ319" i="26"/>
  <c r="BJ318" i="26"/>
  <c r="BJ317" i="26"/>
  <c r="BJ316" i="26"/>
  <c r="BJ315" i="26"/>
  <c r="BJ314" i="26"/>
  <c r="BJ313" i="26"/>
  <c r="BJ312" i="26"/>
  <c r="BJ311" i="26"/>
  <c r="BJ310" i="26"/>
  <c r="BJ309" i="26"/>
  <c r="BJ308" i="26"/>
  <c r="BJ307" i="26"/>
  <c r="BJ306" i="26"/>
  <c r="BJ305" i="26"/>
  <c r="BJ304" i="26"/>
  <c r="BJ303" i="26"/>
  <c r="BJ302" i="26"/>
  <c r="BJ300" i="26"/>
  <c r="BJ298" i="26"/>
  <c r="BJ294" i="26"/>
  <c r="BJ293" i="26"/>
  <c r="BJ288" i="26"/>
  <c r="BJ286" i="26"/>
  <c r="BJ281" i="26"/>
  <c r="BJ276" i="26"/>
  <c r="BJ272" i="26"/>
  <c r="BJ270" i="26"/>
  <c r="BJ268" i="26"/>
  <c r="BJ267" i="26"/>
  <c r="BJ266" i="26"/>
  <c r="BJ265" i="26"/>
  <c r="BJ264" i="26"/>
  <c r="BJ263" i="26"/>
  <c r="BJ262" i="26"/>
  <c r="BJ261" i="26"/>
  <c r="BJ260" i="26"/>
  <c r="BJ259" i="26"/>
  <c r="BJ258" i="26"/>
  <c r="BJ257" i="26"/>
  <c r="BJ256" i="26"/>
  <c r="BJ255" i="26"/>
  <c r="BJ254" i="26"/>
  <c r="BJ253" i="26"/>
  <c r="BJ252" i="26"/>
  <c r="BJ251" i="26"/>
  <c r="BJ250" i="26"/>
  <c r="BJ249" i="26"/>
  <c r="BJ248" i="26"/>
  <c r="BJ247" i="26"/>
  <c r="BJ246" i="26"/>
  <c r="BJ245" i="26"/>
  <c r="BJ244" i="26"/>
  <c r="BJ243" i="26"/>
  <c r="BJ242" i="26"/>
  <c r="BJ241" i="26"/>
  <c r="BJ240" i="26"/>
  <c r="BJ239" i="26"/>
  <c r="BJ238" i="26"/>
  <c r="BJ237" i="26"/>
  <c r="BJ236" i="26"/>
  <c r="BJ235" i="26"/>
  <c r="BJ234" i="26"/>
  <c r="BJ233" i="26"/>
  <c r="BJ232" i="26"/>
  <c r="F122" i="1" a="1"/>
  <c r="F122" i="1" s="1"/>
  <c r="B122" i="1" a="1"/>
  <c r="B122" i="1" s="1"/>
  <c r="BH41" i="23" l="1"/>
  <c r="BI20" i="23"/>
  <c r="BI14" i="23"/>
  <c r="BI11" i="23"/>
  <c r="BI23" i="23"/>
  <c r="BI35" i="23"/>
  <c r="BI17" i="23"/>
  <c r="BI38" i="23"/>
  <c r="BI32" i="23"/>
  <c r="BI26" i="23"/>
  <c r="BI29" i="23"/>
  <c r="BJ12" i="23"/>
  <c r="BJ18" i="23"/>
  <c r="BJ21" i="23"/>
  <c r="BJ24" i="23"/>
  <c r="BJ39" i="23"/>
  <c r="BJ15" i="23"/>
  <c r="BJ27" i="23"/>
  <c r="BJ30" i="23"/>
  <c r="BJ33" i="23"/>
  <c r="BJ36" i="23"/>
  <c r="BJ37" i="23"/>
  <c r="BJ25" i="23"/>
  <c r="BJ34" i="23"/>
  <c r="BJ28" i="23"/>
  <c r="BJ31" i="23"/>
  <c r="BJ40" i="23"/>
  <c r="BJ19" i="23"/>
  <c r="BJ13" i="23"/>
  <c r="BJ16" i="23"/>
  <c r="BJ22" i="23"/>
  <c r="BJ19" i="90" a="1"/>
  <c r="BJ19" i="90" s="1"/>
  <c r="BJ16" i="90" a="1"/>
  <c r="BJ16" i="90" s="1"/>
  <c r="BJ20" i="90" a="1"/>
  <c r="BJ20" i="90" s="1"/>
  <c r="BJ8" i="90" a="1"/>
  <c r="BJ8" i="90" s="1"/>
  <c r="BJ18" i="90" a="1"/>
  <c r="BJ18" i="90" s="1"/>
  <c r="BJ4" i="90" a="1"/>
  <c r="BJ4" i="90" s="1"/>
  <c r="BJ9" i="90" a="1"/>
  <c r="BJ9" i="90" s="1"/>
  <c r="BJ10" i="90" a="1"/>
  <c r="BJ10" i="90" s="1"/>
  <c r="BJ5" i="90" a="1"/>
  <c r="BJ5" i="90" s="1"/>
  <c r="BJ7" i="90" a="1"/>
  <c r="BJ7" i="90" s="1"/>
  <c r="BJ11" i="90" a="1"/>
  <c r="BJ11" i="90" s="1"/>
  <c r="BJ17" i="90" a="1"/>
  <c r="BJ17" i="90" s="1"/>
  <c r="BJ6" i="90" a="1"/>
  <c r="BJ6" i="90" s="1"/>
  <c r="BJ12" i="90" a="1"/>
  <c r="BJ12" i="90" s="1"/>
  <c r="BJ13" i="90" a="1"/>
  <c r="BJ13" i="90" s="1"/>
  <c r="BJ14" i="90" a="1"/>
  <c r="BJ14" i="90" s="1"/>
  <c r="BJ15" i="90" a="1"/>
  <c r="BJ15" i="90" s="1"/>
  <c r="BJ21" i="90" a="1"/>
  <c r="BJ21" i="90" s="1"/>
  <c r="BK18" i="90" a="1"/>
  <c r="BK18" i="90" s="1"/>
  <c r="BK19" i="90" a="1"/>
  <c r="BK19" i="90" s="1"/>
  <c r="BK6" i="90" a="1"/>
  <c r="BK6" i="90" s="1"/>
  <c r="BK13" i="90" a="1"/>
  <c r="BK13" i="90" s="1"/>
  <c r="BK9" i="90" a="1"/>
  <c r="BK9" i="90" s="1"/>
  <c r="BK16" i="90" a="1"/>
  <c r="BK16" i="90" s="1"/>
  <c r="BK21" i="90" a="1"/>
  <c r="BK21" i="90" s="1"/>
  <c r="BK15" i="90" a="1"/>
  <c r="BK15" i="90" s="1"/>
  <c r="BK4" i="90" a="1"/>
  <c r="BK4" i="90" s="1"/>
  <c r="BK12" i="90" a="1"/>
  <c r="BK12" i="90" s="1"/>
  <c r="BK10" i="90" a="1"/>
  <c r="BK10" i="90" s="1"/>
  <c r="BK7" i="90" a="1"/>
  <c r="BK7" i="90" s="1"/>
  <c r="BK14" i="90" a="1"/>
  <c r="BK14" i="90" s="1"/>
  <c r="BK5" i="90" a="1"/>
  <c r="BK5" i="90" s="1"/>
  <c r="BK8" i="90" a="1"/>
  <c r="BK8" i="90" s="1"/>
  <c r="BK11" i="90" a="1"/>
  <c r="BK11" i="90" s="1"/>
  <c r="BK17" i="90" a="1"/>
  <c r="BK17" i="90" s="1"/>
  <c r="BK20" i="90" a="1"/>
  <c r="BK20" i="90" s="1"/>
  <c r="BJ2" i="90" a="1"/>
  <c r="BJ2" i="90" s="1"/>
  <c r="BJ3" i="90" a="1"/>
  <c r="BJ3" i="90" s="1"/>
  <c r="BL359" i="26"/>
  <c r="BK2" i="90" a="1"/>
  <c r="BK2" i="90" s="1"/>
  <c r="BK3" i="90" a="1"/>
  <c r="BK3" i="90" s="1"/>
  <c r="BK302" i="26"/>
  <c r="BK300" i="26"/>
  <c r="BK299" i="26"/>
  <c r="BK295" i="26"/>
  <c r="BK294" i="26"/>
  <c r="BK293" i="26"/>
  <c r="BK288" i="26"/>
  <c r="BK287" i="26"/>
  <c r="BK278" i="26"/>
  <c r="BK274" i="26"/>
  <c r="BK273" i="26"/>
  <c r="BK298" i="26"/>
  <c r="BK286" i="26"/>
  <c r="BK285" i="26"/>
  <c r="BK284" i="26"/>
  <c r="BK283" i="26"/>
  <c r="BK281" i="26"/>
  <c r="BK279" i="26"/>
  <c r="BK277" i="26"/>
  <c r="BK276" i="26"/>
  <c r="BK272" i="26"/>
  <c r="BK270" i="26"/>
  <c r="BK268" i="26"/>
  <c r="BK267" i="26"/>
  <c r="BK331" i="26"/>
  <c r="BK330" i="26"/>
  <c r="BK329" i="26"/>
  <c r="BK328" i="26"/>
  <c r="BK327" i="26"/>
  <c r="BK326" i="26"/>
  <c r="BK325" i="26"/>
  <c r="BK324" i="26"/>
  <c r="BK323" i="26"/>
  <c r="BK322" i="26"/>
  <c r="BK321" i="26"/>
  <c r="BK320" i="26"/>
  <c r="BK319" i="26"/>
  <c r="BK318" i="26"/>
  <c r="BK317" i="26"/>
  <c r="BK316" i="26"/>
  <c r="BK315" i="26"/>
  <c r="BK314" i="26"/>
  <c r="BK313" i="26"/>
  <c r="BK312" i="26"/>
  <c r="BK311" i="26"/>
  <c r="BK310" i="26"/>
  <c r="BK309" i="26"/>
  <c r="BK308" i="26"/>
  <c r="BK307" i="26"/>
  <c r="BK306" i="26"/>
  <c r="BK305" i="26"/>
  <c r="BK304" i="26"/>
  <c r="BK303" i="26"/>
  <c r="BK301" i="26"/>
  <c r="BK297" i="26"/>
  <c r="BK296" i="26"/>
  <c r="BK292" i="26"/>
  <c r="BK291" i="26"/>
  <c r="BK290" i="26"/>
  <c r="BK289" i="26"/>
  <c r="BK282" i="26"/>
  <c r="BK280" i="26"/>
  <c r="BK275" i="26"/>
  <c r="BK271" i="26"/>
  <c r="BK269" i="26"/>
  <c r="BK266" i="26"/>
  <c r="BK265" i="26"/>
  <c r="BK264" i="26"/>
  <c r="BK263" i="26"/>
  <c r="BK262" i="26"/>
  <c r="BK261" i="26"/>
  <c r="BK260" i="26"/>
  <c r="BK259" i="26"/>
  <c r="BK258" i="26"/>
  <c r="BK257" i="26"/>
  <c r="BK256" i="26"/>
  <c r="BK255" i="26"/>
  <c r="BK254" i="26"/>
  <c r="BK253" i="26"/>
  <c r="BK252" i="26"/>
  <c r="BK251" i="26"/>
  <c r="BK250" i="26"/>
  <c r="BK249" i="26"/>
  <c r="BK248" i="26"/>
  <c r="BK247" i="26"/>
  <c r="BK246" i="26"/>
  <c r="BK245" i="26"/>
  <c r="BK244" i="26"/>
  <c r="BK243" i="26"/>
  <c r="BK242" i="26"/>
  <c r="BK241" i="26"/>
  <c r="BK240" i="26"/>
  <c r="BK239" i="26"/>
  <c r="BK238" i="26"/>
  <c r="BK237" i="26"/>
  <c r="BK236" i="26"/>
  <c r="BK235" i="26"/>
  <c r="BK234" i="26"/>
  <c r="BK233" i="26"/>
  <c r="BK232" i="26"/>
  <c r="BL331" i="26"/>
  <c r="BL330" i="26"/>
  <c r="BL329" i="26"/>
  <c r="BL328" i="26"/>
  <c r="BL327" i="26"/>
  <c r="BL326" i="26"/>
  <c r="BL325" i="26"/>
  <c r="BL324" i="26"/>
  <c r="BL323" i="26"/>
  <c r="BL322" i="26"/>
  <c r="BL321" i="26"/>
  <c r="BL320" i="26"/>
  <c r="BL319" i="26"/>
  <c r="BL318" i="26"/>
  <c r="BL317" i="26"/>
  <c r="BL316" i="26"/>
  <c r="BL315" i="26"/>
  <c r="BL314" i="26"/>
  <c r="BL313" i="26"/>
  <c r="BL312" i="26"/>
  <c r="BL311" i="26"/>
  <c r="BL310" i="26"/>
  <c r="BL309" i="26"/>
  <c r="BL308" i="26"/>
  <c r="BL307" i="26"/>
  <c r="BL306" i="26"/>
  <c r="BL305" i="26"/>
  <c r="BL304" i="26"/>
  <c r="BL303" i="26"/>
  <c r="BL302" i="26"/>
  <c r="BL301" i="26"/>
  <c r="BL300" i="26"/>
  <c r="BL299" i="26"/>
  <c r="BL298" i="26"/>
  <c r="BL297" i="26"/>
  <c r="BL296" i="26"/>
  <c r="BL295" i="26"/>
  <c r="BL294" i="26"/>
  <c r="BL293" i="26"/>
  <c r="BL292" i="26"/>
  <c r="BL291" i="26"/>
  <c r="BL290" i="26"/>
  <c r="BL289" i="26"/>
  <c r="BL288" i="26"/>
  <c r="BL287" i="26"/>
  <c r="BL286" i="26"/>
  <c r="BL285" i="26"/>
  <c r="BL284" i="26"/>
  <c r="BL283" i="26"/>
  <c r="BL282" i="26"/>
  <c r="BL281" i="26"/>
  <c r="BL280" i="26"/>
  <c r="BL279" i="26"/>
  <c r="BL278" i="26"/>
  <c r="BL277" i="26"/>
  <c r="BL276" i="26"/>
  <c r="BL275" i="26"/>
  <c r="BL274" i="26"/>
  <c r="BL273" i="26"/>
  <c r="BL272" i="26"/>
  <c r="BL271" i="26"/>
  <c r="BL270" i="26"/>
  <c r="BL269" i="26"/>
  <c r="BL268" i="26"/>
  <c r="BL267" i="26"/>
  <c r="BL266" i="26"/>
  <c r="BL265" i="26"/>
  <c r="BL264" i="26"/>
  <c r="BL263" i="26"/>
  <c r="BL262" i="26"/>
  <c r="BL261" i="26"/>
  <c r="BL260" i="26"/>
  <c r="BL259" i="26"/>
  <c r="BL258" i="26"/>
  <c r="BL257" i="26"/>
  <c r="BL256" i="26"/>
  <c r="BL255" i="26"/>
  <c r="BL254" i="26"/>
  <c r="BL253" i="26"/>
  <c r="BL252" i="26"/>
  <c r="BL251" i="26"/>
  <c r="BL250" i="26"/>
  <c r="BL249" i="26"/>
  <c r="BL248" i="26"/>
  <c r="BL247" i="26"/>
  <c r="BL246" i="26"/>
  <c r="BL245" i="26"/>
  <c r="BL244" i="26"/>
  <c r="BL243" i="26"/>
  <c r="BL242" i="26"/>
  <c r="BL241" i="26"/>
  <c r="BL240" i="26"/>
  <c r="BL239" i="26"/>
  <c r="BL238" i="26"/>
  <c r="BL237" i="26"/>
  <c r="BL236" i="26"/>
  <c r="BL235" i="26"/>
  <c r="BL234" i="26"/>
  <c r="BL233" i="26"/>
  <c r="BL232" i="26"/>
  <c r="F124" i="1" a="1"/>
  <c r="F124" i="1" s="1"/>
  <c r="B124" i="1" a="1"/>
  <c r="B124" i="1" s="1"/>
  <c r="BI41" i="23" l="1"/>
  <c r="BJ11" i="23"/>
  <c r="BJ29" i="23"/>
  <c r="BJ35" i="23"/>
  <c r="BJ14" i="23"/>
  <c r="BJ38" i="23"/>
  <c r="BJ26" i="23"/>
  <c r="BJ20" i="23"/>
  <c r="BJ23" i="23"/>
  <c r="BJ32" i="23"/>
  <c r="BJ17" i="23"/>
  <c r="BK12" i="23"/>
  <c r="BK24" i="23"/>
  <c r="BK21" i="23"/>
  <c r="BK30" i="23"/>
  <c r="BK18" i="23"/>
  <c r="BK27" i="23"/>
  <c r="BK15" i="23"/>
  <c r="BK39" i="23"/>
  <c r="BK33" i="23"/>
  <c r="BK36" i="23"/>
  <c r="BK28" i="23"/>
  <c r="BK25" i="23"/>
  <c r="BK31" i="23"/>
  <c r="BK22" i="23"/>
  <c r="BK37" i="23"/>
  <c r="BK40" i="23"/>
  <c r="BK19" i="23"/>
  <c r="BK16" i="23"/>
  <c r="BK34" i="23"/>
  <c r="BK13" i="23"/>
  <c r="BL39" i="23"/>
  <c r="BL15" i="23"/>
  <c r="BL12" i="23"/>
  <c r="BL36" i="23"/>
  <c r="BL21" i="23"/>
  <c r="BL27" i="23"/>
  <c r="BL24" i="23"/>
  <c r="BL30" i="23"/>
  <c r="BL33" i="23"/>
  <c r="BL18" i="23"/>
  <c r="BL19" i="23"/>
  <c r="BL13" i="23"/>
  <c r="BL28" i="23"/>
  <c r="BL16" i="23"/>
  <c r="BL22" i="23"/>
  <c r="BL40" i="23"/>
  <c r="BL25" i="23"/>
  <c r="BL31" i="23"/>
  <c r="BL37" i="23"/>
  <c r="BL34" i="23"/>
  <c r="F126" i="1" a="1"/>
  <c r="F126" i="1" s="1"/>
  <c r="B126" i="1" a="1"/>
  <c r="B126" i="1" s="1"/>
  <c r="BK26" i="23" l="1"/>
  <c r="BK17" i="23"/>
  <c r="BL11" i="23"/>
  <c r="BL35" i="23"/>
  <c r="BL29" i="23"/>
  <c r="BJ41" i="23"/>
  <c r="BK11" i="23"/>
  <c r="BK20" i="23"/>
  <c r="BK14" i="23"/>
  <c r="BK23" i="23"/>
  <c r="BK35" i="23"/>
  <c r="BK29" i="23"/>
  <c r="BK38" i="23"/>
  <c r="BK32" i="23"/>
  <c r="BL38" i="23"/>
  <c r="BL14" i="23"/>
  <c r="BL20" i="23"/>
  <c r="BL26" i="23"/>
  <c r="BL23" i="23"/>
  <c r="BL32" i="23"/>
  <c r="BL17" i="23"/>
  <c r="F128" i="1" a="1"/>
  <c r="F128" i="1" s="1"/>
  <c r="B128" i="1" a="1"/>
  <c r="B128" i="1" s="1"/>
  <c r="BK41" i="23" l="1"/>
  <c r="BL41" i="23"/>
  <c r="F130" i="1" a="1"/>
  <c r="F130" i="1" s="1"/>
  <c r="B130" i="1" a="1"/>
  <c r="B130" i="1" s="1"/>
  <c r="F132" i="1" l="1" a="1"/>
  <c r="F132" i="1" s="1"/>
  <c r="B132" i="1" a="1"/>
  <c r="B132" i="1" s="1"/>
  <c r="F134" i="1" l="1" a="1"/>
  <c r="F134" i="1" s="1"/>
  <c r="B134" i="1" a="1"/>
  <c r="B134" i="1" s="1"/>
  <c r="B136" i="1" l="1" a="1"/>
  <c r="B136" i="1" s="1"/>
  <c r="F137" i="1" l="1" a="1"/>
  <c r="F137" i="1" s="1"/>
  <c r="B137" i="1" a="1"/>
  <c r="B137" i="1" s="1"/>
  <c r="F139" i="1" l="1" a="1"/>
  <c r="F139" i="1" s="1"/>
  <c r="B139" i="1" a="1"/>
  <c r="B139" i="1" s="1"/>
  <c r="F141" i="1" l="1" a="1"/>
  <c r="F141" i="1" s="1"/>
  <c r="B141" i="1" a="1"/>
  <c r="B141" i="1" s="1"/>
  <c r="F143" i="1" l="1" a="1"/>
  <c r="F143" i="1" s="1"/>
  <c r="B143" i="1" a="1"/>
  <c r="B143" i="1" s="1"/>
  <c r="F145" i="1" l="1" a="1"/>
  <c r="F145" i="1" s="1"/>
  <c r="B145" i="1" a="1"/>
  <c r="B145" i="1" s="1"/>
  <c r="F147" i="1" l="1" a="1"/>
  <c r="F147" i="1" s="1"/>
  <c r="B147" i="1" a="1"/>
  <c r="B147" i="1" s="1"/>
  <c r="F149" i="1" l="1" a="1"/>
  <c r="F149" i="1" s="1"/>
  <c r="B149" i="1" a="1"/>
  <c r="B149" i="1" s="1"/>
  <c r="F151" i="1" l="1" a="1"/>
  <c r="F151" i="1" s="1"/>
  <c r="B151" i="1" a="1"/>
  <c r="B151" i="1" s="1"/>
  <c r="F153" i="1" l="1" a="1"/>
  <c r="F153" i="1" s="1"/>
  <c r="B153" i="1" a="1"/>
  <c r="B153" i="1" s="1"/>
  <c r="F155" i="1" l="1" a="1"/>
  <c r="F155" i="1" s="1"/>
  <c r="B155" i="1" a="1"/>
  <c r="B155" i="1" s="1"/>
  <c r="B157" i="1" l="1" a="1"/>
  <c r="B157" i="1" s="1"/>
  <c r="F158" i="1" l="1" a="1"/>
  <c r="F158" i="1" s="1"/>
  <c r="B158" i="1" a="1"/>
  <c r="B158" i="1" s="1"/>
  <c r="F160" i="1" l="1" a="1"/>
  <c r="F160" i="1" s="1"/>
  <c r="B160" i="1" a="1"/>
  <c r="B160" i="1" s="1"/>
  <c r="F162" i="1" l="1" a="1"/>
  <c r="F162" i="1" s="1"/>
  <c r="B162" i="1" a="1"/>
  <c r="B162" i="1" s="1"/>
  <c r="F164" i="1" l="1" a="1"/>
  <c r="F164" i="1" s="1"/>
  <c r="B164" i="1" a="1"/>
  <c r="B164" i="1" s="1"/>
  <c r="F166" i="1" l="1" a="1"/>
  <c r="F166" i="1" s="1"/>
  <c r="B166" i="1" a="1"/>
  <c r="B166" i="1" s="1"/>
  <c r="F168" i="1" l="1" a="1"/>
  <c r="F168" i="1" s="1"/>
  <c r="B168" i="1" a="1"/>
  <c r="B168" i="1" s="1"/>
  <c r="B170" i="1" l="1" a="1"/>
  <c r="B170" i="1" s="1"/>
  <c r="F170" i="1" a="1"/>
  <c r="F170" i="1" s="1"/>
  <c r="F172" i="1" l="1" a="1"/>
  <c r="F172" i="1" s="1"/>
  <c r="B172" i="1" a="1"/>
  <c r="B172" i="1" s="1"/>
  <c r="F174" i="1" l="1" a="1"/>
  <c r="F174" i="1" s="1"/>
  <c r="B174" i="1" a="1"/>
  <c r="B174" i="1" s="1"/>
  <c r="F176" i="1" l="1" a="1"/>
  <c r="F176" i="1" s="1"/>
  <c r="B176" i="1" a="1"/>
  <c r="B176" i="1" s="1"/>
  <c r="B178" i="1" l="1" a="1"/>
  <c r="B178" i="1" s="1"/>
  <c r="F179" i="1" l="1" a="1"/>
  <c r="F179" i="1" s="1"/>
  <c r="B179" i="1" a="1"/>
  <c r="B179" i="1" s="1"/>
  <c r="F181" i="1" l="1" a="1"/>
  <c r="F181" i="1" s="1"/>
  <c r="B181" i="1" a="1"/>
  <c r="B181" i="1" s="1"/>
  <c r="F183" i="1" l="1" a="1"/>
  <c r="F183" i="1" s="1"/>
  <c r="B183" i="1" a="1"/>
  <c r="B183" i="1" s="1"/>
  <c r="F185" i="1" l="1" a="1"/>
  <c r="F185" i="1" s="1"/>
  <c r="B185" i="1" a="1"/>
  <c r="B185" i="1" s="1"/>
  <c r="F187" i="1" l="1" a="1"/>
  <c r="F187" i="1" s="1"/>
  <c r="B187" i="1" a="1"/>
  <c r="B187" i="1" s="1"/>
  <c r="F189" i="1" l="1" a="1"/>
  <c r="F189" i="1" s="1"/>
  <c r="B189" i="1" a="1"/>
  <c r="B189" i="1" s="1"/>
  <c r="F191" i="1" l="1" a="1"/>
  <c r="F191" i="1" s="1"/>
  <c r="B191" i="1" a="1"/>
  <c r="B191" i="1" s="1"/>
  <c r="F193" i="1" l="1" a="1"/>
  <c r="F193" i="1" s="1"/>
  <c r="B193" i="1" a="1"/>
  <c r="B193" i="1" s="1"/>
  <c r="F195" i="1" l="1" a="1"/>
  <c r="F195" i="1" s="1"/>
  <c r="B195" i="1" a="1"/>
  <c r="B195" i="1" s="1"/>
  <c r="F197" i="1" l="1" a="1"/>
  <c r="F197" i="1" s="1"/>
  <c r="B197" i="1" a="1"/>
  <c r="B197" i="1" s="1"/>
  <c r="B199" i="1" l="1" a="1"/>
  <c r="B199" i="1" s="1"/>
  <c r="F200" i="1" l="1" a="1"/>
  <c r="F200" i="1" s="1"/>
  <c r="B200" i="1" a="1"/>
  <c r="B200" i="1" s="1"/>
  <c r="F202" i="1" l="1" a="1"/>
  <c r="F202" i="1" s="1"/>
  <c r="B202" i="1" a="1"/>
  <c r="B202" i="1" s="1"/>
  <c r="F204" i="1" l="1" a="1"/>
  <c r="F204" i="1" s="1"/>
  <c r="B204" i="1" a="1"/>
  <c r="B204" i="1" s="1"/>
  <c r="F206" i="1" l="1" a="1"/>
  <c r="F206" i="1" s="1"/>
  <c r="B206" i="1" a="1"/>
  <c r="B206" i="1" s="1"/>
  <c r="F208" i="1" l="1" a="1"/>
  <c r="F208" i="1" s="1"/>
  <c r="B208" i="1" a="1"/>
  <c r="B208" i="1" s="1"/>
  <c r="F210" i="1" l="1" a="1"/>
  <c r="F210" i="1" s="1"/>
  <c r="B210" i="1" a="1"/>
  <c r="B210" i="1" s="1"/>
  <c r="F212" i="1" l="1" a="1"/>
  <c r="F212" i="1" s="1"/>
  <c r="B212" i="1" a="1"/>
  <c r="B212" i="1" s="1"/>
  <c r="F214" i="1" l="1" a="1"/>
  <c r="F214" i="1" s="1"/>
  <c r="B214" i="1" a="1"/>
  <c r="B214" i="1" s="1"/>
  <c r="B216" i="1" l="1" a="1"/>
  <c r="B216" i="1" s="1"/>
  <c r="F216" i="1" a="1"/>
  <c r="F216" i="1" s="1"/>
  <c r="F218" i="1" l="1" a="1"/>
  <c r="F218" i="1" s="1"/>
  <c r="B218" i="1" a="1"/>
  <c r="B218" i="1" s="1"/>
  <c r="E12" i="2"/>
  <c r="G13" i="2" l="1"/>
  <c r="G12" i="2"/>
  <c r="H13" i="2"/>
  <c r="H12" i="2"/>
  <c r="H11" i="2" s="1"/>
  <c r="I12" i="2"/>
  <c r="I13" i="2"/>
  <c r="J12" i="2"/>
  <c r="J13" i="2"/>
  <c r="K12" i="2"/>
  <c r="K13" i="2"/>
  <c r="L12" i="2"/>
  <c r="L13" i="2"/>
  <c r="M12" i="2"/>
  <c r="M13" i="2"/>
  <c r="N13" i="2"/>
  <c r="N12" i="2"/>
  <c r="O12" i="2"/>
  <c r="O13" i="2"/>
  <c r="P13" i="2"/>
  <c r="P12" i="2"/>
  <c r="Q13" i="2"/>
  <c r="Q12" i="2"/>
  <c r="R12" i="2"/>
  <c r="R13" i="2"/>
  <c r="S13" i="2"/>
  <c r="S12" i="2"/>
  <c r="T13" i="2"/>
  <c r="T12" i="2"/>
  <c r="U12" i="2"/>
  <c r="U13" i="2"/>
  <c r="V13" i="2"/>
  <c r="V12" i="2"/>
  <c r="W13" i="2"/>
  <c r="W12" i="2"/>
  <c r="X12" i="2"/>
  <c r="X13" i="2"/>
  <c r="Y13" i="2"/>
  <c r="Y12" i="2"/>
  <c r="Z12" i="2"/>
  <c r="Z13" i="2"/>
  <c r="AA13" i="2"/>
  <c r="AA12" i="2"/>
  <c r="AB13" i="2"/>
  <c r="AB12" i="2"/>
  <c r="AC12" i="2"/>
  <c r="AC13" i="2"/>
  <c r="AD13" i="2"/>
  <c r="AD12" i="2"/>
  <c r="AE12" i="2"/>
  <c r="AE13" i="2"/>
  <c r="AF13" i="2"/>
  <c r="AF12" i="2"/>
  <c r="AG13" i="2"/>
  <c r="AG12" i="2"/>
  <c r="AH13" i="2"/>
  <c r="AH12" i="2"/>
  <c r="AI12" i="2"/>
  <c r="AI13" i="2"/>
  <c r="AJ13" i="2"/>
  <c r="AJ12" i="2"/>
  <c r="AK12" i="2"/>
  <c r="AK13" i="2"/>
  <c r="AL13" i="2"/>
  <c r="AL12" i="2"/>
  <c r="AM12" i="2"/>
  <c r="AM13" i="2"/>
  <c r="AN13" i="2"/>
  <c r="AN12" i="2"/>
  <c r="AO12" i="2"/>
  <c r="AO13" i="2"/>
  <c r="AP12" i="2"/>
  <c r="AP13" i="2"/>
  <c r="AQ13" i="2"/>
  <c r="AQ12" i="2"/>
  <c r="AR12" i="2"/>
  <c r="AR13" i="2"/>
  <c r="AS12" i="2"/>
  <c r="AS13" i="2"/>
  <c r="AT12" i="2"/>
  <c r="AT13" i="2"/>
  <c r="AU13" i="2"/>
  <c r="AU12" i="2"/>
  <c r="AV12" i="2"/>
  <c r="AV13" i="2"/>
  <c r="AW13" i="2"/>
  <c r="AW12" i="2"/>
  <c r="AX13" i="2"/>
  <c r="AX12" i="2"/>
  <c r="AY12" i="2"/>
  <c r="AY13" i="2"/>
  <c r="AZ12" i="2"/>
  <c r="AZ13" i="2"/>
  <c r="Y11" i="2" l="1"/>
  <c r="V11" i="2"/>
  <c r="G11" i="2"/>
  <c r="N11" i="2"/>
  <c r="AU11" i="2"/>
  <c r="AD11" i="2"/>
  <c r="W11" i="2"/>
  <c r="M11" i="2"/>
  <c r="P11" i="2"/>
  <c r="AX11" i="2"/>
  <c r="AA11" i="2"/>
  <c r="AN11" i="2"/>
  <c r="AF11" i="2"/>
  <c r="S11" i="2"/>
  <c r="AB11" i="2"/>
  <c r="T11" i="2"/>
  <c r="AW11" i="2"/>
  <c r="AK11" i="2"/>
  <c r="AO11" i="2"/>
  <c r="I11" i="2"/>
  <c r="AH11" i="2"/>
  <c r="AJ11" i="2"/>
  <c r="Q11" i="2"/>
  <c r="U11" i="2"/>
  <c r="X11" i="2"/>
  <c r="AL11" i="2"/>
  <c r="AQ11" i="2"/>
  <c r="AC11" i="2"/>
  <c r="AG11" i="2"/>
  <c r="AS11" i="2"/>
  <c r="J11" i="2"/>
  <c r="K11" i="2"/>
  <c r="L11" i="2"/>
  <c r="O11" i="2"/>
  <c r="R11" i="2"/>
  <c r="Z11" i="2"/>
  <c r="AE11" i="2"/>
  <c r="AI11" i="2"/>
  <c r="AM11" i="2"/>
  <c r="AP11" i="2"/>
  <c r="AR11" i="2"/>
  <c r="AT11" i="2"/>
  <c r="AV11" i="2"/>
  <c r="AY11" i="2"/>
  <c r="AZ11" i="2"/>
  <c r="E127" i="26" l="1"/>
  <c r="E143" i="26"/>
  <c r="E157" i="26"/>
  <c r="E177" i="26"/>
  <c r="E184" i="26"/>
  <c r="E189" i="26"/>
  <c r="E132" i="26"/>
  <c r="E165" i="26"/>
  <c r="E203" i="26"/>
  <c r="E210" i="26"/>
  <c r="E216" i="26"/>
  <c r="E223" i="26"/>
  <c r="E140" i="26"/>
  <c r="E195" i="26"/>
  <c r="E163" i="26"/>
  <c r="E169" i="26"/>
  <c r="E229" i="26"/>
  <c r="E150" i="26"/>
  <c r="E179" i="26"/>
  <c r="E149" i="26"/>
  <c r="E180" i="26"/>
  <c r="E141" i="26"/>
  <c r="E137" i="26"/>
  <c r="E359" i="26"/>
  <c r="E144" i="26"/>
  <c r="E160" i="26"/>
  <c r="E262" i="26" s="1"/>
  <c r="E205" i="26"/>
  <c r="E175" i="26"/>
  <c r="E10" i="26"/>
  <c r="C2" i="95" a="1"/>
  <c r="C2" i="95" s="1"/>
  <c r="E153" i="26"/>
  <c r="E170" i="26"/>
  <c r="E181" i="26"/>
  <c r="E186" i="26"/>
  <c r="E190" i="26"/>
  <c r="E133" i="26"/>
  <c r="E235" i="26" s="1"/>
  <c r="E196" i="26"/>
  <c r="E202" i="26"/>
  <c r="E206" i="26"/>
  <c r="E212" i="26"/>
  <c r="E218" i="26"/>
  <c r="E224" i="26"/>
  <c r="E174" i="26"/>
  <c r="E161" i="26"/>
  <c r="E168" i="26"/>
  <c r="E197" i="26"/>
  <c r="E139" i="26"/>
  <c r="E155" i="26"/>
  <c r="E178" i="26"/>
  <c r="E182" i="26"/>
  <c r="E188" i="26"/>
  <c r="E192" i="26"/>
  <c r="E135" i="26"/>
  <c r="E237" i="26" s="1"/>
  <c r="E200" i="26"/>
  <c r="E204" i="26"/>
  <c r="E209" i="26"/>
  <c r="E213" i="26"/>
  <c r="E217" i="26"/>
  <c r="E221" i="26"/>
  <c r="E130" i="26"/>
  <c r="BN130" i="26" s="1"/>
  <c r="E194" i="26"/>
  <c r="E136" i="26"/>
  <c r="E166" i="26"/>
  <c r="E173" i="26"/>
  <c r="E227" i="26"/>
  <c r="E147" i="26"/>
  <c r="E158" i="26"/>
  <c r="E211" i="26"/>
  <c r="E222" i="26"/>
  <c r="E198" i="26"/>
  <c r="E152" i="26"/>
  <c r="E156" i="26"/>
  <c r="E162" i="26"/>
  <c r="E183" i="26"/>
  <c r="E187" i="26"/>
  <c r="E191" i="26"/>
  <c r="E172" i="26"/>
  <c r="E201" i="26"/>
  <c r="E303" i="26" s="1"/>
  <c r="E207" i="26"/>
  <c r="E214" i="26"/>
  <c r="E219" i="26"/>
  <c r="E225" i="26"/>
  <c r="E142" i="26"/>
  <c r="E244" i="26" s="1"/>
  <c r="E167" i="26"/>
  <c r="E176" i="26"/>
  <c r="E131" i="26"/>
  <c r="E145" i="26"/>
  <c r="E159" i="26"/>
  <c r="E185" i="26"/>
  <c r="E220" i="26"/>
  <c r="E148" i="26"/>
  <c r="E154" i="26"/>
  <c r="E199" i="26"/>
  <c r="E215" i="26"/>
  <c r="E228" i="26"/>
  <c r="E171" i="26"/>
  <c r="E151" i="26"/>
  <c r="E253" i="26" s="1"/>
  <c r="E134" i="26"/>
  <c r="E236" i="26" s="1"/>
  <c r="E138" i="26"/>
  <c r="E240" i="26" s="1"/>
  <c r="E146" i="26"/>
  <c r="E193" i="26"/>
  <c r="E208" i="26"/>
  <c r="E226" i="26"/>
  <c r="E164" i="26"/>
  <c r="E248" i="26"/>
  <c r="D2" i="89" a="1"/>
  <c r="BN146" i="26"/>
  <c r="BN142" i="26"/>
  <c r="BN138" i="26"/>
  <c r="BN135" i="26"/>
  <c r="BN134" i="26"/>
  <c r="BN133" i="26"/>
  <c r="BN131" i="26"/>
  <c r="BN201" i="26"/>
  <c r="BN160" i="26"/>
  <c r="BN151" i="26"/>
  <c r="E310" i="26" l="1"/>
  <c r="BN208" i="26"/>
  <c r="E307" i="26"/>
  <c r="BN205" i="26"/>
  <c r="E320" i="26"/>
  <c r="BN218" i="26"/>
  <c r="E309" i="26"/>
  <c r="BN207" i="26"/>
  <c r="E321" i="26"/>
  <c r="BN219" i="26"/>
  <c r="D6" i="90" a="1"/>
  <c r="D6" i="90" s="1"/>
  <c r="D19" i="90" a="1"/>
  <c r="D19" i="90" s="1"/>
  <c r="D8" i="90" a="1"/>
  <c r="D8" i="90" s="1"/>
  <c r="D4" i="90" a="1"/>
  <c r="D4" i="90" s="1"/>
  <c r="E239" i="26"/>
  <c r="BN137" i="26"/>
  <c r="E299" i="26"/>
  <c r="BN197" i="26"/>
  <c r="E241" i="26"/>
  <c r="BN139" i="26"/>
  <c r="BN155" i="26"/>
  <c r="E257" i="26"/>
  <c r="E238" i="26"/>
  <c r="BN136" i="26"/>
  <c r="BN159" i="26"/>
  <c r="E261" i="26"/>
  <c r="E322" i="26"/>
  <c r="BN220" i="26"/>
  <c r="E301" i="26"/>
  <c r="BN199" i="26"/>
  <c r="D12" i="90" a="1"/>
  <c r="D12" i="90" s="1"/>
  <c r="D5" i="90" a="1"/>
  <c r="D5" i="90" s="1"/>
  <c r="D9" i="90" a="1"/>
  <c r="D9" i="90" s="1"/>
  <c r="D3" i="90" a="1"/>
  <c r="D3" i="90" s="1"/>
  <c r="E13" i="23" s="1"/>
  <c r="BM13" i="23" s="1"/>
  <c r="BO13" i="23" s="1"/>
  <c r="D13" i="90" a="1"/>
  <c r="D13" i="90" s="1"/>
  <c r="D10" i="90" a="1"/>
  <c r="D10" i="90" s="1"/>
  <c r="E246" i="26"/>
  <c r="BN144" i="26"/>
  <c r="E280" i="26"/>
  <c r="BN178" i="26"/>
  <c r="E278" i="26"/>
  <c r="BN176" i="26"/>
  <c r="E295" i="26"/>
  <c r="BN193" i="26"/>
  <c r="D20" i="90" a="1"/>
  <c r="D20" i="90" s="1"/>
  <c r="D7" i="90" a="1"/>
  <c r="D7" i="90" s="1"/>
  <c r="D17" i="90" a="1"/>
  <c r="D17" i="90" s="1"/>
  <c r="D16" i="90" a="1"/>
  <c r="D16" i="90" s="1"/>
  <c r="D11" i="90" a="1"/>
  <c r="D11" i="90" s="1"/>
  <c r="E277" i="26"/>
  <c r="BN175" i="26"/>
  <c r="E255" i="26"/>
  <c r="BN153" i="26"/>
  <c r="E326" i="26"/>
  <c r="BN224" i="26"/>
  <c r="E276" i="26"/>
  <c r="BN174" i="26"/>
  <c r="E268" i="26"/>
  <c r="BN166" i="26"/>
  <c r="BN214" i="26"/>
  <c r="E316" i="26"/>
  <c r="E327" i="26"/>
  <c r="BN225" i="26"/>
  <c r="E269" i="26"/>
  <c r="BN167" i="26"/>
  <c r="E233" i="26"/>
  <c r="E334" i="26"/>
  <c r="A334" i="26" s="1"/>
  <c r="E247" i="26"/>
  <c r="BN145" i="26"/>
  <c r="E250" i="26"/>
  <c r="BN148" i="26"/>
  <c r="BN154" i="26"/>
  <c r="E256" i="26"/>
  <c r="E317" i="26"/>
  <c r="BN215" i="26"/>
  <c r="E328" i="26"/>
  <c r="BN226" i="26"/>
  <c r="E245" i="26"/>
  <c r="BN143" i="26"/>
  <c r="E259" i="26"/>
  <c r="BN157" i="26"/>
  <c r="E279" i="26"/>
  <c r="BN177" i="26"/>
  <c r="E286" i="26"/>
  <c r="BN184" i="26"/>
  <c r="BN189" i="26"/>
  <c r="E291" i="26"/>
  <c r="E234" i="26"/>
  <c r="BN132" i="26"/>
  <c r="BN165" i="26"/>
  <c r="E267" i="26"/>
  <c r="E305" i="26"/>
  <c r="BN203" i="26"/>
  <c r="E312" i="26"/>
  <c r="BN210" i="26"/>
  <c r="E318" i="26"/>
  <c r="BN216" i="26"/>
  <c r="BN223" i="26"/>
  <c r="E325" i="26"/>
  <c r="E242" i="26"/>
  <c r="BN140" i="26"/>
  <c r="E297" i="26"/>
  <c r="BN195" i="26"/>
  <c r="E265" i="26"/>
  <c r="BN163" i="26"/>
  <c r="E271" i="26"/>
  <c r="BN169" i="26"/>
  <c r="E331" i="26"/>
  <c r="BN229" i="26"/>
  <c r="E252" i="26"/>
  <c r="BN150" i="26"/>
  <c r="E281" i="26"/>
  <c r="BN179" i="26"/>
  <c r="BN149" i="26"/>
  <c r="E251" i="26"/>
  <c r="BN180" i="26"/>
  <c r="E282" i="26"/>
  <c r="BN141" i="26"/>
  <c r="E243" i="26"/>
  <c r="E272" i="26"/>
  <c r="BN170" i="26"/>
  <c r="BN186" i="26"/>
  <c r="E288" i="26"/>
  <c r="E292" i="26"/>
  <c r="BN190" i="26"/>
  <c r="BN196" i="26"/>
  <c r="E298" i="26"/>
  <c r="E304" i="26"/>
  <c r="BN202" i="26"/>
  <c r="E308" i="26"/>
  <c r="BN206" i="26"/>
  <c r="E314" i="26"/>
  <c r="BN212" i="26"/>
  <c r="E263" i="26"/>
  <c r="BN161" i="26"/>
  <c r="E270" i="26"/>
  <c r="BN168" i="26"/>
  <c r="BN182" i="26"/>
  <c r="E284" i="26"/>
  <c r="BN188" i="26"/>
  <c r="E290" i="26"/>
  <c r="BN192" i="26"/>
  <c r="E294" i="26"/>
  <c r="E302" i="26"/>
  <c r="BN200" i="26"/>
  <c r="E306" i="26"/>
  <c r="BN204" i="26"/>
  <c r="E311" i="26"/>
  <c r="BN209" i="26"/>
  <c r="E315" i="26"/>
  <c r="BN213" i="26"/>
  <c r="E319" i="26"/>
  <c r="BN217" i="26"/>
  <c r="BN221" i="26"/>
  <c r="E323" i="26"/>
  <c r="E333" i="26"/>
  <c r="A333" i="26" s="1"/>
  <c r="E232" i="26"/>
  <c r="E296" i="26"/>
  <c r="BN194" i="26"/>
  <c r="E329" i="26"/>
  <c r="BN227" i="26"/>
  <c r="E249" i="26"/>
  <c r="BN147" i="26"/>
  <c r="BN158" i="26"/>
  <c r="E260" i="26"/>
  <c r="E313" i="26"/>
  <c r="BN211" i="26"/>
  <c r="E324" i="26"/>
  <c r="BN222" i="26"/>
  <c r="E300" i="26"/>
  <c r="BN198" i="26"/>
  <c r="E254" i="26"/>
  <c r="BN152" i="26"/>
  <c r="E258" i="26"/>
  <c r="BN156" i="26"/>
  <c r="E264" i="26"/>
  <c r="BN162" i="26"/>
  <c r="E285" i="26"/>
  <c r="BN183" i="26"/>
  <c r="E293" i="26"/>
  <c r="BN191" i="26"/>
  <c r="E274" i="26"/>
  <c r="BN172" i="26"/>
  <c r="E287" i="26"/>
  <c r="BN185" i="26"/>
  <c r="E330" i="26"/>
  <c r="BN228" i="26"/>
  <c r="E273" i="26"/>
  <c r="BN171" i="26"/>
  <c r="BN164" i="26"/>
  <c r="E266" i="26"/>
  <c r="E13" i="2"/>
  <c r="F12" i="2"/>
  <c r="F13" i="2"/>
  <c r="BN181" i="26"/>
  <c r="E283" i="26"/>
  <c r="E275" i="26"/>
  <c r="BN173" i="26"/>
  <c r="BN187" i="26"/>
  <c r="E289" i="26"/>
  <c r="D14" i="90" a="1"/>
  <c r="D14" i="90" s="1"/>
  <c r="E30" i="2"/>
  <c r="E29" i="2"/>
  <c r="E32" i="2"/>
  <c r="E28" i="2"/>
  <c r="D18" i="90" a="1"/>
  <c r="D18" i="90" s="1"/>
  <c r="D15" i="90" a="1"/>
  <c r="D15" i="90" s="1"/>
  <c r="D21" i="90" a="1"/>
  <c r="D21" i="90" s="1"/>
  <c r="E38" i="2"/>
  <c r="E31" i="2"/>
  <c r="E36" i="2"/>
  <c r="D2" i="89"/>
  <c r="E17" i="2" s="1"/>
  <c r="BM17" i="2" s="1"/>
  <c r="E18" i="2"/>
  <c r="BM18" i="2" s="1"/>
  <c r="E24" i="2"/>
  <c r="BM24" i="2" s="1"/>
  <c r="E23" i="2"/>
  <c r="BM23" i="2" s="1"/>
  <c r="E22" i="2"/>
  <c r="BM22" i="2" s="1"/>
  <c r="E16" i="2"/>
  <c r="BM16" i="2" s="1"/>
  <c r="E21" i="2"/>
  <c r="BM21" i="2" s="1"/>
  <c r="E34" i="2"/>
  <c r="E35" i="2"/>
  <c r="E33" i="2"/>
  <c r="E19" i="2" l="1"/>
  <c r="BM19" i="2" s="1"/>
  <c r="E20" i="2"/>
  <c r="BM20" i="2" s="1"/>
  <c r="BM13" i="2"/>
  <c r="E11" i="2"/>
  <c r="BM12" i="2"/>
  <c r="F11" i="2"/>
  <c r="E37" i="2"/>
  <c r="E27" i="2"/>
  <c r="E15" i="2"/>
  <c r="BM15" i="2" s="1"/>
  <c r="D2" i="90" a="1"/>
  <c r="D2" i="90" s="1"/>
  <c r="E31" i="23"/>
  <c r="BM31" i="23" s="1"/>
  <c r="BO31" i="23" s="1"/>
  <c r="E22" i="23"/>
  <c r="BM22" i="23" s="1"/>
  <c r="BO22" i="23" s="1"/>
  <c r="E37" i="23"/>
  <c r="BM37" i="23" s="1"/>
  <c r="BO37" i="23" s="1"/>
  <c r="E16" i="23"/>
  <c r="BM16" i="23" s="1"/>
  <c r="BO16" i="23" s="1"/>
  <c r="E19" i="23"/>
  <c r="BM19" i="23" s="1"/>
  <c r="BO19" i="23" s="1"/>
  <c r="E40" i="23"/>
  <c r="BM40" i="23" s="1"/>
  <c r="BO40" i="23" s="1"/>
  <c r="E25" i="23"/>
  <c r="BM25" i="23" s="1"/>
  <c r="BO25" i="23" s="1"/>
  <c r="E28" i="23"/>
  <c r="BM28" i="23" s="1"/>
  <c r="BO28" i="23" s="1"/>
  <c r="E34" i="23"/>
  <c r="BM34" i="23" s="1"/>
  <c r="BO34" i="23" s="1"/>
  <c r="E36" i="23" l="1"/>
  <c r="E30" i="23"/>
  <c r="E18" i="23"/>
  <c r="E15" i="23"/>
  <c r="E27" i="23"/>
  <c r="E24" i="23"/>
  <c r="E21" i="23"/>
  <c r="E33" i="23"/>
  <c r="E39" i="23"/>
  <c r="E12" i="23"/>
  <c r="E26" i="2"/>
  <c r="BM26" i="2" s="1"/>
  <c r="BM11" i="2"/>
  <c r="BM36" i="23" l="1"/>
  <c r="BO36" i="23" s="1"/>
  <c r="E35" i="23"/>
  <c r="BM35" i="23" s="1"/>
  <c r="BO35" i="23" s="1"/>
  <c r="E29" i="23"/>
  <c r="BM29" i="23" s="1"/>
  <c r="BO29" i="23" s="1"/>
  <c r="BM30" i="23"/>
  <c r="BO30" i="23" s="1"/>
  <c r="E17" i="23"/>
  <c r="BM17" i="23" s="1"/>
  <c r="BO17" i="23" s="1"/>
  <c r="BM18" i="23"/>
  <c r="BO18" i="23" s="1"/>
  <c r="E14" i="23"/>
  <c r="BM14" i="23" s="1"/>
  <c r="BO14" i="23" s="1"/>
  <c r="BM15" i="23"/>
  <c r="BO15" i="23" s="1"/>
  <c r="BM27" i="23"/>
  <c r="BO27" i="23" s="1"/>
  <c r="E26" i="23"/>
  <c r="BM26" i="23" s="1"/>
  <c r="BO26" i="23" s="1"/>
  <c r="E23" i="23"/>
  <c r="BM23" i="23" s="1"/>
  <c r="BO23" i="23" s="1"/>
  <c r="BM24" i="23"/>
  <c r="BO24" i="23" s="1"/>
  <c r="BM21" i="23"/>
  <c r="BO21" i="23" s="1"/>
  <c r="E20" i="23"/>
  <c r="BM20" i="23" s="1"/>
  <c r="BO20" i="23" s="1"/>
  <c r="E32" i="23"/>
  <c r="BM32" i="23" s="1"/>
  <c r="BO32" i="23" s="1"/>
  <c r="BM33" i="23"/>
  <c r="BO33" i="23" s="1"/>
  <c r="E38" i="23"/>
  <c r="BM38" i="23" s="1"/>
  <c r="BO38" i="23" s="1"/>
  <c r="BM39" i="23"/>
  <c r="BO39" i="23" s="1"/>
  <c r="BM12" i="23"/>
  <c r="BO12" i="23" s="1"/>
  <c r="E11" i="23"/>
  <c r="BM11" i="23" l="1"/>
  <c r="BO11" i="23" s="1"/>
  <c r="E41" i="23"/>
  <c r="BM41" i="23" s="1"/>
  <c r="BO41" i="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tc={F0893140-5FE8-4EF0-9FDB-1AC092282D82}</author>
  </authors>
  <commentList>
    <comment ref="N8" authorId="0" shapeId="0" xr:uid="{F0893140-5FE8-4EF0-9FDB-1AC092282D82}">
      <text>
        <t>[Comentário por tópicos]
A sua versão do Excel permite-lhe ler este comentário por tópicos. No entanto, as edições feitas ao comentário serão removidas se o ficheiro for aberto numa versão mais recente do Excel. Saiba mais: https://go.microsoft.com/fwlink/?linkid=870924
Comentário:
    Início de intervenção do perfil no projeto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tc={B1197C0A-D951-45C0-B94C-BEABA9B94B72}</author>
  </authors>
  <commentList>
    <comment ref="BO15" authorId="0" shapeId="0" xr:uid="{B1197C0A-D951-45C0-B94C-BEABA9B94B72}">
      <text>
        <t>[Comentário por tópicos]
A sua versão do Excel permite-lhe ler este comentário por tópicos. No entanto, as edições feitas ao comentário serão removidas se o ficheiro for aberto numa versão mais recente do Excel. Saiba mais: https://go.microsoft.com/fwlink/?linkid=870924
Comentário:
    Inserir ETIs aprovados por atividade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tc={52ABE85E-CB6A-4B88-A99B-7579A001E247}</author>
  </authors>
  <commentList>
    <comment ref="BN9" authorId="0" shapeId="0" xr:uid="{52ABE85E-CB6A-4B88-A99B-7579A001E247}">
      <text>
        <t>[Comentário por tópicos]
A sua versão do Excel permite-lhe ler este comentário por tópicos. No entanto, as edições feitas ao comentário serão removidas se o ficheiro for aberto numa versão mais recente do Excel. Saiba mais: https://go.microsoft.com/fwlink/?linkid=870924
Comentário:
    Inserir o montante aprovado para cada técnico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<sst xmlns="http://schemas.openxmlformats.org/spreadsheetml/2006/main" count="1391" uniqueCount="204">
  <si>
    <t>Cronograma</t>
  </si>
  <si>
    <t>STREAM</t>
  </si>
  <si>
    <t>DD/MM/AAAA</t>
  </si>
  <si>
    <t>ANO 1</t>
  </si>
  <si>
    <t>ANO 2</t>
  </si>
  <si>
    <t>ANO 3</t>
  </si>
  <si>
    <t>Tarefas</t>
  </si>
  <si>
    <t>Responsável</t>
  </si>
  <si>
    <t>Deliverable</t>
  </si>
  <si>
    <t>Terminado?</t>
  </si>
  <si>
    <t>TRL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</si>
  <si>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</si>
  <si>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</si>
  <si>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</si>
  <si>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</si>
  <si>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</si>
  <si>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</si>
  <si>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</si>
  <si>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</si>
  <si>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</si>
  <si>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</si>
  <si>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</si>
  <si>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</si>
  <si>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</si>
  <si>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</si>
  <si>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</si>
  <si>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</si>
  <si>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</si>
  <si>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</si>
  <si>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</si>
  <si>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</si>
  <si>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</si>
  <si>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</si>
  <si>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</si>
  <si>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</si>
  <si>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</si>
  <si>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</si>
  <si>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</si>
  <si>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</si>
  <si>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</si>
  <si>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</si>
  <si>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</si>
  <si>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</si>
  <si>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</si>
  <si>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</si>
  <si>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</si>
  <si>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</si>
  <si>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MOD-125.3</t>
  </si>
  <si>
    <t>3-4</t>
  </si>
  <si>
    <t>5-9</t>
  </si>
  <si>
    <t>Alterações &amp; Desvios</t>
  </si>
  <si>
    <t>Data</t>
  </si>
  <si>
    <t>Alteração</t>
  </si>
  <si>
    <t>[1]</t>
  </si>
  <si>
    <t>Equipa de projeto</t>
  </si>
  <si>
    <t>Perfil</t>
  </si>
  <si>
    <t>Remuneração</t>
  </si>
  <si>
    <t>Nome</t>
  </si>
  <si>
    <t>Genero</t>
  </si>
  <si>
    <t>Data de Inicio</t>
  </si>
  <si>
    <t>Data de Rescisão</t>
  </si>
  <si>
    <t>Montante</t>
  </si>
  <si>
    <t>[2]</t>
  </si>
  <si>
    <t>[3]</t>
  </si>
  <si>
    <t>[4]</t>
  </si>
  <si>
    <t>[5]</t>
  </si>
  <si>
    <t>[6]</t>
  </si>
  <si>
    <t>[7]</t>
  </si>
  <si>
    <t>[8]</t>
  </si>
  <si>
    <t>[9]</t>
  </si>
  <si>
    <t>[10]</t>
  </si>
  <si>
    <t>[11]</t>
  </si>
  <si>
    <t>[12]</t>
  </si>
  <si>
    <t>[13]</t>
  </si>
  <si>
    <t>[14]</t>
  </si>
  <si>
    <t>[15]</t>
  </si>
  <si>
    <t>Jornada diária</t>
  </si>
  <si>
    <t>N.º de dias 
úteis</t>
  </si>
  <si>
    <t>Horas trabalháveis
 potenciais</t>
  </si>
  <si>
    <t>Faltas (horas/mês)</t>
  </si>
  <si>
    <t>Férias (horas/mês)</t>
  </si>
  <si>
    <t>Horas trabalhadas</t>
  </si>
  <si>
    <t>Somatório WP</t>
  </si>
  <si>
    <t>ETIs previstos</t>
  </si>
  <si>
    <t>Outras atividades</t>
  </si>
  <si>
    <t>WP</t>
  </si>
  <si>
    <t>TRL:</t>
  </si>
  <si>
    <t>Horas Reais PRR</t>
  </si>
  <si>
    <t>ETIs executados</t>
  </si>
  <si>
    <t>TRL 3-4</t>
  </si>
  <si>
    <t>TRL 5-9</t>
  </si>
  <si>
    <t>Salário atualizado (€)</t>
  </si>
  <si>
    <t>SS</t>
  </si>
  <si>
    <t>Custo aproximado (€)</t>
  </si>
  <si>
    <t>Ajuste (h)</t>
  </si>
  <si>
    <t>Total (€)</t>
  </si>
  <si>
    <t>Aprovado</t>
  </si>
  <si>
    <t>Mapa de Gastos do Pessoal</t>
  </si>
  <si>
    <t>Desvio</t>
  </si>
  <si>
    <t>Total TRL</t>
  </si>
  <si>
    <t>Total:</t>
  </si>
  <si>
    <t xml:space="preserve">Última atualização: </t>
  </si>
  <si>
    <t>Última atualização:</t>
  </si>
  <si>
    <t>Projeto XX</t>
  </si>
  <si>
    <t>FTE's</t>
  </si>
  <si>
    <t xml:space="preserve">Nº de Ordem </t>
  </si>
  <si>
    <t>Soma de FTE´s Globais</t>
  </si>
  <si>
    <t>FTE´s Masculinos</t>
  </si>
  <si>
    <t>FTE´s Femininos</t>
  </si>
  <si>
    <t>Total Horas Executadas por WP</t>
  </si>
  <si>
    <t>[16]</t>
  </si>
  <si>
    <t>[17]</t>
  </si>
  <si>
    <t>[18]</t>
  </si>
  <si>
    <t>[19]</t>
  </si>
  <si>
    <t>[20]</t>
  </si>
  <si>
    <t>[21]</t>
  </si>
  <si>
    <t>[22]</t>
  </si>
  <si>
    <t>[23]</t>
  </si>
  <si>
    <t>[24]</t>
  </si>
  <si>
    <t>[25]</t>
  </si>
  <si>
    <t>[26]</t>
  </si>
  <si>
    <t>[27]</t>
  </si>
  <si>
    <t>[28]</t>
  </si>
  <si>
    <t>[29]</t>
  </si>
  <si>
    <t>[30]</t>
  </si>
  <si>
    <t>[31]</t>
  </si>
  <si>
    <t>[32]</t>
  </si>
  <si>
    <t>[33]</t>
  </si>
  <si>
    <t>[34]</t>
  </si>
  <si>
    <t>[35]</t>
  </si>
  <si>
    <t>ANO 4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</si>
  <si>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</si>
  <si>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</si>
  <si>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</si>
  <si>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</si>
  <si>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</si>
  <si>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</si>
  <si>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</si>
  <si>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</si>
  <si>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</si>
  <si>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</si>
  <si>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</si>
  <si>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</si>
  <si>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[36]</t>
  </si>
  <si>
    <t>[37]</t>
  </si>
  <si>
    <t>[38]</t>
  </si>
  <si>
    <t>[39]</t>
  </si>
  <si>
    <t>[40]</t>
  </si>
  <si>
    <t>[41]</t>
  </si>
  <si>
    <t>[42]</t>
  </si>
  <si>
    <t>[43]</t>
  </si>
  <si>
    <t>[44]</t>
  </si>
  <si>
    <t>[45]</t>
  </si>
  <si>
    <t>[46]</t>
  </si>
  <si>
    <t>[47]</t>
  </si>
  <si>
    <t>[48]</t>
  </si>
  <si>
    <t>[49]</t>
  </si>
  <si>
    <t>[50]</t>
  </si>
  <si>
    <t>[51]</t>
  </si>
  <si>
    <t>[52]</t>
  </si>
  <si>
    <t>[53]</t>
  </si>
  <si>
    <t>[54]</t>
  </si>
  <si>
    <t>[55]</t>
  </si>
  <si>
    <t>[56]</t>
  </si>
  <si>
    <t>[57]</t>
  </si>
  <si>
    <t>[58]</t>
  </si>
  <si>
    <t>[59]</t>
  </si>
  <si>
    <t>[60]</t>
  </si>
  <si>
    <t>Dias úteis por mês</t>
  </si>
  <si>
    <t>22</t>
  </si>
  <si>
    <t>20</t>
  </si>
  <si>
    <t>23</t>
  </si>
  <si>
    <t>18</t>
  </si>
  <si>
    <t>21</t>
  </si>
  <si>
    <t>19</t>
  </si>
  <si>
    <t>M</t>
  </si>
  <si>
    <t>F</t>
  </si>
  <si>
    <t>Tarefa</t>
  </si>
  <si>
    <t xml:space="preserve">Data Inicio Real </t>
  </si>
  <si>
    <t>Data Inicio Planeada</t>
  </si>
  <si>
    <t>Data Conclusão Planeada</t>
  </si>
  <si>
    <t>Data Conclusão Real</t>
  </si>
  <si>
    <t>1. Rodrigo Pereira</t>
  </si>
  <si>
    <t>ANO 5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</si>
  <si>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</si>
  <si>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</si>
  <si>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</si>
  <si>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</si>
  <si>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</si>
  <si>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</si>
  <si>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</si>
  <si>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</si>
  <si>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</si>
  <si>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</si>
  <si>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</si>
  <si>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</si>
  <si>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Indice</t>
  </si>
  <si>
    <t>Ano 1</t>
  </si>
  <si>
    <t>Ano 2</t>
  </si>
  <si>
    <t>Ano 3</t>
  </si>
  <si>
    <t>Ano 4</t>
  </si>
  <si>
    <t>Ano 5</t>
  </si>
  <si>
    <t>Dias Úteis</t>
  </si>
  <si>
    <t>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</si>
</sst>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&quot;€&quot;_-;\-* #,##0.00\ &quot;€&quot;_-;_-* &quot;-&quot;??\ &quot;€&quot;_-;_-@_-"/>
    <numFmt numFmtId="165" formatCode="0.000"/>
    <numFmt numFmtId="166" formatCode="0.0000"/>
    <numFmt numFmtId="167" formatCode="[$-816]mmm/yy;@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GalanoGrotesque-Medium"/>
    </font>
    <font>
      <sz val="10"/>
      <color rgb="FF505050"/>
      <name val="GalanoGrotesque-Medium"/>
    </font>
    <font>
      <sz val="18"/>
      <color rgb="FF505050"/>
      <name val="GalanoGrotesque-Medium"/>
    </font>
    <font>
      <sz val="18"/>
      <color theme="0" tint="-0.499984740745262"/>
      <name val="GalanoGrotesque-Medium"/>
    </font>
    <font>
      <sz val="14"/>
      <color theme="0" tint="-0.499984740745262"/>
      <name val="GalanoGrotesque-Medium"/>
    </font>
    <font>
      <sz val="9"/>
      <color theme="0" tint="-0.499984740745262"/>
      <name val="GalanoGrotesque-Medium"/>
    </font>
    <font>
      <b/>
      <sz val="11"/>
      <color theme="0"/>
      <name val="GalanoGrotesque-Medium"/>
    </font>
    <font>
      <b/>
      <sz val="18"/>
      <color theme="1" tint="0.499984740745262"/>
      <name val="GalanoGrotesque-Medium"/>
    </font>
    <font>
      <b/>
      <sz val="11"/>
      <name val="Century Gothic"/>
      <family val="2"/>
    </font>
    <font>
      <sz val="11"/>
      <color rgb="FF505050"/>
      <name val="Century Gothic"/>
      <family val="2"/>
    </font>
    <font>
      <sz val="7"/>
      <color rgb="FF505050"/>
      <name val="Century Gothic"/>
      <family val="2"/>
    </font>
    <font>
      <sz val="8"/>
      <name val="Calibri"/>
      <family val="2"/>
      <scheme val="minor"/>
    </font>
    <font>
      <b/>
      <sz val="9"/>
      <color theme="0" tint="-0.499984740745262"/>
      <name val="GalanoGrotesque-Medium"/>
    </font>
    <font>
      <b/>
      <sz val="20"/>
      <color theme="0" tint="-0.499984740745262"/>
      <name val="GalanoGrotesque-Medium"/>
    </font>
    <font>
      <b/>
      <sz val="10"/>
      <color theme="0" tint="-0.499984740745262"/>
      <name val="GalanoGrotesque-Medium"/>
    </font>
    <font>
      <b/>
      <sz val="11"/>
      <color theme="0" tint="-0.499984740745262"/>
      <name val="GalanoGrotesque-Medium"/>
    </font>
    <font>
      <sz val="12"/>
      <color theme="0" tint="-0.499984740745262"/>
      <name val="GalanoGrotesque-Medium"/>
    </font>
    <font>
      <b/>
      <sz val="14"/>
      <color theme="1" tint="0.499984740745262"/>
      <name val="GalanoGrotesque-Medium"/>
    </font>
    <font>
      <sz val="10"/>
      <name val="Arial"/>
      <family val="2"/>
    </font>
    <font>
      <sz val="20"/>
      <color rgb="FF00A1DE"/>
      <name val="Calibri"/>
      <family val="2"/>
      <scheme val="minor"/>
    </font>
    <font>
      <b/>
      <sz val="16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9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10"/>
      <color theme="0" tint="-0.499984740745262"/>
      <name val="GalanoGrotesque-Medium"/>
    </font>
    <font>
      <b/>
      <sz val="12"/>
      <color rgb="FF002060"/>
      <name val="GalanoGrotesque-Medium"/>
    </font>
    <font>
      <sz val="10"/>
      <color theme="1"/>
      <name val="Calibri"/>
      <family val="2"/>
      <scheme val="minor"/>
    </font>
    <font>
      <b/>
      <sz val="10"/>
      <color rgb="FF0070C0"/>
      <name val="GalanoGrotesque-Medium"/>
    </font>
    <font>
      <b/>
      <sz val="10"/>
      <color rgb="FF002060"/>
      <name val="GalanoGrotesque-Medium"/>
    </font>
    <font>
      <b/>
      <sz val="10"/>
      <color theme="1" tint="0.499984740745262"/>
      <name val="GalanoGrotesque-Medium"/>
    </font>
    <font>
      <sz val="10"/>
      <name val="GalanoGrotesque-Medium"/>
    </font>
    <font>
      <sz val="10"/>
      <color rgb="FF0070C0"/>
      <name val="GalanoGrotesque-Medium"/>
    </font>
    <font>
      <b/>
      <sz val="20"/>
      <color theme="0" tint="-0.499984740745262"/>
      <name val="Mackay"/>
      <family val="1"/>
    </font>
    <font>
      <sz val="9"/>
      <color theme="1" tint="0.499984740745262"/>
      <name val="GalanoGrotesque-Medium"/>
    </font>
    <font>
      <sz val="10"/>
      <color rgb="FF002060"/>
      <name val="GalanoGrotesque-Medium"/>
    </font>
    <font>
      <sz val="10"/>
      <color theme="0"/>
      <name val="GalanoGrotesque-Medium"/>
    </font>
    <font>
      <b/>
      <sz val="8"/>
      <color rgb="FF002060"/>
      <name val="GalanoGrotesque-Medium"/>
    </font>
    <font>
      <sz val="8"/>
      <name val="GalanoGrotesque-Medium"/>
    </font>
    <font>
      <sz val="8"/>
      <color theme="1"/>
      <name val="GalanoGrotesque-Medium"/>
    </font>
    <font>
      <sz val="7"/>
      <color rgb="FF505050"/>
      <name val="GalanoGrotesque-Black"/>
    </font>
    <font>
      <sz val="10"/>
      <color theme="1"/>
      <name val="GalanoGrotesque-Medium"/>
    </font>
    <font>
      <sz val="12"/>
      <color rgb="FF0070C0"/>
      <name val="GalanoGrotesque-Medium"/>
    </font>
    <font>
      <b/>
      <sz val="12"/>
      <color theme="0"/>
      <name val="GalanoGrotesque-Medium"/>
    </font>
    <font>
      <b/>
      <sz val="12"/>
      <color theme="1" tint="0.499984740745262"/>
      <name val="GalanoGrotesque-Medium"/>
    </font>
    <font>
      <b/>
      <sz val="10"/>
      <color rgb="FF002060"/>
      <name val="GalanoGrotesque-Black"/>
    </font>
    <font>
      <b/>
      <sz val="11"/>
      <color theme="1" tint="0.499984740745262"/>
      <name val="GalanoGrotesque-Medium"/>
    </font>
    <font>
      <sz val="10"/>
      <color theme="1" tint="0.499984740745262"/>
      <name val="GalanoGrotesque-Medium"/>
    </font>
    <font>
      <b/>
      <sz val="11"/>
      <color rgb="FF0070C0"/>
      <name val="GalanoGrotesque-Medium"/>
    </font>
    <font>
      <b/>
      <sz val="9"/>
      <color rgb="FF0070C0"/>
      <name val="GalanoGrotesque-Medium"/>
    </font>
    <font>
      <b/>
      <sz val="10"/>
      <color theme="0"/>
      <name val="GalanoGrotesque-Medium"/>
    </font>
    <font>
      <sz val="9"/>
      <color theme="1"/>
      <name val="Calibri"/>
      <family val="2"/>
      <scheme val="minor"/>
    </font>
    <font>
      <b/>
      <sz val="9"/>
      <color rgb="FF002060"/>
      <name val="GalanoGrotesque-Medium"/>
    </font>
    <font>
      <sz val="9"/>
      <color rgb="FF002060"/>
      <name val="GalanoGrotesque-Medium"/>
    </font>
    <font>
      <sz val="8"/>
      <color theme="0" tint="-0.499984740745262"/>
      <name val="GalanoGrotesque-Medium"/>
    </font>
    <font>
      <sz val="11"/>
      <color rgb="FFFF0000"/>
      <name val="GalanoGrotesque-Medium"/>
    </font>
    <font>
      <b/>
      <sz val="8"/>
      <color theme="0" tint="-0.499984740745262"/>
      <name val="GalanoGrotesque-Medium"/>
    </font>
    <font>
      <sz val="14"/>
      <color rgb="FF505050"/>
      <name val="GalanoGrotesque-Medium"/>
    </font>
    <font>
      <sz val="12"/>
      <color rgb="FF505050"/>
      <name val="GalanoGrotesque-Medium"/>
    </font>
    <font>
      <b/>
      <sz val="12"/>
      <color rgb="FF505050"/>
      <name val="GalanoGrotesque-Medium"/>
    </font>
    <font>
      <sz val="10"/>
      <color theme="1" tint="0.249977111117893"/>
      <name val="GalanoGrotesque-Medium"/>
    </font>
    <font>
      <sz val="10"/>
      <color theme="0"/>
      <name val="Calibri"/>
      <family val="2"/>
      <scheme val="minor"/>
    </font>
    <font>
      <sz val="7"/>
      <color theme="0"/>
      <name val="Century Gothic"/>
      <family val="2"/>
    </font>
    <font>
      <sz val="9"/>
      <color theme="0"/>
      <name val="Calibri"/>
      <family val="2"/>
      <scheme val="minor"/>
    </font>
    <font>
      <b/>
      <sz val="10"/>
      <color rgb="FFFF0000"/>
      <name val="GalanoGrotesque-Medium"/>
    </font>
    <font>
      <b/>
      <sz val="11"/>
      <color theme="3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E0EED6"/>
        <bgColor indexed="64"/>
      </patternFill>
    </fill>
    <fill>
      <patternFill patternType="solid">
        <fgColor theme="4" tint="0.79998168889431442"/>
        <bgColor indexed="65"/>
      </patternFill>
    </fill>
  </fills>
  <borders count="181">
    <border>
      <left/>
      <right/>
      <top/>
      <bottom/>
      <diagonal/>
    </border>
    <border>
      <left/>
      <right/>
      <top style="dotted">
        <color theme="1" tint="0.499984740745262"/>
      </top>
      <bottom/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medium">
        <color rgb="FF0070C0"/>
      </top>
      <bottom/>
      <diagonal/>
    </border>
    <border>
      <left/>
      <right/>
      <top/>
      <bottom style="medium">
        <color theme="0" tint="-0.499984740745262"/>
      </bottom>
      <diagonal/>
    </border>
    <border>
      <left style="medium">
        <color theme="0" tint="-0.499984740745262"/>
      </left>
      <right style="hair">
        <color indexed="64"/>
      </right>
      <top style="medium">
        <color theme="0" tint="-0.499984740745262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theme="0" tint="-0.499984740745262"/>
      </top>
      <bottom style="hair">
        <color indexed="64"/>
      </bottom>
      <diagonal/>
    </border>
    <border>
      <left style="hair">
        <color indexed="64"/>
      </left>
      <right style="medium">
        <color theme="0" tint="-0.499984740745262"/>
      </right>
      <top style="medium">
        <color theme="0" tint="-0.499984740745262"/>
      </top>
      <bottom style="hair">
        <color indexed="64"/>
      </bottom>
      <diagonal/>
    </border>
    <border>
      <left/>
      <right/>
      <top style="medium">
        <color theme="0" tint="-0.499984740745262"/>
      </top>
      <bottom style="thin">
        <color theme="0" tint="-0.249977111117893"/>
      </bottom>
      <diagonal/>
    </border>
    <border>
      <left/>
      <right/>
      <top/>
      <bottom style="medium">
        <color rgb="FF0070C0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medium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hair">
        <color indexed="64"/>
      </left>
      <right style="hair">
        <color indexed="64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/>
      <right/>
      <top/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 style="hair">
        <color indexed="64"/>
      </left>
      <right style="medium">
        <color theme="0" tint="-0.499984740745262"/>
      </right>
      <top style="hair">
        <color indexed="64"/>
      </top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hair">
        <color theme="0" tint="-0.499984740745262"/>
      </right>
      <top style="medium">
        <color theme="1" tint="0.499984740745262"/>
      </top>
      <bottom style="hair">
        <color theme="0" tint="-0.499984740745262"/>
      </bottom>
      <diagonal/>
    </border>
    <border>
      <left style="medium">
        <color theme="1" tint="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medium">
        <color theme="1" tint="0.499984740745262"/>
      </right>
      <top style="hair">
        <color theme="0" tint="-0.499984740745262"/>
      </top>
      <bottom/>
      <diagonal/>
    </border>
    <border>
      <left style="medium">
        <color theme="1" tint="0.499984740745262"/>
      </left>
      <right style="hair">
        <color theme="0" tint="-0.499984740745262"/>
      </right>
      <top style="hair">
        <color theme="0" tint="-0.499984740745262"/>
      </top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1" tint="0.499984740745262"/>
      </top>
      <bottom style="hair">
        <color theme="0" tint="-0.499984740745262"/>
      </bottom>
      <diagonal/>
    </border>
    <border>
      <left style="medium">
        <color theme="1" tint="0.499984740745262"/>
      </left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medium">
        <color theme="1" tint="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hair">
        <color theme="0" tint="-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hair">
        <color indexed="64"/>
      </right>
      <top style="medium">
        <color theme="1" tint="0.499984740745262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theme="1" tint="0.499984740745262"/>
      </top>
      <bottom style="hair">
        <color indexed="64"/>
      </bottom>
      <diagonal/>
    </border>
    <border>
      <left style="hair">
        <color indexed="64"/>
      </left>
      <right style="medium">
        <color theme="1" tint="0.499984740745262"/>
      </right>
      <top style="medium">
        <color theme="1" tint="0.499984740745262"/>
      </top>
      <bottom style="hair">
        <color indexed="64"/>
      </bottom>
      <diagonal/>
    </border>
    <border>
      <left style="medium">
        <color theme="1" tint="0.499984740745262"/>
      </left>
      <right style="hair">
        <color indexed="64"/>
      </right>
      <top style="medium">
        <color theme="0" tint="-0.499984740745262"/>
      </top>
      <bottom style="hair">
        <color indexed="64"/>
      </bottom>
      <diagonal/>
    </border>
    <border>
      <left style="hair">
        <color indexed="64"/>
      </left>
      <right style="medium">
        <color theme="1" tint="0.499984740745262"/>
      </right>
      <top style="medium">
        <color theme="0" tint="-0.499984740745262"/>
      </top>
      <bottom style="hair">
        <color indexed="64"/>
      </bottom>
      <diagonal/>
    </border>
    <border>
      <left style="hair">
        <color theme="0" tint="-0.499984740745262"/>
      </left>
      <right style="medium">
        <color theme="1" tint="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medium">
        <color theme="1" tint="0.499984740745262"/>
      </left>
      <right style="hair">
        <color indexed="64"/>
      </right>
      <top style="medium">
        <color theme="0" tint="-0.499984740745262"/>
      </top>
      <bottom style="medium">
        <color theme="0" tint="-0.499984740745262"/>
      </bottom>
      <diagonal/>
    </border>
    <border>
      <left style="hair">
        <color indexed="64"/>
      </left>
      <right style="medium">
        <color theme="1" tint="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1" tint="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medium">
        <color theme="1" tint="0.499984740745262"/>
      </left>
      <right style="hair">
        <color indexed="64"/>
      </right>
      <top style="medium">
        <color theme="0" tint="-0.499984740745262"/>
      </top>
      <bottom style="medium">
        <color theme="1" tint="0.499984740745262"/>
      </bottom>
      <diagonal/>
    </border>
    <border>
      <left style="hair">
        <color indexed="64"/>
      </left>
      <right style="hair">
        <color indexed="64"/>
      </right>
      <top style="medium">
        <color theme="0" tint="-0.499984740745262"/>
      </top>
      <bottom style="medium">
        <color theme="1" tint="0.499984740745262"/>
      </bottom>
      <diagonal/>
    </border>
    <border>
      <left style="hair">
        <color indexed="64"/>
      </left>
      <right style="medium">
        <color theme="1" tint="0.499984740745262"/>
      </right>
      <top style="medium">
        <color theme="0" tint="-0.499984740745262"/>
      </top>
      <bottom style="medium">
        <color theme="1" tint="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theme="0" tint="-0.499984740745262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1" tint="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hair">
        <color theme="0" tint="-0.499984740745262"/>
      </left>
      <right style="medium">
        <color theme="0" tint="-0.499984740745262"/>
      </right>
      <top style="hair">
        <color theme="0" tint="-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hair">
        <color theme="0" tint="-0.499984740745262"/>
      </left>
      <right style="medium">
        <color theme="1" tint="0.499984740745262"/>
      </right>
      <top/>
      <bottom style="hair">
        <color theme="0" tint="-0.499984740745262"/>
      </bottom>
      <diagonal/>
    </border>
    <border>
      <left style="medium">
        <color theme="1" tint="0.499984740745262"/>
      </left>
      <right style="hair">
        <color theme="0" tint="-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1" tint="0.499984740745262"/>
      </left>
      <right/>
      <top style="hair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hair">
        <color indexed="64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medium">
        <color theme="0" tint="-0.499984740745262"/>
      </right>
      <top/>
      <bottom style="hair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medium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/>
      <top style="hair">
        <color theme="0" tint="-0.499984740745262"/>
      </top>
      <bottom/>
      <diagonal/>
    </border>
    <border>
      <left style="medium">
        <color theme="0" tint="-0.499984740745262"/>
      </left>
      <right/>
      <top/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/>
      <right style="hair">
        <color theme="0" tint="-0.499984740745262"/>
      </right>
      <top/>
      <bottom style="hair">
        <color theme="0" tint="-0.499984740745262"/>
      </bottom>
      <diagonal/>
    </border>
    <border>
      <left/>
      <right/>
      <top style="thin">
        <color theme="0" tint="-0.249977111117893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hair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hair">
        <color theme="0" tint="-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hair">
        <color theme="1" tint="0.499984740745262"/>
      </bottom>
      <diagonal/>
    </border>
    <border>
      <left/>
      <right/>
      <top style="medium">
        <color theme="1" tint="0.499984740745262"/>
      </top>
      <bottom style="hair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hair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1" tint="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/>
      <top/>
      <bottom style="thin">
        <color theme="0" tint="-0.499984740745262"/>
      </bottom>
      <diagonal/>
    </border>
    <border>
      <left style="medium">
        <color theme="0" tint="-0.499984740745262"/>
      </left>
      <right/>
      <top style="thin">
        <color theme="0" tint="-0.499984740745262"/>
      </top>
      <bottom/>
      <diagonal/>
    </border>
    <border>
      <left style="medium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1" tint="0.499984740745262"/>
      </top>
      <bottom style="thin">
        <color theme="0" tint="-0.499984740745262"/>
      </bottom>
      <diagonal/>
    </border>
    <border>
      <left/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/>
      <top style="hair">
        <color theme="0" tint="-0.499984740745262"/>
      </top>
      <bottom style="medium">
        <color theme="0" tint="-0.499984740745262"/>
      </bottom>
      <diagonal/>
    </border>
    <border>
      <left/>
      <right/>
      <top style="hair">
        <color theme="0" tint="-0.499984740745262"/>
      </top>
      <bottom style="medium">
        <color theme="0" tint="-0.499984740745262"/>
      </bottom>
      <diagonal/>
    </border>
    <border>
      <left/>
      <right/>
      <top/>
      <bottom style="medium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hair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hair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medium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0" tint="-0.499984740745262"/>
      </top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hair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medium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  <border>
      <left style="hair">
        <color indexed="64"/>
      </left>
      <right style="hair">
        <color indexed="64"/>
      </right>
      <top/>
      <bottom style="medium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medium">
        <color rgb="FF0070C0"/>
      </bottom>
      <diagonal/>
    </border>
    <border>
      <left/>
      <right style="thin">
        <color theme="0" tint="-0.499984740745262"/>
      </right>
      <top style="thin">
        <color theme="0" tint="-0.24994659260841701"/>
      </top>
      <bottom style="medium">
        <color rgb="FF0070C0"/>
      </bottom>
      <diagonal/>
    </border>
    <border>
      <left style="hair">
        <color theme="0" tint="-0.499984740745262"/>
      </left>
      <right style="medium">
        <color theme="0" tint="-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theme="1" tint="0.499984740745262"/>
      </top>
      <bottom style="thin">
        <color theme="0" tint="-0.249977111117893"/>
      </bottom>
      <diagonal/>
    </border>
    <border>
      <left/>
      <right/>
      <top style="medium">
        <color theme="1" tint="0.499984740745262"/>
      </top>
      <bottom style="thin">
        <color theme="0" tint="-0.24994659260841701"/>
      </bottom>
      <diagonal/>
    </border>
    <border>
      <left/>
      <right style="thin">
        <color theme="0" tint="-0.499984740745262"/>
      </right>
      <top style="medium">
        <color theme="1" tint="0.499984740745262"/>
      </top>
      <bottom style="thin">
        <color theme="0" tint="-0.24994659260841701"/>
      </bottom>
      <diagonal/>
    </border>
    <border>
      <left style="medium">
        <color theme="1" tint="0.499984740745262"/>
      </left>
      <right style="hair">
        <color theme="0" tint="-0.499984740745262"/>
      </right>
      <top style="hair">
        <color theme="1" tint="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hair">
        <color theme="1" tint="0.499984740745262"/>
      </top>
      <bottom style="hair">
        <color theme="1" tint="0.499984740745262"/>
      </bottom>
      <diagonal/>
    </border>
    <border>
      <left/>
      <right style="hair">
        <color theme="0" tint="-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 style="hair">
        <color theme="0" tint="-0.499984740745262"/>
      </right>
      <top style="medium">
        <color theme="1" tint="0.499984740745262"/>
      </top>
      <bottom style="hair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1" tint="0.499984740745262"/>
      </top>
      <bottom style="hair">
        <color theme="1" tint="0.499984740745262"/>
      </bottom>
      <diagonal/>
    </border>
    <border>
      <left/>
      <right style="hair">
        <color theme="0" tint="-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1" tint="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hair">
        <color theme="1" tint="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 style="hair">
        <color theme="0" tint="-0.499984740745262"/>
      </bottom>
      <diagonal/>
    </border>
    <border>
      <left/>
      <right style="hair">
        <color indexed="64"/>
      </right>
      <top style="medium">
        <color theme="0" tint="-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hair">
        <color theme="1" tint="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hair">
        <color indexed="64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thin">
        <color theme="0" tint="-0.249977111117893"/>
      </top>
      <bottom style="medium">
        <color rgb="FF0070C0"/>
      </bottom>
      <diagonal/>
    </border>
    <border>
      <left style="medium">
        <color rgb="FF002060"/>
      </left>
      <right/>
      <top/>
      <bottom/>
      <diagonal/>
    </border>
    <border>
      <left style="hair">
        <color theme="0" tint="-0.499984740745262"/>
      </left>
      <right style="medium">
        <color theme="0" tint="-0.499984740745262"/>
      </right>
      <top style="medium">
        <color theme="1" tint="0.499984740745262"/>
      </top>
      <bottom style="hair">
        <color theme="1" tint="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/>
      <bottom style="medium">
        <color theme="1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 style="medium">
        <color theme="4" tint="0.39994506668294322"/>
      </right>
      <top/>
      <bottom style="medium">
        <color theme="4" tint="0.39997558519241921"/>
      </bottom>
      <diagonal/>
    </border>
    <border>
      <left/>
      <right style="medium">
        <color theme="4" tint="0.39994506668294322"/>
      </right>
      <top/>
      <bottom/>
      <diagonal/>
    </border>
    <border>
      <left/>
      <right style="medium">
        <color theme="4" tint="0.39994506668294322"/>
      </right>
      <top/>
      <bottom style="thick">
        <color theme="4" tint="0.39994506668294322"/>
      </bottom>
      <diagonal/>
    </border>
    <border>
      <left/>
      <right/>
      <top/>
      <bottom style="thick">
        <color theme="4" tint="0.39994506668294322"/>
      </bottom>
      <diagonal/>
    </border>
    <border>
      <left/>
      <right/>
      <top/>
      <bottom style="thick">
        <color theme="4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hair">
        <color indexed="64"/>
      </bottom>
      <diagonal/>
    </border>
    <border>
      <left style="medium">
        <color theme="0" tint="-0.499984740745262"/>
      </left>
      <right style="medium">
        <color theme="0" tint="-0.499984740745262"/>
      </right>
      <top style="hair">
        <color theme="0" tint="-0.499984740745262"/>
      </top>
      <bottom/>
      <diagonal/>
    </border>
    <border>
      <left style="thin">
        <color rgb="FFA6A6A6"/>
      </left>
      <right/>
      <top style="thin">
        <color rgb="FFA6A6A6"/>
      </top>
      <bottom/>
      <diagonal/>
    </border>
    <border>
      <left/>
      <right/>
      <top style="thin">
        <color rgb="FFA6A6A6"/>
      </top>
      <bottom/>
      <diagonal/>
    </border>
    <border>
      <left/>
      <right style="thin">
        <color rgb="FFA6A6A6"/>
      </right>
      <top style="thin">
        <color rgb="FFA6A6A6"/>
      </top>
      <bottom/>
      <diagonal/>
    </border>
    <border>
      <left style="thin">
        <color rgb="FFA6A6A6"/>
      </left>
      <right/>
      <top/>
      <bottom style="hair">
        <color theme="0" tint="-0.499984740745262"/>
      </bottom>
      <diagonal/>
    </border>
    <border>
      <left/>
      <right style="thin">
        <color rgb="FFA6A6A6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rgb="FFA6A6A6"/>
      </right>
      <top style="thin">
        <color theme="0" tint="-0.249977111117893"/>
      </top>
      <bottom/>
      <diagonal/>
    </border>
    <border>
      <left style="thin">
        <color rgb="FFA6A6A6"/>
      </left>
      <right/>
      <top/>
      <bottom/>
      <diagonal/>
    </border>
    <border>
      <left/>
      <right style="thin">
        <color rgb="FFA6A6A6"/>
      </right>
      <top/>
      <bottom/>
      <diagonal/>
    </border>
    <border>
      <left style="thin">
        <color rgb="FFA6A6A6"/>
      </left>
      <right/>
      <top/>
      <bottom style="thin">
        <color rgb="FFA6A6A6"/>
      </bottom>
      <diagonal/>
    </border>
    <border>
      <left/>
      <right/>
      <top/>
      <bottom style="thin">
        <color rgb="FFA6A6A6"/>
      </bottom>
      <diagonal/>
    </border>
    <border>
      <left/>
      <right/>
      <top style="thin">
        <color theme="0" tint="-0.249977111117893"/>
      </top>
      <bottom style="thin">
        <color rgb="FFA6A6A6"/>
      </bottom>
      <diagonal/>
    </border>
    <border>
      <left/>
      <right style="thin">
        <color rgb="FFA6A6A6"/>
      </right>
      <top style="thin">
        <color theme="0" tint="-0.249977111117893"/>
      </top>
      <bottom style="thin">
        <color rgb="FFA6A6A6"/>
      </bottom>
      <diagonal/>
    </border>
    <border>
      <left/>
      <right style="medium">
        <color theme="4" tint="0.79998168889431442"/>
      </right>
      <top/>
      <bottom/>
      <diagonal/>
    </border>
    <border>
      <left style="medium">
        <color theme="4" tint="0.79998168889431442"/>
      </left>
      <right style="medium">
        <color theme="4" tint="0.79995117038483843"/>
      </right>
      <top style="hair">
        <color theme="0" tint="-0.499984740745262"/>
      </top>
      <bottom style="medium">
        <color theme="4" tint="0.79998168889431442"/>
      </bottom>
      <diagonal/>
    </border>
    <border>
      <left/>
      <right/>
      <top style="medium">
        <color theme="4" tint="0.79995117038483843"/>
      </top>
      <bottom/>
      <diagonal/>
    </border>
    <border>
      <left style="medium">
        <color theme="4" tint="0.79998168889431442"/>
      </left>
      <right/>
      <top style="medium">
        <color theme="4" tint="0.79998168889431442"/>
      </top>
      <bottom/>
      <diagonal/>
    </border>
    <border>
      <left/>
      <right/>
      <top style="medium">
        <color theme="4" tint="0.79998168889431442"/>
      </top>
      <bottom/>
      <diagonal/>
    </border>
    <border>
      <left/>
      <right style="medium">
        <color theme="4" tint="0.79998168889431442"/>
      </right>
      <top style="medium">
        <color theme="4" tint="0.79998168889431442"/>
      </top>
      <bottom/>
      <diagonal/>
    </border>
    <border>
      <left style="medium">
        <color theme="4" tint="0.79998168889431442"/>
      </left>
      <right style="medium">
        <color theme="4" tint="0.79995117038483843"/>
      </right>
      <top/>
      <bottom style="medium">
        <color theme="4" tint="0.79998168889431442"/>
      </bottom>
      <diagonal/>
    </border>
    <border>
      <left style="medium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rgb="FFA6A6A6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1" fillId="0" borderId="0" applyFont="0" applyFill="0" applyBorder="0" applyAlignment="0" applyProtection="0"/>
    <xf numFmtId="0" fontId="67" fillId="0" borderId="144" applyNumberFormat="0" applyFill="0" applyAlignment="0" applyProtection="0"/>
    <xf numFmtId="0" fontId="1" fillId="10" borderId="0" applyNumberFormat="0" applyBorder="0" applyAlignment="0" applyProtection="0"/>
    <xf numFmtId="0" fontId="68" fillId="0" borderId="149" applyNumberFormat="0" applyFill="0" applyAlignment="0" applyProtection="0"/>
  </cellStyleXfs>
  <cellXfs count="408">
    <xf numFmtId="0" fontId="0" fillId="0" borderId="0" xfId="0"/>
    <xf numFmtId="0" fontId="2" fillId="0" borderId="0" xfId="0" applyFont="1"/>
    <xf numFmtId="0" fontId="3" fillId="2" borderId="0" xfId="0" applyFont="1" applyFill="1"/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8" fillId="2" borderId="0" xfId="0" applyFont="1" applyFill="1" applyAlignment="1">
      <alignment horizontal="center" vertical="center"/>
    </xf>
    <xf numFmtId="14" fontId="4" fillId="0" borderId="2" xfId="0" applyNumberFormat="1" applyFont="1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0" fillId="2" borderId="0" xfId="0" applyFill="1"/>
    <xf numFmtId="0" fontId="10" fillId="2" borderId="0" xfId="0" applyFont="1" applyFill="1" applyAlignment="1">
      <alignment horizontal="right"/>
    </xf>
    <xf numFmtId="0" fontId="11" fillId="2" borderId="0" xfId="0" applyFont="1" applyFill="1"/>
    <xf numFmtId="0" fontId="0" fillId="0" borderId="3" xfId="0" applyBorder="1"/>
    <xf numFmtId="0" fontId="15" fillId="2" borderId="0" xfId="0" applyFont="1" applyFill="1" applyAlignment="1">
      <alignment horizontal="right" vertical="center"/>
    </xf>
    <xf numFmtId="0" fontId="14" fillId="2" borderId="0" xfId="0" applyFont="1" applyFill="1" applyAlignment="1">
      <alignment horizontal="right" vertical="center"/>
    </xf>
    <xf numFmtId="0" fontId="12" fillId="2" borderId="9" xfId="0" applyFont="1" applyFill="1" applyBorder="1" applyAlignment="1">
      <alignment horizontal="right"/>
    </xf>
    <xf numFmtId="0" fontId="17" fillId="2" borderId="0" xfId="0" applyFont="1" applyFill="1" applyAlignment="1">
      <alignment horizontal="right" vertical="center"/>
    </xf>
    <xf numFmtId="0" fontId="21" fillId="2" borderId="0" xfId="2" applyFont="1" applyFill="1" applyAlignment="1">
      <alignment horizontal="left" vertical="center"/>
    </xf>
    <xf numFmtId="0" fontId="24" fillId="2" borderId="0" xfId="3" applyFont="1" applyFill="1"/>
    <xf numFmtId="0" fontId="14" fillId="2" borderId="0" xfId="0" applyFont="1" applyFill="1" applyAlignment="1">
      <alignment horizontal="right"/>
    </xf>
    <xf numFmtId="0" fontId="27" fillId="2" borderId="0" xfId="0" applyFont="1" applyFill="1" applyAlignment="1">
      <alignment horizontal="right" vertical="center"/>
    </xf>
    <xf numFmtId="2" fontId="25" fillId="2" borderId="0" xfId="4" applyNumberFormat="1" applyFont="1" applyFill="1" applyAlignment="1">
      <alignment horizontal="center" vertical="center"/>
    </xf>
    <xf numFmtId="0" fontId="29" fillId="2" borderId="0" xfId="0" applyFont="1" applyFill="1"/>
    <xf numFmtId="0" fontId="29" fillId="0" borderId="0" xfId="0" applyFont="1"/>
    <xf numFmtId="0" fontId="33" fillId="2" borderId="0" xfId="3" applyFont="1" applyFill="1"/>
    <xf numFmtId="0" fontId="35" fillId="2" borderId="0" xfId="0" applyFont="1" applyFill="1" applyAlignment="1">
      <alignment horizontal="right" vertical="center"/>
    </xf>
    <xf numFmtId="0" fontId="36" fillId="6" borderId="15" xfId="0" applyFont="1" applyFill="1" applyBorder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2" fontId="27" fillId="0" borderId="11" xfId="1" applyNumberFormat="1" applyFont="1" applyBorder="1" applyAlignment="1">
      <alignment horizontal="center" vertical="center"/>
    </xf>
    <xf numFmtId="0" fontId="6" fillId="2" borderId="0" xfId="0" applyFont="1" applyFill="1" applyAlignment="1">
      <alignment horizontal="right" vertical="top"/>
    </xf>
    <xf numFmtId="0" fontId="41" fillId="5" borderId="19" xfId="0" applyFont="1" applyFill="1" applyBorder="1"/>
    <xf numFmtId="0" fontId="41" fillId="5" borderId="18" xfId="0" applyFont="1" applyFill="1" applyBorder="1"/>
    <xf numFmtId="0" fontId="42" fillId="2" borderId="9" xfId="0" applyFont="1" applyFill="1" applyBorder="1" applyAlignment="1">
      <alignment horizontal="right"/>
    </xf>
    <xf numFmtId="0" fontId="43" fillId="2" borderId="0" xfId="0" applyFont="1" applyFill="1"/>
    <xf numFmtId="0" fontId="43" fillId="0" borderId="0" xfId="0" applyFont="1"/>
    <xf numFmtId="0" fontId="33" fillId="0" borderId="0" xfId="3" applyFont="1"/>
    <xf numFmtId="0" fontId="37" fillId="2" borderId="0" xfId="4" applyFont="1" applyFill="1" applyAlignment="1">
      <alignment horizontal="center" vertical="center"/>
    </xf>
    <xf numFmtId="2" fontId="37" fillId="2" borderId="0" xfId="4" applyNumberFormat="1" applyFont="1" applyFill="1" applyAlignment="1">
      <alignment horizontal="center" vertical="center"/>
    </xf>
    <xf numFmtId="0" fontId="18" fillId="2" borderId="0" xfId="0" applyFont="1" applyFill="1" applyAlignment="1">
      <alignment horizontal="right" vertical="center"/>
    </xf>
    <xf numFmtId="0" fontId="27" fillId="0" borderId="21" xfId="0" applyFont="1" applyBorder="1" applyAlignment="1">
      <alignment vertical="center" wrapText="1"/>
    </xf>
    <xf numFmtId="0" fontId="30" fillId="0" borderId="20" xfId="0" applyFont="1" applyBorder="1" applyAlignment="1">
      <alignment vertical="center"/>
    </xf>
    <xf numFmtId="14" fontId="27" fillId="0" borderId="20" xfId="0" applyNumberFormat="1" applyFont="1" applyBorder="1" applyAlignment="1">
      <alignment horizontal="center" vertical="center" wrapText="1"/>
    </xf>
    <xf numFmtId="14" fontId="27" fillId="0" borderId="21" xfId="0" applyNumberFormat="1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0" fontId="26" fillId="4" borderId="16" xfId="4" applyFont="1" applyFill="1" applyBorder="1" applyAlignment="1">
      <alignment horizontal="center" vertical="center"/>
    </xf>
    <xf numFmtId="2" fontId="27" fillId="0" borderId="30" xfId="1" applyNumberFormat="1" applyFont="1" applyBorder="1" applyAlignment="1">
      <alignment horizontal="center" vertical="center"/>
    </xf>
    <xf numFmtId="164" fontId="25" fillId="7" borderId="35" xfId="1" applyFont="1" applyFill="1" applyBorder="1" applyAlignment="1">
      <alignment horizontal="right" vertical="center"/>
    </xf>
    <xf numFmtId="1" fontId="27" fillId="0" borderId="11" xfId="1" applyNumberFormat="1" applyFont="1" applyBorder="1" applyAlignment="1">
      <alignment horizontal="center" vertical="center"/>
    </xf>
    <xf numFmtId="1" fontId="27" fillId="0" borderId="30" xfId="1" applyNumberFormat="1" applyFont="1" applyBorder="1" applyAlignment="1">
      <alignment horizontal="center" vertical="center"/>
    </xf>
    <xf numFmtId="0" fontId="36" fillId="6" borderId="43" xfId="0" applyFont="1" applyFill="1" applyBorder="1" applyAlignment="1">
      <alignment horizontal="center" vertical="center"/>
    </xf>
    <xf numFmtId="0" fontId="36" fillId="6" borderId="44" xfId="0" applyFont="1" applyFill="1" applyBorder="1" applyAlignment="1">
      <alignment horizontal="center" vertical="center"/>
    </xf>
    <xf numFmtId="2" fontId="27" fillId="0" borderId="45" xfId="1" applyNumberFormat="1" applyFont="1" applyBorder="1" applyAlignment="1">
      <alignment horizontal="center" vertical="center"/>
    </xf>
    <xf numFmtId="0" fontId="36" fillId="6" borderId="46" xfId="0" applyFont="1" applyFill="1" applyBorder="1" applyAlignment="1">
      <alignment horizontal="center" vertical="center"/>
    </xf>
    <xf numFmtId="0" fontId="36" fillId="6" borderId="47" xfId="0" applyFont="1" applyFill="1" applyBorder="1" applyAlignment="1">
      <alignment horizontal="center" vertical="center"/>
    </xf>
    <xf numFmtId="0" fontId="36" fillId="6" borderId="48" xfId="0" applyFont="1" applyFill="1" applyBorder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53" fillId="0" borderId="0" xfId="0" applyFont="1" applyAlignment="1">
      <alignment vertical="center" wrapText="1"/>
    </xf>
    <xf numFmtId="0" fontId="53" fillId="2" borderId="0" xfId="0" applyFont="1" applyFill="1"/>
    <xf numFmtId="0" fontId="54" fillId="5" borderId="31" xfId="4" applyFont="1" applyFill="1" applyBorder="1" applyAlignment="1">
      <alignment horizontal="center" vertical="center"/>
    </xf>
    <xf numFmtId="164" fontId="55" fillId="5" borderId="32" xfId="1" applyFont="1" applyFill="1" applyBorder="1" applyAlignment="1">
      <alignment horizontal="right" vertical="center"/>
    </xf>
    <xf numFmtId="0" fontId="53" fillId="0" borderId="0" xfId="0" applyFont="1"/>
    <xf numFmtId="10" fontId="55" fillId="5" borderId="32" xfId="5" applyNumberFormat="1" applyFont="1" applyFill="1" applyBorder="1" applyAlignment="1">
      <alignment horizontal="right" vertical="center"/>
    </xf>
    <xf numFmtId="0" fontId="7" fillId="0" borderId="8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164" fontId="56" fillId="0" borderId="51" xfId="1" applyFont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0" fontId="30" fillId="0" borderId="24" xfId="0" applyFont="1" applyBorder="1" applyAlignment="1">
      <alignment horizontal="center" vertical="center"/>
    </xf>
    <xf numFmtId="0" fontId="49" fillId="0" borderId="32" xfId="0" applyFont="1" applyBorder="1" applyAlignment="1">
      <alignment horizontal="center" vertical="center" wrapText="1"/>
    </xf>
    <xf numFmtId="1" fontId="55" fillId="5" borderId="32" xfId="1" applyNumberFormat="1" applyFont="1" applyFill="1" applyBorder="1" applyAlignment="1">
      <alignment horizontal="center" vertical="center"/>
    </xf>
    <xf numFmtId="0" fontId="31" fillId="5" borderId="52" xfId="0" applyFont="1" applyFill="1" applyBorder="1" applyAlignment="1">
      <alignment horizontal="center" vertical="center" wrapText="1"/>
    </xf>
    <xf numFmtId="1" fontId="37" fillId="5" borderId="53" xfId="1" applyNumberFormat="1" applyFont="1" applyFill="1" applyBorder="1" applyAlignment="1">
      <alignment horizontal="center" vertical="center"/>
    </xf>
    <xf numFmtId="0" fontId="0" fillId="2" borderId="0" xfId="0" applyFill="1" applyAlignment="1">
      <alignment wrapText="1"/>
    </xf>
    <xf numFmtId="0" fontId="22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24" fillId="0" borderId="0" xfId="3" applyFont="1" applyAlignment="1">
      <alignment wrapText="1"/>
    </xf>
    <xf numFmtId="0" fontId="25" fillId="2" borderId="0" xfId="4" applyFont="1" applyFill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/>
    </xf>
    <xf numFmtId="164" fontId="26" fillId="4" borderId="35" xfId="1" applyFont="1" applyFill="1" applyBorder="1" applyAlignment="1">
      <alignment horizontal="right" vertical="center"/>
    </xf>
    <xf numFmtId="164" fontId="0" fillId="0" borderId="0" xfId="0" applyNumberFormat="1"/>
    <xf numFmtId="1" fontId="37" fillId="5" borderId="58" xfId="1" applyNumberFormat="1" applyFont="1" applyFill="1" applyBorder="1" applyAlignment="1">
      <alignment horizontal="center" vertical="center"/>
    </xf>
    <xf numFmtId="0" fontId="34" fillId="6" borderId="31" xfId="0" applyFont="1" applyFill="1" applyBorder="1" applyAlignment="1">
      <alignment horizontal="center" vertical="center"/>
    </xf>
    <xf numFmtId="10" fontId="27" fillId="6" borderId="27" xfId="5" applyNumberFormat="1" applyFont="1" applyFill="1" applyBorder="1" applyAlignment="1">
      <alignment horizontal="center" vertical="center"/>
    </xf>
    <xf numFmtId="0" fontId="54" fillId="5" borderId="59" xfId="4" applyFont="1" applyFill="1" applyBorder="1" applyAlignment="1">
      <alignment horizontal="center" vertical="center"/>
    </xf>
    <xf numFmtId="164" fontId="55" fillId="5" borderId="60" xfId="1" applyFont="1" applyFill="1" applyBorder="1" applyAlignment="1">
      <alignment horizontal="right" vertical="center"/>
    </xf>
    <xf numFmtId="164" fontId="55" fillId="5" borderId="61" xfId="1" applyFont="1" applyFill="1" applyBorder="1" applyAlignment="1">
      <alignment horizontal="right" vertical="center"/>
    </xf>
    <xf numFmtId="10" fontId="55" fillId="5" borderId="62" xfId="5" applyNumberFormat="1" applyFont="1" applyFill="1" applyBorder="1" applyAlignment="1">
      <alignment horizontal="right" vertical="center"/>
    </xf>
    <xf numFmtId="164" fontId="55" fillId="5" borderId="62" xfId="1" applyFont="1" applyFill="1" applyBorder="1" applyAlignment="1">
      <alignment horizontal="right" vertical="center"/>
    </xf>
    <xf numFmtId="1" fontId="55" fillId="5" borderId="62" xfId="1" applyNumberFormat="1" applyFont="1" applyFill="1" applyBorder="1" applyAlignment="1">
      <alignment horizontal="center" vertical="center"/>
    </xf>
    <xf numFmtId="0" fontId="51" fillId="6" borderId="16" xfId="0" applyFont="1" applyFill="1" applyBorder="1" applyAlignment="1">
      <alignment horizontal="center" vertical="center" wrapText="1"/>
    </xf>
    <xf numFmtId="0" fontId="38" fillId="3" borderId="63" xfId="0" applyFont="1" applyFill="1" applyBorder="1" applyAlignment="1">
      <alignment horizontal="center" vertical="center" wrapText="1"/>
    </xf>
    <xf numFmtId="0" fontId="38" fillId="3" borderId="64" xfId="0" applyFont="1" applyFill="1" applyBorder="1" applyAlignment="1">
      <alignment horizontal="center" vertical="center" wrapText="1"/>
    </xf>
    <xf numFmtId="0" fontId="36" fillId="6" borderId="65" xfId="0" applyFont="1" applyFill="1" applyBorder="1" applyAlignment="1">
      <alignment horizontal="center" vertical="center"/>
    </xf>
    <xf numFmtId="2" fontId="27" fillId="0" borderId="66" xfId="1" applyNumberFormat="1" applyFont="1" applyBorder="1" applyAlignment="1">
      <alignment horizontal="center" vertical="center"/>
    </xf>
    <xf numFmtId="164" fontId="25" fillId="7" borderId="67" xfId="1" applyFont="1" applyFill="1" applyBorder="1" applyAlignment="1">
      <alignment horizontal="right" vertical="center"/>
    </xf>
    <xf numFmtId="2" fontId="29" fillId="0" borderId="0" xfId="0" applyNumberFormat="1" applyFont="1"/>
    <xf numFmtId="0" fontId="43" fillId="6" borderId="79" xfId="0" applyFont="1" applyFill="1" applyBorder="1" applyAlignment="1">
      <alignment horizontal="center"/>
    </xf>
    <xf numFmtId="0" fontId="43" fillId="6" borderId="80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31" fillId="2" borderId="57" xfId="0" applyFont="1" applyFill="1" applyBorder="1" applyAlignment="1">
      <alignment horizontal="center" vertical="center"/>
    </xf>
    <xf numFmtId="0" fontId="28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17" fontId="32" fillId="0" borderId="0" xfId="0" applyNumberFormat="1" applyFont="1" applyAlignment="1">
      <alignment horizontal="center" vertical="center"/>
    </xf>
    <xf numFmtId="0" fontId="43" fillId="6" borderId="79" xfId="0" applyFont="1" applyFill="1" applyBorder="1" applyAlignment="1">
      <alignment horizontal="center" vertical="center"/>
    </xf>
    <xf numFmtId="0" fontId="43" fillId="6" borderId="80" xfId="0" applyFont="1" applyFill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10" fontId="27" fillId="0" borderId="0" xfId="5" applyNumberFormat="1" applyFont="1" applyFill="1" applyBorder="1" applyAlignment="1">
      <alignment horizontal="center" vertical="center"/>
    </xf>
    <xf numFmtId="164" fontId="29" fillId="2" borderId="0" xfId="0" applyNumberFormat="1" applyFont="1" applyFill="1"/>
    <xf numFmtId="164" fontId="7" fillId="6" borderId="53" xfId="5" applyNumberFormat="1" applyFont="1" applyFill="1" applyBorder="1" applyAlignment="1">
      <alignment horizontal="center" vertical="center"/>
    </xf>
    <xf numFmtId="0" fontId="34" fillId="0" borderId="82" xfId="0" applyFont="1" applyBorder="1" applyAlignment="1">
      <alignment horizontal="center" vertical="center"/>
    </xf>
    <xf numFmtId="10" fontId="27" fillId="0" borderId="83" xfId="5" applyNumberFormat="1" applyFont="1" applyFill="1" applyBorder="1" applyAlignment="1">
      <alignment horizontal="center" vertical="center"/>
    </xf>
    <xf numFmtId="10" fontId="27" fillId="0" borderId="84" xfId="5" applyNumberFormat="1" applyFont="1" applyFill="1" applyBorder="1" applyAlignment="1">
      <alignment horizontal="center" vertical="center"/>
    </xf>
    <xf numFmtId="164" fontId="26" fillId="4" borderId="86" xfId="1" applyFont="1" applyFill="1" applyBorder="1" applyAlignment="1">
      <alignment horizontal="right" vertical="center"/>
    </xf>
    <xf numFmtId="164" fontId="26" fillId="4" borderId="87" xfId="1" applyFont="1" applyFill="1" applyBorder="1" applyAlignment="1">
      <alignment horizontal="right" vertical="center"/>
    </xf>
    <xf numFmtId="0" fontId="26" fillId="7" borderId="17" xfId="4" applyFont="1" applyFill="1" applyBorder="1" applyAlignment="1">
      <alignment horizontal="center" vertical="center"/>
    </xf>
    <xf numFmtId="164" fontId="25" fillId="7" borderId="78" xfId="1" applyFont="1" applyFill="1" applyBorder="1" applyAlignment="1">
      <alignment horizontal="right" vertical="center"/>
    </xf>
    <xf numFmtId="164" fontId="26" fillId="4" borderId="67" xfId="1" applyFont="1" applyFill="1" applyBorder="1" applyAlignment="1">
      <alignment horizontal="center" vertical="center"/>
    </xf>
    <xf numFmtId="164" fontId="7" fillId="0" borderId="0" xfId="5" applyNumberFormat="1" applyFont="1" applyFill="1" applyBorder="1" applyAlignment="1">
      <alignment horizontal="center" vertical="center"/>
    </xf>
    <xf numFmtId="0" fontId="34" fillId="6" borderId="28" xfId="0" applyFont="1" applyFill="1" applyBorder="1" applyAlignment="1">
      <alignment horizontal="center" vertical="center"/>
    </xf>
    <xf numFmtId="10" fontId="27" fillId="6" borderId="33" xfId="5" applyNumberFormat="1" applyFont="1" applyFill="1" applyBorder="1" applyAlignment="1">
      <alignment horizontal="center" vertical="center"/>
    </xf>
    <xf numFmtId="16" fontId="0" fillId="0" borderId="0" xfId="0" quotePrefix="1" applyNumberFormat="1"/>
    <xf numFmtId="0" fontId="0" fillId="0" borderId="0" xfId="0" quotePrefix="1"/>
    <xf numFmtId="0" fontId="43" fillId="6" borderId="99" xfId="0" applyFont="1" applyFill="1" applyBorder="1" applyAlignment="1">
      <alignment horizontal="center"/>
    </xf>
    <xf numFmtId="0" fontId="43" fillId="6" borderId="100" xfId="0" applyFont="1" applyFill="1" applyBorder="1" applyAlignment="1">
      <alignment horizontal="center" vertical="center"/>
    </xf>
    <xf numFmtId="0" fontId="43" fillId="6" borderId="100" xfId="0" applyFont="1" applyFill="1" applyBorder="1" applyAlignment="1">
      <alignment horizontal="center"/>
    </xf>
    <xf numFmtId="10" fontId="27" fillId="6" borderId="53" xfId="5" applyNumberFormat="1" applyFont="1" applyFill="1" applyBorder="1" applyAlignment="1">
      <alignment horizontal="center" vertical="center"/>
    </xf>
    <xf numFmtId="0" fontId="43" fillId="6" borderId="95" xfId="0" applyFont="1" applyFill="1" applyBorder="1" applyAlignment="1">
      <alignment horizontal="center" vertical="center"/>
    </xf>
    <xf numFmtId="10" fontId="29" fillId="0" borderId="0" xfId="5" applyNumberFormat="1" applyFont="1"/>
    <xf numFmtId="10" fontId="29" fillId="0" borderId="0" xfId="0" applyNumberFormat="1" applyFont="1"/>
    <xf numFmtId="0" fontId="52" fillId="3" borderId="59" xfId="0" applyFont="1" applyFill="1" applyBorder="1" applyAlignment="1">
      <alignment horizontal="center" vertical="center" wrapText="1"/>
    </xf>
    <xf numFmtId="164" fontId="47" fillId="4" borderId="106" xfId="1" applyFont="1" applyFill="1" applyBorder="1" applyAlignment="1">
      <alignment horizontal="center" vertical="center"/>
    </xf>
    <xf numFmtId="164" fontId="25" fillId="7" borderId="107" xfId="1" applyFont="1" applyFill="1" applyBorder="1" applyAlignment="1">
      <alignment horizontal="right" vertical="center"/>
    </xf>
    <xf numFmtId="0" fontId="43" fillId="6" borderId="108" xfId="0" applyFont="1" applyFill="1" applyBorder="1" applyAlignment="1">
      <alignment horizontal="center" vertical="center"/>
    </xf>
    <xf numFmtId="0" fontId="43" fillId="6" borderId="108" xfId="0" applyFont="1" applyFill="1" applyBorder="1" applyAlignment="1">
      <alignment horizontal="center"/>
    </xf>
    <xf numFmtId="10" fontId="27" fillId="6" borderId="67" xfId="5" applyNumberFormat="1" applyFont="1" applyFill="1" applyBorder="1" applyAlignment="1">
      <alignment horizontal="center" vertical="center"/>
    </xf>
    <xf numFmtId="10" fontId="27" fillId="6" borderId="35" xfId="5" applyNumberFormat="1" applyFont="1" applyFill="1" applyBorder="1" applyAlignment="1">
      <alignment horizontal="center" vertical="center"/>
    </xf>
    <xf numFmtId="10" fontId="27" fillId="6" borderId="109" xfId="5" applyNumberFormat="1" applyFont="1" applyFill="1" applyBorder="1" applyAlignment="1">
      <alignment horizontal="center" vertical="center"/>
    </xf>
    <xf numFmtId="10" fontId="27" fillId="6" borderId="110" xfId="5" applyNumberFormat="1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14" fontId="7" fillId="0" borderId="50" xfId="0" applyNumberFormat="1" applyFont="1" applyBorder="1" applyAlignment="1">
      <alignment horizontal="center" vertical="center" wrapText="1"/>
    </xf>
    <xf numFmtId="14" fontId="7" fillId="0" borderId="8" xfId="0" applyNumberFormat="1" applyFont="1" applyBorder="1" applyAlignment="1">
      <alignment vertical="center" wrapText="1"/>
    </xf>
    <xf numFmtId="14" fontId="7" fillId="0" borderId="51" xfId="0" applyNumberFormat="1" applyFont="1" applyBorder="1" applyAlignment="1">
      <alignment horizontal="center" vertical="center" wrapText="1"/>
    </xf>
    <xf numFmtId="1" fontId="27" fillId="2" borderId="0" xfId="1" applyNumberFormat="1" applyFont="1" applyFill="1" applyBorder="1" applyAlignment="1">
      <alignment horizontal="center" vertical="center"/>
    </xf>
    <xf numFmtId="1" fontId="27" fillId="0" borderId="45" xfId="1" applyNumberFormat="1" applyFont="1" applyBorder="1" applyAlignment="1">
      <alignment horizontal="center" vertical="center"/>
    </xf>
    <xf numFmtId="0" fontId="34" fillId="6" borderId="52" xfId="0" applyFont="1" applyFill="1" applyBorder="1" applyAlignment="1">
      <alignment horizontal="left" vertical="center"/>
    </xf>
    <xf numFmtId="0" fontId="34" fillId="6" borderId="29" xfId="0" applyFont="1" applyFill="1" applyBorder="1" applyAlignment="1">
      <alignment horizontal="left" vertical="center"/>
    </xf>
    <xf numFmtId="0" fontId="34" fillId="6" borderId="31" xfId="0" applyFont="1" applyFill="1" applyBorder="1" applyAlignment="1">
      <alignment horizontal="left" vertical="center"/>
    </xf>
    <xf numFmtId="0" fontId="34" fillId="6" borderId="81" xfId="0" applyFont="1" applyFill="1" applyBorder="1" applyAlignment="1">
      <alignment horizontal="left" vertical="center"/>
    </xf>
    <xf numFmtId="0" fontId="7" fillId="9" borderId="50" xfId="0" applyFont="1" applyFill="1" applyBorder="1" applyAlignment="1">
      <alignment horizontal="center" vertical="center" wrapText="1"/>
    </xf>
    <xf numFmtId="14" fontId="56" fillId="9" borderId="50" xfId="0" applyNumberFormat="1" applyFont="1" applyFill="1" applyBorder="1" applyAlignment="1">
      <alignment horizontal="center" vertical="center" wrapText="1"/>
    </xf>
    <xf numFmtId="0" fontId="7" fillId="9" borderId="51" xfId="0" applyFont="1" applyFill="1" applyBorder="1" applyAlignment="1">
      <alignment horizontal="center" vertical="center" wrapText="1"/>
    </xf>
    <xf numFmtId="14" fontId="56" fillId="9" borderId="51" xfId="0" applyNumberFormat="1" applyFont="1" applyFill="1" applyBorder="1" applyAlignment="1">
      <alignment horizontal="center" vertical="center" wrapText="1"/>
    </xf>
    <xf numFmtId="0" fontId="36" fillId="9" borderId="51" xfId="0" applyFont="1" applyFill="1" applyBorder="1" applyAlignment="1">
      <alignment horizontal="center" vertical="center" wrapText="1"/>
    </xf>
    <xf numFmtId="14" fontId="7" fillId="9" borderId="2" xfId="0" applyNumberFormat="1" applyFont="1" applyFill="1" applyBorder="1" applyAlignment="1">
      <alignment horizontal="center" vertical="center" wrapText="1"/>
    </xf>
    <xf numFmtId="14" fontId="7" fillId="9" borderId="2" xfId="0" applyNumberFormat="1" applyFont="1" applyFill="1" applyBorder="1" applyAlignment="1">
      <alignment horizontal="center" vertical="center"/>
    </xf>
    <xf numFmtId="14" fontId="56" fillId="0" borderId="112" xfId="0" applyNumberFormat="1" applyFont="1" applyBorder="1" applyAlignment="1">
      <alignment horizontal="center" vertical="center" wrapText="1"/>
    </xf>
    <xf numFmtId="164" fontId="56" fillId="0" borderId="113" xfId="1" applyFont="1" applyBorder="1" applyAlignment="1">
      <alignment horizontal="center" vertical="center" wrapText="1"/>
    </xf>
    <xf numFmtId="14" fontId="56" fillId="0" borderId="114" xfId="0" applyNumberFormat="1" applyFont="1" applyBorder="1" applyAlignment="1">
      <alignment horizontal="center" vertical="center" wrapText="1"/>
    </xf>
    <xf numFmtId="0" fontId="34" fillId="6" borderId="28" xfId="0" applyFont="1" applyFill="1" applyBorder="1" applyAlignment="1">
      <alignment horizontal="left" vertical="center"/>
    </xf>
    <xf numFmtId="0" fontId="31" fillId="5" borderId="28" xfId="0" applyFont="1" applyFill="1" applyBorder="1" applyAlignment="1">
      <alignment horizontal="center" vertical="center" wrapText="1"/>
    </xf>
    <xf numFmtId="1" fontId="37" fillId="5" borderId="33" xfId="1" applyNumberFormat="1" applyFont="1" applyFill="1" applyBorder="1" applyAlignment="1">
      <alignment horizontal="center" vertical="center"/>
    </xf>
    <xf numFmtId="0" fontId="49" fillId="0" borderId="116" xfId="0" applyFont="1" applyBorder="1" applyAlignment="1">
      <alignment horizontal="center" vertical="center" wrapText="1"/>
    </xf>
    <xf numFmtId="0" fontId="7" fillId="0" borderId="117" xfId="0" applyFont="1" applyBorder="1" applyAlignment="1">
      <alignment vertical="center" wrapText="1"/>
    </xf>
    <xf numFmtId="164" fontId="56" fillId="0" borderId="118" xfId="1" applyFont="1" applyBorder="1" applyAlignment="1">
      <alignment horizontal="center" vertical="center" wrapText="1"/>
    </xf>
    <xf numFmtId="14" fontId="56" fillId="0" borderId="119" xfId="0" applyNumberFormat="1" applyFont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34" fillId="6" borderId="120" xfId="0" applyFont="1" applyFill="1" applyBorder="1" applyAlignment="1">
      <alignment horizontal="left" vertical="center"/>
    </xf>
    <xf numFmtId="1" fontId="37" fillId="5" borderId="121" xfId="1" applyNumberFormat="1" applyFont="1" applyFill="1" applyBorder="1" applyAlignment="1">
      <alignment horizontal="center" vertical="center"/>
    </xf>
    <xf numFmtId="164" fontId="31" fillId="5" borderId="57" xfId="1" applyFont="1" applyFill="1" applyBorder="1" applyAlignment="1">
      <alignment horizontal="center" vertical="center"/>
    </xf>
    <xf numFmtId="1" fontId="37" fillId="5" borderId="35" xfId="1" applyNumberFormat="1" applyFont="1" applyFill="1" applyBorder="1" applyAlignment="1">
      <alignment horizontal="center" vertical="center"/>
    </xf>
    <xf numFmtId="0" fontId="38" fillId="4" borderId="26" xfId="0" applyFont="1" applyFill="1" applyBorder="1" applyAlignment="1">
      <alignment horizontal="center" vertical="center" wrapText="1"/>
    </xf>
    <xf numFmtId="1" fontId="37" fillId="5" borderId="115" xfId="1" applyNumberFormat="1" applyFont="1" applyFill="1" applyBorder="1" applyAlignment="1">
      <alignment horizontal="center" vertical="center"/>
    </xf>
    <xf numFmtId="0" fontId="38" fillId="4" borderId="108" xfId="0" applyFont="1" applyFill="1" applyBorder="1" applyAlignment="1">
      <alignment horizontal="center" vertical="center" wrapText="1"/>
    </xf>
    <xf numFmtId="0" fontId="38" fillId="4" borderId="122" xfId="0" applyFont="1" applyFill="1" applyBorder="1" applyAlignment="1">
      <alignment horizontal="center" vertical="center" wrapText="1"/>
    </xf>
    <xf numFmtId="1" fontId="27" fillId="0" borderId="123" xfId="1" applyNumberFormat="1" applyFont="1" applyBorder="1" applyAlignment="1">
      <alignment horizontal="center" vertical="center"/>
    </xf>
    <xf numFmtId="1" fontId="27" fillId="0" borderId="101" xfId="1" applyNumberFormat="1" applyFont="1" applyBorder="1" applyAlignment="1">
      <alignment horizontal="center" vertical="center"/>
    </xf>
    <xf numFmtId="1" fontId="27" fillId="0" borderId="124" xfId="1" applyNumberFormat="1" applyFont="1" applyBorder="1" applyAlignment="1">
      <alignment horizontal="center" vertical="center"/>
    </xf>
    <xf numFmtId="1" fontId="27" fillId="0" borderId="125" xfId="1" applyNumberFormat="1" applyFont="1" applyBorder="1" applyAlignment="1">
      <alignment horizontal="center" vertical="center"/>
    </xf>
    <xf numFmtId="1" fontId="27" fillId="0" borderId="126" xfId="1" applyNumberFormat="1" applyFont="1" applyBorder="1" applyAlignment="1">
      <alignment horizontal="center" vertical="center"/>
    </xf>
    <xf numFmtId="1" fontId="27" fillId="0" borderId="127" xfId="1" applyNumberFormat="1" applyFont="1" applyBorder="1" applyAlignment="1">
      <alignment horizontal="center" vertical="center"/>
    </xf>
    <xf numFmtId="165" fontId="27" fillId="2" borderId="0" xfId="1" applyNumberFormat="1" applyFont="1" applyFill="1" applyBorder="1" applyAlignment="1">
      <alignment horizontal="center" vertical="center"/>
    </xf>
    <xf numFmtId="166" fontId="27" fillId="2" borderId="0" xfId="1" applyNumberFormat="1" applyFont="1" applyFill="1" applyBorder="1" applyAlignment="1">
      <alignment horizontal="center" vertical="center"/>
    </xf>
    <xf numFmtId="0" fontId="41" fillId="5" borderId="128" xfId="0" applyFont="1" applyFill="1" applyBorder="1"/>
    <xf numFmtId="2" fontId="27" fillId="0" borderId="45" xfId="1" quotePrefix="1" applyNumberFormat="1" applyFont="1" applyBorder="1" applyAlignment="1">
      <alignment horizontal="center" vertical="center"/>
    </xf>
    <xf numFmtId="2" fontId="41" fillId="5" borderId="19" xfId="0" applyNumberFormat="1" applyFont="1" applyFill="1" applyBorder="1"/>
    <xf numFmtId="2" fontId="41" fillId="5" borderId="18" xfId="0" applyNumberFormat="1" applyFont="1" applyFill="1" applyBorder="1"/>
    <xf numFmtId="164" fontId="7" fillId="6" borderId="129" xfId="5" applyNumberFormat="1" applyFont="1" applyFill="1" applyBorder="1" applyAlignment="1">
      <alignment horizontal="center" vertical="center"/>
    </xf>
    <xf numFmtId="164" fontId="7" fillId="6" borderId="130" xfId="5" applyNumberFormat="1" applyFont="1" applyFill="1" applyBorder="1" applyAlignment="1">
      <alignment horizontal="center" vertical="center"/>
    </xf>
    <xf numFmtId="164" fontId="7" fillId="6" borderId="67" xfId="5" applyNumberFormat="1" applyFont="1" applyFill="1" applyBorder="1" applyAlignment="1">
      <alignment horizontal="center" vertical="center"/>
    </xf>
    <xf numFmtId="164" fontId="7" fillId="6" borderId="109" xfId="5" applyNumberFormat="1" applyFont="1" applyFill="1" applyBorder="1" applyAlignment="1">
      <alignment horizontal="center" vertical="center"/>
    </xf>
    <xf numFmtId="164" fontId="7" fillId="6" borderId="110" xfId="5" applyNumberFormat="1" applyFont="1" applyFill="1" applyBorder="1" applyAlignment="1">
      <alignment horizontal="center" vertical="center"/>
    </xf>
    <xf numFmtId="2" fontId="26" fillId="4" borderId="132" xfId="1" applyNumberFormat="1" applyFont="1" applyFill="1" applyBorder="1" applyAlignment="1">
      <alignment horizontal="center" vertical="center"/>
    </xf>
    <xf numFmtId="2" fontId="26" fillId="4" borderId="133" xfId="1" applyNumberFormat="1" applyFont="1" applyFill="1" applyBorder="1" applyAlignment="1">
      <alignment horizontal="center" vertical="center"/>
    </xf>
    <xf numFmtId="0" fontId="26" fillId="0" borderId="0" xfId="4" applyFont="1" applyAlignment="1">
      <alignment horizontal="center" vertical="center"/>
    </xf>
    <xf numFmtId="0" fontId="12" fillId="2" borderId="3" xfId="0" applyFont="1" applyFill="1" applyBorder="1" applyAlignment="1">
      <alignment horizontal="right"/>
    </xf>
    <xf numFmtId="14" fontId="4" fillId="0" borderId="75" xfId="0" applyNumberFormat="1" applyFont="1" applyBorder="1" applyAlignment="1">
      <alignment vertical="center"/>
    </xf>
    <xf numFmtId="0" fontId="4" fillId="0" borderId="75" xfId="0" applyFont="1" applyBorder="1" applyAlignment="1">
      <alignment vertical="center" wrapText="1"/>
    </xf>
    <xf numFmtId="14" fontId="14" fillId="2" borderId="0" xfId="0" applyNumberFormat="1" applyFont="1" applyFill="1" applyAlignment="1">
      <alignment horizontal="right" vertical="center"/>
    </xf>
    <xf numFmtId="14" fontId="58" fillId="2" borderId="0" xfId="0" applyNumberFormat="1" applyFont="1" applyFill="1" applyAlignment="1">
      <alignment horizontal="right" vertical="center"/>
    </xf>
    <xf numFmtId="1" fontId="36" fillId="0" borderId="65" xfId="0" applyNumberFormat="1" applyFont="1" applyBorder="1" applyAlignment="1">
      <alignment horizontal="center" vertical="center"/>
    </xf>
    <xf numFmtId="1" fontId="36" fillId="0" borderId="15" xfId="0" applyNumberFormat="1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44" xfId="0" applyFont="1" applyBorder="1" applyAlignment="1">
      <alignment horizontal="center" vertical="center"/>
    </xf>
    <xf numFmtId="0" fontId="36" fillId="0" borderId="46" xfId="0" applyFont="1" applyBorder="1" applyAlignment="1">
      <alignment horizontal="center" vertical="center"/>
    </xf>
    <xf numFmtId="0" fontId="36" fillId="0" borderId="47" xfId="0" applyFont="1" applyBorder="1" applyAlignment="1">
      <alignment horizontal="center" vertical="center"/>
    </xf>
    <xf numFmtId="0" fontId="36" fillId="0" borderId="48" xfId="0" applyFont="1" applyBorder="1" applyAlignment="1">
      <alignment horizontal="center" vertical="center"/>
    </xf>
    <xf numFmtId="0" fontId="32" fillId="6" borderId="5" xfId="0" applyFont="1" applyFill="1" applyBorder="1" applyAlignment="1">
      <alignment horizontal="center" vertical="center"/>
    </xf>
    <xf numFmtId="0" fontId="32" fillId="6" borderId="6" xfId="0" applyFont="1" applyFill="1" applyBorder="1" applyAlignment="1">
      <alignment horizontal="center" vertical="center"/>
    </xf>
    <xf numFmtId="0" fontId="32" fillId="6" borderId="41" xfId="0" applyFont="1" applyFill="1" applyBorder="1" applyAlignment="1">
      <alignment horizontal="center" vertical="center"/>
    </xf>
    <xf numFmtId="0" fontId="32" fillId="6" borderId="40" xfId="0" applyFont="1" applyFill="1" applyBorder="1" applyAlignment="1">
      <alignment horizontal="center" vertical="center"/>
    </xf>
    <xf numFmtId="17" fontId="49" fillId="6" borderId="13" xfId="0" applyNumberFormat="1" applyFont="1" applyFill="1" applyBorder="1" applyAlignment="1">
      <alignment horizontal="center" vertical="center"/>
    </xf>
    <xf numFmtId="17" fontId="49" fillId="6" borderId="14" xfId="0" applyNumberFormat="1" applyFont="1" applyFill="1" applyBorder="1" applyAlignment="1">
      <alignment horizontal="center" vertical="center"/>
    </xf>
    <xf numFmtId="17" fontId="49" fillId="6" borderId="42" xfId="0" applyNumberFormat="1" applyFont="1" applyFill="1" applyBorder="1" applyAlignment="1">
      <alignment horizontal="center" vertical="center"/>
    </xf>
    <xf numFmtId="17" fontId="49" fillId="6" borderId="34" xfId="0" applyNumberFormat="1" applyFont="1" applyFill="1" applyBorder="1" applyAlignment="1">
      <alignment horizontal="center" vertical="center"/>
    </xf>
    <xf numFmtId="1" fontId="27" fillId="0" borderId="53" xfId="1" applyNumberFormat="1" applyFont="1" applyFill="1" applyBorder="1" applyAlignment="1">
      <alignment horizontal="center" vertical="center"/>
    </xf>
    <xf numFmtId="1" fontId="27" fillId="0" borderId="12" xfId="1" applyNumberFormat="1" applyFont="1" applyFill="1" applyBorder="1" applyAlignment="1">
      <alignment horizontal="center" vertical="center"/>
    </xf>
    <xf numFmtId="1" fontId="27" fillId="0" borderId="67" xfId="1" applyNumberFormat="1" applyFont="1" applyFill="1" applyBorder="1" applyAlignment="1">
      <alignment horizontal="center" vertical="center"/>
    </xf>
    <xf numFmtId="2" fontId="40" fillId="6" borderId="18" xfId="3" applyNumberFormat="1" applyFont="1" applyFill="1" applyBorder="1"/>
    <xf numFmtId="2" fontId="40" fillId="6" borderId="128" xfId="3" applyNumberFormat="1" applyFont="1" applyFill="1" applyBorder="1"/>
    <xf numFmtId="0" fontId="36" fillId="6" borderId="134" xfId="0" applyFont="1" applyFill="1" applyBorder="1" applyAlignment="1">
      <alignment horizontal="center" vertical="center"/>
    </xf>
    <xf numFmtId="0" fontId="36" fillId="6" borderId="136" xfId="0" applyFont="1" applyFill="1" applyBorder="1" applyAlignment="1">
      <alignment horizontal="center" vertical="center"/>
    </xf>
    <xf numFmtId="0" fontId="36" fillId="6" borderId="135" xfId="0" applyFont="1" applyFill="1" applyBorder="1" applyAlignment="1">
      <alignment horizontal="center" vertical="center"/>
    </xf>
    <xf numFmtId="0" fontId="51" fillId="6" borderId="76" xfId="0" applyFont="1" applyFill="1" applyBorder="1" applyAlignment="1">
      <alignment horizontal="center" vertical="center" wrapText="1"/>
    </xf>
    <xf numFmtId="2" fontId="36" fillId="6" borderId="134" xfId="0" applyNumberFormat="1" applyFont="1" applyFill="1" applyBorder="1" applyAlignment="1">
      <alignment horizontal="center" vertical="center"/>
    </xf>
    <xf numFmtId="2" fontId="36" fillId="6" borderId="44" xfId="0" applyNumberFormat="1" applyFont="1" applyFill="1" applyBorder="1" applyAlignment="1">
      <alignment horizontal="center" vertical="center"/>
    </xf>
    <xf numFmtId="0" fontId="59" fillId="2" borderId="0" xfId="0" applyFont="1" applyFill="1" applyAlignment="1">
      <alignment vertical="top" wrapText="1"/>
    </xf>
    <xf numFmtId="0" fontId="60" fillId="2" borderId="0" xfId="0" applyFont="1" applyFill="1" applyAlignment="1">
      <alignment vertical="center"/>
    </xf>
    <xf numFmtId="0" fontId="61" fillId="2" borderId="0" xfId="0" applyFont="1" applyFill="1" applyAlignment="1">
      <alignment horizontal="right" vertical="center"/>
    </xf>
    <xf numFmtId="0" fontId="31" fillId="5" borderId="76" xfId="0" applyFont="1" applyFill="1" applyBorder="1" applyAlignment="1">
      <alignment vertical="center" wrapText="1"/>
    </xf>
    <xf numFmtId="1" fontId="27" fillId="0" borderId="19" xfId="1" applyNumberFormat="1" applyFont="1" applyBorder="1" applyAlignment="1">
      <alignment horizontal="center" vertical="center"/>
    </xf>
    <xf numFmtId="1" fontId="27" fillId="0" borderId="107" xfId="1" applyNumberFormat="1" applyFont="1" applyBorder="1" applyAlignment="1">
      <alignment horizontal="center" vertical="center"/>
    </xf>
    <xf numFmtId="0" fontId="31" fillId="0" borderId="0" xfId="0" applyFont="1" applyAlignment="1">
      <alignment horizontal="center" vertical="center" wrapText="1"/>
    </xf>
    <xf numFmtId="0" fontId="0" fillId="4" borderId="76" xfId="0" applyFill="1" applyBorder="1"/>
    <xf numFmtId="0" fontId="32" fillId="6" borderId="76" xfId="0" applyFont="1" applyFill="1" applyBorder="1" applyAlignment="1">
      <alignment horizontal="center" vertical="center"/>
    </xf>
    <xf numFmtId="17" fontId="32" fillId="6" borderId="76" xfId="0" applyNumberFormat="1" applyFont="1" applyFill="1" applyBorder="1" applyAlignment="1">
      <alignment horizontal="center" vertical="center"/>
    </xf>
    <xf numFmtId="0" fontId="32" fillId="6" borderId="69" xfId="0" quotePrefix="1" applyFont="1" applyFill="1" applyBorder="1" applyAlignment="1">
      <alignment horizontal="center" vertical="center" wrapText="1"/>
    </xf>
    <xf numFmtId="2" fontId="27" fillId="6" borderId="85" xfId="1" applyNumberFormat="1" applyFont="1" applyFill="1" applyBorder="1" applyAlignment="1">
      <alignment horizontal="center" vertical="center"/>
    </xf>
    <xf numFmtId="0" fontId="32" fillId="6" borderId="70" xfId="0" quotePrefix="1" applyFont="1" applyFill="1" applyBorder="1" applyAlignment="1">
      <alignment horizontal="center" vertical="center" wrapText="1"/>
    </xf>
    <xf numFmtId="2" fontId="27" fillId="6" borderId="10" xfId="1" applyNumberFormat="1" applyFont="1" applyFill="1" applyBorder="1" applyAlignment="1">
      <alignment horizontal="center" vertical="center"/>
    </xf>
    <xf numFmtId="0" fontId="32" fillId="6" borderId="103" xfId="0" quotePrefix="1" applyFont="1" applyFill="1" applyBorder="1" applyAlignment="1">
      <alignment horizontal="center" vertical="center" wrapText="1"/>
    </xf>
    <xf numFmtId="0" fontId="32" fillId="6" borderId="73" xfId="0" quotePrefix="1" applyFont="1" applyFill="1" applyBorder="1" applyAlignment="1">
      <alignment horizontal="center" vertical="center" wrapText="1"/>
    </xf>
    <xf numFmtId="2" fontId="27" fillId="6" borderId="14" xfId="1" applyNumberFormat="1" applyFont="1" applyFill="1" applyBorder="1" applyAlignment="1">
      <alignment horizontal="center" vertical="center"/>
    </xf>
    <xf numFmtId="164" fontId="16" fillId="6" borderId="92" xfId="1" applyFont="1" applyFill="1" applyBorder="1" applyAlignment="1">
      <alignment horizontal="center" vertical="center"/>
    </xf>
    <xf numFmtId="0" fontId="32" fillId="6" borderId="93" xfId="0" quotePrefix="1" applyFont="1" applyFill="1" applyBorder="1" applyAlignment="1">
      <alignment horizontal="center" vertical="center" wrapText="1"/>
    </xf>
    <xf numFmtId="2" fontId="27" fillId="6" borderId="53" xfId="1" applyNumberFormat="1" applyFont="1" applyFill="1" applyBorder="1" applyAlignment="1">
      <alignment horizontal="center" vertical="center"/>
    </xf>
    <xf numFmtId="2" fontId="27" fillId="6" borderId="104" xfId="1" applyNumberFormat="1" applyFont="1" applyFill="1" applyBorder="1" applyAlignment="1">
      <alignment horizontal="center" vertical="center"/>
    </xf>
    <xf numFmtId="164" fontId="16" fillId="6" borderId="85" xfId="1" applyFont="1" applyFill="1" applyBorder="1" applyAlignment="1">
      <alignment horizontal="center" vertical="center"/>
    </xf>
    <xf numFmtId="164" fontId="27" fillId="6" borderId="11" xfId="1" applyFont="1" applyFill="1" applyBorder="1" applyAlignment="1">
      <alignment horizontal="center" vertical="center"/>
    </xf>
    <xf numFmtId="164" fontId="27" fillId="6" borderId="14" xfId="1" applyFont="1" applyFill="1" applyBorder="1" applyAlignment="1">
      <alignment horizontal="center" vertical="center"/>
    </xf>
    <xf numFmtId="0" fontId="0" fillId="6" borderId="76" xfId="0" applyFill="1" applyBorder="1" applyAlignment="1">
      <alignment horizontal="center" vertical="center"/>
    </xf>
    <xf numFmtId="0" fontId="0" fillId="2" borderId="4" xfId="0" applyFill="1" applyBorder="1"/>
    <xf numFmtId="0" fontId="24" fillId="0" borderId="4" xfId="3" applyFont="1" applyBorder="1" applyAlignment="1">
      <alignment wrapText="1"/>
    </xf>
    <xf numFmtId="0" fontId="19" fillId="6" borderId="22" xfId="0" applyFont="1" applyFill="1" applyBorder="1" applyAlignment="1">
      <alignment horizontal="center" vertical="center"/>
    </xf>
    <xf numFmtId="0" fontId="19" fillId="6" borderId="23" xfId="0" applyFont="1" applyFill="1" applyBorder="1" applyAlignment="1">
      <alignment horizontal="center" vertical="center"/>
    </xf>
    <xf numFmtId="0" fontId="19" fillId="6" borderId="25" xfId="0" applyFont="1" applyFill="1" applyBorder="1" applyAlignment="1">
      <alignment horizontal="center" vertical="center"/>
    </xf>
    <xf numFmtId="17" fontId="48" fillId="6" borderId="11" xfId="0" applyNumberFormat="1" applyFont="1" applyFill="1" applyBorder="1" applyAlignment="1">
      <alignment horizontal="center" vertical="center"/>
    </xf>
    <xf numFmtId="17" fontId="48" fillId="6" borderId="56" xfId="0" applyNumberFormat="1" applyFont="1" applyFill="1" applyBorder="1" applyAlignment="1">
      <alignment horizontal="center" vertical="center"/>
    </xf>
    <xf numFmtId="17" fontId="48" fillId="6" borderId="66" xfId="0" applyNumberFormat="1" applyFont="1" applyFill="1" applyBorder="1" applyAlignment="1">
      <alignment horizontal="center" vertical="center"/>
    </xf>
    <xf numFmtId="1" fontId="49" fillId="0" borderId="102" xfId="1" applyNumberFormat="1" applyFont="1" applyBorder="1" applyAlignment="1">
      <alignment horizontal="center" vertical="center"/>
    </xf>
    <xf numFmtId="0" fontId="30" fillId="0" borderId="139" xfId="0" applyFont="1" applyBorder="1" applyAlignment="1">
      <alignment horizontal="center" vertical="center"/>
    </xf>
    <xf numFmtId="14" fontId="7" fillId="0" borderId="139" xfId="0" applyNumberFormat="1" applyFont="1" applyBorder="1" applyAlignment="1">
      <alignment horizontal="center" vertical="center"/>
    </xf>
    <xf numFmtId="14" fontId="7" fillId="9" borderId="139" xfId="0" applyNumberFormat="1" applyFont="1" applyFill="1" applyBorder="1" applyAlignment="1">
      <alignment horizontal="center" vertical="center"/>
    </xf>
    <xf numFmtId="0" fontId="7" fillId="9" borderId="113" xfId="0" applyFont="1" applyFill="1" applyBorder="1" applyAlignment="1">
      <alignment horizontal="center" vertical="center" wrapText="1"/>
    </xf>
    <xf numFmtId="14" fontId="56" fillId="9" borderId="113" xfId="0" applyNumberFormat="1" applyFont="1" applyFill="1" applyBorder="1" applyAlignment="1">
      <alignment horizontal="center" vertical="center" wrapText="1"/>
    </xf>
    <xf numFmtId="0" fontId="11" fillId="2" borderId="9" xfId="0" applyFont="1" applyFill="1" applyBorder="1"/>
    <xf numFmtId="1" fontId="37" fillId="5" borderId="74" xfId="1" applyNumberFormat="1" applyFont="1" applyFill="1" applyBorder="1" applyAlignment="1">
      <alignment horizontal="center" vertical="center"/>
    </xf>
    <xf numFmtId="1" fontId="37" fillId="5" borderId="10" xfId="1" applyNumberFormat="1" applyFont="1" applyFill="1" applyBorder="1" applyAlignment="1">
      <alignment horizontal="center" vertical="center"/>
    </xf>
    <xf numFmtId="1" fontId="27" fillId="0" borderId="141" xfId="1" applyNumberFormat="1" applyFont="1" applyBorder="1" applyAlignment="1">
      <alignment horizontal="center" vertical="center"/>
    </xf>
    <xf numFmtId="1" fontId="27" fillId="0" borderId="142" xfId="1" applyNumberFormat="1" applyFont="1" applyBorder="1" applyAlignment="1">
      <alignment horizontal="center" vertical="center"/>
    </xf>
    <xf numFmtId="1" fontId="27" fillId="0" borderId="143" xfId="1" applyNumberFormat="1" applyFont="1" applyBorder="1" applyAlignment="1">
      <alignment horizontal="center" vertical="center"/>
    </xf>
    <xf numFmtId="1" fontId="49" fillId="0" borderId="115" xfId="1" applyNumberFormat="1" applyFont="1" applyBorder="1" applyAlignment="1">
      <alignment horizontal="center" vertical="center"/>
    </xf>
    <xf numFmtId="10" fontId="27" fillId="6" borderId="36" xfId="5" applyNumberFormat="1" applyFont="1" applyFill="1" applyBorder="1" applyAlignment="1">
      <alignment horizontal="center" vertical="center"/>
    </xf>
    <xf numFmtId="164" fontId="26" fillId="4" borderId="107" xfId="1" applyFont="1" applyFill="1" applyBorder="1" applyAlignment="1">
      <alignment horizontal="right" vertical="center"/>
    </xf>
    <xf numFmtId="2" fontId="26" fillId="4" borderId="107" xfId="1" applyNumberFormat="1" applyFont="1" applyFill="1" applyBorder="1" applyAlignment="1">
      <alignment horizontal="center" vertical="center"/>
    </xf>
    <xf numFmtId="0" fontId="61" fillId="2" borderId="0" xfId="0" quotePrefix="1" applyFont="1" applyFill="1" applyAlignment="1">
      <alignment vertical="top" wrapText="1"/>
    </xf>
    <xf numFmtId="0" fontId="61" fillId="2" borderId="0" xfId="0" quotePrefix="1" applyFont="1" applyFill="1" applyAlignment="1">
      <alignment vertical="top"/>
    </xf>
    <xf numFmtId="0" fontId="61" fillId="2" borderId="4" xfId="0" quotePrefix="1" applyFont="1" applyFill="1" applyBorder="1" applyAlignment="1">
      <alignment vertical="top"/>
    </xf>
    <xf numFmtId="0" fontId="62" fillId="0" borderId="0" xfId="0" applyFont="1" applyAlignment="1">
      <alignment horizontal="left" vertical="center"/>
    </xf>
    <xf numFmtId="17" fontId="0" fillId="0" borderId="0" xfId="0" applyNumberFormat="1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36" fillId="6" borderId="65" xfId="0" applyNumberFormat="1" applyFont="1" applyFill="1" applyBorder="1" applyAlignment="1">
      <alignment horizontal="center" vertical="center"/>
    </xf>
    <xf numFmtId="0" fontId="36" fillId="6" borderId="111" xfId="0" applyFont="1" applyFill="1" applyBorder="1" applyAlignment="1">
      <alignment horizontal="center" vertical="center"/>
    </xf>
    <xf numFmtId="0" fontId="18" fillId="0" borderId="24" xfId="0" applyFont="1" applyBorder="1" applyAlignment="1">
      <alignment vertical="center" wrapText="1"/>
    </xf>
    <xf numFmtId="0" fontId="63" fillId="2" borderId="0" xfId="0" applyFont="1" applyFill="1"/>
    <xf numFmtId="0" fontId="38" fillId="2" borderId="0" xfId="0" applyFont="1" applyFill="1"/>
    <xf numFmtId="0" fontId="64" fillId="2" borderId="9" xfId="0" applyFont="1" applyFill="1" applyBorder="1" applyAlignment="1">
      <alignment horizontal="right"/>
    </xf>
    <xf numFmtId="0" fontId="65" fillId="2" borderId="0" xfId="0" applyFont="1" applyFill="1"/>
    <xf numFmtId="0" fontId="59" fillId="2" borderId="0" xfId="0" applyFont="1" applyFill="1" applyAlignment="1">
      <alignment vertical="center"/>
    </xf>
    <xf numFmtId="0" fontId="61" fillId="2" borderId="0" xfId="0" applyFont="1" applyFill="1"/>
    <xf numFmtId="0" fontId="66" fillId="2" borderId="0" xfId="0" applyFont="1" applyFill="1" applyAlignment="1">
      <alignment horizontal="right"/>
    </xf>
    <xf numFmtId="0" fontId="60" fillId="2" borderId="0" xfId="0" applyFont="1" applyFill="1" applyAlignment="1">
      <alignment horizontal="right" vertical="center"/>
    </xf>
    <xf numFmtId="0" fontId="57" fillId="2" borderId="0" xfId="0" quotePrefix="1" applyFont="1" applyFill="1" applyAlignment="1">
      <alignment horizontal="right" vertical="top"/>
    </xf>
    <xf numFmtId="0" fontId="67" fillId="0" borderId="144" xfId="6"/>
    <xf numFmtId="167" fontId="67" fillId="0" borderId="144" xfId="6" applyNumberFormat="1"/>
    <xf numFmtId="167" fontId="67" fillId="0" borderId="145" xfId="6" applyNumberFormat="1" applyBorder="1"/>
    <xf numFmtId="167" fontId="0" fillId="0" borderId="0" xfId="0" applyNumberFormat="1"/>
    <xf numFmtId="0" fontId="67" fillId="0" borderId="148" xfId="6" applyBorder="1"/>
    <xf numFmtId="167" fontId="67" fillId="0" borderId="148" xfId="6" applyNumberFormat="1" applyBorder="1"/>
    <xf numFmtId="167" fontId="67" fillId="0" borderId="147" xfId="6" applyNumberFormat="1" applyBorder="1"/>
    <xf numFmtId="0" fontId="67" fillId="0" borderId="148" xfId="6" applyBorder="1" applyAlignment="1">
      <alignment horizontal="left"/>
    </xf>
    <xf numFmtId="2" fontId="0" fillId="0" borderId="0" xfId="0" applyNumberFormat="1"/>
    <xf numFmtId="17" fontId="0" fillId="2" borderId="0" xfId="0" applyNumberFormat="1" applyFill="1"/>
    <xf numFmtId="0" fontId="28" fillId="5" borderId="150" xfId="0" applyFont="1" applyFill="1" applyBorder="1" applyAlignment="1">
      <alignment vertical="center"/>
    </xf>
    <xf numFmtId="0" fontId="48" fillId="6" borderId="151" xfId="0" applyFont="1" applyFill="1" applyBorder="1" applyAlignment="1">
      <alignment horizontal="center" vertical="center"/>
    </xf>
    <xf numFmtId="0" fontId="48" fillId="6" borderId="107" xfId="0" applyFont="1" applyFill="1" applyBorder="1" applyAlignment="1">
      <alignment horizontal="center" vertical="center"/>
    </xf>
    <xf numFmtId="0" fontId="44" fillId="0" borderId="155" xfId="0" applyFont="1" applyBorder="1" applyAlignment="1">
      <alignment vertical="center"/>
    </xf>
    <xf numFmtId="14" fontId="4" fillId="0" borderId="156" xfId="0" applyNumberFormat="1" applyFont="1" applyBorder="1" applyAlignment="1">
      <alignment vertical="center"/>
    </xf>
    <xf numFmtId="0" fontId="18" fillId="6" borderId="155" xfId="0" applyFont="1" applyFill="1" applyBorder="1" applyAlignment="1">
      <alignment horizontal="right" vertical="center"/>
    </xf>
    <xf numFmtId="14" fontId="4" fillId="0" borderId="157" xfId="0" applyNumberFormat="1" applyFont="1" applyBorder="1" applyAlignment="1">
      <alignment vertical="center"/>
    </xf>
    <xf numFmtId="0" fontId="18" fillId="6" borderId="160" xfId="0" applyFont="1" applyFill="1" applyBorder="1" applyAlignment="1">
      <alignment horizontal="right" vertical="center"/>
    </xf>
    <xf numFmtId="0" fontId="18" fillId="0" borderId="161" xfId="0" applyFont="1" applyBorder="1" applyAlignment="1">
      <alignment vertical="center" wrapText="1"/>
    </xf>
    <xf numFmtId="14" fontId="4" fillId="0" borderId="162" xfId="0" applyNumberFormat="1" applyFont="1" applyBorder="1" applyAlignment="1">
      <alignment vertical="center"/>
    </xf>
    <xf numFmtId="0" fontId="4" fillId="0" borderId="162" xfId="0" applyFont="1" applyBorder="1" applyAlignment="1">
      <alignment vertical="center" wrapText="1"/>
    </xf>
    <xf numFmtId="14" fontId="4" fillId="0" borderId="163" xfId="0" applyNumberFormat="1" applyFont="1" applyBorder="1" applyAlignment="1">
      <alignment vertical="center"/>
    </xf>
    <xf numFmtId="17" fontId="48" fillId="6" borderId="165" xfId="0" applyNumberFormat="1" applyFont="1" applyFill="1" applyBorder="1" applyAlignment="1">
      <alignment horizontal="center" vertical="center"/>
    </xf>
    <xf numFmtId="0" fontId="0" fillId="0" borderId="164" xfId="0" applyBorder="1" applyAlignment="1">
      <alignment horizontal="center"/>
    </xf>
    <xf numFmtId="17" fontId="48" fillId="6" borderId="170" xfId="0" applyNumberFormat="1" applyFont="1" applyFill="1" applyBorder="1" applyAlignment="1">
      <alignment horizontal="center" vertical="center"/>
    </xf>
    <xf numFmtId="17" fontId="48" fillId="6" borderId="171" xfId="0" applyNumberFormat="1" applyFont="1" applyFill="1" applyBorder="1" applyAlignment="1">
      <alignment horizontal="center" vertical="center"/>
    </xf>
    <xf numFmtId="0" fontId="0" fillId="0" borderId="172" xfId="0" applyBorder="1"/>
    <xf numFmtId="0" fontId="0" fillId="0" borderId="173" xfId="0" applyBorder="1"/>
    <xf numFmtId="17" fontId="67" fillId="0" borderId="144" xfId="6" applyNumberFormat="1"/>
    <xf numFmtId="0" fontId="0" fillId="0" borderId="174" xfId="0" applyBorder="1"/>
    <xf numFmtId="0" fontId="1" fillId="10" borderId="175" xfId="7" applyBorder="1"/>
    <xf numFmtId="0" fontId="1" fillId="10" borderId="175" xfId="7" quotePrefix="1" applyBorder="1"/>
    <xf numFmtId="0" fontId="0" fillId="0" borderId="175" xfId="0" applyBorder="1"/>
    <xf numFmtId="0" fontId="0" fillId="0" borderId="176" xfId="0" applyBorder="1"/>
    <xf numFmtId="0" fontId="0" fillId="0" borderId="177" xfId="0" applyBorder="1"/>
    <xf numFmtId="0" fontId="0" fillId="0" borderId="178" xfId="0" applyBorder="1"/>
    <xf numFmtId="0" fontId="0" fillId="0" borderId="179" xfId="0" applyBorder="1"/>
    <xf numFmtId="0" fontId="0" fillId="0" borderId="98" xfId="0" applyBorder="1"/>
    <xf numFmtId="0" fontId="0" fillId="0" borderId="98" xfId="0" quotePrefix="1" applyBorder="1"/>
    <xf numFmtId="0" fontId="0" fillId="0" borderId="180" xfId="0" applyBorder="1"/>
    <xf numFmtId="0" fontId="45" fillId="8" borderId="166" xfId="0" applyFont="1" applyFill="1" applyBorder="1" applyAlignment="1">
      <alignment horizontal="center" vertical="center"/>
    </xf>
    <xf numFmtId="0" fontId="68" fillId="0" borderId="167" xfId="8" applyBorder="1" applyAlignment="1">
      <alignment horizontal="center"/>
    </xf>
    <xf numFmtId="0" fontId="68" fillId="0" borderId="168" xfId="8" applyBorder="1" applyAlignment="1">
      <alignment horizontal="center"/>
    </xf>
    <xf numFmtId="0" fontId="68" fillId="0" borderId="169" xfId="8" applyBorder="1" applyAlignment="1">
      <alignment horizontal="center"/>
    </xf>
    <xf numFmtId="0" fontId="45" fillId="8" borderId="140" xfId="0" applyFont="1" applyFill="1" applyBorder="1" applyAlignment="1">
      <alignment horizontal="center" vertical="center"/>
    </xf>
    <xf numFmtId="0" fontId="45" fillId="8" borderId="0" xfId="0" applyFont="1" applyFill="1" applyAlignment="1">
      <alignment horizontal="center" vertical="center"/>
    </xf>
    <xf numFmtId="0" fontId="45" fillId="8" borderId="146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19" fillId="0" borderId="0" xfId="0" applyFont="1" applyAlignment="1">
      <alignment horizontal="left" vertical="center" wrapText="1"/>
    </xf>
    <xf numFmtId="0" fontId="19" fillId="0" borderId="4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18" fillId="0" borderId="0" xfId="0" applyFont="1" applyAlignment="1">
      <alignment horizontal="center" vertical="center" wrapText="1"/>
    </xf>
    <xf numFmtId="0" fontId="18" fillId="0" borderId="24" xfId="0" applyFont="1" applyBorder="1" applyAlignment="1">
      <alignment horizontal="center" vertical="center" wrapText="1"/>
    </xf>
    <xf numFmtId="0" fontId="18" fillId="0" borderId="161" xfId="0" applyFont="1" applyBorder="1" applyAlignment="1">
      <alignment horizontal="center" vertical="center" wrapText="1"/>
    </xf>
    <xf numFmtId="0" fontId="45" fillId="8" borderId="158" xfId="0" applyFont="1" applyFill="1" applyBorder="1" applyAlignment="1">
      <alignment horizontal="center" vertical="center"/>
    </xf>
    <xf numFmtId="0" fontId="45" fillId="8" borderId="159" xfId="0" applyFont="1" applyFill="1" applyBorder="1" applyAlignment="1">
      <alignment horizontal="center" vertical="center"/>
    </xf>
    <xf numFmtId="0" fontId="28" fillId="5" borderId="5" xfId="0" applyFont="1" applyFill="1" applyBorder="1" applyAlignment="1">
      <alignment horizontal="center" vertical="center"/>
    </xf>
    <xf numFmtId="0" fontId="28" fillId="5" borderId="6" xfId="0" applyFont="1" applyFill="1" applyBorder="1" applyAlignment="1">
      <alignment horizontal="center" vertical="center"/>
    </xf>
    <xf numFmtId="0" fontId="28" fillId="5" borderId="7" xfId="0" applyFont="1" applyFill="1" applyBorder="1" applyAlignment="1">
      <alignment horizontal="center" vertical="center"/>
    </xf>
    <xf numFmtId="0" fontId="45" fillId="8" borderId="152" xfId="0" applyFont="1" applyFill="1" applyBorder="1" applyAlignment="1">
      <alignment horizontal="center" vertical="center"/>
    </xf>
    <xf numFmtId="0" fontId="45" fillId="8" borderId="153" xfId="0" applyFont="1" applyFill="1" applyBorder="1" applyAlignment="1">
      <alignment horizontal="center" vertical="center"/>
    </xf>
    <xf numFmtId="0" fontId="45" fillId="8" borderId="154" xfId="0" applyFont="1" applyFill="1" applyBorder="1" applyAlignment="1">
      <alignment horizontal="center" vertical="center"/>
    </xf>
    <xf numFmtId="14" fontId="14" fillId="2" borderId="0" xfId="0" applyNumberFormat="1" applyFont="1" applyFill="1" applyAlignment="1">
      <alignment horizontal="center" vertical="center"/>
    </xf>
    <xf numFmtId="0" fontId="46" fillId="0" borderId="1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6" fillId="0" borderId="1" xfId="0" applyFont="1" applyBorder="1" applyAlignment="1">
      <alignment horizontal="center" vertical="center" wrapText="1"/>
    </xf>
    <xf numFmtId="0" fontId="46" fillId="0" borderId="0" xfId="0" applyFont="1" applyAlignment="1">
      <alignment horizontal="center" vertical="center" wrapText="1"/>
    </xf>
    <xf numFmtId="0" fontId="46" fillId="0" borderId="1" xfId="0" applyFont="1" applyBorder="1" applyAlignment="1">
      <alignment horizontal="left" vertical="center" wrapText="1"/>
    </xf>
    <xf numFmtId="0" fontId="46" fillId="0" borderId="0" xfId="0" applyFont="1" applyAlignment="1">
      <alignment horizontal="left" vertical="center" wrapText="1"/>
    </xf>
    <xf numFmtId="0" fontId="60" fillId="2" borderId="0" xfId="0" quotePrefix="1" applyFont="1" applyFill="1" applyAlignment="1">
      <alignment horizontal="left" vertical="top" wrapText="1"/>
    </xf>
    <xf numFmtId="0" fontId="60" fillId="2" borderId="0" xfId="0" applyFont="1" applyFill="1" applyAlignment="1">
      <alignment horizontal="left" vertical="top" wrapText="1"/>
    </xf>
    <xf numFmtId="0" fontId="46" fillId="0" borderId="4" xfId="0" applyFont="1" applyBorder="1" applyAlignment="1">
      <alignment horizontal="center" vertical="center" wrapText="1"/>
    </xf>
    <xf numFmtId="0" fontId="46" fillId="0" borderId="0" xfId="0" applyFont="1" applyAlignment="1">
      <alignment horizontal="left" vertical="center"/>
    </xf>
    <xf numFmtId="0" fontId="46" fillId="0" borderId="49" xfId="0" applyFont="1" applyBorder="1" applyAlignment="1">
      <alignment horizontal="center" vertical="center" wrapText="1"/>
    </xf>
    <xf numFmtId="0" fontId="31" fillId="6" borderId="94" xfId="0" applyFont="1" applyFill="1" applyBorder="1" applyAlignment="1">
      <alignment horizontal="center" vertical="center"/>
    </xf>
    <xf numFmtId="0" fontId="31" fillId="6" borderId="95" xfId="0" applyFont="1" applyFill="1" applyBorder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41" xfId="0" applyFont="1" applyFill="1" applyBorder="1" applyAlignment="1">
      <alignment horizontal="center" vertical="center"/>
    </xf>
    <xf numFmtId="0" fontId="31" fillId="5" borderId="37" xfId="0" applyFont="1" applyFill="1" applyBorder="1" applyAlignment="1">
      <alignment horizontal="center" vertical="center"/>
    </xf>
    <xf numFmtId="0" fontId="31" fillId="5" borderId="38" xfId="0" applyFont="1" applyFill="1" applyBorder="1" applyAlignment="1">
      <alignment horizontal="center" vertical="center"/>
    </xf>
    <xf numFmtId="0" fontId="31" fillId="5" borderId="39" xfId="0" applyFont="1" applyFill="1" applyBorder="1" applyAlignment="1">
      <alignment horizontal="center" vertical="center"/>
    </xf>
    <xf numFmtId="0" fontId="39" fillId="5" borderId="16" xfId="4" applyFont="1" applyFill="1" applyBorder="1" applyAlignment="1">
      <alignment horizontal="center" vertical="center" wrapText="1"/>
    </xf>
    <xf numFmtId="0" fontId="39" fillId="5" borderId="17" xfId="4" applyFont="1" applyFill="1" applyBorder="1" applyAlignment="1">
      <alignment horizontal="center" vertical="center" wrapText="1"/>
    </xf>
    <xf numFmtId="0" fontId="39" fillId="5" borderId="131" xfId="4" applyFont="1" applyFill="1" applyBorder="1" applyAlignment="1">
      <alignment horizontal="center" vertical="center" wrapText="1"/>
    </xf>
    <xf numFmtId="0" fontId="39" fillId="5" borderId="55" xfId="4" applyFont="1" applyFill="1" applyBorder="1" applyAlignment="1">
      <alignment horizontal="center" vertical="center" wrapText="1"/>
    </xf>
    <xf numFmtId="0" fontId="39" fillId="5" borderId="77" xfId="4" applyFont="1" applyFill="1" applyBorder="1" applyAlignment="1">
      <alignment horizontal="center" vertical="center" wrapText="1"/>
    </xf>
    <xf numFmtId="0" fontId="39" fillId="5" borderId="78" xfId="4" applyFont="1" applyFill="1" applyBorder="1" applyAlignment="1">
      <alignment horizontal="center" vertical="center" wrapText="1"/>
    </xf>
    <xf numFmtId="0" fontId="62" fillId="0" borderId="0" xfId="0" applyFont="1" applyAlignment="1">
      <alignment horizontal="center" vertical="center" wrapText="1"/>
    </xf>
    <xf numFmtId="0" fontId="32" fillId="6" borderId="89" xfId="0" applyFont="1" applyFill="1" applyBorder="1" applyAlignment="1">
      <alignment horizontal="center" vertical="center" wrapText="1"/>
    </xf>
    <xf numFmtId="0" fontId="32" fillId="6" borderId="54" xfId="0" applyFont="1" applyFill="1" applyBorder="1" applyAlignment="1">
      <alignment horizontal="center" vertical="center" wrapText="1"/>
    </xf>
    <xf numFmtId="0" fontId="32" fillId="6" borderId="88" xfId="0" applyFont="1" applyFill="1" applyBorder="1" applyAlignment="1">
      <alignment horizontal="center" vertical="center" wrapText="1"/>
    </xf>
    <xf numFmtId="0" fontId="32" fillId="6" borderId="77" xfId="0" applyFont="1" applyFill="1" applyBorder="1" applyAlignment="1">
      <alignment horizontal="center" vertical="center" wrapText="1"/>
    </xf>
    <xf numFmtId="0" fontId="50" fillId="6" borderId="90" xfId="0" applyFont="1" applyFill="1" applyBorder="1" applyAlignment="1">
      <alignment horizontal="center" vertical="center" wrapText="1"/>
    </xf>
    <xf numFmtId="0" fontId="50" fillId="6" borderId="91" xfId="0" applyFont="1" applyFill="1" applyBorder="1" applyAlignment="1">
      <alignment horizontal="center" vertical="center" wrapText="1"/>
    </xf>
    <xf numFmtId="0" fontId="32" fillId="6" borderId="131" xfId="0" applyFont="1" applyFill="1" applyBorder="1" applyAlignment="1">
      <alignment horizontal="center" vertical="center" wrapText="1"/>
    </xf>
    <xf numFmtId="0" fontId="32" fillId="6" borderId="96" xfId="0" quotePrefix="1" applyFont="1" applyFill="1" applyBorder="1" applyAlignment="1">
      <alignment horizontal="center" vertical="center" wrapText="1"/>
    </xf>
    <xf numFmtId="0" fontId="32" fillId="6" borderId="97" xfId="0" quotePrefix="1" applyFont="1" applyFill="1" applyBorder="1" applyAlignment="1">
      <alignment horizontal="center" vertical="center" wrapText="1"/>
    </xf>
    <xf numFmtId="0" fontId="32" fillId="6" borderId="138" xfId="0" quotePrefix="1" applyFont="1" applyFill="1" applyBorder="1" applyAlignment="1">
      <alignment horizontal="center" vertical="center" wrapText="1"/>
    </xf>
    <xf numFmtId="0" fontId="32" fillId="6" borderId="21" xfId="0" quotePrefix="1" applyFont="1" applyFill="1" applyBorder="1" applyAlignment="1">
      <alignment horizontal="center" vertical="center" wrapText="1"/>
    </xf>
    <xf numFmtId="0" fontId="32" fillId="6" borderId="68" xfId="0" quotePrefix="1" applyFont="1" applyFill="1" applyBorder="1" applyAlignment="1">
      <alignment horizontal="center" vertical="center" wrapText="1"/>
    </xf>
    <xf numFmtId="0" fontId="32" fillId="6" borderId="137" xfId="0" quotePrefix="1" applyFont="1" applyFill="1" applyBorder="1" applyAlignment="1">
      <alignment horizontal="center" vertical="center" wrapText="1"/>
    </xf>
    <xf numFmtId="0" fontId="23" fillId="0" borderId="0" xfId="0" applyFont="1" applyAlignment="1">
      <alignment horizontal="left" vertical="center" wrapText="1"/>
    </xf>
    <xf numFmtId="0" fontId="47" fillId="4" borderId="16" xfId="4" applyFont="1" applyFill="1" applyBorder="1" applyAlignment="1">
      <alignment horizontal="center" vertical="center" wrapText="1"/>
    </xf>
    <xf numFmtId="0" fontId="47" fillId="4" borderId="105" xfId="4" applyFont="1" applyFill="1" applyBorder="1" applyAlignment="1">
      <alignment horizontal="center" vertical="center" wrapText="1"/>
    </xf>
    <xf numFmtId="0" fontId="30" fillId="6" borderId="68" xfId="0" applyFont="1" applyFill="1" applyBorder="1" applyAlignment="1">
      <alignment horizontal="center" vertical="center" wrapText="1"/>
    </xf>
    <xf numFmtId="0" fontId="30" fillId="6" borderId="69" xfId="0" applyFont="1" applyFill="1" applyBorder="1" applyAlignment="1">
      <alignment horizontal="center" vertical="center" wrapText="1"/>
    </xf>
    <xf numFmtId="0" fontId="32" fillId="6" borderId="71" xfId="0" applyFont="1" applyFill="1" applyBorder="1" applyAlignment="1">
      <alignment horizontal="center" vertical="center" wrapText="1"/>
    </xf>
    <xf numFmtId="0" fontId="30" fillId="6" borderId="72" xfId="0" applyFont="1" applyFill="1" applyBorder="1" applyAlignment="1">
      <alignment horizontal="center" vertical="center" wrapText="1"/>
    </xf>
    <xf numFmtId="0" fontId="30" fillId="6" borderId="74" xfId="0" applyFont="1" applyFill="1" applyBorder="1" applyAlignment="1">
      <alignment horizontal="center" vertical="center" wrapText="1"/>
    </xf>
  </cellXfs>
  <cellStyles count="9">
    <cellStyle name="20% - Cor1" xfId="7" builtinId="30"/>
    <cellStyle name="Cabeçalho 1" xfId="8" builtinId="16"/>
    <cellStyle name="Cabeçalho 3" xfId="6" builtinId="18"/>
    <cellStyle name="Moeda" xfId="1" builtinId="4"/>
    <cellStyle name="Normal" xfId="0" builtinId="0"/>
    <cellStyle name="Normal 10" xfId="2" xr:uid="{50BCB407-3488-4F7F-BE22-FF3CAB3989E7}"/>
    <cellStyle name="Normal 2" xfId="4" xr:uid="{C606913F-6190-4479-BE82-F9E8E87C1F96}"/>
    <cellStyle name="Normal 3 63" xfId="3" xr:uid="{9608D54B-CE94-4D22-AA7A-193F58E37858}"/>
    <cellStyle name="Percentagem" xfId="5" builtinId="5"/>
  </cellStyles>
  <dxfs count="316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b/>
        <i val="0"/>
        <color rgb="FF0070C0"/>
      </font>
      <fill>
        <patternFill>
          <bgColor theme="8" tint="0.79998168889431442"/>
        </patternFill>
      </fill>
    </dxf>
    <dxf>
      <font>
        <color rgb="FFFF0000"/>
      </font>
    </dxf>
    <dxf>
      <font>
        <strike/>
      </font>
      <fill>
        <patternFill>
          <bgColor theme="0" tint="-4.9989318521683403E-2"/>
        </patternFill>
      </fill>
    </dxf>
    <dxf>
      <font>
        <strike/>
      </font>
      <fill>
        <patternFill>
          <bgColor theme="0" tint="-4.9989318521683403E-2"/>
        </patternFill>
      </fill>
    </dxf>
    <dxf>
      <font>
        <strike/>
      </font>
      <fill>
        <patternFill>
          <bgColor theme="0" tint="-4.9989318521683403E-2"/>
        </patternFill>
      </fill>
    </dxf>
    <dxf>
      <font>
        <strike/>
      </font>
      <fill>
        <patternFill>
          <bgColor theme="0" tint="-4.9989318521683403E-2"/>
        </patternFill>
      </fill>
    </dxf>
    <dxf>
      <font>
        <strike/>
      </font>
      <fill>
        <patternFill>
          <bgColor theme="0" tint="-4.9989318521683403E-2"/>
        </patternFill>
      </fill>
    </dxf>
    <dxf>
      <font>
        <strike/>
      </font>
      <fill>
        <patternFill>
          <bgColor theme="0" tint="-4.9989318521683403E-2"/>
        </patternFill>
      </fill>
    </dxf>
    <dxf>
      <font>
        <strike/>
      </font>
      <fill>
        <patternFill>
          <bgColor theme="0" tint="-4.9989318521683403E-2"/>
        </patternFill>
      </fill>
    </dxf>
    <dxf>
      <font>
        <strike/>
      </font>
      <fill>
        <patternFill>
          <bgColor theme="0" tint="-4.9989318521683403E-2"/>
        </patternFill>
      </fill>
    </dxf>
    <dxf>
      <font>
        <strike/>
      </font>
      <fill>
        <patternFill>
          <bgColor theme="0" tint="-4.9989318521683403E-2"/>
        </patternFill>
      </fill>
    </dxf>
    <dxf>
      <font>
        <strike/>
      </font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A6A6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58139</xdr:colOff>
      <xdr:row>0</xdr:row>
      <xdr:rowOff>106456</xdr:rowOff>
    </xdr:from>
    <xdr:to>
      <xdr:col>2</xdr:col>
      <xdr:colOff>1171981</xdr:colOff>
      <xdr:row>2</xdr:row>
      <xdr:rowOff>1199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7739" y="106456"/>
          <a:ext cx="1984700" cy="6376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58139</xdr:colOff>
      <xdr:row>0</xdr:row>
      <xdr:rowOff>106456</xdr:rowOff>
    </xdr:from>
    <xdr:to>
      <xdr:col>1</xdr:col>
      <xdr:colOff>2036171</xdr:colOff>
      <xdr:row>3</xdr:row>
      <xdr:rowOff>27757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0460" y="106456"/>
          <a:ext cx="1978032" cy="6560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121228</xdr:colOff>
      <xdr:row>1</xdr:row>
      <xdr:rowOff>34637</xdr:rowOff>
    </xdr:from>
    <xdr:to>
      <xdr:col>2</xdr:col>
      <xdr:colOff>1494126</xdr:colOff>
      <xdr:row>2</xdr:row>
      <xdr:rowOff>216873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7364" y="303069"/>
          <a:ext cx="1749136" cy="5796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560294</xdr:colOff>
      <xdr:row>0</xdr:row>
      <xdr:rowOff>145677</xdr:rowOff>
    </xdr:from>
    <xdr:to>
      <xdr:col>3</xdr:col>
      <xdr:colOff>1572939</xdr:colOff>
      <xdr:row>2</xdr:row>
      <xdr:rowOff>247865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0294" y="145677"/>
          <a:ext cx="1987557" cy="6462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390525</xdr:colOff>
      <xdr:row>1</xdr:row>
      <xdr:rowOff>123825</xdr:rowOff>
    </xdr:from>
    <xdr:to>
      <xdr:col>3</xdr:col>
      <xdr:colOff>1767236</xdr:colOff>
      <xdr:row>4</xdr:row>
      <xdr:rowOff>100071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09725" y="314325"/>
          <a:ext cx="1986311" cy="65252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iana Rodrigues | STREAM Consulting" id="{C2123E42-B494-48A7-A566-E9634ABE7F2E}" userId="S::diana.rodrigues@streamconsulting.pt::e9730ce0-c144-4130-8d59-4104c105190d" providerId="AD"/>
  <person displayName="Cristiano Pereira | STREAM" id="{432F7C4F-99E6-4EB7-911A-A05E1CA4A956}" userId="S::cristiano.pereira@streamconsulting.pt::b3079380-56da-40d9-b288-10a8743e9f6e" providerId="AD"/>
</personList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8" dT="2022-12-12T16:56:14.17" personId="{432F7C4F-99E6-4EB7-911A-A05E1CA4A956}" id="{F0893140-5FE8-4EF0-9FDB-1AC092282D82}">
    <text>Início de intervenção do perfil no projeto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O15" dT="2021-05-21T14:27:27.99" personId="{C2123E42-B494-48A7-A566-E9634ABE7F2E}" id="{B1197C0A-D951-45C0-B94C-BEABA9B94B72}">
    <text>Inserir ETIs aprovados por atividade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N9" dT="2021-05-21T14:40:09.90" personId="{C2123E42-B494-48A7-A566-E9634ABE7F2E}" id="{52ABE85E-CB6A-4B88-A99B-7579A001E247}">
    <text>Inserir o montante aprovado para cada técnico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CB9BB-29F7-437E-9ED8-1D079030266C}">
  <sheetPr>
    <tabColor rgb="FF0070C0"/>
  </sheetPr>
  <dimension ref="A1:Q120"/>
  <sheetViews>
    <sheetView zoomScaleNormal="100" workbookViewId="0">
      <selection activeCell="F6" sqref="F6"/>
    </sheetView>
  </sheetViews>
  <sheetFormatPr defaultRowHeight="15" x14ac:dyDescent="0.25"/>
  <cols>
    <col min="1" max="1" width="67.7109375" customWidth="1"/>
    <col min="2" max="2" width="12.7109375" customWidth="1"/>
    <col min="3" max="6" width="25.7109375" style="299" customWidth="1"/>
    <col min="8" max="17" width="10.28515625" customWidth="1"/>
  </cols>
  <sheetData>
    <row r="1" spans="1:17" ht="20.100000000000001" customHeight="1" thickBot="1" x14ac:dyDescent="0.35">
      <c r="A1" s="340"/>
      <c r="B1" s="341"/>
      <c r="C1" s="341"/>
      <c r="D1" s="341"/>
      <c r="E1" s="341"/>
      <c r="F1" s="342"/>
      <c r="H1" s="337" t="s">
        <v>202</v>
      </c>
      <c r="I1" s="338"/>
      <c r="J1" s="338"/>
      <c r="K1" s="338"/>
      <c r="L1" s="338"/>
      <c r="M1" s="338"/>
      <c r="N1" s="338"/>
      <c r="O1" s="338"/>
      <c r="P1" s="338"/>
      <c r="Q1" s="339"/>
    </row>
    <row r="2" spans="1:17" ht="20.100000000000001" customHeight="1" thickBot="1" x14ac:dyDescent="0.3">
      <c r="A2" s="300" t="s">
        <v>177</v>
      </c>
      <c r="B2" s="303" t="s">
        <v>10</v>
      </c>
      <c r="C2" s="301" t="s">
        <v>179</v>
      </c>
      <c r="D2" s="301" t="s">
        <v>180</v>
      </c>
      <c r="E2" s="301" t="s">
        <v>178</v>
      </c>
      <c r="F2" s="302" t="s">
        <v>181</v>
      </c>
      <c r="H2" s="336" t="s">
        <v>197</v>
      </c>
      <c r="I2" s="336"/>
      <c r="J2" s="336" t="s">
        <v>198</v>
      </c>
      <c r="K2" s="336"/>
      <c r="L2" s="336" t="s">
        <v>199</v>
      </c>
      <c r="M2" s="336"/>
      <c r="N2" s="336" t="s">
        <v>200</v>
      </c>
      <c r="O2" s="336"/>
      <c r="P2" s="336" t="s">
        <v>201</v>
      </c>
      <c r="Q2" s="336"/>
    </row>
    <row r="3" spans="1:17" ht="20.100000000000001" customHeight="1" thickTop="1" thickBot="1" x14ac:dyDescent="0.3">
      <c r="A3" s="296"/>
      <c r="B3" s="296"/>
      <c r="C3" s="297"/>
      <c r="D3" s="297"/>
      <c r="E3" s="297"/>
      <c r="F3" s="298"/>
      <c r="H3" s="320">
        <v>44927</v>
      </c>
      <c r="I3" s="281"/>
      <c r="J3" s="320">
        <f>DATE(YEAR(H14),MONTH(H14)+1,1)</f>
        <v>45292</v>
      </c>
      <c r="K3" s="281"/>
      <c r="L3" s="320">
        <f>DATE(YEAR(J14),MONTH(J14)+1,1)</f>
        <v>45658</v>
      </c>
      <c r="M3" s="281"/>
      <c r="N3" s="320">
        <f>DATE(YEAR(L14),MONTH(L14)+1,1)</f>
        <v>46023</v>
      </c>
      <c r="O3" s="281"/>
      <c r="P3" s="320">
        <f>DATE(YEAR(N14),MONTH(N14)+1,1)</f>
        <v>46388</v>
      </c>
      <c r="Q3" s="319"/>
    </row>
    <row r="4" spans="1:17" ht="20.100000000000001" customHeight="1" thickBot="1" x14ac:dyDescent="0.3">
      <c r="A4" s="296"/>
      <c r="B4" s="296"/>
      <c r="C4" s="297"/>
      <c r="D4" s="297"/>
      <c r="E4" s="297"/>
      <c r="F4" s="298"/>
      <c r="H4" s="318">
        <f t="shared" ref="H4:H14" si="0">DATE(YEAR(H3),MONTH(H3)+1,1)</f>
        <v>44958</v>
      </c>
      <c r="I4" s="281"/>
      <c r="J4" s="318">
        <f t="shared" ref="J4:J14" si="1">DATE(YEAR(J3),MONTH(J3)+1,1)</f>
        <v>45323</v>
      </c>
      <c r="K4" s="281"/>
      <c r="L4" s="318">
        <f t="shared" ref="L4:L14" si="2">DATE(YEAR(L3),MONTH(L3)+1,1)</f>
        <v>45689</v>
      </c>
      <c r="M4" s="281"/>
      <c r="N4" s="318">
        <f t="shared" ref="N4:N14" si="3">DATE(YEAR(N3),MONTH(N3)+1,1)</f>
        <v>46054</v>
      </c>
      <c r="O4" s="281"/>
      <c r="P4" s="318">
        <f t="shared" ref="P4:P14" si="4">DATE(YEAR(P3),MONTH(P3)+1,1)</f>
        <v>46419</v>
      </c>
      <c r="Q4" s="319"/>
    </row>
    <row r="5" spans="1:17" ht="20.100000000000001" customHeight="1" thickBot="1" x14ac:dyDescent="0.3">
      <c r="A5" s="296"/>
      <c r="B5" s="296"/>
      <c r="C5" s="297"/>
      <c r="D5" s="297"/>
      <c r="E5" s="297"/>
      <c r="F5" s="298"/>
      <c r="H5" s="318">
        <f t="shared" si="0"/>
        <v>44986</v>
      </c>
      <c r="I5" s="281"/>
      <c r="J5" s="318">
        <f t="shared" si="1"/>
        <v>45352</v>
      </c>
      <c r="K5" s="281"/>
      <c r="L5" s="318">
        <f t="shared" si="2"/>
        <v>45717</v>
      </c>
      <c r="M5" s="281"/>
      <c r="N5" s="318">
        <f t="shared" si="3"/>
        <v>46082</v>
      </c>
      <c r="O5" s="281"/>
      <c r="P5" s="318">
        <f t="shared" si="4"/>
        <v>46447</v>
      </c>
      <c r="Q5" s="319"/>
    </row>
    <row r="6" spans="1:17" ht="20.100000000000001" customHeight="1" thickBot="1" x14ac:dyDescent="0.3">
      <c r="A6" s="296"/>
      <c r="B6" s="296"/>
      <c r="C6" s="297"/>
      <c r="D6" s="297"/>
      <c r="E6" s="297"/>
      <c r="F6" s="298"/>
      <c r="H6" s="318">
        <f t="shared" si="0"/>
        <v>45017</v>
      </c>
      <c r="I6" s="281"/>
      <c r="J6" s="318">
        <f t="shared" si="1"/>
        <v>45383</v>
      </c>
      <c r="K6" s="281"/>
      <c r="L6" s="318">
        <f t="shared" si="2"/>
        <v>45748</v>
      </c>
      <c r="M6" s="281"/>
      <c r="N6" s="318">
        <f t="shared" si="3"/>
        <v>46113</v>
      </c>
      <c r="O6" s="281"/>
      <c r="P6" s="318">
        <f t="shared" si="4"/>
        <v>46478</v>
      </c>
      <c r="Q6" s="319"/>
    </row>
    <row r="7" spans="1:17" ht="20.100000000000001" customHeight="1" thickBot="1" x14ac:dyDescent="0.3">
      <c r="A7" s="296"/>
      <c r="B7" s="296"/>
      <c r="C7" s="297"/>
      <c r="D7" s="297"/>
      <c r="E7" s="297"/>
      <c r="F7" s="298"/>
      <c r="H7" s="318">
        <f t="shared" si="0"/>
        <v>45047</v>
      </c>
      <c r="I7" s="281"/>
      <c r="J7" s="318">
        <f t="shared" si="1"/>
        <v>45413</v>
      </c>
      <c r="K7" s="281"/>
      <c r="L7" s="318">
        <f t="shared" si="2"/>
        <v>45778</v>
      </c>
      <c r="M7" s="281"/>
      <c r="N7" s="318">
        <f t="shared" si="3"/>
        <v>46143</v>
      </c>
      <c r="O7" s="281"/>
      <c r="P7" s="318">
        <f t="shared" si="4"/>
        <v>46508</v>
      </c>
      <c r="Q7" s="319"/>
    </row>
    <row r="8" spans="1:17" ht="20.100000000000001" customHeight="1" thickBot="1" x14ac:dyDescent="0.3">
      <c r="A8" s="296"/>
      <c r="B8" s="296"/>
      <c r="C8" s="297"/>
      <c r="D8" s="297"/>
      <c r="E8" s="297"/>
      <c r="F8" s="298"/>
      <c r="H8" s="318">
        <f t="shared" si="0"/>
        <v>45078</v>
      </c>
      <c r="I8" s="281"/>
      <c r="J8" s="318">
        <f t="shared" si="1"/>
        <v>45444</v>
      </c>
      <c r="K8" s="281"/>
      <c r="L8" s="318">
        <f t="shared" si="2"/>
        <v>45809</v>
      </c>
      <c r="M8" s="281"/>
      <c r="N8" s="318">
        <f t="shared" si="3"/>
        <v>46174</v>
      </c>
      <c r="O8" s="281"/>
      <c r="P8" s="318">
        <f t="shared" si="4"/>
        <v>46539</v>
      </c>
      <c r="Q8" s="319"/>
    </row>
    <row r="9" spans="1:17" ht="20.100000000000001" customHeight="1" thickBot="1" x14ac:dyDescent="0.3">
      <c r="A9" s="296"/>
      <c r="B9" s="296"/>
      <c r="C9" s="297"/>
      <c r="D9" s="297"/>
      <c r="E9" s="297"/>
      <c r="F9" s="298"/>
      <c r="H9" s="318">
        <f t="shared" si="0"/>
        <v>45108</v>
      </c>
      <c r="I9" s="281"/>
      <c r="J9" s="318">
        <f t="shared" si="1"/>
        <v>45474</v>
      </c>
      <c r="K9" s="281"/>
      <c r="L9" s="318">
        <f t="shared" si="2"/>
        <v>45839</v>
      </c>
      <c r="M9" s="281"/>
      <c r="N9" s="318">
        <f t="shared" si="3"/>
        <v>46204</v>
      </c>
      <c r="O9" s="281"/>
      <c r="P9" s="318">
        <f t="shared" si="4"/>
        <v>46569</v>
      </c>
      <c r="Q9" s="319"/>
    </row>
    <row r="10" spans="1:17" ht="20.100000000000001" customHeight="1" thickBot="1" x14ac:dyDescent="0.3">
      <c r="A10" s="296"/>
      <c r="B10" s="296"/>
      <c r="C10" s="297"/>
      <c r="D10" s="297"/>
      <c r="E10" s="297"/>
      <c r="F10" s="298"/>
      <c r="H10" s="318">
        <f t="shared" si="0"/>
        <v>45139</v>
      </c>
      <c r="I10" s="281"/>
      <c r="J10" s="318">
        <f t="shared" si="1"/>
        <v>45505</v>
      </c>
      <c r="K10" s="281"/>
      <c r="L10" s="318">
        <f t="shared" si="2"/>
        <v>45870</v>
      </c>
      <c r="M10" s="281"/>
      <c r="N10" s="318">
        <f t="shared" si="3"/>
        <v>46235</v>
      </c>
      <c r="O10" s="281"/>
      <c r="P10" s="318">
        <f t="shared" si="4"/>
        <v>46600</v>
      </c>
      <c r="Q10" s="319"/>
    </row>
    <row r="11" spans="1:17" ht="20.100000000000001" customHeight="1" thickBot="1" x14ac:dyDescent="0.3">
      <c r="A11" s="296"/>
      <c r="B11" s="296"/>
      <c r="C11" s="297"/>
      <c r="D11" s="297"/>
      <c r="E11" s="297"/>
      <c r="F11" s="298"/>
      <c r="H11" s="318">
        <f t="shared" si="0"/>
        <v>45170</v>
      </c>
      <c r="I11" s="281"/>
      <c r="J11" s="318">
        <f t="shared" si="1"/>
        <v>45536</v>
      </c>
      <c r="K11" s="281"/>
      <c r="L11" s="318">
        <f t="shared" si="2"/>
        <v>45901</v>
      </c>
      <c r="M11" s="281"/>
      <c r="N11" s="318">
        <f t="shared" si="3"/>
        <v>46266</v>
      </c>
      <c r="O11" s="281"/>
      <c r="P11" s="318">
        <f t="shared" si="4"/>
        <v>46631</v>
      </c>
      <c r="Q11" s="319"/>
    </row>
    <row r="12" spans="1:17" ht="20.100000000000001" customHeight="1" thickBot="1" x14ac:dyDescent="0.3">
      <c r="A12" s="296"/>
      <c r="B12" s="296"/>
      <c r="C12" s="297"/>
      <c r="D12" s="297"/>
      <c r="E12" s="297"/>
      <c r="F12" s="298"/>
      <c r="H12" s="318">
        <f t="shared" si="0"/>
        <v>45200</v>
      </c>
      <c r="I12" s="281"/>
      <c r="J12" s="318">
        <f t="shared" si="1"/>
        <v>45566</v>
      </c>
      <c r="K12" s="281"/>
      <c r="L12" s="318">
        <f t="shared" si="2"/>
        <v>45931</v>
      </c>
      <c r="M12" s="281"/>
      <c r="N12" s="318">
        <f t="shared" si="3"/>
        <v>46296</v>
      </c>
      <c r="O12" s="281"/>
      <c r="P12" s="318">
        <f t="shared" si="4"/>
        <v>46661</v>
      </c>
      <c r="Q12" s="319"/>
    </row>
    <row r="13" spans="1:17" ht="20.100000000000001" customHeight="1" thickBot="1" x14ac:dyDescent="0.3">
      <c r="A13" s="340"/>
      <c r="B13" s="341"/>
      <c r="C13" s="341"/>
      <c r="D13" s="341"/>
      <c r="E13" s="341"/>
      <c r="F13" s="342"/>
      <c r="H13" s="318">
        <f t="shared" si="0"/>
        <v>45231</v>
      </c>
      <c r="I13" s="281"/>
      <c r="J13" s="318">
        <f t="shared" si="1"/>
        <v>45597</v>
      </c>
      <c r="K13" s="281"/>
      <c r="L13" s="318">
        <f t="shared" si="2"/>
        <v>45962</v>
      </c>
      <c r="M13" s="281"/>
      <c r="N13" s="318">
        <f t="shared" si="3"/>
        <v>46327</v>
      </c>
      <c r="O13" s="281"/>
      <c r="P13" s="318">
        <f t="shared" si="4"/>
        <v>46692</v>
      </c>
      <c r="Q13" s="319"/>
    </row>
    <row r="14" spans="1:17" ht="20.100000000000001" customHeight="1" thickBot="1" x14ac:dyDescent="0.3">
      <c r="A14" s="300" t="s">
        <v>177</v>
      </c>
      <c r="B14" s="303" t="s">
        <v>10</v>
      </c>
      <c r="C14" s="301" t="s">
        <v>179</v>
      </c>
      <c r="D14" s="301" t="s">
        <v>180</v>
      </c>
      <c r="E14" s="301" t="s">
        <v>178</v>
      </c>
      <c r="F14" s="302" t="s">
        <v>181</v>
      </c>
      <c r="H14" s="318">
        <f t="shared" si="0"/>
        <v>45261</v>
      </c>
      <c r="I14" s="281"/>
      <c r="J14" s="318">
        <f t="shared" si="1"/>
        <v>45627</v>
      </c>
      <c r="K14" s="281"/>
      <c r="L14" s="318">
        <f t="shared" si="2"/>
        <v>45992</v>
      </c>
      <c r="M14" s="281"/>
      <c r="N14" s="318">
        <f t="shared" si="3"/>
        <v>46357</v>
      </c>
      <c r="O14" s="281"/>
      <c r="P14" s="318">
        <f t="shared" si="4"/>
        <v>46722</v>
      </c>
      <c r="Q14" s="319"/>
    </row>
    <row r="15" spans="1:17" ht="20.100000000000001" customHeight="1" thickTop="1" thickBot="1" x14ac:dyDescent="0.3">
      <c r="A15" s="296"/>
      <c r="B15" s="296"/>
      <c r="C15" s="297"/>
      <c r="D15" s="297"/>
      <c r="E15" s="297"/>
      <c r="F15" s="298"/>
    </row>
    <row r="16" spans="1:17" ht="20.100000000000001" customHeight="1" thickBot="1" x14ac:dyDescent="0.3">
      <c r="A16" s="296"/>
      <c r="B16" s="296"/>
      <c r="C16" s="297"/>
      <c r="D16" s="297"/>
      <c r="E16" s="297"/>
      <c r="F16" s="298"/>
    </row>
    <row r="17" spans="1:6" ht="20.100000000000001" customHeight="1" thickBot="1" x14ac:dyDescent="0.3">
      <c r="A17" s="296"/>
      <c r="B17" s="296"/>
      <c r="C17" s="297"/>
      <c r="D17" s="297"/>
      <c r="E17" s="297"/>
      <c r="F17" s="298"/>
    </row>
    <row r="18" spans="1:6" ht="20.100000000000001" customHeight="1" thickBot="1" x14ac:dyDescent="0.3">
      <c r="A18" s="296"/>
      <c r="B18" s="296"/>
      <c r="C18" s="297"/>
      <c r="D18" s="297"/>
      <c r="E18" s="297"/>
      <c r="F18" s="298"/>
    </row>
    <row r="19" spans="1:6" ht="20.100000000000001" customHeight="1" thickBot="1" x14ac:dyDescent="0.3">
      <c r="A19" s="296"/>
      <c r="B19" s="296"/>
      <c r="C19" s="297"/>
      <c r="D19" s="297"/>
      <c r="E19" s="297"/>
      <c r="F19" s="298"/>
    </row>
    <row r="20" spans="1:6" ht="20.100000000000001" customHeight="1" thickBot="1" x14ac:dyDescent="0.3">
      <c r="A20" s="296"/>
      <c r="B20" s="296"/>
      <c r="C20" s="297"/>
      <c r="D20" s="297"/>
      <c r="E20" s="297"/>
      <c r="F20" s="298"/>
    </row>
    <row r="21" spans="1:6" ht="20.100000000000001" customHeight="1" thickBot="1" x14ac:dyDescent="0.3">
      <c r="A21" s="296"/>
      <c r="B21" s="296"/>
      <c r="C21" s="297"/>
      <c r="D21" s="297"/>
      <c r="E21" s="297"/>
      <c r="F21" s="298"/>
    </row>
    <row r="22" spans="1:6" ht="20.100000000000001" customHeight="1" thickBot="1" x14ac:dyDescent="0.3">
      <c r="A22" s="296"/>
      <c r="B22" s="296"/>
      <c r="C22" s="297"/>
      <c r="D22" s="297"/>
      <c r="E22" s="297"/>
      <c r="F22" s="298"/>
    </row>
    <row r="23" spans="1:6" ht="20.100000000000001" customHeight="1" thickBot="1" x14ac:dyDescent="0.3">
      <c r="A23" s="296"/>
      <c r="B23" s="296"/>
      <c r="C23" s="297"/>
      <c r="D23" s="297"/>
      <c r="E23" s="297"/>
      <c r="F23" s="298"/>
    </row>
    <row r="24" spans="1:6" ht="20.100000000000001" customHeight="1" thickBot="1" x14ac:dyDescent="0.3">
      <c r="A24" s="296"/>
      <c r="B24" s="296"/>
      <c r="C24" s="297"/>
      <c r="D24" s="297"/>
      <c r="E24" s="297"/>
      <c r="F24" s="298"/>
    </row>
    <row r="25" spans="1:6" ht="20.100000000000001" customHeight="1" x14ac:dyDescent="0.25">
      <c r="A25" s="340"/>
      <c r="B25" s="341"/>
      <c r="C25" s="341"/>
      <c r="D25" s="341"/>
      <c r="E25" s="341"/>
      <c r="F25" s="342"/>
    </row>
    <row r="26" spans="1:6" ht="20.100000000000001" customHeight="1" thickBot="1" x14ac:dyDescent="0.3">
      <c r="A26" s="300" t="s">
        <v>177</v>
      </c>
      <c r="B26" s="303" t="s">
        <v>10</v>
      </c>
      <c r="C26" s="301" t="s">
        <v>179</v>
      </c>
      <c r="D26" s="301" t="s">
        <v>180</v>
      </c>
      <c r="E26" s="301" t="s">
        <v>178</v>
      </c>
      <c r="F26" s="302" t="s">
        <v>181</v>
      </c>
    </row>
    <row r="27" spans="1:6" ht="20.100000000000001" customHeight="1" thickTop="1" thickBot="1" x14ac:dyDescent="0.3">
      <c r="A27" s="296"/>
      <c r="B27" s="296"/>
      <c r="C27" s="297"/>
      <c r="D27" s="297"/>
      <c r="E27" s="297"/>
      <c r="F27" s="298"/>
    </row>
    <row r="28" spans="1:6" ht="20.100000000000001" customHeight="1" thickBot="1" x14ac:dyDescent="0.3">
      <c r="A28" s="296"/>
      <c r="B28" s="296"/>
      <c r="C28" s="297"/>
      <c r="D28" s="297"/>
      <c r="E28" s="297"/>
      <c r="F28" s="298"/>
    </row>
    <row r="29" spans="1:6" ht="20.100000000000001" customHeight="1" thickBot="1" x14ac:dyDescent="0.3">
      <c r="A29" s="296"/>
      <c r="B29" s="296"/>
      <c r="C29" s="297"/>
      <c r="D29" s="297"/>
      <c r="E29" s="297"/>
      <c r="F29" s="298"/>
    </row>
    <row r="30" spans="1:6" ht="20.100000000000001" customHeight="1" thickBot="1" x14ac:dyDescent="0.3">
      <c r="A30" s="296"/>
      <c r="B30" s="296"/>
      <c r="C30" s="297"/>
      <c r="D30" s="297"/>
      <c r="E30" s="297"/>
      <c r="F30" s="298"/>
    </row>
    <row r="31" spans="1:6" ht="20.100000000000001" customHeight="1" thickBot="1" x14ac:dyDescent="0.3">
      <c r="A31" s="296"/>
      <c r="B31" s="296"/>
      <c r="C31" s="297"/>
      <c r="D31" s="297"/>
      <c r="E31" s="297"/>
      <c r="F31" s="298"/>
    </row>
    <row r="32" spans="1:6" ht="20.100000000000001" customHeight="1" thickBot="1" x14ac:dyDescent="0.3">
      <c r="A32" s="296"/>
      <c r="B32" s="296"/>
      <c r="C32" s="297"/>
      <c r="D32" s="297"/>
      <c r="E32" s="297"/>
      <c r="F32" s="298"/>
    </row>
    <row r="33" spans="1:6" ht="20.100000000000001" customHeight="1" thickBot="1" x14ac:dyDescent="0.3">
      <c r="A33" s="296"/>
      <c r="B33" s="296"/>
      <c r="C33" s="297"/>
      <c r="D33" s="297"/>
      <c r="E33" s="297"/>
      <c r="F33" s="298"/>
    </row>
    <row r="34" spans="1:6" ht="20.100000000000001" customHeight="1" thickBot="1" x14ac:dyDescent="0.3">
      <c r="A34" s="296"/>
      <c r="B34" s="296"/>
      <c r="C34" s="297"/>
      <c r="D34" s="297"/>
      <c r="E34" s="297"/>
      <c r="F34" s="298"/>
    </row>
    <row r="35" spans="1:6" ht="20.100000000000001" customHeight="1" thickBot="1" x14ac:dyDescent="0.3">
      <c r="A35" s="296"/>
      <c r="B35" s="296"/>
      <c r="C35" s="297"/>
      <c r="D35" s="297"/>
      <c r="E35" s="297"/>
      <c r="F35" s="298"/>
    </row>
    <row r="36" spans="1:6" ht="20.100000000000001" customHeight="1" thickBot="1" x14ac:dyDescent="0.3">
      <c r="A36" s="296"/>
      <c r="B36" s="296"/>
      <c r="C36" s="297"/>
      <c r="D36" s="297"/>
      <c r="E36" s="297"/>
      <c r="F36" s="298"/>
    </row>
    <row r="37" spans="1:6" ht="20.100000000000001" customHeight="1" x14ac:dyDescent="0.25">
      <c r="A37" s="340"/>
      <c r="B37" s="341"/>
      <c r="C37" s="341"/>
      <c r="D37" s="341"/>
      <c r="E37" s="341"/>
      <c r="F37" s="342"/>
    </row>
    <row r="38" spans="1:6" ht="20.100000000000001" customHeight="1" thickBot="1" x14ac:dyDescent="0.3">
      <c r="A38" s="300" t="s">
        <v>177</v>
      </c>
      <c r="B38" s="303" t="s">
        <v>10</v>
      </c>
      <c r="C38" s="301" t="s">
        <v>179</v>
      </c>
      <c r="D38" s="301" t="s">
        <v>180</v>
      </c>
      <c r="E38" s="301" t="s">
        <v>178</v>
      </c>
      <c r="F38" s="302" t="s">
        <v>181</v>
      </c>
    </row>
    <row r="39" spans="1:6" ht="20.100000000000001" customHeight="1" thickTop="1" thickBot="1" x14ac:dyDescent="0.3">
      <c r="A39" s="296"/>
      <c r="B39" s="296"/>
      <c r="C39" s="297"/>
      <c r="D39" s="297"/>
      <c r="E39" s="297"/>
      <c r="F39" s="298"/>
    </row>
    <row r="40" spans="1:6" ht="20.100000000000001" customHeight="1" thickBot="1" x14ac:dyDescent="0.3">
      <c r="A40" s="296"/>
      <c r="B40" s="296"/>
      <c r="C40" s="297"/>
      <c r="D40" s="297"/>
      <c r="E40" s="297"/>
      <c r="F40" s="298"/>
    </row>
    <row r="41" spans="1:6" ht="20.100000000000001" customHeight="1" thickBot="1" x14ac:dyDescent="0.3">
      <c r="A41" s="296"/>
      <c r="B41" s="296"/>
      <c r="C41" s="297"/>
      <c r="D41" s="297"/>
      <c r="E41" s="297"/>
      <c r="F41" s="298"/>
    </row>
    <row r="42" spans="1:6" ht="20.100000000000001" customHeight="1" thickBot="1" x14ac:dyDescent="0.3">
      <c r="A42" s="296"/>
      <c r="B42" s="296"/>
      <c r="C42" s="297"/>
      <c r="D42" s="297"/>
      <c r="E42" s="297"/>
      <c r="F42" s="298"/>
    </row>
    <row r="43" spans="1:6" ht="20.100000000000001" customHeight="1" thickBot="1" x14ac:dyDescent="0.3">
      <c r="A43" s="296"/>
      <c r="B43" s="296"/>
      <c r="C43" s="297"/>
      <c r="D43" s="297"/>
      <c r="E43" s="297"/>
      <c r="F43" s="298"/>
    </row>
    <row r="44" spans="1:6" ht="20.100000000000001" customHeight="1" thickBot="1" x14ac:dyDescent="0.3">
      <c r="A44" s="296"/>
      <c r="B44" s="296"/>
      <c r="C44" s="297"/>
      <c r="D44" s="297"/>
      <c r="E44" s="297"/>
      <c r="F44" s="298"/>
    </row>
    <row r="45" spans="1:6" ht="20.100000000000001" customHeight="1" thickBot="1" x14ac:dyDescent="0.3">
      <c r="A45" s="296"/>
      <c r="B45" s="296"/>
      <c r="C45" s="297"/>
      <c r="D45" s="297"/>
      <c r="E45" s="297"/>
      <c r="F45" s="298"/>
    </row>
    <row r="46" spans="1:6" ht="20.100000000000001" customHeight="1" thickBot="1" x14ac:dyDescent="0.3">
      <c r="A46" s="296"/>
      <c r="B46" s="296"/>
      <c r="C46" s="297"/>
      <c r="D46" s="297"/>
      <c r="E46" s="297"/>
      <c r="F46" s="298"/>
    </row>
    <row r="47" spans="1:6" ht="20.100000000000001" customHeight="1" thickBot="1" x14ac:dyDescent="0.3">
      <c r="A47" s="296"/>
      <c r="B47" s="296"/>
      <c r="C47" s="297"/>
      <c r="D47" s="297"/>
      <c r="E47" s="297"/>
      <c r="F47" s="298"/>
    </row>
    <row r="48" spans="1:6" ht="20.100000000000001" customHeight="1" thickBot="1" x14ac:dyDescent="0.3">
      <c r="A48" s="296"/>
      <c r="B48" s="296"/>
      <c r="C48" s="297"/>
      <c r="D48" s="297"/>
      <c r="E48" s="297"/>
      <c r="F48" s="298"/>
    </row>
    <row r="49" spans="1:6" ht="20.100000000000001" customHeight="1" x14ac:dyDescent="0.25">
      <c r="A49" s="340"/>
      <c r="B49" s="341"/>
      <c r="C49" s="341"/>
      <c r="D49" s="341"/>
      <c r="E49" s="341"/>
      <c r="F49" s="342"/>
    </row>
    <row r="50" spans="1:6" ht="20.100000000000001" customHeight="1" thickBot="1" x14ac:dyDescent="0.3">
      <c r="A50" s="300" t="s">
        <v>177</v>
      </c>
      <c r="B50" s="303" t="s">
        <v>10</v>
      </c>
      <c r="C50" s="301" t="s">
        <v>179</v>
      </c>
      <c r="D50" s="301" t="s">
        <v>180</v>
      </c>
      <c r="E50" s="301" t="s">
        <v>178</v>
      </c>
      <c r="F50" s="302" t="s">
        <v>181</v>
      </c>
    </row>
    <row r="51" spans="1:6" ht="20.100000000000001" customHeight="1" thickTop="1" thickBot="1" x14ac:dyDescent="0.3">
      <c r="A51" s="296"/>
      <c r="B51" s="296"/>
      <c r="C51" s="297"/>
      <c r="D51" s="297"/>
      <c r="E51" s="297"/>
      <c r="F51" s="298"/>
    </row>
    <row r="52" spans="1:6" ht="20.100000000000001" customHeight="1" thickBot="1" x14ac:dyDescent="0.3">
      <c r="A52" s="296"/>
      <c r="B52" s="296"/>
      <c r="C52" s="297"/>
      <c r="D52" s="297"/>
      <c r="E52" s="297"/>
      <c r="F52" s="298"/>
    </row>
    <row r="53" spans="1:6" ht="20.100000000000001" customHeight="1" thickBot="1" x14ac:dyDescent="0.3">
      <c r="A53" s="296"/>
      <c r="B53" s="296"/>
      <c r="C53" s="297"/>
      <c r="D53" s="297"/>
      <c r="E53" s="297"/>
      <c r="F53" s="298"/>
    </row>
    <row r="54" spans="1:6" ht="20.100000000000001" customHeight="1" thickBot="1" x14ac:dyDescent="0.3">
      <c r="A54" s="296"/>
      <c r="B54" s="296"/>
      <c r="C54" s="297"/>
      <c r="D54" s="297"/>
      <c r="E54" s="297"/>
      <c r="F54" s="298"/>
    </row>
    <row r="55" spans="1:6" ht="20.100000000000001" customHeight="1" thickBot="1" x14ac:dyDescent="0.3">
      <c r="A55" s="296"/>
      <c r="B55" s="296"/>
      <c r="C55" s="297"/>
      <c r="D55" s="297"/>
      <c r="E55" s="297"/>
      <c r="F55" s="298"/>
    </row>
    <row r="56" spans="1:6" ht="20.100000000000001" customHeight="1" thickBot="1" x14ac:dyDescent="0.3">
      <c r="A56" s="296"/>
      <c r="B56" s="296"/>
      <c r="C56" s="297"/>
      <c r="D56" s="297"/>
      <c r="E56" s="297"/>
      <c r="F56" s="298"/>
    </row>
    <row r="57" spans="1:6" ht="20.100000000000001" customHeight="1" thickBot="1" x14ac:dyDescent="0.3">
      <c r="A57" s="296"/>
      <c r="B57" s="296"/>
      <c r="C57" s="297"/>
      <c r="D57" s="297"/>
      <c r="E57" s="297"/>
      <c r="F57" s="298"/>
    </row>
    <row r="58" spans="1:6" ht="20.100000000000001" customHeight="1" thickBot="1" x14ac:dyDescent="0.3">
      <c r="A58" s="296"/>
      <c r="B58" s="296"/>
      <c r="C58" s="297"/>
      <c r="D58" s="297"/>
      <c r="E58" s="297"/>
      <c r="F58" s="298"/>
    </row>
    <row r="59" spans="1:6" ht="20.100000000000001" customHeight="1" thickBot="1" x14ac:dyDescent="0.3">
      <c r="A59" s="296"/>
      <c r="B59" s="296"/>
      <c r="C59" s="297"/>
      <c r="D59" s="297"/>
      <c r="E59" s="297"/>
      <c r="F59" s="298"/>
    </row>
    <row r="60" spans="1:6" ht="20.100000000000001" customHeight="1" thickBot="1" x14ac:dyDescent="0.3">
      <c r="A60" s="296"/>
      <c r="B60" s="296"/>
      <c r="C60" s="297"/>
      <c r="D60" s="297"/>
      <c r="E60" s="297"/>
      <c r="F60" s="298"/>
    </row>
    <row r="61" spans="1:6" ht="20.100000000000001" customHeight="1" x14ac:dyDescent="0.25">
      <c r="A61" s="340"/>
      <c r="B61" s="341"/>
      <c r="C61" s="341"/>
      <c r="D61" s="341"/>
      <c r="E61" s="341"/>
      <c r="F61" s="342"/>
    </row>
    <row r="62" spans="1:6" ht="20.100000000000001" customHeight="1" thickBot="1" x14ac:dyDescent="0.3">
      <c r="A62" s="300" t="s">
        <v>177</v>
      </c>
      <c r="B62" s="303" t="s">
        <v>10</v>
      </c>
      <c r="C62" s="301" t="s">
        <v>179</v>
      </c>
      <c r="D62" s="301" t="s">
        <v>180</v>
      </c>
      <c r="E62" s="301" t="s">
        <v>178</v>
      </c>
      <c r="F62" s="302" t="s">
        <v>181</v>
      </c>
    </row>
    <row r="63" spans="1:6" ht="20.100000000000001" customHeight="1" thickTop="1" thickBot="1" x14ac:dyDescent="0.3">
      <c r="A63" s="296"/>
      <c r="B63" s="296"/>
      <c r="C63" s="297"/>
      <c r="D63" s="297"/>
      <c r="E63" s="297"/>
      <c r="F63" s="298"/>
    </row>
    <row r="64" spans="1:6" ht="20.100000000000001" customHeight="1" thickBot="1" x14ac:dyDescent="0.3">
      <c r="A64" s="296"/>
      <c r="B64" s="296"/>
      <c r="C64" s="297"/>
      <c r="D64" s="297"/>
      <c r="E64" s="297"/>
      <c r="F64" s="298"/>
    </row>
    <row r="65" spans="1:6" ht="20.100000000000001" customHeight="1" thickBot="1" x14ac:dyDescent="0.3">
      <c r="A65" s="296"/>
      <c r="B65" s="296"/>
      <c r="C65" s="297"/>
      <c r="D65" s="297"/>
      <c r="E65" s="297"/>
      <c r="F65" s="298"/>
    </row>
    <row r="66" spans="1:6" ht="20.100000000000001" customHeight="1" thickBot="1" x14ac:dyDescent="0.3">
      <c r="A66" s="296"/>
      <c r="B66" s="296"/>
      <c r="C66" s="297"/>
      <c r="D66" s="297"/>
      <c r="E66" s="297"/>
      <c r="F66" s="298"/>
    </row>
    <row r="67" spans="1:6" ht="20.100000000000001" customHeight="1" thickBot="1" x14ac:dyDescent="0.3">
      <c r="A67" s="296"/>
      <c r="B67" s="296"/>
      <c r="C67" s="297"/>
      <c r="D67" s="297"/>
      <c r="E67" s="297"/>
      <c r="F67" s="298"/>
    </row>
    <row r="68" spans="1:6" ht="20.100000000000001" customHeight="1" thickBot="1" x14ac:dyDescent="0.3">
      <c r="A68" s="296"/>
      <c r="B68" s="296"/>
      <c r="C68" s="297"/>
      <c r="D68" s="297"/>
      <c r="E68" s="297"/>
      <c r="F68" s="298"/>
    </row>
    <row r="69" spans="1:6" ht="20.100000000000001" customHeight="1" thickBot="1" x14ac:dyDescent="0.3">
      <c r="A69" s="296"/>
      <c r="B69" s="296"/>
      <c r="C69" s="297"/>
      <c r="D69" s="297"/>
      <c r="E69" s="297"/>
      <c r="F69" s="298"/>
    </row>
    <row r="70" spans="1:6" ht="20.100000000000001" customHeight="1" thickBot="1" x14ac:dyDescent="0.3">
      <c r="A70" s="296"/>
      <c r="B70" s="296"/>
      <c r="C70" s="297"/>
      <c r="D70" s="297"/>
      <c r="E70" s="297"/>
      <c r="F70" s="298"/>
    </row>
    <row r="71" spans="1:6" ht="20.100000000000001" customHeight="1" thickBot="1" x14ac:dyDescent="0.3">
      <c r="A71" s="296"/>
      <c r="B71" s="296"/>
      <c r="C71" s="297"/>
      <c r="D71" s="297"/>
      <c r="E71" s="297"/>
      <c r="F71" s="298"/>
    </row>
    <row r="72" spans="1:6" ht="20.100000000000001" customHeight="1" thickBot="1" x14ac:dyDescent="0.3">
      <c r="A72" s="296"/>
      <c r="B72" s="296"/>
      <c r="C72" s="297"/>
      <c r="D72" s="297"/>
      <c r="E72" s="297"/>
      <c r="F72" s="298"/>
    </row>
    <row r="73" spans="1:6" ht="20.100000000000001" customHeight="1" x14ac:dyDescent="0.25">
      <c r="A73" s="340"/>
      <c r="B73" s="341"/>
      <c r="C73" s="341"/>
      <c r="D73" s="341"/>
      <c r="E73" s="341"/>
      <c r="F73" s="342"/>
    </row>
    <row r="74" spans="1:6" ht="20.100000000000001" customHeight="1" thickBot="1" x14ac:dyDescent="0.3">
      <c r="A74" s="300" t="s">
        <v>177</v>
      </c>
      <c r="B74" s="303" t="s">
        <v>10</v>
      </c>
      <c r="C74" s="301" t="s">
        <v>179</v>
      </c>
      <c r="D74" s="301" t="s">
        <v>180</v>
      </c>
      <c r="E74" s="301" t="s">
        <v>178</v>
      </c>
      <c r="F74" s="302" t="s">
        <v>181</v>
      </c>
    </row>
    <row r="75" spans="1:6" ht="20.100000000000001" customHeight="1" thickTop="1" thickBot="1" x14ac:dyDescent="0.3">
      <c r="A75" s="296"/>
      <c r="B75" s="296"/>
      <c r="C75" s="297"/>
      <c r="D75" s="297"/>
      <c r="E75" s="297"/>
      <c r="F75" s="298"/>
    </row>
    <row r="76" spans="1:6" ht="20.100000000000001" customHeight="1" thickBot="1" x14ac:dyDescent="0.3">
      <c r="A76" s="296"/>
      <c r="B76" s="296"/>
      <c r="C76" s="297"/>
      <c r="D76" s="297"/>
      <c r="E76" s="297"/>
      <c r="F76" s="298"/>
    </row>
    <row r="77" spans="1:6" ht="20.100000000000001" customHeight="1" thickBot="1" x14ac:dyDescent="0.3">
      <c r="A77" s="296"/>
      <c r="B77" s="296"/>
      <c r="C77" s="297"/>
      <c r="D77" s="297"/>
      <c r="E77" s="297"/>
      <c r="F77" s="298"/>
    </row>
    <row r="78" spans="1:6" ht="20.100000000000001" customHeight="1" thickBot="1" x14ac:dyDescent="0.3">
      <c r="A78" s="296"/>
      <c r="B78" s="296"/>
      <c r="C78" s="297"/>
      <c r="D78" s="297"/>
      <c r="E78" s="297"/>
      <c r="F78" s="298"/>
    </row>
    <row r="79" spans="1:6" ht="20.100000000000001" customHeight="1" thickBot="1" x14ac:dyDescent="0.3">
      <c r="A79" s="296"/>
      <c r="B79" s="296"/>
      <c r="C79" s="297"/>
      <c r="D79" s="297"/>
      <c r="E79" s="297"/>
      <c r="F79" s="298"/>
    </row>
    <row r="80" spans="1:6" ht="20.100000000000001" customHeight="1" thickBot="1" x14ac:dyDescent="0.3">
      <c r="A80" s="296"/>
      <c r="B80" s="296"/>
      <c r="C80" s="297"/>
      <c r="D80" s="297"/>
      <c r="E80" s="297"/>
      <c r="F80" s="298"/>
    </row>
    <row r="81" spans="1:6" ht="20.100000000000001" customHeight="1" thickBot="1" x14ac:dyDescent="0.3">
      <c r="A81" s="296"/>
      <c r="B81" s="296"/>
      <c r="C81" s="297"/>
      <c r="D81" s="297"/>
      <c r="E81" s="297"/>
      <c r="F81" s="298"/>
    </row>
    <row r="82" spans="1:6" ht="20.100000000000001" customHeight="1" thickBot="1" x14ac:dyDescent="0.3">
      <c r="A82" s="296"/>
      <c r="B82" s="296"/>
      <c r="C82" s="297"/>
      <c r="D82" s="297"/>
      <c r="E82" s="297"/>
      <c r="F82" s="298"/>
    </row>
    <row r="83" spans="1:6" ht="20.100000000000001" customHeight="1" thickBot="1" x14ac:dyDescent="0.3">
      <c r="A83" s="296"/>
      <c r="B83" s="296"/>
      <c r="C83" s="297"/>
      <c r="D83" s="297"/>
      <c r="E83" s="297"/>
      <c r="F83" s="298"/>
    </row>
    <row r="84" spans="1:6" ht="20.100000000000001" customHeight="1" thickBot="1" x14ac:dyDescent="0.3">
      <c r="A84" s="296"/>
      <c r="B84" s="296"/>
      <c r="C84" s="297"/>
      <c r="D84" s="297"/>
      <c r="E84" s="297"/>
      <c r="F84" s="298"/>
    </row>
    <row r="85" spans="1:6" ht="20.100000000000001" customHeight="1" x14ac:dyDescent="0.25">
      <c r="A85" s="340"/>
      <c r="B85" s="341"/>
      <c r="C85" s="341"/>
      <c r="D85" s="341"/>
      <c r="E85" s="341"/>
      <c r="F85" s="342"/>
    </row>
    <row r="86" spans="1:6" ht="20.100000000000001" customHeight="1" thickBot="1" x14ac:dyDescent="0.3">
      <c r="A86" s="300" t="s">
        <v>177</v>
      </c>
      <c r="B86" s="303" t="s">
        <v>10</v>
      </c>
      <c r="C86" s="301" t="s">
        <v>179</v>
      </c>
      <c r="D86" s="301" t="s">
        <v>180</v>
      </c>
      <c r="E86" s="301" t="s">
        <v>178</v>
      </c>
      <c r="F86" s="302" t="s">
        <v>181</v>
      </c>
    </row>
    <row r="87" spans="1:6" ht="20.100000000000001" customHeight="1" thickTop="1" thickBot="1" x14ac:dyDescent="0.3">
      <c r="A87" s="296"/>
      <c r="B87" s="296"/>
      <c r="C87" s="297"/>
      <c r="D87" s="297"/>
      <c r="E87" s="297"/>
      <c r="F87" s="298"/>
    </row>
    <row r="88" spans="1:6" ht="20.100000000000001" customHeight="1" thickBot="1" x14ac:dyDescent="0.3">
      <c r="A88" s="296"/>
      <c r="B88" s="296"/>
      <c r="C88" s="297"/>
      <c r="D88" s="297"/>
      <c r="E88" s="297"/>
      <c r="F88" s="298"/>
    </row>
    <row r="89" spans="1:6" ht="20.100000000000001" customHeight="1" thickBot="1" x14ac:dyDescent="0.3">
      <c r="A89" s="296"/>
      <c r="B89" s="296"/>
      <c r="C89" s="297"/>
      <c r="D89" s="297"/>
      <c r="E89" s="297"/>
      <c r="F89" s="298"/>
    </row>
    <row r="90" spans="1:6" ht="20.100000000000001" customHeight="1" thickBot="1" x14ac:dyDescent="0.3">
      <c r="A90" s="296"/>
      <c r="B90" s="296"/>
      <c r="C90" s="297"/>
      <c r="D90" s="297"/>
      <c r="E90" s="297"/>
      <c r="F90" s="298"/>
    </row>
    <row r="91" spans="1:6" ht="20.100000000000001" customHeight="1" thickBot="1" x14ac:dyDescent="0.3">
      <c r="A91" s="296"/>
      <c r="B91" s="296"/>
      <c r="C91" s="297"/>
      <c r="D91" s="297"/>
      <c r="E91" s="297"/>
      <c r="F91" s="298"/>
    </row>
    <row r="92" spans="1:6" ht="20.100000000000001" customHeight="1" thickBot="1" x14ac:dyDescent="0.3">
      <c r="A92" s="296"/>
      <c r="B92" s="296"/>
      <c r="C92" s="297"/>
      <c r="D92" s="297"/>
      <c r="E92" s="297"/>
      <c r="F92" s="298"/>
    </row>
    <row r="93" spans="1:6" ht="20.100000000000001" customHeight="1" thickBot="1" x14ac:dyDescent="0.3">
      <c r="A93" s="296"/>
      <c r="B93" s="296"/>
      <c r="C93" s="297"/>
      <c r="D93" s="297"/>
      <c r="E93" s="297"/>
      <c r="F93" s="298"/>
    </row>
    <row r="94" spans="1:6" ht="20.100000000000001" customHeight="1" thickBot="1" x14ac:dyDescent="0.3">
      <c r="A94" s="296"/>
      <c r="B94" s="296"/>
      <c r="C94" s="297"/>
      <c r="D94" s="297"/>
      <c r="E94" s="297"/>
      <c r="F94" s="298"/>
    </row>
    <row r="95" spans="1:6" ht="20.100000000000001" customHeight="1" thickBot="1" x14ac:dyDescent="0.3">
      <c r="A95" s="296"/>
      <c r="B95" s="296"/>
      <c r="C95" s="297"/>
      <c r="D95" s="297"/>
      <c r="E95" s="297"/>
      <c r="F95" s="298"/>
    </row>
    <row r="96" spans="1:6" ht="20.100000000000001" customHeight="1" thickBot="1" x14ac:dyDescent="0.3">
      <c r="A96" s="296"/>
      <c r="B96" s="296"/>
      <c r="C96" s="297"/>
      <c r="D96" s="297"/>
      <c r="E96" s="297"/>
      <c r="F96" s="298"/>
    </row>
    <row r="97" spans="1:6" ht="20.100000000000001" customHeight="1" x14ac:dyDescent="0.25">
      <c r="A97" s="340"/>
      <c r="B97" s="341"/>
      <c r="C97" s="341"/>
      <c r="D97" s="341"/>
      <c r="E97" s="341"/>
      <c r="F97" s="342"/>
    </row>
    <row r="98" spans="1:6" ht="20.100000000000001" customHeight="1" thickBot="1" x14ac:dyDescent="0.3">
      <c r="A98" s="300" t="s">
        <v>177</v>
      </c>
      <c r="B98" s="303" t="s">
        <v>10</v>
      </c>
      <c r="C98" s="301" t="s">
        <v>179</v>
      </c>
      <c r="D98" s="301" t="s">
        <v>180</v>
      </c>
      <c r="E98" s="301" t="s">
        <v>178</v>
      </c>
      <c r="F98" s="302" t="s">
        <v>181</v>
      </c>
    </row>
    <row r="99" spans="1:6" ht="20.100000000000001" customHeight="1" thickTop="1" thickBot="1" x14ac:dyDescent="0.3">
      <c r="A99" s="296"/>
      <c r="B99" s="296"/>
      <c r="C99" s="297"/>
      <c r="D99" s="297"/>
      <c r="E99" s="297"/>
      <c r="F99" s="298"/>
    </row>
    <row r="100" spans="1:6" ht="20.100000000000001" customHeight="1" thickBot="1" x14ac:dyDescent="0.3">
      <c r="A100" s="296"/>
      <c r="B100" s="296"/>
      <c r="C100" s="297"/>
      <c r="D100" s="297"/>
      <c r="E100" s="297"/>
      <c r="F100" s="298"/>
    </row>
    <row r="101" spans="1:6" ht="20.100000000000001" customHeight="1" thickBot="1" x14ac:dyDescent="0.3">
      <c r="A101" s="296"/>
      <c r="B101" s="296"/>
      <c r="C101" s="297"/>
      <c r="D101" s="297"/>
      <c r="E101" s="297"/>
      <c r="F101" s="298"/>
    </row>
    <row r="102" spans="1:6" ht="20.100000000000001" customHeight="1" thickBot="1" x14ac:dyDescent="0.3">
      <c r="A102" s="296"/>
      <c r="B102" s="296"/>
      <c r="C102" s="297"/>
      <c r="D102" s="297"/>
      <c r="E102" s="297"/>
      <c r="F102" s="298"/>
    </row>
    <row r="103" spans="1:6" ht="20.100000000000001" customHeight="1" thickBot="1" x14ac:dyDescent="0.3">
      <c r="A103" s="296"/>
      <c r="B103" s="296"/>
      <c r="C103" s="297"/>
      <c r="D103" s="297"/>
      <c r="E103" s="297"/>
      <c r="F103" s="298"/>
    </row>
    <row r="104" spans="1:6" ht="20.100000000000001" customHeight="1" thickBot="1" x14ac:dyDescent="0.3">
      <c r="A104" s="296"/>
      <c r="B104" s="296"/>
      <c r="C104" s="297"/>
      <c r="D104" s="297"/>
      <c r="E104" s="297"/>
      <c r="F104" s="298"/>
    </row>
    <row r="105" spans="1:6" ht="20.100000000000001" customHeight="1" thickBot="1" x14ac:dyDescent="0.3">
      <c r="A105" s="296"/>
      <c r="B105" s="296"/>
      <c r="C105" s="297"/>
      <c r="D105" s="297"/>
      <c r="E105" s="297"/>
      <c r="F105" s="298"/>
    </row>
    <row r="106" spans="1:6" ht="20.100000000000001" customHeight="1" thickBot="1" x14ac:dyDescent="0.3">
      <c r="A106" s="296"/>
      <c r="B106" s="296"/>
      <c r="C106" s="297"/>
      <c r="D106" s="297"/>
      <c r="E106" s="297"/>
      <c r="F106" s="298"/>
    </row>
    <row r="107" spans="1:6" ht="20.100000000000001" customHeight="1" thickBot="1" x14ac:dyDescent="0.3">
      <c r="A107" s="296"/>
      <c r="B107" s="296"/>
      <c r="C107" s="297"/>
      <c r="D107" s="297"/>
      <c r="E107" s="297"/>
      <c r="F107" s="298"/>
    </row>
    <row r="108" spans="1:6" ht="20.100000000000001" customHeight="1" thickBot="1" x14ac:dyDescent="0.3">
      <c r="A108" s="296"/>
      <c r="B108" s="296"/>
      <c r="C108" s="297"/>
      <c r="D108" s="297"/>
      <c r="E108" s="297"/>
      <c r="F108" s="298"/>
    </row>
    <row r="109" spans="1:6" ht="20.100000000000001" customHeight="1" x14ac:dyDescent="0.25">
      <c r="A109" s="340"/>
      <c r="B109" s="341"/>
      <c r="C109" s="341"/>
      <c r="D109" s="341"/>
      <c r="E109" s="341"/>
      <c r="F109" s="342"/>
    </row>
    <row r="110" spans="1:6" ht="20.100000000000001" customHeight="1" thickBot="1" x14ac:dyDescent="0.3">
      <c r="A110" s="300" t="s">
        <v>177</v>
      </c>
      <c r="B110" s="303" t="s">
        <v>10</v>
      </c>
      <c r="C110" s="301" t="s">
        <v>179</v>
      </c>
      <c r="D110" s="301" t="s">
        <v>180</v>
      </c>
      <c r="E110" s="301" t="s">
        <v>178</v>
      </c>
      <c r="F110" s="302" t="s">
        <v>181</v>
      </c>
    </row>
    <row r="111" spans="1:6" ht="20.100000000000001" customHeight="1" thickTop="1" thickBot="1" x14ac:dyDescent="0.3">
      <c r="A111" s="296"/>
      <c r="B111" s="296"/>
      <c r="C111" s="297"/>
      <c r="D111" s="297"/>
      <c r="E111" s="297"/>
      <c r="F111" s="298"/>
    </row>
    <row r="112" spans="1:6" ht="20.100000000000001" customHeight="1" thickBot="1" x14ac:dyDescent="0.3">
      <c r="A112" s="296"/>
      <c r="B112" s="296"/>
      <c r="C112" s="297"/>
      <c r="D112" s="297"/>
      <c r="E112" s="297"/>
      <c r="F112" s="298"/>
    </row>
    <row r="113" spans="1:6" ht="20.100000000000001" customHeight="1" thickBot="1" x14ac:dyDescent="0.3">
      <c r="A113" s="296"/>
      <c r="B113" s="296"/>
      <c r="C113" s="297"/>
      <c r="D113" s="297"/>
      <c r="E113" s="297"/>
      <c r="F113" s="298"/>
    </row>
    <row r="114" spans="1:6" ht="20.100000000000001" customHeight="1" thickBot="1" x14ac:dyDescent="0.3">
      <c r="A114" s="296"/>
      <c r="B114" s="296"/>
      <c r="C114" s="297"/>
      <c r="D114" s="297"/>
      <c r="E114" s="297"/>
      <c r="F114" s="298"/>
    </row>
    <row r="115" spans="1:6" ht="20.100000000000001" customHeight="1" thickBot="1" x14ac:dyDescent="0.3">
      <c r="A115" s="296"/>
      <c r="B115" s="296"/>
      <c r="C115" s="297"/>
      <c r="D115" s="297"/>
      <c r="E115" s="297"/>
      <c r="F115" s="298"/>
    </row>
    <row r="116" spans="1:6" ht="20.100000000000001" customHeight="1" thickBot="1" x14ac:dyDescent="0.3">
      <c r="A116" s="296"/>
      <c r="B116" s="296"/>
      <c r="C116" s="297"/>
      <c r="D116" s="297"/>
      <c r="E116" s="297"/>
      <c r="F116" s="298"/>
    </row>
    <row r="117" spans="1:6" ht="20.100000000000001" customHeight="1" thickBot="1" x14ac:dyDescent="0.3">
      <c r="A117" s="296"/>
      <c r="B117" s="296"/>
      <c r="C117" s="297"/>
      <c r="D117" s="297"/>
      <c r="E117" s="297"/>
      <c r="F117" s="298"/>
    </row>
    <row r="118" spans="1:6" ht="20.100000000000001" customHeight="1" thickBot="1" x14ac:dyDescent="0.3">
      <c r="A118" s="296"/>
      <c r="B118" s="296"/>
      <c r="C118" s="297"/>
      <c r="D118" s="297"/>
      <c r="E118" s="297"/>
      <c r="F118" s="298"/>
    </row>
    <row r="119" spans="1:6" ht="20.100000000000001" customHeight="1" thickBot="1" x14ac:dyDescent="0.3">
      <c r="A119" s="296"/>
      <c r="B119" s="296"/>
      <c r="C119" s="297"/>
      <c r="D119" s="297"/>
      <c r="E119" s="297"/>
      <c r="F119" s="298"/>
    </row>
    <row r="120" spans="1:6" ht="20.100000000000001" customHeight="1" thickBot="1" x14ac:dyDescent="0.3">
      <c r="A120" s="296"/>
      <c r="B120" s="296"/>
      <c r="C120" s="297"/>
      <c r="D120" s="297"/>
      <c r="E120" s="297"/>
      <c r="F120" s="298"/>
    </row>
  </sheetData>
  <mergeCells count="16">
    <mergeCell ref="A1:F1"/>
    <mergeCell ref="A13:F13"/>
    <mergeCell ref="A25:F25"/>
    <mergeCell ref="A37:F37"/>
    <mergeCell ref="A49:F49"/>
    <mergeCell ref="A61:F61"/>
    <mergeCell ref="A73:F73"/>
    <mergeCell ref="A85:F85"/>
    <mergeCell ref="A97:F97"/>
    <mergeCell ref="A109:F109"/>
    <mergeCell ref="P2:Q2"/>
    <mergeCell ref="H1:Q1"/>
    <mergeCell ref="H2:I2"/>
    <mergeCell ref="J2:K2"/>
    <mergeCell ref="L2:M2"/>
    <mergeCell ref="N2:O2"/>
  </mergeCells>
  <phoneticPr fontId="1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73635F5-ECCC-45EF-83C9-951E0517F97A}">
          <x14:formula1>
            <xm:f>Aux!$A$1:$A$2</xm:f>
          </x14:formula1>
          <xm:sqref>B1:B1048576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361F-1F53-4C12-8890-502CF7FEC786}">
  <sheetPr codeName="Folha2">
    <tabColor theme="0" tint="-0.499984740745262"/>
    <pageSetUpPr fitToPage="1"/>
  </sheetPr>
  <dimension ref="B1:E25"/>
  <sheetViews>
    <sheetView showGridLines="0" view="pageBreakPreview" zoomScale="70" zoomScaleNormal="40" zoomScaleSheetLayoutView="70" zoomScalePageLayoutView="40" workbookViewId="0">
      <selection activeCell="H44" sqref="H44"/>
    </sheetView>
  </sheetViews>
  <sheetFormatPr defaultRowHeight="15" x14ac:dyDescent="0.25"/>
  <cols>
    <col min="2" max="2" width="13" customWidth="1"/>
    <col min="3" max="3" width="19" customWidth="1"/>
    <col min="4" max="4" width="72.7109375" customWidth="1"/>
    <col min="5" max="5" width="15.42578125" customWidth="1"/>
  </cols>
  <sheetData>
    <row r="1" spans="2:5" ht="21" x14ac:dyDescent="0.45">
      <c r="B1" s="1"/>
      <c r="C1" s="1"/>
      <c r="D1" s="2"/>
      <c r="E1" s="2"/>
    </row>
    <row r="2" spans="2:5" ht="38.25" x14ac:dyDescent="0.25">
      <c r="B2" s="3"/>
      <c r="C2" s="3"/>
      <c r="D2" s="3"/>
      <c r="E2" s="12" t="s">
        <v>50</v>
      </c>
    </row>
    <row r="3" spans="2:5" ht="18.75" customHeight="1" x14ac:dyDescent="0.25">
      <c r="B3" s="3"/>
      <c r="C3" s="3"/>
      <c r="D3" s="3"/>
      <c r="E3" s="37" t="str">
        <f>Cronograma!BR3</f>
        <v>STREAM</v>
      </c>
    </row>
    <row r="4" spans="2:5" ht="18.75" customHeight="1" x14ac:dyDescent="0.25">
      <c r="B4" s="3"/>
      <c r="C4" s="3"/>
      <c r="D4" s="13" t="s">
        <v>101</v>
      </c>
      <c r="E4" s="199" t="s">
        <v>2</v>
      </c>
    </row>
    <row r="5" spans="2:5" ht="18.75" customHeight="1" x14ac:dyDescent="0.25">
      <c r="B5" s="3"/>
      <c r="C5" s="3"/>
      <c r="D5" s="3"/>
      <c r="E5" s="3"/>
    </row>
    <row r="7" spans="2:5" ht="15" customHeight="1" x14ac:dyDescent="0.25">
      <c r="B7" s="343"/>
      <c r="C7" s="345" t="s">
        <v>51</v>
      </c>
      <c r="D7" s="345" t="s">
        <v>52</v>
      </c>
      <c r="E7" s="347"/>
    </row>
    <row r="8" spans="2:5" ht="15.75" customHeight="1" thickBot="1" x14ac:dyDescent="0.3">
      <c r="B8" s="344"/>
      <c r="C8" s="346"/>
      <c r="D8" s="346"/>
      <c r="E8" s="348"/>
    </row>
    <row r="9" spans="2:5" ht="18.75" x14ac:dyDescent="0.25">
      <c r="B9" s="42" t="s">
        <v>53</v>
      </c>
      <c r="C9" s="40"/>
      <c r="D9" s="38"/>
      <c r="E9" s="38"/>
    </row>
    <row r="10" spans="2:5" ht="18.75" x14ac:dyDescent="0.25">
      <c r="B10" s="39"/>
      <c r="C10" s="40"/>
      <c r="D10" s="38"/>
      <c r="E10" s="38"/>
    </row>
    <row r="11" spans="2:5" ht="18.75" x14ac:dyDescent="0.25">
      <c r="B11" s="39"/>
      <c r="C11" s="40"/>
      <c r="D11" s="38"/>
      <c r="E11" s="38"/>
    </row>
    <row r="12" spans="2:5" ht="18.75" x14ac:dyDescent="0.25">
      <c r="B12" s="42"/>
      <c r="C12" s="40"/>
      <c r="D12" s="38"/>
      <c r="E12" s="38"/>
    </row>
    <row r="13" spans="2:5" ht="18.75" x14ac:dyDescent="0.25">
      <c r="B13" s="43"/>
      <c r="C13" s="41"/>
      <c r="D13" s="38"/>
      <c r="E13" s="38"/>
    </row>
    <row r="14" spans="2:5" ht="18.75" x14ac:dyDescent="0.25">
      <c r="B14" s="42"/>
      <c r="C14" s="40"/>
      <c r="D14" s="38"/>
      <c r="E14" s="38"/>
    </row>
    <row r="15" spans="2:5" ht="18.75" x14ac:dyDescent="0.25">
      <c r="B15" s="42"/>
      <c r="C15" s="40"/>
      <c r="D15" s="38"/>
      <c r="E15" s="38"/>
    </row>
    <row r="16" spans="2:5" ht="18.75" x14ac:dyDescent="0.25">
      <c r="B16" s="42"/>
      <c r="C16" s="40"/>
      <c r="D16" s="38"/>
      <c r="E16" s="38"/>
    </row>
    <row r="17" spans="2:5" ht="18.75" x14ac:dyDescent="0.25">
      <c r="B17" s="42"/>
      <c r="C17" s="40"/>
      <c r="D17" s="38"/>
      <c r="E17" s="38"/>
    </row>
    <row r="18" spans="2:5" ht="20.25" customHeight="1" x14ac:dyDescent="0.25">
      <c r="B18" s="42"/>
      <c r="C18" s="40"/>
      <c r="D18" s="38"/>
      <c r="E18" s="38"/>
    </row>
    <row r="19" spans="2:5" ht="20.25" customHeight="1" x14ac:dyDescent="0.25">
      <c r="B19" s="42"/>
      <c r="C19" s="40"/>
      <c r="D19" s="38"/>
      <c r="E19" s="38"/>
    </row>
    <row r="20" spans="2:5" ht="18.75" x14ac:dyDescent="0.25">
      <c r="B20" s="42"/>
      <c r="C20" s="40"/>
      <c r="D20" s="38"/>
      <c r="E20" s="38"/>
    </row>
    <row r="21" spans="2:5" ht="18.75" x14ac:dyDescent="0.25">
      <c r="B21" s="42"/>
      <c r="C21" s="40"/>
      <c r="D21" s="38"/>
      <c r="E21" s="38"/>
    </row>
    <row r="22" spans="2:5" ht="18.75" x14ac:dyDescent="0.25">
      <c r="B22" s="42"/>
      <c r="C22" s="40"/>
      <c r="D22" s="38"/>
      <c r="E22" s="38"/>
    </row>
    <row r="23" spans="2:5" ht="18.75" x14ac:dyDescent="0.25">
      <c r="B23" s="42"/>
      <c r="C23" s="40"/>
      <c r="D23" s="38"/>
      <c r="E23" s="38"/>
    </row>
    <row r="24" spans="2:5" ht="17.25" thickBot="1" x14ac:dyDescent="0.35">
      <c r="B24" s="9"/>
      <c r="C24" s="9"/>
      <c r="D24" s="10"/>
      <c r="E24" s="14" t="s">
        <v>47</v>
      </c>
    </row>
    <row r="25" spans="2:5" x14ac:dyDescent="0.25">
      <c r="B25" s="11"/>
      <c r="C25" s="11"/>
      <c r="D25" s="11"/>
      <c r="E25" s="11"/>
    </row>
  </sheetData>
  <mergeCells count="4">
    <mergeCell ref="B7:B8"/>
    <mergeCell ref="C7:C8"/>
    <mergeCell ref="D7:D8"/>
    <mergeCell ref="E7:E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71" fitToHeight="0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3792-E716-49C8-B532-D7981091E16A}">
  <sheetPr codeName="Folha1">
    <tabColor rgb="FF0070C0"/>
    <outlinePr summaryBelow="0"/>
    <pageSetUpPr fitToPage="1"/>
  </sheetPr>
  <dimension ref="B1:BR219"/>
  <sheetViews>
    <sheetView showGridLines="0" zoomScale="70" zoomScaleNormal="70" workbookViewId="0">
      <pane ySplit="9" topLeftCell="A10" activePane="bottomLeft" state="frozen"/>
      <selection pane="bottomLeft" activeCell="L235" sqref="L235"/>
    </sheetView>
  </sheetViews>
  <sheetFormatPr defaultRowHeight="15" outlineLevelRow="3" x14ac:dyDescent="0.25"/>
  <cols>
    <col min="1" max="1" width="9.140625" customWidth="1"/>
    <col min="2" max="2" width="99.7109375" customWidth="1"/>
    <col min="3" max="3" width="19.42578125" customWidth="1"/>
    <col min="4" max="4" width="18.42578125" customWidth="1"/>
    <col min="5" max="5" width="17.140625" customWidth="1"/>
    <col min="6" max="6" width="15" customWidth="1"/>
    <col min="7" max="66" width="10.28515625" customWidth="1"/>
    <col min="68" max="68" width="9.140625" customWidth="1"/>
  </cols>
  <sheetData>
    <row r="1" spans="2:70" ht="19.5" customHeight="1" x14ac:dyDescent="0.45">
      <c r="B1" s="229"/>
      <c r="C1" s="1"/>
      <c r="D1" s="2"/>
      <c r="E1" s="229"/>
      <c r="F1" s="367"/>
      <c r="G1" s="368"/>
      <c r="H1" s="368"/>
      <c r="I1" s="368"/>
      <c r="J1" s="368"/>
      <c r="K1" s="368"/>
      <c r="L1" s="368"/>
      <c r="M1" s="368"/>
      <c r="N1" s="368"/>
      <c r="O1" s="368"/>
      <c r="P1" s="368"/>
      <c r="Q1" s="368"/>
      <c r="R1" s="368"/>
      <c r="S1" s="368"/>
      <c r="T1" s="368"/>
      <c r="U1" s="368"/>
      <c r="V1" s="368"/>
      <c r="W1" s="368"/>
      <c r="X1" s="368"/>
      <c r="Y1" s="368"/>
      <c r="Z1" s="368"/>
      <c r="AA1" s="368"/>
      <c r="AB1" s="368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S1" s="276"/>
      <c r="AT1" s="276"/>
      <c r="AU1" s="276"/>
    </row>
    <row r="2" spans="2:70" ht="19.5" customHeight="1" x14ac:dyDescent="0.5">
      <c r="B2" s="292"/>
      <c r="C2" s="3"/>
      <c r="D2" s="3"/>
      <c r="E2" s="3"/>
      <c r="F2" s="368"/>
      <c r="G2" s="368"/>
      <c r="H2" s="368"/>
      <c r="I2" s="368"/>
      <c r="J2" s="368"/>
      <c r="K2" s="368"/>
      <c r="L2" s="368"/>
      <c r="M2" s="368"/>
      <c r="N2" s="368"/>
      <c r="O2" s="368"/>
      <c r="P2" s="368"/>
      <c r="Q2" s="368"/>
      <c r="R2" s="368"/>
      <c r="S2" s="368"/>
      <c r="T2" s="368"/>
      <c r="U2" s="368"/>
      <c r="V2" s="368"/>
      <c r="W2" s="368"/>
      <c r="X2" s="368"/>
      <c r="Y2" s="368"/>
      <c r="Z2" s="368"/>
      <c r="AA2" s="368"/>
      <c r="AB2" s="368"/>
      <c r="AC2" s="227"/>
      <c r="AD2" s="228"/>
      <c r="AE2" s="227"/>
      <c r="AF2" s="227"/>
      <c r="AG2" s="227"/>
      <c r="AH2" s="227"/>
      <c r="AI2" s="227"/>
      <c r="AJ2" s="227"/>
      <c r="AK2" s="277"/>
      <c r="AL2" s="277"/>
      <c r="AM2" s="277"/>
      <c r="AN2" s="277"/>
      <c r="AO2" s="277"/>
      <c r="AP2" s="277"/>
      <c r="AQ2" s="277"/>
      <c r="AR2" s="277"/>
      <c r="AS2" s="277"/>
      <c r="AT2" s="277"/>
      <c r="AU2" s="277"/>
      <c r="AV2" s="277"/>
      <c r="AW2" s="277"/>
      <c r="BQ2" s="4"/>
      <c r="BR2" s="24" t="s">
        <v>0</v>
      </c>
    </row>
    <row r="3" spans="2:70" ht="18.75" customHeight="1" x14ac:dyDescent="0.4">
      <c r="B3" s="293"/>
      <c r="E3" s="3"/>
      <c r="F3" s="368"/>
      <c r="G3" s="368"/>
      <c r="H3" s="368"/>
      <c r="I3" s="368"/>
      <c r="J3" s="368"/>
      <c r="K3" s="368"/>
      <c r="L3" s="368"/>
      <c r="M3" s="368"/>
      <c r="N3" s="368"/>
      <c r="O3" s="368"/>
      <c r="P3" s="368"/>
      <c r="Q3" s="368"/>
      <c r="R3" s="368"/>
      <c r="S3" s="368"/>
      <c r="T3" s="368"/>
      <c r="U3" s="368"/>
      <c r="V3" s="368"/>
      <c r="W3" s="368"/>
      <c r="X3" s="368"/>
      <c r="Y3" s="368"/>
      <c r="Z3" s="368"/>
      <c r="AA3" s="368"/>
      <c r="AB3" s="368"/>
      <c r="AC3" s="227"/>
      <c r="AD3" s="228"/>
      <c r="AE3" s="227"/>
      <c r="AF3" s="227"/>
      <c r="AG3" s="227"/>
      <c r="AH3" s="227"/>
      <c r="AI3" s="227"/>
      <c r="AJ3" s="227"/>
      <c r="AK3" s="277"/>
      <c r="AL3" s="277"/>
      <c r="AM3" s="277"/>
      <c r="AN3" s="277"/>
      <c r="AO3" s="277"/>
      <c r="AP3" s="277"/>
      <c r="AQ3" s="294"/>
      <c r="AR3" s="277"/>
      <c r="AS3" s="277"/>
      <c r="AT3" s="294"/>
      <c r="AU3" s="277"/>
      <c r="AV3" s="277"/>
      <c r="AW3" s="294"/>
      <c r="BQ3" s="4"/>
      <c r="BR3" s="37" t="s">
        <v>1</v>
      </c>
    </row>
    <row r="4" spans="2:70" ht="18.75" customHeight="1" x14ac:dyDescent="0.25">
      <c r="B4" s="229"/>
      <c r="E4" s="3"/>
      <c r="F4" s="368"/>
      <c r="G4" s="368"/>
      <c r="H4" s="368"/>
      <c r="I4" s="368"/>
      <c r="J4" s="368"/>
      <c r="K4" s="368"/>
      <c r="L4" s="368"/>
      <c r="M4" s="368"/>
      <c r="N4" s="368"/>
      <c r="O4" s="368"/>
      <c r="P4" s="368"/>
      <c r="Q4" s="368"/>
      <c r="R4" s="368"/>
      <c r="S4" s="368"/>
      <c r="T4" s="368"/>
      <c r="U4" s="368"/>
      <c r="V4" s="368"/>
      <c r="W4" s="368"/>
      <c r="X4" s="368"/>
      <c r="Y4" s="368"/>
      <c r="Z4" s="368"/>
      <c r="AA4" s="368"/>
      <c r="AB4" s="368"/>
      <c r="AC4" s="227"/>
      <c r="AD4" s="228"/>
      <c r="AE4" s="227"/>
      <c r="AF4" s="227"/>
      <c r="AG4" s="227"/>
      <c r="AH4" s="227"/>
      <c r="AI4" s="227"/>
      <c r="AJ4" s="227"/>
      <c r="AK4" s="277"/>
      <c r="AL4" s="277"/>
      <c r="AM4" s="277"/>
      <c r="AN4" s="277"/>
      <c r="AO4" s="277"/>
      <c r="AP4" s="277"/>
      <c r="AQ4" s="295"/>
      <c r="AR4" s="276"/>
      <c r="AS4" s="276"/>
      <c r="AT4" s="276"/>
      <c r="AU4" s="276"/>
      <c r="BP4" s="13" t="s">
        <v>102</v>
      </c>
      <c r="BQ4" s="360" t="str">
        <f>'Alterações&amp;Desvios'!E4</f>
        <v>DD/MM/AAAA</v>
      </c>
      <c r="BR4" s="360"/>
    </row>
    <row r="5" spans="2:70" ht="18.75" customHeight="1" x14ac:dyDescent="0.25">
      <c r="B5" s="291"/>
      <c r="C5" s="3"/>
      <c r="D5" s="3"/>
      <c r="E5" s="3"/>
      <c r="F5" s="368"/>
      <c r="G5" s="368"/>
      <c r="H5" s="368"/>
      <c r="I5" s="368"/>
      <c r="J5" s="368"/>
      <c r="K5" s="368"/>
      <c r="L5" s="368"/>
      <c r="M5" s="368"/>
      <c r="N5" s="368"/>
      <c r="O5" s="368"/>
      <c r="P5" s="368"/>
      <c r="Q5" s="368"/>
      <c r="R5" s="368"/>
      <c r="S5" s="368"/>
      <c r="T5" s="368"/>
      <c r="U5" s="368"/>
      <c r="V5" s="368"/>
      <c r="W5" s="368"/>
      <c r="X5" s="368"/>
      <c r="Y5" s="368"/>
      <c r="Z5" s="368"/>
      <c r="AA5" s="368"/>
      <c r="AB5" s="368"/>
      <c r="AC5" s="227"/>
      <c r="AD5" s="227"/>
      <c r="AE5" s="227"/>
      <c r="AF5" s="227"/>
      <c r="AG5" s="227"/>
      <c r="AH5" s="227"/>
      <c r="AI5" s="227"/>
      <c r="AJ5" s="227"/>
      <c r="AK5" s="277"/>
      <c r="AL5" s="277"/>
      <c r="AM5" s="277"/>
      <c r="AN5" s="277"/>
      <c r="AO5" s="277"/>
      <c r="AP5" s="277"/>
      <c r="AQ5" s="277"/>
    </row>
    <row r="6" spans="2:70" ht="37.5" customHeight="1" thickBot="1" x14ac:dyDescent="0.3">
      <c r="B6" s="291"/>
      <c r="C6" s="3"/>
      <c r="D6" s="3"/>
      <c r="E6" s="3"/>
      <c r="F6" s="368"/>
      <c r="G6" s="368"/>
      <c r="H6" s="368"/>
      <c r="I6" s="368"/>
      <c r="J6" s="368"/>
      <c r="K6" s="368"/>
      <c r="L6" s="368"/>
      <c r="M6" s="368"/>
      <c r="N6" s="368"/>
      <c r="O6" s="368"/>
      <c r="P6" s="368"/>
      <c r="Q6" s="368"/>
      <c r="R6" s="368"/>
      <c r="S6" s="368"/>
      <c r="T6" s="368"/>
      <c r="U6" s="368"/>
      <c r="V6" s="368"/>
      <c r="W6" s="368"/>
      <c r="X6" s="368"/>
      <c r="Y6" s="368"/>
      <c r="Z6" s="368"/>
      <c r="AA6" s="368"/>
      <c r="AB6" s="368"/>
      <c r="AC6" s="227"/>
      <c r="AD6" s="227"/>
      <c r="AE6" s="227"/>
      <c r="AF6" s="227"/>
      <c r="AG6" s="227"/>
      <c r="AH6" s="227"/>
      <c r="AI6" s="227"/>
      <c r="AJ6" s="227"/>
      <c r="AK6" s="278"/>
      <c r="AL6" s="278"/>
      <c r="AM6" s="278"/>
      <c r="AN6" s="278"/>
      <c r="AO6" s="278"/>
      <c r="AP6" s="278"/>
      <c r="AQ6" s="278"/>
    </row>
    <row r="7" spans="2:70" ht="23.25" x14ac:dyDescent="0.45">
      <c r="B7" s="1"/>
      <c r="C7" s="1"/>
      <c r="D7" s="5"/>
      <c r="E7" s="5"/>
      <c r="F7" s="5"/>
      <c r="G7" s="354" t="s">
        <v>3</v>
      </c>
      <c r="H7" s="355"/>
      <c r="I7" s="355"/>
      <c r="J7" s="355"/>
      <c r="K7" s="355"/>
      <c r="L7" s="355"/>
      <c r="M7" s="355"/>
      <c r="N7" s="355"/>
      <c r="O7" s="355"/>
      <c r="P7" s="355"/>
      <c r="Q7" s="355"/>
      <c r="R7" s="356"/>
      <c r="S7" s="354" t="s">
        <v>4</v>
      </c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6"/>
      <c r="AE7" s="354" t="s">
        <v>5</v>
      </c>
      <c r="AF7" s="355"/>
      <c r="AG7" s="355"/>
      <c r="AH7" s="355"/>
      <c r="AI7" s="355"/>
      <c r="AJ7" s="355"/>
      <c r="AK7" s="355"/>
      <c r="AL7" s="355"/>
      <c r="AM7" s="355"/>
      <c r="AN7" s="355"/>
      <c r="AO7" s="355"/>
      <c r="AP7" s="356"/>
      <c r="AQ7" s="354" t="s">
        <v>130</v>
      </c>
      <c r="AR7" s="355"/>
      <c r="AS7" s="355"/>
      <c r="AT7" s="355"/>
      <c r="AU7" s="355"/>
      <c r="AV7" s="355"/>
      <c r="AW7" s="355"/>
      <c r="AX7" s="355"/>
      <c r="AY7" s="355"/>
      <c r="AZ7" s="355"/>
      <c r="BA7" s="355"/>
      <c r="BB7" s="356"/>
      <c r="BC7" s="354" t="s">
        <v>183</v>
      </c>
      <c r="BD7" s="355"/>
      <c r="BE7" s="355"/>
      <c r="BF7" s="355"/>
      <c r="BG7" s="355"/>
      <c r="BH7" s="355"/>
      <c r="BI7" s="355"/>
      <c r="BJ7" s="355"/>
      <c r="BK7" s="355"/>
      <c r="BL7" s="355"/>
      <c r="BM7" s="355"/>
      <c r="BN7" s="356"/>
      <c r="BP7" s="306" t="s">
        <v>196</v>
      </c>
    </row>
    <row r="8" spans="2:70" ht="27.75" x14ac:dyDescent="0.25">
      <c r="B8" s="361" t="s">
        <v>6</v>
      </c>
      <c r="C8" s="363" t="s">
        <v>7</v>
      </c>
      <c r="D8" s="363" t="s">
        <v>8</v>
      </c>
      <c r="E8" s="365" t="s">
        <v>9</v>
      </c>
      <c r="F8" s="363" t="s">
        <v>10</v>
      </c>
      <c r="G8" s="254" t="s">
        <v>11</v>
      </c>
      <c r="H8" s="255" t="s">
        <v>12</v>
      </c>
      <c r="I8" s="255" t="s">
        <v>13</v>
      </c>
      <c r="J8" s="255" t="s">
        <v>14</v>
      </c>
      <c r="K8" s="255" t="s">
        <v>15</v>
      </c>
      <c r="L8" s="255" t="s">
        <v>16</v>
      </c>
      <c r="M8" s="255" t="s">
        <v>17</v>
      </c>
      <c r="N8" s="255" t="s">
        <v>18</v>
      </c>
      <c r="O8" s="255" t="s">
        <v>19</v>
      </c>
      <c r="P8" s="255" t="s">
        <v>20</v>
      </c>
      <c r="Q8" s="255" t="s">
        <v>21</v>
      </c>
      <c r="R8" s="256" t="s">
        <v>22</v>
      </c>
      <c r="S8" s="254" t="s">
        <v>23</v>
      </c>
      <c r="T8" s="255" t="s">
        <v>24</v>
      </c>
      <c r="U8" s="255" t="s">
        <v>25</v>
      </c>
      <c r="V8" s="255" t="s">
        <v>26</v>
      </c>
      <c r="W8" s="255" t="s">
        <v>27</v>
      </c>
      <c r="X8" s="255" t="s">
        <v>28</v>
      </c>
      <c r="Y8" s="255" t="s">
        <v>29</v>
      </c>
      <c r="Z8" s="255" t="s">
        <v>30</v>
      </c>
      <c r="AA8" s="255" t="s">
        <v>31</v>
      </c>
      <c r="AB8" s="255" t="s">
        <v>32</v>
      </c>
      <c r="AC8" s="255" t="s">
        <v>33</v>
      </c>
      <c r="AD8" s="256" t="s">
        <v>34</v>
      </c>
      <c r="AE8" s="254" t="s">
        <v>35</v>
      </c>
      <c r="AF8" s="255" t="s">
        <v>36</v>
      </c>
      <c r="AG8" s="255" t="s">
        <v>37</v>
      </c>
      <c r="AH8" s="255" t="s">
        <v>38</v>
      </c>
      <c r="AI8" s="255" t="s">
        <v>39</v>
      </c>
      <c r="AJ8" s="255" t="s">
        <v>40</v>
      </c>
      <c r="AK8" s="255" t="s">
        <v>41</v>
      </c>
      <c r="AL8" s="255" t="s">
        <v>42</v>
      </c>
      <c r="AM8" s="255" t="s">
        <v>43</v>
      </c>
      <c r="AN8" s="255" t="s">
        <v>44</v>
      </c>
      <c r="AO8" s="255" t="s">
        <v>45</v>
      </c>
      <c r="AP8" s="256" t="s">
        <v>46</v>
      </c>
      <c r="AQ8" s="254" t="s">
        <v>131</v>
      </c>
      <c r="AR8" s="255" t="s">
        <v>132</v>
      </c>
      <c r="AS8" s="255" t="s">
        <v>133</v>
      </c>
      <c r="AT8" s="255" t="s">
        <v>134</v>
      </c>
      <c r="AU8" s="255" t="s">
        <v>135</v>
      </c>
      <c r="AV8" s="255" t="s">
        <v>136</v>
      </c>
      <c r="AW8" s="255" t="s">
        <v>137</v>
      </c>
      <c r="AX8" s="255" t="s">
        <v>138</v>
      </c>
      <c r="AY8" s="255" t="s">
        <v>139</v>
      </c>
      <c r="AZ8" s="255" t="s">
        <v>140</v>
      </c>
      <c r="BA8" s="255" t="s">
        <v>141</v>
      </c>
      <c r="BB8" s="256" t="s">
        <v>142</v>
      </c>
      <c r="BC8" s="254" t="s">
        <v>184</v>
      </c>
      <c r="BD8" s="255" t="s">
        <v>185</v>
      </c>
      <c r="BE8" s="255" t="s">
        <v>186</v>
      </c>
      <c r="BF8" s="255" t="s">
        <v>187</v>
      </c>
      <c r="BG8" s="255" t="s">
        <v>188</v>
      </c>
      <c r="BH8" s="255" t="s">
        <v>189</v>
      </c>
      <c r="BI8" s="255" t="s">
        <v>190</v>
      </c>
      <c r="BJ8" s="255" t="s">
        <v>191</v>
      </c>
      <c r="BK8" s="255" t="s">
        <v>192</v>
      </c>
      <c r="BL8" s="255" t="s">
        <v>193</v>
      </c>
      <c r="BM8" s="255" t="s">
        <v>194</v>
      </c>
      <c r="BN8" s="256" t="s">
        <v>195</v>
      </c>
      <c r="BP8" s="307">
        <v>0</v>
      </c>
    </row>
    <row r="9" spans="2:70" ht="21" customHeight="1" x14ac:dyDescent="0.25">
      <c r="B9" s="362"/>
      <c r="C9" s="364"/>
      <c r="D9" s="364"/>
      <c r="E9" s="366"/>
      <c r="F9" s="364"/>
      <c r="G9" s="321">
        <f>Atividades!H3</f>
        <v>44927</v>
      </c>
      <c r="H9" s="257">
        <f>DATE(YEAR(G9),MONTH(G9)+1,1)</f>
        <v>44958</v>
      </c>
      <c r="I9" s="257">
        <f>DATE(YEAR(H9),MONTH(H9)+1,1)</f>
        <v>44986</v>
      </c>
      <c r="J9" s="257">
        <f t="shared" ref="J9:P9" si="0">DATE(YEAR(I9),MONTH(I9)+1,1)</f>
        <v>45017</v>
      </c>
      <c r="K9" s="257">
        <f t="shared" si="0"/>
        <v>45047</v>
      </c>
      <c r="L9" s="257">
        <f t="shared" si="0"/>
        <v>45078</v>
      </c>
      <c r="M9" s="257">
        <f t="shared" si="0"/>
        <v>45108</v>
      </c>
      <c r="N9" s="257">
        <f t="shared" si="0"/>
        <v>45139</v>
      </c>
      <c r="O9" s="257">
        <f t="shared" si="0"/>
        <v>45170</v>
      </c>
      <c r="P9" s="257">
        <f t="shared" si="0"/>
        <v>45200</v>
      </c>
      <c r="Q9" s="257">
        <f>DATE(YEAR(P9),MONTH(P9)+1,1)</f>
        <v>45231</v>
      </c>
      <c r="R9" s="258">
        <f>DATE(YEAR(Q9),MONTH(Q9)+1,1)</f>
        <v>45261</v>
      </c>
      <c r="S9" s="259">
        <f>DATE(YEAR(R9),MONTH(R9)+1,1)</f>
        <v>45292</v>
      </c>
      <c r="T9" s="257">
        <f t="shared" ref="T9:AP9" si="1">DATE(YEAR(S9),MONTH(S9)+1,1)</f>
        <v>45323</v>
      </c>
      <c r="U9" s="257">
        <f t="shared" si="1"/>
        <v>45352</v>
      </c>
      <c r="V9" s="257">
        <f t="shared" si="1"/>
        <v>45383</v>
      </c>
      <c r="W9" s="257">
        <f t="shared" si="1"/>
        <v>45413</v>
      </c>
      <c r="X9" s="257">
        <f t="shared" si="1"/>
        <v>45444</v>
      </c>
      <c r="Y9" s="257">
        <f t="shared" si="1"/>
        <v>45474</v>
      </c>
      <c r="Z9" s="257">
        <f t="shared" si="1"/>
        <v>45505</v>
      </c>
      <c r="AA9" s="257">
        <f t="shared" si="1"/>
        <v>45536</v>
      </c>
      <c r="AB9" s="257">
        <f t="shared" si="1"/>
        <v>45566</v>
      </c>
      <c r="AC9" s="257">
        <f t="shared" si="1"/>
        <v>45597</v>
      </c>
      <c r="AD9" s="258">
        <f t="shared" si="1"/>
        <v>45627</v>
      </c>
      <c r="AE9" s="259">
        <f t="shared" si="1"/>
        <v>45658</v>
      </c>
      <c r="AF9" s="257">
        <f t="shared" si="1"/>
        <v>45689</v>
      </c>
      <c r="AG9" s="257">
        <f t="shared" si="1"/>
        <v>45717</v>
      </c>
      <c r="AH9" s="257">
        <f t="shared" si="1"/>
        <v>45748</v>
      </c>
      <c r="AI9" s="257">
        <f t="shared" si="1"/>
        <v>45778</v>
      </c>
      <c r="AJ9" s="257">
        <f t="shared" si="1"/>
        <v>45809</v>
      </c>
      <c r="AK9" s="257">
        <f t="shared" si="1"/>
        <v>45839</v>
      </c>
      <c r="AL9" s="257">
        <f t="shared" si="1"/>
        <v>45870</v>
      </c>
      <c r="AM9" s="257">
        <f t="shared" si="1"/>
        <v>45901</v>
      </c>
      <c r="AN9" s="257">
        <f t="shared" si="1"/>
        <v>45931</v>
      </c>
      <c r="AO9" s="257">
        <f t="shared" si="1"/>
        <v>45962</v>
      </c>
      <c r="AP9" s="258">
        <f t="shared" si="1"/>
        <v>45992</v>
      </c>
      <c r="AQ9" s="259">
        <f t="shared" ref="AQ9:BB9" si="2">DATE(YEAR(AP9),MONTH(AP9)+1,1)</f>
        <v>46023</v>
      </c>
      <c r="AR9" s="257">
        <f t="shared" si="2"/>
        <v>46054</v>
      </c>
      <c r="AS9" s="257">
        <f t="shared" si="2"/>
        <v>46082</v>
      </c>
      <c r="AT9" s="257">
        <f t="shared" si="2"/>
        <v>46113</v>
      </c>
      <c r="AU9" s="257">
        <f t="shared" si="2"/>
        <v>46143</v>
      </c>
      <c r="AV9" s="257">
        <f t="shared" si="2"/>
        <v>46174</v>
      </c>
      <c r="AW9" s="257">
        <f t="shared" si="2"/>
        <v>46204</v>
      </c>
      <c r="AX9" s="257">
        <f t="shared" si="2"/>
        <v>46235</v>
      </c>
      <c r="AY9" s="257">
        <f t="shared" si="2"/>
        <v>46266</v>
      </c>
      <c r="AZ9" s="257">
        <f t="shared" si="2"/>
        <v>46296</v>
      </c>
      <c r="BA9" s="257">
        <f t="shared" si="2"/>
        <v>46327</v>
      </c>
      <c r="BB9" s="258">
        <f t="shared" si="2"/>
        <v>46357</v>
      </c>
      <c r="BC9" s="259">
        <f t="shared" ref="BC9" si="3">DATE(YEAR(BB9),MONTH(BB9)+1,1)</f>
        <v>46388</v>
      </c>
      <c r="BD9" s="257">
        <f t="shared" ref="BD9" si="4">DATE(YEAR(BC9),MONTH(BC9)+1,1)</f>
        <v>46419</v>
      </c>
      <c r="BE9" s="257">
        <f t="shared" ref="BE9" si="5">DATE(YEAR(BD9),MONTH(BD9)+1,1)</f>
        <v>46447</v>
      </c>
      <c r="BF9" s="257">
        <f t="shared" ref="BF9" si="6">DATE(YEAR(BE9),MONTH(BE9)+1,1)</f>
        <v>46478</v>
      </c>
      <c r="BG9" s="257">
        <f t="shared" ref="BG9" si="7">DATE(YEAR(BF9),MONTH(BF9)+1,1)</f>
        <v>46508</v>
      </c>
      <c r="BH9" s="257">
        <f t="shared" ref="BH9" si="8">DATE(YEAR(BG9),MONTH(BG9)+1,1)</f>
        <v>46539</v>
      </c>
      <c r="BI9" s="257">
        <f t="shared" ref="BI9" si="9">DATE(YEAR(BH9),MONTH(BH9)+1,1)</f>
        <v>46569</v>
      </c>
      <c r="BJ9" s="257">
        <f t="shared" ref="BJ9" si="10">DATE(YEAR(BI9),MONTH(BI9)+1,1)</f>
        <v>46600</v>
      </c>
      <c r="BK9" s="257">
        <f t="shared" ref="BK9" si="11">DATE(YEAR(BJ9),MONTH(BJ9)+1,1)</f>
        <v>46631</v>
      </c>
      <c r="BL9" s="257">
        <f t="shared" ref="BL9" si="12">DATE(YEAR(BK9),MONTH(BK9)+1,1)</f>
        <v>46661</v>
      </c>
      <c r="BM9" s="257">
        <f t="shared" ref="BM9" si="13">DATE(YEAR(BL9),MONTH(BL9)+1,1)</f>
        <v>46692</v>
      </c>
      <c r="BN9" s="258">
        <f t="shared" ref="BN9" si="14">DATE(YEAR(BM9),MONTH(BM9)+1,1)</f>
        <v>46722</v>
      </c>
      <c r="BP9" s="307"/>
    </row>
    <row r="10" spans="2:70" ht="20.100000000000001" customHeight="1" collapsed="1" x14ac:dyDescent="0.25">
      <c r="B10" s="357" t="str" cm="1">
        <f t="array" aca="1" ref="B10" ca="1">IF(INDIRECT("Atividades!$A" &amp; $BP10)="","",INDIRECT("Atividades!$A" &amp; $BP10))</f>
        <v/>
      </c>
      <c r="C10" s="358"/>
      <c r="D10" s="358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358"/>
      <c r="Q10" s="358"/>
      <c r="R10" s="358"/>
      <c r="S10" s="358"/>
      <c r="T10" s="358"/>
      <c r="U10" s="358"/>
      <c r="V10" s="358"/>
      <c r="W10" s="358"/>
      <c r="X10" s="358"/>
      <c r="Y10" s="358"/>
      <c r="Z10" s="358"/>
      <c r="AA10" s="358"/>
      <c r="AB10" s="358"/>
      <c r="AC10" s="358"/>
      <c r="AD10" s="358"/>
      <c r="AE10" s="358"/>
      <c r="AF10" s="358"/>
      <c r="AG10" s="358"/>
      <c r="AH10" s="358"/>
      <c r="AI10" s="358"/>
      <c r="AJ10" s="358"/>
      <c r="AK10" s="358"/>
      <c r="AL10" s="358"/>
      <c r="AM10" s="358"/>
      <c r="AN10" s="358"/>
      <c r="AO10" s="358"/>
      <c r="AP10" s="358"/>
      <c r="AQ10" s="358"/>
      <c r="AR10" s="358"/>
      <c r="AS10" s="358"/>
      <c r="AT10" s="358"/>
      <c r="AU10" s="358"/>
      <c r="AV10" s="358"/>
      <c r="AW10" s="358"/>
      <c r="AX10" s="358"/>
      <c r="AY10" s="358"/>
      <c r="AZ10" s="358"/>
      <c r="BA10" s="358"/>
      <c r="BB10" s="358"/>
      <c r="BC10" s="358"/>
      <c r="BD10" s="358"/>
      <c r="BE10" s="358"/>
      <c r="BF10" s="358"/>
      <c r="BG10" s="358"/>
      <c r="BH10" s="358"/>
      <c r="BI10" s="358"/>
      <c r="BJ10" s="358"/>
      <c r="BK10" s="358"/>
      <c r="BL10" s="358"/>
      <c r="BM10" s="358"/>
      <c r="BN10" s="359"/>
      <c r="BP10" s="307">
        <f>BP8+1</f>
        <v>1</v>
      </c>
    </row>
    <row r="11" spans="2:70" ht="20.100000000000001" hidden="1" customHeight="1" outlineLevel="1" x14ac:dyDescent="0.25">
      <c r="B11" s="309" t="str" cm="1">
        <f t="array" aca="1" ref="B11" ca="1">IF(INDIRECT("Atividades!$A" &amp; $BP11)="","",INDIRECT("Atividades!$A" &amp; $BP11))</f>
        <v/>
      </c>
      <c r="C11" s="286"/>
      <c r="D11" s="286"/>
      <c r="E11" s="286"/>
      <c r="F11" s="349" t="str" cm="1">
        <f t="array" aca="1" ref="F11" ca="1">IF(INDIRECT("Atividades!$B" &amp; $BP11)="","",INDIRECT("Atividades!$B" &amp; $BP11))</f>
        <v/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310"/>
      <c r="BP11" s="307">
        <f>BP10+2</f>
        <v>3</v>
      </c>
    </row>
    <row r="12" spans="2:70" ht="20.100000000000001" hidden="1" customHeight="1" outlineLevel="1" x14ac:dyDescent="0.25">
      <c r="B12" s="311"/>
      <c r="C12" s="286"/>
      <c r="D12" s="286"/>
      <c r="E12" s="286"/>
      <c r="F12" s="350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310"/>
      <c r="BP12" s="307"/>
    </row>
    <row r="13" spans="2:70" ht="20.100000000000001" hidden="1" customHeight="1" outlineLevel="1" x14ac:dyDescent="0.25">
      <c r="B13" s="309" t="str" cm="1">
        <f t="array" aca="1" ref="B13" ca="1">IF(INDIRECT("Atividades!$A" &amp; $BP13)="","",INDIRECT("Atividades!$A" &amp; $BP13))</f>
        <v/>
      </c>
      <c r="C13" s="286"/>
      <c r="D13" s="286"/>
      <c r="E13" s="286"/>
      <c r="F13" s="349" t="str" cm="1">
        <f t="array" aca="1" ref="F13" ca="1">IF(INDIRECT("Atividades!$B" &amp; $BP13)="","",INDIRECT("Atividades!$B" &amp; $BP13))</f>
        <v/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310"/>
      <c r="BP13" s="307">
        <f>BP11+1</f>
        <v>4</v>
      </c>
    </row>
    <row r="14" spans="2:70" ht="20.100000000000001" hidden="1" customHeight="1" outlineLevel="1" x14ac:dyDescent="0.25">
      <c r="B14" s="311"/>
      <c r="C14" s="286"/>
      <c r="D14" s="286"/>
      <c r="E14" s="286"/>
      <c r="F14" s="350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310"/>
      <c r="BP14" s="307"/>
    </row>
    <row r="15" spans="2:70" ht="20.100000000000001" hidden="1" customHeight="1" outlineLevel="1" x14ac:dyDescent="0.25">
      <c r="B15" s="309" t="str" cm="1">
        <f t="array" aca="1" ref="B15" ca="1">IF(INDIRECT("Atividades!$A" &amp; $BP15)="","",INDIRECT("Atividades!$A" &amp; $BP15))</f>
        <v/>
      </c>
      <c r="C15" s="286"/>
      <c r="D15" s="286"/>
      <c r="E15" s="286"/>
      <c r="F15" s="349" t="str" cm="1">
        <f t="array" aca="1" ref="F15" ca="1">IF(INDIRECT("Atividades!$B" &amp; $BP15)="","",INDIRECT("Atividades!$B" &amp; $BP15))</f>
        <v/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310"/>
      <c r="BP15" s="307">
        <f>BP13+1</f>
        <v>5</v>
      </c>
    </row>
    <row r="16" spans="2:70" ht="20.100000000000001" hidden="1" customHeight="1" outlineLevel="1" x14ac:dyDescent="0.25">
      <c r="B16" s="311"/>
      <c r="C16" s="286"/>
      <c r="D16" s="286"/>
      <c r="E16" s="286"/>
      <c r="F16" s="350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310"/>
      <c r="BP16" s="307"/>
    </row>
    <row r="17" spans="2:68" ht="20.100000000000001" hidden="1" customHeight="1" outlineLevel="1" x14ac:dyDescent="0.25">
      <c r="B17" s="309" t="str" cm="1">
        <f t="array" aca="1" ref="B17" ca="1">IF(INDIRECT("Atividades!$A" &amp; $BP17)="","",INDIRECT("Atividades!$A" &amp; $BP17))</f>
        <v/>
      </c>
      <c r="C17" s="286"/>
      <c r="D17" s="286"/>
      <c r="E17" s="286"/>
      <c r="F17" s="349" t="str" cm="1">
        <f t="array" aca="1" ref="F17" ca="1">IF(INDIRECT("Atividades!$B" &amp; $BP17)="","",INDIRECT("Atividades!$B" &amp; $BP17))</f>
        <v/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310"/>
      <c r="BP17" s="307">
        <f>BP15+1</f>
        <v>6</v>
      </c>
    </row>
    <row r="18" spans="2:68" ht="20.100000000000001" hidden="1" customHeight="1" outlineLevel="1" x14ac:dyDescent="0.25">
      <c r="B18" s="311"/>
      <c r="C18" s="286"/>
      <c r="D18" s="286"/>
      <c r="E18" s="286"/>
      <c r="F18" s="350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8"/>
      <c r="V18" s="198"/>
      <c r="W18" s="198"/>
      <c r="X18" s="198"/>
      <c r="Y18" s="198"/>
      <c r="Z18" s="198"/>
      <c r="AA18" s="198"/>
      <c r="AB18" s="198"/>
      <c r="AC18" s="198"/>
      <c r="AD18" s="198"/>
      <c r="AE18" s="198"/>
      <c r="AF18" s="198"/>
      <c r="AG18" s="198"/>
      <c r="AH18" s="198"/>
      <c r="AI18" s="198"/>
      <c r="AJ18" s="198"/>
      <c r="AK18" s="198"/>
      <c r="AL18" s="198"/>
      <c r="AM18" s="198"/>
      <c r="AN18" s="198"/>
      <c r="AO18" s="198"/>
      <c r="AP18" s="198"/>
      <c r="AQ18" s="198"/>
      <c r="AR18" s="198"/>
      <c r="AS18" s="198"/>
      <c r="AT18" s="198"/>
      <c r="AU18" s="198"/>
      <c r="AV18" s="198"/>
      <c r="AW18" s="198"/>
      <c r="AX18" s="198"/>
      <c r="AY18" s="198"/>
      <c r="AZ18" s="198"/>
      <c r="BA18" s="198"/>
      <c r="BB18" s="198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312"/>
      <c r="BP18" s="307"/>
    </row>
    <row r="19" spans="2:68" ht="20.100000000000001" hidden="1" customHeight="1" outlineLevel="1" x14ac:dyDescent="0.25">
      <c r="B19" s="309" t="str" cm="1">
        <f t="array" aca="1" ref="B19" ca="1">IF(INDIRECT("Atividades!$A" &amp; $BP19)="","",INDIRECT("Atividades!$A" &amp; $BP19))</f>
        <v/>
      </c>
      <c r="C19" s="286"/>
      <c r="D19" s="286"/>
      <c r="E19" s="286"/>
      <c r="F19" s="349" t="str" cm="1">
        <f t="array" aca="1" ref="F19" ca="1">IF(INDIRECT("Atividades!$B" &amp; $BP19)="","",INDIRECT("Atividades!$B" &amp; $BP19))</f>
        <v/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310"/>
      <c r="BP19" s="307">
        <f>BP17+1</f>
        <v>7</v>
      </c>
    </row>
    <row r="20" spans="2:68" ht="20.100000000000001" hidden="1" customHeight="1" outlineLevel="1" x14ac:dyDescent="0.25">
      <c r="B20" s="311"/>
      <c r="C20" s="286"/>
      <c r="D20" s="286"/>
      <c r="E20" s="286"/>
      <c r="F20" s="350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310"/>
      <c r="BP20" s="307"/>
    </row>
    <row r="21" spans="2:68" ht="20.100000000000001" hidden="1" customHeight="1" outlineLevel="1" x14ac:dyDescent="0.25">
      <c r="B21" s="309" t="str" cm="1">
        <f t="array" aca="1" ref="B21" ca="1">IF(INDIRECT("Atividades!$A" &amp; $BP21)="","",INDIRECT("Atividades!$A" &amp; $BP21))</f>
        <v/>
      </c>
      <c r="C21" s="286"/>
      <c r="D21" s="286"/>
      <c r="E21" s="286"/>
      <c r="F21" s="349" t="str" cm="1">
        <f t="array" aca="1" ref="F21" ca="1">IF(INDIRECT("Atividades!$B" &amp; $BP21)="","",INDIRECT("Atividades!$B" &amp; $BP21))</f>
        <v/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310"/>
      <c r="BP21" s="307">
        <f>BP19+1</f>
        <v>8</v>
      </c>
    </row>
    <row r="22" spans="2:68" ht="20.100000000000001" hidden="1" customHeight="1" outlineLevel="1" x14ac:dyDescent="0.25">
      <c r="B22" s="311"/>
      <c r="C22" s="286"/>
      <c r="D22" s="286"/>
      <c r="E22" s="286"/>
      <c r="F22" s="350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310"/>
      <c r="BP22" s="307"/>
    </row>
    <row r="23" spans="2:68" ht="20.100000000000001" hidden="1" customHeight="1" outlineLevel="1" x14ac:dyDescent="0.25">
      <c r="B23" s="309" t="str" cm="1">
        <f t="array" aca="1" ref="B23" ca="1">IF(INDIRECT("Atividades!$A" &amp; $BP23)="","",INDIRECT("Atividades!$A" &amp; $BP23))</f>
        <v/>
      </c>
      <c r="C23" s="286"/>
      <c r="D23" s="286"/>
      <c r="E23" s="286"/>
      <c r="F23" s="349" t="str" cm="1">
        <f t="array" aca="1" ref="F23" ca="1">IF(INDIRECT("Atividades!$B" &amp; $BP23)="","",INDIRECT("Atividades!$B" &amp; $BP23))</f>
        <v/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310"/>
      <c r="BP23" s="307">
        <f>BP21+1</f>
        <v>9</v>
      </c>
    </row>
    <row r="24" spans="2:68" ht="20.100000000000001" hidden="1" customHeight="1" outlineLevel="1" x14ac:dyDescent="0.25">
      <c r="B24" s="311"/>
      <c r="C24" s="286"/>
      <c r="D24" s="286"/>
      <c r="E24" s="286"/>
      <c r="F24" s="350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310"/>
      <c r="BP24" s="307"/>
    </row>
    <row r="25" spans="2:68" ht="20.100000000000001" hidden="1" customHeight="1" outlineLevel="1" x14ac:dyDescent="0.25">
      <c r="B25" s="309" t="str" cm="1">
        <f t="array" aca="1" ref="B25" ca="1">IF(INDIRECT("Atividades!$A" &amp; $BP25)="","",INDIRECT("Atividades!$A" &amp; $BP25))</f>
        <v/>
      </c>
      <c r="C25" s="286"/>
      <c r="D25" s="286"/>
      <c r="E25" s="286"/>
      <c r="F25" s="349" t="str" cm="1">
        <f t="array" aca="1" ref="F25" ca="1">IF(INDIRECT("Atividades!$B" &amp; $BP25)="","",INDIRECT("Atividades!$B" &amp; $BP25))</f>
        <v/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310"/>
      <c r="BP25" s="307">
        <f>BP23+1</f>
        <v>10</v>
      </c>
    </row>
    <row r="26" spans="2:68" ht="20.100000000000001" hidden="1" customHeight="1" outlineLevel="1" x14ac:dyDescent="0.25">
      <c r="B26" s="311"/>
      <c r="C26" s="286"/>
      <c r="D26" s="286"/>
      <c r="E26" s="286"/>
      <c r="F26" s="350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310"/>
      <c r="BP26" s="307"/>
    </row>
    <row r="27" spans="2:68" ht="20.100000000000001" hidden="1" customHeight="1" outlineLevel="1" x14ac:dyDescent="0.25">
      <c r="B27" s="309" t="str" cm="1">
        <f t="array" aca="1" ref="B27" ca="1">IF(INDIRECT("Atividades!$A" &amp; $BP27)="","",INDIRECT("Atividades!$A" &amp; $BP27))</f>
        <v/>
      </c>
      <c r="C27" s="286"/>
      <c r="D27" s="286"/>
      <c r="E27" s="286"/>
      <c r="F27" s="349" t="str" cm="1">
        <f t="array" aca="1" ref="F27" ca="1">IF(INDIRECT("Atividades!$B" &amp; $BP27)="","",INDIRECT("Atividades!$B" &amp; $BP27))</f>
        <v/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310"/>
      <c r="BP27" s="307">
        <f>BP25+1</f>
        <v>11</v>
      </c>
    </row>
    <row r="28" spans="2:68" ht="20.100000000000001" hidden="1" customHeight="1" outlineLevel="1" x14ac:dyDescent="0.25">
      <c r="B28" s="311"/>
      <c r="C28" s="286"/>
      <c r="D28" s="286"/>
      <c r="E28" s="286"/>
      <c r="F28" s="350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310"/>
      <c r="BP28" s="307"/>
    </row>
    <row r="29" spans="2:68" ht="20.100000000000001" hidden="1" customHeight="1" outlineLevel="1" x14ac:dyDescent="0.25">
      <c r="B29" s="309" t="str" cm="1">
        <f t="array" aca="1" ref="B29" ca="1">IF(INDIRECT("Atividades!$A" &amp; $BP29)="","",INDIRECT("Atividades!$A" &amp; $BP29))</f>
        <v/>
      </c>
      <c r="C29" s="286"/>
      <c r="D29" s="286"/>
      <c r="E29" s="286"/>
      <c r="F29" s="349" t="str" cm="1">
        <f t="array" aca="1" ref="F29" ca="1">IF(INDIRECT("Atividades!$B" &amp; $BP29)="","",INDIRECT("Atividades!$B" &amp; $BP29))</f>
        <v/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310"/>
      <c r="BP29" s="307">
        <f>BP27+1</f>
        <v>12</v>
      </c>
    </row>
    <row r="30" spans="2:68" ht="20.100000000000001" hidden="1" customHeight="1" outlineLevel="1" x14ac:dyDescent="0.25">
      <c r="B30" s="311"/>
      <c r="C30" s="286"/>
      <c r="D30" s="286"/>
      <c r="E30" s="286"/>
      <c r="F30" s="350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310"/>
      <c r="BP30" s="307"/>
    </row>
    <row r="31" spans="2:68" ht="20.100000000000001" customHeight="1" collapsed="1" x14ac:dyDescent="0.25">
      <c r="B31" s="352" t="str" cm="1">
        <f t="array" aca="1" ref="B31" ca="1">IF(INDIRECT("Atividades!$A" &amp; $BP31)="","",INDIRECT("Atividades!$A" &amp; $BP31))</f>
        <v/>
      </c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  <c r="P31" s="341"/>
      <c r="Q31" s="341"/>
      <c r="R31" s="341"/>
      <c r="S31" s="341"/>
      <c r="T31" s="341"/>
      <c r="U31" s="341"/>
      <c r="V31" s="341"/>
      <c r="W31" s="341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  <c r="AH31" s="341"/>
      <c r="AI31" s="341"/>
      <c r="AJ31" s="341"/>
      <c r="AK31" s="341"/>
      <c r="AL31" s="341"/>
      <c r="AM31" s="341"/>
      <c r="AN31" s="341"/>
      <c r="AO31" s="341"/>
      <c r="AP31" s="341"/>
      <c r="AQ31" s="341"/>
      <c r="AR31" s="341"/>
      <c r="AS31" s="341"/>
      <c r="AT31" s="341"/>
      <c r="AU31" s="341"/>
      <c r="AV31" s="341"/>
      <c r="AW31" s="341"/>
      <c r="AX31" s="341"/>
      <c r="AY31" s="341"/>
      <c r="AZ31" s="341"/>
      <c r="BA31" s="341"/>
      <c r="BB31" s="341"/>
      <c r="BC31" s="341"/>
      <c r="BD31" s="341"/>
      <c r="BE31" s="341"/>
      <c r="BF31" s="341"/>
      <c r="BG31" s="341"/>
      <c r="BH31" s="341"/>
      <c r="BI31" s="341"/>
      <c r="BJ31" s="341"/>
      <c r="BK31" s="341"/>
      <c r="BL31" s="341"/>
      <c r="BM31" s="341"/>
      <c r="BN31" s="353"/>
      <c r="BP31" s="307">
        <f>BP29+1</f>
        <v>13</v>
      </c>
    </row>
    <row r="32" spans="2:68" ht="20.100000000000001" hidden="1" customHeight="1" outlineLevel="1" x14ac:dyDescent="0.25">
      <c r="B32" s="309" t="str" cm="1">
        <f t="array" aca="1" ref="B32" ca="1">IF(INDIRECT("Atividades!$A" &amp; $BP32)="","",INDIRECT("Atividades!$A" &amp; $BP32))</f>
        <v/>
      </c>
      <c r="C32" s="286"/>
      <c r="D32" s="286"/>
      <c r="E32" s="286"/>
      <c r="F32" s="349" t="str" cm="1">
        <f t="array" aca="1" ref="F32" ca="1">IF(INDIRECT("Atividades!$B" &amp; $BP32)="","",INDIRECT("Atividades!$B" &amp; $BP32))</f>
        <v/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310"/>
      <c r="BP32" s="307">
        <f>BP31+2</f>
        <v>15</v>
      </c>
    </row>
    <row r="33" spans="2:68" ht="20.100000000000001" hidden="1" customHeight="1" outlineLevel="1" x14ac:dyDescent="0.25">
      <c r="B33" s="311"/>
      <c r="C33" s="286"/>
      <c r="D33" s="286"/>
      <c r="E33" s="286"/>
      <c r="F33" s="350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310"/>
      <c r="BP33" s="307"/>
    </row>
    <row r="34" spans="2:68" ht="20.100000000000001" hidden="1" customHeight="1" outlineLevel="1" x14ac:dyDescent="0.25">
      <c r="B34" s="309" t="str" cm="1">
        <f t="array" aca="1" ref="B34" ca="1">IF(INDIRECT("Atividades!$A" &amp; $BP34)="","",INDIRECT("Atividades!$A" &amp; $BP34))</f>
        <v/>
      </c>
      <c r="C34" s="286"/>
      <c r="D34" s="286"/>
      <c r="E34" s="286"/>
      <c r="F34" s="349" t="str" cm="1">
        <f t="array" aca="1" ref="F34" ca="1">IF(INDIRECT("Atividades!$B" &amp; $BP34)="","",INDIRECT("Atividades!$B" &amp; $BP34))</f>
        <v/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310"/>
      <c r="BP34" s="307">
        <f>BP32+1</f>
        <v>16</v>
      </c>
    </row>
    <row r="35" spans="2:68" ht="20.100000000000001" hidden="1" customHeight="1" outlineLevel="1" x14ac:dyDescent="0.25">
      <c r="B35" s="311"/>
      <c r="C35" s="286"/>
      <c r="D35" s="286"/>
      <c r="E35" s="286"/>
      <c r="F35" s="350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310"/>
      <c r="BP35" s="307"/>
    </row>
    <row r="36" spans="2:68" ht="20.100000000000001" hidden="1" customHeight="1" outlineLevel="1" x14ac:dyDescent="0.25">
      <c r="B36" s="309" t="str" cm="1">
        <f t="array" aca="1" ref="B36" ca="1">IF(INDIRECT("Atividades!$A" &amp; $BP36)="","",INDIRECT("Atividades!$A" &amp; $BP36))</f>
        <v/>
      </c>
      <c r="C36" s="286"/>
      <c r="D36" s="286"/>
      <c r="E36" s="286"/>
      <c r="F36" s="349" t="str" cm="1">
        <f t="array" aca="1" ref="F36" ca="1">IF(INDIRECT("Atividades!$B" &amp; $BP36)="","",INDIRECT("Atividades!$B" &amp; $BP36))</f>
        <v/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310"/>
      <c r="BP36" s="307">
        <f>BP34+1</f>
        <v>17</v>
      </c>
    </row>
    <row r="37" spans="2:68" ht="20.100000000000001" hidden="1" customHeight="1" outlineLevel="1" x14ac:dyDescent="0.25">
      <c r="B37" s="311"/>
      <c r="C37" s="286"/>
      <c r="D37" s="286"/>
      <c r="E37" s="286"/>
      <c r="F37" s="350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310"/>
      <c r="BP37" s="307"/>
    </row>
    <row r="38" spans="2:68" ht="20.100000000000001" hidden="1" customHeight="1" outlineLevel="1" x14ac:dyDescent="0.25">
      <c r="B38" s="309" t="str" cm="1">
        <f t="array" aca="1" ref="B38" ca="1">IF(INDIRECT("Atividades!$A" &amp; $BP38)="","",INDIRECT("Atividades!$A" &amp; $BP38))</f>
        <v/>
      </c>
      <c r="C38" s="286"/>
      <c r="D38" s="286"/>
      <c r="E38" s="286"/>
      <c r="F38" s="349" t="str" cm="1">
        <f t="array" aca="1" ref="F38" ca="1">IF(INDIRECT("Atividades!$B" &amp; $BP38)="","",INDIRECT("Atividades!$B" &amp; $BP38))</f>
        <v/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310"/>
      <c r="BP38" s="307">
        <f>BP36+1</f>
        <v>18</v>
      </c>
    </row>
    <row r="39" spans="2:68" ht="20.100000000000001" hidden="1" customHeight="1" outlineLevel="1" x14ac:dyDescent="0.25">
      <c r="B39" s="311"/>
      <c r="C39" s="286"/>
      <c r="D39" s="286"/>
      <c r="E39" s="286"/>
      <c r="F39" s="350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8"/>
      <c r="V39" s="198"/>
      <c r="W39" s="198"/>
      <c r="X39" s="198"/>
      <c r="Y39" s="198"/>
      <c r="Z39" s="198"/>
      <c r="AA39" s="198"/>
      <c r="AB39" s="198"/>
      <c r="AC39" s="198"/>
      <c r="AD39" s="198"/>
      <c r="AE39" s="198"/>
      <c r="AF39" s="198"/>
      <c r="AG39" s="198"/>
      <c r="AH39" s="198"/>
      <c r="AI39" s="198"/>
      <c r="AJ39" s="198"/>
      <c r="AK39" s="198"/>
      <c r="AL39" s="198"/>
      <c r="AM39" s="198"/>
      <c r="AN39" s="198"/>
      <c r="AO39" s="198"/>
      <c r="AP39" s="198"/>
      <c r="AQ39" s="198"/>
      <c r="AR39" s="198"/>
      <c r="AS39" s="198"/>
      <c r="AT39" s="198"/>
      <c r="AU39" s="198"/>
      <c r="AV39" s="198"/>
      <c r="AW39" s="198"/>
      <c r="AX39" s="198"/>
      <c r="AY39" s="198"/>
      <c r="AZ39" s="198"/>
      <c r="BA39" s="198"/>
      <c r="BB39" s="198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312"/>
      <c r="BP39" s="307"/>
    </row>
    <row r="40" spans="2:68" ht="20.100000000000001" hidden="1" customHeight="1" outlineLevel="1" x14ac:dyDescent="0.25">
      <c r="B40" s="309" t="str" cm="1">
        <f t="array" aca="1" ref="B40" ca="1">IF(INDIRECT("Atividades!$A" &amp; $BP40)="","",INDIRECT("Atividades!$A" &amp; $BP40))</f>
        <v/>
      </c>
      <c r="C40" s="286"/>
      <c r="D40" s="286"/>
      <c r="E40" s="286"/>
      <c r="F40" s="349" t="str" cm="1">
        <f t="array" aca="1" ref="F40" ca="1">IF(INDIRECT("Atividades!$B" &amp; $BP40)="","",INDIRECT("Atividades!$B" &amp; $BP40))</f>
        <v/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310"/>
      <c r="BP40" s="307">
        <f>BP38+1</f>
        <v>19</v>
      </c>
    </row>
    <row r="41" spans="2:68" ht="20.100000000000001" hidden="1" customHeight="1" outlineLevel="1" x14ac:dyDescent="0.25">
      <c r="B41" s="311"/>
      <c r="C41" s="286"/>
      <c r="D41" s="286"/>
      <c r="E41" s="286"/>
      <c r="F41" s="350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310"/>
      <c r="BP41" s="307"/>
    </row>
    <row r="42" spans="2:68" ht="20.100000000000001" hidden="1" customHeight="1" outlineLevel="1" x14ac:dyDescent="0.25">
      <c r="B42" s="309" t="str" cm="1">
        <f t="array" aca="1" ref="B42" ca="1">IF(INDIRECT("Atividades!$A" &amp; $BP42)="","",INDIRECT("Atividades!$A" &amp; $BP42))</f>
        <v/>
      </c>
      <c r="C42" s="286"/>
      <c r="D42" s="286"/>
      <c r="E42" s="286"/>
      <c r="F42" s="349" t="str" cm="1">
        <f t="array" aca="1" ref="F42" ca="1">IF(INDIRECT("Atividades!$B" &amp; $BP42)="","",INDIRECT("Atividades!$B" &amp; $BP42))</f>
        <v/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310"/>
      <c r="BP42" s="307">
        <f>BP40+1</f>
        <v>20</v>
      </c>
    </row>
    <row r="43" spans="2:68" ht="20.100000000000001" hidden="1" customHeight="1" outlineLevel="1" x14ac:dyDescent="0.25">
      <c r="B43" s="311"/>
      <c r="C43" s="286"/>
      <c r="D43" s="286"/>
      <c r="E43" s="286"/>
      <c r="F43" s="350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310"/>
      <c r="BP43" s="307"/>
    </row>
    <row r="44" spans="2:68" ht="20.100000000000001" hidden="1" customHeight="1" outlineLevel="1" x14ac:dyDescent="0.25">
      <c r="B44" s="309" t="str" cm="1">
        <f t="array" aca="1" ref="B44" ca="1">IF(INDIRECT("Atividades!$A" &amp; $BP44)="","",INDIRECT("Atividades!$A" &amp; $BP44))</f>
        <v/>
      </c>
      <c r="C44" s="286"/>
      <c r="D44" s="286"/>
      <c r="E44" s="286"/>
      <c r="F44" s="349" t="str" cm="1">
        <f t="array" aca="1" ref="F44" ca="1">IF(INDIRECT("Atividades!$B" &amp; $BP44)="","",INDIRECT("Atividades!$B" &amp; $BP44))</f>
        <v/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310"/>
      <c r="BP44" s="307">
        <f>BP42+1</f>
        <v>21</v>
      </c>
    </row>
    <row r="45" spans="2:68" ht="20.100000000000001" hidden="1" customHeight="1" outlineLevel="1" x14ac:dyDescent="0.25">
      <c r="B45" s="311"/>
      <c r="C45" s="286"/>
      <c r="D45" s="286"/>
      <c r="E45" s="286"/>
      <c r="F45" s="350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310"/>
      <c r="BP45" s="307"/>
    </row>
    <row r="46" spans="2:68" ht="20.100000000000001" hidden="1" customHeight="1" outlineLevel="1" x14ac:dyDescent="0.25">
      <c r="B46" s="309" t="str" cm="1">
        <f t="array" aca="1" ref="B46" ca="1">IF(INDIRECT("Atividades!$A" &amp; $BP46)="","",INDIRECT("Atividades!$A" &amp; $BP46))</f>
        <v/>
      </c>
      <c r="C46" s="286"/>
      <c r="D46" s="286"/>
      <c r="E46" s="286"/>
      <c r="F46" s="349" t="str" cm="1">
        <f t="array" aca="1" ref="F46" ca="1">IF(INDIRECT("Atividades!$B" &amp; $BP46)="","",INDIRECT("Atividades!$B" &amp; $BP46))</f>
        <v/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310"/>
      <c r="BP46" s="307">
        <f>BP44+1</f>
        <v>22</v>
      </c>
    </row>
    <row r="47" spans="2:68" ht="20.100000000000001" hidden="1" customHeight="1" outlineLevel="1" x14ac:dyDescent="0.25">
      <c r="B47" s="311"/>
      <c r="C47" s="286"/>
      <c r="D47" s="286"/>
      <c r="E47" s="286"/>
      <c r="F47" s="350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310"/>
      <c r="BP47" s="307"/>
    </row>
    <row r="48" spans="2:68" ht="20.100000000000001" hidden="1" customHeight="1" outlineLevel="1" x14ac:dyDescent="0.25">
      <c r="B48" s="309" t="str" cm="1">
        <f t="array" aca="1" ref="B48" ca="1">IF(INDIRECT("Atividades!$A" &amp; $BP48)="","",INDIRECT("Atividades!$A" &amp; $BP48))</f>
        <v/>
      </c>
      <c r="C48" s="286"/>
      <c r="D48" s="286"/>
      <c r="E48" s="286"/>
      <c r="F48" s="349" t="str" cm="1">
        <f t="array" aca="1" ref="F48" ca="1">IF(INDIRECT("Atividades!$B" &amp; $BP48)="","",INDIRECT("Atividades!$B" &amp; $BP48))</f>
        <v/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310"/>
      <c r="BP48" s="307">
        <f>BP46+1</f>
        <v>23</v>
      </c>
    </row>
    <row r="49" spans="2:68" ht="20.100000000000001" hidden="1" customHeight="1" outlineLevel="1" x14ac:dyDescent="0.25">
      <c r="B49" s="311"/>
      <c r="C49" s="286"/>
      <c r="D49" s="286"/>
      <c r="E49" s="286"/>
      <c r="F49" s="350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310"/>
      <c r="BP49" s="307"/>
    </row>
    <row r="50" spans="2:68" ht="20.100000000000001" hidden="1" customHeight="1" outlineLevel="1" x14ac:dyDescent="0.25">
      <c r="B50" s="309" t="str" cm="1">
        <f t="array" aca="1" ref="B50" ca="1">IF(INDIRECT("Atividades!$A" &amp; $BP50)="","",INDIRECT("Atividades!$A" &amp; $BP50))</f>
        <v/>
      </c>
      <c r="C50" s="286"/>
      <c r="D50" s="286"/>
      <c r="E50" s="286"/>
      <c r="F50" s="349" t="str" cm="1">
        <f t="array" aca="1" ref="F50" ca="1">IF(INDIRECT("Atividades!$B" &amp; $BP50)="","",INDIRECT("Atividades!$B" &amp; $BP50))</f>
        <v/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310"/>
      <c r="BP50" s="307">
        <f>BP48+1</f>
        <v>24</v>
      </c>
    </row>
    <row r="51" spans="2:68" ht="20.100000000000001" hidden="1" customHeight="1" outlineLevel="1" x14ac:dyDescent="0.25">
      <c r="B51" s="311"/>
      <c r="C51" s="286"/>
      <c r="D51" s="286"/>
      <c r="E51" s="286"/>
      <c r="F51" s="350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310"/>
      <c r="BP51" s="307"/>
    </row>
    <row r="52" spans="2:68" ht="20.100000000000001" customHeight="1" collapsed="1" x14ac:dyDescent="0.25">
      <c r="B52" s="352" t="str" cm="1">
        <f t="array" aca="1" ref="B52" ca="1">IF(INDIRECT("Atividades!$A" &amp; $BP52)="","",INDIRECT("Atividades!$A" &amp; $BP52))</f>
        <v/>
      </c>
      <c r="C52" s="341"/>
      <c r="D52" s="341"/>
      <c r="E52" s="341"/>
      <c r="F52" s="341"/>
      <c r="G52" s="341"/>
      <c r="H52" s="341"/>
      <c r="I52" s="341"/>
      <c r="J52" s="341"/>
      <c r="K52" s="341"/>
      <c r="L52" s="341"/>
      <c r="M52" s="341"/>
      <c r="N52" s="341"/>
      <c r="O52" s="341"/>
      <c r="P52" s="341"/>
      <c r="Q52" s="341"/>
      <c r="R52" s="341"/>
      <c r="S52" s="341"/>
      <c r="T52" s="341"/>
      <c r="U52" s="341"/>
      <c r="V52" s="341"/>
      <c r="W52" s="341"/>
      <c r="X52" s="341"/>
      <c r="Y52" s="341"/>
      <c r="Z52" s="341"/>
      <c r="AA52" s="341"/>
      <c r="AB52" s="341"/>
      <c r="AC52" s="341"/>
      <c r="AD52" s="341"/>
      <c r="AE52" s="341"/>
      <c r="AF52" s="341"/>
      <c r="AG52" s="341"/>
      <c r="AH52" s="341"/>
      <c r="AI52" s="341"/>
      <c r="AJ52" s="341"/>
      <c r="AK52" s="341"/>
      <c r="AL52" s="341"/>
      <c r="AM52" s="341"/>
      <c r="AN52" s="341"/>
      <c r="AO52" s="341"/>
      <c r="AP52" s="341"/>
      <c r="AQ52" s="341"/>
      <c r="AR52" s="341"/>
      <c r="AS52" s="341"/>
      <c r="AT52" s="341"/>
      <c r="AU52" s="341"/>
      <c r="AV52" s="341"/>
      <c r="AW52" s="341"/>
      <c r="AX52" s="341"/>
      <c r="AY52" s="341"/>
      <c r="AZ52" s="341"/>
      <c r="BA52" s="341"/>
      <c r="BB52" s="341"/>
      <c r="BC52" s="341"/>
      <c r="BD52" s="341"/>
      <c r="BE52" s="341"/>
      <c r="BF52" s="341"/>
      <c r="BG52" s="341"/>
      <c r="BH52" s="341"/>
      <c r="BI52" s="341"/>
      <c r="BJ52" s="341"/>
      <c r="BK52" s="341"/>
      <c r="BL52" s="341"/>
      <c r="BM52" s="341"/>
      <c r="BN52" s="353"/>
      <c r="BP52" s="307">
        <f>BP50+1</f>
        <v>25</v>
      </c>
    </row>
    <row r="53" spans="2:68" ht="20.100000000000001" hidden="1" customHeight="1" outlineLevel="1" x14ac:dyDescent="0.25">
      <c r="B53" s="309" t="str" cm="1">
        <f t="array" aca="1" ref="B53" ca="1">IF(INDIRECT("Atividades!$A" &amp; $BP53)="","",INDIRECT("Atividades!$A" &amp; $BP53))</f>
        <v/>
      </c>
      <c r="C53" s="286"/>
      <c r="D53" s="286"/>
      <c r="E53" s="286"/>
      <c r="F53" s="349" t="str" cm="1">
        <f t="array" aca="1" ref="F53" ca="1">IF(INDIRECT("Atividades!$B" &amp; $BP53)="","",INDIRECT("Atividades!$B" &amp; $BP53))</f>
        <v/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310"/>
      <c r="BP53" s="307">
        <f>BP52+2</f>
        <v>27</v>
      </c>
    </row>
    <row r="54" spans="2:68" ht="20.100000000000001" hidden="1" customHeight="1" outlineLevel="1" x14ac:dyDescent="0.25">
      <c r="B54" s="311"/>
      <c r="C54" s="286"/>
      <c r="D54" s="286"/>
      <c r="E54" s="286"/>
      <c r="F54" s="350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310"/>
      <c r="BP54" s="307"/>
    </row>
    <row r="55" spans="2:68" ht="20.100000000000001" hidden="1" customHeight="1" outlineLevel="1" x14ac:dyDescent="0.25">
      <c r="B55" s="309" t="str" cm="1">
        <f t="array" aca="1" ref="B55" ca="1">IF(INDIRECT("Atividades!$A" &amp; $BP55)="","",INDIRECT("Atividades!$A" &amp; $BP55))</f>
        <v/>
      </c>
      <c r="C55" s="286"/>
      <c r="D55" s="286"/>
      <c r="E55" s="286"/>
      <c r="F55" s="349" t="str" cm="1">
        <f t="array" aca="1" ref="F55" ca="1">IF(INDIRECT("Atividades!$B" &amp; $BP55)="","",INDIRECT("Atividades!$B" &amp; $BP55))</f>
        <v/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310"/>
      <c r="BP55" s="307">
        <f>BP53+1</f>
        <v>28</v>
      </c>
    </row>
    <row r="56" spans="2:68" ht="20.100000000000001" hidden="1" customHeight="1" outlineLevel="1" x14ac:dyDescent="0.25">
      <c r="B56" s="311"/>
      <c r="C56" s="286"/>
      <c r="D56" s="286"/>
      <c r="E56" s="286"/>
      <c r="F56" s="350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310"/>
      <c r="BP56" s="307"/>
    </row>
    <row r="57" spans="2:68" ht="20.100000000000001" hidden="1" customHeight="1" outlineLevel="1" x14ac:dyDescent="0.25">
      <c r="B57" s="309" t="str" cm="1">
        <f t="array" aca="1" ref="B57" ca="1">IF(INDIRECT("Atividades!$A" &amp; $BP57)="","",INDIRECT("Atividades!$A" &amp; $BP57))</f>
        <v/>
      </c>
      <c r="C57" s="286"/>
      <c r="D57" s="286"/>
      <c r="E57" s="286"/>
      <c r="F57" s="349" t="str" cm="1">
        <f t="array" aca="1" ref="F57" ca="1">IF(INDIRECT("Atividades!$B" &amp; $BP57)="","",INDIRECT("Atividades!$B" &amp; $BP57))</f>
        <v/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310"/>
      <c r="BP57" s="307">
        <f>BP55+1</f>
        <v>29</v>
      </c>
    </row>
    <row r="58" spans="2:68" ht="20.100000000000001" hidden="1" customHeight="1" outlineLevel="1" x14ac:dyDescent="0.25">
      <c r="B58" s="311"/>
      <c r="C58" s="286"/>
      <c r="D58" s="286"/>
      <c r="E58" s="286"/>
      <c r="F58" s="350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310"/>
      <c r="BP58" s="307"/>
    </row>
    <row r="59" spans="2:68" ht="20.100000000000001" hidden="1" customHeight="1" outlineLevel="1" x14ac:dyDescent="0.25">
      <c r="B59" s="309" t="str" cm="1">
        <f t="array" aca="1" ref="B59" ca="1">IF(INDIRECT("Atividades!$A" &amp; $BP59)="","",INDIRECT("Atividades!$A" &amp; $BP59))</f>
        <v/>
      </c>
      <c r="C59" s="286"/>
      <c r="D59" s="286"/>
      <c r="E59" s="286"/>
      <c r="F59" s="349" t="str" cm="1">
        <f t="array" aca="1" ref="F59" ca="1">IF(INDIRECT("Atividades!$B" &amp; $BP59)="","",INDIRECT("Atividades!$B" &amp; $BP59))</f>
        <v/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310"/>
      <c r="BP59" s="307">
        <f>BP57+1</f>
        <v>30</v>
      </c>
    </row>
    <row r="60" spans="2:68" ht="20.100000000000001" hidden="1" customHeight="1" outlineLevel="1" x14ac:dyDescent="0.25">
      <c r="B60" s="311"/>
      <c r="C60" s="286"/>
      <c r="D60" s="286"/>
      <c r="E60" s="286"/>
      <c r="F60" s="350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8"/>
      <c r="AM60" s="198"/>
      <c r="AN60" s="198"/>
      <c r="AO60" s="198"/>
      <c r="AP60" s="198"/>
      <c r="AQ60" s="198"/>
      <c r="AR60" s="198"/>
      <c r="AS60" s="198"/>
      <c r="AT60" s="198"/>
      <c r="AU60" s="198"/>
      <c r="AV60" s="198"/>
      <c r="AW60" s="198"/>
      <c r="AX60" s="198"/>
      <c r="AY60" s="198"/>
      <c r="AZ60" s="198"/>
      <c r="BA60" s="198"/>
      <c r="BB60" s="198"/>
      <c r="BC60" s="197"/>
      <c r="BD60" s="197"/>
      <c r="BE60" s="197"/>
      <c r="BF60" s="197"/>
      <c r="BG60" s="197"/>
      <c r="BH60" s="197"/>
      <c r="BI60" s="197"/>
      <c r="BJ60" s="197"/>
      <c r="BK60" s="197"/>
      <c r="BL60" s="197"/>
      <c r="BM60" s="197"/>
      <c r="BN60" s="312"/>
      <c r="BP60" s="307"/>
    </row>
    <row r="61" spans="2:68" ht="20.100000000000001" hidden="1" customHeight="1" outlineLevel="1" x14ac:dyDescent="0.25">
      <c r="B61" s="309" t="str" cm="1">
        <f t="array" aca="1" ref="B61" ca="1">IF(INDIRECT("Atividades!$A" &amp; $BP61)="","",INDIRECT("Atividades!$A" &amp; $BP61))</f>
        <v/>
      </c>
      <c r="C61" s="286"/>
      <c r="D61" s="286"/>
      <c r="E61" s="286"/>
      <c r="F61" s="349" t="str" cm="1">
        <f t="array" aca="1" ref="F61" ca="1">IF(INDIRECT("Atividades!$B" &amp; $BP61)="","",INDIRECT("Atividades!$B" &amp; $BP61))</f>
        <v/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310"/>
      <c r="BP61" s="307">
        <f>BP59+1</f>
        <v>31</v>
      </c>
    </row>
    <row r="62" spans="2:68" ht="20.100000000000001" hidden="1" customHeight="1" outlineLevel="1" x14ac:dyDescent="0.25">
      <c r="B62" s="311"/>
      <c r="C62" s="286"/>
      <c r="D62" s="286"/>
      <c r="E62" s="286"/>
      <c r="F62" s="350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310"/>
      <c r="BP62" s="307"/>
    </row>
    <row r="63" spans="2:68" ht="20.100000000000001" hidden="1" customHeight="1" outlineLevel="1" x14ac:dyDescent="0.25">
      <c r="B63" s="309" t="str" cm="1">
        <f t="array" aca="1" ref="B63" ca="1">IF(INDIRECT("Atividades!$A" &amp; $BP63)="","",INDIRECT("Atividades!$A" &amp; $BP63))</f>
        <v/>
      </c>
      <c r="C63" s="286"/>
      <c r="D63" s="286"/>
      <c r="E63" s="286"/>
      <c r="F63" s="349" t="str" cm="1">
        <f t="array" aca="1" ref="F63" ca="1">IF(INDIRECT("Atividades!$B" &amp; $BP63)="","",INDIRECT("Atividades!$B" &amp; $BP63))</f>
        <v/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310"/>
      <c r="BP63" s="307">
        <f>BP61+1</f>
        <v>32</v>
      </c>
    </row>
    <row r="64" spans="2:68" ht="20.100000000000001" hidden="1" customHeight="1" outlineLevel="1" x14ac:dyDescent="0.25">
      <c r="B64" s="311"/>
      <c r="C64" s="286"/>
      <c r="D64" s="286"/>
      <c r="E64" s="286"/>
      <c r="F64" s="350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310"/>
      <c r="BP64" s="307"/>
    </row>
    <row r="65" spans="2:68" ht="20.100000000000001" hidden="1" customHeight="1" outlineLevel="1" x14ac:dyDescent="0.25">
      <c r="B65" s="309" t="str" cm="1">
        <f t="array" aca="1" ref="B65" ca="1">IF(INDIRECT("Atividades!$A" &amp; $BP65)="","",INDIRECT("Atividades!$A" &amp; $BP65))</f>
        <v/>
      </c>
      <c r="C65" s="286"/>
      <c r="D65" s="286"/>
      <c r="E65" s="286"/>
      <c r="F65" s="349" t="str" cm="1">
        <f t="array" aca="1" ref="F65" ca="1">IF(INDIRECT("Atividades!$B" &amp; $BP65)="","",INDIRECT("Atividades!$B" &amp; $BP65))</f>
        <v/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310"/>
      <c r="BP65" s="307">
        <f>BP63+1</f>
        <v>33</v>
      </c>
    </row>
    <row r="66" spans="2:68" ht="20.100000000000001" hidden="1" customHeight="1" outlineLevel="1" x14ac:dyDescent="0.25">
      <c r="B66" s="311"/>
      <c r="C66" s="286"/>
      <c r="D66" s="286"/>
      <c r="E66" s="286"/>
      <c r="F66" s="350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310"/>
      <c r="BP66" s="307"/>
    </row>
    <row r="67" spans="2:68" ht="20.100000000000001" hidden="1" customHeight="1" outlineLevel="1" x14ac:dyDescent="0.25">
      <c r="B67" s="309" t="str" cm="1">
        <f t="array" aca="1" ref="B67" ca="1">IF(INDIRECT("Atividades!$A" &amp; $BP67)="","",INDIRECT("Atividades!$A" &amp; $BP67))</f>
        <v/>
      </c>
      <c r="C67" s="286"/>
      <c r="D67" s="286"/>
      <c r="E67" s="286"/>
      <c r="F67" s="349" t="str" cm="1">
        <f t="array" aca="1" ref="F67" ca="1">IF(INDIRECT("Atividades!$B" &amp; $BP67)="","",INDIRECT("Atividades!$B" &amp; $BP67))</f>
        <v/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310"/>
      <c r="BP67" s="307">
        <f>BP65+1</f>
        <v>34</v>
      </c>
    </row>
    <row r="68" spans="2:68" ht="20.100000000000001" hidden="1" customHeight="1" outlineLevel="1" x14ac:dyDescent="0.25">
      <c r="B68" s="311"/>
      <c r="C68" s="286"/>
      <c r="D68" s="286"/>
      <c r="E68" s="286"/>
      <c r="F68" s="350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310"/>
      <c r="BP68" s="307"/>
    </row>
    <row r="69" spans="2:68" ht="20.100000000000001" hidden="1" customHeight="1" outlineLevel="1" x14ac:dyDescent="0.25">
      <c r="B69" s="309" t="str" cm="1">
        <f t="array" aca="1" ref="B69" ca="1">IF(INDIRECT("Atividades!$A" &amp; $BP69)="","",INDIRECT("Atividades!$A" &amp; $BP69))</f>
        <v/>
      </c>
      <c r="C69" s="286"/>
      <c r="D69" s="286"/>
      <c r="E69" s="286"/>
      <c r="F69" s="349" t="str" cm="1">
        <f t="array" aca="1" ref="F69" ca="1">IF(INDIRECT("Atividades!$B" &amp; $BP69)="","",INDIRECT("Atividades!$B" &amp; $BP69))</f>
        <v/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310"/>
      <c r="BP69" s="307">
        <f>BP67+1</f>
        <v>35</v>
      </c>
    </row>
    <row r="70" spans="2:68" ht="20.100000000000001" hidden="1" customHeight="1" outlineLevel="1" x14ac:dyDescent="0.25">
      <c r="B70" s="311"/>
      <c r="C70" s="286"/>
      <c r="D70" s="286"/>
      <c r="E70" s="286"/>
      <c r="F70" s="350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310"/>
      <c r="BP70" s="307"/>
    </row>
    <row r="71" spans="2:68" ht="20.100000000000001" hidden="1" customHeight="1" outlineLevel="1" x14ac:dyDescent="0.25">
      <c r="B71" s="309" t="str" cm="1">
        <f t="array" aca="1" ref="B71" ca="1">IF(INDIRECT("Atividades!$A" &amp; $BP71)="","",INDIRECT("Atividades!$A" &amp; $BP71))</f>
        <v/>
      </c>
      <c r="C71" s="286"/>
      <c r="D71" s="286"/>
      <c r="E71" s="286"/>
      <c r="F71" s="349" t="str" cm="1">
        <f t="array" aca="1" ref="F71" ca="1">IF(INDIRECT("Atividades!$B" &amp; $BP71)="","",INDIRECT("Atividades!$B" &amp; $BP71))</f>
        <v/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310"/>
      <c r="BP71" s="307">
        <f>BP69+1</f>
        <v>36</v>
      </c>
    </row>
    <row r="72" spans="2:68" ht="20.100000000000001" hidden="1" customHeight="1" outlineLevel="1" x14ac:dyDescent="0.25">
      <c r="B72" s="311"/>
      <c r="C72" s="286"/>
      <c r="D72" s="286"/>
      <c r="E72" s="286"/>
      <c r="F72" s="350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310"/>
      <c r="BP72" s="307"/>
    </row>
    <row r="73" spans="2:68" ht="20.100000000000001" customHeight="1" collapsed="1" x14ac:dyDescent="0.25">
      <c r="B73" s="352" t="str" cm="1">
        <f t="array" aca="1" ref="B73" ca="1">IF(INDIRECT("Atividades!$A" &amp; $BP73)="","",INDIRECT("Atividades!$A" &amp; $BP73))</f>
        <v/>
      </c>
      <c r="C73" s="341"/>
      <c r="D73" s="341"/>
      <c r="E73" s="341"/>
      <c r="F73" s="341"/>
      <c r="G73" s="341"/>
      <c r="H73" s="341"/>
      <c r="I73" s="341"/>
      <c r="J73" s="341"/>
      <c r="K73" s="341"/>
      <c r="L73" s="341"/>
      <c r="M73" s="341"/>
      <c r="N73" s="341"/>
      <c r="O73" s="341"/>
      <c r="P73" s="341"/>
      <c r="Q73" s="341"/>
      <c r="R73" s="341"/>
      <c r="S73" s="341"/>
      <c r="T73" s="341"/>
      <c r="U73" s="341"/>
      <c r="V73" s="341"/>
      <c r="W73" s="341"/>
      <c r="X73" s="341"/>
      <c r="Y73" s="341"/>
      <c r="Z73" s="341"/>
      <c r="AA73" s="341"/>
      <c r="AB73" s="341"/>
      <c r="AC73" s="341"/>
      <c r="AD73" s="341"/>
      <c r="AE73" s="341"/>
      <c r="AF73" s="341"/>
      <c r="AG73" s="341"/>
      <c r="AH73" s="341"/>
      <c r="AI73" s="341"/>
      <c r="AJ73" s="341"/>
      <c r="AK73" s="341"/>
      <c r="AL73" s="341"/>
      <c r="AM73" s="341"/>
      <c r="AN73" s="341"/>
      <c r="AO73" s="341"/>
      <c r="AP73" s="341"/>
      <c r="AQ73" s="341"/>
      <c r="AR73" s="341"/>
      <c r="AS73" s="341"/>
      <c r="AT73" s="341"/>
      <c r="AU73" s="341"/>
      <c r="AV73" s="341"/>
      <c r="AW73" s="341"/>
      <c r="AX73" s="341"/>
      <c r="AY73" s="341"/>
      <c r="AZ73" s="341"/>
      <c r="BA73" s="341"/>
      <c r="BB73" s="341"/>
      <c r="BC73" s="341"/>
      <c r="BD73" s="341"/>
      <c r="BE73" s="341"/>
      <c r="BF73" s="341"/>
      <c r="BG73" s="341"/>
      <c r="BH73" s="341"/>
      <c r="BI73" s="341"/>
      <c r="BJ73" s="341"/>
      <c r="BK73" s="341"/>
      <c r="BL73" s="341"/>
      <c r="BM73" s="341"/>
      <c r="BN73" s="353"/>
      <c r="BP73" s="307">
        <f>BP71+1</f>
        <v>37</v>
      </c>
    </row>
    <row r="74" spans="2:68" ht="20.100000000000001" hidden="1" customHeight="1" outlineLevel="1" x14ac:dyDescent="0.25">
      <c r="B74" s="309" t="str" cm="1">
        <f t="array" aca="1" ref="B74" ca="1">IF(INDIRECT("Atividades!$A" &amp; $BP74)="","",INDIRECT("Atividades!$A" &amp; $BP74))</f>
        <v/>
      </c>
      <c r="C74" s="286"/>
      <c r="D74" s="286"/>
      <c r="E74" s="286"/>
      <c r="F74" s="349" t="str" cm="1">
        <f t="array" aca="1" ref="F74" ca="1">IF(INDIRECT("Atividades!$B" &amp; $BP74)="","",INDIRECT("Atividades!$B" &amp; $BP74))</f>
        <v/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310"/>
      <c r="BP74" s="307">
        <f>BP73+2</f>
        <v>39</v>
      </c>
    </row>
    <row r="75" spans="2:68" ht="20.100000000000001" hidden="1" customHeight="1" outlineLevel="1" x14ac:dyDescent="0.25">
      <c r="B75" s="311"/>
      <c r="C75" s="286"/>
      <c r="D75" s="286"/>
      <c r="E75" s="286"/>
      <c r="F75" s="350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310"/>
      <c r="BP75" s="307"/>
    </row>
    <row r="76" spans="2:68" ht="20.100000000000001" hidden="1" customHeight="1" outlineLevel="1" x14ac:dyDescent="0.25">
      <c r="B76" s="309" t="str" cm="1">
        <f t="array" aca="1" ref="B76" ca="1">IF(INDIRECT("Atividades!$A" &amp; $BP76)="","",INDIRECT("Atividades!$A" &amp; $BP76))</f>
        <v/>
      </c>
      <c r="C76" s="286"/>
      <c r="D76" s="286"/>
      <c r="E76" s="286"/>
      <c r="F76" s="349" t="str" cm="1">
        <f t="array" aca="1" ref="F76" ca="1">IF(INDIRECT("Atividades!$B" &amp; $BP76)="","",INDIRECT("Atividades!$B" &amp; $BP76))</f>
        <v/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310"/>
      <c r="BP76" s="307">
        <f>BP74+1</f>
        <v>40</v>
      </c>
    </row>
    <row r="77" spans="2:68" ht="20.100000000000001" hidden="1" customHeight="1" outlineLevel="1" x14ac:dyDescent="0.25">
      <c r="B77" s="311"/>
      <c r="C77" s="286"/>
      <c r="D77" s="286"/>
      <c r="E77" s="286"/>
      <c r="F77" s="350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310"/>
      <c r="BP77" s="307"/>
    </row>
    <row r="78" spans="2:68" ht="20.100000000000001" hidden="1" customHeight="1" outlineLevel="1" x14ac:dyDescent="0.25">
      <c r="B78" s="309" t="str" cm="1">
        <f t="array" aca="1" ref="B78" ca="1">IF(INDIRECT("Atividades!$A" &amp; $BP78)="","",INDIRECT("Atividades!$A" &amp; $BP78))</f>
        <v/>
      </c>
      <c r="C78" s="286"/>
      <c r="D78" s="286"/>
      <c r="E78" s="286"/>
      <c r="F78" s="349" t="str" cm="1">
        <f t="array" aca="1" ref="F78" ca="1">IF(INDIRECT("Atividades!$B" &amp; $BP78)="","",INDIRECT("Atividades!$B" &amp; $BP78))</f>
        <v/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310"/>
      <c r="BP78" s="307">
        <f>BP76+1</f>
        <v>41</v>
      </c>
    </row>
    <row r="79" spans="2:68" ht="20.100000000000001" hidden="1" customHeight="1" outlineLevel="1" x14ac:dyDescent="0.25">
      <c r="B79" s="311"/>
      <c r="C79" s="286"/>
      <c r="D79" s="286"/>
      <c r="E79" s="286"/>
      <c r="F79" s="350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310"/>
      <c r="BP79" s="307"/>
    </row>
    <row r="80" spans="2:68" ht="20.100000000000001" hidden="1" customHeight="1" outlineLevel="1" x14ac:dyDescent="0.25">
      <c r="B80" s="309" t="str" cm="1">
        <f t="array" aca="1" ref="B80" ca="1">IF(INDIRECT("Atividades!$A" &amp; $BP80)="","",INDIRECT("Atividades!$A" &amp; $BP80))</f>
        <v/>
      </c>
      <c r="C80" s="286"/>
      <c r="D80" s="286"/>
      <c r="E80" s="286"/>
      <c r="F80" s="349" t="str" cm="1">
        <f t="array" aca="1" ref="F80" ca="1">IF(INDIRECT("Atividades!$B" &amp; $BP80)="","",INDIRECT("Atividades!$B" &amp; $BP80))</f>
        <v/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310"/>
      <c r="BP80" s="307">
        <f>BP78+1</f>
        <v>42</v>
      </c>
    </row>
    <row r="81" spans="2:68" ht="20.100000000000001" hidden="1" customHeight="1" outlineLevel="1" x14ac:dyDescent="0.25">
      <c r="B81" s="311"/>
      <c r="C81" s="286"/>
      <c r="D81" s="286"/>
      <c r="E81" s="286"/>
      <c r="F81" s="350"/>
      <c r="G81" s="197"/>
      <c r="H81" s="197"/>
      <c r="I81" s="197"/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8"/>
      <c r="V81" s="198"/>
      <c r="W81" s="198"/>
      <c r="X81" s="198"/>
      <c r="Y81" s="198"/>
      <c r="Z81" s="198"/>
      <c r="AA81" s="198"/>
      <c r="AB81" s="198"/>
      <c r="AC81" s="198"/>
      <c r="AD81" s="198"/>
      <c r="AE81" s="198"/>
      <c r="AF81" s="198"/>
      <c r="AG81" s="198"/>
      <c r="AH81" s="198"/>
      <c r="AI81" s="198"/>
      <c r="AJ81" s="198"/>
      <c r="AK81" s="198"/>
      <c r="AL81" s="198"/>
      <c r="AM81" s="198"/>
      <c r="AN81" s="198"/>
      <c r="AO81" s="198"/>
      <c r="AP81" s="198"/>
      <c r="AQ81" s="198"/>
      <c r="AR81" s="198"/>
      <c r="AS81" s="198"/>
      <c r="AT81" s="198"/>
      <c r="AU81" s="198"/>
      <c r="AV81" s="198"/>
      <c r="AW81" s="198"/>
      <c r="AX81" s="198"/>
      <c r="AY81" s="198"/>
      <c r="AZ81" s="198"/>
      <c r="BA81" s="198"/>
      <c r="BB81" s="198"/>
      <c r="BC81" s="197"/>
      <c r="BD81" s="197"/>
      <c r="BE81" s="197"/>
      <c r="BF81" s="197"/>
      <c r="BG81" s="197"/>
      <c r="BH81" s="197"/>
      <c r="BI81" s="197"/>
      <c r="BJ81" s="197"/>
      <c r="BK81" s="197"/>
      <c r="BL81" s="197"/>
      <c r="BM81" s="197"/>
      <c r="BN81" s="312"/>
      <c r="BP81" s="307"/>
    </row>
    <row r="82" spans="2:68" ht="20.100000000000001" hidden="1" customHeight="1" outlineLevel="1" x14ac:dyDescent="0.25">
      <c r="B82" s="309" t="str" cm="1">
        <f t="array" aca="1" ref="B82" ca="1">IF(INDIRECT("Atividades!$A" &amp; $BP82)="","",INDIRECT("Atividades!$A" &amp; $BP82))</f>
        <v/>
      </c>
      <c r="C82" s="286"/>
      <c r="D82" s="286"/>
      <c r="E82" s="286"/>
      <c r="F82" s="349" t="str" cm="1">
        <f t="array" aca="1" ref="F82" ca="1">IF(INDIRECT("Atividades!$B" &amp; $BP82)="","",INDIRECT("Atividades!$B" &amp; $BP82))</f>
        <v/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310"/>
      <c r="BP82" s="307">
        <f>BP80+1</f>
        <v>43</v>
      </c>
    </row>
    <row r="83" spans="2:68" ht="20.100000000000001" hidden="1" customHeight="1" outlineLevel="1" x14ac:dyDescent="0.25">
      <c r="B83" s="311"/>
      <c r="C83" s="286"/>
      <c r="D83" s="286"/>
      <c r="E83" s="286"/>
      <c r="F83" s="350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310"/>
      <c r="BP83" s="307"/>
    </row>
    <row r="84" spans="2:68" ht="20.100000000000001" hidden="1" customHeight="1" outlineLevel="1" x14ac:dyDescent="0.25">
      <c r="B84" s="309" t="str" cm="1">
        <f t="array" aca="1" ref="B84" ca="1">IF(INDIRECT("Atividades!$A" &amp; $BP84)="","",INDIRECT("Atividades!$A" &amp; $BP84))</f>
        <v/>
      </c>
      <c r="C84" s="286"/>
      <c r="D84" s="286"/>
      <c r="E84" s="286"/>
      <c r="F84" s="349" t="str" cm="1">
        <f t="array" aca="1" ref="F84" ca="1">IF(INDIRECT("Atividades!$B" &amp; $BP84)="","",INDIRECT("Atividades!$B" &amp; $BP84))</f>
        <v/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310"/>
      <c r="BP84" s="307">
        <f>BP82+1</f>
        <v>44</v>
      </c>
    </row>
    <row r="85" spans="2:68" ht="20.100000000000001" hidden="1" customHeight="1" outlineLevel="1" x14ac:dyDescent="0.25">
      <c r="B85" s="311"/>
      <c r="C85" s="286"/>
      <c r="D85" s="286"/>
      <c r="E85" s="286"/>
      <c r="F85" s="350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310"/>
      <c r="BP85" s="307"/>
    </row>
    <row r="86" spans="2:68" ht="20.100000000000001" hidden="1" customHeight="1" outlineLevel="1" x14ac:dyDescent="0.25">
      <c r="B86" s="309" t="str" cm="1">
        <f t="array" aca="1" ref="B86" ca="1">IF(INDIRECT("Atividades!$A" &amp; $BP86)="","",INDIRECT("Atividades!$A" &amp; $BP86))</f>
        <v/>
      </c>
      <c r="C86" s="286"/>
      <c r="D86" s="286"/>
      <c r="E86" s="286"/>
      <c r="F86" s="349" t="str" cm="1">
        <f t="array" aca="1" ref="F86" ca="1">IF(INDIRECT("Atividades!$B" &amp; $BP86)="","",INDIRECT("Atividades!$B" &amp; $BP86))</f>
        <v/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310"/>
      <c r="BP86" s="307">
        <f>BP84+1</f>
        <v>45</v>
      </c>
    </row>
    <row r="87" spans="2:68" ht="20.100000000000001" hidden="1" customHeight="1" outlineLevel="1" x14ac:dyDescent="0.25">
      <c r="B87" s="311"/>
      <c r="C87" s="286"/>
      <c r="D87" s="286"/>
      <c r="E87" s="286"/>
      <c r="F87" s="350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310"/>
      <c r="BP87" s="307"/>
    </row>
    <row r="88" spans="2:68" ht="20.100000000000001" hidden="1" customHeight="1" outlineLevel="1" x14ac:dyDescent="0.25">
      <c r="B88" s="309" t="str" cm="1">
        <f t="array" aca="1" ref="B88" ca="1">IF(INDIRECT("Atividades!$A" &amp; $BP88)="","",INDIRECT("Atividades!$A" &amp; $BP88))</f>
        <v/>
      </c>
      <c r="C88" s="286"/>
      <c r="D88" s="286"/>
      <c r="E88" s="286"/>
      <c r="F88" s="349" t="str" cm="1">
        <f t="array" aca="1" ref="F88" ca="1">IF(INDIRECT("Atividades!$B" &amp; $BP88)="","",INDIRECT("Atividades!$B" &amp; $BP88))</f>
        <v/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310"/>
      <c r="BP88" s="307">
        <f>BP86+1</f>
        <v>46</v>
      </c>
    </row>
    <row r="89" spans="2:68" ht="20.100000000000001" hidden="1" customHeight="1" outlineLevel="1" x14ac:dyDescent="0.25">
      <c r="B89" s="311"/>
      <c r="C89" s="286"/>
      <c r="D89" s="286"/>
      <c r="E89" s="286"/>
      <c r="F89" s="350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310"/>
      <c r="BP89" s="307"/>
    </row>
    <row r="90" spans="2:68" ht="20.100000000000001" hidden="1" customHeight="1" outlineLevel="1" x14ac:dyDescent="0.25">
      <c r="B90" s="309" t="str" cm="1">
        <f t="array" aca="1" ref="B90" ca="1">IF(INDIRECT("Atividades!$A" &amp; $BP90)="","",INDIRECT("Atividades!$A" &amp; $BP90))</f>
        <v/>
      </c>
      <c r="C90" s="286"/>
      <c r="D90" s="286"/>
      <c r="E90" s="286"/>
      <c r="F90" s="349" t="str" cm="1">
        <f t="array" aca="1" ref="F90" ca="1">IF(INDIRECT("Atividades!$B" &amp; $BP90)="","",INDIRECT("Atividades!$B" &amp; $BP90))</f>
        <v/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310"/>
      <c r="BP90" s="307">
        <f>BP88+1</f>
        <v>47</v>
      </c>
    </row>
    <row r="91" spans="2:68" ht="20.100000000000001" hidden="1" customHeight="1" outlineLevel="1" x14ac:dyDescent="0.25">
      <c r="B91" s="311"/>
      <c r="C91" s="286"/>
      <c r="D91" s="286"/>
      <c r="E91" s="286"/>
      <c r="F91" s="350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310"/>
      <c r="BP91" s="307"/>
    </row>
    <row r="92" spans="2:68" ht="20.100000000000001" hidden="1" customHeight="1" outlineLevel="1" x14ac:dyDescent="0.25">
      <c r="B92" s="309" t="str" cm="1">
        <f t="array" aca="1" ref="B92" ca="1">IF(INDIRECT("Atividades!$A" &amp; $BP92)="","",INDIRECT("Atividades!$A" &amp; $BP92))</f>
        <v/>
      </c>
      <c r="C92" s="286"/>
      <c r="D92" s="286"/>
      <c r="E92" s="286"/>
      <c r="F92" s="349" t="str" cm="1">
        <f t="array" aca="1" ref="F92" ca="1">IF(INDIRECT("Atividades!$B" &amp; $BP92)="","",INDIRECT("Atividades!$B" &amp; $BP92))</f>
        <v/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310"/>
      <c r="BP92" s="307">
        <f>BP90+1</f>
        <v>48</v>
      </c>
    </row>
    <row r="93" spans="2:68" ht="20.100000000000001" hidden="1" customHeight="1" outlineLevel="1" x14ac:dyDescent="0.25">
      <c r="B93" s="311"/>
      <c r="C93" s="286"/>
      <c r="D93" s="286"/>
      <c r="E93" s="286"/>
      <c r="F93" s="350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310"/>
      <c r="BP93" s="307"/>
    </row>
    <row r="94" spans="2:68" ht="20.100000000000001" customHeight="1" collapsed="1" x14ac:dyDescent="0.25">
      <c r="B94" s="352" t="str" cm="1">
        <f t="array" aca="1" ref="B94" ca="1">IF(INDIRECT("Atividades!$A" &amp; $BP94)="","",INDIRECT("Atividades!$A" &amp; $BP94))</f>
        <v/>
      </c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341"/>
      <c r="AI94" s="341"/>
      <c r="AJ94" s="341"/>
      <c r="AK94" s="341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  <c r="AZ94" s="341"/>
      <c r="BA94" s="341"/>
      <c r="BB94" s="341"/>
      <c r="BC94" s="341"/>
      <c r="BD94" s="341"/>
      <c r="BE94" s="341"/>
      <c r="BF94" s="341"/>
      <c r="BG94" s="341"/>
      <c r="BH94" s="341"/>
      <c r="BI94" s="341"/>
      <c r="BJ94" s="341"/>
      <c r="BK94" s="341"/>
      <c r="BL94" s="341"/>
      <c r="BM94" s="341"/>
      <c r="BN94" s="353"/>
      <c r="BP94" s="307">
        <f>BP92+1</f>
        <v>49</v>
      </c>
    </row>
    <row r="95" spans="2:68" ht="20.100000000000001" hidden="1" customHeight="1" outlineLevel="3" x14ac:dyDescent="0.25">
      <c r="B95" s="309" t="str" cm="1">
        <f t="array" aca="1" ref="B95" ca="1">IF(INDIRECT("Atividades!$A" &amp; $BP95)="","",INDIRECT("Atividades!$A" &amp; $BP95))</f>
        <v/>
      </c>
      <c r="C95" s="286"/>
      <c r="D95" s="286"/>
      <c r="E95" s="286"/>
      <c r="F95" s="349" t="str" cm="1">
        <f t="array" aca="1" ref="F95" ca="1">IF(INDIRECT("Atividades!$B" &amp; $BP95)="","",INDIRECT("Atividades!$B" &amp; $BP95))</f>
        <v/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310"/>
      <c r="BP95" s="307">
        <f>BP94+2</f>
        <v>51</v>
      </c>
    </row>
    <row r="96" spans="2:68" ht="20.100000000000001" hidden="1" customHeight="1" outlineLevel="3" x14ac:dyDescent="0.25">
      <c r="B96" s="311"/>
      <c r="C96" s="286"/>
      <c r="D96" s="286"/>
      <c r="E96" s="286"/>
      <c r="F96" s="350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310"/>
      <c r="BP96" s="307"/>
    </row>
    <row r="97" spans="2:68" ht="20.100000000000001" hidden="1" customHeight="1" outlineLevel="3" x14ac:dyDescent="0.25">
      <c r="B97" s="309" t="str" cm="1">
        <f t="array" aca="1" ref="B97" ca="1">IF(INDIRECT("Atividades!$A" &amp; $BP97)="","",INDIRECT("Atividades!$A" &amp; $BP97))</f>
        <v/>
      </c>
      <c r="C97" s="286"/>
      <c r="D97" s="286"/>
      <c r="E97" s="286"/>
      <c r="F97" s="349" t="str" cm="1">
        <f t="array" aca="1" ref="F97" ca="1">IF(INDIRECT("Atividades!$B" &amp; $BP97)="","",INDIRECT("Atividades!$B" &amp; $BP97))</f>
        <v/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310"/>
      <c r="BP97" s="307">
        <f>BP95+1</f>
        <v>52</v>
      </c>
    </row>
    <row r="98" spans="2:68" ht="20.100000000000001" hidden="1" customHeight="1" outlineLevel="3" x14ac:dyDescent="0.25">
      <c r="B98" s="311"/>
      <c r="C98" s="286"/>
      <c r="D98" s="286"/>
      <c r="E98" s="286"/>
      <c r="F98" s="350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310"/>
      <c r="BP98" s="307"/>
    </row>
    <row r="99" spans="2:68" ht="20.100000000000001" hidden="1" customHeight="1" outlineLevel="3" x14ac:dyDescent="0.25">
      <c r="B99" s="309" t="str" cm="1">
        <f t="array" aca="1" ref="B99" ca="1">IF(INDIRECT("Atividades!$A" &amp; $BP99)="","",INDIRECT("Atividades!$A" &amp; $BP99))</f>
        <v/>
      </c>
      <c r="C99" s="286"/>
      <c r="D99" s="286"/>
      <c r="E99" s="286"/>
      <c r="F99" s="349" t="str" cm="1">
        <f t="array" aca="1" ref="F99" ca="1">IF(INDIRECT("Atividades!$B" &amp; $BP99)="","",INDIRECT("Atividades!$B" &amp; $BP99))</f>
        <v/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310"/>
      <c r="BP99" s="307">
        <f>BP97+1</f>
        <v>53</v>
      </c>
    </row>
    <row r="100" spans="2:68" ht="20.100000000000001" hidden="1" customHeight="1" outlineLevel="3" x14ac:dyDescent="0.25">
      <c r="B100" s="311"/>
      <c r="C100" s="286"/>
      <c r="D100" s="286"/>
      <c r="E100" s="286"/>
      <c r="F100" s="350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310"/>
      <c r="BP100" s="307"/>
    </row>
    <row r="101" spans="2:68" ht="20.100000000000001" hidden="1" customHeight="1" outlineLevel="3" x14ac:dyDescent="0.25">
      <c r="B101" s="309" t="str" cm="1">
        <f t="array" aca="1" ref="B101" ca="1">IF(INDIRECT("Atividades!$A" &amp; $BP101)="","",INDIRECT("Atividades!$A" &amp; $BP101))</f>
        <v/>
      </c>
      <c r="C101" s="286"/>
      <c r="D101" s="286"/>
      <c r="E101" s="286"/>
      <c r="F101" s="349" t="str" cm="1">
        <f t="array" aca="1" ref="F101" ca="1">IF(INDIRECT("Atividades!$B" &amp; $BP101)="","",INDIRECT("Atividades!$B" &amp; $BP101))</f>
        <v/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310"/>
      <c r="BP101" s="307">
        <f>BP99+1</f>
        <v>54</v>
      </c>
    </row>
    <row r="102" spans="2:68" ht="20.100000000000001" hidden="1" customHeight="1" outlineLevel="3" x14ac:dyDescent="0.25">
      <c r="B102" s="311"/>
      <c r="C102" s="286"/>
      <c r="D102" s="286"/>
      <c r="E102" s="286"/>
      <c r="F102" s="350"/>
      <c r="G102" s="197"/>
      <c r="H102" s="197"/>
      <c r="I102" s="197"/>
      <c r="J102" s="197"/>
      <c r="K102" s="197"/>
      <c r="L102" s="197"/>
      <c r="M102" s="197"/>
      <c r="N102" s="197"/>
      <c r="O102" s="197"/>
      <c r="P102" s="197"/>
      <c r="Q102" s="197"/>
      <c r="R102" s="197"/>
      <c r="S102" s="197"/>
      <c r="T102" s="197"/>
      <c r="U102" s="198"/>
      <c r="V102" s="198"/>
      <c r="W102" s="198"/>
      <c r="X102" s="198"/>
      <c r="Y102" s="198"/>
      <c r="Z102" s="198"/>
      <c r="AA102" s="198"/>
      <c r="AB102" s="198"/>
      <c r="AC102" s="198"/>
      <c r="AD102" s="198"/>
      <c r="AE102" s="198"/>
      <c r="AF102" s="198"/>
      <c r="AG102" s="198"/>
      <c r="AH102" s="198"/>
      <c r="AI102" s="198"/>
      <c r="AJ102" s="198"/>
      <c r="AK102" s="198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8"/>
      <c r="BB102" s="198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312"/>
      <c r="BP102" s="307"/>
    </row>
    <row r="103" spans="2:68" ht="20.100000000000001" hidden="1" customHeight="1" outlineLevel="3" x14ac:dyDescent="0.25">
      <c r="B103" s="309" t="str" cm="1">
        <f t="array" aca="1" ref="B103" ca="1">IF(INDIRECT("Atividades!$A" &amp; $BP103)="","",INDIRECT("Atividades!$A" &amp; $BP103))</f>
        <v/>
      </c>
      <c r="C103" s="286"/>
      <c r="D103" s="286"/>
      <c r="E103" s="286"/>
      <c r="F103" s="349" t="str" cm="1">
        <f t="array" aca="1" ref="F103" ca="1">IF(INDIRECT("Atividades!$B" &amp; $BP103)="","",INDIRECT("Atividades!$B" &amp; $BP103))</f>
        <v/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310"/>
      <c r="BP103" s="307">
        <f>BP101+1</f>
        <v>55</v>
      </c>
    </row>
    <row r="104" spans="2:68" ht="20.100000000000001" hidden="1" customHeight="1" outlineLevel="3" x14ac:dyDescent="0.25">
      <c r="B104" s="311"/>
      <c r="C104" s="286"/>
      <c r="D104" s="286"/>
      <c r="E104" s="286"/>
      <c r="F104" s="350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310"/>
      <c r="BP104" s="307"/>
    </row>
    <row r="105" spans="2:68" ht="20.100000000000001" hidden="1" customHeight="1" outlineLevel="3" x14ac:dyDescent="0.25">
      <c r="B105" s="309" t="str" cm="1">
        <f t="array" aca="1" ref="B105" ca="1">IF(INDIRECT("Atividades!$A" &amp; $BP105)="","",INDIRECT("Atividades!$A" &amp; $BP105))</f>
        <v/>
      </c>
      <c r="C105" s="286"/>
      <c r="D105" s="286"/>
      <c r="E105" s="286"/>
      <c r="F105" s="349" t="str" cm="1">
        <f t="array" aca="1" ref="F105" ca="1">IF(INDIRECT("Atividades!$B" &amp; $BP105)="","",INDIRECT("Atividades!$B" &amp; $BP105))</f>
        <v/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310"/>
      <c r="BP105" s="307">
        <f>BP103+1</f>
        <v>56</v>
      </c>
    </row>
    <row r="106" spans="2:68" ht="20.100000000000001" hidden="1" customHeight="1" outlineLevel="3" x14ac:dyDescent="0.25">
      <c r="B106" s="311"/>
      <c r="C106" s="286"/>
      <c r="D106" s="286"/>
      <c r="E106" s="286"/>
      <c r="F106" s="350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310"/>
      <c r="BP106" s="307"/>
    </row>
    <row r="107" spans="2:68" ht="20.100000000000001" hidden="1" customHeight="1" outlineLevel="3" x14ac:dyDescent="0.25">
      <c r="B107" s="309" t="str" cm="1">
        <f t="array" aca="1" ref="B107" ca="1">IF(INDIRECT("Atividades!$A" &amp; $BP107)="","",INDIRECT("Atividades!$A" &amp; $BP107))</f>
        <v/>
      </c>
      <c r="C107" s="286"/>
      <c r="D107" s="286"/>
      <c r="E107" s="286"/>
      <c r="F107" s="349" t="str" cm="1">
        <f t="array" aca="1" ref="F107" ca="1">IF(INDIRECT("Atividades!$B" &amp; $BP107)="","",INDIRECT("Atividades!$B" &amp; $BP107))</f>
        <v/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310"/>
      <c r="BP107" s="307">
        <f>BP105+1</f>
        <v>57</v>
      </c>
    </row>
    <row r="108" spans="2:68" ht="20.100000000000001" hidden="1" customHeight="1" outlineLevel="3" x14ac:dyDescent="0.25">
      <c r="B108" s="311"/>
      <c r="C108" s="286"/>
      <c r="D108" s="286"/>
      <c r="E108" s="286"/>
      <c r="F108" s="350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310"/>
      <c r="BP108" s="307"/>
    </row>
    <row r="109" spans="2:68" ht="20.100000000000001" hidden="1" customHeight="1" outlineLevel="3" x14ac:dyDescent="0.25">
      <c r="B109" s="309" t="str" cm="1">
        <f t="array" aca="1" ref="B109" ca="1">IF(INDIRECT("Atividades!$A" &amp; $BP109)="","",INDIRECT("Atividades!$A" &amp; $BP109))</f>
        <v/>
      </c>
      <c r="C109" s="286"/>
      <c r="D109" s="286"/>
      <c r="E109" s="286"/>
      <c r="F109" s="349" t="str" cm="1">
        <f t="array" aca="1" ref="F109" ca="1">IF(INDIRECT("Atividades!$B" &amp; $BP109)="","",INDIRECT("Atividades!$B" &amp; $BP109))</f>
        <v/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310"/>
      <c r="BP109" s="307">
        <f>BP107+1</f>
        <v>58</v>
      </c>
    </row>
    <row r="110" spans="2:68" ht="20.100000000000001" hidden="1" customHeight="1" outlineLevel="3" x14ac:dyDescent="0.25">
      <c r="B110" s="311"/>
      <c r="C110" s="286"/>
      <c r="D110" s="286"/>
      <c r="E110" s="286"/>
      <c r="F110" s="350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310"/>
      <c r="BP110" s="307"/>
    </row>
    <row r="111" spans="2:68" ht="20.100000000000001" hidden="1" customHeight="1" outlineLevel="3" x14ac:dyDescent="0.25">
      <c r="B111" s="309" t="str" cm="1">
        <f t="array" aca="1" ref="B111" ca="1">IF(INDIRECT("Atividades!$A" &amp; $BP111)="","",INDIRECT("Atividades!$A" &amp; $BP111))</f>
        <v/>
      </c>
      <c r="C111" s="286"/>
      <c r="D111" s="286"/>
      <c r="E111" s="286"/>
      <c r="F111" s="349" t="str" cm="1">
        <f t="array" aca="1" ref="F111" ca="1">IF(INDIRECT("Atividades!$B" &amp; $BP111)="","",INDIRECT("Atividades!$B" &amp; $BP111))</f>
        <v/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310"/>
      <c r="BP111" s="307">
        <f>BP109+1</f>
        <v>59</v>
      </c>
    </row>
    <row r="112" spans="2:68" ht="20.100000000000001" hidden="1" customHeight="1" outlineLevel="3" x14ac:dyDescent="0.25">
      <c r="B112" s="311"/>
      <c r="C112" s="286"/>
      <c r="D112" s="286"/>
      <c r="E112" s="286"/>
      <c r="F112" s="350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310"/>
      <c r="BP112" s="307"/>
    </row>
    <row r="113" spans="2:68" ht="20.100000000000001" hidden="1" customHeight="1" outlineLevel="3" x14ac:dyDescent="0.25">
      <c r="B113" s="309" t="str" cm="1">
        <f t="array" aca="1" ref="B113" ca="1">IF(INDIRECT("Atividades!$A" &amp; $BP113)="","",INDIRECT("Atividades!$A" &amp; $BP113))</f>
        <v/>
      </c>
      <c r="C113" s="286"/>
      <c r="D113" s="286"/>
      <c r="E113" s="286"/>
      <c r="F113" s="349" t="str" cm="1">
        <f t="array" aca="1" ref="F113" ca="1">IF(INDIRECT("Atividades!$B" &amp; $BP113)="","",INDIRECT("Atividades!$B" &amp; $BP113))</f>
        <v/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310"/>
      <c r="BP113" s="307">
        <f>BP111+1</f>
        <v>60</v>
      </c>
    </row>
    <row r="114" spans="2:68" ht="20.100000000000001" hidden="1" customHeight="1" outlineLevel="1" x14ac:dyDescent="0.25">
      <c r="B114" s="311"/>
      <c r="C114" s="286"/>
      <c r="D114" s="286"/>
      <c r="E114" s="286"/>
      <c r="F114" s="350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310"/>
      <c r="BP114" s="307"/>
    </row>
    <row r="115" spans="2:68" ht="20.100000000000001" customHeight="1" collapsed="1" x14ac:dyDescent="0.25">
      <c r="B115" s="352" t="str" cm="1">
        <f t="array" aca="1" ref="B115" ca="1">IF(INDIRECT("Atividades!$A" &amp; $BP115)="","",INDIRECT("Atividades!$A" &amp; $BP115))</f>
        <v/>
      </c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1"/>
      <c r="AD115" s="341"/>
      <c r="AE115" s="341"/>
      <c r="AF115" s="341"/>
      <c r="AG115" s="341"/>
      <c r="AH115" s="341"/>
      <c r="AI115" s="341"/>
      <c r="AJ115" s="341"/>
      <c r="AK115" s="341"/>
      <c r="AL115" s="341"/>
      <c r="AM115" s="341"/>
      <c r="AN115" s="341"/>
      <c r="AO115" s="341"/>
      <c r="AP115" s="341"/>
      <c r="AQ115" s="341"/>
      <c r="AR115" s="341"/>
      <c r="AS115" s="341"/>
      <c r="AT115" s="341"/>
      <c r="AU115" s="341"/>
      <c r="AV115" s="341"/>
      <c r="AW115" s="341"/>
      <c r="AX115" s="341"/>
      <c r="AY115" s="341"/>
      <c r="AZ115" s="341"/>
      <c r="BA115" s="341"/>
      <c r="BB115" s="341"/>
      <c r="BC115" s="341"/>
      <c r="BD115" s="341"/>
      <c r="BE115" s="341"/>
      <c r="BF115" s="341"/>
      <c r="BG115" s="341"/>
      <c r="BH115" s="341"/>
      <c r="BI115" s="341"/>
      <c r="BJ115" s="341"/>
      <c r="BK115" s="341"/>
      <c r="BL115" s="341"/>
      <c r="BM115" s="341"/>
      <c r="BN115" s="353"/>
      <c r="BP115" s="307">
        <f>BP113+1</f>
        <v>61</v>
      </c>
    </row>
    <row r="116" spans="2:68" ht="20.100000000000001" hidden="1" customHeight="1" outlineLevel="1" x14ac:dyDescent="0.25">
      <c r="B116" s="309" t="str" cm="1">
        <f t="array" aca="1" ref="B116" ca="1">IF(INDIRECT("Atividades!$A" &amp; $BP116)="","",INDIRECT("Atividades!$A" &amp; $BP116))</f>
        <v/>
      </c>
      <c r="C116" s="286"/>
      <c r="D116" s="286"/>
      <c r="E116" s="286"/>
      <c r="F116" s="349" t="str" cm="1">
        <f t="array" aca="1" ref="F116" ca="1">IF(INDIRECT("Atividades!$B" &amp; $BP116)="","",INDIRECT("Atividades!$B" &amp; $BP116))</f>
        <v/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310"/>
      <c r="BP116" s="307">
        <f>BP115+2</f>
        <v>63</v>
      </c>
    </row>
    <row r="117" spans="2:68" ht="20.100000000000001" hidden="1" customHeight="1" outlineLevel="1" x14ac:dyDescent="0.25">
      <c r="B117" s="311"/>
      <c r="C117" s="286"/>
      <c r="D117" s="286"/>
      <c r="E117" s="286"/>
      <c r="F117" s="350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310"/>
      <c r="BP117" s="307"/>
    </row>
    <row r="118" spans="2:68" ht="20.100000000000001" hidden="1" customHeight="1" outlineLevel="1" x14ac:dyDescent="0.25">
      <c r="B118" s="309" t="str" cm="1">
        <f t="array" aca="1" ref="B118" ca="1">IF(INDIRECT("Atividades!$A" &amp; $BP118)="","",INDIRECT("Atividades!$A" &amp; $BP118))</f>
        <v/>
      </c>
      <c r="C118" s="286"/>
      <c r="D118" s="286"/>
      <c r="E118" s="286"/>
      <c r="F118" s="349" t="str" cm="1">
        <f t="array" aca="1" ref="F118" ca="1">IF(INDIRECT("Atividades!$B" &amp; $BP118)="","",INDIRECT("Atividades!$B" &amp; $BP118))</f>
        <v/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310"/>
      <c r="BP118" s="307">
        <f>BP116+1</f>
        <v>64</v>
      </c>
    </row>
    <row r="119" spans="2:68" ht="20.100000000000001" hidden="1" customHeight="1" outlineLevel="1" x14ac:dyDescent="0.25">
      <c r="B119" s="311"/>
      <c r="C119" s="286"/>
      <c r="D119" s="286"/>
      <c r="E119" s="286"/>
      <c r="F119" s="350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310"/>
      <c r="BP119" s="307"/>
    </row>
    <row r="120" spans="2:68" ht="20.100000000000001" hidden="1" customHeight="1" outlineLevel="1" x14ac:dyDescent="0.25">
      <c r="B120" s="309" t="str" cm="1">
        <f t="array" aca="1" ref="B120" ca="1">IF(INDIRECT("Atividades!$A" &amp; $BP120)="","",INDIRECT("Atividades!$A" &amp; $BP120))</f>
        <v/>
      </c>
      <c r="C120" s="286"/>
      <c r="D120" s="286"/>
      <c r="E120" s="286"/>
      <c r="F120" s="349" t="str" cm="1">
        <f t="array" aca="1" ref="F120" ca="1">IF(INDIRECT("Atividades!$B" &amp; $BP120)="","",INDIRECT("Atividades!$B" &amp; $BP120))</f>
        <v/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310"/>
      <c r="BP120" s="307">
        <f>BP118+1</f>
        <v>65</v>
      </c>
    </row>
    <row r="121" spans="2:68" ht="20.100000000000001" hidden="1" customHeight="1" outlineLevel="1" x14ac:dyDescent="0.25">
      <c r="B121" s="311"/>
      <c r="C121" s="286"/>
      <c r="D121" s="286"/>
      <c r="E121" s="286"/>
      <c r="F121" s="350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310"/>
      <c r="BP121" s="307"/>
    </row>
    <row r="122" spans="2:68" ht="20.100000000000001" hidden="1" customHeight="1" outlineLevel="1" x14ac:dyDescent="0.25">
      <c r="B122" s="309" t="str" cm="1">
        <f t="array" aca="1" ref="B122" ca="1">IF(INDIRECT("Atividades!$A" &amp; $BP122)="","",INDIRECT("Atividades!$A" &amp; $BP122))</f>
        <v/>
      </c>
      <c r="C122" s="286"/>
      <c r="D122" s="286"/>
      <c r="E122" s="286"/>
      <c r="F122" s="349" t="str" cm="1">
        <f t="array" aca="1" ref="F122" ca="1">IF(INDIRECT("Atividades!$B" &amp; $BP122)="","",INDIRECT("Atividades!$B" &amp; $BP122))</f>
        <v/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310"/>
      <c r="BP122" s="307">
        <f>BP120+1</f>
        <v>66</v>
      </c>
    </row>
    <row r="123" spans="2:68" ht="20.100000000000001" hidden="1" customHeight="1" outlineLevel="1" x14ac:dyDescent="0.25">
      <c r="B123" s="311"/>
      <c r="C123" s="286"/>
      <c r="D123" s="286"/>
      <c r="E123" s="286"/>
      <c r="F123" s="350"/>
      <c r="G123" s="197"/>
      <c r="H123" s="197"/>
      <c r="I123" s="197"/>
      <c r="J123" s="197"/>
      <c r="K123" s="197"/>
      <c r="L123" s="197"/>
      <c r="M123" s="197"/>
      <c r="N123" s="197"/>
      <c r="O123" s="197"/>
      <c r="P123" s="197"/>
      <c r="Q123" s="197"/>
      <c r="R123" s="197"/>
      <c r="S123" s="197"/>
      <c r="T123" s="197"/>
      <c r="U123" s="198"/>
      <c r="V123" s="198"/>
      <c r="W123" s="198"/>
      <c r="X123" s="198"/>
      <c r="Y123" s="198"/>
      <c r="Z123" s="198"/>
      <c r="AA123" s="198"/>
      <c r="AB123" s="198"/>
      <c r="AC123" s="198"/>
      <c r="AD123" s="198"/>
      <c r="AE123" s="198"/>
      <c r="AF123" s="198"/>
      <c r="AG123" s="198"/>
      <c r="AH123" s="198"/>
      <c r="AI123" s="198"/>
      <c r="AJ123" s="198"/>
      <c r="AK123" s="198"/>
      <c r="AL123" s="198"/>
      <c r="AM123" s="198"/>
      <c r="AN123" s="198"/>
      <c r="AO123" s="198"/>
      <c r="AP123" s="198"/>
      <c r="AQ123" s="198"/>
      <c r="AR123" s="198"/>
      <c r="AS123" s="198"/>
      <c r="AT123" s="198"/>
      <c r="AU123" s="198"/>
      <c r="AV123" s="198"/>
      <c r="AW123" s="198"/>
      <c r="AX123" s="198"/>
      <c r="AY123" s="198"/>
      <c r="AZ123" s="198"/>
      <c r="BA123" s="198"/>
      <c r="BB123" s="198"/>
      <c r="BC123" s="197"/>
      <c r="BD123" s="197"/>
      <c r="BE123" s="197"/>
      <c r="BF123" s="197"/>
      <c r="BG123" s="197"/>
      <c r="BH123" s="197"/>
      <c r="BI123" s="197"/>
      <c r="BJ123" s="197"/>
      <c r="BK123" s="197"/>
      <c r="BL123" s="197"/>
      <c r="BM123" s="197"/>
      <c r="BN123" s="312"/>
      <c r="BP123" s="307"/>
    </row>
    <row r="124" spans="2:68" ht="20.100000000000001" hidden="1" customHeight="1" outlineLevel="1" x14ac:dyDescent="0.25">
      <c r="B124" s="309" t="str" cm="1">
        <f t="array" aca="1" ref="B124" ca="1">IF(INDIRECT("Atividades!$A" &amp; $BP124)="","",INDIRECT("Atividades!$A" &amp; $BP124))</f>
        <v/>
      </c>
      <c r="C124" s="286"/>
      <c r="D124" s="286"/>
      <c r="E124" s="286"/>
      <c r="F124" s="349" t="str" cm="1">
        <f t="array" aca="1" ref="F124" ca="1">IF(INDIRECT("Atividades!$B" &amp; $BP124)="","",INDIRECT("Atividades!$B" &amp; $BP124))</f>
        <v/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310"/>
      <c r="BP124" s="307">
        <f>BP122+1</f>
        <v>67</v>
      </c>
    </row>
    <row r="125" spans="2:68" ht="20.100000000000001" hidden="1" customHeight="1" outlineLevel="1" x14ac:dyDescent="0.25">
      <c r="B125" s="311"/>
      <c r="C125" s="286"/>
      <c r="D125" s="286"/>
      <c r="E125" s="286"/>
      <c r="F125" s="350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310"/>
      <c r="BP125" s="307"/>
    </row>
    <row r="126" spans="2:68" ht="20.100000000000001" hidden="1" customHeight="1" outlineLevel="1" x14ac:dyDescent="0.25">
      <c r="B126" s="309" t="str" cm="1">
        <f t="array" aca="1" ref="B126" ca="1">IF(INDIRECT("Atividades!$A" &amp; $BP126)="","",INDIRECT("Atividades!$A" &amp; $BP126))</f>
        <v/>
      </c>
      <c r="C126" s="286"/>
      <c r="D126" s="286"/>
      <c r="E126" s="286"/>
      <c r="F126" s="349" t="str" cm="1">
        <f t="array" aca="1" ref="F126" ca="1">IF(INDIRECT("Atividades!$B" &amp; $BP126)="","",INDIRECT("Atividades!$B" &amp; $BP126))</f>
        <v/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310"/>
      <c r="BP126" s="307">
        <f>BP124+1</f>
        <v>68</v>
      </c>
    </row>
    <row r="127" spans="2:68" ht="20.100000000000001" hidden="1" customHeight="1" outlineLevel="1" x14ac:dyDescent="0.25">
      <c r="B127" s="311"/>
      <c r="C127" s="286"/>
      <c r="D127" s="286"/>
      <c r="E127" s="286"/>
      <c r="F127" s="350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310"/>
      <c r="BP127" s="307"/>
    </row>
    <row r="128" spans="2:68" ht="20.100000000000001" hidden="1" customHeight="1" outlineLevel="1" x14ac:dyDescent="0.25">
      <c r="B128" s="309" t="str" cm="1">
        <f t="array" aca="1" ref="B128" ca="1">IF(INDIRECT("Atividades!$A" &amp; $BP128)="","",INDIRECT("Atividades!$A" &amp; $BP128))</f>
        <v/>
      </c>
      <c r="C128" s="286"/>
      <c r="D128" s="286"/>
      <c r="E128" s="286"/>
      <c r="F128" s="349" t="str" cm="1">
        <f t="array" aca="1" ref="F128" ca="1">IF(INDIRECT("Atividades!$B" &amp; $BP128)="","",INDIRECT("Atividades!$B" &amp; $BP128))</f>
        <v/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310"/>
      <c r="BP128" s="307">
        <f>BP126+1</f>
        <v>69</v>
      </c>
    </row>
    <row r="129" spans="2:68" ht="20.100000000000001" hidden="1" customHeight="1" outlineLevel="1" x14ac:dyDescent="0.25">
      <c r="B129" s="311"/>
      <c r="C129" s="286"/>
      <c r="D129" s="286"/>
      <c r="E129" s="286"/>
      <c r="F129" s="350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310"/>
      <c r="BP129" s="307"/>
    </row>
    <row r="130" spans="2:68" ht="20.100000000000001" hidden="1" customHeight="1" outlineLevel="1" x14ac:dyDescent="0.25">
      <c r="B130" s="309" t="str" cm="1">
        <f t="array" aca="1" ref="B130" ca="1">IF(INDIRECT("Atividades!$A" &amp; $BP130)="","",INDIRECT("Atividades!$A" &amp; $BP130))</f>
        <v/>
      </c>
      <c r="C130" s="286"/>
      <c r="D130" s="286"/>
      <c r="E130" s="286"/>
      <c r="F130" s="349" t="str" cm="1">
        <f t="array" aca="1" ref="F130" ca="1">IF(INDIRECT("Atividades!$B" &amp; $BP130)="","",INDIRECT("Atividades!$B" &amp; $BP130))</f>
        <v/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310"/>
      <c r="BP130" s="307">
        <f>BP128+1</f>
        <v>70</v>
      </c>
    </row>
    <row r="131" spans="2:68" ht="20.100000000000001" hidden="1" customHeight="1" outlineLevel="1" x14ac:dyDescent="0.25">
      <c r="B131" s="311"/>
      <c r="C131" s="286"/>
      <c r="D131" s="286"/>
      <c r="E131" s="286"/>
      <c r="F131" s="350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310"/>
      <c r="BP131" s="307"/>
    </row>
    <row r="132" spans="2:68" ht="20.100000000000001" hidden="1" customHeight="1" outlineLevel="1" x14ac:dyDescent="0.25">
      <c r="B132" s="309" t="str" cm="1">
        <f t="array" aca="1" ref="B132" ca="1">IF(INDIRECT("Atividades!$A" &amp; $BP132)="","",INDIRECT("Atividades!$A" &amp; $BP132))</f>
        <v/>
      </c>
      <c r="C132" s="286"/>
      <c r="D132" s="286"/>
      <c r="E132" s="286"/>
      <c r="F132" s="349" t="str" cm="1">
        <f t="array" aca="1" ref="F132" ca="1">IF(INDIRECT("Atividades!$B" &amp; $BP132)="","",INDIRECT("Atividades!$B" &amp; $BP132))</f>
        <v/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310"/>
      <c r="BP132" s="307">
        <f>BP130+1</f>
        <v>71</v>
      </c>
    </row>
    <row r="133" spans="2:68" ht="20.100000000000001" hidden="1" customHeight="1" outlineLevel="1" x14ac:dyDescent="0.25">
      <c r="B133" s="311"/>
      <c r="C133" s="286"/>
      <c r="D133" s="286"/>
      <c r="E133" s="286"/>
      <c r="F133" s="350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310"/>
      <c r="BP133" s="307"/>
    </row>
    <row r="134" spans="2:68" ht="20.100000000000001" hidden="1" customHeight="1" outlineLevel="1" x14ac:dyDescent="0.25">
      <c r="B134" s="309" t="str" cm="1">
        <f t="array" aca="1" ref="B134" ca="1">IF(INDIRECT("Atividades!$A" &amp; $BP134)="","",INDIRECT("Atividades!$A" &amp; $BP134))</f>
        <v/>
      </c>
      <c r="C134" s="286"/>
      <c r="D134" s="286"/>
      <c r="E134" s="286"/>
      <c r="F134" s="349" t="str" cm="1">
        <f t="array" aca="1" ref="F134" ca="1">IF(INDIRECT("Atividades!$B" &amp; $BP134)="","",INDIRECT("Atividades!$B" &amp; $BP134))</f>
        <v/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310"/>
      <c r="BP134" s="307">
        <f>BP132+1</f>
        <v>72</v>
      </c>
    </row>
    <row r="135" spans="2:68" ht="20.100000000000001" hidden="1" customHeight="1" outlineLevel="1" x14ac:dyDescent="0.25">
      <c r="B135" s="311"/>
      <c r="C135" s="286"/>
      <c r="D135" s="286"/>
      <c r="E135" s="286"/>
      <c r="F135" s="350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310"/>
      <c r="BP135" s="307"/>
    </row>
    <row r="136" spans="2:68" ht="20.100000000000001" customHeight="1" collapsed="1" x14ac:dyDescent="0.25">
      <c r="B136" s="352" t="str" cm="1">
        <f t="array" aca="1" ref="B136" ca="1">IF(INDIRECT("Atividades!$A" &amp; $BP136)="","",INDIRECT("Atividades!$A" &amp; $BP136))</f>
        <v/>
      </c>
      <c r="C136" s="341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1"/>
      <c r="T136" s="341"/>
      <c r="U136" s="341"/>
      <c r="V136" s="341"/>
      <c r="W136" s="341"/>
      <c r="X136" s="341"/>
      <c r="Y136" s="341"/>
      <c r="Z136" s="341"/>
      <c r="AA136" s="341"/>
      <c r="AB136" s="341"/>
      <c r="AC136" s="341"/>
      <c r="AD136" s="341"/>
      <c r="AE136" s="341"/>
      <c r="AF136" s="341"/>
      <c r="AG136" s="341"/>
      <c r="AH136" s="341"/>
      <c r="AI136" s="341"/>
      <c r="AJ136" s="341"/>
      <c r="AK136" s="341"/>
      <c r="AL136" s="341"/>
      <c r="AM136" s="341"/>
      <c r="AN136" s="341"/>
      <c r="AO136" s="341"/>
      <c r="AP136" s="341"/>
      <c r="AQ136" s="341"/>
      <c r="AR136" s="341"/>
      <c r="AS136" s="341"/>
      <c r="AT136" s="341"/>
      <c r="AU136" s="341"/>
      <c r="AV136" s="341"/>
      <c r="AW136" s="341"/>
      <c r="AX136" s="341"/>
      <c r="AY136" s="341"/>
      <c r="AZ136" s="341"/>
      <c r="BA136" s="341"/>
      <c r="BB136" s="341"/>
      <c r="BC136" s="341"/>
      <c r="BD136" s="341"/>
      <c r="BE136" s="341"/>
      <c r="BF136" s="341"/>
      <c r="BG136" s="341"/>
      <c r="BH136" s="341"/>
      <c r="BI136" s="341"/>
      <c r="BJ136" s="341"/>
      <c r="BK136" s="341"/>
      <c r="BL136" s="341"/>
      <c r="BM136" s="341"/>
      <c r="BN136" s="353"/>
      <c r="BP136" s="307">
        <f>BP134+1</f>
        <v>73</v>
      </c>
    </row>
    <row r="137" spans="2:68" ht="20.100000000000001" hidden="1" customHeight="1" outlineLevel="1" x14ac:dyDescent="0.25">
      <c r="B137" s="309" t="str" cm="1">
        <f t="array" aca="1" ref="B137" ca="1">IF(INDIRECT("Atividades!$A" &amp; $BP137)="","",INDIRECT("Atividades!$A" &amp; $BP137))</f>
        <v/>
      </c>
      <c r="C137" s="286"/>
      <c r="D137" s="286"/>
      <c r="E137" s="286"/>
      <c r="F137" s="349" t="str" cm="1">
        <f t="array" aca="1" ref="F137" ca="1">IF(INDIRECT("Atividades!$B" &amp; $BP137)="","",INDIRECT("Atividades!$B" &amp; $BP137))</f>
        <v/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310"/>
      <c r="BP137" s="307">
        <f>BP136+2</f>
        <v>75</v>
      </c>
    </row>
    <row r="138" spans="2:68" ht="20.100000000000001" hidden="1" customHeight="1" outlineLevel="1" x14ac:dyDescent="0.25">
      <c r="B138" s="311"/>
      <c r="C138" s="286"/>
      <c r="D138" s="286"/>
      <c r="E138" s="286"/>
      <c r="F138" s="350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310"/>
      <c r="BP138" s="307"/>
    </row>
    <row r="139" spans="2:68" ht="20.100000000000001" hidden="1" customHeight="1" outlineLevel="1" x14ac:dyDescent="0.25">
      <c r="B139" s="309" t="str" cm="1">
        <f t="array" aca="1" ref="B139" ca="1">IF(INDIRECT("Atividades!$A" &amp; $BP139)="","",INDIRECT("Atividades!$A" &amp; $BP139))</f>
        <v/>
      </c>
      <c r="C139" s="286"/>
      <c r="D139" s="286"/>
      <c r="E139" s="286"/>
      <c r="F139" s="349" t="str" cm="1">
        <f t="array" aca="1" ref="F139" ca="1">IF(INDIRECT("Atividades!$B" &amp; $BP139)="","",INDIRECT("Atividades!$B" &amp; $BP139))</f>
        <v/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310"/>
      <c r="BP139" s="307">
        <f>BP137+1</f>
        <v>76</v>
      </c>
    </row>
    <row r="140" spans="2:68" ht="20.100000000000001" hidden="1" customHeight="1" outlineLevel="1" x14ac:dyDescent="0.25">
      <c r="B140" s="311"/>
      <c r="C140" s="286"/>
      <c r="D140" s="286"/>
      <c r="E140" s="286"/>
      <c r="F140" s="350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310"/>
      <c r="BP140" s="307"/>
    </row>
    <row r="141" spans="2:68" ht="20.100000000000001" hidden="1" customHeight="1" outlineLevel="1" x14ac:dyDescent="0.25">
      <c r="B141" s="309" t="str" cm="1">
        <f t="array" aca="1" ref="B141" ca="1">IF(INDIRECT("Atividades!$A" &amp; $BP141)="","",INDIRECT("Atividades!$A" &amp; $BP141))</f>
        <v/>
      </c>
      <c r="C141" s="286"/>
      <c r="D141" s="286"/>
      <c r="E141" s="286"/>
      <c r="F141" s="349" t="str" cm="1">
        <f t="array" aca="1" ref="F141" ca="1">IF(INDIRECT("Atividades!$B" &amp; $BP141)="","",INDIRECT("Atividades!$B" &amp; $BP141))</f>
        <v/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310"/>
      <c r="BP141" s="307">
        <f>BP139+1</f>
        <v>77</v>
      </c>
    </row>
    <row r="142" spans="2:68" ht="20.100000000000001" hidden="1" customHeight="1" outlineLevel="1" x14ac:dyDescent="0.25">
      <c r="B142" s="311"/>
      <c r="C142" s="286"/>
      <c r="D142" s="286"/>
      <c r="E142" s="286"/>
      <c r="F142" s="350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310"/>
      <c r="BP142" s="307"/>
    </row>
    <row r="143" spans="2:68" ht="20.100000000000001" hidden="1" customHeight="1" outlineLevel="1" x14ac:dyDescent="0.25">
      <c r="B143" s="309" t="str" cm="1">
        <f t="array" aca="1" ref="B143" ca="1">IF(INDIRECT("Atividades!$A" &amp; $BP143)="","",INDIRECT("Atividades!$A" &amp; $BP143))</f>
        <v/>
      </c>
      <c r="C143" s="286"/>
      <c r="D143" s="286"/>
      <c r="E143" s="286"/>
      <c r="F143" s="349" t="str" cm="1">
        <f t="array" aca="1" ref="F143" ca="1">IF(INDIRECT("Atividades!$B" &amp; $BP143)="","",INDIRECT("Atividades!$B" &amp; $BP143))</f>
        <v/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310"/>
      <c r="BP143" s="307">
        <f>BP141+1</f>
        <v>78</v>
      </c>
    </row>
    <row r="144" spans="2:68" ht="20.100000000000001" hidden="1" customHeight="1" outlineLevel="1" x14ac:dyDescent="0.25">
      <c r="B144" s="311"/>
      <c r="C144" s="286"/>
      <c r="D144" s="286"/>
      <c r="E144" s="286"/>
      <c r="F144" s="350"/>
      <c r="G144" s="197"/>
      <c r="H144" s="197"/>
      <c r="I144" s="197"/>
      <c r="J144" s="197"/>
      <c r="K144" s="197"/>
      <c r="L144" s="197"/>
      <c r="M144" s="197"/>
      <c r="N144" s="197"/>
      <c r="O144" s="197"/>
      <c r="P144" s="197"/>
      <c r="Q144" s="197"/>
      <c r="R144" s="197"/>
      <c r="S144" s="197"/>
      <c r="T144" s="197"/>
      <c r="U144" s="198"/>
      <c r="V144" s="198"/>
      <c r="W144" s="198"/>
      <c r="X144" s="198"/>
      <c r="Y144" s="198"/>
      <c r="Z144" s="198"/>
      <c r="AA144" s="198"/>
      <c r="AB144" s="198"/>
      <c r="AC144" s="198"/>
      <c r="AD144" s="198"/>
      <c r="AE144" s="198"/>
      <c r="AF144" s="198"/>
      <c r="AG144" s="198"/>
      <c r="AH144" s="198"/>
      <c r="AI144" s="198"/>
      <c r="AJ144" s="198"/>
      <c r="AK144" s="198"/>
      <c r="AL144" s="198"/>
      <c r="AM144" s="198"/>
      <c r="AN144" s="198"/>
      <c r="AO144" s="198"/>
      <c r="AP144" s="198"/>
      <c r="AQ144" s="198"/>
      <c r="AR144" s="198"/>
      <c r="AS144" s="198"/>
      <c r="AT144" s="198"/>
      <c r="AU144" s="198"/>
      <c r="AV144" s="198"/>
      <c r="AW144" s="198"/>
      <c r="AX144" s="198"/>
      <c r="AY144" s="198"/>
      <c r="AZ144" s="198"/>
      <c r="BA144" s="198"/>
      <c r="BB144" s="198"/>
      <c r="BC144" s="197"/>
      <c r="BD144" s="197"/>
      <c r="BE144" s="197"/>
      <c r="BF144" s="197"/>
      <c r="BG144" s="197"/>
      <c r="BH144" s="197"/>
      <c r="BI144" s="197"/>
      <c r="BJ144" s="197"/>
      <c r="BK144" s="197"/>
      <c r="BL144" s="197"/>
      <c r="BM144" s="197"/>
      <c r="BN144" s="312"/>
      <c r="BP144" s="307"/>
    </row>
    <row r="145" spans="2:68" ht="20.100000000000001" hidden="1" customHeight="1" outlineLevel="1" x14ac:dyDescent="0.25">
      <c r="B145" s="309" t="str" cm="1">
        <f t="array" aca="1" ref="B145" ca="1">IF(INDIRECT("Atividades!$A" &amp; $BP145)="","",INDIRECT("Atividades!$A" &amp; $BP145))</f>
        <v/>
      </c>
      <c r="C145" s="286"/>
      <c r="D145" s="286"/>
      <c r="E145" s="286"/>
      <c r="F145" s="349" t="str" cm="1">
        <f t="array" aca="1" ref="F145" ca="1">IF(INDIRECT("Atividades!$B" &amp; $BP145)="","",INDIRECT("Atividades!$B" &amp; $BP145))</f>
        <v/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310"/>
      <c r="BP145" s="307">
        <f>BP143+1</f>
        <v>79</v>
      </c>
    </row>
    <row r="146" spans="2:68" ht="20.100000000000001" hidden="1" customHeight="1" outlineLevel="1" x14ac:dyDescent="0.25">
      <c r="B146" s="311"/>
      <c r="C146" s="286"/>
      <c r="D146" s="286"/>
      <c r="E146" s="286"/>
      <c r="F146" s="350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310"/>
      <c r="BP146" s="307"/>
    </row>
    <row r="147" spans="2:68" ht="20.100000000000001" hidden="1" customHeight="1" outlineLevel="1" x14ac:dyDescent="0.25">
      <c r="B147" s="309" t="str" cm="1">
        <f t="array" aca="1" ref="B147" ca="1">IF(INDIRECT("Atividades!$A" &amp; $BP147)="","",INDIRECT("Atividades!$A" &amp; $BP147))</f>
        <v/>
      </c>
      <c r="C147" s="286"/>
      <c r="D147" s="286"/>
      <c r="E147" s="286"/>
      <c r="F147" s="349" t="str" cm="1">
        <f t="array" aca="1" ref="F147" ca="1">IF(INDIRECT("Atividades!$B" &amp; $BP147)="","",INDIRECT("Atividades!$B" &amp; $BP147))</f>
        <v/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310"/>
      <c r="BP147" s="307">
        <f>BP145+1</f>
        <v>80</v>
      </c>
    </row>
    <row r="148" spans="2:68" ht="20.100000000000001" hidden="1" customHeight="1" outlineLevel="1" x14ac:dyDescent="0.25">
      <c r="B148" s="311"/>
      <c r="C148" s="286"/>
      <c r="D148" s="286"/>
      <c r="E148" s="286"/>
      <c r="F148" s="350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310"/>
      <c r="BP148" s="307"/>
    </row>
    <row r="149" spans="2:68" ht="20.100000000000001" hidden="1" customHeight="1" outlineLevel="1" x14ac:dyDescent="0.25">
      <c r="B149" s="309" t="str" cm="1">
        <f t="array" aca="1" ref="B149" ca="1">IF(INDIRECT("Atividades!$A" &amp; $BP149)="","",INDIRECT("Atividades!$A" &amp; $BP149))</f>
        <v/>
      </c>
      <c r="C149" s="286"/>
      <c r="D149" s="286"/>
      <c r="E149" s="286"/>
      <c r="F149" s="349" t="str" cm="1">
        <f t="array" aca="1" ref="F149" ca="1">IF(INDIRECT("Atividades!$B" &amp; $BP149)="","",INDIRECT("Atividades!$B" &amp; $BP149))</f>
        <v/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310"/>
      <c r="BP149" s="307">
        <f>BP147+1</f>
        <v>81</v>
      </c>
    </row>
    <row r="150" spans="2:68" ht="20.100000000000001" hidden="1" customHeight="1" outlineLevel="1" x14ac:dyDescent="0.25">
      <c r="B150" s="311"/>
      <c r="C150" s="286"/>
      <c r="D150" s="286"/>
      <c r="E150" s="286"/>
      <c r="F150" s="350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310"/>
      <c r="BP150" s="307"/>
    </row>
    <row r="151" spans="2:68" ht="20.100000000000001" hidden="1" customHeight="1" outlineLevel="1" x14ac:dyDescent="0.25">
      <c r="B151" s="309" t="str" cm="1">
        <f t="array" aca="1" ref="B151" ca="1">IF(INDIRECT("Atividades!$A" &amp; $BP151)="","",INDIRECT("Atividades!$A" &amp; $BP151))</f>
        <v/>
      </c>
      <c r="C151" s="286"/>
      <c r="D151" s="286"/>
      <c r="E151" s="286"/>
      <c r="F151" s="349" t="str" cm="1">
        <f t="array" aca="1" ref="F151" ca="1">IF(INDIRECT("Atividades!$B" &amp; $BP151)="","",INDIRECT("Atividades!$B" &amp; $BP151))</f>
        <v/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310"/>
      <c r="BP151" s="307">
        <f>BP149+1</f>
        <v>82</v>
      </c>
    </row>
    <row r="152" spans="2:68" ht="20.100000000000001" hidden="1" customHeight="1" outlineLevel="1" x14ac:dyDescent="0.25">
      <c r="B152" s="311"/>
      <c r="C152" s="286"/>
      <c r="D152" s="286"/>
      <c r="E152" s="286"/>
      <c r="F152" s="350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310"/>
      <c r="BP152" s="307"/>
    </row>
    <row r="153" spans="2:68" ht="20.100000000000001" hidden="1" customHeight="1" outlineLevel="1" x14ac:dyDescent="0.25">
      <c r="B153" s="309" t="str" cm="1">
        <f t="array" aca="1" ref="B153" ca="1">IF(INDIRECT("Atividades!$A" &amp; $BP153)="","",INDIRECT("Atividades!$A" &amp; $BP153))</f>
        <v/>
      </c>
      <c r="C153" s="286"/>
      <c r="D153" s="286"/>
      <c r="E153" s="286"/>
      <c r="F153" s="349" t="str" cm="1">
        <f t="array" aca="1" ref="F153" ca="1">IF(INDIRECT("Atividades!$B" &amp; $BP153)="","",INDIRECT("Atividades!$B" &amp; $BP153))</f>
        <v/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310"/>
      <c r="BP153" s="307">
        <f>BP151+1</f>
        <v>83</v>
      </c>
    </row>
    <row r="154" spans="2:68" ht="20.100000000000001" hidden="1" customHeight="1" outlineLevel="1" x14ac:dyDescent="0.25">
      <c r="B154" s="311"/>
      <c r="C154" s="286"/>
      <c r="D154" s="286"/>
      <c r="E154" s="286"/>
      <c r="F154" s="350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310"/>
      <c r="BP154" s="307"/>
    </row>
    <row r="155" spans="2:68" ht="20.100000000000001" hidden="1" customHeight="1" outlineLevel="1" x14ac:dyDescent="0.25">
      <c r="B155" s="309" t="str" cm="1">
        <f t="array" aca="1" ref="B155" ca="1">IF(INDIRECT("Atividades!$A" &amp; $BP155)="","",INDIRECT("Atividades!$A" &amp; $BP155))</f>
        <v/>
      </c>
      <c r="C155" s="286"/>
      <c r="D155" s="286"/>
      <c r="E155" s="286"/>
      <c r="F155" s="349" t="str" cm="1">
        <f t="array" aca="1" ref="F155" ca="1">IF(INDIRECT("Atividades!$B" &amp; $BP155)="","",INDIRECT("Atividades!$B" &amp; $BP155))</f>
        <v/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310"/>
      <c r="BP155" s="307">
        <f>BP153+1</f>
        <v>84</v>
      </c>
    </row>
    <row r="156" spans="2:68" ht="20.100000000000001" hidden="1" customHeight="1" outlineLevel="1" x14ac:dyDescent="0.25">
      <c r="B156" s="311"/>
      <c r="C156" s="286"/>
      <c r="D156" s="286"/>
      <c r="E156" s="286"/>
      <c r="F156" s="350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310"/>
      <c r="BP156" s="307"/>
    </row>
    <row r="157" spans="2:68" ht="20.100000000000001" customHeight="1" collapsed="1" x14ac:dyDescent="0.25">
      <c r="B157" s="352" t="str" cm="1">
        <f t="array" aca="1" ref="B157" ca="1">IF(INDIRECT("Atividades!$A" &amp; $BP157)="","",INDIRECT("Atividades!$A" &amp; $BP157))</f>
        <v/>
      </c>
      <c r="C157" s="341"/>
      <c r="D157" s="341"/>
      <c r="E157" s="341"/>
      <c r="F157" s="341"/>
      <c r="G157" s="341"/>
      <c r="H157" s="341"/>
      <c r="I157" s="341"/>
      <c r="J157" s="341"/>
      <c r="K157" s="341"/>
      <c r="L157" s="341"/>
      <c r="M157" s="341"/>
      <c r="N157" s="341"/>
      <c r="O157" s="341"/>
      <c r="P157" s="341"/>
      <c r="Q157" s="341"/>
      <c r="R157" s="341"/>
      <c r="S157" s="341"/>
      <c r="T157" s="341"/>
      <c r="U157" s="341"/>
      <c r="V157" s="341"/>
      <c r="W157" s="341"/>
      <c r="X157" s="341"/>
      <c r="Y157" s="341"/>
      <c r="Z157" s="341"/>
      <c r="AA157" s="341"/>
      <c r="AB157" s="341"/>
      <c r="AC157" s="341"/>
      <c r="AD157" s="341"/>
      <c r="AE157" s="341"/>
      <c r="AF157" s="341"/>
      <c r="AG157" s="341"/>
      <c r="AH157" s="341"/>
      <c r="AI157" s="341"/>
      <c r="AJ157" s="341"/>
      <c r="AK157" s="341"/>
      <c r="AL157" s="341"/>
      <c r="AM157" s="341"/>
      <c r="AN157" s="341"/>
      <c r="AO157" s="341"/>
      <c r="AP157" s="341"/>
      <c r="AQ157" s="341"/>
      <c r="AR157" s="341"/>
      <c r="AS157" s="341"/>
      <c r="AT157" s="341"/>
      <c r="AU157" s="341"/>
      <c r="AV157" s="341"/>
      <c r="AW157" s="341"/>
      <c r="AX157" s="341"/>
      <c r="AY157" s="341"/>
      <c r="AZ157" s="341"/>
      <c r="BA157" s="341"/>
      <c r="BB157" s="341"/>
      <c r="BC157" s="341"/>
      <c r="BD157" s="341"/>
      <c r="BE157" s="341"/>
      <c r="BF157" s="341"/>
      <c r="BG157" s="341"/>
      <c r="BH157" s="341"/>
      <c r="BI157" s="341"/>
      <c r="BJ157" s="341"/>
      <c r="BK157" s="341"/>
      <c r="BL157" s="341"/>
      <c r="BM157" s="341"/>
      <c r="BN157" s="353"/>
      <c r="BP157" s="307">
        <f>BP155+1</f>
        <v>85</v>
      </c>
    </row>
    <row r="158" spans="2:68" ht="20.100000000000001" hidden="1" customHeight="1" outlineLevel="1" x14ac:dyDescent="0.25">
      <c r="B158" s="309" t="str" cm="1">
        <f t="array" aca="1" ref="B158" ca="1">IF(INDIRECT("Atividades!$A" &amp; $BP158)="","",INDIRECT("Atividades!$A" &amp; $BP158))</f>
        <v/>
      </c>
      <c r="C158" s="286"/>
      <c r="D158" s="286"/>
      <c r="E158" s="286"/>
      <c r="F158" s="349" t="str" cm="1">
        <f t="array" aca="1" ref="F158" ca="1">IF(INDIRECT("Atividades!$B" &amp; $BP158)="","",INDIRECT("Atividades!$B" &amp; $BP158))</f>
        <v/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310"/>
      <c r="BP158" s="307">
        <f>BP157+2</f>
        <v>87</v>
      </c>
    </row>
    <row r="159" spans="2:68" ht="20.100000000000001" hidden="1" customHeight="1" outlineLevel="1" x14ac:dyDescent="0.25">
      <c r="B159" s="311"/>
      <c r="C159" s="286"/>
      <c r="D159" s="286"/>
      <c r="E159" s="286"/>
      <c r="F159" s="350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310"/>
      <c r="BP159" s="307"/>
    </row>
    <row r="160" spans="2:68" ht="20.100000000000001" hidden="1" customHeight="1" outlineLevel="1" x14ac:dyDescent="0.25">
      <c r="B160" s="309" t="str" cm="1">
        <f t="array" aca="1" ref="B160" ca="1">IF(INDIRECT("Atividades!$A" &amp; $BP160)="","",INDIRECT("Atividades!$A" &amp; $BP160))</f>
        <v/>
      </c>
      <c r="C160" s="286"/>
      <c r="D160" s="286"/>
      <c r="E160" s="286"/>
      <c r="F160" s="349" t="str" cm="1">
        <f t="array" aca="1" ref="F160" ca="1">IF(INDIRECT("Atividades!$B" &amp; $BP160)="","",INDIRECT("Atividades!$B" &amp; $BP160))</f>
        <v/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310"/>
      <c r="BP160" s="307">
        <f>BP158+1</f>
        <v>88</v>
      </c>
    </row>
    <row r="161" spans="2:68" ht="20.100000000000001" hidden="1" customHeight="1" outlineLevel="1" x14ac:dyDescent="0.25">
      <c r="B161" s="311"/>
      <c r="C161" s="286"/>
      <c r="D161" s="286"/>
      <c r="E161" s="286"/>
      <c r="F161" s="350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310"/>
      <c r="BP161" s="307"/>
    </row>
    <row r="162" spans="2:68" ht="20.100000000000001" hidden="1" customHeight="1" outlineLevel="1" x14ac:dyDescent="0.25">
      <c r="B162" s="309" t="str" cm="1">
        <f t="array" aca="1" ref="B162" ca="1">IF(INDIRECT("Atividades!$A" &amp; $BP162)="","",INDIRECT("Atividades!$A" &amp; $BP162))</f>
        <v/>
      </c>
      <c r="C162" s="286"/>
      <c r="D162" s="286"/>
      <c r="E162" s="286"/>
      <c r="F162" s="349" t="str" cm="1">
        <f t="array" aca="1" ref="F162" ca="1">IF(INDIRECT("Atividades!$B" &amp; $BP162)="","",INDIRECT("Atividades!$B" &amp; $BP162))</f>
        <v/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310"/>
      <c r="BP162" s="307">
        <f>BP160+1</f>
        <v>89</v>
      </c>
    </row>
    <row r="163" spans="2:68" ht="20.100000000000001" hidden="1" customHeight="1" outlineLevel="1" x14ac:dyDescent="0.25">
      <c r="B163" s="311"/>
      <c r="C163" s="286"/>
      <c r="D163" s="286"/>
      <c r="E163" s="286"/>
      <c r="F163" s="350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310"/>
      <c r="BP163" s="307"/>
    </row>
    <row r="164" spans="2:68" ht="20.100000000000001" hidden="1" customHeight="1" outlineLevel="1" x14ac:dyDescent="0.25">
      <c r="B164" s="309" t="str" cm="1">
        <f t="array" aca="1" ref="B164" ca="1">IF(INDIRECT("Atividades!$A" &amp; $BP164)="","",INDIRECT("Atividades!$A" &amp; $BP164))</f>
        <v/>
      </c>
      <c r="C164" s="286"/>
      <c r="D164" s="286"/>
      <c r="E164" s="286"/>
      <c r="F164" s="349" t="str" cm="1">
        <f t="array" aca="1" ref="F164" ca="1">IF(INDIRECT("Atividades!$B" &amp; $BP164)="","",INDIRECT("Atividades!$B" &amp; $BP164))</f>
        <v/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310"/>
      <c r="BP164" s="307">
        <f>BP162+1</f>
        <v>90</v>
      </c>
    </row>
    <row r="165" spans="2:68" ht="20.100000000000001" hidden="1" customHeight="1" outlineLevel="1" x14ac:dyDescent="0.25">
      <c r="B165" s="311"/>
      <c r="C165" s="286"/>
      <c r="D165" s="286"/>
      <c r="E165" s="286"/>
      <c r="F165" s="350"/>
      <c r="G165" s="197"/>
      <c r="H165" s="197"/>
      <c r="I165" s="197"/>
      <c r="J165" s="197"/>
      <c r="K165" s="197"/>
      <c r="L165" s="197"/>
      <c r="M165" s="197"/>
      <c r="N165" s="197"/>
      <c r="O165" s="197"/>
      <c r="P165" s="197"/>
      <c r="Q165" s="197"/>
      <c r="R165" s="197"/>
      <c r="S165" s="197"/>
      <c r="T165" s="197"/>
      <c r="U165" s="198"/>
      <c r="V165" s="198"/>
      <c r="W165" s="198"/>
      <c r="X165" s="198"/>
      <c r="Y165" s="198"/>
      <c r="Z165" s="198"/>
      <c r="AA165" s="198"/>
      <c r="AB165" s="198"/>
      <c r="AC165" s="198"/>
      <c r="AD165" s="198"/>
      <c r="AE165" s="198"/>
      <c r="AF165" s="198"/>
      <c r="AG165" s="198"/>
      <c r="AH165" s="198"/>
      <c r="AI165" s="198"/>
      <c r="AJ165" s="198"/>
      <c r="AK165" s="198"/>
      <c r="AL165" s="198"/>
      <c r="AM165" s="198"/>
      <c r="AN165" s="198"/>
      <c r="AO165" s="198"/>
      <c r="AP165" s="198"/>
      <c r="AQ165" s="198"/>
      <c r="AR165" s="198"/>
      <c r="AS165" s="198"/>
      <c r="AT165" s="198"/>
      <c r="AU165" s="198"/>
      <c r="AV165" s="198"/>
      <c r="AW165" s="198"/>
      <c r="AX165" s="198"/>
      <c r="AY165" s="198"/>
      <c r="AZ165" s="198"/>
      <c r="BA165" s="198"/>
      <c r="BB165" s="198"/>
      <c r="BC165" s="197"/>
      <c r="BD165" s="197"/>
      <c r="BE165" s="197"/>
      <c r="BF165" s="197"/>
      <c r="BG165" s="197"/>
      <c r="BH165" s="197"/>
      <c r="BI165" s="197"/>
      <c r="BJ165" s="197"/>
      <c r="BK165" s="197"/>
      <c r="BL165" s="197"/>
      <c r="BM165" s="197"/>
      <c r="BN165" s="312"/>
      <c r="BP165" s="307"/>
    </row>
    <row r="166" spans="2:68" ht="20.100000000000001" hidden="1" customHeight="1" outlineLevel="1" x14ac:dyDescent="0.25">
      <c r="B166" s="309" t="str" cm="1">
        <f t="array" aca="1" ref="B166" ca="1">IF(INDIRECT("Atividades!$A" &amp; $BP166)="","",INDIRECT("Atividades!$A" &amp; $BP166))</f>
        <v/>
      </c>
      <c r="C166" s="286"/>
      <c r="D166" s="286"/>
      <c r="E166" s="286"/>
      <c r="F166" s="349" t="str" cm="1">
        <f t="array" aca="1" ref="F166" ca="1">IF(INDIRECT("Atividades!$B" &amp; $BP166)="","",INDIRECT("Atividades!$B" &amp; $BP166))</f>
        <v/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310"/>
      <c r="BP166" s="307">
        <f>BP164+1</f>
        <v>91</v>
      </c>
    </row>
    <row r="167" spans="2:68" ht="20.100000000000001" hidden="1" customHeight="1" outlineLevel="1" x14ac:dyDescent="0.25">
      <c r="B167" s="311"/>
      <c r="C167" s="286"/>
      <c r="D167" s="286"/>
      <c r="E167" s="286"/>
      <c r="F167" s="350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310"/>
      <c r="BP167" s="307"/>
    </row>
    <row r="168" spans="2:68" ht="20.100000000000001" hidden="1" customHeight="1" outlineLevel="1" x14ac:dyDescent="0.25">
      <c r="B168" s="309" t="str" cm="1">
        <f t="array" aca="1" ref="B168" ca="1">IF(INDIRECT("Atividades!$A" &amp; $BP168)="","",INDIRECT("Atividades!$A" &amp; $BP168))</f>
        <v/>
      </c>
      <c r="C168" s="286"/>
      <c r="D168" s="286"/>
      <c r="E168" s="286"/>
      <c r="F168" s="349" t="str" cm="1">
        <f t="array" aca="1" ref="F168" ca="1">IF(INDIRECT("Atividades!$B" &amp; $BP168)="","",INDIRECT("Atividades!$B" &amp; $BP168))</f>
        <v/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310"/>
      <c r="BP168" s="307">
        <f>BP166+1</f>
        <v>92</v>
      </c>
    </row>
    <row r="169" spans="2:68" ht="20.100000000000001" hidden="1" customHeight="1" outlineLevel="1" x14ac:dyDescent="0.25">
      <c r="B169" s="311"/>
      <c r="C169" s="286"/>
      <c r="D169" s="286"/>
      <c r="E169" s="286"/>
      <c r="F169" s="350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310"/>
      <c r="BP169" s="307"/>
    </row>
    <row r="170" spans="2:68" ht="20.100000000000001" hidden="1" customHeight="1" outlineLevel="1" x14ac:dyDescent="0.25">
      <c r="B170" s="309" t="str" cm="1">
        <f t="array" aca="1" ref="B170" ca="1">IF(INDIRECT("Atividades!$A" &amp; $BP170)="","",INDIRECT("Atividades!$A" &amp; $BP170))</f>
        <v/>
      </c>
      <c r="C170" s="286"/>
      <c r="D170" s="286"/>
      <c r="E170" s="286"/>
      <c r="F170" s="349" t="str" cm="1">
        <f t="array" aca="1" ref="F170" ca="1">IF(INDIRECT("Atividades!$B" &amp; $BP170)="","",INDIRECT("Atividades!$B" &amp; $BP170))</f>
        <v/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310"/>
      <c r="BP170" s="307">
        <f>BP168+1</f>
        <v>93</v>
      </c>
    </row>
    <row r="171" spans="2:68" ht="20.100000000000001" hidden="1" customHeight="1" outlineLevel="1" x14ac:dyDescent="0.25">
      <c r="B171" s="311"/>
      <c r="C171" s="286"/>
      <c r="D171" s="286"/>
      <c r="E171" s="286"/>
      <c r="F171" s="350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310"/>
      <c r="BP171" s="307"/>
    </row>
    <row r="172" spans="2:68" ht="20.100000000000001" hidden="1" customHeight="1" outlineLevel="1" x14ac:dyDescent="0.25">
      <c r="B172" s="309" t="str" cm="1">
        <f t="array" aca="1" ref="B172" ca="1">IF(INDIRECT("Atividades!$A" &amp; $BP172)="","",INDIRECT("Atividades!$A" &amp; $BP172))</f>
        <v/>
      </c>
      <c r="C172" s="286"/>
      <c r="D172" s="286"/>
      <c r="E172" s="286"/>
      <c r="F172" s="349" t="str" cm="1">
        <f t="array" aca="1" ref="F172" ca="1">IF(INDIRECT("Atividades!$B" &amp; $BP172)="","",INDIRECT("Atividades!$B" &amp; $BP172))</f>
        <v/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310"/>
      <c r="BP172" s="307">
        <f>BP170+1</f>
        <v>94</v>
      </c>
    </row>
    <row r="173" spans="2:68" ht="20.100000000000001" hidden="1" customHeight="1" outlineLevel="1" x14ac:dyDescent="0.25">
      <c r="B173" s="311"/>
      <c r="C173" s="286"/>
      <c r="D173" s="286"/>
      <c r="E173" s="286"/>
      <c r="F173" s="350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310"/>
      <c r="BP173" s="307"/>
    </row>
    <row r="174" spans="2:68" ht="20.100000000000001" hidden="1" customHeight="1" outlineLevel="1" x14ac:dyDescent="0.25">
      <c r="B174" s="309" t="str" cm="1">
        <f t="array" aca="1" ref="B174" ca="1">IF(INDIRECT("Atividades!$A" &amp; $BP174)="","",INDIRECT("Atividades!$A" &amp; $BP174))</f>
        <v/>
      </c>
      <c r="C174" s="286"/>
      <c r="D174" s="286"/>
      <c r="E174" s="286"/>
      <c r="F174" s="349" t="str" cm="1">
        <f t="array" aca="1" ref="F174" ca="1">IF(INDIRECT("Atividades!$B" &amp; $BP174)="","",INDIRECT("Atividades!$B" &amp; $BP174))</f>
        <v/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310"/>
      <c r="BP174" s="307">
        <f>BP172+1</f>
        <v>95</v>
      </c>
    </row>
    <row r="175" spans="2:68" ht="20.100000000000001" hidden="1" customHeight="1" outlineLevel="1" x14ac:dyDescent="0.25">
      <c r="B175" s="311"/>
      <c r="C175" s="286"/>
      <c r="D175" s="286"/>
      <c r="E175" s="286"/>
      <c r="F175" s="350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310"/>
      <c r="BP175" s="307"/>
    </row>
    <row r="176" spans="2:68" ht="20.100000000000001" hidden="1" customHeight="1" outlineLevel="1" x14ac:dyDescent="0.25">
      <c r="B176" s="309" t="str" cm="1">
        <f t="array" aca="1" ref="B176" ca="1">IF(INDIRECT("Atividades!$A" &amp; $BP176)="","",INDIRECT("Atividades!$A" &amp; $BP176))</f>
        <v/>
      </c>
      <c r="C176" s="286"/>
      <c r="D176" s="286"/>
      <c r="E176" s="286"/>
      <c r="F176" s="349" t="str" cm="1">
        <f t="array" aca="1" ref="F176" ca="1">IF(INDIRECT("Atividades!$B" &amp; $BP176)="","",INDIRECT("Atividades!$B" &amp; $BP176))</f>
        <v/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310"/>
      <c r="BP176" s="307">
        <f>BP174+1</f>
        <v>96</v>
      </c>
    </row>
    <row r="177" spans="2:68" ht="20.100000000000001" hidden="1" customHeight="1" outlineLevel="1" x14ac:dyDescent="0.25">
      <c r="B177" s="311"/>
      <c r="C177" s="286"/>
      <c r="D177" s="286"/>
      <c r="E177" s="286"/>
      <c r="F177" s="350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310"/>
      <c r="BP177" s="307"/>
    </row>
    <row r="178" spans="2:68" ht="20.100000000000001" customHeight="1" collapsed="1" x14ac:dyDescent="0.25">
      <c r="B178" s="352" t="str" cm="1">
        <f t="array" aca="1" ref="B178" ca="1">IF(INDIRECT("Atividades!$A" &amp; $BP178)="","",INDIRECT("Atividades!$A" &amp; $BP178))</f>
        <v/>
      </c>
      <c r="C178" s="341"/>
      <c r="D178" s="341"/>
      <c r="E178" s="341"/>
      <c r="F178" s="341"/>
      <c r="G178" s="341"/>
      <c r="H178" s="341"/>
      <c r="I178" s="341"/>
      <c r="J178" s="341"/>
      <c r="K178" s="341"/>
      <c r="L178" s="341"/>
      <c r="M178" s="341"/>
      <c r="N178" s="341"/>
      <c r="O178" s="341"/>
      <c r="P178" s="341"/>
      <c r="Q178" s="341"/>
      <c r="R178" s="341"/>
      <c r="S178" s="341"/>
      <c r="T178" s="341"/>
      <c r="U178" s="341"/>
      <c r="V178" s="341"/>
      <c r="W178" s="341"/>
      <c r="X178" s="341"/>
      <c r="Y178" s="341"/>
      <c r="Z178" s="341"/>
      <c r="AA178" s="341"/>
      <c r="AB178" s="341"/>
      <c r="AC178" s="341"/>
      <c r="AD178" s="341"/>
      <c r="AE178" s="341"/>
      <c r="AF178" s="341"/>
      <c r="AG178" s="341"/>
      <c r="AH178" s="341"/>
      <c r="AI178" s="341"/>
      <c r="AJ178" s="341"/>
      <c r="AK178" s="341"/>
      <c r="AL178" s="341"/>
      <c r="AM178" s="341"/>
      <c r="AN178" s="341"/>
      <c r="AO178" s="341"/>
      <c r="AP178" s="341"/>
      <c r="AQ178" s="341"/>
      <c r="AR178" s="341"/>
      <c r="AS178" s="341"/>
      <c r="AT178" s="341"/>
      <c r="AU178" s="341"/>
      <c r="AV178" s="341"/>
      <c r="AW178" s="341"/>
      <c r="AX178" s="341"/>
      <c r="AY178" s="341"/>
      <c r="AZ178" s="341"/>
      <c r="BA178" s="341"/>
      <c r="BB178" s="341"/>
      <c r="BC178" s="341"/>
      <c r="BD178" s="341"/>
      <c r="BE178" s="341"/>
      <c r="BF178" s="341"/>
      <c r="BG178" s="341"/>
      <c r="BH178" s="341"/>
      <c r="BI178" s="341"/>
      <c r="BJ178" s="341"/>
      <c r="BK178" s="341"/>
      <c r="BL178" s="341"/>
      <c r="BM178" s="341"/>
      <c r="BN178" s="353"/>
      <c r="BP178" s="307">
        <f>BP176+1</f>
        <v>97</v>
      </c>
    </row>
    <row r="179" spans="2:68" ht="20.100000000000001" hidden="1" customHeight="1" outlineLevel="1" x14ac:dyDescent="0.25">
      <c r="B179" s="309" t="str" cm="1">
        <f t="array" aca="1" ref="B179" ca="1">IF(INDIRECT("Atividades!$A" &amp; $BP179)="","",INDIRECT("Atividades!$A" &amp; $BP179))</f>
        <v/>
      </c>
      <c r="C179" s="286"/>
      <c r="D179" s="286"/>
      <c r="E179" s="286"/>
      <c r="F179" s="349" t="str" cm="1">
        <f t="array" aca="1" ref="F179" ca="1">IF(INDIRECT("Atividades!$B" &amp; $BP179)="","",INDIRECT("Atividades!$B" &amp; $BP179))</f>
        <v/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310"/>
      <c r="BP179" s="307">
        <f>BP178+2</f>
        <v>99</v>
      </c>
    </row>
    <row r="180" spans="2:68" ht="20.100000000000001" hidden="1" customHeight="1" outlineLevel="1" x14ac:dyDescent="0.25">
      <c r="B180" s="311"/>
      <c r="C180" s="286"/>
      <c r="D180" s="286"/>
      <c r="E180" s="286"/>
      <c r="F180" s="350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310"/>
      <c r="BP180" s="307"/>
    </row>
    <row r="181" spans="2:68" ht="20.100000000000001" hidden="1" customHeight="1" outlineLevel="1" x14ac:dyDescent="0.25">
      <c r="B181" s="309" t="str" cm="1">
        <f t="array" aca="1" ref="B181" ca="1">IF(INDIRECT("Atividades!$A" &amp; $BP181)="","",INDIRECT("Atividades!$A" &amp; $BP181))</f>
        <v/>
      </c>
      <c r="C181" s="286"/>
      <c r="D181" s="286"/>
      <c r="E181" s="286"/>
      <c r="F181" s="349" t="str" cm="1">
        <f t="array" aca="1" ref="F181" ca="1">IF(INDIRECT("Atividades!$B" &amp; $BP181)="","",INDIRECT("Atividades!$B" &amp; $BP181))</f>
        <v/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310"/>
      <c r="BP181" s="307">
        <f>BP179+1</f>
        <v>100</v>
      </c>
    </row>
    <row r="182" spans="2:68" ht="20.100000000000001" hidden="1" customHeight="1" outlineLevel="1" x14ac:dyDescent="0.25">
      <c r="B182" s="311"/>
      <c r="C182" s="286"/>
      <c r="D182" s="286"/>
      <c r="E182" s="286"/>
      <c r="F182" s="350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310"/>
      <c r="BP182" s="307"/>
    </row>
    <row r="183" spans="2:68" ht="20.100000000000001" hidden="1" customHeight="1" outlineLevel="1" x14ac:dyDescent="0.25">
      <c r="B183" s="309" t="str" cm="1">
        <f t="array" aca="1" ref="B183" ca="1">IF(INDIRECT("Atividades!$A" &amp; $BP183)="","",INDIRECT("Atividades!$A" &amp; $BP183))</f>
        <v/>
      </c>
      <c r="C183" s="286"/>
      <c r="D183" s="286"/>
      <c r="E183" s="286"/>
      <c r="F183" s="349" t="str" cm="1">
        <f t="array" aca="1" ref="F183" ca="1">IF(INDIRECT("Atividades!$B" &amp; $BP183)="","",INDIRECT("Atividades!$B" &amp; $BP183))</f>
        <v/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310"/>
      <c r="BP183" s="307">
        <f>BP181+1</f>
        <v>101</v>
      </c>
    </row>
    <row r="184" spans="2:68" ht="20.100000000000001" hidden="1" customHeight="1" outlineLevel="1" x14ac:dyDescent="0.25">
      <c r="B184" s="311"/>
      <c r="C184" s="286"/>
      <c r="D184" s="286"/>
      <c r="E184" s="286"/>
      <c r="F184" s="350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310"/>
      <c r="BP184" s="307"/>
    </row>
    <row r="185" spans="2:68" ht="20.100000000000001" hidden="1" customHeight="1" outlineLevel="1" x14ac:dyDescent="0.25">
      <c r="B185" s="309" t="str" cm="1">
        <f t="array" aca="1" ref="B185" ca="1">IF(INDIRECT("Atividades!$A" &amp; $BP185)="","",INDIRECT("Atividades!$A" &amp; $BP185))</f>
        <v/>
      </c>
      <c r="C185" s="286"/>
      <c r="D185" s="286"/>
      <c r="E185" s="286"/>
      <c r="F185" s="349" t="str" cm="1">
        <f t="array" aca="1" ref="F185" ca="1">IF(INDIRECT("Atividades!$B" &amp; $BP185)="","",INDIRECT("Atividades!$B" &amp; $BP185))</f>
        <v/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310"/>
      <c r="BP185" s="307">
        <f>BP183+1</f>
        <v>102</v>
      </c>
    </row>
    <row r="186" spans="2:68" ht="20.100000000000001" hidden="1" customHeight="1" outlineLevel="1" x14ac:dyDescent="0.25">
      <c r="B186" s="311"/>
      <c r="C186" s="286"/>
      <c r="D186" s="286"/>
      <c r="E186" s="286"/>
      <c r="F186" s="350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8"/>
      <c r="V186" s="198"/>
      <c r="W186" s="198"/>
      <c r="X186" s="198"/>
      <c r="Y186" s="198"/>
      <c r="Z186" s="198"/>
      <c r="AA186" s="198"/>
      <c r="AB186" s="198"/>
      <c r="AC186" s="198"/>
      <c r="AD186" s="198"/>
      <c r="AE186" s="198"/>
      <c r="AF186" s="198"/>
      <c r="AG186" s="198"/>
      <c r="AH186" s="198"/>
      <c r="AI186" s="198"/>
      <c r="AJ186" s="198"/>
      <c r="AK186" s="198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8"/>
      <c r="BB186" s="198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312"/>
      <c r="BP186" s="307"/>
    </row>
    <row r="187" spans="2:68" ht="20.100000000000001" hidden="1" customHeight="1" outlineLevel="1" x14ac:dyDescent="0.25">
      <c r="B187" s="309" t="str" cm="1">
        <f t="array" aca="1" ref="B187" ca="1">IF(INDIRECT("Atividades!$A" &amp; $BP187)="","",INDIRECT("Atividades!$A" &amp; $BP187))</f>
        <v/>
      </c>
      <c r="C187" s="286"/>
      <c r="D187" s="286"/>
      <c r="E187" s="286"/>
      <c r="F187" s="349" t="str" cm="1">
        <f t="array" aca="1" ref="F187" ca="1">IF(INDIRECT("Atividades!$B" &amp; $BP187)="","",INDIRECT("Atividades!$B" &amp; $BP187))</f>
        <v/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310"/>
      <c r="BP187" s="307">
        <f>BP185+1</f>
        <v>103</v>
      </c>
    </row>
    <row r="188" spans="2:68" ht="20.100000000000001" hidden="1" customHeight="1" outlineLevel="1" x14ac:dyDescent="0.25">
      <c r="B188" s="311"/>
      <c r="C188" s="286"/>
      <c r="D188" s="286"/>
      <c r="E188" s="286"/>
      <c r="F188" s="350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310"/>
      <c r="BP188" s="307"/>
    </row>
    <row r="189" spans="2:68" ht="20.100000000000001" hidden="1" customHeight="1" outlineLevel="1" x14ac:dyDescent="0.25">
      <c r="B189" s="309" t="str" cm="1">
        <f t="array" aca="1" ref="B189" ca="1">IF(INDIRECT("Atividades!$A" &amp; $BP189)="","",INDIRECT("Atividades!$A" &amp; $BP189))</f>
        <v/>
      </c>
      <c r="C189" s="286"/>
      <c r="D189" s="286"/>
      <c r="E189" s="286"/>
      <c r="F189" s="349" t="str" cm="1">
        <f t="array" aca="1" ref="F189" ca="1">IF(INDIRECT("Atividades!$B" &amp; $BP189)="","",INDIRECT("Atividades!$B" &amp; $BP189))</f>
        <v/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310"/>
      <c r="BP189" s="307">
        <f>BP187+1</f>
        <v>104</v>
      </c>
    </row>
    <row r="190" spans="2:68" ht="20.100000000000001" hidden="1" customHeight="1" outlineLevel="1" x14ac:dyDescent="0.25">
      <c r="B190" s="311"/>
      <c r="C190" s="286"/>
      <c r="D190" s="286"/>
      <c r="E190" s="286"/>
      <c r="F190" s="350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310"/>
      <c r="BP190" s="307"/>
    </row>
    <row r="191" spans="2:68" ht="20.100000000000001" hidden="1" customHeight="1" outlineLevel="1" x14ac:dyDescent="0.25">
      <c r="B191" s="309" t="str" cm="1">
        <f t="array" aca="1" ref="B191" ca="1">IF(INDIRECT("Atividades!$A" &amp; $BP191)="","",INDIRECT("Atividades!$A" &amp; $BP191))</f>
        <v/>
      </c>
      <c r="C191" s="286"/>
      <c r="D191" s="286"/>
      <c r="E191" s="286"/>
      <c r="F191" s="349" t="str" cm="1">
        <f t="array" aca="1" ref="F191" ca="1">IF(INDIRECT("Atividades!$B" &amp; $BP191)="","",INDIRECT("Atividades!$B" &amp; $BP191))</f>
        <v/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310"/>
      <c r="BP191" s="307">
        <f>BP189+1</f>
        <v>105</v>
      </c>
    </row>
    <row r="192" spans="2:68" ht="20.100000000000001" hidden="1" customHeight="1" outlineLevel="1" x14ac:dyDescent="0.25">
      <c r="B192" s="311"/>
      <c r="C192" s="286"/>
      <c r="D192" s="286"/>
      <c r="E192" s="286"/>
      <c r="F192" s="350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310"/>
      <c r="BP192" s="307"/>
    </row>
    <row r="193" spans="2:68" ht="20.100000000000001" hidden="1" customHeight="1" outlineLevel="1" x14ac:dyDescent="0.25">
      <c r="B193" s="309" t="str" cm="1">
        <f t="array" aca="1" ref="B193" ca="1">IF(INDIRECT("Atividades!$A" &amp; $BP193)="","",INDIRECT("Atividades!$A" &amp; $BP193))</f>
        <v/>
      </c>
      <c r="C193" s="286"/>
      <c r="D193" s="286"/>
      <c r="E193" s="286"/>
      <c r="F193" s="349" t="str" cm="1">
        <f t="array" aca="1" ref="F193" ca="1">IF(INDIRECT("Atividades!$B" &amp; $BP193)="","",INDIRECT("Atividades!$B" &amp; $BP193))</f>
        <v/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310"/>
      <c r="BP193" s="307">
        <f>BP191+1</f>
        <v>106</v>
      </c>
    </row>
    <row r="194" spans="2:68" ht="20.100000000000001" hidden="1" customHeight="1" outlineLevel="1" x14ac:dyDescent="0.25">
      <c r="B194" s="311"/>
      <c r="C194" s="286"/>
      <c r="D194" s="286"/>
      <c r="E194" s="286"/>
      <c r="F194" s="35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310"/>
      <c r="BP194" s="307"/>
    </row>
    <row r="195" spans="2:68" ht="20.100000000000001" hidden="1" customHeight="1" outlineLevel="1" x14ac:dyDescent="0.25">
      <c r="B195" s="309" t="str" cm="1">
        <f t="array" aca="1" ref="B195" ca="1">IF(INDIRECT("Atividades!$A" &amp; $BP195)="","",INDIRECT("Atividades!$A" &amp; $BP195))</f>
        <v/>
      </c>
      <c r="C195" s="286"/>
      <c r="D195" s="286"/>
      <c r="E195" s="286"/>
      <c r="F195" s="349" t="str" cm="1">
        <f t="array" aca="1" ref="F195" ca="1">IF(INDIRECT("Atividades!$B" &amp; $BP195)="","",INDIRECT("Atividades!$B" &amp; $BP195))</f>
        <v/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310"/>
      <c r="BP195" s="307">
        <f>BP193+1</f>
        <v>107</v>
      </c>
    </row>
    <row r="196" spans="2:68" ht="20.100000000000001" hidden="1" customHeight="1" outlineLevel="1" x14ac:dyDescent="0.25">
      <c r="B196" s="311"/>
      <c r="C196" s="286"/>
      <c r="D196" s="286"/>
      <c r="E196" s="286"/>
      <c r="F196" s="350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310"/>
      <c r="BP196" s="307"/>
    </row>
    <row r="197" spans="2:68" ht="20.100000000000001" hidden="1" customHeight="1" outlineLevel="1" x14ac:dyDescent="0.25">
      <c r="B197" s="309" t="str" cm="1">
        <f t="array" aca="1" ref="B197" ca="1">IF(INDIRECT("Atividades!$A" &amp; $BP197)="","",INDIRECT("Atividades!$A" &amp; $BP197))</f>
        <v/>
      </c>
      <c r="C197" s="286"/>
      <c r="D197" s="286"/>
      <c r="E197" s="286"/>
      <c r="F197" s="349" t="str" cm="1">
        <f t="array" aca="1" ref="F197" ca="1">IF(INDIRECT("Atividades!$B" &amp; $BP197)="","",INDIRECT("Atividades!$B" &amp; $BP197))</f>
        <v/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310"/>
      <c r="BP197" s="307">
        <f>BP195+1</f>
        <v>108</v>
      </c>
    </row>
    <row r="198" spans="2:68" ht="20.100000000000001" hidden="1" customHeight="1" outlineLevel="1" x14ac:dyDescent="0.25">
      <c r="B198" s="311"/>
      <c r="C198" s="286"/>
      <c r="D198" s="286"/>
      <c r="E198" s="286"/>
      <c r="F198" s="350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310"/>
      <c r="BP198" s="307"/>
    </row>
    <row r="199" spans="2:68" ht="20.100000000000001" customHeight="1" collapsed="1" x14ac:dyDescent="0.25">
      <c r="B199" s="352" t="str" cm="1">
        <f t="array" aca="1" ref="B199" ca="1">IF(INDIRECT("Atividades!$A" &amp; $BP199)="","",INDIRECT("Atividades!$A" &amp; $BP199))</f>
        <v/>
      </c>
      <c r="C199" s="341"/>
      <c r="D199" s="341"/>
      <c r="E199" s="341"/>
      <c r="F199" s="341"/>
      <c r="G199" s="341"/>
      <c r="H199" s="341"/>
      <c r="I199" s="341"/>
      <c r="J199" s="341"/>
      <c r="K199" s="341"/>
      <c r="L199" s="341"/>
      <c r="M199" s="341"/>
      <c r="N199" s="341"/>
      <c r="O199" s="341"/>
      <c r="P199" s="341"/>
      <c r="Q199" s="341"/>
      <c r="R199" s="341"/>
      <c r="S199" s="341"/>
      <c r="T199" s="341"/>
      <c r="U199" s="341"/>
      <c r="V199" s="341"/>
      <c r="W199" s="341"/>
      <c r="X199" s="341"/>
      <c r="Y199" s="341"/>
      <c r="Z199" s="341"/>
      <c r="AA199" s="341"/>
      <c r="AB199" s="341"/>
      <c r="AC199" s="341"/>
      <c r="AD199" s="341"/>
      <c r="AE199" s="341"/>
      <c r="AF199" s="341"/>
      <c r="AG199" s="341"/>
      <c r="AH199" s="341"/>
      <c r="AI199" s="341"/>
      <c r="AJ199" s="341"/>
      <c r="AK199" s="341"/>
      <c r="AL199" s="341"/>
      <c r="AM199" s="341"/>
      <c r="AN199" s="341"/>
      <c r="AO199" s="341"/>
      <c r="AP199" s="341"/>
      <c r="AQ199" s="341"/>
      <c r="AR199" s="341"/>
      <c r="AS199" s="341"/>
      <c r="AT199" s="341"/>
      <c r="AU199" s="341"/>
      <c r="AV199" s="341"/>
      <c r="AW199" s="341"/>
      <c r="AX199" s="341"/>
      <c r="AY199" s="341"/>
      <c r="AZ199" s="341"/>
      <c r="BA199" s="341"/>
      <c r="BB199" s="341"/>
      <c r="BC199" s="341"/>
      <c r="BD199" s="341"/>
      <c r="BE199" s="341"/>
      <c r="BF199" s="341"/>
      <c r="BG199" s="341"/>
      <c r="BH199" s="341"/>
      <c r="BI199" s="341"/>
      <c r="BJ199" s="341"/>
      <c r="BK199" s="341"/>
      <c r="BL199" s="341"/>
      <c r="BM199" s="341"/>
      <c r="BN199" s="353"/>
      <c r="BP199" s="307">
        <f>BP197+1</f>
        <v>109</v>
      </c>
    </row>
    <row r="200" spans="2:68" ht="19.5" hidden="1" customHeight="1" outlineLevel="1" x14ac:dyDescent="0.25">
      <c r="B200" s="309" t="str" cm="1">
        <f t="array" aca="1" ref="B200" ca="1">IF(INDIRECT("Atividades!$A" &amp; $BP200)="","",INDIRECT("Atividades!$A" &amp; $BP200))</f>
        <v/>
      </c>
      <c r="C200" s="286"/>
      <c r="D200" s="286"/>
      <c r="E200" s="286"/>
      <c r="F200" s="349" t="str" cm="1">
        <f t="array" aca="1" ref="F200" ca="1">IF(INDIRECT("Atividades!$B" &amp; $BP200)="","",INDIRECT("Atividades!$B" &amp; $BP200))</f>
        <v/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310"/>
      <c r="BP200" s="307">
        <f>BP199+2</f>
        <v>111</v>
      </c>
    </row>
    <row r="201" spans="2:68" ht="20.100000000000001" hidden="1" customHeight="1" outlineLevel="1" x14ac:dyDescent="0.25">
      <c r="B201" s="311"/>
      <c r="C201" s="286"/>
      <c r="D201" s="286"/>
      <c r="E201" s="286"/>
      <c r="F201" s="350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310"/>
      <c r="BP201" s="307"/>
    </row>
    <row r="202" spans="2:68" ht="20.100000000000001" hidden="1" customHeight="1" outlineLevel="1" x14ac:dyDescent="0.25">
      <c r="B202" s="309" t="str" cm="1">
        <f t="array" aca="1" ref="B202" ca="1">IF(INDIRECT("Atividades!$A" &amp; $BP202)="","",INDIRECT("Atividades!$A" &amp; $BP202))</f>
        <v/>
      </c>
      <c r="C202" s="286"/>
      <c r="D202" s="286"/>
      <c r="E202" s="286"/>
      <c r="F202" s="349" t="str" cm="1">
        <f t="array" aca="1" ref="F202" ca="1">IF(INDIRECT("Atividades!$B" &amp; $BP202)="","",INDIRECT("Atividades!$B" &amp; $BP202))</f>
        <v/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310"/>
      <c r="BP202" s="307">
        <f>BP200+1</f>
        <v>112</v>
      </c>
    </row>
    <row r="203" spans="2:68" ht="20.100000000000001" hidden="1" customHeight="1" outlineLevel="1" x14ac:dyDescent="0.25">
      <c r="B203" s="311"/>
      <c r="C203" s="286"/>
      <c r="D203" s="286"/>
      <c r="E203" s="286"/>
      <c r="F203" s="350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310"/>
      <c r="BP203" s="307"/>
    </row>
    <row r="204" spans="2:68" ht="20.100000000000001" hidden="1" customHeight="1" outlineLevel="1" x14ac:dyDescent="0.25">
      <c r="B204" s="309" t="str" cm="1">
        <f t="array" aca="1" ref="B204" ca="1">IF(INDIRECT("Atividades!$A" &amp; $BP204)="","",INDIRECT("Atividades!$A" &amp; $BP204))</f>
        <v/>
      </c>
      <c r="C204" s="286"/>
      <c r="D204" s="286"/>
      <c r="E204" s="286"/>
      <c r="F204" s="349" t="str" cm="1">
        <f t="array" aca="1" ref="F204" ca="1">IF(INDIRECT("Atividades!$B" &amp; $BP204)="","",INDIRECT("Atividades!$B" &amp; $BP204))</f>
        <v/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310"/>
      <c r="BP204" s="307">
        <f>BP202+1</f>
        <v>113</v>
      </c>
    </row>
    <row r="205" spans="2:68" ht="20.100000000000001" hidden="1" customHeight="1" outlineLevel="1" x14ac:dyDescent="0.25">
      <c r="B205" s="311"/>
      <c r="C205" s="286"/>
      <c r="D205" s="286"/>
      <c r="E205" s="286"/>
      <c r="F205" s="350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310"/>
      <c r="BP205" s="307"/>
    </row>
    <row r="206" spans="2:68" ht="20.100000000000001" hidden="1" customHeight="1" outlineLevel="1" x14ac:dyDescent="0.25">
      <c r="B206" s="309" t="str" cm="1">
        <f t="array" aca="1" ref="B206" ca="1">IF(INDIRECT("Atividades!$A" &amp; $BP206)="","",INDIRECT("Atividades!$A" &amp; $BP206))</f>
        <v/>
      </c>
      <c r="C206" s="286"/>
      <c r="D206" s="286"/>
      <c r="E206" s="286"/>
      <c r="F206" s="349" t="str" cm="1">
        <f t="array" aca="1" ref="F206" ca="1">IF(INDIRECT("Atividades!$B" &amp; $BP206)="","",INDIRECT("Atividades!$B" &amp; $BP206))</f>
        <v/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310"/>
      <c r="BP206" s="307">
        <f>BP204+1</f>
        <v>114</v>
      </c>
    </row>
    <row r="207" spans="2:68" ht="20.100000000000001" hidden="1" customHeight="1" outlineLevel="1" x14ac:dyDescent="0.25">
      <c r="B207" s="311"/>
      <c r="C207" s="286"/>
      <c r="D207" s="286"/>
      <c r="E207" s="286"/>
      <c r="F207" s="350"/>
      <c r="G207" s="197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8"/>
      <c r="V207" s="198"/>
      <c r="W207" s="198"/>
      <c r="X207" s="198"/>
      <c r="Y207" s="198"/>
      <c r="Z207" s="198"/>
      <c r="AA207" s="198"/>
      <c r="AB207" s="198"/>
      <c r="AC207" s="198"/>
      <c r="AD207" s="198"/>
      <c r="AE207" s="198"/>
      <c r="AF207" s="198"/>
      <c r="AG207" s="198"/>
      <c r="AH207" s="198"/>
      <c r="AI207" s="198"/>
      <c r="AJ207" s="198"/>
      <c r="AK207" s="198"/>
      <c r="AL207" s="198"/>
      <c r="AM207" s="198"/>
      <c r="AN207" s="198"/>
      <c r="AO207" s="198"/>
      <c r="AP207" s="198"/>
      <c r="AQ207" s="198"/>
      <c r="AR207" s="198"/>
      <c r="AS207" s="198"/>
      <c r="AT207" s="198"/>
      <c r="AU207" s="198"/>
      <c r="AV207" s="198"/>
      <c r="AW207" s="198"/>
      <c r="AX207" s="198"/>
      <c r="AY207" s="198"/>
      <c r="AZ207" s="198"/>
      <c r="BA207" s="198"/>
      <c r="BB207" s="198"/>
      <c r="BC207" s="197"/>
      <c r="BD207" s="197"/>
      <c r="BE207" s="197"/>
      <c r="BF207" s="197"/>
      <c r="BG207" s="197"/>
      <c r="BH207" s="197"/>
      <c r="BI207" s="197"/>
      <c r="BJ207" s="197"/>
      <c r="BK207" s="197"/>
      <c r="BL207" s="197"/>
      <c r="BM207" s="197"/>
      <c r="BN207" s="312"/>
      <c r="BP207" s="307"/>
    </row>
    <row r="208" spans="2:68" ht="20.100000000000001" hidden="1" customHeight="1" outlineLevel="1" x14ac:dyDescent="0.25">
      <c r="B208" s="309" t="str" cm="1">
        <f t="array" aca="1" ref="B208" ca="1">IF(INDIRECT("Atividades!$A" &amp; $BP208)="","",INDIRECT("Atividades!$A" &amp; $BP208))</f>
        <v/>
      </c>
      <c r="C208" s="286"/>
      <c r="D208" s="286"/>
      <c r="E208" s="286"/>
      <c r="F208" s="349" t="str" cm="1">
        <f t="array" aca="1" ref="F208" ca="1">IF(INDIRECT("Atividades!$B" &amp; $BP208)="","",INDIRECT("Atividades!$B" &amp; $BP208))</f>
        <v/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310"/>
      <c r="BP208" s="307">
        <f>BP206+1</f>
        <v>115</v>
      </c>
    </row>
    <row r="209" spans="2:68" ht="20.100000000000001" hidden="1" customHeight="1" outlineLevel="1" x14ac:dyDescent="0.25">
      <c r="B209" s="311"/>
      <c r="C209" s="286"/>
      <c r="D209" s="286"/>
      <c r="E209" s="286"/>
      <c r="F209" s="350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310"/>
      <c r="BP209" s="307"/>
    </row>
    <row r="210" spans="2:68" ht="20.100000000000001" hidden="1" customHeight="1" outlineLevel="1" x14ac:dyDescent="0.25">
      <c r="B210" s="309" t="str" cm="1">
        <f t="array" aca="1" ref="B210" ca="1">IF(INDIRECT("Atividades!$A" &amp; $BP210)="","",INDIRECT("Atividades!$A" &amp; $BP210))</f>
        <v/>
      </c>
      <c r="C210" s="286"/>
      <c r="D210" s="286"/>
      <c r="E210" s="286"/>
      <c r="F210" s="349" t="str" cm="1">
        <f t="array" aca="1" ref="F210" ca="1">IF(INDIRECT("Atividades!$B" &amp; $BP210)="","",INDIRECT("Atividades!$B" &amp; $BP210))</f>
        <v/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310"/>
      <c r="BP210" s="307">
        <f>BP208+1</f>
        <v>116</v>
      </c>
    </row>
    <row r="211" spans="2:68" ht="20.100000000000001" hidden="1" customHeight="1" outlineLevel="1" x14ac:dyDescent="0.25">
      <c r="B211" s="311"/>
      <c r="C211" s="286"/>
      <c r="D211" s="286"/>
      <c r="E211" s="286"/>
      <c r="F211" s="350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310"/>
      <c r="BP211" s="307"/>
    </row>
    <row r="212" spans="2:68" ht="20.100000000000001" hidden="1" customHeight="1" outlineLevel="1" x14ac:dyDescent="0.25">
      <c r="B212" s="309" t="str" cm="1">
        <f t="array" aca="1" ref="B212" ca="1">IF(INDIRECT("Atividades!$A" &amp; $BP212)="","",INDIRECT("Atividades!$A" &amp; $BP212))</f>
        <v/>
      </c>
      <c r="C212" s="286"/>
      <c r="D212" s="286"/>
      <c r="E212" s="286"/>
      <c r="F212" s="349" t="str" cm="1">
        <f t="array" aca="1" ref="F212" ca="1">IF(INDIRECT("Atividades!$B" &amp; $BP212)="","",INDIRECT("Atividades!$B" &amp; $BP212))</f>
        <v/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310"/>
      <c r="BP212" s="307">
        <f>BP210+1</f>
        <v>117</v>
      </c>
    </row>
    <row r="213" spans="2:68" ht="20.100000000000001" hidden="1" customHeight="1" outlineLevel="1" x14ac:dyDescent="0.25">
      <c r="B213" s="311"/>
      <c r="C213" s="286"/>
      <c r="D213" s="286"/>
      <c r="E213" s="286"/>
      <c r="F213" s="350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310"/>
      <c r="BP213" s="307"/>
    </row>
    <row r="214" spans="2:68" ht="20.100000000000001" hidden="1" customHeight="1" outlineLevel="1" x14ac:dyDescent="0.25">
      <c r="B214" s="309" t="str" cm="1">
        <f t="array" aca="1" ref="B214" ca="1">IF(INDIRECT("Atividades!$A" &amp; $BP214)="","",INDIRECT("Atividades!$A" &amp; $BP214))</f>
        <v/>
      </c>
      <c r="C214" s="286"/>
      <c r="D214" s="286"/>
      <c r="E214" s="286"/>
      <c r="F214" s="349" t="str" cm="1">
        <f t="array" aca="1" ref="F214" ca="1">IF(INDIRECT("Atividades!$B" &amp; $BP214)="","",INDIRECT("Atividades!$B" &amp; $BP214))</f>
        <v/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310"/>
      <c r="BP214" s="307">
        <f>BP212+1</f>
        <v>118</v>
      </c>
    </row>
    <row r="215" spans="2:68" ht="20.100000000000001" hidden="1" customHeight="1" outlineLevel="1" x14ac:dyDescent="0.25">
      <c r="B215" s="311"/>
      <c r="C215" s="286"/>
      <c r="D215" s="286"/>
      <c r="E215" s="286"/>
      <c r="F215" s="350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310"/>
      <c r="BP215" s="307"/>
    </row>
    <row r="216" spans="2:68" ht="20.100000000000001" hidden="1" customHeight="1" outlineLevel="1" x14ac:dyDescent="0.25">
      <c r="B216" s="309" t="str" cm="1">
        <f t="array" aca="1" ref="B216" ca="1">IF(INDIRECT("Atividades!$A" &amp; $BP216)="","",INDIRECT("Atividades!$A" &amp; $BP216))</f>
        <v/>
      </c>
      <c r="C216" s="286"/>
      <c r="D216" s="286"/>
      <c r="E216" s="286"/>
      <c r="F216" s="349" t="str" cm="1">
        <f t="array" aca="1" ref="F216" ca="1">IF(INDIRECT("Atividades!$B" &amp; $BP216)="","",INDIRECT("Atividades!$B" &amp; $BP216))</f>
        <v/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310"/>
      <c r="BP216" s="307">
        <f>BP214+1</f>
        <v>119</v>
      </c>
    </row>
    <row r="217" spans="2:68" ht="20.100000000000001" hidden="1" customHeight="1" outlineLevel="1" x14ac:dyDescent="0.25">
      <c r="B217" s="311"/>
      <c r="C217" s="286"/>
      <c r="D217" s="286"/>
      <c r="E217" s="286"/>
      <c r="F217" s="350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310"/>
      <c r="BP217" s="307"/>
    </row>
    <row r="218" spans="2:68" ht="20.100000000000001" hidden="1" customHeight="1" outlineLevel="1" thickBot="1" x14ac:dyDescent="0.3">
      <c r="B218" s="309" t="str" cm="1">
        <f t="array" aca="1" ref="B218" ca="1">IF(INDIRECT("Atividades!$A" &amp; $BP218)="","",INDIRECT("Atividades!$A" &amp; $BP218))</f>
        <v/>
      </c>
      <c r="C218" s="286"/>
      <c r="D218" s="286"/>
      <c r="E218" s="286"/>
      <c r="F218" s="349" t="str" cm="1">
        <f t="array" aca="1" ref="F218" ca="1">IF(INDIRECT("Atividades!$B" &amp; $BP218)="","",INDIRECT("Atividades!$B" &amp; $BP218))</f>
        <v/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310"/>
      <c r="BP218" s="308">
        <f>BP216+1</f>
        <v>120</v>
      </c>
    </row>
    <row r="219" spans="2:68" ht="20.100000000000001" hidden="1" customHeight="1" outlineLevel="1" x14ac:dyDescent="0.25">
      <c r="B219" s="313"/>
      <c r="C219" s="314"/>
      <c r="D219" s="314"/>
      <c r="E219" s="314"/>
      <c r="F219" s="351"/>
      <c r="G219" s="315"/>
      <c r="H219" s="315"/>
      <c r="I219" s="315"/>
      <c r="J219" s="315"/>
      <c r="K219" s="315"/>
      <c r="L219" s="315"/>
      <c r="M219" s="315"/>
      <c r="N219" s="315"/>
      <c r="O219" s="315"/>
      <c r="P219" s="315"/>
      <c r="Q219" s="315"/>
      <c r="R219" s="315"/>
      <c r="S219" s="315"/>
      <c r="T219" s="315"/>
      <c r="U219" s="316"/>
      <c r="V219" s="316"/>
      <c r="W219" s="316"/>
      <c r="X219" s="316"/>
      <c r="Y219" s="316"/>
      <c r="Z219" s="316"/>
      <c r="AA219" s="316"/>
      <c r="AB219" s="316"/>
      <c r="AC219" s="316"/>
      <c r="AD219" s="316"/>
      <c r="AE219" s="316"/>
      <c r="AF219" s="316"/>
      <c r="AG219" s="316"/>
      <c r="AH219" s="316"/>
      <c r="AI219" s="316"/>
      <c r="AJ219" s="316"/>
      <c r="AK219" s="316"/>
      <c r="AL219" s="316"/>
      <c r="AM219" s="316"/>
      <c r="AN219" s="316"/>
      <c r="AO219" s="316"/>
      <c r="AP219" s="316"/>
      <c r="AQ219" s="316"/>
      <c r="AR219" s="316"/>
      <c r="AS219" s="316"/>
      <c r="AT219" s="316"/>
      <c r="AU219" s="316"/>
      <c r="AV219" s="316"/>
      <c r="AW219" s="316"/>
      <c r="AX219" s="316"/>
      <c r="AY219" s="316"/>
      <c r="AZ219" s="316"/>
      <c r="BA219" s="316"/>
      <c r="BB219" s="316"/>
      <c r="BC219" s="315"/>
      <c r="BD219" s="315"/>
      <c r="BE219" s="315"/>
      <c r="BF219" s="315"/>
      <c r="BG219" s="315"/>
      <c r="BH219" s="315"/>
      <c r="BI219" s="315"/>
      <c r="BJ219" s="315"/>
      <c r="BK219" s="315"/>
      <c r="BL219" s="315"/>
      <c r="BM219" s="315"/>
      <c r="BN219" s="317"/>
    </row>
  </sheetData>
  <mergeCells count="122">
    <mergeCell ref="F17:F18"/>
    <mergeCell ref="F19:F20"/>
    <mergeCell ref="F23:F24"/>
    <mergeCell ref="F25:F26"/>
    <mergeCell ref="F27:F28"/>
    <mergeCell ref="F29:F30"/>
    <mergeCell ref="B31:BN31"/>
    <mergeCell ref="BQ4:BR4"/>
    <mergeCell ref="AE7:AP7"/>
    <mergeCell ref="B8:B9"/>
    <mergeCell ref="C8:C9"/>
    <mergeCell ref="D8:D9"/>
    <mergeCell ref="E8:E9"/>
    <mergeCell ref="G7:R7"/>
    <mergeCell ref="S7:AD7"/>
    <mergeCell ref="F8:F9"/>
    <mergeCell ref="F1:AB6"/>
    <mergeCell ref="AQ7:BB7"/>
    <mergeCell ref="BC7:BN7"/>
    <mergeCell ref="B10:BN10"/>
    <mergeCell ref="F11:F12"/>
    <mergeCell ref="F13:F14"/>
    <mergeCell ref="F195:F196"/>
    <mergeCell ref="F197:F198"/>
    <mergeCell ref="B199:BN199"/>
    <mergeCell ref="F200:F201"/>
    <mergeCell ref="F202:F203"/>
    <mergeCell ref="F170:F171"/>
    <mergeCell ref="F172:F173"/>
    <mergeCell ref="F174:F175"/>
    <mergeCell ref="F176:F177"/>
    <mergeCell ref="B178:BN178"/>
    <mergeCell ref="F179:F180"/>
    <mergeCell ref="F181:F182"/>
    <mergeCell ref="F183:F184"/>
    <mergeCell ref="F185:F186"/>
    <mergeCell ref="F187:F188"/>
    <mergeCell ref="F189:F190"/>
    <mergeCell ref="F191:F192"/>
    <mergeCell ref="F193:F194"/>
    <mergeCell ref="F21:F22"/>
    <mergeCell ref="F15:F16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B52:BN52"/>
    <mergeCell ref="F53:F54"/>
    <mergeCell ref="F55:F56"/>
    <mergeCell ref="F57:F58"/>
    <mergeCell ref="F59:F60"/>
    <mergeCell ref="F61:F62"/>
    <mergeCell ref="F63:F64"/>
    <mergeCell ref="F65:F66"/>
    <mergeCell ref="F67:F68"/>
    <mergeCell ref="F69:F70"/>
    <mergeCell ref="F71:F72"/>
    <mergeCell ref="B73:BN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B94:BN94"/>
    <mergeCell ref="F95:F96"/>
    <mergeCell ref="F97:F98"/>
    <mergeCell ref="F99:F100"/>
    <mergeCell ref="F101:F102"/>
    <mergeCell ref="F103:F104"/>
    <mergeCell ref="F105:F106"/>
    <mergeCell ref="F107:F108"/>
    <mergeCell ref="F109:F110"/>
    <mergeCell ref="F111:F112"/>
    <mergeCell ref="F113:F114"/>
    <mergeCell ref="B115:BN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B136:BN136"/>
    <mergeCell ref="F137:F138"/>
    <mergeCell ref="F139:F140"/>
    <mergeCell ref="F141:F142"/>
    <mergeCell ref="F143:F144"/>
    <mergeCell ref="F145:F146"/>
    <mergeCell ref="F147:F148"/>
    <mergeCell ref="F149:F150"/>
    <mergeCell ref="F151:F152"/>
    <mergeCell ref="F208:F209"/>
    <mergeCell ref="F210:F211"/>
    <mergeCell ref="F212:F213"/>
    <mergeCell ref="F214:F215"/>
    <mergeCell ref="F216:F217"/>
    <mergeCell ref="F218:F219"/>
    <mergeCell ref="F153:F154"/>
    <mergeCell ref="F155:F156"/>
    <mergeCell ref="B157:BN157"/>
    <mergeCell ref="F158:F159"/>
    <mergeCell ref="F160:F161"/>
    <mergeCell ref="F162:F163"/>
    <mergeCell ref="F164:F165"/>
    <mergeCell ref="F166:F167"/>
    <mergeCell ref="F168:F169"/>
    <mergeCell ref="F204:F205"/>
    <mergeCell ref="F206:F207"/>
  </mergeCells>
  <phoneticPr fontId="13" type="noConversion"/>
  <conditionalFormatting sqref="G11:BN11">
    <cfRule type="expression" dxfId="315" priority="421" stopIfTrue="1">
      <formula>AND( G$9 &gt;= INDIRECT("Atividades!$C" &amp; $BP11), INDIRECT("Atividades!$D" &amp; $BP11)&gt;= G$9, G$9 &gt;= INDIRECT("Atividades!$E" &amp; $BP11), INDIRECT("Atividades!$F" &amp; $BP11) &gt;= G$9 )</formula>
    </cfRule>
    <cfRule type="expression" dxfId="314" priority="422" stopIfTrue="1">
      <formula>AND( NOT( AND(G$9 &gt;= INDIRECT("Atividades!$C" &amp; $BP11), INDIRECT("Atividades!$D" &amp; $BP11)&gt;= G$9 ) ), G$9 &gt;= INDIRECT("Atividades!$E" &amp; $BP11), INDIRECT("Atividades!$F" &amp; $BP11) &gt;= G$9 )</formula>
    </cfRule>
    <cfRule type="expression" dxfId="313" priority="423" stopIfTrue="1">
      <formula>AND( G$9 &gt;= INDIRECT("Atividades!$C" &amp; $BP11), INDIRECT("Atividades!$D" &amp; $BP11)&gt;= G$9,NOT(AND( G$9 &gt;= INDIRECT("Atividades!$E" &amp; $BP11), INDIRECT("Atividades!$F" &amp; $BP11) &gt;= G$9)) )</formula>
    </cfRule>
  </conditionalFormatting>
  <conditionalFormatting sqref="G13:BN13">
    <cfRule type="expression" dxfId="312" priority="325" stopIfTrue="1">
      <formula>AND( G$9 &gt;= INDIRECT("Atividades!$C" &amp; $BP13), INDIRECT("Atividades!$D" &amp; $BP13)&gt;= G$9, G$9 &gt;= INDIRECT("Atividades!$E" &amp; $BP13), INDIRECT("Atividades!$F" &amp; $BP13) &gt;= G$9 )</formula>
    </cfRule>
    <cfRule type="expression" dxfId="311" priority="326" stopIfTrue="1">
      <formula>AND( NOT( AND(G$9 &gt;= INDIRECT("Atividades!$C" &amp; $BP13), INDIRECT("Atividades!$D" &amp; $BP13)&gt;= G$9 ) ), G$9 &gt;= INDIRECT("Atividades!$E" &amp; $BP13), INDIRECT("Atividades!$F" &amp; $BP13) &gt;= G$9 )</formula>
    </cfRule>
    <cfRule type="expression" dxfId="310" priority="327" stopIfTrue="1">
      <formula>AND( G$9 &gt;= INDIRECT("Atividades!$C" &amp; $BP13), INDIRECT("Atividades!$D" &amp; $BP13)&gt;= G$9,NOT(AND( G$9 &gt;= INDIRECT("Atividades!$E" &amp; $BP13), INDIRECT("Atividades!$F" &amp; $BP13) &gt;= G$9)) )</formula>
    </cfRule>
  </conditionalFormatting>
  <conditionalFormatting sqref="G15:BN15">
    <cfRule type="expression" dxfId="309" priority="322" stopIfTrue="1">
      <formula>AND( G$9 &gt;= INDIRECT("Atividades!$C" &amp; $BP15), INDIRECT("Atividades!$D" &amp; $BP15)&gt;= G$9, G$9 &gt;= INDIRECT("Atividades!$E" &amp; $BP15), INDIRECT("Atividades!$F" &amp; $BP15) &gt;= G$9 )</formula>
    </cfRule>
    <cfRule type="expression" dxfId="308" priority="323" stopIfTrue="1">
      <formula>AND( NOT( AND(G$9 &gt;= INDIRECT("Atividades!$C" &amp; $BP15), INDIRECT("Atividades!$D" &amp; $BP15)&gt;= G$9 ) ), G$9 &gt;= INDIRECT("Atividades!$E" &amp; $BP15), INDIRECT("Atividades!$F" &amp; $BP15) &gt;= G$9 )</formula>
    </cfRule>
    <cfRule type="expression" dxfId="307" priority="324" stopIfTrue="1">
      <formula>AND( G$9 &gt;= INDIRECT("Atividades!$C" &amp; $BP15), INDIRECT("Atividades!$D" &amp; $BP15)&gt;= G$9,NOT(AND( G$9 &gt;= INDIRECT("Atividades!$E" &amp; $BP15), INDIRECT("Atividades!$F" &amp; $BP15) &gt;= G$9)) )</formula>
    </cfRule>
  </conditionalFormatting>
  <conditionalFormatting sqref="G17:BN17">
    <cfRule type="expression" dxfId="306" priority="319" stopIfTrue="1">
      <formula>AND( G$9 &gt;= INDIRECT("Atividades!$C" &amp; $BP17), INDIRECT("Atividades!$D" &amp; $BP17)&gt;= G$9, G$9 &gt;= INDIRECT("Atividades!$E" &amp; $BP17), INDIRECT("Atividades!$F" &amp; $BP17) &gt;= G$9 )</formula>
    </cfRule>
    <cfRule type="expression" dxfId="305" priority="320" stopIfTrue="1">
      <formula>AND( NOT( AND(G$9 &gt;= INDIRECT("Atividades!$C" &amp; $BP17), INDIRECT("Atividades!$D" &amp; $BP17)&gt;= G$9 ) ), G$9 &gt;= INDIRECT("Atividades!$E" &amp; $BP17), INDIRECT("Atividades!$F" &amp; $BP17) &gt;= G$9 )</formula>
    </cfRule>
    <cfRule type="expression" dxfId="304" priority="321" stopIfTrue="1">
      <formula>AND( G$9 &gt;= INDIRECT("Atividades!$C" &amp; $BP17), INDIRECT("Atividades!$D" &amp; $BP17)&gt;= G$9,NOT(AND( G$9 &gt;= INDIRECT("Atividades!$E" &amp; $BP17), INDIRECT("Atividades!$F" &amp; $BP17) &gt;= G$9)) )</formula>
    </cfRule>
  </conditionalFormatting>
  <conditionalFormatting sqref="G19:BN19">
    <cfRule type="expression" dxfId="303" priority="316" stopIfTrue="1">
      <formula>AND( G$9 &gt;= INDIRECT("Atividades!$C" &amp; $BP19), INDIRECT("Atividades!$D" &amp; $BP19)&gt;= G$9, G$9 &gt;= INDIRECT("Atividades!$E" &amp; $BP19), INDIRECT("Atividades!$F" &amp; $BP19) &gt;= G$9 )</formula>
    </cfRule>
    <cfRule type="expression" dxfId="302" priority="317" stopIfTrue="1">
      <formula>AND( NOT( AND(G$9 &gt;= INDIRECT("Atividades!$C" &amp; $BP19), INDIRECT("Atividades!$D" &amp; $BP19)&gt;= G$9 ) ), G$9 &gt;= INDIRECT("Atividades!$E" &amp; $BP19), INDIRECT("Atividades!$F" &amp; $BP19) &gt;= G$9 )</formula>
    </cfRule>
    <cfRule type="expression" dxfId="301" priority="318" stopIfTrue="1">
      <formula>AND( G$9 &gt;= INDIRECT("Atividades!$C" &amp; $BP19), INDIRECT("Atividades!$D" &amp; $BP19)&gt;= G$9,NOT(AND( G$9 &gt;= INDIRECT("Atividades!$E" &amp; $BP19), INDIRECT("Atividades!$F" &amp; $BP19) &gt;= G$9)) )</formula>
    </cfRule>
  </conditionalFormatting>
  <conditionalFormatting sqref="G21:BN21">
    <cfRule type="expression" dxfId="300" priority="313" stopIfTrue="1">
      <formula>AND( G$9 &gt;= INDIRECT("Atividades!$C" &amp; $BP21), INDIRECT("Atividades!$D" &amp; $BP21)&gt;= G$9, G$9 &gt;= INDIRECT("Atividades!$E" &amp; $BP21), INDIRECT("Atividades!$F" &amp; $BP21) &gt;= G$9 )</formula>
    </cfRule>
    <cfRule type="expression" dxfId="299" priority="314" stopIfTrue="1">
      <formula>AND( NOT( AND(G$9 &gt;= INDIRECT("Atividades!$C" &amp; $BP21), INDIRECT("Atividades!$D" &amp; $BP21)&gt;= G$9 ) ), G$9 &gt;= INDIRECT("Atividades!$E" &amp; $BP21), INDIRECT("Atividades!$F" &amp; $BP21) &gt;= G$9 )</formula>
    </cfRule>
    <cfRule type="expression" dxfId="298" priority="315" stopIfTrue="1">
      <formula>AND( G$9 &gt;= INDIRECT("Atividades!$C" &amp; $BP21), INDIRECT("Atividades!$D" &amp; $BP21)&gt;= G$9,NOT(AND( G$9 &gt;= INDIRECT("Atividades!$E" &amp; $BP21), INDIRECT("Atividades!$F" &amp; $BP21) &gt;= G$9)) )</formula>
    </cfRule>
  </conditionalFormatting>
  <conditionalFormatting sqref="G23:BN23">
    <cfRule type="expression" dxfId="297" priority="310" stopIfTrue="1">
      <formula>AND( G$9 &gt;= INDIRECT("Atividades!$C" &amp; $BP23), INDIRECT("Atividades!$D" &amp; $BP23)&gt;= G$9, G$9 &gt;= INDIRECT("Atividades!$E" &amp; $BP23), INDIRECT("Atividades!$F" &amp; $BP23) &gt;= G$9 )</formula>
    </cfRule>
    <cfRule type="expression" dxfId="296" priority="311" stopIfTrue="1">
      <formula>AND( NOT( AND(G$9 &gt;= INDIRECT("Atividades!$C" &amp; $BP23), INDIRECT("Atividades!$D" &amp; $BP23)&gt;= G$9 ) ), G$9 &gt;= INDIRECT("Atividades!$E" &amp; $BP23), INDIRECT("Atividades!$F" &amp; $BP23) &gt;= G$9 )</formula>
    </cfRule>
    <cfRule type="expression" dxfId="295" priority="312" stopIfTrue="1">
      <formula>AND( G$9 &gt;= INDIRECT("Atividades!$C" &amp; $BP23), INDIRECT("Atividades!$D" &amp; $BP23)&gt;= G$9,NOT(AND( G$9 &gt;= INDIRECT("Atividades!$E" &amp; $BP23), INDIRECT("Atividades!$F" &amp; $BP23) &gt;= G$9)) )</formula>
    </cfRule>
  </conditionalFormatting>
  <conditionalFormatting sqref="G25:BN25">
    <cfRule type="expression" dxfId="294" priority="307" stopIfTrue="1">
      <formula>AND( G$9 &gt;= INDIRECT("Atividades!$C" &amp; $BP25), INDIRECT("Atividades!$D" &amp; $BP25)&gt;= G$9, G$9 &gt;= INDIRECT("Atividades!$E" &amp; $BP25), INDIRECT("Atividades!$F" &amp; $BP25) &gt;= G$9 )</formula>
    </cfRule>
    <cfRule type="expression" dxfId="293" priority="308" stopIfTrue="1">
      <formula>AND( NOT( AND(G$9 &gt;= INDIRECT("Atividades!$C" &amp; $BP25), INDIRECT("Atividades!$D" &amp; $BP25)&gt;= G$9 ) ), G$9 &gt;= INDIRECT("Atividades!$E" &amp; $BP25), INDIRECT("Atividades!$F" &amp; $BP25) &gt;= G$9 )</formula>
    </cfRule>
    <cfRule type="expression" dxfId="292" priority="309" stopIfTrue="1">
      <formula>AND( G$9 &gt;= INDIRECT("Atividades!$C" &amp; $BP25), INDIRECT("Atividades!$D" &amp; $BP25)&gt;= G$9,NOT(AND( G$9 &gt;= INDIRECT("Atividades!$E" &amp; $BP25), INDIRECT("Atividades!$F" &amp; $BP25) &gt;= G$9)) )</formula>
    </cfRule>
  </conditionalFormatting>
  <conditionalFormatting sqref="G27:BN27">
    <cfRule type="expression" dxfId="291" priority="304" stopIfTrue="1">
      <formula>AND( G$9 &gt;= INDIRECT("Atividades!$C" &amp; $BP27), INDIRECT("Atividades!$D" &amp; $BP27)&gt;= G$9, G$9 &gt;= INDIRECT("Atividades!$E" &amp; $BP27), INDIRECT("Atividades!$F" &amp; $BP27) &gt;= G$9 )</formula>
    </cfRule>
    <cfRule type="expression" dxfId="290" priority="305" stopIfTrue="1">
      <formula>AND( NOT( AND(G$9 &gt;= INDIRECT("Atividades!$C" &amp; $BP27), INDIRECT("Atividades!$D" &amp; $BP27)&gt;= G$9 ) ), G$9 &gt;= INDIRECT("Atividades!$E" &amp; $BP27), INDIRECT("Atividades!$F" &amp; $BP27) &gt;= G$9 )</formula>
    </cfRule>
    <cfRule type="expression" dxfId="289" priority="306" stopIfTrue="1">
      <formula>AND( G$9 &gt;= INDIRECT("Atividades!$C" &amp; $BP27), INDIRECT("Atividades!$D" &amp; $BP27)&gt;= G$9,NOT(AND( G$9 &gt;= INDIRECT("Atividades!$E" &amp; $BP27), INDIRECT("Atividades!$F" &amp; $BP27) &gt;= G$9)) )</formula>
    </cfRule>
  </conditionalFormatting>
  <conditionalFormatting sqref="G29:BN29">
    <cfRule type="expression" dxfId="288" priority="301" stopIfTrue="1">
      <formula>AND( G$9 &gt;= INDIRECT("Atividades!$C" &amp; $BP29), INDIRECT("Atividades!$D" &amp; $BP29)&gt;= G$9, G$9 &gt;= INDIRECT("Atividades!$E" &amp; $BP29), INDIRECT("Atividades!$F" &amp; $BP29) &gt;= G$9 )</formula>
    </cfRule>
    <cfRule type="expression" dxfId="287" priority="302" stopIfTrue="1">
      <formula>AND( NOT( AND(G$9 &gt;= INDIRECT("Atividades!$C" &amp; $BP29), INDIRECT("Atividades!$D" &amp; $BP29)&gt;= G$9 ) ), G$9 &gt;= INDIRECT("Atividades!$E" &amp; $BP29), INDIRECT("Atividades!$F" &amp; $BP29) &gt;= G$9 )</formula>
    </cfRule>
    <cfRule type="expression" dxfId="286" priority="303" stopIfTrue="1">
      <formula>AND( G$9 &gt;= INDIRECT("Atividades!$C" &amp; $BP29), INDIRECT("Atividades!$D" &amp; $BP29)&gt;= G$9,NOT(AND( G$9 &gt;= INDIRECT("Atividades!$E" &amp; $BP29), INDIRECT("Atividades!$F" &amp; $BP29) &gt;= G$9)) )</formula>
    </cfRule>
  </conditionalFormatting>
  <conditionalFormatting sqref="G32:BN32">
    <cfRule type="expression" dxfId="285" priority="298" stopIfTrue="1">
      <formula>AND( G$9 &gt;= INDIRECT("Atividades!$C" &amp; $BP32), INDIRECT("Atividades!$D" &amp; $BP32)&gt;= G$9, G$9 &gt;= INDIRECT("Atividades!$E" &amp; $BP32), INDIRECT("Atividades!$F" &amp; $BP32) &gt;= G$9 )</formula>
    </cfRule>
    <cfRule type="expression" dxfId="284" priority="299" stopIfTrue="1">
      <formula>AND( NOT( AND(G$9 &gt;= INDIRECT("Atividades!$C" &amp; $BP32), INDIRECT("Atividades!$D" &amp; $BP32)&gt;= G$9 ) ), G$9 &gt;= INDIRECT("Atividades!$E" &amp; $BP32), INDIRECT("Atividades!$F" &amp; $BP32) &gt;= G$9 )</formula>
    </cfRule>
    <cfRule type="expression" dxfId="283" priority="300" stopIfTrue="1">
      <formula>AND( G$9 &gt;= INDIRECT("Atividades!$C" &amp; $BP32), INDIRECT("Atividades!$D" &amp; $BP32)&gt;= G$9,NOT(AND( G$9 &gt;= INDIRECT("Atividades!$E" &amp; $BP32), INDIRECT("Atividades!$F" &amp; $BP32) &gt;= G$9)) )</formula>
    </cfRule>
  </conditionalFormatting>
  <conditionalFormatting sqref="G34:BN34">
    <cfRule type="expression" dxfId="282" priority="295" stopIfTrue="1">
      <formula>AND( G$9 &gt;= INDIRECT("Atividades!$C" &amp; $BP34), INDIRECT("Atividades!$D" &amp; $BP34)&gt;= G$9, G$9 &gt;= INDIRECT("Atividades!$E" &amp; $BP34), INDIRECT("Atividades!$F" &amp; $BP34) &gt;= G$9 )</formula>
    </cfRule>
    <cfRule type="expression" dxfId="281" priority="296" stopIfTrue="1">
      <formula>AND( NOT( AND(G$9 &gt;= INDIRECT("Atividades!$C" &amp; $BP34), INDIRECT("Atividades!$D" &amp; $BP34)&gt;= G$9 ) ), G$9 &gt;= INDIRECT("Atividades!$E" &amp; $BP34), INDIRECT("Atividades!$F" &amp; $BP34) &gt;= G$9 )</formula>
    </cfRule>
    <cfRule type="expression" dxfId="280" priority="297" stopIfTrue="1">
      <formula>AND( G$9 &gt;= INDIRECT("Atividades!$C" &amp; $BP34), INDIRECT("Atividades!$D" &amp; $BP34)&gt;= G$9,NOT(AND( G$9 &gt;= INDIRECT("Atividades!$E" &amp; $BP34), INDIRECT("Atividades!$F" &amp; $BP34) &gt;= G$9)) )</formula>
    </cfRule>
  </conditionalFormatting>
  <conditionalFormatting sqref="G36:BN36">
    <cfRule type="expression" dxfId="279" priority="292" stopIfTrue="1">
      <formula>AND( G$9 &gt;= INDIRECT("Atividades!$C" &amp; $BP36), INDIRECT("Atividades!$D" &amp; $BP36)&gt;= G$9, G$9 &gt;= INDIRECT("Atividades!$E" &amp; $BP36), INDIRECT("Atividades!$F" &amp; $BP36) &gt;= G$9 )</formula>
    </cfRule>
    <cfRule type="expression" dxfId="278" priority="293" stopIfTrue="1">
      <formula>AND( NOT( AND(G$9 &gt;= INDIRECT("Atividades!$C" &amp; $BP36), INDIRECT("Atividades!$D" &amp; $BP36)&gt;= G$9 ) ), G$9 &gt;= INDIRECT("Atividades!$E" &amp; $BP36), INDIRECT("Atividades!$F" &amp; $BP36) &gt;= G$9 )</formula>
    </cfRule>
    <cfRule type="expression" dxfId="277" priority="294" stopIfTrue="1">
      <formula>AND( G$9 &gt;= INDIRECT("Atividades!$C" &amp; $BP36), INDIRECT("Atividades!$D" &amp; $BP36)&gt;= G$9,NOT(AND( G$9 &gt;= INDIRECT("Atividades!$E" &amp; $BP36), INDIRECT("Atividades!$F" &amp; $BP36) &gt;= G$9)) )</formula>
    </cfRule>
  </conditionalFormatting>
  <conditionalFormatting sqref="G38:BN38">
    <cfRule type="expression" dxfId="276" priority="289" stopIfTrue="1">
      <formula>AND( G$9 &gt;= INDIRECT("Atividades!$C" &amp; $BP38), INDIRECT("Atividades!$D" &amp; $BP38)&gt;= G$9, G$9 &gt;= INDIRECT("Atividades!$E" &amp; $BP38), INDIRECT("Atividades!$F" &amp; $BP38) &gt;= G$9 )</formula>
    </cfRule>
    <cfRule type="expression" dxfId="275" priority="290" stopIfTrue="1">
      <formula>AND( NOT( AND(G$9 &gt;= INDIRECT("Atividades!$C" &amp; $BP38), INDIRECT("Atividades!$D" &amp; $BP38)&gt;= G$9 ) ), G$9 &gt;= INDIRECT("Atividades!$E" &amp; $BP38), INDIRECT("Atividades!$F" &amp; $BP38) &gt;= G$9 )</formula>
    </cfRule>
    <cfRule type="expression" dxfId="274" priority="291" stopIfTrue="1">
      <formula>AND( G$9 &gt;= INDIRECT("Atividades!$C" &amp; $BP38), INDIRECT("Atividades!$D" &amp; $BP38)&gt;= G$9,NOT(AND( G$9 &gt;= INDIRECT("Atividades!$E" &amp; $BP38), INDIRECT("Atividades!$F" &amp; $BP38) &gt;= G$9)) )</formula>
    </cfRule>
  </conditionalFormatting>
  <conditionalFormatting sqref="G40:BN40">
    <cfRule type="expression" dxfId="273" priority="286" stopIfTrue="1">
      <formula>AND( G$9 &gt;= INDIRECT("Atividades!$C" &amp; $BP40), INDIRECT("Atividades!$D" &amp; $BP40)&gt;= G$9, G$9 &gt;= INDIRECT("Atividades!$E" &amp; $BP40), INDIRECT("Atividades!$F" &amp; $BP40) &gt;= G$9 )</formula>
    </cfRule>
    <cfRule type="expression" dxfId="272" priority="287" stopIfTrue="1">
      <formula>AND( NOT( AND(G$9 &gt;= INDIRECT("Atividades!$C" &amp; $BP40), INDIRECT("Atividades!$D" &amp; $BP40)&gt;= G$9 ) ), G$9 &gt;= INDIRECT("Atividades!$E" &amp; $BP40), INDIRECT("Atividades!$F" &amp; $BP40) &gt;= G$9 )</formula>
    </cfRule>
    <cfRule type="expression" dxfId="271" priority="288" stopIfTrue="1">
      <formula>AND( G$9 &gt;= INDIRECT("Atividades!$C" &amp; $BP40), INDIRECT("Atividades!$D" &amp; $BP40)&gt;= G$9,NOT(AND( G$9 &gt;= INDIRECT("Atividades!$E" &amp; $BP40), INDIRECT("Atividades!$F" &amp; $BP40) &gt;= G$9)) )</formula>
    </cfRule>
  </conditionalFormatting>
  <conditionalFormatting sqref="G42:BN42">
    <cfRule type="expression" dxfId="270" priority="283" stopIfTrue="1">
      <formula>AND( G$9 &gt;= INDIRECT("Atividades!$C" &amp; $BP42), INDIRECT("Atividades!$D" &amp; $BP42)&gt;= G$9, G$9 &gt;= INDIRECT("Atividades!$E" &amp; $BP42), INDIRECT("Atividades!$F" &amp; $BP42) &gt;= G$9 )</formula>
    </cfRule>
    <cfRule type="expression" dxfId="269" priority="284" stopIfTrue="1">
      <formula>AND( NOT( AND(G$9 &gt;= INDIRECT("Atividades!$C" &amp; $BP42), INDIRECT("Atividades!$D" &amp; $BP42)&gt;= G$9 ) ), G$9 &gt;= INDIRECT("Atividades!$E" &amp; $BP42), INDIRECT("Atividades!$F" &amp; $BP42) &gt;= G$9 )</formula>
    </cfRule>
    <cfRule type="expression" dxfId="268" priority="285" stopIfTrue="1">
      <formula>AND( G$9 &gt;= INDIRECT("Atividades!$C" &amp; $BP42), INDIRECT("Atividades!$D" &amp; $BP42)&gt;= G$9,NOT(AND( G$9 &gt;= INDIRECT("Atividades!$E" &amp; $BP42), INDIRECT("Atividades!$F" &amp; $BP42) &gt;= G$9)) )</formula>
    </cfRule>
  </conditionalFormatting>
  <conditionalFormatting sqref="G44:BN44">
    <cfRule type="expression" dxfId="267" priority="280" stopIfTrue="1">
      <formula>AND( G$9 &gt;= INDIRECT("Atividades!$C" &amp; $BP44), INDIRECT("Atividades!$D" &amp; $BP44)&gt;= G$9, G$9 &gt;= INDIRECT("Atividades!$E" &amp; $BP44), INDIRECT("Atividades!$F" &amp; $BP44) &gt;= G$9 )</formula>
    </cfRule>
    <cfRule type="expression" dxfId="266" priority="281" stopIfTrue="1">
      <formula>AND( NOT( AND(G$9 &gt;= INDIRECT("Atividades!$C" &amp; $BP44), INDIRECT("Atividades!$D" &amp; $BP44)&gt;= G$9 ) ), G$9 &gt;= INDIRECT("Atividades!$E" &amp; $BP44), INDIRECT("Atividades!$F" &amp; $BP44) &gt;= G$9 )</formula>
    </cfRule>
    <cfRule type="expression" dxfId="265" priority="282" stopIfTrue="1">
      <formula>AND( G$9 &gt;= INDIRECT("Atividades!$C" &amp; $BP44), INDIRECT("Atividades!$D" &amp; $BP44)&gt;= G$9,NOT(AND( G$9 &gt;= INDIRECT("Atividades!$E" &amp; $BP44), INDIRECT("Atividades!$F" &amp; $BP44) &gt;= G$9)) )</formula>
    </cfRule>
  </conditionalFormatting>
  <conditionalFormatting sqref="G46:BN46">
    <cfRule type="expression" dxfId="264" priority="277" stopIfTrue="1">
      <formula>AND( G$9 &gt;= INDIRECT("Atividades!$C" &amp; $BP46), INDIRECT("Atividades!$D" &amp; $BP46)&gt;= G$9, G$9 &gt;= INDIRECT("Atividades!$E" &amp; $BP46), INDIRECT("Atividades!$F" &amp; $BP46) &gt;= G$9 )</formula>
    </cfRule>
    <cfRule type="expression" dxfId="263" priority="278" stopIfTrue="1">
      <formula>AND( NOT( AND(G$9 &gt;= INDIRECT("Atividades!$C" &amp; $BP46), INDIRECT("Atividades!$D" &amp; $BP46)&gt;= G$9 ) ), G$9 &gt;= INDIRECT("Atividades!$E" &amp; $BP46), INDIRECT("Atividades!$F" &amp; $BP46) &gt;= G$9 )</formula>
    </cfRule>
    <cfRule type="expression" dxfId="262" priority="279" stopIfTrue="1">
      <formula>AND( G$9 &gt;= INDIRECT("Atividades!$C" &amp; $BP46), INDIRECT("Atividades!$D" &amp; $BP46)&gt;= G$9,NOT(AND( G$9 &gt;= INDIRECT("Atividades!$E" &amp; $BP46), INDIRECT("Atividades!$F" &amp; $BP46) &gt;= G$9)) )</formula>
    </cfRule>
  </conditionalFormatting>
  <conditionalFormatting sqref="G48:BN48">
    <cfRule type="expression" dxfId="261" priority="274" stopIfTrue="1">
      <formula>AND( G$9 &gt;= INDIRECT("Atividades!$C" &amp; $BP48), INDIRECT("Atividades!$D" &amp; $BP48)&gt;= G$9, G$9 &gt;= INDIRECT("Atividades!$E" &amp; $BP48), INDIRECT("Atividades!$F" &amp; $BP48) &gt;= G$9 )</formula>
    </cfRule>
    <cfRule type="expression" dxfId="260" priority="275" stopIfTrue="1">
      <formula>AND( NOT( AND(G$9 &gt;= INDIRECT("Atividades!$C" &amp; $BP48), INDIRECT("Atividades!$D" &amp; $BP48)&gt;= G$9 ) ), G$9 &gt;= INDIRECT("Atividades!$E" &amp; $BP48), INDIRECT("Atividades!$F" &amp; $BP48) &gt;= G$9 )</formula>
    </cfRule>
    <cfRule type="expression" dxfId="259" priority="276" stopIfTrue="1">
      <formula>AND( G$9 &gt;= INDIRECT("Atividades!$C" &amp; $BP48), INDIRECT("Atividades!$D" &amp; $BP48)&gt;= G$9,NOT(AND( G$9 &gt;= INDIRECT("Atividades!$E" &amp; $BP48), INDIRECT("Atividades!$F" &amp; $BP48) &gt;= G$9)) )</formula>
    </cfRule>
  </conditionalFormatting>
  <conditionalFormatting sqref="G50:BN50">
    <cfRule type="expression" dxfId="258" priority="271" stopIfTrue="1">
      <formula>AND( G$9 &gt;= INDIRECT("Atividades!$C" &amp; $BP50), INDIRECT("Atividades!$D" &amp; $BP50)&gt;= G$9, G$9 &gt;= INDIRECT("Atividades!$E" &amp; $BP50), INDIRECT("Atividades!$F" &amp; $BP50) &gt;= G$9 )</formula>
    </cfRule>
    <cfRule type="expression" dxfId="257" priority="272" stopIfTrue="1">
      <formula>AND( NOT( AND(G$9 &gt;= INDIRECT("Atividades!$C" &amp; $BP50), INDIRECT("Atividades!$D" &amp; $BP50)&gt;= G$9 ) ), G$9 &gt;= INDIRECT("Atividades!$E" &amp; $BP50), INDIRECT("Atividades!$F" &amp; $BP50) &gt;= G$9 )</formula>
    </cfRule>
    <cfRule type="expression" dxfId="256" priority="273" stopIfTrue="1">
      <formula>AND( G$9 &gt;= INDIRECT("Atividades!$C" &amp; $BP50), INDIRECT("Atividades!$D" &amp; $BP50)&gt;= G$9,NOT(AND( G$9 &gt;= INDIRECT("Atividades!$E" &amp; $BP50), INDIRECT("Atividades!$F" &amp; $BP50) &gt;= G$9)) )</formula>
    </cfRule>
  </conditionalFormatting>
  <conditionalFormatting sqref="G53:BN53">
    <cfRule type="expression" dxfId="255" priority="238" stopIfTrue="1">
      <formula>AND( G$9 &gt;= INDIRECT("Atividades!$C" &amp; $BP53), INDIRECT("Atividades!$D" &amp; $BP53)&gt;= G$9, G$9 &gt;= INDIRECT("Atividades!$E" &amp; $BP53), INDIRECT("Atividades!$F" &amp; $BP53) &gt;= G$9 )</formula>
    </cfRule>
    <cfRule type="expression" dxfId="254" priority="239" stopIfTrue="1">
      <formula>AND( NOT( AND(G$9 &gt;= INDIRECT("Atividades!$C" &amp; $BP53), INDIRECT("Atividades!$D" &amp; $BP53)&gt;= G$9 ) ), G$9 &gt;= INDIRECT("Atividades!$E" &amp; $BP53), INDIRECT("Atividades!$F" &amp; $BP53) &gt;= G$9 )</formula>
    </cfRule>
    <cfRule type="expression" dxfId="253" priority="240" stopIfTrue="1">
      <formula>AND( G$9 &gt;= INDIRECT("Atividades!$C" &amp; $BP53), INDIRECT("Atividades!$D" &amp; $BP53)&gt;= G$9,NOT(AND( G$9 &gt;= INDIRECT("Atividades!$E" &amp; $BP53), INDIRECT("Atividades!$F" &amp; $BP53) &gt;= G$9)) )</formula>
    </cfRule>
  </conditionalFormatting>
  <conditionalFormatting sqref="G55:BN55">
    <cfRule type="expression" dxfId="252" priority="235" stopIfTrue="1">
      <formula>AND( G$9 &gt;= INDIRECT("Atividades!$C" &amp; $BP55), INDIRECT("Atividades!$D" &amp; $BP55)&gt;= G$9, G$9 &gt;= INDIRECT("Atividades!$E" &amp; $BP55), INDIRECT("Atividades!$F" &amp; $BP55) &gt;= G$9 )</formula>
    </cfRule>
    <cfRule type="expression" dxfId="251" priority="236" stopIfTrue="1">
      <formula>AND( NOT( AND(G$9 &gt;= INDIRECT("Atividades!$C" &amp; $BP55), INDIRECT("Atividades!$D" &amp; $BP55)&gt;= G$9 ) ), G$9 &gt;= INDIRECT("Atividades!$E" &amp; $BP55), INDIRECT("Atividades!$F" &amp; $BP55) &gt;= G$9 )</formula>
    </cfRule>
    <cfRule type="expression" dxfId="250" priority="237" stopIfTrue="1">
      <formula>AND( G$9 &gt;= INDIRECT("Atividades!$C" &amp; $BP55), INDIRECT("Atividades!$D" &amp; $BP55)&gt;= G$9,NOT(AND( G$9 &gt;= INDIRECT("Atividades!$E" &amp; $BP55), INDIRECT("Atividades!$F" &amp; $BP55) &gt;= G$9)) )</formula>
    </cfRule>
  </conditionalFormatting>
  <conditionalFormatting sqref="G57:BN57">
    <cfRule type="expression" dxfId="249" priority="232" stopIfTrue="1">
      <formula>AND( G$9 &gt;= INDIRECT("Atividades!$C" &amp; $BP57), INDIRECT("Atividades!$D" &amp; $BP57)&gt;= G$9, G$9 &gt;= INDIRECT("Atividades!$E" &amp; $BP57), INDIRECT("Atividades!$F" &amp; $BP57) &gt;= G$9 )</formula>
    </cfRule>
    <cfRule type="expression" dxfId="248" priority="233" stopIfTrue="1">
      <formula>AND( NOT( AND(G$9 &gt;= INDIRECT("Atividades!$C" &amp; $BP57), INDIRECT("Atividades!$D" &amp; $BP57)&gt;= G$9 ) ), G$9 &gt;= INDIRECT("Atividades!$E" &amp; $BP57), INDIRECT("Atividades!$F" &amp; $BP57) &gt;= G$9 )</formula>
    </cfRule>
    <cfRule type="expression" dxfId="247" priority="234" stopIfTrue="1">
      <formula>AND( G$9 &gt;= INDIRECT("Atividades!$C" &amp; $BP57), INDIRECT("Atividades!$D" &amp; $BP57)&gt;= G$9,NOT(AND( G$9 &gt;= INDIRECT("Atividades!$E" &amp; $BP57), INDIRECT("Atividades!$F" &amp; $BP57) &gt;= G$9)) )</formula>
    </cfRule>
  </conditionalFormatting>
  <conditionalFormatting sqref="G59:BN59">
    <cfRule type="expression" dxfId="246" priority="229" stopIfTrue="1">
      <formula>AND( G$9 &gt;= INDIRECT("Atividades!$C" &amp; $BP59), INDIRECT("Atividades!$D" &amp; $BP59)&gt;= G$9, G$9 &gt;= INDIRECT("Atividades!$E" &amp; $BP59), INDIRECT("Atividades!$F" &amp; $BP59) &gt;= G$9 )</formula>
    </cfRule>
    <cfRule type="expression" dxfId="245" priority="230" stopIfTrue="1">
      <formula>AND( NOT( AND(G$9 &gt;= INDIRECT("Atividades!$C" &amp; $BP59), INDIRECT("Atividades!$D" &amp; $BP59)&gt;= G$9 ) ), G$9 &gt;= INDIRECT("Atividades!$E" &amp; $BP59), INDIRECT("Atividades!$F" &amp; $BP59) &gt;= G$9 )</formula>
    </cfRule>
    <cfRule type="expression" dxfId="244" priority="231" stopIfTrue="1">
      <formula>AND( G$9 &gt;= INDIRECT("Atividades!$C" &amp; $BP59), INDIRECT("Atividades!$D" &amp; $BP59)&gt;= G$9,NOT(AND( G$9 &gt;= INDIRECT("Atividades!$E" &amp; $BP59), INDIRECT("Atividades!$F" &amp; $BP59) &gt;= G$9)) )</formula>
    </cfRule>
  </conditionalFormatting>
  <conditionalFormatting sqref="G61:BN61">
    <cfRule type="expression" dxfId="243" priority="226" stopIfTrue="1">
      <formula>AND( G$9 &gt;= INDIRECT("Atividades!$C" &amp; $BP61), INDIRECT("Atividades!$D" &amp; $BP61)&gt;= G$9, G$9 &gt;= INDIRECT("Atividades!$E" &amp; $BP61), INDIRECT("Atividades!$F" &amp; $BP61) &gt;= G$9 )</formula>
    </cfRule>
    <cfRule type="expression" dxfId="242" priority="227" stopIfTrue="1">
      <formula>AND( NOT( AND(G$9 &gt;= INDIRECT("Atividades!$C" &amp; $BP61), INDIRECT("Atividades!$D" &amp; $BP61)&gt;= G$9 ) ), G$9 &gt;= INDIRECT("Atividades!$E" &amp; $BP61), INDIRECT("Atividades!$F" &amp; $BP61) &gt;= G$9 )</formula>
    </cfRule>
    <cfRule type="expression" dxfId="241" priority="228" stopIfTrue="1">
      <formula>AND( G$9 &gt;= INDIRECT("Atividades!$C" &amp; $BP61), INDIRECT("Atividades!$D" &amp; $BP61)&gt;= G$9,NOT(AND( G$9 &gt;= INDIRECT("Atividades!$E" &amp; $BP61), INDIRECT("Atividades!$F" &amp; $BP61) &gt;= G$9)) )</formula>
    </cfRule>
  </conditionalFormatting>
  <conditionalFormatting sqref="G63:BN63">
    <cfRule type="expression" dxfId="240" priority="223" stopIfTrue="1">
      <formula>AND( G$9 &gt;= INDIRECT("Atividades!$C" &amp; $BP63), INDIRECT("Atividades!$D" &amp; $BP63)&gt;= G$9, G$9 &gt;= INDIRECT("Atividades!$E" &amp; $BP63), INDIRECT("Atividades!$F" &amp; $BP63) &gt;= G$9 )</formula>
    </cfRule>
    <cfRule type="expression" dxfId="239" priority="224" stopIfTrue="1">
      <formula>AND( NOT( AND(G$9 &gt;= INDIRECT("Atividades!$C" &amp; $BP63), INDIRECT("Atividades!$D" &amp; $BP63)&gt;= G$9 ) ), G$9 &gt;= INDIRECT("Atividades!$E" &amp; $BP63), INDIRECT("Atividades!$F" &amp; $BP63) &gt;= G$9 )</formula>
    </cfRule>
    <cfRule type="expression" dxfId="238" priority="225" stopIfTrue="1">
      <formula>AND( G$9 &gt;= INDIRECT("Atividades!$C" &amp; $BP63), INDIRECT("Atividades!$D" &amp; $BP63)&gt;= G$9,NOT(AND( G$9 &gt;= INDIRECT("Atividades!$E" &amp; $BP63), INDIRECT("Atividades!$F" &amp; $BP63) &gt;= G$9)) )</formula>
    </cfRule>
  </conditionalFormatting>
  <conditionalFormatting sqref="G65:BN65">
    <cfRule type="expression" dxfId="237" priority="220" stopIfTrue="1">
      <formula>AND( G$9 &gt;= INDIRECT("Atividades!$C" &amp; $BP65), INDIRECT("Atividades!$D" &amp; $BP65)&gt;= G$9, G$9 &gt;= INDIRECT("Atividades!$E" &amp; $BP65), INDIRECT("Atividades!$F" &amp; $BP65) &gt;= G$9 )</formula>
    </cfRule>
    <cfRule type="expression" dxfId="236" priority="221" stopIfTrue="1">
      <formula>AND( NOT( AND(G$9 &gt;= INDIRECT("Atividades!$C" &amp; $BP65), INDIRECT("Atividades!$D" &amp; $BP65)&gt;= G$9 ) ), G$9 &gt;= INDIRECT("Atividades!$E" &amp; $BP65), INDIRECT("Atividades!$F" &amp; $BP65) &gt;= G$9 )</formula>
    </cfRule>
    <cfRule type="expression" dxfId="235" priority="222" stopIfTrue="1">
      <formula>AND( G$9 &gt;= INDIRECT("Atividades!$C" &amp; $BP65), INDIRECT("Atividades!$D" &amp; $BP65)&gt;= G$9,NOT(AND( G$9 &gt;= INDIRECT("Atividades!$E" &amp; $BP65), INDIRECT("Atividades!$F" &amp; $BP65) &gt;= G$9)) )</formula>
    </cfRule>
  </conditionalFormatting>
  <conditionalFormatting sqref="G67:BN67">
    <cfRule type="expression" dxfId="234" priority="217" stopIfTrue="1">
      <formula>AND( G$9 &gt;= INDIRECT("Atividades!$C" &amp; $BP67), INDIRECT("Atividades!$D" &amp; $BP67)&gt;= G$9, G$9 &gt;= INDIRECT("Atividades!$E" &amp; $BP67), INDIRECT("Atividades!$F" &amp; $BP67) &gt;= G$9 )</formula>
    </cfRule>
    <cfRule type="expression" dxfId="233" priority="218" stopIfTrue="1">
      <formula>AND( NOT( AND(G$9 &gt;= INDIRECT("Atividades!$C" &amp; $BP67), INDIRECT("Atividades!$D" &amp; $BP67)&gt;= G$9 ) ), G$9 &gt;= INDIRECT("Atividades!$E" &amp; $BP67), INDIRECT("Atividades!$F" &amp; $BP67) &gt;= G$9 )</formula>
    </cfRule>
    <cfRule type="expression" dxfId="232" priority="219" stopIfTrue="1">
      <formula>AND( G$9 &gt;= INDIRECT("Atividades!$C" &amp; $BP67), INDIRECT("Atividades!$D" &amp; $BP67)&gt;= G$9,NOT(AND( G$9 &gt;= INDIRECT("Atividades!$E" &amp; $BP67), INDIRECT("Atividades!$F" &amp; $BP67) &gt;= G$9)) )</formula>
    </cfRule>
  </conditionalFormatting>
  <conditionalFormatting sqref="G69:BN69">
    <cfRule type="expression" dxfId="231" priority="214" stopIfTrue="1">
      <formula>AND( G$9 &gt;= INDIRECT("Atividades!$C" &amp; $BP69), INDIRECT("Atividades!$D" &amp; $BP69)&gt;= G$9, G$9 &gt;= INDIRECT("Atividades!$E" &amp; $BP69), INDIRECT("Atividades!$F" &amp; $BP69) &gt;= G$9 )</formula>
    </cfRule>
    <cfRule type="expression" dxfId="230" priority="215" stopIfTrue="1">
      <formula>AND( NOT( AND(G$9 &gt;= INDIRECT("Atividades!$C" &amp; $BP69), INDIRECT("Atividades!$D" &amp; $BP69)&gt;= G$9 ) ), G$9 &gt;= INDIRECT("Atividades!$E" &amp; $BP69), INDIRECT("Atividades!$F" &amp; $BP69) &gt;= G$9 )</formula>
    </cfRule>
    <cfRule type="expression" dxfId="229" priority="216" stopIfTrue="1">
      <formula>AND( G$9 &gt;= INDIRECT("Atividades!$C" &amp; $BP69), INDIRECT("Atividades!$D" &amp; $BP69)&gt;= G$9,NOT(AND( G$9 &gt;= INDIRECT("Atividades!$E" &amp; $BP69), INDIRECT("Atividades!$F" &amp; $BP69) &gt;= G$9)) )</formula>
    </cfRule>
  </conditionalFormatting>
  <conditionalFormatting sqref="G71:BN71">
    <cfRule type="expression" dxfId="228" priority="211" stopIfTrue="1">
      <formula>AND( G$9 &gt;= INDIRECT("Atividades!$C" &amp; $BP71), INDIRECT("Atividades!$D" &amp; $BP71)&gt;= G$9, G$9 &gt;= INDIRECT("Atividades!$E" &amp; $BP71), INDIRECT("Atividades!$F" &amp; $BP71) &gt;= G$9 )</formula>
    </cfRule>
    <cfRule type="expression" dxfId="227" priority="212" stopIfTrue="1">
      <formula>AND( NOT( AND(G$9 &gt;= INDIRECT("Atividades!$C" &amp; $BP71), INDIRECT("Atividades!$D" &amp; $BP71)&gt;= G$9 ) ), G$9 &gt;= INDIRECT("Atividades!$E" &amp; $BP71), INDIRECT("Atividades!$F" &amp; $BP71) &gt;= G$9 )</formula>
    </cfRule>
    <cfRule type="expression" dxfId="226" priority="213" stopIfTrue="1">
      <formula>AND( G$9 &gt;= INDIRECT("Atividades!$C" &amp; $BP71), INDIRECT("Atividades!$D" &amp; $BP71)&gt;= G$9,NOT(AND( G$9 &gt;= INDIRECT("Atividades!$E" &amp; $BP71), INDIRECT("Atividades!$F" &amp; $BP71) &gt;= G$9)) )</formula>
    </cfRule>
  </conditionalFormatting>
  <conditionalFormatting sqref="G74:BN74">
    <cfRule type="expression" dxfId="225" priority="208" stopIfTrue="1">
      <formula>AND( G$9 &gt;= INDIRECT("Atividades!$C" &amp; $BP74), INDIRECT("Atividades!$D" &amp; $BP74)&gt;= G$9, G$9 &gt;= INDIRECT("Atividades!$E" &amp; $BP74), INDIRECT("Atividades!$F" &amp; $BP74) &gt;= G$9 )</formula>
    </cfRule>
    <cfRule type="expression" dxfId="224" priority="209" stopIfTrue="1">
      <formula>AND( NOT( AND(G$9 &gt;= INDIRECT("Atividades!$C" &amp; $BP74), INDIRECT("Atividades!$D" &amp; $BP74)&gt;= G$9 ) ), G$9 &gt;= INDIRECT("Atividades!$E" &amp; $BP74), INDIRECT("Atividades!$F" &amp; $BP74) &gt;= G$9 )</formula>
    </cfRule>
    <cfRule type="expression" dxfId="223" priority="210" stopIfTrue="1">
      <formula>AND( G$9 &gt;= INDIRECT("Atividades!$C" &amp; $BP74), INDIRECT("Atividades!$D" &amp; $BP74)&gt;= G$9,NOT(AND( G$9 &gt;= INDIRECT("Atividades!$E" &amp; $BP74), INDIRECT("Atividades!$F" &amp; $BP74) &gt;= G$9)) )</formula>
    </cfRule>
  </conditionalFormatting>
  <conditionalFormatting sqref="G76:BN76">
    <cfRule type="expression" dxfId="222" priority="205" stopIfTrue="1">
      <formula>AND( G$9 &gt;= INDIRECT("Atividades!$C" &amp; $BP76), INDIRECT("Atividades!$D" &amp; $BP76)&gt;= G$9, G$9 &gt;= INDIRECT("Atividades!$E" &amp; $BP76), INDIRECT("Atividades!$F" &amp; $BP76) &gt;= G$9 )</formula>
    </cfRule>
    <cfRule type="expression" dxfId="221" priority="206" stopIfTrue="1">
      <formula>AND( NOT( AND(G$9 &gt;= INDIRECT("Atividades!$C" &amp; $BP76), INDIRECT("Atividades!$D" &amp; $BP76)&gt;= G$9 ) ), G$9 &gt;= INDIRECT("Atividades!$E" &amp; $BP76), INDIRECT("Atividades!$F" &amp; $BP76) &gt;= G$9 )</formula>
    </cfRule>
    <cfRule type="expression" dxfId="220" priority="207" stopIfTrue="1">
      <formula>AND( G$9 &gt;= INDIRECT("Atividades!$C" &amp; $BP76), INDIRECT("Atividades!$D" &amp; $BP76)&gt;= G$9,NOT(AND( G$9 &gt;= INDIRECT("Atividades!$E" &amp; $BP76), INDIRECT("Atividades!$F" &amp; $BP76) &gt;= G$9)) )</formula>
    </cfRule>
  </conditionalFormatting>
  <conditionalFormatting sqref="G78:BN78">
    <cfRule type="expression" dxfId="219" priority="202" stopIfTrue="1">
      <formula>AND( G$9 &gt;= INDIRECT("Atividades!$C" &amp; $BP78), INDIRECT("Atividades!$D" &amp; $BP78)&gt;= G$9, G$9 &gt;= INDIRECT("Atividades!$E" &amp; $BP78), INDIRECT("Atividades!$F" &amp; $BP78) &gt;= G$9 )</formula>
    </cfRule>
    <cfRule type="expression" dxfId="218" priority="203" stopIfTrue="1">
      <formula>AND( NOT( AND(G$9 &gt;= INDIRECT("Atividades!$C" &amp; $BP78), INDIRECT("Atividades!$D" &amp; $BP78)&gt;= G$9 ) ), G$9 &gt;= INDIRECT("Atividades!$E" &amp; $BP78), INDIRECT("Atividades!$F" &amp; $BP78) &gt;= G$9 )</formula>
    </cfRule>
    <cfRule type="expression" dxfId="217" priority="204" stopIfTrue="1">
      <formula>AND( G$9 &gt;= INDIRECT("Atividades!$C" &amp; $BP78), INDIRECT("Atividades!$D" &amp; $BP78)&gt;= G$9,NOT(AND( G$9 &gt;= INDIRECT("Atividades!$E" &amp; $BP78), INDIRECT("Atividades!$F" &amp; $BP78) &gt;= G$9)) )</formula>
    </cfRule>
  </conditionalFormatting>
  <conditionalFormatting sqref="G80:BN80">
    <cfRule type="expression" dxfId="216" priority="199" stopIfTrue="1">
      <formula>AND( G$9 &gt;= INDIRECT("Atividades!$C" &amp; $BP80), INDIRECT("Atividades!$D" &amp; $BP80)&gt;= G$9, G$9 &gt;= INDIRECT("Atividades!$E" &amp; $BP80), INDIRECT("Atividades!$F" &amp; $BP80) &gt;= G$9 )</formula>
    </cfRule>
    <cfRule type="expression" dxfId="215" priority="200" stopIfTrue="1">
      <formula>AND( NOT( AND(G$9 &gt;= INDIRECT("Atividades!$C" &amp; $BP80), INDIRECT("Atividades!$D" &amp; $BP80)&gt;= G$9 ) ), G$9 &gt;= INDIRECT("Atividades!$E" &amp; $BP80), INDIRECT("Atividades!$F" &amp; $BP80) &gt;= G$9 )</formula>
    </cfRule>
    <cfRule type="expression" dxfId="214" priority="201" stopIfTrue="1">
      <formula>AND( G$9 &gt;= INDIRECT("Atividades!$C" &amp; $BP80), INDIRECT("Atividades!$D" &amp; $BP80)&gt;= G$9,NOT(AND( G$9 &gt;= INDIRECT("Atividades!$E" &amp; $BP80), INDIRECT("Atividades!$F" &amp; $BP80) &gt;= G$9)) )</formula>
    </cfRule>
  </conditionalFormatting>
  <conditionalFormatting sqref="G82:BN82">
    <cfRule type="expression" dxfId="213" priority="196" stopIfTrue="1">
      <formula>AND( G$9 &gt;= INDIRECT("Atividades!$C" &amp; $BP82), INDIRECT("Atividades!$D" &amp; $BP82)&gt;= G$9, G$9 &gt;= INDIRECT("Atividades!$E" &amp; $BP82), INDIRECT("Atividades!$F" &amp; $BP82) &gt;= G$9 )</formula>
    </cfRule>
    <cfRule type="expression" dxfId="212" priority="197" stopIfTrue="1">
      <formula>AND( NOT( AND(G$9 &gt;= INDIRECT("Atividades!$C" &amp; $BP82), INDIRECT("Atividades!$D" &amp; $BP82)&gt;= G$9 ) ), G$9 &gt;= INDIRECT("Atividades!$E" &amp; $BP82), INDIRECT("Atividades!$F" &amp; $BP82) &gt;= G$9 )</formula>
    </cfRule>
    <cfRule type="expression" dxfId="211" priority="198" stopIfTrue="1">
      <formula>AND( G$9 &gt;= INDIRECT("Atividades!$C" &amp; $BP82), INDIRECT("Atividades!$D" &amp; $BP82)&gt;= G$9,NOT(AND( G$9 &gt;= INDIRECT("Atividades!$E" &amp; $BP82), INDIRECT("Atividades!$F" &amp; $BP82) &gt;= G$9)) )</formula>
    </cfRule>
  </conditionalFormatting>
  <conditionalFormatting sqref="G84:BN84">
    <cfRule type="expression" dxfId="210" priority="193" stopIfTrue="1">
      <formula>AND( G$9 &gt;= INDIRECT("Atividades!$C" &amp; $BP84), INDIRECT("Atividades!$D" &amp; $BP84)&gt;= G$9, G$9 &gt;= INDIRECT("Atividades!$E" &amp; $BP84), INDIRECT("Atividades!$F" &amp; $BP84) &gt;= G$9 )</formula>
    </cfRule>
    <cfRule type="expression" dxfId="209" priority="194" stopIfTrue="1">
      <formula>AND( NOT( AND(G$9 &gt;= INDIRECT("Atividades!$C" &amp; $BP84), INDIRECT("Atividades!$D" &amp; $BP84)&gt;= G$9 ) ), G$9 &gt;= INDIRECT("Atividades!$E" &amp; $BP84), INDIRECT("Atividades!$F" &amp; $BP84) &gt;= G$9 )</formula>
    </cfRule>
    <cfRule type="expression" dxfId="208" priority="195" stopIfTrue="1">
      <formula>AND( G$9 &gt;= INDIRECT("Atividades!$C" &amp; $BP84), INDIRECT("Atividades!$D" &amp; $BP84)&gt;= G$9,NOT(AND( G$9 &gt;= INDIRECT("Atividades!$E" &amp; $BP84), INDIRECT("Atividades!$F" &amp; $BP84) &gt;= G$9)) )</formula>
    </cfRule>
  </conditionalFormatting>
  <conditionalFormatting sqref="G86:BN86">
    <cfRule type="expression" dxfId="207" priority="190" stopIfTrue="1">
      <formula>AND( G$9 &gt;= INDIRECT("Atividades!$C" &amp; $BP86), INDIRECT("Atividades!$D" &amp; $BP86)&gt;= G$9, G$9 &gt;= INDIRECT("Atividades!$E" &amp; $BP86), INDIRECT("Atividades!$F" &amp; $BP86) &gt;= G$9 )</formula>
    </cfRule>
    <cfRule type="expression" dxfId="206" priority="191" stopIfTrue="1">
      <formula>AND( NOT( AND(G$9 &gt;= INDIRECT("Atividades!$C" &amp; $BP86), INDIRECT("Atividades!$D" &amp; $BP86)&gt;= G$9 ) ), G$9 &gt;= INDIRECT("Atividades!$E" &amp; $BP86), INDIRECT("Atividades!$F" &amp; $BP86) &gt;= G$9 )</formula>
    </cfRule>
    <cfRule type="expression" dxfId="205" priority="192" stopIfTrue="1">
      <formula>AND( G$9 &gt;= INDIRECT("Atividades!$C" &amp; $BP86), INDIRECT("Atividades!$D" &amp; $BP86)&gt;= G$9,NOT(AND( G$9 &gt;= INDIRECT("Atividades!$E" &amp; $BP86), INDIRECT("Atividades!$F" &amp; $BP86) &gt;= G$9)) )</formula>
    </cfRule>
  </conditionalFormatting>
  <conditionalFormatting sqref="G88:BN88">
    <cfRule type="expression" dxfId="204" priority="187" stopIfTrue="1">
      <formula>AND( G$9 &gt;= INDIRECT("Atividades!$C" &amp; $BP88), INDIRECT("Atividades!$D" &amp; $BP88)&gt;= G$9, G$9 &gt;= INDIRECT("Atividades!$E" &amp; $BP88), INDIRECT("Atividades!$F" &amp; $BP88) &gt;= G$9 )</formula>
    </cfRule>
    <cfRule type="expression" dxfId="203" priority="188" stopIfTrue="1">
      <formula>AND( NOT( AND(G$9 &gt;= INDIRECT("Atividades!$C" &amp; $BP88), INDIRECT("Atividades!$D" &amp; $BP88)&gt;= G$9 ) ), G$9 &gt;= INDIRECT("Atividades!$E" &amp; $BP88), INDIRECT("Atividades!$F" &amp; $BP88) &gt;= G$9 )</formula>
    </cfRule>
    <cfRule type="expression" dxfId="202" priority="189" stopIfTrue="1">
      <formula>AND( G$9 &gt;= INDIRECT("Atividades!$C" &amp; $BP88), INDIRECT("Atividades!$D" &amp; $BP88)&gt;= G$9,NOT(AND( G$9 &gt;= INDIRECT("Atividades!$E" &amp; $BP88), INDIRECT("Atividades!$F" &amp; $BP88) &gt;= G$9)) )</formula>
    </cfRule>
  </conditionalFormatting>
  <conditionalFormatting sqref="G90:BN90">
    <cfRule type="expression" dxfId="201" priority="184" stopIfTrue="1">
      <formula>AND( G$9 &gt;= INDIRECT("Atividades!$C" &amp; $BP90), INDIRECT("Atividades!$D" &amp; $BP90)&gt;= G$9, G$9 &gt;= INDIRECT("Atividades!$E" &amp; $BP90), INDIRECT("Atividades!$F" &amp; $BP90) &gt;= G$9 )</formula>
    </cfRule>
    <cfRule type="expression" dxfId="200" priority="185" stopIfTrue="1">
      <formula>AND( NOT( AND(G$9 &gt;= INDIRECT("Atividades!$C" &amp; $BP90), INDIRECT("Atividades!$D" &amp; $BP90)&gt;= G$9 ) ), G$9 &gt;= INDIRECT("Atividades!$E" &amp; $BP90), INDIRECT("Atividades!$F" &amp; $BP90) &gt;= G$9 )</formula>
    </cfRule>
    <cfRule type="expression" dxfId="199" priority="186" stopIfTrue="1">
      <formula>AND( G$9 &gt;= INDIRECT("Atividades!$C" &amp; $BP90), INDIRECT("Atividades!$D" &amp; $BP90)&gt;= G$9,NOT(AND( G$9 &gt;= INDIRECT("Atividades!$E" &amp; $BP90), INDIRECT("Atividades!$F" &amp; $BP90) &gt;= G$9)) )</formula>
    </cfRule>
  </conditionalFormatting>
  <conditionalFormatting sqref="G92:BN92">
    <cfRule type="expression" dxfId="198" priority="181" stopIfTrue="1">
      <formula>AND( G$9 &gt;= INDIRECT("Atividades!$C" &amp; $BP92), INDIRECT("Atividades!$D" &amp; $BP92)&gt;= G$9, G$9 &gt;= INDIRECT("Atividades!$E" &amp; $BP92), INDIRECT("Atividades!$F" &amp; $BP92) &gt;= G$9 )</formula>
    </cfRule>
    <cfRule type="expression" dxfId="197" priority="182" stopIfTrue="1">
      <formula>AND( NOT( AND(G$9 &gt;= INDIRECT("Atividades!$C" &amp; $BP92), INDIRECT("Atividades!$D" &amp; $BP92)&gt;= G$9 ) ), G$9 &gt;= INDIRECT("Atividades!$E" &amp; $BP92), INDIRECT("Atividades!$F" &amp; $BP92) &gt;= G$9 )</formula>
    </cfRule>
    <cfRule type="expression" dxfId="196" priority="183" stopIfTrue="1">
      <formula>AND( G$9 &gt;= INDIRECT("Atividades!$C" &amp; $BP92), INDIRECT("Atividades!$D" &amp; $BP92)&gt;= G$9,NOT(AND( G$9 &gt;= INDIRECT("Atividades!$E" &amp; $BP92), INDIRECT("Atividades!$F" &amp; $BP92) &gt;= G$9)) )</formula>
    </cfRule>
  </conditionalFormatting>
  <conditionalFormatting sqref="G95:BN95">
    <cfRule type="expression" dxfId="195" priority="178" stopIfTrue="1">
      <formula>AND( G$9 &gt;= INDIRECT("Atividades!$C" &amp; $BP95), INDIRECT("Atividades!$D" &amp; $BP95)&gt;= G$9, G$9 &gt;= INDIRECT("Atividades!$E" &amp; $BP95), INDIRECT("Atividades!$F" &amp; $BP95) &gt;= G$9 )</formula>
    </cfRule>
    <cfRule type="expression" dxfId="194" priority="179" stopIfTrue="1">
      <formula>AND( NOT( AND(G$9 &gt;= INDIRECT("Atividades!$C" &amp; $BP95), INDIRECT("Atividades!$D" &amp; $BP95)&gt;= G$9 ) ), G$9 &gt;= INDIRECT("Atividades!$E" &amp; $BP95), INDIRECT("Atividades!$F" &amp; $BP95) &gt;= G$9 )</formula>
    </cfRule>
    <cfRule type="expression" dxfId="193" priority="180" stopIfTrue="1">
      <formula>AND( G$9 &gt;= INDIRECT("Atividades!$C" &amp; $BP95), INDIRECT("Atividades!$D" &amp; $BP95)&gt;= G$9,NOT(AND( G$9 &gt;= INDIRECT("Atividades!$E" &amp; $BP95), INDIRECT("Atividades!$F" &amp; $BP95) &gt;= G$9)) )</formula>
    </cfRule>
  </conditionalFormatting>
  <conditionalFormatting sqref="G97:BN97">
    <cfRule type="expression" dxfId="192" priority="175" stopIfTrue="1">
      <formula>AND( G$9 &gt;= INDIRECT("Atividades!$C" &amp; $BP97), INDIRECT("Atividades!$D" &amp; $BP97)&gt;= G$9, G$9 &gt;= INDIRECT("Atividades!$E" &amp; $BP97), INDIRECT("Atividades!$F" &amp; $BP97) &gt;= G$9 )</formula>
    </cfRule>
    <cfRule type="expression" dxfId="191" priority="176" stopIfTrue="1">
      <formula>AND( NOT( AND(G$9 &gt;= INDIRECT("Atividades!$C" &amp; $BP97), INDIRECT("Atividades!$D" &amp; $BP97)&gt;= G$9 ) ), G$9 &gt;= INDIRECT("Atividades!$E" &amp; $BP97), INDIRECT("Atividades!$F" &amp; $BP97) &gt;= G$9 )</formula>
    </cfRule>
    <cfRule type="expression" dxfId="190" priority="177" stopIfTrue="1">
      <formula>AND( G$9 &gt;= INDIRECT("Atividades!$C" &amp; $BP97), INDIRECT("Atividades!$D" &amp; $BP97)&gt;= G$9,NOT(AND( G$9 &gt;= INDIRECT("Atividades!$E" &amp; $BP97), INDIRECT("Atividades!$F" &amp; $BP97) &gt;= G$9)) )</formula>
    </cfRule>
  </conditionalFormatting>
  <conditionalFormatting sqref="G99:BN99">
    <cfRule type="expression" dxfId="189" priority="172" stopIfTrue="1">
      <formula>AND( G$9 &gt;= INDIRECT("Atividades!$C" &amp; $BP99), INDIRECT("Atividades!$D" &amp; $BP99)&gt;= G$9, G$9 &gt;= INDIRECT("Atividades!$E" &amp; $BP99), INDIRECT("Atividades!$F" &amp; $BP99) &gt;= G$9 )</formula>
    </cfRule>
    <cfRule type="expression" dxfId="188" priority="173" stopIfTrue="1">
      <formula>AND( NOT( AND(G$9 &gt;= INDIRECT("Atividades!$C" &amp; $BP99), INDIRECT("Atividades!$D" &amp; $BP99)&gt;= G$9 ) ), G$9 &gt;= INDIRECT("Atividades!$E" &amp; $BP99), INDIRECT("Atividades!$F" &amp; $BP99) &gt;= G$9 )</formula>
    </cfRule>
    <cfRule type="expression" dxfId="187" priority="174" stopIfTrue="1">
      <formula>AND( G$9 &gt;= INDIRECT("Atividades!$C" &amp; $BP99), INDIRECT("Atividades!$D" &amp; $BP99)&gt;= G$9,NOT(AND( G$9 &gt;= INDIRECT("Atividades!$E" &amp; $BP99), INDIRECT("Atividades!$F" &amp; $BP99) &gt;= G$9)) )</formula>
    </cfRule>
  </conditionalFormatting>
  <conditionalFormatting sqref="G101:BN101">
    <cfRule type="expression" dxfId="186" priority="169" stopIfTrue="1">
      <formula>AND( G$9 &gt;= INDIRECT("Atividades!$C" &amp; $BP101), INDIRECT("Atividades!$D" &amp; $BP101)&gt;= G$9, G$9 &gt;= INDIRECT("Atividades!$E" &amp; $BP101), INDIRECT("Atividades!$F" &amp; $BP101) &gt;= G$9 )</formula>
    </cfRule>
    <cfRule type="expression" dxfId="185" priority="170" stopIfTrue="1">
      <formula>AND( NOT( AND(G$9 &gt;= INDIRECT("Atividades!$C" &amp; $BP101), INDIRECT("Atividades!$D" &amp; $BP101)&gt;= G$9 ) ), G$9 &gt;= INDIRECT("Atividades!$E" &amp; $BP101), INDIRECT("Atividades!$F" &amp; $BP101) &gt;= G$9 )</formula>
    </cfRule>
    <cfRule type="expression" dxfId="184" priority="171" stopIfTrue="1">
      <formula>AND( G$9 &gt;= INDIRECT("Atividades!$C" &amp; $BP101), INDIRECT("Atividades!$D" &amp; $BP101)&gt;= G$9,NOT(AND( G$9 &gt;= INDIRECT("Atividades!$E" &amp; $BP101), INDIRECT("Atividades!$F" &amp; $BP101) &gt;= G$9)) )</formula>
    </cfRule>
  </conditionalFormatting>
  <conditionalFormatting sqref="G103:BN103">
    <cfRule type="expression" dxfId="183" priority="166" stopIfTrue="1">
      <formula>AND( G$9 &gt;= INDIRECT("Atividades!$C" &amp; $BP103), INDIRECT("Atividades!$D" &amp; $BP103)&gt;= G$9, G$9 &gt;= INDIRECT("Atividades!$E" &amp; $BP103), INDIRECT("Atividades!$F" &amp; $BP103) &gt;= G$9 )</formula>
    </cfRule>
    <cfRule type="expression" dxfId="182" priority="167" stopIfTrue="1">
      <formula>AND( NOT( AND(G$9 &gt;= INDIRECT("Atividades!$C" &amp; $BP103), INDIRECT("Atividades!$D" &amp; $BP103)&gt;= G$9 ) ), G$9 &gt;= INDIRECT("Atividades!$E" &amp; $BP103), INDIRECT("Atividades!$F" &amp; $BP103) &gt;= G$9 )</formula>
    </cfRule>
    <cfRule type="expression" dxfId="181" priority="168" stopIfTrue="1">
      <formula>AND( G$9 &gt;= INDIRECT("Atividades!$C" &amp; $BP103), INDIRECT("Atividades!$D" &amp; $BP103)&gt;= G$9,NOT(AND( G$9 &gt;= INDIRECT("Atividades!$E" &amp; $BP103), INDIRECT("Atividades!$F" &amp; $BP103) &gt;= G$9)) )</formula>
    </cfRule>
  </conditionalFormatting>
  <conditionalFormatting sqref="G105:BN105">
    <cfRule type="expression" dxfId="180" priority="163" stopIfTrue="1">
      <formula>AND( G$9 &gt;= INDIRECT("Atividades!$C" &amp; $BP105), INDIRECT("Atividades!$D" &amp; $BP105)&gt;= G$9, G$9 &gt;= INDIRECT("Atividades!$E" &amp; $BP105), INDIRECT("Atividades!$F" &amp; $BP105) &gt;= G$9 )</formula>
    </cfRule>
    <cfRule type="expression" dxfId="179" priority="164" stopIfTrue="1">
      <formula>AND( NOT( AND(G$9 &gt;= INDIRECT("Atividades!$C" &amp; $BP105), INDIRECT("Atividades!$D" &amp; $BP105)&gt;= G$9 ) ), G$9 &gt;= INDIRECT("Atividades!$E" &amp; $BP105), INDIRECT("Atividades!$F" &amp; $BP105) &gt;= G$9 )</formula>
    </cfRule>
    <cfRule type="expression" dxfId="178" priority="165" stopIfTrue="1">
      <formula>AND( G$9 &gt;= INDIRECT("Atividades!$C" &amp; $BP105), INDIRECT("Atividades!$D" &amp; $BP105)&gt;= G$9,NOT(AND( G$9 &gt;= INDIRECT("Atividades!$E" &amp; $BP105), INDIRECT("Atividades!$F" &amp; $BP105) &gt;= G$9)) )</formula>
    </cfRule>
  </conditionalFormatting>
  <conditionalFormatting sqref="G107:BN107">
    <cfRule type="expression" dxfId="177" priority="160" stopIfTrue="1">
      <formula>AND( G$9 &gt;= INDIRECT("Atividades!$C" &amp; $BP107), INDIRECT("Atividades!$D" &amp; $BP107)&gt;= G$9, G$9 &gt;= INDIRECT("Atividades!$E" &amp; $BP107), INDIRECT("Atividades!$F" &amp; $BP107) &gt;= G$9 )</formula>
    </cfRule>
    <cfRule type="expression" dxfId="176" priority="161" stopIfTrue="1">
      <formula>AND( NOT( AND(G$9 &gt;= INDIRECT("Atividades!$C" &amp; $BP107), INDIRECT("Atividades!$D" &amp; $BP107)&gt;= G$9 ) ), G$9 &gt;= INDIRECT("Atividades!$E" &amp; $BP107), INDIRECT("Atividades!$F" &amp; $BP107) &gt;= G$9 )</formula>
    </cfRule>
    <cfRule type="expression" dxfId="175" priority="162" stopIfTrue="1">
      <formula>AND( G$9 &gt;= INDIRECT("Atividades!$C" &amp; $BP107), INDIRECT("Atividades!$D" &amp; $BP107)&gt;= G$9,NOT(AND( G$9 &gt;= INDIRECT("Atividades!$E" &amp; $BP107), INDIRECT("Atividades!$F" &amp; $BP107) &gt;= G$9)) )</formula>
    </cfRule>
  </conditionalFormatting>
  <conditionalFormatting sqref="G109:BN109">
    <cfRule type="expression" dxfId="174" priority="157" stopIfTrue="1">
      <formula>AND( G$9 &gt;= INDIRECT("Atividades!$C" &amp; $BP109), INDIRECT("Atividades!$D" &amp; $BP109)&gt;= G$9, G$9 &gt;= INDIRECT("Atividades!$E" &amp; $BP109), INDIRECT("Atividades!$F" &amp; $BP109) &gt;= G$9 )</formula>
    </cfRule>
    <cfRule type="expression" dxfId="173" priority="158" stopIfTrue="1">
      <formula>AND( NOT( AND(G$9 &gt;= INDIRECT("Atividades!$C" &amp; $BP109), INDIRECT("Atividades!$D" &amp; $BP109)&gt;= G$9 ) ), G$9 &gt;= INDIRECT("Atividades!$E" &amp; $BP109), INDIRECT("Atividades!$F" &amp; $BP109) &gt;= G$9 )</formula>
    </cfRule>
    <cfRule type="expression" dxfId="172" priority="159" stopIfTrue="1">
      <formula>AND( G$9 &gt;= INDIRECT("Atividades!$C" &amp; $BP109), INDIRECT("Atividades!$D" &amp; $BP109)&gt;= G$9,NOT(AND( G$9 &gt;= INDIRECT("Atividades!$E" &amp; $BP109), INDIRECT("Atividades!$F" &amp; $BP109) &gt;= G$9)) )</formula>
    </cfRule>
  </conditionalFormatting>
  <conditionalFormatting sqref="G111:BN111">
    <cfRule type="expression" dxfId="171" priority="154" stopIfTrue="1">
      <formula>AND( G$9 &gt;= INDIRECT("Atividades!$C" &amp; $BP111), INDIRECT("Atividades!$D" &amp; $BP111)&gt;= G$9, G$9 &gt;= INDIRECT("Atividades!$E" &amp; $BP111), INDIRECT("Atividades!$F" &amp; $BP111) &gt;= G$9 )</formula>
    </cfRule>
    <cfRule type="expression" dxfId="170" priority="155" stopIfTrue="1">
      <formula>AND( NOT( AND(G$9 &gt;= INDIRECT("Atividades!$C" &amp; $BP111), INDIRECT("Atividades!$D" &amp; $BP111)&gt;= G$9 ) ), G$9 &gt;= INDIRECT("Atividades!$E" &amp; $BP111), INDIRECT("Atividades!$F" &amp; $BP111) &gt;= G$9 )</formula>
    </cfRule>
    <cfRule type="expression" dxfId="169" priority="156" stopIfTrue="1">
      <formula>AND( G$9 &gt;= INDIRECT("Atividades!$C" &amp; $BP111), INDIRECT("Atividades!$D" &amp; $BP111)&gt;= G$9,NOT(AND( G$9 &gt;= INDIRECT("Atividades!$E" &amp; $BP111), INDIRECT("Atividades!$F" &amp; $BP111) &gt;= G$9)) )</formula>
    </cfRule>
  </conditionalFormatting>
  <conditionalFormatting sqref="G113:BN113">
    <cfRule type="expression" dxfId="168" priority="151" stopIfTrue="1">
      <formula>AND( G$9 &gt;= INDIRECT("Atividades!$C" &amp; $BP113), INDIRECT("Atividades!$D" &amp; $BP113)&gt;= G$9, G$9 &gt;= INDIRECT("Atividades!$E" &amp; $BP113), INDIRECT("Atividades!$F" &amp; $BP113) &gt;= G$9 )</formula>
    </cfRule>
    <cfRule type="expression" dxfId="167" priority="152" stopIfTrue="1">
      <formula>AND( NOT( AND(G$9 &gt;= INDIRECT("Atividades!$C" &amp; $BP113), INDIRECT("Atividades!$D" &amp; $BP113)&gt;= G$9 ) ), G$9 &gt;= INDIRECT("Atividades!$E" &amp; $BP113), INDIRECT("Atividades!$F" &amp; $BP113) &gt;= G$9 )</formula>
    </cfRule>
    <cfRule type="expression" dxfId="166" priority="153" stopIfTrue="1">
      <formula>AND( G$9 &gt;= INDIRECT("Atividades!$C" &amp; $BP113), INDIRECT("Atividades!$D" &amp; $BP113)&gt;= G$9,NOT(AND( G$9 &gt;= INDIRECT("Atividades!$E" &amp; $BP113), INDIRECT("Atividades!$F" &amp; $BP113) &gt;= G$9)) )</formula>
    </cfRule>
  </conditionalFormatting>
  <conditionalFormatting sqref="G116:BN116">
    <cfRule type="expression" dxfId="165" priority="148" stopIfTrue="1">
      <formula>AND( G$9 &gt;= INDIRECT("Atividades!$C" &amp; $BP116), INDIRECT("Atividades!$D" &amp; $BP116)&gt;= G$9, G$9 &gt;= INDIRECT("Atividades!$E" &amp; $BP116), INDIRECT("Atividades!$F" &amp; $BP116) &gt;= G$9 )</formula>
    </cfRule>
    <cfRule type="expression" dxfId="164" priority="149" stopIfTrue="1">
      <formula>AND( NOT( AND(G$9 &gt;= INDIRECT("Atividades!$C" &amp; $BP116), INDIRECT("Atividades!$D" &amp; $BP116)&gt;= G$9 ) ), G$9 &gt;= INDIRECT("Atividades!$E" &amp; $BP116), INDIRECT("Atividades!$F" &amp; $BP116) &gt;= G$9 )</formula>
    </cfRule>
    <cfRule type="expression" dxfId="163" priority="150" stopIfTrue="1">
      <formula>AND( G$9 &gt;= INDIRECT("Atividades!$C" &amp; $BP116), INDIRECT("Atividades!$D" &amp; $BP116)&gt;= G$9,NOT(AND( G$9 &gt;= INDIRECT("Atividades!$E" &amp; $BP116), INDIRECT("Atividades!$F" &amp; $BP116) &gt;= G$9)) )</formula>
    </cfRule>
  </conditionalFormatting>
  <conditionalFormatting sqref="G118:BN118">
    <cfRule type="expression" dxfId="162" priority="145" stopIfTrue="1">
      <formula>AND( G$9 &gt;= INDIRECT("Atividades!$C" &amp; $BP118), INDIRECT("Atividades!$D" &amp; $BP118)&gt;= G$9, G$9 &gt;= INDIRECT("Atividades!$E" &amp; $BP118), INDIRECT("Atividades!$F" &amp; $BP118) &gt;= G$9 )</formula>
    </cfRule>
    <cfRule type="expression" dxfId="161" priority="146" stopIfTrue="1">
      <formula>AND( NOT( AND(G$9 &gt;= INDIRECT("Atividades!$C" &amp; $BP118), INDIRECT("Atividades!$D" &amp; $BP118)&gt;= G$9 ) ), G$9 &gt;= INDIRECT("Atividades!$E" &amp; $BP118), INDIRECT("Atividades!$F" &amp; $BP118) &gt;= G$9 )</formula>
    </cfRule>
    <cfRule type="expression" dxfId="160" priority="147" stopIfTrue="1">
      <formula>AND( G$9 &gt;= INDIRECT("Atividades!$C" &amp; $BP118), INDIRECT("Atividades!$D" &amp; $BP118)&gt;= G$9,NOT(AND( G$9 &gt;= INDIRECT("Atividades!$E" &amp; $BP118), INDIRECT("Atividades!$F" &amp; $BP118) &gt;= G$9)) )</formula>
    </cfRule>
  </conditionalFormatting>
  <conditionalFormatting sqref="G120:BN120">
    <cfRule type="expression" dxfId="159" priority="142" stopIfTrue="1">
      <formula>AND( G$9 &gt;= INDIRECT("Atividades!$C" &amp; $BP120), INDIRECT("Atividades!$D" &amp; $BP120)&gt;= G$9, G$9 &gt;= INDIRECT("Atividades!$E" &amp; $BP120), INDIRECT("Atividades!$F" &amp; $BP120) &gt;= G$9 )</formula>
    </cfRule>
    <cfRule type="expression" dxfId="158" priority="143" stopIfTrue="1">
      <formula>AND( NOT( AND(G$9 &gt;= INDIRECT("Atividades!$C" &amp; $BP120), INDIRECT("Atividades!$D" &amp; $BP120)&gt;= G$9 ) ), G$9 &gt;= INDIRECT("Atividades!$E" &amp; $BP120), INDIRECT("Atividades!$F" &amp; $BP120) &gt;= G$9 )</formula>
    </cfRule>
    <cfRule type="expression" dxfId="157" priority="144" stopIfTrue="1">
      <formula>AND( G$9 &gt;= INDIRECT("Atividades!$C" &amp; $BP120), INDIRECT("Atividades!$D" &amp; $BP120)&gt;= G$9,NOT(AND( G$9 &gt;= INDIRECT("Atividades!$E" &amp; $BP120), INDIRECT("Atividades!$F" &amp; $BP120) &gt;= G$9)) )</formula>
    </cfRule>
  </conditionalFormatting>
  <conditionalFormatting sqref="G122:BN122">
    <cfRule type="expression" dxfId="156" priority="139" stopIfTrue="1">
      <formula>AND( G$9 &gt;= INDIRECT("Atividades!$C" &amp; $BP122), INDIRECT("Atividades!$D" &amp; $BP122)&gt;= G$9, G$9 &gt;= INDIRECT("Atividades!$E" &amp; $BP122), INDIRECT("Atividades!$F" &amp; $BP122) &gt;= G$9 )</formula>
    </cfRule>
    <cfRule type="expression" dxfId="155" priority="140" stopIfTrue="1">
      <formula>AND( NOT( AND(G$9 &gt;= INDIRECT("Atividades!$C" &amp; $BP122), INDIRECT("Atividades!$D" &amp; $BP122)&gt;= G$9 ) ), G$9 &gt;= INDIRECT("Atividades!$E" &amp; $BP122), INDIRECT("Atividades!$F" &amp; $BP122) &gt;= G$9 )</formula>
    </cfRule>
    <cfRule type="expression" dxfId="154" priority="141" stopIfTrue="1">
      <formula>AND( G$9 &gt;= INDIRECT("Atividades!$C" &amp; $BP122), INDIRECT("Atividades!$D" &amp; $BP122)&gt;= G$9,NOT(AND( G$9 &gt;= INDIRECT("Atividades!$E" &amp; $BP122), INDIRECT("Atividades!$F" &amp; $BP122) &gt;= G$9)) )</formula>
    </cfRule>
  </conditionalFormatting>
  <conditionalFormatting sqref="G124:BN124">
    <cfRule type="expression" dxfId="153" priority="136" stopIfTrue="1">
      <formula>AND( G$9 &gt;= INDIRECT("Atividades!$C" &amp; $BP124), INDIRECT("Atividades!$D" &amp; $BP124)&gt;= G$9, G$9 &gt;= INDIRECT("Atividades!$E" &amp; $BP124), INDIRECT("Atividades!$F" &amp; $BP124) &gt;= G$9 )</formula>
    </cfRule>
    <cfRule type="expression" dxfId="152" priority="137" stopIfTrue="1">
      <formula>AND( NOT( AND(G$9 &gt;= INDIRECT("Atividades!$C" &amp; $BP124), INDIRECT("Atividades!$D" &amp; $BP124)&gt;= G$9 ) ), G$9 &gt;= INDIRECT("Atividades!$E" &amp; $BP124), INDIRECT("Atividades!$F" &amp; $BP124) &gt;= G$9 )</formula>
    </cfRule>
    <cfRule type="expression" dxfId="151" priority="138" stopIfTrue="1">
      <formula>AND( G$9 &gt;= INDIRECT("Atividades!$C" &amp; $BP124), INDIRECT("Atividades!$D" &amp; $BP124)&gt;= G$9,NOT(AND( G$9 &gt;= INDIRECT("Atividades!$E" &amp; $BP124), INDIRECT("Atividades!$F" &amp; $BP124) &gt;= G$9)) )</formula>
    </cfRule>
  </conditionalFormatting>
  <conditionalFormatting sqref="G126:BN126">
    <cfRule type="expression" dxfId="150" priority="133" stopIfTrue="1">
      <formula>AND( G$9 &gt;= INDIRECT("Atividades!$C" &amp; $BP126), INDIRECT("Atividades!$D" &amp; $BP126)&gt;= G$9, G$9 &gt;= INDIRECT("Atividades!$E" &amp; $BP126), INDIRECT("Atividades!$F" &amp; $BP126) &gt;= G$9 )</formula>
    </cfRule>
    <cfRule type="expression" dxfId="149" priority="134" stopIfTrue="1">
      <formula>AND( NOT( AND(G$9 &gt;= INDIRECT("Atividades!$C" &amp; $BP126), INDIRECT("Atividades!$D" &amp; $BP126)&gt;= G$9 ) ), G$9 &gt;= INDIRECT("Atividades!$E" &amp; $BP126), INDIRECT("Atividades!$F" &amp; $BP126) &gt;= G$9 )</formula>
    </cfRule>
    <cfRule type="expression" dxfId="148" priority="135" stopIfTrue="1">
      <formula>AND( G$9 &gt;= INDIRECT("Atividades!$C" &amp; $BP126), INDIRECT("Atividades!$D" &amp; $BP126)&gt;= G$9,NOT(AND( G$9 &gt;= INDIRECT("Atividades!$E" &amp; $BP126), INDIRECT("Atividades!$F" &amp; $BP126) &gt;= G$9)) )</formula>
    </cfRule>
  </conditionalFormatting>
  <conditionalFormatting sqref="G128:BN128">
    <cfRule type="expression" dxfId="147" priority="130" stopIfTrue="1">
      <formula>AND( G$9 &gt;= INDIRECT("Atividades!$C" &amp; $BP128), INDIRECT("Atividades!$D" &amp; $BP128)&gt;= G$9, G$9 &gt;= INDIRECT("Atividades!$E" &amp; $BP128), INDIRECT("Atividades!$F" &amp; $BP128) &gt;= G$9 )</formula>
    </cfRule>
    <cfRule type="expression" dxfId="146" priority="131" stopIfTrue="1">
      <formula>AND( NOT( AND(G$9 &gt;= INDIRECT("Atividades!$C" &amp; $BP128), INDIRECT("Atividades!$D" &amp; $BP128)&gt;= G$9 ) ), G$9 &gt;= INDIRECT("Atividades!$E" &amp; $BP128), INDIRECT("Atividades!$F" &amp; $BP128) &gt;= G$9 )</formula>
    </cfRule>
    <cfRule type="expression" dxfId="145" priority="132" stopIfTrue="1">
      <formula>AND( G$9 &gt;= INDIRECT("Atividades!$C" &amp; $BP128), INDIRECT("Atividades!$D" &amp; $BP128)&gt;= G$9,NOT(AND( G$9 &gt;= INDIRECT("Atividades!$E" &amp; $BP128), INDIRECT("Atividades!$F" &amp; $BP128) &gt;= G$9)) )</formula>
    </cfRule>
  </conditionalFormatting>
  <conditionalFormatting sqref="G130:BN130">
    <cfRule type="expression" dxfId="144" priority="127" stopIfTrue="1">
      <formula>AND( G$9 &gt;= INDIRECT("Atividades!$C" &amp; $BP130), INDIRECT("Atividades!$D" &amp; $BP130)&gt;= G$9, G$9 &gt;= INDIRECT("Atividades!$E" &amp; $BP130), INDIRECT("Atividades!$F" &amp; $BP130) &gt;= G$9 )</formula>
    </cfRule>
    <cfRule type="expression" dxfId="143" priority="128" stopIfTrue="1">
      <formula>AND( NOT( AND(G$9 &gt;= INDIRECT("Atividades!$C" &amp; $BP130), INDIRECT("Atividades!$D" &amp; $BP130)&gt;= G$9 ) ), G$9 &gt;= INDIRECT("Atividades!$E" &amp; $BP130), INDIRECT("Atividades!$F" &amp; $BP130) &gt;= G$9 )</formula>
    </cfRule>
    <cfRule type="expression" dxfId="142" priority="129" stopIfTrue="1">
      <formula>AND( G$9 &gt;= INDIRECT("Atividades!$C" &amp; $BP130), INDIRECT("Atividades!$D" &amp; $BP130)&gt;= G$9,NOT(AND( G$9 &gt;= INDIRECT("Atividades!$E" &amp; $BP130), INDIRECT("Atividades!$F" &amp; $BP130) &gt;= G$9)) )</formula>
    </cfRule>
  </conditionalFormatting>
  <conditionalFormatting sqref="G132:BN132">
    <cfRule type="expression" dxfId="141" priority="124" stopIfTrue="1">
      <formula>AND( G$9 &gt;= INDIRECT("Atividades!$C" &amp; $BP132), INDIRECT("Atividades!$D" &amp; $BP132)&gt;= G$9, G$9 &gt;= INDIRECT("Atividades!$E" &amp; $BP132), INDIRECT("Atividades!$F" &amp; $BP132) &gt;= G$9 )</formula>
    </cfRule>
    <cfRule type="expression" dxfId="140" priority="125" stopIfTrue="1">
      <formula>AND( NOT( AND(G$9 &gt;= INDIRECT("Atividades!$C" &amp; $BP132), INDIRECT("Atividades!$D" &amp; $BP132)&gt;= G$9 ) ), G$9 &gt;= INDIRECT("Atividades!$E" &amp; $BP132), INDIRECT("Atividades!$F" &amp; $BP132) &gt;= G$9 )</formula>
    </cfRule>
    <cfRule type="expression" dxfId="139" priority="126" stopIfTrue="1">
      <formula>AND( G$9 &gt;= INDIRECT("Atividades!$C" &amp; $BP132), INDIRECT("Atividades!$D" &amp; $BP132)&gt;= G$9,NOT(AND( G$9 &gt;= INDIRECT("Atividades!$E" &amp; $BP132), INDIRECT("Atividades!$F" &amp; $BP132) &gt;= G$9)) )</formula>
    </cfRule>
  </conditionalFormatting>
  <conditionalFormatting sqref="G134:BN134">
    <cfRule type="expression" dxfId="138" priority="121" stopIfTrue="1">
      <formula>AND( G$9 &gt;= INDIRECT("Atividades!$C" &amp; $BP134), INDIRECT("Atividades!$D" &amp; $BP134)&gt;= G$9, G$9 &gt;= INDIRECT("Atividades!$E" &amp; $BP134), INDIRECT("Atividades!$F" &amp; $BP134) &gt;= G$9 )</formula>
    </cfRule>
    <cfRule type="expression" dxfId="137" priority="122" stopIfTrue="1">
      <formula>AND( NOT( AND(G$9 &gt;= INDIRECT("Atividades!$C" &amp; $BP134), INDIRECT("Atividades!$D" &amp; $BP134)&gt;= G$9 ) ), G$9 &gt;= INDIRECT("Atividades!$E" &amp; $BP134), INDIRECT("Atividades!$F" &amp; $BP134) &gt;= G$9 )</formula>
    </cfRule>
    <cfRule type="expression" dxfId="136" priority="123" stopIfTrue="1">
      <formula>AND( G$9 &gt;= INDIRECT("Atividades!$C" &amp; $BP134), INDIRECT("Atividades!$D" &amp; $BP134)&gt;= G$9,NOT(AND( G$9 &gt;= INDIRECT("Atividades!$E" &amp; $BP134), INDIRECT("Atividades!$F" &amp; $BP134) &gt;= G$9)) )</formula>
    </cfRule>
  </conditionalFormatting>
  <conditionalFormatting sqref="G137:BN137">
    <cfRule type="expression" dxfId="135" priority="118" stopIfTrue="1">
      <formula>AND( G$9 &gt;= INDIRECT("Atividades!$C" &amp; $BP137), INDIRECT("Atividades!$D" &amp; $BP137)&gt;= G$9, G$9 &gt;= INDIRECT("Atividades!$E" &amp; $BP137), INDIRECT("Atividades!$F" &amp; $BP137) &gt;= G$9 )</formula>
    </cfRule>
    <cfRule type="expression" dxfId="134" priority="119" stopIfTrue="1">
      <formula>AND( NOT( AND(G$9 &gt;= INDIRECT("Atividades!$C" &amp; $BP137), INDIRECT("Atividades!$D" &amp; $BP137)&gt;= G$9 ) ), G$9 &gt;= INDIRECT("Atividades!$E" &amp; $BP137), INDIRECT("Atividades!$F" &amp; $BP137) &gt;= G$9 )</formula>
    </cfRule>
    <cfRule type="expression" dxfId="133" priority="120" stopIfTrue="1">
      <formula>AND( G$9 &gt;= INDIRECT("Atividades!$C" &amp; $BP137), INDIRECT("Atividades!$D" &amp; $BP137)&gt;= G$9,NOT(AND( G$9 &gt;= INDIRECT("Atividades!$E" &amp; $BP137), INDIRECT("Atividades!$F" &amp; $BP137) &gt;= G$9)) )</formula>
    </cfRule>
  </conditionalFormatting>
  <conditionalFormatting sqref="G139:BN139">
    <cfRule type="expression" dxfId="132" priority="115" stopIfTrue="1">
      <formula>AND( G$9 &gt;= INDIRECT("Atividades!$C" &amp; $BP139), INDIRECT("Atividades!$D" &amp; $BP139)&gt;= G$9, G$9 &gt;= INDIRECT("Atividades!$E" &amp; $BP139), INDIRECT("Atividades!$F" &amp; $BP139) &gt;= G$9 )</formula>
    </cfRule>
    <cfRule type="expression" dxfId="131" priority="116" stopIfTrue="1">
      <formula>AND( NOT( AND(G$9 &gt;= INDIRECT("Atividades!$C" &amp; $BP139), INDIRECT("Atividades!$D" &amp; $BP139)&gt;= G$9 ) ), G$9 &gt;= INDIRECT("Atividades!$E" &amp; $BP139), INDIRECT("Atividades!$F" &amp; $BP139) &gt;= G$9 )</formula>
    </cfRule>
    <cfRule type="expression" dxfId="130" priority="117" stopIfTrue="1">
      <formula>AND( G$9 &gt;= INDIRECT("Atividades!$C" &amp; $BP139), INDIRECT("Atividades!$D" &amp; $BP139)&gt;= G$9,NOT(AND( G$9 &gt;= INDIRECT("Atividades!$E" &amp; $BP139), INDIRECT("Atividades!$F" &amp; $BP139) &gt;= G$9)) )</formula>
    </cfRule>
  </conditionalFormatting>
  <conditionalFormatting sqref="G141:BN141">
    <cfRule type="expression" dxfId="129" priority="112" stopIfTrue="1">
      <formula>AND( G$9 &gt;= INDIRECT("Atividades!$C" &amp; $BP141), INDIRECT("Atividades!$D" &amp; $BP141)&gt;= G$9, G$9 &gt;= INDIRECT("Atividades!$E" &amp; $BP141), INDIRECT("Atividades!$F" &amp; $BP141) &gt;= G$9 )</formula>
    </cfRule>
    <cfRule type="expression" dxfId="128" priority="113" stopIfTrue="1">
      <formula>AND( NOT( AND(G$9 &gt;= INDIRECT("Atividades!$C" &amp; $BP141), INDIRECT("Atividades!$D" &amp; $BP141)&gt;= G$9 ) ), G$9 &gt;= INDIRECT("Atividades!$E" &amp; $BP141), INDIRECT("Atividades!$F" &amp; $BP141) &gt;= G$9 )</formula>
    </cfRule>
    <cfRule type="expression" dxfId="127" priority="114" stopIfTrue="1">
      <formula>AND( G$9 &gt;= INDIRECT("Atividades!$C" &amp; $BP141), INDIRECT("Atividades!$D" &amp; $BP141)&gt;= G$9,NOT(AND( G$9 &gt;= INDIRECT("Atividades!$E" &amp; $BP141), INDIRECT("Atividades!$F" &amp; $BP141) &gt;= G$9)) )</formula>
    </cfRule>
  </conditionalFormatting>
  <conditionalFormatting sqref="G143:BN143">
    <cfRule type="expression" dxfId="126" priority="109" stopIfTrue="1">
      <formula>AND( G$9 &gt;= INDIRECT("Atividades!$C" &amp; $BP143), INDIRECT("Atividades!$D" &amp; $BP143)&gt;= G$9, G$9 &gt;= INDIRECT("Atividades!$E" &amp; $BP143), INDIRECT("Atividades!$F" &amp; $BP143) &gt;= G$9 )</formula>
    </cfRule>
    <cfRule type="expression" dxfId="125" priority="110" stopIfTrue="1">
      <formula>AND( NOT( AND(G$9 &gt;= INDIRECT("Atividades!$C" &amp; $BP143), INDIRECT("Atividades!$D" &amp; $BP143)&gt;= G$9 ) ), G$9 &gt;= INDIRECT("Atividades!$E" &amp; $BP143), INDIRECT("Atividades!$F" &amp; $BP143) &gt;= G$9 )</formula>
    </cfRule>
    <cfRule type="expression" dxfId="124" priority="111" stopIfTrue="1">
      <formula>AND( G$9 &gt;= INDIRECT("Atividades!$C" &amp; $BP143), INDIRECT("Atividades!$D" &amp; $BP143)&gt;= G$9,NOT(AND( G$9 &gt;= INDIRECT("Atividades!$E" &amp; $BP143), INDIRECT("Atividades!$F" &amp; $BP143) &gt;= G$9)) )</formula>
    </cfRule>
  </conditionalFormatting>
  <conditionalFormatting sqref="G145:BN145">
    <cfRule type="expression" dxfId="123" priority="106" stopIfTrue="1">
      <formula>AND( G$9 &gt;= INDIRECT("Atividades!$C" &amp; $BP145), INDIRECT("Atividades!$D" &amp; $BP145)&gt;= G$9, G$9 &gt;= INDIRECT("Atividades!$E" &amp; $BP145), INDIRECT("Atividades!$F" &amp; $BP145) &gt;= G$9 )</formula>
    </cfRule>
    <cfRule type="expression" dxfId="122" priority="107" stopIfTrue="1">
      <formula>AND( NOT( AND(G$9 &gt;= INDIRECT("Atividades!$C" &amp; $BP145), INDIRECT("Atividades!$D" &amp; $BP145)&gt;= G$9 ) ), G$9 &gt;= INDIRECT("Atividades!$E" &amp; $BP145), INDIRECT("Atividades!$F" &amp; $BP145) &gt;= G$9 )</formula>
    </cfRule>
    <cfRule type="expression" dxfId="121" priority="108" stopIfTrue="1">
      <formula>AND( G$9 &gt;= INDIRECT("Atividades!$C" &amp; $BP145), INDIRECT("Atividades!$D" &amp; $BP145)&gt;= G$9,NOT(AND( G$9 &gt;= INDIRECT("Atividades!$E" &amp; $BP145), INDIRECT("Atividades!$F" &amp; $BP145) &gt;= G$9)) )</formula>
    </cfRule>
  </conditionalFormatting>
  <conditionalFormatting sqref="G147:BN147">
    <cfRule type="expression" dxfId="120" priority="103" stopIfTrue="1">
      <formula>AND( G$9 &gt;= INDIRECT("Atividades!$C" &amp; $BP147), INDIRECT("Atividades!$D" &amp; $BP147)&gt;= G$9, G$9 &gt;= INDIRECT("Atividades!$E" &amp; $BP147), INDIRECT("Atividades!$F" &amp; $BP147) &gt;= G$9 )</formula>
    </cfRule>
    <cfRule type="expression" dxfId="119" priority="104" stopIfTrue="1">
      <formula>AND( NOT( AND(G$9 &gt;= INDIRECT("Atividades!$C" &amp; $BP147), INDIRECT("Atividades!$D" &amp; $BP147)&gt;= G$9 ) ), G$9 &gt;= INDIRECT("Atividades!$E" &amp; $BP147), INDIRECT("Atividades!$F" &amp; $BP147) &gt;= G$9 )</formula>
    </cfRule>
    <cfRule type="expression" dxfId="118" priority="105" stopIfTrue="1">
      <formula>AND( G$9 &gt;= INDIRECT("Atividades!$C" &amp; $BP147), INDIRECT("Atividades!$D" &amp; $BP147)&gt;= G$9,NOT(AND( G$9 &gt;= INDIRECT("Atividades!$E" &amp; $BP147), INDIRECT("Atividades!$F" &amp; $BP147) &gt;= G$9)) )</formula>
    </cfRule>
  </conditionalFormatting>
  <conditionalFormatting sqref="G149:BN149">
    <cfRule type="expression" dxfId="117" priority="100" stopIfTrue="1">
      <formula>AND( G$9 &gt;= INDIRECT("Atividades!$C" &amp; $BP149), INDIRECT("Atividades!$D" &amp; $BP149)&gt;= G$9, G$9 &gt;= INDIRECT("Atividades!$E" &amp; $BP149), INDIRECT("Atividades!$F" &amp; $BP149) &gt;= G$9 )</formula>
    </cfRule>
    <cfRule type="expression" dxfId="116" priority="101" stopIfTrue="1">
      <formula>AND( NOT( AND(G$9 &gt;= INDIRECT("Atividades!$C" &amp; $BP149), INDIRECT("Atividades!$D" &amp; $BP149)&gt;= G$9 ) ), G$9 &gt;= INDIRECT("Atividades!$E" &amp; $BP149), INDIRECT("Atividades!$F" &amp; $BP149) &gt;= G$9 )</formula>
    </cfRule>
    <cfRule type="expression" dxfId="115" priority="102" stopIfTrue="1">
      <formula>AND( G$9 &gt;= INDIRECT("Atividades!$C" &amp; $BP149), INDIRECT("Atividades!$D" &amp; $BP149)&gt;= G$9,NOT(AND( G$9 &gt;= INDIRECT("Atividades!$E" &amp; $BP149), INDIRECT("Atividades!$F" &amp; $BP149) &gt;= G$9)) )</formula>
    </cfRule>
  </conditionalFormatting>
  <conditionalFormatting sqref="G151:BN151">
    <cfRule type="expression" dxfId="114" priority="97" stopIfTrue="1">
      <formula>AND( G$9 &gt;= INDIRECT("Atividades!$C" &amp; $BP151), INDIRECT("Atividades!$D" &amp; $BP151)&gt;= G$9, G$9 &gt;= INDIRECT("Atividades!$E" &amp; $BP151), INDIRECT("Atividades!$F" &amp; $BP151) &gt;= G$9 )</formula>
    </cfRule>
    <cfRule type="expression" dxfId="113" priority="98" stopIfTrue="1">
      <formula>AND( NOT( AND(G$9 &gt;= INDIRECT("Atividades!$C" &amp; $BP151), INDIRECT("Atividades!$D" &amp; $BP151)&gt;= G$9 ) ), G$9 &gt;= INDIRECT("Atividades!$E" &amp; $BP151), INDIRECT("Atividades!$F" &amp; $BP151) &gt;= G$9 )</formula>
    </cfRule>
    <cfRule type="expression" dxfId="112" priority="99" stopIfTrue="1">
      <formula>AND( G$9 &gt;= INDIRECT("Atividades!$C" &amp; $BP151), INDIRECT("Atividades!$D" &amp; $BP151)&gt;= G$9,NOT(AND( G$9 &gt;= INDIRECT("Atividades!$E" &amp; $BP151), INDIRECT("Atividades!$F" &amp; $BP151) &gt;= G$9)) )</formula>
    </cfRule>
  </conditionalFormatting>
  <conditionalFormatting sqref="G153:BN153">
    <cfRule type="expression" dxfId="111" priority="94" stopIfTrue="1">
      <formula>AND( G$9 &gt;= INDIRECT("Atividades!$C" &amp; $BP153), INDIRECT("Atividades!$D" &amp; $BP153)&gt;= G$9, G$9 &gt;= INDIRECT("Atividades!$E" &amp; $BP153), INDIRECT("Atividades!$F" &amp; $BP153) &gt;= G$9 )</formula>
    </cfRule>
    <cfRule type="expression" dxfId="110" priority="95" stopIfTrue="1">
      <formula>AND( NOT( AND(G$9 &gt;= INDIRECT("Atividades!$C" &amp; $BP153), INDIRECT("Atividades!$D" &amp; $BP153)&gt;= G$9 ) ), G$9 &gt;= INDIRECT("Atividades!$E" &amp; $BP153), INDIRECT("Atividades!$F" &amp; $BP153) &gt;= G$9 )</formula>
    </cfRule>
    <cfRule type="expression" dxfId="109" priority="96" stopIfTrue="1">
      <formula>AND( G$9 &gt;= INDIRECT("Atividades!$C" &amp; $BP153), INDIRECT("Atividades!$D" &amp; $BP153)&gt;= G$9,NOT(AND( G$9 &gt;= INDIRECT("Atividades!$E" &amp; $BP153), INDIRECT("Atividades!$F" &amp; $BP153) &gt;= G$9)) )</formula>
    </cfRule>
  </conditionalFormatting>
  <conditionalFormatting sqref="G155:BN155">
    <cfRule type="expression" dxfId="108" priority="91" stopIfTrue="1">
      <formula>AND( G$9 &gt;= INDIRECT("Atividades!$C" &amp; $BP155), INDIRECT("Atividades!$D" &amp; $BP155)&gt;= G$9, G$9 &gt;= INDIRECT("Atividades!$E" &amp; $BP155), INDIRECT("Atividades!$F" &amp; $BP155) &gt;= G$9 )</formula>
    </cfRule>
    <cfRule type="expression" dxfId="107" priority="92" stopIfTrue="1">
      <formula>AND( NOT( AND(G$9 &gt;= INDIRECT("Atividades!$C" &amp; $BP155), INDIRECT("Atividades!$D" &amp; $BP155)&gt;= G$9 ) ), G$9 &gt;= INDIRECT("Atividades!$E" &amp; $BP155), INDIRECT("Atividades!$F" &amp; $BP155) &gt;= G$9 )</formula>
    </cfRule>
    <cfRule type="expression" dxfId="106" priority="93" stopIfTrue="1">
      <formula>AND( G$9 &gt;= INDIRECT("Atividades!$C" &amp; $BP155), INDIRECT("Atividades!$D" &amp; $BP155)&gt;= G$9,NOT(AND( G$9 &gt;= INDIRECT("Atividades!$E" &amp; $BP155), INDIRECT("Atividades!$F" &amp; $BP155) &gt;= G$9)) )</formula>
    </cfRule>
  </conditionalFormatting>
  <conditionalFormatting sqref="G158:BN158">
    <cfRule type="expression" dxfId="105" priority="88" stopIfTrue="1">
      <formula>AND( G$9 &gt;= INDIRECT("Atividades!$C" &amp; $BP158), INDIRECT("Atividades!$D" &amp; $BP158)&gt;= G$9, G$9 &gt;= INDIRECT("Atividades!$E" &amp; $BP158), INDIRECT("Atividades!$F" &amp; $BP158) &gt;= G$9 )</formula>
    </cfRule>
    <cfRule type="expression" dxfId="104" priority="89" stopIfTrue="1">
      <formula>AND( NOT( AND(G$9 &gt;= INDIRECT("Atividades!$C" &amp; $BP158), INDIRECT("Atividades!$D" &amp; $BP158)&gt;= G$9 ) ), G$9 &gt;= INDIRECT("Atividades!$E" &amp; $BP158), INDIRECT("Atividades!$F" &amp; $BP158) &gt;= G$9 )</formula>
    </cfRule>
    <cfRule type="expression" dxfId="103" priority="90" stopIfTrue="1">
      <formula>AND( G$9 &gt;= INDIRECT("Atividades!$C" &amp; $BP158), INDIRECT("Atividades!$D" &amp; $BP158)&gt;= G$9,NOT(AND( G$9 &gt;= INDIRECT("Atividades!$E" &amp; $BP158), INDIRECT("Atividades!$F" &amp; $BP158) &gt;= G$9)) )</formula>
    </cfRule>
  </conditionalFormatting>
  <conditionalFormatting sqref="G160:BN160">
    <cfRule type="expression" dxfId="102" priority="85" stopIfTrue="1">
      <formula>AND( G$9 &gt;= INDIRECT("Atividades!$C" &amp; $BP160), INDIRECT("Atividades!$D" &amp; $BP160)&gt;= G$9, G$9 &gt;= INDIRECT("Atividades!$E" &amp; $BP160), INDIRECT("Atividades!$F" &amp; $BP160) &gt;= G$9 )</formula>
    </cfRule>
    <cfRule type="expression" dxfId="101" priority="86" stopIfTrue="1">
      <formula>AND( NOT( AND(G$9 &gt;= INDIRECT("Atividades!$C" &amp; $BP160), INDIRECT("Atividades!$D" &amp; $BP160)&gt;= G$9 ) ), G$9 &gt;= INDIRECT("Atividades!$E" &amp; $BP160), INDIRECT("Atividades!$F" &amp; $BP160) &gt;= G$9 )</formula>
    </cfRule>
    <cfRule type="expression" dxfId="100" priority="87" stopIfTrue="1">
      <formula>AND( G$9 &gt;= INDIRECT("Atividades!$C" &amp; $BP160), INDIRECT("Atividades!$D" &amp; $BP160)&gt;= G$9,NOT(AND( G$9 &gt;= INDIRECT("Atividades!$E" &amp; $BP160), INDIRECT("Atividades!$F" &amp; $BP160) &gt;= G$9)) )</formula>
    </cfRule>
  </conditionalFormatting>
  <conditionalFormatting sqref="G162:BN162">
    <cfRule type="expression" dxfId="99" priority="82" stopIfTrue="1">
      <formula>AND( G$9 &gt;= INDIRECT("Atividades!$C" &amp; $BP162), INDIRECT("Atividades!$D" &amp; $BP162)&gt;= G$9, G$9 &gt;= INDIRECT("Atividades!$E" &amp; $BP162), INDIRECT("Atividades!$F" &amp; $BP162) &gt;= G$9 )</formula>
    </cfRule>
    <cfRule type="expression" dxfId="98" priority="83" stopIfTrue="1">
      <formula>AND( NOT( AND(G$9 &gt;= INDIRECT("Atividades!$C" &amp; $BP162), INDIRECT("Atividades!$D" &amp; $BP162)&gt;= G$9 ) ), G$9 &gt;= INDIRECT("Atividades!$E" &amp; $BP162), INDIRECT("Atividades!$F" &amp; $BP162) &gt;= G$9 )</formula>
    </cfRule>
    <cfRule type="expression" dxfId="97" priority="84" stopIfTrue="1">
      <formula>AND( G$9 &gt;= INDIRECT("Atividades!$C" &amp; $BP162), INDIRECT("Atividades!$D" &amp; $BP162)&gt;= G$9,NOT(AND( G$9 &gt;= INDIRECT("Atividades!$E" &amp; $BP162), INDIRECT("Atividades!$F" &amp; $BP162) &gt;= G$9)) )</formula>
    </cfRule>
  </conditionalFormatting>
  <conditionalFormatting sqref="G164:BN164">
    <cfRule type="expression" dxfId="96" priority="79" stopIfTrue="1">
      <formula>AND( G$9 &gt;= INDIRECT("Atividades!$C" &amp; $BP164), INDIRECT("Atividades!$D" &amp; $BP164)&gt;= G$9, G$9 &gt;= INDIRECT("Atividades!$E" &amp; $BP164), INDIRECT("Atividades!$F" &amp; $BP164) &gt;= G$9 )</formula>
    </cfRule>
    <cfRule type="expression" dxfId="95" priority="80" stopIfTrue="1">
      <formula>AND( NOT( AND(G$9 &gt;= INDIRECT("Atividades!$C" &amp; $BP164), INDIRECT("Atividades!$D" &amp; $BP164)&gt;= G$9 ) ), G$9 &gt;= INDIRECT("Atividades!$E" &amp; $BP164), INDIRECT("Atividades!$F" &amp; $BP164) &gt;= G$9 )</formula>
    </cfRule>
    <cfRule type="expression" dxfId="94" priority="81" stopIfTrue="1">
      <formula>AND( G$9 &gt;= INDIRECT("Atividades!$C" &amp; $BP164), INDIRECT("Atividades!$D" &amp; $BP164)&gt;= G$9,NOT(AND( G$9 &gt;= INDIRECT("Atividades!$E" &amp; $BP164), INDIRECT("Atividades!$F" &amp; $BP164) &gt;= G$9)) )</formula>
    </cfRule>
  </conditionalFormatting>
  <conditionalFormatting sqref="G166:BN166">
    <cfRule type="expression" dxfId="93" priority="76" stopIfTrue="1">
      <formula>AND( G$9 &gt;= INDIRECT("Atividades!$C" &amp; $BP166), INDIRECT("Atividades!$D" &amp; $BP166)&gt;= G$9, G$9 &gt;= INDIRECT("Atividades!$E" &amp; $BP166), INDIRECT("Atividades!$F" &amp; $BP166) &gt;= G$9 )</formula>
    </cfRule>
    <cfRule type="expression" dxfId="92" priority="77" stopIfTrue="1">
      <formula>AND( NOT( AND(G$9 &gt;= INDIRECT("Atividades!$C" &amp; $BP166), INDIRECT("Atividades!$D" &amp; $BP166)&gt;= G$9 ) ), G$9 &gt;= INDIRECT("Atividades!$E" &amp; $BP166), INDIRECT("Atividades!$F" &amp; $BP166) &gt;= G$9 )</formula>
    </cfRule>
    <cfRule type="expression" dxfId="91" priority="78" stopIfTrue="1">
      <formula>AND( G$9 &gt;= INDIRECT("Atividades!$C" &amp; $BP166), INDIRECT("Atividades!$D" &amp; $BP166)&gt;= G$9,NOT(AND( G$9 &gt;= INDIRECT("Atividades!$E" &amp; $BP166), INDIRECT("Atividades!$F" &amp; $BP166) &gt;= G$9)) )</formula>
    </cfRule>
  </conditionalFormatting>
  <conditionalFormatting sqref="G168:BN168">
    <cfRule type="expression" dxfId="90" priority="73" stopIfTrue="1">
      <formula>AND( G$9 &gt;= INDIRECT("Atividades!$C" &amp; $BP168), INDIRECT("Atividades!$D" &amp; $BP168)&gt;= G$9, G$9 &gt;= INDIRECT("Atividades!$E" &amp; $BP168), INDIRECT("Atividades!$F" &amp; $BP168) &gt;= G$9 )</formula>
    </cfRule>
    <cfRule type="expression" dxfId="89" priority="74" stopIfTrue="1">
      <formula>AND( NOT( AND(G$9 &gt;= INDIRECT("Atividades!$C" &amp; $BP168), INDIRECT("Atividades!$D" &amp; $BP168)&gt;= G$9 ) ), G$9 &gt;= INDIRECT("Atividades!$E" &amp; $BP168), INDIRECT("Atividades!$F" &amp; $BP168) &gt;= G$9 )</formula>
    </cfRule>
    <cfRule type="expression" dxfId="88" priority="75" stopIfTrue="1">
      <formula>AND( G$9 &gt;= INDIRECT("Atividades!$C" &amp; $BP168), INDIRECT("Atividades!$D" &amp; $BP168)&gt;= G$9,NOT(AND( G$9 &gt;= INDIRECT("Atividades!$E" &amp; $BP168), INDIRECT("Atividades!$F" &amp; $BP168) &gt;= G$9)) )</formula>
    </cfRule>
  </conditionalFormatting>
  <conditionalFormatting sqref="G170:BN170">
    <cfRule type="expression" dxfId="87" priority="70" stopIfTrue="1">
      <formula>AND( G$9 &gt;= INDIRECT("Atividades!$C" &amp; $BP170), INDIRECT("Atividades!$D" &amp; $BP170)&gt;= G$9, G$9 &gt;= INDIRECT("Atividades!$E" &amp; $BP170), INDIRECT("Atividades!$F" &amp; $BP170) &gt;= G$9 )</formula>
    </cfRule>
    <cfRule type="expression" dxfId="86" priority="71" stopIfTrue="1">
      <formula>AND( NOT( AND(G$9 &gt;= INDIRECT("Atividades!$C" &amp; $BP170), INDIRECT("Atividades!$D" &amp; $BP170)&gt;= G$9 ) ), G$9 &gt;= INDIRECT("Atividades!$E" &amp; $BP170), INDIRECT("Atividades!$F" &amp; $BP170) &gt;= G$9 )</formula>
    </cfRule>
    <cfRule type="expression" dxfId="85" priority="72" stopIfTrue="1">
      <formula>AND( G$9 &gt;= INDIRECT("Atividades!$C" &amp; $BP170), INDIRECT("Atividades!$D" &amp; $BP170)&gt;= G$9,NOT(AND( G$9 &gt;= INDIRECT("Atividades!$E" &amp; $BP170), INDIRECT("Atividades!$F" &amp; $BP170) &gt;= G$9)) )</formula>
    </cfRule>
  </conditionalFormatting>
  <conditionalFormatting sqref="G172:BN172">
    <cfRule type="expression" dxfId="84" priority="67" stopIfTrue="1">
      <formula>AND( G$9 &gt;= INDIRECT("Atividades!$C" &amp; $BP172), INDIRECT("Atividades!$D" &amp; $BP172)&gt;= G$9, G$9 &gt;= INDIRECT("Atividades!$E" &amp; $BP172), INDIRECT("Atividades!$F" &amp; $BP172) &gt;= G$9 )</formula>
    </cfRule>
    <cfRule type="expression" dxfId="83" priority="68" stopIfTrue="1">
      <formula>AND( NOT( AND(G$9 &gt;= INDIRECT("Atividades!$C" &amp; $BP172), INDIRECT("Atividades!$D" &amp; $BP172)&gt;= G$9 ) ), G$9 &gt;= INDIRECT("Atividades!$E" &amp; $BP172), INDIRECT("Atividades!$F" &amp; $BP172) &gt;= G$9 )</formula>
    </cfRule>
    <cfRule type="expression" dxfId="82" priority="69" stopIfTrue="1">
      <formula>AND( G$9 &gt;= INDIRECT("Atividades!$C" &amp; $BP172), INDIRECT("Atividades!$D" &amp; $BP172)&gt;= G$9,NOT(AND( G$9 &gt;= INDIRECT("Atividades!$E" &amp; $BP172), INDIRECT("Atividades!$F" &amp; $BP172) &gt;= G$9)) )</formula>
    </cfRule>
  </conditionalFormatting>
  <conditionalFormatting sqref="G174:BN174">
    <cfRule type="expression" dxfId="81" priority="64" stopIfTrue="1">
      <formula>AND( G$9 &gt;= INDIRECT("Atividades!$C" &amp; $BP174), INDIRECT("Atividades!$D" &amp; $BP174)&gt;= G$9, G$9 &gt;= INDIRECT("Atividades!$E" &amp; $BP174), INDIRECT("Atividades!$F" &amp; $BP174) &gt;= G$9 )</formula>
    </cfRule>
    <cfRule type="expression" dxfId="80" priority="65" stopIfTrue="1">
      <formula>AND( NOT( AND(G$9 &gt;= INDIRECT("Atividades!$C" &amp; $BP174), INDIRECT("Atividades!$D" &amp; $BP174)&gt;= G$9 ) ), G$9 &gt;= INDIRECT("Atividades!$E" &amp; $BP174), INDIRECT("Atividades!$F" &amp; $BP174) &gt;= G$9 )</formula>
    </cfRule>
    <cfRule type="expression" dxfId="79" priority="66" stopIfTrue="1">
      <formula>AND( G$9 &gt;= INDIRECT("Atividades!$C" &amp; $BP174), INDIRECT("Atividades!$D" &amp; $BP174)&gt;= G$9,NOT(AND( G$9 &gt;= INDIRECT("Atividades!$E" &amp; $BP174), INDIRECT("Atividades!$F" &amp; $BP174) &gt;= G$9)) )</formula>
    </cfRule>
  </conditionalFormatting>
  <conditionalFormatting sqref="G176:BN176">
    <cfRule type="expression" dxfId="78" priority="61" stopIfTrue="1">
      <formula>AND( G$9 &gt;= INDIRECT("Atividades!$C" &amp; $BP176), INDIRECT("Atividades!$D" &amp; $BP176)&gt;= G$9, G$9 &gt;= INDIRECT("Atividades!$E" &amp; $BP176), INDIRECT("Atividades!$F" &amp; $BP176) &gt;= G$9 )</formula>
    </cfRule>
    <cfRule type="expression" dxfId="77" priority="62" stopIfTrue="1">
      <formula>AND( NOT( AND(G$9 &gt;= INDIRECT("Atividades!$C" &amp; $BP176), INDIRECT("Atividades!$D" &amp; $BP176)&gt;= G$9 ) ), G$9 &gt;= INDIRECT("Atividades!$E" &amp; $BP176), INDIRECT("Atividades!$F" &amp; $BP176) &gt;= G$9 )</formula>
    </cfRule>
    <cfRule type="expression" dxfId="76" priority="63" stopIfTrue="1">
      <formula>AND( G$9 &gt;= INDIRECT("Atividades!$C" &amp; $BP176), INDIRECT("Atividades!$D" &amp; $BP176)&gt;= G$9,NOT(AND( G$9 &gt;= INDIRECT("Atividades!$E" &amp; $BP176), INDIRECT("Atividades!$F" &amp; $BP176) &gt;= G$9)) )</formula>
    </cfRule>
  </conditionalFormatting>
  <conditionalFormatting sqref="G179:BN179">
    <cfRule type="expression" dxfId="75" priority="58" stopIfTrue="1">
      <formula>AND( G$9 &gt;= INDIRECT("Atividades!$C" &amp; $BP179), INDIRECT("Atividades!$D" &amp; $BP179)&gt;= G$9, G$9 &gt;= INDIRECT("Atividades!$E" &amp; $BP179), INDIRECT("Atividades!$F" &amp; $BP179) &gt;= G$9 )</formula>
    </cfRule>
    <cfRule type="expression" dxfId="74" priority="59" stopIfTrue="1">
      <formula>AND( NOT( AND(G$9 &gt;= INDIRECT("Atividades!$C" &amp; $BP179), INDIRECT("Atividades!$D" &amp; $BP179)&gt;= G$9 ) ), G$9 &gt;= INDIRECT("Atividades!$E" &amp; $BP179), INDIRECT("Atividades!$F" &amp; $BP179) &gt;= G$9 )</formula>
    </cfRule>
    <cfRule type="expression" dxfId="73" priority="60" stopIfTrue="1">
      <formula>AND( G$9 &gt;= INDIRECT("Atividades!$C" &amp; $BP179), INDIRECT("Atividades!$D" &amp; $BP179)&gt;= G$9,NOT(AND( G$9 &gt;= INDIRECT("Atividades!$E" &amp; $BP179), INDIRECT("Atividades!$F" &amp; $BP179) &gt;= G$9)) )</formula>
    </cfRule>
  </conditionalFormatting>
  <conditionalFormatting sqref="G181:BN181">
    <cfRule type="expression" dxfId="72" priority="55" stopIfTrue="1">
      <formula>AND( G$9 &gt;= INDIRECT("Atividades!$C" &amp; $BP181), INDIRECT("Atividades!$D" &amp; $BP181)&gt;= G$9, G$9 &gt;= INDIRECT("Atividades!$E" &amp; $BP181), INDIRECT("Atividades!$F" &amp; $BP181) &gt;= G$9 )</formula>
    </cfRule>
    <cfRule type="expression" dxfId="71" priority="56" stopIfTrue="1">
      <formula>AND( NOT( AND(G$9 &gt;= INDIRECT("Atividades!$C" &amp; $BP181), INDIRECT("Atividades!$D" &amp; $BP181)&gt;= G$9 ) ), G$9 &gt;= INDIRECT("Atividades!$E" &amp; $BP181), INDIRECT("Atividades!$F" &amp; $BP181) &gt;= G$9 )</formula>
    </cfRule>
    <cfRule type="expression" dxfId="70" priority="57" stopIfTrue="1">
      <formula>AND( G$9 &gt;= INDIRECT("Atividades!$C" &amp; $BP181), INDIRECT("Atividades!$D" &amp; $BP181)&gt;= G$9,NOT(AND( G$9 &gt;= INDIRECT("Atividades!$E" &amp; $BP181), INDIRECT("Atividades!$F" &amp; $BP181) &gt;= G$9)) )</formula>
    </cfRule>
  </conditionalFormatting>
  <conditionalFormatting sqref="G183:BN183">
    <cfRule type="expression" dxfId="69" priority="52" stopIfTrue="1">
      <formula>AND( G$9 &gt;= INDIRECT("Atividades!$C" &amp; $BP183), INDIRECT("Atividades!$D" &amp; $BP183)&gt;= G$9, G$9 &gt;= INDIRECT("Atividades!$E" &amp; $BP183), INDIRECT("Atividades!$F" &amp; $BP183) &gt;= G$9 )</formula>
    </cfRule>
    <cfRule type="expression" dxfId="68" priority="53" stopIfTrue="1">
      <formula>AND( NOT( AND(G$9 &gt;= INDIRECT("Atividades!$C" &amp; $BP183), INDIRECT("Atividades!$D" &amp; $BP183)&gt;= G$9 ) ), G$9 &gt;= INDIRECT("Atividades!$E" &amp; $BP183), INDIRECT("Atividades!$F" &amp; $BP183) &gt;= G$9 )</formula>
    </cfRule>
    <cfRule type="expression" dxfId="67" priority="54" stopIfTrue="1">
      <formula>AND( G$9 &gt;= INDIRECT("Atividades!$C" &amp; $BP183), INDIRECT("Atividades!$D" &amp; $BP183)&gt;= G$9,NOT(AND( G$9 &gt;= INDIRECT("Atividades!$E" &amp; $BP183), INDIRECT("Atividades!$F" &amp; $BP183) &gt;= G$9)) )</formula>
    </cfRule>
  </conditionalFormatting>
  <conditionalFormatting sqref="G185:BN185">
    <cfRule type="expression" dxfId="66" priority="49" stopIfTrue="1">
      <formula>AND( G$9 &gt;= INDIRECT("Atividades!$C" &amp; $BP185), INDIRECT("Atividades!$D" &amp; $BP185)&gt;= G$9, G$9 &gt;= INDIRECT("Atividades!$E" &amp; $BP185), INDIRECT("Atividades!$F" &amp; $BP185) &gt;= G$9 )</formula>
    </cfRule>
    <cfRule type="expression" dxfId="65" priority="50" stopIfTrue="1">
      <formula>AND( NOT( AND(G$9 &gt;= INDIRECT("Atividades!$C" &amp; $BP185), INDIRECT("Atividades!$D" &amp; $BP185)&gt;= G$9 ) ), G$9 &gt;= INDIRECT("Atividades!$E" &amp; $BP185), INDIRECT("Atividades!$F" &amp; $BP185) &gt;= G$9 )</formula>
    </cfRule>
    <cfRule type="expression" dxfId="64" priority="51" stopIfTrue="1">
      <formula>AND( G$9 &gt;= INDIRECT("Atividades!$C" &amp; $BP185), INDIRECT("Atividades!$D" &amp; $BP185)&gt;= G$9,NOT(AND( G$9 &gt;= INDIRECT("Atividades!$E" &amp; $BP185), INDIRECT("Atividades!$F" &amp; $BP185) &gt;= G$9)) )</formula>
    </cfRule>
  </conditionalFormatting>
  <conditionalFormatting sqref="G187:BN187">
    <cfRule type="expression" dxfId="63" priority="46" stopIfTrue="1">
      <formula>AND( G$9 &gt;= INDIRECT("Atividades!$C" &amp; $BP187), INDIRECT("Atividades!$D" &amp; $BP187)&gt;= G$9, G$9 &gt;= INDIRECT("Atividades!$E" &amp; $BP187), INDIRECT("Atividades!$F" &amp; $BP187) &gt;= G$9 )</formula>
    </cfRule>
    <cfRule type="expression" dxfId="62" priority="47" stopIfTrue="1">
      <formula>AND( NOT( AND(G$9 &gt;= INDIRECT("Atividades!$C" &amp; $BP187), INDIRECT("Atividades!$D" &amp; $BP187)&gt;= G$9 ) ), G$9 &gt;= INDIRECT("Atividades!$E" &amp; $BP187), INDIRECT("Atividades!$F" &amp; $BP187) &gt;= G$9 )</formula>
    </cfRule>
    <cfRule type="expression" dxfId="61" priority="48" stopIfTrue="1">
      <formula>AND( G$9 &gt;= INDIRECT("Atividades!$C" &amp; $BP187), INDIRECT("Atividades!$D" &amp; $BP187)&gt;= G$9,NOT(AND( G$9 &gt;= INDIRECT("Atividades!$E" &amp; $BP187), INDIRECT("Atividades!$F" &amp; $BP187) &gt;= G$9)) )</formula>
    </cfRule>
  </conditionalFormatting>
  <conditionalFormatting sqref="G189:BN189">
    <cfRule type="expression" dxfId="60" priority="43" stopIfTrue="1">
      <formula>AND( G$9 &gt;= INDIRECT("Atividades!$C" &amp; $BP189), INDIRECT("Atividades!$D" &amp; $BP189)&gt;= G$9, G$9 &gt;= INDIRECT("Atividades!$E" &amp; $BP189), INDIRECT("Atividades!$F" &amp; $BP189) &gt;= G$9 )</formula>
    </cfRule>
    <cfRule type="expression" dxfId="59" priority="44" stopIfTrue="1">
      <formula>AND( NOT( AND(G$9 &gt;= INDIRECT("Atividades!$C" &amp; $BP189), INDIRECT("Atividades!$D" &amp; $BP189)&gt;= G$9 ) ), G$9 &gt;= INDIRECT("Atividades!$E" &amp; $BP189), INDIRECT("Atividades!$F" &amp; $BP189) &gt;= G$9 )</formula>
    </cfRule>
    <cfRule type="expression" dxfId="58" priority="45" stopIfTrue="1">
      <formula>AND( G$9 &gt;= INDIRECT("Atividades!$C" &amp; $BP189), INDIRECT("Atividades!$D" &amp; $BP189)&gt;= G$9,NOT(AND( G$9 &gt;= INDIRECT("Atividades!$E" &amp; $BP189), INDIRECT("Atividades!$F" &amp; $BP189) &gt;= G$9)) )</formula>
    </cfRule>
  </conditionalFormatting>
  <conditionalFormatting sqref="G191:BN191">
    <cfRule type="expression" dxfId="57" priority="40" stopIfTrue="1">
      <formula>AND( G$9 &gt;= INDIRECT("Atividades!$C" &amp; $BP191), INDIRECT("Atividades!$D" &amp; $BP191)&gt;= G$9, G$9 &gt;= INDIRECT("Atividades!$E" &amp; $BP191), INDIRECT("Atividades!$F" &amp; $BP191) &gt;= G$9 )</formula>
    </cfRule>
    <cfRule type="expression" dxfId="56" priority="41" stopIfTrue="1">
      <formula>AND( NOT( AND(G$9 &gt;= INDIRECT("Atividades!$C" &amp; $BP191), INDIRECT("Atividades!$D" &amp; $BP191)&gt;= G$9 ) ), G$9 &gt;= INDIRECT("Atividades!$E" &amp; $BP191), INDIRECT("Atividades!$F" &amp; $BP191) &gt;= G$9 )</formula>
    </cfRule>
    <cfRule type="expression" dxfId="55" priority="42" stopIfTrue="1">
      <formula>AND( G$9 &gt;= INDIRECT("Atividades!$C" &amp; $BP191), INDIRECT("Atividades!$D" &amp; $BP191)&gt;= G$9,NOT(AND( G$9 &gt;= INDIRECT("Atividades!$E" &amp; $BP191), INDIRECT("Atividades!$F" &amp; $BP191) &gt;= G$9)) )</formula>
    </cfRule>
  </conditionalFormatting>
  <conditionalFormatting sqref="G193:BN193">
    <cfRule type="expression" dxfId="54" priority="37" stopIfTrue="1">
      <formula>AND( G$9 &gt;= INDIRECT("Atividades!$C" &amp; $BP193), INDIRECT("Atividades!$D" &amp; $BP193)&gt;= G$9, G$9 &gt;= INDIRECT("Atividades!$E" &amp; $BP193), INDIRECT("Atividades!$F" &amp; $BP193) &gt;= G$9 )</formula>
    </cfRule>
    <cfRule type="expression" dxfId="53" priority="38" stopIfTrue="1">
      <formula>AND( NOT( AND(G$9 &gt;= INDIRECT("Atividades!$C" &amp; $BP193), INDIRECT("Atividades!$D" &amp; $BP193)&gt;= G$9 ) ), G$9 &gt;= INDIRECT("Atividades!$E" &amp; $BP193), INDIRECT("Atividades!$F" &amp; $BP193) &gt;= G$9 )</formula>
    </cfRule>
    <cfRule type="expression" dxfId="52" priority="39" stopIfTrue="1">
      <formula>AND( G$9 &gt;= INDIRECT("Atividades!$C" &amp; $BP193), INDIRECT("Atividades!$D" &amp; $BP193)&gt;= G$9,NOT(AND( G$9 &gt;= INDIRECT("Atividades!$E" &amp; $BP193), INDIRECT("Atividades!$F" &amp; $BP193) &gt;= G$9)) )</formula>
    </cfRule>
  </conditionalFormatting>
  <conditionalFormatting sqref="G195:BN195">
    <cfRule type="expression" dxfId="51" priority="34" stopIfTrue="1">
      <formula>AND( G$9 &gt;= INDIRECT("Atividades!$C" &amp; $BP195), INDIRECT("Atividades!$D" &amp; $BP195)&gt;= G$9, G$9 &gt;= INDIRECT("Atividades!$E" &amp; $BP195), INDIRECT("Atividades!$F" &amp; $BP195) &gt;= G$9 )</formula>
    </cfRule>
    <cfRule type="expression" dxfId="50" priority="35" stopIfTrue="1">
      <formula>AND( NOT( AND(G$9 &gt;= INDIRECT("Atividades!$C" &amp; $BP195), INDIRECT("Atividades!$D" &amp; $BP195)&gt;= G$9 ) ), G$9 &gt;= INDIRECT("Atividades!$E" &amp; $BP195), INDIRECT("Atividades!$F" &amp; $BP195) &gt;= G$9 )</formula>
    </cfRule>
    <cfRule type="expression" dxfId="49" priority="36" stopIfTrue="1">
      <formula>AND( G$9 &gt;= INDIRECT("Atividades!$C" &amp; $BP195), INDIRECT("Atividades!$D" &amp; $BP195)&gt;= G$9,NOT(AND( G$9 &gt;= INDIRECT("Atividades!$E" &amp; $BP195), INDIRECT("Atividades!$F" &amp; $BP195) &gt;= G$9)) )</formula>
    </cfRule>
  </conditionalFormatting>
  <conditionalFormatting sqref="G197:BN197">
    <cfRule type="expression" dxfId="48" priority="31" stopIfTrue="1">
      <formula>AND( G$9 &gt;= INDIRECT("Atividades!$C" &amp; $BP197), INDIRECT("Atividades!$D" &amp; $BP197)&gt;= G$9, G$9 &gt;= INDIRECT("Atividades!$E" &amp; $BP197), INDIRECT("Atividades!$F" &amp; $BP197) &gt;= G$9 )</formula>
    </cfRule>
    <cfRule type="expression" dxfId="47" priority="32" stopIfTrue="1">
      <formula>AND( NOT( AND(G$9 &gt;= INDIRECT("Atividades!$C" &amp; $BP197), INDIRECT("Atividades!$D" &amp; $BP197)&gt;= G$9 ) ), G$9 &gt;= INDIRECT("Atividades!$E" &amp; $BP197), INDIRECT("Atividades!$F" &amp; $BP197) &gt;= G$9 )</formula>
    </cfRule>
    <cfRule type="expression" dxfId="46" priority="33" stopIfTrue="1">
      <formula>AND( G$9 &gt;= INDIRECT("Atividades!$C" &amp; $BP197), INDIRECT("Atividades!$D" &amp; $BP197)&gt;= G$9,NOT(AND( G$9 &gt;= INDIRECT("Atividades!$E" &amp; $BP197), INDIRECT("Atividades!$F" &amp; $BP197) &gt;= G$9)) )</formula>
    </cfRule>
  </conditionalFormatting>
  <conditionalFormatting sqref="G200:BN200">
    <cfRule type="expression" dxfId="45" priority="28" stopIfTrue="1">
      <formula>AND( G$9 &gt;= INDIRECT("Atividades!$C" &amp; $BP200), INDIRECT("Atividades!$D" &amp; $BP200)&gt;= G$9, G$9 &gt;= INDIRECT("Atividades!$E" &amp; $BP200), INDIRECT("Atividades!$F" &amp; $BP200) &gt;= G$9 )</formula>
    </cfRule>
    <cfRule type="expression" dxfId="44" priority="29" stopIfTrue="1">
      <formula>AND( NOT( AND(G$9 &gt;= INDIRECT("Atividades!$C" &amp; $BP200), INDIRECT("Atividades!$D" &amp; $BP200)&gt;= G$9 ) ), G$9 &gt;= INDIRECT("Atividades!$E" &amp; $BP200), INDIRECT("Atividades!$F" &amp; $BP200) &gt;= G$9 )</formula>
    </cfRule>
    <cfRule type="expression" dxfId="43" priority="30" stopIfTrue="1">
      <formula>AND( G$9 &gt;= INDIRECT("Atividades!$C" &amp; $BP200), INDIRECT("Atividades!$D" &amp; $BP200)&gt;= G$9,NOT(AND( G$9 &gt;= INDIRECT("Atividades!$E" &amp; $BP200), INDIRECT("Atividades!$F" &amp; $BP200) &gt;= G$9)) )</formula>
    </cfRule>
  </conditionalFormatting>
  <conditionalFormatting sqref="G202:BN202">
    <cfRule type="expression" dxfId="42" priority="25" stopIfTrue="1">
      <formula>AND( G$9 &gt;= INDIRECT("Atividades!$C" &amp; $BP202), INDIRECT("Atividades!$D" &amp; $BP202)&gt;= G$9, G$9 &gt;= INDIRECT("Atividades!$E" &amp; $BP202), INDIRECT("Atividades!$F" &amp; $BP202) &gt;= G$9 )</formula>
    </cfRule>
    <cfRule type="expression" dxfId="41" priority="26" stopIfTrue="1">
      <formula>AND( NOT( AND(G$9 &gt;= INDIRECT("Atividades!$C" &amp; $BP202), INDIRECT("Atividades!$D" &amp; $BP202)&gt;= G$9 ) ), G$9 &gt;= INDIRECT("Atividades!$E" &amp; $BP202), INDIRECT("Atividades!$F" &amp; $BP202) &gt;= G$9 )</formula>
    </cfRule>
    <cfRule type="expression" dxfId="40" priority="27" stopIfTrue="1">
      <formula>AND( G$9 &gt;= INDIRECT("Atividades!$C" &amp; $BP202), INDIRECT("Atividades!$D" &amp; $BP202)&gt;= G$9,NOT(AND( G$9 &gt;= INDIRECT("Atividades!$E" &amp; $BP202), INDIRECT("Atividades!$F" &amp; $BP202) &gt;= G$9)) )</formula>
    </cfRule>
  </conditionalFormatting>
  <conditionalFormatting sqref="G204:BN204">
    <cfRule type="expression" dxfId="39" priority="22" stopIfTrue="1">
      <formula>AND( G$9 &gt;= INDIRECT("Atividades!$C" &amp; $BP204), INDIRECT("Atividades!$D" &amp; $BP204)&gt;= G$9, G$9 &gt;= INDIRECT("Atividades!$E" &amp; $BP204), INDIRECT("Atividades!$F" &amp; $BP204) &gt;= G$9 )</formula>
    </cfRule>
    <cfRule type="expression" dxfId="38" priority="23" stopIfTrue="1">
      <formula>AND( NOT( AND(G$9 &gt;= INDIRECT("Atividades!$C" &amp; $BP204), INDIRECT("Atividades!$D" &amp; $BP204)&gt;= G$9 ) ), G$9 &gt;= INDIRECT("Atividades!$E" &amp; $BP204), INDIRECT("Atividades!$F" &amp; $BP204) &gt;= G$9 )</formula>
    </cfRule>
    <cfRule type="expression" dxfId="37" priority="24" stopIfTrue="1">
      <formula>AND( G$9 &gt;= INDIRECT("Atividades!$C" &amp; $BP204), INDIRECT("Atividades!$D" &amp; $BP204)&gt;= G$9,NOT(AND( G$9 &gt;= INDIRECT("Atividades!$E" &amp; $BP204), INDIRECT("Atividades!$F" &amp; $BP204) &gt;= G$9)) )</formula>
    </cfRule>
  </conditionalFormatting>
  <conditionalFormatting sqref="G206:BN206">
    <cfRule type="expression" dxfId="36" priority="19" stopIfTrue="1">
      <formula>AND( G$9 &gt;= INDIRECT("Atividades!$C" &amp; $BP206), INDIRECT("Atividades!$D" &amp; $BP206)&gt;= G$9, G$9 &gt;= INDIRECT("Atividades!$E" &amp; $BP206), INDIRECT("Atividades!$F" &amp; $BP206) &gt;= G$9 )</formula>
    </cfRule>
    <cfRule type="expression" dxfId="35" priority="20" stopIfTrue="1">
      <formula>AND( NOT( AND(G$9 &gt;= INDIRECT("Atividades!$C" &amp; $BP206), INDIRECT("Atividades!$D" &amp; $BP206)&gt;= G$9 ) ), G$9 &gt;= INDIRECT("Atividades!$E" &amp; $BP206), INDIRECT("Atividades!$F" &amp; $BP206) &gt;= G$9 )</formula>
    </cfRule>
    <cfRule type="expression" dxfId="34" priority="21" stopIfTrue="1">
      <formula>AND( G$9 &gt;= INDIRECT("Atividades!$C" &amp; $BP206), INDIRECT("Atividades!$D" &amp; $BP206)&gt;= G$9,NOT(AND( G$9 &gt;= INDIRECT("Atividades!$E" &amp; $BP206), INDIRECT("Atividades!$F" &amp; $BP206) &gt;= G$9)) )</formula>
    </cfRule>
  </conditionalFormatting>
  <conditionalFormatting sqref="G208:BN208">
    <cfRule type="expression" dxfId="33" priority="16" stopIfTrue="1">
      <formula>AND( G$9 &gt;= INDIRECT("Atividades!$C" &amp; $BP208), INDIRECT("Atividades!$D" &amp; $BP208)&gt;= G$9, G$9 &gt;= INDIRECT("Atividades!$E" &amp; $BP208), INDIRECT("Atividades!$F" &amp; $BP208) &gt;= G$9 )</formula>
    </cfRule>
    <cfRule type="expression" dxfId="32" priority="17" stopIfTrue="1">
      <formula>AND( NOT( AND(G$9 &gt;= INDIRECT("Atividades!$C" &amp; $BP208), INDIRECT("Atividades!$D" &amp; $BP208)&gt;= G$9 ) ), G$9 &gt;= INDIRECT("Atividades!$E" &amp; $BP208), INDIRECT("Atividades!$F" &amp; $BP208) &gt;= G$9 )</formula>
    </cfRule>
    <cfRule type="expression" dxfId="31" priority="18" stopIfTrue="1">
      <formula>AND( G$9 &gt;= INDIRECT("Atividades!$C" &amp; $BP208), INDIRECT("Atividades!$D" &amp; $BP208)&gt;= G$9,NOT(AND( G$9 &gt;= INDIRECT("Atividades!$E" &amp; $BP208), INDIRECT("Atividades!$F" &amp; $BP208) &gt;= G$9)) )</formula>
    </cfRule>
  </conditionalFormatting>
  <conditionalFormatting sqref="G210:BN210">
    <cfRule type="expression" dxfId="30" priority="13" stopIfTrue="1">
      <formula>AND( G$9 &gt;= INDIRECT("Atividades!$C" &amp; $BP210), INDIRECT("Atividades!$D" &amp; $BP210)&gt;= G$9, G$9 &gt;= INDIRECT("Atividades!$E" &amp; $BP210), INDIRECT("Atividades!$F" &amp; $BP210) &gt;= G$9 )</formula>
    </cfRule>
    <cfRule type="expression" dxfId="29" priority="14" stopIfTrue="1">
      <formula>AND( NOT( AND(G$9 &gt;= INDIRECT("Atividades!$C" &amp; $BP210), INDIRECT("Atividades!$D" &amp; $BP210)&gt;= G$9 ) ), G$9 &gt;= INDIRECT("Atividades!$E" &amp; $BP210), INDIRECT("Atividades!$F" &amp; $BP210) &gt;= G$9 )</formula>
    </cfRule>
    <cfRule type="expression" dxfId="28" priority="15" stopIfTrue="1">
      <formula>AND( G$9 &gt;= INDIRECT("Atividades!$C" &amp; $BP210), INDIRECT("Atividades!$D" &amp; $BP210)&gt;= G$9,NOT(AND( G$9 &gt;= INDIRECT("Atividades!$E" &amp; $BP210), INDIRECT("Atividades!$F" &amp; $BP210) &gt;= G$9)) )</formula>
    </cfRule>
  </conditionalFormatting>
  <conditionalFormatting sqref="G212:BN212">
    <cfRule type="expression" dxfId="27" priority="10" stopIfTrue="1">
      <formula>AND( G$9 &gt;= INDIRECT("Atividades!$C" &amp; $BP212), INDIRECT("Atividades!$D" &amp; $BP212)&gt;= G$9, G$9 &gt;= INDIRECT("Atividades!$E" &amp; $BP212), INDIRECT("Atividades!$F" &amp; $BP212) &gt;= G$9 )</formula>
    </cfRule>
    <cfRule type="expression" dxfId="26" priority="11" stopIfTrue="1">
      <formula>AND( NOT( AND(G$9 &gt;= INDIRECT("Atividades!$C" &amp; $BP212), INDIRECT("Atividades!$D" &amp; $BP212)&gt;= G$9 ) ), G$9 &gt;= INDIRECT("Atividades!$E" &amp; $BP212), INDIRECT("Atividades!$F" &amp; $BP212) &gt;= G$9 )</formula>
    </cfRule>
    <cfRule type="expression" dxfId="25" priority="12" stopIfTrue="1">
      <formula>AND( G$9 &gt;= INDIRECT("Atividades!$C" &amp; $BP212), INDIRECT("Atividades!$D" &amp; $BP212)&gt;= G$9,NOT(AND( G$9 &gt;= INDIRECT("Atividades!$E" &amp; $BP212), INDIRECT("Atividades!$F" &amp; $BP212) &gt;= G$9)) )</formula>
    </cfRule>
  </conditionalFormatting>
  <conditionalFormatting sqref="G214:BN214">
    <cfRule type="expression" dxfId="24" priority="7" stopIfTrue="1">
      <formula>AND( G$9 &gt;= INDIRECT("Atividades!$C" &amp; $BP214), INDIRECT("Atividades!$D" &amp; $BP214)&gt;= G$9, G$9 &gt;= INDIRECT("Atividades!$E" &amp; $BP214), INDIRECT("Atividades!$F" &amp; $BP214) &gt;= G$9 )</formula>
    </cfRule>
    <cfRule type="expression" dxfId="23" priority="8" stopIfTrue="1">
      <formula>AND( NOT( AND(G$9 &gt;= INDIRECT("Atividades!$C" &amp; $BP214), INDIRECT("Atividades!$D" &amp; $BP214)&gt;= G$9 ) ), G$9 &gt;= INDIRECT("Atividades!$E" &amp; $BP214), INDIRECT("Atividades!$F" &amp; $BP214) &gt;= G$9 )</formula>
    </cfRule>
    <cfRule type="expression" dxfId="22" priority="9" stopIfTrue="1">
      <formula>AND( G$9 &gt;= INDIRECT("Atividades!$C" &amp; $BP214), INDIRECT("Atividades!$D" &amp; $BP214)&gt;= G$9,NOT(AND( G$9 &gt;= INDIRECT("Atividades!$E" &amp; $BP214), INDIRECT("Atividades!$F" &amp; $BP214) &gt;= G$9)) )</formula>
    </cfRule>
  </conditionalFormatting>
  <conditionalFormatting sqref="G216:BN216">
    <cfRule type="expression" dxfId="21" priority="4" stopIfTrue="1">
      <formula>AND( G$9 &gt;= INDIRECT("Atividades!$C" &amp; $BP216), INDIRECT("Atividades!$D" &amp; $BP216)&gt;= G$9, G$9 &gt;= INDIRECT("Atividades!$E" &amp; $BP216), INDIRECT("Atividades!$F" &amp; $BP216) &gt;= G$9 )</formula>
    </cfRule>
    <cfRule type="expression" dxfId="20" priority="5" stopIfTrue="1">
      <formula>AND( NOT( AND(G$9 &gt;= INDIRECT("Atividades!$C" &amp; $BP216), INDIRECT("Atividades!$D" &amp; $BP216)&gt;= G$9 ) ), G$9 &gt;= INDIRECT("Atividades!$E" &amp; $BP216), INDIRECT("Atividades!$F" &amp; $BP216) &gt;= G$9 )</formula>
    </cfRule>
    <cfRule type="expression" dxfId="19" priority="6" stopIfTrue="1">
      <formula>AND( G$9 &gt;= INDIRECT("Atividades!$C" &amp; $BP216), INDIRECT("Atividades!$D" &amp; $BP216)&gt;= G$9,NOT(AND( G$9 &gt;= INDIRECT("Atividades!$E" &amp; $BP216), INDIRECT("Atividades!$F" &amp; $BP216) &gt;= G$9)) )</formula>
    </cfRule>
  </conditionalFormatting>
  <conditionalFormatting sqref="G218:BN218">
    <cfRule type="expression" dxfId="18" priority="1" stopIfTrue="1">
      <formula>AND( G$9 &gt;= INDIRECT("Atividades!$C" &amp; $BP218), INDIRECT("Atividades!$D" &amp; $BP218)&gt;= G$9, G$9 &gt;= INDIRECT("Atividades!$E" &amp; $BP218), INDIRECT("Atividades!$F" &amp; $BP218) &gt;= G$9 )</formula>
    </cfRule>
    <cfRule type="expression" dxfId="17" priority="2" stopIfTrue="1">
      <formula>AND( NOT( AND(G$9 &gt;= INDIRECT("Atividades!$C" &amp; $BP218), INDIRECT("Atividades!$D" &amp; $BP218)&gt;= G$9 ) ), G$9 &gt;= INDIRECT("Atividades!$E" &amp; $BP218), INDIRECT("Atividades!$F" &amp; $BP218) &gt;= G$9 )</formula>
    </cfRule>
    <cfRule type="expression" dxfId="16" priority="3" stopIfTrue="1">
      <formula>AND( G$9 &gt;= INDIRECT("Atividades!$C" &amp; $BP218), INDIRECT("Atividades!$D" &amp; $BP218)&gt;= G$9,NOT(AND( G$9 &gt;= INDIRECT("Atividades!$E" &amp; $BP218), INDIRECT("Atividades!$F" &amp; $BP218) &gt;= G$9)) )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9" fitToHeight="0" orientation="landscape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A9A97-ABAC-4E6F-BE16-C414909960FC}">
  <sheetPr codeName="Folha3">
    <tabColor rgb="FF002060"/>
    <pageSetUpPr fitToPage="1"/>
  </sheetPr>
  <dimension ref="B1:T69"/>
  <sheetViews>
    <sheetView showGridLines="0" showWhiteSpace="0" zoomScaleNormal="100" zoomScaleSheetLayoutView="100" zoomScalePageLayoutView="70" workbookViewId="0">
      <selection activeCell="F36" sqref="F36"/>
    </sheetView>
  </sheetViews>
  <sheetFormatPr defaultRowHeight="15" x14ac:dyDescent="0.25"/>
  <cols>
    <col min="1" max="1" width="3.85546875" customWidth="1"/>
    <col min="2" max="2" width="5.7109375" customWidth="1"/>
    <col min="3" max="3" width="22.85546875" customWidth="1"/>
    <col min="4" max="4" width="15" bestFit="1" customWidth="1"/>
    <col min="5" max="5" width="9.85546875" customWidth="1"/>
    <col min="6" max="6" width="14.85546875" customWidth="1"/>
    <col min="7" max="7" width="16.7109375" bestFit="1" customWidth="1"/>
    <col min="8" max="9" width="10.140625" hidden="1" customWidth="1"/>
    <col min="10" max="10" width="14.140625" hidden="1" customWidth="1"/>
    <col min="11" max="11" width="16.140625" hidden="1" customWidth="1"/>
    <col min="12" max="12" width="1.85546875" customWidth="1"/>
    <col min="13" max="13" width="10.42578125" bestFit="1" customWidth="1"/>
    <col min="14" max="14" width="9.7109375" customWidth="1"/>
    <col min="15" max="15" width="10.7109375" customWidth="1"/>
    <col min="16" max="16" width="9.7109375" customWidth="1"/>
    <col min="17" max="17" width="10.7109375" customWidth="1"/>
    <col min="18" max="18" width="9.7109375" customWidth="1"/>
    <col min="19" max="19" width="10.7109375" customWidth="1"/>
    <col min="20" max="20" width="13.28515625" customWidth="1"/>
    <col min="22" max="22" width="26" customWidth="1"/>
  </cols>
  <sheetData>
    <row r="1" spans="2:20" ht="21" x14ac:dyDescent="0.45">
      <c r="B1" s="1"/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2:20" ht="31.5" customHeight="1" x14ac:dyDescent="0.2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4"/>
      <c r="O2" s="24"/>
      <c r="P2" s="24"/>
      <c r="Q2" s="24"/>
      <c r="R2" s="24"/>
      <c r="S2" s="24"/>
      <c r="T2" s="24" t="s">
        <v>54</v>
      </c>
    </row>
    <row r="3" spans="2:20" ht="21.75" customHeight="1" x14ac:dyDescent="0.2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8"/>
      <c r="O3" s="28"/>
      <c r="P3" s="28"/>
      <c r="Q3" s="28"/>
      <c r="R3" s="28"/>
      <c r="S3" s="28"/>
      <c r="T3" s="28" t="s">
        <v>103</v>
      </c>
    </row>
    <row r="4" spans="2:20" ht="18.75" customHeight="1" x14ac:dyDescent="0.25">
      <c r="B4" s="3"/>
      <c r="C4" s="3"/>
      <c r="D4" s="15"/>
      <c r="E4" s="15"/>
      <c r="F4" s="15"/>
      <c r="G4" s="15"/>
      <c r="H4" s="15"/>
      <c r="I4" s="15"/>
      <c r="J4" s="15"/>
      <c r="K4" s="15"/>
      <c r="L4" s="15"/>
      <c r="M4" s="15"/>
      <c r="N4" s="13"/>
      <c r="O4" s="13"/>
      <c r="P4" s="13"/>
      <c r="Q4" s="13"/>
      <c r="R4" s="13"/>
      <c r="S4" s="13" t="s">
        <v>101</v>
      </c>
      <c r="T4" s="200" t="str">
        <f>'Alterações&amp;Desvios'!E4</f>
        <v>DD/MM/AAAA</v>
      </c>
    </row>
    <row r="6" spans="2:20" ht="14.25" customHeight="1" x14ac:dyDescent="0.25">
      <c r="B6" s="370"/>
      <c r="C6" s="364" t="s">
        <v>55</v>
      </c>
      <c r="D6" s="364" t="s">
        <v>7</v>
      </c>
      <c r="E6" s="364"/>
      <c r="F6" s="364"/>
      <c r="G6" s="364"/>
      <c r="H6" s="364"/>
      <c r="I6" s="364"/>
      <c r="J6" s="364"/>
      <c r="K6" s="364"/>
      <c r="L6" s="56"/>
      <c r="M6" s="364" t="s">
        <v>56</v>
      </c>
      <c r="N6" s="364"/>
      <c r="O6" s="364"/>
      <c r="P6" s="364"/>
      <c r="Q6" s="364"/>
      <c r="R6" s="364"/>
      <c r="S6" s="364"/>
      <c r="T6" s="364"/>
    </row>
    <row r="7" spans="2:20" ht="14.1" customHeight="1" x14ac:dyDescent="0.25">
      <c r="B7" s="370"/>
      <c r="C7" s="364"/>
      <c r="D7" s="371"/>
      <c r="E7" s="371"/>
      <c r="F7" s="371"/>
      <c r="G7" s="371"/>
      <c r="H7" s="371"/>
      <c r="I7" s="371"/>
      <c r="J7" s="371"/>
      <c r="K7" s="371"/>
      <c r="L7" s="56"/>
      <c r="M7" s="371"/>
      <c r="N7" s="371"/>
      <c r="O7" s="371"/>
      <c r="P7" s="371"/>
      <c r="Q7" s="371"/>
      <c r="R7" s="371"/>
      <c r="S7" s="371"/>
      <c r="T7" s="371"/>
    </row>
    <row r="8" spans="2:20" ht="16.5" customHeight="1" thickBot="1" x14ac:dyDescent="0.3">
      <c r="B8" s="69"/>
      <c r="C8" s="369"/>
      <c r="D8" s="57" t="s">
        <v>57</v>
      </c>
      <c r="E8" s="57" t="s">
        <v>58</v>
      </c>
      <c r="F8" s="57" t="s">
        <v>59</v>
      </c>
      <c r="G8" s="140" t="s">
        <v>60</v>
      </c>
      <c r="H8" s="140" t="s">
        <v>57</v>
      </c>
      <c r="I8" s="57" t="s">
        <v>58</v>
      </c>
      <c r="J8" s="57" t="s">
        <v>59</v>
      </c>
      <c r="K8" s="163" t="s">
        <v>60</v>
      </c>
      <c r="L8" s="57"/>
      <c r="M8" s="57" t="s">
        <v>61</v>
      </c>
      <c r="N8" s="57" t="s">
        <v>51</v>
      </c>
      <c r="O8" s="57" t="s">
        <v>61</v>
      </c>
      <c r="P8" s="57" t="s">
        <v>51</v>
      </c>
      <c r="Q8" s="57" t="s">
        <v>61</v>
      </c>
      <c r="R8" s="57" t="s">
        <v>51</v>
      </c>
      <c r="S8" s="57" t="s">
        <v>61</v>
      </c>
      <c r="T8" s="57" t="s">
        <v>51</v>
      </c>
    </row>
    <row r="9" spans="2:20" ht="18" customHeight="1" x14ac:dyDescent="0.25">
      <c r="B9" s="68" t="s">
        <v>53</v>
      </c>
      <c r="C9" s="64"/>
      <c r="D9" s="150"/>
      <c r="E9" s="150"/>
      <c r="F9" s="151"/>
      <c r="G9" s="141"/>
      <c r="H9" s="64"/>
      <c r="I9" s="64"/>
      <c r="J9" s="142"/>
      <c r="K9" s="164"/>
      <c r="L9" s="167"/>
      <c r="M9" s="165"/>
      <c r="N9" s="166"/>
      <c r="O9" s="165"/>
      <c r="P9" s="166"/>
      <c r="Q9" s="165"/>
      <c r="R9" s="166"/>
      <c r="S9" s="165"/>
      <c r="T9" s="166"/>
    </row>
    <row r="10" spans="2:20" ht="18.75" x14ac:dyDescent="0.25">
      <c r="B10" s="44" t="s">
        <v>62</v>
      </c>
      <c r="C10" s="67"/>
      <c r="D10" s="152"/>
      <c r="E10" s="152"/>
      <c r="F10" s="153"/>
      <c r="G10" s="65"/>
      <c r="H10" s="65"/>
      <c r="I10" s="65"/>
      <c r="J10" s="65"/>
      <c r="K10" s="65"/>
      <c r="L10" s="58"/>
      <c r="M10" s="66"/>
      <c r="N10" s="157"/>
      <c r="O10" s="66"/>
      <c r="P10" s="157"/>
      <c r="Q10" s="66"/>
      <c r="R10" s="157"/>
      <c r="S10" s="66"/>
      <c r="T10" s="157"/>
    </row>
    <row r="11" spans="2:20" ht="18.75" x14ac:dyDescent="0.25">
      <c r="B11" s="44" t="s">
        <v>63</v>
      </c>
      <c r="C11" s="67"/>
      <c r="D11" s="152"/>
      <c r="E11" s="154"/>
      <c r="F11" s="153"/>
      <c r="G11" s="65"/>
      <c r="H11" s="65"/>
      <c r="I11" s="65"/>
      <c r="J11" s="65"/>
      <c r="K11" s="65"/>
      <c r="L11" s="58"/>
      <c r="M11" s="66"/>
      <c r="N11" s="157"/>
      <c r="O11" s="66"/>
      <c r="P11" s="157"/>
      <c r="Q11" s="66"/>
      <c r="R11" s="157"/>
      <c r="S11" s="66"/>
      <c r="T11" s="157"/>
    </row>
    <row r="12" spans="2:20" ht="18.75" x14ac:dyDescent="0.25">
      <c r="B12" s="44" t="s">
        <v>64</v>
      </c>
      <c r="C12" s="67"/>
      <c r="D12" s="152"/>
      <c r="E12" s="152"/>
      <c r="F12" s="153"/>
      <c r="G12" s="65"/>
      <c r="H12" s="65"/>
      <c r="I12" s="65"/>
      <c r="J12" s="65"/>
      <c r="K12" s="65"/>
      <c r="L12" s="58"/>
      <c r="M12" s="66"/>
      <c r="N12" s="157"/>
      <c r="O12" s="66"/>
      <c r="P12" s="157"/>
      <c r="Q12" s="66"/>
      <c r="R12" s="157"/>
      <c r="S12" s="66"/>
      <c r="T12" s="157"/>
    </row>
    <row r="13" spans="2:20" ht="22.5" customHeight="1" x14ac:dyDescent="0.25">
      <c r="B13" s="44" t="s">
        <v>65</v>
      </c>
      <c r="C13" s="67"/>
      <c r="D13" s="152"/>
      <c r="E13" s="152"/>
      <c r="F13" s="153"/>
      <c r="G13" s="143"/>
      <c r="H13" s="65"/>
      <c r="I13" s="65"/>
      <c r="J13" s="143"/>
      <c r="K13" s="65"/>
      <c r="L13" s="58"/>
      <c r="M13" s="66"/>
      <c r="N13" s="157"/>
      <c r="O13" s="66"/>
      <c r="P13" s="157"/>
      <c r="Q13" s="66"/>
      <c r="R13" s="157"/>
      <c r="S13" s="66"/>
      <c r="T13" s="157"/>
    </row>
    <row r="14" spans="2:20" ht="18.75" x14ac:dyDescent="0.25">
      <c r="B14" s="44" t="s">
        <v>66</v>
      </c>
      <c r="C14" s="67"/>
      <c r="D14" s="152"/>
      <c r="E14" s="152"/>
      <c r="F14" s="153"/>
      <c r="G14" s="65"/>
      <c r="H14" s="65"/>
      <c r="I14" s="65"/>
      <c r="J14" s="65"/>
      <c r="K14" s="65"/>
      <c r="L14" s="58"/>
      <c r="M14" s="66"/>
      <c r="N14" s="157"/>
      <c r="O14" s="66"/>
      <c r="P14" s="157"/>
      <c r="Q14" s="66"/>
      <c r="R14" s="157"/>
      <c r="S14" s="66"/>
      <c r="T14" s="157"/>
    </row>
    <row r="15" spans="2:20" ht="18.75" x14ac:dyDescent="0.25">
      <c r="B15" s="44" t="s">
        <v>67</v>
      </c>
      <c r="C15" s="78"/>
      <c r="D15" s="152"/>
      <c r="E15" s="152"/>
      <c r="F15" s="153"/>
      <c r="G15" s="143"/>
      <c r="H15" s="65"/>
      <c r="I15" s="65"/>
      <c r="J15" s="65"/>
      <c r="K15" s="65"/>
      <c r="L15" s="58"/>
      <c r="M15" s="66"/>
      <c r="N15" s="157"/>
      <c r="O15" s="66"/>
      <c r="P15" s="157"/>
      <c r="Q15" s="66"/>
      <c r="R15" s="157"/>
      <c r="S15" s="66"/>
      <c r="T15" s="157"/>
    </row>
    <row r="16" spans="2:20" ht="18.75" x14ac:dyDescent="0.25">
      <c r="B16" s="44" t="s">
        <v>68</v>
      </c>
      <c r="C16" s="67"/>
      <c r="D16" s="155"/>
      <c r="E16" s="152"/>
      <c r="F16" s="153"/>
      <c r="G16" s="65"/>
      <c r="H16" s="65"/>
      <c r="I16" s="65"/>
      <c r="J16" s="65"/>
      <c r="K16" s="65"/>
      <c r="L16" s="58"/>
      <c r="M16" s="66"/>
      <c r="N16" s="157"/>
      <c r="O16" s="66"/>
      <c r="P16" s="157"/>
      <c r="Q16" s="66"/>
      <c r="R16" s="157"/>
      <c r="S16" s="66"/>
      <c r="T16" s="157"/>
    </row>
    <row r="17" spans="2:20" ht="18.75" x14ac:dyDescent="0.25">
      <c r="B17" s="44" t="s">
        <v>69</v>
      </c>
      <c r="C17" s="78"/>
      <c r="D17" s="152"/>
      <c r="E17" s="152"/>
      <c r="F17" s="153"/>
      <c r="G17" s="65"/>
      <c r="H17" s="65"/>
      <c r="I17" s="65"/>
      <c r="J17" s="65"/>
      <c r="K17" s="65"/>
      <c r="L17" s="58"/>
      <c r="M17" s="66"/>
      <c r="N17" s="157"/>
      <c r="O17" s="66"/>
      <c r="P17" s="157"/>
      <c r="Q17" s="66"/>
      <c r="R17" s="157"/>
      <c r="S17" s="66"/>
      <c r="T17" s="157"/>
    </row>
    <row r="18" spans="2:20" ht="20.25" customHeight="1" x14ac:dyDescent="0.25">
      <c r="B18" s="44" t="s">
        <v>70</v>
      </c>
      <c r="C18" s="78"/>
      <c r="D18" s="152"/>
      <c r="E18" s="152"/>
      <c r="F18" s="153"/>
      <c r="G18" s="65"/>
      <c r="H18" s="65"/>
      <c r="I18" s="65"/>
      <c r="J18" s="65"/>
      <c r="K18" s="65"/>
      <c r="L18" s="58"/>
      <c r="M18" s="66"/>
      <c r="N18" s="157"/>
      <c r="O18" s="66"/>
      <c r="P18" s="157"/>
      <c r="Q18" s="66"/>
      <c r="R18" s="157"/>
      <c r="S18" s="66"/>
      <c r="T18" s="157"/>
    </row>
    <row r="19" spans="2:20" ht="18.75" x14ac:dyDescent="0.25">
      <c r="B19" s="44" t="s">
        <v>71</v>
      </c>
      <c r="C19" s="78"/>
      <c r="D19" s="152"/>
      <c r="E19" s="152"/>
      <c r="F19" s="153"/>
      <c r="G19" s="65"/>
      <c r="H19" s="65"/>
      <c r="I19" s="65"/>
      <c r="J19" s="143"/>
      <c r="K19" s="65"/>
      <c r="L19" s="58"/>
      <c r="M19" s="66"/>
      <c r="N19" s="157"/>
      <c r="O19" s="66"/>
      <c r="P19" s="157"/>
      <c r="Q19" s="66"/>
      <c r="R19" s="157"/>
      <c r="S19" s="66"/>
      <c r="T19" s="157"/>
    </row>
    <row r="20" spans="2:20" ht="18.75" x14ac:dyDescent="0.25">
      <c r="B20" s="44" t="s">
        <v>72</v>
      </c>
      <c r="C20" s="78"/>
      <c r="D20" s="152"/>
      <c r="E20" s="152"/>
      <c r="F20" s="153"/>
      <c r="G20" s="65"/>
      <c r="H20" s="65"/>
      <c r="I20" s="65"/>
      <c r="J20" s="65"/>
      <c r="K20" s="65"/>
      <c r="L20" s="58"/>
      <c r="M20" s="66"/>
      <c r="N20" s="157"/>
      <c r="O20" s="66"/>
      <c r="P20" s="157"/>
      <c r="Q20" s="66"/>
      <c r="R20" s="157"/>
      <c r="S20" s="66"/>
      <c r="T20" s="157"/>
    </row>
    <row r="21" spans="2:20" ht="18.75" x14ac:dyDescent="0.25">
      <c r="B21" s="44" t="s">
        <v>73</v>
      </c>
      <c r="C21" s="78"/>
      <c r="D21" s="152"/>
      <c r="E21" s="152"/>
      <c r="F21" s="153"/>
      <c r="G21" s="65"/>
      <c r="H21" s="65"/>
      <c r="I21" s="65"/>
      <c r="J21" s="65"/>
      <c r="K21" s="65"/>
      <c r="L21" s="58"/>
      <c r="M21" s="66"/>
      <c r="N21" s="157"/>
      <c r="O21" s="66"/>
      <c r="P21" s="157"/>
      <c r="Q21" s="66"/>
      <c r="R21" s="157"/>
      <c r="S21" s="66"/>
      <c r="T21" s="157"/>
    </row>
    <row r="22" spans="2:20" ht="18.75" x14ac:dyDescent="0.25">
      <c r="B22" s="44" t="s">
        <v>74</v>
      </c>
      <c r="C22" s="78"/>
      <c r="D22" s="156"/>
      <c r="E22" s="152"/>
      <c r="F22" s="153"/>
      <c r="G22" s="65"/>
      <c r="H22" s="65"/>
      <c r="I22" s="65"/>
      <c r="J22" s="65"/>
      <c r="K22" s="65"/>
      <c r="L22" s="59"/>
      <c r="M22" s="66"/>
      <c r="N22" s="157"/>
      <c r="O22" s="66"/>
      <c r="P22" s="157"/>
      <c r="Q22" s="66"/>
      <c r="R22" s="157"/>
      <c r="S22" s="66"/>
      <c r="T22" s="157"/>
    </row>
    <row r="23" spans="2:20" ht="18.75" x14ac:dyDescent="0.25">
      <c r="B23" s="44" t="s">
        <v>75</v>
      </c>
      <c r="C23" s="78"/>
      <c r="D23" s="156"/>
      <c r="E23" s="152"/>
      <c r="F23" s="153"/>
      <c r="G23" s="65"/>
      <c r="H23" s="65"/>
      <c r="I23" s="65"/>
      <c r="J23" s="65"/>
      <c r="K23" s="65"/>
      <c r="L23" s="59"/>
      <c r="M23" s="66"/>
      <c r="N23" s="157"/>
      <c r="O23" s="66"/>
      <c r="P23" s="157"/>
      <c r="Q23" s="66"/>
      <c r="R23" s="157"/>
      <c r="S23" s="66"/>
      <c r="T23" s="157"/>
    </row>
    <row r="24" spans="2:20" ht="18.75" x14ac:dyDescent="0.25">
      <c r="B24" s="44" t="s">
        <v>110</v>
      </c>
      <c r="C24" s="78"/>
      <c r="D24" s="156"/>
      <c r="E24" s="152"/>
      <c r="F24" s="153"/>
      <c r="G24" s="65"/>
      <c r="H24" s="65"/>
      <c r="I24" s="65"/>
      <c r="J24" s="65"/>
      <c r="K24" s="65"/>
      <c r="L24" s="59"/>
      <c r="M24" s="66"/>
      <c r="N24" s="157"/>
      <c r="O24" s="66"/>
      <c r="P24" s="157"/>
      <c r="Q24" s="66"/>
      <c r="R24" s="157"/>
      <c r="S24" s="66"/>
      <c r="T24" s="157"/>
    </row>
    <row r="25" spans="2:20" ht="18.75" x14ac:dyDescent="0.25">
      <c r="B25" s="44" t="s">
        <v>111</v>
      </c>
      <c r="C25" s="78"/>
      <c r="D25" s="156"/>
      <c r="E25" s="152"/>
      <c r="F25" s="153"/>
      <c r="G25" s="65"/>
      <c r="H25" s="65"/>
      <c r="I25" s="65"/>
      <c r="J25" s="65"/>
      <c r="K25" s="65"/>
      <c r="L25" s="59"/>
      <c r="M25" s="66"/>
      <c r="N25" s="157"/>
      <c r="O25" s="66"/>
      <c r="P25" s="157"/>
      <c r="Q25" s="66"/>
      <c r="R25" s="157"/>
      <c r="S25" s="66"/>
      <c r="T25" s="157"/>
    </row>
    <row r="26" spans="2:20" ht="18.75" x14ac:dyDescent="0.25">
      <c r="B26" s="44" t="s">
        <v>112</v>
      </c>
      <c r="C26" s="78"/>
      <c r="D26" s="156"/>
      <c r="E26" s="152"/>
      <c r="F26" s="153"/>
      <c r="G26" s="65"/>
      <c r="H26" s="65"/>
      <c r="I26" s="65"/>
      <c r="J26" s="65"/>
      <c r="K26" s="65"/>
      <c r="L26" s="59"/>
      <c r="M26" s="66"/>
      <c r="N26" s="157"/>
      <c r="O26" s="66"/>
      <c r="P26" s="157"/>
      <c r="Q26" s="66"/>
      <c r="R26" s="157"/>
      <c r="S26" s="66"/>
      <c r="T26" s="157"/>
    </row>
    <row r="27" spans="2:20" ht="18.75" x14ac:dyDescent="0.25">
      <c r="B27" s="44" t="s">
        <v>113</v>
      </c>
      <c r="C27" s="78"/>
      <c r="D27" s="156"/>
      <c r="E27" s="152"/>
      <c r="F27" s="153"/>
      <c r="G27" s="65"/>
      <c r="H27" s="65"/>
      <c r="I27" s="65"/>
      <c r="J27" s="65"/>
      <c r="K27" s="65"/>
      <c r="L27" s="59"/>
      <c r="M27" s="66"/>
      <c r="N27" s="157"/>
      <c r="O27" s="66"/>
      <c r="P27" s="157"/>
      <c r="Q27" s="66"/>
      <c r="R27" s="157"/>
      <c r="S27" s="66"/>
      <c r="T27" s="157"/>
    </row>
    <row r="28" spans="2:20" ht="18.75" x14ac:dyDescent="0.25">
      <c r="B28" s="44" t="s">
        <v>114</v>
      </c>
      <c r="C28" s="78"/>
      <c r="D28" s="156"/>
      <c r="E28" s="152"/>
      <c r="F28" s="153"/>
      <c r="G28" s="65"/>
      <c r="H28" s="65"/>
      <c r="I28" s="65"/>
      <c r="J28" s="65"/>
      <c r="K28" s="65"/>
      <c r="L28" s="59"/>
      <c r="M28" s="66"/>
      <c r="N28" s="157"/>
      <c r="O28" s="66"/>
      <c r="P28" s="157"/>
      <c r="Q28" s="66"/>
      <c r="R28" s="157"/>
      <c r="S28" s="66"/>
      <c r="T28" s="157"/>
    </row>
    <row r="29" spans="2:20" ht="18.75" x14ac:dyDescent="0.25">
      <c r="B29" s="44" t="s">
        <v>115</v>
      </c>
      <c r="C29" s="78"/>
      <c r="D29" s="156"/>
      <c r="E29" s="152"/>
      <c r="F29" s="153"/>
      <c r="G29" s="65"/>
      <c r="H29" s="65"/>
      <c r="I29" s="65"/>
      <c r="J29" s="65"/>
      <c r="K29" s="65"/>
      <c r="L29" s="59"/>
      <c r="M29" s="66"/>
      <c r="N29" s="157"/>
      <c r="O29" s="66"/>
      <c r="P29" s="157"/>
      <c r="Q29" s="66"/>
      <c r="R29" s="157"/>
      <c r="S29" s="66"/>
      <c r="T29" s="157"/>
    </row>
    <row r="30" spans="2:20" ht="18.75" x14ac:dyDescent="0.25">
      <c r="B30" s="44" t="s">
        <v>116</v>
      </c>
      <c r="C30" s="78"/>
      <c r="D30" s="156"/>
      <c r="E30" s="152"/>
      <c r="F30" s="153"/>
      <c r="G30" s="65"/>
      <c r="H30" s="65"/>
      <c r="I30" s="65"/>
      <c r="J30" s="65"/>
      <c r="K30" s="65"/>
      <c r="L30" s="59"/>
      <c r="M30" s="66"/>
      <c r="N30" s="157"/>
      <c r="O30" s="66"/>
      <c r="P30" s="157"/>
      <c r="Q30" s="66"/>
      <c r="R30" s="157"/>
      <c r="S30" s="66"/>
      <c r="T30" s="157"/>
    </row>
    <row r="31" spans="2:20" ht="18.75" x14ac:dyDescent="0.25">
      <c r="B31" s="44" t="s">
        <v>117</v>
      </c>
      <c r="C31" s="78"/>
      <c r="D31" s="156"/>
      <c r="E31" s="152"/>
      <c r="F31" s="153"/>
      <c r="G31" s="65"/>
      <c r="H31" s="65"/>
      <c r="I31" s="65"/>
      <c r="J31" s="65"/>
      <c r="K31" s="65"/>
      <c r="L31" s="59"/>
      <c r="M31" s="66"/>
      <c r="N31" s="157"/>
      <c r="O31" s="66"/>
      <c r="P31" s="157"/>
      <c r="Q31" s="66"/>
      <c r="R31" s="157"/>
      <c r="S31" s="66"/>
      <c r="T31" s="157"/>
    </row>
    <row r="32" spans="2:20" ht="18.75" x14ac:dyDescent="0.25">
      <c r="B32" s="44" t="s">
        <v>118</v>
      </c>
      <c r="C32" s="78"/>
      <c r="D32" s="156"/>
      <c r="E32" s="152"/>
      <c r="F32" s="153"/>
      <c r="G32" s="65"/>
      <c r="H32" s="65"/>
      <c r="I32" s="65"/>
      <c r="J32" s="65"/>
      <c r="K32" s="65"/>
      <c r="L32" s="59"/>
      <c r="M32" s="66"/>
      <c r="N32" s="157"/>
      <c r="O32" s="66"/>
      <c r="P32" s="157"/>
      <c r="Q32" s="66"/>
      <c r="R32" s="157"/>
      <c r="S32" s="66"/>
      <c r="T32" s="157"/>
    </row>
    <row r="33" spans="2:20" ht="18.75" x14ac:dyDescent="0.25">
      <c r="B33" s="44" t="s">
        <v>119</v>
      </c>
      <c r="C33" s="78"/>
      <c r="D33" s="156"/>
      <c r="E33" s="152"/>
      <c r="F33" s="153"/>
      <c r="G33" s="65"/>
      <c r="H33" s="65"/>
      <c r="I33" s="65"/>
      <c r="J33" s="65"/>
      <c r="K33" s="65"/>
      <c r="L33" s="59"/>
      <c r="M33" s="66"/>
      <c r="N33" s="157"/>
      <c r="O33" s="66"/>
      <c r="P33" s="157"/>
      <c r="Q33" s="66"/>
      <c r="R33" s="157"/>
      <c r="S33" s="66"/>
      <c r="T33" s="157"/>
    </row>
    <row r="34" spans="2:20" ht="18.75" x14ac:dyDescent="0.25">
      <c r="B34" s="44" t="s">
        <v>120</v>
      </c>
      <c r="C34" s="78"/>
      <c r="D34" s="156"/>
      <c r="E34" s="152"/>
      <c r="F34" s="153"/>
      <c r="G34" s="65"/>
      <c r="H34" s="65"/>
      <c r="I34" s="65"/>
      <c r="J34" s="65"/>
      <c r="K34" s="65"/>
      <c r="L34" s="59"/>
      <c r="M34" s="66"/>
      <c r="N34" s="157"/>
      <c r="O34" s="66"/>
      <c r="P34" s="157"/>
      <c r="Q34" s="66"/>
      <c r="R34" s="157"/>
      <c r="S34" s="66"/>
      <c r="T34" s="157"/>
    </row>
    <row r="35" spans="2:20" ht="18.75" x14ac:dyDescent="0.25">
      <c r="B35" s="44" t="s">
        <v>121</v>
      </c>
      <c r="C35" s="78"/>
      <c r="D35" s="156"/>
      <c r="E35" s="152"/>
      <c r="F35" s="153"/>
      <c r="G35" s="65"/>
      <c r="H35" s="65"/>
      <c r="I35" s="65"/>
      <c r="J35" s="65"/>
      <c r="K35" s="65"/>
      <c r="L35" s="59"/>
      <c r="M35" s="66"/>
      <c r="N35" s="157"/>
      <c r="O35" s="66"/>
      <c r="P35" s="157"/>
      <c r="Q35" s="66"/>
      <c r="R35" s="157"/>
      <c r="S35" s="66"/>
      <c r="T35" s="157"/>
    </row>
    <row r="36" spans="2:20" ht="18.75" x14ac:dyDescent="0.25">
      <c r="B36" s="44" t="s">
        <v>122</v>
      </c>
      <c r="C36" s="78"/>
      <c r="D36" s="156"/>
      <c r="E36" s="152"/>
      <c r="F36" s="153"/>
      <c r="G36" s="65"/>
      <c r="H36" s="65"/>
      <c r="I36" s="65"/>
      <c r="J36" s="65"/>
      <c r="K36" s="65"/>
      <c r="L36" s="59"/>
      <c r="M36" s="66"/>
      <c r="N36" s="157"/>
      <c r="O36" s="66"/>
      <c r="P36" s="157"/>
      <c r="Q36" s="66"/>
      <c r="R36" s="157"/>
      <c r="S36" s="66"/>
      <c r="T36" s="157"/>
    </row>
    <row r="37" spans="2:20" ht="18.75" x14ac:dyDescent="0.25">
      <c r="B37" s="44" t="s">
        <v>123</v>
      </c>
      <c r="C37" s="78"/>
      <c r="D37" s="156"/>
      <c r="E37" s="152"/>
      <c r="F37" s="153"/>
      <c r="G37" s="65"/>
      <c r="H37" s="65"/>
      <c r="I37" s="65"/>
      <c r="J37" s="65"/>
      <c r="K37" s="65"/>
      <c r="L37" s="59"/>
      <c r="M37" s="66"/>
      <c r="N37" s="157"/>
      <c r="O37" s="66"/>
      <c r="P37" s="157"/>
      <c r="Q37" s="66"/>
      <c r="R37" s="157"/>
      <c r="S37" s="66"/>
      <c r="T37" s="157"/>
    </row>
    <row r="38" spans="2:20" ht="18.75" x14ac:dyDescent="0.25">
      <c r="B38" s="44" t="s">
        <v>124</v>
      </c>
      <c r="C38" s="78"/>
      <c r="D38" s="156"/>
      <c r="E38" s="152"/>
      <c r="F38" s="153"/>
      <c r="G38" s="65"/>
      <c r="H38" s="65"/>
      <c r="I38" s="65"/>
      <c r="J38" s="65"/>
      <c r="K38" s="65"/>
      <c r="L38" s="59"/>
      <c r="M38" s="66"/>
      <c r="N38" s="157"/>
      <c r="O38" s="66"/>
      <c r="P38" s="157"/>
      <c r="Q38" s="66"/>
      <c r="R38" s="157"/>
      <c r="S38" s="66"/>
      <c r="T38" s="157"/>
    </row>
    <row r="39" spans="2:20" ht="18.75" x14ac:dyDescent="0.25">
      <c r="B39" s="44" t="s">
        <v>125</v>
      </c>
      <c r="C39" s="78"/>
      <c r="D39" s="156"/>
      <c r="E39" s="152"/>
      <c r="F39" s="153"/>
      <c r="G39" s="65"/>
      <c r="H39" s="65"/>
      <c r="I39" s="65"/>
      <c r="J39" s="65"/>
      <c r="K39" s="65"/>
      <c r="L39" s="59"/>
      <c r="M39" s="66"/>
      <c r="N39" s="157"/>
      <c r="O39" s="66"/>
      <c r="P39" s="157"/>
      <c r="Q39" s="66"/>
      <c r="R39" s="157"/>
      <c r="S39" s="66"/>
      <c r="T39" s="157"/>
    </row>
    <row r="40" spans="2:20" ht="18.75" x14ac:dyDescent="0.25">
      <c r="B40" s="44" t="s">
        <v>126</v>
      </c>
      <c r="C40" s="78"/>
      <c r="D40" s="156"/>
      <c r="E40" s="152"/>
      <c r="F40" s="153"/>
      <c r="G40" s="65"/>
      <c r="H40" s="65"/>
      <c r="I40" s="65"/>
      <c r="J40" s="65"/>
      <c r="K40" s="65"/>
      <c r="L40" s="59"/>
      <c r="M40" s="66"/>
      <c r="N40" s="157"/>
      <c r="O40" s="66"/>
      <c r="P40" s="157"/>
      <c r="Q40" s="66"/>
      <c r="R40" s="157"/>
      <c r="S40" s="66"/>
      <c r="T40" s="157"/>
    </row>
    <row r="41" spans="2:20" ht="18.75" x14ac:dyDescent="0.25">
      <c r="B41" s="44" t="s">
        <v>127</v>
      </c>
      <c r="C41" s="78"/>
      <c r="D41" s="156"/>
      <c r="E41" s="152"/>
      <c r="F41" s="153"/>
      <c r="G41" s="65"/>
      <c r="H41" s="65"/>
      <c r="I41" s="65"/>
      <c r="J41" s="65"/>
      <c r="K41" s="65"/>
      <c r="L41" s="59"/>
      <c r="M41" s="66"/>
      <c r="N41" s="157"/>
      <c r="O41" s="66"/>
      <c r="P41" s="157"/>
      <c r="Q41" s="66"/>
      <c r="R41" s="157"/>
      <c r="S41" s="66"/>
      <c r="T41" s="157"/>
    </row>
    <row r="42" spans="2:20" ht="18.75" x14ac:dyDescent="0.25">
      <c r="B42" s="44" t="s">
        <v>128</v>
      </c>
      <c r="C42" s="78"/>
      <c r="D42" s="156"/>
      <c r="E42" s="152"/>
      <c r="F42" s="153"/>
      <c r="G42" s="65"/>
      <c r="H42" s="65"/>
      <c r="I42" s="65"/>
      <c r="J42" s="65"/>
      <c r="K42" s="65"/>
      <c r="L42" s="59"/>
      <c r="M42" s="66"/>
      <c r="N42" s="157"/>
      <c r="O42" s="66"/>
      <c r="P42" s="157"/>
      <c r="Q42" s="66"/>
      <c r="R42" s="157"/>
      <c r="S42" s="66"/>
      <c r="T42" s="157"/>
    </row>
    <row r="43" spans="2:20" ht="18.75" x14ac:dyDescent="0.25">
      <c r="B43" s="44" t="s">
        <v>129</v>
      </c>
      <c r="C43" s="78"/>
      <c r="D43" s="156"/>
      <c r="E43" s="152"/>
      <c r="F43" s="153"/>
      <c r="G43" s="65"/>
      <c r="H43" s="65"/>
      <c r="I43" s="65"/>
      <c r="J43" s="65"/>
      <c r="K43" s="65"/>
      <c r="L43" s="59"/>
      <c r="M43" s="66"/>
      <c r="N43" s="157"/>
      <c r="O43" s="66"/>
      <c r="P43" s="157"/>
      <c r="Q43" s="66"/>
      <c r="R43" s="157"/>
      <c r="S43" s="66"/>
      <c r="T43" s="157"/>
    </row>
    <row r="44" spans="2:20" ht="18.75" x14ac:dyDescent="0.25">
      <c r="B44" s="44" t="s">
        <v>143</v>
      </c>
      <c r="C44" s="78"/>
      <c r="D44" s="156"/>
      <c r="E44" s="152"/>
      <c r="F44" s="153"/>
      <c r="G44" s="65"/>
      <c r="H44" s="65"/>
      <c r="I44" s="65"/>
      <c r="J44" s="65"/>
      <c r="K44" s="65"/>
      <c r="L44" s="59"/>
      <c r="M44" s="66"/>
      <c r="N44" s="157"/>
      <c r="O44" s="66"/>
      <c r="P44" s="157"/>
      <c r="Q44" s="66"/>
      <c r="R44" s="157"/>
      <c r="S44" s="66"/>
      <c r="T44" s="157"/>
    </row>
    <row r="45" spans="2:20" ht="18.75" x14ac:dyDescent="0.25">
      <c r="B45" s="44" t="s">
        <v>144</v>
      </c>
      <c r="C45" s="78"/>
      <c r="D45" s="156"/>
      <c r="E45" s="152"/>
      <c r="F45" s="153"/>
      <c r="G45" s="65"/>
      <c r="H45" s="65"/>
      <c r="I45" s="65"/>
      <c r="J45" s="65"/>
      <c r="K45" s="65"/>
      <c r="L45" s="59"/>
      <c r="M45" s="66"/>
      <c r="N45" s="157"/>
      <c r="O45" s="66"/>
      <c r="P45" s="157"/>
      <c r="Q45" s="66"/>
      <c r="R45" s="157"/>
      <c r="S45" s="66"/>
      <c r="T45" s="157"/>
    </row>
    <row r="46" spans="2:20" ht="18.75" x14ac:dyDescent="0.25">
      <c r="B46" s="44" t="s">
        <v>145</v>
      </c>
      <c r="C46" s="78"/>
      <c r="D46" s="156"/>
      <c r="E46" s="152"/>
      <c r="F46" s="153"/>
      <c r="G46" s="65"/>
      <c r="H46" s="65"/>
      <c r="I46" s="65"/>
      <c r="J46" s="65"/>
      <c r="K46" s="65"/>
      <c r="L46" s="59"/>
      <c r="M46" s="66"/>
      <c r="N46" s="157"/>
      <c r="O46" s="66"/>
      <c r="P46" s="157"/>
      <c r="Q46" s="66"/>
      <c r="R46" s="157"/>
      <c r="S46" s="66"/>
      <c r="T46" s="157"/>
    </row>
    <row r="47" spans="2:20" ht="18.75" x14ac:dyDescent="0.25">
      <c r="B47" s="44" t="s">
        <v>146</v>
      </c>
      <c r="C47" s="78"/>
      <c r="D47" s="156"/>
      <c r="E47" s="152"/>
      <c r="F47" s="153"/>
      <c r="G47" s="65"/>
      <c r="H47" s="65"/>
      <c r="I47" s="65"/>
      <c r="J47" s="65"/>
      <c r="K47" s="65"/>
      <c r="L47" s="59"/>
      <c r="M47" s="66"/>
      <c r="N47" s="157"/>
      <c r="O47" s="66"/>
      <c r="P47" s="157"/>
      <c r="Q47" s="66"/>
      <c r="R47" s="157"/>
      <c r="S47" s="66"/>
      <c r="T47" s="157"/>
    </row>
    <row r="48" spans="2:20" ht="18.75" x14ac:dyDescent="0.25">
      <c r="B48" s="44" t="s">
        <v>147</v>
      </c>
      <c r="C48" s="78"/>
      <c r="D48" s="156"/>
      <c r="E48" s="152"/>
      <c r="F48" s="153"/>
      <c r="G48" s="65"/>
      <c r="H48" s="65"/>
      <c r="I48" s="65"/>
      <c r="J48" s="65"/>
      <c r="K48" s="65"/>
      <c r="L48" s="59"/>
      <c r="M48" s="66"/>
      <c r="N48" s="157"/>
      <c r="O48" s="66"/>
      <c r="P48" s="157"/>
      <c r="Q48" s="66"/>
      <c r="R48" s="157"/>
      <c r="S48" s="66"/>
      <c r="T48" s="157"/>
    </row>
    <row r="49" spans="2:20" ht="18.75" x14ac:dyDescent="0.25">
      <c r="B49" s="44" t="s">
        <v>148</v>
      </c>
      <c r="C49" s="78"/>
      <c r="D49" s="156"/>
      <c r="E49" s="152"/>
      <c r="F49" s="153"/>
      <c r="G49" s="65"/>
      <c r="H49" s="65"/>
      <c r="I49" s="65"/>
      <c r="J49" s="65"/>
      <c r="K49" s="65"/>
      <c r="L49" s="59"/>
      <c r="M49" s="66"/>
      <c r="N49" s="157"/>
      <c r="O49" s="66"/>
      <c r="P49" s="157"/>
      <c r="Q49" s="66"/>
      <c r="R49" s="157"/>
      <c r="S49" s="66"/>
      <c r="T49" s="157"/>
    </row>
    <row r="50" spans="2:20" ht="18.75" x14ac:dyDescent="0.25">
      <c r="B50" s="44" t="s">
        <v>149</v>
      </c>
      <c r="C50" s="78"/>
      <c r="D50" s="156"/>
      <c r="E50" s="152"/>
      <c r="F50" s="153"/>
      <c r="G50" s="65"/>
      <c r="H50" s="65"/>
      <c r="I50" s="65"/>
      <c r="J50" s="65"/>
      <c r="K50" s="65"/>
      <c r="L50" s="59"/>
      <c r="M50" s="66"/>
      <c r="N50" s="157"/>
      <c r="O50" s="66"/>
      <c r="P50" s="157"/>
      <c r="Q50" s="66"/>
      <c r="R50" s="157"/>
      <c r="S50" s="66"/>
      <c r="T50" s="157"/>
    </row>
    <row r="51" spans="2:20" ht="18.75" x14ac:dyDescent="0.25">
      <c r="B51" s="44" t="s">
        <v>150</v>
      </c>
      <c r="C51" s="78"/>
      <c r="D51" s="156"/>
      <c r="E51" s="152"/>
      <c r="F51" s="153"/>
      <c r="G51" s="65"/>
      <c r="H51" s="65"/>
      <c r="I51" s="65"/>
      <c r="J51" s="65"/>
      <c r="K51" s="65"/>
      <c r="L51" s="59"/>
      <c r="M51" s="66"/>
      <c r="N51" s="157"/>
      <c r="O51" s="66"/>
      <c r="P51" s="157"/>
      <c r="Q51" s="66"/>
      <c r="R51" s="157"/>
      <c r="S51" s="66"/>
      <c r="T51" s="157"/>
    </row>
    <row r="52" spans="2:20" ht="18.75" x14ac:dyDescent="0.25">
      <c r="B52" s="44" t="s">
        <v>151</v>
      </c>
      <c r="C52" s="78"/>
      <c r="D52" s="156"/>
      <c r="E52" s="152"/>
      <c r="F52" s="153"/>
      <c r="G52" s="65"/>
      <c r="H52" s="65"/>
      <c r="I52" s="65"/>
      <c r="J52" s="65"/>
      <c r="K52" s="65"/>
      <c r="L52" s="59"/>
      <c r="M52" s="66"/>
      <c r="N52" s="157"/>
      <c r="O52" s="66"/>
      <c r="P52" s="157"/>
      <c r="Q52" s="66"/>
      <c r="R52" s="157"/>
      <c r="S52" s="66"/>
      <c r="T52" s="157"/>
    </row>
    <row r="53" spans="2:20" ht="18.75" x14ac:dyDescent="0.25">
      <c r="B53" s="44" t="s">
        <v>152</v>
      </c>
      <c r="C53" s="78"/>
      <c r="D53" s="156"/>
      <c r="E53" s="152"/>
      <c r="F53" s="153"/>
      <c r="G53" s="65"/>
      <c r="H53" s="65"/>
      <c r="I53" s="65"/>
      <c r="J53" s="65"/>
      <c r="K53" s="65"/>
      <c r="L53" s="59"/>
      <c r="M53" s="66"/>
      <c r="N53" s="157"/>
      <c r="O53" s="66"/>
      <c r="P53" s="157"/>
      <c r="Q53" s="66"/>
      <c r="R53" s="157"/>
      <c r="S53" s="66"/>
      <c r="T53" s="157"/>
    </row>
    <row r="54" spans="2:20" ht="18.75" x14ac:dyDescent="0.25">
      <c r="B54" s="44" t="s">
        <v>153</v>
      </c>
      <c r="C54" s="78"/>
      <c r="D54" s="156"/>
      <c r="E54" s="152"/>
      <c r="F54" s="153"/>
      <c r="G54" s="65"/>
      <c r="H54" s="65"/>
      <c r="I54" s="65"/>
      <c r="J54" s="65"/>
      <c r="K54" s="65"/>
      <c r="L54" s="59"/>
      <c r="M54" s="66"/>
      <c r="N54" s="157"/>
      <c r="O54" s="66"/>
      <c r="P54" s="157"/>
      <c r="Q54" s="66"/>
      <c r="R54" s="157"/>
      <c r="S54" s="66"/>
      <c r="T54" s="157"/>
    </row>
    <row r="55" spans="2:20" ht="18.75" x14ac:dyDescent="0.25">
      <c r="B55" s="44" t="s">
        <v>154</v>
      </c>
      <c r="C55" s="78"/>
      <c r="D55" s="156"/>
      <c r="E55" s="152"/>
      <c r="F55" s="153"/>
      <c r="G55" s="65"/>
      <c r="H55" s="65"/>
      <c r="I55" s="65"/>
      <c r="J55" s="65"/>
      <c r="K55" s="65"/>
      <c r="L55" s="59"/>
      <c r="M55" s="66"/>
      <c r="N55" s="157"/>
      <c r="O55" s="66"/>
      <c r="P55" s="157"/>
      <c r="Q55" s="66"/>
      <c r="R55" s="157"/>
      <c r="S55" s="66"/>
      <c r="T55" s="157"/>
    </row>
    <row r="56" spans="2:20" ht="18.75" x14ac:dyDescent="0.25">
      <c r="B56" s="44" t="s">
        <v>155</v>
      </c>
      <c r="C56" s="78"/>
      <c r="D56" s="156"/>
      <c r="E56" s="152"/>
      <c r="F56" s="153"/>
      <c r="G56" s="65"/>
      <c r="H56" s="65"/>
      <c r="I56" s="65"/>
      <c r="J56" s="65"/>
      <c r="K56" s="65"/>
      <c r="L56" s="59"/>
      <c r="M56" s="66"/>
      <c r="N56" s="157"/>
      <c r="O56" s="66"/>
      <c r="P56" s="157"/>
      <c r="Q56" s="66"/>
      <c r="R56" s="157"/>
      <c r="S56" s="66"/>
      <c r="T56" s="157"/>
    </row>
    <row r="57" spans="2:20" ht="18.75" x14ac:dyDescent="0.25">
      <c r="B57" s="44" t="s">
        <v>156</v>
      </c>
      <c r="C57" s="78"/>
      <c r="D57" s="156"/>
      <c r="E57" s="152"/>
      <c r="F57" s="153"/>
      <c r="G57" s="65"/>
      <c r="H57" s="65"/>
      <c r="I57" s="65"/>
      <c r="J57" s="65"/>
      <c r="K57" s="65"/>
      <c r="L57" s="59"/>
      <c r="M57" s="66"/>
      <c r="N57" s="157"/>
      <c r="O57" s="66"/>
      <c r="P57" s="157"/>
      <c r="Q57" s="66"/>
      <c r="R57" s="157"/>
      <c r="S57" s="66"/>
      <c r="T57" s="157"/>
    </row>
    <row r="58" spans="2:20" ht="18.75" x14ac:dyDescent="0.25">
      <c r="B58" s="44" t="s">
        <v>157</v>
      </c>
      <c r="C58" s="78"/>
      <c r="D58" s="156"/>
      <c r="E58" s="152"/>
      <c r="F58" s="153"/>
      <c r="G58" s="65"/>
      <c r="H58" s="65"/>
      <c r="I58" s="65"/>
      <c r="J58" s="65"/>
      <c r="K58" s="65"/>
      <c r="L58" s="59"/>
      <c r="M58" s="66"/>
      <c r="N58" s="157"/>
      <c r="O58" s="66"/>
      <c r="P58" s="157"/>
      <c r="Q58" s="66"/>
      <c r="R58" s="157"/>
      <c r="S58" s="66"/>
      <c r="T58" s="157"/>
    </row>
    <row r="59" spans="2:20" ht="18.75" x14ac:dyDescent="0.25">
      <c r="B59" s="44" t="s">
        <v>158</v>
      </c>
      <c r="C59" s="78"/>
      <c r="D59" s="156"/>
      <c r="E59" s="152"/>
      <c r="F59" s="153"/>
      <c r="G59" s="65"/>
      <c r="H59" s="65"/>
      <c r="I59" s="65"/>
      <c r="J59" s="65"/>
      <c r="K59" s="65"/>
      <c r="L59" s="59"/>
      <c r="M59" s="66"/>
      <c r="N59" s="157"/>
      <c r="O59" s="66"/>
      <c r="P59" s="157"/>
      <c r="Q59" s="66"/>
      <c r="R59" s="157"/>
      <c r="S59" s="66"/>
      <c r="T59" s="157"/>
    </row>
    <row r="60" spans="2:20" ht="18.75" x14ac:dyDescent="0.25">
      <c r="B60" s="44" t="s">
        <v>159</v>
      </c>
      <c r="C60" s="78"/>
      <c r="D60" s="156"/>
      <c r="E60" s="152"/>
      <c r="F60" s="153"/>
      <c r="G60" s="65"/>
      <c r="H60" s="65"/>
      <c r="I60" s="65"/>
      <c r="J60" s="65"/>
      <c r="K60" s="65"/>
      <c r="L60" s="59"/>
      <c r="M60" s="66"/>
      <c r="N60" s="157"/>
      <c r="O60" s="66"/>
      <c r="P60" s="157"/>
      <c r="Q60" s="66"/>
      <c r="R60" s="157"/>
      <c r="S60" s="66"/>
      <c r="T60" s="157"/>
    </row>
    <row r="61" spans="2:20" ht="18.75" x14ac:dyDescent="0.25">
      <c r="B61" s="44" t="s">
        <v>160</v>
      </c>
      <c r="C61" s="78"/>
      <c r="D61" s="156"/>
      <c r="E61" s="152"/>
      <c r="F61" s="153"/>
      <c r="G61" s="65"/>
      <c r="H61" s="65"/>
      <c r="I61" s="65"/>
      <c r="J61" s="65"/>
      <c r="K61" s="65"/>
      <c r="L61" s="59"/>
      <c r="M61" s="66"/>
      <c r="N61" s="157"/>
      <c r="O61" s="66"/>
      <c r="P61" s="157"/>
      <c r="Q61" s="66"/>
      <c r="R61" s="157"/>
      <c r="S61" s="66"/>
      <c r="T61" s="157"/>
    </row>
    <row r="62" spans="2:20" ht="18.75" x14ac:dyDescent="0.25">
      <c r="B62" s="44" t="s">
        <v>161</v>
      </c>
      <c r="C62" s="78"/>
      <c r="D62" s="156"/>
      <c r="E62" s="152"/>
      <c r="F62" s="153"/>
      <c r="G62" s="65"/>
      <c r="H62" s="65"/>
      <c r="I62" s="65"/>
      <c r="J62" s="65"/>
      <c r="K62" s="65"/>
      <c r="L62" s="59"/>
      <c r="M62" s="66"/>
      <c r="N62" s="157"/>
      <c r="O62" s="66"/>
      <c r="P62" s="157"/>
      <c r="Q62" s="66"/>
      <c r="R62" s="157"/>
      <c r="S62" s="66"/>
      <c r="T62" s="157"/>
    </row>
    <row r="63" spans="2:20" ht="18.75" x14ac:dyDescent="0.25">
      <c r="B63" s="44" t="s">
        <v>162</v>
      </c>
      <c r="C63" s="78"/>
      <c r="D63" s="156"/>
      <c r="E63" s="152"/>
      <c r="F63" s="153"/>
      <c r="G63" s="65"/>
      <c r="H63" s="65"/>
      <c r="I63" s="65"/>
      <c r="J63" s="65"/>
      <c r="K63" s="65"/>
      <c r="L63" s="59"/>
      <c r="M63" s="66"/>
      <c r="N63" s="157"/>
      <c r="O63" s="66"/>
      <c r="P63" s="157"/>
      <c r="Q63" s="66"/>
      <c r="R63" s="157"/>
      <c r="S63" s="66"/>
      <c r="T63" s="157"/>
    </row>
    <row r="64" spans="2:20" ht="18.75" x14ac:dyDescent="0.25">
      <c r="B64" s="44" t="s">
        <v>163</v>
      </c>
      <c r="C64" s="78"/>
      <c r="D64" s="156"/>
      <c r="E64" s="152"/>
      <c r="F64" s="153"/>
      <c r="G64" s="65"/>
      <c r="H64" s="65"/>
      <c r="I64" s="65"/>
      <c r="J64" s="65"/>
      <c r="K64" s="65"/>
      <c r="L64" s="59"/>
      <c r="M64" s="66"/>
      <c r="N64" s="157"/>
      <c r="O64" s="66"/>
      <c r="P64" s="157"/>
      <c r="Q64" s="66"/>
      <c r="R64" s="157"/>
      <c r="S64" s="66"/>
      <c r="T64" s="157"/>
    </row>
    <row r="65" spans="2:20" ht="18.75" x14ac:dyDescent="0.25">
      <c r="B65" s="44" t="s">
        <v>164</v>
      </c>
      <c r="C65" s="78"/>
      <c r="D65" s="156"/>
      <c r="E65" s="152"/>
      <c r="F65" s="153"/>
      <c r="G65" s="65"/>
      <c r="H65" s="65"/>
      <c r="I65" s="65"/>
      <c r="J65" s="65"/>
      <c r="K65" s="65"/>
      <c r="L65" s="59"/>
      <c r="M65" s="66"/>
      <c r="N65" s="157"/>
      <c r="O65" s="66"/>
      <c r="P65" s="157"/>
      <c r="Q65" s="66"/>
      <c r="R65" s="157"/>
      <c r="S65" s="66"/>
      <c r="T65" s="157"/>
    </row>
    <row r="66" spans="2:20" ht="18.75" x14ac:dyDescent="0.25">
      <c r="B66" s="44" t="s">
        <v>165</v>
      </c>
      <c r="C66" s="78"/>
      <c r="D66" s="156"/>
      <c r="E66" s="152"/>
      <c r="F66" s="153"/>
      <c r="G66" s="65"/>
      <c r="H66" s="65"/>
      <c r="I66" s="65"/>
      <c r="J66" s="65"/>
      <c r="K66" s="65"/>
      <c r="L66" s="59"/>
      <c r="M66" s="66"/>
      <c r="N66" s="157"/>
      <c r="O66" s="66"/>
      <c r="P66" s="157"/>
      <c r="Q66" s="66"/>
      <c r="R66" s="157"/>
      <c r="S66" s="66"/>
      <c r="T66" s="157"/>
    </row>
    <row r="67" spans="2:20" ht="18.75" x14ac:dyDescent="0.25">
      <c r="B67" s="44" t="s">
        <v>166</v>
      </c>
      <c r="C67" s="78"/>
      <c r="D67" s="156"/>
      <c r="E67" s="152"/>
      <c r="F67" s="153"/>
      <c r="G67" s="65"/>
      <c r="H67" s="65"/>
      <c r="I67" s="65"/>
      <c r="J67" s="65"/>
      <c r="K67" s="65"/>
      <c r="L67" s="59"/>
      <c r="M67" s="66"/>
      <c r="N67" s="157"/>
      <c r="O67" s="66"/>
      <c r="P67" s="157"/>
      <c r="Q67" s="66"/>
      <c r="R67" s="157"/>
      <c r="S67" s="66"/>
      <c r="T67" s="157"/>
    </row>
    <row r="68" spans="2:20" ht="19.5" thickBot="1" x14ac:dyDescent="0.35">
      <c r="B68" s="261" t="s">
        <v>167</v>
      </c>
      <c r="C68" s="262"/>
      <c r="D68" s="263"/>
      <c r="E68" s="264"/>
      <c r="F68" s="265"/>
      <c r="G68" s="266"/>
      <c r="H68" s="266"/>
      <c r="I68" s="266"/>
      <c r="J68" s="266"/>
      <c r="K68" s="266"/>
      <c r="L68" s="266"/>
      <c r="M68" s="158"/>
      <c r="N68" s="159"/>
      <c r="O68" s="158"/>
      <c r="P68" s="159"/>
      <c r="Q68" s="158"/>
      <c r="R68" s="159"/>
      <c r="S68" s="158"/>
      <c r="T68" s="159"/>
    </row>
    <row r="69" spans="2:20" x14ac:dyDescent="0.25">
      <c r="T69" s="196" t="s">
        <v>47</v>
      </c>
    </row>
  </sheetData>
  <mergeCells count="4">
    <mergeCell ref="C6:C8"/>
    <mergeCell ref="B6:B7"/>
    <mergeCell ref="M6:T7"/>
    <mergeCell ref="D6:K7"/>
  </mergeCells>
  <phoneticPr fontId="13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0" fitToHeight="0" orientation="portrait" horizontalDpi="4294967293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05780F0-B075-4B0A-A8EA-89EF07DD867C}">
          <x14:formula1>
            <xm:f>Aux!$B$1:$B$2</xm:f>
          </x14:formula1>
          <xm:sqref>E9:E68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ACDA8-C900-44D2-8EE4-DB2E5FB9BD90}">
  <sheetPr>
    <tabColor rgb="FFA6A6A6"/>
  </sheetPr>
  <dimension ref="A1:BJ21"/>
  <sheetViews>
    <sheetView topLeftCell="A7" zoomScale="85" zoomScaleNormal="85" workbookViewId="0">
      <selection activeCell="B26" sqref="B26"/>
    </sheetView>
  </sheetViews>
  <sheetFormatPr defaultRowHeight="15" x14ac:dyDescent="0.25"/>
  <cols>
    <col min="1" max="1" width="24.5703125" customWidth="1"/>
  </cols>
  <sheetData>
    <row r="1" spans="1:62" ht="15.75" thickBot="1" x14ac:dyDescent="0.3">
      <c r="A1" s="296"/>
      <c r="B1" s="296"/>
      <c r="C1" s="324">
        <f>Cronograma!G9</f>
        <v>44927</v>
      </c>
      <c r="D1" s="324">
        <f>Cronograma!H9</f>
        <v>44958</v>
      </c>
      <c r="E1" s="324">
        <f>Cronograma!I9</f>
        <v>44986</v>
      </c>
      <c r="F1" s="324">
        <f>Cronograma!J9</f>
        <v>45017</v>
      </c>
      <c r="G1" s="324">
        <f>Cronograma!K9</f>
        <v>45047</v>
      </c>
      <c r="H1" s="324">
        <f>Cronograma!L9</f>
        <v>45078</v>
      </c>
      <c r="I1" s="324">
        <f>Cronograma!M9</f>
        <v>45108</v>
      </c>
      <c r="J1" s="324">
        <f>Cronograma!N9</f>
        <v>45139</v>
      </c>
      <c r="K1" s="324">
        <f>Cronograma!O9</f>
        <v>45170</v>
      </c>
      <c r="L1" s="324">
        <f>Cronograma!P9</f>
        <v>45200</v>
      </c>
      <c r="M1" s="324">
        <f>Cronograma!Q9</f>
        <v>45231</v>
      </c>
      <c r="N1" s="324">
        <f>Cronograma!R9</f>
        <v>45261</v>
      </c>
      <c r="O1" s="324">
        <f>Cronograma!S9</f>
        <v>45292</v>
      </c>
      <c r="P1" s="324">
        <f>Cronograma!T9</f>
        <v>45323</v>
      </c>
      <c r="Q1" s="324">
        <f>Cronograma!U9</f>
        <v>45352</v>
      </c>
      <c r="R1" s="324">
        <f>Cronograma!V9</f>
        <v>45383</v>
      </c>
      <c r="S1" s="324">
        <f>Cronograma!W9</f>
        <v>45413</v>
      </c>
      <c r="T1" s="324">
        <f>Cronograma!X9</f>
        <v>45444</v>
      </c>
      <c r="U1" s="324">
        <f>Cronograma!Y9</f>
        <v>45474</v>
      </c>
      <c r="V1" s="324">
        <f>Cronograma!Z9</f>
        <v>45505</v>
      </c>
      <c r="W1" s="324">
        <f>Cronograma!AA9</f>
        <v>45536</v>
      </c>
      <c r="X1" s="324">
        <f>Cronograma!AB9</f>
        <v>45566</v>
      </c>
      <c r="Y1" s="324">
        <f>Cronograma!AC9</f>
        <v>45597</v>
      </c>
      <c r="Z1" s="324">
        <f>Cronograma!AD9</f>
        <v>45627</v>
      </c>
      <c r="AA1" s="324">
        <f>Cronograma!AE9</f>
        <v>45658</v>
      </c>
      <c r="AB1" s="324">
        <f>Cronograma!AF9</f>
        <v>45689</v>
      </c>
      <c r="AC1" s="324">
        <f>Cronograma!AG9</f>
        <v>45717</v>
      </c>
      <c r="AD1" s="324">
        <f>Cronograma!AH9</f>
        <v>45748</v>
      </c>
      <c r="AE1" s="324">
        <f>Cronograma!AI9</f>
        <v>45778</v>
      </c>
      <c r="AF1" s="324">
        <f>Cronograma!AJ9</f>
        <v>45809</v>
      </c>
      <c r="AG1" s="324">
        <f>Cronograma!AK9</f>
        <v>45839</v>
      </c>
      <c r="AH1" s="324">
        <f>Cronograma!AL9</f>
        <v>45870</v>
      </c>
      <c r="AI1" s="324">
        <f>Cronograma!AM9</f>
        <v>45901</v>
      </c>
      <c r="AJ1" s="324">
        <f>Cronograma!AN9</f>
        <v>45931</v>
      </c>
      <c r="AK1" s="324">
        <f>Cronograma!AO9</f>
        <v>45962</v>
      </c>
      <c r="AL1" s="324">
        <f>Cronograma!AP9</f>
        <v>45992</v>
      </c>
      <c r="AM1" s="324">
        <f>Cronograma!AQ9</f>
        <v>46023</v>
      </c>
      <c r="AN1" s="324">
        <f>Cronograma!AR9</f>
        <v>46054</v>
      </c>
      <c r="AO1" s="324">
        <f>Cronograma!AS9</f>
        <v>46082</v>
      </c>
      <c r="AP1" s="324">
        <f>Cronograma!AT9</f>
        <v>46113</v>
      </c>
      <c r="AQ1" s="324">
        <f>Cronograma!AU9</f>
        <v>46143</v>
      </c>
      <c r="AR1" s="324">
        <f>Cronograma!AV9</f>
        <v>46174</v>
      </c>
      <c r="AS1" s="324">
        <f>Cronograma!AW9</f>
        <v>46204</v>
      </c>
      <c r="AT1" s="324">
        <f>Cronograma!AX9</f>
        <v>46235</v>
      </c>
      <c r="AU1" s="324">
        <f>Cronograma!AY9</f>
        <v>46266</v>
      </c>
      <c r="AV1" s="324">
        <f>Cronograma!AZ9</f>
        <v>46296</v>
      </c>
      <c r="AW1" s="324">
        <f>Cronograma!BA9</f>
        <v>46327</v>
      </c>
      <c r="AX1" s="324">
        <f>Cronograma!BB9</f>
        <v>46357</v>
      </c>
      <c r="AY1" s="324">
        <f>Cronograma!BC9</f>
        <v>46388</v>
      </c>
      <c r="AZ1" s="324">
        <f>Cronograma!BD9</f>
        <v>46419</v>
      </c>
      <c r="BA1" s="324">
        <f>Cronograma!BE9</f>
        <v>46447</v>
      </c>
      <c r="BB1" s="324">
        <f>Cronograma!BF9</f>
        <v>46478</v>
      </c>
      <c r="BC1" s="324">
        <f>Cronograma!BG9</f>
        <v>46508</v>
      </c>
      <c r="BD1" s="324">
        <f>Cronograma!BH9</f>
        <v>46539</v>
      </c>
      <c r="BE1" s="324">
        <f>Cronograma!BI9</f>
        <v>46569</v>
      </c>
      <c r="BF1" s="324">
        <f>Cronograma!BJ9</f>
        <v>46600</v>
      </c>
      <c r="BG1" s="324">
        <f>Cronograma!BK9</f>
        <v>46631</v>
      </c>
      <c r="BH1" s="324">
        <f>Cronograma!BL9</f>
        <v>46661</v>
      </c>
      <c r="BI1" s="324">
        <f>Cronograma!BM9</f>
        <v>46692</v>
      </c>
      <c r="BJ1" s="324">
        <f>Cronograma!BN9</f>
        <v>46722</v>
      </c>
    </row>
    <row r="2" spans="1:62" x14ac:dyDescent="0.25">
      <c r="A2" s="322" t="str">
        <f>IF('Equipa de projeto'!D9 &lt;&gt; 0, _xlfn.CONCAT(ROW(A1),". ",'Equipa de projeto'!D9),"")</f>
        <v/>
      </c>
      <c r="B2" t="str">
        <f>IF('Equipa de projeto'!D9 &lt;&gt; 0,'Equipa de projeto'!E9, "")</f>
        <v/>
      </c>
      <c r="C2" cm="1">
        <f t="array" aca="1" ref="C2" ca="1">IFERROR(INDIRECT(ADDRESS(10,COLUMN(E:E),1,1,$A2)),0)</f>
        <v>0</v>
      </c>
      <c r="D2" cm="1">
        <f t="array" aca="1" ref="D2" ca="1">IFERROR(INDIRECT(ADDRESS(10,COLUMN(F:F),1,1,$A2)),0)</f>
        <v>0</v>
      </c>
      <c r="E2" cm="1">
        <f t="array" aca="1" ref="E2" ca="1">IFERROR(INDIRECT(ADDRESS(10,COLUMN(G:G),1,1,$A2)),0)</f>
        <v>0</v>
      </c>
      <c r="F2" cm="1">
        <f t="array" aca="1" ref="F2" ca="1">IFERROR(INDIRECT(ADDRESS(10,COLUMN(H:H),1,1,$A2)),0)</f>
        <v>0</v>
      </c>
      <c r="G2" cm="1">
        <f t="array" aca="1" ref="G2" ca="1">IFERROR(INDIRECT(ADDRESS(10,COLUMN(I:I),1,1,$A2)),0)</f>
        <v>0</v>
      </c>
      <c r="H2" cm="1">
        <f t="array" aca="1" ref="H2" ca="1">IFERROR(INDIRECT(ADDRESS(10,COLUMN(J:J),1,1,$A2)),0)</f>
        <v>0</v>
      </c>
      <c r="I2" cm="1">
        <f t="array" aca="1" ref="I2" ca="1">IFERROR(INDIRECT(ADDRESS(10,COLUMN(K:K),1,1,$A2)),0)</f>
        <v>0</v>
      </c>
      <c r="J2" cm="1">
        <f t="array" aca="1" ref="J2" ca="1">IFERROR(INDIRECT(ADDRESS(10,COLUMN(L:L),1,1,$A2)),0)</f>
        <v>0</v>
      </c>
      <c r="K2" cm="1">
        <f t="array" aca="1" ref="K2" ca="1">IFERROR(INDIRECT(ADDRESS(10,COLUMN(M:M),1,1,$A2)),0)</f>
        <v>0</v>
      </c>
      <c r="L2" cm="1">
        <f t="array" aca="1" ref="L2" ca="1">IFERROR(INDIRECT(ADDRESS(10,COLUMN(N:N),1,1,$A2)),0)</f>
        <v>0</v>
      </c>
      <c r="M2" cm="1">
        <f t="array" aca="1" ref="M2" ca="1">IFERROR(INDIRECT(ADDRESS(10,COLUMN(O:O),1,1,$A2)),0)</f>
        <v>0</v>
      </c>
      <c r="N2" cm="1">
        <f t="array" aca="1" ref="N2" ca="1">IFERROR(INDIRECT(ADDRESS(10,COLUMN(P:P),1,1,$A2)),0)</f>
        <v>0</v>
      </c>
      <c r="O2" cm="1">
        <f t="array" aca="1" ref="O2" ca="1">IFERROR(INDIRECT(ADDRESS(10,COLUMN(Q:Q),1,1,$A2)),0)</f>
        <v>0</v>
      </c>
      <c r="P2" cm="1">
        <f t="array" aca="1" ref="P2" ca="1">IFERROR(INDIRECT(ADDRESS(10,COLUMN(R:R),1,1,$A2)),0)</f>
        <v>0</v>
      </c>
      <c r="Q2" cm="1">
        <f t="array" aca="1" ref="Q2" ca="1">IFERROR(INDIRECT(ADDRESS(10,COLUMN(S:S),1,1,$A2)),0)</f>
        <v>0</v>
      </c>
      <c r="R2" cm="1">
        <f t="array" aca="1" ref="R2" ca="1">IFERROR(INDIRECT(ADDRESS(10,COLUMN(T:T),1,1,$A2)),0)</f>
        <v>0</v>
      </c>
      <c r="S2" cm="1">
        <f t="array" aca="1" ref="S2" ca="1">IFERROR(INDIRECT(ADDRESS(10,COLUMN(U:U),1,1,$A2)),0)</f>
        <v>0</v>
      </c>
      <c r="T2" cm="1">
        <f t="array" aca="1" ref="T2" ca="1">IFERROR(INDIRECT(ADDRESS(10,COLUMN(V:V),1,1,$A2)),0)</f>
        <v>0</v>
      </c>
      <c r="U2" cm="1">
        <f t="array" aca="1" ref="U2" ca="1">IFERROR(INDIRECT(ADDRESS(10,COLUMN(W:W),1,1,$A2)),0)</f>
        <v>0</v>
      </c>
      <c r="V2" cm="1">
        <f t="array" aca="1" ref="V2" ca="1">IFERROR(INDIRECT(ADDRESS(10,COLUMN(X:X),1,1,$A2)),0)</f>
        <v>0</v>
      </c>
      <c r="W2" cm="1">
        <f t="array" aca="1" ref="W2" ca="1">IFERROR(INDIRECT(ADDRESS(10,COLUMN(Y:Y),1,1,$A2)),0)</f>
        <v>0</v>
      </c>
      <c r="X2" cm="1">
        <f t="array" aca="1" ref="X2" ca="1">IFERROR(INDIRECT(ADDRESS(10,COLUMN(Z:Z),1,1,$A2)),0)</f>
        <v>0</v>
      </c>
      <c r="Y2" cm="1">
        <f t="array" aca="1" ref="Y2" ca="1">IFERROR(INDIRECT(ADDRESS(10,COLUMN(AA:AA),1,1,$A2)),0)</f>
        <v>0</v>
      </c>
      <c r="Z2" cm="1">
        <f t="array" aca="1" ref="Z2" ca="1">IFERROR(INDIRECT(ADDRESS(10,COLUMN(AB:AB),1,1,$A2)),0)</f>
        <v>0</v>
      </c>
      <c r="AA2" cm="1">
        <f t="array" aca="1" ref="AA2" ca="1">IFERROR(INDIRECT(ADDRESS(10,COLUMN(AC:AC),1,1,$A2)),0)</f>
        <v>0</v>
      </c>
      <c r="AB2" cm="1">
        <f t="array" aca="1" ref="AB2" ca="1">IFERROR(INDIRECT(ADDRESS(10,COLUMN(AD:AD),1,1,$A2)),0)</f>
        <v>0</v>
      </c>
      <c r="AC2" cm="1">
        <f t="array" aca="1" ref="AC2" ca="1">IFERROR(INDIRECT(ADDRESS(10,COLUMN(AE:AE),1,1,$A2)),0)</f>
        <v>0</v>
      </c>
      <c r="AD2" cm="1">
        <f t="array" aca="1" ref="AD2" ca="1">IFERROR(INDIRECT(ADDRESS(10,COLUMN(AF:AF),1,1,$A2)),0)</f>
        <v>0</v>
      </c>
      <c r="AE2" cm="1">
        <f t="array" aca="1" ref="AE2" ca="1">IFERROR(INDIRECT(ADDRESS(10,COLUMN(AG:AG),1,1,$A2)),0)</f>
        <v>0</v>
      </c>
      <c r="AF2" cm="1">
        <f t="array" aca="1" ref="AF2" ca="1">IFERROR(INDIRECT(ADDRESS(10,COLUMN(AH:AH),1,1,$A2)),0)</f>
        <v>0</v>
      </c>
      <c r="AG2" cm="1">
        <f t="array" aca="1" ref="AG2" ca="1">IFERROR(INDIRECT(ADDRESS(10,COLUMN(AI:AI),1,1,$A2)),0)</f>
        <v>0</v>
      </c>
      <c r="AH2" cm="1">
        <f t="array" aca="1" ref="AH2" ca="1">IFERROR(INDIRECT(ADDRESS(10,COLUMN(AJ:AJ),1,1,$A2)),0)</f>
        <v>0</v>
      </c>
      <c r="AI2" cm="1">
        <f t="array" aca="1" ref="AI2" ca="1">IFERROR(INDIRECT(ADDRESS(10,COLUMN(AK:AK),1,1,$A2)),0)</f>
        <v>0</v>
      </c>
      <c r="AJ2" cm="1">
        <f t="array" aca="1" ref="AJ2" ca="1">IFERROR(INDIRECT(ADDRESS(10,COLUMN(AL:AL),1,1,$A2)),0)</f>
        <v>0</v>
      </c>
      <c r="AK2" cm="1">
        <f t="array" aca="1" ref="AK2" ca="1">IFERROR(INDIRECT(ADDRESS(10,COLUMN(AM:AM),1,1,$A2)),0)</f>
        <v>0</v>
      </c>
      <c r="AL2" cm="1">
        <f t="array" aca="1" ref="AL2" ca="1">IFERROR(INDIRECT(ADDRESS(10,COLUMN(AN:AN),1,1,$A2)),0)</f>
        <v>0</v>
      </c>
      <c r="AM2" cm="1">
        <f t="array" aca="1" ref="AM2" ca="1">IFERROR(INDIRECT(ADDRESS(10,COLUMN(AO:AO),1,1,$A2)),0)</f>
        <v>0</v>
      </c>
      <c r="AN2" cm="1">
        <f t="array" aca="1" ref="AN2" ca="1">IFERROR(INDIRECT(ADDRESS(10,COLUMN(AP:AP),1,1,$A2)),0)</f>
        <v>0</v>
      </c>
      <c r="AO2" cm="1">
        <f t="array" aca="1" ref="AO2" ca="1">IFERROR(INDIRECT(ADDRESS(10,COLUMN(AQ:AQ),1,1,$A2)),0)</f>
        <v>0</v>
      </c>
      <c r="AP2" cm="1">
        <f t="array" aca="1" ref="AP2" ca="1">IFERROR(INDIRECT(ADDRESS(10,COLUMN(AR:AR),1,1,$A2)),0)</f>
        <v>0</v>
      </c>
      <c r="AQ2" cm="1">
        <f t="array" aca="1" ref="AQ2" ca="1">IFERROR(INDIRECT(ADDRESS(10,COLUMN(AS:AS),1,1,$A2)),0)</f>
        <v>0</v>
      </c>
      <c r="AR2" cm="1">
        <f t="array" aca="1" ref="AR2" ca="1">IFERROR(INDIRECT(ADDRESS(10,COLUMN(AT:AT),1,1,$A2)),0)</f>
        <v>0</v>
      </c>
      <c r="AS2" cm="1">
        <f t="array" aca="1" ref="AS2" ca="1">IFERROR(INDIRECT(ADDRESS(10,COLUMN(AU:AU),1,1,$A2)),0)</f>
        <v>0</v>
      </c>
      <c r="AT2" cm="1">
        <f t="array" aca="1" ref="AT2" ca="1">IFERROR(INDIRECT(ADDRESS(10,COLUMN(AV:AV),1,1,$A2)),0)</f>
        <v>0</v>
      </c>
      <c r="AU2" cm="1">
        <f t="array" aca="1" ref="AU2" ca="1">IFERROR(INDIRECT(ADDRESS(10,COLUMN(AW:AW),1,1,$A2)),0)</f>
        <v>0</v>
      </c>
      <c r="AV2" cm="1">
        <f t="array" aca="1" ref="AV2" ca="1">IFERROR(INDIRECT(ADDRESS(10,COLUMN(AX:AX),1,1,$A2)),0)</f>
        <v>0</v>
      </c>
      <c r="AW2" cm="1">
        <f t="array" aca="1" ref="AW2" ca="1">IFERROR(INDIRECT(ADDRESS(10,COLUMN(AY:AY),1,1,$A2)),0)</f>
        <v>0</v>
      </c>
      <c r="AX2" cm="1">
        <f t="array" aca="1" ref="AX2" ca="1">IFERROR(INDIRECT(ADDRESS(10,COLUMN(AZ:AZ),1,1,$A2)),0)</f>
        <v>0</v>
      </c>
      <c r="AY2" cm="1">
        <f t="array" aca="1" ref="AY2" ca="1">IFERROR(INDIRECT(ADDRESS(10,COLUMN(BA:BA),1,1,$A2)),0)</f>
        <v>0</v>
      </c>
      <c r="AZ2" cm="1">
        <f t="array" aca="1" ref="AZ2" ca="1">IFERROR(INDIRECT(ADDRESS(10,COLUMN(BB:BB),1,1,$A2)),0)</f>
        <v>0</v>
      </c>
      <c r="BA2" cm="1">
        <f t="array" aca="1" ref="BA2" ca="1">IFERROR(INDIRECT(ADDRESS(10,COLUMN(BC:BC),1,1,$A2)),0)</f>
        <v>0</v>
      </c>
      <c r="BB2" cm="1">
        <f t="array" aca="1" ref="BB2" ca="1">IFERROR(INDIRECT(ADDRESS(10,COLUMN(BD:BD),1,1,$A2)),0)</f>
        <v>0</v>
      </c>
      <c r="BC2" cm="1">
        <f t="array" aca="1" ref="BC2" ca="1">IFERROR(INDIRECT(ADDRESS(10,COLUMN(BE:BE),1,1,$A2)),0)</f>
        <v>0</v>
      </c>
      <c r="BD2" cm="1">
        <f t="array" aca="1" ref="BD2" ca="1">IFERROR(INDIRECT(ADDRESS(10,COLUMN(BF:BF),1,1,$A2)),0)</f>
        <v>0</v>
      </c>
      <c r="BE2" cm="1">
        <f t="array" aca="1" ref="BE2" ca="1">IFERROR(INDIRECT(ADDRESS(10,COLUMN(BG:BG),1,1,$A2)),0)</f>
        <v>0</v>
      </c>
      <c r="BF2" cm="1">
        <f t="array" aca="1" ref="BF2" ca="1">IFERROR(INDIRECT(ADDRESS(10,COLUMN(BH:BH),1,1,$A2)),0)</f>
        <v>0</v>
      </c>
      <c r="BG2" cm="1">
        <f t="array" aca="1" ref="BG2" ca="1">IFERROR(INDIRECT(ADDRESS(10,COLUMN(BI:BI),1,1,$A2)),0)</f>
        <v>0</v>
      </c>
      <c r="BH2" cm="1">
        <f t="array" aca="1" ref="BH2" ca="1">IFERROR(INDIRECT(ADDRESS(10,COLUMN(BJ:BJ),1,1,$A2)),0)</f>
        <v>0</v>
      </c>
      <c r="BI2" cm="1">
        <f t="array" aca="1" ref="BI2" ca="1">IFERROR(INDIRECT(ADDRESS(10,COLUMN(BK:BK),1,1,$A2)),0)</f>
        <v>0</v>
      </c>
      <c r="BJ2" s="323" cm="1">
        <f t="array" aca="1" ref="BJ2" ca="1">IFERROR(INDIRECT(ADDRESS(10,COLUMN(BL:BL),1,1,$A2)),0)</f>
        <v>0</v>
      </c>
    </row>
    <row r="3" spans="1:62" x14ac:dyDescent="0.25">
      <c r="A3" s="322" t="str">
        <f>IF('Equipa de projeto'!D10 &lt;&gt; 0, _xlfn.CONCAT(ROW(A2),". ",'Equipa de projeto'!D10),"")</f>
        <v/>
      </c>
      <c r="B3" t="str">
        <f>IF('Equipa de projeto'!D10 &lt;&gt; 0,'Equipa de projeto'!E10, "")</f>
        <v/>
      </c>
      <c r="C3" cm="1">
        <f t="array" aca="1" ref="C3" ca="1">IFERROR(INDIRECT(ADDRESS(10,COLUMN(E:E),1,1,$A3)),0)</f>
        <v>0</v>
      </c>
      <c r="D3" cm="1">
        <f t="array" aca="1" ref="D3" ca="1">IFERROR(INDIRECT(ADDRESS(10,COLUMN(F:F),1,1,$A3)),0)</f>
        <v>0</v>
      </c>
      <c r="E3" cm="1">
        <f t="array" aca="1" ref="E3" ca="1">IFERROR(INDIRECT(ADDRESS(10,COLUMN(G:G),1,1,$A3)),0)</f>
        <v>0</v>
      </c>
      <c r="F3" cm="1">
        <f t="array" aca="1" ref="F3" ca="1">IFERROR(INDIRECT(ADDRESS(10,COLUMN(H:H),1,1,$A3)),0)</f>
        <v>0</v>
      </c>
      <c r="G3" cm="1">
        <f t="array" aca="1" ref="G3" ca="1">IFERROR(INDIRECT(ADDRESS(10,COLUMN(I:I),1,1,$A3)),0)</f>
        <v>0</v>
      </c>
      <c r="H3" cm="1">
        <f t="array" aca="1" ref="H3" ca="1">IFERROR(INDIRECT(ADDRESS(10,COLUMN(J:J),1,1,$A3)),0)</f>
        <v>0</v>
      </c>
      <c r="I3" cm="1">
        <f t="array" aca="1" ref="I3" ca="1">IFERROR(INDIRECT(ADDRESS(10,COLUMN(K:K),1,1,$A3)),0)</f>
        <v>0</v>
      </c>
      <c r="J3" cm="1">
        <f t="array" aca="1" ref="J3" ca="1">IFERROR(INDIRECT(ADDRESS(10,COLUMN(L:L),1,1,$A3)),0)</f>
        <v>0</v>
      </c>
      <c r="K3" cm="1">
        <f t="array" aca="1" ref="K3" ca="1">IFERROR(INDIRECT(ADDRESS(10,COLUMN(M:M),1,1,$A3)),0)</f>
        <v>0</v>
      </c>
      <c r="L3" cm="1">
        <f t="array" aca="1" ref="L3" ca="1">IFERROR(INDIRECT(ADDRESS(10,COLUMN(N:N),1,1,$A3)),0)</f>
        <v>0</v>
      </c>
      <c r="M3" cm="1">
        <f t="array" aca="1" ref="M3" ca="1">IFERROR(INDIRECT(ADDRESS(10,COLUMN(O:O),1,1,$A3)),0)</f>
        <v>0</v>
      </c>
      <c r="N3" cm="1">
        <f t="array" aca="1" ref="N3" ca="1">IFERROR(INDIRECT(ADDRESS(10,COLUMN(P:P),1,1,$A3)),0)</f>
        <v>0</v>
      </c>
      <c r="O3" cm="1">
        <f t="array" aca="1" ref="O3" ca="1">IFERROR(INDIRECT(ADDRESS(10,COLUMN(Q:Q),1,1,$A3)),0)</f>
        <v>0</v>
      </c>
      <c r="P3" cm="1">
        <f t="array" aca="1" ref="P3" ca="1">IFERROR(INDIRECT(ADDRESS(10,COLUMN(R:R),1,1,$A3)),0)</f>
        <v>0</v>
      </c>
      <c r="Q3" cm="1">
        <f t="array" aca="1" ref="Q3" ca="1">IFERROR(INDIRECT(ADDRESS(10,COLUMN(S:S),1,1,$A3)),0)</f>
        <v>0</v>
      </c>
      <c r="R3" cm="1">
        <f t="array" aca="1" ref="R3" ca="1">IFERROR(INDIRECT(ADDRESS(10,COLUMN(T:T),1,1,$A3)),0)</f>
        <v>0</v>
      </c>
      <c r="S3" cm="1">
        <f t="array" aca="1" ref="S3" ca="1">IFERROR(INDIRECT(ADDRESS(10,COLUMN(U:U),1,1,$A3)),0)</f>
        <v>0</v>
      </c>
      <c r="T3" cm="1">
        <f t="array" aca="1" ref="T3" ca="1">IFERROR(INDIRECT(ADDRESS(10,COLUMN(V:V),1,1,$A3)),0)</f>
        <v>0</v>
      </c>
      <c r="U3" cm="1">
        <f t="array" aca="1" ref="U3" ca="1">IFERROR(INDIRECT(ADDRESS(10,COLUMN(W:W),1,1,$A3)),0)</f>
        <v>0</v>
      </c>
      <c r="V3" cm="1">
        <f t="array" aca="1" ref="V3" ca="1">IFERROR(INDIRECT(ADDRESS(10,COLUMN(X:X),1,1,$A3)),0)</f>
        <v>0</v>
      </c>
      <c r="W3" cm="1">
        <f t="array" aca="1" ref="W3" ca="1">IFERROR(INDIRECT(ADDRESS(10,COLUMN(Y:Y),1,1,$A3)),0)</f>
        <v>0</v>
      </c>
      <c r="X3" cm="1">
        <f t="array" aca="1" ref="X3" ca="1">IFERROR(INDIRECT(ADDRESS(10,COLUMN(Z:Z),1,1,$A3)),0)</f>
        <v>0</v>
      </c>
      <c r="Y3" cm="1">
        <f t="array" aca="1" ref="Y3" ca="1">IFERROR(INDIRECT(ADDRESS(10,COLUMN(AA:AA),1,1,$A3)),0)</f>
        <v>0</v>
      </c>
      <c r="Z3" cm="1">
        <f t="array" aca="1" ref="Z3" ca="1">IFERROR(INDIRECT(ADDRESS(10,COLUMN(AB:AB),1,1,$A3)),0)</f>
        <v>0</v>
      </c>
      <c r="AA3" cm="1">
        <f t="array" aca="1" ref="AA3" ca="1">IFERROR(INDIRECT(ADDRESS(10,COLUMN(AC:AC),1,1,$A3)),0)</f>
        <v>0</v>
      </c>
      <c r="AB3" cm="1">
        <f t="array" aca="1" ref="AB3" ca="1">IFERROR(INDIRECT(ADDRESS(10,COLUMN(AD:AD),1,1,$A3)),0)</f>
        <v>0</v>
      </c>
      <c r="AC3" cm="1">
        <f t="array" aca="1" ref="AC3" ca="1">IFERROR(INDIRECT(ADDRESS(10,COLUMN(AE:AE),1,1,$A3)),0)</f>
        <v>0</v>
      </c>
      <c r="AD3" cm="1">
        <f t="array" aca="1" ref="AD3" ca="1">IFERROR(INDIRECT(ADDRESS(10,COLUMN(AF:AF),1,1,$A3)),0)</f>
        <v>0</v>
      </c>
      <c r="AE3" cm="1">
        <f t="array" aca="1" ref="AE3" ca="1">IFERROR(INDIRECT(ADDRESS(10,COLUMN(AG:AG),1,1,$A3)),0)</f>
        <v>0</v>
      </c>
      <c r="AF3" cm="1">
        <f t="array" aca="1" ref="AF3" ca="1">IFERROR(INDIRECT(ADDRESS(10,COLUMN(AH:AH),1,1,$A3)),0)</f>
        <v>0</v>
      </c>
      <c r="AG3" cm="1">
        <f t="array" aca="1" ref="AG3" ca="1">IFERROR(INDIRECT(ADDRESS(10,COLUMN(AI:AI),1,1,$A3)),0)</f>
        <v>0</v>
      </c>
      <c r="AH3" cm="1">
        <f t="array" aca="1" ref="AH3" ca="1">IFERROR(INDIRECT(ADDRESS(10,COLUMN(AJ:AJ),1,1,$A3)),0)</f>
        <v>0</v>
      </c>
      <c r="AI3" cm="1">
        <f t="array" aca="1" ref="AI3" ca="1">IFERROR(INDIRECT(ADDRESS(10,COLUMN(AK:AK),1,1,$A3)),0)</f>
        <v>0</v>
      </c>
      <c r="AJ3" cm="1">
        <f t="array" aca="1" ref="AJ3" ca="1">IFERROR(INDIRECT(ADDRESS(10,COLUMN(AL:AL),1,1,$A3)),0)</f>
        <v>0</v>
      </c>
      <c r="AK3" cm="1">
        <f t="array" aca="1" ref="AK3" ca="1">IFERROR(INDIRECT(ADDRESS(10,COLUMN(AM:AM),1,1,$A3)),0)</f>
        <v>0</v>
      </c>
      <c r="AL3" cm="1">
        <f t="array" aca="1" ref="AL3" ca="1">IFERROR(INDIRECT(ADDRESS(10,COLUMN(AN:AN),1,1,$A3)),0)</f>
        <v>0</v>
      </c>
      <c r="AM3" cm="1">
        <f t="array" aca="1" ref="AM3" ca="1">IFERROR(INDIRECT(ADDRESS(10,COLUMN(AO:AO),1,1,$A3)),0)</f>
        <v>0</v>
      </c>
      <c r="AN3" cm="1">
        <f t="array" aca="1" ref="AN3" ca="1">IFERROR(INDIRECT(ADDRESS(10,COLUMN(AP:AP),1,1,$A3)),0)</f>
        <v>0</v>
      </c>
      <c r="AO3" cm="1">
        <f t="array" aca="1" ref="AO3" ca="1">IFERROR(INDIRECT(ADDRESS(10,COLUMN(AQ:AQ),1,1,$A3)),0)</f>
        <v>0</v>
      </c>
      <c r="AP3" cm="1">
        <f t="array" aca="1" ref="AP3" ca="1">IFERROR(INDIRECT(ADDRESS(10,COLUMN(AR:AR),1,1,$A3)),0)</f>
        <v>0</v>
      </c>
      <c r="AQ3" cm="1">
        <f t="array" aca="1" ref="AQ3" ca="1">IFERROR(INDIRECT(ADDRESS(10,COLUMN(AS:AS),1,1,$A3)),0)</f>
        <v>0</v>
      </c>
      <c r="AR3" cm="1">
        <f t="array" aca="1" ref="AR3" ca="1">IFERROR(INDIRECT(ADDRESS(10,COLUMN(AT:AT),1,1,$A3)),0)</f>
        <v>0</v>
      </c>
      <c r="AS3" cm="1">
        <f t="array" aca="1" ref="AS3" ca="1">IFERROR(INDIRECT(ADDRESS(10,COLUMN(AU:AU),1,1,$A3)),0)</f>
        <v>0</v>
      </c>
      <c r="AT3" cm="1">
        <f t="array" aca="1" ref="AT3" ca="1">IFERROR(INDIRECT(ADDRESS(10,COLUMN(AV:AV),1,1,$A3)),0)</f>
        <v>0</v>
      </c>
      <c r="AU3" cm="1">
        <f t="array" aca="1" ref="AU3" ca="1">IFERROR(INDIRECT(ADDRESS(10,COLUMN(AW:AW),1,1,$A3)),0)</f>
        <v>0</v>
      </c>
      <c r="AV3" cm="1">
        <f t="array" aca="1" ref="AV3" ca="1">IFERROR(INDIRECT(ADDRESS(10,COLUMN(AX:AX),1,1,$A3)),0)</f>
        <v>0</v>
      </c>
      <c r="AW3" cm="1">
        <f t="array" aca="1" ref="AW3" ca="1">IFERROR(INDIRECT(ADDRESS(10,COLUMN(AY:AY),1,1,$A3)),0)</f>
        <v>0</v>
      </c>
      <c r="AX3" cm="1">
        <f t="array" aca="1" ref="AX3" ca="1">IFERROR(INDIRECT(ADDRESS(10,COLUMN(AZ:AZ),1,1,$A3)),0)</f>
        <v>0</v>
      </c>
      <c r="AY3" cm="1">
        <f t="array" aca="1" ref="AY3" ca="1">IFERROR(INDIRECT(ADDRESS(10,COLUMN(BA:BA),1,1,$A3)),0)</f>
        <v>0</v>
      </c>
      <c r="AZ3" cm="1">
        <f t="array" aca="1" ref="AZ3" ca="1">IFERROR(INDIRECT(ADDRESS(10,COLUMN(BB:BB),1,1,$A3)),0)</f>
        <v>0</v>
      </c>
      <c r="BA3" cm="1">
        <f t="array" aca="1" ref="BA3" ca="1">IFERROR(INDIRECT(ADDRESS(10,COLUMN(BC:BC),1,1,$A3)),0)</f>
        <v>0</v>
      </c>
      <c r="BB3" cm="1">
        <f t="array" aca="1" ref="BB3" ca="1">IFERROR(INDIRECT(ADDRESS(10,COLUMN(BD:BD),1,1,$A3)),0)</f>
        <v>0</v>
      </c>
      <c r="BC3" cm="1">
        <f t="array" aca="1" ref="BC3" ca="1">IFERROR(INDIRECT(ADDRESS(10,COLUMN(BE:BE),1,1,$A3)),0)</f>
        <v>0</v>
      </c>
      <c r="BD3" cm="1">
        <f t="array" aca="1" ref="BD3" ca="1">IFERROR(INDIRECT(ADDRESS(10,COLUMN(BF:BF),1,1,$A3)),0)</f>
        <v>0</v>
      </c>
      <c r="BE3" cm="1">
        <f t="array" aca="1" ref="BE3" ca="1">IFERROR(INDIRECT(ADDRESS(10,COLUMN(BG:BG),1,1,$A3)),0)</f>
        <v>0</v>
      </c>
      <c r="BF3" cm="1">
        <f t="array" aca="1" ref="BF3" ca="1">IFERROR(INDIRECT(ADDRESS(10,COLUMN(BH:BH),1,1,$A3)),0)</f>
        <v>0</v>
      </c>
      <c r="BG3" cm="1">
        <f t="array" aca="1" ref="BG3" ca="1">IFERROR(INDIRECT(ADDRESS(10,COLUMN(BI:BI),1,1,$A3)),0)</f>
        <v>0</v>
      </c>
      <c r="BH3" cm="1">
        <f t="array" aca="1" ref="BH3" ca="1">IFERROR(INDIRECT(ADDRESS(10,COLUMN(BJ:BJ),1,1,$A3)),0)</f>
        <v>0</v>
      </c>
      <c r="BI3" cm="1">
        <f t="array" aca="1" ref="BI3" ca="1">IFERROR(INDIRECT(ADDRESS(10,COLUMN(BK:BK),1,1,$A3)),0)</f>
        <v>0</v>
      </c>
      <c r="BJ3" s="323" cm="1">
        <f t="array" aca="1" ref="BJ3" ca="1">IFERROR(INDIRECT(ADDRESS(10,COLUMN(BL:BL),1,1,$A3)),0)</f>
        <v>0</v>
      </c>
    </row>
    <row r="4" spans="1:62" x14ac:dyDescent="0.25">
      <c r="A4" s="322" t="str">
        <f>IF('Equipa de projeto'!D11 &lt;&gt; 0, _xlfn.CONCAT(ROW(A3),". ",'Equipa de projeto'!D11),"")</f>
        <v/>
      </c>
      <c r="B4" t="str">
        <f>IF('Equipa de projeto'!D11 &lt;&gt; 0,'Equipa de projeto'!E11, "")</f>
        <v/>
      </c>
      <c r="C4" cm="1">
        <f t="array" aca="1" ref="C4" ca="1">IFERROR(INDIRECT(ADDRESS(10,COLUMN(E:E),1,1,$A4)),0)</f>
        <v>0</v>
      </c>
      <c r="D4" cm="1">
        <f t="array" aca="1" ref="D4" ca="1">IFERROR(INDIRECT(ADDRESS(10,COLUMN(F:F),1,1,$A4)),0)</f>
        <v>0</v>
      </c>
      <c r="E4" cm="1">
        <f t="array" aca="1" ref="E4" ca="1">IFERROR(INDIRECT(ADDRESS(10,COLUMN(G:G),1,1,$A4)),0)</f>
        <v>0</v>
      </c>
      <c r="F4" cm="1">
        <f t="array" aca="1" ref="F4" ca="1">IFERROR(INDIRECT(ADDRESS(10,COLUMN(H:H),1,1,$A4)),0)</f>
        <v>0</v>
      </c>
      <c r="G4" cm="1">
        <f t="array" aca="1" ref="G4" ca="1">IFERROR(INDIRECT(ADDRESS(10,COLUMN(I:I),1,1,$A4)),0)</f>
        <v>0</v>
      </c>
      <c r="H4" cm="1">
        <f t="array" aca="1" ref="H4" ca="1">IFERROR(INDIRECT(ADDRESS(10,COLUMN(J:J),1,1,$A4)),0)</f>
        <v>0</v>
      </c>
      <c r="I4" cm="1">
        <f t="array" aca="1" ref="I4" ca="1">IFERROR(INDIRECT(ADDRESS(10,COLUMN(K:K),1,1,$A4)),0)</f>
        <v>0</v>
      </c>
      <c r="J4" cm="1">
        <f t="array" aca="1" ref="J4" ca="1">IFERROR(INDIRECT(ADDRESS(10,COLUMN(L:L),1,1,$A4)),0)</f>
        <v>0</v>
      </c>
      <c r="K4" cm="1">
        <f t="array" aca="1" ref="K4" ca="1">IFERROR(INDIRECT(ADDRESS(10,COLUMN(M:M),1,1,$A4)),0)</f>
        <v>0</v>
      </c>
      <c r="L4" cm="1">
        <f t="array" aca="1" ref="L4" ca="1">IFERROR(INDIRECT(ADDRESS(10,COLUMN(N:N),1,1,$A4)),0)</f>
        <v>0</v>
      </c>
      <c r="M4" cm="1">
        <f t="array" aca="1" ref="M4" ca="1">IFERROR(INDIRECT(ADDRESS(10,COLUMN(O:O),1,1,$A4)),0)</f>
        <v>0</v>
      </c>
      <c r="N4" cm="1">
        <f t="array" aca="1" ref="N4" ca="1">IFERROR(INDIRECT(ADDRESS(10,COLUMN(P:P),1,1,$A4)),0)</f>
        <v>0</v>
      </c>
      <c r="O4" cm="1">
        <f t="array" aca="1" ref="O4" ca="1">IFERROR(INDIRECT(ADDRESS(10,COLUMN(Q:Q),1,1,$A4)),0)</f>
        <v>0</v>
      </c>
      <c r="P4" cm="1">
        <f t="array" aca="1" ref="P4" ca="1">IFERROR(INDIRECT(ADDRESS(10,COLUMN(R:R),1,1,$A4)),0)</f>
        <v>0</v>
      </c>
      <c r="Q4" cm="1">
        <f t="array" aca="1" ref="Q4" ca="1">IFERROR(INDIRECT(ADDRESS(10,COLUMN(S:S),1,1,$A4)),0)</f>
        <v>0</v>
      </c>
      <c r="R4" cm="1">
        <f t="array" aca="1" ref="R4" ca="1">IFERROR(INDIRECT(ADDRESS(10,COLUMN(T:T),1,1,$A4)),0)</f>
        <v>0</v>
      </c>
      <c r="S4" cm="1">
        <f t="array" aca="1" ref="S4" ca="1">IFERROR(INDIRECT(ADDRESS(10,COLUMN(U:U),1,1,$A4)),0)</f>
        <v>0</v>
      </c>
      <c r="T4" cm="1">
        <f t="array" aca="1" ref="T4" ca="1">IFERROR(INDIRECT(ADDRESS(10,COLUMN(V:V),1,1,$A4)),0)</f>
        <v>0</v>
      </c>
      <c r="U4" cm="1">
        <f t="array" aca="1" ref="U4" ca="1">IFERROR(INDIRECT(ADDRESS(10,COLUMN(W:W),1,1,$A4)),0)</f>
        <v>0</v>
      </c>
      <c r="V4" cm="1">
        <f t="array" aca="1" ref="V4" ca="1">IFERROR(INDIRECT(ADDRESS(10,COLUMN(X:X),1,1,$A4)),0)</f>
        <v>0</v>
      </c>
      <c r="W4" cm="1">
        <f t="array" aca="1" ref="W4" ca="1">IFERROR(INDIRECT(ADDRESS(10,COLUMN(Y:Y),1,1,$A4)),0)</f>
        <v>0</v>
      </c>
      <c r="X4" cm="1">
        <f t="array" aca="1" ref="X4" ca="1">IFERROR(INDIRECT(ADDRESS(10,COLUMN(Z:Z),1,1,$A4)),0)</f>
        <v>0</v>
      </c>
      <c r="Y4" cm="1">
        <f t="array" aca="1" ref="Y4" ca="1">IFERROR(INDIRECT(ADDRESS(10,COLUMN(AA:AA),1,1,$A4)),0)</f>
        <v>0</v>
      </c>
      <c r="Z4" cm="1">
        <f t="array" aca="1" ref="Z4" ca="1">IFERROR(INDIRECT(ADDRESS(10,COLUMN(AB:AB),1,1,$A4)),0)</f>
        <v>0</v>
      </c>
      <c r="AA4" cm="1">
        <f t="array" aca="1" ref="AA4" ca="1">IFERROR(INDIRECT(ADDRESS(10,COLUMN(AC:AC),1,1,$A4)),0)</f>
        <v>0</v>
      </c>
      <c r="AB4" cm="1">
        <f t="array" aca="1" ref="AB4" ca="1">IFERROR(INDIRECT(ADDRESS(10,COLUMN(AD:AD),1,1,$A4)),0)</f>
        <v>0</v>
      </c>
      <c r="AC4" cm="1">
        <f t="array" aca="1" ref="AC4" ca="1">IFERROR(INDIRECT(ADDRESS(10,COLUMN(AE:AE),1,1,$A4)),0)</f>
        <v>0</v>
      </c>
      <c r="AD4" cm="1">
        <f t="array" aca="1" ref="AD4" ca="1">IFERROR(INDIRECT(ADDRESS(10,COLUMN(AF:AF),1,1,$A4)),0)</f>
        <v>0</v>
      </c>
      <c r="AE4" cm="1">
        <f t="array" aca="1" ref="AE4" ca="1">IFERROR(INDIRECT(ADDRESS(10,COLUMN(AG:AG),1,1,$A4)),0)</f>
        <v>0</v>
      </c>
      <c r="AF4" cm="1">
        <f t="array" aca="1" ref="AF4" ca="1">IFERROR(INDIRECT(ADDRESS(10,COLUMN(AH:AH),1,1,$A4)),0)</f>
        <v>0</v>
      </c>
      <c r="AG4" cm="1">
        <f t="array" aca="1" ref="AG4" ca="1">IFERROR(INDIRECT(ADDRESS(10,COLUMN(AI:AI),1,1,$A4)),0)</f>
        <v>0</v>
      </c>
      <c r="AH4" cm="1">
        <f t="array" aca="1" ref="AH4" ca="1">IFERROR(INDIRECT(ADDRESS(10,COLUMN(AJ:AJ),1,1,$A4)),0)</f>
        <v>0</v>
      </c>
      <c r="AI4" cm="1">
        <f t="array" aca="1" ref="AI4" ca="1">IFERROR(INDIRECT(ADDRESS(10,COLUMN(AK:AK),1,1,$A4)),0)</f>
        <v>0</v>
      </c>
      <c r="AJ4" cm="1">
        <f t="array" aca="1" ref="AJ4" ca="1">IFERROR(INDIRECT(ADDRESS(10,COLUMN(AL:AL),1,1,$A4)),0)</f>
        <v>0</v>
      </c>
      <c r="AK4" cm="1">
        <f t="array" aca="1" ref="AK4" ca="1">IFERROR(INDIRECT(ADDRESS(10,COLUMN(AM:AM),1,1,$A4)),0)</f>
        <v>0</v>
      </c>
      <c r="AL4" cm="1">
        <f t="array" aca="1" ref="AL4" ca="1">IFERROR(INDIRECT(ADDRESS(10,COLUMN(AN:AN),1,1,$A4)),0)</f>
        <v>0</v>
      </c>
      <c r="AM4" cm="1">
        <f t="array" aca="1" ref="AM4" ca="1">IFERROR(INDIRECT(ADDRESS(10,COLUMN(AO:AO),1,1,$A4)),0)</f>
        <v>0</v>
      </c>
      <c r="AN4" cm="1">
        <f t="array" aca="1" ref="AN4" ca="1">IFERROR(INDIRECT(ADDRESS(10,COLUMN(AP:AP),1,1,$A4)),0)</f>
        <v>0</v>
      </c>
      <c r="AO4" cm="1">
        <f t="array" aca="1" ref="AO4" ca="1">IFERROR(INDIRECT(ADDRESS(10,COLUMN(AQ:AQ),1,1,$A4)),0)</f>
        <v>0</v>
      </c>
      <c r="AP4" cm="1">
        <f t="array" aca="1" ref="AP4" ca="1">IFERROR(INDIRECT(ADDRESS(10,COLUMN(AR:AR),1,1,$A4)),0)</f>
        <v>0</v>
      </c>
      <c r="AQ4" cm="1">
        <f t="array" aca="1" ref="AQ4" ca="1">IFERROR(INDIRECT(ADDRESS(10,COLUMN(AS:AS),1,1,$A4)),0)</f>
        <v>0</v>
      </c>
      <c r="AR4" cm="1">
        <f t="array" aca="1" ref="AR4" ca="1">IFERROR(INDIRECT(ADDRESS(10,COLUMN(AT:AT),1,1,$A4)),0)</f>
        <v>0</v>
      </c>
      <c r="AS4" cm="1">
        <f t="array" aca="1" ref="AS4" ca="1">IFERROR(INDIRECT(ADDRESS(10,COLUMN(AU:AU),1,1,$A4)),0)</f>
        <v>0</v>
      </c>
      <c r="AT4" cm="1">
        <f t="array" aca="1" ref="AT4" ca="1">IFERROR(INDIRECT(ADDRESS(10,COLUMN(AV:AV),1,1,$A4)),0)</f>
        <v>0</v>
      </c>
      <c r="AU4" cm="1">
        <f t="array" aca="1" ref="AU4" ca="1">IFERROR(INDIRECT(ADDRESS(10,COLUMN(AW:AW),1,1,$A4)),0)</f>
        <v>0</v>
      </c>
      <c r="AV4" cm="1">
        <f t="array" aca="1" ref="AV4" ca="1">IFERROR(INDIRECT(ADDRESS(10,COLUMN(AX:AX),1,1,$A4)),0)</f>
        <v>0</v>
      </c>
      <c r="AW4" cm="1">
        <f t="array" aca="1" ref="AW4" ca="1">IFERROR(INDIRECT(ADDRESS(10,COLUMN(AY:AY),1,1,$A4)),0)</f>
        <v>0</v>
      </c>
      <c r="AX4" cm="1">
        <f t="array" aca="1" ref="AX4" ca="1">IFERROR(INDIRECT(ADDRESS(10,COLUMN(AZ:AZ),1,1,$A4)),0)</f>
        <v>0</v>
      </c>
      <c r="AY4" cm="1">
        <f t="array" aca="1" ref="AY4" ca="1">IFERROR(INDIRECT(ADDRESS(10,COLUMN(BA:BA),1,1,$A4)),0)</f>
        <v>0</v>
      </c>
      <c r="AZ4" cm="1">
        <f t="array" aca="1" ref="AZ4" ca="1">IFERROR(INDIRECT(ADDRESS(10,COLUMN(BB:BB),1,1,$A4)),0)</f>
        <v>0</v>
      </c>
      <c r="BA4" cm="1">
        <f t="array" aca="1" ref="BA4" ca="1">IFERROR(INDIRECT(ADDRESS(10,COLUMN(BC:BC),1,1,$A4)),0)</f>
        <v>0</v>
      </c>
      <c r="BB4" cm="1">
        <f t="array" aca="1" ref="BB4" ca="1">IFERROR(INDIRECT(ADDRESS(10,COLUMN(BD:BD),1,1,$A4)),0)</f>
        <v>0</v>
      </c>
      <c r="BC4" cm="1">
        <f t="array" aca="1" ref="BC4" ca="1">IFERROR(INDIRECT(ADDRESS(10,COLUMN(BE:BE),1,1,$A4)),0)</f>
        <v>0</v>
      </c>
      <c r="BD4" cm="1">
        <f t="array" aca="1" ref="BD4" ca="1">IFERROR(INDIRECT(ADDRESS(10,COLUMN(BF:BF),1,1,$A4)),0)</f>
        <v>0</v>
      </c>
      <c r="BE4" cm="1">
        <f t="array" aca="1" ref="BE4" ca="1">IFERROR(INDIRECT(ADDRESS(10,COLUMN(BG:BG),1,1,$A4)),0)</f>
        <v>0</v>
      </c>
      <c r="BF4" cm="1">
        <f t="array" aca="1" ref="BF4" ca="1">IFERROR(INDIRECT(ADDRESS(10,COLUMN(BH:BH),1,1,$A4)),0)</f>
        <v>0</v>
      </c>
      <c r="BG4" cm="1">
        <f t="array" aca="1" ref="BG4" ca="1">IFERROR(INDIRECT(ADDRESS(10,COLUMN(BI:BI),1,1,$A4)),0)</f>
        <v>0</v>
      </c>
      <c r="BH4" cm="1">
        <f t="array" aca="1" ref="BH4" ca="1">IFERROR(INDIRECT(ADDRESS(10,COLUMN(BJ:BJ),1,1,$A4)),0)</f>
        <v>0</v>
      </c>
      <c r="BI4" cm="1">
        <f t="array" aca="1" ref="BI4" ca="1">IFERROR(INDIRECT(ADDRESS(10,COLUMN(BK:BK),1,1,$A4)),0)</f>
        <v>0</v>
      </c>
      <c r="BJ4" s="323" cm="1">
        <f t="array" aca="1" ref="BJ4" ca="1">IFERROR(INDIRECT(ADDRESS(10,COLUMN(BL:BL),1,1,$A4)),0)</f>
        <v>0</v>
      </c>
    </row>
    <row r="5" spans="1:62" x14ac:dyDescent="0.25">
      <c r="A5" s="322" t="str">
        <f>IF('Equipa de projeto'!D12 &lt;&gt; 0, _xlfn.CONCAT(ROW(A4),". ",'Equipa de projeto'!D12),"")</f>
        <v/>
      </c>
      <c r="B5" t="str">
        <f>IF('Equipa de projeto'!D12 &lt;&gt; 0,'Equipa de projeto'!E12, "")</f>
        <v/>
      </c>
      <c r="C5" cm="1">
        <f t="array" aca="1" ref="C5" ca="1">IFERROR(INDIRECT(ADDRESS(10,COLUMN(E:E),1,1,$A5)),0)</f>
        <v>0</v>
      </c>
      <c r="D5" cm="1">
        <f t="array" aca="1" ref="D5" ca="1">IFERROR(INDIRECT(ADDRESS(10,COLUMN(F:F),1,1,$A5)),0)</f>
        <v>0</v>
      </c>
      <c r="E5" cm="1">
        <f t="array" aca="1" ref="E5" ca="1">IFERROR(INDIRECT(ADDRESS(10,COLUMN(G:G),1,1,$A5)),0)</f>
        <v>0</v>
      </c>
      <c r="F5" cm="1">
        <f t="array" aca="1" ref="F5" ca="1">IFERROR(INDIRECT(ADDRESS(10,COLUMN(H:H),1,1,$A5)),0)</f>
        <v>0</v>
      </c>
      <c r="G5" cm="1">
        <f t="array" aca="1" ref="G5" ca="1">IFERROR(INDIRECT(ADDRESS(10,COLUMN(I:I),1,1,$A5)),0)</f>
        <v>0</v>
      </c>
      <c r="H5" cm="1">
        <f t="array" aca="1" ref="H5" ca="1">IFERROR(INDIRECT(ADDRESS(10,COLUMN(J:J),1,1,$A5)),0)</f>
        <v>0</v>
      </c>
      <c r="I5" cm="1">
        <f t="array" aca="1" ref="I5" ca="1">IFERROR(INDIRECT(ADDRESS(10,COLUMN(K:K),1,1,$A5)),0)</f>
        <v>0</v>
      </c>
      <c r="J5" cm="1">
        <f t="array" aca="1" ref="J5" ca="1">IFERROR(INDIRECT(ADDRESS(10,COLUMN(L:L),1,1,$A5)),0)</f>
        <v>0</v>
      </c>
      <c r="K5" cm="1">
        <f t="array" aca="1" ref="K5" ca="1">IFERROR(INDIRECT(ADDRESS(10,COLUMN(M:M),1,1,$A5)),0)</f>
        <v>0</v>
      </c>
      <c r="L5" cm="1">
        <f t="array" aca="1" ref="L5" ca="1">IFERROR(INDIRECT(ADDRESS(10,COLUMN(N:N),1,1,$A5)),0)</f>
        <v>0</v>
      </c>
      <c r="M5" cm="1">
        <f t="array" aca="1" ref="M5" ca="1">IFERROR(INDIRECT(ADDRESS(10,COLUMN(O:O),1,1,$A5)),0)</f>
        <v>0</v>
      </c>
      <c r="N5" cm="1">
        <f t="array" aca="1" ref="N5" ca="1">IFERROR(INDIRECT(ADDRESS(10,COLUMN(P:P),1,1,$A5)),0)</f>
        <v>0</v>
      </c>
      <c r="O5" cm="1">
        <f t="array" aca="1" ref="O5" ca="1">IFERROR(INDIRECT(ADDRESS(10,COLUMN(Q:Q),1,1,$A5)),0)</f>
        <v>0</v>
      </c>
      <c r="P5" cm="1">
        <f t="array" aca="1" ref="P5" ca="1">IFERROR(INDIRECT(ADDRESS(10,COLUMN(R:R),1,1,$A5)),0)</f>
        <v>0</v>
      </c>
      <c r="Q5" cm="1">
        <f t="array" aca="1" ref="Q5" ca="1">IFERROR(INDIRECT(ADDRESS(10,COLUMN(S:S),1,1,$A5)),0)</f>
        <v>0</v>
      </c>
      <c r="R5" cm="1">
        <f t="array" aca="1" ref="R5" ca="1">IFERROR(INDIRECT(ADDRESS(10,COLUMN(T:T),1,1,$A5)),0)</f>
        <v>0</v>
      </c>
      <c r="S5" cm="1">
        <f t="array" aca="1" ref="S5" ca="1">IFERROR(INDIRECT(ADDRESS(10,COLUMN(U:U),1,1,$A5)),0)</f>
        <v>0</v>
      </c>
      <c r="T5" cm="1">
        <f t="array" aca="1" ref="T5" ca="1">IFERROR(INDIRECT(ADDRESS(10,COLUMN(V:V),1,1,$A5)),0)</f>
        <v>0</v>
      </c>
      <c r="U5" cm="1">
        <f t="array" aca="1" ref="U5" ca="1">IFERROR(INDIRECT(ADDRESS(10,COLUMN(W:W),1,1,$A5)),0)</f>
        <v>0</v>
      </c>
      <c r="V5" cm="1">
        <f t="array" aca="1" ref="V5" ca="1">IFERROR(INDIRECT(ADDRESS(10,COLUMN(X:X),1,1,$A5)),0)</f>
        <v>0</v>
      </c>
      <c r="W5" cm="1">
        <f t="array" aca="1" ref="W5" ca="1">IFERROR(INDIRECT(ADDRESS(10,COLUMN(Y:Y),1,1,$A5)),0)</f>
        <v>0</v>
      </c>
      <c r="X5" cm="1">
        <f t="array" aca="1" ref="X5" ca="1">IFERROR(INDIRECT(ADDRESS(10,COLUMN(Z:Z),1,1,$A5)),0)</f>
        <v>0</v>
      </c>
      <c r="Y5" cm="1">
        <f t="array" aca="1" ref="Y5" ca="1">IFERROR(INDIRECT(ADDRESS(10,COLUMN(AA:AA),1,1,$A5)),0)</f>
        <v>0</v>
      </c>
      <c r="Z5" cm="1">
        <f t="array" aca="1" ref="Z5" ca="1">IFERROR(INDIRECT(ADDRESS(10,COLUMN(AB:AB),1,1,$A5)),0)</f>
        <v>0</v>
      </c>
      <c r="AA5" cm="1">
        <f t="array" aca="1" ref="AA5" ca="1">IFERROR(INDIRECT(ADDRESS(10,COLUMN(AC:AC),1,1,$A5)),0)</f>
        <v>0</v>
      </c>
      <c r="AB5" cm="1">
        <f t="array" aca="1" ref="AB5" ca="1">IFERROR(INDIRECT(ADDRESS(10,COLUMN(AD:AD),1,1,$A5)),0)</f>
        <v>0</v>
      </c>
      <c r="AC5" cm="1">
        <f t="array" aca="1" ref="AC5" ca="1">IFERROR(INDIRECT(ADDRESS(10,COLUMN(AE:AE),1,1,$A5)),0)</f>
        <v>0</v>
      </c>
      <c r="AD5" cm="1">
        <f t="array" aca="1" ref="AD5" ca="1">IFERROR(INDIRECT(ADDRESS(10,COLUMN(AF:AF),1,1,$A5)),0)</f>
        <v>0</v>
      </c>
      <c r="AE5" cm="1">
        <f t="array" aca="1" ref="AE5" ca="1">IFERROR(INDIRECT(ADDRESS(10,COLUMN(AG:AG),1,1,$A5)),0)</f>
        <v>0</v>
      </c>
      <c r="AF5" cm="1">
        <f t="array" aca="1" ref="AF5" ca="1">IFERROR(INDIRECT(ADDRESS(10,COLUMN(AH:AH),1,1,$A5)),0)</f>
        <v>0</v>
      </c>
      <c r="AG5" cm="1">
        <f t="array" aca="1" ref="AG5" ca="1">IFERROR(INDIRECT(ADDRESS(10,COLUMN(AI:AI),1,1,$A5)),0)</f>
        <v>0</v>
      </c>
      <c r="AH5" cm="1">
        <f t="array" aca="1" ref="AH5" ca="1">IFERROR(INDIRECT(ADDRESS(10,COLUMN(AJ:AJ),1,1,$A5)),0)</f>
        <v>0</v>
      </c>
      <c r="AI5" cm="1">
        <f t="array" aca="1" ref="AI5" ca="1">IFERROR(INDIRECT(ADDRESS(10,COLUMN(AK:AK),1,1,$A5)),0)</f>
        <v>0</v>
      </c>
      <c r="AJ5" cm="1">
        <f t="array" aca="1" ref="AJ5" ca="1">IFERROR(INDIRECT(ADDRESS(10,COLUMN(AL:AL),1,1,$A5)),0)</f>
        <v>0</v>
      </c>
      <c r="AK5" cm="1">
        <f t="array" aca="1" ref="AK5" ca="1">IFERROR(INDIRECT(ADDRESS(10,COLUMN(AM:AM),1,1,$A5)),0)</f>
        <v>0</v>
      </c>
      <c r="AL5" cm="1">
        <f t="array" aca="1" ref="AL5" ca="1">IFERROR(INDIRECT(ADDRESS(10,COLUMN(AN:AN),1,1,$A5)),0)</f>
        <v>0</v>
      </c>
      <c r="AM5" cm="1">
        <f t="array" aca="1" ref="AM5" ca="1">IFERROR(INDIRECT(ADDRESS(10,COLUMN(AO:AO),1,1,$A5)),0)</f>
        <v>0</v>
      </c>
      <c r="AN5" cm="1">
        <f t="array" aca="1" ref="AN5" ca="1">IFERROR(INDIRECT(ADDRESS(10,COLUMN(AP:AP),1,1,$A5)),0)</f>
        <v>0</v>
      </c>
      <c r="AO5" cm="1">
        <f t="array" aca="1" ref="AO5" ca="1">IFERROR(INDIRECT(ADDRESS(10,COLUMN(AQ:AQ),1,1,$A5)),0)</f>
        <v>0</v>
      </c>
      <c r="AP5" cm="1">
        <f t="array" aca="1" ref="AP5" ca="1">IFERROR(INDIRECT(ADDRESS(10,COLUMN(AR:AR),1,1,$A5)),0)</f>
        <v>0</v>
      </c>
      <c r="AQ5" cm="1">
        <f t="array" aca="1" ref="AQ5" ca="1">IFERROR(INDIRECT(ADDRESS(10,COLUMN(AS:AS),1,1,$A5)),0)</f>
        <v>0</v>
      </c>
      <c r="AR5" cm="1">
        <f t="array" aca="1" ref="AR5" ca="1">IFERROR(INDIRECT(ADDRESS(10,COLUMN(AT:AT),1,1,$A5)),0)</f>
        <v>0</v>
      </c>
      <c r="AS5" cm="1">
        <f t="array" aca="1" ref="AS5" ca="1">IFERROR(INDIRECT(ADDRESS(10,COLUMN(AU:AU),1,1,$A5)),0)</f>
        <v>0</v>
      </c>
      <c r="AT5" cm="1">
        <f t="array" aca="1" ref="AT5" ca="1">IFERROR(INDIRECT(ADDRESS(10,COLUMN(AV:AV),1,1,$A5)),0)</f>
        <v>0</v>
      </c>
      <c r="AU5" cm="1">
        <f t="array" aca="1" ref="AU5" ca="1">IFERROR(INDIRECT(ADDRESS(10,COLUMN(AW:AW),1,1,$A5)),0)</f>
        <v>0</v>
      </c>
      <c r="AV5" cm="1">
        <f t="array" aca="1" ref="AV5" ca="1">IFERROR(INDIRECT(ADDRESS(10,COLUMN(AX:AX),1,1,$A5)),0)</f>
        <v>0</v>
      </c>
      <c r="AW5" cm="1">
        <f t="array" aca="1" ref="AW5" ca="1">IFERROR(INDIRECT(ADDRESS(10,COLUMN(AY:AY),1,1,$A5)),0)</f>
        <v>0</v>
      </c>
      <c r="AX5" cm="1">
        <f t="array" aca="1" ref="AX5" ca="1">IFERROR(INDIRECT(ADDRESS(10,COLUMN(AZ:AZ),1,1,$A5)),0)</f>
        <v>0</v>
      </c>
      <c r="AY5" cm="1">
        <f t="array" aca="1" ref="AY5" ca="1">IFERROR(INDIRECT(ADDRESS(10,COLUMN(BA:BA),1,1,$A5)),0)</f>
        <v>0</v>
      </c>
      <c r="AZ5" cm="1">
        <f t="array" aca="1" ref="AZ5" ca="1">IFERROR(INDIRECT(ADDRESS(10,COLUMN(BB:BB),1,1,$A5)),0)</f>
        <v>0</v>
      </c>
      <c r="BA5" cm="1">
        <f t="array" aca="1" ref="BA5" ca="1">IFERROR(INDIRECT(ADDRESS(10,COLUMN(BC:BC),1,1,$A5)),0)</f>
        <v>0</v>
      </c>
      <c r="BB5" cm="1">
        <f t="array" aca="1" ref="BB5" ca="1">IFERROR(INDIRECT(ADDRESS(10,COLUMN(BD:BD),1,1,$A5)),0)</f>
        <v>0</v>
      </c>
      <c r="BC5" cm="1">
        <f t="array" aca="1" ref="BC5" ca="1">IFERROR(INDIRECT(ADDRESS(10,COLUMN(BE:BE),1,1,$A5)),0)</f>
        <v>0</v>
      </c>
      <c r="BD5" cm="1">
        <f t="array" aca="1" ref="BD5" ca="1">IFERROR(INDIRECT(ADDRESS(10,COLUMN(BF:BF),1,1,$A5)),0)</f>
        <v>0</v>
      </c>
      <c r="BE5" cm="1">
        <f t="array" aca="1" ref="BE5" ca="1">IFERROR(INDIRECT(ADDRESS(10,COLUMN(BG:BG),1,1,$A5)),0)</f>
        <v>0</v>
      </c>
      <c r="BF5" cm="1">
        <f t="array" aca="1" ref="BF5" ca="1">IFERROR(INDIRECT(ADDRESS(10,COLUMN(BH:BH),1,1,$A5)),0)</f>
        <v>0</v>
      </c>
      <c r="BG5" cm="1">
        <f t="array" aca="1" ref="BG5" ca="1">IFERROR(INDIRECT(ADDRESS(10,COLUMN(BI:BI),1,1,$A5)),0)</f>
        <v>0</v>
      </c>
      <c r="BH5" cm="1">
        <f t="array" aca="1" ref="BH5" ca="1">IFERROR(INDIRECT(ADDRESS(10,COLUMN(BJ:BJ),1,1,$A5)),0)</f>
        <v>0</v>
      </c>
      <c r="BI5" cm="1">
        <f t="array" aca="1" ref="BI5" ca="1">IFERROR(INDIRECT(ADDRESS(10,COLUMN(BK:BK),1,1,$A5)),0)</f>
        <v>0</v>
      </c>
      <c r="BJ5" s="323" cm="1">
        <f t="array" aca="1" ref="BJ5" ca="1">IFERROR(INDIRECT(ADDRESS(10,COLUMN(BL:BL),1,1,$A5)),0)</f>
        <v>0</v>
      </c>
    </row>
    <row r="6" spans="1:62" x14ac:dyDescent="0.25">
      <c r="A6" s="322" t="str">
        <f>IF('Equipa de projeto'!D13 &lt;&gt; 0, _xlfn.CONCAT(ROW(A5),". ",'Equipa de projeto'!D13),"")</f>
        <v/>
      </c>
      <c r="B6" t="str">
        <f>IF('Equipa de projeto'!D13 &lt;&gt; 0,'Equipa de projeto'!E13, "")</f>
        <v/>
      </c>
      <c r="C6" cm="1">
        <f t="array" aca="1" ref="C6" ca="1">IFERROR(INDIRECT(ADDRESS(10,COLUMN(E:E),1,1,$A6)),0)</f>
        <v>0</v>
      </c>
      <c r="D6" cm="1">
        <f t="array" aca="1" ref="D6" ca="1">IFERROR(INDIRECT(ADDRESS(10,COLUMN(F:F),1,1,$A6)),0)</f>
        <v>0</v>
      </c>
      <c r="E6" cm="1">
        <f t="array" aca="1" ref="E6" ca="1">IFERROR(INDIRECT(ADDRESS(10,COLUMN(G:G),1,1,$A6)),0)</f>
        <v>0</v>
      </c>
      <c r="F6" cm="1">
        <f t="array" aca="1" ref="F6" ca="1">IFERROR(INDIRECT(ADDRESS(10,COLUMN(H:H),1,1,$A6)),0)</f>
        <v>0</v>
      </c>
      <c r="G6" cm="1">
        <f t="array" aca="1" ref="G6" ca="1">IFERROR(INDIRECT(ADDRESS(10,COLUMN(I:I),1,1,$A6)),0)</f>
        <v>0</v>
      </c>
      <c r="H6" cm="1">
        <f t="array" aca="1" ref="H6" ca="1">IFERROR(INDIRECT(ADDRESS(10,COLUMN(J:J),1,1,$A6)),0)</f>
        <v>0</v>
      </c>
      <c r="I6" cm="1">
        <f t="array" aca="1" ref="I6" ca="1">IFERROR(INDIRECT(ADDRESS(10,COLUMN(K:K),1,1,$A6)),0)</f>
        <v>0</v>
      </c>
      <c r="J6" cm="1">
        <f t="array" aca="1" ref="J6" ca="1">IFERROR(INDIRECT(ADDRESS(10,COLUMN(L:L),1,1,$A6)),0)</f>
        <v>0</v>
      </c>
      <c r="K6" cm="1">
        <f t="array" aca="1" ref="K6" ca="1">IFERROR(INDIRECT(ADDRESS(10,COLUMN(M:M),1,1,$A6)),0)</f>
        <v>0</v>
      </c>
      <c r="L6" cm="1">
        <f t="array" aca="1" ref="L6" ca="1">IFERROR(INDIRECT(ADDRESS(10,COLUMN(N:N),1,1,$A6)),0)</f>
        <v>0</v>
      </c>
      <c r="M6" cm="1">
        <f t="array" aca="1" ref="M6" ca="1">IFERROR(INDIRECT(ADDRESS(10,COLUMN(O:O),1,1,$A6)),0)</f>
        <v>0</v>
      </c>
      <c r="N6" cm="1">
        <f t="array" aca="1" ref="N6" ca="1">IFERROR(INDIRECT(ADDRESS(10,COLUMN(P:P),1,1,$A6)),0)</f>
        <v>0</v>
      </c>
      <c r="O6" cm="1">
        <f t="array" aca="1" ref="O6" ca="1">IFERROR(INDIRECT(ADDRESS(10,COLUMN(Q:Q),1,1,$A6)),0)</f>
        <v>0</v>
      </c>
      <c r="P6" cm="1">
        <f t="array" aca="1" ref="P6" ca="1">IFERROR(INDIRECT(ADDRESS(10,COLUMN(R:R),1,1,$A6)),0)</f>
        <v>0</v>
      </c>
      <c r="Q6" cm="1">
        <f t="array" aca="1" ref="Q6" ca="1">IFERROR(INDIRECT(ADDRESS(10,COLUMN(S:S),1,1,$A6)),0)</f>
        <v>0</v>
      </c>
      <c r="R6" cm="1">
        <f t="array" aca="1" ref="R6" ca="1">IFERROR(INDIRECT(ADDRESS(10,COLUMN(T:T),1,1,$A6)),0)</f>
        <v>0</v>
      </c>
      <c r="S6" cm="1">
        <f t="array" aca="1" ref="S6" ca="1">IFERROR(INDIRECT(ADDRESS(10,COLUMN(U:U),1,1,$A6)),0)</f>
        <v>0</v>
      </c>
      <c r="T6" cm="1">
        <f t="array" aca="1" ref="T6" ca="1">IFERROR(INDIRECT(ADDRESS(10,COLUMN(V:V),1,1,$A6)),0)</f>
        <v>0</v>
      </c>
      <c r="U6" cm="1">
        <f t="array" aca="1" ref="U6" ca="1">IFERROR(INDIRECT(ADDRESS(10,COLUMN(W:W),1,1,$A6)),0)</f>
        <v>0</v>
      </c>
      <c r="V6" cm="1">
        <f t="array" aca="1" ref="V6" ca="1">IFERROR(INDIRECT(ADDRESS(10,COLUMN(X:X),1,1,$A6)),0)</f>
        <v>0</v>
      </c>
      <c r="W6" cm="1">
        <f t="array" aca="1" ref="W6" ca="1">IFERROR(INDIRECT(ADDRESS(10,COLUMN(Y:Y),1,1,$A6)),0)</f>
        <v>0</v>
      </c>
      <c r="X6" cm="1">
        <f t="array" aca="1" ref="X6" ca="1">IFERROR(INDIRECT(ADDRESS(10,COLUMN(Z:Z),1,1,$A6)),0)</f>
        <v>0</v>
      </c>
      <c r="Y6" cm="1">
        <f t="array" aca="1" ref="Y6" ca="1">IFERROR(INDIRECT(ADDRESS(10,COLUMN(AA:AA),1,1,$A6)),0)</f>
        <v>0</v>
      </c>
      <c r="Z6" cm="1">
        <f t="array" aca="1" ref="Z6" ca="1">IFERROR(INDIRECT(ADDRESS(10,COLUMN(AB:AB),1,1,$A6)),0)</f>
        <v>0</v>
      </c>
      <c r="AA6" cm="1">
        <f t="array" aca="1" ref="AA6" ca="1">IFERROR(INDIRECT(ADDRESS(10,COLUMN(AC:AC),1,1,$A6)),0)</f>
        <v>0</v>
      </c>
      <c r="AB6" cm="1">
        <f t="array" aca="1" ref="AB6" ca="1">IFERROR(INDIRECT(ADDRESS(10,COLUMN(AD:AD),1,1,$A6)),0)</f>
        <v>0</v>
      </c>
      <c r="AC6" cm="1">
        <f t="array" aca="1" ref="AC6" ca="1">IFERROR(INDIRECT(ADDRESS(10,COLUMN(AE:AE),1,1,$A6)),0)</f>
        <v>0</v>
      </c>
      <c r="AD6" cm="1">
        <f t="array" aca="1" ref="AD6" ca="1">IFERROR(INDIRECT(ADDRESS(10,COLUMN(AF:AF),1,1,$A6)),0)</f>
        <v>0</v>
      </c>
      <c r="AE6" cm="1">
        <f t="array" aca="1" ref="AE6" ca="1">IFERROR(INDIRECT(ADDRESS(10,COLUMN(AG:AG),1,1,$A6)),0)</f>
        <v>0</v>
      </c>
      <c r="AF6" cm="1">
        <f t="array" aca="1" ref="AF6" ca="1">IFERROR(INDIRECT(ADDRESS(10,COLUMN(AH:AH),1,1,$A6)),0)</f>
        <v>0</v>
      </c>
      <c r="AG6" cm="1">
        <f t="array" aca="1" ref="AG6" ca="1">IFERROR(INDIRECT(ADDRESS(10,COLUMN(AI:AI),1,1,$A6)),0)</f>
        <v>0</v>
      </c>
      <c r="AH6" cm="1">
        <f t="array" aca="1" ref="AH6" ca="1">IFERROR(INDIRECT(ADDRESS(10,COLUMN(AJ:AJ),1,1,$A6)),0)</f>
        <v>0</v>
      </c>
      <c r="AI6" cm="1">
        <f t="array" aca="1" ref="AI6" ca="1">IFERROR(INDIRECT(ADDRESS(10,COLUMN(AK:AK),1,1,$A6)),0)</f>
        <v>0</v>
      </c>
      <c r="AJ6" cm="1">
        <f t="array" aca="1" ref="AJ6" ca="1">IFERROR(INDIRECT(ADDRESS(10,COLUMN(AL:AL),1,1,$A6)),0)</f>
        <v>0</v>
      </c>
      <c r="AK6" cm="1">
        <f t="array" aca="1" ref="AK6" ca="1">IFERROR(INDIRECT(ADDRESS(10,COLUMN(AM:AM),1,1,$A6)),0)</f>
        <v>0</v>
      </c>
      <c r="AL6" cm="1">
        <f t="array" aca="1" ref="AL6" ca="1">IFERROR(INDIRECT(ADDRESS(10,COLUMN(AN:AN),1,1,$A6)),0)</f>
        <v>0</v>
      </c>
      <c r="AM6" cm="1">
        <f t="array" aca="1" ref="AM6" ca="1">IFERROR(INDIRECT(ADDRESS(10,COLUMN(AO:AO),1,1,$A6)),0)</f>
        <v>0</v>
      </c>
      <c r="AN6" cm="1">
        <f t="array" aca="1" ref="AN6" ca="1">IFERROR(INDIRECT(ADDRESS(10,COLUMN(AP:AP),1,1,$A6)),0)</f>
        <v>0</v>
      </c>
      <c r="AO6" cm="1">
        <f t="array" aca="1" ref="AO6" ca="1">IFERROR(INDIRECT(ADDRESS(10,COLUMN(AQ:AQ),1,1,$A6)),0)</f>
        <v>0</v>
      </c>
      <c r="AP6" cm="1">
        <f t="array" aca="1" ref="AP6" ca="1">IFERROR(INDIRECT(ADDRESS(10,COLUMN(AR:AR),1,1,$A6)),0)</f>
        <v>0</v>
      </c>
      <c r="AQ6" cm="1">
        <f t="array" aca="1" ref="AQ6" ca="1">IFERROR(INDIRECT(ADDRESS(10,COLUMN(AS:AS),1,1,$A6)),0)</f>
        <v>0</v>
      </c>
      <c r="AR6" cm="1">
        <f t="array" aca="1" ref="AR6" ca="1">IFERROR(INDIRECT(ADDRESS(10,COLUMN(AT:AT),1,1,$A6)),0)</f>
        <v>0</v>
      </c>
      <c r="AS6" cm="1">
        <f t="array" aca="1" ref="AS6" ca="1">IFERROR(INDIRECT(ADDRESS(10,COLUMN(AU:AU),1,1,$A6)),0)</f>
        <v>0</v>
      </c>
      <c r="AT6" cm="1">
        <f t="array" aca="1" ref="AT6" ca="1">IFERROR(INDIRECT(ADDRESS(10,COLUMN(AV:AV),1,1,$A6)),0)</f>
        <v>0</v>
      </c>
      <c r="AU6" cm="1">
        <f t="array" aca="1" ref="AU6" ca="1">IFERROR(INDIRECT(ADDRESS(10,COLUMN(AW:AW),1,1,$A6)),0)</f>
        <v>0</v>
      </c>
      <c r="AV6" cm="1">
        <f t="array" aca="1" ref="AV6" ca="1">IFERROR(INDIRECT(ADDRESS(10,COLUMN(AX:AX),1,1,$A6)),0)</f>
        <v>0</v>
      </c>
      <c r="AW6" cm="1">
        <f t="array" aca="1" ref="AW6" ca="1">IFERROR(INDIRECT(ADDRESS(10,COLUMN(AY:AY),1,1,$A6)),0)</f>
        <v>0</v>
      </c>
      <c r="AX6" cm="1">
        <f t="array" aca="1" ref="AX6" ca="1">IFERROR(INDIRECT(ADDRESS(10,COLUMN(AZ:AZ),1,1,$A6)),0)</f>
        <v>0</v>
      </c>
      <c r="AY6" cm="1">
        <f t="array" aca="1" ref="AY6" ca="1">IFERROR(INDIRECT(ADDRESS(10,COLUMN(BA:BA),1,1,$A6)),0)</f>
        <v>0</v>
      </c>
      <c r="AZ6" cm="1">
        <f t="array" aca="1" ref="AZ6" ca="1">IFERROR(INDIRECT(ADDRESS(10,COLUMN(BB:BB),1,1,$A6)),0)</f>
        <v>0</v>
      </c>
      <c r="BA6" cm="1">
        <f t="array" aca="1" ref="BA6" ca="1">IFERROR(INDIRECT(ADDRESS(10,COLUMN(BC:BC),1,1,$A6)),0)</f>
        <v>0</v>
      </c>
      <c r="BB6" cm="1">
        <f t="array" aca="1" ref="BB6" ca="1">IFERROR(INDIRECT(ADDRESS(10,COLUMN(BD:BD),1,1,$A6)),0)</f>
        <v>0</v>
      </c>
      <c r="BC6" cm="1">
        <f t="array" aca="1" ref="BC6" ca="1">IFERROR(INDIRECT(ADDRESS(10,COLUMN(BE:BE),1,1,$A6)),0)</f>
        <v>0</v>
      </c>
      <c r="BD6" cm="1">
        <f t="array" aca="1" ref="BD6" ca="1">IFERROR(INDIRECT(ADDRESS(10,COLUMN(BF:BF),1,1,$A6)),0)</f>
        <v>0</v>
      </c>
      <c r="BE6" cm="1">
        <f t="array" aca="1" ref="BE6" ca="1">IFERROR(INDIRECT(ADDRESS(10,COLUMN(BG:BG),1,1,$A6)),0)</f>
        <v>0</v>
      </c>
      <c r="BF6" cm="1">
        <f t="array" aca="1" ref="BF6" ca="1">IFERROR(INDIRECT(ADDRESS(10,COLUMN(BH:BH),1,1,$A6)),0)</f>
        <v>0</v>
      </c>
      <c r="BG6" cm="1">
        <f t="array" aca="1" ref="BG6" ca="1">IFERROR(INDIRECT(ADDRESS(10,COLUMN(BI:BI),1,1,$A6)),0)</f>
        <v>0</v>
      </c>
      <c r="BH6" cm="1">
        <f t="array" aca="1" ref="BH6" ca="1">IFERROR(INDIRECT(ADDRESS(10,COLUMN(BJ:BJ),1,1,$A6)),0)</f>
        <v>0</v>
      </c>
      <c r="BI6" cm="1">
        <f t="array" aca="1" ref="BI6" ca="1">IFERROR(INDIRECT(ADDRESS(10,COLUMN(BK:BK),1,1,$A6)),0)</f>
        <v>0</v>
      </c>
      <c r="BJ6" s="323" cm="1">
        <f t="array" aca="1" ref="BJ6" ca="1">IFERROR(INDIRECT(ADDRESS(10,COLUMN(BL:BL),1,1,$A6)),0)</f>
        <v>0</v>
      </c>
    </row>
    <row r="7" spans="1:62" x14ac:dyDescent="0.25">
      <c r="A7" s="322" t="str">
        <f>IF('Equipa de projeto'!D14 &lt;&gt; 0, _xlfn.CONCAT(ROW(A6),". ",'Equipa de projeto'!D14),"")</f>
        <v/>
      </c>
      <c r="B7" t="str">
        <f>IF('Equipa de projeto'!D14 &lt;&gt; 0,'Equipa de projeto'!E14, "")</f>
        <v/>
      </c>
      <c r="C7" cm="1">
        <f t="array" aca="1" ref="C7" ca="1">IFERROR(INDIRECT(ADDRESS(10,COLUMN(E:E),1,1,$A7)),0)</f>
        <v>0</v>
      </c>
      <c r="D7" cm="1">
        <f t="array" aca="1" ref="D7" ca="1">IFERROR(INDIRECT(ADDRESS(10,COLUMN(F:F),1,1,$A7)),0)</f>
        <v>0</v>
      </c>
      <c r="E7" cm="1">
        <f t="array" aca="1" ref="E7" ca="1">IFERROR(INDIRECT(ADDRESS(10,COLUMN(G:G),1,1,$A7)),0)</f>
        <v>0</v>
      </c>
      <c r="F7" cm="1">
        <f t="array" aca="1" ref="F7" ca="1">IFERROR(INDIRECT(ADDRESS(10,COLUMN(H:H),1,1,$A7)),0)</f>
        <v>0</v>
      </c>
      <c r="G7" cm="1">
        <f t="array" aca="1" ref="G7" ca="1">IFERROR(INDIRECT(ADDRESS(10,COLUMN(I:I),1,1,$A7)),0)</f>
        <v>0</v>
      </c>
      <c r="H7" cm="1">
        <f t="array" aca="1" ref="H7" ca="1">IFERROR(INDIRECT(ADDRESS(10,COLUMN(J:J),1,1,$A7)),0)</f>
        <v>0</v>
      </c>
      <c r="I7" cm="1">
        <f t="array" aca="1" ref="I7" ca="1">IFERROR(INDIRECT(ADDRESS(10,COLUMN(K:K),1,1,$A7)),0)</f>
        <v>0</v>
      </c>
      <c r="J7" cm="1">
        <f t="array" aca="1" ref="J7" ca="1">IFERROR(INDIRECT(ADDRESS(10,COLUMN(L:L),1,1,$A7)),0)</f>
        <v>0</v>
      </c>
      <c r="K7" cm="1">
        <f t="array" aca="1" ref="K7" ca="1">IFERROR(INDIRECT(ADDRESS(10,COLUMN(M:M),1,1,$A7)),0)</f>
        <v>0</v>
      </c>
      <c r="L7" cm="1">
        <f t="array" aca="1" ref="L7" ca="1">IFERROR(INDIRECT(ADDRESS(10,COLUMN(N:N),1,1,$A7)),0)</f>
        <v>0</v>
      </c>
      <c r="M7" cm="1">
        <f t="array" aca="1" ref="M7" ca="1">IFERROR(INDIRECT(ADDRESS(10,COLUMN(O:O),1,1,$A7)),0)</f>
        <v>0</v>
      </c>
      <c r="N7" cm="1">
        <f t="array" aca="1" ref="N7" ca="1">IFERROR(INDIRECT(ADDRESS(10,COLUMN(P:P),1,1,$A7)),0)</f>
        <v>0</v>
      </c>
      <c r="O7" cm="1">
        <f t="array" aca="1" ref="O7" ca="1">IFERROR(INDIRECT(ADDRESS(10,COLUMN(Q:Q),1,1,$A7)),0)</f>
        <v>0</v>
      </c>
      <c r="P7" cm="1">
        <f t="array" aca="1" ref="P7" ca="1">IFERROR(INDIRECT(ADDRESS(10,COLUMN(R:R),1,1,$A7)),0)</f>
        <v>0</v>
      </c>
      <c r="Q7" cm="1">
        <f t="array" aca="1" ref="Q7" ca="1">IFERROR(INDIRECT(ADDRESS(10,COLUMN(S:S),1,1,$A7)),0)</f>
        <v>0</v>
      </c>
      <c r="R7" cm="1">
        <f t="array" aca="1" ref="R7" ca="1">IFERROR(INDIRECT(ADDRESS(10,COLUMN(T:T),1,1,$A7)),0)</f>
        <v>0</v>
      </c>
      <c r="S7" cm="1">
        <f t="array" aca="1" ref="S7" ca="1">IFERROR(INDIRECT(ADDRESS(10,COLUMN(U:U),1,1,$A7)),0)</f>
        <v>0</v>
      </c>
      <c r="T7" cm="1">
        <f t="array" aca="1" ref="T7" ca="1">IFERROR(INDIRECT(ADDRESS(10,COLUMN(V:V),1,1,$A7)),0)</f>
        <v>0</v>
      </c>
      <c r="U7" cm="1">
        <f t="array" aca="1" ref="U7" ca="1">IFERROR(INDIRECT(ADDRESS(10,COLUMN(W:W),1,1,$A7)),0)</f>
        <v>0</v>
      </c>
      <c r="V7" cm="1">
        <f t="array" aca="1" ref="V7" ca="1">IFERROR(INDIRECT(ADDRESS(10,COLUMN(X:X),1,1,$A7)),0)</f>
        <v>0</v>
      </c>
      <c r="W7" cm="1">
        <f t="array" aca="1" ref="W7" ca="1">IFERROR(INDIRECT(ADDRESS(10,COLUMN(Y:Y),1,1,$A7)),0)</f>
        <v>0</v>
      </c>
      <c r="X7" cm="1">
        <f t="array" aca="1" ref="X7" ca="1">IFERROR(INDIRECT(ADDRESS(10,COLUMN(Z:Z),1,1,$A7)),0)</f>
        <v>0</v>
      </c>
      <c r="Y7" cm="1">
        <f t="array" aca="1" ref="Y7" ca="1">IFERROR(INDIRECT(ADDRESS(10,COLUMN(AA:AA),1,1,$A7)),0)</f>
        <v>0</v>
      </c>
      <c r="Z7" cm="1">
        <f t="array" aca="1" ref="Z7" ca="1">IFERROR(INDIRECT(ADDRESS(10,COLUMN(AB:AB),1,1,$A7)),0)</f>
        <v>0</v>
      </c>
      <c r="AA7" cm="1">
        <f t="array" aca="1" ref="AA7" ca="1">IFERROR(INDIRECT(ADDRESS(10,COLUMN(AC:AC),1,1,$A7)),0)</f>
        <v>0</v>
      </c>
      <c r="AB7" cm="1">
        <f t="array" aca="1" ref="AB7" ca="1">IFERROR(INDIRECT(ADDRESS(10,COLUMN(AD:AD),1,1,$A7)),0)</f>
        <v>0</v>
      </c>
      <c r="AC7" cm="1">
        <f t="array" aca="1" ref="AC7" ca="1">IFERROR(INDIRECT(ADDRESS(10,COLUMN(AE:AE),1,1,$A7)),0)</f>
        <v>0</v>
      </c>
      <c r="AD7" cm="1">
        <f t="array" aca="1" ref="AD7" ca="1">IFERROR(INDIRECT(ADDRESS(10,COLUMN(AF:AF),1,1,$A7)),0)</f>
        <v>0</v>
      </c>
      <c r="AE7" cm="1">
        <f t="array" aca="1" ref="AE7" ca="1">IFERROR(INDIRECT(ADDRESS(10,COLUMN(AG:AG),1,1,$A7)),0)</f>
        <v>0</v>
      </c>
      <c r="AF7" cm="1">
        <f t="array" aca="1" ref="AF7" ca="1">IFERROR(INDIRECT(ADDRESS(10,COLUMN(AH:AH),1,1,$A7)),0)</f>
        <v>0</v>
      </c>
      <c r="AG7" cm="1">
        <f t="array" aca="1" ref="AG7" ca="1">IFERROR(INDIRECT(ADDRESS(10,COLUMN(AI:AI),1,1,$A7)),0)</f>
        <v>0</v>
      </c>
      <c r="AH7" cm="1">
        <f t="array" aca="1" ref="AH7" ca="1">IFERROR(INDIRECT(ADDRESS(10,COLUMN(AJ:AJ),1,1,$A7)),0)</f>
        <v>0</v>
      </c>
      <c r="AI7" cm="1">
        <f t="array" aca="1" ref="AI7" ca="1">IFERROR(INDIRECT(ADDRESS(10,COLUMN(AK:AK),1,1,$A7)),0)</f>
        <v>0</v>
      </c>
      <c r="AJ7" cm="1">
        <f t="array" aca="1" ref="AJ7" ca="1">IFERROR(INDIRECT(ADDRESS(10,COLUMN(AL:AL),1,1,$A7)),0)</f>
        <v>0</v>
      </c>
      <c r="AK7" cm="1">
        <f t="array" aca="1" ref="AK7" ca="1">IFERROR(INDIRECT(ADDRESS(10,COLUMN(AM:AM),1,1,$A7)),0)</f>
        <v>0</v>
      </c>
      <c r="AL7" cm="1">
        <f t="array" aca="1" ref="AL7" ca="1">IFERROR(INDIRECT(ADDRESS(10,COLUMN(AN:AN),1,1,$A7)),0)</f>
        <v>0</v>
      </c>
      <c r="AM7" cm="1">
        <f t="array" aca="1" ref="AM7" ca="1">IFERROR(INDIRECT(ADDRESS(10,COLUMN(AO:AO),1,1,$A7)),0)</f>
        <v>0</v>
      </c>
      <c r="AN7" cm="1">
        <f t="array" aca="1" ref="AN7" ca="1">IFERROR(INDIRECT(ADDRESS(10,COLUMN(AP:AP),1,1,$A7)),0)</f>
        <v>0</v>
      </c>
      <c r="AO7" cm="1">
        <f t="array" aca="1" ref="AO7" ca="1">IFERROR(INDIRECT(ADDRESS(10,COLUMN(AQ:AQ),1,1,$A7)),0)</f>
        <v>0</v>
      </c>
      <c r="AP7" cm="1">
        <f t="array" aca="1" ref="AP7" ca="1">IFERROR(INDIRECT(ADDRESS(10,COLUMN(AR:AR),1,1,$A7)),0)</f>
        <v>0</v>
      </c>
      <c r="AQ7" cm="1">
        <f t="array" aca="1" ref="AQ7" ca="1">IFERROR(INDIRECT(ADDRESS(10,COLUMN(AS:AS),1,1,$A7)),0)</f>
        <v>0</v>
      </c>
      <c r="AR7" cm="1">
        <f t="array" aca="1" ref="AR7" ca="1">IFERROR(INDIRECT(ADDRESS(10,COLUMN(AT:AT),1,1,$A7)),0)</f>
        <v>0</v>
      </c>
      <c r="AS7" cm="1">
        <f t="array" aca="1" ref="AS7" ca="1">IFERROR(INDIRECT(ADDRESS(10,COLUMN(AU:AU),1,1,$A7)),0)</f>
        <v>0</v>
      </c>
      <c r="AT7" cm="1">
        <f t="array" aca="1" ref="AT7" ca="1">IFERROR(INDIRECT(ADDRESS(10,COLUMN(AV:AV),1,1,$A7)),0)</f>
        <v>0</v>
      </c>
      <c r="AU7" cm="1">
        <f t="array" aca="1" ref="AU7" ca="1">IFERROR(INDIRECT(ADDRESS(10,COLUMN(AW:AW),1,1,$A7)),0)</f>
        <v>0</v>
      </c>
      <c r="AV7" cm="1">
        <f t="array" aca="1" ref="AV7" ca="1">IFERROR(INDIRECT(ADDRESS(10,COLUMN(AX:AX),1,1,$A7)),0)</f>
        <v>0</v>
      </c>
      <c r="AW7" cm="1">
        <f t="array" aca="1" ref="AW7" ca="1">IFERROR(INDIRECT(ADDRESS(10,COLUMN(AY:AY),1,1,$A7)),0)</f>
        <v>0</v>
      </c>
      <c r="AX7" cm="1">
        <f t="array" aca="1" ref="AX7" ca="1">IFERROR(INDIRECT(ADDRESS(10,COLUMN(AZ:AZ),1,1,$A7)),0)</f>
        <v>0</v>
      </c>
      <c r="AY7" cm="1">
        <f t="array" aca="1" ref="AY7" ca="1">IFERROR(INDIRECT(ADDRESS(10,COLUMN(BA:BA),1,1,$A7)),0)</f>
        <v>0</v>
      </c>
      <c r="AZ7" cm="1">
        <f t="array" aca="1" ref="AZ7" ca="1">IFERROR(INDIRECT(ADDRESS(10,COLUMN(BB:BB),1,1,$A7)),0)</f>
        <v>0</v>
      </c>
      <c r="BA7" cm="1">
        <f t="array" aca="1" ref="BA7" ca="1">IFERROR(INDIRECT(ADDRESS(10,COLUMN(BC:BC),1,1,$A7)),0)</f>
        <v>0</v>
      </c>
      <c r="BB7" cm="1">
        <f t="array" aca="1" ref="BB7" ca="1">IFERROR(INDIRECT(ADDRESS(10,COLUMN(BD:BD),1,1,$A7)),0)</f>
        <v>0</v>
      </c>
      <c r="BC7" cm="1">
        <f t="array" aca="1" ref="BC7" ca="1">IFERROR(INDIRECT(ADDRESS(10,COLUMN(BE:BE),1,1,$A7)),0)</f>
        <v>0</v>
      </c>
      <c r="BD7" cm="1">
        <f t="array" aca="1" ref="BD7" ca="1">IFERROR(INDIRECT(ADDRESS(10,COLUMN(BF:BF),1,1,$A7)),0)</f>
        <v>0</v>
      </c>
      <c r="BE7" cm="1">
        <f t="array" aca="1" ref="BE7" ca="1">IFERROR(INDIRECT(ADDRESS(10,COLUMN(BG:BG),1,1,$A7)),0)</f>
        <v>0</v>
      </c>
      <c r="BF7" cm="1">
        <f t="array" aca="1" ref="BF7" ca="1">IFERROR(INDIRECT(ADDRESS(10,COLUMN(BH:BH),1,1,$A7)),0)</f>
        <v>0</v>
      </c>
      <c r="BG7" cm="1">
        <f t="array" aca="1" ref="BG7" ca="1">IFERROR(INDIRECT(ADDRESS(10,COLUMN(BI:BI),1,1,$A7)),0)</f>
        <v>0</v>
      </c>
      <c r="BH7" cm="1">
        <f t="array" aca="1" ref="BH7" ca="1">IFERROR(INDIRECT(ADDRESS(10,COLUMN(BJ:BJ),1,1,$A7)),0)</f>
        <v>0</v>
      </c>
      <c r="BI7" cm="1">
        <f t="array" aca="1" ref="BI7" ca="1">IFERROR(INDIRECT(ADDRESS(10,COLUMN(BK:BK),1,1,$A7)),0)</f>
        <v>0</v>
      </c>
      <c r="BJ7" s="323" cm="1">
        <f t="array" aca="1" ref="BJ7" ca="1">IFERROR(INDIRECT(ADDRESS(10,COLUMN(BL:BL),1,1,$A7)),0)</f>
        <v>0</v>
      </c>
    </row>
    <row r="8" spans="1:62" x14ac:dyDescent="0.25">
      <c r="A8" s="322" t="str">
        <f>IF('Equipa de projeto'!D15 &lt;&gt; 0, _xlfn.CONCAT(ROW(A7),". ",'Equipa de projeto'!D15),"")</f>
        <v/>
      </c>
      <c r="B8" t="str">
        <f>IF('Equipa de projeto'!D15 &lt;&gt; 0,'Equipa de projeto'!E15, "")</f>
        <v/>
      </c>
      <c r="C8" cm="1">
        <f t="array" aca="1" ref="C8" ca="1">IFERROR(INDIRECT(ADDRESS(10,COLUMN(E:E),1,1,$A8)),0)</f>
        <v>0</v>
      </c>
      <c r="D8" cm="1">
        <f t="array" aca="1" ref="D8" ca="1">IFERROR(INDIRECT(ADDRESS(10,COLUMN(F:F),1,1,$A8)),0)</f>
        <v>0</v>
      </c>
      <c r="E8" cm="1">
        <f t="array" aca="1" ref="E8" ca="1">IFERROR(INDIRECT(ADDRESS(10,COLUMN(G:G),1,1,$A8)),0)</f>
        <v>0</v>
      </c>
      <c r="F8" cm="1">
        <f t="array" aca="1" ref="F8" ca="1">IFERROR(INDIRECT(ADDRESS(10,COLUMN(H:H),1,1,$A8)),0)</f>
        <v>0</v>
      </c>
      <c r="G8" cm="1">
        <f t="array" aca="1" ref="G8" ca="1">IFERROR(INDIRECT(ADDRESS(10,COLUMN(I:I),1,1,$A8)),0)</f>
        <v>0</v>
      </c>
      <c r="H8" cm="1">
        <f t="array" aca="1" ref="H8" ca="1">IFERROR(INDIRECT(ADDRESS(10,COLUMN(J:J),1,1,$A8)),0)</f>
        <v>0</v>
      </c>
      <c r="I8" cm="1">
        <f t="array" aca="1" ref="I8" ca="1">IFERROR(INDIRECT(ADDRESS(10,COLUMN(K:K),1,1,$A8)),0)</f>
        <v>0</v>
      </c>
      <c r="J8" cm="1">
        <f t="array" aca="1" ref="J8" ca="1">IFERROR(INDIRECT(ADDRESS(10,COLUMN(L:L),1,1,$A8)),0)</f>
        <v>0</v>
      </c>
      <c r="K8" cm="1">
        <f t="array" aca="1" ref="K8" ca="1">IFERROR(INDIRECT(ADDRESS(10,COLUMN(M:M),1,1,$A8)),0)</f>
        <v>0</v>
      </c>
      <c r="L8" cm="1">
        <f t="array" aca="1" ref="L8" ca="1">IFERROR(INDIRECT(ADDRESS(10,COLUMN(N:N),1,1,$A8)),0)</f>
        <v>0</v>
      </c>
      <c r="M8" cm="1">
        <f t="array" aca="1" ref="M8" ca="1">IFERROR(INDIRECT(ADDRESS(10,COLUMN(O:O),1,1,$A8)),0)</f>
        <v>0</v>
      </c>
      <c r="N8" cm="1">
        <f t="array" aca="1" ref="N8" ca="1">IFERROR(INDIRECT(ADDRESS(10,COLUMN(P:P),1,1,$A8)),0)</f>
        <v>0</v>
      </c>
      <c r="O8" cm="1">
        <f t="array" aca="1" ref="O8" ca="1">IFERROR(INDIRECT(ADDRESS(10,COLUMN(Q:Q),1,1,$A8)),0)</f>
        <v>0</v>
      </c>
      <c r="P8" cm="1">
        <f t="array" aca="1" ref="P8" ca="1">IFERROR(INDIRECT(ADDRESS(10,COLUMN(R:R),1,1,$A8)),0)</f>
        <v>0</v>
      </c>
      <c r="Q8" cm="1">
        <f t="array" aca="1" ref="Q8" ca="1">IFERROR(INDIRECT(ADDRESS(10,COLUMN(S:S),1,1,$A8)),0)</f>
        <v>0</v>
      </c>
      <c r="R8" cm="1">
        <f t="array" aca="1" ref="R8" ca="1">IFERROR(INDIRECT(ADDRESS(10,COLUMN(T:T),1,1,$A8)),0)</f>
        <v>0</v>
      </c>
      <c r="S8" cm="1">
        <f t="array" aca="1" ref="S8" ca="1">IFERROR(INDIRECT(ADDRESS(10,COLUMN(U:U),1,1,$A8)),0)</f>
        <v>0</v>
      </c>
      <c r="T8" cm="1">
        <f t="array" aca="1" ref="T8" ca="1">IFERROR(INDIRECT(ADDRESS(10,COLUMN(V:V),1,1,$A8)),0)</f>
        <v>0</v>
      </c>
      <c r="U8" cm="1">
        <f t="array" aca="1" ref="U8" ca="1">IFERROR(INDIRECT(ADDRESS(10,COLUMN(W:W),1,1,$A8)),0)</f>
        <v>0</v>
      </c>
      <c r="V8" cm="1">
        <f t="array" aca="1" ref="V8" ca="1">IFERROR(INDIRECT(ADDRESS(10,COLUMN(X:X),1,1,$A8)),0)</f>
        <v>0</v>
      </c>
      <c r="W8" cm="1">
        <f t="array" aca="1" ref="W8" ca="1">IFERROR(INDIRECT(ADDRESS(10,COLUMN(Y:Y),1,1,$A8)),0)</f>
        <v>0</v>
      </c>
      <c r="X8" cm="1">
        <f t="array" aca="1" ref="X8" ca="1">IFERROR(INDIRECT(ADDRESS(10,COLUMN(Z:Z),1,1,$A8)),0)</f>
        <v>0</v>
      </c>
      <c r="Y8" cm="1">
        <f t="array" aca="1" ref="Y8" ca="1">IFERROR(INDIRECT(ADDRESS(10,COLUMN(AA:AA),1,1,$A8)),0)</f>
        <v>0</v>
      </c>
      <c r="Z8" cm="1">
        <f t="array" aca="1" ref="Z8" ca="1">IFERROR(INDIRECT(ADDRESS(10,COLUMN(AB:AB),1,1,$A8)),0)</f>
        <v>0</v>
      </c>
      <c r="AA8" cm="1">
        <f t="array" aca="1" ref="AA8" ca="1">IFERROR(INDIRECT(ADDRESS(10,COLUMN(AC:AC),1,1,$A8)),0)</f>
        <v>0</v>
      </c>
      <c r="AB8" cm="1">
        <f t="array" aca="1" ref="AB8" ca="1">IFERROR(INDIRECT(ADDRESS(10,COLUMN(AD:AD),1,1,$A8)),0)</f>
        <v>0</v>
      </c>
      <c r="AC8" cm="1">
        <f t="array" aca="1" ref="AC8" ca="1">IFERROR(INDIRECT(ADDRESS(10,COLUMN(AE:AE),1,1,$A8)),0)</f>
        <v>0</v>
      </c>
      <c r="AD8" cm="1">
        <f t="array" aca="1" ref="AD8" ca="1">IFERROR(INDIRECT(ADDRESS(10,COLUMN(AF:AF),1,1,$A8)),0)</f>
        <v>0</v>
      </c>
      <c r="AE8" cm="1">
        <f t="array" aca="1" ref="AE8" ca="1">IFERROR(INDIRECT(ADDRESS(10,COLUMN(AG:AG),1,1,$A8)),0)</f>
        <v>0</v>
      </c>
      <c r="AF8" cm="1">
        <f t="array" aca="1" ref="AF8" ca="1">IFERROR(INDIRECT(ADDRESS(10,COLUMN(AH:AH),1,1,$A8)),0)</f>
        <v>0</v>
      </c>
      <c r="AG8" cm="1">
        <f t="array" aca="1" ref="AG8" ca="1">IFERROR(INDIRECT(ADDRESS(10,COLUMN(AI:AI),1,1,$A8)),0)</f>
        <v>0</v>
      </c>
      <c r="AH8" cm="1">
        <f t="array" aca="1" ref="AH8" ca="1">IFERROR(INDIRECT(ADDRESS(10,COLUMN(AJ:AJ),1,1,$A8)),0)</f>
        <v>0</v>
      </c>
      <c r="AI8" cm="1">
        <f t="array" aca="1" ref="AI8" ca="1">IFERROR(INDIRECT(ADDRESS(10,COLUMN(AK:AK),1,1,$A8)),0)</f>
        <v>0</v>
      </c>
      <c r="AJ8" cm="1">
        <f t="array" aca="1" ref="AJ8" ca="1">IFERROR(INDIRECT(ADDRESS(10,COLUMN(AL:AL),1,1,$A8)),0)</f>
        <v>0</v>
      </c>
      <c r="AK8" cm="1">
        <f t="array" aca="1" ref="AK8" ca="1">IFERROR(INDIRECT(ADDRESS(10,COLUMN(AM:AM),1,1,$A8)),0)</f>
        <v>0</v>
      </c>
      <c r="AL8" cm="1">
        <f t="array" aca="1" ref="AL8" ca="1">IFERROR(INDIRECT(ADDRESS(10,COLUMN(AN:AN),1,1,$A8)),0)</f>
        <v>0</v>
      </c>
      <c r="AM8" cm="1">
        <f t="array" aca="1" ref="AM8" ca="1">IFERROR(INDIRECT(ADDRESS(10,COLUMN(AO:AO),1,1,$A8)),0)</f>
        <v>0</v>
      </c>
      <c r="AN8" cm="1">
        <f t="array" aca="1" ref="AN8" ca="1">IFERROR(INDIRECT(ADDRESS(10,COLUMN(AP:AP),1,1,$A8)),0)</f>
        <v>0</v>
      </c>
      <c r="AO8" cm="1">
        <f t="array" aca="1" ref="AO8" ca="1">IFERROR(INDIRECT(ADDRESS(10,COLUMN(AQ:AQ),1,1,$A8)),0)</f>
        <v>0</v>
      </c>
      <c r="AP8" cm="1">
        <f t="array" aca="1" ref="AP8" ca="1">IFERROR(INDIRECT(ADDRESS(10,COLUMN(AR:AR),1,1,$A8)),0)</f>
        <v>0</v>
      </c>
      <c r="AQ8" cm="1">
        <f t="array" aca="1" ref="AQ8" ca="1">IFERROR(INDIRECT(ADDRESS(10,COLUMN(AS:AS),1,1,$A8)),0)</f>
        <v>0</v>
      </c>
      <c r="AR8" cm="1">
        <f t="array" aca="1" ref="AR8" ca="1">IFERROR(INDIRECT(ADDRESS(10,COLUMN(AT:AT),1,1,$A8)),0)</f>
        <v>0</v>
      </c>
      <c r="AS8" cm="1">
        <f t="array" aca="1" ref="AS8" ca="1">IFERROR(INDIRECT(ADDRESS(10,COLUMN(AU:AU),1,1,$A8)),0)</f>
        <v>0</v>
      </c>
      <c r="AT8" cm="1">
        <f t="array" aca="1" ref="AT8" ca="1">IFERROR(INDIRECT(ADDRESS(10,COLUMN(AV:AV),1,1,$A8)),0)</f>
        <v>0</v>
      </c>
      <c r="AU8" cm="1">
        <f t="array" aca="1" ref="AU8" ca="1">IFERROR(INDIRECT(ADDRESS(10,COLUMN(AW:AW),1,1,$A8)),0)</f>
        <v>0</v>
      </c>
      <c r="AV8" cm="1">
        <f t="array" aca="1" ref="AV8" ca="1">IFERROR(INDIRECT(ADDRESS(10,COLUMN(AX:AX),1,1,$A8)),0)</f>
        <v>0</v>
      </c>
      <c r="AW8" cm="1">
        <f t="array" aca="1" ref="AW8" ca="1">IFERROR(INDIRECT(ADDRESS(10,COLUMN(AY:AY),1,1,$A8)),0)</f>
        <v>0</v>
      </c>
      <c r="AX8" cm="1">
        <f t="array" aca="1" ref="AX8" ca="1">IFERROR(INDIRECT(ADDRESS(10,COLUMN(AZ:AZ),1,1,$A8)),0)</f>
        <v>0</v>
      </c>
      <c r="AY8" cm="1">
        <f t="array" aca="1" ref="AY8" ca="1">IFERROR(INDIRECT(ADDRESS(10,COLUMN(BA:BA),1,1,$A8)),0)</f>
        <v>0</v>
      </c>
      <c r="AZ8" cm="1">
        <f t="array" aca="1" ref="AZ8" ca="1">IFERROR(INDIRECT(ADDRESS(10,COLUMN(BB:BB),1,1,$A8)),0)</f>
        <v>0</v>
      </c>
      <c r="BA8" cm="1">
        <f t="array" aca="1" ref="BA8" ca="1">IFERROR(INDIRECT(ADDRESS(10,COLUMN(BC:BC),1,1,$A8)),0)</f>
        <v>0</v>
      </c>
      <c r="BB8" cm="1">
        <f t="array" aca="1" ref="BB8" ca="1">IFERROR(INDIRECT(ADDRESS(10,COLUMN(BD:BD),1,1,$A8)),0)</f>
        <v>0</v>
      </c>
      <c r="BC8" cm="1">
        <f t="array" aca="1" ref="BC8" ca="1">IFERROR(INDIRECT(ADDRESS(10,COLUMN(BE:BE),1,1,$A8)),0)</f>
        <v>0</v>
      </c>
      <c r="BD8" cm="1">
        <f t="array" aca="1" ref="BD8" ca="1">IFERROR(INDIRECT(ADDRESS(10,COLUMN(BF:BF),1,1,$A8)),0)</f>
        <v>0</v>
      </c>
      <c r="BE8" cm="1">
        <f t="array" aca="1" ref="BE8" ca="1">IFERROR(INDIRECT(ADDRESS(10,COLUMN(BG:BG),1,1,$A8)),0)</f>
        <v>0</v>
      </c>
      <c r="BF8" cm="1">
        <f t="array" aca="1" ref="BF8" ca="1">IFERROR(INDIRECT(ADDRESS(10,COLUMN(BH:BH),1,1,$A8)),0)</f>
        <v>0</v>
      </c>
      <c r="BG8" cm="1">
        <f t="array" aca="1" ref="BG8" ca="1">IFERROR(INDIRECT(ADDRESS(10,COLUMN(BI:BI),1,1,$A8)),0)</f>
        <v>0</v>
      </c>
      <c r="BH8" cm="1">
        <f t="array" aca="1" ref="BH8" ca="1">IFERROR(INDIRECT(ADDRESS(10,COLUMN(BJ:BJ),1,1,$A8)),0)</f>
        <v>0</v>
      </c>
      <c r="BI8" cm="1">
        <f t="array" aca="1" ref="BI8" ca="1">IFERROR(INDIRECT(ADDRESS(10,COLUMN(BK:BK),1,1,$A8)),0)</f>
        <v>0</v>
      </c>
      <c r="BJ8" s="323" cm="1">
        <f t="array" aca="1" ref="BJ8" ca="1">IFERROR(INDIRECT(ADDRESS(10,COLUMN(BL:BL),1,1,$A8)),0)</f>
        <v>0</v>
      </c>
    </row>
    <row r="9" spans="1:62" x14ac:dyDescent="0.25">
      <c r="A9" s="322" t="str">
        <f>IF('Equipa de projeto'!D16 &lt;&gt; 0, _xlfn.CONCAT(ROW(A8),". ",'Equipa de projeto'!D16),"")</f>
        <v/>
      </c>
      <c r="B9" t="str">
        <f>IF('Equipa de projeto'!D16 &lt;&gt; 0,'Equipa de projeto'!E16, "")</f>
        <v/>
      </c>
      <c r="C9" cm="1">
        <f t="array" aca="1" ref="C9" ca="1">IFERROR(INDIRECT(ADDRESS(10,COLUMN(E:E),1,1,$A9)),0)</f>
        <v>0</v>
      </c>
      <c r="D9" cm="1">
        <f t="array" aca="1" ref="D9" ca="1">IFERROR(INDIRECT(ADDRESS(10,COLUMN(F:F),1,1,$A9)),0)</f>
        <v>0</v>
      </c>
      <c r="E9" cm="1">
        <f t="array" aca="1" ref="E9" ca="1">IFERROR(INDIRECT(ADDRESS(10,COLUMN(G:G),1,1,$A9)),0)</f>
        <v>0</v>
      </c>
      <c r="F9" cm="1">
        <f t="array" aca="1" ref="F9" ca="1">IFERROR(INDIRECT(ADDRESS(10,COLUMN(H:H),1,1,$A9)),0)</f>
        <v>0</v>
      </c>
      <c r="G9" cm="1">
        <f t="array" aca="1" ref="G9" ca="1">IFERROR(INDIRECT(ADDRESS(10,COLUMN(I:I),1,1,$A9)),0)</f>
        <v>0</v>
      </c>
      <c r="H9" cm="1">
        <f t="array" aca="1" ref="H9" ca="1">IFERROR(INDIRECT(ADDRESS(10,COLUMN(J:J),1,1,$A9)),0)</f>
        <v>0</v>
      </c>
      <c r="I9" cm="1">
        <f t="array" aca="1" ref="I9" ca="1">IFERROR(INDIRECT(ADDRESS(10,COLUMN(K:K),1,1,$A9)),0)</f>
        <v>0</v>
      </c>
      <c r="J9" cm="1">
        <f t="array" aca="1" ref="J9" ca="1">IFERROR(INDIRECT(ADDRESS(10,COLUMN(L:L),1,1,$A9)),0)</f>
        <v>0</v>
      </c>
      <c r="K9" cm="1">
        <f t="array" aca="1" ref="K9" ca="1">IFERROR(INDIRECT(ADDRESS(10,COLUMN(M:M),1,1,$A9)),0)</f>
        <v>0</v>
      </c>
      <c r="L9" cm="1">
        <f t="array" aca="1" ref="L9" ca="1">IFERROR(INDIRECT(ADDRESS(10,COLUMN(N:N),1,1,$A9)),0)</f>
        <v>0</v>
      </c>
      <c r="M9" cm="1">
        <f t="array" aca="1" ref="M9" ca="1">IFERROR(INDIRECT(ADDRESS(10,COLUMN(O:O),1,1,$A9)),0)</f>
        <v>0</v>
      </c>
      <c r="N9" cm="1">
        <f t="array" aca="1" ref="N9" ca="1">IFERROR(INDIRECT(ADDRESS(10,COLUMN(P:P),1,1,$A9)),0)</f>
        <v>0</v>
      </c>
      <c r="O9" cm="1">
        <f t="array" aca="1" ref="O9" ca="1">IFERROR(INDIRECT(ADDRESS(10,COLUMN(Q:Q),1,1,$A9)),0)</f>
        <v>0</v>
      </c>
      <c r="P9" cm="1">
        <f t="array" aca="1" ref="P9" ca="1">IFERROR(INDIRECT(ADDRESS(10,COLUMN(R:R),1,1,$A9)),0)</f>
        <v>0</v>
      </c>
      <c r="Q9" cm="1">
        <f t="array" aca="1" ref="Q9" ca="1">IFERROR(INDIRECT(ADDRESS(10,COLUMN(S:S),1,1,$A9)),0)</f>
        <v>0</v>
      </c>
      <c r="R9" cm="1">
        <f t="array" aca="1" ref="R9" ca="1">IFERROR(INDIRECT(ADDRESS(10,COLUMN(T:T),1,1,$A9)),0)</f>
        <v>0</v>
      </c>
      <c r="S9" cm="1">
        <f t="array" aca="1" ref="S9" ca="1">IFERROR(INDIRECT(ADDRESS(10,COLUMN(U:U),1,1,$A9)),0)</f>
        <v>0</v>
      </c>
      <c r="T9" cm="1">
        <f t="array" aca="1" ref="T9" ca="1">IFERROR(INDIRECT(ADDRESS(10,COLUMN(V:V),1,1,$A9)),0)</f>
        <v>0</v>
      </c>
      <c r="U9" cm="1">
        <f t="array" aca="1" ref="U9" ca="1">IFERROR(INDIRECT(ADDRESS(10,COLUMN(W:W),1,1,$A9)),0)</f>
        <v>0</v>
      </c>
      <c r="V9" cm="1">
        <f t="array" aca="1" ref="V9" ca="1">IFERROR(INDIRECT(ADDRESS(10,COLUMN(X:X),1,1,$A9)),0)</f>
        <v>0</v>
      </c>
      <c r="W9" cm="1">
        <f t="array" aca="1" ref="W9" ca="1">IFERROR(INDIRECT(ADDRESS(10,COLUMN(Y:Y),1,1,$A9)),0)</f>
        <v>0</v>
      </c>
      <c r="X9" cm="1">
        <f t="array" aca="1" ref="X9" ca="1">IFERROR(INDIRECT(ADDRESS(10,COLUMN(Z:Z),1,1,$A9)),0)</f>
        <v>0</v>
      </c>
      <c r="Y9" cm="1">
        <f t="array" aca="1" ref="Y9" ca="1">IFERROR(INDIRECT(ADDRESS(10,COLUMN(AA:AA),1,1,$A9)),0)</f>
        <v>0</v>
      </c>
      <c r="Z9" cm="1">
        <f t="array" aca="1" ref="Z9" ca="1">IFERROR(INDIRECT(ADDRESS(10,COLUMN(AB:AB),1,1,$A9)),0)</f>
        <v>0</v>
      </c>
      <c r="AA9" cm="1">
        <f t="array" aca="1" ref="AA9" ca="1">IFERROR(INDIRECT(ADDRESS(10,COLUMN(AC:AC),1,1,$A9)),0)</f>
        <v>0</v>
      </c>
      <c r="AB9" cm="1">
        <f t="array" aca="1" ref="AB9" ca="1">IFERROR(INDIRECT(ADDRESS(10,COLUMN(AD:AD),1,1,$A9)),0)</f>
        <v>0</v>
      </c>
      <c r="AC9" cm="1">
        <f t="array" aca="1" ref="AC9" ca="1">IFERROR(INDIRECT(ADDRESS(10,COLUMN(AE:AE),1,1,$A9)),0)</f>
        <v>0</v>
      </c>
      <c r="AD9" cm="1">
        <f t="array" aca="1" ref="AD9" ca="1">IFERROR(INDIRECT(ADDRESS(10,COLUMN(AF:AF),1,1,$A9)),0)</f>
        <v>0</v>
      </c>
      <c r="AE9" cm="1">
        <f t="array" aca="1" ref="AE9" ca="1">IFERROR(INDIRECT(ADDRESS(10,COLUMN(AG:AG),1,1,$A9)),0)</f>
        <v>0</v>
      </c>
      <c r="AF9" cm="1">
        <f t="array" aca="1" ref="AF9" ca="1">IFERROR(INDIRECT(ADDRESS(10,COLUMN(AH:AH),1,1,$A9)),0)</f>
        <v>0</v>
      </c>
      <c r="AG9" cm="1">
        <f t="array" aca="1" ref="AG9" ca="1">IFERROR(INDIRECT(ADDRESS(10,COLUMN(AI:AI),1,1,$A9)),0)</f>
        <v>0</v>
      </c>
      <c r="AH9" cm="1">
        <f t="array" aca="1" ref="AH9" ca="1">IFERROR(INDIRECT(ADDRESS(10,COLUMN(AJ:AJ),1,1,$A9)),0)</f>
        <v>0</v>
      </c>
      <c r="AI9" cm="1">
        <f t="array" aca="1" ref="AI9" ca="1">IFERROR(INDIRECT(ADDRESS(10,COLUMN(AK:AK),1,1,$A9)),0)</f>
        <v>0</v>
      </c>
      <c r="AJ9" cm="1">
        <f t="array" aca="1" ref="AJ9" ca="1">IFERROR(INDIRECT(ADDRESS(10,COLUMN(AL:AL),1,1,$A9)),0)</f>
        <v>0</v>
      </c>
      <c r="AK9" cm="1">
        <f t="array" aca="1" ref="AK9" ca="1">IFERROR(INDIRECT(ADDRESS(10,COLUMN(AM:AM),1,1,$A9)),0)</f>
        <v>0</v>
      </c>
      <c r="AL9" cm="1">
        <f t="array" aca="1" ref="AL9" ca="1">IFERROR(INDIRECT(ADDRESS(10,COLUMN(AN:AN),1,1,$A9)),0)</f>
        <v>0</v>
      </c>
      <c r="AM9" cm="1">
        <f t="array" aca="1" ref="AM9" ca="1">IFERROR(INDIRECT(ADDRESS(10,COLUMN(AO:AO),1,1,$A9)),0)</f>
        <v>0</v>
      </c>
      <c r="AN9" cm="1">
        <f t="array" aca="1" ref="AN9" ca="1">IFERROR(INDIRECT(ADDRESS(10,COLUMN(AP:AP),1,1,$A9)),0)</f>
        <v>0</v>
      </c>
      <c r="AO9" cm="1">
        <f t="array" aca="1" ref="AO9" ca="1">IFERROR(INDIRECT(ADDRESS(10,COLUMN(AQ:AQ),1,1,$A9)),0)</f>
        <v>0</v>
      </c>
      <c r="AP9" cm="1">
        <f t="array" aca="1" ref="AP9" ca="1">IFERROR(INDIRECT(ADDRESS(10,COLUMN(AR:AR),1,1,$A9)),0)</f>
        <v>0</v>
      </c>
      <c r="AQ9" cm="1">
        <f t="array" aca="1" ref="AQ9" ca="1">IFERROR(INDIRECT(ADDRESS(10,COLUMN(AS:AS),1,1,$A9)),0)</f>
        <v>0</v>
      </c>
      <c r="AR9" cm="1">
        <f t="array" aca="1" ref="AR9" ca="1">IFERROR(INDIRECT(ADDRESS(10,COLUMN(AT:AT),1,1,$A9)),0)</f>
        <v>0</v>
      </c>
      <c r="AS9" cm="1">
        <f t="array" aca="1" ref="AS9" ca="1">IFERROR(INDIRECT(ADDRESS(10,COLUMN(AU:AU),1,1,$A9)),0)</f>
        <v>0</v>
      </c>
      <c r="AT9" cm="1">
        <f t="array" aca="1" ref="AT9" ca="1">IFERROR(INDIRECT(ADDRESS(10,COLUMN(AV:AV),1,1,$A9)),0)</f>
        <v>0</v>
      </c>
      <c r="AU9" cm="1">
        <f t="array" aca="1" ref="AU9" ca="1">IFERROR(INDIRECT(ADDRESS(10,COLUMN(AW:AW),1,1,$A9)),0)</f>
        <v>0</v>
      </c>
      <c r="AV9" cm="1">
        <f t="array" aca="1" ref="AV9" ca="1">IFERROR(INDIRECT(ADDRESS(10,COLUMN(AX:AX),1,1,$A9)),0)</f>
        <v>0</v>
      </c>
      <c r="AW9" cm="1">
        <f t="array" aca="1" ref="AW9" ca="1">IFERROR(INDIRECT(ADDRESS(10,COLUMN(AY:AY),1,1,$A9)),0)</f>
        <v>0</v>
      </c>
      <c r="AX9" cm="1">
        <f t="array" aca="1" ref="AX9" ca="1">IFERROR(INDIRECT(ADDRESS(10,COLUMN(AZ:AZ),1,1,$A9)),0)</f>
        <v>0</v>
      </c>
      <c r="AY9" cm="1">
        <f t="array" aca="1" ref="AY9" ca="1">IFERROR(INDIRECT(ADDRESS(10,COLUMN(BA:BA),1,1,$A9)),0)</f>
        <v>0</v>
      </c>
      <c r="AZ9" cm="1">
        <f t="array" aca="1" ref="AZ9" ca="1">IFERROR(INDIRECT(ADDRESS(10,COLUMN(BB:BB),1,1,$A9)),0)</f>
        <v>0</v>
      </c>
      <c r="BA9" cm="1">
        <f t="array" aca="1" ref="BA9" ca="1">IFERROR(INDIRECT(ADDRESS(10,COLUMN(BC:BC),1,1,$A9)),0)</f>
        <v>0</v>
      </c>
      <c r="BB9" cm="1">
        <f t="array" aca="1" ref="BB9" ca="1">IFERROR(INDIRECT(ADDRESS(10,COLUMN(BD:BD),1,1,$A9)),0)</f>
        <v>0</v>
      </c>
      <c r="BC9" cm="1">
        <f t="array" aca="1" ref="BC9" ca="1">IFERROR(INDIRECT(ADDRESS(10,COLUMN(BE:BE),1,1,$A9)),0)</f>
        <v>0</v>
      </c>
      <c r="BD9" cm="1">
        <f t="array" aca="1" ref="BD9" ca="1">IFERROR(INDIRECT(ADDRESS(10,COLUMN(BF:BF),1,1,$A9)),0)</f>
        <v>0</v>
      </c>
      <c r="BE9" cm="1">
        <f t="array" aca="1" ref="BE9" ca="1">IFERROR(INDIRECT(ADDRESS(10,COLUMN(BG:BG),1,1,$A9)),0)</f>
        <v>0</v>
      </c>
      <c r="BF9" cm="1">
        <f t="array" aca="1" ref="BF9" ca="1">IFERROR(INDIRECT(ADDRESS(10,COLUMN(BH:BH),1,1,$A9)),0)</f>
        <v>0</v>
      </c>
      <c r="BG9" cm="1">
        <f t="array" aca="1" ref="BG9" ca="1">IFERROR(INDIRECT(ADDRESS(10,COLUMN(BI:BI),1,1,$A9)),0)</f>
        <v>0</v>
      </c>
      <c r="BH9" cm="1">
        <f t="array" aca="1" ref="BH9" ca="1">IFERROR(INDIRECT(ADDRESS(10,COLUMN(BJ:BJ),1,1,$A9)),0)</f>
        <v>0</v>
      </c>
      <c r="BI9" cm="1">
        <f t="array" aca="1" ref="BI9" ca="1">IFERROR(INDIRECT(ADDRESS(10,COLUMN(BK:BK),1,1,$A9)),0)</f>
        <v>0</v>
      </c>
      <c r="BJ9" s="323" cm="1">
        <f t="array" aca="1" ref="BJ9" ca="1">IFERROR(INDIRECT(ADDRESS(10,COLUMN(BL:BL),1,1,$A9)),0)</f>
        <v>0</v>
      </c>
    </row>
    <row r="10" spans="1:62" x14ac:dyDescent="0.25">
      <c r="A10" s="322" t="str">
        <f>IF('Equipa de projeto'!D17 &lt;&gt; 0, _xlfn.CONCAT(ROW(A9),". ",'Equipa de projeto'!D17),"")</f>
        <v/>
      </c>
      <c r="B10" t="str">
        <f>IF('Equipa de projeto'!D17 &lt;&gt; 0,'Equipa de projeto'!E17, "")</f>
        <v/>
      </c>
      <c r="C10" cm="1">
        <f t="array" aca="1" ref="C10" ca="1">IFERROR(INDIRECT(ADDRESS(10,COLUMN(E:E),1,1,$A10)),0)</f>
        <v>0</v>
      </c>
      <c r="D10" cm="1">
        <f t="array" aca="1" ref="D10" ca="1">IFERROR(INDIRECT(ADDRESS(10,COLUMN(F:F),1,1,$A10)),0)</f>
        <v>0</v>
      </c>
      <c r="E10" cm="1">
        <f t="array" aca="1" ref="E10" ca="1">IFERROR(INDIRECT(ADDRESS(10,COLUMN(G:G),1,1,$A10)),0)</f>
        <v>0</v>
      </c>
      <c r="F10" cm="1">
        <f t="array" aca="1" ref="F10" ca="1">IFERROR(INDIRECT(ADDRESS(10,COLUMN(H:H),1,1,$A10)),0)</f>
        <v>0</v>
      </c>
      <c r="G10" cm="1">
        <f t="array" aca="1" ref="G10" ca="1">IFERROR(INDIRECT(ADDRESS(10,COLUMN(I:I),1,1,$A10)),0)</f>
        <v>0</v>
      </c>
      <c r="H10" cm="1">
        <f t="array" aca="1" ref="H10" ca="1">IFERROR(INDIRECT(ADDRESS(10,COLUMN(J:J),1,1,$A10)),0)</f>
        <v>0</v>
      </c>
      <c r="I10" cm="1">
        <f t="array" aca="1" ref="I10" ca="1">IFERROR(INDIRECT(ADDRESS(10,COLUMN(K:K),1,1,$A10)),0)</f>
        <v>0</v>
      </c>
      <c r="J10" cm="1">
        <f t="array" aca="1" ref="J10" ca="1">IFERROR(INDIRECT(ADDRESS(10,COLUMN(L:L),1,1,$A10)),0)</f>
        <v>0</v>
      </c>
      <c r="K10" cm="1">
        <f t="array" aca="1" ref="K10" ca="1">IFERROR(INDIRECT(ADDRESS(10,COLUMN(M:M),1,1,$A10)),0)</f>
        <v>0</v>
      </c>
      <c r="L10" cm="1">
        <f t="array" aca="1" ref="L10" ca="1">IFERROR(INDIRECT(ADDRESS(10,COLUMN(N:N),1,1,$A10)),0)</f>
        <v>0</v>
      </c>
      <c r="M10" cm="1">
        <f t="array" aca="1" ref="M10" ca="1">IFERROR(INDIRECT(ADDRESS(10,COLUMN(O:O),1,1,$A10)),0)</f>
        <v>0</v>
      </c>
      <c r="N10" cm="1">
        <f t="array" aca="1" ref="N10" ca="1">IFERROR(INDIRECT(ADDRESS(10,COLUMN(P:P),1,1,$A10)),0)</f>
        <v>0</v>
      </c>
      <c r="O10" cm="1">
        <f t="array" aca="1" ref="O10" ca="1">IFERROR(INDIRECT(ADDRESS(10,COLUMN(Q:Q),1,1,$A10)),0)</f>
        <v>0</v>
      </c>
      <c r="P10" cm="1">
        <f t="array" aca="1" ref="P10" ca="1">IFERROR(INDIRECT(ADDRESS(10,COLUMN(R:R),1,1,$A10)),0)</f>
        <v>0</v>
      </c>
      <c r="Q10" cm="1">
        <f t="array" aca="1" ref="Q10" ca="1">IFERROR(INDIRECT(ADDRESS(10,COLUMN(S:S),1,1,$A10)),0)</f>
        <v>0</v>
      </c>
      <c r="R10" cm="1">
        <f t="array" aca="1" ref="R10" ca="1">IFERROR(INDIRECT(ADDRESS(10,COLUMN(T:T),1,1,$A10)),0)</f>
        <v>0</v>
      </c>
      <c r="S10" cm="1">
        <f t="array" aca="1" ref="S10" ca="1">IFERROR(INDIRECT(ADDRESS(10,COLUMN(U:U),1,1,$A10)),0)</f>
        <v>0</v>
      </c>
      <c r="T10" cm="1">
        <f t="array" aca="1" ref="T10" ca="1">IFERROR(INDIRECT(ADDRESS(10,COLUMN(V:V),1,1,$A10)),0)</f>
        <v>0</v>
      </c>
      <c r="U10" cm="1">
        <f t="array" aca="1" ref="U10" ca="1">IFERROR(INDIRECT(ADDRESS(10,COLUMN(W:W),1,1,$A10)),0)</f>
        <v>0</v>
      </c>
      <c r="V10" cm="1">
        <f t="array" aca="1" ref="V10" ca="1">IFERROR(INDIRECT(ADDRESS(10,COLUMN(X:X),1,1,$A10)),0)</f>
        <v>0</v>
      </c>
      <c r="W10" cm="1">
        <f t="array" aca="1" ref="W10" ca="1">IFERROR(INDIRECT(ADDRESS(10,COLUMN(Y:Y),1,1,$A10)),0)</f>
        <v>0</v>
      </c>
      <c r="X10" cm="1">
        <f t="array" aca="1" ref="X10" ca="1">IFERROR(INDIRECT(ADDRESS(10,COLUMN(Z:Z),1,1,$A10)),0)</f>
        <v>0</v>
      </c>
      <c r="Y10" cm="1">
        <f t="array" aca="1" ref="Y10" ca="1">IFERROR(INDIRECT(ADDRESS(10,COLUMN(AA:AA),1,1,$A10)),0)</f>
        <v>0</v>
      </c>
      <c r="Z10" cm="1">
        <f t="array" aca="1" ref="Z10" ca="1">IFERROR(INDIRECT(ADDRESS(10,COLUMN(AB:AB),1,1,$A10)),0)</f>
        <v>0</v>
      </c>
      <c r="AA10" cm="1">
        <f t="array" aca="1" ref="AA10" ca="1">IFERROR(INDIRECT(ADDRESS(10,COLUMN(AC:AC),1,1,$A10)),0)</f>
        <v>0</v>
      </c>
      <c r="AB10" cm="1">
        <f t="array" aca="1" ref="AB10" ca="1">IFERROR(INDIRECT(ADDRESS(10,COLUMN(AD:AD),1,1,$A10)),0)</f>
        <v>0</v>
      </c>
      <c r="AC10" cm="1">
        <f t="array" aca="1" ref="AC10" ca="1">IFERROR(INDIRECT(ADDRESS(10,COLUMN(AE:AE),1,1,$A10)),0)</f>
        <v>0</v>
      </c>
      <c r="AD10" cm="1">
        <f t="array" aca="1" ref="AD10" ca="1">IFERROR(INDIRECT(ADDRESS(10,COLUMN(AF:AF),1,1,$A10)),0)</f>
        <v>0</v>
      </c>
      <c r="AE10" cm="1">
        <f t="array" aca="1" ref="AE10" ca="1">IFERROR(INDIRECT(ADDRESS(10,COLUMN(AG:AG),1,1,$A10)),0)</f>
        <v>0</v>
      </c>
      <c r="AF10" cm="1">
        <f t="array" aca="1" ref="AF10" ca="1">IFERROR(INDIRECT(ADDRESS(10,COLUMN(AH:AH),1,1,$A10)),0)</f>
        <v>0</v>
      </c>
      <c r="AG10" cm="1">
        <f t="array" aca="1" ref="AG10" ca="1">IFERROR(INDIRECT(ADDRESS(10,COLUMN(AI:AI),1,1,$A10)),0)</f>
        <v>0</v>
      </c>
      <c r="AH10" cm="1">
        <f t="array" aca="1" ref="AH10" ca="1">IFERROR(INDIRECT(ADDRESS(10,COLUMN(AJ:AJ),1,1,$A10)),0)</f>
        <v>0</v>
      </c>
      <c r="AI10" cm="1">
        <f t="array" aca="1" ref="AI10" ca="1">IFERROR(INDIRECT(ADDRESS(10,COLUMN(AK:AK),1,1,$A10)),0)</f>
        <v>0</v>
      </c>
      <c r="AJ10" cm="1">
        <f t="array" aca="1" ref="AJ10" ca="1">IFERROR(INDIRECT(ADDRESS(10,COLUMN(AL:AL),1,1,$A10)),0)</f>
        <v>0</v>
      </c>
      <c r="AK10" cm="1">
        <f t="array" aca="1" ref="AK10" ca="1">IFERROR(INDIRECT(ADDRESS(10,COLUMN(AM:AM),1,1,$A10)),0)</f>
        <v>0</v>
      </c>
      <c r="AL10" cm="1">
        <f t="array" aca="1" ref="AL10" ca="1">IFERROR(INDIRECT(ADDRESS(10,COLUMN(AN:AN),1,1,$A10)),0)</f>
        <v>0</v>
      </c>
      <c r="AM10" cm="1">
        <f t="array" aca="1" ref="AM10" ca="1">IFERROR(INDIRECT(ADDRESS(10,COLUMN(AO:AO),1,1,$A10)),0)</f>
        <v>0</v>
      </c>
      <c r="AN10" cm="1">
        <f t="array" aca="1" ref="AN10" ca="1">IFERROR(INDIRECT(ADDRESS(10,COLUMN(AP:AP),1,1,$A10)),0)</f>
        <v>0</v>
      </c>
      <c r="AO10" cm="1">
        <f t="array" aca="1" ref="AO10" ca="1">IFERROR(INDIRECT(ADDRESS(10,COLUMN(AQ:AQ),1,1,$A10)),0)</f>
        <v>0</v>
      </c>
      <c r="AP10" cm="1">
        <f t="array" aca="1" ref="AP10" ca="1">IFERROR(INDIRECT(ADDRESS(10,COLUMN(AR:AR),1,1,$A10)),0)</f>
        <v>0</v>
      </c>
      <c r="AQ10" cm="1">
        <f t="array" aca="1" ref="AQ10" ca="1">IFERROR(INDIRECT(ADDRESS(10,COLUMN(AS:AS),1,1,$A10)),0)</f>
        <v>0</v>
      </c>
      <c r="AR10" cm="1">
        <f t="array" aca="1" ref="AR10" ca="1">IFERROR(INDIRECT(ADDRESS(10,COLUMN(AT:AT),1,1,$A10)),0)</f>
        <v>0</v>
      </c>
      <c r="AS10" cm="1">
        <f t="array" aca="1" ref="AS10" ca="1">IFERROR(INDIRECT(ADDRESS(10,COLUMN(AU:AU),1,1,$A10)),0)</f>
        <v>0</v>
      </c>
      <c r="AT10" cm="1">
        <f t="array" aca="1" ref="AT10" ca="1">IFERROR(INDIRECT(ADDRESS(10,COLUMN(AV:AV),1,1,$A10)),0)</f>
        <v>0</v>
      </c>
      <c r="AU10" cm="1">
        <f t="array" aca="1" ref="AU10" ca="1">IFERROR(INDIRECT(ADDRESS(10,COLUMN(AW:AW),1,1,$A10)),0)</f>
        <v>0</v>
      </c>
      <c r="AV10" cm="1">
        <f t="array" aca="1" ref="AV10" ca="1">IFERROR(INDIRECT(ADDRESS(10,COLUMN(AX:AX),1,1,$A10)),0)</f>
        <v>0</v>
      </c>
      <c r="AW10" cm="1">
        <f t="array" aca="1" ref="AW10" ca="1">IFERROR(INDIRECT(ADDRESS(10,COLUMN(AY:AY),1,1,$A10)),0)</f>
        <v>0</v>
      </c>
      <c r="AX10" cm="1">
        <f t="array" aca="1" ref="AX10" ca="1">IFERROR(INDIRECT(ADDRESS(10,COLUMN(AZ:AZ),1,1,$A10)),0)</f>
        <v>0</v>
      </c>
      <c r="AY10" cm="1">
        <f t="array" aca="1" ref="AY10" ca="1">IFERROR(INDIRECT(ADDRESS(10,COLUMN(BA:BA),1,1,$A10)),0)</f>
        <v>0</v>
      </c>
      <c r="AZ10" cm="1">
        <f t="array" aca="1" ref="AZ10" ca="1">IFERROR(INDIRECT(ADDRESS(10,COLUMN(BB:BB),1,1,$A10)),0)</f>
        <v>0</v>
      </c>
      <c r="BA10" cm="1">
        <f t="array" aca="1" ref="BA10" ca="1">IFERROR(INDIRECT(ADDRESS(10,COLUMN(BC:BC),1,1,$A10)),0)</f>
        <v>0</v>
      </c>
      <c r="BB10" cm="1">
        <f t="array" aca="1" ref="BB10" ca="1">IFERROR(INDIRECT(ADDRESS(10,COLUMN(BD:BD),1,1,$A10)),0)</f>
        <v>0</v>
      </c>
      <c r="BC10" cm="1">
        <f t="array" aca="1" ref="BC10" ca="1">IFERROR(INDIRECT(ADDRESS(10,COLUMN(BE:BE),1,1,$A10)),0)</f>
        <v>0</v>
      </c>
      <c r="BD10" cm="1">
        <f t="array" aca="1" ref="BD10" ca="1">IFERROR(INDIRECT(ADDRESS(10,COLUMN(BF:BF),1,1,$A10)),0)</f>
        <v>0</v>
      </c>
      <c r="BE10" cm="1">
        <f t="array" aca="1" ref="BE10" ca="1">IFERROR(INDIRECT(ADDRESS(10,COLUMN(BG:BG),1,1,$A10)),0)</f>
        <v>0</v>
      </c>
      <c r="BF10" cm="1">
        <f t="array" aca="1" ref="BF10" ca="1">IFERROR(INDIRECT(ADDRESS(10,COLUMN(BH:BH),1,1,$A10)),0)</f>
        <v>0</v>
      </c>
      <c r="BG10" cm="1">
        <f t="array" aca="1" ref="BG10" ca="1">IFERROR(INDIRECT(ADDRESS(10,COLUMN(BI:BI),1,1,$A10)),0)</f>
        <v>0</v>
      </c>
      <c r="BH10" cm="1">
        <f t="array" aca="1" ref="BH10" ca="1">IFERROR(INDIRECT(ADDRESS(10,COLUMN(BJ:BJ),1,1,$A10)),0)</f>
        <v>0</v>
      </c>
      <c r="BI10" cm="1">
        <f t="array" aca="1" ref="BI10" ca="1">IFERROR(INDIRECT(ADDRESS(10,COLUMN(BK:BK),1,1,$A10)),0)</f>
        <v>0</v>
      </c>
      <c r="BJ10" s="323" cm="1">
        <f t="array" aca="1" ref="BJ10" ca="1">IFERROR(INDIRECT(ADDRESS(10,COLUMN(BL:BL),1,1,$A10)),0)</f>
        <v>0</v>
      </c>
    </row>
    <row r="11" spans="1:62" x14ac:dyDescent="0.25">
      <c r="A11" s="322" t="str">
        <f>IF('Equipa de projeto'!D18 &lt;&gt; 0, _xlfn.CONCAT(ROW(A10),". ",'Equipa de projeto'!D18),"")</f>
        <v/>
      </c>
      <c r="B11" t="str">
        <f>IF('Equipa de projeto'!D18 &lt;&gt; 0,'Equipa de projeto'!E18, "")</f>
        <v/>
      </c>
      <c r="C11" cm="1">
        <f t="array" aca="1" ref="C11" ca="1">IFERROR(INDIRECT(ADDRESS(10,COLUMN(E:E),1,1,$A11)),0)</f>
        <v>0</v>
      </c>
      <c r="D11" cm="1">
        <f t="array" aca="1" ref="D11" ca="1">IFERROR(INDIRECT(ADDRESS(10,COLUMN(F:F),1,1,$A11)),0)</f>
        <v>0</v>
      </c>
      <c r="E11" cm="1">
        <f t="array" aca="1" ref="E11" ca="1">IFERROR(INDIRECT(ADDRESS(10,COLUMN(G:G),1,1,$A11)),0)</f>
        <v>0</v>
      </c>
      <c r="F11" cm="1">
        <f t="array" aca="1" ref="F11" ca="1">IFERROR(INDIRECT(ADDRESS(10,COLUMN(H:H),1,1,$A11)),0)</f>
        <v>0</v>
      </c>
      <c r="G11" cm="1">
        <f t="array" aca="1" ref="G11" ca="1">IFERROR(INDIRECT(ADDRESS(10,COLUMN(I:I),1,1,$A11)),0)</f>
        <v>0</v>
      </c>
      <c r="H11" cm="1">
        <f t="array" aca="1" ref="H11" ca="1">IFERROR(INDIRECT(ADDRESS(10,COLUMN(J:J),1,1,$A11)),0)</f>
        <v>0</v>
      </c>
      <c r="I11" cm="1">
        <f t="array" aca="1" ref="I11" ca="1">IFERROR(INDIRECT(ADDRESS(10,COLUMN(K:K),1,1,$A11)),0)</f>
        <v>0</v>
      </c>
      <c r="J11" cm="1">
        <f t="array" aca="1" ref="J11" ca="1">IFERROR(INDIRECT(ADDRESS(10,COLUMN(L:L),1,1,$A11)),0)</f>
        <v>0</v>
      </c>
      <c r="K11" cm="1">
        <f t="array" aca="1" ref="K11" ca="1">IFERROR(INDIRECT(ADDRESS(10,COLUMN(M:M),1,1,$A11)),0)</f>
        <v>0</v>
      </c>
      <c r="L11" cm="1">
        <f t="array" aca="1" ref="L11" ca="1">IFERROR(INDIRECT(ADDRESS(10,COLUMN(N:N),1,1,$A11)),0)</f>
        <v>0</v>
      </c>
      <c r="M11" cm="1">
        <f t="array" aca="1" ref="M11" ca="1">IFERROR(INDIRECT(ADDRESS(10,COLUMN(O:O),1,1,$A11)),0)</f>
        <v>0</v>
      </c>
      <c r="N11" cm="1">
        <f t="array" aca="1" ref="N11" ca="1">IFERROR(INDIRECT(ADDRESS(10,COLUMN(P:P),1,1,$A11)),0)</f>
        <v>0</v>
      </c>
      <c r="O11" cm="1">
        <f t="array" aca="1" ref="O11" ca="1">IFERROR(INDIRECT(ADDRESS(10,COLUMN(Q:Q),1,1,$A11)),0)</f>
        <v>0</v>
      </c>
      <c r="P11" cm="1">
        <f t="array" aca="1" ref="P11" ca="1">IFERROR(INDIRECT(ADDRESS(10,COLUMN(R:R),1,1,$A11)),0)</f>
        <v>0</v>
      </c>
      <c r="Q11" cm="1">
        <f t="array" aca="1" ref="Q11" ca="1">IFERROR(INDIRECT(ADDRESS(10,COLUMN(S:S),1,1,$A11)),0)</f>
        <v>0</v>
      </c>
      <c r="R11" cm="1">
        <f t="array" aca="1" ref="R11" ca="1">IFERROR(INDIRECT(ADDRESS(10,COLUMN(T:T),1,1,$A11)),0)</f>
        <v>0</v>
      </c>
      <c r="S11" cm="1">
        <f t="array" aca="1" ref="S11" ca="1">IFERROR(INDIRECT(ADDRESS(10,COLUMN(U:U),1,1,$A11)),0)</f>
        <v>0</v>
      </c>
      <c r="T11" cm="1">
        <f t="array" aca="1" ref="T11" ca="1">IFERROR(INDIRECT(ADDRESS(10,COLUMN(V:V),1,1,$A11)),0)</f>
        <v>0</v>
      </c>
      <c r="U11" cm="1">
        <f t="array" aca="1" ref="U11" ca="1">IFERROR(INDIRECT(ADDRESS(10,COLUMN(W:W),1,1,$A11)),0)</f>
        <v>0</v>
      </c>
      <c r="V11" cm="1">
        <f t="array" aca="1" ref="V11" ca="1">IFERROR(INDIRECT(ADDRESS(10,COLUMN(X:X),1,1,$A11)),0)</f>
        <v>0</v>
      </c>
      <c r="W11" cm="1">
        <f t="array" aca="1" ref="W11" ca="1">IFERROR(INDIRECT(ADDRESS(10,COLUMN(Y:Y),1,1,$A11)),0)</f>
        <v>0</v>
      </c>
      <c r="X11" cm="1">
        <f t="array" aca="1" ref="X11" ca="1">IFERROR(INDIRECT(ADDRESS(10,COLUMN(Z:Z),1,1,$A11)),0)</f>
        <v>0</v>
      </c>
      <c r="Y11" cm="1">
        <f t="array" aca="1" ref="Y11" ca="1">IFERROR(INDIRECT(ADDRESS(10,COLUMN(AA:AA),1,1,$A11)),0)</f>
        <v>0</v>
      </c>
      <c r="Z11" cm="1">
        <f t="array" aca="1" ref="Z11" ca="1">IFERROR(INDIRECT(ADDRESS(10,COLUMN(AB:AB),1,1,$A11)),0)</f>
        <v>0</v>
      </c>
      <c r="AA11" cm="1">
        <f t="array" aca="1" ref="AA11" ca="1">IFERROR(INDIRECT(ADDRESS(10,COLUMN(AC:AC),1,1,$A11)),0)</f>
        <v>0</v>
      </c>
      <c r="AB11" cm="1">
        <f t="array" aca="1" ref="AB11" ca="1">IFERROR(INDIRECT(ADDRESS(10,COLUMN(AD:AD),1,1,$A11)),0)</f>
        <v>0</v>
      </c>
      <c r="AC11" cm="1">
        <f t="array" aca="1" ref="AC11" ca="1">IFERROR(INDIRECT(ADDRESS(10,COLUMN(AE:AE),1,1,$A11)),0)</f>
        <v>0</v>
      </c>
      <c r="AD11" cm="1">
        <f t="array" aca="1" ref="AD11" ca="1">IFERROR(INDIRECT(ADDRESS(10,COLUMN(AF:AF),1,1,$A11)),0)</f>
        <v>0</v>
      </c>
      <c r="AE11" cm="1">
        <f t="array" aca="1" ref="AE11" ca="1">IFERROR(INDIRECT(ADDRESS(10,COLUMN(AG:AG),1,1,$A11)),0)</f>
        <v>0</v>
      </c>
      <c r="AF11" cm="1">
        <f t="array" aca="1" ref="AF11" ca="1">IFERROR(INDIRECT(ADDRESS(10,COLUMN(AH:AH),1,1,$A11)),0)</f>
        <v>0</v>
      </c>
      <c r="AG11" cm="1">
        <f t="array" aca="1" ref="AG11" ca="1">IFERROR(INDIRECT(ADDRESS(10,COLUMN(AI:AI),1,1,$A11)),0)</f>
        <v>0</v>
      </c>
      <c r="AH11" cm="1">
        <f t="array" aca="1" ref="AH11" ca="1">IFERROR(INDIRECT(ADDRESS(10,COLUMN(AJ:AJ),1,1,$A11)),0)</f>
        <v>0</v>
      </c>
      <c r="AI11" cm="1">
        <f t="array" aca="1" ref="AI11" ca="1">IFERROR(INDIRECT(ADDRESS(10,COLUMN(AK:AK),1,1,$A11)),0)</f>
        <v>0</v>
      </c>
      <c r="AJ11" cm="1">
        <f t="array" aca="1" ref="AJ11" ca="1">IFERROR(INDIRECT(ADDRESS(10,COLUMN(AL:AL),1,1,$A11)),0)</f>
        <v>0</v>
      </c>
      <c r="AK11" cm="1">
        <f t="array" aca="1" ref="AK11" ca="1">IFERROR(INDIRECT(ADDRESS(10,COLUMN(AM:AM),1,1,$A11)),0)</f>
        <v>0</v>
      </c>
      <c r="AL11" cm="1">
        <f t="array" aca="1" ref="AL11" ca="1">IFERROR(INDIRECT(ADDRESS(10,COLUMN(AN:AN),1,1,$A11)),0)</f>
        <v>0</v>
      </c>
      <c r="AM11" cm="1">
        <f t="array" aca="1" ref="AM11" ca="1">IFERROR(INDIRECT(ADDRESS(10,COLUMN(AO:AO),1,1,$A11)),0)</f>
        <v>0</v>
      </c>
      <c r="AN11" cm="1">
        <f t="array" aca="1" ref="AN11" ca="1">IFERROR(INDIRECT(ADDRESS(10,COLUMN(AP:AP),1,1,$A11)),0)</f>
        <v>0</v>
      </c>
      <c r="AO11" cm="1">
        <f t="array" aca="1" ref="AO11" ca="1">IFERROR(INDIRECT(ADDRESS(10,COLUMN(AQ:AQ),1,1,$A11)),0)</f>
        <v>0</v>
      </c>
      <c r="AP11" cm="1">
        <f t="array" aca="1" ref="AP11" ca="1">IFERROR(INDIRECT(ADDRESS(10,COLUMN(AR:AR),1,1,$A11)),0)</f>
        <v>0</v>
      </c>
      <c r="AQ11" cm="1">
        <f t="array" aca="1" ref="AQ11" ca="1">IFERROR(INDIRECT(ADDRESS(10,COLUMN(AS:AS),1,1,$A11)),0)</f>
        <v>0</v>
      </c>
      <c r="AR11" cm="1">
        <f t="array" aca="1" ref="AR11" ca="1">IFERROR(INDIRECT(ADDRESS(10,COLUMN(AT:AT),1,1,$A11)),0)</f>
        <v>0</v>
      </c>
      <c r="AS11" cm="1">
        <f t="array" aca="1" ref="AS11" ca="1">IFERROR(INDIRECT(ADDRESS(10,COLUMN(AU:AU),1,1,$A11)),0)</f>
        <v>0</v>
      </c>
      <c r="AT11" cm="1">
        <f t="array" aca="1" ref="AT11" ca="1">IFERROR(INDIRECT(ADDRESS(10,COLUMN(AV:AV),1,1,$A11)),0)</f>
        <v>0</v>
      </c>
      <c r="AU11" cm="1">
        <f t="array" aca="1" ref="AU11" ca="1">IFERROR(INDIRECT(ADDRESS(10,COLUMN(AW:AW),1,1,$A11)),0)</f>
        <v>0</v>
      </c>
      <c r="AV11" cm="1">
        <f t="array" aca="1" ref="AV11" ca="1">IFERROR(INDIRECT(ADDRESS(10,COLUMN(AX:AX),1,1,$A11)),0)</f>
        <v>0</v>
      </c>
      <c r="AW11" cm="1">
        <f t="array" aca="1" ref="AW11" ca="1">IFERROR(INDIRECT(ADDRESS(10,COLUMN(AY:AY),1,1,$A11)),0)</f>
        <v>0</v>
      </c>
      <c r="AX11" cm="1">
        <f t="array" aca="1" ref="AX11" ca="1">IFERROR(INDIRECT(ADDRESS(10,COLUMN(AZ:AZ),1,1,$A11)),0)</f>
        <v>0</v>
      </c>
      <c r="AY11" cm="1">
        <f t="array" aca="1" ref="AY11" ca="1">IFERROR(INDIRECT(ADDRESS(10,COLUMN(BA:BA),1,1,$A11)),0)</f>
        <v>0</v>
      </c>
      <c r="AZ11" cm="1">
        <f t="array" aca="1" ref="AZ11" ca="1">IFERROR(INDIRECT(ADDRESS(10,COLUMN(BB:BB),1,1,$A11)),0)</f>
        <v>0</v>
      </c>
      <c r="BA11" cm="1">
        <f t="array" aca="1" ref="BA11" ca="1">IFERROR(INDIRECT(ADDRESS(10,COLUMN(BC:BC),1,1,$A11)),0)</f>
        <v>0</v>
      </c>
      <c r="BB11" cm="1">
        <f t="array" aca="1" ref="BB11" ca="1">IFERROR(INDIRECT(ADDRESS(10,COLUMN(BD:BD),1,1,$A11)),0)</f>
        <v>0</v>
      </c>
      <c r="BC11" cm="1">
        <f t="array" aca="1" ref="BC11" ca="1">IFERROR(INDIRECT(ADDRESS(10,COLUMN(BE:BE),1,1,$A11)),0)</f>
        <v>0</v>
      </c>
      <c r="BD11" cm="1">
        <f t="array" aca="1" ref="BD11" ca="1">IFERROR(INDIRECT(ADDRESS(10,COLUMN(BF:BF),1,1,$A11)),0)</f>
        <v>0</v>
      </c>
      <c r="BE11" cm="1">
        <f t="array" aca="1" ref="BE11" ca="1">IFERROR(INDIRECT(ADDRESS(10,COLUMN(BG:BG),1,1,$A11)),0)</f>
        <v>0</v>
      </c>
      <c r="BF11" cm="1">
        <f t="array" aca="1" ref="BF11" ca="1">IFERROR(INDIRECT(ADDRESS(10,COLUMN(BH:BH),1,1,$A11)),0)</f>
        <v>0</v>
      </c>
      <c r="BG11" cm="1">
        <f t="array" aca="1" ref="BG11" ca="1">IFERROR(INDIRECT(ADDRESS(10,COLUMN(BI:BI),1,1,$A11)),0)</f>
        <v>0</v>
      </c>
      <c r="BH11" cm="1">
        <f t="array" aca="1" ref="BH11" ca="1">IFERROR(INDIRECT(ADDRESS(10,COLUMN(BJ:BJ),1,1,$A11)),0)</f>
        <v>0</v>
      </c>
      <c r="BI11" cm="1">
        <f t="array" aca="1" ref="BI11" ca="1">IFERROR(INDIRECT(ADDRESS(10,COLUMN(BK:BK),1,1,$A11)),0)</f>
        <v>0</v>
      </c>
      <c r="BJ11" s="323" cm="1">
        <f t="array" aca="1" ref="BJ11" ca="1">IFERROR(INDIRECT(ADDRESS(10,COLUMN(BL:BL),1,1,$A11)),0)</f>
        <v>0</v>
      </c>
    </row>
    <row r="12" spans="1:62" x14ac:dyDescent="0.25">
      <c r="A12" s="322" t="str">
        <f>IF('Equipa de projeto'!D19 &lt;&gt; 0, _xlfn.CONCAT(ROW(A11),". ",'Equipa de projeto'!D19),"")</f>
        <v/>
      </c>
      <c r="B12" t="str">
        <f>IF('Equipa de projeto'!D19 &lt;&gt; 0,'Equipa de projeto'!E19, "")</f>
        <v/>
      </c>
      <c r="C12" cm="1">
        <f t="array" aca="1" ref="C12" ca="1">IFERROR(INDIRECT(ADDRESS(10,COLUMN(E:E),1,1,$A12)),0)</f>
        <v>0</v>
      </c>
      <c r="D12" cm="1">
        <f t="array" aca="1" ref="D12" ca="1">IFERROR(INDIRECT(ADDRESS(10,COLUMN(F:F),1,1,$A12)),0)</f>
        <v>0</v>
      </c>
      <c r="E12" cm="1">
        <f t="array" aca="1" ref="E12" ca="1">IFERROR(INDIRECT(ADDRESS(10,COLUMN(G:G),1,1,$A12)),0)</f>
        <v>0</v>
      </c>
      <c r="F12" cm="1">
        <f t="array" aca="1" ref="F12" ca="1">IFERROR(INDIRECT(ADDRESS(10,COLUMN(H:H),1,1,$A12)),0)</f>
        <v>0</v>
      </c>
      <c r="G12" cm="1">
        <f t="array" aca="1" ref="G12" ca="1">IFERROR(INDIRECT(ADDRESS(10,COLUMN(I:I),1,1,$A12)),0)</f>
        <v>0</v>
      </c>
      <c r="H12" cm="1">
        <f t="array" aca="1" ref="H12" ca="1">IFERROR(INDIRECT(ADDRESS(10,COLUMN(J:J),1,1,$A12)),0)</f>
        <v>0</v>
      </c>
      <c r="I12" cm="1">
        <f t="array" aca="1" ref="I12" ca="1">IFERROR(INDIRECT(ADDRESS(10,COLUMN(K:K),1,1,$A12)),0)</f>
        <v>0</v>
      </c>
      <c r="J12" cm="1">
        <f t="array" aca="1" ref="J12" ca="1">IFERROR(INDIRECT(ADDRESS(10,COLUMN(L:L),1,1,$A12)),0)</f>
        <v>0</v>
      </c>
      <c r="K12" cm="1">
        <f t="array" aca="1" ref="K12" ca="1">IFERROR(INDIRECT(ADDRESS(10,COLUMN(M:M),1,1,$A12)),0)</f>
        <v>0</v>
      </c>
      <c r="L12" cm="1">
        <f t="array" aca="1" ref="L12" ca="1">IFERROR(INDIRECT(ADDRESS(10,COLUMN(N:N),1,1,$A12)),0)</f>
        <v>0</v>
      </c>
      <c r="M12" cm="1">
        <f t="array" aca="1" ref="M12" ca="1">IFERROR(INDIRECT(ADDRESS(10,COLUMN(O:O),1,1,$A12)),0)</f>
        <v>0</v>
      </c>
      <c r="N12" cm="1">
        <f t="array" aca="1" ref="N12" ca="1">IFERROR(INDIRECT(ADDRESS(10,COLUMN(P:P),1,1,$A12)),0)</f>
        <v>0</v>
      </c>
      <c r="O12" cm="1">
        <f t="array" aca="1" ref="O12" ca="1">IFERROR(INDIRECT(ADDRESS(10,COLUMN(Q:Q),1,1,$A12)),0)</f>
        <v>0</v>
      </c>
      <c r="P12" cm="1">
        <f t="array" aca="1" ref="P12" ca="1">IFERROR(INDIRECT(ADDRESS(10,COLUMN(R:R),1,1,$A12)),0)</f>
        <v>0</v>
      </c>
      <c r="Q12" cm="1">
        <f t="array" aca="1" ref="Q12" ca="1">IFERROR(INDIRECT(ADDRESS(10,COLUMN(S:S),1,1,$A12)),0)</f>
        <v>0</v>
      </c>
      <c r="R12" cm="1">
        <f t="array" aca="1" ref="R12" ca="1">IFERROR(INDIRECT(ADDRESS(10,COLUMN(T:T),1,1,$A12)),0)</f>
        <v>0</v>
      </c>
      <c r="S12" cm="1">
        <f t="array" aca="1" ref="S12" ca="1">IFERROR(INDIRECT(ADDRESS(10,COLUMN(U:U),1,1,$A12)),0)</f>
        <v>0</v>
      </c>
      <c r="T12" cm="1">
        <f t="array" aca="1" ref="T12" ca="1">IFERROR(INDIRECT(ADDRESS(10,COLUMN(V:V),1,1,$A12)),0)</f>
        <v>0</v>
      </c>
      <c r="U12" cm="1">
        <f t="array" aca="1" ref="U12" ca="1">IFERROR(INDIRECT(ADDRESS(10,COLUMN(W:W),1,1,$A12)),0)</f>
        <v>0</v>
      </c>
      <c r="V12" cm="1">
        <f t="array" aca="1" ref="V12" ca="1">IFERROR(INDIRECT(ADDRESS(10,COLUMN(X:X),1,1,$A12)),0)</f>
        <v>0</v>
      </c>
      <c r="W12" cm="1">
        <f t="array" aca="1" ref="W12" ca="1">IFERROR(INDIRECT(ADDRESS(10,COLUMN(Y:Y),1,1,$A12)),0)</f>
        <v>0</v>
      </c>
      <c r="X12" cm="1">
        <f t="array" aca="1" ref="X12" ca="1">IFERROR(INDIRECT(ADDRESS(10,COLUMN(Z:Z),1,1,$A12)),0)</f>
        <v>0</v>
      </c>
      <c r="Y12" cm="1">
        <f t="array" aca="1" ref="Y12" ca="1">IFERROR(INDIRECT(ADDRESS(10,COLUMN(AA:AA),1,1,$A12)),0)</f>
        <v>0</v>
      </c>
      <c r="Z12" cm="1">
        <f t="array" aca="1" ref="Z12" ca="1">IFERROR(INDIRECT(ADDRESS(10,COLUMN(AB:AB),1,1,$A12)),0)</f>
        <v>0</v>
      </c>
      <c r="AA12" cm="1">
        <f t="array" aca="1" ref="AA12" ca="1">IFERROR(INDIRECT(ADDRESS(10,COLUMN(AC:AC),1,1,$A12)),0)</f>
        <v>0</v>
      </c>
      <c r="AB12" cm="1">
        <f t="array" aca="1" ref="AB12" ca="1">IFERROR(INDIRECT(ADDRESS(10,COLUMN(AD:AD),1,1,$A12)),0)</f>
        <v>0</v>
      </c>
      <c r="AC12" cm="1">
        <f t="array" aca="1" ref="AC12" ca="1">IFERROR(INDIRECT(ADDRESS(10,COLUMN(AE:AE),1,1,$A12)),0)</f>
        <v>0</v>
      </c>
      <c r="AD12" cm="1">
        <f t="array" aca="1" ref="AD12" ca="1">IFERROR(INDIRECT(ADDRESS(10,COLUMN(AF:AF),1,1,$A12)),0)</f>
        <v>0</v>
      </c>
      <c r="AE12" cm="1">
        <f t="array" aca="1" ref="AE12" ca="1">IFERROR(INDIRECT(ADDRESS(10,COLUMN(AG:AG),1,1,$A12)),0)</f>
        <v>0</v>
      </c>
      <c r="AF12" cm="1">
        <f t="array" aca="1" ref="AF12" ca="1">IFERROR(INDIRECT(ADDRESS(10,COLUMN(AH:AH),1,1,$A12)),0)</f>
        <v>0</v>
      </c>
      <c r="AG12" cm="1">
        <f t="array" aca="1" ref="AG12" ca="1">IFERROR(INDIRECT(ADDRESS(10,COLUMN(AI:AI),1,1,$A12)),0)</f>
        <v>0</v>
      </c>
      <c r="AH12" cm="1">
        <f t="array" aca="1" ref="AH12" ca="1">IFERROR(INDIRECT(ADDRESS(10,COLUMN(AJ:AJ),1,1,$A12)),0)</f>
        <v>0</v>
      </c>
      <c r="AI12" cm="1">
        <f t="array" aca="1" ref="AI12" ca="1">IFERROR(INDIRECT(ADDRESS(10,COLUMN(AK:AK),1,1,$A12)),0)</f>
        <v>0</v>
      </c>
      <c r="AJ12" cm="1">
        <f t="array" aca="1" ref="AJ12" ca="1">IFERROR(INDIRECT(ADDRESS(10,COLUMN(AL:AL),1,1,$A12)),0)</f>
        <v>0</v>
      </c>
      <c r="AK12" cm="1">
        <f t="array" aca="1" ref="AK12" ca="1">IFERROR(INDIRECT(ADDRESS(10,COLUMN(AM:AM),1,1,$A12)),0)</f>
        <v>0</v>
      </c>
      <c r="AL12" cm="1">
        <f t="array" aca="1" ref="AL12" ca="1">IFERROR(INDIRECT(ADDRESS(10,COLUMN(AN:AN),1,1,$A12)),0)</f>
        <v>0</v>
      </c>
      <c r="AM12" cm="1">
        <f t="array" aca="1" ref="AM12" ca="1">IFERROR(INDIRECT(ADDRESS(10,COLUMN(AO:AO),1,1,$A12)),0)</f>
        <v>0</v>
      </c>
      <c r="AN12" cm="1">
        <f t="array" aca="1" ref="AN12" ca="1">IFERROR(INDIRECT(ADDRESS(10,COLUMN(AP:AP),1,1,$A12)),0)</f>
        <v>0</v>
      </c>
      <c r="AO12" cm="1">
        <f t="array" aca="1" ref="AO12" ca="1">IFERROR(INDIRECT(ADDRESS(10,COLUMN(AQ:AQ),1,1,$A12)),0)</f>
        <v>0</v>
      </c>
      <c r="AP12" cm="1">
        <f t="array" aca="1" ref="AP12" ca="1">IFERROR(INDIRECT(ADDRESS(10,COLUMN(AR:AR),1,1,$A12)),0)</f>
        <v>0</v>
      </c>
      <c r="AQ12" cm="1">
        <f t="array" aca="1" ref="AQ12" ca="1">IFERROR(INDIRECT(ADDRESS(10,COLUMN(AS:AS),1,1,$A12)),0)</f>
        <v>0</v>
      </c>
      <c r="AR12" cm="1">
        <f t="array" aca="1" ref="AR12" ca="1">IFERROR(INDIRECT(ADDRESS(10,COLUMN(AT:AT),1,1,$A12)),0)</f>
        <v>0</v>
      </c>
      <c r="AS12" cm="1">
        <f t="array" aca="1" ref="AS12" ca="1">IFERROR(INDIRECT(ADDRESS(10,COLUMN(AU:AU),1,1,$A12)),0)</f>
        <v>0</v>
      </c>
      <c r="AT12" cm="1">
        <f t="array" aca="1" ref="AT12" ca="1">IFERROR(INDIRECT(ADDRESS(10,COLUMN(AV:AV),1,1,$A12)),0)</f>
        <v>0</v>
      </c>
      <c r="AU12" cm="1">
        <f t="array" aca="1" ref="AU12" ca="1">IFERROR(INDIRECT(ADDRESS(10,COLUMN(AW:AW),1,1,$A12)),0)</f>
        <v>0</v>
      </c>
      <c r="AV12" cm="1">
        <f t="array" aca="1" ref="AV12" ca="1">IFERROR(INDIRECT(ADDRESS(10,COLUMN(AX:AX),1,1,$A12)),0)</f>
        <v>0</v>
      </c>
      <c r="AW12" cm="1">
        <f t="array" aca="1" ref="AW12" ca="1">IFERROR(INDIRECT(ADDRESS(10,COLUMN(AY:AY),1,1,$A12)),0)</f>
        <v>0</v>
      </c>
      <c r="AX12" cm="1">
        <f t="array" aca="1" ref="AX12" ca="1">IFERROR(INDIRECT(ADDRESS(10,COLUMN(AZ:AZ),1,1,$A12)),0)</f>
        <v>0</v>
      </c>
      <c r="AY12" cm="1">
        <f t="array" aca="1" ref="AY12" ca="1">IFERROR(INDIRECT(ADDRESS(10,COLUMN(BA:BA),1,1,$A12)),0)</f>
        <v>0</v>
      </c>
      <c r="AZ12" cm="1">
        <f t="array" aca="1" ref="AZ12" ca="1">IFERROR(INDIRECT(ADDRESS(10,COLUMN(BB:BB),1,1,$A12)),0)</f>
        <v>0</v>
      </c>
      <c r="BA12" cm="1">
        <f t="array" aca="1" ref="BA12" ca="1">IFERROR(INDIRECT(ADDRESS(10,COLUMN(BC:BC),1,1,$A12)),0)</f>
        <v>0</v>
      </c>
      <c r="BB12" cm="1">
        <f t="array" aca="1" ref="BB12" ca="1">IFERROR(INDIRECT(ADDRESS(10,COLUMN(BD:BD),1,1,$A12)),0)</f>
        <v>0</v>
      </c>
      <c r="BC12" cm="1">
        <f t="array" aca="1" ref="BC12" ca="1">IFERROR(INDIRECT(ADDRESS(10,COLUMN(BE:BE),1,1,$A12)),0)</f>
        <v>0</v>
      </c>
      <c r="BD12" cm="1">
        <f t="array" aca="1" ref="BD12" ca="1">IFERROR(INDIRECT(ADDRESS(10,COLUMN(BF:BF),1,1,$A12)),0)</f>
        <v>0</v>
      </c>
      <c r="BE12" cm="1">
        <f t="array" aca="1" ref="BE12" ca="1">IFERROR(INDIRECT(ADDRESS(10,COLUMN(BG:BG),1,1,$A12)),0)</f>
        <v>0</v>
      </c>
      <c r="BF12" cm="1">
        <f t="array" aca="1" ref="BF12" ca="1">IFERROR(INDIRECT(ADDRESS(10,COLUMN(BH:BH),1,1,$A12)),0)</f>
        <v>0</v>
      </c>
      <c r="BG12" cm="1">
        <f t="array" aca="1" ref="BG12" ca="1">IFERROR(INDIRECT(ADDRESS(10,COLUMN(BI:BI),1,1,$A12)),0)</f>
        <v>0</v>
      </c>
      <c r="BH12" cm="1">
        <f t="array" aca="1" ref="BH12" ca="1">IFERROR(INDIRECT(ADDRESS(10,COLUMN(BJ:BJ),1,1,$A12)),0)</f>
        <v>0</v>
      </c>
      <c r="BI12" cm="1">
        <f t="array" aca="1" ref="BI12" ca="1">IFERROR(INDIRECT(ADDRESS(10,COLUMN(BK:BK),1,1,$A12)),0)</f>
        <v>0</v>
      </c>
      <c r="BJ12" s="323" cm="1">
        <f t="array" aca="1" ref="BJ12" ca="1">IFERROR(INDIRECT(ADDRESS(10,COLUMN(BL:BL),1,1,$A12)),0)</f>
        <v>0</v>
      </c>
    </row>
    <row r="13" spans="1:62" x14ac:dyDescent="0.25">
      <c r="A13" s="322" t="str">
        <f>IF('Equipa de projeto'!D20 &lt;&gt; 0, _xlfn.CONCAT(ROW(A12),". ",'Equipa de projeto'!D20),"")</f>
        <v/>
      </c>
      <c r="B13" t="str">
        <f>IF('Equipa de projeto'!D20 &lt;&gt; 0,'Equipa de projeto'!E20, "")</f>
        <v/>
      </c>
      <c r="C13" cm="1">
        <f t="array" aca="1" ref="C13" ca="1">IFERROR(INDIRECT(ADDRESS(10,COLUMN(E:E),1,1,$A13)),0)</f>
        <v>0</v>
      </c>
      <c r="D13" cm="1">
        <f t="array" aca="1" ref="D13" ca="1">IFERROR(INDIRECT(ADDRESS(10,COLUMN(F:F),1,1,$A13)),0)</f>
        <v>0</v>
      </c>
      <c r="E13" cm="1">
        <f t="array" aca="1" ref="E13" ca="1">IFERROR(INDIRECT(ADDRESS(10,COLUMN(G:G),1,1,$A13)),0)</f>
        <v>0</v>
      </c>
      <c r="F13" cm="1">
        <f t="array" aca="1" ref="F13" ca="1">IFERROR(INDIRECT(ADDRESS(10,COLUMN(H:H),1,1,$A13)),0)</f>
        <v>0</v>
      </c>
      <c r="G13" cm="1">
        <f t="array" aca="1" ref="G13" ca="1">IFERROR(INDIRECT(ADDRESS(10,COLUMN(I:I),1,1,$A13)),0)</f>
        <v>0</v>
      </c>
      <c r="H13" cm="1">
        <f t="array" aca="1" ref="H13" ca="1">IFERROR(INDIRECT(ADDRESS(10,COLUMN(J:J),1,1,$A13)),0)</f>
        <v>0</v>
      </c>
      <c r="I13" cm="1">
        <f t="array" aca="1" ref="I13" ca="1">IFERROR(INDIRECT(ADDRESS(10,COLUMN(K:K),1,1,$A13)),0)</f>
        <v>0</v>
      </c>
      <c r="J13" cm="1">
        <f t="array" aca="1" ref="J13" ca="1">IFERROR(INDIRECT(ADDRESS(10,COLUMN(L:L),1,1,$A13)),0)</f>
        <v>0</v>
      </c>
      <c r="K13" cm="1">
        <f t="array" aca="1" ref="K13" ca="1">IFERROR(INDIRECT(ADDRESS(10,COLUMN(M:M),1,1,$A13)),0)</f>
        <v>0</v>
      </c>
      <c r="L13" cm="1">
        <f t="array" aca="1" ref="L13" ca="1">IFERROR(INDIRECT(ADDRESS(10,COLUMN(N:N),1,1,$A13)),0)</f>
        <v>0</v>
      </c>
      <c r="M13" cm="1">
        <f t="array" aca="1" ref="M13" ca="1">IFERROR(INDIRECT(ADDRESS(10,COLUMN(O:O),1,1,$A13)),0)</f>
        <v>0</v>
      </c>
      <c r="N13" cm="1">
        <f t="array" aca="1" ref="N13" ca="1">IFERROR(INDIRECT(ADDRESS(10,COLUMN(P:P),1,1,$A13)),0)</f>
        <v>0</v>
      </c>
      <c r="O13" cm="1">
        <f t="array" aca="1" ref="O13" ca="1">IFERROR(INDIRECT(ADDRESS(10,COLUMN(Q:Q),1,1,$A13)),0)</f>
        <v>0</v>
      </c>
      <c r="P13" cm="1">
        <f t="array" aca="1" ref="P13" ca="1">IFERROR(INDIRECT(ADDRESS(10,COLUMN(R:R),1,1,$A13)),0)</f>
        <v>0</v>
      </c>
      <c r="Q13" cm="1">
        <f t="array" aca="1" ref="Q13" ca="1">IFERROR(INDIRECT(ADDRESS(10,COLUMN(S:S),1,1,$A13)),0)</f>
        <v>0</v>
      </c>
      <c r="R13" cm="1">
        <f t="array" aca="1" ref="R13" ca="1">IFERROR(INDIRECT(ADDRESS(10,COLUMN(T:T),1,1,$A13)),0)</f>
        <v>0</v>
      </c>
      <c r="S13" cm="1">
        <f t="array" aca="1" ref="S13" ca="1">IFERROR(INDIRECT(ADDRESS(10,COLUMN(U:U),1,1,$A13)),0)</f>
        <v>0</v>
      </c>
      <c r="T13" cm="1">
        <f t="array" aca="1" ref="T13" ca="1">IFERROR(INDIRECT(ADDRESS(10,COLUMN(V:V),1,1,$A13)),0)</f>
        <v>0</v>
      </c>
      <c r="U13" cm="1">
        <f t="array" aca="1" ref="U13" ca="1">IFERROR(INDIRECT(ADDRESS(10,COLUMN(W:W),1,1,$A13)),0)</f>
        <v>0</v>
      </c>
      <c r="V13" cm="1">
        <f t="array" aca="1" ref="V13" ca="1">IFERROR(INDIRECT(ADDRESS(10,COLUMN(X:X),1,1,$A13)),0)</f>
        <v>0</v>
      </c>
      <c r="W13" cm="1">
        <f t="array" aca="1" ref="W13" ca="1">IFERROR(INDIRECT(ADDRESS(10,COLUMN(Y:Y),1,1,$A13)),0)</f>
        <v>0</v>
      </c>
      <c r="X13" cm="1">
        <f t="array" aca="1" ref="X13" ca="1">IFERROR(INDIRECT(ADDRESS(10,COLUMN(Z:Z),1,1,$A13)),0)</f>
        <v>0</v>
      </c>
      <c r="Y13" cm="1">
        <f t="array" aca="1" ref="Y13" ca="1">IFERROR(INDIRECT(ADDRESS(10,COLUMN(AA:AA),1,1,$A13)),0)</f>
        <v>0</v>
      </c>
      <c r="Z13" cm="1">
        <f t="array" aca="1" ref="Z13" ca="1">IFERROR(INDIRECT(ADDRESS(10,COLUMN(AB:AB),1,1,$A13)),0)</f>
        <v>0</v>
      </c>
      <c r="AA13" cm="1">
        <f t="array" aca="1" ref="AA13" ca="1">IFERROR(INDIRECT(ADDRESS(10,COLUMN(AC:AC),1,1,$A13)),0)</f>
        <v>0</v>
      </c>
      <c r="AB13" cm="1">
        <f t="array" aca="1" ref="AB13" ca="1">IFERROR(INDIRECT(ADDRESS(10,COLUMN(AD:AD),1,1,$A13)),0)</f>
        <v>0</v>
      </c>
      <c r="AC13" cm="1">
        <f t="array" aca="1" ref="AC13" ca="1">IFERROR(INDIRECT(ADDRESS(10,COLUMN(AE:AE),1,1,$A13)),0)</f>
        <v>0</v>
      </c>
      <c r="AD13" cm="1">
        <f t="array" aca="1" ref="AD13" ca="1">IFERROR(INDIRECT(ADDRESS(10,COLUMN(AF:AF),1,1,$A13)),0)</f>
        <v>0</v>
      </c>
      <c r="AE13" cm="1">
        <f t="array" aca="1" ref="AE13" ca="1">IFERROR(INDIRECT(ADDRESS(10,COLUMN(AG:AG),1,1,$A13)),0)</f>
        <v>0</v>
      </c>
      <c r="AF13" cm="1">
        <f t="array" aca="1" ref="AF13" ca="1">IFERROR(INDIRECT(ADDRESS(10,COLUMN(AH:AH),1,1,$A13)),0)</f>
        <v>0</v>
      </c>
      <c r="AG13" cm="1">
        <f t="array" aca="1" ref="AG13" ca="1">IFERROR(INDIRECT(ADDRESS(10,COLUMN(AI:AI),1,1,$A13)),0)</f>
        <v>0</v>
      </c>
      <c r="AH13" cm="1">
        <f t="array" aca="1" ref="AH13" ca="1">IFERROR(INDIRECT(ADDRESS(10,COLUMN(AJ:AJ),1,1,$A13)),0)</f>
        <v>0</v>
      </c>
      <c r="AI13" cm="1">
        <f t="array" aca="1" ref="AI13" ca="1">IFERROR(INDIRECT(ADDRESS(10,COLUMN(AK:AK),1,1,$A13)),0)</f>
        <v>0</v>
      </c>
      <c r="AJ13" cm="1">
        <f t="array" aca="1" ref="AJ13" ca="1">IFERROR(INDIRECT(ADDRESS(10,COLUMN(AL:AL),1,1,$A13)),0)</f>
        <v>0</v>
      </c>
      <c r="AK13" cm="1">
        <f t="array" aca="1" ref="AK13" ca="1">IFERROR(INDIRECT(ADDRESS(10,COLUMN(AM:AM),1,1,$A13)),0)</f>
        <v>0</v>
      </c>
      <c r="AL13" cm="1">
        <f t="array" aca="1" ref="AL13" ca="1">IFERROR(INDIRECT(ADDRESS(10,COLUMN(AN:AN),1,1,$A13)),0)</f>
        <v>0</v>
      </c>
      <c r="AM13" cm="1">
        <f t="array" aca="1" ref="AM13" ca="1">IFERROR(INDIRECT(ADDRESS(10,COLUMN(AO:AO),1,1,$A13)),0)</f>
        <v>0</v>
      </c>
      <c r="AN13" cm="1">
        <f t="array" aca="1" ref="AN13" ca="1">IFERROR(INDIRECT(ADDRESS(10,COLUMN(AP:AP),1,1,$A13)),0)</f>
        <v>0</v>
      </c>
      <c r="AO13" cm="1">
        <f t="array" aca="1" ref="AO13" ca="1">IFERROR(INDIRECT(ADDRESS(10,COLUMN(AQ:AQ),1,1,$A13)),0)</f>
        <v>0</v>
      </c>
      <c r="AP13" cm="1">
        <f t="array" aca="1" ref="AP13" ca="1">IFERROR(INDIRECT(ADDRESS(10,COLUMN(AR:AR),1,1,$A13)),0)</f>
        <v>0</v>
      </c>
      <c r="AQ13" cm="1">
        <f t="array" aca="1" ref="AQ13" ca="1">IFERROR(INDIRECT(ADDRESS(10,COLUMN(AS:AS),1,1,$A13)),0)</f>
        <v>0</v>
      </c>
      <c r="AR13" cm="1">
        <f t="array" aca="1" ref="AR13" ca="1">IFERROR(INDIRECT(ADDRESS(10,COLUMN(AT:AT),1,1,$A13)),0)</f>
        <v>0</v>
      </c>
      <c r="AS13" cm="1">
        <f t="array" aca="1" ref="AS13" ca="1">IFERROR(INDIRECT(ADDRESS(10,COLUMN(AU:AU),1,1,$A13)),0)</f>
        <v>0</v>
      </c>
      <c r="AT13" cm="1">
        <f t="array" aca="1" ref="AT13" ca="1">IFERROR(INDIRECT(ADDRESS(10,COLUMN(AV:AV),1,1,$A13)),0)</f>
        <v>0</v>
      </c>
      <c r="AU13" cm="1">
        <f t="array" aca="1" ref="AU13" ca="1">IFERROR(INDIRECT(ADDRESS(10,COLUMN(AW:AW),1,1,$A13)),0)</f>
        <v>0</v>
      </c>
      <c r="AV13" cm="1">
        <f t="array" aca="1" ref="AV13" ca="1">IFERROR(INDIRECT(ADDRESS(10,COLUMN(AX:AX),1,1,$A13)),0)</f>
        <v>0</v>
      </c>
      <c r="AW13" cm="1">
        <f t="array" aca="1" ref="AW13" ca="1">IFERROR(INDIRECT(ADDRESS(10,COLUMN(AY:AY),1,1,$A13)),0)</f>
        <v>0</v>
      </c>
      <c r="AX13" cm="1">
        <f t="array" aca="1" ref="AX13" ca="1">IFERROR(INDIRECT(ADDRESS(10,COLUMN(AZ:AZ),1,1,$A13)),0)</f>
        <v>0</v>
      </c>
      <c r="AY13" cm="1">
        <f t="array" aca="1" ref="AY13" ca="1">IFERROR(INDIRECT(ADDRESS(10,COLUMN(BA:BA),1,1,$A13)),0)</f>
        <v>0</v>
      </c>
      <c r="AZ13" cm="1">
        <f t="array" aca="1" ref="AZ13" ca="1">IFERROR(INDIRECT(ADDRESS(10,COLUMN(BB:BB),1,1,$A13)),0)</f>
        <v>0</v>
      </c>
      <c r="BA13" cm="1">
        <f t="array" aca="1" ref="BA13" ca="1">IFERROR(INDIRECT(ADDRESS(10,COLUMN(BC:BC),1,1,$A13)),0)</f>
        <v>0</v>
      </c>
      <c r="BB13" cm="1">
        <f t="array" aca="1" ref="BB13" ca="1">IFERROR(INDIRECT(ADDRESS(10,COLUMN(BD:BD),1,1,$A13)),0)</f>
        <v>0</v>
      </c>
      <c r="BC13" cm="1">
        <f t="array" aca="1" ref="BC13" ca="1">IFERROR(INDIRECT(ADDRESS(10,COLUMN(BE:BE),1,1,$A13)),0)</f>
        <v>0</v>
      </c>
      <c r="BD13" cm="1">
        <f t="array" aca="1" ref="BD13" ca="1">IFERROR(INDIRECT(ADDRESS(10,COLUMN(BF:BF),1,1,$A13)),0)</f>
        <v>0</v>
      </c>
      <c r="BE13" cm="1">
        <f t="array" aca="1" ref="BE13" ca="1">IFERROR(INDIRECT(ADDRESS(10,COLUMN(BG:BG),1,1,$A13)),0)</f>
        <v>0</v>
      </c>
      <c r="BF13" cm="1">
        <f t="array" aca="1" ref="BF13" ca="1">IFERROR(INDIRECT(ADDRESS(10,COLUMN(BH:BH),1,1,$A13)),0)</f>
        <v>0</v>
      </c>
      <c r="BG13" cm="1">
        <f t="array" aca="1" ref="BG13" ca="1">IFERROR(INDIRECT(ADDRESS(10,COLUMN(BI:BI),1,1,$A13)),0)</f>
        <v>0</v>
      </c>
      <c r="BH13" cm="1">
        <f t="array" aca="1" ref="BH13" ca="1">IFERROR(INDIRECT(ADDRESS(10,COLUMN(BJ:BJ),1,1,$A13)),0)</f>
        <v>0</v>
      </c>
      <c r="BI13" cm="1">
        <f t="array" aca="1" ref="BI13" ca="1">IFERROR(INDIRECT(ADDRESS(10,COLUMN(BK:BK),1,1,$A13)),0)</f>
        <v>0</v>
      </c>
      <c r="BJ13" s="323" cm="1">
        <f t="array" aca="1" ref="BJ13" ca="1">IFERROR(INDIRECT(ADDRESS(10,COLUMN(BL:BL),1,1,$A13)),0)</f>
        <v>0</v>
      </c>
    </row>
    <row r="14" spans="1:62" x14ac:dyDescent="0.25">
      <c r="A14" s="322" t="str">
        <f>IF('Equipa de projeto'!D21 &lt;&gt; 0, _xlfn.CONCAT(ROW(A13),". ",'Equipa de projeto'!D21),"")</f>
        <v/>
      </c>
      <c r="B14" t="str">
        <f>IF('Equipa de projeto'!D21 &lt;&gt; 0,'Equipa de projeto'!E21, "")</f>
        <v/>
      </c>
      <c r="C14" cm="1">
        <f t="array" aca="1" ref="C14" ca="1">IFERROR(INDIRECT(ADDRESS(10,COLUMN(E:E),1,1,$A14)),0)</f>
        <v>0</v>
      </c>
      <c r="D14" cm="1">
        <f t="array" aca="1" ref="D14" ca="1">IFERROR(INDIRECT(ADDRESS(10,COLUMN(F:F),1,1,$A14)),0)</f>
        <v>0</v>
      </c>
      <c r="E14" cm="1">
        <f t="array" aca="1" ref="E14" ca="1">IFERROR(INDIRECT(ADDRESS(10,COLUMN(G:G),1,1,$A14)),0)</f>
        <v>0</v>
      </c>
      <c r="F14" cm="1">
        <f t="array" aca="1" ref="F14" ca="1">IFERROR(INDIRECT(ADDRESS(10,COLUMN(H:H),1,1,$A14)),0)</f>
        <v>0</v>
      </c>
      <c r="G14" cm="1">
        <f t="array" aca="1" ref="G14" ca="1">IFERROR(INDIRECT(ADDRESS(10,COLUMN(I:I),1,1,$A14)),0)</f>
        <v>0</v>
      </c>
      <c r="H14" cm="1">
        <f t="array" aca="1" ref="H14" ca="1">IFERROR(INDIRECT(ADDRESS(10,COLUMN(J:J),1,1,$A14)),0)</f>
        <v>0</v>
      </c>
      <c r="I14" cm="1">
        <f t="array" aca="1" ref="I14" ca="1">IFERROR(INDIRECT(ADDRESS(10,COLUMN(K:K),1,1,$A14)),0)</f>
        <v>0</v>
      </c>
      <c r="J14" cm="1">
        <f t="array" aca="1" ref="J14" ca="1">IFERROR(INDIRECT(ADDRESS(10,COLUMN(L:L),1,1,$A14)),0)</f>
        <v>0</v>
      </c>
      <c r="K14" cm="1">
        <f t="array" aca="1" ref="K14" ca="1">IFERROR(INDIRECT(ADDRESS(10,COLUMN(M:M),1,1,$A14)),0)</f>
        <v>0</v>
      </c>
      <c r="L14" cm="1">
        <f t="array" aca="1" ref="L14" ca="1">IFERROR(INDIRECT(ADDRESS(10,COLUMN(N:N),1,1,$A14)),0)</f>
        <v>0</v>
      </c>
      <c r="M14" cm="1">
        <f t="array" aca="1" ref="M14" ca="1">IFERROR(INDIRECT(ADDRESS(10,COLUMN(O:O),1,1,$A14)),0)</f>
        <v>0</v>
      </c>
      <c r="N14" cm="1">
        <f t="array" aca="1" ref="N14" ca="1">IFERROR(INDIRECT(ADDRESS(10,COLUMN(P:P),1,1,$A14)),0)</f>
        <v>0</v>
      </c>
      <c r="O14" cm="1">
        <f t="array" aca="1" ref="O14" ca="1">IFERROR(INDIRECT(ADDRESS(10,COLUMN(Q:Q),1,1,$A14)),0)</f>
        <v>0</v>
      </c>
      <c r="P14" cm="1">
        <f t="array" aca="1" ref="P14" ca="1">IFERROR(INDIRECT(ADDRESS(10,COLUMN(R:R),1,1,$A14)),0)</f>
        <v>0</v>
      </c>
      <c r="Q14" cm="1">
        <f t="array" aca="1" ref="Q14" ca="1">IFERROR(INDIRECT(ADDRESS(10,COLUMN(S:S),1,1,$A14)),0)</f>
        <v>0</v>
      </c>
      <c r="R14" cm="1">
        <f t="array" aca="1" ref="R14" ca="1">IFERROR(INDIRECT(ADDRESS(10,COLUMN(T:T),1,1,$A14)),0)</f>
        <v>0</v>
      </c>
      <c r="S14" cm="1">
        <f t="array" aca="1" ref="S14" ca="1">IFERROR(INDIRECT(ADDRESS(10,COLUMN(U:U),1,1,$A14)),0)</f>
        <v>0</v>
      </c>
      <c r="T14" cm="1">
        <f t="array" aca="1" ref="T14" ca="1">IFERROR(INDIRECT(ADDRESS(10,COLUMN(V:V),1,1,$A14)),0)</f>
        <v>0</v>
      </c>
      <c r="U14" cm="1">
        <f t="array" aca="1" ref="U14" ca="1">IFERROR(INDIRECT(ADDRESS(10,COLUMN(W:W),1,1,$A14)),0)</f>
        <v>0</v>
      </c>
      <c r="V14" cm="1">
        <f t="array" aca="1" ref="V14" ca="1">IFERROR(INDIRECT(ADDRESS(10,COLUMN(X:X),1,1,$A14)),0)</f>
        <v>0</v>
      </c>
      <c r="W14" cm="1">
        <f t="array" aca="1" ref="W14" ca="1">IFERROR(INDIRECT(ADDRESS(10,COLUMN(Y:Y),1,1,$A14)),0)</f>
        <v>0</v>
      </c>
      <c r="X14" cm="1">
        <f t="array" aca="1" ref="X14" ca="1">IFERROR(INDIRECT(ADDRESS(10,COLUMN(Z:Z),1,1,$A14)),0)</f>
        <v>0</v>
      </c>
      <c r="Y14" cm="1">
        <f t="array" aca="1" ref="Y14" ca="1">IFERROR(INDIRECT(ADDRESS(10,COLUMN(AA:AA),1,1,$A14)),0)</f>
        <v>0</v>
      </c>
      <c r="Z14" cm="1">
        <f t="array" aca="1" ref="Z14" ca="1">IFERROR(INDIRECT(ADDRESS(10,COLUMN(AB:AB),1,1,$A14)),0)</f>
        <v>0</v>
      </c>
      <c r="AA14" cm="1">
        <f t="array" aca="1" ref="AA14" ca="1">IFERROR(INDIRECT(ADDRESS(10,COLUMN(AC:AC),1,1,$A14)),0)</f>
        <v>0</v>
      </c>
      <c r="AB14" cm="1">
        <f t="array" aca="1" ref="AB14" ca="1">IFERROR(INDIRECT(ADDRESS(10,COLUMN(AD:AD),1,1,$A14)),0)</f>
        <v>0</v>
      </c>
      <c r="AC14" cm="1">
        <f t="array" aca="1" ref="AC14" ca="1">IFERROR(INDIRECT(ADDRESS(10,COLUMN(AE:AE),1,1,$A14)),0)</f>
        <v>0</v>
      </c>
      <c r="AD14" cm="1">
        <f t="array" aca="1" ref="AD14" ca="1">IFERROR(INDIRECT(ADDRESS(10,COLUMN(AF:AF),1,1,$A14)),0)</f>
        <v>0</v>
      </c>
      <c r="AE14" cm="1">
        <f t="array" aca="1" ref="AE14" ca="1">IFERROR(INDIRECT(ADDRESS(10,COLUMN(AG:AG),1,1,$A14)),0)</f>
        <v>0</v>
      </c>
      <c r="AF14" cm="1">
        <f t="array" aca="1" ref="AF14" ca="1">IFERROR(INDIRECT(ADDRESS(10,COLUMN(AH:AH),1,1,$A14)),0)</f>
        <v>0</v>
      </c>
      <c r="AG14" cm="1">
        <f t="array" aca="1" ref="AG14" ca="1">IFERROR(INDIRECT(ADDRESS(10,COLUMN(AI:AI),1,1,$A14)),0)</f>
        <v>0</v>
      </c>
      <c r="AH14" cm="1">
        <f t="array" aca="1" ref="AH14" ca="1">IFERROR(INDIRECT(ADDRESS(10,COLUMN(AJ:AJ),1,1,$A14)),0)</f>
        <v>0</v>
      </c>
      <c r="AI14" cm="1">
        <f t="array" aca="1" ref="AI14" ca="1">IFERROR(INDIRECT(ADDRESS(10,COLUMN(AK:AK),1,1,$A14)),0)</f>
        <v>0</v>
      </c>
      <c r="AJ14" cm="1">
        <f t="array" aca="1" ref="AJ14" ca="1">IFERROR(INDIRECT(ADDRESS(10,COLUMN(AL:AL),1,1,$A14)),0)</f>
        <v>0</v>
      </c>
      <c r="AK14" cm="1">
        <f t="array" aca="1" ref="AK14" ca="1">IFERROR(INDIRECT(ADDRESS(10,COLUMN(AM:AM),1,1,$A14)),0)</f>
        <v>0</v>
      </c>
      <c r="AL14" cm="1">
        <f t="array" aca="1" ref="AL14" ca="1">IFERROR(INDIRECT(ADDRESS(10,COLUMN(AN:AN),1,1,$A14)),0)</f>
        <v>0</v>
      </c>
      <c r="AM14" cm="1">
        <f t="array" aca="1" ref="AM14" ca="1">IFERROR(INDIRECT(ADDRESS(10,COLUMN(AO:AO),1,1,$A14)),0)</f>
        <v>0</v>
      </c>
      <c r="AN14" cm="1">
        <f t="array" aca="1" ref="AN14" ca="1">IFERROR(INDIRECT(ADDRESS(10,COLUMN(AP:AP),1,1,$A14)),0)</f>
        <v>0</v>
      </c>
      <c r="AO14" cm="1">
        <f t="array" aca="1" ref="AO14" ca="1">IFERROR(INDIRECT(ADDRESS(10,COLUMN(AQ:AQ),1,1,$A14)),0)</f>
        <v>0</v>
      </c>
      <c r="AP14" cm="1">
        <f t="array" aca="1" ref="AP14" ca="1">IFERROR(INDIRECT(ADDRESS(10,COLUMN(AR:AR),1,1,$A14)),0)</f>
        <v>0</v>
      </c>
      <c r="AQ14" cm="1">
        <f t="array" aca="1" ref="AQ14" ca="1">IFERROR(INDIRECT(ADDRESS(10,COLUMN(AS:AS),1,1,$A14)),0)</f>
        <v>0</v>
      </c>
      <c r="AR14" cm="1">
        <f t="array" aca="1" ref="AR14" ca="1">IFERROR(INDIRECT(ADDRESS(10,COLUMN(AT:AT),1,1,$A14)),0)</f>
        <v>0</v>
      </c>
      <c r="AS14" cm="1">
        <f t="array" aca="1" ref="AS14" ca="1">IFERROR(INDIRECT(ADDRESS(10,COLUMN(AU:AU),1,1,$A14)),0)</f>
        <v>0</v>
      </c>
      <c r="AT14" cm="1">
        <f t="array" aca="1" ref="AT14" ca="1">IFERROR(INDIRECT(ADDRESS(10,COLUMN(AV:AV),1,1,$A14)),0)</f>
        <v>0</v>
      </c>
      <c r="AU14" cm="1">
        <f t="array" aca="1" ref="AU14" ca="1">IFERROR(INDIRECT(ADDRESS(10,COLUMN(AW:AW),1,1,$A14)),0)</f>
        <v>0</v>
      </c>
      <c r="AV14" cm="1">
        <f t="array" aca="1" ref="AV14" ca="1">IFERROR(INDIRECT(ADDRESS(10,COLUMN(AX:AX),1,1,$A14)),0)</f>
        <v>0</v>
      </c>
      <c r="AW14" cm="1">
        <f t="array" aca="1" ref="AW14" ca="1">IFERROR(INDIRECT(ADDRESS(10,COLUMN(AY:AY),1,1,$A14)),0)</f>
        <v>0</v>
      </c>
      <c r="AX14" cm="1">
        <f t="array" aca="1" ref="AX14" ca="1">IFERROR(INDIRECT(ADDRESS(10,COLUMN(AZ:AZ),1,1,$A14)),0)</f>
        <v>0</v>
      </c>
      <c r="AY14" cm="1">
        <f t="array" aca="1" ref="AY14" ca="1">IFERROR(INDIRECT(ADDRESS(10,COLUMN(BA:BA),1,1,$A14)),0)</f>
        <v>0</v>
      </c>
      <c r="AZ14" cm="1">
        <f t="array" aca="1" ref="AZ14" ca="1">IFERROR(INDIRECT(ADDRESS(10,COLUMN(BB:BB),1,1,$A14)),0)</f>
        <v>0</v>
      </c>
      <c r="BA14" cm="1">
        <f t="array" aca="1" ref="BA14" ca="1">IFERROR(INDIRECT(ADDRESS(10,COLUMN(BC:BC),1,1,$A14)),0)</f>
        <v>0</v>
      </c>
      <c r="BB14" cm="1">
        <f t="array" aca="1" ref="BB14" ca="1">IFERROR(INDIRECT(ADDRESS(10,COLUMN(BD:BD),1,1,$A14)),0)</f>
        <v>0</v>
      </c>
      <c r="BC14" cm="1">
        <f t="array" aca="1" ref="BC14" ca="1">IFERROR(INDIRECT(ADDRESS(10,COLUMN(BE:BE),1,1,$A14)),0)</f>
        <v>0</v>
      </c>
      <c r="BD14" cm="1">
        <f t="array" aca="1" ref="BD14" ca="1">IFERROR(INDIRECT(ADDRESS(10,COLUMN(BF:BF),1,1,$A14)),0)</f>
        <v>0</v>
      </c>
      <c r="BE14" cm="1">
        <f t="array" aca="1" ref="BE14" ca="1">IFERROR(INDIRECT(ADDRESS(10,COLUMN(BG:BG),1,1,$A14)),0)</f>
        <v>0</v>
      </c>
      <c r="BF14" cm="1">
        <f t="array" aca="1" ref="BF14" ca="1">IFERROR(INDIRECT(ADDRESS(10,COLUMN(BH:BH),1,1,$A14)),0)</f>
        <v>0</v>
      </c>
      <c r="BG14" cm="1">
        <f t="array" aca="1" ref="BG14" ca="1">IFERROR(INDIRECT(ADDRESS(10,COLUMN(BI:BI),1,1,$A14)),0)</f>
        <v>0</v>
      </c>
      <c r="BH14" cm="1">
        <f t="array" aca="1" ref="BH14" ca="1">IFERROR(INDIRECT(ADDRESS(10,COLUMN(BJ:BJ),1,1,$A14)),0)</f>
        <v>0</v>
      </c>
      <c r="BI14" cm="1">
        <f t="array" aca="1" ref="BI14" ca="1">IFERROR(INDIRECT(ADDRESS(10,COLUMN(BK:BK),1,1,$A14)),0)</f>
        <v>0</v>
      </c>
      <c r="BJ14" s="323" cm="1">
        <f t="array" aca="1" ref="BJ14" ca="1">IFERROR(INDIRECT(ADDRESS(10,COLUMN(BL:BL),1,1,$A14)),0)</f>
        <v>0</v>
      </c>
    </row>
    <row r="15" spans="1:62" x14ac:dyDescent="0.25">
      <c r="A15" s="322" t="str">
        <f>IF('Equipa de projeto'!D22 &lt;&gt; 0, _xlfn.CONCAT(ROW(A14),". ",'Equipa de projeto'!D22),"")</f>
        <v/>
      </c>
      <c r="B15" t="str">
        <f>IF('Equipa de projeto'!D22 &lt;&gt; 0,'Equipa de projeto'!E22, "")</f>
        <v/>
      </c>
      <c r="C15" cm="1">
        <f t="array" aca="1" ref="C15" ca="1">IFERROR(INDIRECT(ADDRESS(10,COLUMN(E:E),1,1,$A15)),0)</f>
        <v>0</v>
      </c>
      <c r="D15" cm="1">
        <f t="array" aca="1" ref="D15" ca="1">IFERROR(INDIRECT(ADDRESS(10,COLUMN(F:F),1,1,$A15)),0)</f>
        <v>0</v>
      </c>
      <c r="E15" cm="1">
        <f t="array" aca="1" ref="E15" ca="1">IFERROR(INDIRECT(ADDRESS(10,COLUMN(G:G),1,1,$A15)),0)</f>
        <v>0</v>
      </c>
      <c r="F15" cm="1">
        <f t="array" aca="1" ref="F15" ca="1">IFERROR(INDIRECT(ADDRESS(10,COLUMN(H:H),1,1,$A15)),0)</f>
        <v>0</v>
      </c>
      <c r="G15" cm="1">
        <f t="array" aca="1" ref="G15" ca="1">IFERROR(INDIRECT(ADDRESS(10,COLUMN(I:I),1,1,$A15)),0)</f>
        <v>0</v>
      </c>
      <c r="H15" cm="1">
        <f t="array" aca="1" ref="H15" ca="1">IFERROR(INDIRECT(ADDRESS(10,COLUMN(J:J),1,1,$A15)),0)</f>
        <v>0</v>
      </c>
      <c r="I15" cm="1">
        <f t="array" aca="1" ref="I15" ca="1">IFERROR(INDIRECT(ADDRESS(10,COLUMN(K:K),1,1,$A15)),0)</f>
        <v>0</v>
      </c>
      <c r="J15" cm="1">
        <f t="array" aca="1" ref="J15" ca="1">IFERROR(INDIRECT(ADDRESS(10,COLUMN(L:L),1,1,$A15)),0)</f>
        <v>0</v>
      </c>
      <c r="K15" cm="1">
        <f t="array" aca="1" ref="K15" ca="1">IFERROR(INDIRECT(ADDRESS(10,COLUMN(M:M),1,1,$A15)),0)</f>
        <v>0</v>
      </c>
      <c r="L15" cm="1">
        <f t="array" aca="1" ref="L15" ca="1">IFERROR(INDIRECT(ADDRESS(10,COLUMN(N:N),1,1,$A15)),0)</f>
        <v>0</v>
      </c>
      <c r="M15" cm="1">
        <f t="array" aca="1" ref="M15" ca="1">IFERROR(INDIRECT(ADDRESS(10,COLUMN(O:O),1,1,$A15)),0)</f>
        <v>0</v>
      </c>
      <c r="N15" cm="1">
        <f t="array" aca="1" ref="N15" ca="1">IFERROR(INDIRECT(ADDRESS(10,COLUMN(P:P),1,1,$A15)),0)</f>
        <v>0</v>
      </c>
      <c r="O15" cm="1">
        <f t="array" aca="1" ref="O15" ca="1">IFERROR(INDIRECT(ADDRESS(10,COLUMN(Q:Q),1,1,$A15)),0)</f>
        <v>0</v>
      </c>
      <c r="P15" cm="1">
        <f t="array" aca="1" ref="P15" ca="1">IFERROR(INDIRECT(ADDRESS(10,COLUMN(R:R),1,1,$A15)),0)</f>
        <v>0</v>
      </c>
      <c r="Q15" cm="1">
        <f t="array" aca="1" ref="Q15" ca="1">IFERROR(INDIRECT(ADDRESS(10,COLUMN(S:S),1,1,$A15)),0)</f>
        <v>0</v>
      </c>
      <c r="R15" cm="1">
        <f t="array" aca="1" ref="R15" ca="1">IFERROR(INDIRECT(ADDRESS(10,COLUMN(T:T),1,1,$A15)),0)</f>
        <v>0</v>
      </c>
      <c r="S15" cm="1">
        <f t="array" aca="1" ref="S15" ca="1">IFERROR(INDIRECT(ADDRESS(10,COLUMN(U:U),1,1,$A15)),0)</f>
        <v>0</v>
      </c>
      <c r="T15" cm="1">
        <f t="array" aca="1" ref="T15" ca="1">IFERROR(INDIRECT(ADDRESS(10,COLUMN(V:V),1,1,$A15)),0)</f>
        <v>0</v>
      </c>
      <c r="U15" cm="1">
        <f t="array" aca="1" ref="U15" ca="1">IFERROR(INDIRECT(ADDRESS(10,COLUMN(W:W),1,1,$A15)),0)</f>
        <v>0</v>
      </c>
      <c r="V15" cm="1">
        <f t="array" aca="1" ref="V15" ca="1">IFERROR(INDIRECT(ADDRESS(10,COLUMN(X:X),1,1,$A15)),0)</f>
        <v>0</v>
      </c>
      <c r="W15" cm="1">
        <f t="array" aca="1" ref="W15" ca="1">IFERROR(INDIRECT(ADDRESS(10,COLUMN(Y:Y),1,1,$A15)),0)</f>
        <v>0</v>
      </c>
      <c r="X15" cm="1">
        <f t="array" aca="1" ref="X15" ca="1">IFERROR(INDIRECT(ADDRESS(10,COLUMN(Z:Z),1,1,$A15)),0)</f>
        <v>0</v>
      </c>
      <c r="Y15" cm="1">
        <f t="array" aca="1" ref="Y15" ca="1">IFERROR(INDIRECT(ADDRESS(10,COLUMN(AA:AA),1,1,$A15)),0)</f>
        <v>0</v>
      </c>
      <c r="Z15" cm="1">
        <f t="array" aca="1" ref="Z15" ca="1">IFERROR(INDIRECT(ADDRESS(10,COLUMN(AB:AB),1,1,$A15)),0)</f>
        <v>0</v>
      </c>
      <c r="AA15" cm="1">
        <f t="array" aca="1" ref="AA15" ca="1">IFERROR(INDIRECT(ADDRESS(10,COLUMN(AC:AC),1,1,$A15)),0)</f>
        <v>0</v>
      </c>
      <c r="AB15" cm="1">
        <f t="array" aca="1" ref="AB15" ca="1">IFERROR(INDIRECT(ADDRESS(10,COLUMN(AD:AD),1,1,$A15)),0)</f>
        <v>0</v>
      </c>
      <c r="AC15" cm="1">
        <f t="array" aca="1" ref="AC15" ca="1">IFERROR(INDIRECT(ADDRESS(10,COLUMN(AE:AE),1,1,$A15)),0)</f>
        <v>0</v>
      </c>
      <c r="AD15" cm="1">
        <f t="array" aca="1" ref="AD15" ca="1">IFERROR(INDIRECT(ADDRESS(10,COLUMN(AF:AF),1,1,$A15)),0)</f>
        <v>0</v>
      </c>
      <c r="AE15" cm="1">
        <f t="array" aca="1" ref="AE15" ca="1">IFERROR(INDIRECT(ADDRESS(10,COLUMN(AG:AG),1,1,$A15)),0)</f>
        <v>0</v>
      </c>
      <c r="AF15" cm="1">
        <f t="array" aca="1" ref="AF15" ca="1">IFERROR(INDIRECT(ADDRESS(10,COLUMN(AH:AH),1,1,$A15)),0)</f>
        <v>0</v>
      </c>
      <c r="AG15" cm="1">
        <f t="array" aca="1" ref="AG15" ca="1">IFERROR(INDIRECT(ADDRESS(10,COLUMN(AI:AI),1,1,$A15)),0)</f>
        <v>0</v>
      </c>
      <c r="AH15" cm="1">
        <f t="array" aca="1" ref="AH15" ca="1">IFERROR(INDIRECT(ADDRESS(10,COLUMN(AJ:AJ),1,1,$A15)),0)</f>
        <v>0</v>
      </c>
      <c r="AI15" cm="1">
        <f t="array" aca="1" ref="AI15" ca="1">IFERROR(INDIRECT(ADDRESS(10,COLUMN(AK:AK),1,1,$A15)),0)</f>
        <v>0</v>
      </c>
      <c r="AJ15" cm="1">
        <f t="array" aca="1" ref="AJ15" ca="1">IFERROR(INDIRECT(ADDRESS(10,COLUMN(AL:AL),1,1,$A15)),0)</f>
        <v>0</v>
      </c>
      <c r="AK15" cm="1">
        <f t="array" aca="1" ref="AK15" ca="1">IFERROR(INDIRECT(ADDRESS(10,COLUMN(AM:AM),1,1,$A15)),0)</f>
        <v>0</v>
      </c>
      <c r="AL15" cm="1">
        <f t="array" aca="1" ref="AL15" ca="1">IFERROR(INDIRECT(ADDRESS(10,COLUMN(AN:AN),1,1,$A15)),0)</f>
        <v>0</v>
      </c>
      <c r="AM15" cm="1">
        <f t="array" aca="1" ref="AM15" ca="1">IFERROR(INDIRECT(ADDRESS(10,COLUMN(AO:AO),1,1,$A15)),0)</f>
        <v>0</v>
      </c>
      <c r="AN15" cm="1">
        <f t="array" aca="1" ref="AN15" ca="1">IFERROR(INDIRECT(ADDRESS(10,COLUMN(AP:AP),1,1,$A15)),0)</f>
        <v>0</v>
      </c>
      <c r="AO15" cm="1">
        <f t="array" aca="1" ref="AO15" ca="1">IFERROR(INDIRECT(ADDRESS(10,COLUMN(AQ:AQ),1,1,$A15)),0)</f>
        <v>0</v>
      </c>
      <c r="AP15" cm="1">
        <f t="array" aca="1" ref="AP15" ca="1">IFERROR(INDIRECT(ADDRESS(10,COLUMN(AR:AR),1,1,$A15)),0)</f>
        <v>0</v>
      </c>
      <c r="AQ15" cm="1">
        <f t="array" aca="1" ref="AQ15" ca="1">IFERROR(INDIRECT(ADDRESS(10,COLUMN(AS:AS),1,1,$A15)),0)</f>
        <v>0</v>
      </c>
      <c r="AR15" cm="1">
        <f t="array" aca="1" ref="AR15" ca="1">IFERROR(INDIRECT(ADDRESS(10,COLUMN(AT:AT),1,1,$A15)),0)</f>
        <v>0</v>
      </c>
      <c r="AS15" cm="1">
        <f t="array" aca="1" ref="AS15" ca="1">IFERROR(INDIRECT(ADDRESS(10,COLUMN(AU:AU),1,1,$A15)),0)</f>
        <v>0</v>
      </c>
      <c r="AT15" cm="1">
        <f t="array" aca="1" ref="AT15" ca="1">IFERROR(INDIRECT(ADDRESS(10,COLUMN(AV:AV),1,1,$A15)),0)</f>
        <v>0</v>
      </c>
      <c r="AU15" cm="1">
        <f t="array" aca="1" ref="AU15" ca="1">IFERROR(INDIRECT(ADDRESS(10,COLUMN(AW:AW),1,1,$A15)),0)</f>
        <v>0</v>
      </c>
      <c r="AV15" cm="1">
        <f t="array" aca="1" ref="AV15" ca="1">IFERROR(INDIRECT(ADDRESS(10,COLUMN(AX:AX),1,1,$A15)),0)</f>
        <v>0</v>
      </c>
      <c r="AW15" cm="1">
        <f t="array" aca="1" ref="AW15" ca="1">IFERROR(INDIRECT(ADDRESS(10,COLUMN(AY:AY),1,1,$A15)),0)</f>
        <v>0</v>
      </c>
      <c r="AX15" cm="1">
        <f t="array" aca="1" ref="AX15" ca="1">IFERROR(INDIRECT(ADDRESS(10,COLUMN(AZ:AZ),1,1,$A15)),0)</f>
        <v>0</v>
      </c>
      <c r="AY15" cm="1">
        <f t="array" aca="1" ref="AY15" ca="1">IFERROR(INDIRECT(ADDRESS(10,COLUMN(BA:BA),1,1,$A15)),0)</f>
        <v>0</v>
      </c>
      <c r="AZ15" cm="1">
        <f t="array" aca="1" ref="AZ15" ca="1">IFERROR(INDIRECT(ADDRESS(10,COLUMN(BB:BB),1,1,$A15)),0)</f>
        <v>0</v>
      </c>
      <c r="BA15" cm="1">
        <f t="array" aca="1" ref="BA15" ca="1">IFERROR(INDIRECT(ADDRESS(10,COLUMN(BC:BC),1,1,$A15)),0)</f>
        <v>0</v>
      </c>
      <c r="BB15" cm="1">
        <f t="array" aca="1" ref="BB15" ca="1">IFERROR(INDIRECT(ADDRESS(10,COLUMN(BD:BD),1,1,$A15)),0)</f>
        <v>0</v>
      </c>
      <c r="BC15" cm="1">
        <f t="array" aca="1" ref="BC15" ca="1">IFERROR(INDIRECT(ADDRESS(10,COLUMN(BE:BE),1,1,$A15)),0)</f>
        <v>0</v>
      </c>
      <c r="BD15" cm="1">
        <f t="array" aca="1" ref="BD15" ca="1">IFERROR(INDIRECT(ADDRESS(10,COLUMN(BF:BF),1,1,$A15)),0)</f>
        <v>0</v>
      </c>
      <c r="BE15" cm="1">
        <f t="array" aca="1" ref="BE15" ca="1">IFERROR(INDIRECT(ADDRESS(10,COLUMN(BG:BG),1,1,$A15)),0)</f>
        <v>0</v>
      </c>
      <c r="BF15" cm="1">
        <f t="array" aca="1" ref="BF15" ca="1">IFERROR(INDIRECT(ADDRESS(10,COLUMN(BH:BH),1,1,$A15)),0)</f>
        <v>0</v>
      </c>
      <c r="BG15" cm="1">
        <f t="array" aca="1" ref="BG15" ca="1">IFERROR(INDIRECT(ADDRESS(10,COLUMN(BI:BI),1,1,$A15)),0)</f>
        <v>0</v>
      </c>
      <c r="BH15" cm="1">
        <f t="array" aca="1" ref="BH15" ca="1">IFERROR(INDIRECT(ADDRESS(10,COLUMN(BJ:BJ),1,1,$A15)),0)</f>
        <v>0</v>
      </c>
      <c r="BI15" cm="1">
        <f t="array" aca="1" ref="BI15" ca="1">IFERROR(INDIRECT(ADDRESS(10,COLUMN(BK:BK),1,1,$A15)),0)</f>
        <v>0</v>
      </c>
      <c r="BJ15" s="323" cm="1">
        <f t="array" aca="1" ref="BJ15" ca="1">IFERROR(INDIRECT(ADDRESS(10,COLUMN(BL:BL),1,1,$A15)),0)</f>
        <v>0</v>
      </c>
    </row>
    <row r="16" spans="1:62" x14ac:dyDescent="0.25">
      <c r="A16" s="322" t="str">
        <f>IF('Equipa de projeto'!D23 &lt;&gt; 0, _xlfn.CONCAT(ROW(A15),". ",'Equipa de projeto'!D23),"")</f>
        <v/>
      </c>
      <c r="B16" t="str">
        <f>IF('Equipa de projeto'!D23 &lt;&gt; 0,'Equipa de projeto'!E23, "")</f>
        <v/>
      </c>
      <c r="C16" cm="1">
        <f t="array" aca="1" ref="C16" ca="1">IFERROR(INDIRECT(ADDRESS(10,COLUMN(E:E),1,1,$A16)),0)</f>
        <v>0</v>
      </c>
      <c r="D16" cm="1">
        <f t="array" aca="1" ref="D16" ca="1">IFERROR(INDIRECT(ADDRESS(10,COLUMN(F:F),1,1,$A16)),0)</f>
        <v>0</v>
      </c>
      <c r="E16" cm="1">
        <f t="array" aca="1" ref="E16" ca="1">IFERROR(INDIRECT(ADDRESS(10,COLUMN(G:G),1,1,$A16)),0)</f>
        <v>0</v>
      </c>
      <c r="F16" cm="1">
        <f t="array" aca="1" ref="F16" ca="1">IFERROR(INDIRECT(ADDRESS(10,COLUMN(H:H),1,1,$A16)),0)</f>
        <v>0</v>
      </c>
      <c r="G16" cm="1">
        <f t="array" aca="1" ref="G16" ca="1">IFERROR(INDIRECT(ADDRESS(10,COLUMN(I:I),1,1,$A16)),0)</f>
        <v>0</v>
      </c>
      <c r="H16" cm="1">
        <f t="array" aca="1" ref="H16" ca="1">IFERROR(INDIRECT(ADDRESS(10,COLUMN(J:J),1,1,$A16)),0)</f>
        <v>0</v>
      </c>
      <c r="I16" cm="1">
        <f t="array" aca="1" ref="I16" ca="1">IFERROR(INDIRECT(ADDRESS(10,COLUMN(K:K),1,1,$A16)),0)</f>
        <v>0</v>
      </c>
      <c r="J16" cm="1">
        <f t="array" aca="1" ref="J16" ca="1">IFERROR(INDIRECT(ADDRESS(10,COLUMN(L:L),1,1,$A16)),0)</f>
        <v>0</v>
      </c>
      <c r="K16" cm="1">
        <f t="array" aca="1" ref="K16" ca="1">IFERROR(INDIRECT(ADDRESS(10,COLUMN(M:M),1,1,$A16)),0)</f>
        <v>0</v>
      </c>
      <c r="L16" cm="1">
        <f t="array" aca="1" ref="L16" ca="1">IFERROR(INDIRECT(ADDRESS(10,COLUMN(N:N),1,1,$A16)),0)</f>
        <v>0</v>
      </c>
      <c r="M16" cm="1">
        <f t="array" aca="1" ref="M16" ca="1">IFERROR(INDIRECT(ADDRESS(10,COLUMN(O:O),1,1,$A16)),0)</f>
        <v>0</v>
      </c>
      <c r="N16" cm="1">
        <f t="array" aca="1" ref="N16" ca="1">IFERROR(INDIRECT(ADDRESS(10,COLUMN(P:P),1,1,$A16)),0)</f>
        <v>0</v>
      </c>
      <c r="O16" cm="1">
        <f t="array" aca="1" ref="O16" ca="1">IFERROR(INDIRECT(ADDRESS(10,COLUMN(Q:Q),1,1,$A16)),0)</f>
        <v>0</v>
      </c>
      <c r="P16" cm="1">
        <f t="array" aca="1" ref="P16" ca="1">IFERROR(INDIRECT(ADDRESS(10,COLUMN(R:R),1,1,$A16)),0)</f>
        <v>0</v>
      </c>
      <c r="Q16" cm="1">
        <f t="array" aca="1" ref="Q16" ca="1">IFERROR(INDIRECT(ADDRESS(10,COLUMN(S:S),1,1,$A16)),0)</f>
        <v>0</v>
      </c>
      <c r="R16" cm="1">
        <f t="array" aca="1" ref="R16" ca="1">IFERROR(INDIRECT(ADDRESS(10,COLUMN(T:T),1,1,$A16)),0)</f>
        <v>0</v>
      </c>
      <c r="S16" cm="1">
        <f t="array" aca="1" ref="S16" ca="1">IFERROR(INDIRECT(ADDRESS(10,COLUMN(U:U),1,1,$A16)),0)</f>
        <v>0</v>
      </c>
      <c r="T16" cm="1">
        <f t="array" aca="1" ref="T16" ca="1">IFERROR(INDIRECT(ADDRESS(10,COLUMN(V:V),1,1,$A16)),0)</f>
        <v>0</v>
      </c>
      <c r="U16" cm="1">
        <f t="array" aca="1" ref="U16" ca="1">IFERROR(INDIRECT(ADDRESS(10,COLUMN(W:W),1,1,$A16)),0)</f>
        <v>0</v>
      </c>
      <c r="V16" cm="1">
        <f t="array" aca="1" ref="V16" ca="1">IFERROR(INDIRECT(ADDRESS(10,COLUMN(X:X),1,1,$A16)),0)</f>
        <v>0</v>
      </c>
      <c r="W16" cm="1">
        <f t="array" aca="1" ref="W16" ca="1">IFERROR(INDIRECT(ADDRESS(10,COLUMN(Y:Y),1,1,$A16)),0)</f>
        <v>0</v>
      </c>
      <c r="X16" cm="1">
        <f t="array" aca="1" ref="X16" ca="1">IFERROR(INDIRECT(ADDRESS(10,COLUMN(Z:Z),1,1,$A16)),0)</f>
        <v>0</v>
      </c>
      <c r="Y16" cm="1">
        <f t="array" aca="1" ref="Y16" ca="1">IFERROR(INDIRECT(ADDRESS(10,COLUMN(AA:AA),1,1,$A16)),0)</f>
        <v>0</v>
      </c>
      <c r="Z16" cm="1">
        <f t="array" aca="1" ref="Z16" ca="1">IFERROR(INDIRECT(ADDRESS(10,COLUMN(AB:AB),1,1,$A16)),0)</f>
        <v>0</v>
      </c>
      <c r="AA16" cm="1">
        <f t="array" aca="1" ref="AA16" ca="1">IFERROR(INDIRECT(ADDRESS(10,COLUMN(AC:AC),1,1,$A16)),0)</f>
        <v>0</v>
      </c>
      <c r="AB16" cm="1">
        <f t="array" aca="1" ref="AB16" ca="1">IFERROR(INDIRECT(ADDRESS(10,COLUMN(AD:AD),1,1,$A16)),0)</f>
        <v>0</v>
      </c>
      <c r="AC16" cm="1">
        <f t="array" aca="1" ref="AC16" ca="1">IFERROR(INDIRECT(ADDRESS(10,COLUMN(AE:AE),1,1,$A16)),0)</f>
        <v>0</v>
      </c>
      <c r="AD16" cm="1">
        <f t="array" aca="1" ref="AD16" ca="1">IFERROR(INDIRECT(ADDRESS(10,COLUMN(AF:AF),1,1,$A16)),0)</f>
        <v>0</v>
      </c>
      <c r="AE16" cm="1">
        <f t="array" aca="1" ref="AE16" ca="1">IFERROR(INDIRECT(ADDRESS(10,COLUMN(AG:AG),1,1,$A16)),0)</f>
        <v>0</v>
      </c>
      <c r="AF16" cm="1">
        <f t="array" aca="1" ref="AF16" ca="1">IFERROR(INDIRECT(ADDRESS(10,COLUMN(AH:AH),1,1,$A16)),0)</f>
        <v>0</v>
      </c>
      <c r="AG16" cm="1">
        <f t="array" aca="1" ref="AG16" ca="1">IFERROR(INDIRECT(ADDRESS(10,COLUMN(AI:AI),1,1,$A16)),0)</f>
        <v>0</v>
      </c>
      <c r="AH16" cm="1">
        <f t="array" aca="1" ref="AH16" ca="1">IFERROR(INDIRECT(ADDRESS(10,COLUMN(AJ:AJ),1,1,$A16)),0)</f>
        <v>0</v>
      </c>
      <c r="AI16" cm="1">
        <f t="array" aca="1" ref="AI16" ca="1">IFERROR(INDIRECT(ADDRESS(10,COLUMN(AK:AK),1,1,$A16)),0)</f>
        <v>0</v>
      </c>
      <c r="AJ16" cm="1">
        <f t="array" aca="1" ref="AJ16" ca="1">IFERROR(INDIRECT(ADDRESS(10,COLUMN(AL:AL),1,1,$A16)),0)</f>
        <v>0</v>
      </c>
      <c r="AK16" cm="1">
        <f t="array" aca="1" ref="AK16" ca="1">IFERROR(INDIRECT(ADDRESS(10,COLUMN(AM:AM),1,1,$A16)),0)</f>
        <v>0</v>
      </c>
      <c r="AL16" cm="1">
        <f t="array" aca="1" ref="AL16" ca="1">IFERROR(INDIRECT(ADDRESS(10,COLUMN(AN:AN),1,1,$A16)),0)</f>
        <v>0</v>
      </c>
      <c r="AM16" cm="1">
        <f t="array" aca="1" ref="AM16" ca="1">IFERROR(INDIRECT(ADDRESS(10,COLUMN(AO:AO),1,1,$A16)),0)</f>
        <v>0</v>
      </c>
      <c r="AN16" cm="1">
        <f t="array" aca="1" ref="AN16" ca="1">IFERROR(INDIRECT(ADDRESS(10,COLUMN(AP:AP),1,1,$A16)),0)</f>
        <v>0</v>
      </c>
      <c r="AO16" cm="1">
        <f t="array" aca="1" ref="AO16" ca="1">IFERROR(INDIRECT(ADDRESS(10,COLUMN(AQ:AQ),1,1,$A16)),0)</f>
        <v>0</v>
      </c>
      <c r="AP16" cm="1">
        <f t="array" aca="1" ref="AP16" ca="1">IFERROR(INDIRECT(ADDRESS(10,COLUMN(AR:AR),1,1,$A16)),0)</f>
        <v>0</v>
      </c>
      <c r="AQ16" cm="1">
        <f t="array" aca="1" ref="AQ16" ca="1">IFERROR(INDIRECT(ADDRESS(10,COLUMN(AS:AS),1,1,$A16)),0)</f>
        <v>0</v>
      </c>
      <c r="AR16" cm="1">
        <f t="array" aca="1" ref="AR16" ca="1">IFERROR(INDIRECT(ADDRESS(10,COLUMN(AT:AT),1,1,$A16)),0)</f>
        <v>0</v>
      </c>
      <c r="AS16" cm="1">
        <f t="array" aca="1" ref="AS16" ca="1">IFERROR(INDIRECT(ADDRESS(10,COLUMN(AU:AU),1,1,$A16)),0)</f>
        <v>0</v>
      </c>
      <c r="AT16" cm="1">
        <f t="array" aca="1" ref="AT16" ca="1">IFERROR(INDIRECT(ADDRESS(10,COLUMN(AV:AV),1,1,$A16)),0)</f>
        <v>0</v>
      </c>
      <c r="AU16" cm="1">
        <f t="array" aca="1" ref="AU16" ca="1">IFERROR(INDIRECT(ADDRESS(10,COLUMN(AW:AW),1,1,$A16)),0)</f>
        <v>0</v>
      </c>
      <c r="AV16" cm="1">
        <f t="array" aca="1" ref="AV16" ca="1">IFERROR(INDIRECT(ADDRESS(10,COLUMN(AX:AX),1,1,$A16)),0)</f>
        <v>0</v>
      </c>
      <c r="AW16" cm="1">
        <f t="array" aca="1" ref="AW16" ca="1">IFERROR(INDIRECT(ADDRESS(10,COLUMN(AY:AY),1,1,$A16)),0)</f>
        <v>0</v>
      </c>
      <c r="AX16" cm="1">
        <f t="array" aca="1" ref="AX16" ca="1">IFERROR(INDIRECT(ADDRESS(10,COLUMN(AZ:AZ),1,1,$A16)),0)</f>
        <v>0</v>
      </c>
      <c r="AY16" cm="1">
        <f t="array" aca="1" ref="AY16" ca="1">IFERROR(INDIRECT(ADDRESS(10,COLUMN(BA:BA),1,1,$A16)),0)</f>
        <v>0</v>
      </c>
      <c r="AZ16" cm="1">
        <f t="array" aca="1" ref="AZ16" ca="1">IFERROR(INDIRECT(ADDRESS(10,COLUMN(BB:BB),1,1,$A16)),0)</f>
        <v>0</v>
      </c>
      <c r="BA16" cm="1">
        <f t="array" aca="1" ref="BA16" ca="1">IFERROR(INDIRECT(ADDRESS(10,COLUMN(BC:BC),1,1,$A16)),0)</f>
        <v>0</v>
      </c>
      <c r="BB16" cm="1">
        <f t="array" aca="1" ref="BB16" ca="1">IFERROR(INDIRECT(ADDRESS(10,COLUMN(BD:BD),1,1,$A16)),0)</f>
        <v>0</v>
      </c>
      <c r="BC16" cm="1">
        <f t="array" aca="1" ref="BC16" ca="1">IFERROR(INDIRECT(ADDRESS(10,COLUMN(BE:BE),1,1,$A16)),0)</f>
        <v>0</v>
      </c>
      <c r="BD16" cm="1">
        <f t="array" aca="1" ref="BD16" ca="1">IFERROR(INDIRECT(ADDRESS(10,COLUMN(BF:BF),1,1,$A16)),0)</f>
        <v>0</v>
      </c>
      <c r="BE16" cm="1">
        <f t="array" aca="1" ref="BE16" ca="1">IFERROR(INDIRECT(ADDRESS(10,COLUMN(BG:BG),1,1,$A16)),0)</f>
        <v>0</v>
      </c>
      <c r="BF16" cm="1">
        <f t="array" aca="1" ref="BF16" ca="1">IFERROR(INDIRECT(ADDRESS(10,COLUMN(BH:BH),1,1,$A16)),0)</f>
        <v>0</v>
      </c>
      <c r="BG16" cm="1">
        <f t="array" aca="1" ref="BG16" ca="1">IFERROR(INDIRECT(ADDRESS(10,COLUMN(BI:BI),1,1,$A16)),0)</f>
        <v>0</v>
      </c>
      <c r="BH16" cm="1">
        <f t="array" aca="1" ref="BH16" ca="1">IFERROR(INDIRECT(ADDRESS(10,COLUMN(BJ:BJ),1,1,$A16)),0)</f>
        <v>0</v>
      </c>
      <c r="BI16" cm="1">
        <f t="array" aca="1" ref="BI16" ca="1">IFERROR(INDIRECT(ADDRESS(10,COLUMN(BK:BK),1,1,$A16)),0)</f>
        <v>0</v>
      </c>
      <c r="BJ16" s="323" cm="1">
        <f t="array" aca="1" ref="BJ16" ca="1">IFERROR(INDIRECT(ADDRESS(10,COLUMN(BL:BL),1,1,$A16)),0)</f>
        <v>0</v>
      </c>
    </row>
    <row r="17" spans="1:62" x14ac:dyDescent="0.25">
      <c r="A17" s="322" t="str">
        <f>IF('Equipa de projeto'!D24 &lt;&gt; 0, _xlfn.CONCAT(ROW(A16),". ",'Equipa de projeto'!D24),"")</f>
        <v/>
      </c>
      <c r="B17" t="str">
        <f>IF('Equipa de projeto'!D24 &lt;&gt; 0,'Equipa de projeto'!E24, "")</f>
        <v/>
      </c>
      <c r="C17" cm="1">
        <f t="array" aca="1" ref="C17" ca="1">IFERROR(INDIRECT(ADDRESS(10,COLUMN(E:E),1,1,$A17)),0)</f>
        <v>0</v>
      </c>
      <c r="D17" cm="1">
        <f t="array" aca="1" ref="D17" ca="1">IFERROR(INDIRECT(ADDRESS(10,COLUMN(F:F),1,1,$A17)),0)</f>
        <v>0</v>
      </c>
      <c r="E17" cm="1">
        <f t="array" aca="1" ref="E17" ca="1">IFERROR(INDIRECT(ADDRESS(10,COLUMN(G:G),1,1,$A17)),0)</f>
        <v>0</v>
      </c>
      <c r="F17" cm="1">
        <f t="array" aca="1" ref="F17" ca="1">IFERROR(INDIRECT(ADDRESS(10,COLUMN(H:H),1,1,$A17)),0)</f>
        <v>0</v>
      </c>
      <c r="G17" cm="1">
        <f t="array" aca="1" ref="G17" ca="1">IFERROR(INDIRECT(ADDRESS(10,COLUMN(I:I),1,1,$A17)),0)</f>
        <v>0</v>
      </c>
      <c r="H17" cm="1">
        <f t="array" aca="1" ref="H17" ca="1">IFERROR(INDIRECT(ADDRESS(10,COLUMN(J:J),1,1,$A17)),0)</f>
        <v>0</v>
      </c>
      <c r="I17" cm="1">
        <f t="array" aca="1" ref="I17" ca="1">IFERROR(INDIRECT(ADDRESS(10,COLUMN(K:K),1,1,$A17)),0)</f>
        <v>0</v>
      </c>
      <c r="J17" cm="1">
        <f t="array" aca="1" ref="J17" ca="1">IFERROR(INDIRECT(ADDRESS(10,COLUMN(L:L),1,1,$A17)),0)</f>
        <v>0</v>
      </c>
      <c r="K17" cm="1">
        <f t="array" aca="1" ref="K17" ca="1">IFERROR(INDIRECT(ADDRESS(10,COLUMN(M:M),1,1,$A17)),0)</f>
        <v>0</v>
      </c>
      <c r="L17" cm="1">
        <f t="array" aca="1" ref="L17" ca="1">IFERROR(INDIRECT(ADDRESS(10,COLUMN(N:N),1,1,$A17)),0)</f>
        <v>0</v>
      </c>
      <c r="M17" cm="1">
        <f t="array" aca="1" ref="M17" ca="1">IFERROR(INDIRECT(ADDRESS(10,COLUMN(O:O),1,1,$A17)),0)</f>
        <v>0</v>
      </c>
      <c r="N17" cm="1">
        <f t="array" aca="1" ref="N17" ca="1">IFERROR(INDIRECT(ADDRESS(10,COLUMN(P:P),1,1,$A17)),0)</f>
        <v>0</v>
      </c>
      <c r="O17" cm="1">
        <f t="array" aca="1" ref="O17" ca="1">IFERROR(INDIRECT(ADDRESS(10,COLUMN(Q:Q),1,1,$A17)),0)</f>
        <v>0</v>
      </c>
      <c r="P17" cm="1">
        <f t="array" aca="1" ref="P17" ca="1">IFERROR(INDIRECT(ADDRESS(10,COLUMN(R:R),1,1,$A17)),0)</f>
        <v>0</v>
      </c>
      <c r="Q17" cm="1">
        <f t="array" aca="1" ref="Q17" ca="1">IFERROR(INDIRECT(ADDRESS(10,COLUMN(S:S),1,1,$A17)),0)</f>
        <v>0</v>
      </c>
      <c r="R17" cm="1">
        <f t="array" aca="1" ref="R17" ca="1">IFERROR(INDIRECT(ADDRESS(10,COLUMN(T:T),1,1,$A17)),0)</f>
        <v>0</v>
      </c>
      <c r="S17" cm="1">
        <f t="array" aca="1" ref="S17" ca="1">IFERROR(INDIRECT(ADDRESS(10,COLUMN(U:U),1,1,$A17)),0)</f>
        <v>0</v>
      </c>
      <c r="T17" cm="1">
        <f t="array" aca="1" ref="T17" ca="1">IFERROR(INDIRECT(ADDRESS(10,COLUMN(V:V),1,1,$A17)),0)</f>
        <v>0</v>
      </c>
      <c r="U17" cm="1">
        <f t="array" aca="1" ref="U17" ca="1">IFERROR(INDIRECT(ADDRESS(10,COLUMN(W:W),1,1,$A17)),0)</f>
        <v>0</v>
      </c>
      <c r="V17" cm="1">
        <f t="array" aca="1" ref="V17" ca="1">IFERROR(INDIRECT(ADDRESS(10,COLUMN(X:X),1,1,$A17)),0)</f>
        <v>0</v>
      </c>
      <c r="W17" cm="1">
        <f t="array" aca="1" ref="W17" ca="1">IFERROR(INDIRECT(ADDRESS(10,COLUMN(Y:Y),1,1,$A17)),0)</f>
        <v>0</v>
      </c>
      <c r="X17" cm="1">
        <f t="array" aca="1" ref="X17" ca="1">IFERROR(INDIRECT(ADDRESS(10,COLUMN(Z:Z),1,1,$A17)),0)</f>
        <v>0</v>
      </c>
      <c r="Y17" cm="1">
        <f t="array" aca="1" ref="Y17" ca="1">IFERROR(INDIRECT(ADDRESS(10,COLUMN(AA:AA),1,1,$A17)),0)</f>
        <v>0</v>
      </c>
      <c r="Z17" cm="1">
        <f t="array" aca="1" ref="Z17" ca="1">IFERROR(INDIRECT(ADDRESS(10,COLUMN(AB:AB),1,1,$A17)),0)</f>
        <v>0</v>
      </c>
      <c r="AA17" cm="1">
        <f t="array" aca="1" ref="AA17" ca="1">IFERROR(INDIRECT(ADDRESS(10,COLUMN(AC:AC),1,1,$A17)),0)</f>
        <v>0</v>
      </c>
      <c r="AB17" cm="1">
        <f t="array" aca="1" ref="AB17" ca="1">IFERROR(INDIRECT(ADDRESS(10,COLUMN(AD:AD),1,1,$A17)),0)</f>
        <v>0</v>
      </c>
      <c r="AC17" cm="1">
        <f t="array" aca="1" ref="AC17" ca="1">IFERROR(INDIRECT(ADDRESS(10,COLUMN(AE:AE),1,1,$A17)),0)</f>
        <v>0</v>
      </c>
      <c r="AD17" cm="1">
        <f t="array" aca="1" ref="AD17" ca="1">IFERROR(INDIRECT(ADDRESS(10,COLUMN(AF:AF),1,1,$A17)),0)</f>
        <v>0</v>
      </c>
      <c r="AE17" cm="1">
        <f t="array" aca="1" ref="AE17" ca="1">IFERROR(INDIRECT(ADDRESS(10,COLUMN(AG:AG),1,1,$A17)),0)</f>
        <v>0</v>
      </c>
      <c r="AF17" cm="1">
        <f t="array" aca="1" ref="AF17" ca="1">IFERROR(INDIRECT(ADDRESS(10,COLUMN(AH:AH),1,1,$A17)),0)</f>
        <v>0</v>
      </c>
      <c r="AG17" cm="1">
        <f t="array" aca="1" ref="AG17" ca="1">IFERROR(INDIRECT(ADDRESS(10,COLUMN(AI:AI),1,1,$A17)),0)</f>
        <v>0</v>
      </c>
      <c r="AH17" cm="1">
        <f t="array" aca="1" ref="AH17" ca="1">IFERROR(INDIRECT(ADDRESS(10,COLUMN(AJ:AJ),1,1,$A17)),0)</f>
        <v>0</v>
      </c>
      <c r="AI17" cm="1">
        <f t="array" aca="1" ref="AI17" ca="1">IFERROR(INDIRECT(ADDRESS(10,COLUMN(AK:AK),1,1,$A17)),0)</f>
        <v>0</v>
      </c>
      <c r="AJ17" cm="1">
        <f t="array" aca="1" ref="AJ17" ca="1">IFERROR(INDIRECT(ADDRESS(10,COLUMN(AL:AL),1,1,$A17)),0)</f>
        <v>0</v>
      </c>
      <c r="AK17" cm="1">
        <f t="array" aca="1" ref="AK17" ca="1">IFERROR(INDIRECT(ADDRESS(10,COLUMN(AM:AM),1,1,$A17)),0)</f>
        <v>0</v>
      </c>
      <c r="AL17" cm="1">
        <f t="array" aca="1" ref="AL17" ca="1">IFERROR(INDIRECT(ADDRESS(10,COLUMN(AN:AN),1,1,$A17)),0)</f>
        <v>0</v>
      </c>
      <c r="AM17" cm="1">
        <f t="array" aca="1" ref="AM17" ca="1">IFERROR(INDIRECT(ADDRESS(10,COLUMN(AO:AO),1,1,$A17)),0)</f>
        <v>0</v>
      </c>
      <c r="AN17" cm="1">
        <f t="array" aca="1" ref="AN17" ca="1">IFERROR(INDIRECT(ADDRESS(10,COLUMN(AP:AP),1,1,$A17)),0)</f>
        <v>0</v>
      </c>
      <c r="AO17" cm="1">
        <f t="array" aca="1" ref="AO17" ca="1">IFERROR(INDIRECT(ADDRESS(10,COLUMN(AQ:AQ),1,1,$A17)),0)</f>
        <v>0</v>
      </c>
      <c r="AP17" cm="1">
        <f t="array" aca="1" ref="AP17" ca="1">IFERROR(INDIRECT(ADDRESS(10,COLUMN(AR:AR),1,1,$A17)),0)</f>
        <v>0</v>
      </c>
      <c r="AQ17" cm="1">
        <f t="array" aca="1" ref="AQ17" ca="1">IFERROR(INDIRECT(ADDRESS(10,COLUMN(AS:AS),1,1,$A17)),0)</f>
        <v>0</v>
      </c>
      <c r="AR17" cm="1">
        <f t="array" aca="1" ref="AR17" ca="1">IFERROR(INDIRECT(ADDRESS(10,COLUMN(AT:AT),1,1,$A17)),0)</f>
        <v>0</v>
      </c>
      <c r="AS17" cm="1">
        <f t="array" aca="1" ref="AS17" ca="1">IFERROR(INDIRECT(ADDRESS(10,COLUMN(AU:AU),1,1,$A17)),0)</f>
        <v>0</v>
      </c>
      <c r="AT17" cm="1">
        <f t="array" aca="1" ref="AT17" ca="1">IFERROR(INDIRECT(ADDRESS(10,COLUMN(AV:AV),1,1,$A17)),0)</f>
        <v>0</v>
      </c>
      <c r="AU17" cm="1">
        <f t="array" aca="1" ref="AU17" ca="1">IFERROR(INDIRECT(ADDRESS(10,COLUMN(AW:AW),1,1,$A17)),0)</f>
        <v>0</v>
      </c>
      <c r="AV17" cm="1">
        <f t="array" aca="1" ref="AV17" ca="1">IFERROR(INDIRECT(ADDRESS(10,COLUMN(AX:AX),1,1,$A17)),0)</f>
        <v>0</v>
      </c>
      <c r="AW17" cm="1">
        <f t="array" aca="1" ref="AW17" ca="1">IFERROR(INDIRECT(ADDRESS(10,COLUMN(AY:AY),1,1,$A17)),0)</f>
        <v>0</v>
      </c>
      <c r="AX17" cm="1">
        <f t="array" aca="1" ref="AX17" ca="1">IFERROR(INDIRECT(ADDRESS(10,COLUMN(AZ:AZ),1,1,$A17)),0)</f>
        <v>0</v>
      </c>
      <c r="AY17" cm="1">
        <f t="array" aca="1" ref="AY17" ca="1">IFERROR(INDIRECT(ADDRESS(10,COLUMN(BA:BA),1,1,$A17)),0)</f>
        <v>0</v>
      </c>
      <c r="AZ17" cm="1">
        <f t="array" aca="1" ref="AZ17" ca="1">IFERROR(INDIRECT(ADDRESS(10,COLUMN(BB:BB),1,1,$A17)),0)</f>
        <v>0</v>
      </c>
      <c r="BA17" cm="1">
        <f t="array" aca="1" ref="BA17" ca="1">IFERROR(INDIRECT(ADDRESS(10,COLUMN(BC:BC),1,1,$A17)),0)</f>
        <v>0</v>
      </c>
      <c r="BB17" cm="1">
        <f t="array" aca="1" ref="BB17" ca="1">IFERROR(INDIRECT(ADDRESS(10,COLUMN(BD:BD),1,1,$A17)),0)</f>
        <v>0</v>
      </c>
      <c r="BC17" cm="1">
        <f t="array" aca="1" ref="BC17" ca="1">IFERROR(INDIRECT(ADDRESS(10,COLUMN(BE:BE),1,1,$A17)),0)</f>
        <v>0</v>
      </c>
      <c r="BD17" cm="1">
        <f t="array" aca="1" ref="BD17" ca="1">IFERROR(INDIRECT(ADDRESS(10,COLUMN(BF:BF),1,1,$A17)),0)</f>
        <v>0</v>
      </c>
      <c r="BE17" cm="1">
        <f t="array" aca="1" ref="BE17" ca="1">IFERROR(INDIRECT(ADDRESS(10,COLUMN(BG:BG),1,1,$A17)),0)</f>
        <v>0</v>
      </c>
      <c r="BF17" cm="1">
        <f t="array" aca="1" ref="BF17" ca="1">IFERROR(INDIRECT(ADDRESS(10,COLUMN(BH:BH),1,1,$A17)),0)</f>
        <v>0</v>
      </c>
      <c r="BG17" cm="1">
        <f t="array" aca="1" ref="BG17" ca="1">IFERROR(INDIRECT(ADDRESS(10,COLUMN(BI:BI),1,1,$A17)),0)</f>
        <v>0</v>
      </c>
      <c r="BH17" cm="1">
        <f t="array" aca="1" ref="BH17" ca="1">IFERROR(INDIRECT(ADDRESS(10,COLUMN(BJ:BJ),1,1,$A17)),0)</f>
        <v>0</v>
      </c>
      <c r="BI17" cm="1">
        <f t="array" aca="1" ref="BI17" ca="1">IFERROR(INDIRECT(ADDRESS(10,COLUMN(BK:BK),1,1,$A17)),0)</f>
        <v>0</v>
      </c>
      <c r="BJ17" s="323" cm="1">
        <f t="array" aca="1" ref="BJ17" ca="1">IFERROR(INDIRECT(ADDRESS(10,COLUMN(BL:BL),1,1,$A17)),0)</f>
        <v>0</v>
      </c>
    </row>
    <row r="18" spans="1:62" x14ac:dyDescent="0.25">
      <c r="A18" s="322" t="str">
        <f>IF('Equipa de projeto'!D25 &lt;&gt; 0, _xlfn.CONCAT(ROW(A17),". ",'Equipa de projeto'!D25),"")</f>
        <v/>
      </c>
      <c r="B18" t="str">
        <f>IF('Equipa de projeto'!D25 &lt;&gt; 0,'Equipa de projeto'!E25, "")</f>
        <v/>
      </c>
      <c r="C18" cm="1">
        <f t="array" aca="1" ref="C18" ca="1">IFERROR(INDIRECT(ADDRESS(10,COLUMN(E:E),1,1,$A18)),0)</f>
        <v>0</v>
      </c>
      <c r="D18" cm="1">
        <f t="array" aca="1" ref="D18" ca="1">IFERROR(INDIRECT(ADDRESS(10,COLUMN(F:F),1,1,$A18)),0)</f>
        <v>0</v>
      </c>
      <c r="E18" cm="1">
        <f t="array" aca="1" ref="E18" ca="1">IFERROR(INDIRECT(ADDRESS(10,COLUMN(G:G),1,1,$A18)),0)</f>
        <v>0</v>
      </c>
      <c r="F18" cm="1">
        <f t="array" aca="1" ref="F18" ca="1">IFERROR(INDIRECT(ADDRESS(10,COLUMN(H:H),1,1,$A18)),0)</f>
        <v>0</v>
      </c>
      <c r="G18" cm="1">
        <f t="array" aca="1" ref="G18" ca="1">IFERROR(INDIRECT(ADDRESS(10,COLUMN(I:I),1,1,$A18)),0)</f>
        <v>0</v>
      </c>
      <c r="H18" cm="1">
        <f t="array" aca="1" ref="H18" ca="1">IFERROR(INDIRECT(ADDRESS(10,COLUMN(J:J),1,1,$A18)),0)</f>
        <v>0</v>
      </c>
      <c r="I18" cm="1">
        <f t="array" aca="1" ref="I18" ca="1">IFERROR(INDIRECT(ADDRESS(10,COLUMN(K:K),1,1,$A18)),0)</f>
        <v>0</v>
      </c>
      <c r="J18" cm="1">
        <f t="array" aca="1" ref="J18" ca="1">IFERROR(INDIRECT(ADDRESS(10,COLUMN(L:L),1,1,$A18)),0)</f>
        <v>0</v>
      </c>
      <c r="K18" cm="1">
        <f t="array" aca="1" ref="K18" ca="1">IFERROR(INDIRECT(ADDRESS(10,COLUMN(M:M),1,1,$A18)),0)</f>
        <v>0</v>
      </c>
      <c r="L18" cm="1">
        <f t="array" aca="1" ref="L18" ca="1">IFERROR(INDIRECT(ADDRESS(10,COLUMN(N:N),1,1,$A18)),0)</f>
        <v>0</v>
      </c>
      <c r="M18" cm="1">
        <f t="array" aca="1" ref="M18" ca="1">IFERROR(INDIRECT(ADDRESS(10,COLUMN(O:O),1,1,$A18)),0)</f>
        <v>0</v>
      </c>
      <c r="N18" cm="1">
        <f t="array" aca="1" ref="N18" ca="1">IFERROR(INDIRECT(ADDRESS(10,COLUMN(P:P),1,1,$A18)),0)</f>
        <v>0</v>
      </c>
      <c r="O18" cm="1">
        <f t="array" aca="1" ref="O18" ca="1">IFERROR(INDIRECT(ADDRESS(10,COLUMN(Q:Q),1,1,$A18)),0)</f>
        <v>0</v>
      </c>
      <c r="P18" cm="1">
        <f t="array" aca="1" ref="P18" ca="1">IFERROR(INDIRECT(ADDRESS(10,COLUMN(R:R),1,1,$A18)),0)</f>
        <v>0</v>
      </c>
      <c r="Q18" cm="1">
        <f t="array" aca="1" ref="Q18" ca="1">IFERROR(INDIRECT(ADDRESS(10,COLUMN(S:S),1,1,$A18)),0)</f>
        <v>0</v>
      </c>
      <c r="R18" cm="1">
        <f t="array" aca="1" ref="R18" ca="1">IFERROR(INDIRECT(ADDRESS(10,COLUMN(T:T),1,1,$A18)),0)</f>
        <v>0</v>
      </c>
      <c r="S18" cm="1">
        <f t="array" aca="1" ref="S18" ca="1">IFERROR(INDIRECT(ADDRESS(10,COLUMN(U:U),1,1,$A18)),0)</f>
        <v>0</v>
      </c>
      <c r="T18" cm="1">
        <f t="array" aca="1" ref="T18" ca="1">IFERROR(INDIRECT(ADDRESS(10,COLUMN(V:V),1,1,$A18)),0)</f>
        <v>0</v>
      </c>
      <c r="U18" cm="1">
        <f t="array" aca="1" ref="U18" ca="1">IFERROR(INDIRECT(ADDRESS(10,COLUMN(W:W),1,1,$A18)),0)</f>
        <v>0</v>
      </c>
      <c r="V18" cm="1">
        <f t="array" aca="1" ref="V18" ca="1">IFERROR(INDIRECT(ADDRESS(10,COLUMN(X:X),1,1,$A18)),0)</f>
        <v>0</v>
      </c>
      <c r="W18" cm="1">
        <f t="array" aca="1" ref="W18" ca="1">IFERROR(INDIRECT(ADDRESS(10,COLUMN(Y:Y),1,1,$A18)),0)</f>
        <v>0</v>
      </c>
      <c r="X18" cm="1">
        <f t="array" aca="1" ref="X18" ca="1">IFERROR(INDIRECT(ADDRESS(10,COLUMN(Z:Z),1,1,$A18)),0)</f>
        <v>0</v>
      </c>
      <c r="Y18" cm="1">
        <f t="array" aca="1" ref="Y18" ca="1">IFERROR(INDIRECT(ADDRESS(10,COLUMN(AA:AA),1,1,$A18)),0)</f>
        <v>0</v>
      </c>
      <c r="Z18" cm="1">
        <f t="array" aca="1" ref="Z18" ca="1">IFERROR(INDIRECT(ADDRESS(10,COLUMN(AB:AB),1,1,$A18)),0)</f>
        <v>0</v>
      </c>
      <c r="AA18" cm="1">
        <f t="array" aca="1" ref="AA18" ca="1">IFERROR(INDIRECT(ADDRESS(10,COLUMN(AC:AC),1,1,$A18)),0)</f>
        <v>0</v>
      </c>
      <c r="AB18" cm="1">
        <f t="array" aca="1" ref="AB18" ca="1">IFERROR(INDIRECT(ADDRESS(10,COLUMN(AD:AD),1,1,$A18)),0)</f>
        <v>0</v>
      </c>
      <c r="AC18" cm="1">
        <f t="array" aca="1" ref="AC18" ca="1">IFERROR(INDIRECT(ADDRESS(10,COLUMN(AE:AE),1,1,$A18)),0)</f>
        <v>0</v>
      </c>
      <c r="AD18" cm="1">
        <f t="array" aca="1" ref="AD18" ca="1">IFERROR(INDIRECT(ADDRESS(10,COLUMN(AF:AF),1,1,$A18)),0)</f>
        <v>0</v>
      </c>
      <c r="AE18" cm="1">
        <f t="array" aca="1" ref="AE18" ca="1">IFERROR(INDIRECT(ADDRESS(10,COLUMN(AG:AG),1,1,$A18)),0)</f>
        <v>0</v>
      </c>
      <c r="AF18" cm="1">
        <f t="array" aca="1" ref="AF18" ca="1">IFERROR(INDIRECT(ADDRESS(10,COLUMN(AH:AH),1,1,$A18)),0)</f>
        <v>0</v>
      </c>
      <c r="AG18" cm="1">
        <f t="array" aca="1" ref="AG18" ca="1">IFERROR(INDIRECT(ADDRESS(10,COLUMN(AI:AI),1,1,$A18)),0)</f>
        <v>0</v>
      </c>
      <c r="AH18" cm="1">
        <f t="array" aca="1" ref="AH18" ca="1">IFERROR(INDIRECT(ADDRESS(10,COLUMN(AJ:AJ),1,1,$A18)),0)</f>
        <v>0</v>
      </c>
      <c r="AI18" cm="1">
        <f t="array" aca="1" ref="AI18" ca="1">IFERROR(INDIRECT(ADDRESS(10,COLUMN(AK:AK),1,1,$A18)),0)</f>
        <v>0</v>
      </c>
      <c r="AJ18" cm="1">
        <f t="array" aca="1" ref="AJ18" ca="1">IFERROR(INDIRECT(ADDRESS(10,COLUMN(AL:AL),1,1,$A18)),0)</f>
        <v>0</v>
      </c>
      <c r="AK18" cm="1">
        <f t="array" aca="1" ref="AK18" ca="1">IFERROR(INDIRECT(ADDRESS(10,COLUMN(AM:AM),1,1,$A18)),0)</f>
        <v>0</v>
      </c>
      <c r="AL18" cm="1">
        <f t="array" aca="1" ref="AL18" ca="1">IFERROR(INDIRECT(ADDRESS(10,COLUMN(AN:AN),1,1,$A18)),0)</f>
        <v>0</v>
      </c>
      <c r="AM18" cm="1">
        <f t="array" aca="1" ref="AM18" ca="1">IFERROR(INDIRECT(ADDRESS(10,COLUMN(AO:AO),1,1,$A18)),0)</f>
        <v>0</v>
      </c>
      <c r="AN18" cm="1">
        <f t="array" aca="1" ref="AN18" ca="1">IFERROR(INDIRECT(ADDRESS(10,COLUMN(AP:AP),1,1,$A18)),0)</f>
        <v>0</v>
      </c>
      <c r="AO18" cm="1">
        <f t="array" aca="1" ref="AO18" ca="1">IFERROR(INDIRECT(ADDRESS(10,COLUMN(AQ:AQ),1,1,$A18)),0)</f>
        <v>0</v>
      </c>
      <c r="AP18" cm="1">
        <f t="array" aca="1" ref="AP18" ca="1">IFERROR(INDIRECT(ADDRESS(10,COLUMN(AR:AR),1,1,$A18)),0)</f>
        <v>0</v>
      </c>
      <c r="AQ18" cm="1">
        <f t="array" aca="1" ref="AQ18" ca="1">IFERROR(INDIRECT(ADDRESS(10,COLUMN(AS:AS),1,1,$A18)),0)</f>
        <v>0</v>
      </c>
      <c r="AR18" cm="1">
        <f t="array" aca="1" ref="AR18" ca="1">IFERROR(INDIRECT(ADDRESS(10,COLUMN(AT:AT),1,1,$A18)),0)</f>
        <v>0</v>
      </c>
      <c r="AS18" cm="1">
        <f t="array" aca="1" ref="AS18" ca="1">IFERROR(INDIRECT(ADDRESS(10,COLUMN(AU:AU),1,1,$A18)),0)</f>
        <v>0</v>
      </c>
      <c r="AT18" cm="1">
        <f t="array" aca="1" ref="AT18" ca="1">IFERROR(INDIRECT(ADDRESS(10,COLUMN(AV:AV),1,1,$A18)),0)</f>
        <v>0</v>
      </c>
      <c r="AU18" cm="1">
        <f t="array" aca="1" ref="AU18" ca="1">IFERROR(INDIRECT(ADDRESS(10,COLUMN(AW:AW),1,1,$A18)),0)</f>
        <v>0</v>
      </c>
      <c r="AV18" cm="1">
        <f t="array" aca="1" ref="AV18" ca="1">IFERROR(INDIRECT(ADDRESS(10,COLUMN(AX:AX),1,1,$A18)),0)</f>
        <v>0</v>
      </c>
      <c r="AW18" cm="1">
        <f t="array" aca="1" ref="AW18" ca="1">IFERROR(INDIRECT(ADDRESS(10,COLUMN(AY:AY),1,1,$A18)),0)</f>
        <v>0</v>
      </c>
      <c r="AX18" cm="1">
        <f t="array" aca="1" ref="AX18" ca="1">IFERROR(INDIRECT(ADDRESS(10,COLUMN(AZ:AZ),1,1,$A18)),0)</f>
        <v>0</v>
      </c>
      <c r="AY18" cm="1">
        <f t="array" aca="1" ref="AY18" ca="1">IFERROR(INDIRECT(ADDRESS(10,COLUMN(BA:BA),1,1,$A18)),0)</f>
        <v>0</v>
      </c>
      <c r="AZ18" cm="1">
        <f t="array" aca="1" ref="AZ18" ca="1">IFERROR(INDIRECT(ADDRESS(10,COLUMN(BB:BB),1,1,$A18)),0)</f>
        <v>0</v>
      </c>
      <c r="BA18" cm="1">
        <f t="array" aca="1" ref="BA18" ca="1">IFERROR(INDIRECT(ADDRESS(10,COLUMN(BC:BC),1,1,$A18)),0)</f>
        <v>0</v>
      </c>
      <c r="BB18" cm="1">
        <f t="array" aca="1" ref="BB18" ca="1">IFERROR(INDIRECT(ADDRESS(10,COLUMN(BD:BD),1,1,$A18)),0)</f>
        <v>0</v>
      </c>
      <c r="BC18" cm="1">
        <f t="array" aca="1" ref="BC18" ca="1">IFERROR(INDIRECT(ADDRESS(10,COLUMN(BE:BE),1,1,$A18)),0)</f>
        <v>0</v>
      </c>
      <c r="BD18" cm="1">
        <f t="array" aca="1" ref="BD18" ca="1">IFERROR(INDIRECT(ADDRESS(10,COLUMN(BF:BF),1,1,$A18)),0)</f>
        <v>0</v>
      </c>
      <c r="BE18" cm="1">
        <f t="array" aca="1" ref="BE18" ca="1">IFERROR(INDIRECT(ADDRESS(10,COLUMN(BG:BG),1,1,$A18)),0)</f>
        <v>0</v>
      </c>
      <c r="BF18" cm="1">
        <f t="array" aca="1" ref="BF18" ca="1">IFERROR(INDIRECT(ADDRESS(10,COLUMN(BH:BH),1,1,$A18)),0)</f>
        <v>0</v>
      </c>
      <c r="BG18" cm="1">
        <f t="array" aca="1" ref="BG18" ca="1">IFERROR(INDIRECT(ADDRESS(10,COLUMN(BI:BI),1,1,$A18)),0)</f>
        <v>0</v>
      </c>
      <c r="BH18" cm="1">
        <f t="array" aca="1" ref="BH18" ca="1">IFERROR(INDIRECT(ADDRESS(10,COLUMN(BJ:BJ),1,1,$A18)),0)</f>
        <v>0</v>
      </c>
      <c r="BI18" cm="1">
        <f t="array" aca="1" ref="BI18" ca="1">IFERROR(INDIRECT(ADDRESS(10,COLUMN(BK:BK),1,1,$A18)),0)</f>
        <v>0</v>
      </c>
      <c r="BJ18" s="323" cm="1">
        <f t="array" aca="1" ref="BJ18" ca="1">IFERROR(INDIRECT(ADDRESS(10,COLUMN(BL:BL),1,1,$A18)),0)</f>
        <v>0</v>
      </c>
    </row>
    <row r="19" spans="1:62" x14ac:dyDescent="0.25">
      <c r="A19" s="322" t="str">
        <f>IF('Equipa de projeto'!D26 &lt;&gt; 0, _xlfn.CONCAT(ROW(A18),". ",'Equipa de projeto'!D26),"")</f>
        <v/>
      </c>
      <c r="B19" t="str">
        <f>IF('Equipa de projeto'!D26 &lt;&gt; 0,'Equipa de projeto'!E26, "")</f>
        <v/>
      </c>
      <c r="C19" cm="1">
        <f t="array" aca="1" ref="C19" ca="1">IFERROR(INDIRECT(ADDRESS(10,COLUMN(E:E),1,1,$A19)),0)</f>
        <v>0</v>
      </c>
      <c r="D19" cm="1">
        <f t="array" aca="1" ref="D19" ca="1">IFERROR(INDIRECT(ADDRESS(10,COLUMN(F:F),1,1,$A19)),0)</f>
        <v>0</v>
      </c>
      <c r="E19" cm="1">
        <f t="array" aca="1" ref="E19" ca="1">IFERROR(INDIRECT(ADDRESS(10,COLUMN(G:G),1,1,$A19)),0)</f>
        <v>0</v>
      </c>
      <c r="F19" cm="1">
        <f t="array" aca="1" ref="F19" ca="1">IFERROR(INDIRECT(ADDRESS(10,COLUMN(H:H),1,1,$A19)),0)</f>
        <v>0</v>
      </c>
      <c r="G19" cm="1">
        <f t="array" aca="1" ref="G19" ca="1">IFERROR(INDIRECT(ADDRESS(10,COLUMN(I:I),1,1,$A19)),0)</f>
        <v>0</v>
      </c>
      <c r="H19" cm="1">
        <f t="array" aca="1" ref="H19" ca="1">IFERROR(INDIRECT(ADDRESS(10,COLUMN(J:J),1,1,$A19)),0)</f>
        <v>0</v>
      </c>
      <c r="I19" cm="1">
        <f t="array" aca="1" ref="I19" ca="1">IFERROR(INDIRECT(ADDRESS(10,COLUMN(K:K),1,1,$A19)),0)</f>
        <v>0</v>
      </c>
      <c r="J19" cm="1">
        <f t="array" aca="1" ref="J19" ca="1">IFERROR(INDIRECT(ADDRESS(10,COLUMN(L:L),1,1,$A19)),0)</f>
        <v>0</v>
      </c>
      <c r="K19" cm="1">
        <f t="array" aca="1" ref="K19" ca="1">IFERROR(INDIRECT(ADDRESS(10,COLUMN(M:M),1,1,$A19)),0)</f>
        <v>0</v>
      </c>
      <c r="L19" cm="1">
        <f t="array" aca="1" ref="L19" ca="1">IFERROR(INDIRECT(ADDRESS(10,COLUMN(N:N),1,1,$A19)),0)</f>
        <v>0</v>
      </c>
      <c r="M19" cm="1">
        <f t="array" aca="1" ref="M19" ca="1">IFERROR(INDIRECT(ADDRESS(10,COLUMN(O:O),1,1,$A19)),0)</f>
        <v>0</v>
      </c>
      <c r="N19" cm="1">
        <f t="array" aca="1" ref="N19" ca="1">IFERROR(INDIRECT(ADDRESS(10,COLUMN(P:P),1,1,$A19)),0)</f>
        <v>0</v>
      </c>
      <c r="O19" cm="1">
        <f t="array" aca="1" ref="O19" ca="1">IFERROR(INDIRECT(ADDRESS(10,COLUMN(Q:Q),1,1,$A19)),0)</f>
        <v>0</v>
      </c>
      <c r="P19" cm="1">
        <f t="array" aca="1" ref="P19" ca="1">IFERROR(INDIRECT(ADDRESS(10,COLUMN(R:R),1,1,$A19)),0)</f>
        <v>0</v>
      </c>
      <c r="Q19" cm="1">
        <f t="array" aca="1" ref="Q19" ca="1">IFERROR(INDIRECT(ADDRESS(10,COLUMN(S:S),1,1,$A19)),0)</f>
        <v>0</v>
      </c>
      <c r="R19" cm="1">
        <f t="array" aca="1" ref="R19" ca="1">IFERROR(INDIRECT(ADDRESS(10,COLUMN(T:T),1,1,$A19)),0)</f>
        <v>0</v>
      </c>
      <c r="S19" cm="1">
        <f t="array" aca="1" ref="S19" ca="1">IFERROR(INDIRECT(ADDRESS(10,COLUMN(U:U),1,1,$A19)),0)</f>
        <v>0</v>
      </c>
      <c r="T19" cm="1">
        <f t="array" aca="1" ref="T19" ca="1">IFERROR(INDIRECT(ADDRESS(10,COLUMN(V:V),1,1,$A19)),0)</f>
        <v>0</v>
      </c>
      <c r="U19" cm="1">
        <f t="array" aca="1" ref="U19" ca="1">IFERROR(INDIRECT(ADDRESS(10,COLUMN(W:W),1,1,$A19)),0)</f>
        <v>0</v>
      </c>
      <c r="V19" cm="1">
        <f t="array" aca="1" ref="V19" ca="1">IFERROR(INDIRECT(ADDRESS(10,COLUMN(X:X),1,1,$A19)),0)</f>
        <v>0</v>
      </c>
      <c r="W19" cm="1">
        <f t="array" aca="1" ref="W19" ca="1">IFERROR(INDIRECT(ADDRESS(10,COLUMN(Y:Y),1,1,$A19)),0)</f>
        <v>0</v>
      </c>
      <c r="X19" cm="1">
        <f t="array" aca="1" ref="X19" ca="1">IFERROR(INDIRECT(ADDRESS(10,COLUMN(Z:Z),1,1,$A19)),0)</f>
        <v>0</v>
      </c>
      <c r="Y19" cm="1">
        <f t="array" aca="1" ref="Y19" ca="1">IFERROR(INDIRECT(ADDRESS(10,COLUMN(AA:AA),1,1,$A19)),0)</f>
        <v>0</v>
      </c>
      <c r="Z19" cm="1">
        <f t="array" aca="1" ref="Z19" ca="1">IFERROR(INDIRECT(ADDRESS(10,COLUMN(AB:AB),1,1,$A19)),0)</f>
        <v>0</v>
      </c>
      <c r="AA19" cm="1">
        <f t="array" aca="1" ref="AA19" ca="1">IFERROR(INDIRECT(ADDRESS(10,COLUMN(AC:AC),1,1,$A19)),0)</f>
        <v>0</v>
      </c>
      <c r="AB19" cm="1">
        <f t="array" aca="1" ref="AB19" ca="1">IFERROR(INDIRECT(ADDRESS(10,COLUMN(AD:AD),1,1,$A19)),0)</f>
        <v>0</v>
      </c>
      <c r="AC19" cm="1">
        <f t="array" aca="1" ref="AC19" ca="1">IFERROR(INDIRECT(ADDRESS(10,COLUMN(AE:AE),1,1,$A19)),0)</f>
        <v>0</v>
      </c>
      <c r="AD19" cm="1">
        <f t="array" aca="1" ref="AD19" ca="1">IFERROR(INDIRECT(ADDRESS(10,COLUMN(AF:AF),1,1,$A19)),0)</f>
        <v>0</v>
      </c>
      <c r="AE19" cm="1">
        <f t="array" aca="1" ref="AE19" ca="1">IFERROR(INDIRECT(ADDRESS(10,COLUMN(AG:AG),1,1,$A19)),0)</f>
        <v>0</v>
      </c>
      <c r="AF19" cm="1">
        <f t="array" aca="1" ref="AF19" ca="1">IFERROR(INDIRECT(ADDRESS(10,COLUMN(AH:AH),1,1,$A19)),0)</f>
        <v>0</v>
      </c>
      <c r="AG19" cm="1">
        <f t="array" aca="1" ref="AG19" ca="1">IFERROR(INDIRECT(ADDRESS(10,COLUMN(AI:AI),1,1,$A19)),0)</f>
        <v>0</v>
      </c>
      <c r="AH19" cm="1">
        <f t="array" aca="1" ref="AH19" ca="1">IFERROR(INDIRECT(ADDRESS(10,COLUMN(AJ:AJ),1,1,$A19)),0)</f>
        <v>0</v>
      </c>
      <c r="AI19" cm="1">
        <f t="array" aca="1" ref="AI19" ca="1">IFERROR(INDIRECT(ADDRESS(10,COLUMN(AK:AK),1,1,$A19)),0)</f>
        <v>0</v>
      </c>
      <c r="AJ19" cm="1">
        <f t="array" aca="1" ref="AJ19" ca="1">IFERROR(INDIRECT(ADDRESS(10,COLUMN(AL:AL),1,1,$A19)),0)</f>
        <v>0</v>
      </c>
      <c r="AK19" cm="1">
        <f t="array" aca="1" ref="AK19" ca="1">IFERROR(INDIRECT(ADDRESS(10,COLUMN(AM:AM),1,1,$A19)),0)</f>
        <v>0</v>
      </c>
      <c r="AL19" cm="1">
        <f t="array" aca="1" ref="AL19" ca="1">IFERROR(INDIRECT(ADDRESS(10,COLUMN(AN:AN),1,1,$A19)),0)</f>
        <v>0</v>
      </c>
      <c r="AM19" cm="1">
        <f t="array" aca="1" ref="AM19" ca="1">IFERROR(INDIRECT(ADDRESS(10,COLUMN(AO:AO),1,1,$A19)),0)</f>
        <v>0</v>
      </c>
      <c r="AN19" cm="1">
        <f t="array" aca="1" ref="AN19" ca="1">IFERROR(INDIRECT(ADDRESS(10,COLUMN(AP:AP),1,1,$A19)),0)</f>
        <v>0</v>
      </c>
      <c r="AO19" cm="1">
        <f t="array" aca="1" ref="AO19" ca="1">IFERROR(INDIRECT(ADDRESS(10,COLUMN(AQ:AQ),1,1,$A19)),0)</f>
        <v>0</v>
      </c>
      <c r="AP19" cm="1">
        <f t="array" aca="1" ref="AP19" ca="1">IFERROR(INDIRECT(ADDRESS(10,COLUMN(AR:AR),1,1,$A19)),0)</f>
        <v>0</v>
      </c>
      <c r="AQ19" cm="1">
        <f t="array" aca="1" ref="AQ19" ca="1">IFERROR(INDIRECT(ADDRESS(10,COLUMN(AS:AS),1,1,$A19)),0)</f>
        <v>0</v>
      </c>
      <c r="AR19" cm="1">
        <f t="array" aca="1" ref="AR19" ca="1">IFERROR(INDIRECT(ADDRESS(10,COLUMN(AT:AT),1,1,$A19)),0)</f>
        <v>0</v>
      </c>
      <c r="AS19" cm="1">
        <f t="array" aca="1" ref="AS19" ca="1">IFERROR(INDIRECT(ADDRESS(10,COLUMN(AU:AU),1,1,$A19)),0)</f>
        <v>0</v>
      </c>
      <c r="AT19" cm="1">
        <f t="array" aca="1" ref="AT19" ca="1">IFERROR(INDIRECT(ADDRESS(10,COLUMN(AV:AV),1,1,$A19)),0)</f>
        <v>0</v>
      </c>
      <c r="AU19" cm="1">
        <f t="array" aca="1" ref="AU19" ca="1">IFERROR(INDIRECT(ADDRESS(10,COLUMN(AW:AW),1,1,$A19)),0)</f>
        <v>0</v>
      </c>
      <c r="AV19" cm="1">
        <f t="array" aca="1" ref="AV19" ca="1">IFERROR(INDIRECT(ADDRESS(10,COLUMN(AX:AX),1,1,$A19)),0)</f>
        <v>0</v>
      </c>
      <c r="AW19" cm="1">
        <f t="array" aca="1" ref="AW19" ca="1">IFERROR(INDIRECT(ADDRESS(10,COLUMN(AY:AY),1,1,$A19)),0)</f>
        <v>0</v>
      </c>
      <c r="AX19" cm="1">
        <f t="array" aca="1" ref="AX19" ca="1">IFERROR(INDIRECT(ADDRESS(10,COLUMN(AZ:AZ),1,1,$A19)),0)</f>
        <v>0</v>
      </c>
      <c r="AY19" cm="1">
        <f t="array" aca="1" ref="AY19" ca="1">IFERROR(INDIRECT(ADDRESS(10,COLUMN(BA:BA),1,1,$A19)),0)</f>
        <v>0</v>
      </c>
      <c r="AZ19" cm="1">
        <f t="array" aca="1" ref="AZ19" ca="1">IFERROR(INDIRECT(ADDRESS(10,COLUMN(BB:BB),1,1,$A19)),0)</f>
        <v>0</v>
      </c>
      <c r="BA19" cm="1">
        <f t="array" aca="1" ref="BA19" ca="1">IFERROR(INDIRECT(ADDRESS(10,COLUMN(BC:BC),1,1,$A19)),0)</f>
        <v>0</v>
      </c>
      <c r="BB19" cm="1">
        <f t="array" aca="1" ref="BB19" ca="1">IFERROR(INDIRECT(ADDRESS(10,COLUMN(BD:BD),1,1,$A19)),0)</f>
        <v>0</v>
      </c>
      <c r="BC19" cm="1">
        <f t="array" aca="1" ref="BC19" ca="1">IFERROR(INDIRECT(ADDRESS(10,COLUMN(BE:BE),1,1,$A19)),0)</f>
        <v>0</v>
      </c>
      <c r="BD19" cm="1">
        <f t="array" aca="1" ref="BD19" ca="1">IFERROR(INDIRECT(ADDRESS(10,COLUMN(BF:BF),1,1,$A19)),0)</f>
        <v>0</v>
      </c>
      <c r="BE19" cm="1">
        <f t="array" aca="1" ref="BE19" ca="1">IFERROR(INDIRECT(ADDRESS(10,COLUMN(BG:BG),1,1,$A19)),0)</f>
        <v>0</v>
      </c>
      <c r="BF19" cm="1">
        <f t="array" aca="1" ref="BF19" ca="1">IFERROR(INDIRECT(ADDRESS(10,COLUMN(BH:BH),1,1,$A19)),0)</f>
        <v>0</v>
      </c>
      <c r="BG19" cm="1">
        <f t="array" aca="1" ref="BG19" ca="1">IFERROR(INDIRECT(ADDRESS(10,COLUMN(BI:BI),1,1,$A19)),0)</f>
        <v>0</v>
      </c>
      <c r="BH19" cm="1">
        <f t="array" aca="1" ref="BH19" ca="1">IFERROR(INDIRECT(ADDRESS(10,COLUMN(BJ:BJ),1,1,$A19)),0)</f>
        <v>0</v>
      </c>
      <c r="BI19" cm="1">
        <f t="array" aca="1" ref="BI19" ca="1">IFERROR(INDIRECT(ADDRESS(10,COLUMN(BK:BK),1,1,$A19)),0)</f>
        <v>0</v>
      </c>
      <c r="BJ19" s="323" cm="1">
        <f t="array" aca="1" ref="BJ19" ca="1">IFERROR(INDIRECT(ADDRESS(10,COLUMN(BL:BL),1,1,$A19)),0)</f>
        <v>0</v>
      </c>
    </row>
    <row r="20" spans="1:62" x14ac:dyDescent="0.25">
      <c r="A20" s="322" t="str">
        <f>IF('Equipa de projeto'!D27 &lt;&gt; 0, _xlfn.CONCAT(ROW(A19),". ",'Equipa de projeto'!D27),"")</f>
        <v/>
      </c>
      <c r="B20" t="str">
        <f>IF('Equipa de projeto'!D27 &lt;&gt; 0,'Equipa de projeto'!E27, "")</f>
        <v/>
      </c>
      <c r="C20" cm="1">
        <f t="array" aca="1" ref="C20" ca="1">IFERROR(INDIRECT(ADDRESS(10,COLUMN(E:E),1,1,$A20)),0)</f>
        <v>0</v>
      </c>
      <c r="D20" cm="1">
        <f t="array" aca="1" ref="D20" ca="1">IFERROR(INDIRECT(ADDRESS(10,COLUMN(F:F),1,1,$A20)),0)</f>
        <v>0</v>
      </c>
      <c r="E20" cm="1">
        <f t="array" aca="1" ref="E20" ca="1">IFERROR(INDIRECT(ADDRESS(10,COLUMN(G:G),1,1,$A20)),0)</f>
        <v>0</v>
      </c>
      <c r="F20" cm="1">
        <f t="array" aca="1" ref="F20" ca="1">IFERROR(INDIRECT(ADDRESS(10,COLUMN(H:H),1,1,$A20)),0)</f>
        <v>0</v>
      </c>
      <c r="G20" cm="1">
        <f t="array" aca="1" ref="G20" ca="1">IFERROR(INDIRECT(ADDRESS(10,COLUMN(I:I),1,1,$A20)),0)</f>
        <v>0</v>
      </c>
      <c r="H20" cm="1">
        <f t="array" aca="1" ref="H20" ca="1">IFERROR(INDIRECT(ADDRESS(10,COLUMN(J:J),1,1,$A20)),0)</f>
        <v>0</v>
      </c>
      <c r="I20" cm="1">
        <f t="array" aca="1" ref="I20" ca="1">IFERROR(INDIRECT(ADDRESS(10,COLUMN(K:K),1,1,$A20)),0)</f>
        <v>0</v>
      </c>
      <c r="J20" cm="1">
        <f t="array" aca="1" ref="J20" ca="1">IFERROR(INDIRECT(ADDRESS(10,COLUMN(L:L),1,1,$A20)),0)</f>
        <v>0</v>
      </c>
      <c r="K20" cm="1">
        <f t="array" aca="1" ref="K20" ca="1">IFERROR(INDIRECT(ADDRESS(10,COLUMN(M:M),1,1,$A20)),0)</f>
        <v>0</v>
      </c>
      <c r="L20" cm="1">
        <f t="array" aca="1" ref="L20" ca="1">IFERROR(INDIRECT(ADDRESS(10,COLUMN(N:N),1,1,$A20)),0)</f>
        <v>0</v>
      </c>
      <c r="M20" cm="1">
        <f t="array" aca="1" ref="M20" ca="1">IFERROR(INDIRECT(ADDRESS(10,COLUMN(O:O),1,1,$A20)),0)</f>
        <v>0</v>
      </c>
      <c r="N20" cm="1">
        <f t="array" aca="1" ref="N20" ca="1">IFERROR(INDIRECT(ADDRESS(10,COLUMN(P:P),1,1,$A20)),0)</f>
        <v>0</v>
      </c>
      <c r="O20" cm="1">
        <f t="array" aca="1" ref="O20" ca="1">IFERROR(INDIRECT(ADDRESS(10,COLUMN(Q:Q),1,1,$A20)),0)</f>
        <v>0</v>
      </c>
      <c r="P20" cm="1">
        <f t="array" aca="1" ref="P20" ca="1">IFERROR(INDIRECT(ADDRESS(10,COLUMN(R:R),1,1,$A20)),0)</f>
        <v>0</v>
      </c>
      <c r="Q20" cm="1">
        <f t="array" aca="1" ref="Q20" ca="1">IFERROR(INDIRECT(ADDRESS(10,COLUMN(S:S),1,1,$A20)),0)</f>
        <v>0</v>
      </c>
      <c r="R20" cm="1">
        <f t="array" aca="1" ref="R20" ca="1">IFERROR(INDIRECT(ADDRESS(10,COLUMN(T:T),1,1,$A20)),0)</f>
        <v>0</v>
      </c>
      <c r="S20" cm="1">
        <f t="array" aca="1" ref="S20" ca="1">IFERROR(INDIRECT(ADDRESS(10,COLUMN(U:U),1,1,$A20)),0)</f>
        <v>0</v>
      </c>
      <c r="T20" cm="1">
        <f t="array" aca="1" ref="T20" ca="1">IFERROR(INDIRECT(ADDRESS(10,COLUMN(V:V),1,1,$A20)),0)</f>
        <v>0</v>
      </c>
      <c r="U20" cm="1">
        <f t="array" aca="1" ref="U20" ca="1">IFERROR(INDIRECT(ADDRESS(10,COLUMN(W:W),1,1,$A20)),0)</f>
        <v>0</v>
      </c>
      <c r="V20" cm="1">
        <f t="array" aca="1" ref="V20" ca="1">IFERROR(INDIRECT(ADDRESS(10,COLUMN(X:X),1,1,$A20)),0)</f>
        <v>0</v>
      </c>
      <c r="W20" cm="1">
        <f t="array" aca="1" ref="W20" ca="1">IFERROR(INDIRECT(ADDRESS(10,COLUMN(Y:Y),1,1,$A20)),0)</f>
        <v>0</v>
      </c>
      <c r="X20" cm="1">
        <f t="array" aca="1" ref="X20" ca="1">IFERROR(INDIRECT(ADDRESS(10,COLUMN(Z:Z),1,1,$A20)),0)</f>
        <v>0</v>
      </c>
      <c r="Y20" cm="1">
        <f t="array" aca="1" ref="Y20" ca="1">IFERROR(INDIRECT(ADDRESS(10,COLUMN(AA:AA),1,1,$A20)),0)</f>
        <v>0</v>
      </c>
      <c r="Z20" cm="1">
        <f t="array" aca="1" ref="Z20" ca="1">IFERROR(INDIRECT(ADDRESS(10,COLUMN(AB:AB),1,1,$A20)),0)</f>
        <v>0</v>
      </c>
      <c r="AA20" cm="1">
        <f t="array" aca="1" ref="AA20" ca="1">IFERROR(INDIRECT(ADDRESS(10,COLUMN(AC:AC),1,1,$A20)),0)</f>
        <v>0</v>
      </c>
      <c r="AB20" cm="1">
        <f t="array" aca="1" ref="AB20" ca="1">IFERROR(INDIRECT(ADDRESS(10,COLUMN(AD:AD),1,1,$A20)),0)</f>
        <v>0</v>
      </c>
      <c r="AC20" cm="1">
        <f t="array" aca="1" ref="AC20" ca="1">IFERROR(INDIRECT(ADDRESS(10,COLUMN(AE:AE),1,1,$A20)),0)</f>
        <v>0</v>
      </c>
      <c r="AD20" cm="1">
        <f t="array" aca="1" ref="AD20" ca="1">IFERROR(INDIRECT(ADDRESS(10,COLUMN(AF:AF),1,1,$A20)),0)</f>
        <v>0</v>
      </c>
      <c r="AE20" cm="1">
        <f t="array" aca="1" ref="AE20" ca="1">IFERROR(INDIRECT(ADDRESS(10,COLUMN(AG:AG),1,1,$A20)),0)</f>
        <v>0</v>
      </c>
      <c r="AF20" cm="1">
        <f t="array" aca="1" ref="AF20" ca="1">IFERROR(INDIRECT(ADDRESS(10,COLUMN(AH:AH),1,1,$A20)),0)</f>
        <v>0</v>
      </c>
      <c r="AG20" cm="1">
        <f t="array" aca="1" ref="AG20" ca="1">IFERROR(INDIRECT(ADDRESS(10,COLUMN(AI:AI),1,1,$A20)),0)</f>
        <v>0</v>
      </c>
      <c r="AH20" cm="1">
        <f t="array" aca="1" ref="AH20" ca="1">IFERROR(INDIRECT(ADDRESS(10,COLUMN(AJ:AJ),1,1,$A20)),0)</f>
        <v>0</v>
      </c>
      <c r="AI20" cm="1">
        <f t="array" aca="1" ref="AI20" ca="1">IFERROR(INDIRECT(ADDRESS(10,COLUMN(AK:AK),1,1,$A20)),0)</f>
        <v>0</v>
      </c>
      <c r="AJ20" cm="1">
        <f t="array" aca="1" ref="AJ20" ca="1">IFERROR(INDIRECT(ADDRESS(10,COLUMN(AL:AL),1,1,$A20)),0)</f>
        <v>0</v>
      </c>
      <c r="AK20" cm="1">
        <f t="array" aca="1" ref="AK20" ca="1">IFERROR(INDIRECT(ADDRESS(10,COLUMN(AM:AM),1,1,$A20)),0)</f>
        <v>0</v>
      </c>
      <c r="AL20" cm="1">
        <f t="array" aca="1" ref="AL20" ca="1">IFERROR(INDIRECT(ADDRESS(10,COLUMN(AN:AN),1,1,$A20)),0)</f>
        <v>0</v>
      </c>
      <c r="AM20" cm="1">
        <f t="array" aca="1" ref="AM20" ca="1">IFERROR(INDIRECT(ADDRESS(10,COLUMN(AO:AO),1,1,$A20)),0)</f>
        <v>0</v>
      </c>
      <c r="AN20" cm="1">
        <f t="array" aca="1" ref="AN20" ca="1">IFERROR(INDIRECT(ADDRESS(10,COLUMN(AP:AP),1,1,$A20)),0)</f>
        <v>0</v>
      </c>
      <c r="AO20" cm="1">
        <f t="array" aca="1" ref="AO20" ca="1">IFERROR(INDIRECT(ADDRESS(10,COLUMN(AQ:AQ),1,1,$A20)),0)</f>
        <v>0</v>
      </c>
      <c r="AP20" cm="1">
        <f t="array" aca="1" ref="AP20" ca="1">IFERROR(INDIRECT(ADDRESS(10,COLUMN(AR:AR),1,1,$A20)),0)</f>
        <v>0</v>
      </c>
      <c r="AQ20" cm="1">
        <f t="array" aca="1" ref="AQ20" ca="1">IFERROR(INDIRECT(ADDRESS(10,COLUMN(AS:AS),1,1,$A20)),0)</f>
        <v>0</v>
      </c>
      <c r="AR20" cm="1">
        <f t="array" aca="1" ref="AR20" ca="1">IFERROR(INDIRECT(ADDRESS(10,COLUMN(AT:AT),1,1,$A20)),0)</f>
        <v>0</v>
      </c>
      <c r="AS20" cm="1">
        <f t="array" aca="1" ref="AS20" ca="1">IFERROR(INDIRECT(ADDRESS(10,COLUMN(AU:AU),1,1,$A20)),0)</f>
        <v>0</v>
      </c>
      <c r="AT20" cm="1">
        <f t="array" aca="1" ref="AT20" ca="1">IFERROR(INDIRECT(ADDRESS(10,COLUMN(AV:AV),1,1,$A20)),0)</f>
        <v>0</v>
      </c>
      <c r="AU20" cm="1">
        <f t="array" aca="1" ref="AU20" ca="1">IFERROR(INDIRECT(ADDRESS(10,COLUMN(AW:AW),1,1,$A20)),0)</f>
        <v>0</v>
      </c>
      <c r="AV20" cm="1">
        <f t="array" aca="1" ref="AV20" ca="1">IFERROR(INDIRECT(ADDRESS(10,COLUMN(AX:AX),1,1,$A20)),0)</f>
        <v>0</v>
      </c>
      <c r="AW20" cm="1">
        <f t="array" aca="1" ref="AW20" ca="1">IFERROR(INDIRECT(ADDRESS(10,COLUMN(AY:AY),1,1,$A20)),0)</f>
        <v>0</v>
      </c>
      <c r="AX20" cm="1">
        <f t="array" aca="1" ref="AX20" ca="1">IFERROR(INDIRECT(ADDRESS(10,COLUMN(AZ:AZ),1,1,$A20)),0)</f>
        <v>0</v>
      </c>
      <c r="AY20" cm="1">
        <f t="array" aca="1" ref="AY20" ca="1">IFERROR(INDIRECT(ADDRESS(10,COLUMN(BA:BA),1,1,$A20)),0)</f>
        <v>0</v>
      </c>
      <c r="AZ20" cm="1">
        <f t="array" aca="1" ref="AZ20" ca="1">IFERROR(INDIRECT(ADDRESS(10,COLUMN(BB:BB),1,1,$A20)),0)</f>
        <v>0</v>
      </c>
      <c r="BA20" cm="1">
        <f t="array" aca="1" ref="BA20" ca="1">IFERROR(INDIRECT(ADDRESS(10,COLUMN(BC:BC),1,1,$A20)),0)</f>
        <v>0</v>
      </c>
      <c r="BB20" cm="1">
        <f t="array" aca="1" ref="BB20" ca="1">IFERROR(INDIRECT(ADDRESS(10,COLUMN(BD:BD),1,1,$A20)),0)</f>
        <v>0</v>
      </c>
      <c r="BC20" cm="1">
        <f t="array" aca="1" ref="BC20" ca="1">IFERROR(INDIRECT(ADDRESS(10,COLUMN(BE:BE),1,1,$A20)),0)</f>
        <v>0</v>
      </c>
      <c r="BD20" cm="1">
        <f t="array" aca="1" ref="BD20" ca="1">IFERROR(INDIRECT(ADDRESS(10,COLUMN(BF:BF),1,1,$A20)),0)</f>
        <v>0</v>
      </c>
      <c r="BE20" cm="1">
        <f t="array" aca="1" ref="BE20" ca="1">IFERROR(INDIRECT(ADDRESS(10,COLUMN(BG:BG),1,1,$A20)),0)</f>
        <v>0</v>
      </c>
      <c r="BF20" cm="1">
        <f t="array" aca="1" ref="BF20" ca="1">IFERROR(INDIRECT(ADDRESS(10,COLUMN(BH:BH),1,1,$A20)),0)</f>
        <v>0</v>
      </c>
      <c r="BG20" cm="1">
        <f t="array" aca="1" ref="BG20" ca="1">IFERROR(INDIRECT(ADDRESS(10,COLUMN(BI:BI),1,1,$A20)),0)</f>
        <v>0</v>
      </c>
      <c r="BH20" cm="1">
        <f t="array" aca="1" ref="BH20" ca="1">IFERROR(INDIRECT(ADDRESS(10,COLUMN(BJ:BJ),1,1,$A20)),0)</f>
        <v>0</v>
      </c>
      <c r="BI20" cm="1">
        <f t="array" aca="1" ref="BI20" ca="1">IFERROR(INDIRECT(ADDRESS(10,COLUMN(BK:BK),1,1,$A20)),0)</f>
        <v>0</v>
      </c>
      <c r="BJ20" s="323" cm="1">
        <f t="array" aca="1" ref="BJ20" ca="1">IFERROR(INDIRECT(ADDRESS(10,COLUMN(BL:BL),1,1,$A20)),0)</f>
        <v>0</v>
      </c>
    </row>
    <row r="21" spans="1:62" x14ac:dyDescent="0.25">
      <c r="A21" s="322" t="str">
        <f>IF('Equipa de projeto'!D28 &lt;&gt; 0, _xlfn.CONCAT(ROW(A20),". ",'Equipa de projeto'!D28),"")</f>
        <v/>
      </c>
      <c r="B21" t="str">
        <f>IF('Equipa de projeto'!D28 &lt;&gt; 0,'Equipa de projeto'!E28, "")</f>
        <v/>
      </c>
      <c r="C21" cm="1">
        <f t="array" aca="1" ref="C21" ca="1">IFERROR(INDIRECT(ADDRESS(10,COLUMN(E:E),1,1,$A21)),0)</f>
        <v>0</v>
      </c>
      <c r="D21" cm="1">
        <f t="array" aca="1" ref="D21" ca="1">IFERROR(INDIRECT(ADDRESS(10,COLUMN(F:F),1,1,$A21)),0)</f>
        <v>0</v>
      </c>
      <c r="E21" cm="1">
        <f t="array" aca="1" ref="E21" ca="1">IFERROR(INDIRECT(ADDRESS(10,COLUMN(G:G),1,1,$A21)),0)</f>
        <v>0</v>
      </c>
      <c r="F21" cm="1">
        <f t="array" aca="1" ref="F21" ca="1">IFERROR(INDIRECT(ADDRESS(10,COLUMN(H:H),1,1,$A21)),0)</f>
        <v>0</v>
      </c>
      <c r="G21" cm="1">
        <f t="array" aca="1" ref="G21" ca="1">IFERROR(INDIRECT(ADDRESS(10,COLUMN(I:I),1,1,$A21)),0)</f>
        <v>0</v>
      </c>
      <c r="H21" cm="1">
        <f t="array" aca="1" ref="H21" ca="1">IFERROR(INDIRECT(ADDRESS(10,COLUMN(J:J),1,1,$A21)),0)</f>
        <v>0</v>
      </c>
      <c r="I21" cm="1">
        <f t="array" aca="1" ref="I21" ca="1">IFERROR(INDIRECT(ADDRESS(10,COLUMN(K:K),1,1,$A21)),0)</f>
        <v>0</v>
      </c>
      <c r="J21" cm="1">
        <f t="array" aca="1" ref="J21" ca="1">IFERROR(INDIRECT(ADDRESS(10,COLUMN(L:L),1,1,$A21)),0)</f>
        <v>0</v>
      </c>
      <c r="K21" cm="1">
        <f t="array" aca="1" ref="K21" ca="1">IFERROR(INDIRECT(ADDRESS(10,COLUMN(M:M),1,1,$A21)),0)</f>
        <v>0</v>
      </c>
      <c r="L21" cm="1">
        <f t="array" aca="1" ref="L21" ca="1">IFERROR(INDIRECT(ADDRESS(10,COLUMN(N:N),1,1,$A21)),0)</f>
        <v>0</v>
      </c>
      <c r="M21" cm="1">
        <f t="array" aca="1" ref="M21" ca="1">IFERROR(INDIRECT(ADDRESS(10,COLUMN(O:O),1,1,$A21)),0)</f>
        <v>0</v>
      </c>
      <c r="N21" cm="1">
        <f t="array" aca="1" ref="N21" ca="1">IFERROR(INDIRECT(ADDRESS(10,COLUMN(P:P),1,1,$A21)),0)</f>
        <v>0</v>
      </c>
      <c r="O21" cm="1">
        <f t="array" aca="1" ref="O21" ca="1">IFERROR(INDIRECT(ADDRESS(10,COLUMN(Q:Q),1,1,$A21)),0)</f>
        <v>0</v>
      </c>
      <c r="P21" cm="1">
        <f t="array" aca="1" ref="P21" ca="1">IFERROR(INDIRECT(ADDRESS(10,COLUMN(R:R),1,1,$A21)),0)</f>
        <v>0</v>
      </c>
      <c r="Q21" cm="1">
        <f t="array" aca="1" ref="Q21" ca="1">IFERROR(INDIRECT(ADDRESS(10,COLUMN(S:S),1,1,$A21)),0)</f>
        <v>0</v>
      </c>
      <c r="R21" cm="1">
        <f t="array" aca="1" ref="R21" ca="1">IFERROR(INDIRECT(ADDRESS(10,COLUMN(T:T),1,1,$A21)),0)</f>
        <v>0</v>
      </c>
      <c r="S21" cm="1">
        <f t="array" aca="1" ref="S21" ca="1">IFERROR(INDIRECT(ADDRESS(10,COLUMN(U:U),1,1,$A21)),0)</f>
        <v>0</v>
      </c>
      <c r="T21" cm="1">
        <f t="array" aca="1" ref="T21" ca="1">IFERROR(INDIRECT(ADDRESS(10,COLUMN(V:V),1,1,$A21)),0)</f>
        <v>0</v>
      </c>
      <c r="U21" cm="1">
        <f t="array" aca="1" ref="U21" ca="1">IFERROR(INDIRECT(ADDRESS(10,COLUMN(W:W),1,1,$A21)),0)</f>
        <v>0</v>
      </c>
      <c r="V21" cm="1">
        <f t="array" aca="1" ref="V21" ca="1">IFERROR(INDIRECT(ADDRESS(10,COLUMN(X:X),1,1,$A21)),0)</f>
        <v>0</v>
      </c>
      <c r="W21" cm="1">
        <f t="array" aca="1" ref="W21" ca="1">IFERROR(INDIRECT(ADDRESS(10,COLUMN(Y:Y),1,1,$A21)),0)</f>
        <v>0</v>
      </c>
      <c r="X21" cm="1">
        <f t="array" aca="1" ref="X21" ca="1">IFERROR(INDIRECT(ADDRESS(10,COLUMN(Z:Z),1,1,$A21)),0)</f>
        <v>0</v>
      </c>
      <c r="Y21" cm="1">
        <f t="array" aca="1" ref="Y21" ca="1">IFERROR(INDIRECT(ADDRESS(10,COLUMN(AA:AA),1,1,$A21)),0)</f>
        <v>0</v>
      </c>
      <c r="Z21" cm="1">
        <f t="array" aca="1" ref="Z21" ca="1">IFERROR(INDIRECT(ADDRESS(10,COLUMN(AB:AB),1,1,$A21)),0)</f>
        <v>0</v>
      </c>
      <c r="AA21" cm="1">
        <f t="array" aca="1" ref="AA21" ca="1">IFERROR(INDIRECT(ADDRESS(10,COLUMN(AC:AC),1,1,$A21)),0)</f>
        <v>0</v>
      </c>
      <c r="AB21" cm="1">
        <f t="array" aca="1" ref="AB21" ca="1">IFERROR(INDIRECT(ADDRESS(10,COLUMN(AD:AD),1,1,$A21)),0)</f>
        <v>0</v>
      </c>
      <c r="AC21" cm="1">
        <f t="array" aca="1" ref="AC21" ca="1">IFERROR(INDIRECT(ADDRESS(10,COLUMN(AE:AE),1,1,$A21)),0)</f>
        <v>0</v>
      </c>
      <c r="AD21" cm="1">
        <f t="array" aca="1" ref="AD21" ca="1">IFERROR(INDIRECT(ADDRESS(10,COLUMN(AF:AF),1,1,$A21)),0)</f>
        <v>0</v>
      </c>
      <c r="AE21" cm="1">
        <f t="array" aca="1" ref="AE21" ca="1">IFERROR(INDIRECT(ADDRESS(10,COLUMN(AG:AG),1,1,$A21)),0)</f>
        <v>0</v>
      </c>
      <c r="AF21" cm="1">
        <f t="array" aca="1" ref="AF21" ca="1">IFERROR(INDIRECT(ADDRESS(10,COLUMN(AH:AH),1,1,$A21)),0)</f>
        <v>0</v>
      </c>
      <c r="AG21" cm="1">
        <f t="array" aca="1" ref="AG21" ca="1">IFERROR(INDIRECT(ADDRESS(10,COLUMN(AI:AI),1,1,$A21)),0)</f>
        <v>0</v>
      </c>
      <c r="AH21" cm="1">
        <f t="array" aca="1" ref="AH21" ca="1">IFERROR(INDIRECT(ADDRESS(10,COLUMN(AJ:AJ),1,1,$A21)),0)</f>
        <v>0</v>
      </c>
      <c r="AI21" cm="1">
        <f t="array" aca="1" ref="AI21" ca="1">IFERROR(INDIRECT(ADDRESS(10,COLUMN(AK:AK),1,1,$A21)),0)</f>
        <v>0</v>
      </c>
      <c r="AJ21" cm="1">
        <f t="array" aca="1" ref="AJ21" ca="1">IFERROR(INDIRECT(ADDRESS(10,COLUMN(AL:AL),1,1,$A21)),0)</f>
        <v>0</v>
      </c>
      <c r="AK21" cm="1">
        <f t="array" aca="1" ref="AK21" ca="1">IFERROR(INDIRECT(ADDRESS(10,COLUMN(AM:AM),1,1,$A21)),0)</f>
        <v>0</v>
      </c>
      <c r="AL21" cm="1">
        <f t="array" aca="1" ref="AL21" ca="1">IFERROR(INDIRECT(ADDRESS(10,COLUMN(AN:AN),1,1,$A21)),0)</f>
        <v>0</v>
      </c>
      <c r="AM21" cm="1">
        <f t="array" aca="1" ref="AM21" ca="1">IFERROR(INDIRECT(ADDRESS(10,COLUMN(AO:AO),1,1,$A21)),0)</f>
        <v>0</v>
      </c>
      <c r="AN21" cm="1">
        <f t="array" aca="1" ref="AN21" ca="1">IFERROR(INDIRECT(ADDRESS(10,COLUMN(AP:AP),1,1,$A21)),0)</f>
        <v>0</v>
      </c>
      <c r="AO21" cm="1">
        <f t="array" aca="1" ref="AO21" ca="1">IFERROR(INDIRECT(ADDRESS(10,COLUMN(AQ:AQ),1,1,$A21)),0)</f>
        <v>0</v>
      </c>
      <c r="AP21" cm="1">
        <f t="array" aca="1" ref="AP21" ca="1">IFERROR(INDIRECT(ADDRESS(10,COLUMN(AR:AR),1,1,$A21)),0)</f>
        <v>0</v>
      </c>
      <c r="AQ21" cm="1">
        <f t="array" aca="1" ref="AQ21" ca="1">IFERROR(INDIRECT(ADDRESS(10,COLUMN(AS:AS),1,1,$A21)),0)</f>
        <v>0</v>
      </c>
      <c r="AR21" cm="1">
        <f t="array" aca="1" ref="AR21" ca="1">IFERROR(INDIRECT(ADDRESS(10,COLUMN(AT:AT),1,1,$A21)),0)</f>
        <v>0</v>
      </c>
      <c r="AS21" cm="1">
        <f t="array" aca="1" ref="AS21" ca="1">IFERROR(INDIRECT(ADDRESS(10,COLUMN(AU:AU),1,1,$A21)),0)</f>
        <v>0</v>
      </c>
      <c r="AT21" cm="1">
        <f t="array" aca="1" ref="AT21" ca="1">IFERROR(INDIRECT(ADDRESS(10,COLUMN(AV:AV),1,1,$A21)),0)</f>
        <v>0</v>
      </c>
      <c r="AU21" cm="1">
        <f t="array" aca="1" ref="AU21" ca="1">IFERROR(INDIRECT(ADDRESS(10,COLUMN(AW:AW),1,1,$A21)),0)</f>
        <v>0</v>
      </c>
      <c r="AV21" cm="1">
        <f t="array" aca="1" ref="AV21" ca="1">IFERROR(INDIRECT(ADDRESS(10,COLUMN(AX:AX),1,1,$A21)),0)</f>
        <v>0</v>
      </c>
      <c r="AW21" cm="1">
        <f t="array" aca="1" ref="AW21" ca="1">IFERROR(INDIRECT(ADDRESS(10,COLUMN(AY:AY),1,1,$A21)),0)</f>
        <v>0</v>
      </c>
      <c r="AX21" cm="1">
        <f t="array" aca="1" ref="AX21" ca="1">IFERROR(INDIRECT(ADDRESS(10,COLUMN(AZ:AZ),1,1,$A21)),0)</f>
        <v>0</v>
      </c>
      <c r="AY21" cm="1">
        <f t="array" aca="1" ref="AY21" ca="1">IFERROR(INDIRECT(ADDRESS(10,COLUMN(BA:BA),1,1,$A21)),0)</f>
        <v>0</v>
      </c>
      <c r="AZ21" cm="1">
        <f t="array" aca="1" ref="AZ21" ca="1">IFERROR(INDIRECT(ADDRESS(10,COLUMN(BB:BB),1,1,$A21)),0)</f>
        <v>0</v>
      </c>
      <c r="BA21" cm="1">
        <f t="array" aca="1" ref="BA21" ca="1">IFERROR(INDIRECT(ADDRESS(10,COLUMN(BC:BC),1,1,$A21)),0)</f>
        <v>0</v>
      </c>
      <c r="BB21" cm="1">
        <f t="array" aca="1" ref="BB21" ca="1">IFERROR(INDIRECT(ADDRESS(10,COLUMN(BD:BD),1,1,$A21)),0)</f>
        <v>0</v>
      </c>
      <c r="BC21" cm="1">
        <f t="array" aca="1" ref="BC21" ca="1">IFERROR(INDIRECT(ADDRESS(10,COLUMN(BE:BE),1,1,$A21)),0)</f>
        <v>0</v>
      </c>
      <c r="BD21" cm="1">
        <f t="array" aca="1" ref="BD21" ca="1">IFERROR(INDIRECT(ADDRESS(10,COLUMN(BF:BF),1,1,$A21)),0)</f>
        <v>0</v>
      </c>
      <c r="BE21" cm="1">
        <f t="array" aca="1" ref="BE21" ca="1">IFERROR(INDIRECT(ADDRESS(10,COLUMN(BG:BG),1,1,$A21)),0)</f>
        <v>0</v>
      </c>
      <c r="BF21" cm="1">
        <f t="array" aca="1" ref="BF21" ca="1">IFERROR(INDIRECT(ADDRESS(10,COLUMN(BH:BH),1,1,$A21)),0)</f>
        <v>0</v>
      </c>
      <c r="BG21" cm="1">
        <f t="array" aca="1" ref="BG21" ca="1">IFERROR(INDIRECT(ADDRESS(10,COLUMN(BI:BI),1,1,$A21)),0)</f>
        <v>0</v>
      </c>
      <c r="BH21" cm="1">
        <f t="array" aca="1" ref="BH21" ca="1">IFERROR(INDIRECT(ADDRESS(10,COLUMN(BJ:BJ),1,1,$A21)),0)</f>
        <v>0</v>
      </c>
      <c r="BI21" cm="1">
        <f t="array" aca="1" ref="BI21" ca="1">IFERROR(INDIRECT(ADDRESS(10,COLUMN(BK:BK),1,1,$A21)),0)</f>
        <v>0</v>
      </c>
      <c r="BJ21" s="323" cm="1">
        <f t="array" aca="1" ref="BJ21" ca="1">IFERROR(INDIRECT(ADDRESS(10,COLUMN(BL:BL),1,1,$A21)),0)</f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AED6-F59B-4F18-BB2C-55FC392FAC70}">
  <sheetPr>
    <tabColor theme="0" tint="-0.34998626667073579"/>
  </sheetPr>
  <dimension ref="A1:BL401"/>
  <sheetViews>
    <sheetView topLeftCell="A368" zoomScale="70" zoomScaleNormal="70" workbookViewId="0">
      <selection activeCell="I407" sqref="I407"/>
    </sheetView>
  </sheetViews>
  <sheetFormatPr defaultRowHeight="15" x14ac:dyDescent="0.25"/>
  <cols>
    <col min="1" max="1" width="24.5703125" customWidth="1"/>
    <col min="2" max="3" width="17.28515625" customWidth="1"/>
    <col min="4" max="51" width="9.7109375" customWidth="1"/>
  </cols>
  <sheetData>
    <row r="1" spans="1:64" ht="15.75" thickBot="1" x14ac:dyDescent="0.3">
      <c r="D1" s="280">
        <f>Cronograma!G9</f>
        <v>44927</v>
      </c>
      <c r="E1" s="280">
        <f>Cronograma!H9</f>
        <v>44958</v>
      </c>
      <c r="F1" s="280">
        <f>Cronograma!I9</f>
        <v>44986</v>
      </c>
      <c r="G1" s="280">
        <f>Cronograma!J9</f>
        <v>45017</v>
      </c>
      <c r="H1" s="280">
        <f>Cronograma!K9</f>
        <v>45047</v>
      </c>
      <c r="I1" s="280">
        <f>Cronograma!L9</f>
        <v>45078</v>
      </c>
      <c r="J1" s="280">
        <f>Cronograma!M9</f>
        <v>45108</v>
      </c>
      <c r="K1" s="280">
        <f>Cronograma!N9</f>
        <v>45139</v>
      </c>
      <c r="L1" s="280">
        <f>Cronograma!O9</f>
        <v>45170</v>
      </c>
      <c r="M1" s="280">
        <f>Cronograma!P9</f>
        <v>45200</v>
      </c>
      <c r="N1" s="280">
        <f>Cronograma!Q9</f>
        <v>45231</v>
      </c>
      <c r="O1" s="280">
        <f>Cronograma!R9</f>
        <v>45261</v>
      </c>
      <c r="P1" s="280">
        <f>Cronograma!S9</f>
        <v>45292</v>
      </c>
      <c r="Q1" s="280">
        <f>Cronograma!T9</f>
        <v>45323</v>
      </c>
      <c r="R1" s="280">
        <f>Cronograma!U9</f>
        <v>45352</v>
      </c>
      <c r="S1" s="280">
        <f>Cronograma!V9</f>
        <v>45383</v>
      </c>
      <c r="T1" s="280">
        <f>Cronograma!W9</f>
        <v>45413</v>
      </c>
      <c r="U1" s="280">
        <f>Cronograma!X9</f>
        <v>45444</v>
      </c>
      <c r="V1" s="280">
        <f>Cronograma!Y9</f>
        <v>45474</v>
      </c>
      <c r="W1" s="280">
        <f>Cronograma!Z9</f>
        <v>45505</v>
      </c>
      <c r="X1" s="280">
        <f>Cronograma!AA9</f>
        <v>45536</v>
      </c>
      <c r="Y1" s="280">
        <f>Cronograma!AB9</f>
        <v>45566</v>
      </c>
      <c r="Z1" s="280">
        <f>Cronograma!AC9</f>
        <v>45597</v>
      </c>
      <c r="AA1" s="280">
        <f>Cronograma!AD9</f>
        <v>45627</v>
      </c>
      <c r="AB1" s="280">
        <f>Cronograma!AE9</f>
        <v>45658</v>
      </c>
      <c r="AC1" s="280">
        <f>Cronograma!AF9</f>
        <v>45689</v>
      </c>
      <c r="AD1" s="280">
        <f>Cronograma!AG9</f>
        <v>45717</v>
      </c>
      <c r="AE1" s="280">
        <f>Cronograma!AH9</f>
        <v>45748</v>
      </c>
      <c r="AF1" s="280">
        <f>Cronograma!AI9</f>
        <v>45778</v>
      </c>
      <c r="AG1" s="280">
        <f>Cronograma!AJ9</f>
        <v>45809</v>
      </c>
      <c r="AH1" s="280">
        <f>Cronograma!AK9</f>
        <v>45839</v>
      </c>
      <c r="AI1" s="280">
        <f>Cronograma!AL9</f>
        <v>45870</v>
      </c>
      <c r="AJ1" s="280">
        <f>Cronograma!AM9</f>
        <v>45901</v>
      </c>
      <c r="AK1" s="280">
        <f>Cronograma!AN9</f>
        <v>45931</v>
      </c>
      <c r="AL1" s="280">
        <f>Cronograma!AO9</f>
        <v>45962</v>
      </c>
      <c r="AM1" s="280">
        <f>Cronograma!AP9</f>
        <v>45992</v>
      </c>
      <c r="AN1" s="280">
        <f>Cronograma!AQ9</f>
        <v>46023</v>
      </c>
      <c r="AO1" s="280">
        <f>Cronograma!AR9</f>
        <v>46054</v>
      </c>
      <c r="AP1" s="280">
        <f>Cronograma!AS9</f>
        <v>46082</v>
      </c>
      <c r="AQ1" s="280">
        <f>Cronograma!AT9</f>
        <v>46113</v>
      </c>
      <c r="AR1" s="280">
        <f>Cronograma!AU9</f>
        <v>46143</v>
      </c>
      <c r="AS1" s="280">
        <f>Cronograma!AV9</f>
        <v>46174</v>
      </c>
      <c r="AT1" s="280">
        <f>Cronograma!AW9</f>
        <v>46204</v>
      </c>
      <c r="AU1" s="280">
        <f>Cronograma!AX9</f>
        <v>46235</v>
      </c>
      <c r="AV1" s="280">
        <f>Cronograma!AY9</f>
        <v>46266</v>
      </c>
      <c r="AW1" s="280">
        <f>Cronograma!AZ9</f>
        <v>46296</v>
      </c>
      <c r="AX1" s="280">
        <f>Cronograma!BA9</f>
        <v>46327</v>
      </c>
      <c r="AY1" s="280">
        <f>Cronograma!BB9</f>
        <v>46357</v>
      </c>
      <c r="AZ1" s="280">
        <f>Cronograma!BC9</f>
        <v>46388</v>
      </c>
      <c r="BA1" s="280">
        <f>Cronograma!BD9</f>
        <v>46419</v>
      </c>
      <c r="BB1" s="280">
        <f>Cronograma!BE9</f>
        <v>46447</v>
      </c>
      <c r="BC1" s="280">
        <f>Cronograma!BF9</f>
        <v>46478</v>
      </c>
      <c r="BD1" s="280">
        <f>Cronograma!BG9</f>
        <v>46508</v>
      </c>
      <c r="BE1" s="280">
        <f>Cronograma!BH9</f>
        <v>46539</v>
      </c>
      <c r="BF1" s="280">
        <f>Cronograma!BI9</f>
        <v>46569</v>
      </c>
      <c r="BG1" s="280">
        <f>Cronograma!BJ9</f>
        <v>46600</v>
      </c>
      <c r="BH1" s="280">
        <f>Cronograma!BK9</f>
        <v>46631</v>
      </c>
      <c r="BI1" s="280">
        <f>Cronograma!BL9</f>
        <v>46661</v>
      </c>
      <c r="BJ1" s="280">
        <f>Cronograma!BM9</f>
        <v>46692</v>
      </c>
      <c r="BK1" s="280">
        <f>Cronograma!BN9</f>
        <v>46722</v>
      </c>
      <c r="BL1" s="280"/>
    </row>
    <row r="2" spans="1:64" x14ac:dyDescent="0.25">
      <c r="A2" s="325" t="str" cm="1">
        <f t="array" aca="1" ref="A2" ca="1">IF(INDIRECT(ADDRESS(9+QUOTIENT(ROW(A1)-1,20),4,4,1,"Equipa de projeto")) = 0,"", _xlfn.CONCAT(1 + QUOTIENT(ROW(A1)-1,20),". ", INDIRECT(ADDRESS(9+QUOTIENT(ROW(A1)-1,20),4,4,1,"Equipa de projeto"))))</f>
        <v/>
      </c>
      <c r="B2" s="326">
        <f>Atividades!$A$1</f>
        <v>0</v>
      </c>
      <c r="C2" s="327" t="s">
        <v>48</v>
      </c>
      <c r="D2" s="328" cm="1">
        <f t="array" aca="1" ref="D2:D21" ca="1">IFERROR(SUMIFS(INDIRECT(_xlfn.CONCAT("'",$A2,"'!",ADDRESS(130,COLUMN(E:E),2),":",ADDRESS(229,COLUMN(E:E),2))),INDIRECT(_xlfn.CONCAT("'",$A2,"'!",ADDRESS(130,COLUMN($B:$B),1),":",ADDRESS(229,COLUMN($B:$B),1))),Resumo_Horas!$B2:$B21,INDIRECT(_xlfn.CONCAT("'",$A2,"'!",ADDRESS(130,COLUMN($C:$C),1),":",ADDRESS(229,COLUMN($C:$C),1))),Resumo_Horas!$C2:$C21)*INDIRECT(ADDRESS(7,COLUMN(E:E),4,1,Resumo_Horas!$A2)),0)</f>
        <v>0</v>
      </c>
      <c r="E2" s="328" cm="1">
        <f t="array" aca="1" ref="E2:E21" ca="1">IFERROR(SUMIFS(INDIRECT(_xlfn.CONCAT("'",$A2,"'!",ADDRESS(130,COLUMN(F:F),2),":",ADDRESS(229,COLUMN(F:F),2))),INDIRECT(_xlfn.CONCAT("'",$A2,"'!",ADDRESS(130,COLUMN($B:$B),1),":",ADDRESS(229,COLUMN($B:$B),1))),Resumo_Horas!$B2:$B21,INDIRECT(_xlfn.CONCAT("'",$A2,"'!",ADDRESS(130,COLUMN($C:$C),1),":",ADDRESS(229,COLUMN($C:$C),1))),Resumo_Horas!$C2:$C21)*INDIRECT(ADDRESS(7,COLUMN(F:F),4,1,Resumo_Horas!$A2)),0)</f>
        <v>0</v>
      </c>
      <c r="F2" s="328" cm="1">
        <f t="array" aca="1" ref="F2:F21" ca="1">IFERROR(SUMIFS(INDIRECT(_xlfn.CONCAT("'",$A2,"'!",ADDRESS(130,COLUMN(G:G),2),":",ADDRESS(229,COLUMN(G:G),2))),INDIRECT(_xlfn.CONCAT("'",$A2,"'!",ADDRESS(130,COLUMN($B:$B),1),":",ADDRESS(229,COLUMN($B:$B),1))),Resumo_Horas!$B2:$B21,INDIRECT(_xlfn.CONCAT("'",$A2,"'!",ADDRESS(130,COLUMN($C:$C),1),":",ADDRESS(229,COLUMN($C:$C),1))),Resumo_Horas!$C2:$C21)*INDIRECT(ADDRESS(7,COLUMN(G:G),4,1,Resumo_Horas!$A2)),0)</f>
        <v>0</v>
      </c>
      <c r="G2" s="328" cm="1">
        <f t="array" aca="1" ref="G2:G21" ca="1">IFERROR(SUMIFS(INDIRECT(_xlfn.CONCAT("'",$A2,"'!",ADDRESS(130,COLUMN(H:H),2),":",ADDRESS(229,COLUMN(H:H),2))),INDIRECT(_xlfn.CONCAT("'",$A2,"'!",ADDRESS(130,COLUMN($B:$B),1),":",ADDRESS(229,COLUMN($B:$B),1))),Resumo_Horas!$B2:$B21,INDIRECT(_xlfn.CONCAT("'",$A2,"'!",ADDRESS(130,COLUMN($C:$C),1),":",ADDRESS(229,COLUMN($C:$C),1))),Resumo_Horas!$C2:$C21)*INDIRECT(ADDRESS(7,COLUMN(H:H),4,1,Resumo_Horas!$A2)),0)</f>
        <v>0</v>
      </c>
      <c r="H2" s="328" cm="1">
        <f t="array" aca="1" ref="H2:H21" ca="1">IFERROR(SUMIFS(INDIRECT(_xlfn.CONCAT("'",$A2,"'!",ADDRESS(130,COLUMN(I:I),2),":",ADDRESS(229,COLUMN(I:I),2))),INDIRECT(_xlfn.CONCAT("'",$A2,"'!",ADDRESS(130,COLUMN($B:$B),1),":",ADDRESS(229,COLUMN($B:$B),1))),Resumo_Horas!$B2:$B21,INDIRECT(_xlfn.CONCAT("'",$A2,"'!",ADDRESS(130,COLUMN($C:$C),1),":",ADDRESS(229,COLUMN($C:$C),1))),Resumo_Horas!$C2:$C21)*INDIRECT(ADDRESS(7,COLUMN(I:I),4,1,Resumo_Horas!$A2)),0)</f>
        <v>0</v>
      </c>
      <c r="I2" s="328" cm="1">
        <f t="array" aca="1" ref="I2:I21" ca="1">IFERROR(SUMIFS(INDIRECT(_xlfn.CONCAT("'",$A2,"'!",ADDRESS(130,COLUMN(J:J),2),":",ADDRESS(229,COLUMN(J:J),2))),INDIRECT(_xlfn.CONCAT("'",$A2,"'!",ADDRESS(130,COLUMN($B:$B),1),":",ADDRESS(229,COLUMN($B:$B),1))),Resumo_Horas!$B2:$B21,INDIRECT(_xlfn.CONCAT("'",$A2,"'!",ADDRESS(130,COLUMN($C:$C),1),":",ADDRESS(229,COLUMN($C:$C),1))),Resumo_Horas!$C2:$C21)*INDIRECT(ADDRESS(7,COLUMN(J:J),4,1,Resumo_Horas!$A2)),0)</f>
        <v>0</v>
      </c>
      <c r="J2" s="328" cm="1">
        <f t="array" aca="1" ref="J2:J21" ca="1">IFERROR(SUMIFS(INDIRECT(_xlfn.CONCAT("'",$A2,"'!",ADDRESS(130,COLUMN(K:K),2),":",ADDRESS(229,COLUMN(K:K),2))),INDIRECT(_xlfn.CONCAT("'",$A2,"'!",ADDRESS(130,COLUMN($B:$B),1),":",ADDRESS(229,COLUMN($B:$B),1))),Resumo_Horas!$B2:$B21,INDIRECT(_xlfn.CONCAT("'",$A2,"'!",ADDRESS(130,COLUMN($C:$C),1),":",ADDRESS(229,COLUMN($C:$C),1))),Resumo_Horas!$C2:$C21)*INDIRECT(ADDRESS(7,COLUMN(K:K),4,1,Resumo_Horas!$A2)),0)</f>
        <v>0</v>
      </c>
      <c r="K2" s="328" cm="1">
        <f t="array" aca="1" ref="K2:K21" ca="1">IFERROR(SUMIFS(INDIRECT(_xlfn.CONCAT("'",$A2,"'!",ADDRESS(130,COLUMN(L:L),2),":",ADDRESS(229,COLUMN(L:L),2))),INDIRECT(_xlfn.CONCAT("'",$A2,"'!",ADDRESS(130,COLUMN($B:$B),1),":",ADDRESS(229,COLUMN($B:$B),1))),Resumo_Horas!$B2:$B21,INDIRECT(_xlfn.CONCAT("'",$A2,"'!",ADDRESS(130,COLUMN($C:$C),1),":",ADDRESS(229,COLUMN($C:$C),1))),Resumo_Horas!$C2:$C21)*INDIRECT(ADDRESS(7,COLUMN(L:L),4,1,Resumo_Horas!$A2)),0)</f>
        <v>0</v>
      </c>
      <c r="L2" s="328" cm="1">
        <f t="array" aca="1" ref="L2:L21" ca="1">IFERROR(SUMIFS(INDIRECT(_xlfn.CONCAT("'",$A2,"'!",ADDRESS(130,COLUMN(M:M),2),":",ADDRESS(229,COLUMN(M:M),2))),INDIRECT(_xlfn.CONCAT("'",$A2,"'!",ADDRESS(130,COLUMN($B:$B),1),":",ADDRESS(229,COLUMN($B:$B),1))),Resumo_Horas!$B2:$B21,INDIRECT(_xlfn.CONCAT("'",$A2,"'!",ADDRESS(130,COLUMN($C:$C),1),":",ADDRESS(229,COLUMN($C:$C),1))),Resumo_Horas!$C2:$C21)*INDIRECT(ADDRESS(7,COLUMN(M:M),4,1,Resumo_Horas!$A2)),0)</f>
        <v>0</v>
      </c>
      <c r="M2" s="328" cm="1">
        <f t="array" aca="1" ref="M2:M21" ca="1">IFERROR(SUMIFS(INDIRECT(_xlfn.CONCAT("'",$A2,"'!",ADDRESS(130,COLUMN(N:N),2),":",ADDRESS(229,COLUMN(N:N),2))),INDIRECT(_xlfn.CONCAT("'",$A2,"'!",ADDRESS(130,COLUMN($B:$B),1),":",ADDRESS(229,COLUMN($B:$B),1))),Resumo_Horas!$B2:$B21,INDIRECT(_xlfn.CONCAT("'",$A2,"'!",ADDRESS(130,COLUMN($C:$C),1),":",ADDRESS(229,COLUMN($C:$C),1))),Resumo_Horas!$C2:$C21)*INDIRECT(ADDRESS(7,COLUMN(N:N),4,1,Resumo_Horas!$A2)),0)</f>
        <v>0</v>
      </c>
      <c r="N2" s="328" cm="1">
        <f t="array" aca="1" ref="N2:N21" ca="1">IFERROR(SUMIFS(INDIRECT(_xlfn.CONCAT("'",$A2,"'!",ADDRESS(130,COLUMN(O:O),2),":",ADDRESS(229,COLUMN(O:O),2))),INDIRECT(_xlfn.CONCAT("'",$A2,"'!",ADDRESS(130,COLUMN($B:$B),1),":",ADDRESS(229,COLUMN($B:$B),1))),Resumo_Horas!$B2:$B21,INDIRECT(_xlfn.CONCAT("'",$A2,"'!",ADDRESS(130,COLUMN($C:$C),1),":",ADDRESS(229,COLUMN($C:$C),1))),Resumo_Horas!$C2:$C21)*INDIRECT(ADDRESS(7,COLUMN(O:O),4,1,Resumo_Horas!$A2)),0)</f>
        <v>0</v>
      </c>
      <c r="O2" s="328" cm="1">
        <f t="array" aca="1" ref="O2:O21" ca="1">IFERROR(SUMIFS(INDIRECT(_xlfn.CONCAT("'",$A2,"'!",ADDRESS(130,COLUMN(P:P),2),":",ADDRESS(229,COLUMN(P:P),2))),INDIRECT(_xlfn.CONCAT("'",$A2,"'!",ADDRESS(130,COLUMN($B:$B),1),":",ADDRESS(229,COLUMN($B:$B),1))),Resumo_Horas!$B2:$B21,INDIRECT(_xlfn.CONCAT("'",$A2,"'!",ADDRESS(130,COLUMN($C:$C),1),":",ADDRESS(229,COLUMN($C:$C),1))),Resumo_Horas!$C2:$C21)*INDIRECT(ADDRESS(7,COLUMN(P:P),4,1,Resumo_Horas!$A2)),0)</f>
        <v>0</v>
      </c>
      <c r="P2" s="328" cm="1">
        <f t="array" aca="1" ref="P2:P21" ca="1">IFERROR(SUMIFS(INDIRECT(_xlfn.CONCAT("'",$A2,"'!",ADDRESS(130,COLUMN(Q:Q),2),":",ADDRESS(229,COLUMN(Q:Q),2))),INDIRECT(_xlfn.CONCAT("'",$A2,"'!",ADDRESS(130,COLUMN($B:$B),1),":",ADDRESS(229,COLUMN($B:$B),1))),Resumo_Horas!$B2:$B21,INDIRECT(_xlfn.CONCAT("'",$A2,"'!",ADDRESS(130,COLUMN($C:$C),1),":",ADDRESS(229,COLUMN($C:$C),1))),Resumo_Horas!$C2:$C21)*INDIRECT(ADDRESS(7,COLUMN(Q:Q),4,1,Resumo_Horas!$A2)),0)</f>
        <v>0</v>
      </c>
      <c r="Q2" s="328" cm="1">
        <f t="array" aca="1" ref="Q2:Q21" ca="1">IFERROR(SUMIFS(INDIRECT(_xlfn.CONCAT("'",$A2,"'!",ADDRESS(130,COLUMN(R:R),2),":",ADDRESS(229,COLUMN(R:R),2))),INDIRECT(_xlfn.CONCAT("'",$A2,"'!",ADDRESS(130,COLUMN($B:$B),1),":",ADDRESS(229,COLUMN($B:$B),1))),Resumo_Horas!$B2:$B21,INDIRECT(_xlfn.CONCAT("'",$A2,"'!",ADDRESS(130,COLUMN($C:$C),1),":",ADDRESS(229,COLUMN($C:$C),1))),Resumo_Horas!$C2:$C21)*INDIRECT(ADDRESS(7,COLUMN(R:R),4,1,Resumo_Horas!$A2)),0)</f>
        <v>0</v>
      </c>
      <c r="R2" s="328" cm="1">
        <f t="array" aca="1" ref="R2:R21" ca="1">IFERROR(SUMIFS(INDIRECT(_xlfn.CONCAT("'",$A2,"'!",ADDRESS(130,COLUMN(S:S),2),":",ADDRESS(229,COLUMN(S:S),2))),INDIRECT(_xlfn.CONCAT("'",$A2,"'!",ADDRESS(130,COLUMN($B:$B),1),":",ADDRESS(229,COLUMN($B:$B),1))),Resumo_Horas!$B2:$B21,INDIRECT(_xlfn.CONCAT("'",$A2,"'!",ADDRESS(130,COLUMN($C:$C),1),":",ADDRESS(229,COLUMN($C:$C),1))),Resumo_Horas!$C2:$C21)*INDIRECT(ADDRESS(7,COLUMN(S:S),4,1,Resumo_Horas!$A2)),0)</f>
        <v>0</v>
      </c>
      <c r="S2" s="328" cm="1">
        <f t="array" aca="1" ref="S2:S21" ca="1">IFERROR(SUMIFS(INDIRECT(_xlfn.CONCAT("'",$A2,"'!",ADDRESS(130,COLUMN(T:T),2),":",ADDRESS(229,COLUMN(T:T),2))),INDIRECT(_xlfn.CONCAT("'",$A2,"'!",ADDRESS(130,COLUMN($B:$B),1),":",ADDRESS(229,COLUMN($B:$B),1))),Resumo_Horas!$B2:$B21,INDIRECT(_xlfn.CONCAT("'",$A2,"'!",ADDRESS(130,COLUMN($C:$C),1),":",ADDRESS(229,COLUMN($C:$C),1))),Resumo_Horas!$C2:$C21)*INDIRECT(ADDRESS(7,COLUMN(T:T),4,1,Resumo_Horas!$A2)),0)</f>
        <v>0</v>
      </c>
      <c r="T2" s="328" cm="1">
        <f t="array" aca="1" ref="T2:T21" ca="1">IFERROR(SUMIFS(INDIRECT(_xlfn.CONCAT("'",$A2,"'!",ADDRESS(130,COLUMN(U:U),2),":",ADDRESS(229,COLUMN(U:U),2))),INDIRECT(_xlfn.CONCAT("'",$A2,"'!",ADDRESS(130,COLUMN($B:$B),1),":",ADDRESS(229,COLUMN($B:$B),1))),Resumo_Horas!$B2:$B21,INDIRECT(_xlfn.CONCAT("'",$A2,"'!",ADDRESS(130,COLUMN($C:$C),1),":",ADDRESS(229,COLUMN($C:$C),1))),Resumo_Horas!$C2:$C21)*INDIRECT(ADDRESS(7,COLUMN(U:U),4,1,Resumo_Horas!$A2)),0)</f>
        <v>0</v>
      </c>
      <c r="U2" s="328" cm="1">
        <f t="array" aca="1" ref="U2:U21" ca="1">IFERROR(SUMIFS(INDIRECT(_xlfn.CONCAT("'",$A2,"'!",ADDRESS(130,COLUMN(V:V),2),":",ADDRESS(229,COLUMN(V:V),2))),INDIRECT(_xlfn.CONCAT("'",$A2,"'!",ADDRESS(130,COLUMN($B:$B),1),":",ADDRESS(229,COLUMN($B:$B),1))),Resumo_Horas!$B2:$B21,INDIRECT(_xlfn.CONCAT("'",$A2,"'!",ADDRESS(130,COLUMN($C:$C),1),":",ADDRESS(229,COLUMN($C:$C),1))),Resumo_Horas!$C2:$C21)*INDIRECT(ADDRESS(7,COLUMN(V:V),4,1,Resumo_Horas!$A2)),0)</f>
        <v>0</v>
      </c>
      <c r="V2" s="328" cm="1">
        <f t="array" aca="1" ref="V2:V21" ca="1">IFERROR(SUMIFS(INDIRECT(_xlfn.CONCAT("'",$A2,"'!",ADDRESS(130,COLUMN(W:W),2),":",ADDRESS(229,COLUMN(W:W),2))),INDIRECT(_xlfn.CONCAT("'",$A2,"'!",ADDRESS(130,COLUMN($B:$B),1),":",ADDRESS(229,COLUMN($B:$B),1))),Resumo_Horas!$B2:$B21,INDIRECT(_xlfn.CONCAT("'",$A2,"'!",ADDRESS(130,COLUMN($C:$C),1),":",ADDRESS(229,COLUMN($C:$C),1))),Resumo_Horas!$C2:$C21)*INDIRECT(ADDRESS(7,COLUMN(W:W),4,1,Resumo_Horas!$A2)),0)</f>
        <v>0</v>
      </c>
      <c r="W2" s="328" cm="1">
        <f t="array" aca="1" ref="W2:W21" ca="1">IFERROR(SUMIFS(INDIRECT(_xlfn.CONCAT("'",$A2,"'!",ADDRESS(130,COLUMN(X:X),2),":",ADDRESS(229,COLUMN(X:X),2))),INDIRECT(_xlfn.CONCAT("'",$A2,"'!",ADDRESS(130,COLUMN($B:$B),1),":",ADDRESS(229,COLUMN($B:$B),1))),Resumo_Horas!$B2:$B21,INDIRECT(_xlfn.CONCAT("'",$A2,"'!",ADDRESS(130,COLUMN($C:$C),1),":",ADDRESS(229,COLUMN($C:$C),1))),Resumo_Horas!$C2:$C21)*INDIRECT(ADDRESS(7,COLUMN(X:X),4,1,Resumo_Horas!$A2)),0)</f>
        <v>0</v>
      </c>
      <c r="X2" s="328" cm="1">
        <f t="array" aca="1" ref="X2:X21" ca="1">IFERROR(SUMIFS(INDIRECT(_xlfn.CONCAT("'",$A2,"'!",ADDRESS(130,COLUMN(Y:Y),2),":",ADDRESS(229,COLUMN(Y:Y),2))),INDIRECT(_xlfn.CONCAT("'",$A2,"'!",ADDRESS(130,COLUMN($B:$B),1),":",ADDRESS(229,COLUMN($B:$B),1))),Resumo_Horas!$B2:$B21,INDIRECT(_xlfn.CONCAT("'",$A2,"'!",ADDRESS(130,COLUMN($C:$C),1),":",ADDRESS(229,COLUMN($C:$C),1))),Resumo_Horas!$C2:$C21)*INDIRECT(ADDRESS(7,COLUMN(Y:Y),4,1,Resumo_Horas!$A2)),0)</f>
        <v>0</v>
      </c>
      <c r="Y2" s="328" cm="1">
        <f t="array" aca="1" ref="Y2:Y21" ca="1">IFERROR(SUMIFS(INDIRECT(_xlfn.CONCAT("'",$A2,"'!",ADDRESS(130,COLUMN(Z:Z),2),":",ADDRESS(229,COLUMN(Z:Z),2))),INDIRECT(_xlfn.CONCAT("'",$A2,"'!",ADDRESS(130,COLUMN($B:$B),1),":",ADDRESS(229,COLUMN($B:$B),1))),Resumo_Horas!$B2:$B21,INDIRECT(_xlfn.CONCAT("'",$A2,"'!",ADDRESS(130,COLUMN($C:$C),1),":",ADDRESS(229,COLUMN($C:$C),1))),Resumo_Horas!$C2:$C21)*INDIRECT(ADDRESS(7,COLUMN(Z:Z),4,1,Resumo_Horas!$A2)),0)</f>
        <v>0</v>
      </c>
      <c r="Z2" s="328" cm="1">
        <f t="array" aca="1" ref="Z2:Z21" ca="1">IFERROR(SUMIFS(INDIRECT(_xlfn.CONCAT("'",$A2,"'!",ADDRESS(130,COLUMN(AA:AA),2),":",ADDRESS(229,COLUMN(AA:AA),2))),INDIRECT(_xlfn.CONCAT("'",$A2,"'!",ADDRESS(130,COLUMN($B:$B),1),":",ADDRESS(229,COLUMN($B:$B),1))),Resumo_Horas!$B2:$B21,INDIRECT(_xlfn.CONCAT("'",$A2,"'!",ADDRESS(130,COLUMN($C:$C),1),":",ADDRESS(229,COLUMN($C:$C),1))),Resumo_Horas!$C2:$C21)*INDIRECT(ADDRESS(7,COLUMN(AA:AA),4,1,Resumo_Horas!$A2)),0)</f>
        <v>0</v>
      </c>
      <c r="AA2" s="328" cm="1">
        <f t="array" aca="1" ref="AA2:AA21" ca="1">IFERROR(SUMIFS(INDIRECT(_xlfn.CONCAT("'",$A2,"'!",ADDRESS(130,COLUMN(AB:AB),2),":",ADDRESS(229,COLUMN(AB:AB),2))),INDIRECT(_xlfn.CONCAT("'",$A2,"'!",ADDRESS(130,COLUMN($B:$B),1),":",ADDRESS(229,COLUMN($B:$B),1))),Resumo_Horas!$B2:$B21,INDIRECT(_xlfn.CONCAT("'",$A2,"'!",ADDRESS(130,COLUMN($C:$C),1),":",ADDRESS(229,COLUMN($C:$C),1))),Resumo_Horas!$C2:$C21)*INDIRECT(ADDRESS(7,COLUMN(AB:AB),4,1,Resumo_Horas!$A2)),0)</f>
        <v>0</v>
      </c>
      <c r="AB2" s="328" cm="1">
        <f t="array" aca="1" ref="AB2:AB21" ca="1">IFERROR(SUMIFS(INDIRECT(_xlfn.CONCAT("'",$A2,"'!",ADDRESS(130,COLUMN(AC:AC),2),":",ADDRESS(229,COLUMN(AC:AC),2))),INDIRECT(_xlfn.CONCAT("'",$A2,"'!",ADDRESS(130,COLUMN($B:$B),1),":",ADDRESS(229,COLUMN($B:$B),1))),Resumo_Horas!$B2:$B21,INDIRECT(_xlfn.CONCAT("'",$A2,"'!",ADDRESS(130,COLUMN($C:$C),1),":",ADDRESS(229,COLUMN($C:$C),1))),Resumo_Horas!$C2:$C21)*INDIRECT(ADDRESS(7,COLUMN(AC:AC),4,1,Resumo_Horas!$A2)),0)</f>
        <v>0</v>
      </c>
      <c r="AC2" s="328" cm="1">
        <f t="array" aca="1" ref="AC2:AC21" ca="1">IFERROR(SUMIFS(INDIRECT(_xlfn.CONCAT("'",$A2,"'!",ADDRESS(130,COLUMN(AD:AD),2),":",ADDRESS(229,COLUMN(AD:AD),2))),INDIRECT(_xlfn.CONCAT("'",$A2,"'!",ADDRESS(130,COLUMN($B:$B),1),":",ADDRESS(229,COLUMN($B:$B),1))),Resumo_Horas!$B2:$B21,INDIRECT(_xlfn.CONCAT("'",$A2,"'!",ADDRESS(130,COLUMN($C:$C),1),":",ADDRESS(229,COLUMN($C:$C),1))),Resumo_Horas!$C2:$C21)*INDIRECT(ADDRESS(7,COLUMN(AD:AD),4,1,Resumo_Horas!$A2)),0)</f>
        <v>0</v>
      </c>
      <c r="AD2" s="328" cm="1">
        <f t="array" aca="1" ref="AD2:AD21" ca="1">IFERROR(SUMIFS(INDIRECT(_xlfn.CONCAT("'",$A2,"'!",ADDRESS(130,COLUMN(AE:AE),2),":",ADDRESS(229,COLUMN(AE:AE),2))),INDIRECT(_xlfn.CONCAT("'",$A2,"'!",ADDRESS(130,COLUMN($B:$B),1),":",ADDRESS(229,COLUMN($B:$B),1))),Resumo_Horas!$B2:$B21,INDIRECT(_xlfn.CONCAT("'",$A2,"'!",ADDRESS(130,COLUMN($C:$C),1),":",ADDRESS(229,COLUMN($C:$C),1))),Resumo_Horas!$C2:$C21)*INDIRECT(ADDRESS(7,COLUMN(AE:AE),4,1,Resumo_Horas!$A2)),0)</f>
        <v>0</v>
      </c>
      <c r="AE2" s="328" cm="1">
        <f t="array" aca="1" ref="AE2:AE21" ca="1">IFERROR(SUMIFS(INDIRECT(_xlfn.CONCAT("'",$A2,"'!",ADDRESS(130,COLUMN(AF:AF),2),":",ADDRESS(229,COLUMN(AF:AF),2))),INDIRECT(_xlfn.CONCAT("'",$A2,"'!",ADDRESS(130,COLUMN($B:$B),1),":",ADDRESS(229,COLUMN($B:$B),1))),Resumo_Horas!$B2:$B21,INDIRECT(_xlfn.CONCAT("'",$A2,"'!",ADDRESS(130,COLUMN($C:$C),1),":",ADDRESS(229,COLUMN($C:$C),1))),Resumo_Horas!$C2:$C21)*INDIRECT(ADDRESS(7,COLUMN(AF:AF),4,1,Resumo_Horas!$A2)),0)</f>
        <v>0</v>
      </c>
      <c r="AF2" s="328" cm="1">
        <f t="array" aca="1" ref="AF2:AF21" ca="1">IFERROR(SUMIFS(INDIRECT(_xlfn.CONCAT("'",$A2,"'!",ADDRESS(130,COLUMN(AG:AG),2),":",ADDRESS(229,COLUMN(AG:AG),2))),INDIRECT(_xlfn.CONCAT("'",$A2,"'!",ADDRESS(130,COLUMN($B:$B),1),":",ADDRESS(229,COLUMN($B:$B),1))),Resumo_Horas!$B2:$B21,INDIRECT(_xlfn.CONCAT("'",$A2,"'!",ADDRESS(130,COLUMN($C:$C),1),":",ADDRESS(229,COLUMN($C:$C),1))),Resumo_Horas!$C2:$C21)*INDIRECT(ADDRESS(7,COLUMN(AG:AG),4,1,Resumo_Horas!$A2)),0)</f>
        <v>0</v>
      </c>
      <c r="AG2" s="328" cm="1">
        <f t="array" aca="1" ref="AG2:AG21" ca="1">IFERROR(SUMIFS(INDIRECT(_xlfn.CONCAT("'",$A2,"'!",ADDRESS(130,COLUMN(AH:AH),2),":",ADDRESS(229,COLUMN(AH:AH),2))),INDIRECT(_xlfn.CONCAT("'",$A2,"'!",ADDRESS(130,COLUMN($B:$B),1),":",ADDRESS(229,COLUMN($B:$B),1))),Resumo_Horas!$B2:$B21,INDIRECT(_xlfn.CONCAT("'",$A2,"'!",ADDRESS(130,COLUMN($C:$C),1),":",ADDRESS(229,COLUMN($C:$C),1))),Resumo_Horas!$C2:$C21)*INDIRECT(ADDRESS(7,COLUMN(AH:AH),4,1,Resumo_Horas!$A2)),0)</f>
        <v>0</v>
      </c>
      <c r="AH2" s="328" cm="1">
        <f t="array" aca="1" ref="AH2:AH21" ca="1">IFERROR(SUMIFS(INDIRECT(_xlfn.CONCAT("'",$A2,"'!",ADDRESS(130,COLUMN(AI:AI),2),":",ADDRESS(229,COLUMN(AI:AI),2))),INDIRECT(_xlfn.CONCAT("'",$A2,"'!",ADDRESS(130,COLUMN($B:$B),1),":",ADDRESS(229,COLUMN($B:$B),1))),Resumo_Horas!$B2:$B21,INDIRECT(_xlfn.CONCAT("'",$A2,"'!",ADDRESS(130,COLUMN($C:$C),1),":",ADDRESS(229,COLUMN($C:$C),1))),Resumo_Horas!$C2:$C21)*INDIRECT(ADDRESS(7,COLUMN(AI:AI),4,1,Resumo_Horas!$A2)),0)</f>
        <v>0</v>
      </c>
      <c r="AI2" s="328" cm="1">
        <f t="array" aca="1" ref="AI2:AI21" ca="1">IFERROR(SUMIFS(INDIRECT(_xlfn.CONCAT("'",$A2,"'!",ADDRESS(130,COLUMN(AJ:AJ),2),":",ADDRESS(229,COLUMN(AJ:AJ),2))),INDIRECT(_xlfn.CONCAT("'",$A2,"'!",ADDRESS(130,COLUMN($B:$B),1),":",ADDRESS(229,COLUMN($B:$B),1))),Resumo_Horas!$B2:$B21,INDIRECT(_xlfn.CONCAT("'",$A2,"'!",ADDRESS(130,COLUMN($C:$C),1),":",ADDRESS(229,COLUMN($C:$C),1))),Resumo_Horas!$C2:$C21)*INDIRECT(ADDRESS(7,COLUMN(AJ:AJ),4,1,Resumo_Horas!$A2)),0)</f>
        <v>0</v>
      </c>
      <c r="AJ2" s="328" cm="1">
        <f t="array" aca="1" ref="AJ2:AJ21" ca="1">IFERROR(SUMIFS(INDIRECT(_xlfn.CONCAT("'",$A2,"'!",ADDRESS(130,COLUMN(AK:AK),2),":",ADDRESS(229,COLUMN(AK:AK),2))),INDIRECT(_xlfn.CONCAT("'",$A2,"'!",ADDRESS(130,COLUMN($B:$B),1),":",ADDRESS(229,COLUMN($B:$B),1))),Resumo_Horas!$B2:$B21,INDIRECT(_xlfn.CONCAT("'",$A2,"'!",ADDRESS(130,COLUMN($C:$C),1),":",ADDRESS(229,COLUMN($C:$C),1))),Resumo_Horas!$C2:$C21)*INDIRECT(ADDRESS(7,COLUMN(AK:AK),4,1,Resumo_Horas!$A2)),0)</f>
        <v>0</v>
      </c>
      <c r="AK2" s="328" cm="1">
        <f t="array" aca="1" ref="AK2:AK21" ca="1">IFERROR(SUMIFS(INDIRECT(_xlfn.CONCAT("'",$A2,"'!",ADDRESS(130,COLUMN(AL:AL),2),":",ADDRESS(229,COLUMN(AL:AL),2))),INDIRECT(_xlfn.CONCAT("'",$A2,"'!",ADDRESS(130,COLUMN($B:$B),1),":",ADDRESS(229,COLUMN($B:$B),1))),Resumo_Horas!$B2:$B21,INDIRECT(_xlfn.CONCAT("'",$A2,"'!",ADDRESS(130,COLUMN($C:$C),1),":",ADDRESS(229,COLUMN($C:$C),1))),Resumo_Horas!$C2:$C21)*INDIRECT(ADDRESS(7,COLUMN(AL:AL),4,1,Resumo_Horas!$A2)),0)</f>
        <v>0</v>
      </c>
      <c r="AL2" s="328" cm="1">
        <f t="array" aca="1" ref="AL2:AL21" ca="1">IFERROR(SUMIFS(INDIRECT(_xlfn.CONCAT("'",$A2,"'!",ADDRESS(130,COLUMN(AM:AM),2),":",ADDRESS(229,COLUMN(AM:AM),2))),INDIRECT(_xlfn.CONCAT("'",$A2,"'!",ADDRESS(130,COLUMN($B:$B),1),":",ADDRESS(229,COLUMN($B:$B),1))),Resumo_Horas!$B2:$B21,INDIRECT(_xlfn.CONCAT("'",$A2,"'!",ADDRESS(130,COLUMN($C:$C),1),":",ADDRESS(229,COLUMN($C:$C),1))),Resumo_Horas!$C2:$C21)*INDIRECT(ADDRESS(7,COLUMN(AM:AM),4,1,Resumo_Horas!$A2)),0)</f>
        <v>0</v>
      </c>
      <c r="AM2" s="328" cm="1">
        <f t="array" aca="1" ref="AM2:AM21" ca="1">IFERROR(SUMIFS(INDIRECT(_xlfn.CONCAT("'",$A2,"'!",ADDRESS(130,COLUMN(AN:AN),2),":",ADDRESS(229,COLUMN(AN:AN),2))),INDIRECT(_xlfn.CONCAT("'",$A2,"'!",ADDRESS(130,COLUMN($B:$B),1),":",ADDRESS(229,COLUMN($B:$B),1))),Resumo_Horas!$B2:$B21,INDIRECT(_xlfn.CONCAT("'",$A2,"'!",ADDRESS(130,COLUMN($C:$C),1),":",ADDRESS(229,COLUMN($C:$C),1))),Resumo_Horas!$C2:$C21)*INDIRECT(ADDRESS(7,COLUMN(AN:AN),4,1,Resumo_Horas!$A2)),0)</f>
        <v>0</v>
      </c>
      <c r="AN2" s="328" cm="1">
        <f t="array" aca="1" ref="AN2:AN21" ca="1">IFERROR(SUMIFS(INDIRECT(_xlfn.CONCAT("'",$A2,"'!",ADDRESS(130,COLUMN(AO:AO),2),":",ADDRESS(229,COLUMN(AO:AO),2))),INDIRECT(_xlfn.CONCAT("'",$A2,"'!",ADDRESS(130,COLUMN($B:$B),1),":",ADDRESS(229,COLUMN($B:$B),1))),Resumo_Horas!$B2:$B21,INDIRECT(_xlfn.CONCAT("'",$A2,"'!",ADDRESS(130,COLUMN($C:$C),1),":",ADDRESS(229,COLUMN($C:$C),1))),Resumo_Horas!$C2:$C21)*INDIRECT(ADDRESS(7,COLUMN(AO:AO),4,1,Resumo_Horas!$A2)),0)</f>
        <v>0</v>
      </c>
      <c r="AO2" s="328" cm="1">
        <f t="array" aca="1" ref="AO2:AO21" ca="1">IFERROR(SUMIFS(INDIRECT(_xlfn.CONCAT("'",$A2,"'!",ADDRESS(130,COLUMN(AP:AP),2),":",ADDRESS(229,COLUMN(AP:AP),2))),INDIRECT(_xlfn.CONCAT("'",$A2,"'!",ADDRESS(130,COLUMN($B:$B),1),":",ADDRESS(229,COLUMN($B:$B),1))),Resumo_Horas!$B2:$B21,INDIRECT(_xlfn.CONCAT("'",$A2,"'!",ADDRESS(130,COLUMN($C:$C),1),":",ADDRESS(229,COLUMN($C:$C),1))),Resumo_Horas!$C2:$C21)*INDIRECT(ADDRESS(7,COLUMN(AP:AP),4,1,Resumo_Horas!$A2)),0)</f>
        <v>0</v>
      </c>
      <c r="AP2" s="328" cm="1">
        <f t="array" aca="1" ref="AP2:AP21" ca="1">IFERROR(SUMIFS(INDIRECT(_xlfn.CONCAT("'",$A2,"'!",ADDRESS(130,COLUMN(AQ:AQ),2),":",ADDRESS(229,COLUMN(AQ:AQ),2))),INDIRECT(_xlfn.CONCAT("'",$A2,"'!",ADDRESS(130,COLUMN($B:$B),1),":",ADDRESS(229,COLUMN($B:$B),1))),Resumo_Horas!$B2:$B21,INDIRECT(_xlfn.CONCAT("'",$A2,"'!",ADDRESS(130,COLUMN($C:$C),1),":",ADDRESS(229,COLUMN($C:$C),1))),Resumo_Horas!$C2:$C21)*INDIRECT(ADDRESS(7,COLUMN(AQ:AQ),4,1,Resumo_Horas!$A2)),0)</f>
        <v>0</v>
      </c>
      <c r="AQ2" s="328" cm="1">
        <f t="array" aca="1" ref="AQ2:AQ21" ca="1">IFERROR(SUMIFS(INDIRECT(_xlfn.CONCAT("'",$A2,"'!",ADDRESS(130,COLUMN(AR:AR),2),":",ADDRESS(229,COLUMN(AR:AR),2))),INDIRECT(_xlfn.CONCAT("'",$A2,"'!",ADDRESS(130,COLUMN($B:$B),1),":",ADDRESS(229,COLUMN($B:$B),1))),Resumo_Horas!$B2:$B21,INDIRECT(_xlfn.CONCAT("'",$A2,"'!",ADDRESS(130,COLUMN($C:$C),1),":",ADDRESS(229,COLUMN($C:$C),1))),Resumo_Horas!$C2:$C21)*INDIRECT(ADDRESS(7,COLUMN(AR:AR),4,1,Resumo_Horas!$A2)),0)</f>
        <v>0</v>
      </c>
      <c r="AR2" s="328" cm="1">
        <f t="array" aca="1" ref="AR2:AR21" ca="1">IFERROR(SUMIFS(INDIRECT(_xlfn.CONCAT("'",$A2,"'!",ADDRESS(130,COLUMN(AS:AS),2),":",ADDRESS(229,COLUMN(AS:AS),2))),INDIRECT(_xlfn.CONCAT("'",$A2,"'!",ADDRESS(130,COLUMN($B:$B),1),":",ADDRESS(229,COLUMN($B:$B),1))),Resumo_Horas!$B2:$B21,INDIRECT(_xlfn.CONCAT("'",$A2,"'!",ADDRESS(130,COLUMN($C:$C),1),":",ADDRESS(229,COLUMN($C:$C),1))),Resumo_Horas!$C2:$C21)*INDIRECT(ADDRESS(7,COLUMN(AS:AS),4,1,Resumo_Horas!$A2)),0)</f>
        <v>0</v>
      </c>
      <c r="AS2" s="328" cm="1">
        <f t="array" aca="1" ref="AS2:AS21" ca="1">IFERROR(SUMIFS(INDIRECT(_xlfn.CONCAT("'",$A2,"'!",ADDRESS(130,COLUMN(AT:AT),2),":",ADDRESS(229,COLUMN(AT:AT),2))),INDIRECT(_xlfn.CONCAT("'",$A2,"'!",ADDRESS(130,COLUMN($B:$B),1),":",ADDRESS(229,COLUMN($B:$B),1))),Resumo_Horas!$B2:$B21,INDIRECT(_xlfn.CONCAT("'",$A2,"'!",ADDRESS(130,COLUMN($C:$C),1),":",ADDRESS(229,COLUMN($C:$C),1))),Resumo_Horas!$C2:$C21)*INDIRECT(ADDRESS(7,COLUMN(AT:AT),4,1,Resumo_Horas!$A2)),0)</f>
        <v>0</v>
      </c>
      <c r="AT2" s="328" cm="1">
        <f t="array" aca="1" ref="AT2:AT21" ca="1">IFERROR(SUMIFS(INDIRECT(_xlfn.CONCAT("'",$A2,"'!",ADDRESS(130,COLUMN(AU:AU),2),":",ADDRESS(229,COLUMN(AU:AU),2))),INDIRECT(_xlfn.CONCAT("'",$A2,"'!",ADDRESS(130,COLUMN($B:$B),1),":",ADDRESS(229,COLUMN($B:$B),1))),Resumo_Horas!$B2:$B21,INDIRECT(_xlfn.CONCAT("'",$A2,"'!",ADDRESS(130,COLUMN($C:$C),1),":",ADDRESS(229,COLUMN($C:$C),1))),Resumo_Horas!$C2:$C21)*INDIRECT(ADDRESS(7,COLUMN(AU:AU),4,1,Resumo_Horas!$A2)),0)</f>
        <v>0</v>
      </c>
      <c r="AU2" s="328" cm="1">
        <f t="array" aca="1" ref="AU2:AU21" ca="1">IFERROR(SUMIFS(INDIRECT(_xlfn.CONCAT("'",$A2,"'!",ADDRESS(130,COLUMN(AV:AV),2),":",ADDRESS(229,COLUMN(AV:AV),2))),INDIRECT(_xlfn.CONCAT("'",$A2,"'!",ADDRESS(130,COLUMN($B:$B),1),":",ADDRESS(229,COLUMN($B:$B),1))),Resumo_Horas!$B2:$B21,INDIRECT(_xlfn.CONCAT("'",$A2,"'!",ADDRESS(130,COLUMN($C:$C),1),":",ADDRESS(229,COLUMN($C:$C),1))),Resumo_Horas!$C2:$C21)*INDIRECT(ADDRESS(7,COLUMN(AV:AV),4,1,Resumo_Horas!$A2)),0)</f>
        <v>0</v>
      </c>
      <c r="AV2" s="328" cm="1">
        <f t="array" aca="1" ref="AV2:AV21" ca="1">IFERROR(SUMIFS(INDIRECT(_xlfn.CONCAT("'",$A2,"'!",ADDRESS(130,COLUMN(AW:AW),2),":",ADDRESS(229,COLUMN(AW:AW),2))),INDIRECT(_xlfn.CONCAT("'",$A2,"'!",ADDRESS(130,COLUMN($B:$B),1),":",ADDRESS(229,COLUMN($B:$B),1))),Resumo_Horas!$B2:$B21,INDIRECT(_xlfn.CONCAT("'",$A2,"'!",ADDRESS(130,COLUMN($C:$C),1),":",ADDRESS(229,COLUMN($C:$C),1))),Resumo_Horas!$C2:$C21)*INDIRECT(ADDRESS(7,COLUMN(AW:AW),4,1,Resumo_Horas!$A2)),0)</f>
        <v>0</v>
      </c>
      <c r="AW2" s="328" cm="1">
        <f t="array" aca="1" ref="AW2:AW21" ca="1">IFERROR(SUMIFS(INDIRECT(_xlfn.CONCAT("'",$A2,"'!",ADDRESS(130,COLUMN(AX:AX),2),":",ADDRESS(229,COLUMN(AX:AX),2))),INDIRECT(_xlfn.CONCAT("'",$A2,"'!",ADDRESS(130,COLUMN($B:$B),1),":",ADDRESS(229,COLUMN($B:$B),1))),Resumo_Horas!$B2:$B21,INDIRECT(_xlfn.CONCAT("'",$A2,"'!",ADDRESS(130,COLUMN($C:$C),1),":",ADDRESS(229,COLUMN($C:$C),1))),Resumo_Horas!$C2:$C21)*INDIRECT(ADDRESS(7,COLUMN(AX:AX),4,1,Resumo_Horas!$A2)),0)</f>
        <v>0</v>
      </c>
      <c r="AX2" s="328" cm="1">
        <f t="array" aca="1" ref="AX2:AX21" ca="1">IFERROR(SUMIFS(INDIRECT(_xlfn.CONCAT("'",$A2,"'!",ADDRESS(130,COLUMN(AY:AY),2),":",ADDRESS(229,COLUMN(AY:AY),2))),INDIRECT(_xlfn.CONCAT("'",$A2,"'!",ADDRESS(130,COLUMN($B:$B),1),":",ADDRESS(229,COLUMN($B:$B),1))),Resumo_Horas!$B2:$B21,INDIRECT(_xlfn.CONCAT("'",$A2,"'!",ADDRESS(130,COLUMN($C:$C),1),":",ADDRESS(229,COLUMN($C:$C),1))),Resumo_Horas!$C2:$C21)*INDIRECT(ADDRESS(7,COLUMN(AY:AY),4,1,Resumo_Horas!$A2)),0)</f>
        <v>0</v>
      </c>
      <c r="AY2" s="328" cm="1">
        <f t="array" aca="1" ref="AY2:AY21" ca="1">IFERROR(SUMIFS(INDIRECT(_xlfn.CONCAT("'",$A2,"'!",ADDRESS(130,COLUMN(AZ:AZ),2),":",ADDRESS(229,COLUMN(AZ:AZ),2))),INDIRECT(_xlfn.CONCAT("'",$A2,"'!",ADDRESS(130,COLUMN($B:$B),1),":",ADDRESS(229,COLUMN($B:$B),1))),Resumo_Horas!$B2:$B21,INDIRECT(_xlfn.CONCAT("'",$A2,"'!",ADDRESS(130,COLUMN($C:$C),1),":",ADDRESS(229,COLUMN($C:$C),1))),Resumo_Horas!$C2:$C21)*INDIRECT(ADDRESS(7,COLUMN(AZ:AZ),4,1,Resumo_Horas!$A2)),0)</f>
        <v>0</v>
      </c>
      <c r="AZ2" s="328" cm="1">
        <f t="array" aca="1" ref="AZ2:AZ21" ca="1">IFERROR(SUMIFS(INDIRECT(_xlfn.CONCAT("'",$A2,"'!",ADDRESS(130,COLUMN(BA:BA),2),":",ADDRESS(229,COLUMN(BA:BA),2))),INDIRECT(_xlfn.CONCAT("'",$A2,"'!",ADDRESS(130,COLUMN($B:$B),1),":",ADDRESS(229,COLUMN($B:$B),1))),Resumo_Horas!$B2:$B21,INDIRECT(_xlfn.CONCAT("'",$A2,"'!",ADDRESS(130,COLUMN($C:$C),1),":",ADDRESS(229,COLUMN($C:$C),1))),Resumo_Horas!$C2:$C21)*INDIRECT(ADDRESS(7,COLUMN(BA:BA),4,1,Resumo_Horas!$A2)),0)</f>
        <v>0</v>
      </c>
      <c r="BA2" s="328" cm="1">
        <f t="array" aca="1" ref="BA2:BA21" ca="1">IFERROR(SUMIFS(INDIRECT(_xlfn.CONCAT("'",$A2,"'!",ADDRESS(130,COLUMN(BB:BB),2),":",ADDRESS(229,COLUMN(BB:BB),2))),INDIRECT(_xlfn.CONCAT("'",$A2,"'!",ADDRESS(130,COLUMN($B:$B),1),":",ADDRESS(229,COLUMN($B:$B),1))),Resumo_Horas!$B2:$B21,INDIRECT(_xlfn.CONCAT("'",$A2,"'!",ADDRESS(130,COLUMN($C:$C),1),":",ADDRESS(229,COLUMN($C:$C),1))),Resumo_Horas!$C2:$C21)*INDIRECT(ADDRESS(7,COLUMN(BB:BB),4,1,Resumo_Horas!$A2)),0)</f>
        <v>0</v>
      </c>
      <c r="BB2" s="328" cm="1">
        <f t="array" aca="1" ref="BB2:BB21" ca="1">IFERROR(SUMIFS(INDIRECT(_xlfn.CONCAT("'",$A2,"'!",ADDRESS(130,COLUMN(BC:BC),2),":",ADDRESS(229,COLUMN(BC:BC),2))),INDIRECT(_xlfn.CONCAT("'",$A2,"'!",ADDRESS(130,COLUMN($B:$B),1),":",ADDRESS(229,COLUMN($B:$B),1))),Resumo_Horas!$B2:$B21,INDIRECT(_xlfn.CONCAT("'",$A2,"'!",ADDRESS(130,COLUMN($C:$C),1),":",ADDRESS(229,COLUMN($C:$C),1))),Resumo_Horas!$C2:$C21)*INDIRECT(ADDRESS(7,COLUMN(BC:BC),4,1,Resumo_Horas!$A2)),0)</f>
        <v>0</v>
      </c>
      <c r="BC2" s="328" cm="1">
        <f t="array" aca="1" ref="BC2:BC21" ca="1">IFERROR(SUMIFS(INDIRECT(_xlfn.CONCAT("'",$A2,"'!",ADDRESS(130,COLUMN(BD:BD),2),":",ADDRESS(229,COLUMN(BD:BD),2))),INDIRECT(_xlfn.CONCAT("'",$A2,"'!",ADDRESS(130,COLUMN($B:$B),1),":",ADDRESS(229,COLUMN($B:$B),1))),Resumo_Horas!$B2:$B21,INDIRECT(_xlfn.CONCAT("'",$A2,"'!",ADDRESS(130,COLUMN($C:$C),1),":",ADDRESS(229,COLUMN($C:$C),1))),Resumo_Horas!$C2:$C21)*INDIRECT(ADDRESS(7,COLUMN(BD:BD),4,1,Resumo_Horas!$A2)),0)</f>
        <v>0</v>
      </c>
      <c r="BD2" s="328" cm="1">
        <f t="array" aca="1" ref="BD2:BD21" ca="1">IFERROR(SUMIFS(INDIRECT(_xlfn.CONCAT("'",$A2,"'!",ADDRESS(130,COLUMN(BE:BE),2),":",ADDRESS(229,COLUMN(BE:BE),2))),INDIRECT(_xlfn.CONCAT("'",$A2,"'!",ADDRESS(130,COLUMN($B:$B),1),":",ADDRESS(229,COLUMN($B:$B),1))),Resumo_Horas!$B2:$B21,INDIRECT(_xlfn.CONCAT("'",$A2,"'!",ADDRESS(130,COLUMN($C:$C),1),":",ADDRESS(229,COLUMN($C:$C),1))),Resumo_Horas!$C2:$C21)*INDIRECT(ADDRESS(7,COLUMN(BE:BE),4,1,Resumo_Horas!$A2)),0)</f>
        <v>0</v>
      </c>
      <c r="BE2" s="328" cm="1">
        <f t="array" aca="1" ref="BE2:BE21" ca="1">IFERROR(SUMIFS(INDIRECT(_xlfn.CONCAT("'",$A2,"'!",ADDRESS(130,COLUMN(BF:BF),2),":",ADDRESS(229,COLUMN(BF:BF),2))),INDIRECT(_xlfn.CONCAT("'",$A2,"'!",ADDRESS(130,COLUMN($B:$B),1),":",ADDRESS(229,COLUMN($B:$B),1))),Resumo_Horas!$B2:$B21,INDIRECT(_xlfn.CONCAT("'",$A2,"'!",ADDRESS(130,COLUMN($C:$C),1),":",ADDRESS(229,COLUMN($C:$C),1))),Resumo_Horas!$C2:$C21)*INDIRECT(ADDRESS(7,COLUMN(BF:BF),4,1,Resumo_Horas!$A2)),0)</f>
        <v>0</v>
      </c>
      <c r="BF2" s="328" cm="1">
        <f t="array" aca="1" ref="BF2:BF21" ca="1">IFERROR(SUMIFS(INDIRECT(_xlfn.CONCAT("'",$A2,"'!",ADDRESS(130,COLUMN(BG:BG),2),":",ADDRESS(229,COLUMN(BG:BG),2))),INDIRECT(_xlfn.CONCAT("'",$A2,"'!",ADDRESS(130,COLUMN($B:$B),1),":",ADDRESS(229,COLUMN($B:$B),1))),Resumo_Horas!$B2:$B21,INDIRECT(_xlfn.CONCAT("'",$A2,"'!",ADDRESS(130,COLUMN($C:$C),1),":",ADDRESS(229,COLUMN($C:$C),1))),Resumo_Horas!$C2:$C21)*INDIRECT(ADDRESS(7,COLUMN(BG:BG),4,1,Resumo_Horas!$A2)),0)</f>
        <v>0</v>
      </c>
      <c r="BG2" s="328" cm="1">
        <f t="array" aca="1" ref="BG2:BG21" ca="1">IFERROR(SUMIFS(INDIRECT(_xlfn.CONCAT("'",$A2,"'!",ADDRESS(130,COLUMN(BH:BH),2),":",ADDRESS(229,COLUMN(BH:BH),2))),INDIRECT(_xlfn.CONCAT("'",$A2,"'!",ADDRESS(130,COLUMN($B:$B),1),":",ADDRESS(229,COLUMN($B:$B),1))),Resumo_Horas!$B2:$B21,INDIRECT(_xlfn.CONCAT("'",$A2,"'!",ADDRESS(130,COLUMN($C:$C),1),":",ADDRESS(229,COLUMN($C:$C),1))),Resumo_Horas!$C2:$C21)*INDIRECT(ADDRESS(7,COLUMN(BH:BH),4,1,Resumo_Horas!$A2)),0)</f>
        <v>0</v>
      </c>
      <c r="BH2" s="328" cm="1">
        <f t="array" aca="1" ref="BH2:BH21" ca="1">IFERROR(SUMIFS(INDIRECT(_xlfn.CONCAT("'",$A2,"'!",ADDRESS(130,COLUMN(BI:BI),2),":",ADDRESS(229,COLUMN(BI:BI),2))),INDIRECT(_xlfn.CONCAT("'",$A2,"'!",ADDRESS(130,COLUMN($B:$B),1),":",ADDRESS(229,COLUMN($B:$B),1))),Resumo_Horas!$B2:$B21,INDIRECT(_xlfn.CONCAT("'",$A2,"'!",ADDRESS(130,COLUMN($C:$C),1),":",ADDRESS(229,COLUMN($C:$C),1))),Resumo_Horas!$C2:$C21)*INDIRECT(ADDRESS(7,COLUMN(BI:BI),4,1,Resumo_Horas!$A2)),0)</f>
        <v>0</v>
      </c>
      <c r="BI2" s="328" cm="1">
        <f t="array" aca="1" ref="BI2:BI21" ca="1">IFERROR(SUMIFS(INDIRECT(_xlfn.CONCAT("'",$A2,"'!",ADDRESS(130,COLUMN(BJ:BJ),2),":",ADDRESS(229,COLUMN(BJ:BJ),2))),INDIRECT(_xlfn.CONCAT("'",$A2,"'!",ADDRESS(130,COLUMN($B:$B),1),":",ADDRESS(229,COLUMN($B:$B),1))),Resumo_Horas!$B2:$B21,INDIRECT(_xlfn.CONCAT("'",$A2,"'!",ADDRESS(130,COLUMN($C:$C),1),":",ADDRESS(229,COLUMN($C:$C),1))),Resumo_Horas!$C2:$C21)*INDIRECT(ADDRESS(7,COLUMN(BJ:BJ),4,1,Resumo_Horas!$A2)),0)</f>
        <v>0</v>
      </c>
      <c r="BJ2" s="328" cm="1">
        <f t="array" aca="1" ref="BJ2:BJ21" ca="1">IFERROR(SUMIFS(INDIRECT(_xlfn.CONCAT("'",$A2,"'!",ADDRESS(130,COLUMN(BK:BK),2),":",ADDRESS(229,COLUMN(BK:BK),2))),INDIRECT(_xlfn.CONCAT("'",$A2,"'!",ADDRESS(130,COLUMN($B:$B),1),":",ADDRESS(229,COLUMN($B:$B),1))),Resumo_Horas!$B2:$B21,INDIRECT(_xlfn.CONCAT("'",$A2,"'!",ADDRESS(130,COLUMN($C:$C),1),":",ADDRESS(229,COLUMN($C:$C),1))),Resumo_Horas!$C2:$C21)*INDIRECT(ADDRESS(7,COLUMN(BK:BK),4,1,Resumo_Horas!$A2)),0)</f>
        <v>0</v>
      </c>
      <c r="BK2" s="329" cm="1">
        <f t="array" aca="1" ref="BK2:BK21" ca="1">IFERROR(SUMIFS(INDIRECT(_xlfn.CONCAT("'",$A2,"'!",ADDRESS(130,COLUMN(BL:BL),2),":",ADDRESS(229,COLUMN(BL:BL),2))),INDIRECT(_xlfn.CONCAT("'",$A2,"'!",ADDRESS(130,COLUMN($B:$B),1),":",ADDRESS(229,COLUMN($B:$B),1))),Resumo_Horas!$B2:$B21,INDIRECT(_xlfn.CONCAT("'",$A2,"'!",ADDRESS(130,COLUMN($C:$C),1),":",ADDRESS(229,COLUMN($C:$C),1))),Resumo_Horas!$C2:$C21)*INDIRECT(ADDRESS(7,COLUMN(BL:BL),4,1,Resumo_Horas!$A2)),0)</f>
        <v>0</v>
      </c>
    </row>
    <row r="3" spans="1:64" x14ac:dyDescent="0.25">
      <c r="A3" s="330" t="str" cm="1">
        <f t="array" aca="1" ref="A3" ca="1">IF(INDIRECT(ADDRESS(9+QUOTIENT(ROW(A2)-1,20),4,4,1,"Equipa de projeto")) = 0,"", _xlfn.CONCAT(1 + QUOTIENT(ROW(A2)-1,20),". ", INDIRECT(ADDRESS(9+QUOTIENT(ROW(A2)-1,20),4,4,1,"Equipa de projeto"))))</f>
        <v/>
      </c>
      <c r="B3">
        <f>Atividades!$A$1</f>
        <v>0</v>
      </c>
      <c r="C3" s="123" t="s">
        <v>49</v>
      </c>
      <c r="D3">
        <f ca="1"/>
        <v>0</v>
      </c>
      <c r="E3">
        <f ca="1"/>
        <v>0</v>
      </c>
      <c r="F3">
        <f ca="1"/>
        <v>0</v>
      </c>
      <c r="G3">
        <f ca="1"/>
        <v>0</v>
      </c>
      <c r="H3">
        <f ca="1"/>
        <v>0</v>
      </c>
      <c r="I3">
        <f ca="1"/>
        <v>0</v>
      </c>
      <c r="J3">
        <f ca="1"/>
        <v>0</v>
      </c>
      <c r="K3">
        <f ca="1"/>
        <v>0</v>
      </c>
      <c r="L3">
        <f ca="1"/>
        <v>0</v>
      </c>
      <c r="M3">
        <f ca="1"/>
        <v>0</v>
      </c>
      <c r="N3">
        <f ca="1"/>
        <v>0</v>
      </c>
      <c r="O3">
        <f ca="1"/>
        <v>0</v>
      </c>
      <c r="P3">
        <f ca="1"/>
        <v>0</v>
      </c>
      <c r="Q3">
        <f ca="1"/>
        <v>0</v>
      </c>
      <c r="R3">
        <f ca="1"/>
        <v>0</v>
      </c>
      <c r="S3">
        <f ca="1"/>
        <v>0</v>
      </c>
      <c r="T3">
        <f ca="1"/>
        <v>0</v>
      </c>
      <c r="U3">
        <f ca="1"/>
        <v>0</v>
      </c>
      <c r="V3">
        <f ca="1"/>
        <v>0</v>
      </c>
      <c r="W3">
        <f ca="1"/>
        <v>0</v>
      </c>
      <c r="X3">
        <f ca="1"/>
        <v>0</v>
      </c>
      <c r="Y3">
        <f ca="1"/>
        <v>0</v>
      </c>
      <c r="Z3">
        <f ca="1"/>
        <v>0</v>
      </c>
      <c r="AA3">
        <f ca="1"/>
        <v>0</v>
      </c>
      <c r="AB3">
        <f ca="1"/>
        <v>0</v>
      </c>
      <c r="AC3">
        <f ca="1"/>
        <v>0</v>
      </c>
      <c r="AD3">
        <f ca="1"/>
        <v>0</v>
      </c>
      <c r="AE3">
        <f ca="1"/>
        <v>0</v>
      </c>
      <c r="AF3">
        <f ca="1"/>
        <v>0</v>
      </c>
      <c r="AG3">
        <f ca="1"/>
        <v>0</v>
      </c>
      <c r="AH3">
        <f ca="1"/>
        <v>0</v>
      </c>
      <c r="AI3">
        <f ca="1"/>
        <v>0</v>
      </c>
      <c r="AJ3">
        <f ca="1"/>
        <v>0</v>
      </c>
      <c r="AK3">
        <f ca="1"/>
        <v>0</v>
      </c>
      <c r="AL3">
        <f ca="1"/>
        <v>0</v>
      </c>
      <c r="AM3">
        <f ca="1"/>
        <v>0</v>
      </c>
      <c r="AN3">
        <f ca="1"/>
        <v>0</v>
      </c>
      <c r="AO3">
        <f ca="1"/>
        <v>0</v>
      </c>
      <c r="AP3">
        <f ca="1"/>
        <v>0</v>
      </c>
      <c r="AQ3">
        <f ca="1"/>
        <v>0</v>
      </c>
      <c r="AR3">
        <f ca="1"/>
        <v>0</v>
      </c>
      <c r="AS3">
        <f ca="1"/>
        <v>0</v>
      </c>
      <c r="AT3">
        <f ca="1"/>
        <v>0</v>
      </c>
      <c r="AU3">
        <f ca="1"/>
        <v>0</v>
      </c>
      <c r="AV3">
        <f ca="1"/>
        <v>0</v>
      </c>
      <c r="AW3">
        <f ca="1"/>
        <v>0</v>
      </c>
      <c r="AX3">
        <f ca="1"/>
        <v>0</v>
      </c>
      <c r="AY3">
        <f ca="1"/>
        <v>0</v>
      </c>
      <c r="AZ3">
        <f ca="1"/>
        <v>0</v>
      </c>
      <c r="BA3">
        <f ca="1"/>
        <v>0</v>
      </c>
      <c r="BB3">
        <f ca="1"/>
        <v>0</v>
      </c>
      <c r="BC3">
        <f ca="1"/>
        <v>0</v>
      </c>
      <c r="BD3">
        <f ca="1"/>
        <v>0</v>
      </c>
      <c r="BE3">
        <f ca="1"/>
        <v>0</v>
      </c>
      <c r="BF3">
        <f ca="1"/>
        <v>0</v>
      </c>
      <c r="BG3">
        <f ca="1"/>
        <v>0</v>
      </c>
      <c r="BH3">
        <f ca="1"/>
        <v>0</v>
      </c>
      <c r="BI3">
        <f ca="1"/>
        <v>0</v>
      </c>
      <c r="BJ3">
        <f ca="1"/>
        <v>0</v>
      </c>
      <c r="BK3" s="331">
        <f ca="1"/>
        <v>0</v>
      </c>
    </row>
    <row r="4" spans="1:64" x14ac:dyDescent="0.25">
      <c r="A4" s="330" t="str" cm="1">
        <f t="array" aca="1" ref="A4" ca="1">IF(INDIRECT(ADDRESS(9+QUOTIENT(ROW(A3)-1,20),4,4,1,"Equipa de projeto")) = 0,"", _xlfn.CONCAT(1 + QUOTIENT(ROW(A3)-1,20),". ", INDIRECT(ADDRESS(9+QUOTIENT(ROW(A3)-1,20),4,4,1,"Equipa de projeto"))))</f>
        <v/>
      </c>
      <c r="B4">
        <f>Atividades!$A$13</f>
        <v>0</v>
      </c>
      <c r="C4" s="123" t="s">
        <v>48</v>
      </c>
      <c r="D4">
        <f ca="1"/>
        <v>0</v>
      </c>
      <c r="E4">
        <f ca="1"/>
        <v>0</v>
      </c>
      <c r="F4">
        <f ca="1"/>
        <v>0</v>
      </c>
      <c r="G4">
        <f ca="1"/>
        <v>0</v>
      </c>
      <c r="H4">
        <f ca="1"/>
        <v>0</v>
      </c>
      <c r="I4">
        <f ca="1"/>
        <v>0</v>
      </c>
      <c r="J4">
        <f ca="1"/>
        <v>0</v>
      </c>
      <c r="K4">
        <f ca="1"/>
        <v>0</v>
      </c>
      <c r="L4">
        <f ca="1"/>
        <v>0</v>
      </c>
      <c r="M4">
        <f ca="1"/>
        <v>0</v>
      </c>
      <c r="N4">
        <f ca="1"/>
        <v>0</v>
      </c>
      <c r="O4">
        <f ca="1"/>
        <v>0</v>
      </c>
      <c r="P4">
        <f ca="1"/>
        <v>0</v>
      </c>
      <c r="Q4">
        <f ca="1"/>
        <v>0</v>
      </c>
      <c r="R4">
        <f ca="1"/>
        <v>0</v>
      </c>
      <c r="S4">
        <f ca="1"/>
        <v>0</v>
      </c>
      <c r="T4">
        <f ca="1"/>
        <v>0</v>
      </c>
      <c r="U4">
        <f ca="1"/>
        <v>0</v>
      </c>
      <c r="V4">
        <f ca="1"/>
        <v>0</v>
      </c>
      <c r="W4">
        <f ca="1"/>
        <v>0</v>
      </c>
      <c r="X4">
        <f ca="1"/>
        <v>0</v>
      </c>
      <c r="Y4">
        <f ca="1"/>
        <v>0</v>
      </c>
      <c r="Z4">
        <f ca="1"/>
        <v>0</v>
      </c>
      <c r="AA4">
        <f ca="1"/>
        <v>0</v>
      </c>
      <c r="AB4">
        <f ca="1"/>
        <v>0</v>
      </c>
      <c r="AC4">
        <f ca="1"/>
        <v>0</v>
      </c>
      <c r="AD4">
        <f ca="1"/>
        <v>0</v>
      </c>
      <c r="AE4">
        <f ca="1"/>
        <v>0</v>
      </c>
      <c r="AF4">
        <f ca="1"/>
        <v>0</v>
      </c>
      <c r="AG4">
        <f ca="1"/>
        <v>0</v>
      </c>
      <c r="AH4">
        <f ca="1"/>
        <v>0</v>
      </c>
      <c r="AI4">
        <f ca="1"/>
        <v>0</v>
      </c>
      <c r="AJ4">
        <f ca="1"/>
        <v>0</v>
      </c>
      <c r="AK4">
        <f ca="1"/>
        <v>0</v>
      </c>
      <c r="AL4">
        <f ca="1"/>
        <v>0</v>
      </c>
      <c r="AM4">
        <f ca="1"/>
        <v>0</v>
      </c>
      <c r="AN4">
        <f ca="1"/>
        <v>0</v>
      </c>
      <c r="AO4">
        <f ca="1"/>
        <v>0</v>
      </c>
      <c r="AP4">
        <f ca="1"/>
        <v>0</v>
      </c>
      <c r="AQ4">
        <f ca="1"/>
        <v>0</v>
      </c>
      <c r="AR4">
        <f ca="1"/>
        <v>0</v>
      </c>
      <c r="AS4">
        <f ca="1"/>
        <v>0</v>
      </c>
      <c r="AT4">
        <f ca="1"/>
        <v>0</v>
      </c>
      <c r="AU4">
        <f ca="1"/>
        <v>0</v>
      </c>
      <c r="AV4">
        <f ca="1"/>
        <v>0</v>
      </c>
      <c r="AW4">
        <f ca="1"/>
        <v>0</v>
      </c>
      <c r="AX4">
        <f ca="1"/>
        <v>0</v>
      </c>
      <c r="AY4">
        <f ca="1"/>
        <v>0</v>
      </c>
      <c r="AZ4">
        <f ca="1"/>
        <v>0</v>
      </c>
      <c r="BA4">
        <f ca="1"/>
        <v>0</v>
      </c>
      <c r="BB4">
        <f ca="1"/>
        <v>0</v>
      </c>
      <c r="BC4">
        <f ca="1"/>
        <v>0</v>
      </c>
      <c r="BD4">
        <f ca="1"/>
        <v>0</v>
      </c>
      <c r="BE4">
        <f ca="1"/>
        <v>0</v>
      </c>
      <c r="BF4">
        <f ca="1"/>
        <v>0</v>
      </c>
      <c r="BG4">
        <f ca="1"/>
        <v>0</v>
      </c>
      <c r="BH4">
        <f ca="1"/>
        <v>0</v>
      </c>
      <c r="BI4">
        <f ca="1"/>
        <v>0</v>
      </c>
      <c r="BJ4">
        <f ca="1"/>
        <v>0</v>
      </c>
      <c r="BK4" s="331">
        <f ca="1"/>
        <v>0</v>
      </c>
    </row>
    <row r="5" spans="1:64" x14ac:dyDescent="0.25">
      <c r="A5" s="330" t="str" cm="1">
        <f t="array" aca="1" ref="A5" ca="1">IF(INDIRECT(ADDRESS(9+QUOTIENT(ROW(A4)-1,20),4,4,1,"Equipa de projeto")) = 0,"", _xlfn.CONCAT(1 + QUOTIENT(ROW(A4)-1,20),". ", INDIRECT(ADDRESS(9+QUOTIENT(ROW(A4)-1,20),4,4,1,"Equipa de projeto"))))</f>
        <v/>
      </c>
      <c r="B5">
        <f>Atividades!$A$13</f>
        <v>0</v>
      </c>
      <c r="C5" s="123" t="s">
        <v>49</v>
      </c>
      <c r="D5">
        <f ca="1"/>
        <v>0</v>
      </c>
      <c r="E5">
        <f ca="1"/>
        <v>0</v>
      </c>
      <c r="F5">
        <f ca="1"/>
        <v>0</v>
      </c>
      <c r="G5">
        <f ca="1"/>
        <v>0</v>
      </c>
      <c r="H5">
        <f ca="1"/>
        <v>0</v>
      </c>
      <c r="I5">
        <f ca="1"/>
        <v>0</v>
      </c>
      <c r="J5">
        <f ca="1"/>
        <v>0</v>
      </c>
      <c r="K5">
        <f ca="1"/>
        <v>0</v>
      </c>
      <c r="L5">
        <f ca="1"/>
        <v>0</v>
      </c>
      <c r="M5">
        <f ca="1"/>
        <v>0</v>
      </c>
      <c r="N5">
        <f ca="1"/>
        <v>0</v>
      </c>
      <c r="O5">
        <f ca="1"/>
        <v>0</v>
      </c>
      <c r="P5">
        <f ca="1"/>
        <v>0</v>
      </c>
      <c r="Q5">
        <f ca="1"/>
        <v>0</v>
      </c>
      <c r="R5">
        <f ca="1"/>
        <v>0</v>
      </c>
      <c r="S5">
        <f ca="1"/>
        <v>0</v>
      </c>
      <c r="T5">
        <f ca="1"/>
        <v>0</v>
      </c>
      <c r="U5">
        <f ca="1"/>
        <v>0</v>
      </c>
      <c r="V5">
        <f ca="1"/>
        <v>0</v>
      </c>
      <c r="W5">
        <f ca="1"/>
        <v>0</v>
      </c>
      <c r="X5">
        <f ca="1"/>
        <v>0</v>
      </c>
      <c r="Y5">
        <f ca="1"/>
        <v>0</v>
      </c>
      <c r="Z5">
        <f ca="1"/>
        <v>0</v>
      </c>
      <c r="AA5">
        <f ca="1"/>
        <v>0</v>
      </c>
      <c r="AB5">
        <f ca="1"/>
        <v>0</v>
      </c>
      <c r="AC5">
        <f ca="1"/>
        <v>0</v>
      </c>
      <c r="AD5">
        <f ca="1"/>
        <v>0</v>
      </c>
      <c r="AE5">
        <f ca="1"/>
        <v>0</v>
      </c>
      <c r="AF5">
        <f ca="1"/>
        <v>0</v>
      </c>
      <c r="AG5">
        <f ca="1"/>
        <v>0</v>
      </c>
      <c r="AH5">
        <f ca="1"/>
        <v>0</v>
      </c>
      <c r="AI5">
        <f ca="1"/>
        <v>0</v>
      </c>
      <c r="AJ5">
        <f ca="1"/>
        <v>0</v>
      </c>
      <c r="AK5">
        <f ca="1"/>
        <v>0</v>
      </c>
      <c r="AL5">
        <f ca="1"/>
        <v>0</v>
      </c>
      <c r="AM5">
        <f ca="1"/>
        <v>0</v>
      </c>
      <c r="AN5">
        <f ca="1"/>
        <v>0</v>
      </c>
      <c r="AO5">
        <f ca="1"/>
        <v>0</v>
      </c>
      <c r="AP5">
        <f ca="1"/>
        <v>0</v>
      </c>
      <c r="AQ5">
        <f ca="1"/>
        <v>0</v>
      </c>
      <c r="AR5">
        <f ca="1"/>
        <v>0</v>
      </c>
      <c r="AS5">
        <f ca="1"/>
        <v>0</v>
      </c>
      <c r="AT5">
        <f ca="1"/>
        <v>0</v>
      </c>
      <c r="AU5">
        <f ca="1"/>
        <v>0</v>
      </c>
      <c r="AV5">
        <f ca="1"/>
        <v>0</v>
      </c>
      <c r="AW5">
        <f ca="1"/>
        <v>0</v>
      </c>
      <c r="AX5">
        <f ca="1"/>
        <v>0</v>
      </c>
      <c r="AY5">
        <f ca="1"/>
        <v>0</v>
      </c>
      <c r="AZ5">
        <f ca="1"/>
        <v>0</v>
      </c>
      <c r="BA5">
        <f ca="1"/>
        <v>0</v>
      </c>
      <c r="BB5">
        <f ca="1"/>
        <v>0</v>
      </c>
      <c r="BC5">
        <f ca="1"/>
        <v>0</v>
      </c>
      <c r="BD5">
        <f ca="1"/>
        <v>0</v>
      </c>
      <c r="BE5">
        <f ca="1"/>
        <v>0</v>
      </c>
      <c r="BF5">
        <f ca="1"/>
        <v>0</v>
      </c>
      <c r="BG5">
        <f ca="1"/>
        <v>0</v>
      </c>
      <c r="BH5">
        <f ca="1"/>
        <v>0</v>
      </c>
      <c r="BI5">
        <f ca="1"/>
        <v>0</v>
      </c>
      <c r="BJ5">
        <f ca="1"/>
        <v>0</v>
      </c>
      <c r="BK5" s="331">
        <f ca="1"/>
        <v>0</v>
      </c>
    </row>
    <row r="6" spans="1:64" x14ac:dyDescent="0.25">
      <c r="A6" s="330" t="str" cm="1">
        <f t="array" aca="1" ref="A6" ca="1">IF(INDIRECT(ADDRESS(9+QUOTIENT(ROW(A5)-1,20),4,4,1,"Equipa de projeto")) = 0,"", _xlfn.CONCAT(1 + QUOTIENT(ROW(A5)-1,20),". ", INDIRECT(ADDRESS(9+QUOTIENT(ROW(A5)-1,20),4,4,1,"Equipa de projeto"))))</f>
        <v/>
      </c>
      <c r="B6">
        <f>Atividades!$A$25</f>
        <v>0</v>
      </c>
      <c r="C6" s="123" t="s">
        <v>48</v>
      </c>
      <c r="D6">
        <f ca="1"/>
        <v>0</v>
      </c>
      <c r="E6">
        <f ca="1"/>
        <v>0</v>
      </c>
      <c r="F6">
        <f ca="1"/>
        <v>0</v>
      </c>
      <c r="G6">
        <f ca="1"/>
        <v>0</v>
      </c>
      <c r="H6">
        <f ca="1"/>
        <v>0</v>
      </c>
      <c r="I6">
        <f ca="1"/>
        <v>0</v>
      </c>
      <c r="J6">
        <f ca="1"/>
        <v>0</v>
      </c>
      <c r="K6">
        <f ca="1"/>
        <v>0</v>
      </c>
      <c r="L6">
        <f ca="1"/>
        <v>0</v>
      </c>
      <c r="M6">
        <f ca="1"/>
        <v>0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0</v>
      </c>
      <c r="S6">
        <f ca="1"/>
        <v>0</v>
      </c>
      <c r="T6">
        <f ca="1"/>
        <v>0</v>
      </c>
      <c r="U6">
        <f ca="1"/>
        <v>0</v>
      </c>
      <c r="V6">
        <f ca="1"/>
        <v>0</v>
      </c>
      <c r="W6">
        <f ca="1"/>
        <v>0</v>
      </c>
      <c r="X6">
        <f ca="1"/>
        <v>0</v>
      </c>
      <c r="Y6">
        <f ca="1"/>
        <v>0</v>
      </c>
      <c r="Z6">
        <f ca="1"/>
        <v>0</v>
      </c>
      <c r="AA6">
        <f ca="1"/>
        <v>0</v>
      </c>
      <c r="AB6">
        <f ca="1"/>
        <v>0</v>
      </c>
      <c r="AC6">
        <f ca="1"/>
        <v>0</v>
      </c>
      <c r="AD6">
        <f ca="1"/>
        <v>0</v>
      </c>
      <c r="AE6">
        <f ca="1"/>
        <v>0</v>
      </c>
      <c r="AF6">
        <f ca="1"/>
        <v>0</v>
      </c>
      <c r="AG6">
        <f ca="1"/>
        <v>0</v>
      </c>
      <c r="AH6">
        <f ca="1"/>
        <v>0</v>
      </c>
      <c r="AI6">
        <f ca="1"/>
        <v>0</v>
      </c>
      <c r="AJ6">
        <f ca="1"/>
        <v>0</v>
      </c>
      <c r="AK6">
        <f ca="1"/>
        <v>0</v>
      </c>
      <c r="AL6">
        <f ca="1"/>
        <v>0</v>
      </c>
      <c r="AM6">
        <f ca="1"/>
        <v>0</v>
      </c>
      <c r="AN6">
        <f ca="1"/>
        <v>0</v>
      </c>
      <c r="AO6">
        <f ca="1"/>
        <v>0</v>
      </c>
      <c r="AP6">
        <f ca="1"/>
        <v>0</v>
      </c>
      <c r="AQ6">
        <f ca="1"/>
        <v>0</v>
      </c>
      <c r="AR6">
        <f ca="1"/>
        <v>0</v>
      </c>
      <c r="AS6">
        <f ca="1"/>
        <v>0</v>
      </c>
      <c r="AT6">
        <f ca="1"/>
        <v>0</v>
      </c>
      <c r="AU6">
        <f ca="1"/>
        <v>0</v>
      </c>
      <c r="AV6">
        <f ca="1"/>
        <v>0</v>
      </c>
      <c r="AW6">
        <f ca="1"/>
        <v>0</v>
      </c>
      <c r="AX6">
        <f ca="1"/>
        <v>0</v>
      </c>
      <c r="AY6">
        <f ca="1"/>
        <v>0</v>
      </c>
      <c r="AZ6">
        <f ca="1"/>
        <v>0</v>
      </c>
      <c r="BA6">
        <f ca="1"/>
        <v>0</v>
      </c>
      <c r="BB6">
        <f ca="1"/>
        <v>0</v>
      </c>
      <c r="BC6">
        <f ca="1"/>
        <v>0</v>
      </c>
      <c r="BD6">
        <f ca="1"/>
        <v>0</v>
      </c>
      <c r="BE6">
        <f ca="1"/>
        <v>0</v>
      </c>
      <c r="BF6">
        <f ca="1"/>
        <v>0</v>
      </c>
      <c r="BG6">
        <f ca="1"/>
        <v>0</v>
      </c>
      <c r="BH6">
        <f ca="1"/>
        <v>0</v>
      </c>
      <c r="BI6">
        <f ca="1"/>
        <v>0</v>
      </c>
      <c r="BJ6">
        <f ca="1"/>
        <v>0</v>
      </c>
      <c r="BK6" s="331">
        <f ca="1"/>
        <v>0</v>
      </c>
    </row>
    <row r="7" spans="1:64" x14ac:dyDescent="0.25">
      <c r="A7" s="330" t="str" cm="1">
        <f t="array" aca="1" ref="A7" ca="1">IF(INDIRECT(ADDRESS(9+QUOTIENT(ROW(A6)-1,20),4,4,1,"Equipa de projeto")) = 0,"", _xlfn.CONCAT(1 + QUOTIENT(ROW(A6)-1,20),". ", INDIRECT(ADDRESS(9+QUOTIENT(ROW(A6)-1,20),4,4,1,"Equipa de projeto"))))</f>
        <v/>
      </c>
      <c r="B7">
        <f>Atividades!$A$25</f>
        <v>0</v>
      </c>
      <c r="C7" s="123" t="s">
        <v>49</v>
      </c>
      <c r="D7">
        <f ca="1"/>
        <v>0</v>
      </c>
      <c r="E7">
        <f ca="1"/>
        <v>0</v>
      </c>
      <c r="F7">
        <f ca="1"/>
        <v>0</v>
      </c>
      <c r="G7">
        <f ca="1"/>
        <v>0</v>
      </c>
      <c r="H7">
        <f ca="1"/>
        <v>0</v>
      </c>
      <c r="I7">
        <f ca="1"/>
        <v>0</v>
      </c>
      <c r="J7">
        <f ca="1"/>
        <v>0</v>
      </c>
      <c r="K7">
        <f ca="1"/>
        <v>0</v>
      </c>
      <c r="L7">
        <f ca="1"/>
        <v>0</v>
      </c>
      <c r="M7">
        <f ca="1"/>
        <v>0</v>
      </c>
      <c r="N7">
        <f ca="1"/>
        <v>0</v>
      </c>
      <c r="O7">
        <f ca="1"/>
        <v>0</v>
      </c>
      <c r="P7">
        <f ca="1"/>
        <v>0</v>
      </c>
      <c r="Q7">
        <f ca="1"/>
        <v>0</v>
      </c>
      <c r="R7">
        <f ca="1"/>
        <v>0</v>
      </c>
      <c r="S7">
        <f ca="1"/>
        <v>0</v>
      </c>
      <c r="T7">
        <f ca="1"/>
        <v>0</v>
      </c>
      <c r="U7">
        <f ca="1"/>
        <v>0</v>
      </c>
      <c r="V7">
        <f ca="1"/>
        <v>0</v>
      </c>
      <c r="W7">
        <f ca="1"/>
        <v>0</v>
      </c>
      <c r="X7">
        <f ca="1"/>
        <v>0</v>
      </c>
      <c r="Y7">
        <f ca="1"/>
        <v>0</v>
      </c>
      <c r="Z7">
        <f ca="1"/>
        <v>0</v>
      </c>
      <c r="AA7">
        <f ca="1"/>
        <v>0</v>
      </c>
      <c r="AB7">
        <f ca="1"/>
        <v>0</v>
      </c>
      <c r="AC7">
        <f ca="1"/>
        <v>0</v>
      </c>
      <c r="AD7">
        <f ca="1"/>
        <v>0</v>
      </c>
      <c r="AE7">
        <f ca="1"/>
        <v>0</v>
      </c>
      <c r="AF7">
        <f ca="1"/>
        <v>0</v>
      </c>
      <c r="AG7">
        <f ca="1"/>
        <v>0</v>
      </c>
      <c r="AH7">
        <f ca="1"/>
        <v>0</v>
      </c>
      <c r="AI7">
        <f ca="1"/>
        <v>0</v>
      </c>
      <c r="AJ7">
        <f ca="1"/>
        <v>0</v>
      </c>
      <c r="AK7">
        <f ca="1"/>
        <v>0</v>
      </c>
      <c r="AL7">
        <f ca="1"/>
        <v>0</v>
      </c>
      <c r="AM7">
        <f ca="1"/>
        <v>0</v>
      </c>
      <c r="AN7">
        <f ca="1"/>
        <v>0</v>
      </c>
      <c r="AO7">
        <f ca="1"/>
        <v>0</v>
      </c>
      <c r="AP7">
        <f ca="1"/>
        <v>0</v>
      </c>
      <c r="AQ7">
        <f ca="1"/>
        <v>0</v>
      </c>
      <c r="AR7">
        <f ca="1"/>
        <v>0</v>
      </c>
      <c r="AS7">
        <f ca="1"/>
        <v>0</v>
      </c>
      <c r="AT7">
        <f ca="1"/>
        <v>0</v>
      </c>
      <c r="AU7">
        <f ca="1"/>
        <v>0</v>
      </c>
      <c r="AV7">
        <f ca="1"/>
        <v>0</v>
      </c>
      <c r="AW7">
        <f ca="1"/>
        <v>0</v>
      </c>
      <c r="AX7">
        <f ca="1"/>
        <v>0</v>
      </c>
      <c r="AY7">
        <f ca="1"/>
        <v>0</v>
      </c>
      <c r="AZ7">
        <f ca="1"/>
        <v>0</v>
      </c>
      <c r="BA7">
        <f ca="1"/>
        <v>0</v>
      </c>
      <c r="BB7">
        <f ca="1"/>
        <v>0</v>
      </c>
      <c r="BC7">
        <f ca="1"/>
        <v>0</v>
      </c>
      <c r="BD7">
        <f ca="1"/>
        <v>0</v>
      </c>
      <c r="BE7">
        <f ca="1"/>
        <v>0</v>
      </c>
      <c r="BF7">
        <f ca="1"/>
        <v>0</v>
      </c>
      <c r="BG7">
        <f ca="1"/>
        <v>0</v>
      </c>
      <c r="BH7">
        <f ca="1"/>
        <v>0</v>
      </c>
      <c r="BI7">
        <f ca="1"/>
        <v>0</v>
      </c>
      <c r="BJ7">
        <f ca="1"/>
        <v>0</v>
      </c>
      <c r="BK7" s="331">
        <f ca="1"/>
        <v>0</v>
      </c>
    </row>
    <row r="8" spans="1:64" x14ac:dyDescent="0.25">
      <c r="A8" s="330" t="str" cm="1">
        <f t="array" aca="1" ref="A8" ca="1">IF(INDIRECT(ADDRESS(9+QUOTIENT(ROW(A7)-1,20),4,4,1,"Equipa de projeto")) = 0,"", _xlfn.CONCAT(1 + QUOTIENT(ROW(A7)-1,20),". ", INDIRECT(ADDRESS(9+QUOTIENT(ROW(A7)-1,20),4,4,1,"Equipa de projeto"))))</f>
        <v/>
      </c>
      <c r="B8">
        <f>Atividades!$A$37</f>
        <v>0</v>
      </c>
      <c r="C8" s="123" t="s">
        <v>48</v>
      </c>
      <c r="D8">
        <f ca="1"/>
        <v>0</v>
      </c>
      <c r="E8">
        <f ca="1"/>
        <v>0</v>
      </c>
      <c r="F8">
        <f ca="1"/>
        <v>0</v>
      </c>
      <c r="G8">
        <f ca="1"/>
        <v>0</v>
      </c>
      <c r="H8">
        <f ca="1"/>
        <v>0</v>
      </c>
      <c r="I8">
        <f ca="1"/>
        <v>0</v>
      </c>
      <c r="J8">
        <f ca="1"/>
        <v>0</v>
      </c>
      <c r="K8">
        <f ca="1"/>
        <v>0</v>
      </c>
      <c r="L8">
        <f ca="1"/>
        <v>0</v>
      </c>
      <c r="M8">
        <f ca="1"/>
        <v>0</v>
      </c>
      <c r="N8">
        <f ca="1"/>
        <v>0</v>
      </c>
      <c r="O8">
        <f ca="1"/>
        <v>0</v>
      </c>
      <c r="P8">
        <f ca="1"/>
        <v>0</v>
      </c>
      <c r="Q8">
        <f ca="1"/>
        <v>0</v>
      </c>
      <c r="R8">
        <f ca="1"/>
        <v>0</v>
      </c>
      <c r="S8">
        <f ca="1"/>
        <v>0</v>
      </c>
      <c r="T8">
        <f ca="1"/>
        <v>0</v>
      </c>
      <c r="U8">
        <f ca="1"/>
        <v>0</v>
      </c>
      <c r="V8">
        <f ca="1"/>
        <v>0</v>
      </c>
      <c r="W8">
        <f ca="1"/>
        <v>0</v>
      </c>
      <c r="X8">
        <f ca="1"/>
        <v>0</v>
      </c>
      <c r="Y8">
        <f ca="1"/>
        <v>0</v>
      </c>
      <c r="Z8">
        <f ca="1"/>
        <v>0</v>
      </c>
      <c r="AA8">
        <f ca="1"/>
        <v>0</v>
      </c>
      <c r="AB8">
        <f ca="1"/>
        <v>0</v>
      </c>
      <c r="AC8">
        <f ca="1"/>
        <v>0</v>
      </c>
      <c r="AD8">
        <f ca="1"/>
        <v>0</v>
      </c>
      <c r="AE8">
        <f ca="1"/>
        <v>0</v>
      </c>
      <c r="AF8">
        <f ca="1"/>
        <v>0</v>
      </c>
      <c r="AG8">
        <f ca="1"/>
        <v>0</v>
      </c>
      <c r="AH8">
        <f ca="1"/>
        <v>0</v>
      </c>
      <c r="AI8">
        <f ca="1"/>
        <v>0</v>
      </c>
      <c r="AJ8">
        <f ca="1"/>
        <v>0</v>
      </c>
      <c r="AK8">
        <f ca="1"/>
        <v>0</v>
      </c>
      <c r="AL8">
        <f ca="1"/>
        <v>0</v>
      </c>
      <c r="AM8">
        <f ca="1"/>
        <v>0</v>
      </c>
      <c r="AN8">
        <f ca="1"/>
        <v>0</v>
      </c>
      <c r="AO8">
        <f ca="1"/>
        <v>0</v>
      </c>
      <c r="AP8">
        <f ca="1"/>
        <v>0</v>
      </c>
      <c r="AQ8">
        <f ca="1"/>
        <v>0</v>
      </c>
      <c r="AR8">
        <f ca="1"/>
        <v>0</v>
      </c>
      <c r="AS8">
        <f ca="1"/>
        <v>0</v>
      </c>
      <c r="AT8">
        <f ca="1"/>
        <v>0</v>
      </c>
      <c r="AU8">
        <f ca="1"/>
        <v>0</v>
      </c>
      <c r="AV8">
        <f ca="1"/>
        <v>0</v>
      </c>
      <c r="AW8">
        <f ca="1"/>
        <v>0</v>
      </c>
      <c r="AX8">
        <f ca="1"/>
        <v>0</v>
      </c>
      <c r="AY8">
        <f ca="1"/>
        <v>0</v>
      </c>
      <c r="AZ8">
        <f ca="1"/>
        <v>0</v>
      </c>
      <c r="BA8">
        <f ca="1"/>
        <v>0</v>
      </c>
      <c r="BB8">
        <f ca="1"/>
        <v>0</v>
      </c>
      <c r="BC8">
        <f ca="1"/>
        <v>0</v>
      </c>
      <c r="BD8">
        <f ca="1"/>
        <v>0</v>
      </c>
      <c r="BE8">
        <f ca="1"/>
        <v>0</v>
      </c>
      <c r="BF8">
        <f ca="1"/>
        <v>0</v>
      </c>
      <c r="BG8">
        <f ca="1"/>
        <v>0</v>
      </c>
      <c r="BH8">
        <f ca="1"/>
        <v>0</v>
      </c>
      <c r="BI8">
        <f ca="1"/>
        <v>0</v>
      </c>
      <c r="BJ8">
        <f ca="1"/>
        <v>0</v>
      </c>
      <c r="BK8" s="331">
        <f ca="1"/>
        <v>0</v>
      </c>
    </row>
    <row r="9" spans="1:64" x14ac:dyDescent="0.25">
      <c r="A9" s="330" t="str" cm="1">
        <f t="array" aca="1" ref="A9" ca="1">IF(INDIRECT(ADDRESS(9+QUOTIENT(ROW(A8)-1,20),4,4,1,"Equipa de projeto")) = 0,"", _xlfn.CONCAT(1 + QUOTIENT(ROW(A8)-1,20),". ", INDIRECT(ADDRESS(9+QUOTIENT(ROW(A8)-1,20),4,4,1,"Equipa de projeto"))))</f>
        <v/>
      </c>
      <c r="B9">
        <f>Atividades!$A$37</f>
        <v>0</v>
      </c>
      <c r="C9" s="123" t="s">
        <v>49</v>
      </c>
      <c r="D9">
        <f ca="1"/>
        <v>0</v>
      </c>
      <c r="E9">
        <f ca="1"/>
        <v>0</v>
      </c>
      <c r="F9">
        <f ca="1"/>
        <v>0</v>
      </c>
      <c r="G9">
        <f ca="1"/>
        <v>0</v>
      </c>
      <c r="H9">
        <f ca="1"/>
        <v>0</v>
      </c>
      <c r="I9">
        <f ca="1"/>
        <v>0</v>
      </c>
      <c r="J9">
        <f ca="1"/>
        <v>0</v>
      </c>
      <c r="K9">
        <f ca="1"/>
        <v>0</v>
      </c>
      <c r="L9">
        <f ca="1"/>
        <v>0</v>
      </c>
      <c r="M9">
        <f ca="1"/>
        <v>0</v>
      </c>
      <c r="N9">
        <f ca="1"/>
        <v>0</v>
      </c>
      <c r="O9">
        <f ca="1"/>
        <v>0</v>
      </c>
      <c r="P9">
        <f ca="1"/>
        <v>0</v>
      </c>
      <c r="Q9">
        <f ca="1"/>
        <v>0</v>
      </c>
      <c r="R9">
        <f ca="1"/>
        <v>0</v>
      </c>
      <c r="S9">
        <f ca="1"/>
        <v>0</v>
      </c>
      <c r="T9">
        <f ca="1"/>
        <v>0</v>
      </c>
      <c r="U9">
        <f ca="1"/>
        <v>0</v>
      </c>
      <c r="V9">
        <f ca="1"/>
        <v>0</v>
      </c>
      <c r="W9">
        <f ca="1"/>
        <v>0</v>
      </c>
      <c r="X9">
        <f ca="1"/>
        <v>0</v>
      </c>
      <c r="Y9">
        <f ca="1"/>
        <v>0</v>
      </c>
      <c r="Z9">
        <f ca="1"/>
        <v>0</v>
      </c>
      <c r="AA9">
        <f ca="1"/>
        <v>0</v>
      </c>
      <c r="AB9">
        <f ca="1"/>
        <v>0</v>
      </c>
      <c r="AC9">
        <f ca="1"/>
        <v>0</v>
      </c>
      <c r="AD9">
        <f ca="1"/>
        <v>0</v>
      </c>
      <c r="AE9">
        <f ca="1"/>
        <v>0</v>
      </c>
      <c r="AF9">
        <f ca="1"/>
        <v>0</v>
      </c>
      <c r="AG9">
        <f ca="1"/>
        <v>0</v>
      </c>
      <c r="AH9">
        <f ca="1"/>
        <v>0</v>
      </c>
      <c r="AI9">
        <f ca="1"/>
        <v>0</v>
      </c>
      <c r="AJ9">
        <f ca="1"/>
        <v>0</v>
      </c>
      <c r="AK9">
        <f ca="1"/>
        <v>0</v>
      </c>
      <c r="AL9">
        <f ca="1"/>
        <v>0</v>
      </c>
      <c r="AM9">
        <f ca="1"/>
        <v>0</v>
      </c>
      <c r="AN9">
        <f ca="1"/>
        <v>0</v>
      </c>
      <c r="AO9">
        <f ca="1"/>
        <v>0</v>
      </c>
      <c r="AP9">
        <f ca="1"/>
        <v>0</v>
      </c>
      <c r="AQ9">
        <f ca="1"/>
        <v>0</v>
      </c>
      <c r="AR9">
        <f ca="1"/>
        <v>0</v>
      </c>
      <c r="AS9">
        <f ca="1"/>
        <v>0</v>
      </c>
      <c r="AT9">
        <f ca="1"/>
        <v>0</v>
      </c>
      <c r="AU9">
        <f ca="1"/>
        <v>0</v>
      </c>
      <c r="AV9">
        <f ca="1"/>
        <v>0</v>
      </c>
      <c r="AW9">
        <f ca="1"/>
        <v>0</v>
      </c>
      <c r="AX9">
        <f ca="1"/>
        <v>0</v>
      </c>
      <c r="AY9">
        <f ca="1"/>
        <v>0</v>
      </c>
      <c r="AZ9">
        <f ca="1"/>
        <v>0</v>
      </c>
      <c r="BA9">
        <f ca="1"/>
        <v>0</v>
      </c>
      <c r="BB9">
        <f ca="1"/>
        <v>0</v>
      </c>
      <c r="BC9">
        <f ca="1"/>
        <v>0</v>
      </c>
      <c r="BD9">
        <f ca="1"/>
        <v>0</v>
      </c>
      <c r="BE9">
        <f ca="1"/>
        <v>0</v>
      </c>
      <c r="BF9">
        <f ca="1"/>
        <v>0</v>
      </c>
      <c r="BG9">
        <f ca="1"/>
        <v>0</v>
      </c>
      <c r="BH9">
        <f ca="1"/>
        <v>0</v>
      </c>
      <c r="BI9">
        <f ca="1"/>
        <v>0</v>
      </c>
      <c r="BJ9">
        <f ca="1"/>
        <v>0</v>
      </c>
      <c r="BK9" s="331">
        <f ca="1"/>
        <v>0</v>
      </c>
    </row>
    <row r="10" spans="1:64" x14ac:dyDescent="0.25">
      <c r="A10" s="330" t="str" cm="1">
        <f t="array" aca="1" ref="A10" ca="1">IF(INDIRECT(ADDRESS(9+QUOTIENT(ROW(A9)-1,20),4,4,1,"Equipa de projeto")) = 0,"", _xlfn.CONCAT(1 + QUOTIENT(ROW(A9)-1,20),". ", INDIRECT(ADDRESS(9+QUOTIENT(ROW(A9)-1,20),4,4,1,"Equipa de projeto"))))</f>
        <v/>
      </c>
      <c r="B10">
        <f>Atividades!$A$49</f>
        <v>0</v>
      </c>
      <c r="C10" s="123" t="s">
        <v>48</v>
      </c>
      <c r="D10">
        <f ca="1"/>
        <v>0</v>
      </c>
      <c r="E10">
        <f ca="1"/>
        <v>0</v>
      </c>
      <c r="F10">
        <f ca="1"/>
        <v>0</v>
      </c>
      <c r="G10">
        <f ca="1"/>
        <v>0</v>
      </c>
      <c r="H10">
        <f ca="1"/>
        <v>0</v>
      </c>
      <c r="I10">
        <f ca="1"/>
        <v>0</v>
      </c>
      <c r="J10">
        <f ca="1"/>
        <v>0</v>
      </c>
      <c r="K10">
        <f ca="1"/>
        <v>0</v>
      </c>
      <c r="L10">
        <f ca="1"/>
        <v>0</v>
      </c>
      <c r="M10">
        <f ca="1"/>
        <v>0</v>
      </c>
      <c r="N10">
        <f ca="1"/>
        <v>0</v>
      </c>
      <c r="O10">
        <f ca="1"/>
        <v>0</v>
      </c>
      <c r="P10">
        <f ca="1"/>
        <v>0</v>
      </c>
      <c r="Q10">
        <f ca="1"/>
        <v>0</v>
      </c>
      <c r="R10">
        <f ca="1"/>
        <v>0</v>
      </c>
      <c r="S10">
        <f ca="1"/>
        <v>0</v>
      </c>
      <c r="T10">
        <f ca="1"/>
        <v>0</v>
      </c>
      <c r="U10">
        <f ca="1"/>
        <v>0</v>
      </c>
      <c r="V10">
        <f ca="1"/>
        <v>0</v>
      </c>
      <c r="W10">
        <f ca="1"/>
        <v>0</v>
      </c>
      <c r="X10">
        <f ca="1"/>
        <v>0</v>
      </c>
      <c r="Y10">
        <f ca="1"/>
        <v>0</v>
      </c>
      <c r="Z10">
        <f ca="1"/>
        <v>0</v>
      </c>
      <c r="AA10">
        <f ca="1"/>
        <v>0</v>
      </c>
      <c r="AB10">
        <f ca="1"/>
        <v>0</v>
      </c>
      <c r="AC10">
        <f ca="1"/>
        <v>0</v>
      </c>
      <c r="AD10">
        <f ca="1"/>
        <v>0</v>
      </c>
      <c r="AE10">
        <f ca="1"/>
        <v>0</v>
      </c>
      <c r="AF10">
        <f ca="1"/>
        <v>0</v>
      </c>
      <c r="AG10">
        <f ca="1"/>
        <v>0</v>
      </c>
      <c r="AH10">
        <f ca="1"/>
        <v>0</v>
      </c>
      <c r="AI10">
        <f ca="1"/>
        <v>0</v>
      </c>
      <c r="AJ10">
        <f ca="1"/>
        <v>0</v>
      </c>
      <c r="AK10">
        <f ca="1"/>
        <v>0</v>
      </c>
      <c r="AL10">
        <f ca="1"/>
        <v>0</v>
      </c>
      <c r="AM10">
        <f ca="1"/>
        <v>0</v>
      </c>
      <c r="AN10">
        <f ca="1"/>
        <v>0</v>
      </c>
      <c r="AO10">
        <f ca="1"/>
        <v>0</v>
      </c>
      <c r="AP10">
        <f ca="1"/>
        <v>0</v>
      </c>
      <c r="AQ10">
        <f ca="1"/>
        <v>0</v>
      </c>
      <c r="AR10">
        <f ca="1"/>
        <v>0</v>
      </c>
      <c r="AS10">
        <f ca="1"/>
        <v>0</v>
      </c>
      <c r="AT10">
        <f ca="1"/>
        <v>0</v>
      </c>
      <c r="AU10">
        <f ca="1"/>
        <v>0</v>
      </c>
      <c r="AV10">
        <f ca="1"/>
        <v>0</v>
      </c>
      <c r="AW10">
        <f ca="1"/>
        <v>0</v>
      </c>
      <c r="AX10">
        <f ca="1"/>
        <v>0</v>
      </c>
      <c r="AY10">
        <f ca="1"/>
        <v>0</v>
      </c>
      <c r="AZ10">
        <f ca="1"/>
        <v>0</v>
      </c>
      <c r="BA10">
        <f ca="1"/>
        <v>0</v>
      </c>
      <c r="BB10">
        <f ca="1"/>
        <v>0</v>
      </c>
      <c r="BC10">
        <f ca="1"/>
        <v>0</v>
      </c>
      <c r="BD10">
        <f ca="1"/>
        <v>0</v>
      </c>
      <c r="BE10">
        <f ca="1"/>
        <v>0</v>
      </c>
      <c r="BF10">
        <f ca="1"/>
        <v>0</v>
      </c>
      <c r="BG10">
        <f ca="1"/>
        <v>0</v>
      </c>
      <c r="BH10">
        <f ca="1"/>
        <v>0</v>
      </c>
      <c r="BI10">
        <f ca="1"/>
        <v>0</v>
      </c>
      <c r="BJ10">
        <f ca="1"/>
        <v>0</v>
      </c>
      <c r="BK10" s="331">
        <f ca="1"/>
        <v>0</v>
      </c>
    </row>
    <row r="11" spans="1:64" x14ac:dyDescent="0.25">
      <c r="A11" s="330" t="str" cm="1">
        <f t="array" aca="1" ref="A11" ca="1">IF(INDIRECT(ADDRESS(9+QUOTIENT(ROW(A10)-1,20),4,4,1,"Equipa de projeto")) = 0,"", _xlfn.CONCAT(1 + QUOTIENT(ROW(A10)-1,20),". ", INDIRECT(ADDRESS(9+QUOTIENT(ROW(A10)-1,20),4,4,1,"Equipa de projeto"))))</f>
        <v/>
      </c>
      <c r="B11">
        <f>Atividades!$A$49</f>
        <v>0</v>
      </c>
      <c r="C11" s="123" t="s">
        <v>49</v>
      </c>
      <c r="D11">
        <f ca="1"/>
        <v>0</v>
      </c>
      <c r="E11">
        <f ca="1"/>
        <v>0</v>
      </c>
      <c r="F11">
        <f ca="1"/>
        <v>0</v>
      </c>
      <c r="G11">
        <f ca="1"/>
        <v>0</v>
      </c>
      <c r="H11">
        <f ca="1"/>
        <v>0</v>
      </c>
      <c r="I11">
        <f ca="1"/>
        <v>0</v>
      </c>
      <c r="J11">
        <f ca="1"/>
        <v>0</v>
      </c>
      <c r="K11">
        <f ca="1"/>
        <v>0</v>
      </c>
      <c r="L11">
        <f ca="1"/>
        <v>0</v>
      </c>
      <c r="M11">
        <f ca="1"/>
        <v>0</v>
      </c>
      <c r="N11">
        <f ca="1"/>
        <v>0</v>
      </c>
      <c r="O11">
        <f ca="1"/>
        <v>0</v>
      </c>
      <c r="P11">
        <f ca="1"/>
        <v>0</v>
      </c>
      <c r="Q11">
        <f ca="1"/>
        <v>0</v>
      </c>
      <c r="R11">
        <f ca="1"/>
        <v>0</v>
      </c>
      <c r="S11">
        <f ca="1"/>
        <v>0</v>
      </c>
      <c r="T11">
        <f ca="1"/>
        <v>0</v>
      </c>
      <c r="U11">
        <f ca="1"/>
        <v>0</v>
      </c>
      <c r="V11">
        <f ca="1"/>
        <v>0</v>
      </c>
      <c r="W11">
        <f ca="1"/>
        <v>0</v>
      </c>
      <c r="X11">
        <f ca="1"/>
        <v>0</v>
      </c>
      <c r="Y11">
        <f ca="1"/>
        <v>0</v>
      </c>
      <c r="Z11">
        <f ca="1"/>
        <v>0</v>
      </c>
      <c r="AA11">
        <f ca="1"/>
        <v>0</v>
      </c>
      <c r="AB11">
        <f ca="1"/>
        <v>0</v>
      </c>
      <c r="AC11">
        <f ca="1"/>
        <v>0</v>
      </c>
      <c r="AD11">
        <f ca="1"/>
        <v>0</v>
      </c>
      <c r="AE11">
        <f ca="1"/>
        <v>0</v>
      </c>
      <c r="AF11">
        <f ca="1"/>
        <v>0</v>
      </c>
      <c r="AG11">
        <f ca="1"/>
        <v>0</v>
      </c>
      <c r="AH11">
        <f ca="1"/>
        <v>0</v>
      </c>
      <c r="AI11">
        <f ca="1"/>
        <v>0</v>
      </c>
      <c r="AJ11">
        <f ca="1"/>
        <v>0</v>
      </c>
      <c r="AK11">
        <f ca="1"/>
        <v>0</v>
      </c>
      <c r="AL11">
        <f ca="1"/>
        <v>0</v>
      </c>
      <c r="AM11">
        <f ca="1"/>
        <v>0</v>
      </c>
      <c r="AN11">
        <f ca="1"/>
        <v>0</v>
      </c>
      <c r="AO11">
        <f ca="1"/>
        <v>0</v>
      </c>
      <c r="AP11">
        <f ca="1"/>
        <v>0</v>
      </c>
      <c r="AQ11">
        <f ca="1"/>
        <v>0</v>
      </c>
      <c r="AR11">
        <f ca="1"/>
        <v>0</v>
      </c>
      <c r="AS11">
        <f ca="1"/>
        <v>0</v>
      </c>
      <c r="AT11">
        <f ca="1"/>
        <v>0</v>
      </c>
      <c r="AU11">
        <f ca="1"/>
        <v>0</v>
      </c>
      <c r="AV11">
        <f ca="1"/>
        <v>0</v>
      </c>
      <c r="AW11">
        <f ca="1"/>
        <v>0</v>
      </c>
      <c r="AX11">
        <f ca="1"/>
        <v>0</v>
      </c>
      <c r="AY11">
        <f ca="1"/>
        <v>0</v>
      </c>
      <c r="AZ11">
        <f ca="1"/>
        <v>0</v>
      </c>
      <c r="BA11">
        <f ca="1"/>
        <v>0</v>
      </c>
      <c r="BB11">
        <f ca="1"/>
        <v>0</v>
      </c>
      <c r="BC11">
        <f ca="1"/>
        <v>0</v>
      </c>
      <c r="BD11">
        <f ca="1"/>
        <v>0</v>
      </c>
      <c r="BE11">
        <f ca="1"/>
        <v>0</v>
      </c>
      <c r="BF11">
        <f ca="1"/>
        <v>0</v>
      </c>
      <c r="BG11">
        <f ca="1"/>
        <v>0</v>
      </c>
      <c r="BH11">
        <f ca="1"/>
        <v>0</v>
      </c>
      <c r="BI11">
        <f ca="1"/>
        <v>0</v>
      </c>
      <c r="BJ11">
        <f ca="1"/>
        <v>0</v>
      </c>
      <c r="BK11" s="331">
        <f ca="1"/>
        <v>0</v>
      </c>
    </row>
    <row r="12" spans="1:64" x14ac:dyDescent="0.25">
      <c r="A12" s="330" t="str" cm="1">
        <f t="array" aca="1" ref="A12" ca="1">IF(INDIRECT(ADDRESS(9+QUOTIENT(ROW(A11)-1,20),4,4,1,"Equipa de projeto")) = 0,"", _xlfn.CONCAT(1 + QUOTIENT(ROW(A11)-1,20),". ", INDIRECT(ADDRESS(9+QUOTIENT(ROW(A11)-1,20),4,4,1,"Equipa de projeto"))))</f>
        <v/>
      </c>
      <c r="B12">
        <f>Atividades!$A$61</f>
        <v>0</v>
      </c>
      <c r="C12" s="123" t="s">
        <v>48</v>
      </c>
      <c r="D12">
        <f ca="1"/>
        <v>0</v>
      </c>
      <c r="E12">
        <f ca="1"/>
        <v>0</v>
      </c>
      <c r="F12">
        <f ca="1"/>
        <v>0</v>
      </c>
      <c r="G12">
        <f ca="1"/>
        <v>0</v>
      </c>
      <c r="H12">
        <f ca="1"/>
        <v>0</v>
      </c>
      <c r="I12">
        <f ca="1"/>
        <v>0</v>
      </c>
      <c r="J12">
        <f ca="1"/>
        <v>0</v>
      </c>
      <c r="K12">
        <f ca="1"/>
        <v>0</v>
      </c>
      <c r="L12">
        <f ca="1"/>
        <v>0</v>
      </c>
      <c r="M12">
        <f ca="1"/>
        <v>0</v>
      </c>
      <c r="N12">
        <f ca="1"/>
        <v>0</v>
      </c>
      <c r="O12">
        <f ca="1"/>
        <v>0</v>
      </c>
      <c r="P12">
        <f ca="1"/>
        <v>0</v>
      </c>
      <c r="Q12">
        <f ca="1"/>
        <v>0</v>
      </c>
      <c r="R12">
        <f ca="1"/>
        <v>0</v>
      </c>
      <c r="S12">
        <f ca="1"/>
        <v>0</v>
      </c>
      <c r="T12">
        <f ca="1"/>
        <v>0</v>
      </c>
      <c r="U12">
        <f ca="1"/>
        <v>0</v>
      </c>
      <c r="V12">
        <f ca="1"/>
        <v>0</v>
      </c>
      <c r="W12">
        <f ca="1"/>
        <v>0</v>
      </c>
      <c r="X12">
        <f ca="1"/>
        <v>0</v>
      </c>
      <c r="Y12">
        <f ca="1"/>
        <v>0</v>
      </c>
      <c r="Z12">
        <f ca="1"/>
        <v>0</v>
      </c>
      <c r="AA12">
        <f ca="1"/>
        <v>0</v>
      </c>
      <c r="AB12">
        <f ca="1"/>
        <v>0</v>
      </c>
      <c r="AC12">
        <f ca="1"/>
        <v>0</v>
      </c>
      <c r="AD12">
        <f ca="1"/>
        <v>0</v>
      </c>
      <c r="AE12">
        <f ca="1"/>
        <v>0</v>
      </c>
      <c r="AF12">
        <f ca="1"/>
        <v>0</v>
      </c>
      <c r="AG12">
        <f ca="1"/>
        <v>0</v>
      </c>
      <c r="AH12">
        <f ca="1"/>
        <v>0</v>
      </c>
      <c r="AI12">
        <f ca="1"/>
        <v>0</v>
      </c>
      <c r="AJ12">
        <f ca="1"/>
        <v>0</v>
      </c>
      <c r="AK12">
        <f ca="1"/>
        <v>0</v>
      </c>
      <c r="AL12">
        <f ca="1"/>
        <v>0</v>
      </c>
      <c r="AM12">
        <f ca="1"/>
        <v>0</v>
      </c>
      <c r="AN12">
        <f ca="1"/>
        <v>0</v>
      </c>
      <c r="AO12">
        <f ca="1"/>
        <v>0</v>
      </c>
      <c r="AP12">
        <f ca="1"/>
        <v>0</v>
      </c>
      <c r="AQ12">
        <f ca="1"/>
        <v>0</v>
      </c>
      <c r="AR12">
        <f ca="1"/>
        <v>0</v>
      </c>
      <c r="AS12">
        <f ca="1"/>
        <v>0</v>
      </c>
      <c r="AT12">
        <f ca="1"/>
        <v>0</v>
      </c>
      <c r="AU12">
        <f ca="1"/>
        <v>0</v>
      </c>
      <c r="AV12">
        <f ca="1"/>
        <v>0</v>
      </c>
      <c r="AW12">
        <f ca="1"/>
        <v>0</v>
      </c>
      <c r="AX12">
        <f ca="1"/>
        <v>0</v>
      </c>
      <c r="AY12">
        <f ca="1"/>
        <v>0</v>
      </c>
      <c r="AZ12">
        <f ca="1"/>
        <v>0</v>
      </c>
      <c r="BA12">
        <f ca="1"/>
        <v>0</v>
      </c>
      <c r="BB12">
        <f ca="1"/>
        <v>0</v>
      </c>
      <c r="BC12">
        <f ca="1"/>
        <v>0</v>
      </c>
      <c r="BD12">
        <f ca="1"/>
        <v>0</v>
      </c>
      <c r="BE12">
        <f ca="1"/>
        <v>0</v>
      </c>
      <c r="BF12">
        <f ca="1"/>
        <v>0</v>
      </c>
      <c r="BG12">
        <f ca="1"/>
        <v>0</v>
      </c>
      <c r="BH12">
        <f ca="1"/>
        <v>0</v>
      </c>
      <c r="BI12">
        <f ca="1"/>
        <v>0</v>
      </c>
      <c r="BJ12">
        <f ca="1"/>
        <v>0</v>
      </c>
      <c r="BK12" s="331">
        <f ca="1"/>
        <v>0</v>
      </c>
    </row>
    <row r="13" spans="1:64" x14ac:dyDescent="0.25">
      <c r="A13" s="330" t="str" cm="1">
        <f t="array" aca="1" ref="A13" ca="1">IF(INDIRECT(ADDRESS(9+QUOTIENT(ROW(A12)-1,20),4,4,1,"Equipa de projeto")) = 0,"", _xlfn.CONCAT(1 + QUOTIENT(ROW(A12)-1,20),". ", INDIRECT(ADDRESS(9+QUOTIENT(ROW(A12)-1,20),4,4,1,"Equipa de projeto"))))</f>
        <v/>
      </c>
      <c r="B13">
        <f>Atividades!$A$61</f>
        <v>0</v>
      </c>
      <c r="C13" s="123" t="s">
        <v>49</v>
      </c>
      <c r="D13">
        <f ca="1"/>
        <v>0</v>
      </c>
      <c r="E13">
        <f ca="1"/>
        <v>0</v>
      </c>
      <c r="F13">
        <f ca="1"/>
        <v>0</v>
      </c>
      <c r="G13">
        <f ca="1"/>
        <v>0</v>
      </c>
      <c r="H13">
        <f ca="1"/>
        <v>0</v>
      </c>
      <c r="I13">
        <f ca="1"/>
        <v>0</v>
      </c>
      <c r="J13">
        <f ca="1"/>
        <v>0</v>
      </c>
      <c r="K13">
        <f ca="1"/>
        <v>0</v>
      </c>
      <c r="L13">
        <f ca="1"/>
        <v>0</v>
      </c>
      <c r="M13">
        <f ca="1"/>
        <v>0</v>
      </c>
      <c r="N13">
        <f ca="1"/>
        <v>0</v>
      </c>
      <c r="O13">
        <f ca="1"/>
        <v>0</v>
      </c>
      <c r="P13">
        <f ca="1"/>
        <v>0</v>
      </c>
      <c r="Q13">
        <f ca="1"/>
        <v>0</v>
      </c>
      <c r="R13">
        <f ca="1"/>
        <v>0</v>
      </c>
      <c r="S13">
        <f ca="1"/>
        <v>0</v>
      </c>
      <c r="T13">
        <f ca="1"/>
        <v>0</v>
      </c>
      <c r="U13">
        <f ca="1"/>
        <v>0</v>
      </c>
      <c r="V13">
        <f ca="1"/>
        <v>0</v>
      </c>
      <c r="W13">
        <f ca="1"/>
        <v>0</v>
      </c>
      <c r="X13">
        <f ca="1"/>
        <v>0</v>
      </c>
      <c r="Y13">
        <f ca="1"/>
        <v>0</v>
      </c>
      <c r="Z13">
        <f ca="1"/>
        <v>0</v>
      </c>
      <c r="AA13">
        <f ca="1"/>
        <v>0</v>
      </c>
      <c r="AB13">
        <f ca="1"/>
        <v>0</v>
      </c>
      <c r="AC13">
        <f ca="1"/>
        <v>0</v>
      </c>
      <c r="AD13">
        <f ca="1"/>
        <v>0</v>
      </c>
      <c r="AE13">
        <f ca="1"/>
        <v>0</v>
      </c>
      <c r="AF13">
        <f ca="1"/>
        <v>0</v>
      </c>
      <c r="AG13">
        <f ca="1"/>
        <v>0</v>
      </c>
      <c r="AH13">
        <f ca="1"/>
        <v>0</v>
      </c>
      <c r="AI13">
        <f ca="1"/>
        <v>0</v>
      </c>
      <c r="AJ13">
        <f ca="1"/>
        <v>0</v>
      </c>
      <c r="AK13">
        <f ca="1"/>
        <v>0</v>
      </c>
      <c r="AL13">
        <f ca="1"/>
        <v>0</v>
      </c>
      <c r="AM13">
        <f ca="1"/>
        <v>0</v>
      </c>
      <c r="AN13">
        <f ca="1"/>
        <v>0</v>
      </c>
      <c r="AO13">
        <f ca="1"/>
        <v>0</v>
      </c>
      <c r="AP13">
        <f ca="1"/>
        <v>0</v>
      </c>
      <c r="AQ13">
        <f ca="1"/>
        <v>0</v>
      </c>
      <c r="AR13">
        <f ca="1"/>
        <v>0</v>
      </c>
      <c r="AS13">
        <f ca="1"/>
        <v>0</v>
      </c>
      <c r="AT13">
        <f ca="1"/>
        <v>0</v>
      </c>
      <c r="AU13">
        <f ca="1"/>
        <v>0</v>
      </c>
      <c r="AV13">
        <f ca="1"/>
        <v>0</v>
      </c>
      <c r="AW13">
        <f ca="1"/>
        <v>0</v>
      </c>
      <c r="AX13">
        <f ca="1"/>
        <v>0</v>
      </c>
      <c r="AY13">
        <f ca="1"/>
        <v>0</v>
      </c>
      <c r="AZ13">
        <f ca="1"/>
        <v>0</v>
      </c>
      <c r="BA13">
        <f ca="1"/>
        <v>0</v>
      </c>
      <c r="BB13">
        <f ca="1"/>
        <v>0</v>
      </c>
      <c r="BC13">
        <f ca="1"/>
        <v>0</v>
      </c>
      <c r="BD13">
        <f ca="1"/>
        <v>0</v>
      </c>
      <c r="BE13">
        <f ca="1"/>
        <v>0</v>
      </c>
      <c r="BF13">
        <f ca="1"/>
        <v>0</v>
      </c>
      <c r="BG13">
        <f ca="1"/>
        <v>0</v>
      </c>
      <c r="BH13">
        <f ca="1"/>
        <v>0</v>
      </c>
      <c r="BI13">
        <f ca="1"/>
        <v>0</v>
      </c>
      <c r="BJ13">
        <f ca="1"/>
        <v>0</v>
      </c>
      <c r="BK13" s="331">
        <f ca="1"/>
        <v>0</v>
      </c>
    </row>
    <row r="14" spans="1:64" x14ac:dyDescent="0.25">
      <c r="A14" s="330" t="str" cm="1">
        <f t="array" aca="1" ref="A14" ca="1">IF(INDIRECT(ADDRESS(9+QUOTIENT(ROW(A13)-1,20),4,4,1,"Equipa de projeto")) = 0,"", _xlfn.CONCAT(1 + QUOTIENT(ROW(A13)-1,20),". ", INDIRECT(ADDRESS(9+QUOTIENT(ROW(A13)-1,20),4,4,1,"Equipa de projeto"))))</f>
        <v/>
      </c>
      <c r="B14">
        <f>Atividades!$A$73</f>
        <v>0</v>
      </c>
      <c r="C14" s="123" t="s">
        <v>48</v>
      </c>
      <c r="D14">
        <f ca="1"/>
        <v>0</v>
      </c>
      <c r="E14">
        <f ca="1"/>
        <v>0</v>
      </c>
      <c r="F14">
        <f ca="1"/>
        <v>0</v>
      </c>
      <c r="G14">
        <f ca="1"/>
        <v>0</v>
      </c>
      <c r="H14">
        <f ca="1"/>
        <v>0</v>
      </c>
      <c r="I14">
        <f ca="1"/>
        <v>0</v>
      </c>
      <c r="J14">
        <f ca="1"/>
        <v>0</v>
      </c>
      <c r="K14">
        <f ca="1"/>
        <v>0</v>
      </c>
      <c r="L14">
        <f ca="1"/>
        <v>0</v>
      </c>
      <c r="M14">
        <f ca="1"/>
        <v>0</v>
      </c>
      <c r="N14">
        <f ca="1"/>
        <v>0</v>
      </c>
      <c r="O14">
        <f ca="1"/>
        <v>0</v>
      </c>
      <c r="P14">
        <f ca="1"/>
        <v>0</v>
      </c>
      <c r="Q14">
        <f ca="1"/>
        <v>0</v>
      </c>
      <c r="R14">
        <f ca="1"/>
        <v>0</v>
      </c>
      <c r="S14">
        <f ca="1"/>
        <v>0</v>
      </c>
      <c r="T14">
        <f ca="1"/>
        <v>0</v>
      </c>
      <c r="U14">
        <f ca="1"/>
        <v>0</v>
      </c>
      <c r="V14">
        <f ca="1"/>
        <v>0</v>
      </c>
      <c r="W14">
        <f ca="1"/>
        <v>0</v>
      </c>
      <c r="X14">
        <f ca="1"/>
        <v>0</v>
      </c>
      <c r="Y14">
        <f ca="1"/>
        <v>0</v>
      </c>
      <c r="Z14">
        <f ca="1"/>
        <v>0</v>
      </c>
      <c r="AA14">
        <f ca="1"/>
        <v>0</v>
      </c>
      <c r="AB14">
        <f ca="1"/>
        <v>0</v>
      </c>
      <c r="AC14">
        <f ca="1"/>
        <v>0</v>
      </c>
      <c r="AD14">
        <f ca="1"/>
        <v>0</v>
      </c>
      <c r="AE14">
        <f ca="1"/>
        <v>0</v>
      </c>
      <c r="AF14">
        <f ca="1"/>
        <v>0</v>
      </c>
      <c r="AG14">
        <f ca="1"/>
        <v>0</v>
      </c>
      <c r="AH14">
        <f ca="1"/>
        <v>0</v>
      </c>
      <c r="AI14">
        <f ca="1"/>
        <v>0</v>
      </c>
      <c r="AJ14">
        <f ca="1"/>
        <v>0</v>
      </c>
      <c r="AK14">
        <f ca="1"/>
        <v>0</v>
      </c>
      <c r="AL14">
        <f ca="1"/>
        <v>0</v>
      </c>
      <c r="AM14">
        <f ca="1"/>
        <v>0</v>
      </c>
      <c r="AN14">
        <f ca="1"/>
        <v>0</v>
      </c>
      <c r="AO14">
        <f ca="1"/>
        <v>0</v>
      </c>
      <c r="AP14">
        <f ca="1"/>
        <v>0</v>
      </c>
      <c r="AQ14">
        <f ca="1"/>
        <v>0</v>
      </c>
      <c r="AR14">
        <f ca="1"/>
        <v>0</v>
      </c>
      <c r="AS14">
        <f ca="1"/>
        <v>0</v>
      </c>
      <c r="AT14">
        <f ca="1"/>
        <v>0</v>
      </c>
      <c r="AU14">
        <f ca="1"/>
        <v>0</v>
      </c>
      <c r="AV14">
        <f ca="1"/>
        <v>0</v>
      </c>
      <c r="AW14">
        <f ca="1"/>
        <v>0</v>
      </c>
      <c r="AX14">
        <f ca="1"/>
        <v>0</v>
      </c>
      <c r="AY14">
        <f ca="1"/>
        <v>0</v>
      </c>
      <c r="AZ14">
        <f ca="1"/>
        <v>0</v>
      </c>
      <c r="BA14">
        <f ca="1"/>
        <v>0</v>
      </c>
      <c r="BB14">
        <f ca="1"/>
        <v>0</v>
      </c>
      <c r="BC14">
        <f ca="1"/>
        <v>0</v>
      </c>
      <c r="BD14">
        <f ca="1"/>
        <v>0</v>
      </c>
      <c r="BE14">
        <f ca="1"/>
        <v>0</v>
      </c>
      <c r="BF14">
        <f ca="1"/>
        <v>0</v>
      </c>
      <c r="BG14">
        <f ca="1"/>
        <v>0</v>
      </c>
      <c r="BH14">
        <f ca="1"/>
        <v>0</v>
      </c>
      <c r="BI14">
        <f ca="1"/>
        <v>0</v>
      </c>
      <c r="BJ14">
        <f ca="1"/>
        <v>0</v>
      </c>
      <c r="BK14" s="331">
        <f ca="1"/>
        <v>0</v>
      </c>
    </row>
    <row r="15" spans="1:64" x14ac:dyDescent="0.25">
      <c r="A15" s="330" t="str" cm="1">
        <f t="array" aca="1" ref="A15" ca="1">IF(INDIRECT(ADDRESS(9+QUOTIENT(ROW(A14)-1,20),4,4,1,"Equipa de projeto")) = 0,"", _xlfn.CONCAT(1 + QUOTIENT(ROW(A14)-1,20),". ", INDIRECT(ADDRESS(9+QUOTIENT(ROW(A14)-1,20),4,4,1,"Equipa de projeto"))))</f>
        <v/>
      </c>
      <c r="B15">
        <f>Atividades!$A$73</f>
        <v>0</v>
      </c>
      <c r="C15" s="123" t="s">
        <v>49</v>
      </c>
      <c r="D15">
        <f ca="1"/>
        <v>0</v>
      </c>
      <c r="E15">
        <f ca="1"/>
        <v>0</v>
      </c>
      <c r="F15">
        <f ca="1"/>
        <v>0</v>
      </c>
      <c r="G15">
        <f ca="1"/>
        <v>0</v>
      </c>
      <c r="H15">
        <f ca="1"/>
        <v>0</v>
      </c>
      <c r="I15">
        <f ca="1"/>
        <v>0</v>
      </c>
      <c r="J15">
        <f ca="1"/>
        <v>0</v>
      </c>
      <c r="K15">
        <f ca="1"/>
        <v>0</v>
      </c>
      <c r="L15">
        <f ca="1"/>
        <v>0</v>
      </c>
      <c r="M15">
        <f ca="1"/>
        <v>0</v>
      </c>
      <c r="N15">
        <f ca="1"/>
        <v>0</v>
      </c>
      <c r="O15">
        <f ca="1"/>
        <v>0</v>
      </c>
      <c r="P15">
        <f ca="1"/>
        <v>0</v>
      </c>
      <c r="Q15">
        <f ca="1"/>
        <v>0</v>
      </c>
      <c r="R15">
        <f ca="1"/>
        <v>0</v>
      </c>
      <c r="S15">
        <f ca="1"/>
        <v>0</v>
      </c>
      <c r="T15">
        <f ca="1"/>
        <v>0</v>
      </c>
      <c r="U15">
        <f ca="1"/>
        <v>0</v>
      </c>
      <c r="V15">
        <f ca="1"/>
        <v>0</v>
      </c>
      <c r="W15">
        <f ca="1"/>
        <v>0</v>
      </c>
      <c r="X15">
        <f ca="1"/>
        <v>0</v>
      </c>
      <c r="Y15">
        <f ca="1"/>
        <v>0</v>
      </c>
      <c r="Z15">
        <f ca="1"/>
        <v>0</v>
      </c>
      <c r="AA15">
        <f ca="1"/>
        <v>0</v>
      </c>
      <c r="AB15">
        <f ca="1"/>
        <v>0</v>
      </c>
      <c r="AC15">
        <f ca="1"/>
        <v>0</v>
      </c>
      <c r="AD15">
        <f ca="1"/>
        <v>0</v>
      </c>
      <c r="AE15">
        <f ca="1"/>
        <v>0</v>
      </c>
      <c r="AF15">
        <f ca="1"/>
        <v>0</v>
      </c>
      <c r="AG15">
        <f ca="1"/>
        <v>0</v>
      </c>
      <c r="AH15">
        <f ca="1"/>
        <v>0</v>
      </c>
      <c r="AI15">
        <f ca="1"/>
        <v>0</v>
      </c>
      <c r="AJ15">
        <f ca="1"/>
        <v>0</v>
      </c>
      <c r="AK15">
        <f ca="1"/>
        <v>0</v>
      </c>
      <c r="AL15">
        <f ca="1"/>
        <v>0</v>
      </c>
      <c r="AM15">
        <f ca="1"/>
        <v>0</v>
      </c>
      <c r="AN15">
        <f ca="1"/>
        <v>0</v>
      </c>
      <c r="AO15">
        <f ca="1"/>
        <v>0</v>
      </c>
      <c r="AP15">
        <f ca="1"/>
        <v>0</v>
      </c>
      <c r="AQ15">
        <f ca="1"/>
        <v>0</v>
      </c>
      <c r="AR15">
        <f ca="1"/>
        <v>0</v>
      </c>
      <c r="AS15">
        <f ca="1"/>
        <v>0</v>
      </c>
      <c r="AT15">
        <f ca="1"/>
        <v>0</v>
      </c>
      <c r="AU15">
        <f ca="1"/>
        <v>0</v>
      </c>
      <c r="AV15">
        <f ca="1"/>
        <v>0</v>
      </c>
      <c r="AW15">
        <f ca="1"/>
        <v>0</v>
      </c>
      <c r="AX15">
        <f ca="1"/>
        <v>0</v>
      </c>
      <c r="AY15">
        <f ca="1"/>
        <v>0</v>
      </c>
      <c r="AZ15">
        <f ca="1"/>
        <v>0</v>
      </c>
      <c r="BA15">
        <f ca="1"/>
        <v>0</v>
      </c>
      <c r="BB15">
        <f ca="1"/>
        <v>0</v>
      </c>
      <c r="BC15">
        <f ca="1"/>
        <v>0</v>
      </c>
      <c r="BD15">
        <f ca="1"/>
        <v>0</v>
      </c>
      <c r="BE15">
        <f ca="1"/>
        <v>0</v>
      </c>
      <c r="BF15">
        <f ca="1"/>
        <v>0</v>
      </c>
      <c r="BG15">
        <f ca="1"/>
        <v>0</v>
      </c>
      <c r="BH15">
        <f ca="1"/>
        <v>0</v>
      </c>
      <c r="BI15">
        <f ca="1"/>
        <v>0</v>
      </c>
      <c r="BJ15">
        <f ca="1"/>
        <v>0</v>
      </c>
      <c r="BK15" s="331">
        <f ca="1"/>
        <v>0</v>
      </c>
    </row>
    <row r="16" spans="1:64" x14ac:dyDescent="0.25">
      <c r="A16" s="330" t="str" cm="1">
        <f t="array" aca="1" ref="A16" ca="1">IF(INDIRECT(ADDRESS(9+QUOTIENT(ROW(A15)-1,20),4,4,1,"Equipa de projeto")) = 0,"", _xlfn.CONCAT(1 + QUOTIENT(ROW(A15)-1,20),". ", INDIRECT(ADDRESS(9+QUOTIENT(ROW(A15)-1,20),4,4,1,"Equipa de projeto"))))</f>
        <v/>
      </c>
      <c r="B16">
        <f>Atividades!$A$85</f>
        <v>0</v>
      </c>
      <c r="C16" s="123" t="s">
        <v>48</v>
      </c>
      <c r="D16">
        <f ca="1"/>
        <v>0</v>
      </c>
      <c r="E16">
        <f ca="1"/>
        <v>0</v>
      </c>
      <c r="F16">
        <f ca="1"/>
        <v>0</v>
      </c>
      <c r="G16">
        <f ca="1"/>
        <v>0</v>
      </c>
      <c r="H16">
        <f ca="1"/>
        <v>0</v>
      </c>
      <c r="I16">
        <f ca="1"/>
        <v>0</v>
      </c>
      <c r="J16">
        <f ca="1"/>
        <v>0</v>
      </c>
      <c r="K16">
        <f ca="1"/>
        <v>0</v>
      </c>
      <c r="L16">
        <f ca="1"/>
        <v>0</v>
      </c>
      <c r="M16">
        <f ca="1"/>
        <v>0</v>
      </c>
      <c r="N16">
        <f ca="1"/>
        <v>0</v>
      </c>
      <c r="O16">
        <f ca="1"/>
        <v>0</v>
      </c>
      <c r="P16">
        <f ca="1"/>
        <v>0</v>
      </c>
      <c r="Q16">
        <f ca="1"/>
        <v>0</v>
      </c>
      <c r="R16">
        <f ca="1"/>
        <v>0</v>
      </c>
      <c r="S16">
        <f ca="1"/>
        <v>0</v>
      </c>
      <c r="T16">
        <f ca="1"/>
        <v>0</v>
      </c>
      <c r="U16">
        <f ca="1"/>
        <v>0</v>
      </c>
      <c r="V16">
        <f ca="1"/>
        <v>0</v>
      </c>
      <c r="W16">
        <f ca="1"/>
        <v>0</v>
      </c>
      <c r="X16">
        <f ca="1"/>
        <v>0</v>
      </c>
      <c r="Y16">
        <f ca="1"/>
        <v>0</v>
      </c>
      <c r="Z16">
        <f ca="1"/>
        <v>0</v>
      </c>
      <c r="AA16">
        <f ca="1"/>
        <v>0</v>
      </c>
      <c r="AB16">
        <f ca="1"/>
        <v>0</v>
      </c>
      <c r="AC16">
        <f ca="1"/>
        <v>0</v>
      </c>
      <c r="AD16">
        <f ca="1"/>
        <v>0</v>
      </c>
      <c r="AE16">
        <f ca="1"/>
        <v>0</v>
      </c>
      <c r="AF16">
        <f ca="1"/>
        <v>0</v>
      </c>
      <c r="AG16">
        <f ca="1"/>
        <v>0</v>
      </c>
      <c r="AH16">
        <f ca="1"/>
        <v>0</v>
      </c>
      <c r="AI16">
        <f ca="1"/>
        <v>0</v>
      </c>
      <c r="AJ16">
        <f ca="1"/>
        <v>0</v>
      </c>
      <c r="AK16">
        <f ca="1"/>
        <v>0</v>
      </c>
      <c r="AL16">
        <f ca="1"/>
        <v>0</v>
      </c>
      <c r="AM16">
        <f ca="1"/>
        <v>0</v>
      </c>
      <c r="AN16">
        <f ca="1"/>
        <v>0</v>
      </c>
      <c r="AO16">
        <f ca="1"/>
        <v>0</v>
      </c>
      <c r="AP16">
        <f ca="1"/>
        <v>0</v>
      </c>
      <c r="AQ16">
        <f ca="1"/>
        <v>0</v>
      </c>
      <c r="AR16">
        <f ca="1"/>
        <v>0</v>
      </c>
      <c r="AS16">
        <f ca="1"/>
        <v>0</v>
      </c>
      <c r="AT16">
        <f ca="1"/>
        <v>0</v>
      </c>
      <c r="AU16">
        <f ca="1"/>
        <v>0</v>
      </c>
      <c r="AV16">
        <f ca="1"/>
        <v>0</v>
      </c>
      <c r="AW16">
        <f ca="1"/>
        <v>0</v>
      </c>
      <c r="AX16">
        <f ca="1"/>
        <v>0</v>
      </c>
      <c r="AY16">
        <f ca="1"/>
        <v>0</v>
      </c>
      <c r="AZ16">
        <f ca="1"/>
        <v>0</v>
      </c>
      <c r="BA16">
        <f ca="1"/>
        <v>0</v>
      </c>
      <c r="BB16">
        <f ca="1"/>
        <v>0</v>
      </c>
      <c r="BC16">
        <f ca="1"/>
        <v>0</v>
      </c>
      <c r="BD16">
        <f ca="1"/>
        <v>0</v>
      </c>
      <c r="BE16">
        <f ca="1"/>
        <v>0</v>
      </c>
      <c r="BF16">
        <f ca="1"/>
        <v>0</v>
      </c>
      <c r="BG16">
        <f ca="1"/>
        <v>0</v>
      </c>
      <c r="BH16">
        <f ca="1"/>
        <v>0</v>
      </c>
      <c r="BI16">
        <f ca="1"/>
        <v>0</v>
      </c>
      <c r="BJ16">
        <f ca="1"/>
        <v>0</v>
      </c>
      <c r="BK16" s="331">
        <f ca="1"/>
        <v>0</v>
      </c>
    </row>
    <row r="17" spans="1:63" x14ac:dyDescent="0.25">
      <c r="A17" s="330" t="str" cm="1">
        <f t="array" aca="1" ref="A17" ca="1">IF(INDIRECT(ADDRESS(9+QUOTIENT(ROW(A16)-1,20),4,4,1,"Equipa de projeto")) = 0,"", _xlfn.CONCAT(1 + QUOTIENT(ROW(A16)-1,20),". ", INDIRECT(ADDRESS(9+QUOTIENT(ROW(A16)-1,20),4,4,1,"Equipa de projeto"))))</f>
        <v/>
      </c>
      <c r="B17">
        <f>Atividades!$A$85</f>
        <v>0</v>
      </c>
      <c r="C17" s="123" t="s">
        <v>49</v>
      </c>
      <c r="D17">
        <f ca="1"/>
        <v>0</v>
      </c>
      <c r="E17">
        <f ca="1"/>
        <v>0</v>
      </c>
      <c r="F17">
        <f ca="1"/>
        <v>0</v>
      </c>
      <c r="G17">
        <f ca="1"/>
        <v>0</v>
      </c>
      <c r="H17">
        <f ca="1"/>
        <v>0</v>
      </c>
      <c r="I17">
        <f ca="1"/>
        <v>0</v>
      </c>
      <c r="J17">
        <f ca="1"/>
        <v>0</v>
      </c>
      <c r="K17">
        <f ca="1"/>
        <v>0</v>
      </c>
      <c r="L17">
        <f ca="1"/>
        <v>0</v>
      </c>
      <c r="M17">
        <f ca="1"/>
        <v>0</v>
      </c>
      <c r="N17">
        <f ca="1"/>
        <v>0</v>
      </c>
      <c r="O17">
        <f ca="1"/>
        <v>0</v>
      </c>
      <c r="P17">
        <f ca="1"/>
        <v>0</v>
      </c>
      <c r="Q17">
        <f ca="1"/>
        <v>0</v>
      </c>
      <c r="R17">
        <f ca="1"/>
        <v>0</v>
      </c>
      <c r="S17">
        <f ca="1"/>
        <v>0</v>
      </c>
      <c r="T17">
        <f ca="1"/>
        <v>0</v>
      </c>
      <c r="U17">
        <f ca="1"/>
        <v>0</v>
      </c>
      <c r="V17">
        <f ca="1"/>
        <v>0</v>
      </c>
      <c r="W17">
        <f ca="1"/>
        <v>0</v>
      </c>
      <c r="X17">
        <f ca="1"/>
        <v>0</v>
      </c>
      <c r="Y17">
        <f ca="1"/>
        <v>0</v>
      </c>
      <c r="Z17">
        <f ca="1"/>
        <v>0</v>
      </c>
      <c r="AA17">
        <f ca="1"/>
        <v>0</v>
      </c>
      <c r="AB17">
        <f ca="1"/>
        <v>0</v>
      </c>
      <c r="AC17">
        <f ca="1"/>
        <v>0</v>
      </c>
      <c r="AD17">
        <f ca="1"/>
        <v>0</v>
      </c>
      <c r="AE17">
        <f ca="1"/>
        <v>0</v>
      </c>
      <c r="AF17">
        <f ca="1"/>
        <v>0</v>
      </c>
      <c r="AG17">
        <f ca="1"/>
        <v>0</v>
      </c>
      <c r="AH17">
        <f ca="1"/>
        <v>0</v>
      </c>
      <c r="AI17">
        <f ca="1"/>
        <v>0</v>
      </c>
      <c r="AJ17">
        <f ca="1"/>
        <v>0</v>
      </c>
      <c r="AK17">
        <f ca="1"/>
        <v>0</v>
      </c>
      <c r="AL17">
        <f ca="1"/>
        <v>0</v>
      </c>
      <c r="AM17">
        <f ca="1"/>
        <v>0</v>
      </c>
      <c r="AN17">
        <f ca="1"/>
        <v>0</v>
      </c>
      <c r="AO17">
        <f ca="1"/>
        <v>0</v>
      </c>
      <c r="AP17">
        <f ca="1"/>
        <v>0</v>
      </c>
      <c r="AQ17">
        <f ca="1"/>
        <v>0</v>
      </c>
      <c r="AR17">
        <f ca="1"/>
        <v>0</v>
      </c>
      <c r="AS17">
        <f ca="1"/>
        <v>0</v>
      </c>
      <c r="AT17">
        <f ca="1"/>
        <v>0</v>
      </c>
      <c r="AU17">
        <f ca="1"/>
        <v>0</v>
      </c>
      <c r="AV17">
        <f ca="1"/>
        <v>0</v>
      </c>
      <c r="AW17">
        <f ca="1"/>
        <v>0</v>
      </c>
      <c r="AX17">
        <f ca="1"/>
        <v>0</v>
      </c>
      <c r="AY17">
        <f ca="1"/>
        <v>0</v>
      </c>
      <c r="AZ17">
        <f ca="1"/>
        <v>0</v>
      </c>
      <c r="BA17">
        <f ca="1"/>
        <v>0</v>
      </c>
      <c r="BB17">
        <f ca="1"/>
        <v>0</v>
      </c>
      <c r="BC17">
        <f ca="1"/>
        <v>0</v>
      </c>
      <c r="BD17">
        <f ca="1"/>
        <v>0</v>
      </c>
      <c r="BE17">
        <f ca="1"/>
        <v>0</v>
      </c>
      <c r="BF17">
        <f ca="1"/>
        <v>0</v>
      </c>
      <c r="BG17">
        <f ca="1"/>
        <v>0</v>
      </c>
      <c r="BH17">
        <f ca="1"/>
        <v>0</v>
      </c>
      <c r="BI17">
        <f ca="1"/>
        <v>0</v>
      </c>
      <c r="BJ17">
        <f ca="1"/>
        <v>0</v>
      </c>
      <c r="BK17" s="331">
        <f ca="1"/>
        <v>0</v>
      </c>
    </row>
    <row r="18" spans="1:63" x14ac:dyDescent="0.25">
      <c r="A18" s="330" t="str" cm="1">
        <f t="array" aca="1" ref="A18" ca="1">IF(INDIRECT(ADDRESS(9+QUOTIENT(ROW(A17)-1,20),4,4,1,"Equipa de projeto")) = 0,"", _xlfn.CONCAT(1 + QUOTIENT(ROW(A17)-1,20),". ", INDIRECT(ADDRESS(9+QUOTIENT(ROW(A17)-1,20),4,4,1,"Equipa de projeto"))))</f>
        <v/>
      </c>
      <c r="B18">
        <f>Atividades!$A$97</f>
        <v>0</v>
      </c>
      <c r="C18" s="123" t="s">
        <v>48</v>
      </c>
      <c r="D18">
        <f ca="1"/>
        <v>0</v>
      </c>
      <c r="E18">
        <f ca="1"/>
        <v>0</v>
      </c>
      <c r="F18">
        <f ca="1"/>
        <v>0</v>
      </c>
      <c r="G18">
        <f ca="1"/>
        <v>0</v>
      </c>
      <c r="H18">
        <f ca="1"/>
        <v>0</v>
      </c>
      <c r="I18">
        <f ca="1"/>
        <v>0</v>
      </c>
      <c r="J18">
        <f ca="1"/>
        <v>0</v>
      </c>
      <c r="K18">
        <f ca="1"/>
        <v>0</v>
      </c>
      <c r="L18">
        <f ca="1"/>
        <v>0</v>
      </c>
      <c r="M18">
        <f ca="1"/>
        <v>0</v>
      </c>
      <c r="N18">
        <f ca="1"/>
        <v>0</v>
      </c>
      <c r="O18">
        <f ca="1"/>
        <v>0</v>
      </c>
      <c r="P18">
        <f ca="1"/>
        <v>0</v>
      </c>
      <c r="Q18">
        <f ca="1"/>
        <v>0</v>
      </c>
      <c r="R18">
        <f ca="1"/>
        <v>0</v>
      </c>
      <c r="S18">
        <f ca="1"/>
        <v>0</v>
      </c>
      <c r="T18">
        <f ca="1"/>
        <v>0</v>
      </c>
      <c r="U18">
        <f ca="1"/>
        <v>0</v>
      </c>
      <c r="V18">
        <f ca="1"/>
        <v>0</v>
      </c>
      <c r="W18">
        <f ca="1"/>
        <v>0</v>
      </c>
      <c r="X18">
        <f ca="1"/>
        <v>0</v>
      </c>
      <c r="Y18">
        <f ca="1"/>
        <v>0</v>
      </c>
      <c r="Z18">
        <f ca="1"/>
        <v>0</v>
      </c>
      <c r="AA18">
        <f ca="1"/>
        <v>0</v>
      </c>
      <c r="AB18">
        <f ca="1"/>
        <v>0</v>
      </c>
      <c r="AC18">
        <f ca="1"/>
        <v>0</v>
      </c>
      <c r="AD18">
        <f ca="1"/>
        <v>0</v>
      </c>
      <c r="AE18">
        <f ca="1"/>
        <v>0</v>
      </c>
      <c r="AF18">
        <f ca="1"/>
        <v>0</v>
      </c>
      <c r="AG18">
        <f ca="1"/>
        <v>0</v>
      </c>
      <c r="AH18">
        <f ca="1"/>
        <v>0</v>
      </c>
      <c r="AI18">
        <f ca="1"/>
        <v>0</v>
      </c>
      <c r="AJ18">
        <f ca="1"/>
        <v>0</v>
      </c>
      <c r="AK18">
        <f ca="1"/>
        <v>0</v>
      </c>
      <c r="AL18">
        <f ca="1"/>
        <v>0</v>
      </c>
      <c r="AM18">
        <f ca="1"/>
        <v>0</v>
      </c>
      <c r="AN18">
        <f ca="1"/>
        <v>0</v>
      </c>
      <c r="AO18">
        <f ca="1"/>
        <v>0</v>
      </c>
      <c r="AP18">
        <f ca="1"/>
        <v>0</v>
      </c>
      <c r="AQ18">
        <f ca="1"/>
        <v>0</v>
      </c>
      <c r="AR18">
        <f ca="1"/>
        <v>0</v>
      </c>
      <c r="AS18">
        <f ca="1"/>
        <v>0</v>
      </c>
      <c r="AT18">
        <f ca="1"/>
        <v>0</v>
      </c>
      <c r="AU18">
        <f ca="1"/>
        <v>0</v>
      </c>
      <c r="AV18">
        <f ca="1"/>
        <v>0</v>
      </c>
      <c r="AW18">
        <f ca="1"/>
        <v>0</v>
      </c>
      <c r="AX18">
        <f ca="1"/>
        <v>0</v>
      </c>
      <c r="AY18">
        <f ca="1"/>
        <v>0</v>
      </c>
      <c r="AZ18">
        <f ca="1"/>
        <v>0</v>
      </c>
      <c r="BA18">
        <f ca="1"/>
        <v>0</v>
      </c>
      <c r="BB18">
        <f ca="1"/>
        <v>0</v>
      </c>
      <c r="BC18">
        <f ca="1"/>
        <v>0</v>
      </c>
      <c r="BD18">
        <f ca="1"/>
        <v>0</v>
      </c>
      <c r="BE18">
        <f ca="1"/>
        <v>0</v>
      </c>
      <c r="BF18">
        <f ca="1"/>
        <v>0</v>
      </c>
      <c r="BG18">
        <f ca="1"/>
        <v>0</v>
      </c>
      <c r="BH18">
        <f ca="1"/>
        <v>0</v>
      </c>
      <c r="BI18">
        <f ca="1"/>
        <v>0</v>
      </c>
      <c r="BJ18">
        <f ca="1"/>
        <v>0</v>
      </c>
      <c r="BK18" s="331">
        <f ca="1"/>
        <v>0</v>
      </c>
    </row>
    <row r="19" spans="1:63" x14ac:dyDescent="0.25">
      <c r="A19" s="330" t="str" cm="1">
        <f t="array" aca="1" ref="A19" ca="1">IF(INDIRECT(ADDRESS(9+QUOTIENT(ROW(A18)-1,20),4,4,1,"Equipa de projeto")) = 0,"", _xlfn.CONCAT(1 + QUOTIENT(ROW(A18)-1,20),". ", INDIRECT(ADDRESS(9+QUOTIENT(ROW(A18)-1,20),4,4,1,"Equipa de projeto"))))</f>
        <v/>
      </c>
      <c r="B19">
        <f>Atividades!$A$97</f>
        <v>0</v>
      </c>
      <c r="C19" s="123" t="s">
        <v>49</v>
      </c>
      <c r="D19">
        <f ca="1"/>
        <v>0</v>
      </c>
      <c r="E19">
        <f ca="1"/>
        <v>0</v>
      </c>
      <c r="F19">
        <f ca="1"/>
        <v>0</v>
      </c>
      <c r="G19">
        <f ca="1"/>
        <v>0</v>
      </c>
      <c r="H19">
        <f ca="1"/>
        <v>0</v>
      </c>
      <c r="I19">
        <f ca="1"/>
        <v>0</v>
      </c>
      <c r="J19">
        <f ca="1"/>
        <v>0</v>
      </c>
      <c r="K19">
        <f ca="1"/>
        <v>0</v>
      </c>
      <c r="L19">
        <f ca="1"/>
        <v>0</v>
      </c>
      <c r="M19">
        <f ca="1"/>
        <v>0</v>
      </c>
      <c r="N19">
        <f ca="1"/>
        <v>0</v>
      </c>
      <c r="O19">
        <f ca="1"/>
        <v>0</v>
      </c>
      <c r="P19">
        <f ca="1"/>
        <v>0</v>
      </c>
      <c r="Q19">
        <f ca="1"/>
        <v>0</v>
      </c>
      <c r="R19">
        <f ca="1"/>
        <v>0</v>
      </c>
      <c r="S19">
        <f ca="1"/>
        <v>0</v>
      </c>
      <c r="T19">
        <f ca="1"/>
        <v>0</v>
      </c>
      <c r="U19">
        <f ca="1"/>
        <v>0</v>
      </c>
      <c r="V19">
        <f ca="1"/>
        <v>0</v>
      </c>
      <c r="W19">
        <f ca="1"/>
        <v>0</v>
      </c>
      <c r="X19">
        <f ca="1"/>
        <v>0</v>
      </c>
      <c r="Y19">
        <f ca="1"/>
        <v>0</v>
      </c>
      <c r="Z19">
        <f ca="1"/>
        <v>0</v>
      </c>
      <c r="AA19">
        <f ca="1"/>
        <v>0</v>
      </c>
      <c r="AB19">
        <f ca="1"/>
        <v>0</v>
      </c>
      <c r="AC19">
        <f ca="1"/>
        <v>0</v>
      </c>
      <c r="AD19">
        <f ca="1"/>
        <v>0</v>
      </c>
      <c r="AE19">
        <f ca="1"/>
        <v>0</v>
      </c>
      <c r="AF19">
        <f ca="1"/>
        <v>0</v>
      </c>
      <c r="AG19">
        <f ca="1"/>
        <v>0</v>
      </c>
      <c r="AH19">
        <f ca="1"/>
        <v>0</v>
      </c>
      <c r="AI19">
        <f ca="1"/>
        <v>0</v>
      </c>
      <c r="AJ19">
        <f ca="1"/>
        <v>0</v>
      </c>
      <c r="AK19">
        <f ca="1"/>
        <v>0</v>
      </c>
      <c r="AL19">
        <f ca="1"/>
        <v>0</v>
      </c>
      <c r="AM19">
        <f ca="1"/>
        <v>0</v>
      </c>
      <c r="AN19">
        <f ca="1"/>
        <v>0</v>
      </c>
      <c r="AO19">
        <f ca="1"/>
        <v>0</v>
      </c>
      <c r="AP19">
        <f ca="1"/>
        <v>0</v>
      </c>
      <c r="AQ19">
        <f ca="1"/>
        <v>0</v>
      </c>
      <c r="AR19">
        <f ca="1"/>
        <v>0</v>
      </c>
      <c r="AS19">
        <f ca="1"/>
        <v>0</v>
      </c>
      <c r="AT19">
        <f ca="1"/>
        <v>0</v>
      </c>
      <c r="AU19">
        <f ca="1"/>
        <v>0</v>
      </c>
      <c r="AV19">
        <f ca="1"/>
        <v>0</v>
      </c>
      <c r="AW19">
        <f ca="1"/>
        <v>0</v>
      </c>
      <c r="AX19">
        <f ca="1"/>
        <v>0</v>
      </c>
      <c r="AY19">
        <f ca="1"/>
        <v>0</v>
      </c>
      <c r="AZ19">
        <f ca="1"/>
        <v>0</v>
      </c>
      <c r="BA19">
        <f ca="1"/>
        <v>0</v>
      </c>
      <c r="BB19">
        <f ca="1"/>
        <v>0</v>
      </c>
      <c r="BC19">
        <f ca="1"/>
        <v>0</v>
      </c>
      <c r="BD19">
        <f ca="1"/>
        <v>0</v>
      </c>
      <c r="BE19">
        <f ca="1"/>
        <v>0</v>
      </c>
      <c r="BF19">
        <f ca="1"/>
        <v>0</v>
      </c>
      <c r="BG19">
        <f ca="1"/>
        <v>0</v>
      </c>
      <c r="BH19">
        <f ca="1"/>
        <v>0</v>
      </c>
      <c r="BI19">
        <f ca="1"/>
        <v>0</v>
      </c>
      <c r="BJ19">
        <f ca="1"/>
        <v>0</v>
      </c>
      <c r="BK19" s="331">
        <f ca="1"/>
        <v>0</v>
      </c>
    </row>
    <row r="20" spans="1:63" x14ac:dyDescent="0.25">
      <c r="A20" s="330" t="str" cm="1">
        <f t="array" aca="1" ref="A20" ca="1">IF(INDIRECT(ADDRESS(9+QUOTIENT(ROW(A19)-1,20),4,4,1,"Equipa de projeto")) = 0,"", _xlfn.CONCAT(1 + QUOTIENT(ROW(A19)-1,20),". ", INDIRECT(ADDRESS(9+QUOTIENT(ROW(A19)-1,20),4,4,1,"Equipa de projeto"))))</f>
        <v/>
      </c>
      <c r="B20">
        <f>Atividades!$A$109</f>
        <v>0</v>
      </c>
      <c r="C20" s="123" t="s">
        <v>48</v>
      </c>
      <c r="D20">
        <f ca="1"/>
        <v>0</v>
      </c>
      <c r="E20">
        <f ca="1"/>
        <v>0</v>
      </c>
      <c r="F20">
        <f ca="1"/>
        <v>0</v>
      </c>
      <c r="G20">
        <f ca="1"/>
        <v>0</v>
      </c>
      <c r="H20">
        <f ca="1"/>
        <v>0</v>
      </c>
      <c r="I20">
        <f ca="1"/>
        <v>0</v>
      </c>
      <c r="J20">
        <f ca="1"/>
        <v>0</v>
      </c>
      <c r="K20">
        <f ca="1"/>
        <v>0</v>
      </c>
      <c r="L20">
        <f ca="1"/>
        <v>0</v>
      </c>
      <c r="M20">
        <f ca="1"/>
        <v>0</v>
      </c>
      <c r="N20">
        <f ca="1"/>
        <v>0</v>
      </c>
      <c r="O20">
        <f ca="1"/>
        <v>0</v>
      </c>
      <c r="P20">
        <f ca="1"/>
        <v>0</v>
      </c>
      <c r="Q20">
        <f ca="1"/>
        <v>0</v>
      </c>
      <c r="R20">
        <f ca="1"/>
        <v>0</v>
      </c>
      <c r="S20">
        <f ca="1"/>
        <v>0</v>
      </c>
      <c r="T20">
        <f ca="1"/>
        <v>0</v>
      </c>
      <c r="U20">
        <f ca="1"/>
        <v>0</v>
      </c>
      <c r="V20">
        <f ca="1"/>
        <v>0</v>
      </c>
      <c r="W20">
        <f ca="1"/>
        <v>0</v>
      </c>
      <c r="X20">
        <f ca="1"/>
        <v>0</v>
      </c>
      <c r="Y20">
        <f ca="1"/>
        <v>0</v>
      </c>
      <c r="Z20">
        <f ca="1"/>
        <v>0</v>
      </c>
      <c r="AA20">
        <f ca="1"/>
        <v>0</v>
      </c>
      <c r="AB20">
        <f ca="1"/>
        <v>0</v>
      </c>
      <c r="AC20">
        <f ca="1"/>
        <v>0</v>
      </c>
      <c r="AD20">
        <f ca="1"/>
        <v>0</v>
      </c>
      <c r="AE20">
        <f ca="1"/>
        <v>0</v>
      </c>
      <c r="AF20">
        <f ca="1"/>
        <v>0</v>
      </c>
      <c r="AG20">
        <f ca="1"/>
        <v>0</v>
      </c>
      <c r="AH20">
        <f ca="1"/>
        <v>0</v>
      </c>
      <c r="AI20">
        <f ca="1"/>
        <v>0</v>
      </c>
      <c r="AJ20">
        <f ca="1"/>
        <v>0</v>
      </c>
      <c r="AK20">
        <f ca="1"/>
        <v>0</v>
      </c>
      <c r="AL20">
        <f ca="1"/>
        <v>0</v>
      </c>
      <c r="AM20">
        <f ca="1"/>
        <v>0</v>
      </c>
      <c r="AN20">
        <f ca="1"/>
        <v>0</v>
      </c>
      <c r="AO20">
        <f ca="1"/>
        <v>0</v>
      </c>
      <c r="AP20">
        <f ca="1"/>
        <v>0</v>
      </c>
      <c r="AQ20">
        <f ca="1"/>
        <v>0</v>
      </c>
      <c r="AR20">
        <f ca="1"/>
        <v>0</v>
      </c>
      <c r="AS20">
        <f ca="1"/>
        <v>0</v>
      </c>
      <c r="AT20">
        <f ca="1"/>
        <v>0</v>
      </c>
      <c r="AU20">
        <f ca="1"/>
        <v>0</v>
      </c>
      <c r="AV20">
        <f ca="1"/>
        <v>0</v>
      </c>
      <c r="AW20">
        <f ca="1"/>
        <v>0</v>
      </c>
      <c r="AX20">
        <f ca="1"/>
        <v>0</v>
      </c>
      <c r="AY20">
        <f ca="1"/>
        <v>0</v>
      </c>
      <c r="AZ20">
        <f ca="1"/>
        <v>0</v>
      </c>
      <c r="BA20">
        <f ca="1"/>
        <v>0</v>
      </c>
      <c r="BB20">
        <f ca="1"/>
        <v>0</v>
      </c>
      <c r="BC20">
        <f ca="1"/>
        <v>0</v>
      </c>
      <c r="BD20">
        <f ca="1"/>
        <v>0</v>
      </c>
      <c r="BE20">
        <f ca="1"/>
        <v>0</v>
      </c>
      <c r="BF20">
        <f ca="1"/>
        <v>0</v>
      </c>
      <c r="BG20">
        <f ca="1"/>
        <v>0</v>
      </c>
      <c r="BH20">
        <f ca="1"/>
        <v>0</v>
      </c>
      <c r="BI20">
        <f ca="1"/>
        <v>0</v>
      </c>
      <c r="BJ20">
        <f ca="1"/>
        <v>0</v>
      </c>
      <c r="BK20" s="331">
        <f ca="1"/>
        <v>0</v>
      </c>
    </row>
    <row r="21" spans="1:63" ht="15.75" thickBot="1" x14ac:dyDescent="0.3">
      <c r="A21" s="332" t="str" cm="1">
        <f t="array" aca="1" ref="A21" ca="1">IF(INDIRECT(ADDRESS(9+QUOTIENT(ROW(A20)-1,20),4,4,1,"Equipa de projeto")) = 0,"", _xlfn.CONCAT(1 + QUOTIENT(ROW(A20)-1,20),". ", INDIRECT(ADDRESS(9+QUOTIENT(ROW(A20)-1,20),4,4,1,"Equipa de projeto"))))</f>
        <v/>
      </c>
      <c r="B21" s="333">
        <f>Atividades!$A$109</f>
        <v>0</v>
      </c>
      <c r="C21" s="334" t="s">
        <v>49</v>
      </c>
      <c r="D21" s="333">
        <f ca="1"/>
        <v>0</v>
      </c>
      <c r="E21" s="333">
        <f ca="1"/>
        <v>0</v>
      </c>
      <c r="F21" s="333">
        <f ca="1"/>
        <v>0</v>
      </c>
      <c r="G21" s="333">
        <f ca="1"/>
        <v>0</v>
      </c>
      <c r="H21" s="333">
        <f ca="1"/>
        <v>0</v>
      </c>
      <c r="I21" s="333">
        <f ca="1"/>
        <v>0</v>
      </c>
      <c r="J21" s="333">
        <f ca="1"/>
        <v>0</v>
      </c>
      <c r="K21" s="333">
        <f ca="1"/>
        <v>0</v>
      </c>
      <c r="L21" s="333">
        <f ca="1"/>
        <v>0</v>
      </c>
      <c r="M21" s="333">
        <f ca="1"/>
        <v>0</v>
      </c>
      <c r="N21" s="333">
        <f ca="1"/>
        <v>0</v>
      </c>
      <c r="O21" s="333">
        <f ca="1"/>
        <v>0</v>
      </c>
      <c r="P21" s="333">
        <f ca="1"/>
        <v>0</v>
      </c>
      <c r="Q21" s="333">
        <f ca="1"/>
        <v>0</v>
      </c>
      <c r="R21" s="333">
        <f ca="1"/>
        <v>0</v>
      </c>
      <c r="S21" s="333">
        <f ca="1"/>
        <v>0</v>
      </c>
      <c r="T21" s="333">
        <f ca="1"/>
        <v>0</v>
      </c>
      <c r="U21" s="333">
        <f ca="1"/>
        <v>0</v>
      </c>
      <c r="V21" s="333">
        <f ca="1"/>
        <v>0</v>
      </c>
      <c r="W21" s="333">
        <f ca="1"/>
        <v>0</v>
      </c>
      <c r="X21" s="333">
        <f ca="1"/>
        <v>0</v>
      </c>
      <c r="Y21" s="333">
        <f ca="1"/>
        <v>0</v>
      </c>
      <c r="Z21" s="333">
        <f ca="1"/>
        <v>0</v>
      </c>
      <c r="AA21" s="333">
        <f ca="1"/>
        <v>0</v>
      </c>
      <c r="AB21" s="333">
        <f ca="1"/>
        <v>0</v>
      </c>
      <c r="AC21" s="333">
        <f ca="1"/>
        <v>0</v>
      </c>
      <c r="AD21" s="333">
        <f ca="1"/>
        <v>0</v>
      </c>
      <c r="AE21" s="333">
        <f ca="1"/>
        <v>0</v>
      </c>
      <c r="AF21" s="333">
        <f ca="1"/>
        <v>0</v>
      </c>
      <c r="AG21" s="333">
        <f ca="1"/>
        <v>0</v>
      </c>
      <c r="AH21" s="333">
        <f ca="1"/>
        <v>0</v>
      </c>
      <c r="AI21" s="333">
        <f ca="1"/>
        <v>0</v>
      </c>
      <c r="AJ21" s="333">
        <f ca="1"/>
        <v>0</v>
      </c>
      <c r="AK21" s="333">
        <f ca="1"/>
        <v>0</v>
      </c>
      <c r="AL21" s="333">
        <f ca="1"/>
        <v>0</v>
      </c>
      <c r="AM21" s="333">
        <f ca="1"/>
        <v>0</v>
      </c>
      <c r="AN21" s="333">
        <f ca="1"/>
        <v>0</v>
      </c>
      <c r="AO21" s="333">
        <f ca="1"/>
        <v>0</v>
      </c>
      <c r="AP21" s="333">
        <f ca="1"/>
        <v>0</v>
      </c>
      <c r="AQ21" s="333">
        <f ca="1"/>
        <v>0</v>
      </c>
      <c r="AR21" s="333">
        <f ca="1"/>
        <v>0</v>
      </c>
      <c r="AS21" s="333">
        <f ca="1"/>
        <v>0</v>
      </c>
      <c r="AT21" s="333">
        <f ca="1"/>
        <v>0</v>
      </c>
      <c r="AU21" s="333">
        <f ca="1"/>
        <v>0</v>
      </c>
      <c r="AV21" s="333">
        <f ca="1"/>
        <v>0</v>
      </c>
      <c r="AW21" s="333">
        <f ca="1"/>
        <v>0</v>
      </c>
      <c r="AX21" s="333">
        <f ca="1"/>
        <v>0</v>
      </c>
      <c r="AY21" s="333">
        <f ca="1"/>
        <v>0</v>
      </c>
      <c r="AZ21" s="333">
        <f ca="1"/>
        <v>0</v>
      </c>
      <c r="BA21" s="333">
        <f ca="1"/>
        <v>0</v>
      </c>
      <c r="BB21" s="333">
        <f ca="1"/>
        <v>0</v>
      </c>
      <c r="BC21" s="333">
        <f ca="1"/>
        <v>0</v>
      </c>
      <c r="BD21" s="333">
        <f ca="1"/>
        <v>0</v>
      </c>
      <c r="BE21" s="333">
        <f ca="1"/>
        <v>0</v>
      </c>
      <c r="BF21" s="333">
        <f ca="1"/>
        <v>0</v>
      </c>
      <c r="BG21" s="333">
        <f ca="1"/>
        <v>0</v>
      </c>
      <c r="BH21" s="333">
        <f ca="1"/>
        <v>0</v>
      </c>
      <c r="BI21" s="333">
        <f ca="1"/>
        <v>0</v>
      </c>
      <c r="BJ21" s="333">
        <f ca="1"/>
        <v>0</v>
      </c>
      <c r="BK21" s="335">
        <f ca="1"/>
        <v>0</v>
      </c>
    </row>
    <row r="22" spans="1:63" x14ac:dyDescent="0.25">
      <c r="A22" s="325" t="str" cm="1">
        <f t="array" aca="1" ref="A22" ca="1">IF(INDIRECT(ADDRESS(9+QUOTIENT(ROW(A21)-1,20),4,4,1,"Equipa de projeto")) = 0,"", _xlfn.CONCAT(1 + QUOTIENT(ROW(A21)-1,20),". ", INDIRECT(ADDRESS(9+QUOTIENT(ROW(A21)-1,20),4,4,1,"Equipa de projeto"))))</f>
        <v/>
      </c>
      <c r="B22" s="326">
        <f>Atividades!$A$1</f>
        <v>0</v>
      </c>
      <c r="C22" s="327" t="s">
        <v>48</v>
      </c>
      <c r="D22" s="328" cm="1">
        <f t="array" aca="1" ref="D22:D41" ca="1">IFERROR(SUMIFS(INDIRECT(_xlfn.CONCAT("'",$A22,"'!",ADDRESS(130,COLUMN(E:E),2),":",ADDRESS(229,COLUMN(E:E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E:E),4,1,Resumo_Horas!$A22)),0)</f>
        <v>0</v>
      </c>
      <c r="E22" s="328" cm="1">
        <f t="array" aca="1" ref="E22:E41" ca="1">IFERROR(SUMIFS(INDIRECT(_xlfn.CONCAT("'",$A22,"'!",ADDRESS(130,COLUMN(F:F),2),":",ADDRESS(229,COLUMN(F:F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F:F),4,1,Resumo_Horas!$A22)),0)</f>
        <v>0</v>
      </c>
      <c r="F22" s="328" cm="1">
        <f t="array" aca="1" ref="F22:F41" ca="1">IFERROR(SUMIFS(INDIRECT(_xlfn.CONCAT("'",$A22,"'!",ADDRESS(130,COLUMN(G:G),2),":",ADDRESS(229,COLUMN(G:G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G:G),4,1,Resumo_Horas!$A22)),0)</f>
        <v>0</v>
      </c>
      <c r="G22" s="328" cm="1">
        <f t="array" aca="1" ref="G22:G41" ca="1">IFERROR(SUMIFS(INDIRECT(_xlfn.CONCAT("'",$A22,"'!",ADDRESS(130,COLUMN(H:H),2),":",ADDRESS(229,COLUMN(H:H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H:H),4,1,Resumo_Horas!$A22)),0)</f>
        <v>0</v>
      </c>
      <c r="H22" s="328" cm="1">
        <f t="array" aca="1" ref="H22:H41" ca="1">IFERROR(SUMIFS(INDIRECT(_xlfn.CONCAT("'",$A22,"'!",ADDRESS(130,COLUMN(I:I),2),":",ADDRESS(229,COLUMN(I:I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I:I),4,1,Resumo_Horas!$A22)),0)</f>
        <v>0</v>
      </c>
      <c r="I22" s="328" cm="1">
        <f t="array" aca="1" ref="I22:I41" ca="1">IFERROR(SUMIFS(INDIRECT(_xlfn.CONCAT("'",$A22,"'!",ADDRESS(130,COLUMN(J:J),2),":",ADDRESS(229,COLUMN(J:J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J:J),4,1,Resumo_Horas!$A22)),0)</f>
        <v>0</v>
      </c>
      <c r="J22" s="328" cm="1">
        <f t="array" aca="1" ref="J22:J41" ca="1">IFERROR(SUMIFS(INDIRECT(_xlfn.CONCAT("'",$A22,"'!",ADDRESS(130,COLUMN(K:K),2),":",ADDRESS(229,COLUMN(K:K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K:K),4,1,Resumo_Horas!$A22)),0)</f>
        <v>0</v>
      </c>
      <c r="K22" s="328" cm="1">
        <f t="array" aca="1" ref="K22:K41" ca="1">IFERROR(SUMIFS(INDIRECT(_xlfn.CONCAT("'",$A22,"'!",ADDRESS(130,COLUMN(L:L),2),":",ADDRESS(229,COLUMN(L:L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L:L),4,1,Resumo_Horas!$A22)),0)</f>
        <v>0</v>
      </c>
      <c r="L22" s="328" cm="1">
        <f t="array" aca="1" ref="L22:L41" ca="1">IFERROR(SUMIFS(INDIRECT(_xlfn.CONCAT("'",$A22,"'!",ADDRESS(130,COLUMN(M:M),2),":",ADDRESS(229,COLUMN(M:M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M:M),4,1,Resumo_Horas!$A22)),0)</f>
        <v>0</v>
      </c>
      <c r="M22" s="328" cm="1">
        <f t="array" aca="1" ref="M22:M41" ca="1">IFERROR(SUMIFS(INDIRECT(_xlfn.CONCAT("'",$A22,"'!",ADDRESS(130,COLUMN(N:N),2),":",ADDRESS(229,COLUMN(N:N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N:N),4,1,Resumo_Horas!$A22)),0)</f>
        <v>0</v>
      </c>
      <c r="N22" s="328" cm="1">
        <f t="array" aca="1" ref="N22:N41" ca="1">IFERROR(SUMIFS(INDIRECT(_xlfn.CONCAT("'",$A22,"'!",ADDRESS(130,COLUMN(O:O),2),":",ADDRESS(229,COLUMN(O:O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O:O),4,1,Resumo_Horas!$A22)),0)</f>
        <v>0</v>
      </c>
      <c r="O22" s="328" cm="1">
        <f t="array" aca="1" ref="O22:O41" ca="1">IFERROR(SUMIFS(INDIRECT(_xlfn.CONCAT("'",$A22,"'!",ADDRESS(130,COLUMN(P:P),2),":",ADDRESS(229,COLUMN(P:P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P:P),4,1,Resumo_Horas!$A22)),0)</f>
        <v>0</v>
      </c>
      <c r="P22" s="328" cm="1">
        <f t="array" aca="1" ref="P22:P41" ca="1">IFERROR(SUMIFS(INDIRECT(_xlfn.CONCAT("'",$A22,"'!",ADDRESS(130,COLUMN(Q:Q),2),":",ADDRESS(229,COLUMN(Q:Q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Q:Q),4,1,Resumo_Horas!$A22)),0)</f>
        <v>0</v>
      </c>
      <c r="Q22" s="328" cm="1">
        <f t="array" aca="1" ref="Q22:Q41" ca="1">IFERROR(SUMIFS(INDIRECT(_xlfn.CONCAT("'",$A22,"'!",ADDRESS(130,COLUMN(R:R),2),":",ADDRESS(229,COLUMN(R:R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R:R),4,1,Resumo_Horas!$A22)),0)</f>
        <v>0</v>
      </c>
      <c r="R22" s="328" cm="1">
        <f t="array" aca="1" ref="R22:R41" ca="1">IFERROR(SUMIFS(INDIRECT(_xlfn.CONCAT("'",$A22,"'!",ADDRESS(130,COLUMN(S:S),2),":",ADDRESS(229,COLUMN(S:S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S:S),4,1,Resumo_Horas!$A22)),0)</f>
        <v>0</v>
      </c>
      <c r="S22" s="328" cm="1">
        <f t="array" aca="1" ref="S22:S41" ca="1">IFERROR(SUMIFS(INDIRECT(_xlfn.CONCAT("'",$A22,"'!",ADDRESS(130,COLUMN(T:T),2),":",ADDRESS(229,COLUMN(T:T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T:T),4,1,Resumo_Horas!$A22)),0)</f>
        <v>0</v>
      </c>
      <c r="T22" s="328" cm="1">
        <f t="array" aca="1" ref="T22:T41" ca="1">IFERROR(SUMIFS(INDIRECT(_xlfn.CONCAT("'",$A22,"'!",ADDRESS(130,COLUMN(U:U),2),":",ADDRESS(229,COLUMN(U:U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U:U),4,1,Resumo_Horas!$A22)),0)</f>
        <v>0</v>
      </c>
      <c r="U22" s="328" cm="1">
        <f t="array" aca="1" ref="U22:U41" ca="1">IFERROR(SUMIFS(INDIRECT(_xlfn.CONCAT("'",$A22,"'!",ADDRESS(130,COLUMN(V:V),2),":",ADDRESS(229,COLUMN(V:V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V:V),4,1,Resumo_Horas!$A22)),0)</f>
        <v>0</v>
      </c>
      <c r="V22" s="328" cm="1">
        <f t="array" aca="1" ref="V22:V41" ca="1">IFERROR(SUMIFS(INDIRECT(_xlfn.CONCAT("'",$A22,"'!",ADDRESS(130,COLUMN(W:W),2),":",ADDRESS(229,COLUMN(W:W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W:W),4,1,Resumo_Horas!$A22)),0)</f>
        <v>0</v>
      </c>
      <c r="W22" s="328" cm="1">
        <f t="array" aca="1" ref="W22:W41" ca="1">IFERROR(SUMIFS(INDIRECT(_xlfn.CONCAT("'",$A22,"'!",ADDRESS(130,COLUMN(X:X),2),":",ADDRESS(229,COLUMN(X:X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X:X),4,1,Resumo_Horas!$A22)),0)</f>
        <v>0</v>
      </c>
      <c r="X22" s="328" cm="1">
        <f t="array" aca="1" ref="X22:X41" ca="1">IFERROR(SUMIFS(INDIRECT(_xlfn.CONCAT("'",$A22,"'!",ADDRESS(130,COLUMN(Y:Y),2),":",ADDRESS(229,COLUMN(Y:Y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Y:Y),4,1,Resumo_Horas!$A22)),0)</f>
        <v>0</v>
      </c>
      <c r="Y22" s="328" cm="1">
        <f t="array" aca="1" ref="Y22:Y41" ca="1">IFERROR(SUMIFS(INDIRECT(_xlfn.CONCAT("'",$A22,"'!",ADDRESS(130,COLUMN(Z:Z),2),":",ADDRESS(229,COLUMN(Z:Z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Z:Z),4,1,Resumo_Horas!$A22)),0)</f>
        <v>0</v>
      </c>
      <c r="Z22" s="328" cm="1">
        <f t="array" aca="1" ref="Z22:Z41" ca="1">IFERROR(SUMIFS(INDIRECT(_xlfn.CONCAT("'",$A22,"'!",ADDRESS(130,COLUMN(AA:AA),2),":",ADDRESS(229,COLUMN(AA:AA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A:AA),4,1,Resumo_Horas!$A22)),0)</f>
        <v>0</v>
      </c>
      <c r="AA22" s="328" cm="1">
        <f t="array" aca="1" ref="AA22:AA41" ca="1">IFERROR(SUMIFS(INDIRECT(_xlfn.CONCAT("'",$A22,"'!",ADDRESS(130,COLUMN(AB:AB),2),":",ADDRESS(229,COLUMN(AB:AB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B:AB),4,1,Resumo_Horas!$A22)),0)</f>
        <v>0</v>
      </c>
      <c r="AB22" s="328" cm="1">
        <f t="array" aca="1" ref="AB22:AB41" ca="1">IFERROR(SUMIFS(INDIRECT(_xlfn.CONCAT("'",$A22,"'!",ADDRESS(130,COLUMN(AC:AC),2),":",ADDRESS(229,COLUMN(AC:AC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C:AC),4,1,Resumo_Horas!$A22)),0)</f>
        <v>0</v>
      </c>
      <c r="AC22" s="328" cm="1">
        <f t="array" aca="1" ref="AC22:AC41" ca="1">IFERROR(SUMIFS(INDIRECT(_xlfn.CONCAT("'",$A22,"'!",ADDRESS(130,COLUMN(AD:AD),2),":",ADDRESS(229,COLUMN(AD:AD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D:AD),4,1,Resumo_Horas!$A22)),0)</f>
        <v>0</v>
      </c>
      <c r="AD22" s="328" cm="1">
        <f t="array" aca="1" ref="AD22:AD41" ca="1">IFERROR(SUMIFS(INDIRECT(_xlfn.CONCAT("'",$A22,"'!",ADDRESS(130,COLUMN(AE:AE),2),":",ADDRESS(229,COLUMN(AE:AE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E:AE),4,1,Resumo_Horas!$A22)),0)</f>
        <v>0</v>
      </c>
      <c r="AE22" s="328" cm="1">
        <f t="array" aca="1" ref="AE22:AE41" ca="1">IFERROR(SUMIFS(INDIRECT(_xlfn.CONCAT("'",$A22,"'!",ADDRESS(130,COLUMN(AF:AF),2),":",ADDRESS(229,COLUMN(AF:AF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F:AF),4,1,Resumo_Horas!$A22)),0)</f>
        <v>0</v>
      </c>
      <c r="AF22" s="328" cm="1">
        <f t="array" aca="1" ref="AF22:AF41" ca="1">IFERROR(SUMIFS(INDIRECT(_xlfn.CONCAT("'",$A22,"'!",ADDRESS(130,COLUMN(AG:AG),2),":",ADDRESS(229,COLUMN(AG:AG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G:AG),4,1,Resumo_Horas!$A22)),0)</f>
        <v>0</v>
      </c>
      <c r="AG22" s="328" cm="1">
        <f t="array" aca="1" ref="AG22:AG41" ca="1">IFERROR(SUMIFS(INDIRECT(_xlfn.CONCAT("'",$A22,"'!",ADDRESS(130,COLUMN(AH:AH),2),":",ADDRESS(229,COLUMN(AH:AH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H:AH),4,1,Resumo_Horas!$A22)),0)</f>
        <v>0</v>
      </c>
      <c r="AH22" s="328" cm="1">
        <f t="array" aca="1" ref="AH22:AH41" ca="1">IFERROR(SUMIFS(INDIRECT(_xlfn.CONCAT("'",$A22,"'!",ADDRESS(130,COLUMN(AI:AI),2),":",ADDRESS(229,COLUMN(AI:AI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I:AI),4,1,Resumo_Horas!$A22)),0)</f>
        <v>0</v>
      </c>
      <c r="AI22" s="328" cm="1">
        <f t="array" aca="1" ref="AI22:AI41" ca="1">IFERROR(SUMIFS(INDIRECT(_xlfn.CONCAT("'",$A22,"'!",ADDRESS(130,COLUMN(AJ:AJ),2),":",ADDRESS(229,COLUMN(AJ:AJ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J:AJ),4,1,Resumo_Horas!$A22)),0)</f>
        <v>0</v>
      </c>
      <c r="AJ22" s="328" cm="1">
        <f t="array" aca="1" ref="AJ22:AJ41" ca="1">IFERROR(SUMIFS(INDIRECT(_xlfn.CONCAT("'",$A22,"'!",ADDRESS(130,COLUMN(AK:AK),2),":",ADDRESS(229,COLUMN(AK:AK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K:AK),4,1,Resumo_Horas!$A22)),0)</f>
        <v>0</v>
      </c>
      <c r="AK22" s="328" cm="1">
        <f t="array" aca="1" ref="AK22:AK41" ca="1">IFERROR(SUMIFS(INDIRECT(_xlfn.CONCAT("'",$A22,"'!",ADDRESS(130,COLUMN(AL:AL),2),":",ADDRESS(229,COLUMN(AL:AL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L:AL),4,1,Resumo_Horas!$A22)),0)</f>
        <v>0</v>
      </c>
      <c r="AL22" s="328" cm="1">
        <f t="array" aca="1" ref="AL22:AL41" ca="1">IFERROR(SUMIFS(INDIRECT(_xlfn.CONCAT("'",$A22,"'!",ADDRESS(130,COLUMN(AM:AM),2),":",ADDRESS(229,COLUMN(AM:AM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M:AM),4,1,Resumo_Horas!$A22)),0)</f>
        <v>0</v>
      </c>
      <c r="AM22" s="328" cm="1">
        <f t="array" aca="1" ref="AM22:AM41" ca="1">IFERROR(SUMIFS(INDIRECT(_xlfn.CONCAT("'",$A22,"'!",ADDRESS(130,COLUMN(AN:AN),2),":",ADDRESS(229,COLUMN(AN:AN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N:AN),4,1,Resumo_Horas!$A22)),0)</f>
        <v>0</v>
      </c>
      <c r="AN22" s="328" cm="1">
        <f t="array" aca="1" ref="AN22:AN41" ca="1">IFERROR(SUMIFS(INDIRECT(_xlfn.CONCAT("'",$A22,"'!",ADDRESS(130,COLUMN(AO:AO),2),":",ADDRESS(229,COLUMN(AO:AO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O:AO),4,1,Resumo_Horas!$A22)),0)</f>
        <v>0</v>
      </c>
      <c r="AO22" s="328" cm="1">
        <f t="array" aca="1" ref="AO22:AO41" ca="1">IFERROR(SUMIFS(INDIRECT(_xlfn.CONCAT("'",$A22,"'!",ADDRESS(130,COLUMN(AP:AP),2),":",ADDRESS(229,COLUMN(AP:AP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P:AP),4,1,Resumo_Horas!$A22)),0)</f>
        <v>0</v>
      </c>
      <c r="AP22" s="328" cm="1">
        <f t="array" aca="1" ref="AP22:AP41" ca="1">IFERROR(SUMIFS(INDIRECT(_xlfn.CONCAT("'",$A22,"'!",ADDRESS(130,COLUMN(AQ:AQ),2),":",ADDRESS(229,COLUMN(AQ:AQ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Q:AQ),4,1,Resumo_Horas!$A22)),0)</f>
        <v>0</v>
      </c>
      <c r="AQ22" s="328" cm="1">
        <f t="array" aca="1" ref="AQ22:AQ41" ca="1">IFERROR(SUMIFS(INDIRECT(_xlfn.CONCAT("'",$A22,"'!",ADDRESS(130,COLUMN(AR:AR),2),":",ADDRESS(229,COLUMN(AR:AR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R:AR),4,1,Resumo_Horas!$A22)),0)</f>
        <v>0</v>
      </c>
      <c r="AR22" s="328" cm="1">
        <f t="array" aca="1" ref="AR22:AR41" ca="1">IFERROR(SUMIFS(INDIRECT(_xlfn.CONCAT("'",$A22,"'!",ADDRESS(130,COLUMN(AS:AS),2),":",ADDRESS(229,COLUMN(AS:AS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S:AS),4,1,Resumo_Horas!$A22)),0)</f>
        <v>0</v>
      </c>
      <c r="AS22" s="328" cm="1">
        <f t="array" aca="1" ref="AS22:AS41" ca="1">IFERROR(SUMIFS(INDIRECT(_xlfn.CONCAT("'",$A22,"'!",ADDRESS(130,COLUMN(AT:AT),2),":",ADDRESS(229,COLUMN(AT:AT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T:AT),4,1,Resumo_Horas!$A22)),0)</f>
        <v>0</v>
      </c>
      <c r="AT22" s="328" cm="1">
        <f t="array" aca="1" ref="AT22:AT41" ca="1">IFERROR(SUMIFS(INDIRECT(_xlfn.CONCAT("'",$A22,"'!",ADDRESS(130,COLUMN(AU:AU),2),":",ADDRESS(229,COLUMN(AU:AU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U:AU),4,1,Resumo_Horas!$A22)),0)</f>
        <v>0</v>
      </c>
      <c r="AU22" s="328" cm="1">
        <f t="array" aca="1" ref="AU22:AU41" ca="1">IFERROR(SUMIFS(INDIRECT(_xlfn.CONCAT("'",$A22,"'!",ADDRESS(130,COLUMN(AV:AV),2),":",ADDRESS(229,COLUMN(AV:AV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V:AV),4,1,Resumo_Horas!$A22)),0)</f>
        <v>0</v>
      </c>
      <c r="AV22" s="328" cm="1">
        <f t="array" aca="1" ref="AV22:AV41" ca="1">IFERROR(SUMIFS(INDIRECT(_xlfn.CONCAT("'",$A22,"'!",ADDRESS(130,COLUMN(AW:AW),2),":",ADDRESS(229,COLUMN(AW:AW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W:AW),4,1,Resumo_Horas!$A22)),0)</f>
        <v>0</v>
      </c>
      <c r="AW22" s="328" cm="1">
        <f t="array" aca="1" ref="AW22:AW41" ca="1">IFERROR(SUMIFS(INDIRECT(_xlfn.CONCAT("'",$A22,"'!",ADDRESS(130,COLUMN(AX:AX),2),":",ADDRESS(229,COLUMN(AX:AX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X:AX),4,1,Resumo_Horas!$A22)),0)</f>
        <v>0</v>
      </c>
      <c r="AX22" s="328" cm="1">
        <f t="array" aca="1" ref="AX22:AX41" ca="1">IFERROR(SUMIFS(INDIRECT(_xlfn.CONCAT("'",$A22,"'!",ADDRESS(130,COLUMN(AY:AY),2),":",ADDRESS(229,COLUMN(AY:AY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Y:AY),4,1,Resumo_Horas!$A22)),0)</f>
        <v>0</v>
      </c>
      <c r="AY22" s="328" cm="1">
        <f t="array" aca="1" ref="AY22:AY41" ca="1">IFERROR(SUMIFS(INDIRECT(_xlfn.CONCAT("'",$A22,"'!",ADDRESS(130,COLUMN(AZ:AZ),2),":",ADDRESS(229,COLUMN(AZ:AZ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AZ:AZ),4,1,Resumo_Horas!$A22)),0)</f>
        <v>0</v>
      </c>
      <c r="AZ22" s="328" cm="1">
        <f t="array" aca="1" ref="AZ22:AZ41" ca="1">IFERROR(SUMIFS(INDIRECT(_xlfn.CONCAT("'",$A22,"'!",ADDRESS(130,COLUMN(BA:BA),2),":",ADDRESS(229,COLUMN(BA:BA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A:BA),4,1,Resumo_Horas!$A22)),0)</f>
        <v>0</v>
      </c>
      <c r="BA22" s="328" cm="1">
        <f t="array" aca="1" ref="BA22:BA41" ca="1">IFERROR(SUMIFS(INDIRECT(_xlfn.CONCAT("'",$A22,"'!",ADDRESS(130,COLUMN(BB:BB),2),":",ADDRESS(229,COLUMN(BB:BB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B:BB),4,1,Resumo_Horas!$A22)),0)</f>
        <v>0</v>
      </c>
      <c r="BB22" s="328" cm="1">
        <f t="array" aca="1" ref="BB22:BB41" ca="1">IFERROR(SUMIFS(INDIRECT(_xlfn.CONCAT("'",$A22,"'!",ADDRESS(130,COLUMN(BC:BC),2),":",ADDRESS(229,COLUMN(BC:BC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C:BC),4,1,Resumo_Horas!$A22)),0)</f>
        <v>0</v>
      </c>
      <c r="BC22" s="328" cm="1">
        <f t="array" aca="1" ref="BC22:BC41" ca="1">IFERROR(SUMIFS(INDIRECT(_xlfn.CONCAT("'",$A22,"'!",ADDRESS(130,COLUMN(BD:BD),2),":",ADDRESS(229,COLUMN(BD:BD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D:BD),4,1,Resumo_Horas!$A22)),0)</f>
        <v>0</v>
      </c>
      <c r="BD22" s="328" cm="1">
        <f t="array" aca="1" ref="BD22:BD41" ca="1">IFERROR(SUMIFS(INDIRECT(_xlfn.CONCAT("'",$A22,"'!",ADDRESS(130,COLUMN(BE:BE),2),":",ADDRESS(229,COLUMN(BE:BE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E:BE),4,1,Resumo_Horas!$A22)),0)</f>
        <v>0</v>
      </c>
      <c r="BE22" s="328" cm="1">
        <f t="array" aca="1" ref="BE22:BE41" ca="1">IFERROR(SUMIFS(INDIRECT(_xlfn.CONCAT("'",$A22,"'!",ADDRESS(130,COLUMN(BF:BF),2),":",ADDRESS(229,COLUMN(BF:BF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F:BF),4,1,Resumo_Horas!$A22)),0)</f>
        <v>0</v>
      </c>
      <c r="BF22" s="328" cm="1">
        <f t="array" aca="1" ref="BF22:BF41" ca="1">IFERROR(SUMIFS(INDIRECT(_xlfn.CONCAT("'",$A22,"'!",ADDRESS(130,COLUMN(BG:BG),2),":",ADDRESS(229,COLUMN(BG:BG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G:BG),4,1,Resumo_Horas!$A22)),0)</f>
        <v>0</v>
      </c>
      <c r="BG22" s="328" cm="1">
        <f t="array" aca="1" ref="BG22:BG41" ca="1">IFERROR(SUMIFS(INDIRECT(_xlfn.CONCAT("'",$A22,"'!",ADDRESS(130,COLUMN(BH:BH),2),":",ADDRESS(229,COLUMN(BH:BH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H:BH),4,1,Resumo_Horas!$A22)),0)</f>
        <v>0</v>
      </c>
      <c r="BH22" s="328" cm="1">
        <f t="array" aca="1" ref="BH22:BH41" ca="1">IFERROR(SUMIFS(INDIRECT(_xlfn.CONCAT("'",$A22,"'!",ADDRESS(130,COLUMN(BI:BI),2),":",ADDRESS(229,COLUMN(BI:BI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I:BI),4,1,Resumo_Horas!$A22)),0)</f>
        <v>0</v>
      </c>
      <c r="BI22" s="328" cm="1">
        <f t="array" aca="1" ref="BI22:BI41" ca="1">IFERROR(SUMIFS(INDIRECT(_xlfn.CONCAT("'",$A22,"'!",ADDRESS(130,COLUMN(BJ:BJ),2),":",ADDRESS(229,COLUMN(BJ:BJ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J:BJ),4,1,Resumo_Horas!$A22)),0)</f>
        <v>0</v>
      </c>
      <c r="BJ22" s="328" cm="1">
        <f t="array" aca="1" ref="BJ22:BJ41" ca="1">IFERROR(SUMIFS(INDIRECT(_xlfn.CONCAT("'",$A22,"'!",ADDRESS(130,COLUMN(BK:BK),2),":",ADDRESS(229,COLUMN(BK:BK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K:BK),4,1,Resumo_Horas!$A22)),0)</f>
        <v>0</v>
      </c>
      <c r="BK22" s="329" cm="1">
        <f t="array" aca="1" ref="BK22:BK41" ca="1">IFERROR(SUMIFS(INDIRECT(_xlfn.CONCAT("'",$A22,"'!",ADDRESS(130,COLUMN(BL:BL),2),":",ADDRESS(229,COLUMN(BL:BL),2))),INDIRECT(_xlfn.CONCAT("'",$A22,"'!",ADDRESS(130,COLUMN($B:$B),1),":",ADDRESS(229,COLUMN($B:$B),1))),Resumo_Horas!$B22:$B41,INDIRECT(_xlfn.CONCAT("'",$A22,"'!",ADDRESS(130,COLUMN($C:$C),1),":",ADDRESS(229,COLUMN($C:$C),1))),Resumo_Horas!$C22:$C41)*INDIRECT(ADDRESS(7,COLUMN(BL:BL),4,1,Resumo_Horas!$A22)),0)</f>
        <v>0</v>
      </c>
    </row>
    <row r="23" spans="1:63" x14ac:dyDescent="0.25">
      <c r="A23" s="330" t="str" cm="1">
        <f t="array" aca="1" ref="A23" ca="1">IF(INDIRECT(ADDRESS(9+QUOTIENT(ROW(A22)-1,20),4,4,1,"Equipa de projeto")) = 0,"", _xlfn.CONCAT(1 + QUOTIENT(ROW(A22)-1,20),". ", INDIRECT(ADDRESS(9+QUOTIENT(ROW(A22)-1,20),4,4,1,"Equipa de projeto"))))</f>
        <v/>
      </c>
      <c r="B23">
        <f>Atividades!$A$1</f>
        <v>0</v>
      </c>
      <c r="C23" s="123" t="s">
        <v>49</v>
      </c>
      <c r="D23">
        <f ca="1"/>
        <v>0</v>
      </c>
      <c r="E23">
        <f ca="1"/>
        <v>0</v>
      </c>
      <c r="F23">
        <f ca="1"/>
        <v>0</v>
      </c>
      <c r="G23">
        <f ca="1"/>
        <v>0</v>
      </c>
      <c r="H23">
        <f ca="1"/>
        <v>0</v>
      </c>
      <c r="I23">
        <f ca="1"/>
        <v>0</v>
      </c>
      <c r="J23">
        <f ca="1"/>
        <v>0</v>
      </c>
      <c r="K23">
        <f ca="1"/>
        <v>0</v>
      </c>
      <c r="L23">
        <f ca="1"/>
        <v>0</v>
      </c>
      <c r="M23">
        <f ca="1"/>
        <v>0</v>
      </c>
      <c r="N23">
        <f ca="1"/>
        <v>0</v>
      </c>
      <c r="O23">
        <f ca="1"/>
        <v>0</v>
      </c>
      <c r="P23">
        <f ca="1"/>
        <v>0</v>
      </c>
      <c r="Q23">
        <f ca="1"/>
        <v>0</v>
      </c>
      <c r="R23">
        <f ca="1"/>
        <v>0</v>
      </c>
      <c r="S23">
        <f ca="1"/>
        <v>0</v>
      </c>
      <c r="T23">
        <f ca="1"/>
        <v>0</v>
      </c>
      <c r="U23">
        <f ca="1"/>
        <v>0</v>
      </c>
      <c r="V23">
        <f ca="1"/>
        <v>0</v>
      </c>
      <c r="W23">
        <f ca="1"/>
        <v>0</v>
      </c>
      <c r="X23">
        <f ca="1"/>
        <v>0</v>
      </c>
      <c r="Y23">
        <f ca="1"/>
        <v>0</v>
      </c>
      <c r="Z23">
        <f ca="1"/>
        <v>0</v>
      </c>
      <c r="AA23">
        <f ca="1"/>
        <v>0</v>
      </c>
      <c r="AB23">
        <f ca="1"/>
        <v>0</v>
      </c>
      <c r="AC23">
        <f ca="1"/>
        <v>0</v>
      </c>
      <c r="AD23">
        <f ca="1"/>
        <v>0</v>
      </c>
      <c r="AE23">
        <f ca="1"/>
        <v>0</v>
      </c>
      <c r="AF23">
        <f ca="1"/>
        <v>0</v>
      </c>
      <c r="AG23">
        <f ca="1"/>
        <v>0</v>
      </c>
      <c r="AH23">
        <f ca="1"/>
        <v>0</v>
      </c>
      <c r="AI23">
        <f ca="1"/>
        <v>0</v>
      </c>
      <c r="AJ23">
        <f ca="1"/>
        <v>0</v>
      </c>
      <c r="AK23">
        <f ca="1"/>
        <v>0</v>
      </c>
      <c r="AL23">
        <f ca="1"/>
        <v>0</v>
      </c>
      <c r="AM23">
        <f ca="1"/>
        <v>0</v>
      </c>
      <c r="AN23">
        <f ca="1"/>
        <v>0</v>
      </c>
      <c r="AO23">
        <f ca="1"/>
        <v>0</v>
      </c>
      <c r="AP23">
        <f ca="1"/>
        <v>0</v>
      </c>
      <c r="AQ23">
        <f ca="1"/>
        <v>0</v>
      </c>
      <c r="AR23">
        <f ca="1"/>
        <v>0</v>
      </c>
      <c r="AS23">
        <f ca="1"/>
        <v>0</v>
      </c>
      <c r="AT23">
        <f ca="1"/>
        <v>0</v>
      </c>
      <c r="AU23">
        <f ca="1"/>
        <v>0</v>
      </c>
      <c r="AV23">
        <f ca="1"/>
        <v>0</v>
      </c>
      <c r="AW23">
        <f ca="1"/>
        <v>0</v>
      </c>
      <c r="AX23">
        <f ca="1"/>
        <v>0</v>
      </c>
      <c r="AY23">
        <f ca="1"/>
        <v>0</v>
      </c>
      <c r="AZ23">
        <f ca="1"/>
        <v>0</v>
      </c>
      <c r="BA23">
        <f ca="1"/>
        <v>0</v>
      </c>
      <c r="BB23">
        <f ca="1"/>
        <v>0</v>
      </c>
      <c r="BC23">
        <f ca="1"/>
        <v>0</v>
      </c>
      <c r="BD23">
        <f ca="1"/>
        <v>0</v>
      </c>
      <c r="BE23">
        <f ca="1"/>
        <v>0</v>
      </c>
      <c r="BF23">
        <f ca="1"/>
        <v>0</v>
      </c>
      <c r="BG23">
        <f ca="1"/>
        <v>0</v>
      </c>
      <c r="BH23">
        <f ca="1"/>
        <v>0</v>
      </c>
      <c r="BI23">
        <f ca="1"/>
        <v>0</v>
      </c>
      <c r="BJ23">
        <f ca="1"/>
        <v>0</v>
      </c>
      <c r="BK23" s="331">
        <f ca="1"/>
        <v>0</v>
      </c>
    </row>
    <row r="24" spans="1:63" x14ac:dyDescent="0.25">
      <c r="A24" s="330" t="str" cm="1">
        <f t="array" aca="1" ref="A24" ca="1">IF(INDIRECT(ADDRESS(9+QUOTIENT(ROW(A23)-1,20),4,4,1,"Equipa de projeto")) = 0,"", _xlfn.CONCAT(1 + QUOTIENT(ROW(A23)-1,20),". ", INDIRECT(ADDRESS(9+QUOTIENT(ROW(A23)-1,20),4,4,1,"Equipa de projeto"))))</f>
        <v/>
      </c>
      <c r="B24">
        <f>Atividades!$A$13</f>
        <v>0</v>
      </c>
      <c r="C24" s="123" t="s">
        <v>48</v>
      </c>
      <c r="D24">
        <f ca="1"/>
        <v>0</v>
      </c>
      <c r="E24">
        <f ca="1"/>
        <v>0</v>
      </c>
      <c r="F24">
        <f ca="1"/>
        <v>0</v>
      </c>
      <c r="G24">
        <f ca="1"/>
        <v>0</v>
      </c>
      <c r="H24">
        <f ca="1"/>
        <v>0</v>
      </c>
      <c r="I24">
        <f ca="1"/>
        <v>0</v>
      </c>
      <c r="J24">
        <f ca="1"/>
        <v>0</v>
      </c>
      <c r="K24">
        <f ca="1"/>
        <v>0</v>
      </c>
      <c r="L24">
        <f ca="1"/>
        <v>0</v>
      </c>
      <c r="M24">
        <f ca="1"/>
        <v>0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0</v>
      </c>
      <c r="S24">
        <f ca="1"/>
        <v>0</v>
      </c>
      <c r="T24">
        <f ca="1"/>
        <v>0</v>
      </c>
      <c r="U24">
        <f ca="1"/>
        <v>0</v>
      </c>
      <c r="V24">
        <f ca="1"/>
        <v>0</v>
      </c>
      <c r="W24">
        <f ca="1"/>
        <v>0</v>
      </c>
      <c r="X24">
        <f ca="1"/>
        <v>0</v>
      </c>
      <c r="Y24">
        <f ca="1"/>
        <v>0</v>
      </c>
      <c r="Z24">
        <f ca="1"/>
        <v>0</v>
      </c>
      <c r="AA24">
        <f ca="1"/>
        <v>0</v>
      </c>
      <c r="AB24">
        <f ca="1"/>
        <v>0</v>
      </c>
      <c r="AC24">
        <f ca="1"/>
        <v>0</v>
      </c>
      <c r="AD24">
        <f ca="1"/>
        <v>0</v>
      </c>
      <c r="AE24">
        <f ca="1"/>
        <v>0</v>
      </c>
      <c r="AF24">
        <f ca="1"/>
        <v>0</v>
      </c>
      <c r="AG24">
        <f ca="1"/>
        <v>0</v>
      </c>
      <c r="AH24">
        <f ca="1"/>
        <v>0</v>
      </c>
      <c r="AI24">
        <f ca="1"/>
        <v>0</v>
      </c>
      <c r="AJ24">
        <f ca="1"/>
        <v>0</v>
      </c>
      <c r="AK24">
        <f ca="1"/>
        <v>0</v>
      </c>
      <c r="AL24">
        <f ca="1"/>
        <v>0</v>
      </c>
      <c r="AM24">
        <f ca="1"/>
        <v>0</v>
      </c>
      <c r="AN24">
        <f ca="1"/>
        <v>0</v>
      </c>
      <c r="AO24">
        <f ca="1"/>
        <v>0</v>
      </c>
      <c r="AP24">
        <f ca="1"/>
        <v>0</v>
      </c>
      <c r="AQ24">
        <f ca="1"/>
        <v>0</v>
      </c>
      <c r="AR24">
        <f ca="1"/>
        <v>0</v>
      </c>
      <c r="AS24">
        <f ca="1"/>
        <v>0</v>
      </c>
      <c r="AT24">
        <f ca="1"/>
        <v>0</v>
      </c>
      <c r="AU24">
        <f ca="1"/>
        <v>0</v>
      </c>
      <c r="AV24">
        <f ca="1"/>
        <v>0</v>
      </c>
      <c r="AW24">
        <f ca="1"/>
        <v>0</v>
      </c>
      <c r="AX24">
        <f ca="1"/>
        <v>0</v>
      </c>
      <c r="AY24">
        <f ca="1"/>
        <v>0</v>
      </c>
      <c r="AZ24">
        <f ca="1"/>
        <v>0</v>
      </c>
      <c r="BA24">
        <f ca="1"/>
        <v>0</v>
      </c>
      <c r="BB24">
        <f ca="1"/>
        <v>0</v>
      </c>
      <c r="BC24">
        <f ca="1"/>
        <v>0</v>
      </c>
      <c r="BD24">
        <f ca="1"/>
        <v>0</v>
      </c>
      <c r="BE24">
        <f ca="1"/>
        <v>0</v>
      </c>
      <c r="BF24">
        <f ca="1"/>
        <v>0</v>
      </c>
      <c r="BG24">
        <f ca="1"/>
        <v>0</v>
      </c>
      <c r="BH24">
        <f ca="1"/>
        <v>0</v>
      </c>
      <c r="BI24">
        <f ca="1"/>
        <v>0</v>
      </c>
      <c r="BJ24">
        <f ca="1"/>
        <v>0</v>
      </c>
      <c r="BK24" s="331">
        <f ca="1"/>
        <v>0</v>
      </c>
    </row>
    <row r="25" spans="1:63" x14ac:dyDescent="0.25">
      <c r="A25" s="330" t="str" cm="1">
        <f t="array" aca="1" ref="A25" ca="1">IF(INDIRECT(ADDRESS(9+QUOTIENT(ROW(A24)-1,20),4,4,1,"Equipa de projeto")) = 0,"", _xlfn.CONCAT(1 + QUOTIENT(ROW(A24)-1,20),". ", INDIRECT(ADDRESS(9+QUOTIENT(ROW(A24)-1,20),4,4,1,"Equipa de projeto"))))</f>
        <v/>
      </c>
      <c r="B25">
        <f>Atividades!$A$13</f>
        <v>0</v>
      </c>
      <c r="C25" s="123" t="s">
        <v>49</v>
      </c>
      <c r="D25">
        <f ca="1"/>
        <v>0</v>
      </c>
      <c r="E25">
        <f ca="1"/>
        <v>0</v>
      </c>
      <c r="F25">
        <f ca="1"/>
        <v>0</v>
      </c>
      <c r="G25">
        <f ca="1"/>
        <v>0</v>
      </c>
      <c r="H25">
        <f ca="1"/>
        <v>0</v>
      </c>
      <c r="I25">
        <f ca="1"/>
        <v>0</v>
      </c>
      <c r="J25">
        <f ca="1"/>
        <v>0</v>
      </c>
      <c r="K25">
        <f ca="1"/>
        <v>0</v>
      </c>
      <c r="L25">
        <f ca="1"/>
        <v>0</v>
      </c>
      <c r="M25">
        <f ca="1"/>
        <v>0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0</v>
      </c>
      <c r="S25">
        <f ca="1"/>
        <v>0</v>
      </c>
      <c r="T25">
        <f ca="1"/>
        <v>0</v>
      </c>
      <c r="U25">
        <f ca="1"/>
        <v>0</v>
      </c>
      <c r="V25">
        <f ca="1"/>
        <v>0</v>
      </c>
      <c r="W25">
        <f ca="1"/>
        <v>0</v>
      </c>
      <c r="X25">
        <f ca="1"/>
        <v>0</v>
      </c>
      <c r="Y25">
        <f ca="1"/>
        <v>0</v>
      </c>
      <c r="Z25">
        <f ca="1"/>
        <v>0</v>
      </c>
      <c r="AA25">
        <f ca="1"/>
        <v>0</v>
      </c>
      <c r="AB25">
        <f ca="1"/>
        <v>0</v>
      </c>
      <c r="AC25">
        <f ca="1"/>
        <v>0</v>
      </c>
      <c r="AD25">
        <f ca="1"/>
        <v>0</v>
      </c>
      <c r="AE25">
        <f ca="1"/>
        <v>0</v>
      </c>
      <c r="AF25">
        <f ca="1"/>
        <v>0</v>
      </c>
      <c r="AG25">
        <f ca="1"/>
        <v>0</v>
      </c>
      <c r="AH25">
        <f ca="1"/>
        <v>0</v>
      </c>
      <c r="AI25">
        <f ca="1"/>
        <v>0</v>
      </c>
      <c r="AJ25">
        <f ca="1"/>
        <v>0</v>
      </c>
      <c r="AK25">
        <f ca="1"/>
        <v>0</v>
      </c>
      <c r="AL25">
        <f ca="1"/>
        <v>0</v>
      </c>
      <c r="AM25">
        <f ca="1"/>
        <v>0</v>
      </c>
      <c r="AN25">
        <f ca="1"/>
        <v>0</v>
      </c>
      <c r="AO25">
        <f ca="1"/>
        <v>0</v>
      </c>
      <c r="AP25">
        <f ca="1"/>
        <v>0</v>
      </c>
      <c r="AQ25">
        <f ca="1"/>
        <v>0</v>
      </c>
      <c r="AR25">
        <f ca="1"/>
        <v>0</v>
      </c>
      <c r="AS25">
        <f ca="1"/>
        <v>0</v>
      </c>
      <c r="AT25">
        <f ca="1"/>
        <v>0</v>
      </c>
      <c r="AU25">
        <f ca="1"/>
        <v>0</v>
      </c>
      <c r="AV25">
        <f ca="1"/>
        <v>0</v>
      </c>
      <c r="AW25">
        <f ca="1"/>
        <v>0</v>
      </c>
      <c r="AX25">
        <f ca="1"/>
        <v>0</v>
      </c>
      <c r="AY25">
        <f ca="1"/>
        <v>0</v>
      </c>
      <c r="AZ25">
        <f ca="1"/>
        <v>0</v>
      </c>
      <c r="BA25">
        <f ca="1"/>
        <v>0</v>
      </c>
      <c r="BB25">
        <f ca="1"/>
        <v>0</v>
      </c>
      <c r="BC25">
        <f ca="1"/>
        <v>0</v>
      </c>
      <c r="BD25">
        <f ca="1"/>
        <v>0</v>
      </c>
      <c r="BE25">
        <f ca="1"/>
        <v>0</v>
      </c>
      <c r="BF25">
        <f ca="1"/>
        <v>0</v>
      </c>
      <c r="BG25">
        <f ca="1"/>
        <v>0</v>
      </c>
      <c r="BH25">
        <f ca="1"/>
        <v>0</v>
      </c>
      <c r="BI25">
        <f ca="1"/>
        <v>0</v>
      </c>
      <c r="BJ25">
        <f ca="1"/>
        <v>0</v>
      </c>
      <c r="BK25" s="331">
        <f ca="1"/>
        <v>0</v>
      </c>
    </row>
    <row r="26" spans="1:63" x14ac:dyDescent="0.25">
      <c r="A26" s="330" t="str" cm="1">
        <f t="array" aca="1" ref="A26" ca="1">IF(INDIRECT(ADDRESS(9+QUOTIENT(ROW(A25)-1,20),4,4,1,"Equipa de projeto")) = 0,"", _xlfn.CONCAT(1 + QUOTIENT(ROW(A25)-1,20),". ", INDIRECT(ADDRESS(9+QUOTIENT(ROW(A25)-1,20),4,4,1,"Equipa de projeto"))))</f>
        <v/>
      </c>
      <c r="B26">
        <f>Atividades!$A$25</f>
        <v>0</v>
      </c>
      <c r="C26" s="123" t="s">
        <v>48</v>
      </c>
      <c r="D26">
        <f ca="1"/>
        <v>0</v>
      </c>
      <c r="E26">
        <f ca="1"/>
        <v>0</v>
      </c>
      <c r="F26">
        <f ca="1"/>
        <v>0</v>
      </c>
      <c r="G26">
        <f ca="1"/>
        <v>0</v>
      </c>
      <c r="H26">
        <f ca="1"/>
        <v>0</v>
      </c>
      <c r="I26">
        <f ca="1"/>
        <v>0</v>
      </c>
      <c r="J26">
        <f ca="1"/>
        <v>0</v>
      </c>
      <c r="K26">
        <f ca="1"/>
        <v>0</v>
      </c>
      <c r="L26">
        <f ca="1"/>
        <v>0</v>
      </c>
      <c r="M26">
        <f ca="1"/>
        <v>0</v>
      </c>
      <c r="N26">
        <f ca="1"/>
        <v>0</v>
      </c>
      <c r="O26">
        <f ca="1"/>
        <v>0</v>
      </c>
      <c r="P26">
        <f ca="1"/>
        <v>0</v>
      </c>
      <c r="Q26">
        <f ca="1"/>
        <v>0</v>
      </c>
      <c r="R26">
        <f ca="1"/>
        <v>0</v>
      </c>
      <c r="S26">
        <f ca="1"/>
        <v>0</v>
      </c>
      <c r="T26">
        <f ca="1"/>
        <v>0</v>
      </c>
      <c r="U26">
        <f ca="1"/>
        <v>0</v>
      </c>
      <c r="V26">
        <f ca="1"/>
        <v>0</v>
      </c>
      <c r="W26">
        <f ca="1"/>
        <v>0</v>
      </c>
      <c r="X26">
        <f ca="1"/>
        <v>0</v>
      </c>
      <c r="Y26">
        <f ca="1"/>
        <v>0</v>
      </c>
      <c r="Z26">
        <f ca="1"/>
        <v>0</v>
      </c>
      <c r="AA26">
        <f ca="1"/>
        <v>0</v>
      </c>
      <c r="AB26">
        <f ca="1"/>
        <v>0</v>
      </c>
      <c r="AC26">
        <f ca="1"/>
        <v>0</v>
      </c>
      <c r="AD26">
        <f ca="1"/>
        <v>0</v>
      </c>
      <c r="AE26">
        <f ca="1"/>
        <v>0</v>
      </c>
      <c r="AF26">
        <f ca="1"/>
        <v>0</v>
      </c>
      <c r="AG26">
        <f ca="1"/>
        <v>0</v>
      </c>
      <c r="AH26">
        <f ca="1"/>
        <v>0</v>
      </c>
      <c r="AI26">
        <f ca="1"/>
        <v>0</v>
      </c>
      <c r="AJ26">
        <f ca="1"/>
        <v>0</v>
      </c>
      <c r="AK26">
        <f ca="1"/>
        <v>0</v>
      </c>
      <c r="AL26">
        <f ca="1"/>
        <v>0</v>
      </c>
      <c r="AM26">
        <f ca="1"/>
        <v>0</v>
      </c>
      <c r="AN26">
        <f ca="1"/>
        <v>0</v>
      </c>
      <c r="AO26">
        <f ca="1"/>
        <v>0</v>
      </c>
      <c r="AP26">
        <f ca="1"/>
        <v>0</v>
      </c>
      <c r="AQ26">
        <f ca="1"/>
        <v>0</v>
      </c>
      <c r="AR26">
        <f ca="1"/>
        <v>0</v>
      </c>
      <c r="AS26">
        <f ca="1"/>
        <v>0</v>
      </c>
      <c r="AT26">
        <f ca="1"/>
        <v>0</v>
      </c>
      <c r="AU26">
        <f ca="1"/>
        <v>0</v>
      </c>
      <c r="AV26">
        <f ca="1"/>
        <v>0</v>
      </c>
      <c r="AW26">
        <f ca="1"/>
        <v>0</v>
      </c>
      <c r="AX26">
        <f ca="1"/>
        <v>0</v>
      </c>
      <c r="AY26">
        <f ca="1"/>
        <v>0</v>
      </c>
      <c r="AZ26">
        <f ca="1"/>
        <v>0</v>
      </c>
      <c r="BA26">
        <f ca="1"/>
        <v>0</v>
      </c>
      <c r="BB26">
        <f ca="1"/>
        <v>0</v>
      </c>
      <c r="BC26">
        <f ca="1"/>
        <v>0</v>
      </c>
      <c r="BD26">
        <f ca="1"/>
        <v>0</v>
      </c>
      <c r="BE26">
        <f ca="1"/>
        <v>0</v>
      </c>
      <c r="BF26">
        <f ca="1"/>
        <v>0</v>
      </c>
      <c r="BG26">
        <f ca="1"/>
        <v>0</v>
      </c>
      <c r="BH26">
        <f ca="1"/>
        <v>0</v>
      </c>
      <c r="BI26">
        <f ca="1"/>
        <v>0</v>
      </c>
      <c r="BJ26">
        <f ca="1"/>
        <v>0</v>
      </c>
      <c r="BK26" s="331">
        <f ca="1"/>
        <v>0</v>
      </c>
    </row>
    <row r="27" spans="1:63" x14ac:dyDescent="0.25">
      <c r="A27" s="330" t="str" cm="1">
        <f t="array" aca="1" ref="A27" ca="1">IF(INDIRECT(ADDRESS(9+QUOTIENT(ROW(A26)-1,20),4,4,1,"Equipa de projeto")) = 0,"", _xlfn.CONCAT(1 + QUOTIENT(ROW(A26)-1,20),". ", INDIRECT(ADDRESS(9+QUOTIENT(ROW(A26)-1,20),4,4,1,"Equipa de projeto"))))</f>
        <v/>
      </c>
      <c r="B27">
        <f>Atividades!$A$25</f>
        <v>0</v>
      </c>
      <c r="C27" s="123" t="s">
        <v>49</v>
      </c>
      <c r="D27">
        <f ca="1"/>
        <v>0</v>
      </c>
      <c r="E27">
        <f ca="1"/>
        <v>0</v>
      </c>
      <c r="F27">
        <f ca="1"/>
        <v>0</v>
      </c>
      <c r="G27">
        <f ca="1"/>
        <v>0</v>
      </c>
      <c r="H27">
        <f ca="1"/>
        <v>0</v>
      </c>
      <c r="I27">
        <f ca="1"/>
        <v>0</v>
      </c>
      <c r="J27">
        <f ca="1"/>
        <v>0</v>
      </c>
      <c r="K27">
        <f ca="1"/>
        <v>0</v>
      </c>
      <c r="L27">
        <f ca="1"/>
        <v>0</v>
      </c>
      <c r="M27">
        <f ca="1"/>
        <v>0</v>
      </c>
      <c r="N27">
        <f ca="1"/>
        <v>0</v>
      </c>
      <c r="O27">
        <f ca="1"/>
        <v>0</v>
      </c>
      <c r="P27">
        <f ca="1"/>
        <v>0</v>
      </c>
      <c r="Q27">
        <f ca="1"/>
        <v>0</v>
      </c>
      <c r="R27">
        <f ca="1"/>
        <v>0</v>
      </c>
      <c r="S27">
        <f ca="1"/>
        <v>0</v>
      </c>
      <c r="T27">
        <f ca="1"/>
        <v>0</v>
      </c>
      <c r="U27">
        <f ca="1"/>
        <v>0</v>
      </c>
      <c r="V27">
        <f ca="1"/>
        <v>0</v>
      </c>
      <c r="W27">
        <f ca="1"/>
        <v>0</v>
      </c>
      <c r="X27">
        <f ca="1"/>
        <v>0</v>
      </c>
      <c r="Y27">
        <f ca="1"/>
        <v>0</v>
      </c>
      <c r="Z27">
        <f ca="1"/>
        <v>0</v>
      </c>
      <c r="AA27">
        <f ca="1"/>
        <v>0</v>
      </c>
      <c r="AB27">
        <f ca="1"/>
        <v>0</v>
      </c>
      <c r="AC27">
        <f ca="1"/>
        <v>0</v>
      </c>
      <c r="AD27">
        <f ca="1"/>
        <v>0</v>
      </c>
      <c r="AE27">
        <f ca="1"/>
        <v>0</v>
      </c>
      <c r="AF27">
        <f ca="1"/>
        <v>0</v>
      </c>
      <c r="AG27">
        <f ca="1"/>
        <v>0</v>
      </c>
      <c r="AH27">
        <f ca="1"/>
        <v>0</v>
      </c>
      <c r="AI27">
        <f ca="1"/>
        <v>0</v>
      </c>
      <c r="AJ27">
        <f ca="1"/>
        <v>0</v>
      </c>
      <c r="AK27">
        <f ca="1"/>
        <v>0</v>
      </c>
      <c r="AL27">
        <f ca="1"/>
        <v>0</v>
      </c>
      <c r="AM27">
        <f ca="1"/>
        <v>0</v>
      </c>
      <c r="AN27">
        <f ca="1"/>
        <v>0</v>
      </c>
      <c r="AO27">
        <f ca="1"/>
        <v>0</v>
      </c>
      <c r="AP27">
        <f ca="1"/>
        <v>0</v>
      </c>
      <c r="AQ27">
        <f ca="1"/>
        <v>0</v>
      </c>
      <c r="AR27">
        <f ca="1"/>
        <v>0</v>
      </c>
      <c r="AS27">
        <f ca="1"/>
        <v>0</v>
      </c>
      <c r="AT27">
        <f ca="1"/>
        <v>0</v>
      </c>
      <c r="AU27">
        <f ca="1"/>
        <v>0</v>
      </c>
      <c r="AV27">
        <f ca="1"/>
        <v>0</v>
      </c>
      <c r="AW27">
        <f ca="1"/>
        <v>0</v>
      </c>
      <c r="AX27">
        <f ca="1"/>
        <v>0</v>
      </c>
      <c r="AY27">
        <f ca="1"/>
        <v>0</v>
      </c>
      <c r="AZ27">
        <f ca="1"/>
        <v>0</v>
      </c>
      <c r="BA27">
        <f ca="1"/>
        <v>0</v>
      </c>
      <c r="BB27">
        <f ca="1"/>
        <v>0</v>
      </c>
      <c r="BC27">
        <f ca="1"/>
        <v>0</v>
      </c>
      <c r="BD27">
        <f ca="1"/>
        <v>0</v>
      </c>
      <c r="BE27">
        <f ca="1"/>
        <v>0</v>
      </c>
      <c r="BF27">
        <f ca="1"/>
        <v>0</v>
      </c>
      <c r="BG27">
        <f ca="1"/>
        <v>0</v>
      </c>
      <c r="BH27">
        <f ca="1"/>
        <v>0</v>
      </c>
      <c r="BI27">
        <f ca="1"/>
        <v>0</v>
      </c>
      <c r="BJ27">
        <f ca="1"/>
        <v>0</v>
      </c>
      <c r="BK27" s="331">
        <f ca="1"/>
        <v>0</v>
      </c>
    </row>
    <row r="28" spans="1:63" x14ac:dyDescent="0.25">
      <c r="A28" s="330" t="str" cm="1">
        <f t="array" aca="1" ref="A28" ca="1">IF(INDIRECT(ADDRESS(9+QUOTIENT(ROW(A27)-1,20),4,4,1,"Equipa de projeto")) = 0,"", _xlfn.CONCAT(1 + QUOTIENT(ROW(A27)-1,20),". ", INDIRECT(ADDRESS(9+QUOTIENT(ROW(A27)-1,20),4,4,1,"Equipa de projeto"))))</f>
        <v/>
      </c>
      <c r="B28">
        <f>Atividades!$A$37</f>
        <v>0</v>
      </c>
      <c r="C28" s="123" t="s">
        <v>48</v>
      </c>
      <c r="D28">
        <f ca="1"/>
        <v>0</v>
      </c>
      <c r="E28">
        <f ca="1"/>
        <v>0</v>
      </c>
      <c r="F28">
        <f ca="1"/>
        <v>0</v>
      </c>
      <c r="G28">
        <f ca="1"/>
        <v>0</v>
      </c>
      <c r="H28">
        <f ca="1"/>
        <v>0</v>
      </c>
      <c r="I28">
        <f ca="1"/>
        <v>0</v>
      </c>
      <c r="J28">
        <f ca="1"/>
        <v>0</v>
      </c>
      <c r="K28">
        <f ca="1"/>
        <v>0</v>
      </c>
      <c r="L28">
        <f ca="1"/>
        <v>0</v>
      </c>
      <c r="M28">
        <f ca="1"/>
        <v>0</v>
      </c>
      <c r="N28">
        <f ca="1"/>
        <v>0</v>
      </c>
      <c r="O28">
        <f ca="1"/>
        <v>0</v>
      </c>
      <c r="P28">
        <f ca="1"/>
        <v>0</v>
      </c>
      <c r="Q28">
        <f ca="1"/>
        <v>0</v>
      </c>
      <c r="R28">
        <f ca="1"/>
        <v>0</v>
      </c>
      <c r="S28">
        <f ca="1"/>
        <v>0</v>
      </c>
      <c r="T28">
        <f ca="1"/>
        <v>0</v>
      </c>
      <c r="U28">
        <f ca="1"/>
        <v>0</v>
      </c>
      <c r="V28">
        <f ca="1"/>
        <v>0</v>
      </c>
      <c r="W28">
        <f ca="1"/>
        <v>0</v>
      </c>
      <c r="X28">
        <f ca="1"/>
        <v>0</v>
      </c>
      <c r="Y28">
        <f ca="1"/>
        <v>0</v>
      </c>
      <c r="Z28">
        <f ca="1"/>
        <v>0</v>
      </c>
      <c r="AA28">
        <f ca="1"/>
        <v>0</v>
      </c>
      <c r="AB28">
        <f ca="1"/>
        <v>0</v>
      </c>
      <c r="AC28">
        <f ca="1"/>
        <v>0</v>
      </c>
      <c r="AD28">
        <f ca="1"/>
        <v>0</v>
      </c>
      <c r="AE28">
        <f ca="1"/>
        <v>0</v>
      </c>
      <c r="AF28">
        <f ca="1"/>
        <v>0</v>
      </c>
      <c r="AG28">
        <f ca="1"/>
        <v>0</v>
      </c>
      <c r="AH28">
        <f ca="1"/>
        <v>0</v>
      </c>
      <c r="AI28">
        <f ca="1"/>
        <v>0</v>
      </c>
      <c r="AJ28">
        <f ca="1"/>
        <v>0</v>
      </c>
      <c r="AK28">
        <f ca="1"/>
        <v>0</v>
      </c>
      <c r="AL28">
        <f ca="1"/>
        <v>0</v>
      </c>
      <c r="AM28">
        <f ca="1"/>
        <v>0</v>
      </c>
      <c r="AN28">
        <f ca="1"/>
        <v>0</v>
      </c>
      <c r="AO28">
        <f ca="1"/>
        <v>0</v>
      </c>
      <c r="AP28">
        <f ca="1"/>
        <v>0</v>
      </c>
      <c r="AQ28">
        <f ca="1"/>
        <v>0</v>
      </c>
      <c r="AR28">
        <f ca="1"/>
        <v>0</v>
      </c>
      <c r="AS28">
        <f ca="1"/>
        <v>0</v>
      </c>
      <c r="AT28">
        <f ca="1"/>
        <v>0</v>
      </c>
      <c r="AU28">
        <f ca="1"/>
        <v>0</v>
      </c>
      <c r="AV28">
        <f ca="1"/>
        <v>0</v>
      </c>
      <c r="AW28">
        <f ca="1"/>
        <v>0</v>
      </c>
      <c r="AX28">
        <f ca="1"/>
        <v>0</v>
      </c>
      <c r="AY28">
        <f ca="1"/>
        <v>0</v>
      </c>
      <c r="AZ28">
        <f ca="1"/>
        <v>0</v>
      </c>
      <c r="BA28">
        <f ca="1"/>
        <v>0</v>
      </c>
      <c r="BB28">
        <f ca="1"/>
        <v>0</v>
      </c>
      <c r="BC28">
        <f ca="1"/>
        <v>0</v>
      </c>
      <c r="BD28">
        <f ca="1"/>
        <v>0</v>
      </c>
      <c r="BE28">
        <f ca="1"/>
        <v>0</v>
      </c>
      <c r="BF28">
        <f ca="1"/>
        <v>0</v>
      </c>
      <c r="BG28">
        <f ca="1"/>
        <v>0</v>
      </c>
      <c r="BH28">
        <f ca="1"/>
        <v>0</v>
      </c>
      <c r="BI28">
        <f ca="1"/>
        <v>0</v>
      </c>
      <c r="BJ28">
        <f ca="1"/>
        <v>0</v>
      </c>
      <c r="BK28" s="331">
        <f ca="1"/>
        <v>0</v>
      </c>
    </row>
    <row r="29" spans="1:63" x14ac:dyDescent="0.25">
      <c r="A29" s="330" t="str" cm="1">
        <f t="array" aca="1" ref="A29" ca="1">IF(INDIRECT(ADDRESS(9+QUOTIENT(ROW(A28)-1,20),4,4,1,"Equipa de projeto")) = 0,"", _xlfn.CONCAT(1 + QUOTIENT(ROW(A28)-1,20),". ", INDIRECT(ADDRESS(9+QUOTIENT(ROW(A28)-1,20),4,4,1,"Equipa de projeto"))))</f>
        <v/>
      </c>
      <c r="B29">
        <f>Atividades!$A$37</f>
        <v>0</v>
      </c>
      <c r="C29" s="123" t="s">
        <v>49</v>
      </c>
      <c r="D29">
        <f ca="1"/>
        <v>0</v>
      </c>
      <c r="E29">
        <f ca="1"/>
        <v>0</v>
      </c>
      <c r="F29">
        <f ca="1"/>
        <v>0</v>
      </c>
      <c r="G29">
        <f ca="1"/>
        <v>0</v>
      </c>
      <c r="H29">
        <f ca="1"/>
        <v>0</v>
      </c>
      <c r="I29">
        <f ca="1"/>
        <v>0</v>
      </c>
      <c r="J29">
        <f ca="1"/>
        <v>0</v>
      </c>
      <c r="K29">
        <f ca="1"/>
        <v>0</v>
      </c>
      <c r="L29">
        <f ca="1"/>
        <v>0</v>
      </c>
      <c r="M29">
        <f ca="1"/>
        <v>0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0</v>
      </c>
      <c r="S29">
        <f ca="1"/>
        <v>0</v>
      </c>
      <c r="T29">
        <f ca="1"/>
        <v>0</v>
      </c>
      <c r="U29">
        <f ca="1"/>
        <v>0</v>
      </c>
      <c r="V29">
        <f ca="1"/>
        <v>0</v>
      </c>
      <c r="W29">
        <f ca="1"/>
        <v>0</v>
      </c>
      <c r="X29">
        <f ca="1"/>
        <v>0</v>
      </c>
      <c r="Y29">
        <f ca="1"/>
        <v>0</v>
      </c>
      <c r="Z29">
        <f ca="1"/>
        <v>0</v>
      </c>
      <c r="AA29">
        <f ca="1"/>
        <v>0</v>
      </c>
      <c r="AB29">
        <f ca="1"/>
        <v>0</v>
      </c>
      <c r="AC29">
        <f ca="1"/>
        <v>0</v>
      </c>
      <c r="AD29">
        <f ca="1"/>
        <v>0</v>
      </c>
      <c r="AE29">
        <f ca="1"/>
        <v>0</v>
      </c>
      <c r="AF29">
        <f ca="1"/>
        <v>0</v>
      </c>
      <c r="AG29">
        <f ca="1"/>
        <v>0</v>
      </c>
      <c r="AH29">
        <f ca="1"/>
        <v>0</v>
      </c>
      <c r="AI29">
        <f ca="1"/>
        <v>0</v>
      </c>
      <c r="AJ29">
        <f ca="1"/>
        <v>0</v>
      </c>
      <c r="AK29">
        <f ca="1"/>
        <v>0</v>
      </c>
      <c r="AL29">
        <f ca="1"/>
        <v>0</v>
      </c>
      <c r="AM29">
        <f ca="1"/>
        <v>0</v>
      </c>
      <c r="AN29">
        <f ca="1"/>
        <v>0</v>
      </c>
      <c r="AO29">
        <f ca="1"/>
        <v>0</v>
      </c>
      <c r="AP29">
        <f ca="1"/>
        <v>0</v>
      </c>
      <c r="AQ29">
        <f ca="1"/>
        <v>0</v>
      </c>
      <c r="AR29">
        <f ca="1"/>
        <v>0</v>
      </c>
      <c r="AS29">
        <f ca="1"/>
        <v>0</v>
      </c>
      <c r="AT29">
        <f ca="1"/>
        <v>0</v>
      </c>
      <c r="AU29">
        <f ca="1"/>
        <v>0</v>
      </c>
      <c r="AV29">
        <f ca="1"/>
        <v>0</v>
      </c>
      <c r="AW29">
        <f ca="1"/>
        <v>0</v>
      </c>
      <c r="AX29">
        <f ca="1"/>
        <v>0</v>
      </c>
      <c r="AY29">
        <f ca="1"/>
        <v>0</v>
      </c>
      <c r="AZ29">
        <f ca="1"/>
        <v>0</v>
      </c>
      <c r="BA29">
        <f ca="1"/>
        <v>0</v>
      </c>
      <c r="BB29">
        <f ca="1"/>
        <v>0</v>
      </c>
      <c r="BC29">
        <f ca="1"/>
        <v>0</v>
      </c>
      <c r="BD29">
        <f ca="1"/>
        <v>0</v>
      </c>
      <c r="BE29">
        <f ca="1"/>
        <v>0</v>
      </c>
      <c r="BF29">
        <f ca="1"/>
        <v>0</v>
      </c>
      <c r="BG29">
        <f ca="1"/>
        <v>0</v>
      </c>
      <c r="BH29">
        <f ca="1"/>
        <v>0</v>
      </c>
      <c r="BI29">
        <f ca="1"/>
        <v>0</v>
      </c>
      <c r="BJ29">
        <f ca="1"/>
        <v>0</v>
      </c>
      <c r="BK29" s="331">
        <f ca="1"/>
        <v>0</v>
      </c>
    </row>
    <row r="30" spans="1:63" x14ac:dyDescent="0.25">
      <c r="A30" s="330" t="str" cm="1">
        <f t="array" aca="1" ref="A30" ca="1">IF(INDIRECT(ADDRESS(9+QUOTIENT(ROW(A29)-1,20),4,4,1,"Equipa de projeto")) = 0,"", _xlfn.CONCAT(1 + QUOTIENT(ROW(A29)-1,20),". ", INDIRECT(ADDRESS(9+QUOTIENT(ROW(A29)-1,20),4,4,1,"Equipa de projeto"))))</f>
        <v/>
      </c>
      <c r="B30">
        <f>Atividades!$A$49</f>
        <v>0</v>
      </c>
      <c r="C30" s="123" t="s">
        <v>48</v>
      </c>
      <c r="D30">
        <f ca="1"/>
        <v>0</v>
      </c>
      <c r="E30">
        <f ca="1"/>
        <v>0</v>
      </c>
      <c r="F30">
        <f ca="1"/>
        <v>0</v>
      </c>
      <c r="G30">
        <f ca="1"/>
        <v>0</v>
      </c>
      <c r="H30">
        <f ca="1"/>
        <v>0</v>
      </c>
      <c r="I30">
        <f ca="1"/>
        <v>0</v>
      </c>
      <c r="J30">
        <f ca="1"/>
        <v>0</v>
      </c>
      <c r="K30">
        <f ca="1"/>
        <v>0</v>
      </c>
      <c r="L30">
        <f ca="1"/>
        <v>0</v>
      </c>
      <c r="M30">
        <f ca="1"/>
        <v>0</v>
      </c>
      <c r="N30">
        <f ca="1"/>
        <v>0</v>
      </c>
      <c r="O30">
        <f ca="1"/>
        <v>0</v>
      </c>
      <c r="P30">
        <f ca="1"/>
        <v>0</v>
      </c>
      <c r="Q30">
        <f ca="1"/>
        <v>0</v>
      </c>
      <c r="R30">
        <f ca="1"/>
        <v>0</v>
      </c>
      <c r="S30">
        <f ca="1"/>
        <v>0</v>
      </c>
      <c r="T30">
        <f ca="1"/>
        <v>0</v>
      </c>
      <c r="U30">
        <f ca="1"/>
        <v>0</v>
      </c>
      <c r="V30">
        <f ca="1"/>
        <v>0</v>
      </c>
      <c r="W30">
        <f ca="1"/>
        <v>0</v>
      </c>
      <c r="X30">
        <f ca="1"/>
        <v>0</v>
      </c>
      <c r="Y30">
        <f ca="1"/>
        <v>0</v>
      </c>
      <c r="Z30">
        <f ca="1"/>
        <v>0</v>
      </c>
      <c r="AA30">
        <f ca="1"/>
        <v>0</v>
      </c>
      <c r="AB30">
        <f ca="1"/>
        <v>0</v>
      </c>
      <c r="AC30">
        <f ca="1"/>
        <v>0</v>
      </c>
      <c r="AD30">
        <f ca="1"/>
        <v>0</v>
      </c>
      <c r="AE30">
        <f ca="1"/>
        <v>0</v>
      </c>
      <c r="AF30">
        <f ca="1"/>
        <v>0</v>
      </c>
      <c r="AG30">
        <f ca="1"/>
        <v>0</v>
      </c>
      <c r="AH30">
        <f ca="1"/>
        <v>0</v>
      </c>
      <c r="AI30">
        <f ca="1"/>
        <v>0</v>
      </c>
      <c r="AJ30">
        <f ca="1"/>
        <v>0</v>
      </c>
      <c r="AK30">
        <f ca="1"/>
        <v>0</v>
      </c>
      <c r="AL30">
        <f ca="1"/>
        <v>0</v>
      </c>
      <c r="AM30">
        <f ca="1"/>
        <v>0</v>
      </c>
      <c r="AN30">
        <f ca="1"/>
        <v>0</v>
      </c>
      <c r="AO30">
        <f ca="1"/>
        <v>0</v>
      </c>
      <c r="AP30">
        <f ca="1"/>
        <v>0</v>
      </c>
      <c r="AQ30">
        <f ca="1"/>
        <v>0</v>
      </c>
      <c r="AR30">
        <f ca="1"/>
        <v>0</v>
      </c>
      <c r="AS30">
        <f ca="1"/>
        <v>0</v>
      </c>
      <c r="AT30">
        <f ca="1"/>
        <v>0</v>
      </c>
      <c r="AU30">
        <f ca="1"/>
        <v>0</v>
      </c>
      <c r="AV30">
        <f ca="1"/>
        <v>0</v>
      </c>
      <c r="AW30">
        <f ca="1"/>
        <v>0</v>
      </c>
      <c r="AX30">
        <f ca="1"/>
        <v>0</v>
      </c>
      <c r="AY30">
        <f ca="1"/>
        <v>0</v>
      </c>
      <c r="AZ30">
        <f ca="1"/>
        <v>0</v>
      </c>
      <c r="BA30">
        <f ca="1"/>
        <v>0</v>
      </c>
      <c r="BB30">
        <f ca="1"/>
        <v>0</v>
      </c>
      <c r="BC30">
        <f ca="1"/>
        <v>0</v>
      </c>
      <c r="BD30">
        <f ca="1"/>
        <v>0</v>
      </c>
      <c r="BE30">
        <f ca="1"/>
        <v>0</v>
      </c>
      <c r="BF30">
        <f ca="1"/>
        <v>0</v>
      </c>
      <c r="BG30">
        <f ca="1"/>
        <v>0</v>
      </c>
      <c r="BH30">
        <f ca="1"/>
        <v>0</v>
      </c>
      <c r="BI30">
        <f ca="1"/>
        <v>0</v>
      </c>
      <c r="BJ30">
        <f ca="1"/>
        <v>0</v>
      </c>
      <c r="BK30" s="331">
        <f ca="1"/>
        <v>0</v>
      </c>
    </row>
    <row r="31" spans="1:63" x14ac:dyDescent="0.25">
      <c r="A31" s="330" t="str" cm="1">
        <f t="array" aca="1" ref="A31" ca="1">IF(INDIRECT(ADDRESS(9+QUOTIENT(ROW(A30)-1,20),4,4,1,"Equipa de projeto")) = 0,"", _xlfn.CONCAT(1 + QUOTIENT(ROW(A30)-1,20),". ", INDIRECT(ADDRESS(9+QUOTIENT(ROW(A30)-1,20),4,4,1,"Equipa de projeto"))))</f>
        <v/>
      </c>
      <c r="B31">
        <f>Atividades!$A$49</f>
        <v>0</v>
      </c>
      <c r="C31" s="123" t="s">
        <v>49</v>
      </c>
      <c r="D31">
        <f ca="1"/>
        <v>0</v>
      </c>
      <c r="E31">
        <f ca="1"/>
        <v>0</v>
      </c>
      <c r="F31">
        <f ca="1"/>
        <v>0</v>
      </c>
      <c r="G31">
        <f ca="1"/>
        <v>0</v>
      </c>
      <c r="H31">
        <f ca="1"/>
        <v>0</v>
      </c>
      <c r="I31">
        <f ca="1"/>
        <v>0</v>
      </c>
      <c r="J31">
        <f ca="1"/>
        <v>0</v>
      </c>
      <c r="K31">
        <f ca="1"/>
        <v>0</v>
      </c>
      <c r="L31">
        <f ca="1"/>
        <v>0</v>
      </c>
      <c r="M31">
        <f ca="1"/>
        <v>0</v>
      </c>
      <c r="N31">
        <f ca="1"/>
        <v>0</v>
      </c>
      <c r="O31">
        <f ca="1"/>
        <v>0</v>
      </c>
      <c r="P31">
        <f ca="1"/>
        <v>0</v>
      </c>
      <c r="Q31">
        <f ca="1"/>
        <v>0</v>
      </c>
      <c r="R31">
        <f ca="1"/>
        <v>0</v>
      </c>
      <c r="S31">
        <f ca="1"/>
        <v>0</v>
      </c>
      <c r="T31">
        <f ca="1"/>
        <v>0</v>
      </c>
      <c r="U31">
        <f ca="1"/>
        <v>0</v>
      </c>
      <c r="V31">
        <f ca="1"/>
        <v>0</v>
      </c>
      <c r="W31">
        <f ca="1"/>
        <v>0</v>
      </c>
      <c r="X31">
        <f ca="1"/>
        <v>0</v>
      </c>
      <c r="Y31">
        <f ca="1"/>
        <v>0</v>
      </c>
      <c r="Z31">
        <f ca="1"/>
        <v>0</v>
      </c>
      <c r="AA31">
        <f ca="1"/>
        <v>0</v>
      </c>
      <c r="AB31">
        <f ca="1"/>
        <v>0</v>
      </c>
      <c r="AC31">
        <f ca="1"/>
        <v>0</v>
      </c>
      <c r="AD31">
        <f ca="1"/>
        <v>0</v>
      </c>
      <c r="AE31">
        <f ca="1"/>
        <v>0</v>
      </c>
      <c r="AF31">
        <f ca="1"/>
        <v>0</v>
      </c>
      <c r="AG31">
        <f ca="1"/>
        <v>0</v>
      </c>
      <c r="AH31">
        <f ca="1"/>
        <v>0</v>
      </c>
      <c r="AI31">
        <f ca="1"/>
        <v>0</v>
      </c>
      <c r="AJ31">
        <f ca="1"/>
        <v>0</v>
      </c>
      <c r="AK31">
        <f ca="1"/>
        <v>0</v>
      </c>
      <c r="AL31">
        <f ca="1"/>
        <v>0</v>
      </c>
      <c r="AM31">
        <f ca="1"/>
        <v>0</v>
      </c>
      <c r="AN31">
        <f ca="1"/>
        <v>0</v>
      </c>
      <c r="AO31">
        <f ca="1"/>
        <v>0</v>
      </c>
      <c r="AP31">
        <f ca="1"/>
        <v>0</v>
      </c>
      <c r="AQ31">
        <f ca="1"/>
        <v>0</v>
      </c>
      <c r="AR31">
        <f ca="1"/>
        <v>0</v>
      </c>
      <c r="AS31">
        <f ca="1"/>
        <v>0</v>
      </c>
      <c r="AT31">
        <f ca="1"/>
        <v>0</v>
      </c>
      <c r="AU31">
        <f ca="1"/>
        <v>0</v>
      </c>
      <c r="AV31">
        <f ca="1"/>
        <v>0</v>
      </c>
      <c r="AW31">
        <f ca="1"/>
        <v>0</v>
      </c>
      <c r="AX31">
        <f ca="1"/>
        <v>0</v>
      </c>
      <c r="AY31">
        <f ca="1"/>
        <v>0</v>
      </c>
      <c r="AZ31">
        <f ca="1"/>
        <v>0</v>
      </c>
      <c r="BA31">
        <f ca="1"/>
        <v>0</v>
      </c>
      <c r="BB31">
        <f ca="1"/>
        <v>0</v>
      </c>
      <c r="BC31">
        <f ca="1"/>
        <v>0</v>
      </c>
      <c r="BD31">
        <f ca="1"/>
        <v>0</v>
      </c>
      <c r="BE31">
        <f ca="1"/>
        <v>0</v>
      </c>
      <c r="BF31">
        <f ca="1"/>
        <v>0</v>
      </c>
      <c r="BG31">
        <f ca="1"/>
        <v>0</v>
      </c>
      <c r="BH31">
        <f ca="1"/>
        <v>0</v>
      </c>
      <c r="BI31">
        <f ca="1"/>
        <v>0</v>
      </c>
      <c r="BJ31">
        <f ca="1"/>
        <v>0</v>
      </c>
      <c r="BK31" s="331">
        <f ca="1"/>
        <v>0</v>
      </c>
    </row>
    <row r="32" spans="1:63" x14ac:dyDescent="0.25">
      <c r="A32" s="330" t="str" cm="1">
        <f t="array" aca="1" ref="A32" ca="1">IF(INDIRECT(ADDRESS(9+QUOTIENT(ROW(A31)-1,20),4,4,1,"Equipa de projeto")) = 0,"", _xlfn.CONCAT(1 + QUOTIENT(ROW(A31)-1,20),". ", INDIRECT(ADDRESS(9+QUOTIENT(ROW(A31)-1,20),4,4,1,"Equipa de projeto"))))</f>
        <v/>
      </c>
      <c r="B32">
        <f>Atividades!$A$61</f>
        <v>0</v>
      </c>
      <c r="C32" s="123" t="s">
        <v>48</v>
      </c>
      <c r="D32">
        <f ca="1"/>
        <v>0</v>
      </c>
      <c r="E32">
        <f ca="1"/>
        <v>0</v>
      </c>
      <c r="F32">
        <f ca="1"/>
        <v>0</v>
      </c>
      <c r="G32">
        <f ca="1"/>
        <v>0</v>
      </c>
      <c r="H32">
        <f ca="1"/>
        <v>0</v>
      </c>
      <c r="I32">
        <f ca="1"/>
        <v>0</v>
      </c>
      <c r="J32">
        <f ca="1"/>
        <v>0</v>
      </c>
      <c r="K32">
        <f ca="1"/>
        <v>0</v>
      </c>
      <c r="L32">
        <f ca="1"/>
        <v>0</v>
      </c>
      <c r="M32">
        <f ca="1"/>
        <v>0</v>
      </c>
      <c r="N32">
        <f ca="1"/>
        <v>0</v>
      </c>
      <c r="O32">
        <f ca="1"/>
        <v>0</v>
      </c>
      <c r="P32">
        <f ca="1"/>
        <v>0</v>
      </c>
      <c r="Q32">
        <f ca="1"/>
        <v>0</v>
      </c>
      <c r="R32">
        <f ca="1"/>
        <v>0</v>
      </c>
      <c r="S32">
        <f ca="1"/>
        <v>0</v>
      </c>
      <c r="T32">
        <f ca="1"/>
        <v>0</v>
      </c>
      <c r="U32">
        <f ca="1"/>
        <v>0</v>
      </c>
      <c r="V32">
        <f ca="1"/>
        <v>0</v>
      </c>
      <c r="W32">
        <f ca="1"/>
        <v>0</v>
      </c>
      <c r="X32">
        <f ca="1"/>
        <v>0</v>
      </c>
      <c r="Y32">
        <f ca="1"/>
        <v>0</v>
      </c>
      <c r="Z32">
        <f ca="1"/>
        <v>0</v>
      </c>
      <c r="AA32">
        <f ca="1"/>
        <v>0</v>
      </c>
      <c r="AB32">
        <f ca="1"/>
        <v>0</v>
      </c>
      <c r="AC32">
        <f ca="1"/>
        <v>0</v>
      </c>
      <c r="AD32">
        <f ca="1"/>
        <v>0</v>
      </c>
      <c r="AE32">
        <f ca="1"/>
        <v>0</v>
      </c>
      <c r="AF32">
        <f ca="1"/>
        <v>0</v>
      </c>
      <c r="AG32">
        <f ca="1"/>
        <v>0</v>
      </c>
      <c r="AH32">
        <f ca="1"/>
        <v>0</v>
      </c>
      <c r="AI32">
        <f ca="1"/>
        <v>0</v>
      </c>
      <c r="AJ32">
        <f ca="1"/>
        <v>0</v>
      </c>
      <c r="AK32">
        <f ca="1"/>
        <v>0</v>
      </c>
      <c r="AL32">
        <f ca="1"/>
        <v>0</v>
      </c>
      <c r="AM32">
        <f ca="1"/>
        <v>0</v>
      </c>
      <c r="AN32">
        <f ca="1"/>
        <v>0</v>
      </c>
      <c r="AO32">
        <f ca="1"/>
        <v>0</v>
      </c>
      <c r="AP32">
        <f ca="1"/>
        <v>0</v>
      </c>
      <c r="AQ32">
        <f ca="1"/>
        <v>0</v>
      </c>
      <c r="AR32">
        <f ca="1"/>
        <v>0</v>
      </c>
      <c r="AS32">
        <f ca="1"/>
        <v>0</v>
      </c>
      <c r="AT32">
        <f ca="1"/>
        <v>0</v>
      </c>
      <c r="AU32">
        <f ca="1"/>
        <v>0</v>
      </c>
      <c r="AV32">
        <f ca="1"/>
        <v>0</v>
      </c>
      <c r="AW32">
        <f ca="1"/>
        <v>0</v>
      </c>
      <c r="AX32">
        <f ca="1"/>
        <v>0</v>
      </c>
      <c r="AY32">
        <f ca="1"/>
        <v>0</v>
      </c>
      <c r="AZ32">
        <f ca="1"/>
        <v>0</v>
      </c>
      <c r="BA32">
        <f ca="1"/>
        <v>0</v>
      </c>
      <c r="BB32">
        <f ca="1"/>
        <v>0</v>
      </c>
      <c r="BC32">
        <f ca="1"/>
        <v>0</v>
      </c>
      <c r="BD32">
        <f ca="1"/>
        <v>0</v>
      </c>
      <c r="BE32">
        <f ca="1"/>
        <v>0</v>
      </c>
      <c r="BF32">
        <f ca="1"/>
        <v>0</v>
      </c>
      <c r="BG32">
        <f ca="1"/>
        <v>0</v>
      </c>
      <c r="BH32">
        <f ca="1"/>
        <v>0</v>
      </c>
      <c r="BI32">
        <f ca="1"/>
        <v>0</v>
      </c>
      <c r="BJ32">
        <f ca="1"/>
        <v>0</v>
      </c>
      <c r="BK32" s="331">
        <f ca="1"/>
        <v>0</v>
      </c>
    </row>
    <row r="33" spans="1:63" x14ac:dyDescent="0.25">
      <c r="A33" s="330" t="str" cm="1">
        <f t="array" aca="1" ref="A33" ca="1">IF(INDIRECT(ADDRESS(9+QUOTIENT(ROW(A32)-1,20),4,4,1,"Equipa de projeto")) = 0,"", _xlfn.CONCAT(1 + QUOTIENT(ROW(A32)-1,20),". ", INDIRECT(ADDRESS(9+QUOTIENT(ROW(A32)-1,20),4,4,1,"Equipa de projeto"))))</f>
        <v/>
      </c>
      <c r="B33">
        <f>Atividades!$A$61</f>
        <v>0</v>
      </c>
      <c r="C33" s="123" t="s">
        <v>49</v>
      </c>
      <c r="D33">
        <f ca="1"/>
        <v>0</v>
      </c>
      <c r="E33">
        <f ca="1"/>
        <v>0</v>
      </c>
      <c r="F33">
        <f ca="1"/>
        <v>0</v>
      </c>
      <c r="G33">
        <f ca="1"/>
        <v>0</v>
      </c>
      <c r="H33">
        <f ca="1"/>
        <v>0</v>
      </c>
      <c r="I33">
        <f ca="1"/>
        <v>0</v>
      </c>
      <c r="J33">
        <f ca="1"/>
        <v>0</v>
      </c>
      <c r="K33">
        <f ca="1"/>
        <v>0</v>
      </c>
      <c r="L33">
        <f ca="1"/>
        <v>0</v>
      </c>
      <c r="M33">
        <f ca="1"/>
        <v>0</v>
      </c>
      <c r="N33">
        <f ca="1"/>
        <v>0</v>
      </c>
      <c r="O33">
        <f ca="1"/>
        <v>0</v>
      </c>
      <c r="P33">
        <f ca="1"/>
        <v>0</v>
      </c>
      <c r="Q33">
        <f ca="1"/>
        <v>0</v>
      </c>
      <c r="R33">
        <f ca="1"/>
        <v>0</v>
      </c>
      <c r="S33">
        <f ca="1"/>
        <v>0</v>
      </c>
      <c r="T33">
        <f ca="1"/>
        <v>0</v>
      </c>
      <c r="U33">
        <f ca="1"/>
        <v>0</v>
      </c>
      <c r="V33">
        <f ca="1"/>
        <v>0</v>
      </c>
      <c r="W33">
        <f ca="1"/>
        <v>0</v>
      </c>
      <c r="X33">
        <f ca="1"/>
        <v>0</v>
      </c>
      <c r="Y33">
        <f ca="1"/>
        <v>0</v>
      </c>
      <c r="Z33">
        <f ca="1"/>
        <v>0</v>
      </c>
      <c r="AA33">
        <f ca="1"/>
        <v>0</v>
      </c>
      <c r="AB33">
        <f ca="1"/>
        <v>0</v>
      </c>
      <c r="AC33">
        <f ca="1"/>
        <v>0</v>
      </c>
      <c r="AD33">
        <f ca="1"/>
        <v>0</v>
      </c>
      <c r="AE33">
        <f ca="1"/>
        <v>0</v>
      </c>
      <c r="AF33">
        <f ca="1"/>
        <v>0</v>
      </c>
      <c r="AG33">
        <f ca="1"/>
        <v>0</v>
      </c>
      <c r="AH33">
        <f ca="1"/>
        <v>0</v>
      </c>
      <c r="AI33">
        <f ca="1"/>
        <v>0</v>
      </c>
      <c r="AJ33">
        <f ca="1"/>
        <v>0</v>
      </c>
      <c r="AK33">
        <f ca="1"/>
        <v>0</v>
      </c>
      <c r="AL33">
        <f ca="1"/>
        <v>0</v>
      </c>
      <c r="AM33">
        <f ca="1"/>
        <v>0</v>
      </c>
      <c r="AN33">
        <f ca="1"/>
        <v>0</v>
      </c>
      <c r="AO33">
        <f ca="1"/>
        <v>0</v>
      </c>
      <c r="AP33">
        <f ca="1"/>
        <v>0</v>
      </c>
      <c r="AQ33">
        <f ca="1"/>
        <v>0</v>
      </c>
      <c r="AR33">
        <f ca="1"/>
        <v>0</v>
      </c>
      <c r="AS33">
        <f ca="1"/>
        <v>0</v>
      </c>
      <c r="AT33">
        <f ca="1"/>
        <v>0</v>
      </c>
      <c r="AU33">
        <f ca="1"/>
        <v>0</v>
      </c>
      <c r="AV33">
        <f ca="1"/>
        <v>0</v>
      </c>
      <c r="AW33">
        <f ca="1"/>
        <v>0</v>
      </c>
      <c r="AX33">
        <f ca="1"/>
        <v>0</v>
      </c>
      <c r="AY33">
        <f ca="1"/>
        <v>0</v>
      </c>
      <c r="AZ33">
        <f ca="1"/>
        <v>0</v>
      </c>
      <c r="BA33">
        <f ca="1"/>
        <v>0</v>
      </c>
      <c r="BB33">
        <f ca="1"/>
        <v>0</v>
      </c>
      <c r="BC33">
        <f ca="1"/>
        <v>0</v>
      </c>
      <c r="BD33">
        <f ca="1"/>
        <v>0</v>
      </c>
      <c r="BE33">
        <f ca="1"/>
        <v>0</v>
      </c>
      <c r="BF33">
        <f ca="1"/>
        <v>0</v>
      </c>
      <c r="BG33">
        <f ca="1"/>
        <v>0</v>
      </c>
      <c r="BH33">
        <f ca="1"/>
        <v>0</v>
      </c>
      <c r="BI33">
        <f ca="1"/>
        <v>0</v>
      </c>
      <c r="BJ33">
        <f ca="1"/>
        <v>0</v>
      </c>
      <c r="BK33" s="331">
        <f ca="1"/>
        <v>0</v>
      </c>
    </row>
    <row r="34" spans="1:63" x14ac:dyDescent="0.25">
      <c r="A34" s="330" t="str" cm="1">
        <f t="array" aca="1" ref="A34" ca="1">IF(INDIRECT(ADDRESS(9+QUOTIENT(ROW(A33)-1,20),4,4,1,"Equipa de projeto")) = 0,"", _xlfn.CONCAT(1 + QUOTIENT(ROW(A33)-1,20),". ", INDIRECT(ADDRESS(9+QUOTIENT(ROW(A33)-1,20),4,4,1,"Equipa de projeto"))))</f>
        <v/>
      </c>
      <c r="B34">
        <f>Atividades!$A$73</f>
        <v>0</v>
      </c>
      <c r="C34" s="123" t="s">
        <v>48</v>
      </c>
      <c r="D34">
        <f ca="1"/>
        <v>0</v>
      </c>
      <c r="E34">
        <f ca="1"/>
        <v>0</v>
      </c>
      <c r="F34">
        <f ca="1"/>
        <v>0</v>
      </c>
      <c r="G34">
        <f ca="1"/>
        <v>0</v>
      </c>
      <c r="H34">
        <f ca="1"/>
        <v>0</v>
      </c>
      <c r="I34">
        <f ca="1"/>
        <v>0</v>
      </c>
      <c r="J34">
        <f ca="1"/>
        <v>0</v>
      </c>
      <c r="K34">
        <f ca="1"/>
        <v>0</v>
      </c>
      <c r="L34">
        <f ca="1"/>
        <v>0</v>
      </c>
      <c r="M34">
        <f ca="1"/>
        <v>0</v>
      </c>
      <c r="N34">
        <f ca="1"/>
        <v>0</v>
      </c>
      <c r="O34">
        <f ca="1"/>
        <v>0</v>
      </c>
      <c r="P34">
        <f ca="1"/>
        <v>0</v>
      </c>
      <c r="Q34">
        <f ca="1"/>
        <v>0</v>
      </c>
      <c r="R34">
        <f ca="1"/>
        <v>0</v>
      </c>
      <c r="S34">
        <f ca="1"/>
        <v>0</v>
      </c>
      <c r="T34">
        <f ca="1"/>
        <v>0</v>
      </c>
      <c r="U34">
        <f ca="1"/>
        <v>0</v>
      </c>
      <c r="V34">
        <f ca="1"/>
        <v>0</v>
      </c>
      <c r="W34">
        <f ca="1"/>
        <v>0</v>
      </c>
      <c r="X34">
        <f ca="1"/>
        <v>0</v>
      </c>
      <c r="Y34">
        <f ca="1"/>
        <v>0</v>
      </c>
      <c r="Z34">
        <f ca="1"/>
        <v>0</v>
      </c>
      <c r="AA34">
        <f ca="1"/>
        <v>0</v>
      </c>
      <c r="AB34">
        <f ca="1"/>
        <v>0</v>
      </c>
      <c r="AC34">
        <f ca="1"/>
        <v>0</v>
      </c>
      <c r="AD34">
        <f ca="1"/>
        <v>0</v>
      </c>
      <c r="AE34">
        <f ca="1"/>
        <v>0</v>
      </c>
      <c r="AF34">
        <f ca="1"/>
        <v>0</v>
      </c>
      <c r="AG34">
        <f ca="1"/>
        <v>0</v>
      </c>
      <c r="AH34">
        <f ca="1"/>
        <v>0</v>
      </c>
      <c r="AI34">
        <f ca="1"/>
        <v>0</v>
      </c>
      <c r="AJ34">
        <f ca="1"/>
        <v>0</v>
      </c>
      <c r="AK34">
        <f ca="1"/>
        <v>0</v>
      </c>
      <c r="AL34">
        <f ca="1"/>
        <v>0</v>
      </c>
      <c r="AM34">
        <f ca="1"/>
        <v>0</v>
      </c>
      <c r="AN34">
        <f ca="1"/>
        <v>0</v>
      </c>
      <c r="AO34">
        <f ca="1"/>
        <v>0</v>
      </c>
      <c r="AP34">
        <f ca="1"/>
        <v>0</v>
      </c>
      <c r="AQ34">
        <f ca="1"/>
        <v>0</v>
      </c>
      <c r="AR34">
        <f ca="1"/>
        <v>0</v>
      </c>
      <c r="AS34">
        <f ca="1"/>
        <v>0</v>
      </c>
      <c r="AT34">
        <f ca="1"/>
        <v>0</v>
      </c>
      <c r="AU34">
        <f ca="1"/>
        <v>0</v>
      </c>
      <c r="AV34">
        <f ca="1"/>
        <v>0</v>
      </c>
      <c r="AW34">
        <f ca="1"/>
        <v>0</v>
      </c>
      <c r="AX34">
        <f ca="1"/>
        <v>0</v>
      </c>
      <c r="AY34">
        <f ca="1"/>
        <v>0</v>
      </c>
      <c r="AZ34">
        <f ca="1"/>
        <v>0</v>
      </c>
      <c r="BA34">
        <f ca="1"/>
        <v>0</v>
      </c>
      <c r="BB34">
        <f ca="1"/>
        <v>0</v>
      </c>
      <c r="BC34">
        <f ca="1"/>
        <v>0</v>
      </c>
      <c r="BD34">
        <f ca="1"/>
        <v>0</v>
      </c>
      <c r="BE34">
        <f ca="1"/>
        <v>0</v>
      </c>
      <c r="BF34">
        <f ca="1"/>
        <v>0</v>
      </c>
      <c r="BG34">
        <f ca="1"/>
        <v>0</v>
      </c>
      <c r="BH34">
        <f ca="1"/>
        <v>0</v>
      </c>
      <c r="BI34">
        <f ca="1"/>
        <v>0</v>
      </c>
      <c r="BJ34">
        <f ca="1"/>
        <v>0</v>
      </c>
      <c r="BK34" s="331">
        <f ca="1"/>
        <v>0</v>
      </c>
    </row>
    <row r="35" spans="1:63" x14ac:dyDescent="0.25">
      <c r="A35" s="330" t="str" cm="1">
        <f t="array" aca="1" ref="A35" ca="1">IF(INDIRECT(ADDRESS(9+QUOTIENT(ROW(A34)-1,20),4,4,1,"Equipa de projeto")) = 0,"", _xlfn.CONCAT(1 + QUOTIENT(ROW(A34)-1,20),". ", INDIRECT(ADDRESS(9+QUOTIENT(ROW(A34)-1,20),4,4,1,"Equipa de projeto"))))</f>
        <v/>
      </c>
      <c r="B35">
        <f>Atividades!$A$73</f>
        <v>0</v>
      </c>
      <c r="C35" s="123" t="s">
        <v>49</v>
      </c>
      <c r="D35">
        <f ca="1"/>
        <v>0</v>
      </c>
      <c r="E35">
        <f ca="1"/>
        <v>0</v>
      </c>
      <c r="F35">
        <f ca="1"/>
        <v>0</v>
      </c>
      <c r="G35">
        <f ca="1"/>
        <v>0</v>
      </c>
      <c r="H35">
        <f ca="1"/>
        <v>0</v>
      </c>
      <c r="I35">
        <f ca="1"/>
        <v>0</v>
      </c>
      <c r="J35">
        <f ca="1"/>
        <v>0</v>
      </c>
      <c r="K35">
        <f ca="1"/>
        <v>0</v>
      </c>
      <c r="L35">
        <f ca="1"/>
        <v>0</v>
      </c>
      <c r="M35">
        <f ca="1"/>
        <v>0</v>
      </c>
      <c r="N35">
        <f ca="1"/>
        <v>0</v>
      </c>
      <c r="O35">
        <f ca="1"/>
        <v>0</v>
      </c>
      <c r="P35">
        <f ca="1"/>
        <v>0</v>
      </c>
      <c r="Q35">
        <f ca="1"/>
        <v>0</v>
      </c>
      <c r="R35">
        <f ca="1"/>
        <v>0</v>
      </c>
      <c r="S35">
        <f ca="1"/>
        <v>0</v>
      </c>
      <c r="T35">
        <f ca="1"/>
        <v>0</v>
      </c>
      <c r="U35">
        <f ca="1"/>
        <v>0</v>
      </c>
      <c r="V35">
        <f ca="1"/>
        <v>0</v>
      </c>
      <c r="W35">
        <f ca="1"/>
        <v>0</v>
      </c>
      <c r="X35">
        <f ca="1"/>
        <v>0</v>
      </c>
      <c r="Y35">
        <f ca="1"/>
        <v>0</v>
      </c>
      <c r="Z35">
        <f ca="1"/>
        <v>0</v>
      </c>
      <c r="AA35">
        <f ca="1"/>
        <v>0</v>
      </c>
      <c r="AB35">
        <f ca="1"/>
        <v>0</v>
      </c>
      <c r="AC35">
        <f ca="1"/>
        <v>0</v>
      </c>
      <c r="AD35">
        <f ca="1"/>
        <v>0</v>
      </c>
      <c r="AE35">
        <f ca="1"/>
        <v>0</v>
      </c>
      <c r="AF35">
        <f ca="1"/>
        <v>0</v>
      </c>
      <c r="AG35">
        <f ca="1"/>
        <v>0</v>
      </c>
      <c r="AH35">
        <f ca="1"/>
        <v>0</v>
      </c>
      <c r="AI35">
        <f ca="1"/>
        <v>0</v>
      </c>
      <c r="AJ35">
        <f ca="1"/>
        <v>0</v>
      </c>
      <c r="AK35">
        <f ca="1"/>
        <v>0</v>
      </c>
      <c r="AL35">
        <f ca="1"/>
        <v>0</v>
      </c>
      <c r="AM35">
        <f ca="1"/>
        <v>0</v>
      </c>
      <c r="AN35">
        <f ca="1"/>
        <v>0</v>
      </c>
      <c r="AO35">
        <f ca="1"/>
        <v>0</v>
      </c>
      <c r="AP35">
        <f ca="1"/>
        <v>0</v>
      </c>
      <c r="AQ35">
        <f ca="1"/>
        <v>0</v>
      </c>
      <c r="AR35">
        <f ca="1"/>
        <v>0</v>
      </c>
      <c r="AS35">
        <f ca="1"/>
        <v>0</v>
      </c>
      <c r="AT35">
        <f ca="1"/>
        <v>0</v>
      </c>
      <c r="AU35">
        <f ca="1"/>
        <v>0</v>
      </c>
      <c r="AV35">
        <f ca="1"/>
        <v>0</v>
      </c>
      <c r="AW35">
        <f ca="1"/>
        <v>0</v>
      </c>
      <c r="AX35">
        <f ca="1"/>
        <v>0</v>
      </c>
      <c r="AY35">
        <f ca="1"/>
        <v>0</v>
      </c>
      <c r="AZ35">
        <f ca="1"/>
        <v>0</v>
      </c>
      <c r="BA35">
        <f ca="1"/>
        <v>0</v>
      </c>
      <c r="BB35">
        <f ca="1"/>
        <v>0</v>
      </c>
      <c r="BC35">
        <f ca="1"/>
        <v>0</v>
      </c>
      <c r="BD35">
        <f ca="1"/>
        <v>0</v>
      </c>
      <c r="BE35">
        <f ca="1"/>
        <v>0</v>
      </c>
      <c r="BF35">
        <f ca="1"/>
        <v>0</v>
      </c>
      <c r="BG35">
        <f ca="1"/>
        <v>0</v>
      </c>
      <c r="BH35">
        <f ca="1"/>
        <v>0</v>
      </c>
      <c r="BI35">
        <f ca="1"/>
        <v>0</v>
      </c>
      <c r="BJ35">
        <f ca="1"/>
        <v>0</v>
      </c>
      <c r="BK35" s="331">
        <f ca="1"/>
        <v>0</v>
      </c>
    </row>
    <row r="36" spans="1:63" x14ac:dyDescent="0.25">
      <c r="A36" s="330" t="str" cm="1">
        <f t="array" aca="1" ref="A36" ca="1">IF(INDIRECT(ADDRESS(9+QUOTIENT(ROW(A35)-1,20),4,4,1,"Equipa de projeto")) = 0,"", _xlfn.CONCAT(1 + QUOTIENT(ROW(A35)-1,20),". ", INDIRECT(ADDRESS(9+QUOTIENT(ROW(A35)-1,20),4,4,1,"Equipa de projeto"))))</f>
        <v/>
      </c>
      <c r="B36">
        <f>Atividades!$A$85</f>
        <v>0</v>
      </c>
      <c r="C36" s="123" t="s">
        <v>48</v>
      </c>
      <c r="D36">
        <f ca="1"/>
        <v>0</v>
      </c>
      <c r="E36">
        <f ca="1"/>
        <v>0</v>
      </c>
      <c r="F36">
        <f ca="1"/>
        <v>0</v>
      </c>
      <c r="G36">
        <f ca="1"/>
        <v>0</v>
      </c>
      <c r="H36">
        <f ca="1"/>
        <v>0</v>
      </c>
      <c r="I36">
        <f ca="1"/>
        <v>0</v>
      </c>
      <c r="J36">
        <f ca="1"/>
        <v>0</v>
      </c>
      <c r="K36">
        <f ca="1"/>
        <v>0</v>
      </c>
      <c r="L36">
        <f ca="1"/>
        <v>0</v>
      </c>
      <c r="M36">
        <f ca="1"/>
        <v>0</v>
      </c>
      <c r="N36">
        <f ca="1"/>
        <v>0</v>
      </c>
      <c r="O36">
        <f ca="1"/>
        <v>0</v>
      </c>
      <c r="P36">
        <f ca="1"/>
        <v>0</v>
      </c>
      <c r="Q36">
        <f ca="1"/>
        <v>0</v>
      </c>
      <c r="R36">
        <f ca="1"/>
        <v>0</v>
      </c>
      <c r="S36">
        <f ca="1"/>
        <v>0</v>
      </c>
      <c r="T36">
        <f ca="1"/>
        <v>0</v>
      </c>
      <c r="U36">
        <f ca="1"/>
        <v>0</v>
      </c>
      <c r="V36">
        <f ca="1"/>
        <v>0</v>
      </c>
      <c r="W36">
        <f ca="1"/>
        <v>0</v>
      </c>
      <c r="X36">
        <f ca="1"/>
        <v>0</v>
      </c>
      <c r="Y36">
        <f ca="1"/>
        <v>0</v>
      </c>
      <c r="Z36">
        <f ca="1"/>
        <v>0</v>
      </c>
      <c r="AA36">
        <f ca="1"/>
        <v>0</v>
      </c>
      <c r="AB36">
        <f ca="1"/>
        <v>0</v>
      </c>
      <c r="AC36">
        <f ca="1"/>
        <v>0</v>
      </c>
      <c r="AD36">
        <f ca="1"/>
        <v>0</v>
      </c>
      <c r="AE36">
        <f ca="1"/>
        <v>0</v>
      </c>
      <c r="AF36">
        <f ca="1"/>
        <v>0</v>
      </c>
      <c r="AG36">
        <f ca="1"/>
        <v>0</v>
      </c>
      <c r="AH36">
        <f ca="1"/>
        <v>0</v>
      </c>
      <c r="AI36">
        <f ca="1"/>
        <v>0</v>
      </c>
      <c r="AJ36">
        <f ca="1"/>
        <v>0</v>
      </c>
      <c r="AK36">
        <f ca="1"/>
        <v>0</v>
      </c>
      <c r="AL36">
        <f ca="1"/>
        <v>0</v>
      </c>
      <c r="AM36">
        <f ca="1"/>
        <v>0</v>
      </c>
      <c r="AN36">
        <f ca="1"/>
        <v>0</v>
      </c>
      <c r="AO36">
        <f ca="1"/>
        <v>0</v>
      </c>
      <c r="AP36">
        <f ca="1"/>
        <v>0</v>
      </c>
      <c r="AQ36">
        <f ca="1"/>
        <v>0</v>
      </c>
      <c r="AR36">
        <f ca="1"/>
        <v>0</v>
      </c>
      <c r="AS36">
        <f ca="1"/>
        <v>0</v>
      </c>
      <c r="AT36">
        <f ca="1"/>
        <v>0</v>
      </c>
      <c r="AU36">
        <f ca="1"/>
        <v>0</v>
      </c>
      <c r="AV36">
        <f ca="1"/>
        <v>0</v>
      </c>
      <c r="AW36">
        <f ca="1"/>
        <v>0</v>
      </c>
      <c r="AX36">
        <f ca="1"/>
        <v>0</v>
      </c>
      <c r="AY36">
        <f ca="1"/>
        <v>0</v>
      </c>
      <c r="AZ36">
        <f ca="1"/>
        <v>0</v>
      </c>
      <c r="BA36">
        <f ca="1"/>
        <v>0</v>
      </c>
      <c r="BB36">
        <f ca="1"/>
        <v>0</v>
      </c>
      <c r="BC36">
        <f ca="1"/>
        <v>0</v>
      </c>
      <c r="BD36">
        <f ca="1"/>
        <v>0</v>
      </c>
      <c r="BE36">
        <f ca="1"/>
        <v>0</v>
      </c>
      <c r="BF36">
        <f ca="1"/>
        <v>0</v>
      </c>
      <c r="BG36">
        <f ca="1"/>
        <v>0</v>
      </c>
      <c r="BH36">
        <f ca="1"/>
        <v>0</v>
      </c>
      <c r="BI36">
        <f ca="1"/>
        <v>0</v>
      </c>
      <c r="BJ36">
        <f ca="1"/>
        <v>0</v>
      </c>
      <c r="BK36" s="331">
        <f ca="1"/>
        <v>0</v>
      </c>
    </row>
    <row r="37" spans="1:63" x14ac:dyDescent="0.25">
      <c r="A37" s="330" t="str" cm="1">
        <f t="array" aca="1" ref="A37" ca="1">IF(INDIRECT(ADDRESS(9+QUOTIENT(ROW(A36)-1,20),4,4,1,"Equipa de projeto")) = 0,"", _xlfn.CONCAT(1 + QUOTIENT(ROW(A36)-1,20),". ", INDIRECT(ADDRESS(9+QUOTIENT(ROW(A36)-1,20),4,4,1,"Equipa de projeto"))))</f>
        <v/>
      </c>
      <c r="B37">
        <f>Atividades!$A$85</f>
        <v>0</v>
      </c>
      <c r="C37" s="123" t="s">
        <v>49</v>
      </c>
      <c r="D37">
        <f ca="1"/>
        <v>0</v>
      </c>
      <c r="E37">
        <f ca="1"/>
        <v>0</v>
      </c>
      <c r="F37">
        <f ca="1"/>
        <v>0</v>
      </c>
      <c r="G37">
        <f ca="1"/>
        <v>0</v>
      </c>
      <c r="H37">
        <f ca="1"/>
        <v>0</v>
      </c>
      <c r="I37">
        <f ca="1"/>
        <v>0</v>
      </c>
      <c r="J37">
        <f ca="1"/>
        <v>0</v>
      </c>
      <c r="K37">
        <f ca="1"/>
        <v>0</v>
      </c>
      <c r="L37">
        <f ca="1"/>
        <v>0</v>
      </c>
      <c r="M37">
        <f ca="1"/>
        <v>0</v>
      </c>
      <c r="N37">
        <f ca="1"/>
        <v>0</v>
      </c>
      <c r="O37">
        <f ca="1"/>
        <v>0</v>
      </c>
      <c r="P37">
        <f ca="1"/>
        <v>0</v>
      </c>
      <c r="Q37">
        <f ca="1"/>
        <v>0</v>
      </c>
      <c r="R37">
        <f ca="1"/>
        <v>0</v>
      </c>
      <c r="S37">
        <f ca="1"/>
        <v>0</v>
      </c>
      <c r="T37">
        <f ca="1"/>
        <v>0</v>
      </c>
      <c r="U37">
        <f ca="1"/>
        <v>0</v>
      </c>
      <c r="V37">
        <f ca="1"/>
        <v>0</v>
      </c>
      <c r="W37">
        <f ca="1"/>
        <v>0</v>
      </c>
      <c r="X37">
        <f ca="1"/>
        <v>0</v>
      </c>
      <c r="Y37">
        <f ca="1"/>
        <v>0</v>
      </c>
      <c r="Z37">
        <f ca="1"/>
        <v>0</v>
      </c>
      <c r="AA37">
        <f ca="1"/>
        <v>0</v>
      </c>
      <c r="AB37">
        <f ca="1"/>
        <v>0</v>
      </c>
      <c r="AC37">
        <f ca="1"/>
        <v>0</v>
      </c>
      <c r="AD37">
        <f ca="1"/>
        <v>0</v>
      </c>
      <c r="AE37">
        <f ca="1"/>
        <v>0</v>
      </c>
      <c r="AF37">
        <f ca="1"/>
        <v>0</v>
      </c>
      <c r="AG37">
        <f ca="1"/>
        <v>0</v>
      </c>
      <c r="AH37">
        <f ca="1"/>
        <v>0</v>
      </c>
      <c r="AI37">
        <f ca="1"/>
        <v>0</v>
      </c>
      <c r="AJ37">
        <f ca="1"/>
        <v>0</v>
      </c>
      <c r="AK37">
        <f ca="1"/>
        <v>0</v>
      </c>
      <c r="AL37">
        <f ca="1"/>
        <v>0</v>
      </c>
      <c r="AM37">
        <f ca="1"/>
        <v>0</v>
      </c>
      <c r="AN37">
        <f ca="1"/>
        <v>0</v>
      </c>
      <c r="AO37">
        <f ca="1"/>
        <v>0</v>
      </c>
      <c r="AP37">
        <f ca="1"/>
        <v>0</v>
      </c>
      <c r="AQ37">
        <f ca="1"/>
        <v>0</v>
      </c>
      <c r="AR37">
        <f ca="1"/>
        <v>0</v>
      </c>
      <c r="AS37">
        <f ca="1"/>
        <v>0</v>
      </c>
      <c r="AT37">
        <f ca="1"/>
        <v>0</v>
      </c>
      <c r="AU37">
        <f ca="1"/>
        <v>0</v>
      </c>
      <c r="AV37">
        <f ca="1"/>
        <v>0</v>
      </c>
      <c r="AW37">
        <f ca="1"/>
        <v>0</v>
      </c>
      <c r="AX37">
        <f ca="1"/>
        <v>0</v>
      </c>
      <c r="AY37">
        <f ca="1"/>
        <v>0</v>
      </c>
      <c r="AZ37">
        <f ca="1"/>
        <v>0</v>
      </c>
      <c r="BA37">
        <f ca="1"/>
        <v>0</v>
      </c>
      <c r="BB37">
        <f ca="1"/>
        <v>0</v>
      </c>
      <c r="BC37">
        <f ca="1"/>
        <v>0</v>
      </c>
      <c r="BD37">
        <f ca="1"/>
        <v>0</v>
      </c>
      <c r="BE37">
        <f ca="1"/>
        <v>0</v>
      </c>
      <c r="BF37">
        <f ca="1"/>
        <v>0</v>
      </c>
      <c r="BG37">
        <f ca="1"/>
        <v>0</v>
      </c>
      <c r="BH37">
        <f ca="1"/>
        <v>0</v>
      </c>
      <c r="BI37">
        <f ca="1"/>
        <v>0</v>
      </c>
      <c r="BJ37">
        <f ca="1"/>
        <v>0</v>
      </c>
      <c r="BK37" s="331">
        <f ca="1"/>
        <v>0</v>
      </c>
    </row>
    <row r="38" spans="1:63" x14ac:dyDescent="0.25">
      <c r="A38" s="330" t="str" cm="1">
        <f t="array" aca="1" ref="A38" ca="1">IF(INDIRECT(ADDRESS(9+QUOTIENT(ROW(A37)-1,20),4,4,1,"Equipa de projeto")) = 0,"", _xlfn.CONCAT(1 + QUOTIENT(ROW(A37)-1,20),". ", INDIRECT(ADDRESS(9+QUOTIENT(ROW(A37)-1,20),4,4,1,"Equipa de projeto"))))</f>
        <v/>
      </c>
      <c r="B38">
        <f>Atividades!$A$97</f>
        <v>0</v>
      </c>
      <c r="C38" s="123" t="s">
        <v>48</v>
      </c>
      <c r="D38">
        <f ca="1"/>
        <v>0</v>
      </c>
      <c r="E38">
        <f ca="1"/>
        <v>0</v>
      </c>
      <c r="F38">
        <f ca="1"/>
        <v>0</v>
      </c>
      <c r="G38">
        <f ca="1"/>
        <v>0</v>
      </c>
      <c r="H38">
        <f ca="1"/>
        <v>0</v>
      </c>
      <c r="I38">
        <f ca="1"/>
        <v>0</v>
      </c>
      <c r="J38">
        <f ca="1"/>
        <v>0</v>
      </c>
      <c r="K38">
        <f ca="1"/>
        <v>0</v>
      </c>
      <c r="L38">
        <f ca="1"/>
        <v>0</v>
      </c>
      <c r="M38">
        <f ca="1"/>
        <v>0</v>
      </c>
      <c r="N38">
        <f ca="1"/>
        <v>0</v>
      </c>
      <c r="O38">
        <f ca="1"/>
        <v>0</v>
      </c>
      <c r="P38">
        <f ca="1"/>
        <v>0</v>
      </c>
      <c r="Q38">
        <f ca="1"/>
        <v>0</v>
      </c>
      <c r="R38">
        <f ca="1"/>
        <v>0</v>
      </c>
      <c r="S38">
        <f ca="1"/>
        <v>0</v>
      </c>
      <c r="T38">
        <f ca="1"/>
        <v>0</v>
      </c>
      <c r="U38">
        <f ca="1"/>
        <v>0</v>
      </c>
      <c r="V38">
        <f ca="1"/>
        <v>0</v>
      </c>
      <c r="W38">
        <f ca="1"/>
        <v>0</v>
      </c>
      <c r="X38">
        <f ca="1"/>
        <v>0</v>
      </c>
      <c r="Y38">
        <f ca="1"/>
        <v>0</v>
      </c>
      <c r="Z38">
        <f ca="1"/>
        <v>0</v>
      </c>
      <c r="AA38">
        <f ca="1"/>
        <v>0</v>
      </c>
      <c r="AB38">
        <f ca="1"/>
        <v>0</v>
      </c>
      <c r="AC38">
        <f ca="1"/>
        <v>0</v>
      </c>
      <c r="AD38">
        <f ca="1"/>
        <v>0</v>
      </c>
      <c r="AE38">
        <f ca="1"/>
        <v>0</v>
      </c>
      <c r="AF38">
        <f ca="1"/>
        <v>0</v>
      </c>
      <c r="AG38">
        <f ca="1"/>
        <v>0</v>
      </c>
      <c r="AH38">
        <f ca="1"/>
        <v>0</v>
      </c>
      <c r="AI38">
        <f ca="1"/>
        <v>0</v>
      </c>
      <c r="AJ38">
        <f ca="1"/>
        <v>0</v>
      </c>
      <c r="AK38">
        <f ca="1"/>
        <v>0</v>
      </c>
      <c r="AL38">
        <f ca="1"/>
        <v>0</v>
      </c>
      <c r="AM38">
        <f ca="1"/>
        <v>0</v>
      </c>
      <c r="AN38">
        <f ca="1"/>
        <v>0</v>
      </c>
      <c r="AO38">
        <f ca="1"/>
        <v>0</v>
      </c>
      <c r="AP38">
        <f ca="1"/>
        <v>0</v>
      </c>
      <c r="AQ38">
        <f ca="1"/>
        <v>0</v>
      </c>
      <c r="AR38">
        <f ca="1"/>
        <v>0</v>
      </c>
      <c r="AS38">
        <f ca="1"/>
        <v>0</v>
      </c>
      <c r="AT38">
        <f ca="1"/>
        <v>0</v>
      </c>
      <c r="AU38">
        <f ca="1"/>
        <v>0</v>
      </c>
      <c r="AV38">
        <f ca="1"/>
        <v>0</v>
      </c>
      <c r="AW38">
        <f ca="1"/>
        <v>0</v>
      </c>
      <c r="AX38">
        <f ca="1"/>
        <v>0</v>
      </c>
      <c r="AY38">
        <f ca="1"/>
        <v>0</v>
      </c>
      <c r="AZ38">
        <f ca="1"/>
        <v>0</v>
      </c>
      <c r="BA38">
        <f ca="1"/>
        <v>0</v>
      </c>
      <c r="BB38">
        <f ca="1"/>
        <v>0</v>
      </c>
      <c r="BC38">
        <f ca="1"/>
        <v>0</v>
      </c>
      <c r="BD38">
        <f ca="1"/>
        <v>0</v>
      </c>
      <c r="BE38">
        <f ca="1"/>
        <v>0</v>
      </c>
      <c r="BF38">
        <f ca="1"/>
        <v>0</v>
      </c>
      <c r="BG38">
        <f ca="1"/>
        <v>0</v>
      </c>
      <c r="BH38">
        <f ca="1"/>
        <v>0</v>
      </c>
      <c r="BI38">
        <f ca="1"/>
        <v>0</v>
      </c>
      <c r="BJ38">
        <f ca="1"/>
        <v>0</v>
      </c>
      <c r="BK38" s="331">
        <f ca="1"/>
        <v>0</v>
      </c>
    </row>
    <row r="39" spans="1:63" x14ac:dyDescent="0.25">
      <c r="A39" s="330" t="str" cm="1">
        <f t="array" aca="1" ref="A39" ca="1">IF(INDIRECT(ADDRESS(9+QUOTIENT(ROW(A38)-1,20),4,4,1,"Equipa de projeto")) = 0,"", _xlfn.CONCAT(1 + QUOTIENT(ROW(A38)-1,20),". ", INDIRECT(ADDRESS(9+QUOTIENT(ROW(A38)-1,20),4,4,1,"Equipa de projeto"))))</f>
        <v/>
      </c>
      <c r="B39">
        <f>Atividades!$A$97</f>
        <v>0</v>
      </c>
      <c r="C39" s="123" t="s">
        <v>49</v>
      </c>
      <c r="D39">
        <f ca="1"/>
        <v>0</v>
      </c>
      <c r="E39">
        <f ca="1"/>
        <v>0</v>
      </c>
      <c r="F39">
        <f ca="1"/>
        <v>0</v>
      </c>
      <c r="G39">
        <f ca="1"/>
        <v>0</v>
      </c>
      <c r="H39">
        <f ca="1"/>
        <v>0</v>
      </c>
      <c r="I39">
        <f ca="1"/>
        <v>0</v>
      </c>
      <c r="J39">
        <f ca="1"/>
        <v>0</v>
      </c>
      <c r="K39">
        <f ca="1"/>
        <v>0</v>
      </c>
      <c r="L39">
        <f ca="1"/>
        <v>0</v>
      </c>
      <c r="M39">
        <f ca="1"/>
        <v>0</v>
      </c>
      <c r="N39">
        <f ca="1"/>
        <v>0</v>
      </c>
      <c r="O39">
        <f ca="1"/>
        <v>0</v>
      </c>
      <c r="P39">
        <f ca="1"/>
        <v>0</v>
      </c>
      <c r="Q39">
        <f ca="1"/>
        <v>0</v>
      </c>
      <c r="R39">
        <f ca="1"/>
        <v>0</v>
      </c>
      <c r="S39">
        <f ca="1"/>
        <v>0</v>
      </c>
      <c r="T39">
        <f ca="1"/>
        <v>0</v>
      </c>
      <c r="U39">
        <f ca="1"/>
        <v>0</v>
      </c>
      <c r="V39">
        <f ca="1"/>
        <v>0</v>
      </c>
      <c r="W39">
        <f ca="1"/>
        <v>0</v>
      </c>
      <c r="X39">
        <f ca="1"/>
        <v>0</v>
      </c>
      <c r="Y39">
        <f ca="1"/>
        <v>0</v>
      </c>
      <c r="Z39">
        <f ca="1"/>
        <v>0</v>
      </c>
      <c r="AA39">
        <f ca="1"/>
        <v>0</v>
      </c>
      <c r="AB39">
        <f ca="1"/>
        <v>0</v>
      </c>
      <c r="AC39">
        <f ca="1"/>
        <v>0</v>
      </c>
      <c r="AD39">
        <f ca="1"/>
        <v>0</v>
      </c>
      <c r="AE39">
        <f ca="1"/>
        <v>0</v>
      </c>
      <c r="AF39">
        <f ca="1"/>
        <v>0</v>
      </c>
      <c r="AG39">
        <f ca="1"/>
        <v>0</v>
      </c>
      <c r="AH39">
        <f ca="1"/>
        <v>0</v>
      </c>
      <c r="AI39">
        <f ca="1"/>
        <v>0</v>
      </c>
      <c r="AJ39">
        <f ca="1"/>
        <v>0</v>
      </c>
      <c r="AK39">
        <f ca="1"/>
        <v>0</v>
      </c>
      <c r="AL39">
        <f ca="1"/>
        <v>0</v>
      </c>
      <c r="AM39">
        <f ca="1"/>
        <v>0</v>
      </c>
      <c r="AN39">
        <f ca="1"/>
        <v>0</v>
      </c>
      <c r="AO39">
        <f ca="1"/>
        <v>0</v>
      </c>
      <c r="AP39">
        <f ca="1"/>
        <v>0</v>
      </c>
      <c r="AQ39">
        <f ca="1"/>
        <v>0</v>
      </c>
      <c r="AR39">
        <f ca="1"/>
        <v>0</v>
      </c>
      <c r="AS39">
        <f ca="1"/>
        <v>0</v>
      </c>
      <c r="AT39">
        <f ca="1"/>
        <v>0</v>
      </c>
      <c r="AU39">
        <f ca="1"/>
        <v>0</v>
      </c>
      <c r="AV39">
        <f ca="1"/>
        <v>0</v>
      </c>
      <c r="AW39">
        <f ca="1"/>
        <v>0</v>
      </c>
      <c r="AX39">
        <f ca="1"/>
        <v>0</v>
      </c>
      <c r="AY39">
        <f ca="1"/>
        <v>0</v>
      </c>
      <c r="AZ39">
        <f ca="1"/>
        <v>0</v>
      </c>
      <c r="BA39">
        <f ca="1"/>
        <v>0</v>
      </c>
      <c r="BB39">
        <f ca="1"/>
        <v>0</v>
      </c>
      <c r="BC39">
        <f ca="1"/>
        <v>0</v>
      </c>
      <c r="BD39">
        <f ca="1"/>
        <v>0</v>
      </c>
      <c r="BE39">
        <f ca="1"/>
        <v>0</v>
      </c>
      <c r="BF39">
        <f ca="1"/>
        <v>0</v>
      </c>
      <c r="BG39">
        <f ca="1"/>
        <v>0</v>
      </c>
      <c r="BH39">
        <f ca="1"/>
        <v>0</v>
      </c>
      <c r="BI39">
        <f ca="1"/>
        <v>0</v>
      </c>
      <c r="BJ39">
        <f ca="1"/>
        <v>0</v>
      </c>
      <c r="BK39" s="331">
        <f ca="1"/>
        <v>0</v>
      </c>
    </row>
    <row r="40" spans="1:63" x14ac:dyDescent="0.25">
      <c r="A40" s="330" t="str" cm="1">
        <f t="array" aca="1" ref="A40" ca="1">IF(INDIRECT(ADDRESS(9+QUOTIENT(ROW(A39)-1,20),4,4,1,"Equipa de projeto")) = 0,"", _xlfn.CONCAT(1 + QUOTIENT(ROW(A39)-1,20),". ", INDIRECT(ADDRESS(9+QUOTIENT(ROW(A39)-1,20),4,4,1,"Equipa de projeto"))))</f>
        <v/>
      </c>
      <c r="B40">
        <f>Atividades!$A$109</f>
        <v>0</v>
      </c>
      <c r="C40" s="123" t="s">
        <v>48</v>
      </c>
      <c r="D40">
        <f ca="1"/>
        <v>0</v>
      </c>
      <c r="E40">
        <f ca="1"/>
        <v>0</v>
      </c>
      <c r="F40">
        <f ca="1"/>
        <v>0</v>
      </c>
      <c r="G40">
        <f ca="1"/>
        <v>0</v>
      </c>
      <c r="H40">
        <f ca="1"/>
        <v>0</v>
      </c>
      <c r="I40">
        <f ca="1"/>
        <v>0</v>
      </c>
      <c r="J40">
        <f ca="1"/>
        <v>0</v>
      </c>
      <c r="K40">
        <f ca="1"/>
        <v>0</v>
      </c>
      <c r="L40">
        <f ca="1"/>
        <v>0</v>
      </c>
      <c r="M40">
        <f ca="1"/>
        <v>0</v>
      </c>
      <c r="N40">
        <f ca="1"/>
        <v>0</v>
      </c>
      <c r="O40">
        <f ca="1"/>
        <v>0</v>
      </c>
      <c r="P40">
        <f ca="1"/>
        <v>0</v>
      </c>
      <c r="Q40">
        <f ca="1"/>
        <v>0</v>
      </c>
      <c r="R40">
        <f ca="1"/>
        <v>0</v>
      </c>
      <c r="S40">
        <f ca="1"/>
        <v>0</v>
      </c>
      <c r="T40">
        <f ca="1"/>
        <v>0</v>
      </c>
      <c r="U40">
        <f ca="1"/>
        <v>0</v>
      </c>
      <c r="V40">
        <f ca="1"/>
        <v>0</v>
      </c>
      <c r="W40">
        <f ca="1"/>
        <v>0</v>
      </c>
      <c r="X40">
        <f ca="1"/>
        <v>0</v>
      </c>
      <c r="Y40">
        <f ca="1"/>
        <v>0</v>
      </c>
      <c r="Z40">
        <f ca="1"/>
        <v>0</v>
      </c>
      <c r="AA40">
        <f ca="1"/>
        <v>0</v>
      </c>
      <c r="AB40">
        <f ca="1"/>
        <v>0</v>
      </c>
      <c r="AC40">
        <f ca="1"/>
        <v>0</v>
      </c>
      <c r="AD40">
        <f ca="1"/>
        <v>0</v>
      </c>
      <c r="AE40">
        <f ca="1"/>
        <v>0</v>
      </c>
      <c r="AF40">
        <f ca="1"/>
        <v>0</v>
      </c>
      <c r="AG40">
        <f ca="1"/>
        <v>0</v>
      </c>
      <c r="AH40">
        <f ca="1"/>
        <v>0</v>
      </c>
      <c r="AI40">
        <f ca="1"/>
        <v>0</v>
      </c>
      <c r="AJ40">
        <f ca="1"/>
        <v>0</v>
      </c>
      <c r="AK40">
        <f ca="1"/>
        <v>0</v>
      </c>
      <c r="AL40">
        <f ca="1"/>
        <v>0</v>
      </c>
      <c r="AM40">
        <f ca="1"/>
        <v>0</v>
      </c>
      <c r="AN40">
        <f ca="1"/>
        <v>0</v>
      </c>
      <c r="AO40">
        <f ca="1"/>
        <v>0</v>
      </c>
      <c r="AP40">
        <f ca="1"/>
        <v>0</v>
      </c>
      <c r="AQ40">
        <f ca="1"/>
        <v>0</v>
      </c>
      <c r="AR40">
        <f ca="1"/>
        <v>0</v>
      </c>
      <c r="AS40">
        <f ca="1"/>
        <v>0</v>
      </c>
      <c r="AT40">
        <f ca="1"/>
        <v>0</v>
      </c>
      <c r="AU40">
        <f ca="1"/>
        <v>0</v>
      </c>
      <c r="AV40">
        <f ca="1"/>
        <v>0</v>
      </c>
      <c r="AW40">
        <f ca="1"/>
        <v>0</v>
      </c>
      <c r="AX40">
        <f ca="1"/>
        <v>0</v>
      </c>
      <c r="AY40">
        <f ca="1"/>
        <v>0</v>
      </c>
      <c r="AZ40">
        <f ca="1"/>
        <v>0</v>
      </c>
      <c r="BA40">
        <f ca="1"/>
        <v>0</v>
      </c>
      <c r="BB40">
        <f ca="1"/>
        <v>0</v>
      </c>
      <c r="BC40">
        <f ca="1"/>
        <v>0</v>
      </c>
      <c r="BD40">
        <f ca="1"/>
        <v>0</v>
      </c>
      <c r="BE40">
        <f ca="1"/>
        <v>0</v>
      </c>
      <c r="BF40">
        <f ca="1"/>
        <v>0</v>
      </c>
      <c r="BG40">
        <f ca="1"/>
        <v>0</v>
      </c>
      <c r="BH40">
        <f ca="1"/>
        <v>0</v>
      </c>
      <c r="BI40">
        <f ca="1"/>
        <v>0</v>
      </c>
      <c r="BJ40">
        <f ca="1"/>
        <v>0</v>
      </c>
      <c r="BK40" s="331">
        <f ca="1"/>
        <v>0</v>
      </c>
    </row>
    <row r="41" spans="1:63" ht="15.75" thickBot="1" x14ac:dyDescent="0.3">
      <c r="A41" s="332" t="str" cm="1">
        <f t="array" aca="1" ref="A41" ca="1">IF(INDIRECT(ADDRESS(9+QUOTIENT(ROW(A40)-1,20),4,4,1,"Equipa de projeto")) = 0,"", _xlfn.CONCAT(1 + QUOTIENT(ROW(A40)-1,20),". ", INDIRECT(ADDRESS(9+QUOTIENT(ROW(A40)-1,20),4,4,1,"Equipa de projeto"))))</f>
        <v/>
      </c>
      <c r="B41" s="333">
        <f>Atividades!$A$109</f>
        <v>0</v>
      </c>
      <c r="C41" s="334" t="s">
        <v>49</v>
      </c>
      <c r="D41" s="333">
        <f ca="1"/>
        <v>0</v>
      </c>
      <c r="E41" s="333">
        <f ca="1"/>
        <v>0</v>
      </c>
      <c r="F41" s="333">
        <f ca="1"/>
        <v>0</v>
      </c>
      <c r="G41" s="333">
        <f ca="1"/>
        <v>0</v>
      </c>
      <c r="H41" s="333">
        <f ca="1"/>
        <v>0</v>
      </c>
      <c r="I41" s="333">
        <f ca="1"/>
        <v>0</v>
      </c>
      <c r="J41" s="333">
        <f ca="1"/>
        <v>0</v>
      </c>
      <c r="K41" s="333">
        <f ca="1"/>
        <v>0</v>
      </c>
      <c r="L41" s="333">
        <f ca="1"/>
        <v>0</v>
      </c>
      <c r="M41" s="333">
        <f ca="1"/>
        <v>0</v>
      </c>
      <c r="N41" s="333">
        <f ca="1"/>
        <v>0</v>
      </c>
      <c r="O41" s="333">
        <f ca="1"/>
        <v>0</v>
      </c>
      <c r="P41" s="333">
        <f ca="1"/>
        <v>0</v>
      </c>
      <c r="Q41" s="333">
        <f ca="1"/>
        <v>0</v>
      </c>
      <c r="R41" s="333">
        <f ca="1"/>
        <v>0</v>
      </c>
      <c r="S41" s="333">
        <f ca="1"/>
        <v>0</v>
      </c>
      <c r="T41" s="333">
        <f ca="1"/>
        <v>0</v>
      </c>
      <c r="U41" s="333">
        <f ca="1"/>
        <v>0</v>
      </c>
      <c r="V41" s="333">
        <f ca="1"/>
        <v>0</v>
      </c>
      <c r="W41" s="333">
        <f ca="1"/>
        <v>0</v>
      </c>
      <c r="X41" s="333">
        <f ca="1"/>
        <v>0</v>
      </c>
      <c r="Y41" s="333">
        <f ca="1"/>
        <v>0</v>
      </c>
      <c r="Z41" s="333">
        <f ca="1"/>
        <v>0</v>
      </c>
      <c r="AA41" s="333">
        <f ca="1"/>
        <v>0</v>
      </c>
      <c r="AB41" s="333">
        <f ca="1"/>
        <v>0</v>
      </c>
      <c r="AC41" s="333">
        <f ca="1"/>
        <v>0</v>
      </c>
      <c r="AD41" s="333">
        <f ca="1"/>
        <v>0</v>
      </c>
      <c r="AE41" s="333">
        <f ca="1"/>
        <v>0</v>
      </c>
      <c r="AF41" s="333">
        <f ca="1"/>
        <v>0</v>
      </c>
      <c r="AG41" s="333">
        <f ca="1"/>
        <v>0</v>
      </c>
      <c r="AH41" s="333">
        <f ca="1"/>
        <v>0</v>
      </c>
      <c r="AI41" s="333">
        <f ca="1"/>
        <v>0</v>
      </c>
      <c r="AJ41" s="333">
        <f ca="1"/>
        <v>0</v>
      </c>
      <c r="AK41" s="333">
        <f ca="1"/>
        <v>0</v>
      </c>
      <c r="AL41" s="333">
        <f ca="1"/>
        <v>0</v>
      </c>
      <c r="AM41" s="333">
        <f ca="1"/>
        <v>0</v>
      </c>
      <c r="AN41" s="333">
        <f ca="1"/>
        <v>0</v>
      </c>
      <c r="AO41" s="333">
        <f ca="1"/>
        <v>0</v>
      </c>
      <c r="AP41" s="333">
        <f ca="1"/>
        <v>0</v>
      </c>
      <c r="AQ41" s="333">
        <f ca="1"/>
        <v>0</v>
      </c>
      <c r="AR41" s="333">
        <f ca="1"/>
        <v>0</v>
      </c>
      <c r="AS41" s="333">
        <f ca="1"/>
        <v>0</v>
      </c>
      <c r="AT41" s="333">
        <f ca="1"/>
        <v>0</v>
      </c>
      <c r="AU41" s="333">
        <f ca="1"/>
        <v>0</v>
      </c>
      <c r="AV41" s="333">
        <f ca="1"/>
        <v>0</v>
      </c>
      <c r="AW41" s="333">
        <f ca="1"/>
        <v>0</v>
      </c>
      <c r="AX41" s="333">
        <f ca="1"/>
        <v>0</v>
      </c>
      <c r="AY41" s="333">
        <f ca="1"/>
        <v>0</v>
      </c>
      <c r="AZ41" s="333">
        <f ca="1"/>
        <v>0</v>
      </c>
      <c r="BA41" s="333">
        <f ca="1"/>
        <v>0</v>
      </c>
      <c r="BB41" s="333">
        <f ca="1"/>
        <v>0</v>
      </c>
      <c r="BC41" s="333">
        <f ca="1"/>
        <v>0</v>
      </c>
      <c r="BD41" s="333">
        <f ca="1"/>
        <v>0</v>
      </c>
      <c r="BE41" s="333">
        <f ca="1"/>
        <v>0</v>
      </c>
      <c r="BF41" s="333">
        <f ca="1"/>
        <v>0</v>
      </c>
      <c r="BG41" s="333">
        <f ca="1"/>
        <v>0</v>
      </c>
      <c r="BH41" s="333">
        <f ca="1"/>
        <v>0</v>
      </c>
      <c r="BI41" s="333">
        <f ca="1"/>
        <v>0</v>
      </c>
      <c r="BJ41" s="333">
        <f ca="1"/>
        <v>0</v>
      </c>
      <c r="BK41" s="335">
        <f ca="1"/>
        <v>0</v>
      </c>
    </row>
    <row r="42" spans="1:63" x14ac:dyDescent="0.25">
      <c r="A42" s="325" t="str" cm="1">
        <f t="array" aca="1" ref="A42" ca="1">IF(INDIRECT(ADDRESS(9+QUOTIENT(ROW(A41)-1,20),4,4,1,"Equipa de projeto")) = 0,"", _xlfn.CONCAT(1 + QUOTIENT(ROW(A41)-1,20),". ", INDIRECT(ADDRESS(9+QUOTIENT(ROW(A41)-1,20),4,4,1,"Equipa de projeto"))))</f>
        <v/>
      </c>
      <c r="B42" s="326">
        <f>Atividades!$A$1</f>
        <v>0</v>
      </c>
      <c r="C42" s="327" t="s">
        <v>48</v>
      </c>
      <c r="D42" s="328" cm="1">
        <f t="array" aca="1" ref="D42:D61" ca="1">IFERROR(SUMIFS(INDIRECT(_xlfn.CONCAT("'",$A42,"'!",ADDRESS(130,COLUMN(E:E),2),":",ADDRESS(229,COLUMN(E:E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E:E),4,1,Resumo_Horas!$A42)),0)</f>
        <v>0</v>
      </c>
      <c r="E42" s="328" cm="1">
        <f t="array" aca="1" ref="E42:E61" ca="1">IFERROR(SUMIFS(INDIRECT(_xlfn.CONCAT("'",$A42,"'!",ADDRESS(130,COLUMN(F:F),2),":",ADDRESS(229,COLUMN(F:F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F:F),4,1,Resumo_Horas!$A42)),0)</f>
        <v>0</v>
      </c>
      <c r="F42" s="328" cm="1">
        <f t="array" aca="1" ref="F42:F61" ca="1">IFERROR(SUMIFS(INDIRECT(_xlfn.CONCAT("'",$A42,"'!",ADDRESS(130,COLUMN(G:G),2),":",ADDRESS(229,COLUMN(G:G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G:G),4,1,Resumo_Horas!$A42)),0)</f>
        <v>0</v>
      </c>
      <c r="G42" s="328" cm="1">
        <f t="array" aca="1" ref="G42:G61" ca="1">IFERROR(SUMIFS(INDIRECT(_xlfn.CONCAT("'",$A42,"'!",ADDRESS(130,COLUMN(H:H),2),":",ADDRESS(229,COLUMN(H:H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H:H),4,1,Resumo_Horas!$A42)),0)</f>
        <v>0</v>
      </c>
      <c r="H42" s="328" cm="1">
        <f t="array" aca="1" ref="H42:H61" ca="1">IFERROR(SUMIFS(INDIRECT(_xlfn.CONCAT("'",$A42,"'!",ADDRESS(130,COLUMN(I:I),2),":",ADDRESS(229,COLUMN(I:I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I:I),4,1,Resumo_Horas!$A42)),0)</f>
        <v>0</v>
      </c>
      <c r="I42" s="328" cm="1">
        <f t="array" aca="1" ref="I42:I61" ca="1">IFERROR(SUMIFS(INDIRECT(_xlfn.CONCAT("'",$A42,"'!",ADDRESS(130,COLUMN(J:J),2),":",ADDRESS(229,COLUMN(J:J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J:J),4,1,Resumo_Horas!$A42)),0)</f>
        <v>0</v>
      </c>
      <c r="J42" s="328" cm="1">
        <f t="array" aca="1" ref="J42:J61" ca="1">IFERROR(SUMIFS(INDIRECT(_xlfn.CONCAT("'",$A42,"'!",ADDRESS(130,COLUMN(K:K),2),":",ADDRESS(229,COLUMN(K:K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K:K),4,1,Resumo_Horas!$A42)),0)</f>
        <v>0</v>
      </c>
      <c r="K42" s="328" cm="1">
        <f t="array" aca="1" ref="K42:K61" ca="1">IFERROR(SUMIFS(INDIRECT(_xlfn.CONCAT("'",$A42,"'!",ADDRESS(130,COLUMN(L:L),2),":",ADDRESS(229,COLUMN(L:L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L:L),4,1,Resumo_Horas!$A42)),0)</f>
        <v>0</v>
      </c>
      <c r="L42" s="328" cm="1">
        <f t="array" aca="1" ref="L42:L61" ca="1">IFERROR(SUMIFS(INDIRECT(_xlfn.CONCAT("'",$A42,"'!",ADDRESS(130,COLUMN(M:M),2),":",ADDRESS(229,COLUMN(M:M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M:M),4,1,Resumo_Horas!$A42)),0)</f>
        <v>0</v>
      </c>
      <c r="M42" s="328" cm="1">
        <f t="array" aca="1" ref="M42:M61" ca="1">IFERROR(SUMIFS(INDIRECT(_xlfn.CONCAT("'",$A42,"'!",ADDRESS(130,COLUMN(N:N),2),":",ADDRESS(229,COLUMN(N:N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N:N),4,1,Resumo_Horas!$A42)),0)</f>
        <v>0</v>
      </c>
      <c r="N42" s="328" cm="1">
        <f t="array" aca="1" ref="N42:N61" ca="1">IFERROR(SUMIFS(INDIRECT(_xlfn.CONCAT("'",$A42,"'!",ADDRESS(130,COLUMN(O:O),2),":",ADDRESS(229,COLUMN(O:O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O:O),4,1,Resumo_Horas!$A42)),0)</f>
        <v>0</v>
      </c>
      <c r="O42" s="328" cm="1">
        <f t="array" aca="1" ref="O42:O61" ca="1">IFERROR(SUMIFS(INDIRECT(_xlfn.CONCAT("'",$A42,"'!",ADDRESS(130,COLUMN(P:P),2),":",ADDRESS(229,COLUMN(P:P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P:P),4,1,Resumo_Horas!$A42)),0)</f>
        <v>0</v>
      </c>
      <c r="P42" s="328" cm="1">
        <f t="array" aca="1" ref="P42:P61" ca="1">IFERROR(SUMIFS(INDIRECT(_xlfn.CONCAT("'",$A42,"'!",ADDRESS(130,COLUMN(Q:Q),2),":",ADDRESS(229,COLUMN(Q:Q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Q:Q),4,1,Resumo_Horas!$A42)),0)</f>
        <v>0</v>
      </c>
      <c r="Q42" s="328" cm="1">
        <f t="array" aca="1" ref="Q42:Q61" ca="1">IFERROR(SUMIFS(INDIRECT(_xlfn.CONCAT("'",$A42,"'!",ADDRESS(130,COLUMN(R:R),2),":",ADDRESS(229,COLUMN(R:R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R:R),4,1,Resumo_Horas!$A42)),0)</f>
        <v>0</v>
      </c>
      <c r="R42" s="328" cm="1">
        <f t="array" aca="1" ref="R42:R61" ca="1">IFERROR(SUMIFS(INDIRECT(_xlfn.CONCAT("'",$A42,"'!",ADDRESS(130,COLUMN(S:S),2),":",ADDRESS(229,COLUMN(S:S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S:S),4,1,Resumo_Horas!$A42)),0)</f>
        <v>0</v>
      </c>
      <c r="S42" s="328" cm="1">
        <f t="array" aca="1" ref="S42:S61" ca="1">IFERROR(SUMIFS(INDIRECT(_xlfn.CONCAT("'",$A42,"'!",ADDRESS(130,COLUMN(T:T),2),":",ADDRESS(229,COLUMN(T:T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T:T),4,1,Resumo_Horas!$A42)),0)</f>
        <v>0</v>
      </c>
      <c r="T42" s="328" cm="1">
        <f t="array" aca="1" ref="T42:T61" ca="1">IFERROR(SUMIFS(INDIRECT(_xlfn.CONCAT("'",$A42,"'!",ADDRESS(130,COLUMN(U:U),2),":",ADDRESS(229,COLUMN(U:U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U:U),4,1,Resumo_Horas!$A42)),0)</f>
        <v>0</v>
      </c>
      <c r="U42" s="328" cm="1">
        <f t="array" aca="1" ref="U42:U61" ca="1">IFERROR(SUMIFS(INDIRECT(_xlfn.CONCAT("'",$A42,"'!",ADDRESS(130,COLUMN(V:V),2),":",ADDRESS(229,COLUMN(V:V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V:V),4,1,Resumo_Horas!$A42)),0)</f>
        <v>0</v>
      </c>
      <c r="V42" s="328" cm="1">
        <f t="array" aca="1" ref="V42:V61" ca="1">IFERROR(SUMIFS(INDIRECT(_xlfn.CONCAT("'",$A42,"'!",ADDRESS(130,COLUMN(W:W),2),":",ADDRESS(229,COLUMN(W:W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W:W),4,1,Resumo_Horas!$A42)),0)</f>
        <v>0</v>
      </c>
      <c r="W42" s="328" cm="1">
        <f t="array" aca="1" ref="W42:W61" ca="1">IFERROR(SUMIFS(INDIRECT(_xlfn.CONCAT("'",$A42,"'!",ADDRESS(130,COLUMN(X:X),2),":",ADDRESS(229,COLUMN(X:X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X:X),4,1,Resumo_Horas!$A42)),0)</f>
        <v>0</v>
      </c>
      <c r="X42" s="328" cm="1">
        <f t="array" aca="1" ref="X42:X61" ca="1">IFERROR(SUMIFS(INDIRECT(_xlfn.CONCAT("'",$A42,"'!",ADDRESS(130,COLUMN(Y:Y),2),":",ADDRESS(229,COLUMN(Y:Y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Y:Y),4,1,Resumo_Horas!$A42)),0)</f>
        <v>0</v>
      </c>
      <c r="Y42" s="328" cm="1">
        <f t="array" aca="1" ref="Y42:Y61" ca="1">IFERROR(SUMIFS(INDIRECT(_xlfn.CONCAT("'",$A42,"'!",ADDRESS(130,COLUMN(Z:Z),2),":",ADDRESS(229,COLUMN(Z:Z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Z:Z),4,1,Resumo_Horas!$A42)),0)</f>
        <v>0</v>
      </c>
      <c r="Z42" s="328" cm="1">
        <f t="array" aca="1" ref="Z42:Z61" ca="1">IFERROR(SUMIFS(INDIRECT(_xlfn.CONCAT("'",$A42,"'!",ADDRESS(130,COLUMN(AA:AA),2),":",ADDRESS(229,COLUMN(AA:AA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A:AA),4,1,Resumo_Horas!$A42)),0)</f>
        <v>0</v>
      </c>
      <c r="AA42" s="328" cm="1">
        <f t="array" aca="1" ref="AA42:AA61" ca="1">IFERROR(SUMIFS(INDIRECT(_xlfn.CONCAT("'",$A42,"'!",ADDRESS(130,COLUMN(AB:AB),2),":",ADDRESS(229,COLUMN(AB:AB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B:AB),4,1,Resumo_Horas!$A42)),0)</f>
        <v>0</v>
      </c>
      <c r="AB42" s="328" cm="1">
        <f t="array" aca="1" ref="AB42:AB61" ca="1">IFERROR(SUMIFS(INDIRECT(_xlfn.CONCAT("'",$A42,"'!",ADDRESS(130,COLUMN(AC:AC),2),":",ADDRESS(229,COLUMN(AC:AC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C:AC),4,1,Resumo_Horas!$A42)),0)</f>
        <v>0</v>
      </c>
      <c r="AC42" s="328" cm="1">
        <f t="array" aca="1" ref="AC42:AC61" ca="1">IFERROR(SUMIFS(INDIRECT(_xlfn.CONCAT("'",$A42,"'!",ADDRESS(130,COLUMN(AD:AD),2),":",ADDRESS(229,COLUMN(AD:AD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D:AD),4,1,Resumo_Horas!$A42)),0)</f>
        <v>0</v>
      </c>
      <c r="AD42" s="328" cm="1">
        <f t="array" aca="1" ref="AD42:AD61" ca="1">IFERROR(SUMIFS(INDIRECT(_xlfn.CONCAT("'",$A42,"'!",ADDRESS(130,COLUMN(AE:AE),2),":",ADDRESS(229,COLUMN(AE:AE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E:AE),4,1,Resumo_Horas!$A42)),0)</f>
        <v>0</v>
      </c>
      <c r="AE42" s="328" cm="1">
        <f t="array" aca="1" ref="AE42:AE61" ca="1">IFERROR(SUMIFS(INDIRECT(_xlfn.CONCAT("'",$A42,"'!",ADDRESS(130,COLUMN(AF:AF),2),":",ADDRESS(229,COLUMN(AF:AF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F:AF),4,1,Resumo_Horas!$A42)),0)</f>
        <v>0</v>
      </c>
      <c r="AF42" s="328" cm="1">
        <f t="array" aca="1" ref="AF42:AF61" ca="1">IFERROR(SUMIFS(INDIRECT(_xlfn.CONCAT("'",$A42,"'!",ADDRESS(130,COLUMN(AG:AG),2),":",ADDRESS(229,COLUMN(AG:AG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G:AG),4,1,Resumo_Horas!$A42)),0)</f>
        <v>0</v>
      </c>
      <c r="AG42" s="328" cm="1">
        <f t="array" aca="1" ref="AG42:AG61" ca="1">IFERROR(SUMIFS(INDIRECT(_xlfn.CONCAT("'",$A42,"'!",ADDRESS(130,COLUMN(AH:AH),2),":",ADDRESS(229,COLUMN(AH:AH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H:AH),4,1,Resumo_Horas!$A42)),0)</f>
        <v>0</v>
      </c>
      <c r="AH42" s="328" cm="1">
        <f t="array" aca="1" ref="AH42:AH61" ca="1">IFERROR(SUMIFS(INDIRECT(_xlfn.CONCAT("'",$A42,"'!",ADDRESS(130,COLUMN(AI:AI),2),":",ADDRESS(229,COLUMN(AI:AI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I:AI),4,1,Resumo_Horas!$A42)),0)</f>
        <v>0</v>
      </c>
      <c r="AI42" s="328" cm="1">
        <f t="array" aca="1" ref="AI42:AI61" ca="1">IFERROR(SUMIFS(INDIRECT(_xlfn.CONCAT("'",$A42,"'!",ADDRESS(130,COLUMN(AJ:AJ),2),":",ADDRESS(229,COLUMN(AJ:AJ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J:AJ),4,1,Resumo_Horas!$A42)),0)</f>
        <v>0</v>
      </c>
      <c r="AJ42" s="328" cm="1">
        <f t="array" aca="1" ref="AJ42:AJ61" ca="1">IFERROR(SUMIFS(INDIRECT(_xlfn.CONCAT("'",$A42,"'!",ADDRESS(130,COLUMN(AK:AK),2),":",ADDRESS(229,COLUMN(AK:AK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K:AK),4,1,Resumo_Horas!$A42)),0)</f>
        <v>0</v>
      </c>
      <c r="AK42" s="328" cm="1">
        <f t="array" aca="1" ref="AK42:AK61" ca="1">IFERROR(SUMIFS(INDIRECT(_xlfn.CONCAT("'",$A42,"'!",ADDRESS(130,COLUMN(AL:AL),2),":",ADDRESS(229,COLUMN(AL:AL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L:AL),4,1,Resumo_Horas!$A42)),0)</f>
        <v>0</v>
      </c>
      <c r="AL42" s="328" cm="1">
        <f t="array" aca="1" ref="AL42:AL61" ca="1">IFERROR(SUMIFS(INDIRECT(_xlfn.CONCAT("'",$A42,"'!",ADDRESS(130,COLUMN(AM:AM),2),":",ADDRESS(229,COLUMN(AM:AM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M:AM),4,1,Resumo_Horas!$A42)),0)</f>
        <v>0</v>
      </c>
      <c r="AM42" s="328" cm="1">
        <f t="array" aca="1" ref="AM42:AM61" ca="1">IFERROR(SUMIFS(INDIRECT(_xlfn.CONCAT("'",$A42,"'!",ADDRESS(130,COLUMN(AN:AN),2),":",ADDRESS(229,COLUMN(AN:AN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N:AN),4,1,Resumo_Horas!$A42)),0)</f>
        <v>0</v>
      </c>
      <c r="AN42" s="328" cm="1">
        <f t="array" aca="1" ref="AN42:AN61" ca="1">IFERROR(SUMIFS(INDIRECT(_xlfn.CONCAT("'",$A42,"'!",ADDRESS(130,COLUMN(AO:AO),2),":",ADDRESS(229,COLUMN(AO:AO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O:AO),4,1,Resumo_Horas!$A42)),0)</f>
        <v>0</v>
      </c>
      <c r="AO42" s="328" cm="1">
        <f t="array" aca="1" ref="AO42:AO61" ca="1">IFERROR(SUMIFS(INDIRECT(_xlfn.CONCAT("'",$A42,"'!",ADDRESS(130,COLUMN(AP:AP),2),":",ADDRESS(229,COLUMN(AP:AP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P:AP),4,1,Resumo_Horas!$A42)),0)</f>
        <v>0</v>
      </c>
      <c r="AP42" s="328" cm="1">
        <f t="array" aca="1" ref="AP42:AP61" ca="1">IFERROR(SUMIFS(INDIRECT(_xlfn.CONCAT("'",$A42,"'!",ADDRESS(130,COLUMN(AQ:AQ),2),":",ADDRESS(229,COLUMN(AQ:AQ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Q:AQ),4,1,Resumo_Horas!$A42)),0)</f>
        <v>0</v>
      </c>
      <c r="AQ42" s="328" cm="1">
        <f t="array" aca="1" ref="AQ42:AQ61" ca="1">IFERROR(SUMIFS(INDIRECT(_xlfn.CONCAT("'",$A42,"'!",ADDRESS(130,COLUMN(AR:AR),2),":",ADDRESS(229,COLUMN(AR:AR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R:AR),4,1,Resumo_Horas!$A42)),0)</f>
        <v>0</v>
      </c>
      <c r="AR42" s="328" cm="1">
        <f t="array" aca="1" ref="AR42:AR61" ca="1">IFERROR(SUMIFS(INDIRECT(_xlfn.CONCAT("'",$A42,"'!",ADDRESS(130,COLUMN(AS:AS),2),":",ADDRESS(229,COLUMN(AS:AS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S:AS),4,1,Resumo_Horas!$A42)),0)</f>
        <v>0</v>
      </c>
      <c r="AS42" s="328" cm="1">
        <f t="array" aca="1" ref="AS42:AS61" ca="1">IFERROR(SUMIFS(INDIRECT(_xlfn.CONCAT("'",$A42,"'!",ADDRESS(130,COLUMN(AT:AT),2),":",ADDRESS(229,COLUMN(AT:AT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T:AT),4,1,Resumo_Horas!$A42)),0)</f>
        <v>0</v>
      </c>
      <c r="AT42" s="328" cm="1">
        <f t="array" aca="1" ref="AT42:AT61" ca="1">IFERROR(SUMIFS(INDIRECT(_xlfn.CONCAT("'",$A42,"'!",ADDRESS(130,COLUMN(AU:AU),2),":",ADDRESS(229,COLUMN(AU:AU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U:AU),4,1,Resumo_Horas!$A42)),0)</f>
        <v>0</v>
      </c>
      <c r="AU42" s="328" cm="1">
        <f t="array" aca="1" ref="AU42:AU61" ca="1">IFERROR(SUMIFS(INDIRECT(_xlfn.CONCAT("'",$A42,"'!",ADDRESS(130,COLUMN(AV:AV),2),":",ADDRESS(229,COLUMN(AV:AV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V:AV),4,1,Resumo_Horas!$A42)),0)</f>
        <v>0</v>
      </c>
      <c r="AV42" s="328" cm="1">
        <f t="array" aca="1" ref="AV42:AV61" ca="1">IFERROR(SUMIFS(INDIRECT(_xlfn.CONCAT("'",$A42,"'!",ADDRESS(130,COLUMN(AW:AW),2),":",ADDRESS(229,COLUMN(AW:AW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W:AW),4,1,Resumo_Horas!$A42)),0)</f>
        <v>0</v>
      </c>
      <c r="AW42" s="328" cm="1">
        <f t="array" aca="1" ref="AW42:AW61" ca="1">IFERROR(SUMIFS(INDIRECT(_xlfn.CONCAT("'",$A42,"'!",ADDRESS(130,COLUMN(AX:AX),2),":",ADDRESS(229,COLUMN(AX:AX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X:AX),4,1,Resumo_Horas!$A42)),0)</f>
        <v>0</v>
      </c>
      <c r="AX42" s="328" cm="1">
        <f t="array" aca="1" ref="AX42:AX61" ca="1">IFERROR(SUMIFS(INDIRECT(_xlfn.CONCAT("'",$A42,"'!",ADDRESS(130,COLUMN(AY:AY),2),":",ADDRESS(229,COLUMN(AY:AY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Y:AY),4,1,Resumo_Horas!$A42)),0)</f>
        <v>0</v>
      </c>
      <c r="AY42" s="328" cm="1">
        <f t="array" aca="1" ref="AY42:AY61" ca="1">IFERROR(SUMIFS(INDIRECT(_xlfn.CONCAT("'",$A42,"'!",ADDRESS(130,COLUMN(AZ:AZ),2),":",ADDRESS(229,COLUMN(AZ:AZ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AZ:AZ),4,1,Resumo_Horas!$A42)),0)</f>
        <v>0</v>
      </c>
      <c r="AZ42" s="328" cm="1">
        <f t="array" aca="1" ref="AZ42:AZ61" ca="1">IFERROR(SUMIFS(INDIRECT(_xlfn.CONCAT("'",$A42,"'!",ADDRESS(130,COLUMN(BA:BA),2),":",ADDRESS(229,COLUMN(BA:BA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A:BA),4,1,Resumo_Horas!$A42)),0)</f>
        <v>0</v>
      </c>
      <c r="BA42" s="328" cm="1">
        <f t="array" aca="1" ref="BA42:BA61" ca="1">IFERROR(SUMIFS(INDIRECT(_xlfn.CONCAT("'",$A42,"'!",ADDRESS(130,COLUMN(BB:BB),2),":",ADDRESS(229,COLUMN(BB:BB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B:BB),4,1,Resumo_Horas!$A42)),0)</f>
        <v>0</v>
      </c>
      <c r="BB42" s="328" cm="1">
        <f t="array" aca="1" ref="BB42:BB61" ca="1">IFERROR(SUMIFS(INDIRECT(_xlfn.CONCAT("'",$A42,"'!",ADDRESS(130,COLUMN(BC:BC),2),":",ADDRESS(229,COLUMN(BC:BC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C:BC),4,1,Resumo_Horas!$A42)),0)</f>
        <v>0</v>
      </c>
      <c r="BC42" s="328" cm="1">
        <f t="array" aca="1" ref="BC42:BC61" ca="1">IFERROR(SUMIFS(INDIRECT(_xlfn.CONCAT("'",$A42,"'!",ADDRESS(130,COLUMN(BD:BD),2),":",ADDRESS(229,COLUMN(BD:BD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D:BD),4,1,Resumo_Horas!$A42)),0)</f>
        <v>0</v>
      </c>
      <c r="BD42" s="328" cm="1">
        <f t="array" aca="1" ref="BD42:BD61" ca="1">IFERROR(SUMIFS(INDIRECT(_xlfn.CONCAT("'",$A42,"'!",ADDRESS(130,COLUMN(BE:BE),2),":",ADDRESS(229,COLUMN(BE:BE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E:BE),4,1,Resumo_Horas!$A42)),0)</f>
        <v>0</v>
      </c>
      <c r="BE42" s="328" cm="1">
        <f t="array" aca="1" ref="BE42:BE61" ca="1">IFERROR(SUMIFS(INDIRECT(_xlfn.CONCAT("'",$A42,"'!",ADDRESS(130,COLUMN(BF:BF),2),":",ADDRESS(229,COLUMN(BF:BF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F:BF),4,1,Resumo_Horas!$A42)),0)</f>
        <v>0</v>
      </c>
      <c r="BF42" s="328" cm="1">
        <f t="array" aca="1" ref="BF42:BF61" ca="1">IFERROR(SUMIFS(INDIRECT(_xlfn.CONCAT("'",$A42,"'!",ADDRESS(130,COLUMN(BG:BG),2),":",ADDRESS(229,COLUMN(BG:BG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G:BG),4,1,Resumo_Horas!$A42)),0)</f>
        <v>0</v>
      </c>
      <c r="BG42" s="328" cm="1">
        <f t="array" aca="1" ref="BG42:BG61" ca="1">IFERROR(SUMIFS(INDIRECT(_xlfn.CONCAT("'",$A42,"'!",ADDRESS(130,COLUMN(BH:BH),2),":",ADDRESS(229,COLUMN(BH:BH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H:BH),4,1,Resumo_Horas!$A42)),0)</f>
        <v>0</v>
      </c>
      <c r="BH42" s="328" cm="1">
        <f t="array" aca="1" ref="BH42:BH61" ca="1">IFERROR(SUMIFS(INDIRECT(_xlfn.CONCAT("'",$A42,"'!",ADDRESS(130,COLUMN(BI:BI),2),":",ADDRESS(229,COLUMN(BI:BI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I:BI),4,1,Resumo_Horas!$A42)),0)</f>
        <v>0</v>
      </c>
      <c r="BI42" s="328" cm="1">
        <f t="array" aca="1" ref="BI42:BI61" ca="1">IFERROR(SUMIFS(INDIRECT(_xlfn.CONCAT("'",$A42,"'!",ADDRESS(130,COLUMN(BJ:BJ),2),":",ADDRESS(229,COLUMN(BJ:BJ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J:BJ),4,1,Resumo_Horas!$A42)),0)</f>
        <v>0</v>
      </c>
      <c r="BJ42" s="328" cm="1">
        <f t="array" aca="1" ref="BJ42:BJ61" ca="1">IFERROR(SUMIFS(INDIRECT(_xlfn.CONCAT("'",$A42,"'!",ADDRESS(130,COLUMN(BK:BK),2),":",ADDRESS(229,COLUMN(BK:BK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K:BK),4,1,Resumo_Horas!$A42)),0)</f>
        <v>0</v>
      </c>
      <c r="BK42" s="329" cm="1">
        <f t="array" aca="1" ref="BK42:BK61" ca="1">IFERROR(SUMIFS(INDIRECT(_xlfn.CONCAT("'",$A42,"'!",ADDRESS(130,COLUMN(BL:BL),2),":",ADDRESS(229,COLUMN(BL:BL),2))),INDIRECT(_xlfn.CONCAT("'",$A42,"'!",ADDRESS(130,COLUMN($B:$B),1),":",ADDRESS(229,COLUMN($B:$B),1))),Resumo_Horas!$B42:$B61,INDIRECT(_xlfn.CONCAT("'",$A42,"'!",ADDRESS(130,COLUMN($C:$C),1),":",ADDRESS(229,COLUMN($C:$C),1))),Resumo_Horas!$C42:$C61)*INDIRECT(ADDRESS(7,COLUMN(BL:BL),4,1,Resumo_Horas!$A42)),0)</f>
        <v>0</v>
      </c>
    </row>
    <row r="43" spans="1:63" x14ac:dyDescent="0.25">
      <c r="A43" s="330" t="str" cm="1">
        <f t="array" aca="1" ref="A43" ca="1">IF(INDIRECT(ADDRESS(9+QUOTIENT(ROW(A42)-1,20),4,4,1,"Equipa de projeto")) = 0,"", _xlfn.CONCAT(1 + QUOTIENT(ROW(A42)-1,20),". ", INDIRECT(ADDRESS(9+QUOTIENT(ROW(A42)-1,20),4,4,1,"Equipa de projeto"))))</f>
        <v/>
      </c>
      <c r="B43">
        <f>Atividades!$A$1</f>
        <v>0</v>
      </c>
      <c r="C43" s="123" t="s">
        <v>49</v>
      </c>
      <c r="D43">
        <f ca="1"/>
        <v>0</v>
      </c>
      <c r="E43">
        <f ca="1"/>
        <v>0</v>
      </c>
      <c r="F43">
        <f ca="1"/>
        <v>0</v>
      </c>
      <c r="G43">
        <f ca="1"/>
        <v>0</v>
      </c>
      <c r="H43">
        <f ca="1"/>
        <v>0</v>
      </c>
      <c r="I43">
        <f ca="1"/>
        <v>0</v>
      </c>
      <c r="J43">
        <f ca="1"/>
        <v>0</v>
      </c>
      <c r="K43">
        <f ca="1"/>
        <v>0</v>
      </c>
      <c r="L43">
        <f ca="1"/>
        <v>0</v>
      </c>
      <c r="M43">
        <f ca="1"/>
        <v>0</v>
      </c>
      <c r="N43">
        <f ca="1"/>
        <v>0</v>
      </c>
      <c r="O43">
        <f ca="1"/>
        <v>0</v>
      </c>
      <c r="P43">
        <f ca="1"/>
        <v>0</v>
      </c>
      <c r="Q43">
        <f ca="1"/>
        <v>0</v>
      </c>
      <c r="R43">
        <f ca="1"/>
        <v>0</v>
      </c>
      <c r="S43">
        <f ca="1"/>
        <v>0</v>
      </c>
      <c r="T43">
        <f ca="1"/>
        <v>0</v>
      </c>
      <c r="U43">
        <f ca="1"/>
        <v>0</v>
      </c>
      <c r="V43">
        <f ca="1"/>
        <v>0</v>
      </c>
      <c r="W43">
        <f ca="1"/>
        <v>0</v>
      </c>
      <c r="X43">
        <f ca="1"/>
        <v>0</v>
      </c>
      <c r="Y43">
        <f ca="1"/>
        <v>0</v>
      </c>
      <c r="Z43">
        <f ca="1"/>
        <v>0</v>
      </c>
      <c r="AA43">
        <f ca="1"/>
        <v>0</v>
      </c>
      <c r="AB43">
        <f ca="1"/>
        <v>0</v>
      </c>
      <c r="AC43">
        <f ca="1"/>
        <v>0</v>
      </c>
      <c r="AD43">
        <f ca="1"/>
        <v>0</v>
      </c>
      <c r="AE43">
        <f ca="1"/>
        <v>0</v>
      </c>
      <c r="AF43">
        <f ca="1"/>
        <v>0</v>
      </c>
      <c r="AG43">
        <f ca="1"/>
        <v>0</v>
      </c>
      <c r="AH43">
        <f ca="1"/>
        <v>0</v>
      </c>
      <c r="AI43">
        <f ca="1"/>
        <v>0</v>
      </c>
      <c r="AJ43">
        <f ca="1"/>
        <v>0</v>
      </c>
      <c r="AK43">
        <f ca="1"/>
        <v>0</v>
      </c>
      <c r="AL43">
        <f ca="1"/>
        <v>0</v>
      </c>
      <c r="AM43">
        <f ca="1"/>
        <v>0</v>
      </c>
      <c r="AN43">
        <f ca="1"/>
        <v>0</v>
      </c>
      <c r="AO43">
        <f ca="1"/>
        <v>0</v>
      </c>
      <c r="AP43">
        <f ca="1"/>
        <v>0</v>
      </c>
      <c r="AQ43">
        <f ca="1"/>
        <v>0</v>
      </c>
      <c r="AR43">
        <f ca="1"/>
        <v>0</v>
      </c>
      <c r="AS43">
        <f ca="1"/>
        <v>0</v>
      </c>
      <c r="AT43">
        <f ca="1"/>
        <v>0</v>
      </c>
      <c r="AU43">
        <f ca="1"/>
        <v>0</v>
      </c>
      <c r="AV43">
        <f ca="1"/>
        <v>0</v>
      </c>
      <c r="AW43">
        <f ca="1"/>
        <v>0</v>
      </c>
      <c r="AX43">
        <f ca="1"/>
        <v>0</v>
      </c>
      <c r="AY43">
        <f ca="1"/>
        <v>0</v>
      </c>
      <c r="AZ43">
        <f ca="1"/>
        <v>0</v>
      </c>
      <c r="BA43">
        <f ca="1"/>
        <v>0</v>
      </c>
      <c r="BB43">
        <f ca="1"/>
        <v>0</v>
      </c>
      <c r="BC43">
        <f ca="1"/>
        <v>0</v>
      </c>
      <c r="BD43">
        <f ca="1"/>
        <v>0</v>
      </c>
      <c r="BE43">
        <f ca="1"/>
        <v>0</v>
      </c>
      <c r="BF43">
        <f ca="1"/>
        <v>0</v>
      </c>
      <c r="BG43">
        <f ca="1"/>
        <v>0</v>
      </c>
      <c r="BH43">
        <f ca="1"/>
        <v>0</v>
      </c>
      <c r="BI43">
        <f ca="1"/>
        <v>0</v>
      </c>
      <c r="BJ43">
        <f ca="1"/>
        <v>0</v>
      </c>
      <c r="BK43" s="331">
        <f ca="1"/>
        <v>0</v>
      </c>
    </row>
    <row r="44" spans="1:63" x14ac:dyDescent="0.25">
      <c r="A44" s="330" t="str" cm="1">
        <f t="array" aca="1" ref="A44" ca="1">IF(INDIRECT(ADDRESS(9+QUOTIENT(ROW(A43)-1,20),4,4,1,"Equipa de projeto")) = 0,"", _xlfn.CONCAT(1 + QUOTIENT(ROW(A43)-1,20),". ", INDIRECT(ADDRESS(9+QUOTIENT(ROW(A43)-1,20),4,4,1,"Equipa de projeto"))))</f>
        <v/>
      </c>
      <c r="B44">
        <f>Atividades!$A$13</f>
        <v>0</v>
      </c>
      <c r="C44" s="123" t="s">
        <v>48</v>
      </c>
      <c r="D44">
        <f ca="1"/>
        <v>0</v>
      </c>
      <c r="E44">
        <f ca="1"/>
        <v>0</v>
      </c>
      <c r="F44">
        <f ca="1"/>
        <v>0</v>
      </c>
      <c r="G44">
        <f ca="1"/>
        <v>0</v>
      </c>
      <c r="H44">
        <f ca="1"/>
        <v>0</v>
      </c>
      <c r="I44">
        <f ca="1"/>
        <v>0</v>
      </c>
      <c r="J44">
        <f ca="1"/>
        <v>0</v>
      </c>
      <c r="K44">
        <f ca="1"/>
        <v>0</v>
      </c>
      <c r="L44">
        <f ca="1"/>
        <v>0</v>
      </c>
      <c r="M44">
        <f ca="1"/>
        <v>0</v>
      </c>
      <c r="N44">
        <f ca="1"/>
        <v>0</v>
      </c>
      <c r="O44">
        <f ca="1"/>
        <v>0</v>
      </c>
      <c r="P44">
        <f ca="1"/>
        <v>0</v>
      </c>
      <c r="Q44">
        <f ca="1"/>
        <v>0</v>
      </c>
      <c r="R44">
        <f ca="1"/>
        <v>0</v>
      </c>
      <c r="S44">
        <f ca="1"/>
        <v>0</v>
      </c>
      <c r="T44">
        <f ca="1"/>
        <v>0</v>
      </c>
      <c r="U44">
        <f ca="1"/>
        <v>0</v>
      </c>
      <c r="V44">
        <f ca="1"/>
        <v>0</v>
      </c>
      <c r="W44">
        <f ca="1"/>
        <v>0</v>
      </c>
      <c r="X44">
        <f ca="1"/>
        <v>0</v>
      </c>
      <c r="Y44">
        <f ca="1"/>
        <v>0</v>
      </c>
      <c r="Z44">
        <f ca="1"/>
        <v>0</v>
      </c>
      <c r="AA44">
        <f ca="1"/>
        <v>0</v>
      </c>
      <c r="AB44">
        <f ca="1"/>
        <v>0</v>
      </c>
      <c r="AC44">
        <f ca="1"/>
        <v>0</v>
      </c>
      <c r="AD44">
        <f ca="1"/>
        <v>0</v>
      </c>
      <c r="AE44">
        <f ca="1"/>
        <v>0</v>
      </c>
      <c r="AF44">
        <f ca="1"/>
        <v>0</v>
      </c>
      <c r="AG44">
        <f ca="1"/>
        <v>0</v>
      </c>
      <c r="AH44">
        <f ca="1"/>
        <v>0</v>
      </c>
      <c r="AI44">
        <f ca="1"/>
        <v>0</v>
      </c>
      <c r="AJ44">
        <f ca="1"/>
        <v>0</v>
      </c>
      <c r="AK44">
        <f ca="1"/>
        <v>0</v>
      </c>
      <c r="AL44">
        <f ca="1"/>
        <v>0</v>
      </c>
      <c r="AM44">
        <f ca="1"/>
        <v>0</v>
      </c>
      <c r="AN44">
        <f ca="1"/>
        <v>0</v>
      </c>
      <c r="AO44">
        <f ca="1"/>
        <v>0</v>
      </c>
      <c r="AP44">
        <f ca="1"/>
        <v>0</v>
      </c>
      <c r="AQ44">
        <f ca="1"/>
        <v>0</v>
      </c>
      <c r="AR44">
        <f ca="1"/>
        <v>0</v>
      </c>
      <c r="AS44">
        <f ca="1"/>
        <v>0</v>
      </c>
      <c r="AT44">
        <f ca="1"/>
        <v>0</v>
      </c>
      <c r="AU44">
        <f ca="1"/>
        <v>0</v>
      </c>
      <c r="AV44">
        <f ca="1"/>
        <v>0</v>
      </c>
      <c r="AW44">
        <f ca="1"/>
        <v>0</v>
      </c>
      <c r="AX44">
        <f ca="1"/>
        <v>0</v>
      </c>
      <c r="AY44">
        <f ca="1"/>
        <v>0</v>
      </c>
      <c r="AZ44">
        <f ca="1"/>
        <v>0</v>
      </c>
      <c r="BA44">
        <f ca="1"/>
        <v>0</v>
      </c>
      <c r="BB44">
        <f ca="1"/>
        <v>0</v>
      </c>
      <c r="BC44">
        <f ca="1"/>
        <v>0</v>
      </c>
      <c r="BD44">
        <f ca="1"/>
        <v>0</v>
      </c>
      <c r="BE44">
        <f ca="1"/>
        <v>0</v>
      </c>
      <c r="BF44">
        <f ca="1"/>
        <v>0</v>
      </c>
      <c r="BG44">
        <f ca="1"/>
        <v>0</v>
      </c>
      <c r="BH44">
        <f ca="1"/>
        <v>0</v>
      </c>
      <c r="BI44">
        <f ca="1"/>
        <v>0</v>
      </c>
      <c r="BJ44">
        <f ca="1"/>
        <v>0</v>
      </c>
      <c r="BK44" s="331">
        <f ca="1"/>
        <v>0</v>
      </c>
    </row>
    <row r="45" spans="1:63" x14ac:dyDescent="0.25">
      <c r="A45" s="330" t="str" cm="1">
        <f t="array" aca="1" ref="A45" ca="1">IF(INDIRECT(ADDRESS(9+QUOTIENT(ROW(A44)-1,20),4,4,1,"Equipa de projeto")) = 0,"", _xlfn.CONCAT(1 + QUOTIENT(ROW(A44)-1,20),". ", INDIRECT(ADDRESS(9+QUOTIENT(ROW(A44)-1,20),4,4,1,"Equipa de projeto"))))</f>
        <v/>
      </c>
      <c r="B45">
        <f>Atividades!$A$13</f>
        <v>0</v>
      </c>
      <c r="C45" s="123" t="s">
        <v>49</v>
      </c>
      <c r="D45">
        <f ca="1"/>
        <v>0</v>
      </c>
      <c r="E45">
        <f ca="1"/>
        <v>0</v>
      </c>
      <c r="F45">
        <f ca="1"/>
        <v>0</v>
      </c>
      <c r="G45">
        <f ca="1"/>
        <v>0</v>
      </c>
      <c r="H45">
        <f ca="1"/>
        <v>0</v>
      </c>
      <c r="I45">
        <f ca="1"/>
        <v>0</v>
      </c>
      <c r="J45">
        <f ca="1"/>
        <v>0</v>
      </c>
      <c r="K45">
        <f ca="1"/>
        <v>0</v>
      </c>
      <c r="L45">
        <f ca="1"/>
        <v>0</v>
      </c>
      <c r="M45">
        <f ca="1"/>
        <v>0</v>
      </c>
      <c r="N45">
        <f ca="1"/>
        <v>0</v>
      </c>
      <c r="O45">
        <f ca="1"/>
        <v>0</v>
      </c>
      <c r="P45">
        <f ca="1"/>
        <v>0</v>
      </c>
      <c r="Q45">
        <f ca="1"/>
        <v>0</v>
      </c>
      <c r="R45">
        <f ca="1"/>
        <v>0</v>
      </c>
      <c r="S45">
        <f ca="1"/>
        <v>0</v>
      </c>
      <c r="T45">
        <f ca="1"/>
        <v>0</v>
      </c>
      <c r="U45">
        <f ca="1"/>
        <v>0</v>
      </c>
      <c r="V45">
        <f ca="1"/>
        <v>0</v>
      </c>
      <c r="W45">
        <f ca="1"/>
        <v>0</v>
      </c>
      <c r="X45">
        <f ca="1"/>
        <v>0</v>
      </c>
      <c r="Y45">
        <f ca="1"/>
        <v>0</v>
      </c>
      <c r="Z45">
        <f ca="1"/>
        <v>0</v>
      </c>
      <c r="AA45">
        <f ca="1"/>
        <v>0</v>
      </c>
      <c r="AB45">
        <f ca="1"/>
        <v>0</v>
      </c>
      <c r="AC45">
        <f ca="1"/>
        <v>0</v>
      </c>
      <c r="AD45">
        <f ca="1"/>
        <v>0</v>
      </c>
      <c r="AE45">
        <f ca="1"/>
        <v>0</v>
      </c>
      <c r="AF45">
        <f ca="1"/>
        <v>0</v>
      </c>
      <c r="AG45">
        <f ca="1"/>
        <v>0</v>
      </c>
      <c r="AH45">
        <f ca="1"/>
        <v>0</v>
      </c>
      <c r="AI45">
        <f ca="1"/>
        <v>0</v>
      </c>
      <c r="AJ45">
        <f ca="1"/>
        <v>0</v>
      </c>
      <c r="AK45">
        <f ca="1"/>
        <v>0</v>
      </c>
      <c r="AL45">
        <f ca="1"/>
        <v>0</v>
      </c>
      <c r="AM45">
        <f ca="1"/>
        <v>0</v>
      </c>
      <c r="AN45">
        <f ca="1"/>
        <v>0</v>
      </c>
      <c r="AO45">
        <f ca="1"/>
        <v>0</v>
      </c>
      <c r="AP45">
        <f ca="1"/>
        <v>0</v>
      </c>
      <c r="AQ45">
        <f ca="1"/>
        <v>0</v>
      </c>
      <c r="AR45">
        <f ca="1"/>
        <v>0</v>
      </c>
      <c r="AS45">
        <f ca="1"/>
        <v>0</v>
      </c>
      <c r="AT45">
        <f ca="1"/>
        <v>0</v>
      </c>
      <c r="AU45">
        <f ca="1"/>
        <v>0</v>
      </c>
      <c r="AV45">
        <f ca="1"/>
        <v>0</v>
      </c>
      <c r="AW45">
        <f ca="1"/>
        <v>0</v>
      </c>
      <c r="AX45">
        <f ca="1"/>
        <v>0</v>
      </c>
      <c r="AY45">
        <f ca="1"/>
        <v>0</v>
      </c>
      <c r="AZ45">
        <f ca="1"/>
        <v>0</v>
      </c>
      <c r="BA45">
        <f ca="1"/>
        <v>0</v>
      </c>
      <c r="BB45">
        <f ca="1"/>
        <v>0</v>
      </c>
      <c r="BC45">
        <f ca="1"/>
        <v>0</v>
      </c>
      <c r="BD45">
        <f ca="1"/>
        <v>0</v>
      </c>
      <c r="BE45">
        <f ca="1"/>
        <v>0</v>
      </c>
      <c r="BF45">
        <f ca="1"/>
        <v>0</v>
      </c>
      <c r="BG45">
        <f ca="1"/>
        <v>0</v>
      </c>
      <c r="BH45">
        <f ca="1"/>
        <v>0</v>
      </c>
      <c r="BI45">
        <f ca="1"/>
        <v>0</v>
      </c>
      <c r="BJ45">
        <f ca="1"/>
        <v>0</v>
      </c>
      <c r="BK45" s="331">
        <f ca="1"/>
        <v>0</v>
      </c>
    </row>
    <row r="46" spans="1:63" x14ac:dyDescent="0.25">
      <c r="A46" s="330" t="str" cm="1">
        <f t="array" aca="1" ref="A46" ca="1">IF(INDIRECT(ADDRESS(9+QUOTIENT(ROW(A45)-1,20),4,4,1,"Equipa de projeto")) = 0,"", _xlfn.CONCAT(1 + QUOTIENT(ROW(A45)-1,20),". ", INDIRECT(ADDRESS(9+QUOTIENT(ROW(A45)-1,20),4,4,1,"Equipa de projeto"))))</f>
        <v/>
      </c>
      <c r="B46">
        <f>Atividades!$A$25</f>
        <v>0</v>
      </c>
      <c r="C46" s="123" t="s">
        <v>48</v>
      </c>
      <c r="D46">
        <f ca="1"/>
        <v>0</v>
      </c>
      <c r="E46">
        <f ca="1"/>
        <v>0</v>
      </c>
      <c r="F46">
        <f ca="1"/>
        <v>0</v>
      </c>
      <c r="G46">
        <f ca="1"/>
        <v>0</v>
      </c>
      <c r="H46">
        <f ca="1"/>
        <v>0</v>
      </c>
      <c r="I46">
        <f ca="1"/>
        <v>0</v>
      </c>
      <c r="J46">
        <f ca="1"/>
        <v>0</v>
      </c>
      <c r="K46">
        <f ca="1"/>
        <v>0</v>
      </c>
      <c r="L46">
        <f ca="1"/>
        <v>0</v>
      </c>
      <c r="M46">
        <f ca="1"/>
        <v>0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0</v>
      </c>
      <c r="S46">
        <f ca="1"/>
        <v>0</v>
      </c>
      <c r="T46">
        <f ca="1"/>
        <v>0</v>
      </c>
      <c r="U46">
        <f ca="1"/>
        <v>0</v>
      </c>
      <c r="V46">
        <f ca="1"/>
        <v>0</v>
      </c>
      <c r="W46">
        <f ca="1"/>
        <v>0</v>
      </c>
      <c r="X46">
        <f ca="1"/>
        <v>0</v>
      </c>
      <c r="Y46">
        <f ca="1"/>
        <v>0</v>
      </c>
      <c r="Z46">
        <f ca="1"/>
        <v>0</v>
      </c>
      <c r="AA46">
        <f ca="1"/>
        <v>0</v>
      </c>
      <c r="AB46">
        <f ca="1"/>
        <v>0</v>
      </c>
      <c r="AC46">
        <f ca="1"/>
        <v>0</v>
      </c>
      <c r="AD46">
        <f ca="1"/>
        <v>0</v>
      </c>
      <c r="AE46">
        <f ca="1"/>
        <v>0</v>
      </c>
      <c r="AF46">
        <f ca="1"/>
        <v>0</v>
      </c>
      <c r="AG46">
        <f ca="1"/>
        <v>0</v>
      </c>
      <c r="AH46">
        <f ca="1"/>
        <v>0</v>
      </c>
      <c r="AI46">
        <f ca="1"/>
        <v>0</v>
      </c>
      <c r="AJ46">
        <f ca="1"/>
        <v>0</v>
      </c>
      <c r="AK46">
        <f ca="1"/>
        <v>0</v>
      </c>
      <c r="AL46">
        <f ca="1"/>
        <v>0</v>
      </c>
      <c r="AM46">
        <f ca="1"/>
        <v>0</v>
      </c>
      <c r="AN46">
        <f ca="1"/>
        <v>0</v>
      </c>
      <c r="AO46">
        <f ca="1"/>
        <v>0</v>
      </c>
      <c r="AP46">
        <f ca="1"/>
        <v>0</v>
      </c>
      <c r="AQ46">
        <f ca="1"/>
        <v>0</v>
      </c>
      <c r="AR46">
        <f ca="1"/>
        <v>0</v>
      </c>
      <c r="AS46">
        <f ca="1"/>
        <v>0</v>
      </c>
      <c r="AT46">
        <f ca="1"/>
        <v>0</v>
      </c>
      <c r="AU46">
        <f ca="1"/>
        <v>0</v>
      </c>
      <c r="AV46">
        <f ca="1"/>
        <v>0</v>
      </c>
      <c r="AW46">
        <f ca="1"/>
        <v>0</v>
      </c>
      <c r="AX46">
        <f ca="1"/>
        <v>0</v>
      </c>
      <c r="AY46">
        <f ca="1"/>
        <v>0</v>
      </c>
      <c r="AZ46">
        <f ca="1"/>
        <v>0</v>
      </c>
      <c r="BA46">
        <f ca="1"/>
        <v>0</v>
      </c>
      <c r="BB46">
        <f ca="1"/>
        <v>0</v>
      </c>
      <c r="BC46">
        <f ca="1"/>
        <v>0</v>
      </c>
      <c r="BD46">
        <f ca="1"/>
        <v>0</v>
      </c>
      <c r="BE46">
        <f ca="1"/>
        <v>0</v>
      </c>
      <c r="BF46">
        <f ca="1"/>
        <v>0</v>
      </c>
      <c r="BG46">
        <f ca="1"/>
        <v>0</v>
      </c>
      <c r="BH46">
        <f ca="1"/>
        <v>0</v>
      </c>
      <c r="BI46">
        <f ca="1"/>
        <v>0</v>
      </c>
      <c r="BJ46">
        <f ca="1"/>
        <v>0</v>
      </c>
      <c r="BK46" s="331">
        <f ca="1"/>
        <v>0</v>
      </c>
    </row>
    <row r="47" spans="1:63" x14ac:dyDescent="0.25">
      <c r="A47" s="330" t="str" cm="1">
        <f t="array" aca="1" ref="A47" ca="1">IF(INDIRECT(ADDRESS(9+QUOTIENT(ROW(A46)-1,20),4,4,1,"Equipa de projeto")) = 0,"", _xlfn.CONCAT(1 + QUOTIENT(ROW(A46)-1,20),". ", INDIRECT(ADDRESS(9+QUOTIENT(ROW(A46)-1,20),4,4,1,"Equipa de projeto"))))</f>
        <v/>
      </c>
      <c r="B47">
        <f>Atividades!$A$25</f>
        <v>0</v>
      </c>
      <c r="C47" s="123" t="s">
        <v>49</v>
      </c>
      <c r="D47">
        <f ca="1"/>
        <v>0</v>
      </c>
      <c r="E47">
        <f ca="1"/>
        <v>0</v>
      </c>
      <c r="F47">
        <f ca="1"/>
        <v>0</v>
      </c>
      <c r="G47">
        <f ca="1"/>
        <v>0</v>
      </c>
      <c r="H47">
        <f ca="1"/>
        <v>0</v>
      </c>
      <c r="I47">
        <f ca="1"/>
        <v>0</v>
      </c>
      <c r="J47">
        <f ca="1"/>
        <v>0</v>
      </c>
      <c r="K47">
        <f ca="1"/>
        <v>0</v>
      </c>
      <c r="L47">
        <f ca="1"/>
        <v>0</v>
      </c>
      <c r="M47">
        <f ca="1"/>
        <v>0</v>
      </c>
      <c r="N47">
        <f ca="1"/>
        <v>0</v>
      </c>
      <c r="O47">
        <f ca="1"/>
        <v>0</v>
      </c>
      <c r="P47">
        <f ca="1"/>
        <v>0</v>
      </c>
      <c r="Q47">
        <f ca="1"/>
        <v>0</v>
      </c>
      <c r="R47">
        <f ca="1"/>
        <v>0</v>
      </c>
      <c r="S47">
        <f ca="1"/>
        <v>0</v>
      </c>
      <c r="T47">
        <f ca="1"/>
        <v>0</v>
      </c>
      <c r="U47">
        <f ca="1"/>
        <v>0</v>
      </c>
      <c r="V47">
        <f ca="1"/>
        <v>0</v>
      </c>
      <c r="W47">
        <f ca="1"/>
        <v>0</v>
      </c>
      <c r="X47">
        <f ca="1"/>
        <v>0</v>
      </c>
      <c r="Y47">
        <f ca="1"/>
        <v>0</v>
      </c>
      <c r="Z47">
        <f ca="1"/>
        <v>0</v>
      </c>
      <c r="AA47">
        <f ca="1"/>
        <v>0</v>
      </c>
      <c r="AB47">
        <f ca="1"/>
        <v>0</v>
      </c>
      <c r="AC47">
        <f ca="1"/>
        <v>0</v>
      </c>
      <c r="AD47">
        <f ca="1"/>
        <v>0</v>
      </c>
      <c r="AE47">
        <f ca="1"/>
        <v>0</v>
      </c>
      <c r="AF47">
        <f ca="1"/>
        <v>0</v>
      </c>
      <c r="AG47">
        <f ca="1"/>
        <v>0</v>
      </c>
      <c r="AH47">
        <f ca="1"/>
        <v>0</v>
      </c>
      <c r="AI47">
        <f ca="1"/>
        <v>0</v>
      </c>
      <c r="AJ47">
        <f ca="1"/>
        <v>0</v>
      </c>
      <c r="AK47">
        <f ca="1"/>
        <v>0</v>
      </c>
      <c r="AL47">
        <f ca="1"/>
        <v>0</v>
      </c>
      <c r="AM47">
        <f ca="1"/>
        <v>0</v>
      </c>
      <c r="AN47">
        <f ca="1"/>
        <v>0</v>
      </c>
      <c r="AO47">
        <f ca="1"/>
        <v>0</v>
      </c>
      <c r="AP47">
        <f ca="1"/>
        <v>0</v>
      </c>
      <c r="AQ47">
        <f ca="1"/>
        <v>0</v>
      </c>
      <c r="AR47">
        <f ca="1"/>
        <v>0</v>
      </c>
      <c r="AS47">
        <f ca="1"/>
        <v>0</v>
      </c>
      <c r="AT47">
        <f ca="1"/>
        <v>0</v>
      </c>
      <c r="AU47">
        <f ca="1"/>
        <v>0</v>
      </c>
      <c r="AV47">
        <f ca="1"/>
        <v>0</v>
      </c>
      <c r="AW47">
        <f ca="1"/>
        <v>0</v>
      </c>
      <c r="AX47">
        <f ca="1"/>
        <v>0</v>
      </c>
      <c r="AY47">
        <f ca="1"/>
        <v>0</v>
      </c>
      <c r="AZ47">
        <f ca="1"/>
        <v>0</v>
      </c>
      <c r="BA47">
        <f ca="1"/>
        <v>0</v>
      </c>
      <c r="BB47">
        <f ca="1"/>
        <v>0</v>
      </c>
      <c r="BC47">
        <f ca="1"/>
        <v>0</v>
      </c>
      <c r="BD47">
        <f ca="1"/>
        <v>0</v>
      </c>
      <c r="BE47">
        <f ca="1"/>
        <v>0</v>
      </c>
      <c r="BF47">
        <f ca="1"/>
        <v>0</v>
      </c>
      <c r="BG47">
        <f ca="1"/>
        <v>0</v>
      </c>
      <c r="BH47">
        <f ca="1"/>
        <v>0</v>
      </c>
      <c r="BI47">
        <f ca="1"/>
        <v>0</v>
      </c>
      <c r="BJ47">
        <f ca="1"/>
        <v>0</v>
      </c>
      <c r="BK47" s="331">
        <f ca="1"/>
        <v>0</v>
      </c>
    </row>
    <row r="48" spans="1:63" x14ac:dyDescent="0.25">
      <c r="A48" s="330" t="str" cm="1">
        <f t="array" aca="1" ref="A48" ca="1">IF(INDIRECT(ADDRESS(9+QUOTIENT(ROW(A47)-1,20),4,4,1,"Equipa de projeto")) = 0,"", _xlfn.CONCAT(1 + QUOTIENT(ROW(A47)-1,20),". ", INDIRECT(ADDRESS(9+QUOTIENT(ROW(A47)-1,20),4,4,1,"Equipa de projeto"))))</f>
        <v/>
      </c>
      <c r="B48">
        <f>Atividades!$A$37</f>
        <v>0</v>
      </c>
      <c r="C48" s="123" t="s">
        <v>48</v>
      </c>
      <c r="D48">
        <f ca="1"/>
        <v>0</v>
      </c>
      <c r="E48">
        <f ca="1"/>
        <v>0</v>
      </c>
      <c r="F48">
        <f ca="1"/>
        <v>0</v>
      </c>
      <c r="G48">
        <f ca="1"/>
        <v>0</v>
      </c>
      <c r="H48">
        <f ca="1"/>
        <v>0</v>
      </c>
      <c r="I48">
        <f ca="1"/>
        <v>0</v>
      </c>
      <c r="J48">
        <f ca="1"/>
        <v>0</v>
      </c>
      <c r="K48">
        <f ca="1"/>
        <v>0</v>
      </c>
      <c r="L48">
        <f ca="1"/>
        <v>0</v>
      </c>
      <c r="M48">
        <f ca="1"/>
        <v>0</v>
      </c>
      <c r="N48">
        <f ca="1"/>
        <v>0</v>
      </c>
      <c r="O48">
        <f ca="1"/>
        <v>0</v>
      </c>
      <c r="P48">
        <f ca="1"/>
        <v>0</v>
      </c>
      <c r="Q48">
        <f ca="1"/>
        <v>0</v>
      </c>
      <c r="R48">
        <f ca="1"/>
        <v>0</v>
      </c>
      <c r="S48">
        <f ca="1"/>
        <v>0</v>
      </c>
      <c r="T48">
        <f ca="1"/>
        <v>0</v>
      </c>
      <c r="U48">
        <f ca="1"/>
        <v>0</v>
      </c>
      <c r="V48">
        <f ca="1"/>
        <v>0</v>
      </c>
      <c r="W48">
        <f ca="1"/>
        <v>0</v>
      </c>
      <c r="X48">
        <f ca="1"/>
        <v>0</v>
      </c>
      <c r="Y48">
        <f ca="1"/>
        <v>0</v>
      </c>
      <c r="Z48">
        <f ca="1"/>
        <v>0</v>
      </c>
      <c r="AA48">
        <f ca="1"/>
        <v>0</v>
      </c>
      <c r="AB48">
        <f ca="1"/>
        <v>0</v>
      </c>
      <c r="AC48">
        <f ca="1"/>
        <v>0</v>
      </c>
      <c r="AD48">
        <f ca="1"/>
        <v>0</v>
      </c>
      <c r="AE48">
        <f ca="1"/>
        <v>0</v>
      </c>
      <c r="AF48">
        <f ca="1"/>
        <v>0</v>
      </c>
      <c r="AG48">
        <f ca="1"/>
        <v>0</v>
      </c>
      <c r="AH48">
        <f ca="1"/>
        <v>0</v>
      </c>
      <c r="AI48">
        <f ca="1"/>
        <v>0</v>
      </c>
      <c r="AJ48">
        <f ca="1"/>
        <v>0</v>
      </c>
      <c r="AK48">
        <f ca="1"/>
        <v>0</v>
      </c>
      <c r="AL48">
        <f ca="1"/>
        <v>0</v>
      </c>
      <c r="AM48">
        <f ca="1"/>
        <v>0</v>
      </c>
      <c r="AN48">
        <f ca="1"/>
        <v>0</v>
      </c>
      <c r="AO48">
        <f ca="1"/>
        <v>0</v>
      </c>
      <c r="AP48">
        <f ca="1"/>
        <v>0</v>
      </c>
      <c r="AQ48">
        <f ca="1"/>
        <v>0</v>
      </c>
      <c r="AR48">
        <f ca="1"/>
        <v>0</v>
      </c>
      <c r="AS48">
        <f ca="1"/>
        <v>0</v>
      </c>
      <c r="AT48">
        <f ca="1"/>
        <v>0</v>
      </c>
      <c r="AU48">
        <f ca="1"/>
        <v>0</v>
      </c>
      <c r="AV48">
        <f ca="1"/>
        <v>0</v>
      </c>
      <c r="AW48">
        <f ca="1"/>
        <v>0</v>
      </c>
      <c r="AX48">
        <f ca="1"/>
        <v>0</v>
      </c>
      <c r="AY48">
        <f ca="1"/>
        <v>0</v>
      </c>
      <c r="AZ48">
        <f ca="1"/>
        <v>0</v>
      </c>
      <c r="BA48">
        <f ca="1"/>
        <v>0</v>
      </c>
      <c r="BB48">
        <f ca="1"/>
        <v>0</v>
      </c>
      <c r="BC48">
        <f ca="1"/>
        <v>0</v>
      </c>
      <c r="BD48">
        <f ca="1"/>
        <v>0</v>
      </c>
      <c r="BE48">
        <f ca="1"/>
        <v>0</v>
      </c>
      <c r="BF48">
        <f ca="1"/>
        <v>0</v>
      </c>
      <c r="BG48">
        <f ca="1"/>
        <v>0</v>
      </c>
      <c r="BH48">
        <f ca="1"/>
        <v>0</v>
      </c>
      <c r="BI48">
        <f ca="1"/>
        <v>0</v>
      </c>
      <c r="BJ48">
        <f ca="1"/>
        <v>0</v>
      </c>
      <c r="BK48" s="331">
        <f ca="1"/>
        <v>0</v>
      </c>
    </row>
    <row r="49" spans="1:63" x14ac:dyDescent="0.25">
      <c r="A49" s="330" t="str" cm="1">
        <f t="array" aca="1" ref="A49" ca="1">IF(INDIRECT(ADDRESS(9+QUOTIENT(ROW(A48)-1,20),4,4,1,"Equipa de projeto")) = 0,"", _xlfn.CONCAT(1 + QUOTIENT(ROW(A48)-1,20),". ", INDIRECT(ADDRESS(9+QUOTIENT(ROW(A48)-1,20),4,4,1,"Equipa de projeto"))))</f>
        <v/>
      </c>
      <c r="B49">
        <f>Atividades!$A$37</f>
        <v>0</v>
      </c>
      <c r="C49" s="123" t="s">
        <v>49</v>
      </c>
      <c r="D49">
        <f ca="1"/>
        <v>0</v>
      </c>
      <c r="E49">
        <f ca="1"/>
        <v>0</v>
      </c>
      <c r="F49">
        <f ca="1"/>
        <v>0</v>
      </c>
      <c r="G49">
        <f ca="1"/>
        <v>0</v>
      </c>
      <c r="H49">
        <f ca="1"/>
        <v>0</v>
      </c>
      <c r="I49">
        <f ca="1"/>
        <v>0</v>
      </c>
      <c r="J49">
        <f ca="1"/>
        <v>0</v>
      </c>
      <c r="K49">
        <f ca="1"/>
        <v>0</v>
      </c>
      <c r="L49">
        <f ca="1"/>
        <v>0</v>
      </c>
      <c r="M49">
        <f ca="1"/>
        <v>0</v>
      </c>
      <c r="N49">
        <f ca="1"/>
        <v>0</v>
      </c>
      <c r="O49">
        <f ca="1"/>
        <v>0</v>
      </c>
      <c r="P49">
        <f ca="1"/>
        <v>0</v>
      </c>
      <c r="Q49">
        <f ca="1"/>
        <v>0</v>
      </c>
      <c r="R49">
        <f ca="1"/>
        <v>0</v>
      </c>
      <c r="S49">
        <f ca="1"/>
        <v>0</v>
      </c>
      <c r="T49">
        <f ca="1"/>
        <v>0</v>
      </c>
      <c r="U49">
        <f ca="1"/>
        <v>0</v>
      </c>
      <c r="V49">
        <f ca="1"/>
        <v>0</v>
      </c>
      <c r="W49">
        <f ca="1"/>
        <v>0</v>
      </c>
      <c r="X49">
        <f ca="1"/>
        <v>0</v>
      </c>
      <c r="Y49">
        <f ca="1"/>
        <v>0</v>
      </c>
      <c r="Z49">
        <f ca="1"/>
        <v>0</v>
      </c>
      <c r="AA49">
        <f ca="1"/>
        <v>0</v>
      </c>
      <c r="AB49">
        <f ca="1"/>
        <v>0</v>
      </c>
      <c r="AC49">
        <f ca="1"/>
        <v>0</v>
      </c>
      <c r="AD49">
        <f ca="1"/>
        <v>0</v>
      </c>
      <c r="AE49">
        <f ca="1"/>
        <v>0</v>
      </c>
      <c r="AF49">
        <f ca="1"/>
        <v>0</v>
      </c>
      <c r="AG49">
        <f ca="1"/>
        <v>0</v>
      </c>
      <c r="AH49">
        <f ca="1"/>
        <v>0</v>
      </c>
      <c r="AI49">
        <f ca="1"/>
        <v>0</v>
      </c>
      <c r="AJ49">
        <f ca="1"/>
        <v>0</v>
      </c>
      <c r="AK49">
        <f ca="1"/>
        <v>0</v>
      </c>
      <c r="AL49">
        <f ca="1"/>
        <v>0</v>
      </c>
      <c r="AM49">
        <f ca="1"/>
        <v>0</v>
      </c>
      <c r="AN49">
        <f ca="1"/>
        <v>0</v>
      </c>
      <c r="AO49">
        <f ca="1"/>
        <v>0</v>
      </c>
      <c r="AP49">
        <f ca="1"/>
        <v>0</v>
      </c>
      <c r="AQ49">
        <f ca="1"/>
        <v>0</v>
      </c>
      <c r="AR49">
        <f ca="1"/>
        <v>0</v>
      </c>
      <c r="AS49">
        <f ca="1"/>
        <v>0</v>
      </c>
      <c r="AT49">
        <f ca="1"/>
        <v>0</v>
      </c>
      <c r="AU49">
        <f ca="1"/>
        <v>0</v>
      </c>
      <c r="AV49">
        <f ca="1"/>
        <v>0</v>
      </c>
      <c r="AW49">
        <f ca="1"/>
        <v>0</v>
      </c>
      <c r="AX49">
        <f ca="1"/>
        <v>0</v>
      </c>
      <c r="AY49">
        <f ca="1"/>
        <v>0</v>
      </c>
      <c r="AZ49">
        <f ca="1"/>
        <v>0</v>
      </c>
      <c r="BA49">
        <f ca="1"/>
        <v>0</v>
      </c>
      <c r="BB49">
        <f ca="1"/>
        <v>0</v>
      </c>
      <c r="BC49">
        <f ca="1"/>
        <v>0</v>
      </c>
      <c r="BD49">
        <f ca="1"/>
        <v>0</v>
      </c>
      <c r="BE49">
        <f ca="1"/>
        <v>0</v>
      </c>
      <c r="BF49">
        <f ca="1"/>
        <v>0</v>
      </c>
      <c r="BG49">
        <f ca="1"/>
        <v>0</v>
      </c>
      <c r="BH49">
        <f ca="1"/>
        <v>0</v>
      </c>
      <c r="BI49">
        <f ca="1"/>
        <v>0</v>
      </c>
      <c r="BJ49">
        <f ca="1"/>
        <v>0</v>
      </c>
      <c r="BK49" s="331">
        <f ca="1"/>
        <v>0</v>
      </c>
    </row>
    <row r="50" spans="1:63" x14ac:dyDescent="0.25">
      <c r="A50" s="330" t="str" cm="1">
        <f t="array" aca="1" ref="A50" ca="1">IF(INDIRECT(ADDRESS(9+QUOTIENT(ROW(A49)-1,20),4,4,1,"Equipa de projeto")) = 0,"", _xlfn.CONCAT(1 + QUOTIENT(ROW(A49)-1,20),". ", INDIRECT(ADDRESS(9+QUOTIENT(ROW(A49)-1,20),4,4,1,"Equipa de projeto"))))</f>
        <v/>
      </c>
      <c r="B50">
        <f>Atividades!$A$49</f>
        <v>0</v>
      </c>
      <c r="C50" s="123" t="s">
        <v>48</v>
      </c>
      <c r="D50">
        <f ca="1"/>
        <v>0</v>
      </c>
      <c r="E50">
        <f ca="1"/>
        <v>0</v>
      </c>
      <c r="F50">
        <f ca="1"/>
        <v>0</v>
      </c>
      <c r="G50">
        <f ca="1"/>
        <v>0</v>
      </c>
      <c r="H50">
        <f ca="1"/>
        <v>0</v>
      </c>
      <c r="I50">
        <f ca="1"/>
        <v>0</v>
      </c>
      <c r="J50">
        <f ca="1"/>
        <v>0</v>
      </c>
      <c r="K50">
        <f ca="1"/>
        <v>0</v>
      </c>
      <c r="L50">
        <f ca="1"/>
        <v>0</v>
      </c>
      <c r="M50">
        <f ca="1"/>
        <v>0</v>
      </c>
      <c r="N50">
        <f ca="1"/>
        <v>0</v>
      </c>
      <c r="O50">
        <f ca="1"/>
        <v>0</v>
      </c>
      <c r="P50">
        <f ca="1"/>
        <v>0</v>
      </c>
      <c r="Q50">
        <f ca="1"/>
        <v>0</v>
      </c>
      <c r="R50">
        <f ca="1"/>
        <v>0</v>
      </c>
      <c r="S50">
        <f ca="1"/>
        <v>0</v>
      </c>
      <c r="T50">
        <f ca="1"/>
        <v>0</v>
      </c>
      <c r="U50">
        <f ca="1"/>
        <v>0</v>
      </c>
      <c r="V50">
        <f ca="1"/>
        <v>0</v>
      </c>
      <c r="W50">
        <f ca="1"/>
        <v>0</v>
      </c>
      <c r="X50">
        <f ca="1"/>
        <v>0</v>
      </c>
      <c r="Y50">
        <f ca="1"/>
        <v>0</v>
      </c>
      <c r="Z50">
        <f ca="1"/>
        <v>0</v>
      </c>
      <c r="AA50">
        <f ca="1"/>
        <v>0</v>
      </c>
      <c r="AB50">
        <f ca="1"/>
        <v>0</v>
      </c>
      <c r="AC50">
        <f ca="1"/>
        <v>0</v>
      </c>
      <c r="AD50">
        <f ca="1"/>
        <v>0</v>
      </c>
      <c r="AE50">
        <f ca="1"/>
        <v>0</v>
      </c>
      <c r="AF50">
        <f ca="1"/>
        <v>0</v>
      </c>
      <c r="AG50">
        <f ca="1"/>
        <v>0</v>
      </c>
      <c r="AH50">
        <f ca="1"/>
        <v>0</v>
      </c>
      <c r="AI50">
        <f ca="1"/>
        <v>0</v>
      </c>
      <c r="AJ50">
        <f ca="1"/>
        <v>0</v>
      </c>
      <c r="AK50">
        <f ca="1"/>
        <v>0</v>
      </c>
      <c r="AL50">
        <f ca="1"/>
        <v>0</v>
      </c>
      <c r="AM50">
        <f ca="1"/>
        <v>0</v>
      </c>
      <c r="AN50">
        <f ca="1"/>
        <v>0</v>
      </c>
      <c r="AO50">
        <f ca="1"/>
        <v>0</v>
      </c>
      <c r="AP50">
        <f ca="1"/>
        <v>0</v>
      </c>
      <c r="AQ50">
        <f ca="1"/>
        <v>0</v>
      </c>
      <c r="AR50">
        <f ca="1"/>
        <v>0</v>
      </c>
      <c r="AS50">
        <f ca="1"/>
        <v>0</v>
      </c>
      <c r="AT50">
        <f ca="1"/>
        <v>0</v>
      </c>
      <c r="AU50">
        <f ca="1"/>
        <v>0</v>
      </c>
      <c r="AV50">
        <f ca="1"/>
        <v>0</v>
      </c>
      <c r="AW50">
        <f ca="1"/>
        <v>0</v>
      </c>
      <c r="AX50">
        <f ca="1"/>
        <v>0</v>
      </c>
      <c r="AY50">
        <f ca="1"/>
        <v>0</v>
      </c>
      <c r="AZ50">
        <f ca="1"/>
        <v>0</v>
      </c>
      <c r="BA50">
        <f ca="1"/>
        <v>0</v>
      </c>
      <c r="BB50">
        <f ca="1"/>
        <v>0</v>
      </c>
      <c r="BC50">
        <f ca="1"/>
        <v>0</v>
      </c>
      <c r="BD50">
        <f ca="1"/>
        <v>0</v>
      </c>
      <c r="BE50">
        <f ca="1"/>
        <v>0</v>
      </c>
      <c r="BF50">
        <f ca="1"/>
        <v>0</v>
      </c>
      <c r="BG50">
        <f ca="1"/>
        <v>0</v>
      </c>
      <c r="BH50">
        <f ca="1"/>
        <v>0</v>
      </c>
      <c r="BI50">
        <f ca="1"/>
        <v>0</v>
      </c>
      <c r="BJ50">
        <f ca="1"/>
        <v>0</v>
      </c>
      <c r="BK50" s="331">
        <f ca="1"/>
        <v>0</v>
      </c>
    </row>
    <row r="51" spans="1:63" x14ac:dyDescent="0.25">
      <c r="A51" s="330" t="str" cm="1">
        <f t="array" aca="1" ref="A51" ca="1">IF(INDIRECT(ADDRESS(9+QUOTIENT(ROW(A50)-1,20),4,4,1,"Equipa de projeto")) = 0,"", _xlfn.CONCAT(1 + QUOTIENT(ROW(A50)-1,20),". ", INDIRECT(ADDRESS(9+QUOTIENT(ROW(A50)-1,20),4,4,1,"Equipa de projeto"))))</f>
        <v/>
      </c>
      <c r="B51">
        <f>Atividades!$A$49</f>
        <v>0</v>
      </c>
      <c r="C51" s="123" t="s">
        <v>49</v>
      </c>
      <c r="D51">
        <f ca="1"/>
        <v>0</v>
      </c>
      <c r="E51">
        <f ca="1"/>
        <v>0</v>
      </c>
      <c r="F51">
        <f ca="1"/>
        <v>0</v>
      </c>
      <c r="G51">
        <f ca="1"/>
        <v>0</v>
      </c>
      <c r="H51">
        <f ca="1"/>
        <v>0</v>
      </c>
      <c r="I51">
        <f ca="1"/>
        <v>0</v>
      </c>
      <c r="J51">
        <f ca="1"/>
        <v>0</v>
      </c>
      <c r="K51">
        <f ca="1"/>
        <v>0</v>
      </c>
      <c r="L51">
        <f ca="1"/>
        <v>0</v>
      </c>
      <c r="M51">
        <f ca="1"/>
        <v>0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0</v>
      </c>
      <c r="U51">
        <f ca="1"/>
        <v>0</v>
      </c>
      <c r="V51">
        <f ca="1"/>
        <v>0</v>
      </c>
      <c r="W51">
        <f ca="1"/>
        <v>0</v>
      </c>
      <c r="X51">
        <f ca="1"/>
        <v>0</v>
      </c>
      <c r="Y51">
        <f ca="1"/>
        <v>0</v>
      </c>
      <c r="Z51">
        <f ca="1"/>
        <v>0</v>
      </c>
      <c r="AA51">
        <f ca="1"/>
        <v>0</v>
      </c>
      <c r="AB51">
        <f ca="1"/>
        <v>0</v>
      </c>
      <c r="AC51">
        <f ca="1"/>
        <v>0</v>
      </c>
      <c r="AD51">
        <f ca="1"/>
        <v>0</v>
      </c>
      <c r="AE51">
        <f ca="1"/>
        <v>0</v>
      </c>
      <c r="AF51">
        <f ca="1"/>
        <v>0</v>
      </c>
      <c r="AG51">
        <f ca="1"/>
        <v>0</v>
      </c>
      <c r="AH51">
        <f ca="1"/>
        <v>0</v>
      </c>
      <c r="AI51">
        <f ca="1"/>
        <v>0</v>
      </c>
      <c r="AJ51">
        <f ca="1"/>
        <v>0</v>
      </c>
      <c r="AK51">
        <f ca="1"/>
        <v>0</v>
      </c>
      <c r="AL51">
        <f ca="1"/>
        <v>0</v>
      </c>
      <c r="AM51">
        <f ca="1"/>
        <v>0</v>
      </c>
      <c r="AN51">
        <f ca="1"/>
        <v>0</v>
      </c>
      <c r="AO51">
        <f ca="1"/>
        <v>0</v>
      </c>
      <c r="AP51">
        <f ca="1"/>
        <v>0</v>
      </c>
      <c r="AQ51">
        <f ca="1"/>
        <v>0</v>
      </c>
      <c r="AR51">
        <f ca="1"/>
        <v>0</v>
      </c>
      <c r="AS51">
        <f ca="1"/>
        <v>0</v>
      </c>
      <c r="AT51">
        <f ca="1"/>
        <v>0</v>
      </c>
      <c r="AU51">
        <f ca="1"/>
        <v>0</v>
      </c>
      <c r="AV51">
        <f ca="1"/>
        <v>0</v>
      </c>
      <c r="AW51">
        <f ca="1"/>
        <v>0</v>
      </c>
      <c r="AX51">
        <f ca="1"/>
        <v>0</v>
      </c>
      <c r="AY51">
        <f ca="1"/>
        <v>0</v>
      </c>
      <c r="AZ51">
        <f ca="1"/>
        <v>0</v>
      </c>
      <c r="BA51">
        <f ca="1"/>
        <v>0</v>
      </c>
      <c r="BB51">
        <f ca="1"/>
        <v>0</v>
      </c>
      <c r="BC51">
        <f ca="1"/>
        <v>0</v>
      </c>
      <c r="BD51">
        <f ca="1"/>
        <v>0</v>
      </c>
      <c r="BE51">
        <f ca="1"/>
        <v>0</v>
      </c>
      <c r="BF51">
        <f ca="1"/>
        <v>0</v>
      </c>
      <c r="BG51">
        <f ca="1"/>
        <v>0</v>
      </c>
      <c r="BH51">
        <f ca="1"/>
        <v>0</v>
      </c>
      <c r="BI51">
        <f ca="1"/>
        <v>0</v>
      </c>
      <c r="BJ51">
        <f ca="1"/>
        <v>0</v>
      </c>
      <c r="BK51" s="331">
        <f ca="1"/>
        <v>0</v>
      </c>
    </row>
    <row r="52" spans="1:63" x14ac:dyDescent="0.25">
      <c r="A52" s="330" t="str" cm="1">
        <f t="array" aca="1" ref="A52" ca="1">IF(INDIRECT(ADDRESS(9+QUOTIENT(ROW(A51)-1,20),4,4,1,"Equipa de projeto")) = 0,"", _xlfn.CONCAT(1 + QUOTIENT(ROW(A51)-1,20),". ", INDIRECT(ADDRESS(9+QUOTIENT(ROW(A51)-1,20),4,4,1,"Equipa de projeto"))))</f>
        <v/>
      </c>
      <c r="B52">
        <f>Atividades!$A$61</f>
        <v>0</v>
      </c>
      <c r="C52" s="123" t="s">
        <v>48</v>
      </c>
      <c r="D52">
        <f ca="1"/>
        <v>0</v>
      </c>
      <c r="E52">
        <f ca="1"/>
        <v>0</v>
      </c>
      <c r="F52">
        <f ca="1"/>
        <v>0</v>
      </c>
      <c r="G52">
        <f ca="1"/>
        <v>0</v>
      </c>
      <c r="H52">
        <f ca="1"/>
        <v>0</v>
      </c>
      <c r="I52">
        <f ca="1"/>
        <v>0</v>
      </c>
      <c r="J52">
        <f ca="1"/>
        <v>0</v>
      </c>
      <c r="K52">
        <f ca="1"/>
        <v>0</v>
      </c>
      <c r="L52">
        <f ca="1"/>
        <v>0</v>
      </c>
      <c r="M52">
        <f ca="1"/>
        <v>0</v>
      </c>
      <c r="N52">
        <f ca="1"/>
        <v>0</v>
      </c>
      <c r="O52">
        <f ca="1"/>
        <v>0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0</v>
      </c>
      <c r="U52">
        <f ca="1"/>
        <v>0</v>
      </c>
      <c r="V52">
        <f ca="1"/>
        <v>0</v>
      </c>
      <c r="W52">
        <f ca="1"/>
        <v>0</v>
      </c>
      <c r="X52">
        <f ca="1"/>
        <v>0</v>
      </c>
      <c r="Y52">
        <f ca="1"/>
        <v>0</v>
      </c>
      <c r="Z52">
        <f ca="1"/>
        <v>0</v>
      </c>
      <c r="AA52">
        <f ca="1"/>
        <v>0</v>
      </c>
      <c r="AB52">
        <f ca="1"/>
        <v>0</v>
      </c>
      <c r="AC52">
        <f ca="1"/>
        <v>0</v>
      </c>
      <c r="AD52">
        <f ca="1"/>
        <v>0</v>
      </c>
      <c r="AE52">
        <f ca="1"/>
        <v>0</v>
      </c>
      <c r="AF52">
        <f ca="1"/>
        <v>0</v>
      </c>
      <c r="AG52">
        <f ca="1"/>
        <v>0</v>
      </c>
      <c r="AH52">
        <f ca="1"/>
        <v>0</v>
      </c>
      <c r="AI52">
        <f ca="1"/>
        <v>0</v>
      </c>
      <c r="AJ52">
        <f ca="1"/>
        <v>0</v>
      </c>
      <c r="AK52">
        <f ca="1"/>
        <v>0</v>
      </c>
      <c r="AL52">
        <f ca="1"/>
        <v>0</v>
      </c>
      <c r="AM52">
        <f ca="1"/>
        <v>0</v>
      </c>
      <c r="AN52">
        <f ca="1"/>
        <v>0</v>
      </c>
      <c r="AO52">
        <f ca="1"/>
        <v>0</v>
      </c>
      <c r="AP52">
        <f ca="1"/>
        <v>0</v>
      </c>
      <c r="AQ52">
        <f ca="1"/>
        <v>0</v>
      </c>
      <c r="AR52">
        <f ca="1"/>
        <v>0</v>
      </c>
      <c r="AS52">
        <f ca="1"/>
        <v>0</v>
      </c>
      <c r="AT52">
        <f ca="1"/>
        <v>0</v>
      </c>
      <c r="AU52">
        <f ca="1"/>
        <v>0</v>
      </c>
      <c r="AV52">
        <f ca="1"/>
        <v>0</v>
      </c>
      <c r="AW52">
        <f ca="1"/>
        <v>0</v>
      </c>
      <c r="AX52">
        <f ca="1"/>
        <v>0</v>
      </c>
      <c r="AY52">
        <f ca="1"/>
        <v>0</v>
      </c>
      <c r="AZ52">
        <f ca="1"/>
        <v>0</v>
      </c>
      <c r="BA52">
        <f ca="1"/>
        <v>0</v>
      </c>
      <c r="BB52">
        <f ca="1"/>
        <v>0</v>
      </c>
      <c r="BC52">
        <f ca="1"/>
        <v>0</v>
      </c>
      <c r="BD52">
        <f ca="1"/>
        <v>0</v>
      </c>
      <c r="BE52">
        <f ca="1"/>
        <v>0</v>
      </c>
      <c r="BF52">
        <f ca="1"/>
        <v>0</v>
      </c>
      <c r="BG52">
        <f ca="1"/>
        <v>0</v>
      </c>
      <c r="BH52">
        <f ca="1"/>
        <v>0</v>
      </c>
      <c r="BI52">
        <f ca="1"/>
        <v>0</v>
      </c>
      <c r="BJ52">
        <f ca="1"/>
        <v>0</v>
      </c>
      <c r="BK52" s="331">
        <f ca="1"/>
        <v>0</v>
      </c>
    </row>
    <row r="53" spans="1:63" x14ac:dyDescent="0.25">
      <c r="A53" s="330" t="str" cm="1">
        <f t="array" aca="1" ref="A53" ca="1">IF(INDIRECT(ADDRESS(9+QUOTIENT(ROW(A52)-1,20),4,4,1,"Equipa de projeto")) = 0,"", _xlfn.CONCAT(1 + QUOTIENT(ROW(A52)-1,20),". ", INDIRECT(ADDRESS(9+QUOTIENT(ROW(A52)-1,20),4,4,1,"Equipa de projeto"))))</f>
        <v/>
      </c>
      <c r="B53">
        <f>Atividades!$A$61</f>
        <v>0</v>
      </c>
      <c r="C53" s="123" t="s">
        <v>49</v>
      </c>
      <c r="D53">
        <f ca="1"/>
        <v>0</v>
      </c>
      <c r="E53">
        <f ca="1"/>
        <v>0</v>
      </c>
      <c r="F53">
        <f ca="1"/>
        <v>0</v>
      </c>
      <c r="G53">
        <f ca="1"/>
        <v>0</v>
      </c>
      <c r="H53">
        <f ca="1"/>
        <v>0</v>
      </c>
      <c r="I53">
        <f ca="1"/>
        <v>0</v>
      </c>
      <c r="J53">
        <f ca="1"/>
        <v>0</v>
      </c>
      <c r="K53">
        <f ca="1"/>
        <v>0</v>
      </c>
      <c r="L53">
        <f ca="1"/>
        <v>0</v>
      </c>
      <c r="M53">
        <f ca="1"/>
        <v>0</v>
      </c>
      <c r="N53">
        <f ca="1"/>
        <v>0</v>
      </c>
      <c r="O53">
        <f ca="1"/>
        <v>0</v>
      </c>
      <c r="P53">
        <f ca="1"/>
        <v>0</v>
      </c>
      <c r="Q53">
        <f ca="1"/>
        <v>0</v>
      </c>
      <c r="R53">
        <f ca="1"/>
        <v>0</v>
      </c>
      <c r="S53">
        <f ca="1"/>
        <v>0</v>
      </c>
      <c r="T53">
        <f ca="1"/>
        <v>0</v>
      </c>
      <c r="U53">
        <f ca="1"/>
        <v>0</v>
      </c>
      <c r="V53">
        <f ca="1"/>
        <v>0</v>
      </c>
      <c r="W53">
        <f ca="1"/>
        <v>0</v>
      </c>
      <c r="X53">
        <f ca="1"/>
        <v>0</v>
      </c>
      <c r="Y53">
        <f ca="1"/>
        <v>0</v>
      </c>
      <c r="Z53">
        <f ca="1"/>
        <v>0</v>
      </c>
      <c r="AA53">
        <f ca="1"/>
        <v>0</v>
      </c>
      <c r="AB53">
        <f ca="1"/>
        <v>0</v>
      </c>
      <c r="AC53">
        <f ca="1"/>
        <v>0</v>
      </c>
      <c r="AD53">
        <f ca="1"/>
        <v>0</v>
      </c>
      <c r="AE53">
        <f ca="1"/>
        <v>0</v>
      </c>
      <c r="AF53">
        <f ca="1"/>
        <v>0</v>
      </c>
      <c r="AG53">
        <f ca="1"/>
        <v>0</v>
      </c>
      <c r="AH53">
        <f ca="1"/>
        <v>0</v>
      </c>
      <c r="AI53">
        <f ca="1"/>
        <v>0</v>
      </c>
      <c r="AJ53">
        <f ca="1"/>
        <v>0</v>
      </c>
      <c r="AK53">
        <f ca="1"/>
        <v>0</v>
      </c>
      <c r="AL53">
        <f ca="1"/>
        <v>0</v>
      </c>
      <c r="AM53">
        <f ca="1"/>
        <v>0</v>
      </c>
      <c r="AN53">
        <f ca="1"/>
        <v>0</v>
      </c>
      <c r="AO53">
        <f ca="1"/>
        <v>0</v>
      </c>
      <c r="AP53">
        <f ca="1"/>
        <v>0</v>
      </c>
      <c r="AQ53">
        <f ca="1"/>
        <v>0</v>
      </c>
      <c r="AR53">
        <f ca="1"/>
        <v>0</v>
      </c>
      <c r="AS53">
        <f ca="1"/>
        <v>0</v>
      </c>
      <c r="AT53">
        <f ca="1"/>
        <v>0</v>
      </c>
      <c r="AU53">
        <f ca="1"/>
        <v>0</v>
      </c>
      <c r="AV53">
        <f ca="1"/>
        <v>0</v>
      </c>
      <c r="AW53">
        <f ca="1"/>
        <v>0</v>
      </c>
      <c r="AX53">
        <f ca="1"/>
        <v>0</v>
      </c>
      <c r="AY53">
        <f ca="1"/>
        <v>0</v>
      </c>
      <c r="AZ53">
        <f ca="1"/>
        <v>0</v>
      </c>
      <c r="BA53">
        <f ca="1"/>
        <v>0</v>
      </c>
      <c r="BB53">
        <f ca="1"/>
        <v>0</v>
      </c>
      <c r="BC53">
        <f ca="1"/>
        <v>0</v>
      </c>
      <c r="BD53">
        <f ca="1"/>
        <v>0</v>
      </c>
      <c r="BE53">
        <f ca="1"/>
        <v>0</v>
      </c>
      <c r="BF53">
        <f ca="1"/>
        <v>0</v>
      </c>
      <c r="BG53">
        <f ca="1"/>
        <v>0</v>
      </c>
      <c r="BH53">
        <f ca="1"/>
        <v>0</v>
      </c>
      <c r="BI53">
        <f ca="1"/>
        <v>0</v>
      </c>
      <c r="BJ53">
        <f ca="1"/>
        <v>0</v>
      </c>
      <c r="BK53" s="331">
        <f ca="1"/>
        <v>0</v>
      </c>
    </row>
    <row r="54" spans="1:63" x14ac:dyDescent="0.25">
      <c r="A54" s="330" t="str" cm="1">
        <f t="array" aca="1" ref="A54" ca="1">IF(INDIRECT(ADDRESS(9+QUOTIENT(ROW(A53)-1,20),4,4,1,"Equipa de projeto")) = 0,"", _xlfn.CONCAT(1 + QUOTIENT(ROW(A53)-1,20),". ", INDIRECT(ADDRESS(9+QUOTIENT(ROW(A53)-1,20),4,4,1,"Equipa de projeto"))))</f>
        <v/>
      </c>
      <c r="B54">
        <f>Atividades!$A$73</f>
        <v>0</v>
      </c>
      <c r="C54" s="123" t="s">
        <v>48</v>
      </c>
      <c r="D54">
        <f ca="1"/>
        <v>0</v>
      </c>
      <c r="E54">
        <f ca="1"/>
        <v>0</v>
      </c>
      <c r="F54">
        <f ca="1"/>
        <v>0</v>
      </c>
      <c r="G54">
        <f ca="1"/>
        <v>0</v>
      </c>
      <c r="H54">
        <f ca="1"/>
        <v>0</v>
      </c>
      <c r="I54">
        <f ca="1"/>
        <v>0</v>
      </c>
      <c r="J54">
        <f ca="1"/>
        <v>0</v>
      </c>
      <c r="K54">
        <f ca="1"/>
        <v>0</v>
      </c>
      <c r="L54">
        <f ca="1"/>
        <v>0</v>
      </c>
      <c r="M54">
        <f ca="1"/>
        <v>0</v>
      </c>
      <c r="N54">
        <f ca="1"/>
        <v>0</v>
      </c>
      <c r="O54">
        <f ca="1"/>
        <v>0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  <c r="X54">
        <f ca="1"/>
        <v>0</v>
      </c>
      <c r="Y54">
        <f ca="1"/>
        <v>0</v>
      </c>
      <c r="Z54">
        <f ca="1"/>
        <v>0</v>
      </c>
      <c r="AA54">
        <f ca="1"/>
        <v>0</v>
      </c>
      <c r="AB54">
        <f ca="1"/>
        <v>0</v>
      </c>
      <c r="AC54">
        <f ca="1"/>
        <v>0</v>
      </c>
      <c r="AD54">
        <f ca="1"/>
        <v>0</v>
      </c>
      <c r="AE54">
        <f ca="1"/>
        <v>0</v>
      </c>
      <c r="AF54">
        <f ca="1"/>
        <v>0</v>
      </c>
      <c r="AG54">
        <f ca="1"/>
        <v>0</v>
      </c>
      <c r="AH54">
        <f ca="1"/>
        <v>0</v>
      </c>
      <c r="AI54">
        <f ca="1"/>
        <v>0</v>
      </c>
      <c r="AJ54">
        <f ca="1"/>
        <v>0</v>
      </c>
      <c r="AK54">
        <f ca="1"/>
        <v>0</v>
      </c>
      <c r="AL54">
        <f ca="1"/>
        <v>0</v>
      </c>
      <c r="AM54">
        <f ca="1"/>
        <v>0</v>
      </c>
      <c r="AN54">
        <f ca="1"/>
        <v>0</v>
      </c>
      <c r="AO54">
        <f ca="1"/>
        <v>0</v>
      </c>
      <c r="AP54">
        <f ca="1"/>
        <v>0</v>
      </c>
      <c r="AQ54">
        <f ca="1"/>
        <v>0</v>
      </c>
      <c r="AR54">
        <f ca="1"/>
        <v>0</v>
      </c>
      <c r="AS54">
        <f ca="1"/>
        <v>0</v>
      </c>
      <c r="AT54">
        <f ca="1"/>
        <v>0</v>
      </c>
      <c r="AU54">
        <f ca="1"/>
        <v>0</v>
      </c>
      <c r="AV54">
        <f ca="1"/>
        <v>0</v>
      </c>
      <c r="AW54">
        <f ca="1"/>
        <v>0</v>
      </c>
      <c r="AX54">
        <f ca="1"/>
        <v>0</v>
      </c>
      <c r="AY54">
        <f ca="1"/>
        <v>0</v>
      </c>
      <c r="AZ54">
        <f ca="1"/>
        <v>0</v>
      </c>
      <c r="BA54">
        <f ca="1"/>
        <v>0</v>
      </c>
      <c r="BB54">
        <f ca="1"/>
        <v>0</v>
      </c>
      <c r="BC54">
        <f ca="1"/>
        <v>0</v>
      </c>
      <c r="BD54">
        <f ca="1"/>
        <v>0</v>
      </c>
      <c r="BE54">
        <f ca="1"/>
        <v>0</v>
      </c>
      <c r="BF54">
        <f ca="1"/>
        <v>0</v>
      </c>
      <c r="BG54">
        <f ca="1"/>
        <v>0</v>
      </c>
      <c r="BH54">
        <f ca="1"/>
        <v>0</v>
      </c>
      <c r="BI54">
        <f ca="1"/>
        <v>0</v>
      </c>
      <c r="BJ54">
        <f ca="1"/>
        <v>0</v>
      </c>
      <c r="BK54" s="331">
        <f ca="1"/>
        <v>0</v>
      </c>
    </row>
    <row r="55" spans="1:63" x14ac:dyDescent="0.25">
      <c r="A55" s="330" t="str" cm="1">
        <f t="array" aca="1" ref="A55" ca="1">IF(INDIRECT(ADDRESS(9+QUOTIENT(ROW(A54)-1,20),4,4,1,"Equipa de projeto")) = 0,"", _xlfn.CONCAT(1 + QUOTIENT(ROW(A54)-1,20),". ", INDIRECT(ADDRESS(9+QUOTIENT(ROW(A54)-1,20),4,4,1,"Equipa de projeto"))))</f>
        <v/>
      </c>
      <c r="B55">
        <f>Atividades!$A$73</f>
        <v>0</v>
      </c>
      <c r="C55" s="123" t="s">
        <v>49</v>
      </c>
      <c r="D55">
        <f ca="1"/>
        <v>0</v>
      </c>
      <c r="E55">
        <f ca="1"/>
        <v>0</v>
      </c>
      <c r="F55">
        <f ca="1"/>
        <v>0</v>
      </c>
      <c r="G55">
        <f ca="1"/>
        <v>0</v>
      </c>
      <c r="H55">
        <f ca="1"/>
        <v>0</v>
      </c>
      <c r="I55">
        <f ca="1"/>
        <v>0</v>
      </c>
      <c r="J55">
        <f ca="1"/>
        <v>0</v>
      </c>
      <c r="K55">
        <f ca="1"/>
        <v>0</v>
      </c>
      <c r="L55">
        <f ca="1"/>
        <v>0</v>
      </c>
      <c r="M55">
        <f ca="1"/>
        <v>0</v>
      </c>
      <c r="N55">
        <f ca="1"/>
        <v>0</v>
      </c>
      <c r="O55">
        <f ca="1"/>
        <v>0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  <c r="X55">
        <f ca="1"/>
        <v>0</v>
      </c>
      <c r="Y55">
        <f ca="1"/>
        <v>0</v>
      </c>
      <c r="Z55">
        <f ca="1"/>
        <v>0</v>
      </c>
      <c r="AA55">
        <f ca="1"/>
        <v>0</v>
      </c>
      <c r="AB55">
        <f ca="1"/>
        <v>0</v>
      </c>
      <c r="AC55">
        <f ca="1"/>
        <v>0</v>
      </c>
      <c r="AD55">
        <f ca="1"/>
        <v>0</v>
      </c>
      <c r="AE55">
        <f ca="1"/>
        <v>0</v>
      </c>
      <c r="AF55">
        <f ca="1"/>
        <v>0</v>
      </c>
      <c r="AG55">
        <f ca="1"/>
        <v>0</v>
      </c>
      <c r="AH55">
        <f ca="1"/>
        <v>0</v>
      </c>
      <c r="AI55">
        <f ca="1"/>
        <v>0</v>
      </c>
      <c r="AJ55">
        <f ca="1"/>
        <v>0</v>
      </c>
      <c r="AK55">
        <f ca="1"/>
        <v>0</v>
      </c>
      <c r="AL55">
        <f ca="1"/>
        <v>0</v>
      </c>
      <c r="AM55">
        <f ca="1"/>
        <v>0</v>
      </c>
      <c r="AN55">
        <f ca="1"/>
        <v>0</v>
      </c>
      <c r="AO55">
        <f ca="1"/>
        <v>0</v>
      </c>
      <c r="AP55">
        <f ca="1"/>
        <v>0</v>
      </c>
      <c r="AQ55">
        <f ca="1"/>
        <v>0</v>
      </c>
      <c r="AR55">
        <f ca="1"/>
        <v>0</v>
      </c>
      <c r="AS55">
        <f ca="1"/>
        <v>0</v>
      </c>
      <c r="AT55">
        <f ca="1"/>
        <v>0</v>
      </c>
      <c r="AU55">
        <f ca="1"/>
        <v>0</v>
      </c>
      <c r="AV55">
        <f ca="1"/>
        <v>0</v>
      </c>
      <c r="AW55">
        <f ca="1"/>
        <v>0</v>
      </c>
      <c r="AX55">
        <f ca="1"/>
        <v>0</v>
      </c>
      <c r="AY55">
        <f ca="1"/>
        <v>0</v>
      </c>
      <c r="AZ55">
        <f ca="1"/>
        <v>0</v>
      </c>
      <c r="BA55">
        <f ca="1"/>
        <v>0</v>
      </c>
      <c r="BB55">
        <f ca="1"/>
        <v>0</v>
      </c>
      <c r="BC55">
        <f ca="1"/>
        <v>0</v>
      </c>
      <c r="BD55">
        <f ca="1"/>
        <v>0</v>
      </c>
      <c r="BE55">
        <f ca="1"/>
        <v>0</v>
      </c>
      <c r="BF55">
        <f ca="1"/>
        <v>0</v>
      </c>
      <c r="BG55">
        <f ca="1"/>
        <v>0</v>
      </c>
      <c r="BH55">
        <f ca="1"/>
        <v>0</v>
      </c>
      <c r="BI55">
        <f ca="1"/>
        <v>0</v>
      </c>
      <c r="BJ55">
        <f ca="1"/>
        <v>0</v>
      </c>
      <c r="BK55" s="331">
        <f ca="1"/>
        <v>0</v>
      </c>
    </row>
    <row r="56" spans="1:63" x14ac:dyDescent="0.25">
      <c r="A56" s="330" t="str" cm="1">
        <f t="array" aca="1" ref="A56" ca="1">IF(INDIRECT(ADDRESS(9+QUOTIENT(ROW(A55)-1,20),4,4,1,"Equipa de projeto")) = 0,"", _xlfn.CONCAT(1 + QUOTIENT(ROW(A55)-1,20),". ", INDIRECT(ADDRESS(9+QUOTIENT(ROW(A55)-1,20),4,4,1,"Equipa de projeto"))))</f>
        <v/>
      </c>
      <c r="B56">
        <f>Atividades!$A$85</f>
        <v>0</v>
      </c>
      <c r="C56" s="123" t="s">
        <v>48</v>
      </c>
      <c r="D56">
        <f ca="1"/>
        <v>0</v>
      </c>
      <c r="E56">
        <f ca="1"/>
        <v>0</v>
      </c>
      <c r="F56">
        <f ca="1"/>
        <v>0</v>
      </c>
      <c r="G56">
        <f ca="1"/>
        <v>0</v>
      </c>
      <c r="H56">
        <f ca="1"/>
        <v>0</v>
      </c>
      <c r="I56">
        <f ca="1"/>
        <v>0</v>
      </c>
      <c r="J56">
        <f ca="1"/>
        <v>0</v>
      </c>
      <c r="K56">
        <f ca="1"/>
        <v>0</v>
      </c>
      <c r="L56">
        <f ca="1"/>
        <v>0</v>
      </c>
      <c r="M56">
        <f ca="1"/>
        <v>0</v>
      </c>
      <c r="N56">
        <f ca="1"/>
        <v>0</v>
      </c>
      <c r="O56">
        <f ca="1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  <c r="X56">
        <f ca="1"/>
        <v>0</v>
      </c>
      <c r="Y56">
        <f ca="1"/>
        <v>0</v>
      </c>
      <c r="Z56">
        <f ca="1"/>
        <v>0</v>
      </c>
      <c r="AA56">
        <f ca="1"/>
        <v>0</v>
      </c>
      <c r="AB56">
        <f ca="1"/>
        <v>0</v>
      </c>
      <c r="AC56">
        <f ca="1"/>
        <v>0</v>
      </c>
      <c r="AD56">
        <f ca="1"/>
        <v>0</v>
      </c>
      <c r="AE56">
        <f ca="1"/>
        <v>0</v>
      </c>
      <c r="AF56">
        <f ca="1"/>
        <v>0</v>
      </c>
      <c r="AG56">
        <f ca="1"/>
        <v>0</v>
      </c>
      <c r="AH56">
        <f ca="1"/>
        <v>0</v>
      </c>
      <c r="AI56">
        <f ca="1"/>
        <v>0</v>
      </c>
      <c r="AJ56">
        <f ca="1"/>
        <v>0</v>
      </c>
      <c r="AK56">
        <f ca="1"/>
        <v>0</v>
      </c>
      <c r="AL56">
        <f ca="1"/>
        <v>0</v>
      </c>
      <c r="AM56">
        <f ca="1"/>
        <v>0</v>
      </c>
      <c r="AN56">
        <f ca="1"/>
        <v>0</v>
      </c>
      <c r="AO56">
        <f ca="1"/>
        <v>0</v>
      </c>
      <c r="AP56">
        <f ca="1"/>
        <v>0</v>
      </c>
      <c r="AQ56">
        <f ca="1"/>
        <v>0</v>
      </c>
      <c r="AR56">
        <f ca="1"/>
        <v>0</v>
      </c>
      <c r="AS56">
        <f ca="1"/>
        <v>0</v>
      </c>
      <c r="AT56">
        <f ca="1"/>
        <v>0</v>
      </c>
      <c r="AU56">
        <f ca="1"/>
        <v>0</v>
      </c>
      <c r="AV56">
        <f ca="1"/>
        <v>0</v>
      </c>
      <c r="AW56">
        <f ca="1"/>
        <v>0</v>
      </c>
      <c r="AX56">
        <f ca="1"/>
        <v>0</v>
      </c>
      <c r="AY56">
        <f ca="1"/>
        <v>0</v>
      </c>
      <c r="AZ56">
        <f ca="1"/>
        <v>0</v>
      </c>
      <c r="BA56">
        <f ca="1"/>
        <v>0</v>
      </c>
      <c r="BB56">
        <f ca="1"/>
        <v>0</v>
      </c>
      <c r="BC56">
        <f ca="1"/>
        <v>0</v>
      </c>
      <c r="BD56">
        <f ca="1"/>
        <v>0</v>
      </c>
      <c r="BE56">
        <f ca="1"/>
        <v>0</v>
      </c>
      <c r="BF56">
        <f ca="1"/>
        <v>0</v>
      </c>
      <c r="BG56">
        <f ca="1"/>
        <v>0</v>
      </c>
      <c r="BH56">
        <f ca="1"/>
        <v>0</v>
      </c>
      <c r="BI56">
        <f ca="1"/>
        <v>0</v>
      </c>
      <c r="BJ56">
        <f ca="1"/>
        <v>0</v>
      </c>
      <c r="BK56" s="331">
        <f ca="1"/>
        <v>0</v>
      </c>
    </row>
    <row r="57" spans="1:63" x14ac:dyDescent="0.25">
      <c r="A57" s="330" t="str" cm="1">
        <f t="array" aca="1" ref="A57" ca="1">IF(INDIRECT(ADDRESS(9+QUOTIENT(ROW(A56)-1,20),4,4,1,"Equipa de projeto")) = 0,"", _xlfn.CONCAT(1 + QUOTIENT(ROW(A56)-1,20),". ", INDIRECT(ADDRESS(9+QUOTIENT(ROW(A56)-1,20),4,4,1,"Equipa de projeto"))))</f>
        <v/>
      </c>
      <c r="B57">
        <f>Atividades!$A$85</f>
        <v>0</v>
      </c>
      <c r="C57" s="123" t="s">
        <v>49</v>
      </c>
      <c r="D57">
        <f ca="1"/>
        <v>0</v>
      </c>
      <c r="E57">
        <f ca="1"/>
        <v>0</v>
      </c>
      <c r="F57">
        <f ca="1"/>
        <v>0</v>
      </c>
      <c r="G57">
        <f ca="1"/>
        <v>0</v>
      </c>
      <c r="H57">
        <f ca="1"/>
        <v>0</v>
      </c>
      <c r="I57">
        <f ca="1"/>
        <v>0</v>
      </c>
      <c r="J57">
        <f ca="1"/>
        <v>0</v>
      </c>
      <c r="K57">
        <f ca="1"/>
        <v>0</v>
      </c>
      <c r="L57">
        <f ca="1"/>
        <v>0</v>
      </c>
      <c r="M57">
        <f ca="1"/>
        <v>0</v>
      </c>
      <c r="N57">
        <f ca="1"/>
        <v>0</v>
      </c>
      <c r="O57">
        <f ca="1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  <c r="X57">
        <f ca="1"/>
        <v>0</v>
      </c>
      <c r="Y57">
        <f ca="1"/>
        <v>0</v>
      </c>
      <c r="Z57">
        <f ca="1"/>
        <v>0</v>
      </c>
      <c r="AA57">
        <f ca="1"/>
        <v>0</v>
      </c>
      <c r="AB57">
        <f ca="1"/>
        <v>0</v>
      </c>
      <c r="AC57">
        <f ca="1"/>
        <v>0</v>
      </c>
      <c r="AD57">
        <f ca="1"/>
        <v>0</v>
      </c>
      <c r="AE57">
        <f ca="1"/>
        <v>0</v>
      </c>
      <c r="AF57">
        <f ca="1"/>
        <v>0</v>
      </c>
      <c r="AG57">
        <f ca="1"/>
        <v>0</v>
      </c>
      <c r="AH57">
        <f ca="1"/>
        <v>0</v>
      </c>
      <c r="AI57">
        <f ca="1"/>
        <v>0</v>
      </c>
      <c r="AJ57">
        <f ca="1"/>
        <v>0</v>
      </c>
      <c r="AK57">
        <f ca="1"/>
        <v>0</v>
      </c>
      <c r="AL57">
        <f ca="1"/>
        <v>0</v>
      </c>
      <c r="AM57">
        <f ca="1"/>
        <v>0</v>
      </c>
      <c r="AN57">
        <f ca="1"/>
        <v>0</v>
      </c>
      <c r="AO57">
        <f ca="1"/>
        <v>0</v>
      </c>
      <c r="AP57">
        <f ca="1"/>
        <v>0</v>
      </c>
      <c r="AQ57">
        <f ca="1"/>
        <v>0</v>
      </c>
      <c r="AR57">
        <f ca="1"/>
        <v>0</v>
      </c>
      <c r="AS57">
        <f ca="1"/>
        <v>0</v>
      </c>
      <c r="AT57">
        <f ca="1"/>
        <v>0</v>
      </c>
      <c r="AU57">
        <f ca="1"/>
        <v>0</v>
      </c>
      <c r="AV57">
        <f ca="1"/>
        <v>0</v>
      </c>
      <c r="AW57">
        <f ca="1"/>
        <v>0</v>
      </c>
      <c r="AX57">
        <f ca="1"/>
        <v>0</v>
      </c>
      <c r="AY57">
        <f ca="1"/>
        <v>0</v>
      </c>
      <c r="AZ57">
        <f ca="1"/>
        <v>0</v>
      </c>
      <c r="BA57">
        <f ca="1"/>
        <v>0</v>
      </c>
      <c r="BB57">
        <f ca="1"/>
        <v>0</v>
      </c>
      <c r="BC57">
        <f ca="1"/>
        <v>0</v>
      </c>
      <c r="BD57">
        <f ca="1"/>
        <v>0</v>
      </c>
      <c r="BE57">
        <f ca="1"/>
        <v>0</v>
      </c>
      <c r="BF57">
        <f ca="1"/>
        <v>0</v>
      </c>
      <c r="BG57">
        <f ca="1"/>
        <v>0</v>
      </c>
      <c r="BH57">
        <f ca="1"/>
        <v>0</v>
      </c>
      <c r="BI57">
        <f ca="1"/>
        <v>0</v>
      </c>
      <c r="BJ57">
        <f ca="1"/>
        <v>0</v>
      </c>
      <c r="BK57" s="331">
        <f ca="1"/>
        <v>0</v>
      </c>
    </row>
    <row r="58" spans="1:63" x14ac:dyDescent="0.25">
      <c r="A58" s="330" t="str" cm="1">
        <f t="array" aca="1" ref="A58" ca="1">IF(INDIRECT(ADDRESS(9+QUOTIENT(ROW(A57)-1,20),4,4,1,"Equipa de projeto")) = 0,"", _xlfn.CONCAT(1 + QUOTIENT(ROW(A57)-1,20),". ", INDIRECT(ADDRESS(9+QUOTIENT(ROW(A57)-1,20),4,4,1,"Equipa de projeto"))))</f>
        <v/>
      </c>
      <c r="B58">
        <f>Atividades!$A$97</f>
        <v>0</v>
      </c>
      <c r="C58" s="123" t="s">
        <v>48</v>
      </c>
      <c r="D58">
        <f ca="1"/>
        <v>0</v>
      </c>
      <c r="E58">
        <f ca="1"/>
        <v>0</v>
      </c>
      <c r="F58">
        <f ca="1"/>
        <v>0</v>
      </c>
      <c r="G58">
        <f ca="1"/>
        <v>0</v>
      </c>
      <c r="H58">
        <f ca="1"/>
        <v>0</v>
      </c>
      <c r="I58">
        <f ca="1"/>
        <v>0</v>
      </c>
      <c r="J58">
        <f ca="1"/>
        <v>0</v>
      </c>
      <c r="K58">
        <f ca="1"/>
        <v>0</v>
      </c>
      <c r="L58">
        <f ca="1"/>
        <v>0</v>
      </c>
      <c r="M58">
        <f ca="1"/>
        <v>0</v>
      </c>
      <c r="N58">
        <f ca="1"/>
        <v>0</v>
      </c>
      <c r="O58">
        <f ca="1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  <c r="X58">
        <f ca="1"/>
        <v>0</v>
      </c>
      <c r="Y58">
        <f ca="1"/>
        <v>0</v>
      </c>
      <c r="Z58">
        <f ca="1"/>
        <v>0</v>
      </c>
      <c r="AA58">
        <f ca="1"/>
        <v>0</v>
      </c>
      <c r="AB58">
        <f ca="1"/>
        <v>0</v>
      </c>
      <c r="AC58">
        <f ca="1"/>
        <v>0</v>
      </c>
      <c r="AD58">
        <f ca="1"/>
        <v>0</v>
      </c>
      <c r="AE58">
        <f ca="1"/>
        <v>0</v>
      </c>
      <c r="AF58">
        <f ca="1"/>
        <v>0</v>
      </c>
      <c r="AG58">
        <f ca="1"/>
        <v>0</v>
      </c>
      <c r="AH58">
        <f ca="1"/>
        <v>0</v>
      </c>
      <c r="AI58">
        <f ca="1"/>
        <v>0</v>
      </c>
      <c r="AJ58">
        <f ca="1"/>
        <v>0</v>
      </c>
      <c r="AK58">
        <f ca="1"/>
        <v>0</v>
      </c>
      <c r="AL58">
        <f ca="1"/>
        <v>0</v>
      </c>
      <c r="AM58">
        <f ca="1"/>
        <v>0</v>
      </c>
      <c r="AN58">
        <f ca="1"/>
        <v>0</v>
      </c>
      <c r="AO58">
        <f ca="1"/>
        <v>0</v>
      </c>
      <c r="AP58">
        <f ca="1"/>
        <v>0</v>
      </c>
      <c r="AQ58">
        <f ca="1"/>
        <v>0</v>
      </c>
      <c r="AR58">
        <f ca="1"/>
        <v>0</v>
      </c>
      <c r="AS58">
        <f ca="1"/>
        <v>0</v>
      </c>
      <c r="AT58">
        <f ca="1"/>
        <v>0</v>
      </c>
      <c r="AU58">
        <f ca="1"/>
        <v>0</v>
      </c>
      <c r="AV58">
        <f ca="1"/>
        <v>0</v>
      </c>
      <c r="AW58">
        <f ca="1"/>
        <v>0</v>
      </c>
      <c r="AX58">
        <f ca="1"/>
        <v>0</v>
      </c>
      <c r="AY58">
        <f ca="1"/>
        <v>0</v>
      </c>
      <c r="AZ58">
        <f ca="1"/>
        <v>0</v>
      </c>
      <c r="BA58">
        <f ca="1"/>
        <v>0</v>
      </c>
      <c r="BB58">
        <f ca="1"/>
        <v>0</v>
      </c>
      <c r="BC58">
        <f ca="1"/>
        <v>0</v>
      </c>
      <c r="BD58">
        <f ca="1"/>
        <v>0</v>
      </c>
      <c r="BE58">
        <f ca="1"/>
        <v>0</v>
      </c>
      <c r="BF58">
        <f ca="1"/>
        <v>0</v>
      </c>
      <c r="BG58">
        <f ca="1"/>
        <v>0</v>
      </c>
      <c r="BH58">
        <f ca="1"/>
        <v>0</v>
      </c>
      <c r="BI58">
        <f ca="1"/>
        <v>0</v>
      </c>
      <c r="BJ58">
        <f ca="1"/>
        <v>0</v>
      </c>
      <c r="BK58" s="331">
        <f ca="1"/>
        <v>0</v>
      </c>
    </row>
    <row r="59" spans="1:63" x14ac:dyDescent="0.25">
      <c r="A59" s="330" t="str" cm="1">
        <f t="array" aca="1" ref="A59" ca="1">IF(INDIRECT(ADDRESS(9+QUOTIENT(ROW(A58)-1,20),4,4,1,"Equipa de projeto")) = 0,"", _xlfn.CONCAT(1 + QUOTIENT(ROW(A58)-1,20),". ", INDIRECT(ADDRESS(9+QUOTIENT(ROW(A58)-1,20),4,4,1,"Equipa de projeto"))))</f>
        <v/>
      </c>
      <c r="B59">
        <f>Atividades!$A$97</f>
        <v>0</v>
      </c>
      <c r="C59" s="123" t="s">
        <v>49</v>
      </c>
      <c r="D59">
        <f ca="1"/>
        <v>0</v>
      </c>
      <c r="E59">
        <f ca="1"/>
        <v>0</v>
      </c>
      <c r="F59">
        <f ca="1"/>
        <v>0</v>
      </c>
      <c r="G59">
        <f ca="1"/>
        <v>0</v>
      </c>
      <c r="H59">
        <f ca="1"/>
        <v>0</v>
      </c>
      <c r="I59">
        <f ca="1"/>
        <v>0</v>
      </c>
      <c r="J59">
        <f ca="1"/>
        <v>0</v>
      </c>
      <c r="K59">
        <f ca="1"/>
        <v>0</v>
      </c>
      <c r="L59">
        <f ca="1"/>
        <v>0</v>
      </c>
      <c r="M59">
        <f ca="1"/>
        <v>0</v>
      </c>
      <c r="N59">
        <f ca="1"/>
        <v>0</v>
      </c>
      <c r="O59">
        <f ca="1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  <c r="X59">
        <f ca="1"/>
        <v>0</v>
      </c>
      <c r="Y59">
        <f ca="1"/>
        <v>0</v>
      </c>
      <c r="Z59">
        <f ca="1"/>
        <v>0</v>
      </c>
      <c r="AA59">
        <f ca="1"/>
        <v>0</v>
      </c>
      <c r="AB59">
        <f ca="1"/>
        <v>0</v>
      </c>
      <c r="AC59">
        <f ca="1"/>
        <v>0</v>
      </c>
      <c r="AD59">
        <f ca="1"/>
        <v>0</v>
      </c>
      <c r="AE59">
        <f ca="1"/>
        <v>0</v>
      </c>
      <c r="AF59">
        <f ca="1"/>
        <v>0</v>
      </c>
      <c r="AG59">
        <f ca="1"/>
        <v>0</v>
      </c>
      <c r="AH59">
        <f ca="1"/>
        <v>0</v>
      </c>
      <c r="AI59">
        <f ca="1"/>
        <v>0</v>
      </c>
      <c r="AJ59">
        <f ca="1"/>
        <v>0</v>
      </c>
      <c r="AK59">
        <f ca="1"/>
        <v>0</v>
      </c>
      <c r="AL59">
        <f ca="1"/>
        <v>0</v>
      </c>
      <c r="AM59">
        <f ca="1"/>
        <v>0</v>
      </c>
      <c r="AN59">
        <f ca="1"/>
        <v>0</v>
      </c>
      <c r="AO59">
        <f ca="1"/>
        <v>0</v>
      </c>
      <c r="AP59">
        <f ca="1"/>
        <v>0</v>
      </c>
      <c r="AQ59">
        <f ca="1"/>
        <v>0</v>
      </c>
      <c r="AR59">
        <f ca="1"/>
        <v>0</v>
      </c>
      <c r="AS59">
        <f ca="1"/>
        <v>0</v>
      </c>
      <c r="AT59">
        <f ca="1"/>
        <v>0</v>
      </c>
      <c r="AU59">
        <f ca="1"/>
        <v>0</v>
      </c>
      <c r="AV59">
        <f ca="1"/>
        <v>0</v>
      </c>
      <c r="AW59">
        <f ca="1"/>
        <v>0</v>
      </c>
      <c r="AX59">
        <f ca="1"/>
        <v>0</v>
      </c>
      <c r="AY59">
        <f ca="1"/>
        <v>0</v>
      </c>
      <c r="AZ59">
        <f ca="1"/>
        <v>0</v>
      </c>
      <c r="BA59">
        <f ca="1"/>
        <v>0</v>
      </c>
      <c r="BB59">
        <f ca="1"/>
        <v>0</v>
      </c>
      <c r="BC59">
        <f ca="1"/>
        <v>0</v>
      </c>
      <c r="BD59">
        <f ca="1"/>
        <v>0</v>
      </c>
      <c r="BE59">
        <f ca="1"/>
        <v>0</v>
      </c>
      <c r="BF59">
        <f ca="1"/>
        <v>0</v>
      </c>
      <c r="BG59">
        <f ca="1"/>
        <v>0</v>
      </c>
      <c r="BH59">
        <f ca="1"/>
        <v>0</v>
      </c>
      <c r="BI59">
        <f ca="1"/>
        <v>0</v>
      </c>
      <c r="BJ59">
        <f ca="1"/>
        <v>0</v>
      </c>
      <c r="BK59" s="331">
        <f ca="1"/>
        <v>0</v>
      </c>
    </row>
    <row r="60" spans="1:63" x14ac:dyDescent="0.25">
      <c r="A60" s="330" t="str" cm="1">
        <f t="array" aca="1" ref="A60" ca="1">IF(INDIRECT(ADDRESS(9+QUOTIENT(ROW(A59)-1,20),4,4,1,"Equipa de projeto")) = 0,"", _xlfn.CONCAT(1 + QUOTIENT(ROW(A59)-1,20),". ", INDIRECT(ADDRESS(9+QUOTIENT(ROW(A59)-1,20),4,4,1,"Equipa de projeto"))))</f>
        <v/>
      </c>
      <c r="B60">
        <f>Atividades!$A$109</f>
        <v>0</v>
      </c>
      <c r="C60" s="123" t="s">
        <v>48</v>
      </c>
      <c r="D60">
        <f ca="1"/>
        <v>0</v>
      </c>
      <c r="E60">
        <f ca="1"/>
        <v>0</v>
      </c>
      <c r="F60">
        <f ca="1"/>
        <v>0</v>
      </c>
      <c r="G60">
        <f ca="1"/>
        <v>0</v>
      </c>
      <c r="H60">
        <f ca="1"/>
        <v>0</v>
      </c>
      <c r="I60">
        <f ca="1"/>
        <v>0</v>
      </c>
      <c r="J60">
        <f ca="1"/>
        <v>0</v>
      </c>
      <c r="K60">
        <f ca="1"/>
        <v>0</v>
      </c>
      <c r="L60">
        <f ca="1"/>
        <v>0</v>
      </c>
      <c r="M60">
        <f ca="1"/>
        <v>0</v>
      </c>
      <c r="N60">
        <f ca="1"/>
        <v>0</v>
      </c>
      <c r="O60">
        <f ca="1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  <c r="X60">
        <f ca="1"/>
        <v>0</v>
      </c>
      <c r="Y60">
        <f ca="1"/>
        <v>0</v>
      </c>
      <c r="Z60">
        <f ca="1"/>
        <v>0</v>
      </c>
      <c r="AA60">
        <f ca="1"/>
        <v>0</v>
      </c>
      <c r="AB60">
        <f ca="1"/>
        <v>0</v>
      </c>
      <c r="AC60">
        <f ca="1"/>
        <v>0</v>
      </c>
      <c r="AD60">
        <f ca="1"/>
        <v>0</v>
      </c>
      <c r="AE60">
        <f ca="1"/>
        <v>0</v>
      </c>
      <c r="AF60">
        <f ca="1"/>
        <v>0</v>
      </c>
      <c r="AG60">
        <f ca="1"/>
        <v>0</v>
      </c>
      <c r="AH60">
        <f ca="1"/>
        <v>0</v>
      </c>
      <c r="AI60">
        <f ca="1"/>
        <v>0</v>
      </c>
      <c r="AJ60">
        <f ca="1"/>
        <v>0</v>
      </c>
      <c r="AK60">
        <f ca="1"/>
        <v>0</v>
      </c>
      <c r="AL60">
        <f ca="1"/>
        <v>0</v>
      </c>
      <c r="AM60">
        <f ca="1"/>
        <v>0</v>
      </c>
      <c r="AN60">
        <f ca="1"/>
        <v>0</v>
      </c>
      <c r="AO60">
        <f ca="1"/>
        <v>0</v>
      </c>
      <c r="AP60">
        <f ca="1"/>
        <v>0</v>
      </c>
      <c r="AQ60">
        <f ca="1"/>
        <v>0</v>
      </c>
      <c r="AR60">
        <f ca="1"/>
        <v>0</v>
      </c>
      <c r="AS60">
        <f ca="1"/>
        <v>0</v>
      </c>
      <c r="AT60">
        <f ca="1"/>
        <v>0</v>
      </c>
      <c r="AU60">
        <f ca="1"/>
        <v>0</v>
      </c>
      <c r="AV60">
        <f ca="1"/>
        <v>0</v>
      </c>
      <c r="AW60">
        <f ca="1"/>
        <v>0</v>
      </c>
      <c r="AX60">
        <f ca="1"/>
        <v>0</v>
      </c>
      <c r="AY60">
        <f ca="1"/>
        <v>0</v>
      </c>
      <c r="AZ60">
        <f ca="1"/>
        <v>0</v>
      </c>
      <c r="BA60">
        <f ca="1"/>
        <v>0</v>
      </c>
      <c r="BB60">
        <f ca="1"/>
        <v>0</v>
      </c>
      <c r="BC60">
        <f ca="1"/>
        <v>0</v>
      </c>
      <c r="BD60">
        <f ca="1"/>
        <v>0</v>
      </c>
      <c r="BE60">
        <f ca="1"/>
        <v>0</v>
      </c>
      <c r="BF60">
        <f ca="1"/>
        <v>0</v>
      </c>
      <c r="BG60">
        <f ca="1"/>
        <v>0</v>
      </c>
      <c r="BH60">
        <f ca="1"/>
        <v>0</v>
      </c>
      <c r="BI60">
        <f ca="1"/>
        <v>0</v>
      </c>
      <c r="BJ60">
        <f ca="1"/>
        <v>0</v>
      </c>
      <c r="BK60" s="331">
        <f ca="1"/>
        <v>0</v>
      </c>
    </row>
    <row r="61" spans="1:63" ht="15.75" thickBot="1" x14ac:dyDescent="0.3">
      <c r="A61" s="332" t="str" cm="1">
        <f t="array" aca="1" ref="A61" ca="1">IF(INDIRECT(ADDRESS(9+QUOTIENT(ROW(A60)-1,20),4,4,1,"Equipa de projeto")) = 0,"", _xlfn.CONCAT(1 + QUOTIENT(ROW(A60)-1,20),". ", INDIRECT(ADDRESS(9+QUOTIENT(ROW(A60)-1,20),4,4,1,"Equipa de projeto"))))</f>
        <v/>
      </c>
      <c r="B61" s="333">
        <f>Atividades!$A$109</f>
        <v>0</v>
      </c>
      <c r="C61" s="334" t="s">
        <v>49</v>
      </c>
      <c r="D61" s="333">
        <f ca="1"/>
        <v>0</v>
      </c>
      <c r="E61" s="333">
        <f ca="1"/>
        <v>0</v>
      </c>
      <c r="F61" s="333">
        <f ca="1"/>
        <v>0</v>
      </c>
      <c r="G61" s="333">
        <f ca="1"/>
        <v>0</v>
      </c>
      <c r="H61" s="333">
        <f ca="1"/>
        <v>0</v>
      </c>
      <c r="I61" s="333">
        <f ca="1"/>
        <v>0</v>
      </c>
      <c r="J61" s="333">
        <f ca="1"/>
        <v>0</v>
      </c>
      <c r="K61" s="333">
        <f ca="1"/>
        <v>0</v>
      </c>
      <c r="L61" s="333">
        <f ca="1"/>
        <v>0</v>
      </c>
      <c r="M61" s="333">
        <f ca="1"/>
        <v>0</v>
      </c>
      <c r="N61" s="333">
        <f ca="1"/>
        <v>0</v>
      </c>
      <c r="O61" s="333">
        <f ca="1"/>
        <v>0</v>
      </c>
      <c r="P61" s="333">
        <f ca="1"/>
        <v>0</v>
      </c>
      <c r="Q61" s="333">
        <f ca="1"/>
        <v>0</v>
      </c>
      <c r="R61" s="333">
        <f ca="1"/>
        <v>0</v>
      </c>
      <c r="S61" s="333">
        <f ca="1"/>
        <v>0</v>
      </c>
      <c r="T61" s="333">
        <f ca="1"/>
        <v>0</v>
      </c>
      <c r="U61" s="333">
        <f ca="1"/>
        <v>0</v>
      </c>
      <c r="V61" s="333">
        <f ca="1"/>
        <v>0</v>
      </c>
      <c r="W61" s="333">
        <f ca="1"/>
        <v>0</v>
      </c>
      <c r="X61" s="333">
        <f ca="1"/>
        <v>0</v>
      </c>
      <c r="Y61" s="333">
        <f ca="1"/>
        <v>0</v>
      </c>
      <c r="Z61" s="333">
        <f ca="1"/>
        <v>0</v>
      </c>
      <c r="AA61" s="333">
        <f ca="1"/>
        <v>0</v>
      </c>
      <c r="AB61" s="333">
        <f ca="1"/>
        <v>0</v>
      </c>
      <c r="AC61" s="333">
        <f ca="1"/>
        <v>0</v>
      </c>
      <c r="AD61" s="333">
        <f ca="1"/>
        <v>0</v>
      </c>
      <c r="AE61" s="333">
        <f ca="1"/>
        <v>0</v>
      </c>
      <c r="AF61" s="333">
        <f ca="1"/>
        <v>0</v>
      </c>
      <c r="AG61" s="333">
        <f ca="1"/>
        <v>0</v>
      </c>
      <c r="AH61" s="333">
        <f ca="1"/>
        <v>0</v>
      </c>
      <c r="AI61" s="333">
        <f ca="1"/>
        <v>0</v>
      </c>
      <c r="AJ61" s="333">
        <f ca="1"/>
        <v>0</v>
      </c>
      <c r="AK61" s="333">
        <f ca="1"/>
        <v>0</v>
      </c>
      <c r="AL61" s="333">
        <f ca="1"/>
        <v>0</v>
      </c>
      <c r="AM61" s="333">
        <f ca="1"/>
        <v>0</v>
      </c>
      <c r="AN61" s="333">
        <f ca="1"/>
        <v>0</v>
      </c>
      <c r="AO61" s="333">
        <f ca="1"/>
        <v>0</v>
      </c>
      <c r="AP61" s="333">
        <f ca="1"/>
        <v>0</v>
      </c>
      <c r="AQ61" s="333">
        <f ca="1"/>
        <v>0</v>
      </c>
      <c r="AR61" s="333">
        <f ca="1"/>
        <v>0</v>
      </c>
      <c r="AS61" s="333">
        <f ca="1"/>
        <v>0</v>
      </c>
      <c r="AT61" s="333">
        <f ca="1"/>
        <v>0</v>
      </c>
      <c r="AU61" s="333">
        <f ca="1"/>
        <v>0</v>
      </c>
      <c r="AV61" s="333">
        <f ca="1"/>
        <v>0</v>
      </c>
      <c r="AW61" s="333">
        <f ca="1"/>
        <v>0</v>
      </c>
      <c r="AX61" s="333">
        <f ca="1"/>
        <v>0</v>
      </c>
      <c r="AY61" s="333">
        <f ca="1"/>
        <v>0</v>
      </c>
      <c r="AZ61" s="333">
        <f ca="1"/>
        <v>0</v>
      </c>
      <c r="BA61" s="333">
        <f ca="1"/>
        <v>0</v>
      </c>
      <c r="BB61" s="333">
        <f ca="1"/>
        <v>0</v>
      </c>
      <c r="BC61" s="333">
        <f ca="1"/>
        <v>0</v>
      </c>
      <c r="BD61" s="333">
        <f ca="1"/>
        <v>0</v>
      </c>
      <c r="BE61" s="333">
        <f ca="1"/>
        <v>0</v>
      </c>
      <c r="BF61" s="333">
        <f ca="1"/>
        <v>0</v>
      </c>
      <c r="BG61" s="333">
        <f ca="1"/>
        <v>0</v>
      </c>
      <c r="BH61" s="333">
        <f ca="1"/>
        <v>0</v>
      </c>
      <c r="BI61" s="333">
        <f ca="1"/>
        <v>0</v>
      </c>
      <c r="BJ61" s="333">
        <f ca="1"/>
        <v>0</v>
      </c>
      <c r="BK61" s="335">
        <f ca="1"/>
        <v>0</v>
      </c>
    </row>
    <row r="62" spans="1:63" x14ac:dyDescent="0.25">
      <c r="A62" s="325" t="str" cm="1">
        <f t="array" aca="1" ref="A62" ca="1">IF(INDIRECT(ADDRESS(9+QUOTIENT(ROW(A61)-1,20),4,4,1,"Equipa de projeto")) = 0,"", _xlfn.CONCAT(1 + QUOTIENT(ROW(A61)-1,20),". ", INDIRECT(ADDRESS(9+QUOTIENT(ROW(A61)-1,20),4,4,1,"Equipa de projeto"))))</f>
        <v/>
      </c>
      <c r="B62" s="326">
        <f>Atividades!$A$1</f>
        <v>0</v>
      </c>
      <c r="C62" s="327" t="s">
        <v>48</v>
      </c>
      <c r="D62" s="328" cm="1">
        <f t="array" aca="1" ref="D62:D81" ca="1">IFERROR(SUMIFS(INDIRECT(_xlfn.CONCAT("'",$A62,"'!",ADDRESS(130,COLUMN(E:E),2),":",ADDRESS(229,COLUMN(E:E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E:E),4,1,Resumo_Horas!$A62)),0)</f>
        <v>0</v>
      </c>
      <c r="E62" s="328" cm="1">
        <f t="array" aca="1" ref="E62:E81" ca="1">IFERROR(SUMIFS(INDIRECT(_xlfn.CONCAT("'",$A62,"'!",ADDRESS(130,COLUMN(F:F),2),":",ADDRESS(229,COLUMN(F:F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F:F),4,1,Resumo_Horas!$A62)),0)</f>
        <v>0</v>
      </c>
      <c r="F62" s="328" cm="1">
        <f t="array" aca="1" ref="F62:F81" ca="1">IFERROR(SUMIFS(INDIRECT(_xlfn.CONCAT("'",$A62,"'!",ADDRESS(130,COLUMN(G:G),2),":",ADDRESS(229,COLUMN(G:G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G:G),4,1,Resumo_Horas!$A62)),0)</f>
        <v>0</v>
      </c>
      <c r="G62" s="328" cm="1">
        <f t="array" aca="1" ref="G62:G81" ca="1">IFERROR(SUMIFS(INDIRECT(_xlfn.CONCAT("'",$A62,"'!",ADDRESS(130,COLUMN(H:H),2),":",ADDRESS(229,COLUMN(H:H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H:H),4,1,Resumo_Horas!$A62)),0)</f>
        <v>0</v>
      </c>
      <c r="H62" s="328" cm="1">
        <f t="array" aca="1" ref="H62:H81" ca="1">IFERROR(SUMIFS(INDIRECT(_xlfn.CONCAT("'",$A62,"'!",ADDRESS(130,COLUMN(I:I),2),":",ADDRESS(229,COLUMN(I:I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I:I),4,1,Resumo_Horas!$A62)),0)</f>
        <v>0</v>
      </c>
      <c r="I62" s="328" cm="1">
        <f t="array" aca="1" ref="I62:I81" ca="1">IFERROR(SUMIFS(INDIRECT(_xlfn.CONCAT("'",$A62,"'!",ADDRESS(130,COLUMN(J:J),2),":",ADDRESS(229,COLUMN(J:J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J:J),4,1,Resumo_Horas!$A62)),0)</f>
        <v>0</v>
      </c>
      <c r="J62" s="328" cm="1">
        <f t="array" aca="1" ref="J62:J81" ca="1">IFERROR(SUMIFS(INDIRECT(_xlfn.CONCAT("'",$A62,"'!",ADDRESS(130,COLUMN(K:K),2),":",ADDRESS(229,COLUMN(K:K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K:K),4,1,Resumo_Horas!$A62)),0)</f>
        <v>0</v>
      </c>
      <c r="K62" s="328" cm="1">
        <f t="array" aca="1" ref="K62:K81" ca="1">IFERROR(SUMIFS(INDIRECT(_xlfn.CONCAT("'",$A62,"'!",ADDRESS(130,COLUMN(L:L),2),":",ADDRESS(229,COLUMN(L:L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L:L),4,1,Resumo_Horas!$A62)),0)</f>
        <v>0</v>
      </c>
      <c r="L62" s="328" cm="1">
        <f t="array" aca="1" ref="L62:L81" ca="1">IFERROR(SUMIFS(INDIRECT(_xlfn.CONCAT("'",$A62,"'!",ADDRESS(130,COLUMN(M:M),2),":",ADDRESS(229,COLUMN(M:M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M:M),4,1,Resumo_Horas!$A62)),0)</f>
        <v>0</v>
      </c>
      <c r="M62" s="328" cm="1">
        <f t="array" aca="1" ref="M62:M81" ca="1">IFERROR(SUMIFS(INDIRECT(_xlfn.CONCAT("'",$A62,"'!",ADDRESS(130,COLUMN(N:N),2),":",ADDRESS(229,COLUMN(N:N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N:N),4,1,Resumo_Horas!$A62)),0)</f>
        <v>0</v>
      </c>
      <c r="N62" s="328" cm="1">
        <f t="array" aca="1" ref="N62:N81" ca="1">IFERROR(SUMIFS(INDIRECT(_xlfn.CONCAT("'",$A62,"'!",ADDRESS(130,COLUMN(O:O),2),":",ADDRESS(229,COLUMN(O:O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O:O),4,1,Resumo_Horas!$A62)),0)</f>
        <v>0</v>
      </c>
      <c r="O62" s="328" cm="1">
        <f t="array" aca="1" ref="O62:O81" ca="1">IFERROR(SUMIFS(INDIRECT(_xlfn.CONCAT("'",$A62,"'!",ADDRESS(130,COLUMN(P:P),2),":",ADDRESS(229,COLUMN(P:P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P:P),4,1,Resumo_Horas!$A62)),0)</f>
        <v>0</v>
      </c>
      <c r="P62" s="328" cm="1">
        <f t="array" aca="1" ref="P62:P81" ca="1">IFERROR(SUMIFS(INDIRECT(_xlfn.CONCAT("'",$A62,"'!",ADDRESS(130,COLUMN(Q:Q),2),":",ADDRESS(229,COLUMN(Q:Q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Q:Q),4,1,Resumo_Horas!$A62)),0)</f>
        <v>0</v>
      </c>
      <c r="Q62" s="328" cm="1">
        <f t="array" aca="1" ref="Q62:Q81" ca="1">IFERROR(SUMIFS(INDIRECT(_xlfn.CONCAT("'",$A62,"'!",ADDRESS(130,COLUMN(R:R),2),":",ADDRESS(229,COLUMN(R:R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R:R),4,1,Resumo_Horas!$A62)),0)</f>
        <v>0</v>
      </c>
      <c r="R62" s="328" cm="1">
        <f t="array" aca="1" ref="R62:R81" ca="1">IFERROR(SUMIFS(INDIRECT(_xlfn.CONCAT("'",$A62,"'!",ADDRESS(130,COLUMN(S:S),2),":",ADDRESS(229,COLUMN(S:S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S:S),4,1,Resumo_Horas!$A62)),0)</f>
        <v>0</v>
      </c>
      <c r="S62" s="328" cm="1">
        <f t="array" aca="1" ref="S62:S81" ca="1">IFERROR(SUMIFS(INDIRECT(_xlfn.CONCAT("'",$A62,"'!",ADDRESS(130,COLUMN(T:T),2),":",ADDRESS(229,COLUMN(T:T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T:T),4,1,Resumo_Horas!$A62)),0)</f>
        <v>0</v>
      </c>
      <c r="T62" s="328" cm="1">
        <f t="array" aca="1" ref="T62:T81" ca="1">IFERROR(SUMIFS(INDIRECT(_xlfn.CONCAT("'",$A62,"'!",ADDRESS(130,COLUMN(U:U),2),":",ADDRESS(229,COLUMN(U:U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U:U),4,1,Resumo_Horas!$A62)),0)</f>
        <v>0</v>
      </c>
      <c r="U62" s="328" cm="1">
        <f t="array" aca="1" ref="U62:U81" ca="1">IFERROR(SUMIFS(INDIRECT(_xlfn.CONCAT("'",$A62,"'!",ADDRESS(130,COLUMN(V:V),2),":",ADDRESS(229,COLUMN(V:V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V:V),4,1,Resumo_Horas!$A62)),0)</f>
        <v>0</v>
      </c>
      <c r="V62" s="328" cm="1">
        <f t="array" aca="1" ref="V62:V81" ca="1">IFERROR(SUMIFS(INDIRECT(_xlfn.CONCAT("'",$A62,"'!",ADDRESS(130,COLUMN(W:W),2),":",ADDRESS(229,COLUMN(W:W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W:W),4,1,Resumo_Horas!$A62)),0)</f>
        <v>0</v>
      </c>
      <c r="W62" s="328" cm="1">
        <f t="array" aca="1" ref="W62:W81" ca="1">IFERROR(SUMIFS(INDIRECT(_xlfn.CONCAT("'",$A62,"'!",ADDRESS(130,COLUMN(X:X),2),":",ADDRESS(229,COLUMN(X:X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X:X),4,1,Resumo_Horas!$A62)),0)</f>
        <v>0</v>
      </c>
      <c r="X62" s="328" cm="1">
        <f t="array" aca="1" ref="X62:X81" ca="1">IFERROR(SUMIFS(INDIRECT(_xlfn.CONCAT("'",$A62,"'!",ADDRESS(130,COLUMN(Y:Y),2),":",ADDRESS(229,COLUMN(Y:Y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Y:Y),4,1,Resumo_Horas!$A62)),0)</f>
        <v>0</v>
      </c>
      <c r="Y62" s="328" cm="1">
        <f t="array" aca="1" ref="Y62:Y81" ca="1">IFERROR(SUMIFS(INDIRECT(_xlfn.CONCAT("'",$A62,"'!",ADDRESS(130,COLUMN(Z:Z),2),":",ADDRESS(229,COLUMN(Z:Z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Z:Z),4,1,Resumo_Horas!$A62)),0)</f>
        <v>0</v>
      </c>
      <c r="Z62" s="328" cm="1">
        <f t="array" aca="1" ref="Z62:Z81" ca="1">IFERROR(SUMIFS(INDIRECT(_xlfn.CONCAT("'",$A62,"'!",ADDRESS(130,COLUMN(AA:AA),2),":",ADDRESS(229,COLUMN(AA:AA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A:AA),4,1,Resumo_Horas!$A62)),0)</f>
        <v>0</v>
      </c>
      <c r="AA62" s="328" cm="1">
        <f t="array" aca="1" ref="AA62:AA81" ca="1">IFERROR(SUMIFS(INDIRECT(_xlfn.CONCAT("'",$A62,"'!",ADDRESS(130,COLUMN(AB:AB),2),":",ADDRESS(229,COLUMN(AB:AB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B:AB),4,1,Resumo_Horas!$A62)),0)</f>
        <v>0</v>
      </c>
      <c r="AB62" s="328" cm="1">
        <f t="array" aca="1" ref="AB62:AB81" ca="1">IFERROR(SUMIFS(INDIRECT(_xlfn.CONCAT("'",$A62,"'!",ADDRESS(130,COLUMN(AC:AC),2),":",ADDRESS(229,COLUMN(AC:AC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C:AC),4,1,Resumo_Horas!$A62)),0)</f>
        <v>0</v>
      </c>
      <c r="AC62" s="328" cm="1">
        <f t="array" aca="1" ref="AC62:AC81" ca="1">IFERROR(SUMIFS(INDIRECT(_xlfn.CONCAT("'",$A62,"'!",ADDRESS(130,COLUMN(AD:AD),2),":",ADDRESS(229,COLUMN(AD:AD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D:AD),4,1,Resumo_Horas!$A62)),0)</f>
        <v>0</v>
      </c>
      <c r="AD62" s="328" cm="1">
        <f t="array" aca="1" ref="AD62:AD81" ca="1">IFERROR(SUMIFS(INDIRECT(_xlfn.CONCAT("'",$A62,"'!",ADDRESS(130,COLUMN(AE:AE),2),":",ADDRESS(229,COLUMN(AE:AE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E:AE),4,1,Resumo_Horas!$A62)),0)</f>
        <v>0</v>
      </c>
      <c r="AE62" s="328" cm="1">
        <f t="array" aca="1" ref="AE62:AE81" ca="1">IFERROR(SUMIFS(INDIRECT(_xlfn.CONCAT("'",$A62,"'!",ADDRESS(130,COLUMN(AF:AF),2),":",ADDRESS(229,COLUMN(AF:AF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F:AF),4,1,Resumo_Horas!$A62)),0)</f>
        <v>0</v>
      </c>
      <c r="AF62" s="328" cm="1">
        <f t="array" aca="1" ref="AF62:AF81" ca="1">IFERROR(SUMIFS(INDIRECT(_xlfn.CONCAT("'",$A62,"'!",ADDRESS(130,COLUMN(AG:AG),2),":",ADDRESS(229,COLUMN(AG:AG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G:AG),4,1,Resumo_Horas!$A62)),0)</f>
        <v>0</v>
      </c>
      <c r="AG62" s="328" cm="1">
        <f t="array" aca="1" ref="AG62:AG81" ca="1">IFERROR(SUMIFS(INDIRECT(_xlfn.CONCAT("'",$A62,"'!",ADDRESS(130,COLUMN(AH:AH),2),":",ADDRESS(229,COLUMN(AH:AH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H:AH),4,1,Resumo_Horas!$A62)),0)</f>
        <v>0</v>
      </c>
      <c r="AH62" s="328" cm="1">
        <f t="array" aca="1" ref="AH62:AH81" ca="1">IFERROR(SUMIFS(INDIRECT(_xlfn.CONCAT("'",$A62,"'!",ADDRESS(130,COLUMN(AI:AI),2),":",ADDRESS(229,COLUMN(AI:AI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I:AI),4,1,Resumo_Horas!$A62)),0)</f>
        <v>0</v>
      </c>
      <c r="AI62" s="328" cm="1">
        <f t="array" aca="1" ref="AI62:AI81" ca="1">IFERROR(SUMIFS(INDIRECT(_xlfn.CONCAT("'",$A62,"'!",ADDRESS(130,COLUMN(AJ:AJ),2),":",ADDRESS(229,COLUMN(AJ:AJ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J:AJ),4,1,Resumo_Horas!$A62)),0)</f>
        <v>0</v>
      </c>
      <c r="AJ62" s="328" cm="1">
        <f t="array" aca="1" ref="AJ62:AJ81" ca="1">IFERROR(SUMIFS(INDIRECT(_xlfn.CONCAT("'",$A62,"'!",ADDRESS(130,COLUMN(AK:AK),2),":",ADDRESS(229,COLUMN(AK:AK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K:AK),4,1,Resumo_Horas!$A62)),0)</f>
        <v>0</v>
      </c>
      <c r="AK62" s="328" cm="1">
        <f t="array" aca="1" ref="AK62:AK81" ca="1">IFERROR(SUMIFS(INDIRECT(_xlfn.CONCAT("'",$A62,"'!",ADDRESS(130,COLUMN(AL:AL),2),":",ADDRESS(229,COLUMN(AL:AL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L:AL),4,1,Resumo_Horas!$A62)),0)</f>
        <v>0</v>
      </c>
      <c r="AL62" s="328" cm="1">
        <f t="array" aca="1" ref="AL62:AL81" ca="1">IFERROR(SUMIFS(INDIRECT(_xlfn.CONCAT("'",$A62,"'!",ADDRESS(130,COLUMN(AM:AM),2),":",ADDRESS(229,COLUMN(AM:AM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M:AM),4,1,Resumo_Horas!$A62)),0)</f>
        <v>0</v>
      </c>
      <c r="AM62" s="328" cm="1">
        <f t="array" aca="1" ref="AM62:AM81" ca="1">IFERROR(SUMIFS(INDIRECT(_xlfn.CONCAT("'",$A62,"'!",ADDRESS(130,COLUMN(AN:AN),2),":",ADDRESS(229,COLUMN(AN:AN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N:AN),4,1,Resumo_Horas!$A62)),0)</f>
        <v>0</v>
      </c>
      <c r="AN62" s="328" cm="1">
        <f t="array" aca="1" ref="AN62:AN81" ca="1">IFERROR(SUMIFS(INDIRECT(_xlfn.CONCAT("'",$A62,"'!",ADDRESS(130,COLUMN(AO:AO),2),":",ADDRESS(229,COLUMN(AO:AO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O:AO),4,1,Resumo_Horas!$A62)),0)</f>
        <v>0</v>
      </c>
      <c r="AO62" s="328" cm="1">
        <f t="array" aca="1" ref="AO62:AO81" ca="1">IFERROR(SUMIFS(INDIRECT(_xlfn.CONCAT("'",$A62,"'!",ADDRESS(130,COLUMN(AP:AP),2),":",ADDRESS(229,COLUMN(AP:AP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P:AP),4,1,Resumo_Horas!$A62)),0)</f>
        <v>0</v>
      </c>
      <c r="AP62" s="328" cm="1">
        <f t="array" aca="1" ref="AP62:AP81" ca="1">IFERROR(SUMIFS(INDIRECT(_xlfn.CONCAT("'",$A62,"'!",ADDRESS(130,COLUMN(AQ:AQ),2),":",ADDRESS(229,COLUMN(AQ:AQ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Q:AQ),4,1,Resumo_Horas!$A62)),0)</f>
        <v>0</v>
      </c>
      <c r="AQ62" s="328" cm="1">
        <f t="array" aca="1" ref="AQ62:AQ81" ca="1">IFERROR(SUMIFS(INDIRECT(_xlfn.CONCAT("'",$A62,"'!",ADDRESS(130,COLUMN(AR:AR),2),":",ADDRESS(229,COLUMN(AR:AR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R:AR),4,1,Resumo_Horas!$A62)),0)</f>
        <v>0</v>
      </c>
      <c r="AR62" s="328" cm="1">
        <f t="array" aca="1" ref="AR62:AR81" ca="1">IFERROR(SUMIFS(INDIRECT(_xlfn.CONCAT("'",$A62,"'!",ADDRESS(130,COLUMN(AS:AS),2),":",ADDRESS(229,COLUMN(AS:AS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S:AS),4,1,Resumo_Horas!$A62)),0)</f>
        <v>0</v>
      </c>
      <c r="AS62" s="328" cm="1">
        <f t="array" aca="1" ref="AS62:AS81" ca="1">IFERROR(SUMIFS(INDIRECT(_xlfn.CONCAT("'",$A62,"'!",ADDRESS(130,COLUMN(AT:AT),2),":",ADDRESS(229,COLUMN(AT:AT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T:AT),4,1,Resumo_Horas!$A62)),0)</f>
        <v>0</v>
      </c>
      <c r="AT62" s="328" cm="1">
        <f t="array" aca="1" ref="AT62:AT81" ca="1">IFERROR(SUMIFS(INDIRECT(_xlfn.CONCAT("'",$A62,"'!",ADDRESS(130,COLUMN(AU:AU),2),":",ADDRESS(229,COLUMN(AU:AU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U:AU),4,1,Resumo_Horas!$A62)),0)</f>
        <v>0</v>
      </c>
      <c r="AU62" s="328" cm="1">
        <f t="array" aca="1" ref="AU62:AU81" ca="1">IFERROR(SUMIFS(INDIRECT(_xlfn.CONCAT("'",$A62,"'!",ADDRESS(130,COLUMN(AV:AV),2),":",ADDRESS(229,COLUMN(AV:AV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V:AV),4,1,Resumo_Horas!$A62)),0)</f>
        <v>0</v>
      </c>
      <c r="AV62" s="328" cm="1">
        <f t="array" aca="1" ref="AV62:AV81" ca="1">IFERROR(SUMIFS(INDIRECT(_xlfn.CONCAT("'",$A62,"'!",ADDRESS(130,COLUMN(AW:AW),2),":",ADDRESS(229,COLUMN(AW:AW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W:AW),4,1,Resumo_Horas!$A62)),0)</f>
        <v>0</v>
      </c>
      <c r="AW62" s="328" cm="1">
        <f t="array" aca="1" ref="AW62:AW81" ca="1">IFERROR(SUMIFS(INDIRECT(_xlfn.CONCAT("'",$A62,"'!",ADDRESS(130,COLUMN(AX:AX),2),":",ADDRESS(229,COLUMN(AX:AX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X:AX),4,1,Resumo_Horas!$A62)),0)</f>
        <v>0</v>
      </c>
      <c r="AX62" s="328" cm="1">
        <f t="array" aca="1" ref="AX62:AX81" ca="1">IFERROR(SUMIFS(INDIRECT(_xlfn.CONCAT("'",$A62,"'!",ADDRESS(130,COLUMN(AY:AY),2),":",ADDRESS(229,COLUMN(AY:AY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Y:AY),4,1,Resumo_Horas!$A62)),0)</f>
        <v>0</v>
      </c>
      <c r="AY62" s="328" cm="1">
        <f t="array" aca="1" ref="AY62:AY81" ca="1">IFERROR(SUMIFS(INDIRECT(_xlfn.CONCAT("'",$A62,"'!",ADDRESS(130,COLUMN(AZ:AZ),2),":",ADDRESS(229,COLUMN(AZ:AZ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AZ:AZ),4,1,Resumo_Horas!$A62)),0)</f>
        <v>0</v>
      </c>
      <c r="AZ62" s="328" cm="1">
        <f t="array" aca="1" ref="AZ62:AZ81" ca="1">IFERROR(SUMIFS(INDIRECT(_xlfn.CONCAT("'",$A62,"'!",ADDRESS(130,COLUMN(BA:BA),2),":",ADDRESS(229,COLUMN(BA:BA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A:BA),4,1,Resumo_Horas!$A62)),0)</f>
        <v>0</v>
      </c>
      <c r="BA62" s="328" cm="1">
        <f t="array" aca="1" ref="BA62:BA81" ca="1">IFERROR(SUMIFS(INDIRECT(_xlfn.CONCAT("'",$A62,"'!",ADDRESS(130,COLUMN(BB:BB),2),":",ADDRESS(229,COLUMN(BB:BB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B:BB),4,1,Resumo_Horas!$A62)),0)</f>
        <v>0</v>
      </c>
      <c r="BB62" s="328" cm="1">
        <f t="array" aca="1" ref="BB62:BB81" ca="1">IFERROR(SUMIFS(INDIRECT(_xlfn.CONCAT("'",$A62,"'!",ADDRESS(130,COLUMN(BC:BC),2),":",ADDRESS(229,COLUMN(BC:BC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C:BC),4,1,Resumo_Horas!$A62)),0)</f>
        <v>0</v>
      </c>
      <c r="BC62" s="328" cm="1">
        <f t="array" aca="1" ref="BC62:BC81" ca="1">IFERROR(SUMIFS(INDIRECT(_xlfn.CONCAT("'",$A62,"'!",ADDRESS(130,COLUMN(BD:BD),2),":",ADDRESS(229,COLUMN(BD:BD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D:BD),4,1,Resumo_Horas!$A62)),0)</f>
        <v>0</v>
      </c>
      <c r="BD62" s="328" cm="1">
        <f t="array" aca="1" ref="BD62:BD81" ca="1">IFERROR(SUMIFS(INDIRECT(_xlfn.CONCAT("'",$A62,"'!",ADDRESS(130,COLUMN(BE:BE),2),":",ADDRESS(229,COLUMN(BE:BE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E:BE),4,1,Resumo_Horas!$A62)),0)</f>
        <v>0</v>
      </c>
      <c r="BE62" s="328" cm="1">
        <f t="array" aca="1" ref="BE62:BE81" ca="1">IFERROR(SUMIFS(INDIRECT(_xlfn.CONCAT("'",$A62,"'!",ADDRESS(130,COLUMN(BF:BF),2),":",ADDRESS(229,COLUMN(BF:BF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F:BF),4,1,Resumo_Horas!$A62)),0)</f>
        <v>0</v>
      </c>
      <c r="BF62" s="328" cm="1">
        <f t="array" aca="1" ref="BF62:BF81" ca="1">IFERROR(SUMIFS(INDIRECT(_xlfn.CONCAT("'",$A62,"'!",ADDRESS(130,COLUMN(BG:BG),2),":",ADDRESS(229,COLUMN(BG:BG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G:BG),4,1,Resumo_Horas!$A62)),0)</f>
        <v>0</v>
      </c>
      <c r="BG62" s="328" cm="1">
        <f t="array" aca="1" ref="BG62:BG81" ca="1">IFERROR(SUMIFS(INDIRECT(_xlfn.CONCAT("'",$A62,"'!",ADDRESS(130,COLUMN(BH:BH),2),":",ADDRESS(229,COLUMN(BH:BH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H:BH),4,1,Resumo_Horas!$A62)),0)</f>
        <v>0</v>
      </c>
      <c r="BH62" s="328" cm="1">
        <f t="array" aca="1" ref="BH62:BH81" ca="1">IFERROR(SUMIFS(INDIRECT(_xlfn.CONCAT("'",$A62,"'!",ADDRESS(130,COLUMN(BI:BI),2),":",ADDRESS(229,COLUMN(BI:BI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I:BI),4,1,Resumo_Horas!$A62)),0)</f>
        <v>0</v>
      </c>
      <c r="BI62" s="328" cm="1">
        <f t="array" aca="1" ref="BI62:BI81" ca="1">IFERROR(SUMIFS(INDIRECT(_xlfn.CONCAT("'",$A62,"'!",ADDRESS(130,COLUMN(BJ:BJ),2),":",ADDRESS(229,COLUMN(BJ:BJ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J:BJ),4,1,Resumo_Horas!$A62)),0)</f>
        <v>0</v>
      </c>
      <c r="BJ62" s="328" cm="1">
        <f t="array" aca="1" ref="BJ62:BJ81" ca="1">IFERROR(SUMIFS(INDIRECT(_xlfn.CONCAT("'",$A62,"'!",ADDRESS(130,COLUMN(BK:BK),2),":",ADDRESS(229,COLUMN(BK:BK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K:BK),4,1,Resumo_Horas!$A62)),0)</f>
        <v>0</v>
      </c>
      <c r="BK62" s="329" cm="1">
        <f t="array" aca="1" ref="BK62:BK81" ca="1">IFERROR(SUMIFS(INDIRECT(_xlfn.CONCAT("'",$A62,"'!",ADDRESS(130,COLUMN(BL:BL),2),":",ADDRESS(229,COLUMN(BL:BL),2))),INDIRECT(_xlfn.CONCAT("'",$A62,"'!",ADDRESS(130,COLUMN($B:$B),1),":",ADDRESS(229,COLUMN($B:$B),1))),Resumo_Horas!$B62:$B81,INDIRECT(_xlfn.CONCAT("'",$A62,"'!",ADDRESS(130,COLUMN($C:$C),1),":",ADDRESS(229,COLUMN($C:$C),1))),Resumo_Horas!$C62:$C81)*INDIRECT(ADDRESS(7,COLUMN(BL:BL),4,1,Resumo_Horas!$A62)),0)</f>
        <v>0</v>
      </c>
    </row>
    <row r="63" spans="1:63" x14ac:dyDescent="0.25">
      <c r="A63" s="330" t="str" cm="1">
        <f t="array" aca="1" ref="A63" ca="1">IF(INDIRECT(ADDRESS(9+QUOTIENT(ROW(A62)-1,20),4,4,1,"Equipa de projeto")) = 0,"", _xlfn.CONCAT(1 + QUOTIENT(ROW(A62)-1,20),". ", INDIRECT(ADDRESS(9+QUOTIENT(ROW(A62)-1,20),4,4,1,"Equipa de projeto"))))</f>
        <v/>
      </c>
      <c r="B63">
        <f>Atividades!$A$1</f>
        <v>0</v>
      </c>
      <c r="C63" s="123" t="s">
        <v>49</v>
      </c>
      <c r="D63">
        <f ca="1"/>
        <v>0</v>
      </c>
      <c r="E63">
        <f ca="1"/>
        <v>0</v>
      </c>
      <c r="F63">
        <f ca="1"/>
        <v>0</v>
      </c>
      <c r="G63">
        <f ca="1"/>
        <v>0</v>
      </c>
      <c r="H63">
        <f ca="1"/>
        <v>0</v>
      </c>
      <c r="I63">
        <f ca="1"/>
        <v>0</v>
      </c>
      <c r="J63">
        <f ca="1"/>
        <v>0</v>
      </c>
      <c r="K63">
        <f ca="1"/>
        <v>0</v>
      </c>
      <c r="L63">
        <f ca="1"/>
        <v>0</v>
      </c>
      <c r="M63">
        <f ca="1"/>
        <v>0</v>
      </c>
      <c r="N63">
        <f ca="1"/>
        <v>0</v>
      </c>
      <c r="O63">
        <f ca="1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  <c r="X63">
        <f ca="1"/>
        <v>0</v>
      </c>
      <c r="Y63">
        <f ca="1"/>
        <v>0</v>
      </c>
      <c r="Z63">
        <f ca="1"/>
        <v>0</v>
      </c>
      <c r="AA63">
        <f ca="1"/>
        <v>0</v>
      </c>
      <c r="AB63">
        <f ca="1"/>
        <v>0</v>
      </c>
      <c r="AC63">
        <f ca="1"/>
        <v>0</v>
      </c>
      <c r="AD63">
        <f ca="1"/>
        <v>0</v>
      </c>
      <c r="AE63">
        <f ca="1"/>
        <v>0</v>
      </c>
      <c r="AF63">
        <f ca="1"/>
        <v>0</v>
      </c>
      <c r="AG63">
        <f ca="1"/>
        <v>0</v>
      </c>
      <c r="AH63">
        <f ca="1"/>
        <v>0</v>
      </c>
      <c r="AI63">
        <f ca="1"/>
        <v>0</v>
      </c>
      <c r="AJ63">
        <f ca="1"/>
        <v>0</v>
      </c>
      <c r="AK63">
        <f ca="1"/>
        <v>0</v>
      </c>
      <c r="AL63">
        <f ca="1"/>
        <v>0</v>
      </c>
      <c r="AM63">
        <f ca="1"/>
        <v>0</v>
      </c>
      <c r="AN63">
        <f ca="1"/>
        <v>0</v>
      </c>
      <c r="AO63">
        <f ca="1"/>
        <v>0</v>
      </c>
      <c r="AP63">
        <f ca="1"/>
        <v>0</v>
      </c>
      <c r="AQ63">
        <f ca="1"/>
        <v>0</v>
      </c>
      <c r="AR63">
        <f ca="1"/>
        <v>0</v>
      </c>
      <c r="AS63">
        <f ca="1"/>
        <v>0</v>
      </c>
      <c r="AT63">
        <f ca="1"/>
        <v>0</v>
      </c>
      <c r="AU63">
        <f ca="1"/>
        <v>0</v>
      </c>
      <c r="AV63">
        <f ca="1"/>
        <v>0</v>
      </c>
      <c r="AW63">
        <f ca="1"/>
        <v>0</v>
      </c>
      <c r="AX63">
        <f ca="1"/>
        <v>0</v>
      </c>
      <c r="AY63">
        <f ca="1"/>
        <v>0</v>
      </c>
      <c r="AZ63">
        <f ca="1"/>
        <v>0</v>
      </c>
      <c r="BA63">
        <f ca="1"/>
        <v>0</v>
      </c>
      <c r="BB63">
        <f ca="1"/>
        <v>0</v>
      </c>
      <c r="BC63">
        <f ca="1"/>
        <v>0</v>
      </c>
      <c r="BD63">
        <f ca="1"/>
        <v>0</v>
      </c>
      <c r="BE63">
        <f ca="1"/>
        <v>0</v>
      </c>
      <c r="BF63">
        <f ca="1"/>
        <v>0</v>
      </c>
      <c r="BG63">
        <f ca="1"/>
        <v>0</v>
      </c>
      <c r="BH63">
        <f ca="1"/>
        <v>0</v>
      </c>
      <c r="BI63">
        <f ca="1"/>
        <v>0</v>
      </c>
      <c r="BJ63">
        <f ca="1"/>
        <v>0</v>
      </c>
      <c r="BK63" s="331">
        <f ca="1"/>
        <v>0</v>
      </c>
    </row>
    <row r="64" spans="1:63" x14ac:dyDescent="0.25">
      <c r="A64" s="330" t="str" cm="1">
        <f t="array" aca="1" ref="A64" ca="1">IF(INDIRECT(ADDRESS(9+QUOTIENT(ROW(A63)-1,20),4,4,1,"Equipa de projeto")) = 0,"", _xlfn.CONCAT(1 + QUOTIENT(ROW(A63)-1,20),". ", INDIRECT(ADDRESS(9+QUOTIENT(ROW(A63)-1,20),4,4,1,"Equipa de projeto"))))</f>
        <v/>
      </c>
      <c r="B64">
        <f>Atividades!$A$13</f>
        <v>0</v>
      </c>
      <c r="C64" s="123" t="s">
        <v>48</v>
      </c>
      <c r="D64">
        <f ca="1"/>
        <v>0</v>
      </c>
      <c r="E64">
        <f ca="1"/>
        <v>0</v>
      </c>
      <c r="F64">
        <f ca="1"/>
        <v>0</v>
      </c>
      <c r="G64">
        <f ca="1"/>
        <v>0</v>
      </c>
      <c r="H64">
        <f ca="1"/>
        <v>0</v>
      </c>
      <c r="I64">
        <f ca="1"/>
        <v>0</v>
      </c>
      <c r="J64">
        <f ca="1"/>
        <v>0</v>
      </c>
      <c r="K64">
        <f ca="1"/>
        <v>0</v>
      </c>
      <c r="L64">
        <f ca="1"/>
        <v>0</v>
      </c>
      <c r="M64">
        <f ca="1"/>
        <v>0</v>
      </c>
      <c r="N64">
        <f ca="1"/>
        <v>0</v>
      </c>
      <c r="O64">
        <f ca="1"/>
        <v>0</v>
      </c>
      <c r="P64">
        <f ca="1"/>
        <v>0</v>
      </c>
      <c r="Q64">
        <f ca="1"/>
        <v>0</v>
      </c>
      <c r="R64">
        <f ca="1"/>
        <v>0</v>
      </c>
      <c r="S64">
        <f ca="1"/>
        <v>0</v>
      </c>
      <c r="T64">
        <f ca="1"/>
        <v>0</v>
      </c>
      <c r="U64">
        <f ca="1"/>
        <v>0</v>
      </c>
      <c r="V64">
        <f ca="1"/>
        <v>0</v>
      </c>
      <c r="W64">
        <f ca="1"/>
        <v>0</v>
      </c>
      <c r="X64">
        <f ca="1"/>
        <v>0</v>
      </c>
      <c r="Y64">
        <f ca="1"/>
        <v>0</v>
      </c>
      <c r="Z64">
        <f ca="1"/>
        <v>0</v>
      </c>
      <c r="AA64">
        <f ca="1"/>
        <v>0</v>
      </c>
      <c r="AB64">
        <f ca="1"/>
        <v>0</v>
      </c>
      <c r="AC64">
        <f ca="1"/>
        <v>0</v>
      </c>
      <c r="AD64">
        <f ca="1"/>
        <v>0</v>
      </c>
      <c r="AE64">
        <f ca="1"/>
        <v>0</v>
      </c>
      <c r="AF64">
        <f ca="1"/>
        <v>0</v>
      </c>
      <c r="AG64">
        <f ca="1"/>
        <v>0</v>
      </c>
      <c r="AH64">
        <f ca="1"/>
        <v>0</v>
      </c>
      <c r="AI64">
        <f ca="1"/>
        <v>0</v>
      </c>
      <c r="AJ64">
        <f ca="1"/>
        <v>0</v>
      </c>
      <c r="AK64">
        <f ca="1"/>
        <v>0</v>
      </c>
      <c r="AL64">
        <f ca="1"/>
        <v>0</v>
      </c>
      <c r="AM64">
        <f ca="1"/>
        <v>0</v>
      </c>
      <c r="AN64">
        <f ca="1"/>
        <v>0</v>
      </c>
      <c r="AO64">
        <f ca="1"/>
        <v>0</v>
      </c>
      <c r="AP64">
        <f ca="1"/>
        <v>0</v>
      </c>
      <c r="AQ64">
        <f ca="1"/>
        <v>0</v>
      </c>
      <c r="AR64">
        <f ca="1"/>
        <v>0</v>
      </c>
      <c r="AS64">
        <f ca="1"/>
        <v>0</v>
      </c>
      <c r="AT64">
        <f ca="1"/>
        <v>0</v>
      </c>
      <c r="AU64">
        <f ca="1"/>
        <v>0</v>
      </c>
      <c r="AV64">
        <f ca="1"/>
        <v>0</v>
      </c>
      <c r="AW64">
        <f ca="1"/>
        <v>0</v>
      </c>
      <c r="AX64">
        <f ca="1"/>
        <v>0</v>
      </c>
      <c r="AY64">
        <f ca="1"/>
        <v>0</v>
      </c>
      <c r="AZ64">
        <f ca="1"/>
        <v>0</v>
      </c>
      <c r="BA64">
        <f ca="1"/>
        <v>0</v>
      </c>
      <c r="BB64">
        <f ca="1"/>
        <v>0</v>
      </c>
      <c r="BC64">
        <f ca="1"/>
        <v>0</v>
      </c>
      <c r="BD64">
        <f ca="1"/>
        <v>0</v>
      </c>
      <c r="BE64">
        <f ca="1"/>
        <v>0</v>
      </c>
      <c r="BF64">
        <f ca="1"/>
        <v>0</v>
      </c>
      <c r="BG64">
        <f ca="1"/>
        <v>0</v>
      </c>
      <c r="BH64">
        <f ca="1"/>
        <v>0</v>
      </c>
      <c r="BI64">
        <f ca="1"/>
        <v>0</v>
      </c>
      <c r="BJ64">
        <f ca="1"/>
        <v>0</v>
      </c>
      <c r="BK64" s="331">
        <f ca="1"/>
        <v>0</v>
      </c>
    </row>
    <row r="65" spans="1:63" x14ac:dyDescent="0.25">
      <c r="A65" s="330" t="str" cm="1">
        <f t="array" aca="1" ref="A65" ca="1">IF(INDIRECT(ADDRESS(9+QUOTIENT(ROW(A64)-1,20),4,4,1,"Equipa de projeto")) = 0,"", _xlfn.CONCAT(1 + QUOTIENT(ROW(A64)-1,20),". ", INDIRECT(ADDRESS(9+QUOTIENT(ROW(A64)-1,20),4,4,1,"Equipa de projeto"))))</f>
        <v/>
      </c>
      <c r="B65">
        <f>Atividades!$A$13</f>
        <v>0</v>
      </c>
      <c r="C65" s="123" t="s">
        <v>49</v>
      </c>
      <c r="D65">
        <f ca="1"/>
        <v>0</v>
      </c>
      <c r="E65">
        <f ca="1"/>
        <v>0</v>
      </c>
      <c r="F65">
        <f ca="1"/>
        <v>0</v>
      </c>
      <c r="G65">
        <f ca="1"/>
        <v>0</v>
      </c>
      <c r="H65">
        <f ca="1"/>
        <v>0</v>
      </c>
      <c r="I65">
        <f ca="1"/>
        <v>0</v>
      </c>
      <c r="J65">
        <f ca="1"/>
        <v>0</v>
      </c>
      <c r="K65">
        <f ca="1"/>
        <v>0</v>
      </c>
      <c r="L65">
        <f ca="1"/>
        <v>0</v>
      </c>
      <c r="M65">
        <f ca="1"/>
        <v>0</v>
      </c>
      <c r="N65">
        <f ca="1"/>
        <v>0</v>
      </c>
      <c r="O65">
        <f ca="1"/>
        <v>0</v>
      </c>
      <c r="P65">
        <f ca="1"/>
        <v>0</v>
      </c>
      <c r="Q65">
        <f ca="1"/>
        <v>0</v>
      </c>
      <c r="R65">
        <f ca="1"/>
        <v>0</v>
      </c>
      <c r="S65">
        <f ca="1"/>
        <v>0</v>
      </c>
      <c r="T65">
        <f ca="1"/>
        <v>0</v>
      </c>
      <c r="U65">
        <f ca="1"/>
        <v>0</v>
      </c>
      <c r="V65">
        <f ca="1"/>
        <v>0</v>
      </c>
      <c r="W65">
        <f ca="1"/>
        <v>0</v>
      </c>
      <c r="X65">
        <f ca="1"/>
        <v>0</v>
      </c>
      <c r="Y65">
        <f ca="1"/>
        <v>0</v>
      </c>
      <c r="Z65">
        <f ca="1"/>
        <v>0</v>
      </c>
      <c r="AA65">
        <f ca="1"/>
        <v>0</v>
      </c>
      <c r="AB65">
        <f ca="1"/>
        <v>0</v>
      </c>
      <c r="AC65">
        <f ca="1"/>
        <v>0</v>
      </c>
      <c r="AD65">
        <f ca="1"/>
        <v>0</v>
      </c>
      <c r="AE65">
        <f ca="1"/>
        <v>0</v>
      </c>
      <c r="AF65">
        <f ca="1"/>
        <v>0</v>
      </c>
      <c r="AG65">
        <f ca="1"/>
        <v>0</v>
      </c>
      <c r="AH65">
        <f ca="1"/>
        <v>0</v>
      </c>
      <c r="AI65">
        <f ca="1"/>
        <v>0</v>
      </c>
      <c r="AJ65">
        <f ca="1"/>
        <v>0</v>
      </c>
      <c r="AK65">
        <f ca="1"/>
        <v>0</v>
      </c>
      <c r="AL65">
        <f ca="1"/>
        <v>0</v>
      </c>
      <c r="AM65">
        <f ca="1"/>
        <v>0</v>
      </c>
      <c r="AN65">
        <f ca="1"/>
        <v>0</v>
      </c>
      <c r="AO65">
        <f ca="1"/>
        <v>0</v>
      </c>
      <c r="AP65">
        <f ca="1"/>
        <v>0</v>
      </c>
      <c r="AQ65">
        <f ca="1"/>
        <v>0</v>
      </c>
      <c r="AR65">
        <f ca="1"/>
        <v>0</v>
      </c>
      <c r="AS65">
        <f ca="1"/>
        <v>0</v>
      </c>
      <c r="AT65">
        <f ca="1"/>
        <v>0</v>
      </c>
      <c r="AU65">
        <f ca="1"/>
        <v>0</v>
      </c>
      <c r="AV65">
        <f ca="1"/>
        <v>0</v>
      </c>
      <c r="AW65">
        <f ca="1"/>
        <v>0</v>
      </c>
      <c r="AX65">
        <f ca="1"/>
        <v>0</v>
      </c>
      <c r="AY65">
        <f ca="1"/>
        <v>0</v>
      </c>
      <c r="AZ65">
        <f ca="1"/>
        <v>0</v>
      </c>
      <c r="BA65">
        <f ca="1"/>
        <v>0</v>
      </c>
      <c r="BB65">
        <f ca="1"/>
        <v>0</v>
      </c>
      <c r="BC65">
        <f ca="1"/>
        <v>0</v>
      </c>
      <c r="BD65">
        <f ca="1"/>
        <v>0</v>
      </c>
      <c r="BE65">
        <f ca="1"/>
        <v>0</v>
      </c>
      <c r="BF65">
        <f ca="1"/>
        <v>0</v>
      </c>
      <c r="BG65">
        <f ca="1"/>
        <v>0</v>
      </c>
      <c r="BH65">
        <f ca="1"/>
        <v>0</v>
      </c>
      <c r="BI65">
        <f ca="1"/>
        <v>0</v>
      </c>
      <c r="BJ65">
        <f ca="1"/>
        <v>0</v>
      </c>
      <c r="BK65" s="331">
        <f ca="1"/>
        <v>0</v>
      </c>
    </row>
    <row r="66" spans="1:63" x14ac:dyDescent="0.25">
      <c r="A66" s="330" t="str" cm="1">
        <f t="array" aca="1" ref="A66" ca="1">IF(INDIRECT(ADDRESS(9+QUOTIENT(ROW(A65)-1,20),4,4,1,"Equipa de projeto")) = 0,"", _xlfn.CONCAT(1 + QUOTIENT(ROW(A65)-1,20),". ", INDIRECT(ADDRESS(9+QUOTIENT(ROW(A65)-1,20),4,4,1,"Equipa de projeto"))))</f>
        <v/>
      </c>
      <c r="B66">
        <f>Atividades!$A$25</f>
        <v>0</v>
      </c>
      <c r="C66" s="123" t="s">
        <v>48</v>
      </c>
      <c r="D66">
        <f ca="1"/>
        <v>0</v>
      </c>
      <c r="E66">
        <f ca="1"/>
        <v>0</v>
      </c>
      <c r="F66">
        <f ca="1"/>
        <v>0</v>
      </c>
      <c r="G66">
        <f ca="1"/>
        <v>0</v>
      </c>
      <c r="H66">
        <f ca="1"/>
        <v>0</v>
      </c>
      <c r="I66">
        <f ca="1"/>
        <v>0</v>
      </c>
      <c r="J66">
        <f ca="1"/>
        <v>0</v>
      </c>
      <c r="K66">
        <f ca="1"/>
        <v>0</v>
      </c>
      <c r="L66">
        <f ca="1"/>
        <v>0</v>
      </c>
      <c r="M66">
        <f ca="1"/>
        <v>0</v>
      </c>
      <c r="N66">
        <f ca="1"/>
        <v>0</v>
      </c>
      <c r="O66">
        <f ca="1"/>
        <v>0</v>
      </c>
      <c r="P66">
        <f ca="1"/>
        <v>0</v>
      </c>
      <c r="Q66">
        <f ca="1"/>
        <v>0</v>
      </c>
      <c r="R66">
        <f ca="1"/>
        <v>0</v>
      </c>
      <c r="S66">
        <f ca="1"/>
        <v>0</v>
      </c>
      <c r="T66">
        <f ca="1"/>
        <v>0</v>
      </c>
      <c r="U66">
        <f ca="1"/>
        <v>0</v>
      </c>
      <c r="V66">
        <f ca="1"/>
        <v>0</v>
      </c>
      <c r="W66">
        <f ca="1"/>
        <v>0</v>
      </c>
      <c r="X66">
        <f ca="1"/>
        <v>0</v>
      </c>
      <c r="Y66">
        <f ca="1"/>
        <v>0</v>
      </c>
      <c r="Z66">
        <f ca="1"/>
        <v>0</v>
      </c>
      <c r="AA66">
        <f ca="1"/>
        <v>0</v>
      </c>
      <c r="AB66">
        <f ca="1"/>
        <v>0</v>
      </c>
      <c r="AC66">
        <f ca="1"/>
        <v>0</v>
      </c>
      <c r="AD66">
        <f ca="1"/>
        <v>0</v>
      </c>
      <c r="AE66">
        <f ca="1"/>
        <v>0</v>
      </c>
      <c r="AF66">
        <f ca="1"/>
        <v>0</v>
      </c>
      <c r="AG66">
        <f ca="1"/>
        <v>0</v>
      </c>
      <c r="AH66">
        <f ca="1"/>
        <v>0</v>
      </c>
      <c r="AI66">
        <f ca="1"/>
        <v>0</v>
      </c>
      <c r="AJ66">
        <f ca="1"/>
        <v>0</v>
      </c>
      <c r="AK66">
        <f ca="1"/>
        <v>0</v>
      </c>
      <c r="AL66">
        <f ca="1"/>
        <v>0</v>
      </c>
      <c r="AM66">
        <f ca="1"/>
        <v>0</v>
      </c>
      <c r="AN66">
        <f ca="1"/>
        <v>0</v>
      </c>
      <c r="AO66">
        <f ca="1"/>
        <v>0</v>
      </c>
      <c r="AP66">
        <f ca="1"/>
        <v>0</v>
      </c>
      <c r="AQ66">
        <f ca="1"/>
        <v>0</v>
      </c>
      <c r="AR66">
        <f ca="1"/>
        <v>0</v>
      </c>
      <c r="AS66">
        <f ca="1"/>
        <v>0</v>
      </c>
      <c r="AT66">
        <f ca="1"/>
        <v>0</v>
      </c>
      <c r="AU66">
        <f ca="1"/>
        <v>0</v>
      </c>
      <c r="AV66">
        <f ca="1"/>
        <v>0</v>
      </c>
      <c r="AW66">
        <f ca="1"/>
        <v>0</v>
      </c>
      <c r="AX66">
        <f ca="1"/>
        <v>0</v>
      </c>
      <c r="AY66">
        <f ca="1"/>
        <v>0</v>
      </c>
      <c r="AZ66">
        <f ca="1"/>
        <v>0</v>
      </c>
      <c r="BA66">
        <f ca="1"/>
        <v>0</v>
      </c>
      <c r="BB66">
        <f ca="1"/>
        <v>0</v>
      </c>
      <c r="BC66">
        <f ca="1"/>
        <v>0</v>
      </c>
      <c r="BD66">
        <f ca="1"/>
        <v>0</v>
      </c>
      <c r="BE66">
        <f ca="1"/>
        <v>0</v>
      </c>
      <c r="BF66">
        <f ca="1"/>
        <v>0</v>
      </c>
      <c r="BG66">
        <f ca="1"/>
        <v>0</v>
      </c>
      <c r="BH66">
        <f ca="1"/>
        <v>0</v>
      </c>
      <c r="BI66">
        <f ca="1"/>
        <v>0</v>
      </c>
      <c r="BJ66">
        <f ca="1"/>
        <v>0</v>
      </c>
      <c r="BK66" s="331">
        <f ca="1"/>
        <v>0</v>
      </c>
    </row>
    <row r="67" spans="1:63" x14ac:dyDescent="0.25">
      <c r="A67" s="330" t="str" cm="1">
        <f t="array" aca="1" ref="A67" ca="1">IF(INDIRECT(ADDRESS(9+QUOTIENT(ROW(A66)-1,20),4,4,1,"Equipa de projeto")) = 0,"", _xlfn.CONCAT(1 + QUOTIENT(ROW(A66)-1,20),". ", INDIRECT(ADDRESS(9+QUOTIENT(ROW(A66)-1,20),4,4,1,"Equipa de projeto"))))</f>
        <v/>
      </c>
      <c r="B67">
        <f>Atividades!$A$25</f>
        <v>0</v>
      </c>
      <c r="C67" s="123" t="s">
        <v>49</v>
      </c>
      <c r="D67">
        <f ca="1"/>
        <v>0</v>
      </c>
      <c r="E67">
        <f ca="1"/>
        <v>0</v>
      </c>
      <c r="F67">
        <f ca="1"/>
        <v>0</v>
      </c>
      <c r="G67">
        <f ca="1"/>
        <v>0</v>
      </c>
      <c r="H67">
        <f ca="1"/>
        <v>0</v>
      </c>
      <c r="I67">
        <f ca="1"/>
        <v>0</v>
      </c>
      <c r="J67">
        <f ca="1"/>
        <v>0</v>
      </c>
      <c r="K67">
        <f ca="1"/>
        <v>0</v>
      </c>
      <c r="L67">
        <f ca="1"/>
        <v>0</v>
      </c>
      <c r="M67">
        <f ca="1"/>
        <v>0</v>
      </c>
      <c r="N67">
        <f ca="1"/>
        <v>0</v>
      </c>
      <c r="O67">
        <f ca="1"/>
        <v>0</v>
      </c>
      <c r="P67">
        <f ca="1"/>
        <v>0</v>
      </c>
      <c r="Q67">
        <f ca="1"/>
        <v>0</v>
      </c>
      <c r="R67">
        <f ca="1"/>
        <v>0</v>
      </c>
      <c r="S67">
        <f ca="1"/>
        <v>0</v>
      </c>
      <c r="T67">
        <f ca="1"/>
        <v>0</v>
      </c>
      <c r="U67">
        <f ca="1"/>
        <v>0</v>
      </c>
      <c r="V67">
        <f ca="1"/>
        <v>0</v>
      </c>
      <c r="W67">
        <f ca="1"/>
        <v>0</v>
      </c>
      <c r="X67">
        <f ca="1"/>
        <v>0</v>
      </c>
      <c r="Y67">
        <f ca="1"/>
        <v>0</v>
      </c>
      <c r="Z67">
        <f ca="1"/>
        <v>0</v>
      </c>
      <c r="AA67">
        <f ca="1"/>
        <v>0</v>
      </c>
      <c r="AB67">
        <f ca="1"/>
        <v>0</v>
      </c>
      <c r="AC67">
        <f ca="1"/>
        <v>0</v>
      </c>
      <c r="AD67">
        <f ca="1"/>
        <v>0</v>
      </c>
      <c r="AE67">
        <f ca="1"/>
        <v>0</v>
      </c>
      <c r="AF67">
        <f ca="1"/>
        <v>0</v>
      </c>
      <c r="AG67">
        <f ca="1"/>
        <v>0</v>
      </c>
      <c r="AH67">
        <f ca="1"/>
        <v>0</v>
      </c>
      <c r="AI67">
        <f ca="1"/>
        <v>0</v>
      </c>
      <c r="AJ67">
        <f ca="1"/>
        <v>0</v>
      </c>
      <c r="AK67">
        <f ca="1"/>
        <v>0</v>
      </c>
      <c r="AL67">
        <f ca="1"/>
        <v>0</v>
      </c>
      <c r="AM67">
        <f ca="1"/>
        <v>0</v>
      </c>
      <c r="AN67">
        <f ca="1"/>
        <v>0</v>
      </c>
      <c r="AO67">
        <f ca="1"/>
        <v>0</v>
      </c>
      <c r="AP67">
        <f ca="1"/>
        <v>0</v>
      </c>
      <c r="AQ67">
        <f ca="1"/>
        <v>0</v>
      </c>
      <c r="AR67">
        <f ca="1"/>
        <v>0</v>
      </c>
      <c r="AS67">
        <f ca="1"/>
        <v>0</v>
      </c>
      <c r="AT67">
        <f ca="1"/>
        <v>0</v>
      </c>
      <c r="AU67">
        <f ca="1"/>
        <v>0</v>
      </c>
      <c r="AV67">
        <f ca="1"/>
        <v>0</v>
      </c>
      <c r="AW67">
        <f ca="1"/>
        <v>0</v>
      </c>
      <c r="AX67">
        <f ca="1"/>
        <v>0</v>
      </c>
      <c r="AY67">
        <f ca="1"/>
        <v>0</v>
      </c>
      <c r="AZ67">
        <f ca="1"/>
        <v>0</v>
      </c>
      <c r="BA67">
        <f ca="1"/>
        <v>0</v>
      </c>
      <c r="BB67">
        <f ca="1"/>
        <v>0</v>
      </c>
      <c r="BC67">
        <f ca="1"/>
        <v>0</v>
      </c>
      <c r="BD67">
        <f ca="1"/>
        <v>0</v>
      </c>
      <c r="BE67">
        <f ca="1"/>
        <v>0</v>
      </c>
      <c r="BF67">
        <f ca="1"/>
        <v>0</v>
      </c>
      <c r="BG67">
        <f ca="1"/>
        <v>0</v>
      </c>
      <c r="BH67">
        <f ca="1"/>
        <v>0</v>
      </c>
      <c r="BI67">
        <f ca="1"/>
        <v>0</v>
      </c>
      <c r="BJ67">
        <f ca="1"/>
        <v>0</v>
      </c>
      <c r="BK67" s="331">
        <f ca="1"/>
        <v>0</v>
      </c>
    </row>
    <row r="68" spans="1:63" x14ac:dyDescent="0.25">
      <c r="A68" s="330" t="str" cm="1">
        <f t="array" aca="1" ref="A68" ca="1">IF(INDIRECT(ADDRESS(9+QUOTIENT(ROW(A67)-1,20),4,4,1,"Equipa de projeto")) = 0,"", _xlfn.CONCAT(1 + QUOTIENT(ROW(A67)-1,20),". ", INDIRECT(ADDRESS(9+QUOTIENT(ROW(A67)-1,20),4,4,1,"Equipa de projeto"))))</f>
        <v/>
      </c>
      <c r="B68">
        <f>Atividades!$A$37</f>
        <v>0</v>
      </c>
      <c r="C68" s="123" t="s">
        <v>48</v>
      </c>
      <c r="D68">
        <f ca="1"/>
        <v>0</v>
      </c>
      <c r="E68">
        <f ca="1"/>
        <v>0</v>
      </c>
      <c r="F68">
        <f ca="1"/>
        <v>0</v>
      </c>
      <c r="G68">
        <f ca="1"/>
        <v>0</v>
      </c>
      <c r="H68">
        <f ca="1"/>
        <v>0</v>
      </c>
      <c r="I68">
        <f ca="1"/>
        <v>0</v>
      </c>
      <c r="J68">
        <f ca="1"/>
        <v>0</v>
      </c>
      <c r="K68">
        <f ca="1"/>
        <v>0</v>
      </c>
      <c r="L68">
        <f ca="1"/>
        <v>0</v>
      </c>
      <c r="M68">
        <f ca="1"/>
        <v>0</v>
      </c>
      <c r="N68">
        <f ca="1"/>
        <v>0</v>
      </c>
      <c r="O68">
        <f ca="1"/>
        <v>0</v>
      </c>
      <c r="P68">
        <f ca="1"/>
        <v>0</v>
      </c>
      <c r="Q68">
        <f ca="1"/>
        <v>0</v>
      </c>
      <c r="R68">
        <f ca="1"/>
        <v>0</v>
      </c>
      <c r="S68">
        <f ca="1"/>
        <v>0</v>
      </c>
      <c r="T68">
        <f ca="1"/>
        <v>0</v>
      </c>
      <c r="U68">
        <f ca="1"/>
        <v>0</v>
      </c>
      <c r="V68">
        <f ca="1"/>
        <v>0</v>
      </c>
      <c r="W68">
        <f ca="1"/>
        <v>0</v>
      </c>
      <c r="X68">
        <f ca="1"/>
        <v>0</v>
      </c>
      <c r="Y68">
        <f ca="1"/>
        <v>0</v>
      </c>
      <c r="Z68">
        <f ca="1"/>
        <v>0</v>
      </c>
      <c r="AA68">
        <f ca="1"/>
        <v>0</v>
      </c>
      <c r="AB68">
        <f ca="1"/>
        <v>0</v>
      </c>
      <c r="AC68">
        <f ca="1"/>
        <v>0</v>
      </c>
      <c r="AD68">
        <f ca="1"/>
        <v>0</v>
      </c>
      <c r="AE68">
        <f ca="1"/>
        <v>0</v>
      </c>
      <c r="AF68">
        <f ca="1"/>
        <v>0</v>
      </c>
      <c r="AG68">
        <f ca="1"/>
        <v>0</v>
      </c>
      <c r="AH68">
        <f ca="1"/>
        <v>0</v>
      </c>
      <c r="AI68">
        <f ca="1"/>
        <v>0</v>
      </c>
      <c r="AJ68">
        <f ca="1"/>
        <v>0</v>
      </c>
      <c r="AK68">
        <f ca="1"/>
        <v>0</v>
      </c>
      <c r="AL68">
        <f ca="1"/>
        <v>0</v>
      </c>
      <c r="AM68">
        <f ca="1"/>
        <v>0</v>
      </c>
      <c r="AN68">
        <f ca="1"/>
        <v>0</v>
      </c>
      <c r="AO68">
        <f ca="1"/>
        <v>0</v>
      </c>
      <c r="AP68">
        <f ca="1"/>
        <v>0</v>
      </c>
      <c r="AQ68">
        <f ca="1"/>
        <v>0</v>
      </c>
      <c r="AR68">
        <f ca="1"/>
        <v>0</v>
      </c>
      <c r="AS68">
        <f ca="1"/>
        <v>0</v>
      </c>
      <c r="AT68">
        <f ca="1"/>
        <v>0</v>
      </c>
      <c r="AU68">
        <f ca="1"/>
        <v>0</v>
      </c>
      <c r="AV68">
        <f ca="1"/>
        <v>0</v>
      </c>
      <c r="AW68">
        <f ca="1"/>
        <v>0</v>
      </c>
      <c r="AX68">
        <f ca="1"/>
        <v>0</v>
      </c>
      <c r="AY68">
        <f ca="1"/>
        <v>0</v>
      </c>
      <c r="AZ68">
        <f ca="1"/>
        <v>0</v>
      </c>
      <c r="BA68">
        <f ca="1"/>
        <v>0</v>
      </c>
      <c r="BB68">
        <f ca="1"/>
        <v>0</v>
      </c>
      <c r="BC68">
        <f ca="1"/>
        <v>0</v>
      </c>
      <c r="BD68">
        <f ca="1"/>
        <v>0</v>
      </c>
      <c r="BE68">
        <f ca="1"/>
        <v>0</v>
      </c>
      <c r="BF68">
        <f ca="1"/>
        <v>0</v>
      </c>
      <c r="BG68">
        <f ca="1"/>
        <v>0</v>
      </c>
      <c r="BH68">
        <f ca="1"/>
        <v>0</v>
      </c>
      <c r="BI68">
        <f ca="1"/>
        <v>0</v>
      </c>
      <c r="BJ68">
        <f ca="1"/>
        <v>0</v>
      </c>
      <c r="BK68" s="331">
        <f ca="1"/>
        <v>0</v>
      </c>
    </row>
    <row r="69" spans="1:63" x14ac:dyDescent="0.25">
      <c r="A69" s="330" t="str" cm="1">
        <f t="array" aca="1" ref="A69" ca="1">IF(INDIRECT(ADDRESS(9+QUOTIENT(ROW(A68)-1,20),4,4,1,"Equipa de projeto")) = 0,"", _xlfn.CONCAT(1 + QUOTIENT(ROW(A68)-1,20),". ", INDIRECT(ADDRESS(9+QUOTIENT(ROW(A68)-1,20),4,4,1,"Equipa de projeto"))))</f>
        <v/>
      </c>
      <c r="B69">
        <f>Atividades!$A$37</f>
        <v>0</v>
      </c>
      <c r="C69" s="123" t="s">
        <v>49</v>
      </c>
      <c r="D69">
        <f ca="1"/>
        <v>0</v>
      </c>
      <c r="E69">
        <f ca="1"/>
        <v>0</v>
      </c>
      <c r="F69">
        <f ca="1"/>
        <v>0</v>
      </c>
      <c r="G69">
        <f ca="1"/>
        <v>0</v>
      </c>
      <c r="H69">
        <f ca="1"/>
        <v>0</v>
      </c>
      <c r="I69">
        <f ca="1"/>
        <v>0</v>
      </c>
      <c r="J69">
        <f ca="1"/>
        <v>0</v>
      </c>
      <c r="K69">
        <f ca="1"/>
        <v>0</v>
      </c>
      <c r="L69">
        <f ca="1"/>
        <v>0</v>
      </c>
      <c r="M69">
        <f ca="1"/>
        <v>0</v>
      </c>
      <c r="N69">
        <f ca="1"/>
        <v>0</v>
      </c>
      <c r="O69">
        <f ca="1"/>
        <v>0</v>
      </c>
      <c r="P69">
        <f ca="1"/>
        <v>0</v>
      </c>
      <c r="Q69">
        <f ca="1"/>
        <v>0</v>
      </c>
      <c r="R69">
        <f ca="1"/>
        <v>0</v>
      </c>
      <c r="S69">
        <f ca="1"/>
        <v>0</v>
      </c>
      <c r="T69">
        <f ca="1"/>
        <v>0</v>
      </c>
      <c r="U69">
        <f ca="1"/>
        <v>0</v>
      </c>
      <c r="V69">
        <f ca="1"/>
        <v>0</v>
      </c>
      <c r="W69">
        <f ca="1"/>
        <v>0</v>
      </c>
      <c r="X69">
        <f ca="1"/>
        <v>0</v>
      </c>
      <c r="Y69">
        <f ca="1"/>
        <v>0</v>
      </c>
      <c r="Z69">
        <f ca="1"/>
        <v>0</v>
      </c>
      <c r="AA69">
        <f ca="1"/>
        <v>0</v>
      </c>
      <c r="AB69">
        <f ca="1"/>
        <v>0</v>
      </c>
      <c r="AC69">
        <f ca="1"/>
        <v>0</v>
      </c>
      <c r="AD69">
        <f ca="1"/>
        <v>0</v>
      </c>
      <c r="AE69">
        <f ca="1"/>
        <v>0</v>
      </c>
      <c r="AF69">
        <f ca="1"/>
        <v>0</v>
      </c>
      <c r="AG69">
        <f ca="1"/>
        <v>0</v>
      </c>
      <c r="AH69">
        <f ca="1"/>
        <v>0</v>
      </c>
      <c r="AI69">
        <f ca="1"/>
        <v>0</v>
      </c>
      <c r="AJ69">
        <f ca="1"/>
        <v>0</v>
      </c>
      <c r="AK69">
        <f ca="1"/>
        <v>0</v>
      </c>
      <c r="AL69">
        <f ca="1"/>
        <v>0</v>
      </c>
      <c r="AM69">
        <f ca="1"/>
        <v>0</v>
      </c>
      <c r="AN69">
        <f ca="1"/>
        <v>0</v>
      </c>
      <c r="AO69">
        <f ca="1"/>
        <v>0</v>
      </c>
      <c r="AP69">
        <f ca="1"/>
        <v>0</v>
      </c>
      <c r="AQ69">
        <f ca="1"/>
        <v>0</v>
      </c>
      <c r="AR69">
        <f ca="1"/>
        <v>0</v>
      </c>
      <c r="AS69">
        <f ca="1"/>
        <v>0</v>
      </c>
      <c r="AT69">
        <f ca="1"/>
        <v>0</v>
      </c>
      <c r="AU69">
        <f ca="1"/>
        <v>0</v>
      </c>
      <c r="AV69">
        <f ca="1"/>
        <v>0</v>
      </c>
      <c r="AW69">
        <f ca="1"/>
        <v>0</v>
      </c>
      <c r="AX69">
        <f ca="1"/>
        <v>0</v>
      </c>
      <c r="AY69">
        <f ca="1"/>
        <v>0</v>
      </c>
      <c r="AZ69">
        <f ca="1"/>
        <v>0</v>
      </c>
      <c r="BA69">
        <f ca="1"/>
        <v>0</v>
      </c>
      <c r="BB69">
        <f ca="1"/>
        <v>0</v>
      </c>
      <c r="BC69">
        <f ca="1"/>
        <v>0</v>
      </c>
      <c r="BD69">
        <f ca="1"/>
        <v>0</v>
      </c>
      <c r="BE69">
        <f ca="1"/>
        <v>0</v>
      </c>
      <c r="BF69">
        <f ca="1"/>
        <v>0</v>
      </c>
      <c r="BG69">
        <f ca="1"/>
        <v>0</v>
      </c>
      <c r="BH69">
        <f ca="1"/>
        <v>0</v>
      </c>
      <c r="BI69">
        <f ca="1"/>
        <v>0</v>
      </c>
      <c r="BJ69">
        <f ca="1"/>
        <v>0</v>
      </c>
      <c r="BK69" s="331">
        <f ca="1"/>
        <v>0</v>
      </c>
    </row>
    <row r="70" spans="1:63" x14ac:dyDescent="0.25">
      <c r="A70" s="330" t="str" cm="1">
        <f t="array" aca="1" ref="A70" ca="1">IF(INDIRECT(ADDRESS(9+QUOTIENT(ROW(A69)-1,20),4,4,1,"Equipa de projeto")) = 0,"", _xlfn.CONCAT(1 + QUOTIENT(ROW(A69)-1,20),". ", INDIRECT(ADDRESS(9+QUOTIENT(ROW(A69)-1,20),4,4,1,"Equipa de projeto"))))</f>
        <v/>
      </c>
      <c r="B70">
        <f>Atividades!$A$49</f>
        <v>0</v>
      </c>
      <c r="C70" s="123" t="s">
        <v>48</v>
      </c>
      <c r="D70">
        <f ca="1"/>
        <v>0</v>
      </c>
      <c r="E70">
        <f ca="1"/>
        <v>0</v>
      </c>
      <c r="F70">
        <f ca="1"/>
        <v>0</v>
      </c>
      <c r="G70">
        <f ca="1"/>
        <v>0</v>
      </c>
      <c r="H70">
        <f ca="1"/>
        <v>0</v>
      </c>
      <c r="I70">
        <f ca="1"/>
        <v>0</v>
      </c>
      <c r="J70">
        <f ca="1"/>
        <v>0</v>
      </c>
      <c r="K70">
        <f ca="1"/>
        <v>0</v>
      </c>
      <c r="L70">
        <f ca="1"/>
        <v>0</v>
      </c>
      <c r="M70">
        <f ca="1"/>
        <v>0</v>
      </c>
      <c r="N70">
        <f ca="1"/>
        <v>0</v>
      </c>
      <c r="O70">
        <f ca="1"/>
        <v>0</v>
      </c>
      <c r="P70">
        <f ca="1"/>
        <v>0</v>
      </c>
      <c r="Q70">
        <f ca="1"/>
        <v>0</v>
      </c>
      <c r="R70">
        <f ca="1"/>
        <v>0</v>
      </c>
      <c r="S70">
        <f ca="1"/>
        <v>0</v>
      </c>
      <c r="T70">
        <f ca="1"/>
        <v>0</v>
      </c>
      <c r="U70">
        <f ca="1"/>
        <v>0</v>
      </c>
      <c r="V70">
        <f ca="1"/>
        <v>0</v>
      </c>
      <c r="W70">
        <f ca="1"/>
        <v>0</v>
      </c>
      <c r="X70">
        <f ca="1"/>
        <v>0</v>
      </c>
      <c r="Y70">
        <f ca="1"/>
        <v>0</v>
      </c>
      <c r="Z70">
        <f ca="1"/>
        <v>0</v>
      </c>
      <c r="AA70">
        <f ca="1"/>
        <v>0</v>
      </c>
      <c r="AB70">
        <f ca="1"/>
        <v>0</v>
      </c>
      <c r="AC70">
        <f ca="1"/>
        <v>0</v>
      </c>
      <c r="AD70">
        <f ca="1"/>
        <v>0</v>
      </c>
      <c r="AE70">
        <f ca="1"/>
        <v>0</v>
      </c>
      <c r="AF70">
        <f ca="1"/>
        <v>0</v>
      </c>
      <c r="AG70">
        <f ca="1"/>
        <v>0</v>
      </c>
      <c r="AH70">
        <f ca="1"/>
        <v>0</v>
      </c>
      <c r="AI70">
        <f ca="1"/>
        <v>0</v>
      </c>
      <c r="AJ70">
        <f ca="1"/>
        <v>0</v>
      </c>
      <c r="AK70">
        <f ca="1"/>
        <v>0</v>
      </c>
      <c r="AL70">
        <f ca="1"/>
        <v>0</v>
      </c>
      <c r="AM70">
        <f ca="1"/>
        <v>0</v>
      </c>
      <c r="AN70">
        <f ca="1"/>
        <v>0</v>
      </c>
      <c r="AO70">
        <f ca="1"/>
        <v>0</v>
      </c>
      <c r="AP70">
        <f ca="1"/>
        <v>0</v>
      </c>
      <c r="AQ70">
        <f ca="1"/>
        <v>0</v>
      </c>
      <c r="AR70">
        <f ca="1"/>
        <v>0</v>
      </c>
      <c r="AS70">
        <f ca="1"/>
        <v>0</v>
      </c>
      <c r="AT70">
        <f ca="1"/>
        <v>0</v>
      </c>
      <c r="AU70">
        <f ca="1"/>
        <v>0</v>
      </c>
      <c r="AV70">
        <f ca="1"/>
        <v>0</v>
      </c>
      <c r="AW70">
        <f ca="1"/>
        <v>0</v>
      </c>
      <c r="AX70">
        <f ca="1"/>
        <v>0</v>
      </c>
      <c r="AY70">
        <f ca="1"/>
        <v>0</v>
      </c>
      <c r="AZ70">
        <f ca="1"/>
        <v>0</v>
      </c>
      <c r="BA70">
        <f ca="1"/>
        <v>0</v>
      </c>
      <c r="BB70">
        <f ca="1"/>
        <v>0</v>
      </c>
      <c r="BC70">
        <f ca="1"/>
        <v>0</v>
      </c>
      <c r="BD70">
        <f ca="1"/>
        <v>0</v>
      </c>
      <c r="BE70">
        <f ca="1"/>
        <v>0</v>
      </c>
      <c r="BF70">
        <f ca="1"/>
        <v>0</v>
      </c>
      <c r="BG70">
        <f ca="1"/>
        <v>0</v>
      </c>
      <c r="BH70">
        <f ca="1"/>
        <v>0</v>
      </c>
      <c r="BI70">
        <f ca="1"/>
        <v>0</v>
      </c>
      <c r="BJ70">
        <f ca="1"/>
        <v>0</v>
      </c>
      <c r="BK70" s="331">
        <f ca="1"/>
        <v>0</v>
      </c>
    </row>
    <row r="71" spans="1:63" x14ac:dyDescent="0.25">
      <c r="A71" s="330" t="str" cm="1">
        <f t="array" aca="1" ref="A71" ca="1">IF(INDIRECT(ADDRESS(9+QUOTIENT(ROW(A70)-1,20),4,4,1,"Equipa de projeto")) = 0,"", _xlfn.CONCAT(1 + QUOTIENT(ROW(A70)-1,20),". ", INDIRECT(ADDRESS(9+QUOTIENT(ROW(A70)-1,20),4,4,1,"Equipa de projeto"))))</f>
        <v/>
      </c>
      <c r="B71">
        <f>Atividades!$A$49</f>
        <v>0</v>
      </c>
      <c r="C71" s="123" t="s">
        <v>49</v>
      </c>
      <c r="D71">
        <f ca="1"/>
        <v>0</v>
      </c>
      <c r="E71">
        <f ca="1"/>
        <v>0</v>
      </c>
      <c r="F71">
        <f ca="1"/>
        <v>0</v>
      </c>
      <c r="G71">
        <f ca="1"/>
        <v>0</v>
      </c>
      <c r="H71">
        <f ca="1"/>
        <v>0</v>
      </c>
      <c r="I71">
        <f ca="1"/>
        <v>0</v>
      </c>
      <c r="J71">
        <f ca="1"/>
        <v>0</v>
      </c>
      <c r="K71">
        <f ca="1"/>
        <v>0</v>
      </c>
      <c r="L71">
        <f ca="1"/>
        <v>0</v>
      </c>
      <c r="M71">
        <f ca="1"/>
        <v>0</v>
      </c>
      <c r="N71">
        <f ca="1"/>
        <v>0</v>
      </c>
      <c r="O71">
        <f ca="1"/>
        <v>0</v>
      </c>
      <c r="P71">
        <f ca="1"/>
        <v>0</v>
      </c>
      <c r="Q71">
        <f ca="1"/>
        <v>0</v>
      </c>
      <c r="R71">
        <f ca="1"/>
        <v>0</v>
      </c>
      <c r="S71">
        <f ca="1"/>
        <v>0</v>
      </c>
      <c r="T71">
        <f ca="1"/>
        <v>0</v>
      </c>
      <c r="U71">
        <f ca="1"/>
        <v>0</v>
      </c>
      <c r="V71">
        <f ca="1"/>
        <v>0</v>
      </c>
      <c r="W71">
        <f ca="1"/>
        <v>0</v>
      </c>
      <c r="X71">
        <f ca="1"/>
        <v>0</v>
      </c>
      <c r="Y71">
        <f ca="1"/>
        <v>0</v>
      </c>
      <c r="Z71">
        <f ca="1"/>
        <v>0</v>
      </c>
      <c r="AA71">
        <f ca="1"/>
        <v>0</v>
      </c>
      <c r="AB71">
        <f ca="1"/>
        <v>0</v>
      </c>
      <c r="AC71">
        <f ca="1"/>
        <v>0</v>
      </c>
      <c r="AD71">
        <f ca="1"/>
        <v>0</v>
      </c>
      <c r="AE71">
        <f ca="1"/>
        <v>0</v>
      </c>
      <c r="AF71">
        <f ca="1"/>
        <v>0</v>
      </c>
      <c r="AG71">
        <f ca="1"/>
        <v>0</v>
      </c>
      <c r="AH71">
        <f ca="1"/>
        <v>0</v>
      </c>
      <c r="AI71">
        <f ca="1"/>
        <v>0</v>
      </c>
      <c r="AJ71">
        <f ca="1"/>
        <v>0</v>
      </c>
      <c r="AK71">
        <f ca="1"/>
        <v>0</v>
      </c>
      <c r="AL71">
        <f ca="1"/>
        <v>0</v>
      </c>
      <c r="AM71">
        <f ca="1"/>
        <v>0</v>
      </c>
      <c r="AN71">
        <f ca="1"/>
        <v>0</v>
      </c>
      <c r="AO71">
        <f ca="1"/>
        <v>0</v>
      </c>
      <c r="AP71">
        <f ca="1"/>
        <v>0</v>
      </c>
      <c r="AQ71">
        <f ca="1"/>
        <v>0</v>
      </c>
      <c r="AR71">
        <f ca="1"/>
        <v>0</v>
      </c>
      <c r="AS71">
        <f ca="1"/>
        <v>0</v>
      </c>
      <c r="AT71">
        <f ca="1"/>
        <v>0</v>
      </c>
      <c r="AU71">
        <f ca="1"/>
        <v>0</v>
      </c>
      <c r="AV71">
        <f ca="1"/>
        <v>0</v>
      </c>
      <c r="AW71">
        <f ca="1"/>
        <v>0</v>
      </c>
      <c r="AX71">
        <f ca="1"/>
        <v>0</v>
      </c>
      <c r="AY71">
        <f ca="1"/>
        <v>0</v>
      </c>
      <c r="AZ71">
        <f ca="1"/>
        <v>0</v>
      </c>
      <c r="BA71">
        <f ca="1"/>
        <v>0</v>
      </c>
      <c r="BB71">
        <f ca="1"/>
        <v>0</v>
      </c>
      <c r="BC71">
        <f ca="1"/>
        <v>0</v>
      </c>
      <c r="BD71">
        <f ca="1"/>
        <v>0</v>
      </c>
      <c r="BE71">
        <f ca="1"/>
        <v>0</v>
      </c>
      <c r="BF71">
        <f ca="1"/>
        <v>0</v>
      </c>
      <c r="BG71">
        <f ca="1"/>
        <v>0</v>
      </c>
      <c r="BH71">
        <f ca="1"/>
        <v>0</v>
      </c>
      <c r="BI71">
        <f ca="1"/>
        <v>0</v>
      </c>
      <c r="BJ71">
        <f ca="1"/>
        <v>0</v>
      </c>
      <c r="BK71" s="331">
        <f ca="1"/>
        <v>0</v>
      </c>
    </row>
    <row r="72" spans="1:63" x14ac:dyDescent="0.25">
      <c r="A72" s="330" t="str" cm="1">
        <f t="array" aca="1" ref="A72" ca="1">IF(INDIRECT(ADDRESS(9+QUOTIENT(ROW(A71)-1,20),4,4,1,"Equipa de projeto")) = 0,"", _xlfn.CONCAT(1 + QUOTIENT(ROW(A71)-1,20),". ", INDIRECT(ADDRESS(9+QUOTIENT(ROW(A71)-1,20),4,4,1,"Equipa de projeto"))))</f>
        <v/>
      </c>
      <c r="B72">
        <f>Atividades!$A$61</f>
        <v>0</v>
      </c>
      <c r="C72" s="123" t="s">
        <v>48</v>
      </c>
      <c r="D72">
        <f ca="1"/>
        <v>0</v>
      </c>
      <c r="E72">
        <f ca="1"/>
        <v>0</v>
      </c>
      <c r="F72">
        <f ca="1"/>
        <v>0</v>
      </c>
      <c r="G72">
        <f ca="1"/>
        <v>0</v>
      </c>
      <c r="H72">
        <f ca="1"/>
        <v>0</v>
      </c>
      <c r="I72">
        <f ca="1"/>
        <v>0</v>
      </c>
      <c r="J72">
        <f ca="1"/>
        <v>0</v>
      </c>
      <c r="K72">
        <f ca="1"/>
        <v>0</v>
      </c>
      <c r="L72">
        <f ca="1"/>
        <v>0</v>
      </c>
      <c r="M72">
        <f ca="1"/>
        <v>0</v>
      </c>
      <c r="N72">
        <f ca="1"/>
        <v>0</v>
      </c>
      <c r="O72">
        <f ca="1"/>
        <v>0</v>
      </c>
      <c r="P72">
        <f ca="1"/>
        <v>0</v>
      </c>
      <c r="Q72">
        <f ca="1"/>
        <v>0</v>
      </c>
      <c r="R72">
        <f ca="1"/>
        <v>0</v>
      </c>
      <c r="S72">
        <f ca="1"/>
        <v>0</v>
      </c>
      <c r="T72">
        <f ca="1"/>
        <v>0</v>
      </c>
      <c r="U72">
        <f ca="1"/>
        <v>0</v>
      </c>
      <c r="V72">
        <f ca="1"/>
        <v>0</v>
      </c>
      <c r="W72">
        <f ca="1"/>
        <v>0</v>
      </c>
      <c r="X72">
        <f ca="1"/>
        <v>0</v>
      </c>
      <c r="Y72">
        <f ca="1"/>
        <v>0</v>
      </c>
      <c r="Z72">
        <f ca="1"/>
        <v>0</v>
      </c>
      <c r="AA72">
        <f ca="1"/>
        <v>0</v>
      </c>
      <c r="AB72">
        <f ca="1"/>
        <v>0</v>
      </c>
      <c r="AC72">
        <f ca="1"/>
        <v>0</v>
      </c>
      <c r="AD72">
        <f ca="1"/>
        <v>0</v>
      </c>
      <c r="AE72">
        <f ca="1"/>
        <v>0</v>
      </c>
      <c r="AF72">
        <f ca="1"/>
        <v>0</v>
      </c>
      <c r="AG72">
        <f ca="1"/>
        <v>0</v>
      </c>
      <c r="AH72">
        <f ca="1"/>
        <v>0</v>
      </c>
      <c r="AI72">
        <f ca="1"/>
        <v>0</v>
      </c>
      <c r="AJ72">
        <f ca="1"/>
        <v>0</v>
      </c>
      <c r="AK72">
        <f ca="1"/>
        <v>0</v>
      </c>
      <c r="AL72">
        <f ca="1"/>
        <v>0</v>
      </c>
      <c r="AM72">
        <f ca="1"/>
        <v>0</v>
      </c>
      <c r="AN72">
        <f ca="1"/>
        <v>0</v>
      </c>
      <c r="AO72">
        <f ca="1"/>
        <v>0</v>
      </c>
      <c r="AP72">
        <f ca="1"/>
        <v>0</v>
      </c>
      <c r="AQ72">
        <f ca="1"/>
        <v>0</v>
      </c>
      <c r="AR72">
        <f ca="1"/>
        <v>0</v>
      </c>
      <c r="AS72">
        <f ca="1"/>
        <v>0</v>
      </c>
      <c r="AT72">
        <f ca="1"/>
        <v>0</v>
      </c>
      <c r="AU72">
        <f ca="1"/>
        <v>0</v>
      </c>
      <c r="AV72">
        <f ca="1"/>
        <v>0</v>
      </c>
      <c r="AW72">
        <f ca="1"/>
        <v>0</v>
      </c>
      <c r="AX72">
        <f ca="1"/>
        <v>0</v>
      </c>
      <c r="AY72">
        <f ca="1"/>
        <v>0</v>
      </c>
      <c r="AZ72">
        <f ca="1"/>
        <v>0</v>
      </c>
      <c r="BA72">
        <f ca="1"/>
        <v>0</v>
      </c>
      <c r="BB72">
        <f ca="1"/>
        <v>0</v>
      </c>
      <c r="BC72">
        <f ca="1"/>
        <v>0</v>
      </c>
      <c r="BD72">
        <f ca="1"/>
        <v>0</v>
      </c>
      <c r="BE72">
        <f ca="1"/>
        <v>0</v>
      </c>
      <c r="BF72">
        <f ca="1"/>
        <v>0</v>
      </c>
      <c r="BG72">
        <f ca="1"/>
        <v>0</v>
      </c>
      <c r="BH72">
        <f ca="1"/>
        <v>0</v>
      </c>
      <c r="BI72">
        <f ca="1"/>
        <v>0</v>
      </c>
      <c r="BJ72">
        <f ca="1"/>
        <v>0</v>
      </c>
      <c r="BK72" s="331">
        <f ca="1"/>
        <v>0</v>
      </c>
    </row>
    <row r="73" spans="1:63" x14ac:dyDescent="0.25">
      <c r="A73" s="330" t="str" cm="1">
        <f t="array" aca="1" ref="A73" ca="1">IF(INDIRECT(ADDRESS(9+QUOTIENT(ROW(A72)-1,20),4,4,1,"Equipa de projeto")) = 0,"", _xlfn.CONCAT(1 + QUOTIENT(ROW(A72)-1,20),". ", INDIRECT(ADDRESS(9+QUOTIENT(ROW(A72)-1,20),4,4,1,"Equipa de projeto"))))</f>
        <v/>
      </c>
      <c r="B73">
        <f>Atividades!$A$61</f>
        <v>0</v>
      </c>
      <c r="C73" s="123" t="s">
        <v>49</v>
      </c>
      <c r="D73">
        <f ca="1"/>
        <v>0</v>
      </c>
      <c r="E73">
        <f ca="1"/>
        <v>0</v>
      </c>
      <c r="F73">
        <f ca="1"/>
        <v>0</v>
      </c>
      <c r="G73">
        <f ca="1"/>
        <v>0</v>
      </c>
      <c r="H73">
        <f ca="1"/>
        <v>0</v>
      </c>
      <c r="I73">
        <f ca="1"/>
        <v>0</v>
      </c>
      <c r="J73">
        <f ca="1"/>
        <v>0</v>
      </c>
      <c r="K73">
        <f ca="1"/>
        <v>0</v>
      </c>
      <c r="L73">
        <f ca="1"/>
        <v>0</v>
      </c>
      <c r="M73">
        <f ca="1"/>
        <v>0</v>
      </c>
      <c r="N73">
        <f ca="1"/>
        <v>0</v>
      </c>
      <c r="O73">
        <f ca="1"/>
        <v>0</v>
      </c>
      <c r="P73">
        <f ca="1"/>
        <v>0</v>
      </c>
      <c r="Q73">
        <f ca="1"/>
        <v>0</v>
      </c>
      <c r="R73">
        <f ca="1"/>
        <v>0</v>
      </c>
      <c r="S73">
        <f ca="1"/>
        <v>0</v>
      </c>
      <c r="T73">
        <f ca="1"/>
        <v>0</v>
      </c>
      <c r="U73">
        <f ca="1"/>
        <v>0</v>
      </c>
      <c r="V73">
        <f ca="1"/>
        <v>0</v>
      </c>
      <c r="W73">
        <f ca="1"/>
        <v>0</v>
      </c>
      <c r="X73">
        <f ca="1"/>
        <v>0</v>
      </c>
      <c r="Y73">
        <f ca="1"/>
        <v>0</v>
      </c>
      <c r="Z73">
        <f ca="1"/>
        <v>0</v>
      </c>
      <c r="AA73">
        <f ca="1"/>
        <v>0</v>
      </c>
      <c r="AB73">
        <f ca="1"/>
        <v>0</v>
      </c>
      <c r="AC73">
        <f ca="1"/>
        <v>0</v>
      </c>
      <c r="AD73">
        <f ca="1"/>
        <v>0</v>
      </c>
      <c r="AE73">
        <f ca="1"/>
        <v>0</v>
      </c>
      <c r="AF73">
        <f ca="1"/>
        <v>0</v>
      </c>
      <c r="AG73">
        <f ca="1"/>
        <v>0</v>
      </c>
      <c r="AH73">
        <f ca="1"/>
        <v>0</v>
      </c>
      <c r="AI73">
        <f ca="1"/>
        <v>0</v>
      </c>
      <c r="AJ73">
        <f ca="1"/>
        <v>0</v>
      </c>
      <c r="AK73">
        <f ca="1"/>
        <v>0</v>
      </c>
      <c r="AL73">
        <f ca="1"/>
        <v>0</v>
      </c>
      <c r="AM73">
        <f ca="1"/>
        <v>0</v>
      </c>
      <c r="AN73">
        <f ca="1"/>
        <v>0</v>
      </c>
      <c r="AO73">
        <f ca="1"/>
        <v>0</v>
      </c>
      <c r="AP73">
        <f ca="1"/>
        <v>0</v>
      </c>
      <c r="AQ73">
        <f ca="1"/>
        <v>0</v>
      </c>
      <c r="AR73">
        <f ca="1"/>
        <v>0</v>
      </c>
      <c r="AS73">
        <f ca="1"/>
        <v>0</v>
      </c>
      <c r="AT73">
        <f ca="1"/>
        <v>0</v>
      </c>
      <c r="AU73">
        <f ca="1"/>
        <v>0</v>
      </c>
      <c r="AV73">
        <f ca="1"/>
        <v>0</v>
      </c>
      <c r="AW73">
        <f ca="1"/>
        <v>0</v>
      </c>
      <c r="AX73">
        <f ca="1"/>
        <v>0</v>
      </c>
      <c r="AY73">
        <f ca="1"/>
        <v>0</v>
      </c>
      <c r="AZ73">
        <f ca="1"/>
        <v>0</v>
      </c>
      <c r="BA73">
        <f ca="1"/>
        <v>0</v>
      </c>
      <c r="BB73">
        <f ca="1"/>
        <v>0</v>
      </c>
      <c r="BC73">
        <f ca="1"/>
        <v>0</v>
      </c>
      <c r="BD73">
        <f ca="1"/>
        <v>0</v>
      </c>
      <c r="BE73">
        <f ca="1"/>
        <v>0</v>
      </c>
      <c r="BF73">
        <f ca="1"/>
        <v>0</v>
      </c>
      <c r="BG73">
        <f ca="1"/>
        <v>0</v>
      </c>
      <c r="BH73">
        <f ca="1"/>
        <v>0</v>
      </c>
      <c r="BI73">
        <f ca="1"/>
        <v>0</v>
      </c>
      <c r="BJ73">
        <f ca="1"/>
        <v>0</v>
      </c>
      <c r="BK73" s="331">
        <f ca="1"/>
        <v>0</v>
      </c>
    </row>
    <row r="74" spans="1:63" x14ac:dyDescent="0.25">
      <c r="A74" s="330" t="str" cm="1">
        <f t="array" aca="1" ref="A74" ca="1">IF(INDIRECT(ADDRESS(9+QUOTIENT(ROW(A73)-1,20),4,4,1,"Equipa de projeto")) = 0,"", _xlfn.CONCAT(1 + QUOTIENT(ROW(A73)-1,20),". ", INDIRECT(ADDRESS(9+QUOTIENT(ROW(A73)-1,20),4,4,1,"Equipa de projeto"))))</f>
        <v/>
      </c>
      <c r="B74">
        <f>Atividades!$A$73</f>
        <v>0</v>
      </c>
      <c r="C74" s="123" t="s">
        <v>48</v>
      </c>
      <c r="D74">
        <f ca="1"/>
        <v>0</v>
      </c>
      <c r="E74">
        <f ca="1"/>
        <v>0</v>
      </c>
      <c r="F74">
        <f ca="1"/>
        <v>0</v>
      </c>
      <c r="G74">
        <f ca="1"/>
        <v>0</v>
      </c>
      <c r="H74">
        <f ca="1"/>
        <v>0</v>
      </c>
      <c r="I74">
        <f ca="1"/>
        <v>0</v>
      </c>
      <c r="J74">
        <f ca="1"/>
        <v>0</v>
      </c>
      <c r="K74">
        <f ca="1"/>
        <v>0</v>
      </c>
      <c r="L74">
        <f ca="1"/>
        <v>0</v>
      </c>
      <c r="M74">
        <f ca="1"/>
        <v>0</v>
      </c>
      <c r="N74">
        <f ca="1"/>
        <v>0</v>
      </c>
      <c r="O74">
        <f ca="1"/>
        <v>0</v>
      </c>
      <c r="P74">
        <f ca="1"/>
        <v>0</v>
      </c>
      <c r="Q74">
        <f ca="1"/>
        <v>0</v>
      </c>
      <c r="R74">
        <f ca="1"/>
        <v>0</v>
      </c>
      <c r="S74">
        <f ca="1"/>
        <v>0</v>
      </c>
      <c r="T74">
        <f ca="1"/>
        <v>0</v>
      </c>
      <c r="U74">
        <f ca="1"/>
        <v>0</v>
      </c>
      <c r="V74">
        <f ca="1"/>
        <v>0</v>
      </c>
      <c r="W74">
        <f ca="1"/>
        <v>0</v>
      </c>
      <c r="X74">
        <f ca="1"/>
        <v>0</v>
      </c>
      <c r="Y74">
        <f ca="1"/>
        <v>0</v>
      </c>
      <c r="Z74">
        <f ca="1"/>
        <v>0</v>
      </c>
      <c r="AA74">
        <f ca="1"/>
        <v>0</v>
      </c>
      <c r="AB74">
        <f ca="1"/>
        <v>0</v>
      </c>
      <c r="AC74">
        <f ca="1"/>
        <v>0</v>
      </c>
      <c r="AD74">
        <f ca="1"/>
        <v>0</v>
      </c>
      <c r="AE74">
        <f ca="1"/>
        <v>0</v>
      </c>
      <c r="AF74">
        <f ca="1"/>
        <v>0</v>
      </c>
      <c r="AG74">
        <f ca="1"/>
        <v>0</v>
      </c>
      <c r="AH74">
        <f ca="1"/>
        <v>0</v>
      </c>
      <c r="AI74">
        <f ca="1"/>
        <v>0</v>
      </c>
      <c r="AJ74">
        <f ca="1"/>
        <v>0</v>
      </c>
      <c r="AK74">
        <f ca="1"/>
        <v>0</v>
      </c>
      <c r="AL74">
        <f ca="1"/>
        <v>0</v>
      </c>
      <c r="AM74">
        <f ca="1"/>
        <v>0</v>
      </c>
      <c r="AN74">
        <f ca="1"/>
        <v>0</v>
      </c>
      <c r="AO74">
        <f ca="1"/>
        <v>0</v>
      </c>
      <c r="AP74">
        <f ca="1"/>
        <v>0</v>
      </c>
      <c r="AQ74">
        <f ca="1"/>
        <v>0</v>
      </c>
      <c r="AR74">
        <f ca="1"/>
        <v>0</v>
      </c>
      <c r="AS74">
        <f ca="1"/>
        <v>0</v>
      </c>
      <c r="AT74">
        <f ca="1"/>
        <v>0</v>
      </c>
      <c r="AU74">
        <f ca="1"/>
        <v>0</v>
      </c>
      <c r="AV74">
        <f ca="1"/>
        <v>0</v>
      </c>
      <c r="AW74">
        <f ca="1"/>
        <v>0</v>
      </c>
      <c r="AX74">
        <f ca="1"/>
        <v>0</v>
      </c>
      <c r="AY74">
        <f ca="1"/>
        <v>0</v>
      </c>
      <c r="AZ74">
        <f ca="1"/>
        <v>0</v>
      </c>
      <c r="BA74">
        <f ca="1"/>
        <v>0</v>
      </c>
      <c r="BB74">
        <f ca="1"/>
        <v>0</v>
      </c>
      <c r="BC74">
        <f ca="1"/>
        <v>0</v>
      </c>
      <c r="BD74">
        <f ca="1"/>
        <v>0</v>
      </c>
      <c r="BE74">
        <f ca="1"/>
        <v>0</v>
      </c>
      <c r="BF74">
        <f ca="1"/>
        <v>0</v>
      </c>
      <c r="BG74">
        <f ca="1"/>
        <v>0</v>
      </c>
      <c r="BH74">
        <f ca="1"/>
        <v>0</v>
      </c>
      <c r="BI74">
        <f ca="1"/>
        <v>0</v>
      </c>
      <c r="BJ74">
        <f ca="1"/>
        <v>0</v>
      </c>
      <c r="BK74" s="331">
        <f ca="1"/>
        <v>0</v>
      </c>
    </row>
    <row r="75" spans="1:63" x14ac:dyDescent="0.25">
      <c r="A75" s="330" t="str" cm="1">
        <f t="array" aca="1" ref="A75" ca="1">IF(INDIRECT(ADDRESS(9+QUOTIENT(ROW(A74)-1,20),4,4,1,"Equipa de projeto")) = 0,"", _xlfn.CONCAT(1 + QUOTIENT(ROW(A74)-1,20),". ", INDIRECT(ADDRESS(9+QUOTIENT(ROW(A74)-1,20),4,4,1,"Equipa de projeto"))))</f>
        <v/>
      </c>
      <c r="B75">
        <f>Atividades!$A$73</f>
        <v>0</v>
      </c>
      <c r="C75" s="123" t="s">
        <v>49</v>
      </c>
      <c r="D75">
        <f ca="1"/>
        <v>0</v>
      </c>
      <c r="E75">
        <f ca="1"/>
        <v>0</v>
      </c>
      <c r="F75">
        <f ca="1"/>
        <v>0</v>
      </c>
      <c r="G75">
        <f ca="1"/>
        <v>0</v>
      </c>
      <c r="H75">
        <f ca="1"/>
        <v>0</v>
      </c>
      <c r="I75">
        <f ca="1"/>
        <v>0</v>
      </c>
      <c r="J75">
        <f ca="1"/>
        <v>0</v>
      </c>
      <c r="K75">
        <f ca="1"/>
        <v>0</v>
      </c>
      <c r="L75">
        <f ca="1"/>
        <v>0</v>
      </c>
      <c r="M75">
        <f ca="1"/>
        <v>0</v>
      </c>
      <c r="N75">
        <f ca="1"/>
        <v>0</v>
      </c>
      <c r="O75">
        <f ca="1"/>
        <v>0</v>
      </c>
      <c r="P75">
        <f ca="1"/>
        <v>0</v>
      </c>
      <c r="Q75">
        <f ca="1"/>
        <v>0</v>
      </c>
      <c r="R75">
        <f ca="1"/>
        <v>0</v>
      </c>
      <c r="S75">
        <f ca="1"/>
        <v>0</v>
      </c>
      <c r="T75">
        <f ca="1"/>
        <v>0</v>
      </c>
      <c r="U75">
        <f ca="1"/>
        <v>0</v>
      </c>
      <c r="V75">
        <f ca="1"/>
        <v>0</v>
      </c>
      <c r="W75">
        <f ca="1"/>
        <v>0</v>
      </c>
      <c r="X75">
        <f ca="1"/>
        <v>0</v>
      </c>
      <c r="Y75">
        <f ca="1"/>
        <v>0</v>
      </c>
      <c r="Z75">
        <f ca="1"/>
        <v>0</v>
      </c>
      <c r="AA75">
        <f ca="1"/>
        <v>0</v>
      </c>
      <c r="AB75">
        <f ca="1"/>
        <v>0</v>
      </c>
      <c r="AC75">
        <f ca="1"/>
        <v>0</v>
      </c>
      <c r="AD75">
        <f ca="1"/>
        <v>0</v>
      </c>
      <c r="AE75">
        <f ca="1"/>
        <v>0</v>
      </c>
      <c r="AF75">
        <f ca="1"/>
        <v>0</v>
      </c>
      <c r="AG75">
        <f ca="1"/>
        <v>0</v>
      </c>
      <c r="AH75">
        <f ca="1"/>
        <v>0</v>
      </c>
      <c r="AI75">
        <f ca="1"/>
        <v>0</v>
      </c>
      <c r="AJ75">
        <f ca="1"/>
        <v>0</v>
      </c>
      <c r="AK75">
        <f ca="1"/>
        <v>0</v>
      </c>
      <c r="AL75">
        <f ca="1"/>
        <v>0</v>
      </c>
      <c r="AM75">
        <f ca="1"/>
        <v>0</v>
      </c>
      <c r="AN75">
        <f ca="1"/>
        <v>0</v>
      </c>
      <c r="AO75">
        <f ca="1"/>
        <v>0</v>
      </c>
      <c r="AP75">
        <f ca="1"/>
        <v>0</v>
      </c>
      <c r="AQ75">
        <f ca="1"/>
        <v>0</v>
      </c>
      <c r="AR75">
        <f ca="1"/>
        <v>0</v>
      </c>
      <c r="AS75">
        <f ca="1"/>
        <v>0</v>
      </c>
      <c r="AT75">
        <f ca="1"/>
        <v>0</v>
      </c>
      <c r="AU75">
        <f ca="1"/>
        <v>0</v>
      </c>
      <c r="AV75">
        <f ca="1"/>
        <v>0</v>
      </c>
      <c r="AW75">
        <f ca="1"/>
        <v>0</v>
      </c>
      <c r="AX75">
        <f ca="1"/>
        <v>0</v>
      </c>
      <c r="AY75">
        <f ca="1"/>
        <v>0</v>
      </c>
      <c r="AZ75">
        <f ca="1"/>
        <v>0</v>
      </c>
      <c r="BA75">
        <f ca="1"/>
        <v>0</v>
      </c>
      <c r="BB75">
        <f ca="1"/>
        <v>0</v>
      </c>
      <c r="BC75">
        <f ca="1"/>
        <v>0</v>
      </c>
      <c r="BD75">
        <f ca="1"/>
        <v>0</v>
      </c>
      <c r="BE75">
        <f ca="1"/>
        <v>0</v>
      </c>
      <c r="BF75">
        <f ca="1"/>
        <v>0</v>
      </c>
      <c r="BG75">
        <f ca="1"/>
        <v>0</v>
      </c>
      <c r="BH75">
        <f ca="1"/>
        <v>0</v>
      </c>
      <c r="BI75">
        <f ca="1"/>
        <v>0</v>
      </c>
      <c r="BJ75">
        <f ca="1"/>
        <v>0</v>
      </c>
      <c r="BK75" s="331">
        <f ca="1"/>
        <v>0</v>
      </c>
    </row>
    <row r="76" spans="1:63" x14ac:dyDescent="0.25">
      <c r="A76" s="330" t="str" cm="1">
        <f t="array" aca="1" ref="A76" ca="1">IF(INDIRECT(ADDRESS(9+QUOTIENT(ROW(A75)-1,20),4,4,1,"Equipa de projeto")) = 0,"", _xlfn.CONCAT(1 + QUOTIENT(ROW(A75)-1,20),". ", INDIRECT(ADDRESS(9+QUOTIENT(ROW(A75)-1,20),4,4,1,"Equipa de projeto"))))</f>
        <v/>
      </c>
      <c r="B76">
        <f>Atividades!$A$85</f>
        <v>0</v>
      </c>
      <c r="C76" s="123" t="s">
        <v>48</v>
      </c>
      <c r="D76">
        <f ca="1"/>
        <v>0</v>
      </c>
      <c r="E76">
        <f ca="1"/>
        <v>0</v>
      </c>
      <c r="F76">
        <f ca="1"/>
        <v>0</v>
      </c>
      <c r="G76">
        <f ca="1"/>
        <v>0</v>
      </c>
      <c r="H76">
        <f ca="1"/>
        <v>0</v>
      </c>
      <c r="I76">
        <f ca="1"/>
        <v>0</v>
      </c>
      <c r="J76">
        <f ca="1"/>
        <v>0</v>
      </c>
      <c r="K76">
        <f ca="1"/>
        <v>0</v>
      </c>
      <c r="L76">
        <f ca="1"/>
        <v>0</v>
      </c>
      <c r="M76">
        <f ca="1"/>
        <v>0</v>
      </c>
      <c r="N76">
        <f ca="1"/>
        <v>0</v>
      </c>
      <c r="O76">
        <f ca="1"/>
        <v>0</v>
      </c>
      <c r="P76">
        <f ca="1"/>
        <v>0</v>
      </c>
      <c r="Q76">
        <f ca="1"/>
        <v>0</v>
      </c>
      <c r="R76">
        <f ca="1"/>
        <v>0</v>
      </c>
      <c r="S76">
        <f ca="1"/>
        <v>0</v>
      </c>
      <c r="T76">
        <f ca="1"/>
        <v>0</v>
      </c>
      <c r="U76">
        <f ca="1"/>
        <v>0</v>
      </c>
      <c r="V76">
        <f ca="1"/>
        <v>0</v>
      </c>
      <c r="W76">
        <f ca="1"/>
        <v>0</v>
      </c>
      <c r="X76">
        <f ca="1"/>
        <v>0</v>
      </c>
      <c r="Y76">
        <f ca="1"/>
        <v>0</v>
      </c>
      <c r="Z76">
        <f ca="1"/>
        <v>0</v>
      </c>
      <c r="AA76">
        <f ca="1"/>
        <v>0</v>
      </c>
      <c r="AB76">
        <f ca="1"/>
        <v>0</v>
      </c>
      <c r="AC76">
        <f ca="1"/>
        <v>0</v>
      </c>
      <c r="AD76">
        <f ca="1"/>
        <v>0</v>
      </c>
      <c r="AE76">
        <f ca="1"/>
        <v>0</v>
      </c>
      <c r="AF76">
        <f ca="1"/>
        <v>0</v>
      </c>
      <c r="AG76">
        <f ca="1"/>
        <v>0</v>
      </c>
      <c r="AH76">
        <f ca="1"/>
        <v>0</v>
      </c>
      <c r="AI76">
        <f ca="1"/>
        <v>0</v>
      </c>
      <c r="AJ76">
        <f ca="1"/>
        <v>0</v>
      </c>
      <c r="AK76">
        <f ca="1"/>
        <v>0</v>
      </c>
      <c r="AL76">
        <f ca="1"/>
        <v>0</v>
      </c>
      <c r="AM76">
        <f ca="1"/>
        <v>0</v>
      </c>
      <c r="AN76">
        <f ca="1"/>
        <v>0</v>
      </c>
      <c r="AO76">
        <f ca="1"/>
        <v>0</v>
      </c>
      <c r="AP76">
        <f ca="1"/>
        <v>0</v>
      </c>
      <c r="AQ76">
        <f ca="1"/>
        <v>0</v>
      </c>
      <c r="AR76">
        <f ca="1"/>
        <v>0</v>
      </c>
      <c r="AS76">
        <f ca="1"/>
        <v>0</v>
      </c>
      <c r="AT76">
        <f ca="1"/>
        <v>0</v>
      </c>
      <c r="AU76">
        <f ca="1"/>
        <v>0</v>
      </c>
      <c r="AV76">
        <f ca="1"/>
        <v>0</v>
      </c>
      <c r="AW76">
        <f ca="1"/>
        <v>0</v>
      </c>
      <c r="AX76">
        <f ca="1"/>
        <v>0</v>
      </c>
      <c r="AY76">
        <f ca="1"/>
        <v>0</v>
      </c>
      <c r="AZ76">
        <f ca="1"/>
        <v>0</v>
      </c>
      <c r="BA76">
        <f ca="1"/>
        <v>0</v>
      </c>
      <c r="BB76">
        <f ca="1"/>
        <v>0</v>
      </c>
      <c r="BC76">
        <f ca="1"/>
        <v>0</v>
      </c>
      <c r="BD76">
        <f ca="1"/>
        <v>0</v>
      </c>
      <c r="BE76">
        <f ca="1"/>
        <v>0</v>
      </c>
      <c r="BF76">
        <f ca="1"/>
        <v>0</v>
      </c>
      <c r="BG76">
        <f ca="1"/>
        <v>0</v>
      </c>
      <c r="BH76">
        <f ca="1"/>
        <v>0</v>
      </c>
      <c r="BI76">
        <f ca="1"/>
        <v>0</v>
      </c>
      <c r="BJ76">
        <f ca="1"/>
        <v>0</v>
      </c>
      <c r="BK76" s="331">
        <f ca="1"/>
        <v>0</v>
      </c>
    </row>
    <row r="77" spans="1:63" x14ac:dyDescent="0.25">
      <c r="A77" s="330" t="str" cm="1">
        <f t="array" aca="1" ref="A77" ca="1">IF(INDIRECT(ADDRESS(9+QUOTIENT(ROW(A76)-1,20),4,4,1,"Equipa de projeto")) = 0,"", _xlfn.CONCAT(1 + QUOTIENT(ROW(A76)-1,20),". ", INDIRECT(ADDRESS(9+QUOTIENT(ROW(A76)-1,20),4,4,1,"Equipa de projeto"))))</f>
        <v/>
      </c>
      <c r="B77">
        <f>Atividades!$A$85</f>
        <v>0</v>
      </c>
      <c r="C77" s="123" t="s">
        <v>49</v>
      </c>
      <c r="D77">
        <f ca="1"/>
        <v>0</v>
      </c>
      <c r="E77">
        <f ca="1"/>
        <v>0</v>
      </c>
      <c r="F77">
        <f ca="1"/>
        <v>0</v>
      </c>
      <c r="G77">
        <f ca="1"/>
        <v>0</v>
      </c>
      <c r="H77">
        <f ca="1"/>
        <v>0</v>
      </c>
      <c r="I77">
        <f ca="1"/>
        <v>0</v>
      </c>
      <c r="J77">
        <f ca="1"/>
        <v>0</v>
      </c>
      <c r="K77">
        <f ca="1"/>
        <v>0</v>
      </c>
      <c r="L77">
        <f ca="1"/>
        <v>0</v>
      </c>
      <c r="M77">
        <f ca="1"/>
        <v>0</v>
      </c>
      <c r="N77">
        <f ca="1"/>
        <v>0</v>
      </c>
      <c r="O77">
        <f ca="1"/>
        <v>0</v>
      </c>
      <c r="P77">
        <f ca="1"/>
        <v>0</v>
      </c>
      <c r="Q77">
        <f ca="1"/>
        <v>0</v>
      </c>
      <c r="R77">
        <f ca="1"/>
        <v>0</v>
      </c>
      <c r="S77">
        <f ca="1"/>
        <v>0</v>
      </c>
      <c r="T77">
        <f ca="1"/>
        <v>0</v>
      </c>
      <c r="U77">
        <f ca="1"/>
        <v>0</v>
      </c>
      <c r="V77">
        <f ca="1"/>
        <v>0</v>
      </c>
      <c r="W77">
        <f ca="1"/>
        <v>0</v>
      </c>
      <c r="X77">
        <f ca="1"/>
        <v>0</v>
      </c>
      <c r="Y77">
        <f ca="1"/>
        <v>0</v>
      </c>
      <c r="Z77">
        <f ca="1"/>
        <v>0</v>
      </c>
      <c r="AA77">
        <f ca="1"/>
        <v>0</v>
      </c>
      <c r="AB77">
        <f ca="1"/>
        <v>0</v>
      </c>
      <c r="AC77">
        <f ca="1"/>
        <v>0</v>
      </c>
      <c r="AD77">
        <f ca="1"/>
        <v>0</v>
      </c>
      <c r="AE77">
        <f ca="1"/>
        <v>0</v>
      </c>
      <c r="AF77">
        <f ca="1"/>
        <v>0</v>
      </c>
      <c r="AG77">
        <f ca="1"/>
        <v>0</v>
      </c>
      <c r="AH77">
        <f ca="1"/>
        <v>0</v>
      </c>
      <c r="AI77">
        <f ca="1"/>
        <v>0</v>
      </c>
      <c r="AJ77">
        <f ca="1"/>
        <v>0</v>
      </c>
      <c r="AK77">
        <f ca="1"/>
        <v>0</v>
      </c>
      <c r="AL77">
        <f ca="1"/>
        <v>0</v>
      </c>
      <c r="AM77">
        <f ca="1"/>
        <v>0</v>
      </c>
      <c r="AN77">
        <f ca="1"/>
        <v>0</v>
      </c>
      <c r="AO77">
        <f ca="1"/>
        <v>0</v>
      </c>
      <c r="AP77">
        <f ca="1"/>
        <v>0</v>
      </c>
      <c r="AQ77">
        <f ca="1"/>
        <v>0</v>
      </c>
      <c r="AR77">
        <f ca="1"/>
        <v>0</v>
      </c>
      <c r="AS77">
        <f ca="1"/>
        <v>0</v>
      </c>
      <c r="AT77">
        <f ca="1"/>
        <v>0</v>
      </c>
      <c r="AU77">
        <f ca="1"/>
        <v>0</v>
      </c>
      <c r="AV77">
        <f ca="1"/>
        <v>0</v>
      </c>
      <c r="AW77">
        <f ca="1"/>
        <v>0</v>
      </c>
      <c r="AX77">
        <f ca="1"/>
        <v>0</v>
      </c>
      <c r="AY77">
        <f ca="1"/>
        <v>0</v>
      </c>
      <c r="AZ77">
        <f ca="1"/>
        <v>0</v>
      </c>
      <c r="BA77">
        <f ca="1"/>
        <v>0</v>
      </c>
      <c r="BB77">
        <f ca="1"/>
        <v>0</v>
      </c>
      <c r="BC77">
        <f ca="1"/>
        <v>0</v>
      </c>
      <c r="BD77">
        <f ca="1"/>
        <v>0</v>
      </c>
      <c r="BE77">
        <f ca="1"/>
        <v>0</v>
      </c>
      <c r="BF77">
        <f ca="1"/>
        <v>0</v>
      </c>
      <c r="BG77">
        <f ca="1"/>
        <v>0</v>
      </c>
      <c r="BH77">
        <f ca="1"/>
        <v>0</v>
      </c>
      <c r="BI77">
        <f ca="1"/>
        <v>0</v>
      </c>
      <c r="BJ77">
        <f ca="1"/>
        <v>0</v>
      </c>
      <c r="BK77" s="331">
        <f ca="1"/>
        <v>0</v>
      </c>
    </row>
    <row r="78" spans="1:63" x14ac:dyDescent="0.25">
      <c r="A78" s="330" t="str" cm="1">
        <f t="array" aca="1" ref="A78" ca="1">IF(INDIRECT(ADDRESS(9+QUOTIENT(ROW(A77)-1,20),4,4,1,"Equipa de projeto")) = 0,"", _xlfn.CONCAT(1 + QUOTIENT(ROW(A77)-1,20),". ", INDIRECT(ADDRESS(9+QUOTIENT(ROW(A77)-1,20),4,4,1,"Equipa de projeto"))))</f>
        <v/>
      </c>
      <c r="B78">
        <f>Atividades!$A$97</f>
        <v>0</v>
      </c>
      <c r="C78" s="123" t="s">
        <v>48</v>
      </c>
      <c r="D78">
        <f ca="1"/>
        <v>0</v>
      </c>
      <c r="E78">
        <f ca="1"/>
        <v>0</v>
      </c>
      <c r="F78">
        <f ca="1"/>
        <v>0</v>
      </c>
      <c r="G78">
        <f ca="1"/>
        <v>0</v>
      </c>
      <c r="H78">
        <f ca="1"/>
        <v>0</v>
      </c>
      <c r="I78">
        <f ca="1"/>
        <v>0</v>
      </c>
      <c r="J78">
        <f ca="1"/>
        <v>0</v>
      </c>
      <c r="K78">
        <f ca="1"/>
        <v>0</v>
      </c>
      <c r="L78">
        <f ca="1"/>
        <v>0</v>
      </c>
      <c r="M78">
        <f ca="1"/>
        <v>0</v>
      </c>
      <c r="N78">
        <f ca="1"/>
        <v>0</v>
      </c>
      <c r="O78">
        <f ca="1"/>
        <v>0</v>
      </c>
      <c r="P78">
        <f ca="1"/>
        <v>0</v>
      </c>
      <c r="Q78">
        <f ca="1"/>
        <v>0</v>
      </c>
      <c r="R78">
        <f ca="1"/>
        <v>0</v>
      </c>
      <c r="S78">
        <f ca="1"/>
        <v>0</v>
      </c>
      <c r="T78">
        <f ca="1"/>
        <v>0</v>
      </c>
      <c r="U78">
        <f ca="1"/>
        <v>0</v>
      </c>
      <c r="V78">
        <f ca="1"/>
        <v>0</v>
      </c>
      <c r="W78">
        <f ca="1"/>
        <v>0</v>
      </c>
      <c r="X78">
        <f ca="1"/>
        <v>0</v>
      </c>
      <c r="Y78">
        <f ca="1"/>
        <v>0</v>
      </c>
      <c r="Z78">
        <f ca="1"/>
        <v>0</v>
      </c>
      <c r="AA78">
        <f ca="1"/>
        <v>0</v>
      </c>
      <c r="AB78">
        <f ca="1"/>
        <v>0</v>
      </c>
      <c r="AC78">
        <f ca="1"/>
        <v>0</v>
      </c>
      <c r="AD78">
        <f ca="1"/>
        <v>0</v>
      </c>
      <c r="AE78">
        <f ca="1"/>
        <v>0</v>
      </c>
      <c r="AF78">
        <f ca="1"/>
        <v>0</v>
      </c>
      <c r="AG78">
        <f ca="1"/>
        <v>0</v>
      </c>
      <c r="AH78">
        <f ca="1"/>
        <v>0</v>
      </c>
      <c r="AI78">
        <f ca="1"/>
        <v>0</v>
      </c>
      <c r="AJ78">
        <f ca="1"/>
        <v>0</v>
      </c>
      <c r="AK78">
        <f ca="1"/>
        <v>0</v>
      </c>
      <c r="AL78">
        <f ca="1"/>
        <v>0</v>
      </c>
      <c r="AM78">
        <f ca="1"/>
        <v>0</v>
      </c>
      <c r="AN78">
        <f ca="1"/>
        <v>0</v>
      </c>
      <c r="AO78">
        <f ca="1"/>
        <v>0</v>
      </c>
      <c r="AP78">
        <f ca="1"/>
        <v>0</v>
      </c>
      <c r="AQ78">
        <f ca="1"/>
        <v>0</v>
      </c>
      <c r="AR78">
        <f ca="1"/>
        <v>0</v>
      </c>
      <c r="AS78">
        <f ca="1"/>
        <v>0</v>
      </c>
      <c r="AT78">
        <f ca="1"/>
        <v>0</v>
      </c>
      <c r="AU78">
        <f ca="1"/>
        <v>0</v>
      </c>
      <c r="AV78">
        <f ca="1"/>
        <v>0</v>
      </c>
      <c r="AW78">
        <f ca="1"/>
        <v>0</v>
      </c>
      <c r="AX78">
        <f ca="1"/>
        <v>0</v>
      </c>
      <c r="AY78">
        <f ca="1"/>
        <v>0</v>
      </c>
      <c r="AZ78">
        <f ca="1"/>
        <v>0</v>
      </c>
      <c r="BA78">
        <f ca="1"/>
        <v>0</v>
      </c>
      <c r="BB78">
        <f ca="1"/>
        <v>0</v>
      </c>
      <c r="BC78">
        <f ca="1"/>
        <v>0</v>
      </c>
      <c r="BD78">
        <f ca="1"/>
        <v>0</v>
      </c>
      <c r="BE78">
        <f ca="1"/>
        <v>0</v>
      </c>
      <c r="BF78">
        <f ca="1"/>
        <v>0</v>
      </c>
      <c r="BG78">
        <f ca="1"/>
        <v>0</v>
      </c>
      <c r="BH78">
        <f ca="1"/>
        <v>0</v>
      </c>
      <c r="BI78">
        <f ca="1"/>
        <v>0</v>
      </c>
      <c r="BJ78">
        <f ca="1"/>
        <v>0</v>
      </c>
      <c r="BK78" s="331">
        <f ca="1"/>
        <v>0</v>
      </c>
    </row>
    <row r="79" spans="1:63" x14ac:dyDescent="0.25">
      <c r="A79" s="330" t="str" cm="1">
        <f t="array" aca="1" ref="A79" ca="1">IF(INDIRECT(ADDRESS(9+QUOTIENT(ROW(A78)-1,20),4,4,1,"Equipa de projeto")) = 0,"", _xlfn.CONCAT(1 + QUOTIENT(ROW(A78)-1,20),". ", INDIRECT(ADDRESS(9+QUOTIENT(ROW(A78)-1,20),4,4,1,"Equipa de projeto"))))</f>
        <v/>
      </c>
      <c r="B79">
        <f>Atividades!$A$97</f>
        <v>0</v>
      </c>
      <c r="C79" s="123" t="s">
        <v>49</v>
      </c>
      <c r="D79">
        <f ca="1"/>
        <v>0</v>
      </c>
      <c r="E79">
        <f ca="1"/>
        <v>0</v>
      </c>
      <c r="F79">
        <f ca="1"/>
        <v>0</v>
      </c>
      <c r="G79">
        <f ca="1"/>
        <v>0</v>
      </c>
      <c r="H79">
        <f ca="1"/>
        <v>0</v>
      </c>
      <c r="I79">
        <f ca="1"/>
        <v>0</v>
      </c>
      <c r="J79">
        <f ca="1"/>
        <v>0</v>
      </c>
      <c r="K79">
        <f ca="1"/>
        <v>0</v>
      </c>
      <c r="L79">
        <f ca="1"/>
        <v>0</v>
      </c>
      <c r="M79">
        <f ca="1"/>
        <v>0</v>
      </c>
      <c r="N79">
        <f ca="1"/>
        <v>0</v>
      </c>
      <c r="O79">
        <f ca="1"/>
        <v>0</v>
      </c>
      <c r="P79">
        <f ca="1"/>
        <v>0</v>
      </c>
      <c r="Q79">
        <f ca="1"/>
        <v>0</v>
      </c>
      <c r="R79">
        <f ca="1"/>
        <v>0</v>
      </c>
      <c r="S79">
        <f ca="1"/>
        <v>0</v>
      </c>
      <c r="T79">
        <f ca="1"/>
        <v>0</v>
      </c>
      <c r="U79">
        <f ca="1"/>
        <v>0</v>
      </c>
      <c r="V79">
        <f ca="1"/>
        <v>0</v>
      </c>
      <c r="W79">
        <f ca="1"/>
        <v>0</v>
      </c>
      <c r="X79">
        <f ca="1"/>
        <v>0</v>
      </c>
      <c r="Y79">
        <f ca="1"/>
        <v>0</v>
      </c>
      <c r="Z79">
        <f ca="1"/>
        <v>0</v>
      </c>
      <c r="AA79">
        <f ca="1"/>
        <v>0</v>
      </c>
      <c r="AB79">
        <f ca="1"/>
        <v>0</v>
      </c>
      <c r="AC79">
        <f ca="1"/>
        <v>0</v>
      </c>
      <c r="AD79">
        <f ca="1"/>
        <v>0</v>
      </c>
      <c r="AE79">
        <f ca="1"/>
        <v>0</v>
      </c>
      <c r="AF79">
        <f ca="1"/>
        <v>0</v>
      </c>
      <c r="AG79">
        <f ca="1"/>
        <v>0</v>
      </c>
      <c r="AH79">
        <f ca="1"/>
        <v>0</v>
      </c>
      <c r="AI79">
        <f ca="1"/>
        <v>0</v>
      </c>
      <c r="AJ79">
        <f ca="1"/>
        <v>0</v>
      </c>
      <c r="AK79">
        <f ca="1"/>
        <v>0</v>
      </c>
      <c r="AL79">
        <f ca="1"/>
        <v>0</v>
      </c>
      <c r="AM79">
        <f ca="1"/>
        <v>0</v>
      </c>
      <c r="AN79">
        <f ca="1"/>
        <v>0</v>
      </c>
      <c r="AO79">
        <f ca="1"/>
        <v>0</v>
      </c>
      <c r="AP79">
        <f ca="1"/>
        <v>0</v>
      </c>
      <c r="AQ79">
        <f ca="1"/>
        <v>0</v>
      </c>
      <c r="AR79">
        <f ca="1"/>
        <v>0</v>
      </c>
      <c r="AS79">
        <f ca="1"/>
        <v>0</v>
      </c>
      <c r="AT79">
        <f ca="1"/>
        <v>0</v>
      </c>
      <c r="AU79">
        <f ca="1"/>
        <v>0</v>
      </c>
      <c r="AV79">
        <f ca="1"/>
        <v>0</v>
      </c>
      <c r="AW79">
        <f ca="1"/>
        <v>0</v>
      </c>
      <c r="AX79">
        <f ca="1"/>
        <v>0</v>
      </c>
      <c r="AY79">
        <f ca="1"/>
        <v>0</v>
      </c>
      <c r="AZ79">
        <f ca="1"/>
        <v>0</v>
      </c>
      <c r="BA79">
        <f ca="1"/>
        <v>0</v>
      </c>
      <c r="BB79">
        <f ca="1"/>
        <v>0</v>
      </c>
      <c r="BC79">
        <f ca="1"/>
        <v>0</v>
      </c>
      <c r="BD79">
        <f ca="1"/>
        <v>0</v>
      </c>
      <c r="BE79">
        <f ca="1"/>
        <v>0</v>
      </c>
      <c r="BF79">
        <f ca="1"/>
        <v>0</v>
      </c>
      <c r="BG79">
        <f ca="1"/>
        <v>0</v>
      </c>
      <c r="BH79">
        <f ca="1"/>
        <v>0</v>
      </c>
      <c r="BI79">
        <f ca="1"/>
        <v>0</v>
      </c>
      <c r="BJ79">
        <f ca="1"/>
        <v>0</v>
      </c>
      <c r="BK79" s="331">
        <f ca="1"/>
        <v>0</v>
      </c>
    </row>
    <row r="80" spans="1:63" x14ac:dyDescent="0.25">
      <c r="A80" s="330" t="str" cm="1">
        <f t="array" aca="1" ref="A80" ca="1">IF(INDIRECT(ADDRESS(9+QUOTIENT(ROW(A79)-1,20),4,4,1,"Equipa de projeto")) = 0,"", _xlfn.CONCAT(1 + QUOTIENT(ROW(A79)-1,20),". ", INDIRECT(ADDRESS(9+QUOTIENT(ROW(A79)-1,20),4,4,1,"Equipa de projeto"))))</f>
        <v/>
      </c>
      <c r="B80">
        <f>Atividades!$A$109</f>
        <v>0</v>
      </c>
      <c r="C80" s="123" t="s">
        <v>48</v>
      </c>
      <c r="D80">
        <f ca="1"/>
        <v>0</v>
      </c>
      <c r="E80">
        <f ca="1"/>
        <v>0</v>
      </c>
      <c r="F80">
        <f ca="1"/>
        <v>0</v>
      </c>
      <c r="G80">
        <f ca="1"/>
        <v>0</v>
      </c>
      <c r="H80">
        <f ca="1"/>
        <v>0</v>
      </c>
      <c r="I80">
        <f ca="1"/>
        <v>0</v>
      </c>
      <c r="J80">
        <f ca="1"/>
        <v>0</v>
      </c>
      <c r="K80">
        <f ca="1"/>
        <v>0</v>
      </c>
      <c r="L80">
        <f ca="1"/>
        <v>0</v>
      </c>
      <c r="M80">
        <f ca="1"/>
        <v>0</v>
      </c>
      <c r="N80">
        <f ca="1"/>
        <v>0</v>
      </c>
      <c r="O80">
        <f ca="1"/>
        <v>0</v>
      </c>
      <c r="P80">
        <f ca="1"/>
        <v>0</v>
      </c>
      <c r="Q80">
        <f ca="1"/>
        <v>0</v>
      </c>
      <c r="R80">
        <f ca="1"/>
        <v>0</v>
      </c>
      <c r="S80">
        <f ca="1"/>
        <v>0</v>
      </c>
      <c r="T80">
        <f ca="1"/>
        <v>0</v>
      </c>
      <c r="U80">
        <f ca="1"/>
        <v>0</v>
      </c>
      <c r="V80">
        <f ca="1"/>
        <v>0</v>
      </c>
      <c r="W80">
        <f ca="1"/>
        <v>0</v>
      </c>
      <c r="X80">
        <f ca="1"/>
        <v>0</v>
      </c>
      <c r="Y80">
        <f ca="1"/>
        <v>0</v>
      </c>
      <c r="Z80">
        <f ca="1"/>
        <v>0</v>
      </c>
      <c r="AA80">
        <f ca="1"/>
        <v>0</v>
      </c>
      <c r="AB80">
        <f ca="1"/>
        <v>0</v>
      </c>
      <c r="AC80">
        <f ca="1"/>
        <v>0</v>
      </c>
      <c r="AD80">
        <f ca="1"/>
        <v>0</v>
      </c>
      <c r="AE80">
        <f ca="1"/>
        <v>0</v>
      </c>
      <c r="AF80">
        <f ca="1"/>
        <v>0</v>
      </c>
      <c r="AG80">
        <f ca="1"/>
        <v>0</v>
      </c>
      <c r="AH80">
        <f ca="1"/>
        <v>0</v>
      </c>
      <c r="AI80">
        <f ca="1"/>
        <v>0</v>
      </c>
      <c r="AJ80">
        <f ca="1"/>
        <v>0</v>
      </c>
      <c r="AK80">
        <f ca="1"/>
        <v>0</v>
      </c>
      <c r="AL80">
        <f ca="1"/>
        <v>0</v>
      </c>
      <c r="AM80">
        <f ca="1"/>
        <v>0</v>
      </c>
      <c r="AN80">
        <f ca="1"/>
        <v>0</v>
      </c>
      <c r="AO80">
        <f ca="1"/>
        <v>0</v>
      </c>
      <c r="AP80">
        <f ca="1"/>
        <v>0</v>
      </c>
      <c r="AQ80">
        <f ca="1"/>
        <v>0</v>
      </c>
      <c r="AR80">
        <f ca="1"/>
        <v>0</v>
      </c>
      <c r="AS80">
        <f ca="1"/>
        <v>0</v>
      </c>
      <c r="AT80">
        <f ca="1"/>
        <v>0</v>
      </c>
      <c r="AU80">
        <f ca="1"/>
        <v>0</v>
      </c>
      <c r="AV80">
        <f ca="1"/>
        <v>0</v>
      </c>
      <c r="AW80">
        <f ca="1"/>
        <v>0</v>
      </c>
      <c r="AX80">
        <f ca="1"/>
        <v>0</v>
      </c>
      <c r="AY80">
        <f ca="1"/>
        <v>0</v>
      </c>
      <c r="AZ80">
        <f ca="1"/>
        <v>0</v>
      </c>
      <c r="BA80">
        <f ca="1"/>
        <v>0</v>
      </c>
      <c r="BB80">
        <f ca="1"/>
        <v>0</v>
      </c>
      <c r="BC80">
        <f ca="1"/>
        <v>0</v>
      </c>
      <c r="BD80">
        <f ca="1"/>
        <v>0</v>
      </c>
      <c r="BE80">
        <f ca="1"/>
        <v>0</v>
      </c>
      <c r="BF80">
        <f ca="1"/>
        <v>0</v>
      </c>
      <c r="BG80">
        <f ca="1"/>
        <v>0</v>
      </c>
      <c r="BH80">
        <f ca="1"/>
        <v>0</v>
      </c>
      <c r="BI80">
        <f ca="1"/>
        <v>0</v>
      </c>
      <c r="BJ80">
        <f ca="1"/>
        <v>0</v>
      </c>
      <c r="BK80" s="331">
        <f ca="1"/>
        <v>0</v>
      </c>
    </row>
    <row r="81" spans="1:63" ht="15.75" thickBot="1" x14ac:dyDescent="0.3">
      <c r="A81" s="332" t="str" cm="1">
        <f t="array" aca="1" ref="A81" ca="1">IF(INDIRECT(ADDRESS(9+QUOTIENT(ROW(A80)-1,20),4,4,1,"Equipa de projeto")) = 0,"", _xlfn.CONCAT(1 + QUOTIENT(ROW(A80)-1,20),". ", INDIRECT(ADDRESS(9+QUOTIENT(ROW(A80)-1,20),4,4,1,"Equipa de projeto"))))</f>
        <v/>
      </c>
      <c r="B81" s="333">
        <f>Atividades!$A$109</f>
        <v>0</v>
      </c>
      <c r="C81" s="334" t="s">
        <v>49</v>
      </c>
      <c r="D81" s="333">
        <f ca="1"/>
        <v>0</v>
      </c>
      <c r="E81" s="333">
        <f ca="1"/>
        <v>0</v>
      </c>
      <c r="F81" s="333">
        <f ca="1"/>
        <v>0</v>
      </c>
      <c r="G81" s="333">
        <f ca="1"/>
        <v>0</v>
      </c>
      <c r="H81" s="333">
        <f ca="1"/>
        <v>0</v>
      </c>
      <c r="I81" s="333">
        <f ca="1"/>
        <v>0</v>
      </c>
      <c r="J81" s="333">
        <f ca="1"/>
        <v>0</v>
      </c>
      <c r="K81" s="333">
        <f ca="1"/>
        <v>0</v>
      </c>
      <c r="L81" s="333">
        <f ca="1"/>
        <v>0</v>
      </c>
      <c r="M81" s="333">
        <f ca="1"/>
        <v>0</v>
      </c>
      <c r="N81" s="333">
        <f ca="1"/>
        <v>0</v>
      </c>
      <c r="O81" s="333">
        <f ca="1"/>
        <v>0</v>
      </c>
      <c r="P81" s="333">
        <f ca="1"/>
        <v>0</v>
      </c>
      <c r="Q81" s="333">
        <f ca="1"/>
        <v>0</v>
      </c>
      <c r="R81" s="333">
        <f ca="1"/>
        <v>0</v>
      </c>
      <c r="S81" s="333">
        <f ca="1"/>
        <v>0</v>
      </c>
      <c r="T81" s="333">
        <f ca="1"/>
        <v>0</v>
      </c>
      <c r="U81" s="333">
        <f ca="1"/>
        <v>0</v>
      </c>
      <c r="V81" s="333">
        <f ca="1"/>
        <v>0</v>
      </c>
      <c r="W81" s="333">
        <f ca="1"/>
        <v>0</v>
      </c>
      <c r="X81" s="333">
        <f ca="1"/>
        <v>0</v>
      </c>
      <c r="Y81" s="333">
        <f ca="1"/>
        <v>0</v>
      </c>
      <c r="Z81" s="333">
        <f ca="1"/>
        <v>0</v>
      </c>
      <c r="AA81" s="333">
        <f ca="1"/>
        <v>0</v>
      </c>
      <c r="AB81" s="333">
        <f ca="1"/>
        <v>0</v>
      </c>
      <c r="AC81" s="333">
        <f ca="1"/>
        <v>0</v>
      </c>
      <c r="AD81" s="333">
        <f ca="1"/>
        <v>0</v>
      </c>
      <c r="AE81" s="333">
        <f ca="1"/>
        <v>0</v>
      </c>
      <c r="AF81" s="333">
        <f ca="1"/>
        <v>0</v>
      </c>
      <c r="AG81" s="333">
        <f ca="1"/>
        <v>0</v>
      </c>
      <c r="AH81" s="333">
        <f ca="1"/>
        <v>0</v>
      </c>
      <c r="AI81" s="333">
        <f ca="1"/>
        <v>0</v>
      </c>
      <c r="AJ81" s="333">
        <f ca="1"/>
        <v>0</v>
      </c>
      <c r="AK81" s="333">
        <f ca="1"/>
        <v>0</v>
      </c>
      <c r="AL81" s="333">
        <f ca="1"/>
        <v>0</v>
      </c>
      <c r="AM81" s="333">
        <f ca="1"/>
        <v>0</v>
      </c>
      <c r="AN81" s="333">
        <f ca="1"/>
        <v>0</v>
      </c>
      <c r="AO81" s="333">
        <f ca="1"/>
        <v>0</v>
      </c>
      <c r="AP81" s="333">
        <f ca="1"/>
        <v>0</v>
      </c>
      <c r="AQ81" s="333">
        <f ca="1"/>
        <v>0</v>
      </c>
      <c r="AR81" s="333">
        <f ca="1"/>
        <v>0</v>
      </c>
      <c r="AS81" s="333">
        <f ca="1"/>
        <v>0</v>
      </c>
      <c r="AT81" s="333">
        <f ca="1"/>
        <v>0</v>
      </c>
      <c r="AU81" s="333">
        <f ca="1"/>
        <v>0</v>
      </c>
      <c r="AV81" s="333">
        <f ca="1"/>
        <v>0</v>
      </c>
      <c r="AW81" s="333">
        <f ca="1"/>
        <v>0</v>
      </c>
      <c r="AX81" s="333">
        <f ca="1"/>
        <v>0</v>
      </c>
      <c r="AY81" s="333">
        <f ca="1"/>
        <v>0</v>
      </c>
      <c r="AZ81" s="333">
        <f ca="1"/>
        <v>0</v>
      </c>
      <c r="BA81" s="333">
        <f ca="1"/>
        <v>0</v>
      </c>
      <c r="BB81" s="333">
        <f ca="1"/>
        <v>0</v>
      </c>
      <c r="BC81" s="333">
        <f ca="1"/>
        <v>0</v>
      </c>
      <c r="BD81" s="333">
        <f ca="1"/>
        <v>0</v>
      </c>
      <c r="BE81" s="333">
        <f ca="1"/>
        <v>0</v>
      </c>
      <c r="BF81" s="333">
        <f ca="1"/>
        <v>0</v>
      </c>
      <c r="BG81" s="333">
        <f ca="1"/>
        <v>0</v>
      </c>
      <c r="BH81" s="333">
        <f ca="1"/>
        <v>0</v>
      </c>
      <c r="BI81" s="333">
        <f ca="1"/>
        <v>0</v>
      </c>
      <c r="BJ81" s="333">
        <f ca="1"/>
        <v>0</v>
      </c>
      <c r="BK81" s="335">
        <f ca="1"/>
        <v>0</v>
      </c>
    </row>
    <row r="82" spans="1:63" x14ac:dyDescent="0.25">
      <c r="A82" s="325" t="str" cm="1">
        <f t="array" aca="1" ref="A82" ca="1">IF(INDIRECT(ADDRESS(9+QUOTIENT(ROW(A81)-1,20),4,4,1,"Equipa de projeto")) = 0,"", _xlfn.CONCAT(1 + QUOTIENT(ROW(A81)-1,20),". ", INDIRECT(ADDRESS(9+QUOTIENT(ROW(A81)-1,20),4,4,1,"Equipa de projeto"))))</f>
        <v/>
      </c>
      <c r="B82" s="326">
        <f>Atividades!$A$1</f>
        <v>0</v>
      </c>
      <c r="C82" s="327" t="s">
        <v>48</v>
      </c>
      <c r="D82" s="328" cm="1">
        <f t="array" aca="1" ref="D82:D101" ca="1">IFERROR(SUMIFS(INDIRECT(_xlfn.CONCAT("'",$A82,"'!",ADDRESS(130,COLUMN(E:E),2),":",ADDRESS(229,COLUMN(E:E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E:E),4,1,Resumo_Horas!$A82)),0)</f>
        <v>0</v>
      </c>
      <c r="E82" s="328" cm="1">
        <f t="array" aca="1" ref="E82:E101" ca="1">IFERROR(SUMIFS(INDIRECT(_xlfn.CONCAT("'",$A82,"'!",ADDRESS(130,COLUMN(F:F),2),":",ADDRESS(229,COLUMN(F:F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F:F),4,1,Resumo_Horas!$A82)),0)</f>
        <v>0</v>
      </c>
      <c r="F82" s="328" cm="1">
        <f t="array" aca="1" ref="F82:F101" ca="1">IFERROR(SUMIFS(INDIRECT(_xlfn.CONCAT("'",$A82,"'!",ADDRESS(130,COLUMN(G:G),2),":",ADDRESS(229,COLUMN(G:G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G:G),4,1,Resumo_Horas!$A82)),0)</f>
        <v>0</v>
      </c>
      <c r="G82" s="328" cm="1">
        <f t="array" aca="1" ref="G82:G101" ca="1">IFERROR(SUMIFS(INDIRECT(_xlfn.CONCAT("'",$A82,"'!",ADDRESS(130,COLUMN(H:H),2),":",ADDRESS(229,COLUMN(H:H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H:H),4,1,Resumo_Horas!$A82)),0)</f>
        <v>0</v>
      </c>
      <c r="H82" s="328" cm="1">
        <f t="array" aca="1" ref="H82:H101" ca="1">IFERROR(SUMIFS(INDIRECT(_xlfn.CONCAT("'",$A82,"'!",ADDRESS(130,COLUMN(I:I),2),":",ADDRESS(229,COLUMN(I:I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I:I),4,1,Resumo_Horas!$A82)),0)</f>
        <v>0</v>
      </c>
      <c r="I82" s="328" cm="1">
        <f t="array" aca="1" ref="I82:I101" ca="1">IFERROR(SUMIFS(INDIRECT(_xlfn.CONCAT("'",$A82,"'!",ADDRESS(130,COLUMN(J:J),2),":",ADDRESS(229,COLUMN(J:J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J:J),4,1,Resumo_Horas!$A82)),0)</f>
        <v>0</v>
      </c>
      <c r="J82" s="328" cm="1">
        <f t="array" aca="1" ref="J82:J101" ca="1">IFERROR(SUMIFS(INDIRECT(_xlfn.CONCAT("'",$A82,"'!",ADDRESS(130,COLUMN(K:K),2),":",ADDRESS(229,COLUMN(K:K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K:K),4,1,Resumo_Horas!$A82)),0)</f>
        <v>0</v>
      </c>
      <c r="K82" s="328" cm="1">
        <f t="array" aca="1" ref="K82:K101" ca="1">IFERROR(SUMIFS(INDIRECT(_xlfn.CONCAT("'",$A82,"'!",ADDRESS(130,COLUMN(L:L),2),":",ADDRESS(229,COLUMN(L:L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L:L),4,1,Resumo_Horas!$A82)),0)</f>
        <v>0</v>
      </c>
      <c r="L82" s="328" cm="1">
        <f t="array" aca="1" ref="L82:L101" ca="1">IFERROR(SUMIFS(INDIRECT(_xlfn.CONCAT("'",$A82,"'!",ADDRESS(130,COLUMN(M:M),2),":",ADDRESS(229,COLUMN(M:M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M:M),4,1,Resumo_Horas!$A82)),0)</f>
        <v>0</v>
      </c>
      <c r="M82" s="328" cm="1">
        <f t="array" aca="1" ref="M82:M101" ca="1">IFERROR(SUMIFS(INDIRECT(_xlfn.CONCAT("'",$A82,"'!",ADDRESS(130,COLUMN(N:N),2),":",ADDRESS(229,COLUMN(N:N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N:N),4,1,Resumo_Horas!$A82)),0)</f>
        <v>0</v>
      </c>
      <c r="N82" s="328" cm="1">
        <f t="array" aca="1" ref="N82:N101" ca="1">IFERROR(SUMIFS(INDIRECT(_xlfn.CONCAT("'",$A82,"'!",ADDRESS(130,COLUMN(O:O),2),":",ADDRESS(229,COLUMN(O:O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O:O),4,1,Resumo_Horas!$A82)),0)</f>
        <v>0</v>
      </c>
      <c r="O82" s="328" cm="1">
        <f t="array" aca="1" ref="O82:O101" ca="1">IFERROR(SUMIFS(INDIRECT(_xlfn.CONCAT("'",$A82,"'!",ADDRESS(130,COLUMN(P:P),2),":",ADDRESS(229,COLUMN(P:P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P:P),4,1,Resumo_Horas!$A82)),0)</f>
        <v>0</v>
      </c>
      <c r="P82" s="328" cm="1">
        <f t="array" aca="1" ref="P82:P101" ca="1">IFERROR(SUMIFS(INDIRECT(_xlfn.CONCAT("'",$A82,"'!",ADDRESS(130,COLUMN(Q:Q),2),":",ADDRESS(229,COLUMN(Q:Q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Q:Q),4,1,Resumo_Horas!$A82)),0)</f>
        <v>0</v>
      </c>
      <c r="Q82" s="328" cm="1">
        <f t="array" aca="1" ref="Q82:Q101" ca="1">IFERROR(SUMIFS(INDIRECT(_xlfn.CONCAT("'",$A82,"'!",ADDRESS(130,COLUMN(R:R),2),":",ADDRESS(229,COLUMN(R:R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R:R),4,1,Resumo_Horas!$A82)),0)</f>
        <v>0</v>
      </c>
      <c r="R82" s="328" cm="1">
        <f t="array" aca="1" ref="R82:R101" ca="1">IFERROR(SUMIFS(INDIRECT(_xlfn.CONCAT("'",$A82,"'!",ADDRESS(130,COLUMN(S:S),2),":",ADDRESS(229,COLUMN(S:S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S:S),4,1,Resumo_Horas!$A82)),0)</f>
        <v>0</v>
      </c>
      <c r="S82" s="328" cm="1">
        <f t="array" aca="1" ref="S82:S101" ca="1">IFERROR(SUMIFS(INDIRECT(_xlfn.CONCAT("'",$A82,"'!",ADDRESS(130,COLUMN(T:T),2),":",ADDRESS(229,COLUMN(T:T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T:T),4,1,Resumo_Horas!$A82)),0)</f>
        <v>0</v>
      </c>
      <c r="T82" s="328" cm="1">
        <f t="array" aca="1" ref="T82:T101" ca="1">IFERROR(SUMIFS(INDIRECT(_xlfn.CONCAT("'",$A82,"'!",ADDRESS(130,COLUMN(U:U),2),":",ADDRESS(229,COLUMN(U:U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U:U),4,1,Resumo_Horas!$A82)),0)</f>
        <v>0</v>
      </c>
      <c r="U82" s="328" cm="1">
        <f t="array" aca="1" ref="U82:U101" ca="1">IFERROR(SUMIFS(INDIRECT(_xlfn.CONCAT("'",$A82,"'!",ADDRESS(130,COLUMN(V:V),2),":",ADDRESS(229,COLUMN(V:V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V:V),4,1,Resumo_Horas!$A82)),0)</f>
        <v>0</v>
      </c>
      <c r="V82" s="328" cm="1">
        <f t="array" aca="1" ref="V82:V101" ca="1">IFERROR(SUMIFS(INDIRECT(_xlfn.CONCAT("'",$A82,"'!",ADDRESS(130,COLUMN(W:W),2),":",ADDRESS(229,COLUMN(W:W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W:W),4,1,Resumo_Horas!$A82)),0)</f>
        <v>0</v>
      </c>
      <c r="W82" s="328" cm="1">
        <f t="array" aca="1" ref="W82:W101" ca="1">IFERROR(SUMIFS(INDIRECT(_xlfn.CONCAT("'",$A82,"'!",ADDRESS(130,COLUMN(X:X),2),":",ADDRESS(229,COLUMN(X:X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X:X),4,1,Resumo_Horas!$A82)),0)</f>
        <v>0</v>
      </c>
      <c r="X82" s="328" cm="1">
        <f t="array" aca="1" ref="X82:X101" ca="1">IFERROR(SUMIFS(INDIRECT(_xlfn.CONCAT("'",$A82,"'!",ADDRESS(130,COLUMN(Y:Y),2),":",ADDRESS(229,COLUMN(Y:Y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Y:Y),4,1,Resumo_Horas!$A82)),0)</f>
        <v>0</v>
      </c>
      <c r="Y82" s="328" cm="1">
        <f t="array" aca="1" ref="Y82:Y101" ca="1">IFERROR(SUMIFS(INDIRECT(_xlfn.CONCAT("'",$A82,"'!",ADDRESS(130,COLUMN(Z:Z),2),":",ADDRESS(229,COLUMN(Z:Z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Z:Z),4,1,Resumo_Horas!$A82)),0)</f>
        <v>0</v>
      </c>
      <c r="Z82" s="328" cm="1">
        <f t="array" aca="1" ref="Z82:Z101" ca="1">IFERROR(SUMIFS(INDIRECT(_xlfn.CONCAT("'",$A82,"'!",ADDRESS(130,COLUMN(AA:AA),2),":",ADDRESS(229,COLUMN(AA:AA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A:AA),4,1,Resumo_Horas!$A82)),0)</f>
        <v>0</v>
      </c>
      <c r="AA82" s="328" cm="1">
        <f t="array" aca="1" ref="AA82:AA101" ca="1">IFERROR(SUMIFS(INDIRECT(_xlfn.CONCAT("'",$A82,"'!",ADDRESS(130,COLUMN(AB:AB),2),":",ADDRESS(229,COLUMN(AB:AB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B:AB),4,1,Resumo_Horas!$A82)),0)</f>
        <v>0</v>
      </c>
      <c r="AB82" s="328" cm="1">
        <f t="array" aca="1" ref="AB82:AB101" ca="1">IFERROR(SUMIFS(INDIRECT(_xlfn.CONCAT("'",$A82,"'!",ADDRESS(130,COLUMN(AC:AC),2),":",ADDRESS(229,COLUMN(AC:AC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C:AC),4,1,Resumo_Horas!$A82)),0)</f>
        <v>0</v>
      </c>
      <c r="AC82" s="328" cm="1">
        <f t="array" aca="1" ref="AC82:AC101" ca="1">IFERROR(SUMIFS(INDIRECT(_xlfn.CONCAT("'",$A82,"'!",ADDRESS(130,COLUMN(AD:AD),2),":",ADDRESS(229,COLUMN(AD:AD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D:AD),4,1,Resumo_Horas!$A82)),0)</f>
        <v>0</v>
      </c>
      <c r="AD82" s="328" cm="1">
        <f t="array" aca="1" ref="AD82:AD101" ca="1">IFERROR(SUMIFS(INDIRECT(_xlfn.CONCAT("'",$A82,"'!",ADDRESS(130,COLUMN(AE:AE),2),":",ADDRESS(229,COLUMN(AE:AE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E:AE),4,1,Resumo_Horas!$A82)),0)</f>
        <v>0</v>
      </c>
      <c r="AE82" s="328" cm="1">
        <f t="array" aca="1" ref="AE82:AE101" ca="1">IFERROR(SUMIFS(INDIRECT(_xlfn.CONCAT("'",$A82,"'!",ADDRESS(130,COLUMN(AF:AF),2),":",ADDRESS(229,COLUMN(AF:AF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F:AF),4,1,Resumo_Horas!$A82)),0)</f>
        <v>0</v>
      </c>
      <c r="AF82" s="328" cm="1">
        <f t="array" aca="1" ref="AF82:AF101" ca="1">IFERROR(SUMIFS(INDIRECT(_xlfn.CONCAT("'",$A82,"'!",ADDRESS(130,COLUMN(AG:AG),2),":",ADDRESS(229,COLUMN(AG:AG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G:AG),4,1,Resumo_Horas!$A82)),0)</f>
        <v>0</v>
      </c>
      <c r="AG82" s="328" cm="1">
        <f t="array" aca="1" ref="AG82:AG101" ca="1">IFERROR(SUMIFS(INDIRECT(_xlfn.CONCAT("'",$A82,"'!",ADDRESS(130,COLUMN(AH:AH),2),":",ADDRESS(229,COLUMN(AH:AH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H:AH),4,1,Resumo_Horas!$A82)),0)</f>
        <v>0</v>
      </c>
      <c r="AH82" s="328" cm="1">
        <f t="array" aca="1" ref="AH82:AH101" ca="1">IFERROR(SUMIFS(INDIRECT(_xlfn.CONCAT("'",$A82,"'!",ADDRESS(130,COLUMN(AI:AI),2),":",ADDRESS(229,COLUMN(AI:AI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I:AI),4,1,Resumo_Horas!$A82)),0)</f>
        <v>0</v>
      </c>
      <c r="AI82" s="328" cm="1">
        <f t="array" aca="1" ref="AI82:AI101" ca="1">IFERROR(SUMIFS(INDIRECT(_xlfn.CONCAT("'",$A82,"'!",ADDRESS(130,COLUMN(AJ:AJ),2),":",ADDRESS(229,COLUMN(AJ:AJ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J:AJ),4,1,Resumo_Horas!$A82)),0)</f>
        <v>0</v>
      </c>
      <c r="AJ82" s="328" cm="1">
        <f t="array" aca="1" ref="AJ82:AJ101" ca="1">IFERROR(SUMIFS(INDIRECT(_xlfn.CONCAT("'",$A82,"'!",ADDRESS(130,COLUMN(AK:AK),2),":",ADDRESS(229,COLUMN(AK:AK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K:AK),4,1,Resumo_Horas!$A82)),0)</f>
        <v>0</v>
      </c>
      <c r="AK82" s="328" cm="1">
        <f t="array" aca="1" ref="AK82:AK101" ca="1">IFERROR(SUMIFS(INDIRECT(_xlfn.CONCAT("'",$A82,"'!",ADDRESS(130,COLUMN(AL:AL),2),":",ADDRESS(229,COLUMN(AL:AL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L:AL),4,1,Resumo_Horas!$A82)),0)</f>
        <v>0</v>
      </c>
      <c r="AL82" s="328" cm="1">
        <f t="array" aca="1" ref="AL82:AL101" ca="1">IFERROR(SUMIFS(INDIRECT(_xlfn.CONCAT("'",$A82,"'!",ADDRESS(130,COLUMN(AM:AM),2),":",ADDRESS(229,COLUMN(AM:AM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M:AM),4,1,Resumo_Horas!$A82)),0)</f>
        <v>0</v>
      </c>
      <c r="AM82" s="328" cm="1">
        <f t="array" aca="1" ref="AM82:AM101" ca="1">IFERROR(SUMIFS(INDIRECT(_xlfn.CONCAT("'",$A82,"'!",ADDRESS(130,COLUMN(AN:AN),2),":",ADDRESS(229,COLUMN(AN:AN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N:AN),4,1,Resumo_Horas!$A82)),0)</f>
        <v>0</v>
      </c>
      <c r="AN82" s="328" cm="1">
        <f t="array" aca="1" ref="AN82:AN101" ca="1">IFERROR(SUMIFS(INDIRECT(_xlfn.CONCAT("'",$A82,"'!",ADDRESS(130,COLUMN(AO:AO),2),":",ADDRESS(229,COLUMN(AO:AO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O:AO),4,1,Resumo_Horas!$A82)),0)</f>
        <v>0</v>
      </c>
      <c r="AO82" s="328" cm="1">
        <f t="array" aca="1" ref="AO82:AO101" ca="1">IFERROR(SUMIFS(INDIRECT(_xlfn.CONCAT("'",$A82,"'!",ADDRESS(130,COLUMN(AP:AP),2),":",ADDRESS(229,COLUMN(AP:AP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P:AP),4,1,Resumo_Horas!$A82)),0)</f>
        <v>0</v>
      </c>
      <c r="AP82" s="328" cm="1">
        <f t="array" aca="1" ref="AP82:AP101" ca="1">IFERROR(SUMIFS(INDIRECT(_xlfn.CONCAT("'",$A82,"'!",ADDRESS(130,COLUMN(AQ:AQ),2),":",ADDRESS(229,COLUMN(AQ:AQ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Q:AQ),4,1,Resumo_Horas!$A82)),0)</f>
        <v>0</v>
      </c>
      <c r="AQ82" s="328" cm="1">
        <f t="array" aca="1" ref="AQ82:AQ101" ca="1">IFERROR(SUMIFS(INDIRECT(_xlfn.CONCAT("'",$A82,"'!",ADDRESS(130,COLUMN(AR:AR),2),":",ADDRESS(229,COLUMN(AR:AR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R:AR),4,1,Resumo_Horas!$A82)),0)</f>
        <v>0</v>
      </c>
      <c r="AR82" s="328" cm="1">
        <f t="array" aca="1" ref="AR82:AR101" ca="1">IFERROR(SUMIFS(INDIRECT(_xlfn.CONCAT("'",$A82,"'!",ADDRESS(130,COLUMN(AS:AS),2),":",ADDRESS(229,COLUMN(AS:AS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S:AS),4,1,Resumo_Horas!$A82)),0)</f>
        <v>0</v>
      </c>
      <c r="AS82" s="328" cm="1">
        <f t="array" aca="1" ref="AS82:AS101" ca="1">IFERROR(SUMIFS(INDIRECT(_xlfn.CONCAT("'",$A82,"'!",ADDRESS(130,COLUMN(AT:AT),2),":",ADDRESS(229,COLUMN(AT:AT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T:AT),4,1,Resumo_Horas!$A82)),0)</f>
        <v>0</v>
      </c>
      <c r="AT82" s="328" cm="1">
        <f t="array" aca="1" ref="AT82:AT101" ca="1">IFERROR(SUMIFS(INDIRECT(_xlfn.CONCAT("'",$A82,"'!",ADDRESS(130,COLUMN(AU:AU),2),":",ADDRESS(229,COLUMN(AU:AU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U:AU),4,1,Resumo_Horas!$A82)),0)</f>
        <v>0</v>
      </c>
      <c r="AU82" s="328" cm="1">
        <f t="array" aca="1" ref="AU82:AU101" ca="1">IFERROR(SUMIFS(INDIRECT(_xlfn.CONCAT("'",$A82,"'!",ADDRESS(130,COLUMN(AV:AV),2),":",ADDRESS(229,COLUMN(AV:AV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V:AV),4,1,Resumo_Horas!$A82)),0)</f>
        <v>0</v>
      </c>
      <c r="AV82" s="328" cm="1">
        <f t="array" aca="1" ref="AV82:AV101" ca="1">IFERROR(SUMIFS(INDIRECT(_xlfn.CONCAT("'",$A82,"'!",ADDRESS(130,COLUMN(AW:AW),2),":",ADDRESS(229,COLUMN(AW:AW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W:AW),4,1,Resumo_Horas!$A82)),0)</f>
        <v>0</v>
      </c>
      <c r="AW82" s="328" cm="1">
        <f t="array" aca="1" ref="AW82:AW101" ca="1">IFERROR(SUMIFS(INDIRECT(_xlfn.CONCAT("'",$A82,"'!",ADDRESS(130,COLUMN(AX:AX),2),":",ADDRESS(229,COLUMN(AX:AX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X:AX),4,1,Resumo_Horas!$A82)),0)</f>
        <v>0</v>
      </c>
      <c r="AX82" s="328" cm="1">
        <f t="array" aca="1" ref="AX82:AX101" ca="1">IFERROR(SUMIFS(INDIRECT(_xlfn.CONCAT("'",$A82,"'!",ADDRESS(130,COLUMN(AY:AY),2),":",ADDRESS(229,COLUMN(AY:AY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Y:AY),4,1,Resumo_Horas!$A82)),0)</f>
        <v>0</v>
      </c>
      <c r="AY82" s="328" cm="1">
        <f t="array" aca="1" ref="AY82:AY101" ca="1">IFERROR(SUMIFS(INDIRECT(_xlfn.CONCAT("'",$A82,"'!",ADDRESS(130,COLUMN(AZ:AZ),2),":",ADDRESS(229,COLUMN(AZ:AZ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AZ:AZ),4,1,Resumo_Horas!$A82)),0)</f>
        <v>0</v>
      </c>
      <c r="AZ82" s="328" cm="1">
        <f t="array" aca="1" ref="AZ82:AZ101" ca="1">IFERROR(SUMIFS(INDIRECT(_xlfn.CONCAT("'",$A82,"'!",ADDRESS(130,COLUMN(BA:BA),2),":",ADDRESS(229,COLUMN(BA:BA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A:BA),4,1,Resumo_Horas!$A82)),0)</f>
        <v>0</v>
      </c>
      <c r="BA82" s="328" cm="1">
        <f t="array" aca="1" ref="BA82:BA101" ca="1">IFERROR(SUMIFS(INDIRECT(_xlfn.CONCAT("'",$A82,"'!",ADDRESS(130,COLUMN(BB:BB),2),":",ADDRESS(229,COLUMN(BB:BB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B:BB),4,1,Resumo_Horas!$A82)),0)</f>
        <v>0</v>
      </c>
      <c r="BB82" s="328" cm="1">
        <f t="array" aca="1" ref="BB82:BB101" ca="1">IFERROR(SUMIFS(INDIRECT(_xlfn.CONCAT("'",$A82,"'!",ADDRESS(130,COLUMN(BC:BC),2),":",ADDRESS(229,COLUMN(BC:BC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C:BC),4,1,Resumo_Horas!$A82)),0)</f>
        <v>0</v>
      </c>
      <c r="BC82" s="328" cm="1">
        <f t="array" aca="1" ref="BC82:BC101" ca="1">IFERROR(SUMIFS(INDIRECT(_xlfn.CONCAT("'",$A82,"'!",ADDRESS(130,COLUMN(BD:BD),2),":",ADDRESS(229,COLUMN(BD:BD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D:BD),4,1,Resumo_Horas!$A82)),0)</f>
        <v>0</v>
      </c>
      <c r="BD82" s="328" cm="1">
        <f t="array" aca="1" ref="BD82:BD101" ca="1">IFERROR(SUMIFS(INDIRECT(_xlfn.CONCAT("'",$A82,"'!",ADDRESS(130,COLUMN(BE:BE),2),":",ADDRESS(229,COLUMN(BE:BE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E:BE),4,1,Resumo_Horas!$A82)),0)</f>
        <v>0</v>
      </c>
      <c r="BE82" s="328" cm="1">
        <f t="array" aca="1" ref="BE82:BE101" ca="1">IFERROR(SUMIFS(INDIRECT(_xlfn.CONCAT("'",$A82,"'!",ADDRESS(130,COLUMN(BF:BF),2),":",ADDRESS(229,COLUMN(BF:BF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F:BF),4,1,Resumo_Horas!$A82)),0)</f>
        <v>0</v>
      </c>
      <c r="BF82" s="328" cm="1">
        <f t="array" aca="1" ref="BF82:BF101" ca="1">IFERROR(SUMIFS(INDIRECT(_xlfn.CONCAT("'",$A82,"'!",ADDRESS(130,COLUMN(BG:BG),2),":",ADDRESS(229,COLUMN(BG:BG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G:BG),4,1,Resumo_Horas!$A82)),0)</f>
        <v>0</v>
      </c>
      <c r="BG82" s="328" cm="1">
        <f t="array" aca="1" ref="BG82:BG101" ca="1">IFERROR(SUMIFS(INDIRECT(_xlfn.CONCAT("'",$A82,"'!",ADDRESS(130,COLUMN(BH:BH),2),":",ADDRESS(229,COLUMN(BH:BH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H:BH),4,1,Resumo_Horas!$A82)),0)</f>
        <v>0</v>
      </c>
      <c r="BH82" s="328" cm="1">
        <f t="array" aca="1" ref="BH82:BH101" ca="1">IFERROR(SUMIFS(INDIRECT(_xlfn.CONCAT("'",$A82,"'!",ADDRESS(130,COLUMN(BI:BI),2),":",ADDRESS(229,COLUMN(BI:BI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I:BI),4,1,Resumo_Horas!$A82)),0)</f>
        <v>0</v>
      </c>
      <c r="BI82" s="328" cm="1">
        <f t="array" aca="1" ref="BI82:BI101" ca="1">IFERROR(SUMIFS(INDIRECT(_xlfn.CONCAT("'",$A82,"'!",ADDRESS(130,COLUMN(BJ:BJ),2),":",ADDRESS(229,COLUMN(BJ:BJ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J:BJ),4,1,Resumo_Horas!$A82)),0)</f>
        <v>0</v>
      </c>
      <c r="BJ82" s="328" cm="1">
        <f t="array" aca="1" ref="BJ82:BJ101" ca="1">IFERROR(SUMIFS(INDIRECT(_xlfn.CONCAT("'",$A82,"'!",ADDRESS(130,COLUMN(BK:BK),2),":",ADDRESS(229,COLUMN(BK:BK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K:BK),4,1,Resumo_Horas!$A82)),0)</f>
        <v>0</v>
      </c>
      <c r="BK82" s="329" cm="1">
        <f t="array" aca="1" ref="BK82:BK101" ca="1">IFERROR(SUMIFS(INDIRECT(_xlfn.CONCAT("'",$A82,"'!",ADDRESS(130,COLUMN(BL:BL),2),":",ADDRESS(229,COLUMN(BL:BL),2))),INDIRECT(_xlfn.CONCAT("'",$A82,"'!",ADDRESS(130,COLUMN($B:$B),1),":",ADDRESS(229,COLUMN($B:$B),1))),Resumo_Horas!$B82:$B101,INDIRECT(_xlfn.CONCAT("'",$A82,"'!",ADDRESS(130,COLUMN($C:$C),1),":",ADDRESS(229,COLUMN($C:$C),1))),Resumo_Horas!$C82:$C101)*INDIRECT(ADDRESS(7,COLUMN(BL:BL),4,1,Resumo_Horas!$A82)),0)</f>
        <v>0</v>
      </c>
    </row>
    <row r="83" spans="1:63" x14ac:dyDescent="0.25">
      <c r="A83" s="330" t="str" cm="1">
        <f t="array" aca="1" ref="A83" ca="1">IF(INDIRECT(ADDRESS(9+QUOTIENT(ROW(A82)-1,20),4,4,1,"Equipa de projeto")) = 0,"", _xlfn.CONCAT(1 + QUOTIENT(ROW(A82)-1,20),". ", INDIRECT(ADDRESS(9+QUOTIENT(ROW(A82)-1,20),4,4,1,"Equipa de projeto"))))</f>
        <v/>
      </c>
      <c r="B83">
        <f>Atividades!$A$1</f>
        <v>0</v>
      </c>
      <c r="C83" s="123" t="s">
        <v>49</v>
      </c>
      <c r="D83">
        <f ca="1"/>
        <v>0</v>
      </c>
      <c r="E83">
        <f ca="1"/>
        <v>0</v>
      </c>
      <c r="F83">
        <f ca="1"/>
        <v>0</v>
      </c>
      <c r="G83">
        <f ca="1"/>
        <v>0</v>
      </c>
      <c r="H83">
        <f ca="1"/>
        <v>0</v>
      </c>
      <c r="I83">
        <f ca="1"/>
        <v>0</v>
      </c>
      <c r="J83">
        <f ca="1"/>
        <v>0</v>
      </c>
      <c r="K83">
        <f ca="1"/>
        <v>0</v>
      </c>
      <c r="L83">
        <f ca="1"/>
        <v>0</v>
      </c>
      <c r="M83">
        <f ca="1"/>
        <v>0</v>
      </c>
      <c r="N83">
        <f ca="1"/>
        <v>0</v>
      </c>
      <c r="O83">
        <f ca="1"/>
        <v>0</v>
      </c>
      <c r="P83">
        <f ca="1"/>
        <v>0</v>
      </c>
      <c r="Q83">
        <f ca="1"/>
        <v>0</v>
      </c>
      <c r="R83">
        <f ca="1"/>
        <v>0</v>
      </c>
      <c r="S83">
        <f ca="1"/>
        <v>0</v>
      </c>
      <c r="T83">
        <f ca="1"/>
        <v>0</v>
      </c>
      <c r="U83">
        <f ca="1"/>
        <v>0</v>
      </c>
      <c r="V83">
        <f ca="1"/>
        <v>0</v>
      </c>
      <c r="W83">
        <f ca="1"/>
        <v>0</v>
      </c>
      <c r="X83">
        <f ca="1"/>
        <v>0</v>
      </c>
      <c r="Y83">
        <f ca="1"/>
        <v>0</v>
      </c>
      <c r="Z83">
        <f ca="1"/>
        <v>0</v>
      </c>
      <c r="AA83">
        <f ca="1"/>
        <v>0</v>
      </c>
      <c r="AB83">
        <f ca="1"/>
        <v>0</v>
      </c>
      <c r="AC83">
        <f ca="1"/>
        <v>0</v>
      </c>
      <c r="AD83">
        <f ca="1"/>
        <v>0</v>
      </c>
      <c r="AE83">
        <f ca="1"/>
        <v>0</v>
      </c>
      <c r="AF83">
        <f ca="1"/>
        <v>0</v>
      </c>
      <c r="AG83">
        <f ca="1"/>
        <v>0</v>
      </c>
      <c r="AH83">
        <f ca="1"/>
        <v>0</v>
      </c>
      <c r="AI83">
        <f ca="1"/>
        <v>0</v>
      </c>
      <c r="AJ83">
        <f ca="1"/>
        <v>0</v>
      </c>
      <c r="AK83">
        <f ca="1"/>
        <v>0</v>
      </c>
      <c r="AL83">
        <f ca="1"/>
        <v>0</v>
      </c>
      <c r="AM83">
        <f ca="1"/>
        <v>0</v>
      </c>
      <c r="AN83">
        <f ca="1"/>
        <v>0</v>
      </c>
      <c r="AO83">
        <f ca="1"/>
        <v>0</v>
      </c>
      <c r="AP83">
        <f ca="1"/>
        <v>0</v>
      </c>
      <c r="AQ83">
        <f ca="1"/>
        <v>0</v>
      </c>
      <c r="AR83">
        <f ca="1"/>
        <v>0</v>
      </c>
      <c r="AS83">
        <f ca="1"/>
        <v>0</v>
      </c>
      <c r="AT83">
        <f ca="1"/>
        <v>0</v>
      </c>
      <c r="AU83">
        <f ca="1"/>
        <v>0</v>
      </c>
      <c r="AV83">
        <f ca="1"/>
        <v>0</v>
      </c>
      <c r="AW83">
        <f ca="1"/>
        <v>0</v>
      </c>
      <c r="AX83">
        <f ca="1"/>
        <v>0</v>
      </c>
      <c r="AY83">
        <f ca="1"/>
        <v>0</v>
      </c>
      <c r="AZ83">
        <f ca="1"/>
        <v>0</v>
      </c>
      <c r="BA83">
        <f ca="1"/>
        <v>0</v>
      </c>
      <c r="BB83">
        <f ca="1"/>
        <v>0</v>
      </c>
      <c r="BC83">
        <f ca="1"/>
        <v>0</v>
      </c>
      <c r="BD83">
        <f ca="1"/>
        <v>0</v>
      </c>
      <c r="BE83">
        <f ca="1"/>
        <v>0</v>
      </c>
      <c r="BF83">
        <f ca="1"/>
        <v>0</v>
      </c>
      <c r="BG83">
        <f ca="1"/>
        <v>0</v>
      </c>
      <c r="BH83">
        <f ca="1"/>
        <v>0</v>
      </c>
      <c r="BI83">
        <f ca="1"/>
        <v>0</v>
      </c>
      <c r="BJ83">
        <f ca="1"/>
        <v>0</v>
      </c>
      <c r="BK83" s="331">
        <f ca="1"/>
        <v>0</v>
      </c>
    </row>
    <row r="84" spans="1:63" x14ac:dyDescent="0.25">
      <c r="A84" s="330" t="str" cm="1">
        <f t="array" aca="1" ref="A84" ca="1">IF(INDIRECT(ADDRESS(9+QUOTIENT(ROW(A83)-1,20),4,4,1,"Equipa de projeto")) = 0,"", _xlfn.CONCAT(1 + QUOTIENT(ROW(A83)-1,20),". ", INDIRECT(ADDRESS(9+QUOTIENT(ROW(A83)-1,20),4,4,1,"Equipa de projeto"))))</f>
        <v/>
      </c>
      <c r="B84">
        <f>Atividades!$A$13</f>
        <v>0</v>
      </c>
      <c r="C84" s="123" t="s">
        <v>48</v>
      </c>
      <c r="D84">
        <f ca="1"/>
        <v>0</v>
      </c>
      <c r="E84">
        <f ca="1"/>
        <v>0</v>
      </c>
      <c r="F84">
        <f ca="1"/>
        <v>0</v>
      </c>
      <c r="G84">
        <f ca="1"/>
        <v>0</v>
      </c>
      <c r="H84">
        <f ca="1"/>
        <v>0</v>
      </c>
      <c r="I84">
        <f ca="1"/>
        <v>0</v>
      </c>
      <c r="J84">
        <f ca="1"/>
        <v>0</v>
      </c>
      <c r="K84">
        <f ca="1"/>
        <v>0</v>
      </c>
      <c r="L84">
        <f ca="1"/>
        <v>0</v>
      </c>
      <c r="M84">
        <f ca="1"/>
        <v>0</v>
      </c>
      <c r="N84">
        <f ca="1"/>
        <v>0</v>
      </c>
      <c r="O84">
        <f ca="1"/>
        <v>0</v>
      </c>
      <c r="P84">
        <f ca="1"/>
        <v>0</v>
      </c>
      <c r="Q84">
        <f ca="1"/>
        <v>0</v>
      </c>
      <c r="R84">
        <f ca="1"/>
        <v>0</v>
      </c>
      <c r="S84">
        <f ca="1"/>
        <v>0</v>
      </c>
      <c r="T84">
        <f ca="1"/>
        <v>0</v>
      </c>
      <c r="U84">
        <f ca="1"/>
        <v>0</v>
      </c>
      <c r="V84">
        <f ca="1"/>
        <v>0</v>
      </c>
      <c r="W84">
        <f ca="1"/>
        <v>0</v>
      </c>
      <c r="X84">
        <f ca="1"/>
        <v>0</v>
      </c>
      <c r="Y84">
        <f ca="1"/>
        <v>0</v>
      </c>
      <c r="Z84">
        <f ca="1"/>
        <v>0</v>
      </c>
      <c r="AA84">
        <f ca="1"/>
        <v>0</v>
      </c>
      <c r="AB84">
        <f ca="1"/>
        <v>0</v>
      </c>
      <c r="AC84">
        <f ca="1"/>
        <v>0</v>
      </c>
      <c r="AD84">
        <f ca="1"/>
        <v>0</v>
      </c>
      <c r="AE84">
        <f ca="1"/>
        <v>0</v>
      </c>
      <c r="AF84">
        <f ca="1"/>
        <v>0</v>
      </c>
      <c r="AG84">
        <f ca="1"/>
        <v>0</v>
      </c>
      <c r="AH84">
        <f ca="1"/>
        <v>0</v>
      </c>
      <c r="AI84">
        <f ca="1"/>
        <v>0</v>
      </c>
      <c r="AJ84">
        <f ca="1"/>
        <v>0</v>
      </c>
      <c r="AK84">
        <f ca="1"/>
        <v>0</v>
      </c>
      <c r="AL84">
        <f ca="1"/>
        <v>0</v>
      </c>
      <c r="AM84">
        <f ca="1"/>
        <v>0</v>
      </c>
      <c r="AN84">
        <f ca="1"/>
        <v>0</v>
      </c>
      <c r="AO84">
        <f ca="1"/>
        <v>0</v>
      </c>
      <c r="AP84">
        <f ca="1"/>
        <v>0</v>
      </c>
      <c r="AQ84">
        <f ca="1"/>
        <v>0</v>
      </c>
      <c r="AR84">
        <f ca="1"/>
        <v>0</v>
      </c>
      <c r="AS84">
        <f ca="1"/>
        <v>0</v>
      </c>
      <c r="AT84">
        <f ca="1"/>
        <v>0</v>
      </c>
      <c r="AU84">
        <f ca="1"/>
        <v>0</v>
      </c>
      <c r="AV84">
        <f ca="1"/>
        <v>0</v>
      </c>
      <c r="AW84">
        <f ca="1"/>
        <v>0</v>
      </c>
      <c r="AX84">
        <f ca="1"/>
        <v>0</v>
      </c>
      <c r="AY84">
        <f ca="1"/>
        <v>0</v>
      </c>
      <c r="AZ84">
        <f ca="1"/>
        <v>0</v>
      </c>
      <c r="BA84">
        <f ca="1"/>
        <v>0</v>
      </c>
      <c r="BB84">
        <f ca="1"/>
        <v>0</v>
      </c>
      <c r="BC84">
        <f ca="1"/>
        <v>0</v>
      </c>
      <c r="BD84">
        <f ca="1"/>
        <v>0</v>
      </c>
      <c r="BE84">
        <f ca="1"/>
        <v>0</v>
      </c>
      <c r="BF84">
        <f ca="1"/>
        <v>0</v>
      </c>
      <c r="BG84">
        <f ca="1"/>
        <v>0</v>
      </c>
      <c r="BH84">
        <f ca="1"/>
        <v>0</v>
      </c>
      <c r="BI84">
        <f ca="1"/>
        <v>0</v>
      </c>
      <c r="BJ84">
        <f ca="1"/>
        <v>0</v>
      </c>
      <c r="BK84" s="331">
        <f ca="1"/>
        <v>0</v>
      </c>
    </row>
    <row r="85" spans="1:63" x14ac:dyDescent="0.25">
      <c r="A85" s="330" t="str" cm="1">
        <f t="array" aca="1" ref="A85" ca="1">IF(INDIRECT(ADDRESS(9+QUOTIENT(ROW(A84)-1,20),4,4,1,"Equipa de projeto")) = 0,"", _xlfn.CONCAT(1 + QUOTIENT(ROW(A84)-1,20),". ", INDIRECT(ADDRESS(9+QUOTIENT(ROW(A84)-1,20),4,4,1,"Equipa de projeto"))))</f>
        <v/>
      </c>
      <c r="B85">
        <f>Atividades!$A$13</f>
        <v>0</v>
      </c>
      <c r="C85" s="123" t="s">
        <v>49</v>
      </c>
      <c r="D85">
        <f ca="1"/>
        <v>0</v>
      </c>
      <c r="E85">
        <f ca="1"/>
        <v>0</v>
      </c>
      <c r="F85">
        <f ca="1"/>
        <v>0</v>
      </c>
      <c r="G85">
        <f ca="1"/>
        <v>0</v>
      </c>
      <c r="H85">
        <f ca="1"/>
        <v>0</v>
      </c>
      <c r="I85">
        <f ca="1"/>
        <v>0</v>
      </c>
      <c r="J85">
        <f ca="1"/>
        <v>0</v>
      </c>
      <c r="K85">
        <f ca="1"/>
        <v>0</v>
      </c>
      <c r="L85">
        <f ca="1"/>
        <v>0</v>
      </c>
      <c r="M85">
        <f ca="1"/>
        <v>0</v>
      </c>
      <c r="N85">
        <f ca="1"/>
        <v>0</v>
      </c>
      <c r="O85">
        <f ca="1"/>
        <v>0</v>
      </c>
      <c r="P85">
        <f ca="1"/>
        <v>0</v>
      </c>
      <c r="Q85">
        <f ca="1"/>
        <v>0</v>
      </c>
      <c r="R85">
        <f ca="1"/>
        <v>0</v>
      </c>
      <c r="S85">
        <f ca="1"/>
        <v>0</v>
      </c>
      <c r="T85">
        <f ca="1"/>
        <v>0</v>
      </c>
      <c r="U85">
        <f ca="1"/>
        <v>0</v>
      </c>
      <c r="V85">
        <f ca="1"/>
        <v>0</v>
      </c>
      <c r="W85">
        <f ca="1"/>
        <v>0</v>
      </c>
      <c r="X85">
        <f ca="1"/>
        <v>0</v>
      </c>
      <c r="Y85">
        <f ca="1"/>
        <v>0</v>
      </c>
      <c r="Z85">
        <f ca="1"/>
        <v>0</v>
      </c>
      <c r="AA85">
        <f ca="1"/>
        <v>0</v>
      </c>
      <c r="AB85">
        <f ca="1"/>
        <v>0</v>
      </c>
      <c r="AC85">
        <f ca="1"/>
        <v>0</v>
      </c>
      <c r="AD85">
        <f ca="1"/>
        <v>0</v>
      </c>
      <c r="AE85">
        <f ca="1"/>
        <v>0</v>
      </c>
      <c r="AF85">
        <f ca="1"/>
        <v>0</v>
      </c>
      <c r="AG85">
        <f ca="1"/>
        <v>0</v>
      </c>
      <c r="AH85">
        <f ca="1"/>
        <v>0</v>
      </c>
      <c r="AI85">
        <f ca="1"/>
        <v>0</v>
      </c>
      <c r="AJ85">
        <f ca="1"/>
        <v>0</v>
      </c>
      <c r="AK85">
        <f ca="1"/>
        <v>0</v>
      </c>
      <c r="AL85">
        <f ca="1"/>
        <v>0</v>
      </c>
      <c r="AM85">
        <f ca="1"/>
        <v>0</v>
      </c>
      <c r="AN85">
        <f ca="1"/>
        <v>0</v>
      </c>
      <c r="AO85">
        <f ca="1"/>
        <v>0</v>
      </c>
      <c r="AP85">
        <f ca="1"/>
        <v>0</v>
      </c>
      <c r="AQ85">
        <f ca="1"/>
        <v>0</v>
      </c>
      <c r="AR85">
        <f ca="1"/>
        <v>0</v>
      </c>
      <c r="AS85">
        <f ca="1"/>
        <v>0</v>
      </c>
      <c r="AT85">
        <f ca="1"/>
        <v>0</v>
      </c>
      <c r="AU85">
        <f ca="1"/>
        <v>0</v>
      </c>
      <c r="AV85">
        <f ca="1"/>
        <v>0</v>
      </c>
      <c r="AW85">
        <f ca="1"/>
        <v>0</v>
      </c>
      <c r="AX85">
        <f ca="1"/>
        <v>0</v>
      </c>
      <c r="AY85">
        <f ca="1"/>
        <v>0</v>
      </c>
      <c r="AZ85">
        <f ca="1"/>
        <v>0</v>
      </c>
      <c r="BA85">
        <f ca="1"/>
        <v>0</v>
      </c>
      <c r="BB85">
        <f ca="1"/>
        <v>0</v>
      </c>
      <c r="BC85">
        <f ca="1"/>
        <v>0</v>
      </c>
      <c r="BD85">
        <f ca="1"/>
        <v>0</v>
      </c>
      <c r="BE85">
        <f ca="1"/>
        <v>0</v>
      </c>
      <c r="BF85">
        <f ca="1"/>
        <v>0</v>
      </c>
      <c r="BG85">
        <f ca="1"/>
        <v>0</v>
      </c>
      <c r="BH85">
        <f ca="1"/>
        <v>0</v>
      </c>
      <c r="BI85">
        <f ca="1"/>
        <v>0</v>
      </c>
      <c r="BJ85">
        <f ca="1"/>
        <v>0</v>
      </c>
      <c r="BK85" s="331">
        <f ca="1"/>
        <v>0</v>
      </c>
    </row>
    <row r="86" spans="1:63" x14ac:dyDescent="0.25">
      <c r="A86" s="330" t="str" cm="1">
        <f t="array" aca="1" ref="A86" ca="1">IF(INDIRECT(ADDRESS(9+QUOTIENT(ROW(A85)-1,20),4,4,1,"Equipa de projeto")) = 0,"", _xlfn.CONCAT(1 + QUOTIENT(ROW(A85)-1,20),". ", INDIRECT(ADDRESS(9+QUOTIENT(ROW(A85)-1,20),4,4,1,"Equipa de projeto"))))</f>
        <v/>
      </c>
      <c r="B86">
        <f>Atividades!$A$25</f>
        <v>0</v>
      </c>
      <c r="C86" s="123" t="s">
        <v>48</v>
      </c>
      <c r="D86">
        <f ca="1"/>
        <v>0</v>
      </c>
      <c r="E86">
        <f ca="1"/>
        <v>0</v>
      </c>
      <c r="F86">
        <f ca="1"/>
        <v>0</v>
      </c>
      <c r="G86">
        <f ca="1"/>
        <v>0</v>
      </c>
      <c r="H86">
        <f ca="1"/>
        <v>0</v>
      </c>
      <c r="I86">
        <f ca="1"/>
        <v>0</v>
      </c>
      <c r="J86">
        <f ca="1"/>
        <v>0</v>
      </c>
      <c r="K86">
        <f ca="1"/>
        <v>0</v>
      </c>
      <c r="L86">
        <f ca="1"/>
        <v>0</v>
      </c>
      <c r="M86">
        <f ca="1"/>
        <v>0</v>
      </c>
      <c r="N86">
        <f ca="1"/>
        <v>0</v>
      </c>
      <c r="O86">
        <f ca="1"/>
        <v>0</v>
      </c>
      <c r="P86">
        <f ca="1"/>
        <v>0</v>
      </c>
      <c r="Q86">
        <f ca="1"/>
        <v>0</v>
      </c>
      <c r="R86">
        <f ca="1"/>
        <v>0</v>
      </c>
      <c r="S86">
        <f ca="1"/>
        <v>0</v>
      </c>
      <c r="T86">
        <f ca="1"/>
        <v>0</v>
      </c>
      <c r="U86">
        <f ca="1"/>
        <v>0</v>
      </c>
      <c r="V86">
        <f ca="1"/>
        <v>0</v>
      </c>
      <c r="W86">
        <f ca="1"/>
        <v>0</v>
      </c>
      <c r="X86">
        <f ca="1"/>
        <v>0</v>
      </c>
      <c r="Y86">
        <f ca="1"/>
        <v>0</v>
      </c>
      <c r="Z86">
        <f ca="1"/>
        <v>0</v>
      </c>
      <c r="AA86">
        <f ca="1"/>
        <v>0</v>
      </c>
      <c r="AB86">
        <f ca="1"/>
        <v>0</v>
      </c>
      <c r="AC86">
        <f ca="1"/>
        <v>0</v>
      </c>
      <c r="AD86">
        <f ca="1"/>
        <v>0</v>
      </c>
      <c r="AE86">
        <f ca="1"/>
        <v>0</v>
      </c>
      <c r="AF86">
        <f ca="1"/>
        <v>0</v>
      </c>
      <c r="AG86">
        <f ca="1"/>
        <v>0</v>
      </c>
      <c r="AH86">
        <f ca="1"/>
        <v>0</v>
      </c>
      <c r="AI86">
        <f ca="1"/>
        <v>0</v>
      </c>
      <c r="AJ86">
        <f ca="1"/>
        <v>0</v>
      </c>
      <c r="AK86">
        <f ca="1"/>
        <v>0</v>
      </c>
      <c r="AL86">
        <f ca="1"/>
        <v>0</v>
      </c>
      <c r="AM86">
        <f ca="1"/>
        <v>0</v>
      </c>
      <c r="AN86">
        <f ca="1"/>
        <v>0</v>
      </c>
      <c r="AO86">
        <f ca="1"/>
        <v>0</v>
      </c>
      <c r="AP86">
        <f ca="1"/>
        <v>0</v>
      </c>
      <c r="AQ86">
        <f ca="1"/>
        <v>0</v>
      </c>
      <c r="AR86">
        <f ca="1"/>
        <v>0</v>
      </c>
      <c r="AS86">
        <f ca="1"/>
        <v>0</v>
      </c>
      <c r="AT86">
        <f ca="1"/>
        <v>0</v>
      </c>
      <c r="AU86">
        <f ca="1"/>
        <v>0</v>
      </c>
      <c r="AV86">
        <f ca="1"/>
        <v>0</v>
      </c>
      <c r="AW86">
        <f ca="1"/>
        <v>0</v>
      </c>
      <c r="AX86">
        <f ca="1"/>
        <v>0</v>
      </c>
      <c r="AY86">
        <f ca="1"/>
        <v>0</v>
      </c>
      <c r="AZ86">
        <f ca="1"/>
        <v>0</v>
      </c>
      <c r="BA86">
        <f ca="1"/>
        <v>0</v>
      </c>
      <c r="BB86">
        <f ca="1"/>
        <v>0</v>
      </c>
      <c r="BC86">
        <f ca="1"/>
        <v>0</v>
      </c>
      <c r="BD86">
        <f ca="1"/>
        <v>0</v>
      </c>
      <c r="BE86">
        <f ca="1"/>
        <v>0</v>
      </c>
      <c r="BF86">
        <f ca="1"/>
        <v>0</v>
      </c>
      <c r="BG86">
        <f ca="1"/>
        <v>0</v>
      </c>
      <c r="BH86">
        <f ca="1"/>
        <v>0</v>
      </c>
      <c r="BI86">
        <f ca="1"/>
        <v>0</v>
      </c>
      <c r="BJ86">
        <f ca="1"/>
        <v>0</v>
      </c>
      <c r="BK86" s="331">
        <f ca="1"/>
        <v>0</v>
      </c>
    </row>
    <row r="87" spans="1:63" x14ac:dyDescent="0.25">
      <c r="A87" s="330" t="str" cm="1">
        <f t="array" aca="1" ref="A87" ca="1">IF(INDIRECT(ADDRESS(9+QUOTIENT(ROW(A86)-1,20),4,4,1,"Equipa de projeto")) = 0,"", _xlfn.CONCAT(1 + QUOTIENT(ROW(A86)-1,20),". ", INDIRECT(ADDRESS(9+QUOTIENT(ROW(A86)-1,20),4,4,1,"Equipa de projeto"))))</f>
        <v/>
      </c>
      <c r="B87">
        <f>Atividades!$A$25</f>
        <v>0</v>
      </c>
      <c r="C87" s="123" t="s">
        <v>49</v>
      </c>
      <c r="D87">
        <f ca="1"/>
        <v>0</v>
      </c>
      <c r="E87">
        <f ca="1"/>
        <v>0</v>
      </c>
      <c r="F87">
        <f ca="1"/>
        <v>0</v>
      </c>
      <c r="G87">
        <f ca="1"/>
        <v>0</v>
      </c>
      <c r="H87">
        <f ca="1"/>
        <v>0</v>
      </c>
      <c r="I87">
        <f ca="1"/>
        <v>0</v>
      </c>
      <c r="J87">
        <f ca="1"/>
        <v>0</v>
      </c>
      <c r="K87">
        <f ca="1"/>
        <v>0</v>
      </c>
      <c r="L87">
        <f ca="1"/>
        <v>0</v>
      </c>
      <c r="M87">
        <f ca="1"/>
        <v>0</v>
      </c>
      <c r="N87">
        <f ca="1"/>
        <v>0</v>
      </c>
      <c r="O87">
        <f ca="1"/>
        <v>0</v>
      </c>
      <c r="P87">
        <f ca="1"/>
        <v>0</v>
      </c>
      <c r="Q87">
        <f ca="1"/>
        <v>0</v>
      </c>
      <c r="R87">
        <f ca="1"/>
        <v>0</v>
      </c>
      <c r="S87">
        <f ca="1"/>
        <v>0</v>
      </c>
      <c r="T87">
        <f ca="1"/>
        <v>0</v>
      </c>
      <c r="U87">
        <f ca="1"/>
        <v>0</v>
      </c>
      <c r="V87">
        <f ca="1"/>
        <v>0</v>
      </c>
      <c r="W87">
        <f ca="1"/>
        <v>0</v>
      </c>
      <c r="X87">
        <f ca="1"/>
        <v>0</v>
      </c>
      <c r="Y87">
        <f ca="1"/>
        <v>0</v>
      </c>
      <c r="Z87">
        <f ca="1"/>
        <v>0</v>
      </c>
      <c r="AA87">
        <f ca="1"/>
        <v>0</v>
      </c>
      <c r="AB87">
        <f ca="1"/>
        <v>0</v>
      </c>
      <c r="AC87">
        <f ca="1"/>
        <v>0</v>
      </c>
      <c r="AD87">
        <f ca="1"/>
        <v>0</v>
      </c>
      <c r="AE87">
        <f ca="1"/>
        <v>0</v>
      </c>
      <c r="AF87">
        <f ca="1"/>
        <v>0</v>
      </c>
      <c r="AG87">
        <f ca="1"/>
        <v>0</v>
      </c>
      <c r="AH87">
        <f ca="1"/>
        <v>0</v>
      </c>
      <c r="AI87">
        <f ca="1"/>
        <v>0</v>
      </c>
      <c r="AJ87">
        <f ca="1"/>
        <v>0</v>
      </c>
      <c r="AK87">
        <f ca="1"/>
        <v>0</v>
      </c>
      <c r="AL87">
        <f ca="1"/>
        <v>0</v>
      </c>
      <c r="AM87">
        <f ca="1"/>
        <v>0</v>
      </c>
      <c r="AN87">
        <f ca="1"/>
        <v>0</v>
      </c>
      <c r="AO87">
        <f ca="1"/>
        <v>0</v>
      </c>
      <c r="AP87">
        <f ca="1"/>
        <v>0</v>
      </c>
      <c r="AQ87">
        <f ca="1"/>
        <v>0</v>
      </c>
      <c r="AR87">
        <f ca="1"/>
        <v>0</v>
      </c>
      <c r="AS87">
        <f ca="1"/>
        <v>0</v>
      </c>
      <c r="AT87">
        <f ca="1"/>
        <v>0</v>
      </c>
      <c r="AU87">
        <f ca="1"/>
        <v>0</v>
      </c>
      <c r="AV87">
        <f ca="1"/>
        <v>0</v>
      </c>
      <c r="AW87">
        <f ca="1"/>
        <v>0</v>
      </c>
      <c r="AX87">
        <f ca="1"/>
        <v>0</v>
      </c>
      <c r="AY87">
        <f ca="1"/>
        <v>0</v>
      </c>
      <c r="AZ87">
        <f ca="1"/>
        <v>0</v>
      </c>
      <c r="BA87">
        <f ca="1"/>
        <v>0</v>
      </c>
      <c r="BB87">
        <f ca="1"/>
        <v>0</v>
      </c>
      <c r="BC87">
        <f ca="1"/>
        <v>0</v>
      </c>
      <c r="BD87">
        <f ca="1"/>
        <v>0</v>
      </c>
      <c r="BE87">
        <f ca="1"/>
        <v>0</v>
      </c>
      <c r="BF87">
        <f ca="1"/>
        <v>0</v>
      </c>
      <c r="BG87">
        <f ca="1"/>
        <v>0</v>
      </c>
      <c r="BH87">
        <f ca="1"/>
        <v>0</v>
      </c>
      <c r="BI87">
        <f ca="1"/>
        <v>0</v>
      </c>
      <c r="BJ87">
        <f ca="1"/>
        <v>0</v>
      </c>
      <c r="BK87" s="331">
        <f ca="1"/>
        <v>0</v>
      </c>
    </row>
    <row r="88" spans="1:63" x14ac:dyDescent="0.25">
      <c r="A88" s="330" t="str" cm="1">
        <f t="array" aca="1" ref="A88" ca="1">IF(INDIRECT(ADDRESS(9+QUOTIENT(ROW(A87)-1,20),4,4,1,"Equipa de projeto")) = 0,"", _xlfn.CONCAT(1 + QUOTIENT(ROW(A87)-1,20),". ", INDIRECT(ADDRESS(9+QUOTIENT(ROW(A87)-1,20),4,4,1,"Equipa de projeto"))))</f>
        <v/>
      </c>
      <c r="B88">
        <f>Atividades!$A$37</f>
        <v>0</v>
      </c>
      <c r="C88" s="123" t="s">
        <v>48</v>
      </c>
      <c r="D88">
        <f ca="1"/>
        <v>0</v>
      </c>
      <c r="E88">
        <f ca="1"/>
        <v>0</v>
      </c>
      <c r="F88">
        <f ca="1"/>
        <v>0</v>
      </c>
      <c r="G88">
        <f ca="1"/>
        <v>0</v>
      </c>
      <c r="H88">
        <f ca="1"/>
        <v>0</v>
      </c>
      <c r="I88">
        <f ca="1"/>
        <v>0</v>
      </c>
      <c r="J88">
        <f ca="1"/>
        <v>0</v>
      </c>
      <c r="K88">
        <f ca="1"/>
        <v>0</v>
      </c>
      <c r="L88">
        <f ca="1"/>
        <v>0</v>
      </c>
      <c r="M88">
        <f ca="1"/>
        <v>0</v>
      </c>
      <c r="N88">
        <f ca="1"/>
        <v>0</v>
      </c>
      <c r="O88">
        <f ca="1"/>
        <v>0</v>
      </c>
      <c r="P88">
        <f ca="1"/>
        <v>0</v>
      </c>
      <c r="Q88">
        <f ca="1"/>
        <v>0</v>
      </c>
      <c r="R88">
        <f ca="1"/>
        <v>0</v>
      </c>
      <c r="S88">
        <f ca="1"/>
        <v>0</v>
      </c>
      <c r="T88">
        <f ca="1"/>
        <v>0</v>
      </c>
      <c r="U88">
        <f ca="1"/>
        <v>0</v>
      </c>
      <c r="V88">
        <f ca="1"/>
        <v>0</v>
      </c>
      <c r="W88">
        <f ca="1"/>
        <v>0</v>
      </c>
      <c r="X88">
        <f ca="1"/>
        <v>0</v>
      </c>
      <c r="Y88">
        <f ca="1"/>
        <v>0</v>
      </c>
      <c r="Z88">
        <f ca="1"/>
        <v>0</v>
      </c>
      <c r="AA88">
        <f ca="1"/>
        <v>0</v>
      </c>
      <c r="AB88">
        <f ca="1"/>
        <v>0</v>
      </c>
      <c r="AC88">
        <f ca="1"/>
        <v>0</v>
      </c>
      <c r="AD88">
        <f ca="1"/>
        <v>0</v>
      </c>
      <c r="AE88">
        <f ca="1"/>
        <v>0</v>
      </c>
      <c r="AF88">
        <f ca="1"/>
        <v>0</v>
      </c>
      <c r="AG88">
        <f ca="1"/>
        <v>0</v>
      </c>
      <c r="AH88">
        <f ca="1"/>
        <v>0</v>
      </c>
      <c r="AI88">
        <f ca="1"/>
        <v>0</v>
      </c>
      <c r="AJ88">
        <f ca="1"/>
        <v>0</v>
      </c>
      <c r="AK88">
        <f ca="1"/>
        <v>0</v>
      </c>
      <c r="AL88">
        <f ca="1"/>
        <v>0</v>
      </c>
      <c r="AM88">
        <f ca="1"/>
        <v>0</v>
      </c>
      <c r="AN88">
        <f ca="1"/>
        <v>0</v>
      </c>
      <c r="AO88">
        <f ca="1"/>
        <v>0</v>
      </c>
      <c r="AP88">
        <f ca="1"/>
        <v>0</v>
      </c>
      <c r="AQ88">
        <f ca="1"/>
        <v>0</v>
      </c>
      <c r="AR88">
        <f ca="1"/>
        <v>0</v>
      </c>
      <c r="AS88">
        <f ca="1"/>
        <v>0</v>
      </c>
      <c r="AT88">
        <f ca="1"/>
        <v>0</v>
      </c>
      <c r="AU88">
        <f ca="1"/>
        <v>0</v>
      </c>
      <c r="AV88">
        <f ca="1"/>
        <v>0</v>
      </c>
      <c r="AW88">
        <f ca="1"/>
        <v>0</v>
      </c>
      <c r="AX88">
        <f ca="1"/>
        <v>0</v>
      </c>
      <c r="AY88">
        <f ca="1"/>
        <v>0</v>
      </c>
      <c r="AZ88">
        <f ca="1"/>
        <v>0</v>
      </c>
      <c r="BA88">
        <f ca="1"/>
        <v>0</v>
      </c>
      <c r="BB88">
        <f ca="1"/>
        <v>0</v>
      </c>
      <c r="BC88">
        <f ca="1"/>
        <v>0</v>
      </c>
      <c r="BD88">
        <f ca="1"/>
        <v>0</v>
      </c>
      <c r="BE88">
        <f ca="1"/>
        <v>0</v>
      </c>
      <c r="BF88">
        <f ca="1"/>
        <v>0</v>
      </c>
      <c r="BG88">
        <f ca="1"/>
        <v>0</v>
      </c>
      <c r="BH88">
        <f ca="1"/>
        <v>0</v>
      </c>
      <c r="BI88">
        <f ca="1"/>
        <v>0</v>
      </c>
      <c r="BJ88">
        <f ca="1"/>
        <v>0</v>
      </c>
      <c r="BK88" s="331">
        <f ca="1"/>
        <v>0</v>
      </c>
    </row>
    <row r="89" spans="1:63" x14ac:dyDescent="0.25">
      <c r="A89" s="330" t="str" cm="1">
        <f t="array" aca="1" ref="A89" ca="1">IF(INDIRECT(ADDRESS(9+QUOTIENT(ROW(A88)-1,20),4,4,1,"Equipa de projeto")) = 0,"", _xlfn.CONCAT(1 + QUOTIENT(ROW(A88)-1,20),". ", INDIRECT(ADDRESS(9+QUOTIENT(ROW(A88)-1,20),4,4,1,"Equipa de projeto"))))</f>
        <v/>
      </c>
      <c r="B89">
        <f>Atividades!$A$37</f>
        <v>0</v>
      </c>
      <c r="C89" s="123" t="s">
        <v>49</v>
      </c>
      <c r="D89">
        <f ca="1"/>
        <v>0</v>
      </c>
      <c r="E89">
        <f ca="1"/>
        <v>0</v>
      </c>
      <c r="F89">
        <f ca="1"/>
        <v>0</v>
      </c>
      <c r="G89">
        <f ca="1"/>
        <v>0</v>
      </c>
      <c r="H89">
        <f ca="1"/>
        <v>0</v>
      </c>
      <c r="I89">
        <f ca="1"/>
        <v>0</v>
      </c>
      <c r="J89">
        <f ca="1"/>
        <v>0</v>
      </c>
      <c r="K89">
        <f ca="1"/>
        <v>0</v>
      </c>
      <c r="L89">
        <f ca="1"/>
        <v>0</v>
      </c>
      <c r="M89">
        <f ca="1"/>
        <v>0</v>
      </c>
      <c r="N89">
        <f ca="1"/>
        <v>0</v>
      </c>
      <c r="O89">
        <f ca="1"/>
        <v>0</v>
      </c>
      <c r="P89">
        <f ca="1"/>
        <v>0</v>
      </c>
      <c r="Q89">
        <f ca="1"/>
        <v>0</v>
      </c>
      <c r="R89">
        <f ca="1"/>
        <v>0</v>
      </c>
      <c r="S89">
        <f ca="1"/>
        <v>0</v>
      </c>
      <c r="T89">
        <f ca="1"/>
        <v>0</v>
      </c>
      <c r="U89">
        <f ca="1"/>
        <v>0</v>
      </c>
      <c r="V89">
        <f ca="1"/>
        <v>0</v>
      </c>
      <c r="W89">
        <f ca="1"/>
        <v>0</v>
      </c>
      <c r="X89">
        <f ca="1"/>
        <v>0</v>
      </c>
      <c r="Y89">
        <f ca="1"/>
        <v>0</v>
      </c>
      <c r="Z89">
        <f ca="1"/>
        <v>0</v>
      </c>
      <c r="AA89">
        <f ca="1"/>
        <v>0</v>
      </c>
      <c r="AB89">
        <f ca="1"/>
        <v>0</v>
      </c>
      <c r="AC89">
        <f ca="1"/>
        <v>0</v>
      </c>
      <c r="AD89">
        <f ca="1"/>
        <v>0</v>
      </c>
      <c r="AE89">
        <f ca="1"/>
        <v>0</v>
      </c>
      <c r="AF89">
        <f ca="1"/>
        <v>0</v>
      </c>
      <c r="AG89">
        <f ca="1"/>
        <v>0</v>
      </c>
      <c r="AH89">
        <f ca="1"/>
        <v>0</v>
      </c>
      <c r="AI89">
        <f ca="1"/>
        <v>0</v>
      </c>
      <c r="AJ89">
        <f ca="1"/>
        <v>0</v>
      </c>
      <c r="AK89">
        <f ca="1"/>
        <v>0</v>
      </c>
      <c r="AL89">
        <f ca="1"/>
        <v>0</v>
      </c>
      <c r="AM89">
        <f ca="1"/>
        <v>0</v>
      </c>
      <c r="AN89">
        <f ca="1"/>
        <v>0</v>
      </c>
      <c r="AO89">
        <f ca="1"/>
        <v>0</v>
      </c>
      <c r="AP89">
        <f ca="1"/>
        <v>0</v>
      </c>
      <c r="AQ89">
        <f ca="1"/>
        <v>0</v>
      </c>
      <c r="AR89">
        <f ca="1"/>
        <v>0</v>
      </c>
      <c r="AS89">
        <f ca="1"/>
        <v>0</v>
      </c>
      <c r="AT89">
        <f ca="1"/>
        <v>0</v>
      </c>
      <c r="AU89">
        <f ca="1"/>
        <v>0</v>
      </c>
      <c r="AV89">
        <f ca="1"/>
        <v>0</v>
      </c>
      <c r="AW89">
        <f ca="1"/>
        <v>0</v>
      </c>
      <c r="AX89">
        <f ca="1"/>
        <v>0</v>
      </c>
      <c r="AY89">
        <f ca="1"/>
        <v>0</v>
      </c>
      <c r="AZ89">
        <f ca="1"/>
        <v>0</v>
      </c>
      <c r="BA89">
        <f ca="1"/>
        <v>0</v>
      </c>
      <c r="BB89">
        <f ca="1"/>
        <v>0</v>
      </c>
      <c r="BC89">
        <f ca="1"/>
        <v>0</v>
      </c>
      <c r="BD89">
        <f ca="1"/>
        <v>0</v>
      </c>
      <c r="BE89">
        <f ca="1"/>
        <v>0</v>
      </c>
      <c r="BF89">
        <f ca="1"/>
        <v>0</v>
      </c>
      <c r="BG89">
        <f ca="1"/>
        <v>0</v>
      </c>
      <c r="BH89">
        <f ca="1"/>
        <v>0</v>
      </c>
      <c r="BI89">
        <f ca="1"/>
        <v>0</v>
      </c>
      <c r="BJ89">
        <f ca="1"/>
        <v>0</v>
      </c>
      <c r="BK89" s="331">
        <f ca="1"/>
        <v>0</v>
      </c>
    </row>
    <row r="90" spans="1:63" x14ac:dyDescent="0.25">
      <c r="A90" s="330" t="str" cm="1">
        <f t="array" aca="1" ref="A90" ca="1">IF(INDIRECT(ADDRESS(9+QUOTIENT(ROW(A89)-1,20),4,4,1,"Equipa de projeto")) = 0,"", _xlfn.CONCAT(1 + QUOTIENT(ROW(A89)-1,20),". ", INDIRECT(ADDRESS(9+QUOTIENT(ROW(A89)-1,20),4,4,1,"Equipa de projeto"))))</f>
        <v/>
      </c>
      <c r="B90">
        <f>Atividades!$A$49</f>
        <v>0</v>
      </c>
      <c r="C90" s="123" t="s">
        <v>48</v>
      </c>
      <c r="D90">
        <f ca="1"/>
        <v>0</v>
      </c>
      <c r="E90">
        <f ca="1"/>
        <v>0</v>
      </c>
      <c r="F90">
        <f ca="1"/>
        <v>0</v>
      </c>
      <c r="G90">
        <f ca="1"/>
        <v>0</v>
      </c>
      <c r="H90">
        <f ca="1"/>
        <v>0</v>
      </c>
      <c r="I90">
        <f ca="1"/>
        <v>0</v>
      </c>
      <c r="J90">
        <f ca="1"/>
        <v>0</v>
      </c>
      <c r="K90">
        <f ca="1"/>
        <v>0</v>
      </c>
      <c r="L90">
        <f ca="1"/>
        <v>0</v>
      </c>
      <c r="M90">
        <f ca="1"/>
        <v>0</v>
      </c>
      <c r="N90">
        <f ca="1"/>
        <v>0</v>
      </c>
      <c r="O90">
        <f ca="1"/>
        <v>0</v>
      </c>
      <c r="P90">
        <f ca="1"/>
        <v>0</v>
      </c>
      <c r="Q90">
        <f ca="1"/>
        <v>0</v>
      </c>
      <c r="R90">
        <f ca="1"/>
        <v>0</v>
      </c>
      <c r="S90">
        <f ca="1"/>
        <v>0</v>
      </c>
      <c r="T90">
        <f ca="1"/>
        <v>0</v>
      </c>
      <c r="U90">
        <f ca="1"/>
        <v>0</v>
      </c>
      <c r="V90">
        <f ca="1"/>
        <v>0</v>
      </c>
      <c r="W90">
        <f ca="1"/>
        <v>0</v>
      </c>
      <c r="X90">
        <f ca="1"/>
        <v>0</v>
      </c>
      <c r="Y90">
        <f ca="1"/>
        <v>0</v>
      </c>
      <c r="Z90">
        <f ca="1"/>
        <v>0</v>
      </c>
      <c r="AA90">
        <f ca="1"/>
        <v>0</v>
      </c>
      <c r="AB90">
        <f ca="1"/>
        <v>0</v>
      </c>
      <c r="AC90">
        <f ca="1"/>
        <v>0</v>
      </c>
      <c r="AD90">
        <f ca="1"/>
        <v>0</v>
      </c>
      <c r="AE90">
        <f ca="1"/>
        <v>0</v>
      </c>
      <c r="AF90">
        <f ca="1"/>
        <v>0</v>
      </c>
      <c r="AG90">
        <f ca="1"/>
        <v>0</v>
      </c>
      <c r="AH90">
        <f ca="1"/>
        <v>0</v>
      </c>
      <c r="AI90">
        <f ca="1"/>
        <v>0</v>
      </c>
      <c r="AJ90">
        <f ca="1"/>
        <v>0</v>
      </c>
      <c r="AK90">
        <f ca="1"/>
        <v>0</v>
      </c>
      <c r="AL90">
        <f ca="1"/>
        <v>0</v>
      </c>
      <c r="AM90">
        <f ca="1"/>
        <v>0</v>
      </c>
      <c r="AN90">
        <f ca="1"/>
        <v>0</v>
      </c>
      <c r="AO90">
        <f ca="1"/>
        <v>0</v>
      </c>
      <c r="AP90">
        <f ca="1"/>
        <v>0</v>
      </c>
      <c r="AQ90">
        <f ca="1"/>
        <v>0</v>
      </c>
      <c r="AR90">
        <f ca="1"/>
        <v>0</v>
      </c>
      <c r="AS90">
        <f ca="1"/>
        <v>0</v>
      </c>
      <c r="AT90">
        <f ca="1"/>
        <v>0</v>
      </c>
      <c r="AU90">
        <f ca="1"/>
        <v>0</v>
      </c>
      <c r="AV90">
        <f ca="1"/>
        <v>0</v>
      </c>
      <c r="AW90">
        <f ca="1"/>
        <v>0</v>
      </c>
      <c r="AX90">
        <f ca="1"/>
        <v>0</v>
      </c>
      <c r="AY90">
        <f ca="1"/>
        <v>0</v>
      </c>
      <c r="AZ90">
        <f ca="1"/>
        <v>0</v>
      </c>
      <c r="BA90">
        <f ca="1"/>
        <v>0</v>
      </c>
      <c r="BB90">
        <f ca="1"/>
        <v>0</v>
      </c>
      <c r="BC90">
        <f ca="1"/>
        <v>0</v>
      </c>
      <c r="BD90">
        <f ca="1"/>
        <v>0</v>
      </c>
      <c r="BE90">
        <f ca="1"/>
        <v>0</v>
      </c>
      <c r="BF90">
        <f ca="1"/>
        <v>0</v>
      </c>
      <c r="BG90">
        <f ca="1"/>
        <v>0</v>
      </c>
      <c r="BH90">
        <f ca="1"/>
        <v>0</v>
      </c>
      <c r="BI90">
        <f ca="1"/>
        <v>0</v>
      </c>
      <c r="BJ90">
        <f ca="1"/>
        <v>0</v>
      </c>
      <c r="BK90" s="331">
        <f ca="1"/>
        <v>0</v>
      </c>
    </row>
    <row r="91" spans="1:63" x14ac:dyDescent="0.25">
      <c r="A91" s="330" t="str" cm="1">
        <f t="array" aca="1" ref="A91" ca="1">IF(INDIRECT(ADDRESS(9+QUOTIENT(ROW(A90)-1,20),4,4,1,"Equipa de projeto")) = 0,"", _xlfn.CONCAT(1 + QUOTIENT(ROW(A90)-1,20),". ", INDIRECT(ADDRESS(9+QUOTIENT(ROW(A90)-1,20),4,4,1,"Equipa de projeto"))))</f>
        <v/>
      </c>
      <c r="B91">
        <f>Atividades!$A$49</f>
        <v>0</v>
      </c>
      <c r="C91" s="123" t="s">
        <v>49</v>
      </c>
      <c r="D91">
        <f ca="1"/>
        <v>0</v>
      </c>
      <c r="E91">
        <f ca="1"/>
        <v>0</v>
      </c>
      <c r="F91">
        <f ca="1"/>
        <v>0</v>
      </c>
      <c r="G91">
        <f ca="1"/>
        <v>0</v>
      </c>
      <c r="H91">
        <f ca="1"/>
        <v>0</v>
      </c>
      <c r="I91">
        <f ca="1"/>
        <v>0</v>
      </c>
      <c r="J91">
        <f ca="1"/>
        <v>0</v>
      </c>
      <c r="K91">
        <f ca="1"/>
        <v>0</v>
      </c>
      <c r="L91">
        <f ca="1"/>
        <v>0</v>
      </c>
      <c r="M91">
        <f ca="1"/>
        <v>0</v>
      </c>
      <c r="N91">
        <f ca="1"/>
        <v>0</v>
      </c>
      <c r="O91">
        <f ca="1"/>
        <v>0</v>
      </c>
      <c r="P91">
        <f ca="1"/>
        <v>0</v>
      </c>
      <c r="Q91">
        <f ca="1"/>
        <v>0</v>
      </c>
      <c r="R91">
        <f ca="1"/>
        <v>0</v>
      </c>
      <c r="S91">
        <f ca="1"/>
        <v>0</v>
      </c>
      <c r="T91">
        <f ca="1"/>
        <v>0</v>
      </c>
      <c r="U91">
        <f ca="1"/>
        <v>0</v>
      </c>
      <c r="V91">
        <f ca="1"/>
        <v>0</v>
      </c>
      <c r="W91">
        <f ca="1"/>
        <v>0</v>
      </c>
      <c r="X91">
        <f ca="1"/>
        <v>0</v>
      </c>
      <c r="Y91">
        <f ca="1"/>
        <v>0</v>
      </c>
      <c r="Z91">
        <f ca="1"/>
        <v>0</v>
      </c>
      <c r="AA91">
        <f ca="1"/>
        <v>0</v>
      </c>
      <c r="AB91">
        <f ca="1"/>
        <v>0</v>
      </c>
      <c r="AC91">
        <f ca="1"/>
        <v>0</v>
      </c>
      <c r="AD91">
        <f ca="1"/>
        <v>0</v>
      </c>
      <c r="AE91">
        <f ca="1"/>
        <v>0</v>
      </c>
      <c r="AF91">
        <f ca="1"/>
        <v>0</v>
      </c>
      <c r="AG91">
        <f ca="1"/>
        <v>0</v>
      </c>
      <c r="AH91">
        <f ca="1"/>
        <v>0</v>
      </c>
      <c r="AI91">
        <f ca="1"/>
        <v>0</v>
      </c>
      <c r="AJ91">
        <f ca="1"/>
        <v>0</v>
      </c>
      <c r="AK91">
        <f ca="1"/>
        <v>0</v>
      </c>
      <c r="AL91">
        <f ca="1"/>
        <v>0</v>
      </c>
      <c r="AM91">
        <f ca="1"/>
        <v>0</v>
      </c>
      <c r="AN91">
        <f ca="1"/>
        <v>0</v>
      </c>
      <c r="AO91">
        <f ca="1"/>
        <v>0</v>
      </c>
      <c r="AP91">
        <f ca="1"/>
        <v>0</v>
      </c>
      <c r="AQ91">
        <f ca="1"/>
        <v>0</v>
      </c>
      <c r="AR91">
        <f ca="1"/>
        <v>0</v>
      </c>
      <c r="AS91">
        <f ca="1"/>
        <v>0</v>
      </c>
      <c r="AT91">
        <f ca="1"/>
        <v>0</v>
      </c>
      <c r="AU91">
        <f ca="1"/>
        <v>0</v>
      </c>
      <c r="AV91">
        <f ca="1"/>
        <v>0</v>
      </c>
      <c r="AW91">
        <f ca="1"/>
        <v>0</v>
      </c>
      <c r="AX91">
        <f ca="1"/>
        <v>0</v>
      </c>
      <c r="AY91">
        <f ca="1"/>
        <v>0</v>
      </c>
      <c r="AZ91">
        <f ca="1"/>
        <v>0</v>
      </c>
      <c r="BA91">
        <f ca="1"/>
        <v>0</v>
      </c>
      <c r="BB91">
        <f ca="1"/>
        <v>0</v>
      </c>
      <c r="BC91">
        <f ca="1"/>
        <v>0</v>
      </c>
      <c r="BD91">
        <f ca="1"/>
        <v>0</v>
      </c>
      <c r="BE91">
        <f ca="1"/>
        <v>0</v>
      </c>
      <c r="BF91">
        <f ca="1"/>
        <v>0</v>
      </c>
      <c r="BG91">
        <f ca="1"/>
        <v>0</v>
      </c>
      <c r="BH91">
        <f ca="1"/>
        <v>0</v>
      </c>
      <c r="BI91">
        <f ca="1"/>
        <v>0</v>
      </c>
      <c r="BJ91">
        <f ca="1"/>
        <v>0</v>
      </c>
      <c r="BK91" s="331">
        <f ca="1"/>
        <v>0</v>
      </c>
    </row>
    <row r="92" spans="1:63" x14ac:dyDescent="0.25">
      <c r="A92" s="330" t="str" cm="1">
        <f t="array" aca="1" ref="A92" ca="1">IF(INDIRECT(ADDRESS(9+QUOTIENT(ROW(A91)-1,20),4,4,1,"Equipa de projeto")) = 0,"", _xlfn.CONCAT(1 + QUOTIENT(ROW(A91)-1,20),". ", INDIRECT(ADDRESS(9+QUOTIENT(ROW(A91)-1,20),4,4,1,"Equipa de projeto"))))</f>
        <v/>
      </c>
      <c r="B92">
        <f>Atividades!$A$61</f>
        <v>0</v>
      </c>
      <c r="C92" s="123" t="s">
        <v>48</v>
      </c>
      <c r="D92">
        <f ca="1"/>
        <v>0</v>
      </c>
      <c r="E92">
        <f ca="1"/>
        <v>0</v>
      </c>
      <c r="F92">
        <f ca="1"/>
        <v>0</v>
      </c>
      <c r="G92">
        <f ca="1"/>
        <v>0</v>
      </c>
      <c r="H92">
        <f ca="1"/>
        <v>0</v>
      </c>
      <c r="I92">
        <f ca="1"/>
        <v>0</v>
      </c>
      <c r="J92">
        <f ca="1"/>
        <v>0</v>
      </c>
      <c r="K92">
        <f ca="1"/>
        <v>0</v>
      </c>
      <c r="L92">
        <f ca="1"/>
        <v>0</v>
      </c>
      <c r="M92">
        <f ca="1"/>
        <v>0</v>
      </c>
      <c r="N92">
        <f ca="1"/>
        <v>0</v>
      </c>
      <c r="O92">
        <f ca="1"/>
        <v>0</v>
      </c>
      <c r="P92">
        <f ca="1"/>
        <v>0</v>
      </c>
      <c r="Q92">
        <f ca="1"/>
        <v>0</v>
      </c>
      <c r="R92">
        <f ca="1"/>
        <v>0</v>
      </c>
      <c r="S92">
        <f ca="1"/>
        <v>0</v>
      </c>
      <c r="T92">
        <f ca="1"/>
        <v>0</v>
      </c>
      <c r="U92">
        <f ca="1"/>
        <v>0</v>
      </c>
      <c r="V92">
        <f ca="1"/>
        <v>0</v>
      </c>
      <c r="W92">
        <f ca="1"/>
        <v>0</v>
      </c>
      <c r="X92">
        <f ca="1"/>
        <v>0</v>
      </c>
      <c r="Y92">
        <f ca="1"/>
        <v>0</v>
      </c>
      <c r="Z92">
        <f ca="1"/>
        <v>0</v>
      </c>
      <c r="AA92">
        <f ca="1"/>
        <v>0</v>
      </c>
      <c r="AB92">
        <f ca="1"/>
        <v>0</v>
      </c>
      <c r="AC92">
        <f ca="1"/>
        <v>0</v>
      </c>
      <c r="AD92">
        <f ca="1"/>
        <v>0</v>
      </c>
      <c r="AE92">
        <f ca="1"/>
        <v>0</v>
      </c>
      <c r="AF92">
        <f ca="1"/>
        <v>0</v>
      </c>
      <c r="AG92">
        <f ca="1"/>
        <v>0</v>
      </c>
      <c r="AH92">
        <f ca="1"/>
        <v>0</v>
      </c>
      <c r="AI92">
        <f ca="1"/>
        <v>0</v>
      </c>
      <c r="AJ92">
        <f ca="1"/>
        <v>0</v>
      </c>
      <c r="AK92">
        <f ca="1"/>
        <v>0</v>
      </c>
      <c r="AL92">
        <f ca="1"/>
        <v>0</v>
      </c>
      <c r="AM92">
        <f ca="1"/>
        <v>0</v>
      </c>
      <c r="AN92">
        <f ca="1"/>
        <v>0</v>
      </c>
      <c r="AO92">
        <f ca="1"/>
        <v>0</v>
      </c>
      <c r="AP92">
        <f ca="1"/>
        <v>0</v>
      </c>
      <c r="AQ92">
        <f ca="1"/>
        <v>0</v>
      </c>
      <c r="AR92">
        <f ca="1"/>
        <v>0</v>
      </c>
      <c r="AS92">
        <f ca="1"/>
        <v>0</v>
      </c>
      <c r="AT92">
        <f ca="1"/>
        <v>0</v>
      </c>
      <c r="AU92">
        <f ca="1"/>
        <v>0</v>
      </c>
      <c r="AV92">
        <f ca="1"/>
        <v>0</v>
      </c>
      <c r="AW92">
        <f ca="1"/>
        <v>0</v>
      </c>
      <c r="AX92">
        <f ca="1"/>
        <v>0</v>
      </c>
      <c r="AY92">
        <f ca="1"/>
        <v>0</v>
      </c>
      <c r="AZ92">
        <f ca="1"/>
        <v>0</v>
      </c>
      <c r="BA92">
        <f ca="1"/>
        <v>0</v>
      </c>
      <c r="BB92">
        <f ca="1"/>
        <v>0</v>
      </c>
      <c r="BC92">
        <f ca="1"/>
        <v>0</v>
      </c>
      <c r="BD92">
        <f ca="1"/>
        <v>0</v>
      </c>
      <c r="BE92">
        <f ca="1"/>
        <v>0</v>
      </c>
      <c r="BF92">
        <f ca="1"/>
        <v>0</v>
      </c>
      <c r="BG92">
        <f ca="1"/>
        <v>0</v>
      </c>
      <c r="BH92">
        <f ca="1"/>
        <v>0</v>
      </c>
      <c r="BI92">
        <f ca="1"/>
        <v>0</v>
      </c>
      <c r="BJ92">
        <f ca="1"/>
        <v>0</v>
      </c>
      <c r="BK92" s="331">
        <f ca="1"/>
        <v>0</v>
      </c>
    </row>
    <row r="93" spans="1:63" x14ac:dyDescent="0.25">
      <c r="A93" s="330" t="str" cm="1">
        <f t="array" aca="1" ref="A93" ca="1">IF(INDIRECT(ADDRESS(9+QUOTIENT(ROW(A92)-1,20),4,4,1,"Equipa de projeto")) = 0,"", _xlfn.CONCAT(1 + QUOTIENT(ROW(A92)-1,20),". ", INDIRECT(ADDRESS(9+QUOTIENT(ROW(A92)-1,20),4,4,1,"Equipa de projeto"))))</f>
        <v/>
      </c>
      <c r="B93">
        <f>Atividades!$A$61</f>
        <v>0</v>
      </c>
      <c r="C93" s="123" t="s">
        <v>49</v>
      </c>
      <c r="D93">
        <f ca="1"/>
        <v>0</v>
      </c>
      <c r="E93">
        <f ca="1"/>
        <v>0</v>
      </c>
      <c r="F93">
        <f ca="1"/>
        <v>0</v>
      </c>
      <c r="G93">
        <f ca="1"/>
        <v>0</v>
      </c>
      <c r="H93">
        <f ca="1"/>
        <v>0</v>
      </c>
      <c r="I93">
        <f ca="1"/>
        <v>0</v>
      </c>
      <c r="J93">
        <f ca="1"/>
        <v>0</v>
      </c>
      <c r="K93">
        <f ca="1"/>
        <v>0</v>
      </c>
      <c r="L93">
        <f ca="1"/>
        <v>0</v>
      </c>
      <c r="M93">
        <f ca="1"/>
        <v>0</v>
      </c>
      <c r="N93">
        <f ca="1"/>
        <v>0</v>
      </c>
      <c r="O93">
        <f ca="1"/>
        <v>0</v>
      </c>
      <c r="P93">
        <f ca="1"/>
        <v>0</v>
      </c>
      <c r="Q93">
        <f ca="1"/>
        <v>0</v>
      </c>
      <c r="R93">
        <f ca="1"/>
        <v>0</v>
      </c>
      <c r="S93">
        <f ca="1"/>
        <v>0</v>
      </c>
      <c r="T93">
        <f ca="1"/>
        <v>0</v>
      </c>
      <c r="U93">
        <f ca="1"/>
        <v>0</v>
      </c>
      <c r="V93">
        <f ca="1"/>
        <v>0</v>
      </c>
      <c r="W93">
        <f ca="1"/>
        <v>0</v>
      </c>
      <c r="X93">
        <f ca="1"/>
        <v>0</v>
      </c>
      <c r="Y93">
        <f ca="1"/>
        <v>0</v>
      </c>
      <c r="Z93">
        <f ca="1"/>
        <v>0</v>
      </c>
      <c r="AA93">
        <f ca="1"/>
        <v>0</v>
      </c>
      <c r="AB93">
        <f ca="1"/>
        <v>0</v>
      </c>
      <c r="AC93">
        <f ca="1"/>
        <v>0</v>
      </c>
      <c r="AD93">
        <f ca="1"/>
        <v>0</v>
      </c>
      <c r="AE93">
        <f ca="1"/>
        <v>0</v>
      </c>
      <c r="AF93">
        <f ca="1"/>
        <v>0</v>
      </c>
      <c r="AG93">
        <f ca="1"/>
        <v>0</v>
      </c>
      <c r="AH93">
        <f ca="1"/>
        <v>0</v>
      </c>
      <c r="AI93">
        <f ca="1"/>
        <v>0</v>
      </c>
      <c r="AJ93">
        <f ca="1"/>
        <v>0</v>
      </c>
      <c r="AK93">
        <f ca="1"/>
        <v>0</v>
      </c>
      <c r="AL93">
        <f ca="1"/>
        <v>0</v>
      </c>
      <c r="AM93">
        <f ca="1"/>
        <v>0</v>
      </c>
      <c r="AN93">
        <f ca="1"/>
        <v>0</v>
      </c>
      <c r="AO93">
        <f ca="1"/>
        <v>0</v>
      </c>
      <c r="AP93">
        <f ca="1"/>
        <v>0</v>
      </c>
      <c r="AQ93">
        <f ca="1"/>
        <v>0</v>
      </c>
      <c r="AR93">
        <f ca="1"/>
        <v>0</v>
      </c>
      <c r="AS93">
        <f ca="1"/>
        <v>0</v>
      </c>
      <c r="AT93">
        <f ca="1"/>
        <v>0</v>
      </c>
      <c r="AU93">
        <f ca="1"/>
        <v>0</v>
      </c>
      <c r="AV93">
        <f ca="1"/>
        <v>0</v>
      </c>
      <c r="AW93">
        <f ca="1"/>
        <v>0</v>
      </c>
      <c r="AX93">
        <f ca="1"/>
        <v>0</v>
      </c>
      <c r="AY93">
        <f ca="1"/>
        <v>0</v>
      </c>
      <c r="AZ93">
        <f ca="1"/>
        <v>0</v>
      </c>
      <c r="BA93">
        <f ca="1"/>
        <v>0</v>
      </c>
      <c r="BB93">
        <f ca="1"/>
        <v>0</v>
      </c>
      <c r="BC93">
        <f ca="1"/>
        <v>0</v>
      </c>
      <c r="BD93">
        <f ca="1"/>
        <v>0</v>
      </c>
      <c r="BE93">
        <f ca="1"/>
        <v>0</v>
      </c>
      <c r="BF93">
        <f ca="1"/>
        <v>0</v>
      </c>
      <c r="BG93">
        <f ca="1"/>
        <v>0</v>
      </c>
      <c r="BH93">
        <f ca="1"/>
        <v>0</v>
      </c>
      <c r="BI93">
        <f ca="1"/>
        <v>0</v>
      </c>
      <c r="BJ93">
        <f ca="1"/>
        <v>0</v>
      </c>
      <c r="BK93" s="331">
        <f ca="1"/>
        <v>0</v>
      </c>
    </row>
    <row r="94" spans="1:63" x14ac:dyDescent="0.25">
      <c r="A94" s="330" t="str" cm="1">
        <f t="array" aca="1" ref="A94" ca="1">IF(INDIRECT(ADDRESS(9+QUOTIENT(ROW(A93)-1,20),4,4,1,"Equipa de projeto")) = 0,"", _xlfn.CONCAT(1 + QUOTIENT(ROW(A93)-1,20),". ", INDIRECT(ADDRESS(9+QUOTIENT(ROW(A93)-1,20),4,4,1,"Equipa de projeto"))))</f>
        <v/>
      </c>
      <c r="B94">
        <f>Atividades!$A$73</f>
        <v>0</v>
      </c>
      <c r="C94" s="123" t="s">
        <v>48</v>
      </c>
      <c r="D94">
        <f ca="1"/>
        <v>0</v>
      </c>
      <c r="E94">
        <f ca="1"/>
        <v>0</v>
      </c>
      <c r="F94">
        <f ca="1"/>
        <v>0</v>
      </c>
      <c r="G94">
        <f ca="1"/>
        <v>0</v>
      </c>
      <c r="H94">
        <f ca="1"/>
        <v>0</v>
      </c>
      <c r="I94">
        <f ca="1"/>
        <v>0</v>
      </c>
      <c r="J94">
        <f ca="1"/>
        <v>0</v>
      </c>
      <c r="K94">
        <f ca="1"/>
        <v>0</v>
      </c>
      <c r="L94">
        <f ca="1"/>
        <v>0</v>
      </c>
      <c r="M94">
        <f ca="1"/>
        <v>0</v>
      </c>
      <c r="N94">
        <f ca="1"/>
        <v>0</v>
      </c>
      <c r="O94">
        <f ca="1"/>
        <v>0</v>
      </c>
      <c r="P94">
        <f ca="1"/>
        <v>0</v>
      </c>
      <c r="Q94">
        <f ca="1"/>
        <v>0</v>
      </c>
      <c r="R94">
        <f ca="1"/>
        <v>0</v>
      </c>
      <c r="S94">
        <f ca="1"/>
        <v>0</v>
      </c>
      <c r="T94">
        <f ca="1"/>
        <v>0</v>
      </c>
      <c r="U94">
        <f ca="1"/>
        <v>0</v>
      </c>
      <c r="V94">
        <f ca="1"/>
        <v>0</v>
      </c>
      <c r="W94">
        <f ca="1"/>
        <v>0</v>
      </c>
      <c r="X94">
        <f ca="1"/>
        <v>0</v>
      </c>
      <c r="Y94">
        <f ca="1"/>
        <v>0</v>
      </c>
      <c r="Z94">
        <f ca="1"/>
        <v>0</v>
      </c>
      <c r="AA94">
        <f ca="1"/>
        <v>0</v>
      </c>
      <c r="AB94">
        <f ca="1"/>
        <v>0</v>
      </c>
      <c r="AC94">
        <f ca="1"/>
        <v>0</v>
      </c>
      <c r="AD94">
        <f ca="1"/>
        <v>0</v>
      </c>
      <c r="AE94">
        <f ca="1"/>
        <v>0</v>
      </c>
      <c r="AF94">
        <f ca="1"/>
        <v>0</v>
      </c>
      <c r="AG94">
        <f ca="1"/>
        <v>0</v>
      </c>
      <c r="AH94">
        <f ca="1"/>
        <v>0</v>
      </c>
      <c r="AI94">
        <f ca="1"/>
        <v>0</v>
      </c>
      <c r="AJ94">
        <f ca="1"/>
        <v>0</v>
      </c>
      <c r="AK94">
        <f ca="1"/>
        <v>0</v>
      </c>
      <c r="AL94">
        <f ca="1"/>
        <v>0</v>
      </c>
      <c r="AM94">
        <f ca="1"/>
        <v>0</v>
      </c>
      <c r="AN94">
        <f ca="1"/>
        <v>0</v>
      </c>
      <c r="AO94">
        <f ca="1"/>
        <v>0</v>
      </c>
      <c r="AP94">
        <f ca="1"/>
        <v>0</v>
      </c>
      <c r="AQ94">
        <f ca="1"/>
        <v>0</v>
      </c>
      <c r="AR94">
        <f ca="1"/>
        <v>0</v>
      </c>
      <c r="AS94">
        <f ca="1"/>
        <v>0</v>
      </c>
      <c r="AT94">
        <f ca="1"/>
        <v>0</v>
      </c>
      <c r="AU94">
        <f ca="1"/>
        <v>0</v>
      </c>
      <c r="AV94">
        <f ca="1"/>
        <v>0</v>
      </c>
      <c r="AW94">
        <f ca="1"/>
        <v>0</v>
      </c>
      <c r="AX94">
        <f ca="1"/>
        <v>0</v>
      </c>
      <c r="AY94">
        <f ca="1"/>
        <v>0</v>
      </c>
      <c r="AZ94">
        <f ca="1"/>
        <v>0</v>
      </c>
      <c r="BA94">
        <f ca="1"/>
        <v>0</v>
      </c>
      <c r="BB94">
        <f ca="1"/>
        <v>0</v>
      </c>
      <c r="BC94">
        <f ca="1"/>
        <v>0</v>
      </c>
      <c r="BD94">
        <f ca="1"/>
        <v>0</v>
      </c>
      <c r="BE94">
        <f ca="1"/>
        <v>0</v>
      </c>
      <c r="BF94">
        <f ca="1"/>
        <v>0</v>
      </c>
      <c r="BG94">
        <f ca="1"/>
        <v>0</v>
      </c>
      <c r="BH94">
        <f ca="1"/>
        <v>0</v>
      </c>
      <c r="BI94">
        <f ca="1"/>
        <v>0</v>
      </c>
      <c r="BJ94">
        <f ca="1"/>
        <v>0</v>
      </c>
      <c r="BK94" s="331">
        <f ca="1"/>
        <v>0</v>
      </c>
    </row>
    <row r="95" spans="1:63" x14ac:dyDescent="0.25">
      <c r="A95" s="330" t="str" cm="1">
        <f t="array" aca="1" ref="A95" ca="1">IF(INDIRECT(ADDRESS(9+QUOTIENT(ROW(A94)-1,20),4,4,1,"Equipa de projeto")) = 0,"", _xlfn.CONCAT(1 + QUOTIENT(ROW(A94)-1,20),". ", INDIRECT(ADDRESS(9+QUOTIENT(ROW(A94)-1,20),4,4,1,"Equipa de projeto"))))</f>
        <v/>
      </c>
      <c r="B95">
        <f>Atividades!$A$73</f>
        <v>0</v>
      </c>
      <c r="C95" s="123" t="s">
        <v>49</v>
      </c>
      <c r="D95">
        <f ca="1"/>
        <v>0</v>
      </c>
      <c r="E95">
        <f ca="1"/>
        <v>0</v>
      </c>
      <c r="F95">
        <f ca="1"/>
        <v>0</v>
      </c>
      <c r="G95">
        <f ca="1"/>
        <v>0</v>
      </c>
      <c r="H95">
        <f ca="1"/>
        <v>0</v>
      </c>
      <c r="I95">
        <f ca="1"/>
        <v>0</v>
      </c>
      <c r="J95">
        <f ca="1"/>
        <v>0</v>
      </c>
      <c r="K95">
        <f ca="1"/>
        <v>0</v>
      </c>
      <c r="L95">
        <f ca="1"/>
        <v>0</v>
      </c>
      <c r="M95">
        <f ca="1"/>
        <v>0</v>
      </c>
      <c r="N95">
        <f ca="1"/>
        <v>0</v>
      </c>
      <c r="O95">
        <f ca="1"/>
        <v>0</v>
      </c>
      <c r="P95">
        <f ca="1"/>
        <v>0</v>
      </c>
      <c r="Q95">
        <f ca="1"/>
        <v>0</v>
      </c>
      <c r="R95">
        <f ca="1"/>
        <v>0</v>
      </c>
      <c r="S95">
        <f ca="1"/>
        <v>0</v>
      </c>
      <c r="T95">
        <f ca="1"/>
        <v>0</v>
      </c>
      <c r="U95">
        <f ca="1"/>
        <v>0</v>
      </c>
      <c r="V95">
        <f ca="1"/>
        <v>0</v>
      </c>
      <c r="W95">
        <f ca="1"/>
        <v>0</v>
      </c>
      <c r="X95">
        <f ca="1"/>
        <v>0</v>
      </c>
      <c r="Y95">
        <f ca="1"/>
        <v>0</v>
      </c>
      <c r="Z95">
        <f ca="1"/>
        <v>0</v>
      </c>
      <c r="AA95">
        <f ca="1"/>
        <v>0</v>
      </c>
      <c r="AB95">
        <f ca="1"/>
        <v>0</v>
      </c>
      <c r="AC95">
        <f ca="1"/>
        <v>0</v>
      </c>
      <c r="AD95">
        <f ca="1"/>
        <v>0</v>
      </c>
      <c r="AE95">
        <f ca="1"/>
        <v>0</v>
      </c>
      <c r="AF95">
        <f ca="1"/>
        <v>0</v>
      </c>
      <c r="AG95">
        <f ca="1"/>
        <v>0</v>
      </c>
      <c r="AH95">
        <f ca="1"/>
        <v>0</v>
      </c>
      <c r="AI95">
        <f ca="1"/>
        <v>0</v>
      </c>
      <c r="AJ95">
        <f ca="1"/>
        <v>0</v>
      </c>
      <c r="AK95">
        <f ca="1"/>
        <v>0</v>
      </c>
      <c r="AL95">
        <f ca="1"/>
        <v>0</v>
      </c>
      <c r="AM95">
        <f ca="1"/>
        <v>0</v>
      </c>
      <c r="AN95">
        <f ca="1"/>
        <v>0</v>
      </c>
      <c r="AO95">
        <f ca="1"/>
        <v>0</v>
      </c>
      <c r="AP95">
        <f ca="1"/>
        <v>0</v>
      </c>
      <c r="AQ95">
        <f ca="1"/>
        <v>0</v>
      </c>
      <c r="AR95">
        <f ca="1"/>
        <v>0</v>
      </c>
      <c r="AS95">
        <f ca="1"/>
        <v>0</v>
      </c>
      <c r="AT95">
        <f ca="1"/>
        <v>0</v>
      </c>
      <c r="AU95">
        <f ca="1"/>
        <v>0</v>
      </c>
      <c r="AV95">
        <f ca="1"/>
        <v>0</v>
      </c>
      <c r="AW95">
        <f ca="1"/>
        <v>0</v>
      </c>
      <c r="AX95">
        <f ca="1"/>
        <v>0</v>
      </c>
      <c r="AY95">
        <f ca="1"/>
        <v>0</v>
      </c>
      <c r="AZ95">
        <f ca="1"/>
        <v>0</v>
      </c>
      <c r="BA95">
        <f ca="1"/>
        <v>0</v>
      </c>
      <c r="BB95">
        <f ca="1"/>
        <v>0</v>
      </c>
      <c r="BC95">
        <f ca="1"/>
        <v>0</v>
      </c>
      <c r="BD95">
        <f ca="1"/>
        <v>0</v>
      </c>
      <c r="BE95">
        <f ca="1"/>
        <v>0</v>
      </c>
      <c r="BF95">
        <f ca="1"/>
        <v>0</v>
      </c>
      <c r="BG95">
        <f ca="1"/>
        <v>0</v>
      </c>
      <c r="BH95">
        <f ca="1"/>
        <v>0</v>
      </c>
      <c r="BI95">
        <f ca="1"/>
        <v>0</v>
      </c>
      <c r="BJ95">
        <f ca="1"/>
        <v>0</v>
      </c>
      <c r="BK95" s="331">
        <f ca="1"/>
        <v>0</v>
      </c>
    </row>
    <row r="96" spans="1:63" x14ac:dyDescent="0.25">
      <c r="A96" s="330" t="str" cm="1">
        <f t="array" aca="1" ref="A96" ca="1">IF(INDIRECT(ADDRESS(9+QUOTIENT(ROW(A95)-1,20),4,4,1,"Equipa de projeto")) = 0,"", _xlfn.CONCAT(1 + QUOTIENT(ROW(A95)-1,20),". ", INDIRECT(ADDRESS(9+QUOTIENT(ROW(A95)-1,20),4,4,1,"Equipa de projeto"))))</f>
        <v/>
      </c>
      <c r="B96">
        <f>Atividades!$A$85</f>
        <v>0</v>
      </c>
      <c r="C96" s="123" t="s">
        <v>48</v>
      </c>
      <c r="D96">
        <f ca="1"/>
        <v>0</v>
      </c>
      <c r="E96">
        <f ca="1"/>
        <v>0</v>
      </c>
      <c r="F96">
        <f ca="1"/>
        <v>0</v>
      </c>
      <c r="G96">
        <f ca="1"/>
        <v>0</v>
      </c>
      <c r="H96">
        <f ca="1"/>
        <v>0</v>
      </c>
      <c r="I96">
        <f ca="1"/>
        <v>0</v>
      </c>
      <c r="J96">
        <f ca="1"/>
        <v>0</v>
      </c>
      <c r="K96">
        <f ca="1"/>
        <v>0</v>
      </c>
      <c r="L96">
        <f ca="1"/>
        <v>0</v>
      </c>
      <c r="M96">
        <f ca="1"/>
        <v>0</v>
      </c>
      <c r="N96">
        <f ca="1"/>
        <v>0</v>
      </c>
      <c r="O96">
        <f ca="1"/>
        <v>0</v>
      </c>
      <c r="P96">
        <f ca="1"/>
        <v>0</v>
      </c>
      <c r="Q96">
        <f ca="1"/>
        <v>0</v>
      </c>
      <c r="R96">
        <f ca="1"/>
        <v>0</v>
      </c>
      <c r="S96">
        <f ca="1"/>
        <v>0</v>
      </c>
      <c r="T96">
        <f ca="1"/>
        <v>0</v>
      </c>
      <c r="U96">
        <f ca="1"/>
        <v>0</v>
      </c>
      <c r="V96">
        <f ca="1"/>
        <v>0</v>
      </c>
      <c r="W96">
        <f ca="1"/>
        <v>0</v>
      </c>
      <c r="X96">
        <f ca="1"/>
        <v>0</v>
      </c>
      <c r="Y96">
        <f ca="1"/>
        <v>0</v>
      </c>
      <c r="Z96">
        <f ca="1"/>
        <v>0</v>
      </c>
      <c r="AA96">
        <f ca="1"/>
        <v>0</v>
      </c>
      <c r="AB96">
        <f ca="1"/>
        <v>0</v>
      </c>
      <c r="AC96">
        <f ca="1"/>
        <v>0</v>
      </c>
      <c r="AD96">
        <f ca="1"/>
        <v>0</v>
      </c>
      <c r="AE96">
        <f ca="1"/>
        <v>0</v>
      </c>
      <c r="AF96">
        <f ca="1"/>
        <v>0</v>
      </c>
      <c r="AG96">
        <f ca="1"/>
        <v>0</v>
      </c>
      <c r="AH96">
        <f ca="1"/>
        <v>0</v>
      </c>
      <c r="AI96">
        <f ca="1"/>
        <v>0</v>
      </c>
      <c r="AJ96">
        <f ca="1"/>
        <v>0</v>
      </c>
      <c r="AK96">
        <f ca="1"/>
        <v>0</v>
      </c>
      <c r="AL96">
        <f ca="1"/>
        <v>0</v>
      </c>
      <c r="AM96">
        <f ca="1"/>
        <v>0</v>
      </c>
      <c r="AN96">
        <f ca="1"/>
        <v>0</v>
      </c>
      <c r="AO96">
        <f ca="1"/>
        <v>0</v>
      </c>
      <c r="AP96">
        <f ca="1"/>
        <v>0</v>
      </c>
      <c r="AQ96">
        <f ca="1"/>
        <v>0</v>
      </c>
      <c r="AR96">
        <f ca="1"/>
        <v>0</v>
      </c>
      <c r="AS96">
        <f ca="1"/>
        <v>0</v>
      </c>
      <c r="AT96">
        <f ca="1"/>
        <v>0</v>
      </c>
      <c r="AU96">
        <f ca="1"/>
        <v>0</v>
      </c>
      <c r="AV96">
        <f ca="1"/>
        <v>0</v>
      </c>
      <c r="AW96">
        <f ca="1"/>
        <v>0</v>
      </c>
      <c r="AX96">
        <f ca="1"/>
        <v>0</v>
      </c>
      <c r="AY96">
        <f ca="1"/>
        <v>0</v>
      </c>
      <c r="AZ96">
        <f ca="1"/>
        <v>0</v>
      </c>
      <c r="BA96">
        <f ca="1"/>
        <v>0</v>
      </c>
      <c r="BB96">
        <f ca="1"/>
        <v>0</v>
      </c>
      <c r="BC96">
        <f ca="1"/>
        <v>0</v>
      </c>
      <c r="BD96">
        <f ca="1"/>
        <v>0</v>
      </c>
      <c r="BE96">
        <f ca="1"/>
        <v>0</v>
      </c>
      <c r="BF96">
        <f ca="1"/>
        <v>0</v>
      </c>
      <c r="BG96">
        <f ca="1"/>
        <v>0</v>
      </c>
      <c r="BH96">
        <f ca="1"/>
        <v>0</v>
      </c>
      <c r="BI96">
        <f ca="1"/>
        <v>0</v>
      </c>
      <c r="BJ96">
        <f ca="1"/>
        <v>0</v>
      </c>
      <c r="BK96" s="331">
        <f ca="1"/>
        <v>0</v>
      </c>
    </row>
    <row r="97" spans="1:63" x14ac:dyDescent="0.25">
      <c r="A97" s="330" t="str" cm="1">
        <f t="array" aca="1" ref="A97" ca="1">IF(INDIRECT(ADDRESS(9+QUOTIENT(ROW(A96)-1,20),4,4,1,"Equipa de projeto")) = 0,"", _xlfn.CONCAT(1 + QUOTIENT(ROW(A96)-1,20),". ", INDIRECT(ADDRESS(9+QUOTIENT(ROW(A96)-1,20),4,4,1,"Equipa de projeto"))))</f>
        <v/>
      </c>
      <c r="B97">
        <f>Atividades!$A$85</f>
        <v>0</v>
      </c>
      <c r="C97" s="123" t="s">
        <v>49</v>
      </c>
      <c r="D97">
        <f ca="1"/>
        <v>0</v>
      </c>
      <c r="E97">
        <f ca="1"/>
        <v>0</v>
      </c>
      <c r="F97">
        <f ca="1"/>
        <v>0</v>
      </c>
      <c r="G97">
        <f ca="1"/>
        <v>0</v>
      </c>
      <c r="H97">
        <f ca="1"/>
        <v>0</v>
      </c>
      <c r="I97">
        <f ca="1"/>
        <v>0</v>
      </c>
      <c r="J97">
        <f ca="1"/>
        <v>0</v>
      </c>
      <c r="K97">
        <f ca="1"/>
        <v>0</v>
      </c>
      <c r="L97">
        <f ca="1"/>
        <v>0</v>
      </c>
      <c r="M97">
        <f ca="1"/>
        <v>0</v>
      </c>
      <c r="N97">
        <f ca="1"/>
        <v>0</v>
      </c>
      <c r="O97">
        <f ca="1"/>
        <v>0</v>
      </c>
      <c r="P97">
        <f ca="1"/>
        <v>0</v>
      </c>
      <c r="Q97">
        <f ca="1"/>
        <v>0</v>
      </c>
      <c r="R97">
        <f ca="1"/>
        <v>0</v>
      </c>
      <c r="S97">
        <f ca="1"/>
        <v>0</v>
      </c>
      <c r="T97">
        <f ca="1"/>
        <v>0</v>
      </c>
      <c r="U97">
        <f ca="1"/>
        <v>0</v>
      </c>
      <c r="V97">
        <f ca="1"/>
        <v>0</v>
      </c>
      <c r="W97">
        <f ca="1"/>
        <v>0</v>
      </c>
      <c r="X97">
        <f ca="1"/>
        <v>0</v>
      </c>
      <c r="Y97">
        <f ca="1"/>
        <v>0</v>
      </c>
      <c r="Z97">
        <f ca="1"/>
        <v>0</v>
      </c>
      <c r="AA97">
        <f ca="1"/>
        <v>0</v>
      </c>
      <c r="AB97">
        <f ca="1"/>
        <v>0</v>
      </c>
      <c r="AC97">
        <f ca="1"/>
        <v>0</v>
      </c>
      <c r="AD97">
        <f ca="1"/>
        <v>0</v>
      </c>
      <c r="AE97">
        <f ca="1"/>
        <v>0</v>
      </c>
      <c r="AF97">
        <f ca="1"/>
        <v>0</v>
      </c>
      <c r="AG97">
        <f ca="1"/>
        <v>0</v>
      </c>
      <c r="AH97">
        <f ca="1"/>
        <v>0</v>
      </c>
      <c r="AI97">
        <f ca="1"/>
        <v>0</v>
      </c>
      <c r="AJ97">
        <f ca="1"/>
        <v>0</v>
      </c>
      <c r="AK97">
        <f ca="1"/>
        <v>0</v>
      </c>
      <c r="AL97">
        <f ca="1"/>
        <v>0</v>
      </c>
      <c r="AM97">
        <f ca="1"/>
        <v>0</v>
      </c>
      <c r="AN97">
        <f ca="1"/>
        <v>0</v>
      </c>
      <c r="AO97">
        <f ca="1"/>
        <v>0</v>
      </c>
      <c r="AP97">
        <f ca="1"/>
        <v>0</v>
      </c>
      <c r="AQ97">
        <f ca="1"/>
        <v>0</v>
      </c>
      <c r="AR97">
        <f ca="1"/>
        <v>0</v>
      </c>
      <c r="AS97">
        <f ca="1"/>
        <v>0</v>
      </c>
      <c r="AT97">
        <f ca="1"/>
        <v>0</v>
      </c>
      <c r="AU97">
        <f ca="1"/>
        <v>0</v>
      </c>
      <c r="AV97">
        <f ca="1"/>
        <v>0</v>
      </c>
      <c r="AW97">
        <f ca="1"/>
        <v>0</v>
      </c>
      <c r="AX97">
        <f ca="1"/>
        <v>0</v>
      </c>
      <c r="AY97">
        <f ca="1"/>
        <v>0</v>
      </c>
      <c r="AZ97">
        <f ca="1"/>
        <v>0</v>
      </c>
      <c r="BA97">
        <f ca="1"/>
        <v>0</v>
      </c>
      <c r="BB97">
        <f ca="1"/>
        <v>0</v>
      </c>
      <c r="BC97">
        <f ca="1"/>
        <v>0</v>
      </c>
      <c r="BD97">
        <f ca="1"/>
        <v>0</v>
      </c>
      <c r="BE97">
        <f ca="1"/>
        <v>0</v>
      </c>
      <c r="BF97">
        <f ca="1"/>
        <v>0</v>
      </c>
      <c r="BG97">
        <f ca="1"/>
        <v>0</v>
      </c>
      <c r="BH97">
        <f ca="1"/>
        <v>0</v>
      </c>
      <c r="BI97">
        <f ca="1"/>
        <v>0</v>
      </c>
      <c r="BJ97">
        <f ca="1"/>
        <v>0</v>
      </c>
      <c r="BK97" s="331">
        <f ca="1"/>
        <v>0</v>
      </c>
    </row>
    <row r="98" spans="1:63" x14ac:dyDescent="0.25">
      <c r="A98" s="330" t="str" cm="1">
        <f t="array" aca="1" ref="A98" ca="1">IF(INDIRECT(ADDRESS(9+QUOTIENT(ROW(A97)-1,20),4,4,1,"Equipa de projeto")) = 0,"", _xlfn.CONCAT(1 + QUOTIENT(ROW(A97)-1,20),". ", INDIRECT(ADDRESS(9+QUOTIENT(ROW(A97)-1,20),4,4,1,"Equipa de projeto"))))</f>
        <v/>
      </c>
      <c r="B98">
        <f>Atividades!$A$97</f>
        <v>0</v>
      </c>
      <c r="C98" s="123" t="s">
        <v>48</v>
      </c>
      <c r="D98">
        <f ca="1"/>
        <v>0</v>
      </c>
      <c r="E98">
        <f ca="1"/>
        <v>0</v>
      </c>
      <c r="F98">
        <f ca="1"/>
        <v>0</v>
      </c>
      <c r="G98">
        <f ca="1"/>
        <v>0</v>
      </c>
      <c r="H98">
        <f ca="1"/>
        <v>0</v>
      </c>
      <c r="I98">
        <f ca="1"/>
        <v>0</v>
      </c>
      <c r="J98">
        <f ca="1"/>
        <v>0</v>
      </c>
      <c r="K98">
        <f ca="1"/>
        <v>0</v>
      </c>
      <c r="L98">
        <f ca="1"/>
        <v>0</v>
      </c>
      <c r="M98">
        <f ca="1"/>
        <v>0</v>
      </c>
      <c r="N98">
        <f ca="1"/>
        <v>0</v>
      </c>
      <c r="O98">
        <f ca="1"/>
        <v>0</v>
      </c>
      <c r="P98">
        <f ca="1"/>
        <v>0</v>
      </c>
      <c r="Q98">
        <f ca="1"/>
        <v>0</v>
      </c>
      <c r="R98">
        <f ca="1"/>
        <v>0</v>
      </c>
      <c r="S98">
        <f ca="1"/>
        <v>0</v>
      </c>
      <c r="T98">
        <f ca="1"/>
        <v>0</v>
      </c>
      <c r="U98">
        <f ca="1"/>
        <v>0</v>
      </c>
      <c r="V98">
        <f ca="1"/>
        <v>0</v>
      </c>
      <c r="W98">
        <f ca="1"/>
        <v>0</v>
      </c>
      <c r="X98">
        <f ca="1"/>
        <v>0</v>
      </c>
      <c r="Y98">
        <f ca="1"/>
        <v>0</v>
      </c>
      <c r="Z98">
        <f ca="1"/>
        <v>0</v>
      </c>
      <c r="AA98">
        <f ca="1"/>
        <v>0</v>
      </c>
      <c r="AB98">
        <f ca="1"/>
        <v>0</v>
      </c>
      <c r="AC98">
        <f ca="1"/>
        <v>0</v>
      </c>
      <c r="AD98">
        <f ca="1"/>
        <v>0</v>
      </c>
      <c r="AE98">
        <f ca="1"/>
        <v>0</v>
      </c>
      <c r="AF98">
        <f ca="1"/>
        <v>0</v>
      </c>
      <c r="AG98">
        <f ca="1"/>
        <v>0</v>
      </c>
      <c r="AH98">
        <f ca="1"/>
        <v>0</v>
      </c>
      <c r="AI98">
        <f ca="1"/>
        <v>0</v>
      </c>
      <c r="AJ98">
        <f ca="1"/>
        <v>0</v>
      </c>
      <c r="AK98">
        <f ca="1"/>
        <v>0</v>
      </c>
      <c r="AL98">
        <f ca="1"/>
        <v>0</v>
      </c>
      <c r="AM98">
        <f ca="1"/>
        <v>0</v>
      </c>
      <c r="AN98">
        <f ca="1"/>
        <v>0</v>
      </c>
      <c r="AO98">
        <f ca="1"/>
        <v>0</v>
      </c>
      <c r="AP98">
        <f ca="1"/>
        <v>0</v>
      </c>
      <c r="AQ98">
        <f ca="1"/>
        <v>0</v>
      </c>
      <c r="AR98">
        <f ca="1"/>
        <v>0</v>
      </c>
      <c r="AS98">
        <f ca="1"/>
        <v>0</v>
      </c>
      <c r="AT98">
        <f ca="1"/>
        <v>0</v>
      </c>
      <c r="AU98">
        <f ca="1"/>
        <v>0</v>
      </c>
      <c r="AV98">
        <f ca="1"/>
        <v>0</v>
      </c>
      <c r="AW98">
        <f ca="1"/>
        <v>0</v>
      </c>
      <c r="AX98">
        <f ca="1"/>
        <v>0</v>
      </c>
      <c r="AY98">
        <f ca="1"/>
        <v>0</v>
      </c>
      <c r="AZ98">
        <f ca="1"/>
        <v>0</v>
      </c>
      <c r="BA98">
        <f ca="1"/>
        <v>0</v>
      </c>
      <c r="BB98">
        <f ca="1"/>
        <v>0</v>
      </c>
      <c r="BC98">
        <f ca="1"/>
        <v>0</v>
      </c>
      <c r="BD98">
        <f ca="1"/>
        <v>0</v>
      </c>
      <c r="BE98">
        <f ca="1"/>
        <v>0</v>
      </c>
      <c r="BF98">
        <f ca="1"/>
        <v>0</v>
      </c>
      <c r="BG98">
        <f ca="1"/>
        <v>0</v>
      </c>
      <c r="BH98">
        <f ca="1"/>
        <v>0</v>
      </c>
      <c r="BI98">
        <f ca="1"/>
        <v>0</v>
      </c>
      <c r="BJ98">
        <f ca="1"/>
        <v>0</v>
      </c>
      <c r="BK98" s="331">
        <f ca="1"/>
        <v>0</v>
      </c>
    </row>
    <row r="99" spans="1:63" x14ac:dyDescent="0.25">
      <c r="A99" s="330" t="str" cm="1">
        <f t="array" aca="1" ref="A99" ca="1">IF(INDIRECT(ADDRESS(9+QUOTIENT(ROW(A98)-1,20),4,4,1,"Equipa de projeto")) = 0,"", _xlfn.CONCAT(1 + QUOTIENT(ROW(A98)-1,20),". ", INDIRECT(ADDRESS(9+QUOTIENT(ROW(A98)-1,20),4,4,1,"Equipa de projeto"))))</f>
        <v/>
      </c>
      <c r="B99">
        <f>Atividades!$A$97</f>
        <v>0</v>
      </c>
      <c r="C99" s="123" t="s">
        <v>49</v>
      </c>
      <c r="D99">
        <f ca="1"/>
        <v>0</v>
      </c>
      <c r="E99">
        <f ca="1"/>
        <v>0</v>
      </c>
      <c r="F99">
        <f ca="1"/>
        <v>0</v>
      </c>
      <c r="G99">
        <f ca="1"/>
        <v>0</v>
      </c>
      <c r="H99">
        <f ca="1"/>
        <v>0</v>
      </c>
      <c r="I99">
        <f ca="1"/>
        <v>0</v>
      </c>
      <c r="J99">
        <f ca="1"/>
        <v>0</v>
      </c>
      <c r="K99">
        <f ca="1"/>
        <v>0</v>
      </c>
      <c r="L99">
        <f ca="1"/>
        <v>0</v>
      </c>
      <c r="M99">
        <f ca="1"/>
        <v>0</v>
      </c>
      <c r="N99">
        <f ca="1"/>
        <v>0</v>
      </c>
      <c r="O99">
        <f ca="1"/>
        <v>0</v>
      </c>
      <c r="P99">
        <f ca="1"/>
        <v>0</v>
      </c>
      <c r="Q99">
        <f ca="1"/>
        <v>0</v>
      </c>
      <c r="R99">
        <f ca="1"/>
        <v>0</v>
      </c>
      <c r="S99">
        <f ca="1"/>
        <v>0</v>
      </c>
      <c r="T99">
        <f ca="1"/>
        <v>0</v>
      </c>
      <c r="U99">
        <f ca="1"/>
        <v>0</v>
      </c>
      <c r="V99">
        <f ca="1"/>
        <v>0</v>
      </c>
      <c r="W99">
        <f ca="1"/>
        <v>0</v>
      </c>
      <c r="X99">
        <f ca="1"/>
        <v>0</v>
      </c>
      <c r="Y99">
        <f ca="1"/>
        <v>0</v>
      </c>
      <c r="Z99">
        <f ca="1"/>
        <v>0</v>
      </c>
      <c r="AA99">
        <f ca="1"/>
        <v>0</v>
      </c>
      <c r="AB99">
        <f ca="1"/>
        <v>0</v>
      </c>
      <c r="AC99">
        <f ca="1"/>
        <v>0</v>
      </c>
      <c r="AD99">
        <f ca="1"/>
        <v>0</v>
      </c>
      <c r="AE99">
        <f ca="1"/>
        <v>0</v>
      </c>
      <c r="AF99">
        <f ca="1"/>
        <v>0</v>
      </c>
      <c r="AG99">
        <f ca="1"/>
        <v>0</v>
      </c>
      <c r="AH99">
        <f ca="1"/>
        <v>0</v>
      </c>
      <c r="AI99">
        <f ca="1"/>
        <v>0</v>
      </c>
      <c r="AJ99">
        <f ca="1"/>
        <v>0</v>
      </c>
      <c r="AK99">
        <f ca="1"/>
        <v>0</v>
      </c>
      <c r="AL99">
        <f ca="1"/>
        <v>0</v>
      </c>
      <c r="AM99">
        <f ca="1"/>
        <v>0</v>
      </c>
      <c r="AN99">
        <f ca="1"/>
        <v>0</v>
      </c>
      <c r="AO99">
        <f ca="1"/>
        <v>0</v>
      </c>
      <c r="AP99">
        <f ca="1"/>
        <v>0</v>
      </c>
      <c r="AQ99">
        <f ca="1"/>
        <v>0</v>
      </c>
      <c r="AR99">
        <f ca="1"/>
        <v>0</v>
      </c>
      <c r="AS99">
        <f ca="1"/>
        <v>0</v>
      </c>
      <c r="AT99">
        <f ca="1"/>
        <v>0</v>
      </c>
      <c r="AU99">
        <f ca="1"/>
        <v>0</v>
      </c>
      <c r="AV99">
        <f ca="1"/>
        <v>0</v>
      </c>
      <c r="AW99">
        <f ca="1"/>
        <v>0</v>
      </c>
      <c r="AX99">
        <f ca="1"/>
        <v>0</v>
      </c>
      <c r="AY99">
        <f ca="1"/>
        <v>0</v>
      </c>
      <c r="AZ99">
        <f ca="1"/>
        <v>0</v>
      </c>
      <c r="BA99">
        <f ca="1"/>
        <v>0</v>
      </c>
      <c r="BB99">
        <f ca="1"/>
        <v>0</v>
      </c>
      <c r="BC99">
        <f ca="1"/>
        <v>0</v>
      </c>
      <c r="BD99">
        <f ca="1"/>
        <v>0</v>
      </c>
      <c r="BE99">
        <f ca="1"/>
        <v>0</v>
      </c>
      <c r="BF99">
        <f ca="1"/>
        <v>0</v>
      </c>
      <c r="BG99">
        <f ca="1"/>
        <v>0</v>
      </c>
      <c r="BH99">
        <f ca="1"/>
        <v>0</v>
      </c>
      <c r="BI99">
        <f ca="1"/>
        <v>0</v>
      </c>
      <c r="BJ99">
        <f ca="1"/>
        <v>0</v>
      </c>
      <c r="BK99" s="331">
        <f ca="1"/>
        <v>0</v>
      </c>
    </row>
    <row r="100" spans="1:63" x14ac:dyDescent="0.25">
      <c r="A100" s="330" t="str" cm="1">
        <f t="array" aca="1" ref="A100" ca="1">IF(INDIRECT(ADDRESS(9+QUOTIENT(ROW(A99)-1,20),4,4,1,"Equipa de projeto")) = 0,"", _xlfn.CONCAT(1 + QUOTIENT(ROW(A99)-1,20),". ", INDIRECT(ADDRESS(9+QUOTIENT(ROW(A99)-1,20),4,4,1,"Equipa de projeto"))))</f>
        <v/>
      </c>
      <c r="B100">
        <f>Atividades!$A$109</f>
        <v>0</v>
      </c>
      <c r="C100" s="123" t="s">
        <v>48</v>
      </c>
      <c r="D100">
        <f ca="1"/>
        <v>0</v>
      </c>
      <c r="E100">
        <f ca="1"/>
        <v>0</v>
      </c>
      <c r="F100">
        <f ca="1"/>
        <v>0</v>
      </c>
      <c r="G100">
        <f ca="1"/>
        <v>0</v>
      </c>
      <c r="H100">
        <f ca="1"/>
        <v>0</v>
      </c>
      <c r="I100">
        <f ca="1"/>
        <v>0</v>
      </c>
      <c r="J100">
        <f ca="1"/>
        <v>0</v>
      </c>
      <c r="K100">
        <f ca="1"/>
        <v>0</v>
      </c>
      <c r="L100">
        <f ca="1"/>
        <v>0</v>
      </c>
      <c r="M100">
        <f ca="1"/>
        <v>0</v>
      </c>
      <c r="N100">
        <f ca="1"/>
        <v>0</v>
      </c>
      <c r="O100">
        <f ca="1"/>
        <v>0</v>
      </c>
      <c r="P100">
        <f ca="1"/>
        <v>0</v>
      </c>
      <c r="Q100">
        <f ca="1"/>
        <v>0</v>
      </c>
      <c r="R100">
        <f ca="1"/>
        <v>0</v>
      </c>
      <c r="S100">
        <f ca="1"/>
        <v>0</v>
      </c>
      <c r="T100">
        <f ca="1"/>
        <v>0</v>
      </c>
      <c r="U100">
        <f ca="1"/>
        <v>0</v>
      </c>
      <c r="V100">
        <f ca="1"/>
        <v>0</v>
      </c>
      <c r="W100">
        <f ca="1"/>
        <v>0</v>
      </c>
      <c r="X100">
        <f ca="1"/>
        <v>0</v>
      </c>
      <c r="Y100">
        <f ca="1"/>
        <v>0</v>
      </c>
      <c r="Z100">
        <f ca="1"/>
        <v>0</v>
      </c>
      <c r="AA100">
        <f ca="1"/>
        <v>0</v>
      </c>
      <c r="AB100">
        <f ca="1"/>
        <v>0</v>
      </c>
      <c r="AC100">
        <f ca="1"/>
        <v>0</v>
      </c>
      <c r="AD100">
        <f ca="1"/>
        <v>0</v>
      </c>
      <c r="AE100">
        <f ca="1"/>
        <v>0</v>
      </c>
      <c r="AF100">
        <f ca="1"/>
        <v>0</v>
      </c>
      <c r="AG100">
        <f ca="1"/>
        <v>0</v>
      </c>
      <c r="AH100">
        <f ca="1"/>
        <v>0</v>
      </c>
      <c r="AI100">
        <f ca="1"/>
        <v>0</v>
      </c>
      <c r="AJ100">
        <f ca="1"/>
        <v>0</v>
      </c>
      <c r="AK100">
        <f ca="1"/>
        <v>0</v>
      </c>
      <c r="AL100">
        <f ca="1"/>
        <v>0</v>
      </c>
      <c r="AM100">
        <f ca="1"/>
        <v>0</v>
      </c>
      <c r="AN100">
        <f ca="1"/>
        <v>0</v>
      </c>
      <c r="AO100">
        <f ca="1"/>
        <v>0</v>
      </c>
      <c r="AP100">
        <f ca="1"/>
        <v>0</v>
      </c>
      <c r="AQ100">
        <f ca="1"/>
        <v>0</v>
      </c>
      <c r="AR100">
        <f ca="1"/>
        <v>0</v>
      </c>
      <c r="AS100">
        <f ca="1"/>
        <v>0</v>
      </c>
      <c r="AT100">
        <f ca="1"/>
        <v>0</v>
      </c>
      <c r="AU100">
        <f ca="1"/>
        <v>0</v>
      </c>
      <c r="AV100">
        <f ca="1"/>
        <v>0</v>
      </c>
      <c r="AW100">
        <f ca="1"/>
        <v>0</v>
      </c>
      <c r="AX100">
        <f ca="1"/>
        <v>0</v>
      </c>
      <c r="AY100">
        <f ca="1"/>
        <v>0</v>
      </c>
      <c r="AZ100">
        <f ca="1"/>
        <v>0</v>
      </c>
      <c r="BA100">
        <f ca="1"/>
        <v>0</v>
      </c>
      <c r="BB100">
        <f ca="1"/>
        <v>0</v>
      </c>
      <c r="BC100">
        <f ca="1"/>
        <v>0</v>
      </c>
      <c r="BD100">
        <f ca="1"/>
        <v>0</v>
      </c>
      <c r="BE100">
        <f ca="1"/>
        <v>0</v>
      </c>
      <c r="BF100">
        <f ca="1"/>
        <v>0</v>
      </c>
      <c r="BG100">
        <f ca="1"/>
        <v>0</v>
      </c>
      <c r="BH100">
        <f ca="1"/>
        <v>0</v>
      </c>
      <c r="BI100">
        <f ca="1"/>
        <v>0</v>
      </c>
      <c r="BJ100">
        <f ca="1"/>
        <v>0</v>
      </c>
      <c r="BK100" s="331">
        <f ca="1"/>
        <v>0</v>
      </c>
    </row>
    <row r="101" spans="1:63" ht="15.75" thickBot="1" x14ac:dyDescent="0.3">
      <c r="A101" s="332" t="str" cm="1">
        <f t="array" aca="1" ref="A101" ca="1">IF(INDIRECT(ADDRESS(9+QUOTIENT(ROW(A100)-1,20),4,4,1,"Equipa de projeto")) = 0,"", _xlfn.CONCAT(1 + QUOTIENT(ROW(A100)-1,20),". ", INDIRECT(ADDRESS(9+QUOTIENT(ROW(A100)-1,20),4,4,1,"Equipa de projeto"))))</f>
        <v/>
      </c>
      <c r="B101" s="333">
        <f>Atividades!$A$109</f>
        <v>0</v>
      </c>
      <c r="C101" s="334" t="s">
        <v>49</v>
      </c>
      <c r="D101" s="333">
        <f ca="1"/>
        <v>0</v>
      </c>
      <c r="E101" s="333">
        <f ca="1"/>
        <v>0</v>
      </c>
      <c r="F101" s="333">
        <f ca="1"/>
        <v>0</v>
      </c>
      <c r="G101" s="333">
        <f ca="1"/>
        <v>0</v>
      </c>
      <c r="H101" s="333">
        <f ca="1"/>
        <v>0</v>
      </c>
      <c r="I101" s="333">
        <f ca="1"/>
        <v>0</v>
      </c>
      <c r="J101" s="333">
        <f ca="1"/>
        <v>0</v>
      </c>
      <c r="K101" s="333">
        <f ca="1"/>
        <v>0</v>
      </c>
      <c r="L101" s="333">
        <f ca="1"/>
        <v>0</v>
      </c>
      <c r="M101" s="333">
        <f ca="1"/>
        <v>0</v>
      </c>
      <c r="N101" s="333">
        <f ca="1"/>
        <v>0</v>
      </c>
      <c r="O101" s="333">
        <f ca="1"/>
        <v>0</v>
      </c>
      <c r="P101" s="333">
        <f ca="1"/>
        <v>0</v>
      </c>
      <c r="Q101" s="333">
        <f ca="1"/>
        <v>0</v>
      </c>
      <c r="R101" s="333">
        <f ca="1"/>
        <v>0</v>
      </c>
      <c r="S101" s="333">
        <f ca="1"/>
        <v>0</v>
      </c>
      <c r="T101" s="333">
        <f ca="1"/>
        <v>0</v>
      </c>
      <c r="U101" s="333">
        <f ca="1"/>
        <v>0</v>
      </c>
      <c r="V101" s="333">
        <f ca="1"/>
        <v>0</v>
      </c>
      <c r="W101" s="333">
        <f ca="1"/>
        <v>0</v>
      </c>
      <c r="X101" s="333">
        <f ca="1"/>
        <v>0</v>
      </c>
      <c r="Y101" s="333">
        <f ca="1"/>
        <v>0</v>
      </c>
      <c r="Z101" s="333">
        <f ca="1"/>
        <v>0</v>
      </c>
      <c r="AA101" s="333">
        <f ca="1"/>
        <v>0</v>
      </c>
      <c r="AB101" s="333">
        <f ca="1"/>
        <v>0</v>
      </c>
      <c r="AC101" s="333">
        <f ca="1"/>
        <v>0</v>
      </c>
      <c r="AD101" s="333">
        <f ca="1"/>
        <v>0</v>
      </c>
      <c r="AE101" s="333">
        <f ca="1"/>
        <v>0</v>
      </c>
      <c r="AF101" s="333">
        <f ca="1"/>
        <v>0</v>
      </c>
      <c r="AG101" s="333">
        <f ca="1"/>
        <v>0</v>
      </c>
      <c r="AH101" s="333">
        <f ca="1"/>
        <v>0</v>
      </c>
      <c r="AI101" s="333">
        <f ca="1"/>
        <v>0</v>
      </c>
      <c r="AJ101" s="333">
        <f ca="1"/>
        <v>0</v>
      </c>
      <c r="AK101" s="333">
        <f ca="1"/>
        <v>0</v>
      </c>
      <c r="AL101" s="333">
        <f ca="1"/>
        <v>0</v>
      </c>
      <c r="AM101" s="333">
        <f ca="1"/>
        <v>0</v>
      </c>
      <c r="AN101" s="333">
        <f ca="1"/>
        <v>0</v>
      </c>
      <c r="AO101" s="333">
        <f ca="1"/>
        <v>0</v>
      </c>
      <c r="AP101" s="333">
        <f ca="1"/>
        <v>0</v>
      </c>
      <c r="AQ101" s="333">
        <f ca="1"/>
        <v>0</v>
      </c>
      <c r="AR101" s="333">
        <f ca="1"/>
        <v>0</v>
      </c>
      <c r="AS101" s="333">
        <f ca="1"/>
        <v>0</v>
      </c>
      <c r="AT101" s="333">
        <f ca="1"/>
        <v>0</v>
      </c>
      <c r="AU101" s="333">
        <f ca="1"/>
        <v>0</v>
      </c>
      <c r="AV101" s="333">
        <f ca="1"/>
        <v>0</v>
      </c>
      <c r="AW101" s="333">
        <f ca="1"/>
        <v>0</v>
      </c>
      <c r="AX101" s="333">
        <f ca="1"/>
        <v>0</v>
      </c>
      <c r="AY101" s="333">
        <f ca="1"/>
        <v>0</v>
      </c>
      <c r="AZ101" s="333">
        <f ca="1"/>
        <v>0</v>
      </c>
      <c r="BA101" s="333">
        <f ca="1"/>
        <v>0</v>
      </c>
      <c r="BB101" s="333">
        <f ca="1"/>
        <v>0</v>
      </c>
      <c r="BC101" s="333">
        <f ca="1"/>
        <v>0</v>
      </c>
      <c r="BD101" s="333">
        <f ca="1"/>
        <v>0</v>
      </c>
      <c r="BE101" s="333">
        <f ca="1"/>
        <v>0</v>
      </c>
      <c r="BF101" s="333">
        <f ca="1"/>
        <v>0</v>
      </c>
      <c r="BG101" s="333">
        <f ca="1"/>
        <v>0</v>
      </c>
      <c r="BH101" s="333">
        <f ca="1"/>
        <v>0</v>
      </c>
      <c r="BI101" s="333">
        <f ca="1"/>
        <v>0</v>
      </c>
      <c r="BJ101" s="333">
        <f ca="1"/>
        <v>0</v>
      </c>
      <c r="BK101" s="335">
        <f ca="1"/>
        <v>0</v>
      </c>
    </row>
    <row r="102" spans="1:63" x14ac:dyDescent="0.25">
      <c r="A102" s="325" t="str" cm="1">
        <f t="array" aca="1" ref="A102" ca="1">IF(INDIRECT(ADDRESS(9+QUOTIENT(ROW(A101)-1,20),4,4,1,"Equipa de projeto")) = 0,"", _xlfn.CONCAT(1 + QUOTIENT(ROW(A101)-1,20),". ", INDIRECT(ADDRESS(9+QUOTIENT(ROW(A101)-1,20),4,4,1,"Equipa de projeto"))))</f>
        <v/>
      </c>
      <c r="B102" s="326">
        <f>Atividades!$A$1</f>
        <v>0</v>
      </c>
      <c r="C102" s="327" t="s">
        <v>48</v>
      </c>
      <c r="D102" s="328" cm="1">
        <f t="array" aca="1" ref="D102:D121" ca="1">IFERROR(SUMIFS(INDIRECT(_xlfn.CONCAT("'",$A102,"'!",ADDRESS(130,COLUMN(E:E),2),":",ADDRESS(229,COLUMN(E:E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E:E),4,1,Resumo_Horas!$A102)),0)</f>
        <v>0</v>
      </c>
      <c r="E102" s="328" cm="1">
        <f t="array" aca="1" ref="E102:E121" ca="1">IFERROR(SUMIFS(INDIRECT(_xlfn.CONCAT("'",$A102,"'!",ADDRESS(130,COLUMN(F:F),2),":",ADDRESS(229,COLUMN(F:F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F:F),4,1,Resumo_Horas!$A102)),0)</f>
        <v>0</v>
      </c>
      <c r="F102" s="328" cm="1">
        <f t="array" aca="1" ref="F102:F121" ca="1">IFERROR(SUMIFS(INDIRECT(_xlfn.CONCAT("'",$A102,"'!",ADDRESS(130,COLUMN(G:G),2),":",ADDRESS(229,COLUMN(G:G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G:G),4,1,Resumo_Horas!$A102)),0)</f>
        <v>0</v>
      </c>
      <c r="G102" s="328" cm="1">
        <f t="array" aca="1" ref="G102:G121" ca="1">IFERROR(SUMIFS(INDIRECT(_xlfn.CONCAT("'",$A102,"'!",ADDRESS(130,COLUMN(H:H),2),":",ADDRESS(229,COLUMN(H:H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H:H),4,1,Resumo_Horas!$A102)),0)</f>
        <v>0</v>
      </c>
      <c r="H102" s="328" cm="1">
        <f t="array" aca="1" ref="H102:H121" ca="1">IFERROR(SUMIFS(INDIRECT(_xlfn.CONCAT("'",$A102,"'!",ADDRESS(130,COLUMN(I:I),2),":",ADDRESS(229,COLUMN(I:I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I:I),4,1,Resumo_Horas!$A102)),0)</f>
        <v>0</v>
      </c>
      <c r="I102" s="328" cm="1">
        <f t="array" aca="1" ref="I102:I121" ca="1">IFERROR(SUMIFS(INDIRECT(_xlfn.CONCAT("'",$A102,"'!",ADDRESS(130,COLUMN(J:J),2),":",ADDRESS(229,COLUMN(J:J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J:J),4,1,Resumo_Horas!$A102)),0)</f>
        <v>0</v>
      </c>
      <c r="J102" s="328" cm="1">
        <f t="array" aca="1" ref="J102:J121" ca="1">IFERROR(SUMIFS(INDIRECT(_xlfn.CONCAT("'",$A102,"'!",ADDRESS(130,COLUMN(K:K),2),":",ADDRESS(229,COLUMN(K:K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K:K),4,1,Resumo_Horas!$A102)),0)</f>
        <v>0</v>
      </c>
      <c r="K102" s="328" cm="1">
        <f t="array" aca="1" ref="K102:K121" ca="1">IFERROR(SUMIFS(INDIRECT(_xlfn.CONCAT("'",$A102,"'!",ADDRESS(130,COLUMN(L:L),2),":",ADDRESS(229,COLUMN(L:L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L:L),4,1,Resumo_Horas!$A102)),0)</f>
        <v>0</v>
      </c>
      <c r="L102" s="328" cm="1">
        <f t="array" aca="1" ref="L102:L121" ca="1">IFERROR(SUMIFS(INDIRECT(_xlfn.CONCAT("'",$A102,"'!",ADDRESS(130,COLUMN(M:M),2),":",ADDRESS(229,COLUMN(M:M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M:M),4,1,Resumo_Horas!$A102)),0)</f>
        <v>0</v>
      </c>
      <c r="M102" s="328" cm="1">
        <f t="array" aca="1" ref="M102:M121" ca="1">IFERROR(SUMIFS(INDIRECT(_xlfn.CONCAT("'",$A102,"'!",ADDRESS(130,COLUMN(N:N),2),":",ADDRESS(229,COLUMN(N:N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N:N),4,1,Resumo_Horas!$A102)),0)</f>
        <v>0</v>
      </c>
      <c r="N102" s="328" cm="1">
        <f t="array" aca="1" ref="N102:N121" ca="1">IFERROR(SUMIFS(INDIRECT(_xlfn.CONCAT("'",$A102,"'!",ADDRESS(130,COLUMN(O:O),2),":",ADDRESS(229,COLUMN(O:O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O:O),4,1,Resumo_Horas!$A102)),0)</f>
        <v>0</v>
      </c>
      <c r="O102" s="328" cm="1">
        <f t="array" aca="1" ref="O102:O121" ca="1">IFERROR(SUMIFS(INDIRECT(_xlfn.CONCAT("'",$A102,"'!",ADDRESS(130,COLUMN(P:P),2),":",ADDRESS(229,COLUMN(P:P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P:P),4,1,Resumo_Horas!$A102)),0)</f>
        <v>0</v>
      </c>
      <c r="P102" s="328" cm="1">
        <f t="array" aca="1" ref="P102:P121" ca="1">IFERROR(SUMIFS(INDIRECT(_xlfn.CONCAT("'",$A102,"'!",ADDRESS(130,COLUMN(Q:Q),2),":",ADDRESS(229,COLUMN(Q:Q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Q:Q),4,1,Resumo_Horas!$A102)),0)</f>
        <v>0</v>
      </c>
      <c r="Q102" s="328" cm="1">
        <f t="array" aca="1" ref="Q102:Q121" ca="1">IFERROR(SUMIFS(INDIRECT(_xlfn.CONCAT("'",$A102,"'!",ADDRESS(130,COLUMN(R:R),2),":",ADDRESS(229,COLUMN(R:R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R:R),4,1,Resumo_Horas!$A102)),0)</f>
        <v>0</v>
      </c>
      <c r="R102" s="328" cm="1">
        <f t="array" aca="1" ref="R102:R121" ca="1">IFERROR(SUMIFS(INDIRECT(_xlfn.CONCAT("'",$A102,"'!",ADDRESS(130,COLUMN(S:S),2),":",ADDRESS(229,COLUMN(S:S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S:S),4,1,Resumo_Horas!$A102)),0)</f>
        <v>0</v>
      </c>
      <c r="S102" s="328" cm="1">
        <f t="array" aca="1" ref="S102:S121" ca="1">IFERROR(SUMIFS(INDIRECT(_xlfn.CONCAT("'",$A102,"'!",ADDRESS(130,COLUMN(T:T),2),":",ADDRESS(229,COLUMN(T:T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T:T),4,1,Resumo_Horas!$A102)),0)</f>
        <v>0</v>
      </c>
      <c r="T102" s="328" cm="1">
        <f t="array" aca="1" ref="T102:T121" ca="1">IFERROR(SUMIFS(INDIRECT(_xlfn.CONCAT("'",$A102,"'!",ADDRESS(130,COLUMN(U:U),2),":",ADDRESS(229,COLUMN(U:U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U:U),4,1,Resumo_Horas!$A102)),0)</f>
        <v>0</v>
      </c>
      <c r="U102" s="328" cm="1">
        <f t="array" aca="1" ref="U102:U121" ca="1">IFERROR(SUMIFS(INDIRECT(_xlfn.CONCAT("'",$A102,"'!",ADDRESS(130,COLUMN(V:V),2),":",ADDRESS(229,COLUMN(V:V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V:V),4,1,Resumo_Horas!$A102)),0)</f>
        <v>0</v>
      </c>
      <c r="V102" s="328" cm="1">
        <f t="array" aca="1" ref="V102:V121" ca="1">IFERROR(SUMIFS(INDIRECT(_xlfn.CONCAT("'",$A102,"'!",ADDRESS(130,COLUMN(W:W),2),":",ADDRESS(229,COLUMN(W:W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W:W),4,1,Resumo_Horas!$A102)),0)</f>
        <v>0</v>
      </c>
      <c r="W102" s="328" cm="1">
        <f t="array" aca="1" ref="W102:W121" ca="1">IFERROR(SUMIFS(INDIRECT(_xlfn.CONCAT("'",$A102,"'!",ADDRESS(130,COLUMN(X:X),2),":",ADDRESS(229,COLUMN(X:X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X:X),4,1,Resumo_Horas!$A102)),0)</f>
        <v>0</v>
      </c>
      <c r="X102" s="328" cm="1">
        <f t="array" aca="1" ref="X102:X121" ca="1">IFERROR(SUMIFS(INDIRECT(_xlfn.CONCAT("'",$A102,"'!",ADDRESS(130,COLUMN(Y:Y),2),":",ADDRESS(229,COLUMN(Y:Y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Y:Y),4,1,Resumo_Horas!$A102)),0)</f>
        <v>0</v>
      </c>
      <c r="Y102" s="328" cm="1">
        <f t="array" aca="1" ref="Y102:Y121" ca="1">IFERROR(SUMIFS(INDIRECT(_xlfn.CONCAT("'",$A102,"'!",ADDRESS(130,COLUMN(Z:Z),2),":",ADDRESS(229,COLUMN(Z:Z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Z:Z),4,1,Resumo_Horas!$A102)),0)</f>
        <v>0</v>
      </c>
      <c r="Z102" s="328" cm="1">
        <f t="array" aca="1" ref="Z102:Z121" ca="1">IFERROR(SUMIFS(INDIRECT(_xlfn.CONCAT("'",$A102,"'!",ADDRESS(130,COLUMN(AA:AA),2),":",ADDRESS(229,COLUMN(AA:AA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A:AA),4,1,Resumo_Horas!$A102)),0)</f>
        <v>0</v>
      </c>
      <c r="AA102" s="328" cm="1">
        <f t="array" aca="1" ref="AA102:AA121" ca="1">IFERROR(SUMIFS(INDIRECT(_xlfn.CONCAT("'",$A102,"'!",ADDRESS(130,COLUMN(AB:AB),2),":",ADDRESS(229,COLUMN(AB:AB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B:AB),4,1,Resumo_Horas!$A102)),0)</f>
        <v>0</v>
      </c>
      <c r="AB102" s="328" cm="1">
        <f t="array" aca="1" ref="AB102:AB121" ca="1">IFERROR(SUMIFS(INDIRECT(_xlfn.CONCAT("'",$A102,"'!",ADDRESS(130,COLUMN(AC:AC),2),":",ADDRESS(229,COLUMN(AC:AC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C:AC),4,1,Resumo_Horas!$A102)),0)</f>
        <v>0</v>
      </c>
      <c r="AC102" s="328" cm="1">
        <f t="array" aca="1" ref="AC102:AC121" ca="1">IFERROR(SUMIFS(INDIRECT(_xlfn.CONCAT("'",$A102,"'!",ADDRESS(130,COLUMN(AD:AD),2),":",ADDRESS(229,COLUMN(AD:AD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D:AD),4,1,Resumo_Horas!$A102)),0)</f>
        <v>0</v>
      </c>
      <c r="AD102" s="328" cm="1">
        <f t="array" aca="1" ref="AD102:AD121" ca="1">IFERROR(SUMIFS(INDIRECT(_xlfn.CONCAT("'",$A102,"'!",ADDRESS(130,COLUMN(AE:AE),2),":",ADDRESS(229,COLUMN(AE:AE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E:AE),4,1,Resumo_Horas!$A102)),0)</f>
        <v>0</v>
      </c>
      <c r="AE102" s="328" cm="1">
        <f t="array" aca="1" ref="AE102:AE121" ca="1">IFERROR(SUMIFS(INDIRECT(_xlfn.CONCAT("'",$A102,"'!",ADDRESS(130,COLUMN(AF:AF),2),":",ADDRESS(229,COLUMN(AF:AF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F:AF),4,1,Resumo_Horas!$A102)),0)</f>
        <v>0</v>
      </c>
      <c r="AF102" s="328" cm="1">
        <f t="array" aca="1" ref="AF102:AF121" ca="1">IFERROR(SUMIFS(INDIRECT(_xlfn.CONCAT("'",$A102,"'!",ADDRESS(130,COLUMN(AG:AG),2),":",ADDRESS(229,COLUMN(AG:AG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G:AG),4,1,Resumo_Horas!$A102)),0)</f>
        <v>0</v>
      </c>
      <c r="AG102" s="328" cm="1">
        <f t="array" aca="1" ref="AG102:AG121" ca="1">IFERROR(SUMIFS(INDIRECT(_xlfn.CONCAT("'",$A102,"'!",ADDRESS(130,COLUMN(AH:AH),2),":",ADDRESS(229,COLUMN(AH:AH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H:AH),4,1,Resumo_Horas!$A102)),0)</f>
        <v>0</v>
      </c>
      <c r="AH102" s="328" cm="1">
        <f t="array" aca="1" ref="AH102:AH121" ca="1">IFERROR(SUMIFS(INDIRECT(_xlfn.CONCAT("'",$A102,"'!",ADDRESS(130,COLUMN(AI:AI),2),":",ADDRESS(229,COLUMN(AI:AI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I:AI),4,1,Resumo_Horas!$A102)),0)</f>
        <v>0</v>
      </c>
      <c r="AI102" s="328" cm="1">
        <f t="array" aca="1" ref="AI102:AI121" ca="1">IFERROR(SUMIFS(INDIRECT(_xlfn.CONCAT("'",$A102,"'!",ADDRESS(130,COLUMN(AJ:AJ),2),":",ADDRESS(229,COLUMN(AJ:AJ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J:AJ),4,1,Resumo_Horas!$A102)),0)</f>
        <v>0</v>
      </c>
      <c r="AJ102" s="328" cm="1">
        <f t="array" aca="1" ref="AJ102:AJ121" ca="1">IFERROR(SUMIFS(INDIRECT(_xlfn.CONCAT("'",$A102,"'!",ADDRESS(130,COLUMN(AK:AK),2),":",ADDRESS(229,COLUMN(AK:AK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K:AK),4,1,Resumo_Horas!$A102)),0)</f>
        <v>0</v>
      </c>
      <c r="AK102" s="328" cm="1">
        <f t="array" aca="1" ref="AK102:AK121" ca="1">IFERROR(SUMIFS(INDIRECT(_xlfn.CONCAT("'",$A102,"'!",ADDRESS(130,COLUMN(AL:AL),2),":",ADDRESS(229,COLUMN(AL:AL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L:AL),4,1,Resumo_Horas!$A102)),0)</f>
        <v>0</v>
      </c>
      <c r="AL102" s="328" cm="1">
        <f t="array" aca="1" ref="AL102:AL121" ca="1">IFERROR(SUMIFS(INDIRECT(_xlfn.CONCAT("'",$A102,"'!",ADDRESS(130,COLUMN(AM:AM),2),":",ADDRESS(229,COLUMN(AM:AM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M:AM),4,1,Resumo_Horas!$A102)),0)</f>
        <v>0</v>
      </c>
      <c r="AM102" s="328" cm="1">
        <f t="array" aca="1" ref="AM102:AM121" ca="1">IFERROR(SUMIFS(INDIRECT(_xlfn.CONCAT("'",$A102,"'!",ADDRESS(130,COLUMN(AN:AN),2),":",ADDRESS(229,COLUMN(AN:AN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N:AN),4,1,Resumo_Horas!$A102)),0)</f>
        <v>0</v>
      </c>
      <c r="AN102" s="328" cm="1">
        <f t="array" aca="1" ref="AN102:AN121" ca="1">IFERROR(SUMIFS(INDIRECT(_xlfn.CONCAT("'",$A102,"'!",ADDRESS(130,COLUMN(AO:AO),2),":",ADDRESS(229,COLUMN(AO:AO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O:AO),4,1,Resumo_Horas!$A102)),0)</f>
        <v>0</v>
      </c>
      <c r="AO102" s="328" cm="1">
        <f t="array" aca="1" ref="AO102:AO121" ca="1">IFERROR(SUMIFS(INDIRECT(_xlfn.CONCAT("'",$A102,"'!",ADDRESS(130,COLUMN(AP:AP),2),":",ADDRESS(229,COLUMN(AP:AP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P:AP),4,1,Resumo_Horas!$A102)),0)</f>
        <v>0</v>
      </c>
      <c r="AP102" s="328" cm="1">
        <f t="array" aca="1" ref="AP102:AP121" ca="1">IFERROR(SUMIFS(INDIRECT(_xlfn.CONCAT("'",$A102,"'!",ADDRESS(130,COLUMN(AQ:AQ),2),":",ADDRESS(229,COLUMN(AQ:AQ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Q:AQ),4,1,Resumo_Horas!$A102)),0)</f>
        <v>0</v>
      </c>
      <c r="AQ102" s="328" cm="1">
        <f t="array" aca="1" ref="AQ102:AQ121" ca="1">IFERROR(SUMIFS(INDIRECT(_xlfn.CONCAT("'",$A102,"'!",ADDRESS(130,COLUMN(AR:AR),2),":",ADDRESS(229,COLUMN(AR:AR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R:AR),4,1,Resumo_Horas!$A102)),0)</f>
        <v>0</v>
      </c>
      <c r="AR102" s="328" cm="1">
        <f t="array" aca="1" ref="AR102:AR121" ca="1">IFERROR(SUMIFS(INDIRECT(_xlfn.CONCAT("'",$A102,"'!",ADDRESS(130,COLUMN(AS:AS),2),":",ADDRESS(229,COLUMN(AS:AS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S:AS),4,1,Resumo_Horas!$A102)),0)</f>
        <v>0</v>
      </c>
      <c r="AS102" s="328" cm="1">
        <f t="array" aca="1" ref="AS102:AS121" ca="1">IFERROR(SUMIFS(INDIRECT(_xlfn.CONCAT("'",$A102,"'!",ADDRESS(130,COLUMN(AT:AT),2),":",ADDRESS(229,COLUMN(AT:AT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T:AT),4,1,Resumo_Horas!$A102)),0)</f>
        <v>0</v>
      </c>
      <c r="AT102" s="328" cm="1">
        <f t="array" aca="1" ref="AT102:AT121" ca="1">IFERROR(SUMIFS(INDIRECT(_xlfn.CONCAT("'",$A102,"'!",ADDRESS(130,COLUMN(AU:AU),2),":",ADDRESS(229,COLUMN(AU:AU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U:AU),4,1,Resumo_Horas!$A102)),0)</f>
        <v>0</v>
      </c>
      <c r="AU102" s="328" cm="1">
        <f t="array" aca="1" ref="AU102:AU121" ca="1">IFERROR(SUMIFS(INDIRECT(_xlfn.CONCAT("'",$A102,"'!",ADDRESS(130,COLUMN(AV:AV),2),":",ADDRESS(229,COLUMN(AV:AV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V:AV),4,1,Resumo_Horas!$A102)),0)</f>
        <v>0</v>
      </c>
      <c r="AV102" s="328" cm="1">
        <f t="array" aca="1" ref="AV102:AV121" ca="1">IFERROR(SUMIFS(INDIRECT(_xlfn.CONCAT("'",$A102,"'!",ADDRESS(130,COLUMN(AW:AW),2),":",ADDRESS(229,COLUMN(AW:AW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W:AW),4,1,Resumo_Horas!$A102)),0)</f>
        <v>0</v>
      </c>
      <c r="AW102" s="328" cm="1">
        <f t="array" aca="1" ref="AW102:AW121" ca="1">IFERROR(SUMIFS(INDIRECT(_xlfn.CONCAT("'",$A102,"'!",ADDRESS(130,COLUMN(AX:AX),2),":",ADDRESS(229,COLUMN(AX:AX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X:AX),4,1,Resumo_Horas!$A102)),0)</f>
        <v>0</v>
      </c>
      <c r="AX102" s="328" cm="1">
        <f t="array" aca="1" ref="AX102:AX121" ca="1">IFERROR(SUMIFS(INDIRECT(_xlfn.CONCAT("'",$A102,"'!",ADDRESS(130,COLUMN(AY:AY),2),":",ADDRESS(229,COLUMN(AY:AY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Y:AY),4,1,Resumo_Horas!$A102)),0)</f>
        <v>0</v>
      </c>
      <c r="AY102" s="328" cm="1">
        <f t="array" aca="1" ref="AY102:AY121" ca="1">IFERROR(SUMIFS(INDIRECT(_xlfn.CONCAT("'",$A102,"'!",ADDRESS(130,COLUMN(AZ:AZ),2),":",ADDRESS(229,COLUMN(AZ:AZ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AZ:AZ),4,1,Resumo_Horas!$A102)),0)</f>
        <v>0</v>
      </c>
      <c r="AZ102" s="328" cm="1">
        <f t="array" aca="1" ref="AZ102:AZ121" ca="1">IFERROR(SUMIFS(INDIRECT(_xlfn.CONCAT("'",$A102,"'!",ADDRESS(130,COLUMN(BA:BA),2),":",ADDRESS(229,COLUMN(BA:BA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A:BA),4,1,Resumo_Horas!$A102)),0)</f>
        <v>0</v>
      </c>
      <c r="BA102" s="328" cm="1">
        <f t="array" aca="1" ref="BA102:BA121" ca="1">IFERROR(SUMIFS(INDIRECT(_xlfn.CONCAT("'",$A102,"'!",ADDRESS(130,COLUMN(BB:BB),2),":",ADDRESS(229,COLUMN(BB:BB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B:BB),4,1,Resumo_Horas!$A102)),0)</f>
        <v>0</v>
      </c>
      <c r="BB102" s="328" cm="1">
        <f t="array" aca="1" ref="BB102:BB121" ca="1">IFERROR(SUMIFS(INDIRECT(_xlfn.CONCAT("'",$A102,"'!",ADDRESS(130,COLUMN(BC:BC),2),":",ADDRESS(229,COLUMN(BC:BC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C:BC),4,1,Resumo_Horas!$A102)),0)</f>
        <v>0</v>
      </c>
      <c r="BC102" s="328" cm="1">
        <f t="array" aca="1" ref="BC102:BC121" ca="1">IFERROR(SUMIFS(INDIRECT(_xlfn.CONCAT("'",$A102,"'!",ADDRESS(130,COLUMN(BD:BD),2),":",ADDRESS(229,COLUMN(BD:BD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D:BD),4,1,Resumo_Horas!$A102)),0)</f>
        <v>0</v>
      </c>
      <c r="BD102" s="328" cm="1">
        <f t="array" aca="1" ref="BD102:BD121" ca="1">IFERROR(SUMIFS(INDIRECT(_xlfn.CONCAT("'",$A102,"'!",ADDRESS(130,COLUMN(BE:BE),2),":",ADDRESS(229,COLUMN(BE:BE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E:BE),4,1,Resumo_Horas!$A102)),0)</f>
        <v>0</v>
      </c>
      <c r="BE102" s="328" cm="1">
        <f t="array" aca="1" ref="BE102:BE121" ca="1">IFERROR(SUMIFS(INDIRECT(_xlfn.CONCAT("'",$A102,"'!",ADDRESS(130,COLUMN(BF:BF),2),":",ADDRESS(229,COLUMN(BF:BF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F:BF),4,1,Resumo_Horas!$A102)),0)</f>
        <v>0</v>
      </c>
      <c r="BF102" s="328" cm="1">
        <f t="array" aca="1" ref="BF102:BF121" ca="1">IFERROR(SUMIFS(INDIRECT(_xlfn.CONCAT("'",$A102,"'!",ADDRESS(130,COLUMN(BG:BG),2),":",ADDRESS(229,COLUMN(BG:BG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G:BG),4,1,Resumo_Horas!$A102)),0)</f>
        <v>0</v>
      </c>
      <c r="BG102" s="328" cm="1">
        <f t="array" aca="1" ref="BG102:BG121" ca="1">IFERROR(SUMIFS(INDIRECT(_xlfn.CONCAT("'",$A102,"'!",ADDRESS(130,COLUMN(BH:BH),2),":",ADDRESS(229,COLUMN(BH:BH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H:BH),4,1,Resumo_Horas!$A102)),0)</f>
        <v>0</v>
      </c>
      <c r="BH102" s="328" cm="1">
        <f t="array" aca="1" ref="BH102:BH121" ca="1">IFERROR(SUMIFS(INDIRECT(_xlfn.CONCAT("'",$A102,"'!",ADDRESS(130,COLUMN(BI:BI),2),":",ADDRESS(229,COLUMN(BI:BI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I:BI),4,1,Resumo_Horas!$A102)),0)</f>
        <v>0</v>
      </c>
      <c r="BI102" s="328" cm="1">
        <f t="array" aca="1" ref="BI102:BI121" ca="1">IFERROR(SUMIFS(INDIRECT(_xlfn.CONCAT("'",$A102,"'!",ADDRESS(130,COLUMN(BJ:BJ),2),":",ADDRESS(229,COLUMN(BJ:BJ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J:BJ),4,1,Resumo_Horas!$A102)),0)</f>
        <v>0</v>
      </c>
      <c r="BJ102" s="328" cm="1">
        <f t="array" aca="1" ref="BJ102:BJ121" ca="1">IFERROR(SUMIFS(INDIRECT(_xlfn.CONCAT("'",$A102,"'!",ADDRESS(130,COLUMN(BK:BK),2),":",ADDRESS(229,COLUMN(BK:BK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K:BK),4,1,Resumo_Horas!$A102)),0)</f>
        <v>0</v>
      </c>
      <c r="BK102" s="329" cm="1">
        <f t="array" aca="1" ref="BK102:BK121" ca="1">IFERROR(SUMIFS(INDIRECT(_xlfn.CONCAT("'",$A102,"'!",ADDRESS(130,COLUMN(BL:BL),2),":",ADDRESS(229,COLUMN(BL:BL),2))),INDIRECT(_xlfn.CONCAT("'",$A102,"'!",ADDRESS(130,COLUMN($B:$B),1),":",ADDRESS(229,COLUMN($B:$B),1))),Resumo_Horas!$B102:$B121,INDIRECT(_xlfn.CONCAT("'",$A102,"'!",ADDRESS(130,COLUMN($C:$C),1),":",ADDRESS(229,COLUMN($C:$C),1))),Resumo_Horas!$C102:$C121)*INDIRECT(ADDRESS(7,COLUMN(BL:BL),4,1,Resumo_Horas!$A102)),0)</f>
        <v>0</v>
      </c>
    </row>
    <row r="103" spans="1:63" x14ac:dyDescent="0.25">
      <c r="A103" s="330" t="str" cm="1">
        <f t="array" aca="1" ref="A103" ca="1">IF(INDIRECT(ADDRESS(9+QUOTIENT(ROW(A102)-1,20),4,4,1,"Equipa de projeto")) = 0,"", _xlfn.CONCAT(1 + QUOTIENT(ROW(A102)-1,20),". ", INDIRECT(ADDRESS(9+QUOTIENT(ROW(A102)-1,20),4,4,1,"Equipa de projeto"))))</f>
        <v/>
      </c>
      <c r="B103">
        <f>Atividades!$A$1</f>
        <v>0</v>
      </c>
      <c r="C103" s="123" t="s">
        <v>49</v>
      </c>
      <c r="D103">
        <f ca="1"/>
        <v>0</v>
      </c>
      <c r="E103">
        <f ca="1"/>
        <v>0</v>
      </c>
      <c r="F103">
        <f ca="1"/>
        <v>0</v>
      </c>
      <c r="G103">
        <f ca="1"/>
        <v>0</v>
      </c>
      <c r="H103">
        <f ca="1"/>
        <v>0</v>
      </c>
      <c r="I103">
        <f ca="1"/>
        <v>0</v>
      </c>
      <c r="J103">
        <f ca="1"/>
        <v>0</v>
      </c>
      <c r="K103">
        <f ca="1"/>
        <v>0</v>
      </c>
      <c r="L103">
        <f ca="1"/>
        <v>0</v>
      </c>
      <c r="M103">
        <f ca="1"/>
        <v>0</v>
      </c>
      <c r="N103">
        <f ca="1"/>
        <v>0</v>
      </c>
      <c r="O103">
        <f ca="1"/>
        <v>0</v>
      </c>
      <c r="P103">
        <f ca="1"/>
        <v>0</v>
      </c>
      <c r="Q103">
        <f ca="1"/>
        <v>0</v>
      </c>
      <c r="R103">
        <f ca="1"/>
        <v>0</v>
      </c>
      <c r="S103">
        <f ca="1"/>
        <v>0</v>
      </c>
      <c r="T103">
        <f ca="1"/>
        <v>0</v>
      </c>
      <c r="U103">
        <f ca="1"/>
        <v>0</v>
      </c>
      <c r="V103">
        <f ca="1"/>
        <v>0</v>
      </c>
      <c r="W103">
        <f ca="1"/>
        <v>0</v>
      </c>
      <c r="X103">
        <f ca="1"/>
        <v>0</v>
      </c>
      <c r="Y103">
        <f ca="1"/>
        <v>0</v>
      </c>
      <c r="Z103">
        <f ca="1"/>
        <v>0</v>
      </c>
      <c r="AA103">
        <f ca="1"/>
        <v>0</v>
      </c>
      <c r="AB103">
        <f ca="1"/>
        <v>0</v>
      </c>
      <c r="AC103">
        <f ca="1"/>
        <v>0</v>
      </c>
      <c r="AD103">
        <f ca="1"/>
        <v>0</v>
      </c>
      <c r="AE103">
        <f ca="1"/>
        <v>0</v>
      </c>
      <c r="AF103">
        <f ca="1"/>
        <v>0</v>
      </c>
      <c r="AG103">
        <f ca="1"/>
        <v>0</v>
      </c>
      <c r="AH103">
        <f ca="1"/>
        <v>0</v>
      </c>
      <c r="AI103">
        <f ca="1"/>
        <v>0</v>
      </c>
      <c r="AJ103">
        <f ca="1"/>
        <v>0</v>
      </c>
      <c r="AK103">
        <f ca="1"/>
        <v>0</v>
      </c>
      <c r="AL103">
        <f ca="1"/>
        <v>0</v>
      </c>
      <c r="AM103">
        <f ca="1"/>
        <v>0</v>
      </c>
      <c r="AN103">
        <f ca="1"/>
        <v>0</v>
      </c>
      <c r="AO103">
        <f ca="1"/>
        <v>0</v>
      </c>
      <c r="AP103">
        <f ca="1"/>
        <v>0</v>
      </c>
      <c r="AQ103">
        <f ca="1"/>
        <v>0</v>
      </c>
      <c r="AR103">
        <f ca="1"/>
        <v>0</v>
      </c>
      <c r="AS103">
        <f ca="1"/>
        <v>0</v>
      </c>
      <c r="AT103">
        <f ca="1"/>
        <v>0</v>
      </c>
      <c r="AU103">
        <f ca="1"/>
        <v>0</v>
      </c>
      <c r="AV103">
        <f ca="1"/>
        <v>0</v>
      </c>
      <c r="AW103">
        <f ca="1"/>
        <v>0</v>
      </c>
      <c r="AX103">
        <f ca="1"/>
        <v>0</v>
      </c>
      <c r="AY103">
        <f ca="1"/>
        <v>0</v>
      </c>
      <c r="AZ103">
        <f ca="1"/>
        <v>0</v>
      </c>
      <c r="BA103">
        <f ca="1"/>
        <v>0</v>
      </c>
      <c r="BB103">
        <f ca="1"/>
        <v>0</v>
      </c>
      <c r="BC103">
        <f ca="1"/>
        <v>0</v>
      </c>
      <c r="BD103">
        <f ca="1"/>
        <v>0</v>
      </c>
      <c r="BE103">
        <f ca="1"/>
        <v>0</v>
      </c>
      <c r="BF103">
        <f ca="1"/>
        <v>0</v>
      </c>
      <c r="BG103">
        <f ca="1"/>
        <v>0</v>
      </c>
      <c r="BH103">
        <f ca="1"/>
        <v>0</v>
      </c>
      <c r="BI103">
        <f ca="1"/>
        <v>0</v>
      </c>
      <c r="BJ103">
        <f ca="1"/>
        <v>0</v>
      </c>
      <c r="BK103" s="331">
        <f ca="1"/>
        <v>0</v>
      </c>
    </row>
    <row r="104" spans="1:63" x14ac:dyDescent="0.25">
      <c r="A104" s="330" t="str" cm="1">
        <f t="array" aca="1" ref="A104" ca="1">IF(INDIRECT(ADDRESS(9+QUOTIENT(ROW(A103)-1,20),4,4,1,"Equipa de projeto")) = 0,"", _xlfn.CONCAT(1 + QUOTIENT(ROW(A103)-1,20),". ", INDIRECT(ADDRESS(9+QUOTIENT(ROW(A103)-1,20),4,4,1,"Equipa de projeto"))))</f>
        <v/>
      </c>
      <c r="B104">
        <f>Atividades!$A$13</f>
        <v>0</v>
      </c>
      <c r="C104" s="123" t="s">
        <v>48</v>
      </c>
      <c r="D104">
        <f ca="1"/>
        <v>0</v>
      </c>
      <c r="E104">
        <f ca="1"/>
        <v>0</v>
      </c>
      <c r="F104">
        <f ca="1"/>
        <v>0</v>
      </c>
      <c r="G104">
        <f ca="1"/>
        <v>0</v>
      </c>
      <c r="H104">
        <f ca="1"/>
        <v>0</v>
      </c>
      <c r="I104">
        <f ca="1"/>
        <v>0</v>
      </c>
      <c r="J104">
        <f ca="1"/>
        <v>0</v>
      </c>
      <c r="K104">
        <f ca="1"/>
        <v>0</v>
      </c>
      <c r="L104">
        <f ca="1"/>
        <v>0</v>
      </c>
      <c r="M104">
        <f ca="1"/>
        <v>0</v>
      </c>
      <c r="N104">
        <f ca="1"/>
        <v>0</v>
      </c>
      <c r="O104">
        <f ca="1"/>
        <v>0</v>
      </c>
      <c r="P104">
        <f ca="1"/>
        <v>0</v>
      </c>
      <c r="Q104">
        <f ca="1"/>
        <v>0</v>
      </c>
      <c r="R104">
        <f ca="1"/>
        <v>0</v>
      </c>
      <c r="S104">
        <f ca="1"/>
        <v>0</v>
      </c>
      <c r="T104">
        <f ca="1"/>
        <v>0</v>
      </c>
      <c r="U104">
        <f ca="1"/>
        <v>0</v>
      </c>
      <c r="V104">
        <f ca="1"/>
        <v>0</v>
      </c>
      <c r="W104">
        <f ca="1"/>
        <v>0</v>
      </c>
      <c r="X104">
        <f ca="1"/>
        <v>0</v>
      </c>
      <c r="Y104">
        <f ca="1"/>
        <v>0</v>
      </c>
      <c r="Z104">
        <f ca="1"/>
        <v>0</v>
      </c>
      <c r="AA104">
        <f ca="1"/>
        <v>0</v>
      </c>
      <c r="AB104">
        <f ca="1"/>
        <v>0</v>
      </c>
      <c r="AC104">
        <f ca="1"/>
        <v>0</v>
      </c>
      <c r="AD104">
        <f ca="1"/>
        <v>0</v>
      </c>
      <c r="AE104">
        <f ca="1"/>
        <v>0</v>
      </c>
      <c r="AF104">
        <f ca="1"/>
        <v>0</v>
      </c>
      <c r="AG104">
        <f ca="1"/>
        <v>0</v>
      </c>
      <c r="AH104">
        <f ca="1"/>
        <v>0</v>
      </c>
      <c r="AI104">
        <f ca="1"/>
        <v>0</v>
      </c>
      <c r="AJ104">
        <f ca="1"/>
        <v>0</v>
      </c>
      <c r="AK104">
        <f ca="1"/>
        <v>0</v>
      </c>
      <c r="AL104">
        <f ca="1"/>
        <v>0</v>
      </c>
      <c r="AM104">
        <f ca="1"/>
        <v>0</v>
      </c>
      <c r="AN104">
        <f ca="1"/>
        <v>0</v>
      </c>
      <c r="AO104">
        <f ca="1"/>
        <v>0</v>
      </c>
      <c r="AP104">
        <f ca="1"/>
        <v>0</v>
      </c>
      <c r="AQ104">
        <f ca="1"/>
        <v>0</v>
      </c>
      <c r="AR104">
        <f ca="1"/>
        <v>0</v>
      </c>
      <c r="AS104">
        <f ca="1"/>
        <v>0</v>
      </c>
      <c r="AT104">
        <f ca="1"/>
        <v>0</v>
      </c>
      <c r="AU104">
        <f ca="1"/>
        <v>0</v>
      </c>
      <c r="AV104">
        <f ca="1"/>
        <v>0</v>
      </c>
      <c r="AW104">
        <f ca="1"/>
        <v>0</v>
      </c>
      <c r="AX104">
        <f ca="1"/>
        <v>0</v>
      </c>
      <c r="AY104">
        <f ca="1"/>
        <v>0</v>
      </c>
      <c r="AZ104">
        <f ca="1"/>
        <v>0</v>
      </c>
      <c r="BA104">
        <f ca="1"/>
        <v>0</v>
      </c>
      <c r="BB104">
        <f ca="1"/>
        <v>0</v>
      </c>
      <c r="BC104">
        <f ca="1"/>
        <v>0</v>
      </c>
      <c r="BD104">
        <f ca="1"/>
        <v>0</v>
      </c>
      <c r="BE104">
        <f ca="1"/>
        <v>0</v>
      </c>
      <c r="BF104">
        <f ca="1"/>
        <v>0</v>
      </c>
      <c r="BG104">
        <f ca="1"/>
        <v>0</v>
      </c>
      <c r="BH104">
        <f ca="1"/>
        <v>0</v>
      </c>
      <c r="BI104">
        <f ca="1"/>
        <v>0</v>
      </c>
      <c r="BJ104">
        <f ca="1"/>
        <v>0</v>
      </c>
      <c r="BK104" s="331">
        <f ca="1"/>
        <v>0</v>
      </c>
    </row>
    <row r="105" spans="1:63" x14ac:dyDescent="0.25">
      <c r="A105" s="330" t="str" cm="1">
        <f t="array" aca="1" ref="A105" ca="1">IF(INDIRECT(ADDRESS(9+QUOTIENT(ROW(A104)-1,20),4,4,1,"Equipa de projeto")) = 0,"", _xlfn.CONCAT(1 + QUOTIENT(ROW(A104)-1,20),". ", INDIRECT(ADDRESS(9+QUOTIENT(ROW(A104)-1,20),4,4,1,"Equipa de projeto"))))</f>
        <v/>
      </c>
      <c r="B105">
        <f>Atividades!$A$13</f>
        <v>0</v>
      </c>
      <c r="C105" s="123" t="s">
        <v>49</v>
      </c>
      <c r="D105">
        <f ca="1"/>
        <v>0</v>
      </c>
      <c r="E105">
        <f ca="1"/>
        <v>0</v>
      </c>
      <c r="F105">
        <f ca="1"/>
        <v>0</v>
      </c>
      <c r="G105">
        <f ca="1"/>
        <v>0</v>
      </c>
      <c r="H105">
        <f ca="1"/>
        <v>0</v>
      </c>
      <c r="I105">
        <f ca="1"/>
        <v>0</v>
      </c>
      <c r="J105">
        <f ca="1"/>
        <v>0</v>
      </c>
      <c r="K105">
        <f ca="1"/>
        <v>0</v>
      </c>
      <c r="L105">
        <f ca="1"/>
        <v>0</v>
      </c>
      <c r="M105">
        <f ca="1"/>
        <v>0</v>
      </c>
      <c r="N105">
        <f ca="1"/>
        <v>0</v>
      </c>
      <c r="O105">
        <f ca="1"/>
        <v>0</v>
      </c>
      <c r="P105">
        <f ca="1"/>
        <v>0</v>
      </c>
      <c r="Q105">
        <f ca="1"/>
        <v>0</v>
      </c>
      <c r="R105">
        <f ca="1"/>
        <v>0</v>
      </c>
      <c r="S105">
        <f ca="1"/>
        <v>0</v>
      </c>
      <c r="T105">
        <f ca="1"/>
        <v>0</v>
      </c>
      <c r="U105">
        <f ca="1"/>
        <v>0</v>
      </c>
      <c r="V105">
        <f ca="1"/>
        <v>0</v>
      </c>
      <c r="W105">
        <f ca="1"/>
        <v>0</v>
      </c>
      <c r="X105">
        <f ca="1"/>
        <v>0</v>
      </c>
      <c r="Y105">
        <f ca="1"/>
        <v>0</v>
      </c>
      <c r="Z105">
        <f ca="1"/>
        <v>0</v>
      </c>
      <c r="AA105">
        <f ca="1"/>
        <v>0</v>
      </c>
      <c r="AB105">
        <f ca="1"/>
        <v>0</v>
      </c>
      <c r="AC105">
        <f ca="1"/>
        <v>0</v>
      </c>
      <c r="AD105">
        <f ca="1"/>
        <v>0</v>
      </c>
      <c r="AE105">
        <f ca="1"/>
        <v>0</v>
      </c>
      <c r="AF105">
        <f ca="1"/>
        <v>0</v>
      </c>
      <c r="AG105">
        <f ca="1"/>
        <v>0</v>
      </c>
      <c r="AH105">
        <f ca="1"/>
        <v>0</v>
      </c>
      <c r="AI105">
        <f ca="1"/>
        <v>0</v>
      </c>
      <c r="AJ105">
        <f ca="1"/>
        <v>0</v>
      </c>
      <c r="AK105">
        <f ca="1"/>
        <v>0</v>
      </c>
      <c r="AL105">
        <f ca="1"/>
        <v>0</v>
      </c>
      <c r="AM105">
        <f ca="1"/>
        <v>0</v>
      </c>
      <c r="AN105">
        <f ca="1"/>
        <v>0</v>
      </c>
      <c r="AO105">
        <f ca="1"/>
        <v>0</v>
      </c>
      <c r="AP105">
        <f ca="1"/>
        <v>0</v>
      </c>
      <c r="AQ105">
        <f ca="1"/>
        <v>0</v>
      </c>
      <c r="AR105">
        <f ca="1"/>
        <v>0</v>
      </c>
      <c r="AS105">
        <f ca="1"/>
        <v>0</v>
      </c>
      <c r="AT105">
        <f ca="1"/>
        <v>0</v>
      </c>
      <c r="AU105">
        <f ca="1"/>
        <v>0</v>
      </c>
      <c r="AV105">
        <f ca="1"/>
        <v>0</v>
      </c>
      <c r="AW105">
        <f ca="1"/>
        <v>0</v>
      </c>
      <c r="AX105">
        <f ca="1"/>
        <v>0</v>
      </c>
      <c r="AY105">
        <f ca="1"/>
        <v>0</v>
      </c>
      <c r="AZ105">
        <f ca="1"/>
        <v>0</v>
      </c>
      <c r="BA105">
        <f ca="1"/>
        <v>0</v>
      </c>
      <c r="BB105">
        <f ca="1"/>
        <v>0</v>
      </c>
      <c r="BC105">
        <f ca="1"/>
        <v>0</v>
      </c>
      <c r="BD105">
        <f ca="1"/>
        <v>0</v>
      </c>
      <c r="BE105">
        <f ca="1"/>
        <v>0</v>
      </c>
      <c r="BF105">
        <f ca="1"/>
        <v>0</v>
      </c>
      <c r="BG105">
        <f ca="1"/>
        <v>0</v>
      </c>
      <c r="BH105">
        <f ca="1"/>
        <v>0</v>
      </c>
      <c r="BI105">
        <f ca="1"/>
        <v>0</v>
      </c>
      <c r="BJ105">
        <f ca="1"/>
        <v>0</v>
      </c>
      <c r="BK105" s="331">
        <f ca="1"/>
        <v>0</v>
      </c>
    </row>
    <row r="106" spans="1:63" x14ac:dyDescent="0.25">
      <c r="A106" s="330" t="str" cm="1">
        <f t="array" aca="1" ref="A106" ca="1">IF(INDIRECT(ADDRESS(9+QUOTIENT(ROW(A105)-1,20),4,4,1,"Equipa de projeto")) = 0,"", _xlfn.CONCAT(1 + QUOTIENT(ROW(A105)-1,20),". ", INDIRECT(ADDRESS(9+QUOTIENT(ROW(A105)-1,20),4,4,1,"Equipa de projeto"))))</f>
        <v/>
      </c>
      <c r="B106">
        <f>Atividades!$A$25</f>
        <v>0</v>
      </c>
      <c r="C106" s="123" t="s">
        <v>48</v>
      </c>
      <c r="D106">
        <f ca="1"/>
        <v>0</v>
      </c>
      <c r="E106">
        <f ca="1"/>
        <v>0</v>
      </c>
      <c r="F106">
        <f ca="1"/>
        <v>0</v>
      </c>
      <c r="G106">
        <f ca="1"/>
        <v>0</v>
      </c>
      <c r="H106">
        <f ca="1"/>
        <v>0</v>
      </c>
      <c r="I106">
        <f ca="1"/>
        <v>0</v>
      </c>
      <c r="J106">
        <f ca="1"/>
        <v>0</v>
      </c>
      <c r="K106">
        <f ca="1"/>
        <v>0</v>
      </c>
      <c r="L106">
        <f ca="1"/>
        <v>0</v>
      </c>
      <c r="M106">
        <f ca="1"/>
        <v>0</v>
      </c>
      <c r="N106">
        <f ca="1"/>
        <v>0</v>
      </c>
      <c r="O106">
        <f ca="1"/>
        <v>0</v>
      </c>
      <c r="P106">
        <f ca="1"/>
        <v>0</v>
      </c>
      <c r="Q106">
        <f ca="1"/>
        <v>0</v>
      </c>
      <c r="R106">
        <f ca="1"/>
        <v>0</v>
      </c>
      <c r="S106">
        <f ca="1"/>
        <v>0</v>
      </c>
      <c r="T106">
        <f ca="1"/>
        <v>0</v>
      </c>
      <c r="U106">
        <f ca="1"/>
        <v>0</v>
      </c>
      <c r="V106">
        <f ca="1"/>
        <v>0</v>
      </c>
      <c r="W106">
        <f ca="1"/>
        <v>0</v>
      </c>
      <c r="X106">
        <f ca="1"/>
        <v>0</v>
      </c>
      <c r="Y106">
        <f ca="1"/>
        <v>0</v>
      </c>
      <c r="Z106">
        <f ca="1"/>
        <v>0</v>
      </c>
      <c r="AA106">
        <f ca="1"/>
        <v>0</v>
      </c>
      <c r="AB106">
        <f ca="1"/>
        <v>0</v>
      </c>
      <c r="AC106">
        <f ca="1"/>
        <v>0</v>
      </c>
      <c r="AD106">
        <f ca="1"/>
        <v>0</v>
      </c>
      <c r="AE106">
        <f ca="1"/>
        <v>0</v>
      </c>
      <c r="AF106">
        <f ca="1"/>
        <v>0</v>
      </c>
      <c r="AG106">
        <f ca="1"/>
        <v>0</v>
      </c>
      <c r="AH106">
        <f ca="1"/>
        <v>0</v>
      </c>
      <c r="AI106">
        <f ca="1"/>
        <v>0</v>
      </c>
      <c r="AJ106">
        <f ca="1"/>
        <v>0</v>
      </c>
      <c r="AK106">
        <f ca="1"/>
        <v>0</v>
      </c>
      <c r="AL106">
        <f ca="1"/>
        <v>0</v>
      </c>
      <c r="AM106">
        <f ca="1"/>
        <v>0</v>
      </c>
      <c r="AN106">
        <f ca="1"/>
        <v>0</v>
      </c>
      <c r="AO106">
        <f ca="1"/>
        <v>0</v>
      </c>
      <c r="AP106">
        <f ca="1"/>
        <v>0</v>
      </c>
      <c r="AQ106">
        <f ca="1"/>
        <v>0</v>
      </c>
      <c r="AR106">
        <f ca="1"/>
        <v>0</v>
      </c>
      <c r="AS106">
        <f ca="1"/>
        <v>0</v>
      </c>
      <c r="AT106">
        <f ca="1"/>
        <v>0</v>
      </c>
      <c r="AU106">
        <f ca="1"/>
        <v>0</v>
      </c>
      <c r="AV106">
        <f ca="1"/>
        <v>0</v>
      </c>
      <c r="AW106">
        <f ca="1"/>
        <v>0</v>
      </c>
      <c r="AX106">
        <f ca="1"/>
        <v>0</v>
      </c>
      <c r="AY106">
        <f ca="1"/>
        <v>0</v>
      </c>
      <c r="AZ106">
        <f ca="1"/>
        <v>0</v>
      </c>
      <c r="BA106">
        <f ca="1"/>
        <v>0</v>
      </c>
      <c r="BB106">
        <f ca="1"/>
        <v>0</v>
      </c>
      <c r="BC106">
        <f ca="1"/>
        <v>0</v>
      </c>
      <c r="BD106">
        <f ca="1"/>
        <v>0</v>
      </c>
      <c r="BE106">
        <f ca="1"/>
        <v>0</v>
      </c>
      <c r="BF106">
        <f ca="1"/>
        <v>0</v>
      </c>
      <c r="BG106">
        <f ca="1"/>
        <v>0</v>
      </c>
      <c r="BH106">
        <f ca="1"/>
        <v>0</v>
      </c>
      <c r="BI106">
        <f ca="1"/>
        <v>0</v>
      </c>
      <c r="BJ106">
        <f ca="1"/>
        <v>0</v>
      </c>
      <c r="BK106" s="331">
        <f ca="1"/>
        <v>0</v>
      </c>
    </row>
    <row r="107" spans="1:63" x14ac:dyDescent="0.25">
      <c r="A107" s="330" t="str" cm="1">
        <f t="array" aca="1" ref="A107" ca="1">IF(INDIRECT(ADDRESS(9+QUOTIENT(ROW(A106)-1,20),4,4,1,"Equipa de projeto")) = 0,"", _xlfn.CONCAT(1 + QUOTIENT(ROW(A106)-1,20),". ", INDIRECT(ADDRESS(9+QUOTIENT(ROW(A106)-1,20),4,4,1,"Equipa de projeto"))))</f>
        <v/>
      </c>
      <c r="B107">
        <f>Atividades!$A$25</f>
        <v>0</v>
      </c>
      <c r="C107" s="123" t="s">
        <v>49</v>
      </c>
      <c r="D107">
        <f ca="1"/>
        <v>0</v>
      </c>
      <c r="E107">
        <f ca="1"/>
        <v>0</v>
      </c>
      <c r="F107">
        <f ca="1"/>
        <v>0</v>
      </c>
      <c r="G107">
        <f ca="1"/>
        <v>0</v>
      </c>
      <c r="H107">
        <f ca="1"/>
        <v>0</v>
      </c>
      <c r="I107">
        <f ca="1"/>
        <v>0</v>
      </c>
      <c r="J107">
        <f ca="1"/>
        <v>0</v>
      </c>
      <c r="K107">
        <f ca="1"/>
        <v>0</v>
      </c>
      <c r="L107">
        <f ca="1"/>
        <v>0</v>
      </c>
      <c r="M107">
        <f ca="1"/>
        <v>0</v>
      </c>
      <c r="N107">
        <f ca="1"/>
        <v>0</v>
      </c>
      <c r="O107">
        <f ca="1"/>
        <v>0</v>
      </c>
      <c r="P107">
        <f ca="1"/>
        <v>0</v>
      </c>
      <c r="Q107">
        <f ca="1"/>
        <v>0</v>
      </c>
      <c r="R107">
        <f ca="1"/>
        <v>0</v>
      </c>
      <c r="S107">
        <f ca="1"/>
        <v>0</v>
      </c>
      <c r="T107">
        <f ca="1"/>
        <v>0</v>
      </c>
      <c r="U107">
        <f ca="1"/>
        <v>0</v>
      </c>
      <c r="V107">
        <f ca="1"/>
        <v>0</v>
      </c>
      <c r="W107">
        <f ca="1"/>
        <v>0</v>
      </c>
      <c r="X107">
        <f ca="1"/>
        <v>0</v>
      </c>
      <c r="Y107">
        <f ca="1"/>
        <v>0</v>
      </c>
      <c r="Z107">
        <f ca="1"/>
        <v>0</v>
      </c>
      <c r="AA107">
        <f ca="1"/>
        <v>0</v>
      </c>
      <c r="AB107">
        <f ca="1"/>
        <v>0</v>
      </c>
      <c r="AC107">
        <f ca="1"/>
        <v>0</v>
      </c>
      <c r="AD107">
        <f ca="1"/>
        <v>0</v>
      </c>
      <c r="AE107">
        <f ca="1"/>
        <v>0</v>
      </c>
      <c r="AF107">
        <f ca="1"/>
        <v>0</v>
      </c>
      <c r="AG107">
        <f ca="1"/>
        <v>0</v>
      </c>
      <c r="AH107">
        <f ca="1"/>
        <v>0</v>
      </c>
      <c r="AI107">
        <f ca="1"/>
        <v>0</v>
      </c>
      <c r="AJ107">
        <f ca="1"/>
        <v>0</v>
      </c>
      <c r="AK107">
        <f ca="1"/>
        <v>0</v>
      </c>
      <c r="AL107">
        <f ca="1"/>
        <v>0</v>
      </c>
      <c r="AM107">
        <f ca="1"/>
        <v>0</v>
      </c>
      <c r="AN107">
        <f ca="1"/>
        <v>0</v>
      </c>
      <c r="AO107">
        <f ca="1"/>
        <v>0</v>
      </c>
      <c r="AP107">
        <f ca="1"/>
        <v>0</v>
      </c>
      <c r="AQ107">
        <f ca="1"/>
        <v>0</v>
      </c>
      <c r="AR107">
        <f ca="1"/>
        <v>0</v>
      </c>
      <c r="AS107">
        <f ca="1"/>
        <v>0</v>
      </c>
      <c r="AT107">
        <f ca="1"/>
        <v>0</v>
      </c>
      <c r="AU107">
        <f ca="1"/>
        <v>0</v>
      </c>
      <c r="AV107">
        <f ca="1"/>
        <v>0</v>
      </c>
      <c r="AW107">
        <f ca="1"/>
        <v>0</v>
      </c>
      <c r="AX107">
        <f ca="1"/>
        <v>0</v>
      </c>
      <c r="AY107">
        <f ca="1"/>
        <v>0</v>
      </c>
      <c r="AZ107">
        <f ca="1"/>
        <v>0</v>
      </c>
      <c r="BA107">
        <f ca="1"/>
        <v>0</v>
      </c>
      <c r="BB107">
        <f ca="1"/>
        <v>0</v>
      </c>
      <c r="BC107">
        <f ca="1"/>
        <v>0</v>
      </c>
      <c r="BD107">
        <f ca="1"/>
        <v>0</v>
      </c>
      <c r="BE107">
        <f ca="1"/>
        <v>0</v>
      </c>
      <c r="BF107">
        <f ca="1"/>
        <v>0</v>
      </c>
      <c r="BG107">
        <f ca="1"/>
        <v>0</v>
      </c>
      <c r="BH107">
        <f ca="1"/>
        <v>0</v>
      </c>
      <c r="BI107">
        <f ca="1"/>
        <v>0</v>
      </c>
      <c r="BJ107">
        <f ca="1"/>
        <v>0</v>
      </c>
      <c r="BK107" s="331">
        <f ca="1"/>
        <v>0</v>
      </c>
    </row>
    <row r="108" spans="1:63" x14ac:dyDescent="0.25">
      <c r="A108" s="330" t="str" cm="1">
        <f t="array" aca="1" ref="A108" ca="1">IF(INDIRECT(ADDRESS(9+QUOTIENT(ROW(A107)-1,20),4,4,1,"Equipa de projeto")) = 0,"", _xlfn.CONCAT(1 + QUOTIENT(ROW(A107)-1,20),". ", INDIRECT(ADDRESS(9+QUOTIENT(ROW(A107)-1,20),4,4,1,"Equipa de projeto"))))</f>
        <v/>
      </c>
      <c r="B108">
        <f>Atividades!$A$37</f>
        <v>0</v>
      </c>
      <c r="C108" s="123" t="s">
        <v>48</v>
      </c>
      <c r="D108">
        <f ca="1"/>
        <v>0</v>
      </c>
      <c r="E108">
        <f ca="1"/>
        <v>0</v>
      </c>
      <c r="F108">
        <f ca="1"/>
        <v>0</v>
      </c>
      <c r="G108">
        <f ca="1"/>
        <v>0</v>
      </c>
      <c r="H108">
        <f ca="1"/>
        <v>0</v>
      </c>
      <c r="I108">
        <f ca="1"/>
        <v>0</v>
      </c>
      <c r="J108">
        <f ca="1"/>
        <v>0</v>
      </c>
      <c r="K108">
        <f ca="1"/>
        <v>0</v>
      </c>
      <c r="L108">
        <f ca="1"/>
        <v>0</v>
      </c>
      <c r="M108">
        <f ca="1"/>
        <v>0</v>
      </c>
      <c r="N108">
        <f ca="1"/>
        <v>0</v>
      </c>
      <c r="O108">
        <f ca="1"/>
        <v>0</v>
      </c>
      <c r="P108">
        <f ca="1"/>
        <v>0</v>
      </c>
      <c r="Q108">
        <f ca="1"/>
        <v>0</v>
      </c>
      <c r="R108">
        <f ca="1"/>
        <v>0</v>
      </c>
      <c r="S108">
        <f ca="1"/>
        <v>0</v>
      </c>
      <c r="T108">
        <f ca="1"/>
        <v>0</v>
      </c>
      <c r="U108">
        <f ca="1"/>
        <v>0</v>
      </c>
      <c r="V108">
        <f ca="1"/>
        <v>0</v>
      </c>
      <c r="W108">
        <f ca="1"/>
        <v>0</v>
      </c>
      <c r="X108">
        <f ca="1"/>
        <v>0</v>
      </c>
      <c r="Y108">
        <f ca="1"/>
        <v>0</v>
      </c>
      <c r="Z108">
        <f ca="1"/>
        <v>0</v>
      </c>
      <c r="AA108">
        <f ca="1"/>
        <v>0</v>
      </c>
      <c r="AB108">
        <f ca="1"/>
        <v>0</v>
      </c>
      <c r="AC108">
        <f ca="1"/>
        <v>0</v>
      </c>
      <c r="AD108">
        <f ca="1"/>
        <v>0</v>
      </c>
      <c r="AE108">
        <f ca="1"/>
        <v>0</v>
      </c>
      <c r="AF108">
        <f ca="1"/>
        <v>0</v>
      </c>
      <c r="AG108">
        <f ca="1"/>
        <v>0</v>
      </c>
      <c r="AH108">
        <f ca="1"/>
        <v>0</v>
      </c>
      <c r="AI108">
        <f ca="1"/>
        <v>0</v>
      </c>
      <c r="AJ108">
        <f ca="1"/>
        <v>0</v>
      </c>
      <c r="AK108">
        <f ca="1"/>
        <v>0</v>
      </c>
      <c r="AL108">
        <f ca="1"/>
        <v>0</v>
      </c>
      <c r="AM108">
        <f ca="1"/>
        <v>0</v>
      </c>
      <c r="AN108">
        <f ca="1"/>
        <v>0</v>
      </c>
      <c r="AO108">
        <f ca="1"/>
        <v>0</v>
      </c>
      <c r="AP108">
        <f ca="1"/>
        <v>0</v>
      </c>
      <c r="AQ108">
        <f ca="1"/>
        <v>0</v>
      </c>
      <c r="AR108">
        <f ca="1"/>
        <v>0</v>
      </c>
      <c r="AS108">
        <f ca="1"/>
        <v>0</v>
      </c>
      <c r="AT108">
        <f ca="1"/>
        <v>0</v>
      </c>
      <c r="AU108">
        <f ca="1"/>
        <v>0</v>
      </c>
      <c r="AV108">
        <f ca="1"/>
        <v>0</v>
      </c>
      <c r="AW108">
        <f ca="1"/>
        <v>0</v>
      </c>
      <c r="AX108">
        <f ca="1"/>
        <v>0</v>
      </c>
      <c r="AY108">
        <f ca="1"/>
        <v>0</v>
      </c>
      <c r="AZ108">
        <f ca="1"/>
        <v>0</v>
      </c>
      <c r="BA108">
        <f ca="1"/>
        <v>0</v>
      </c>
      <c r="BB108">
        <f ca="1"/>
        <v>0</v>
      </c>
      <c r="BC108">
        <f ca="1"/>
        <v>0</v>
      </c>
      <c r="BD108">
        <f ca="1"/>
        <v>0</v>
      </c>
      <c r="BE108">
        <f ca="1"/>
        <v>0</v>
      </c>
      <c r="BF108">
        <f ca="1"/>
        <v>0</v>
      </c>
      <c r="BG108">
        <f ca="1"/>
        <v>0</v>
      </c>
      <c r="BH108">
        <f ca="1"/>
        <v>0</v>
      </c>
      <c r="BI108">
        <f ca="1"/>
        <v>0</v>
      </c>
      <c r="BJ108">
        <f ca="1"/>
        <v>0</v>
      </c>
      <c r="BK108" s="331">
        <f ca="1"/>
        <v>0</v>
      </c>
    </row>
    <row r="109" spans="1:63" x14ac:dyDescent="0.25">
      <c r="A109" s="330" t="str" cm="1">
        <f t="array" aca="1" ref="A109" ca="1">IF(INDIRECT(ADDRESS(9+QUOTIENT(ROW(A108)-1,20),4,4,1,"Equipa de projeto")) = 0,"", _xlfn.CONCAT(1 + QUOTIENT(ROW(A108)-1,20),". ", INDIRECT(ADDRESS(9+QUOTIENT(ROW(A108)-1,20),4,4,1,"Equipa de projeto"))))</f>
        <v/>
      </c>
      <c r="B109">
        <f>Atividades!$A$37</f>
        <v>0</v>
      </c>
      <c r="C109" s="123" t="s">
        <v>49</v>
      </c>
      <c r="D109">
        <f ca="1"/>
        <v>0</v>
      </c>
      <c r="E109">
        <f ca="1"/>
        <v>0</v>
      </c>
      <c r="F109">
        <f ca="1"/>
        <v>0</v>
      </c>
      <c r="G109">
        <f ca="1"/>
        <v>0</v>
      </c>
      <c r="H109">
        <f ca="1"/>
        <v>0</v>
      </c>
      <c r="I109">
        <f ca="1"/>
        <v>0</v>
      </c>
      <c r="J109">
        <f ca="1"/>
        <v>0</v>
      </c>
      <c r="K109">
        <f ca="1"/>
        <v>0</v>
      </c>
      <c r="L109">
        <f ca="1"/>
        <v>0</v>
      </c>
      <c r="M109">
        <f ca="1"/>
        <v>0</v>
      </c>
      <c r="N109">
        <f ca="1"/>
        <v>0</v>
      </c>
      <c r="O109">
        <f ca="1"/>
        <v>0</v>
      </c>
      <c r="P109">
        <f ca="1"/>
        <v>0</v>
      </c>
      <c r="Q109">
        <f ca="1"/>
        <v>0</v>
      </c>
      <c r="R109">
        <f ca="1"/>
        <v>0</v>
      </c>
      <c r="S109">
        <f ca="1"/>
        <v>0</v>
      </c>
      <c r="T109">
        <f ca="1"/>
        <v>0</v>
      </c>
      <c r="U109">
        <f ca="1"/>
        <v>0</v>
      </c>
      <c r="V109">
        <f ca="1"/>
        <v>0</v>
      </c>
      <c r="W109">
        <f ca="1"/>
        <v>0</v>
      </c>
      <c r="X109">
        <f ca="1"/>
        <v>0</v>
      </c>
      <c r="Y109">
        <f ca="1"/>
        <v>0</v>
      </c>
      <c r="Z109">
        <f ca="1"/>
        <v>0</v>
      </c>
      <c r="AA109">
        <f ca="1"/>
        <v>0</v>
      </c>
      <c r="AB109">
        <f ca="1"/>
        <v>0</v>
      </c>
      <c r="AC109">
        <f ca="1"/>
        <v>0</v>
      </c>
      <c r="AD109">
        <f ca="1"/>
        <v>0</v>
      </c>
      <c r="AE109">
        <f ca="1"/>
        <v>0</v>
      </c>
      <c r="AF109">
        <f ca="1"/>
        <v>0</v>
      </c>
      <c r="AG109">
        <f ca="1"/>
        <v>0</v>
      </c>
      <c r="AH109">
        <f ca="1"/>
        <v>0</v>
      </c>
      <c r="AI109">
        <f ca="1"/>
        <v>0</v>
      </c>
      <c r="AJ109">
        <f ca="1"/>
        <v>0</v>
      </c>
      <c r="AK109">
        <f ca="1"/>
        <v>0</v>
      </c>
      <c r="AL109">
        <f ca="1"/>
        <v>0</v>
      </c>
      <c r="AM109">
        <f ca="1"/>
        <v>0</v>
      </c>
      <c r="AN109">
        <f ca="1"/>
        <v>0</v>
      </c>
      <c r="AO109">
        <f ca="1"/>
        <v>0</v>
      </c>
      <c r="AP109">
        <f ca="1"/>
        <v>0</v>
      </c>
      <c r="AQ109">
        <f ca="1"/>
        <v>0</v>
      </c>
      <c r="AR109">
        <f ca="1"/>
        <v>0</v>
      </c>
      <c r="AS109">
        <f ca="1"/>
        <v>0</v>
      </c>
      <c r="AT109">
        <f ca="1"/>
        <v>0</v>
      </c>
      <c r="AU109">
        <f ca="1"/>
        <v>0</v>
      </c>
      <c r="AV109">
        <f ca="1"/>
        <v>0</v>
      </c>
      <c r="AW109">
        <f ca="1"/>
        <v>0</v>
      </c>
      <c r="AX109">
        <f ca="1"/>
        <v>0</v>
      </c>
      <c r="AY109">
        <f ca="1"/>
        <v>0</v>
      </c>
      <c r="AZ109">
        <f ca="1"/>
        <v>0</v>
      </c>
      <c r="BA109">
        <f ca="1"/>
        <v>0</v>
      </c>
      <c r="BB109">
        <f ca="1"/>
        <v>0</v>
      </c>
      <c r="BC109">
        <f ca="1"/>
        <v>0</v>
      </c>
      <c r="BD109">
        <f ca="1"/>
        <v>0</v>
      </c>
      <c r="BE109">
        <f ca="1"/>
        <v>0</v>
      </c>
      <c r="BF109">
        <f ca="1"/>
        <v>0</v>
      </c>
      <c r="BG109">
        <f ca="1"/>
        <v>0</v>
      </c>
      <c r="BH109">
        <f ca="1"/>
        <v>0</v>
      </c>
      <c r="BI109">
        <f ca="1"/>
        <v>0</v>
      </c>
      <c r="BJ109">
        <f ca="1"/>
        <v>0</v>
      </c>
      <c r="BK109" s="331">
        <f ca="1"/>
        <v>0</v>
      </c>
    </row>
    <row r="110" spans="1:63" x14ac:dyDescent="0.25">
      <c r="A110" s="330" t="str" cm="1">
        <f t="array" aca="1" ref="A110" ca="1">IF(INDIRECT(ADDRESS(9+QUOTIENT(ROW(A109)-1,20),4,4,1,"Equipa de projeto")) = 0,"", _xlfn.CONCAT(1 + QUOTIENT(ROW(A109)-1,20),". ", INDIRECT(ADDRESS(9+QUOTIENT(ROW(A109)-1,20),4,4,1,"Equipa de projeto"))))</f>
        <v/>
      </c>
      <c r="B110">
        <f>Atividades!$A$49</f>
        <v>0</v>
      </c>
      <c r="C110" s="123" t="s">
        <v>48</v>
      </c>
      <c r="D110">
        <f ca="1"/>
        <v>0</v>
      </c>
      <c r="E110">
        <f ca="1"/>
        <v>0</v>
      </c>
      <c r="F110">
        <f ca="1"/>
        <v>0</v>
      </c>
      <c r="G110">
        <f ca="1"/>
        <v>0</v>
      </c>
      <c r="H110">
        <f ca="1"/>
        <v>0</v>
      </c>
      <c r="I110">
        <f ca="1"/>
        <v>0</v>
      </c>
      <c r="J110">
        <f ca="1"/>
        <v>0</v>
      </c>
      <c r="K110">
        <f ca="1"/>
        <v>0</v>
      </c>
      <c r="L110">
        <f ca="1"/>
        <v>0</v>
      </c>
      <c r="M110">
        <f ca="1"/>
        <v>0</v>
      </c>
      <c r="N110">
        <f ca="1"/>
        <v>0</v>
      </c>
      <c r="O110">
        <f ca="1"/>
        <v>0</v>
      </c>
      <c r="P110">
        <f ca="1"/>
        <v>0</v>
      </c>
      <c r="Q110">
        <f ca="1"/>
        <v>0</v>
      </c>
      <c r="R110">
        <f ca="1"/>
        <v>0</v>
      </c>
      <c r="S110">
        <f ca="1"/>
        <v>0</v>
      </c>
      <c r="T110">
        <f ca="1"/>
        <v>0</v>
      </c>
      <c r="U110">
        <f ca="1"/>
        <v>0</v>
      </c>
      <c r="V110">
        <f ca="1"/>
        <v>0</v>
      </c>
      <c r="W110">
        <f ca="1"/>
        <v>0</v>
      </c>
      <c r="X110">
        <f ca="1"/>
        <v>0</v>
      </c>
      <c r="Y110">
        <f ca="1"/>
        <v>0</v>
      </c>
      <c r="Z110">
        <f ca="1"/>
        <v>0</v>
      </c>
      <c r="AA110">
        <f ca="1"/>
        <v>0</v>
      </c>
      <c r="AB110">
        <f ca="1"/>
        <v>0</v>
      </c>
      <c r="AC110">
        <f ca="1"/>
        <v>0</v>
      </c>
      <c r="AD110">
        <f ca="1"/>
        <v>0</v>
      </c>
      <c r="AE110">
        <f ca="1"/>
        <v>0</v>
      </c>
      <c r="AF110">
        <f ca="1"/>
        <v>0</v>
      </c>
      <c r="AG110">
        <f ca="1"/>
        <v>0</v>
      </c>
      <c r="AH110">
        <f ca="1"/>
        <v>0</v>
      </c>
      <c r="AI110">
        <f ca="1"/>
        <v>0</v>
      </c>
      <c r="AJ110">
        <f ca="1"/>
        <v>0</v>
      </c>
      <c r="AK110">
        <f ca="1"/>
        <v>0</v>
      </c>
      <c r="AL110">
        <f ca="1"/>
        <v>0</v>
      </c>
      <c r="AM110">
        <f ca="1"/>
        <v>0</v>
      </c>
      <c r="AN110">
        <f ca="1"/>
        <v>0</v>
      </c>
      <c r="AO110">
        <f ca="1"/>
        <v>0</v>
      </c>
      <c r="AP110">
        <f ca="1"/>
        <v>0</v>
      </c>
      <c r="AQ110">
        <f ca="1"/>
        <v>0</v>
      </c>
      <c r="AR110">
        <f ca="1"/>
        <v>0</v>
      </c>
      <c r="AS110">
        <f ca="1"/>
        <v>0</v>
      </c>
      <c r="AT110">
        <f ca="1"/>
        <v>0</v>
      </c>
      <c r="AU110">
        <f ca="1"/>
        <v>0</v>
      </c>
      <c r="AV110">
        <f ca="1"/>
        <v>0</v>
      </c>
      <c r="AW110">
        <f ca="1"/>
        <v>0</v>
      </c>
      <c r="AX110">
        <f ca="1"/>
        <v>0</v>
      </c>
      <c r="AY110">
        <f ca="1"/>
        <v>0</v>
      </c>
      <c r="AZ110">
        <f ca="1"/>
        <v>0</v>
      </c>
      <c r="BA110">
        <f ca="1"/>
        <v>0</v>
      </c>
      <c r="BB110">
        <f ca="1"/>
        <v>0</v>
      </c>
      <c r="BC110">
        <f ca="1"/>
        <v>0</v>
      </c>
      <c r="BD110">
        <f ca="1"/>
        <v>0</v>
      </c>
      <c r="BE110">
        <f ca="1"/>
        <v>0</v>
      </c>
      <c r="BF110">
        <f ca="1"/>
        <v>0</v>
      </c>
      <c r="BG110">
        <f ca="1"/>
        <v>0</v>
      </c>
      <c r="BH110">
        <f ca="1"/>
        <v>0</v>
      </c>
      <c r="BI110">
        <f ca="1"/>
        <v>0</v>
      </c>
      <c r="BJ110">
        <f ca="1"/>
        <v>0</v>
      </c>
      <c r="BK110" s="331">
        <f ca="1"/>
        <v>0</v>
      </c>
    </row>
    <row r="111" spans="1:63" x14ac:dyDescent="0.25">
      <c r="A111" s="330" t="str" cm="1">
        <f t="array" aca="1" ref="A111" ca="1">IF(INDIRECT(ADDRESS(9+QUOTIENT(ROW(A110)-1,20),4,4,1,"Equipa de projeto")) = 0,"", _xlfn.CONCAT(1 + QUOTIENT(ROW(A110)-1,20),". ", INDIRECT(ADDRESS(9+QUOTIENT(ROW(A110)-1,20),4,4,1,"Equipa de projeto"))))</f>
        <v/>
      </c>
      <c r="B111">
        <f>Atividades!$A$49</f>
        <v>0</v>
      </c>
      <c r="C111" s="123" t="s">
        <v>49</v>
      </c>
      <c r="D111">
        <f ca="1"/>
        <v>0</v>
      </c>
      <c r="E111">
        <f ca="1"/>
        <v>0</v>
      </c>
      <c r="F111">
        <f ca="1"/>
        <v>0</v>
      </c>
      <c r="G111">
        <f ca="1"/>
        <v>0</v>
      </c>
      <c r="H111">
        <f ca="1"/>
        <v>0</v>
      </c>
      <c r="I111">
        <f ca="1"/>
        <v>0</v>
      </c>
      <c r="J111">
        <f ca="1"/>
        <v>0</v>
      </c>
      <c r="K111">
        <f ca="1"/>
        <v>0</v>
      </c>
      <c r="L111">
        <f ca="1"/>
        <v>0</v>
      </c>
      <c r="M111">
        <f ca="1"/>
        <v>0</v>
      </c>
      <c r="N111">
        <f ca="1"/>
        <v>0</v>
      </c>
      <c r="O111">
        <f ca="1"/>
        <v>0</v>
      </c>
      <c r="P111">
        <f ca="1"/>
        <v>0</v>
      </c>
      <c r="Q111">
        <f ca="1"/>
        <v>0</v>
      </c>
      <c r="R111">
        <f ca="1"/>
        <v>0</v>
      </c>
      <c r="S111">
        <f ca="1"/>
        <v>0</v>
      </c>
      <c r="T111">
        <f ca="1"/>
        <v>0</v>
      </c>
      <c r="U111">
        <f ca="1"/>
        <v>0</v>
      </c>
      <c r="V111">
        <f ca="1"/>
        <v>0</v>
      </c>
      <c r="W111">
        <f ca="1"/>
        <v>0</v>
      </c>
      <c r="X111">
        <f ca="1"/>
        <v>0</v>
      </c>
      <c r="Y111">
        <f ca="1"/>
        <v>0</v>
      </c>
      <c r="Z111">
        <f ca="1"/>
        <v>0</v>
      </c>
      <c r="AA111">
        <f ca="1"/>
        <v>0</v>
      </c>
      <c r="AB111">
        <f ca="1"/>
        <v>0</v>
      </c>
      <c r="AC111">
        <f ca="1"/>
        <v>0</v>
      </c>
      <c r="AD111">
        <f ca="1"/>
        <v>0</v>
      </c>
      <c r="AE111">
        <f ca="1"/>
        <v>0</v>
      </c>
      <c r="AF111">
        <f ca="1"/>
        <v>0</v>
      </c>
      <c r="AG111">
        <f ca="1"/>
        <v>0</v>
      </c>
      <c r="AH111">
        <f ca="1"/>
        <v>0</v>
      </c>
      <c r="AI111">
        <f ca="1"/>
        <v>0</v>
      </c>
      <c r="AJ111">
        <f ca="1"/>
        <v>0</v>
      </c>
      <c r="AK111">
        <f ca="1"/>
        <v>0</v>
      </c>
      <c r="AL111">
        <f ca="1"/>
        <v>0</v>
      </c>
      <c r="AM111">
        <f ca="1"/>
        <v>0</v>
      </c>
      <c r="AN111">
        <f ca="1"/>
        <v>0</v>
      </c>
      <c r="AO111">
        <f ca="1"/>
        <v>0</v>
      </c>
      <c r="AP111">
        <f ca="1"/>
        <v>0</v>
      </c>
      <c r="AQ111">
        <f ca="1"/>
        <v>0</v>
      </c>
      <c r="AR111">
        <f ca="1"/>
        <v>0</v>
      </c>
      <c r="AS111">
        <f ca="1"/>
        <v>0</v>
      </c>
      <c r="AT111">
        <f ca="1"/>
        <v>0</v>
      </c>
      <c r="AU111">
        <f ca="1"/>
        <v>0</v>
      </c>
      <c r="AV111">
        <f ca="1"/>
        <v>0</v>
      </c>
      <c r="AW111">
        <f ca="1"/>
        <v>0</v>
      </c>
      <c r="AX111">
        <f ca="1"/>
        <v>0</v>
      </c>
      <c r="AY111">
        <f ca="1"/>
        <v>0</v>
      </c>
      <c r="AZ111">
        <f ca="1"/>
        <v>0</v>
      </c>
      <c r="BA111">
        <f ca="1"/>
        <v>0</v>
      </c>
      <c r="BB111">
        <f ca="1"/>
        <v>0</v>
      </c>
      <c r="BC111">
        <f ca="1"/>
        <v>0</v>
      </c>
      <c r="BD111">
        <f ca="1"/>
        <v>0</v>
      </c>
      <c r="BE111">
        <f ca="1"/>
        <v>0</v>
      </c>
      <c r="BF111">
        <f ca="1"/>
        <v>0</v>
      </c>
      <c r="BG111">
        <f ca="1"/>
        <v>0</v>
      </c>
      <c r="BH111">
        <f ca="1"/>
        <v>0</v>
      </c>
      <c r="BI111">
        <f ca="1"/>
        <v>0</v>
      </c>
      <c r="BJ111">
        <f ca="1"/>
        <v>0</v>
      </c>
      <c r="BK111" s="331">
        <f ca="1"/>
        <v>0</v>
      </c>
    </row>
    <row r="112" spans="1:63" x14ac:dyDescent="0.25">
      <c r="A112" s="330" t="str" cm="1">
        <f t="array" aca="1" ref="A112" ca="1">IF(INDIRECT(ADDRESS(9+QUOTIENT(ROW(A111)-1,20),4,4,1,"Equipa de projeto")) = 0,"", _xlfn.CONCAT(1 + QUOTIENT(ROW(A111)-1,20),". ", INDIRECT(ADDRESS(9+QUOTIENT(ROW(A111)-1,20),4,4,1,"Equipa de projeto"))))</f>
        <v/>
      </c>
      <c r="B112">
        <f>Atividades!$A$61</f>
        <v>0</v>
      </c>
      <c r="C112" s="123" t="s">
        <v>48</v>
      </c>
      <c r="D112">
        <f ca="1"/>
        <v>0</v>
      </c>
      <c r="E112">
        <f ca="1"/>
        <v>0</v>
      </c>
      <c r="F112">
        <f ca="1"/>
        <v>0</v>
      </c>
      <c r="G112">
        <f ca="1"/>
        <v>0</v>
      </c>
      <c r="H112">
        <f ca="1"/>
        <v>0</v>
      </c>
      <c r="I112">
        <f ca="1"/>
        <v>0</v>
      </c>
      <c r="J112">
        <f ca="1"/>
        <v>0</v>
      </c>
      <c r="K112">
        <f ca="1"/>
        <v>0</v>
      </c>
      <c r="L112">
        <f ca="1"/>
        <v>0</v>
      </c>
      <c r="M112">
        <f ca="1"/>
        <v>0</v>
      </c>
      <c r="N112">
        <f ca="1"/>
        <v>0</v>
      </c>
      <c r="O112">
        <f ca="1"/>
        <v>0</v>
      </c>
      <c r="P112">
        <f ca="1"/>
        <v>0</v>
      </c>
      <c r="Q112">
        <f ca="1"/>
        <v>0</v>
      </c>
      <c r="R112">
        <f ca="1"/>
        <v>0</v>
      </c>
      <c r="S112">
        <f ca="1"/>
        <v>0</v>
      </c>
      <c r="T112">
        <f ca="1"/>
        <v>0</v>
      </c>
      <c r="U112">
        <f ca="1"/>
        <v>0</v>
      </c>
      <c r="V112">
        <f ca="1"/>
        <v>0</v>
      </c>
      <c r="W112">
        <f ca="1"/>
        <v>0</v>
      </c>
      <c r="X112">
        <f ca="1"/>
        <v>0</v>
      </c>
      <c r="Y112">
        <f ca="1"/>
        <v>0</v>
      </c>
      <c r="Z112">
        <f ca="1"/>
        <v>0</v>
      </c>
      <c r="AA112">
        <f ca="1"/>
        <v>0</v>
      </c>
      <c r="AB112">
        <f ca="1"/>
        <v>0</v>
      </c>
      <c r="AC112">
        <f ca="1"/>
        <v>0</v>
      </c>
      <c r="AD112">
        <f ca="1"/>
        <v>0</v>
      </c>
      <c r="AE112">
        <f ca="1"/>
        <v>0</v>
      </c>
      <c r="AF112">
        <f ca="1"/>
        <v>0</v>
      </c>
      <c r="AG112">
        <f ca="1"/>
        <v>0</v>
      </c>
      <c r="AH112">
        <f ca="1"/>
        <v>0</v>
      </c>
      <c r="AI112">
        <f ca="1"/>
        <v>0</v>
      </c>
      <c r="AJ112">
        <f ca="1"/>
        <v>0</v>
      </c>
      <c r="AK112">
        <f ca="1"/>
        <v>0</v>
      </c>
      <c r="AL112">
        <f ca="1"/>
        <v>0</v>
      </c>
      <c r="AM112">
        <f ca="1"/>
        <v>0</v>
      </c>
      <c r="AN112">
        <f ca="1"/>
        <v>0</v>
      </c>
      <c r="AO112">
        <f ca="1"/>
        <v>0</v>
      </c>
      <c r="AP112">
        <f ca="1"/>
        <v>0</v>
      </c>
      <c r="AQ112">
        <f ca="1"/>
        <v>0</v>
      </c>
      <c r="AR112">
        <f ca="1"/>
        <v>0</v>
      </c>
      <c r="AS112">
        <f ca="1"/>
        <v>0</v>
      </c>
      <c r="AT112">
        <f ca="1"/>
        <v>0</v>
      </c>
      <c r="AU112">
        <f ca="1"/>
        <v>0</v>
      </c>
      <c r="AV112">
        <f ca="1"/>
        <v>0</v>
      </c>
      <c r="AW112">
        <f ca="1"/>
        <v>0</v>
      </c>
      <c r="AX112">
        <f ca="1"/>
        <v>0</v>
      </c>
      <c r="AY112">
        <f ca="1"/>
        <v>0</v>
      </c>
      <c r="AZ112">
        <f ca="1"/>
        <v>0</v>
      </c>
      <c r="BA112">
        <f ca="1"/>
        <v>0</v>
      </c>
      <c r="BB112">
        <f ca="1"/>
        <v>0</v>
      </c>
      <c r="BC112">
        <f ca="1"/>
        <v>0</v>
      </c>
      <c r="BD112">
        <f ca="1"/>
        <v>0</v>
      </c>
      <c r="BE112">
        <f ca="1"/>
        <v>0</v>
      </c>
      <c r="BF112">
        <f ca="1"/>
        <v>0</v>
      </c>
      <c r="BG112">
        <f ca="1"/>
        <v>0</v>
      </c>
      <c r="BH112">
        <f ca="1"/>
        <v>0</v>
      </c>
      <c r="BI112">
        <f ca="1"/>
        <v>0</v>
      </c>
      <c r="BJ112">
        <f ca="1"/>
        <v>0</v>
      </c>
      <c r="BK112" s="331">
        <f ca="1"/>
        <v>0</v>
      </c>
    </row>
    <row r="113" spans="1:63" x14ac:dyDescent="0.25">
      <c r="A113" s="330" t="str" cm="1">
        <f t="array" aca="1" ref="A113" ca="1">IF(INDIRECT(ADDRESS(9+QUOTIENT(ROW(A112)-1,20),4,4,1,"Equipa de projeto")) = 0,"", _xlfn.CONCAT(1 + QUOTIENT(ROW(A112)-1,20),". ", INDIRECT(ADDRESS(9+QUOTIENT(ROW(A112)-1,20),4,4,1,"Equipa de projeto"))))</f>
        <v/>
      </c>
      <c r="B113">
        <f>Atividades!$A$61</f>
        <v>0</v>
      </c>
      <c r="C113" s="123" t="s">
        <v>49</v>
      </c>
      <c r="D113">
        <f ca="1"/>
        <v>0</v>
      </c>
      <c r="E113">
        <f ca="1"/>
        <v>0</v>
      </c>
      <c r="F113">
        <f ca="1"/>
        <v>0</v>
      </c>
      <c r="G113">
        <f ca="1"/>
        <v>0</v>
      </c>
      <c r="H113">
        <f ca="1"/>
        <v>0</v>
      </c>
      <c r="I113">
        <f ca="1"/>
        <v>0</v>
      </c>
      <c r="J113">
        <f ca="1"/>
        <v>0</v>
      </c>
      <c r="K113">
        <f ca="1"/>
        <v>0</v>
      </c>
      <c r="L113">
        <f ca="1"/>
        <v>0</v>
      </c>
      <c r="M113">
        <f ca="1"/>
        <v>0</v>
      </c>
      <c r="N113">
        <f ca="1"/>
        <v>0</v>
      </c>
      <c r="O113">
        <f ca="1"/>
        <v>0</v>
      </c>
      <c r="P113">
        <f ca="1"/>
        <v>0</v>
      </c>
      <c r="Q113">
        <f ca="1"/>
        <v>0</v>
      </c>
      <c r="R113">
        <f ca="1"/>
        <v>0</v>
      </c>
      <c r="S113">
        <f ca="1"/>
        <v>0</v>
      </c>
      <c r="T113">
        <f ca="1"/>
        <v>0</v>
      </c>
      <c r="U113">
        <f ca="1"/>
        <v>0</v>
      </c>
      <c r="V113">
        <f ca="1"/>
        <v>0</v>
      </c>
      <c r="W113">
        <f ca="1"/>
        <v>0</v>
      </c>
      <c r="X113">
        <f ca="1"/>
        <v>0</v>
      </c>
      <c r="Y113">
        <f ca="1"/>
        <v>0</v>
      </c>
      <c r="Z113">
        <f ca="1"/>
        <v>0</v>
      </c>
      <c r="AA113">
        <f ca="1"/>
        <v>0</v>
      </c>
      <c r="AB113">
        <f ca="1"/>
        <v>0</v>
      </c>
      <c r="AC113">
        <f ca="1"/>
        <v>0</v>
      </c>
      <c r="AD113">
        <f ca="1"/>
        <v>0</v>
      </c>
      <c r="AE113">
        <f ca="1"/>
        <v>0</v>
      </c>
      <c r="AF113">
        <f ca="1"/>
        <v>0</v>
      </c>
      <c r="AG113">
        <f ca="1"/>
        <v>0</v>
      </c>
      <c r="AH113">
        <f ca="1"/>
        <v>0</v>
      </c>
      <c r="AI113">
        <f ca="1"/>
        <v>0</v>
      </c>
      <c r="AJ113">
        <f ca="1"/>
        <v>0</v>
      </c>
      <c r="AK113">
        <f ca="1"/>
        <v>0</v>
      </c>
      <c r="AL113">
        <f ca="1"/>
        <v>0</v>
      </c>
      <c r="AM113">
        <f ca="1"/>
        <v>0</v>
      </c>
      <c r="AN113">
        <f ca="1"/>
        <v>0</v>
      </c>
      <c r="AO113">
        <f ca="1"/>
        <v>0</v>
      </c>
      <c r="AP113">
        <f ca="1"/>
        <v>0</v>
      </c>
      <c r="AQ113">
        <f ca="1"/>
        <v>0</v>
      </c>
      <c r="AR113">
        <f ca="1"/>
        <v>0</v>
      </c>
      <c r="AS113">
        <f ca="1"/>
        <v>0</v>
      </c>
      <c r="AT113">
        <f ca="1"/>
        <v>0</v>
      </c>
      <c r="AU113">
        <f ca="1"/>
        <v>0</v>
      </c>
      <c r="AV113">
        <f ca="1"/>
        <v>0</v>
      </c>
      <c r="AW113">
        <f ca="1"/>
        <v>0</v>
      </c>
      <c r="AX113">
        <f ca="1"/>
        <v>0</v>
      </c>
      <c r="AY113">
        <f ca="1"/>
        <v>0</v>
      </c>
      <c r="AZ113">
        <f ca="1"/>
        <v>0</v>
      </c>
      <c r="BA113">
        <f ca="1"/>
        <v>0</v>
      </c>
      <c r="BB113">
        <f ca="1"/>
        <v>0</v>
      </c>
      <c r="BC113">
        <f ca="1"/>
        <v>0</v>
      </c>
      <c r="BD113">
        <f ca="1"/>
        <v>0</v>
      </c>
      <c r="BE113">
        <f ca="1"/>
        <v>0</v>
      </c>
      <c r="BF113">
        <f ca="1"/>
        <v>0</v>
      </c>
      <c r="BG113">
        <f ca="1"/>
        <v>0</v>
      </c>
      <c r="BH113">
        <f ca="1"/>
        <v>0</v>
      </c>
      <c r="BI113">
        <f ca="1"/>
        <v>0</v>
      </c>
      <c r="BJ113">
        <f ca="1"/>
        <v>0</v>
      </c>
      <c r="BK113" s="331">
        <f ca="1"/>
        <v>0</v>
      </c>
    </row>
    <row r="114" spans="1:63" x14ac:dyDescent="0.25">
      <c r="A114" s="330" t="str" cm="1">
        <f t="array" aca="1" ref="A114" ca="1">IF(INDIRECT(ADDRESS(9+QUOTIENT(ROW(A113)-1,20),4,4,1,"Equipa de projeto")) = 0,"", _xlfn.CONCAT(1 + QUOTIENT(ROW(A113)-1,20),". ", INDIRECT(ADDRESS(9+QUOTIENT(ROW(A113)-1,20),4,4,1,"Equipa de projeto"))))</f>
        <v/>
      </c>
      <c r="B114">
        <f>Atividades!$A$73</f>
        <v>0</v>
      </c>
      <c r="C114" s="123" t="s">
        <v>48</v>
      </c>
      <c r="D114">
        <f ca="1"/>
        <v>0</v>
      </c>
      <c r="E114">
        <f ca="1"/>
        <v>0</v>
      </c>
      <c r="F114">
        <f ca="1"/>
        <v>0</v>
      </c>
      <c r="G114">
        <f ca="1"/>
        <v>0</v>
      </c>
      <c r="H114">
        <f ca="1"/>
        <v>0</v>
      </c>
      <c r="I114">
        <f ca="1"/>
        <v>0</v>
      </c>
      <c r="J114">
        <f ca="1"/>
        <v>0</v>
      </c>
      <c r="K114">
        <f ca="1"/>
        <v>0</v>
      </c>
      <c r="L114">
        <f ca="1"/>
        <v>0</v>
      </c>
      <c r="M114">
        <f ca="1"/>
        <v>0</v>
      </c>
      <c r="N114">
        <f ca="1"/>
        <v>0</v>
      </c>
      <c r="O114">
        <f ca="1"/>
        <v>0</v>
      </c>
      <c r="P114">
        <f ca="1"/>
        <v>0</v>
      </c>
      <c r="Q114">
        <f ca="1"/>
        <v>0</v>
      </c>
      <c r="R114">
        <f ca="1"/>
        <v>0</v>
      </c>
      <c r="S114">
        <f ca="1"/>
        <v>0</v>
      </c>
      <c r="T114">
        <f ca="1"/>
        <v>0</v>
      </c>
      <c r="U114">
        <f ca="1"/>
        <v>0</v>
      </c>
      <c r="V114">
        <f ca="1"/>
        <v>0</v>
      </c>
      <c r="W114">
        <f ca="1"/>
        <v>0</v>
      </c>
      <c r="X114">
        <f ca="1"/>
        <v>0</v>
      </c>
      <c r="Y114">
        <f ca="1"/>
        <v>0</v>
      </c>
      <c r="Z114">
        <f ca="1"/>
        <v>0</v>
      </c>
      <c r="AA114">
        <f ca="1"/>
        <v>0</v>
      </c>
      <c r="AB114">
        <f ca="1"/>
        <v>0</v>
      </c>
      <c r="AC114">
        <f ca="1"/>
        <v>0</v>
      </c>
      <c r="AD114">
        <f ca="1"/>
        <v>0</v>
      </c>
      <c r="AE114">
        <f ca="1"/>
        <v>0</v>
      </c>
      <c r="AF114">
        <f ca="1"/>
        <v>0</v>
      </c>
      <c r="AG114">
        <f ca="1"/>
        <v>0</v>
      </c>
      <c r="AH114">
        <f ca="1"/>
        <v>0</v>
      </c>
      <c r="AI114">
        <f ca="1"/>
        <v>0</v>
      </c>
      <c r="AJ114">
        <f ca="1"/>
        <v>0</v>
      </c>
      <c r="AK114">
        <f ca="1"/>
        <v>0</v>
      </c>
      <c r="AL114">
        <f ca="1"/>
        <v>0</v>
      </c>
      <c r="AM114">
        <f ca="1"/>
        <v>0</v>
      </c>
      <c r="AN114">
        <f ca="1"/>
        <v>0</v>
      </c>
      <c r="AO114">
        <f ca="1"/>
        <v>0</v>
      </c>
      <c r="AP114">
        <f ca="1"/>
        <v>0</v>
      </c>
      <c r="AQ114">
        <f ca="1"/>
        <v>0</v>
      </c>
      <c r="AR114">
        <f ca="1"/>
        <v>0</v>
      </c>
      <c r="AS114">
        <f ca="1"/>
        <v>0</v>
      </c>
      <c r="AT114">
        <f ca="1"/>
        <v>0</v>
      </c>
      <c r="AU114">
        <f ca="1"/>
        <v>0</v>
      </c>
      <c r="AV114">
        <f ca="1"/>
        <v>0</v>
      </c>
      <c r="AW114">
        <f ca="1"/>
        <v>0</v>
      </c>
      <c r="AX114">
        <f ca="1"/>
        <v>0</v>
      </c>
      <c r="AY114">
        <f ca="1"/>
        <v>0</v>
      </c>
      <c r="AZ114">
        <f ca="1"/>
        <v>0</v>
      </c>
      <c r="BA114">
        <f ca="1"/>
        <v>0</v>
      </c>
      <c r="BB114">
        <f ca="1"/>
        <v>0</v>
      </c>
      <c r="BC114">
        <f ca="1"/>
        <v>0</v>
      </c>
      <c r="BD114">
        <f ca="1"/>
        <v>0</v>
      </c>
      <c r="BE114">
        <f ca="1"/>
        <v>0</v>
      </c>
      <c r="BF114">
        <f ca="1"/>
        <v>0</v>
      </c>
      <c r="BG114">
        <f ca="1"/>
        <v>0</v>
      </c>
      <c r="BH114">
        <f ca="1"/>
        <v>0</v>
      </c>
      <c r="BI114">
        <f ca="1"/>
        <v>0</v>
      </c>
      <c r="BJ114">
        <f ca="1"/>
        <v>0</v>
      </c>
      <c r="BK114" s="331">
        <f ca="1"/>
        <v>0</v>
      </c>
    </row>
    <row r="115" spans="1:63" x14ac:dyDescent="0.25">
      <c r="A115" s="330" t="str" cm="1">
        <f t="array" aca="1" ref="A115" ca="1">IF(INDIRECT(ADDRESS(9+QUOTIENT(ROW(A114)-1,20),4,4,1,"Equipa de projeto")) = 0,"", _xlfn.CONCAT(1 + QUOTIENT(ROW(A114)-1,20),". ", INDIRECT(ADDRESS(9+QUOTIENT(ROW(A114)-1,20),4,4,1,"Equipa de projeto"))))</f>
        <v/>
      </c>
      <c r="B115">
        <f>Atividades!$A$73</f>
        <v>0</v>
      </c>
      <c r="C115" s="123" t="s">
        <v>49</v>
      </c>
      <c r="D115">
        <f ca="1"/>
        <v>0</v>
      </c>
      <c r="E115">
        <f ca="1"/>
        <v>0</v>
      </c>
      <c r="F115">
        <f ca="1"/>
        <v>0</v>
      </c>
      <c r="G115">
        <f ca="1"/>
        <v>0</v>
      </c>
      <c r="H115">
        <f ca="1"/>
        <v>0</v>
      </c>
      <c r="I115">
        <f ca="1"/>
        <v>0</v>
      </c>
      <c r="J115">
        <f ca="1"/>
        <v>0</v>
      </c>
      <c r="K115">
        <f ca="1"/>
        <v>0</v>
      </c>
      <c r="L115">
        <f ca="1"/>
        <v>0</v>
      </c>
      <c r="M115">
        <f ca="1"/>
        <v>0</v>
      </c>
      <c r="N115">
        <f ca="1"/>
        <v>0</v>
      </c>
      <c r="O115">
        <f ca="1"/>
        <v>0</v>
      </c>
      <c r="P115">
        <f ca="1"/>
        <v>0</v>
      </c>
      <c r="Q115">
        <f ca="1"/>
        <v>0</v>
      </c>
      <c r="R115">
        <f ca="1"/>
        <v>0</v>
      </c>
      <c r="S115">
        <f ca="1"/>
        <v>0</v>
      </c>
      <c r="T115">
        <f ca="1"/>
        <v>0</v>
      </c>
      <c r="U115">
        <f ca="1"/>
        <v>0</v>
      </c>
      <c r="V115">
        <f ca="1"/>
        <v>0</v>
      </c>
      <c r="W115">
        <f ca="1"/>
        <v>0</v>
      </c>
      <c r="X115">
        <f ca="1"/>
        <v>0</v>
      </c>
      <c r="Y115">
        <f ca="1"/>
        <v>0</v>
      </c>
      <c r="Z115">
        <f ca="1"/>
        <v>0</v>
      </c>
      <c r="AA115">
        <f ca="1"/>
        <v>0</v>
      </c>
      <c r="AB115">
        <f ca="1"/>
        <v>0</v>
      </c>
      <c r="AC115">
        <f ca="1"/>
        <v>0</v>
      </c>
      <c r="AD115">
        <f ca="1"/>
        <v>0</v>
      </c>
      <c r="AE115">
        <f ca="1"/>
        <v>0</v>
      </c>
      <c r="AF115">
        <f ca="1"/>
        <v>0</v>
      </c>
      <c r="AG115">
        <f ca="1"/>
        <v>0</v>
      </c>
      <c r="AH115">
        <f ca="1"/>
        <v>0</v>
      </c>
      <c r="AI115">
        <f ca="1"/>
        <v>0</v>
      </c>
      <c r="AJ115">
        <f ca="1"/>
        <v>0</v>
      </c>
      <c r="AK115">
        <f ca="1"/>
        <v>0</v>
      </c>
      <c r="AL115">
        <f ca="1"/>
        <v>0</v>
      </c>
      <c r="AM115">
        <f ca="1"/>
        <v>0</v>
      </c>
      <c r="AN115">
        <f ca="1"/>
        <v>0</v>
      </c>
      <c r="AO115">
        <f ca="1"/>
        <v>0</v>
      </c>
      <c r="AP115">
        <f ca="1"/>
        <v>0</v>
      </c>
      <c r="AQ115">
        <f ca="1"/>
        <v>0</v>
      </c>
      <c r="AR115">
        <f ca="1"/>
        <v>0</v>
      </c>
      <c r="AS115">
        <f ca="1"/>
        <v>0</v>
      </c>
      <c r="AT115">
        <f ca="1"/>
        <v>0</v>
      </c>
      <c r="AU115">
        <f ca="1"/>
        <v>0</v>
      </c>
      <c r="AV115">
        <f ca="1"/>
        <v>0</v>
      </c>
      <c r="AW115">
        <f ca="1"/>
        <v>0</v>
      </c>
      <c r="AX115">
        <f ca="1"/>
        <v>0</v>
      </c>
      <c r="AY115">
        <f ca="1"/>
        <v>0</v>
      </c>
      <c r="AZ115">
        <f ca="1"/>
        <v>0</v>
      </c>
      <c r="BA115">
        <f ca="1"/>
        <v>0</v>
      </c>
      <c r="BB115">
        <f ca="1"/>
        <v>0</v>
      </c>
      <c r="BC115">
        <f ca="1"/>
        <v>0</v>
      </c>
      <c r="BD115">
        <f ca="1"/>
        <v>0</v>
      </c>
      <c r="BE115">
        <f ca="1"/>
        <v>0</v>
      </c>
      <c r="BF115">
        <f ca="1"/>
        <v>0</v>
      </c>
      <c r="BG115">
        <f ca="1"/>
        <v>0</v>
      </c>
      <c r="BH115">
        <f ca="1"/>
        <v>0</v>
      </c>
      <c r="BI115">
        <f ca="1"/>
        <v>0</v>
      </c>
      <c r="BJ115">
        <f ca="1"/>
        <v>0</v>
      </c>
      <c r="BK115" s="331">
        <f ca="1"/>
        <v>0</v>
      </c>
    </row>
    <row r="116" spans="1:63" x14ac:dyDescent="0.25">
      <c r="A116" s="330" t="str" cm="1">
        <f t="array" aca="1" ref="A116" ca="1">IF(INDIRECT(ADDRESS(9+QUOTIENT(ROW(A115)-1,20),4,4,1,"Equipa de projeto")) = 0,"", _xlfn.CONCAT(1 + QUOTIENT(ROW(A115)-1,20),". ", INDIRECT(ADDRESS(9+QUOTIENT(ROW(A115)-1,20),4,4,1,"Equipa de projeto"))))</f>
        <v/>
      </c>
      <c r="B116">
        <f>Atividades!$A$85</f>
        <v>0</v>
      </c>
      <c r="C116" s="123" t="s">
        <v>48</v>
      </c>
      <c r="D116">
        <f ca="1"/>
        <v>0</v>
      </c>
      <c r="E116">
        <f ca="1"/>
        <v>0</v>
      </c>
      <c r="F116">
        <f ca="1"/>
        <v>0</v>
      </c>
      <c r="G116">
        <f ca="1"/>
        <v>0</v>
      </c>
      <c r="H116">
        <f ca="1"/>
        <v>0</v>
      </c>
      <c r="I116">
        <f ca="1"/>
        <v>0</v>
      </c>
      <c r="J116">
        <f ca="1"/>
        <v>0</v>
      </c>
      <c r="K116">
        <f ca="1"/>
        <v>0</v>
      </c>
      <c r="L116">
        <f ca="1"/>
        <v>0</v>
      </c>
      <c r="M116">
        <f ca="1"/>
        <v>0</v>
      </c>
      <c r="N116">
        <f ca="1"/>
        <v>0</v>
      </c>
      <c r="O116">
        <f ca="1"/>
        <v>0</v>
      </c>
      <c r="P116">
        <f ca="1"/>
        <v>0</v>
      </c>
      <c r="Q116">
        <f ca="1"/>
        <v>0</v>
      </c>
      <c r="R116">
        <f ca="1"/>
        <v>0</v>
      </c>
      <c r="S116">
        <f ca="1"/>
        <v>0</v>
      </c>
      <c r="T116">
        <f ca="1"/>
        <v>0</v>
      </c>
      <c r="U116">
        <f ca="1"/>
        <v>0</v>
      </c>
      <c r="V116">
        <f ca="1"/>
        <v>0</v>
      </c>
      <c r="W116">
        <f ca="1"/>
        <v>0</v>
      </c>
      <c r="X116">
        <f ca="1"/>
        <v>0</v>
      </c>
      <c r="Y116">
        <f ca="1"/>
        <v>0</v>
      </c>
      <c r="Z116">
        <f ca="1"/>
        <v>0</v>
      </c>
      <c r="AA116">
        <f ca="1"/>
        <v>0</v>
      </c>
      <c r="AB116">
        <f ca="1"/>
        <v>0</v>
      </c>
      <c r="AC116">
        <f ca="1"/>
        <v>0</v>
      </c>
      <c r="AD116">
        <f ca="1"/>
        <v>0</v>
      </c>
      <c r="AE116">
        <f ca="1"/>
        <v>0</v>
      </c>
      <c r="AF116">
        <f ca="1"/>
        <v>0</v>
      </c>
      <c r="AG116">
        <f ca="1"/>
        <v>0</v>
      </c>
      <c r="AH116">
        <f ca="1"/>
        <v>0</v>
      </c>
      <c r="AI116">
        <f ca="1"/>
        <v>0</v>
      </c>
      <c r="AJ116">
        <f ca="1"/>
        <v>0</v>
      </c>
      <c r="AK116">
        <f ca="1"/>
        <v>0</v>
      </c>
      <c r="AL116">
        <f ca="1"/>
        <v>0</v>
      </c>
      <c r="AM116">
        <f ca="1"/>
        <v>0</v>
      </c>
      <c r="AN116">
        <f ca="1"/>
        <v>0</v>
      </c>
      <c r="AO116">
        <f ca="1"/>
        <v>0</v>
      </c>
      <c r="AP116">
        <f ca="1"/>
        <v>0</v>
      </c>
      <c r="AQ116">
        <f ca="1"/>
        <v>0</v>
      </c>
      <c r="AR116">
        <f ca="1"/>
        <v>0</v>
      </c>
      <c r="AS116">
        <f ca="1"/>
        <v>0</v>
      </c>
      <c r="AT116">
        <f ca="1"/>
        <v>0</v>
      </c>
      <c r="AU116">
        <f ca="1"/>
        <v>0</v>
      </c>
      <c r="AV116">
        <f ca="1"/>
        <v>0</v>
      </c>
      <c r="AW116">
        <f ca="1"/>
        <v>0</v>
      </c>
      <c r="AX116">
        <f ca="1"/>
        <v>0</v>
      </c>
      <c r="AY116">
        <f ca="1"/>
        <v>0</v>
      </c>
      <c r="AZ116">
        <f ca="1"/>
        <v>0</v>
      </c>
      <c r="BA116">
        <f ca="1"/>
        <v>0</v>
      </c>
      <c r="BB116">
        <f ca="1"/>
        <v>0</v>
      </c>
      <c r="BC116">
        <f ca="1"/>
        <v>0</v>
      </c>
      <c r="BD116">
        <f ca="1"/>
        <v>0</v>
      </c>
      <c r="BE116">
        <f ca="1"/>
        <v>0</v>
      </c>
      <c r="BF116">
        <f ca="1"/>
        <v>0</v>
      </c>
      <c r="BG116">
        <f ca="1"/>
        <v>0</v>
      </c>
      <c r="BH116">
        <f ca="1"/>
        <v>0</v>
      </c>
      <c r="BI116">
        <f ca="1"/>
        <v>0</v>
      </c>
      <c r="BJ116">
        <f ca="1"/>
        <v>0</v>
      </c>
      <c r="BK116" s="331">
        <f ca="1"/>
        <v>0</v>
      </c>
    </row>
    <row r="117" spans="1:63" x14ac:dyDescent="0.25">
      <c r="A117" s="330" t="str" cm="1">
        <f t="array" aca="1" ref="A117" ca="1">IF(INDIRECT(ADDRESS(9+QUOTIENT(ROW(A116)-1,20),4,4,1,"Equipa de projeto")) = 0,"", _xlfn.CONCAT(1 + QUOTIENT(ROW(A116)-1,20),". ", INDIRECT(ADDRESS(9+QUOTIENT(ROW(A116)-1,20),4,4,1,"Equipa de projeto"))))</f>
        <v/>
      </c>
      <c r="B117">
        <f>Atividades!$A$85</f>
        <v>0</v>
      </c>
      <c r="C117" s="123" t="s">
        <v>49</v>
      </c>
      <c r="D117">
        <f ca="1"/>
        <v>0</v>
      </c>
      <c r="E117">
        <f ca="1"/>
        <v>0</v>
      </c>
      <c r="F117">
        <f ca="1"/>
        <v>0</v>
      </c>
      <c r="G117">
        <f ca="1"/>
        <v>0</v>
      </c>
      <c r="H117">
        <f ca="1"/>
        <v>0</v>
      </c>
      <c r="I117">
        <f ca="1"/>
        <v>0</v>
      </c>
      <c r="J117">
        <f ca="1"/>
        <v>0</v>
      </c>
      <c r="K117">
        <f ca="1"/>
        <v>0</v>
      </c>
      <c r="L117">
        <f ca="1"/>
        <v>0</v>
      </c>
      <c r="M117">
        <f ca="1"/>
        <v>0</v>
      </c>
      <c r="N117">
        <f ca="1"/>
        <v>0</v>
      </c>
      <c r="O117">
        <f ca="1"/>
        <v>0</v>
      </c>
      <c r="P117">
        <f ca="1"/>
        <v>0</v>
      </c>
      <c r="Q117">
        <f ca="1"/>
        <v>0</v>
      </c>
      <c r="R117">
        <f ca="1"/>
        <v>0</v>
      </c>
      <c r="S117">
        <f ca="1"/>
        <v>0</v>
      </c>
      <c r="T117">
        <f ca="1"/>
        <v>0</v>
      </c>
      <c r="U117">
        <f ca="1"/>
        <v>0</v>
      </c>
      <c r="V117">
        <f ca="1"/>
        <v>0</v>
      </c>
      <c r="W117">
        <f ca="1"/>
        <v>0</v>
      </c>
      <c r="X117">
        <f ca="1"/>
        <v>0</v>
      </c>
      <c r="Y117">
        <f ca="1"/>
        <v>0</v>
      </c>
      <c r="Z117">
        <f ca="1"/>
        <v>0</v>
      </c>
      <c r="AA117">
        <f ca="1"/>
        <v>0</v>
      </c>
      <c r="AB117">
        <f ca="1"/>
        <v>0</v>
      </c>
      <c r="AC117">
        <f ca="1"/>
        <v>0</v>
      </c>
      <c r="AD117">
        <f ca="1"/>
        <v>0</v>
      </c>
      <c r="AE117">
        <f ca="1"/>
        <v>0</v>
      </c>
      <c r="AF117">
        <f ca="1"/>
        <v>0</v>
      </c>
      <c r="AG117">
        <f ca="1"/>
        <v>0</v>
      </c>
      <c r="AH117">
        <f ca="1"/>
        <v>0</v>
      </c>
      <c r="AI117">
        <f ca="1"/>
        <v>0</v>
      </c>
      <c r="AJ117">
        <f ca="1"/>
        <v>0</v>
      </c>
      <c r="AK117">
        <f ca="1"/>
        <v>0</v>
      </c>
      <c r="AL117">
        <f ca="1"/>
        <v>0</v>
      </c>
      <c r="AM117">
        <f ca="1"/>
        <v>0</v>
      </c>
      <c r="AN117">
        <f ca="1"/>
        <v>0</v>
      </c>
      <c r="AO117">
        <f ca="1"/>
        <v>0</v>
      </c>
      <c r="AP117">
        <f ca="1"/>
        <v>0</v>
      </c>
      <c r="AQ117">
        <f ca="1"/>
        <v>0</v>
      </c>
      <c r="AR117">
        <f ca="1"/>
        <v>0</v>
      </c>
      <c r="AS117">
        <f ca="1"/>
        <v>0</v>
      </c>
      <c r="AT117">
        <f ca="1"/>
        <v>0</v>
      </c>
      <c r="AU117">
        <f ca="1"/>
        <v>0</v>
      </c>
      <c r="AV117">
        <f ca="1"/>
        <v>0</v>
      </c>
      <c r="AW117">
        <f ca="1"/>
        <v>0</v>
      </c>
      <c r="AX117">
        <f ca="1"/>
        <v>0</v>
      </c>
      <c r="AY117">
        <f ca="1"/>
        <v>0</v>
      </c>
      <c r="AZ117">
        <f ca="1"/>
        <v>0</v>
      </c>
      <c r="BA117">
        <f ca="1"/>
        <v>0</v>
      </c>
      <c r="BB117">
        <f ca="1"/>
        <v>0</v>
      </c>
      <c r="BC117">
        <f ca="1"/>
        <v>0</v>
      </c>
      <c r="BD117">
        <f ca="1"/>
        <v>0</v>
      </c>
      <c r="BE117">
        <f ca="1"/>
        <v>0</v>
      </c>
      <c r="BF117">
        <f ca="1"/>
        <v>0</v>
      </c>
      <c r="BG117">
        <f ca="1"/>
        <v>0</v>
      </c>
      <c r="BH117">
        <f ca="1"/>
        <v>0</v>
      </c>
      <c r="BI117">
        <f ca="1"/>
        <v>0</v>
      </c>
      <c r="BJ117">
        <f ca="1"/>
        <v>0</v>
      </c>
      <c r="BK117" s="331">
        <f ca="1"/>
        <v>0</v>
      </c>
    </row>
    <row r="118" spans="1:63" x14ac:dyDescent="0.25">
      <c r="A118" s="330" t="str" cm="1">
        <f t="array" aca="1" ref="A118" ca="1">IF(INDIRECT(ADDRESS(9+QUOTIENT(ROW(A117)-1,20),4,4,1,"Equipa de projeto")) = 0,"", _xlfn.CONCAT(1 + QUOTIENT(ROW(A117)-1,20),". ", INDIRECT(ADDRESS(9+QUOTIENT(ROW(A117)-1,20),4,4,1,"Equipa de projeto"))))</f>
        <v/>
      </c>
      <c r="B118">
        <f>Atividades!$A$97</f>
        <v>0</v>
      </c>
      <c r="C118" s="123" t="s">
        <v>48</v>
      </c>
      <c r="D118">
        <f ca="1"/>
        <v>0</v>
      </c>
      <c r="E118">
        <f ca="1"/>
        <v>0</v>
      </c>
      <c r="F118">
        <f ca="1"/>
        <v>0</v>
      </c>
      <c r="G118">
        <f ca="1"/>
        <v>0</v>
      </c>
      <c r="H118">
        <f ca="1"/>
        <v>0</v>
      </c>
      <c r="I118">
        <f ca="1"/>
        <v>0</v>
      </c>
      <c r="J118">
        <f ca="1"/>
        <v>0</v>
      </c>
      <c r="K118">
        <f ca="1"/>
        <v>0</v>
      </c>
      <c r="L118">
        <f ca="1"/>
        <v>0</v>
      </c>
      <c r="M118">
        <f ca="1"/>
        <v>0</v>
      </c>
      <c r="N118">
        <f ca="1"/>
        <v>0</v>
      </c>
      <c r="O118">
        <f ca="1"/>
        <v>0</v>
      </c>
      <c r="P118">
        <f ca="1"/>
        <v>0</v>
      </c>
      <c r="Q118">
        <f ca="1"/>
        <v>0</v>
      </c>
      <c r="R118">
        <f ca="1"/>
        <v>0</v>
      </c>
      <c r="S118">
        <f ca="1"/>
        <v>0</v>
      </c>
      <c r="T118">
        <f ca="1"/>
        <v>0</v>
      </c>
      <c r="U118">
        <f ca="1"/>
        <v>0</v>
      </c>
      <c r="V118">
        <f ca="1"/>
        <v>0</v>
      </c>
      <c r="W118">
        <f ca="1"/>
        <v>0</v>
      </c>
      <c r="X118">
        <f ca="1"/>
        <v>0</v>
      </c>
      <c r="Y118">
        <f ca="1"/>
        <v>0</v>
      </c>
      <c r="Z118">
        <f ca="1"/>
        <v>0</v>
      </c>
      <c r="AA118">
        <f ca="1"/>
        <v>0</v>
      </c>
      <c r="AB118">
        <f ca="1"/>
        <v>0</v>
      </c>
      <c r="AC118">
        <f ca="1"/>
        <v>0</v>
      </c>
      <c r="AD118">
        <f ca="1"/>
        <v>0</v>
      </c>
      <c r="AE118">
        <f ca="1"/>
        <v>0</v>
      </c>
      <c r="AF118">
        <f ca="1"/>
        <v>0</v>
      </c>
      <c r="AG118">
        <f ca="1"/>
        <v>0</v>
      </c>
      <c r="AH118">
        <f ca="1"/>
        <v>0</v>
      </c>
      <c r="AI118">
        <f ca="1"/>
        <v>0</v>
      </c>
      <c r="AJ118">
        <f ca="1"/>
        <v>0</v>
      </c>
      <c r="AK118">
        <f ca="1"/>
        <v>0</v>
      </c>
      <c r="AL118">
        <f ca="1"/>
        <v>0</v>
      </c>
      <c r="AM118">
        <f ca="1"/>
        <v>0</v>
      </c>
      <c r="AN118">
        <f ca="1"/>
        <v>0</v>
      </c>
      <c r="AO118">
        <f ca="1"/>
        <v>0</v>
      </c>
      <c r="AP118">
        <f ca="1"/>
        <v>0</v>
      </c>
      <c r="AQ118">
        <f ca="1"/>
        <v>0</v>
      </c>
      <c r="AR118">
        <f ca="1"/>
        <v>0</v>
      </c>
      <c r="AS118">
        <f ca="1"/>
        <v>0</v>
      </c>
      <c r="AT118">
        <f ca="1"/>
        <v>0</v>
      </c>
      <c r="AU118">
        <f ca="1"/>
        <v>0</v>
      </c>
      <c r="AV118">
        <f ca="1"/>
        <v>0</v>
      </c>
      <c r="AW118">
        <f ca="1"/>
        <v>0</v>
      </c>
      <c r="AX118">
        <f ca="1"/>
        <v>0</v>
      </c>
      <c r="AY118">
        <f ca="1"/>
        <v>0</v>
      </c>
      <c r="AZ118">
        <f ca="1"/>
        <v>0</v>
      </c>
      <c r="BA118">
        <f ca="1"/>
        <v>0</v>
      </c>
      <c r="BB118">
        <f ca="1"/>
        <v>0</v>
      </c>
      <c r="BC118">
        <f ca="1"/>
        <v>0</v>
      </c>
      <c r="BD118">
        <f ca="1"/>
        <v>0</v>
      </c>
      <c r="BE118">
        <f ca="1"/>
        <v>0</v>
      </c>
      <c r="BF118">
        <f ca="1"/>
        <v>0</v>
      </c>
      <c r="BG118">
        <f ca="1"/>
        <v>0</v>
      </c>
      <c r="BH118">
        <f ca="1"/>
        <v>0</v>
      </c>
      <c r="BI118">
        <f ca="1"/>
        <v>0</v>
      </c>
      <c r="BJ118">
        <f ca="1"/>
        <v>0</v>
      </c>
      <c r="BK118" s="331">
        <f ca="1"/>
        <v>0</v>
      </c>
    </row>
    <row r="119" spans="1:63" x14ac:dyDescent="0.25">
      <c r="A119" s="330" t="str" cm="1">
        <f t="array" aca="1" ref="A119" ca="1">IF(INDIRECT(ADDRESS(9+QUOTIENT(ROW(A118)-1,20),4,4,1,"Equipa de projeto")) = 0,"", _xlfn.CONCAT(1 + QUOTIENT(ROW(A118)-1,20),". ", INDIRECT(ADDRESS(9+QUOTIENT(ROW(A118)-1,20),4,4,1,"Equipa de projeto"))))</f>
        <v/>
      </c>
      <c r="B119">
        <f>Atividades!$A$97</f>
        <v>0</v>
      </c>
      <c r="C119" s="123" t="s">
        <v>49</v>
      </c>
      <c r="D119">
        <f ca="1"/>
        <v>0</v>
      </c>
      <c r="E119">
        <f ca="1"/>
        <v>0</v>
      </c>
      <c r="F119">
        <f ca="1"/>
        <v>0</v>
      </c>
      <c r="G119">
        <f ca="1"/>
        <v>0</v>
      </c>
      <c r="H119">
        <f ca="1"/>
        <v>0</v>
      </c>
      <c r="I119">
        <f ca="1"/>
        <v>0</v>
      </c>
      <c r="J119">
        <f ca="1"/>
        <v>0</v>
      </c>
      <c r="K119">
        <f ca="1"/>
        <v>0</v>
      </c>
      <c r="L119">
        <f ca="1"/>
        <v>0</v>
      </c>
      <c r="M119">
        <f ca="1"/>
        <v>0</v>
      </c>
      <c r="N119">
        <f ca="1"/>
        <v>0</v>
      </c>
      <c r="O119">
        <f ca="1"/>
        <v>0</v>
      </c>
      <c r="P119">
        <f ca="1"/>
        <v>0</v>
      </c>
      <c r="Q119">
        <f ca="1"/>
        <v>0</v>
      </c>
      <c r="R119">
        <f ca="1"/>
        <v>0</v>
      </c>
      <c r="S119">
        <f ca="1"/>
        <v>0</v>
      </c>
      <c r="T119">
        <f ca="1"/>
        <v>0</v>
      </c>
      <c r="U119">
        <f ca="1"/>
        <v>0</v>
      </c>
      <c r="V119">
        <f ca="1"/>
        <v>0</v>
      </c>
      <c r="W119">
        <f ca="1"/>
        <v>0</v>
      </c>
      <c r="X119">
        <f ca="1"/>
        <v>0</v>
      </c>
      <c r="Y119">
        <f ca="1"/>
        <v>0</v>
      </c>
      <c r="Z119">
        <f ca="1"/>
        <v>0</v>
      </c>
      <c r="AA119">
        <f ca="1"/>
        <v>0</v>
      </c>
      <c r="AB119">
        <f ca="1"/>
        <v>0</v>
      </c>
      <c r="AC119">
        <f ca="1"/>
        <v>0</v>
      </c>
      <c r="AD119">
        <f ca="1"/>
        <v>0</v>
      </c>
      <c r="AE119">
        <f ca="1"/>
        <v>0</v>
      </c>
      <c r="AF119">
        <f ca="1"/>
        <v>0</v>
      </c>
      <c r="AG119">
        <f ca="1"/>
        <v>0</v>
      </c>
      <c r="AH119">
        <f ca="1"/>
        <v>0</v>
      </c>
      <c r="AI119">
        <f ca="1"/>
        <v>0</v>
      </c>
      <c r="AJ119">
        <f ca="1"/>
        <v>0</v>
      </c>
      <c r="AK119">
        <f ca="1"/>
        <v>0</v>
      </c>
      <c r="AL119">
        <f ca="1"/>
        <v>0</v>
      </c>
      <c r="AM119">
        <f ca="1"/>
        <v>0</v>
      </c>
      <c r="AN119">
        <f ca="1"/>
        <v>0</v>
      </c>
      <c r="AO119">
        <f ca="1"/>
        <v>0</v>
      </c>
      <c r="AP119">
        <f ca="1"/>
        <v>0</v>
      </c>
      <c r="AQ119">
        <f ca="1"/>
        <v>0</v>
      </c>
      <c r="AR119">
        <f ca="1"/>
        <v>0</v>
      </c>
      <c r="AS119">
        <f ca="1"/>
        <v>0</v>
      </c>
      <c r="AT119">
        <f ca="1"/>
        <v>0</v>
      </c>
      <c r="AU119">
        <f ca="1"/>
        <v>0</v>
      </c>
      <c r="AV119">
        <f ca="1"/>
        <v>0</v>
      </c>
      <c r="AW119">
        <f ca="1"/>
        <v>0</v>
      </c>
      <c r="AX119">
        <f ca="1"/>
        <v>0</v>
      </c>
      <c r="AY119">
        <f ca="1"/>
        <v>0</v>
      </c>
      <c r="AZ119">
        <f ca="1"/>
        <v>0</v>
      </c>
      <c r="BA119">
        <f ca="1"/>
        <v>0</v>
      </c>
      <c r="BB119">
        <f ca="1"/>
        <v>0</v>
      </c>
      <c r="BC119">
        <f ca="1"/>
        <v>0</v>
      </c>
      <c r="BD119">
        <f ca="1"/>
        <v>0</v>
      </c>
      <c r="BE119">
        <f ca="1"/>
        <v>0</v>
      </c>
      <c r="BF119">
        <f ca="1"/>
        <v>0</v>
      </c>
      <c r="BG119">
        <f ca="1"/>
        <v>0</v>
      </c>
      <c r="BH119">
        <f ca="1"/>
        <v>0</v>
      </c>
      <c r="BI119">
        <f ca="1"/>
        <v>0</v>
      </c>
      <c r="BJ119">
        <f ca="1"/>
        <v>0</v>
      </c>
      <c r="BK119" s="331">
        <f ca="1"/>
        <v>0</v>
      </c>
    </row>
    <row r="120" spans="1:63" x14ac:dyDescent="0.25">
      <c r="A120" s="330" t="str" cm="1">
        <f t="array" aca="1" ref="A120" ca="1">IF(INDIRECT(ADDRESS(9+QUOTIENT(ROW(A119)-1,20),4,4,1,"Equipa de projeto")) = 0,"", _xlfn.CONCAT(1 + QUOTIENT(ROW(A119)-1,20),". ", INDIRECT(ADDRESS(9+QUOTIENT(ROW(A119)-1,20),4,4,1,"Equipa de projeto"))))</f>
        <v/>
      </c>
      <c r="B120">
        <f>Atividades!$A$109</f>
        <v>0</v>
      </c>
      <c r="C120" s="123" t="s">
        <v>48</v>
      </c>
      <c r="D120">
        <f ca="1"/>
        <v>0</v>
      </c>
      <c r="E120">
        <f ca="1"/>
        <v>0</v>
      </c>
      <c r="F120">
        <f ca="1"/>
        <v>0</v>
      </c>
      <c r="G120">
        <f ca="1"/>
        <v>0</v>
      </c>
      <c r="H120">
        <f ca="1"/>
        <v>0</v>
      </c>
      <c r="I120">
        <f ca="1"/>
        <v>0</v>
      </c>
      <c r="J120">
        <f ca="1"/>
        <v>0</v>
      </c>
      <c r="K120">
        <f ca="1"/>
        <v>0</v>
      </c>
      <c r="L120">
        <f ca="1"/>
        <v>0</v>
      </c>
      <c r="M120">
        <f ca="1"/>
        <v>0</v>
      </c>
      <c r="N120">
        <f ca="1"/>
        <v>0</v>
      </c>
      <c r="O120">
        <f ca="1"/>
        <v>0</v>
      </c>
      <c r="P120">
        <f ca="1"/>
        <v>0</v>
      </c>
      <c r="Q120">
        <f ca="1"/>
        <v>0</v>
      </c>
      <c r="R120">
        <f ca="1"/>
        <v>0</v>
      </c>
      <c r="S120">
        <f ca="1"/>
        <v>0</v>
      </c>
      <c r="T120">
        <f ca="1"/>
        <v>0</v>
      </c>
      <c r="U120">
        <f ca="1"/>
        <v>0</v>
      </c>
      <c r="V120">
        <f ca="1"/>
        <v>0</v>
      </c>
      <c r="W120">
        <f ca="1"/>
        <v>0</v>
      </c>
      <c r="X120">
        <f ca="1"/>
        <v>0</v>
      </c>
      <c r="Y120">
        <f ca="1"/>
        <v>0</v>
      </c>
      <c r="Z120">
        <f ca="1"/>
        <v>0</v>
      </c>
      <c r="AA120">
        <f ca="1"/>
        <v>0</v>
      </c>
      <c r="AB120">
        <f ca="1"/>
        <v>0</v>
      </c>
      <c r="AC120">
        <f ca="1"/>
        <v>0</v>
      </c>
      <c r="AD120">
        <f ca="1"/>
        <v>0</v>
      </c>
      <c r="AE120">
        <f ca="1"/>
        <v>0</v>
      </c>
      <c r="AF120">
        <f ca="1"/>
        <v>0</v>
      </c>
      <c r="AG120">
        <f ca="1"/>
        <v>0</v>
      </c>
      <c r="AH120">
        <f ca="1"/>
        <v>0</v>
      </c>
      <c r="AI120">
        <f ca="1"/>
        <v>0</v>
      </c>
      <c r="AJ120">
        <f ca="1"/>
        <v>0</v>
      </c>
      <c r="AK120">
        <f ca="1"/>
        <v>0</v>
      </c>
      <c r="AL120">
        <f ca="1"/>
        <v>0</v>
      </c>
      <c r="AM120">
        <f ca="1"/>
        <v>0</v>
      </c>
      <c r="AN120">
        <f ca="1"/>
        <v>0</v>
      </c>
      <c r="AO120">
        <f ca="1"/>
        <v>0</v>
      </c>
      <c r="AP120">
        <f ca="1"/>
        <v>0</v>
      </c>
      <c r="AQ120">
        <f ca="1"/>
        <v>0</v>
      </c>
      <c r="AR120">
        <f ca="1"/>
        <v>0</v>
      </c>
      <c r="AS120">
        <f ca="1"/>
        <v>0</v>
      </c>
      <c r="AT120">
        <f ca="1"/>
        <v>0</v>
      </c>
      <c r="AU120">
        <f ca="1"/>
        <v>0</v>
      </c>
      <c r="AV120">
        <f ca="1"/>
        <v>0</v>
      </c>
      <c r="AW120">
        <f ca="1"/>
        <v>0</v>
      </c>
      <c r="AX120">
        <f ca="1"/>
        <v>0</v>
      </c>
      <c r="AY120">
        <f ca="1"/>
        <v>0</v>
      </c>
      <c r="AZ120">
        <f ca="1"/>
        <v>0</v>
      </c>
      <c r="BA120">
        <f ca="1"/>
        <v>0</v>
      </c>
      <c r="BB120">
        <f ca="1"/>
        <v>0</v>
      </c>
      <c r="BC120">
        <f ca="1"/>
        <v>0</v>
      </c>
      <c r="BD120">
        <f ca="1"/>
        <v>0</v>
      </c>
      <c r="BE120">
        <f ca="1"/>
        <v>0</v>
      </c>
      <c r="BF120">
        <f ca="1"/>
        <v>0</v>
      </c>
      <c r="BG120">
        <f ca="1"/>
        <v>0</v>
      </c>
      <c r="BH120">
        <f ca="1"/>
        <v>0</v>
      </c>
      <c r="BI120">
        <f ca="1"/>
        <v>0</v>
      </c>
      <c r="BJ120">
        <f ca="1"/>
        <v>0</v>
      </c>
      <c r="BK120" s="331">
        <f ca="1"/>
        <v>0</v>
      </c>
    </row>
    <row r="121" spans="1:63" ht="15.75" thickBot="1" x14ac:dyDescent="0.3">
      <c r="A121" s="332" t="str" cm="1">
        <f t="array" aca="1" ref="A121" ca="1">IF(INDIRECT(ADDRESS(9+QUOTIENT(ROW(A120)-1,20),4,4,1,"Equipa de projeto")) = 0,"", _xlfn.CONCAT(1 + QUOTIENT(ROW(A120)-1,20),". ", INDIRECT(ADDRESS(9+QUOTIENT(ROW(A120)-1,20),4,4,1,"Equipa de projeto"))))</f>
        <v/>
      </c>
      <c r="B121" s="333">
        <f>Atividades!$A$109</f>
        <v>0</v>
      </c>
      <c r="C121" s="334" t="s">
        <v>49</v>
      </c>
      <c r="D121" s="333">
        <f ca="1"/>
        <v>0</v>
      </c>
      <c r="E121" s="333">
        <f ca="1"/>
        <v>0</v>
      </c>
      <c r="F121" s="333">
        <f ca="1"/>
        <v>0</v>
      </c>
      <c r="G121" s="333">
        <f ca="1"/>
        <v>0</v>
      </c>
      <c r="H121" s="333">
        <f ca="1"/>
        <v>0</v>
      </c>
      <c r="I121" s="333">
        <f ca="1"/>
        <v>0</v>
      </c>
      <c r="J121" s="333">
        <f ca="1"/>
        <v>0</v>
      </c>
      <c r="K121" s="333">
        <f ca="1"/>
        <v>0</v>
      </c>
      <c r="L121" s="333">
        <f ca="1"/>
        <v>0</v>
      </c>
      <c r="M121" s="333">
        <f ca="1"/>
        <v>0</v>
      </c>
      <c r="N121" s="333">
        <f ca="1"/>
        <v>0</v>
      </c>
      <c r="O121" s="333">
        <f ca="1"/>
        <v>0</v>
      </c>
      <c r="P121" s="333">
        <f ca="1"/>
        <v>0</v>
      </c>
      <c r="Q121" s="333">
        <f ca="1"/>
        <v>0</v>
      </c>
      <c r="R121" s="333">
        <f ca="1"/>
        <v>0</v>
      </c>
      <c r="S121" s="333">
        <f ca="1"/>
        <v>0</v>
      </c>
      <c r="T121" s="333">
        <f ca="1"/>
        <v>0</v>
      </c>
      <c r="U121" s="333">
        <f ca="1"/>
        <v>0</v>
      </c>
      <c r="V121" s="333">
        <f ca="1"/>
        <v>0</v>
      </c>
      <c r="W121" s="333">
        <f ca="1"/>
        <v>0</v>
      </c>
      <c r="X121" s="333">
        <f ca="1"/>
        <v>0</v>
      </c>
      <c r="Y121" s="333">
        <f ca="1"/>
        <v>0</v>
      </c>
      <c r="Z121" s="333">
        <f ca="1"/>
        <v>0</v>
      </c>
      <c r="AA121" s="333">
        <f ca="1"/>
        <v>0</v>
      </c>
      <c r="AB121" s="333">
        <f ca="1"/>
        <v>0</v>
      </c>
      <c r="AC121" s="333">
        <f ca="1"/>
        <v>0</v>
      </c>
      <c r="AD121" s="333">
        <f ca="1"/>
        <v>0</v>
      </c>
      <c r="AE121" s="333">
        <f ca="1"/>
        <v>0</v>
      </c>
      <c r="AF121" s="333">
        <f ca="1"/>
        <v>0</v>
      </c>
      <c r="AG121" s="333">
        <f ca="1"/>
        <v>0</v>
      </c>
      <c r="AH121" s="333">
        <f ca="1"/>
        <v>0</v>
      </c>
      <c r="AI121" s="333">
        <f ca="1"/>
        <v>0</v>
      </c>
      <c r="AJ121" s="333">
        <f ca="1"/>
        <v>0</v>
      </c>
      <c r="AK121" s="333">
        <f ca="1"/>
        <v>0</v>
      </c>
      <c r="AL121" s="333">
        <f ca="1"/>
        <v>0</v>
      </c>
      <c r="AM121" s="333">
        <f ca="1"/>
        <v>0</v>
      </c>
      <c r="AN121" s="333">
        <f ca="1"/>
        <v>0</v>
      </c>
      <c r="AO121" s="333">
        <f ca="1"/>
        <v>0</v>
      </c>
      <c r="AP121" s="333">
        <f ca="1"/>
        <v>0</v>
      </c>
      <c r="AQ121" s="333">
        <f ca="1"/>
        <v>0</v>
      </c>
      <c r="AR121" s="333">
        <f ca="1"/>
        <v>0</v>
      </c>
      <c r="AS121" s="333">
        <f ca="1"/>
        <v>0</v>
      </c>
      <c r="AT121" s="333">
        <f ca="1"/>
        <v>0</v>
      </c>
      <c r="AU121" s="333">
        <f ca="1"/>
        <v>0</v>
      </c>
      <c r="AV121" s="333">
        <f ca="1"/>
        <v>0</v>
      </c>
      <c r="AW121" s="333">
        <f ca="1"/>
        <v>0</v>
      </c>
      <c r="AX121" s="333">
        <f ca="1"/>
        <v>0</v>
      </c>
      <c r="AY121" s="333">
        <f ca="1"/>
        <v>0</v>
      </c>
      <c r="AZ121" s="333">
        <f ca="1"/>
        <v>0</v>
      </c>
      <c r="BA121" s="333">
        <f ca="1"/>
        <v>0</v>
      </c>
      <c r="BB121" s="333">
        <f ca="1"/>
        <v>0</v>
      </c>
      <c r="BC121" s="333">
        <f ca="1"/>
        <v>0</v>
      </c>
      <c r="BD121" s="333">
        <f ca="1"/>
        <v>0</v>
      </c>
      <c r="BE121" s="333">
        <f ca="1"/>
        <v>0</v>
      </c>
      <c r="BF121" s="333">
        <f ca="1"/>
        <v>0</v>
      </c>
      <c r="BG121" s="333">
        <f ca="1"/>
        <v>0</v>
      </c>
      <c r="BH121" s="333">
        <f ca="1"/>
        <v>0</v>
      </c>
      <c r="BI121" s="333">
        <f ca="1"/>
        <v>0</v>
      </c>
      <c r="BJ121" s="333">
        <f ca="1"/>
        <v>0</v>
      </c>
      <c r="BK121" s="335">
        <f ca="1"/>
        <v>0</v>
      </c>
    </row>
    <row r="122" spans="1:63" x14ac:dyDescent="0.25">
      <c r="A122" s="325" t="str" cm="1">
        <f t="array" aca="1" ref="A122" ca="1">IF(INDIRECT(ADDRESS(9+QUOTIENT(ROW(A121)-1,20),4,4,1,"Equipa de projeto")) = 0,"", _xlfn.CONCAT(1 + QUOTIENT(ROW(A121)-1,20),". ", INDIRECT(ADDRESS(9+QUOTIENT(ROW(A121)-1,20),4,4,1,"Equipa de projeto"))))</f>
        <v/>
      </c>
      <c r="B122" s="326">
        <f>Atividades!$A$1</f>
        <v>0</v>
      </c>
      <c r="C122" s="327" t="s">
        <v>48</v>
      </c>
      <c r="D122" s="328" cm="1">
        <f t="array" aca="1" ref="D122:D141" ca="1">IFERROR(SUMIFS(INDIRECT(_xlfn.CONCAT("'",$A122,"'!",ADDRESS(130,COLUMN(E:E),2),":",ADDRESS(229,COLUMN(E:E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E:E),4,1,Resumo_Horas!$A122)),0)</f>
        <v>0</v>
      </c>
      <c r="E122" s="328" cm="1">
        <f t="array" aca="1" ref="E122:E141" ca="1">IFERROR(SUMIFS(INDIRECT(_xlfn.CONCAT("'",$A122,"'!",ADDRESS(130,COLUMN(F:F),2),":",ADDRESS(229,COLUMN(F:F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F:F),4,1,Resumo_Horas!$A122)),0)</f>
        <v>0</v>
      </c>
      <c r="F122" s="328" cm="1">
        <f t="array" aca="1" ref="F122:F141" ca="1">IFERROR(SUMIFS(INDIRECT(_xlfn.CONCAT("'",$A122,"'!",ADDRESS(130,COLUMN(G:G),2),":",ADDRESS(229,COLUMN(G:G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G:G),4,1,Resumo_Horas!$A122)),0)</f>
        <v>0</v>
      </c>
      <c r="G122" s="328" cm="1">
        <f t="array" aca="1" ref="G122:G141" ca="1">IFERROR(SUMIFS(INDIRECT(_xlfn.CONCAT("'",$A122,"'!",ADDRESS(130,COLUMN(H:H),2),":",ADDRESS(229,COLUMN(H:H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H:H),4,1,Resumo_Horas!$A122)),0)</f>
        <v>0</v>
      </c>
      <c r="H122" s="328" cm="1">
        <f t="array" aca="1" ref="H122:H141" ca="1">IFERROR(SUMIFS(INDIRECT(_xlfn.CONCAT("'",$A122,"'!",ADDRESS(130,COLUMN(I:I),2),":",ADDRESS(229,COLUMN(I:I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I:I),4,1,Resumo_Horas!$A122)),0)</f>
        <v>0</v>
      </c>
      <c r="I122" s="328" cm="1">
        <f t="array" aca="1" ref="I122:I141" ca="1">IFERROR(SUMIFS(INDIRECT(_xlfn.CONCAT("'",$A122,"'!",ADDRESS(130,COLUMN(J:J),2),":",ADDRESS(229,COLUMN(J:J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J:J),4,1,Resumo_Horas!$A122)),0)</f>
        <v>0</v>
      </c>
      <c r="J122" s="328" cm="1">
        <f t="array" aca="1" ref="J122:J141" ca="1">IFERROR(SUMIFS(INDIRECT(_xlfn.CONCAT("'",$A122,"'!",ADDRESS(130,COLUMN(K:K),2),":",ADDRESS(229,COLUMN(K:K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K:K),4,1,Resumo_Horas!$A122)),0)</f>
        <v>0</v>
      </c>
      <c r="K122" s="328" cm="1">
        <f t="array" aca="1" ref="K122:K141" ca="1">IFERROR(SUMIFS(INDIRECT(_xlfn.CONCAT("'",$A122,"'!",ADDRESS(130,COLUMN(L:L),2),":",ADDRESS(229,COLUMN(L:L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L:L),4,1,Resumo_Horas!$A122)),0)</f>
        <v>0</v>
      </c>
      <c r="L122" s="328" cm="1">
        <f t="array" aca="1" ref="L122:L141" ca="1">IFERROR(SUMIFS(INDIRECT(_xlfn.CONCAT("'",$A122,"'!",ADDRESS(130,COLUMN(M:M),2),":",ADDRESS(229,COLUMN(M:M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M:M),4,1,Resumo_Horas!$A122)),0)</f>
        <v>0</v>
      </c>
      <c r="M122" s="328" cm="1">
        <f t="array" aca="1" ref="M122:M141" ca="1">IFERROR(SUMIFS(INDIRECT(_xlfn.CONCAT("'",$A122,"'!",ADDRESS(130,COLUMN(N:N),2),":",ADDRESS(229,COLUMN(N:N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N:N),4,1,Resumo_Horas!$A122)),0)</f>
        <v>0</v>
      </c>
      <c r="N122" s="328" cm="1">
        <f t="array" aca="1" ref="N122:N141" ca="1">IFERROR(SUMIFS(INDIRECT(_xlfn.CONCAT("'",$A122,"'!",ADDRESS(130,COLUMN(O:O),2),":",ADDRESS(229,COLUMN(O:O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O:O),4,1,Resumo_Horas!$A122)),0)</f>
        <v>0</v>
      </c>
      <c r="O122" s="328" cm="1">
        <f t="array" aca="1" ref="O122:O141" ca="1">IFERROR(SUMIFS(INDIRECT(_xlfn.CONCAT("'",$A122,"'!",ADDRESS(130,COLUMN(P:P),2),":",ADDRESS(229,COLUMN(P:P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P:P),4,1,Resumo_Horas!$A122)),0)</f>
        <v>0</v>
      </c>
      <c r="P122" s="328" cm="1">
        <f t="array" aca="1" ref="P122:P141" ca="1">IFERROR(SUMIFS(INDIRECT(_xlfn.CONCAT("'",$A122,"'!",ADDRESS(130,COLUMN(Q:Q),2),":",ADDRESS(229,COLUMN(Q:Q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Q:Q),4,1,Resumo_Horas!$A122)),0)</f>
        <v>0</v>
      </c>
      <c r="Q122" s="328" cm="1">
        <f t="array" aca="1" ref="Q122:Q141" ca="1">IFERROR(SUMIFS(INDIRECT(_xlfn.CONCAT("'",$A122,"'!",ADDRESS(130,COLUMN(R:R),2),":",ADDRESS(229,COLUMN(R:R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R:R),4,1,Resumo_Horas!$A122)),0)</f>
        <v>0</v>
      </c>
      <c r="R122" s="328" cm="1">
        <f t="array" aca="1" ref="R122:R141" ca="1">IFERROR(SUMIFS(INDIRECT(_xlfn.CONCAT("'",$A122,"'!",ADDRESS(130,COLUMN(S:S),2),":",ADDRESS(229,COLUMN(S:S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S:S),4,1,Resumo_Horas!$A122)),0)</f>
        <v>0</v>
      </c>
      <c r="S122" s="328" cm="1">
        <f t="array" aca="1" ref="S122:S141" ca="1">IFERROR(SUMIFS(INDIRECT(_xlfn.CONCAT("'",$A122,"'!",ADDRESS(130,COLUMN(T:T),2),":",ADDRESS(229,COLUMN(T:T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T:T),4,1,Resumo_Horas!$A122)),0)</f>
        <v>0</v>
      </c>
      <c r="T122" s="328" cm="1">
        <f t="array" aca="1" ref="T122:T141" ca="1">IFERROR(SUMIFS(INDIRECT(_xlfn.CONCAT("'",$A122,"'!",ADDRESS(130,COLUMN(U:U),2),":",ADDRESS(229,COLUMN(U:U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U:U),4,1,Resumo_Horas!$A122)),0)</f>
        <v>0</v>
      </c>
      <c r="U122" s="328" cm="1">
        <f t="array" aca="1" ref="U122:U141" ca="1">IFERROR(SUMIFS(INDIRECT(_xlfn.CONCAT("'",$A122,"'!",ADDRESS(130,COLUMN(V:V),2),":",ADDRESS(229,COLUMN(V:V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V:V),4,1,Resumo_Horas!$A122)),0)</f>
        <v>0</v>
      </c>
      <c r="V122" s="328" cm="1">
        <f t="array" aca="1" ref="V122:V141" ca="1">IFERROR(SUMIFS(INDIRECT(_xlfn.CONCAT("'",$A122,"'!",ADDRESS(130,COLUMN(W:W),2),":",ADDRESS(229,COLUMN(W:W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W:W),4,1,Resumo_Horas!$A122)),0)</f>
        <v>0</v>
      </c>
      <c r="W122" s="328" cm="1">
        <f t="array" aca="1" ref="W122:W141" ca="1">IFERROR(SUMIFS(INDIRECT(_xlfn.CONCAT("'",$A122,"'!",ADDRESS(130,COLUMN(X:X),2),":",ADDRESS(229,COLUMN(X:X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X:X),4,1,Resumo_Horas!$A122)),0)</f>
        <v>0</v>
      </c>
      <c r="X122" s="328" cm="1">
        <f t="array" aca="1" ref="X122:X141" ca="1">IFERROR(SUMIFS(INDIRECT(_xlfn.CONCAT("'",$A122,"'!",ADDRESS(130,COLUMN(Y:Y),2),":",ADDRESS(229,COLUMN(Y:Y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Y:Y),4,1,Resumo_Horas!$A122)),0)</f>
        <v>0</v>
      </c>
      <c r="Y122" s="328" cm="1">
        <f t="array" aca="1" ref="Y122:Y141" ca="1">IFERROR(SUMIFS(INDIRECT(_xlfn.CONCAT("'",$A122,"'!",ADDRESS(130,COLUMN(Z:Z),2),":",ADDRESS(229,COLUMN(Z:Z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Z:Z),4,1,Resumo_Horas!$A122)),0)</f>
        <v>0</v>
      </c>
      <c r="Z122" s="328" cm="1">
        <f t="array" aca="1" ref="Z122:Z141" ca="1">IFERROR(SUMIFS(INDIRECT(_xlfn.CONCAT("'",$A122,"'!",ADDRESS(130,COLUMN(AA:AA),2),":",ADDRESS(229,COLUMN(AA:AA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A:AA),4,1,Resumo_Horas!$A122)),0)</f>
        <v>0</v>
      </c>
      <c r="AA122" s="328" cm="1">
        <f t="array" aca="1" ref="AA122:AA141" ca="1">IFERROR(SUMIFS(INDIRECT(_xlfn.CONCAT("'",$A122,"'!",ADDRESS(130,COLUMN(AB:AB),2),":",ADDRESS(229,COLUMN(AB:AB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B:AB),4,1,Resumo_Horas!$A122)),0)</f>
        <v>0</v>
      </c>
      <c r="AB122" s="328" cm="1">
        <f t="array" aca="1" ref="AB122:AB141" ca="1">IFERROR(SUMIFS(INDIRECT(_xlfn.CONCAT("'",$A122,"'!",ADDRESS(130,COLUMN(AC:AC),2),":",ADDRESS(229,COLUMN(AC:AC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C:AC),4,1,Resumo_Horas!$A122)),0)</f>
        <v>0</v>
      </c>
      <c r="AC122" s="328" cm="1">
        <f t="array" aca="1" ref="AC122:AC141" ca="1">IFERROR(SUMIFS(INDIRECT(_xlfn.CONCAT("'",$A122,"'!",ADDRESS(130,COLUMN(AD:AD),2),":",ADDRESS(229,COLUMN(AD:AD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D:AD),4,1,Resumo_Horas!$A122)),0)</f>
        <v>0</v>
      </c>
      <c r="AD122" s="328" cm="1">
        <f t="array" aca="1" ref="AD122:AD141" ca="1">IFERROR(SUMIFS(INDIRECT(_xlfn.CONCAT("'",$A122,"'!",ADDRESS(130,COLUMN(AE:AE),2),":",ADDRESS(229,COLUMN(AE:AE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E:AE),4,1,Resumo_Horas!$A122)),0)</f>
        <v>0</v>
      </c>
      <c r="AE122" s="328" cm="1">
        <f t="array" aca="1" ref="AE122:AE141" ca="1">IFERROR(SUMIFS(INDIRECT(_xlfn.CONCAT("'",$A122,"'!",ADDRESS(130,COLUMN(AF:AF),2),":",ADDRESS(229,COLUMN(AF:AF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F:AF),4,1,Resumo_Horas!$A122)),0)</f>
        <v>0</v>
      </c>
      <c r="AF122" s="328" cm="1">
        <f t="array" aca="1" ref="AF122:AF141" ca="1">IFERROR(SUMIFS(INDIRECT(_xlfn.CONCAT("'",$A122,"'!",ADDRESS(130,COLUMN(AG:AG),2),":",ADDRESS(229,COLUMN(AG:AG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G:AG),4,1,Resumo_Horas!$A122)),0)</f>
        <v>0</v>
      </c>
      <c r="AG122" s="328" cm="1">
        <f t="array" aca="1" ref="AG122:AG141" ca="1">IFERROR(SUMIFS(INDIRECT(_xlfn.CONCAT("'",$A122,"'!",ADDRESS(130,COLUMN(AH:AH),2),":",ADDRESS(229,COLUMN(AH:AH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H:AH),4,1,Resumo_Horas!$A122)),0)</f>
        <v>0</v>
      </c>
      <c r="AH122" s="328" cm="1">
        <f t="array" aca="1" ref="AH122:AH141" ca="1">IFERROR(SUMIFS(INDIRECT(_xlfn.CONCAT("'",$A122,"'!",ADDRESS(130,COLUMN(AI:AI),2),":",ADDRESS(229,COLUMN(AI:AI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I:AI),4,1,Resumo_Horas!$A122)),0)</f>
        <v>0</v>
      </c>
      <c r="AI122" s="328" cm="1">
        <f t="array" aca="1" ref="AI122:AI141" ca="1">IFERROR(SUMIFS(INDIRECT(_xlfn.CONCAT("'",$A122,"'!",ADDRESS(130,COLUMN(AJ:AJ),2),":",ADDRESS(229,COLUMN(AJ:AJ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J:AJ),4,1,Resumo_Horas!$A122)),0)</f>
        <v>0</v>
      </c>
      <c r="AJ122" s="328" cm="1">
        <f t="array" aca="1" ref="AJ122:AJ141" ca="1">IFERROR(SUMIFS(INDIRECT(_xlfn.CONCAT("'",$A122,"'!",ADDRESS(130,COLUMN(AK:AK),2),":",ADDRESS(229,COLUMN(AK:AK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K:AK),4,1,Resumo_Horas!$A122)),0)</f>
        <v>0</v>
      </c>
      <c r="AK122" s="328" cm="1">
        <f t="array" aca="1" ref="AK122:AK141" ca="1">IFERROR(SUMIFS(INDIRECT(_xlfn.CONCAT("'",$A122,"'!",ADDRESS(130,COLUMN(AL:AL),2),":",ADDRESS(229,COLUMN(AL:AL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L:AL),4,1,Resumo_Horas!$A122)),0)</f>
        <v>0</v>
      </c>
      <c r="AL122" s="328" cm="1">
        <f t="array" aca="1" ref="AL122:AL141" ca="1">IFERROR(SUMIFS(INDIRECT(_xlfn.CONCAT("'",$A122,"'!",ADDRESS(130,COLUMN(AM:AM),2),":",ADDRESS(229,COLUMN(AM:AM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M:AM),4,1,Resumo_Horas!$A122)),0)</f>
        <v>0</v>
      </c>
      <c r="AM122" s="328" cm="1">
        <f t="array" aca="1" ref="AM122:AM141" ca="1">IFERROR(SUMIFS(INDIRECT(_xlfn.CONCAT("'",$A122,"'!",ADDRESS(130,COLUMN(AN:AN),2),":",ADDRESS(229,COLUMN(AN:AN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N:AN),4,1,Resumo_Horas!$A122)),0)</f>
        <v>0</v>
      </c>
      <c r="AN122" s="328" cm="1">
        <f t="array" aca="1" ref="AN122:AN141" ca="1">IFERROR(SUMIFS(INDIRECT(_xlfn.CONCAT("'",$A122,"'!",ADDRESS(130,COLUMN(AO:AO),2),":",ADDRESS(229,COLUMN(AO:AO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O:AO),4,1,Resumo_Horas!$A122)),0)</f>
        <v>0</v>
      </c>
      <c r="AO122" s="328" cm="1">
        <f t="array" aca="1" ref="AO122:AO141" ca="1">IFERROR(SUMIFS(INDIRECT(_xlfn.CONCAT("'",$A122,"'!",ADDRESS(130,COLUMN(AP:AP),2),":",ADDRESS(229,COLUMN(AP:AP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P:AP),4,1,Resumo_Horas!$A122)),0)</f>
        <v>0</v>
      </c>
      <c r="AP122" s="328" cm="1">
        <f t="array" aca="1" ref="AP122:AP141" ca="1">IFERROR(SUMIFS(INDIRECT(_xlfn.CONCAT("'",$A122,"'!",ADDRESS(130,COLUMN(AQ:AQ),2),":",ADDRESS(229,COLUMN(AQ:AQ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Q:AQ),4,1,Resumo_Horas!$A122)),0)</f>
        <v>0</v>
      </c>
      <c r="AQ122" s="328" cm="1">
        <f t="array" aca="1" ref="AQ122:AQ141" ca="1">IFERROR(SUMIFS(INDIRECT(_xlfn.CONCAT("'",$A122,"'!",ADDRESS(130,COLUMN(AR:AR),2),":",ADDRESS(229,COLUMN(AR:AR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R:AR),4,1,Resumo_Horas!$A122)),0)</f>
        <v>0</v>
      </c>
      <c r="AR122" s="328" cm="1">
        <f t="array" aca="1" ref="AR122:AR141" ca="1">IFERROR(SUMIFS(INDIRECT(_xlfn.CONCAT("'",$A122,"'!",ADDRESS(130,COLUMN(AS:AS),2),":",ADDRESS(229,COLUMN(AS:AS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S:AS),4,1,Resumo_Horas!$A122)),0)</f>
        <v>0</v>
      </c>
      <c r="AS122" s="328" cm="1">
        <f t="array" aca="1" ref="AS122:AS141" ca="1">IFERROR(SUMIFS(INDIRECT(_xlfn.CONCAT("'",$A122,"'!",ADDRESS(130,COLUMN(AT:AT),2),":",ADDRESS(229,COLUMN(AT:AT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T:AT),4,1,Resumo_Horas!$A122)),0)</f>
        <v>0</v>
      </c>
      <c r="AT122" s="328" cm="1">
        <f t="array" aca="1" ref="AT122:AT141" ca="1">IFERROR(SUMIFS(INDIRECT(_xlfn.CONCAT("'",$A122,"'!",ADDRESS(130,COLUMN(AU:AU),2),":",ADDRESS(229,COLUMN(AU:AU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U:AU),4,1,Resumo_Horas!$A122)),0)</f>
        <v>0</v>
      </c>
      <c r="AU122" s="328" cm="1">
        <f t="array" aca="1" ref="AU122:AU141" ca="1">IFERROR(SUMIFS(INDIRECT(_xlfn.CONCAT("'",$A122,"'!",ADDRESS(130,COLUMN(AV:AV),2),":",ADDRESS(229,COLUMN(AV:AV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V:AV),4,1,Resumo_Horas!$A122)),0)</f>
        <v>0</v>
      </c>
      <c r="AV122" s="328" cm="1">
        <f t="array" aca="1" ref="AV122:AV141" ca="1">IFERROR(SUMIFS(INDIRECT(_xlfn.CONCAT("'",$A122,"'!",ADDRESS(130,COLUMN(AW:AW),2),":",ADDRESS(229,COLUMN(AW:AW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W:AW),4,1,Resumo_Horas!$A122)),0)</f>
        <v>0</v>
      </c>
      <c r="AW122" s="328" cm="1">
        <f t="array" aca="1" ref="AW122:AW141" ca="1">IFERROR(SUMIFS(INDIRECT(_xlfn.CONCAT("'",$A122,"'!",ADDRESS(130,COLUMN(AX:AX),2),":",ADDRESS(229,COLUMN(AX:AX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X:AX),4,1,Resumo_Horas!$A122)),0)</f>
        <v>0</v>
      </c>
      <c r="AX122" s="328" cm="1">
        <f t="array" aca="1" ref="AX122:AX141" ca="1">IFERROR(SUMIFS(INDIRECT(_xlfn.CONCAT("'",$A122,"'!",ADDRESS(130,COLUMN(AY:AY),2),":",ADDRESS(229,COLUMN(AY:AY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Y:AY),4,1,Resumo_Horas!$A122)),0)</f>
        <v>0</v>
      </c>
      <c r="AY122" s="328" cm="1">
        <f t="array" aca="1" ref="AY122:AY141" ca="1">IFERROR(SUMIFS(INDIRECT(_xlfn.CONCAT("'",$A122,"'!",ADDRESS(130,COLUMN(AZ:AZ),2),":",ADDRESS(229,COLUMN(AZ:AZ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AZ:AZ),4,1,Resumo_Horas!$A122)),0)</f>
        <v>0</v>
      </c>
      <c r="AZ122" s="328" cm="1">
        <f t="array" aca="1" ref="AZ122:AZ141" ca="1">IFERROR(SUMIFS(INDIRECT(_xlfn.CONCAT("'",$A122,"'!",ADDRESS(130,COLUMN(BA:BA),2),":",ADDRESS(229,COLUMN(BA:BA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A:BA),4,1,Resumo_Horas!$A122)),0)</f>
        <v>0</v>
      </c>
      <c r="BA122" s="328" cm="1">
        <f t="array" aca="1" ref="BA122:BA141" ca="1">IFERROR(SUMIFS(INDIRECT(_xlfn.CONCAT("'",$A122,"'!",ADDRESS(130,COLUMN(BB:BB),2),":",ADDRESS(229,COLUMN(BB:BB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B:BB),4,1,Resumo_Horas!$A122)),0)</f>
        <v>0</v>
      </c>
      <c r="BB122" s="328" cm="1">
        <f t="array" aca="1" ref="BB122:BB141" ca="1">IFERROR(SUMIFS(INDIRECT(_xlfn.CONCAT("'",$A122,"'!",ADDRESS(130,COLUMN(BC:BC),2),":",ADDRESS(229,COLUMN(BC:BC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C:BC),4,1,Resumo_Horas!$A122)),0)</f>
        <v>0</v>
      </c>
      <c r="BC122" s="328" cm="1">
        <f t="array" aca="1" ref="BC122:BC141" ca="1">IFERROR(SUMIFS(INDIRECT(_xlfn.CONCAT("'",$A122,"'!",ADDRESS(130,COLUMN(BD:BD),2),":",ADDRESS(229,COLUMN(BD:BD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D:BD),4,1,Resumo_Horas!$A122)),0)</f>
        <v>0</v>
      </c>
      <c r="BD122" s="328" cm="1">
        <f t="array" aca="1" ref="BD122:BD141" ca="1">IFERROR(SUMIFS(INDIRECT(_xlfn.CONCAT("'",$A122,"'!",ADDRESS(130,COLUMN(BE:BE),2),":",ADDRESS(229,COLUMN(BE:BE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E:BE),4,1,Resumo_Horas!$A122)),0)</f>
        <v>0</v>
      </c>
      <c r="BE122" s="328" cm="1">
        <f t="array" aca="1" ref="BE122:BE141" ca="1">IFERROR(SUMIFS(INDIRECT(_xlfn.CONCAT("'",$A122,"'!",ADDRESS(130,COLUMN(BF:BF),2),":",ADDRESS(229,COLUMN(BF:BF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F:BF),4,1,Resumo_Horas!$A122)),0)</f>
        <v>0</v>
      </c>
      <c r="BF122" s="328" cm="1">
        <f t="array" aca="1" ref="BF122:BF141" ca="1">IFERROR(SUMIFS(INDIRECT(_xlfn.CONCAT("'",$A122,"'!",ADDRESS(130,COLUMN(BG:BG),2),":",ADDRESS(229,COLUMN(BG:BG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G:BG),4,1,Resumo_Horas!$A122)),0)</f>
        <v>0</v>
      </c>
      <c r="BG122" s="328" cm="1">
        <f t="array" aca="1" ref="BG122:BG141" ca="1">IFERROR(SUMIFS(INDIRECT(_xlfn.CONCAT("'",$A122,"'!",ADDRESS(130,COLUMN(BH:BH),2),":",ADDRESS(229,COLUMN(BH:BH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H:BH),4,1,Resumo_Horas!$A122)),0)</f>
        <v>0</v>
      </c>
      <c r="BH122" s="328" cm="1">
        <f t="array" aca="1" ref="BH122:BH141" ca="1">IFERROR(SUMIFS(INDIRECT(_xlfn.CONCAT("'",$A122,"'!",ADDRESS(130,COLUMN(BI:BI),2),":",ADDRESS(229,COLUMN(BI:BI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I:BI),4,1,Resumo_Horas!$A122)),0)</f>
        <v>0</v>
      </c>
      <c r="BI122" s="328" cm="1">
        <f t="array" aca="1" ref="BI122:BI141" ca="1">IFERROR(SUMIFS(INDIRECT(_xlfn.CONCAT("'",$A122,"'!",ADDRESS(130,COLUMN(BJ:BJ),2),":",ADDRESS(229,COLUMN(BJ:BJ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J:BJ),4,1,Resumo_Horas!$A122)),0)</f>
        <v>0</v>
      </c>
      <c r="BJ122" s="328" cm="1">
        <f t="array" aca="1" ref="BJ122:BJ141" ca="1">IFERROR(SUMIFS(INDIRECT(_xlfn.CONCAT("'",$A122,"'!",ADDRESS(130,COLUMN(BK:BK),2),":",ADDRESS(229,COLUMN(BK:BK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K:BK),4,1,Resumo_Horas!$A122)),0)</f>
        <v>0</v>
      </c>
      <c r="BK122" s="329" cm="1">
        <f t="array" aca="1" ref="BK122:BK141" ca="1">IFERROR(SUMIFS(INDIRECT(_xlfn.CONCAT("'",$A122,"'!",ADDRESS(130,COLUMN(BL:BL),2),":",ADDRESS(229,COLUMN(BL:BL),2))),INDIRECT(_xlfn.CONCAT("'",$A122,"'!",ADDRESS(130,COLUMN($B:$B),1),":",ADDRESS(229,COLUMN($B:$B),1))),Resumo_Horas!$B122:$B141,INDIRECT(_xlfn.CONCAT("'",$A122,"'!",ADDRESS(130,COLUMN($C:$C),1),":",ADDRESS(229,COLUMN($C:$C),1))),Resumo_Horas!$C122:$C141)*INDIRECT(ADDRESS(7,COLUMN(BL:BL),4,1,Resumo_Horas!$A122)),0)</f>
        <v>0</v>
      </c>
    </row>
    <row r="123" spans="1:63" x14ac:dyDescent="0.25">
      <c r="A123" s="330" t="str" cm="1">
        <f t="array" aca="1" ref="A123" ca="1">IF(INDIRECT(ADDRESS(9+QUOTIENT(ROW(A122)-1,20),4,4,1,"Equipa de projeto")) = 0,"", _xlfn.CONCAT(1 + QUOTIENT(ROW(A122)-1,20),". ", INDIRECT(ADDRESS(9+QUOTIENT(ROW(A122)-1,20),4,4,1,"Equipa de projeto"))))</f>
        <v/>
      </c>
      <c r="B123">
        <f>Atividades!$A$1</f>
        <v>0</v>
      </c>
      <c r="C123" s="123" t="s">
        <v>49</v>
      </c>
      <c r="D123">
        <f ca="1"/>
        <v>0</v>
      </c>
      <c r="E123">
        <f ca="1"/>
        <v>0</v>
      </c>
      <c r="F123">
        <f ca="1"/>
        <v>0</v>
      </c>
      <c r="G123">
        <f ca="1"/>
        <v>0</v>
      </c>
      <c r="H123">
        <f ca="1"/>
        <v>0</v>
      </c>
      <c r="I123">
        <f ca="1"/>
        <v>0</v>
      </c>
      <c r="J123">
        <f ca="1"/>
        <v>0</v>
      </c>
      <c r="K123">
        <f ca="1"/>
        <v>0</v>
      </c>
      <c r="L123">
        <f ca="1"/>
        <v>0</v>
      </c>
      <c r="M123">
        <f ca="1"/>
        <v>0</v>
      </c>
      <c r="N123">
        <f ca="1"/>
        <v>0</v>
      </c>
      <c r="O123">
        <f ca="1"/>
        <v>0</v>
      </c>
      <c r="P123">
        <f ca="1"/>
        <v>0</v>
      </c>
      <c r="Q123">
        <f ca="1"/>
        <v>0</v>
      </c>
      <c r="R123">
        <f ca="1"/>
        <v>0</v>
      </c>
      <c r="S123">
        <f ca="1"/>
        <v>0</v>
      </c>
      <c r="T123">
        <f ca="1"/>
        <v>0</v>
      </c>
      <c r="U123">
        <f ca="1"/>
        <v>0</v>
      </c>
      <c r="V123">
        <f ca="1"/>
        <v>0</v>
      </c>
      <c r="W123">
        <f ca="1"/>
        <v>0</v>
      </c>
      <c r="X123">
        <f ca="1"/>
        <v>0</v>
      </c>
      <c r="Y123">
        <f ca="1"/>
        <v>0</v>
      </c>
      <c r="Z123">
        <f ca="1"/>
        <v>0</v>
      </c>
      <c r="AA123">
        <f ca="1"/>
        <v>0</v>
      </c>
      <c r="AB123">
        <f ca="1"/>
        <v>0</v>
      </c>
      <c r="AC123">
        <f ca="1"/>
        <v>0</v>
      </c>
      <c r="AD123">
        <f ca="1"/>
        <v>0</v>
      </c>
      <c r="AE123">
        <f ca="1"/>
        <v>0</v>
      </c>
      <c r="AF123">
        <f ca="1"/>
        <v>0</v>
      </c>
      <c r="AG123">
        <f ca="1"/>
        <v>0</v>
      </c>
      <c r="AH123">
        <f ca="1"/>
        <v>0</v>
      </c>
      <c r="AI123">
        <f ca="1"/>
        <v>0</v>
      </c>
      <c r="AJ123">
        <f ca="1"/>
        <v>0</v>
      </c>
      <c r="AK123">
        <f ca="1"/>
        <v>0</v>
      </c>
      <c r="AL123">
        <f ca="1"/>
        <v>0</v>
      </c>
      <c r="AM123">
        <f ca="1"/>
        <v>0</v>
      </c>
      <c r="AN123">
        <f ca="1"/>
        <v>0</v>
      </c>
      <c r="AO123">
        <f ca="1"/>
        <v>0</v>
      </c>
      <c r="AP123">
        <f ca="1"/>
        <v>0</v>
      </c>
      <c r="AQ123">
        <f ca="1"/>
        <v>0</v>
      </c>
      <c r="AR123">
        <f ca="1"/>
        <v>0</v>
      </c>
      <c r="AS123">
        <f ca="1"/>
        <v>0</v>
      </c>
      <c r="AT123">
        <f ca="1"/>
        <v>0</v>
      </c>
      <c r="AU123">
        <f ca="1"/>
        <v>0</v>
      </c>
      <c r="AV123">
        <f ca="1"/>
        <v>0</v>
      </c>
      <c r="AW123">
        <f ca="1"/>
        <v>0</v>
      </c>
      <c r="AX123">
        <f ca="1"/>
        <v>0</v>
      </c>
      <c r="AY123">
        <f ca="1"/>
        <v>0</v>
      </c>
      <c r="AZ123">
        <f ca="1"/>
        <v>0</v>
      </c>
      <c r="BA123">
        <f ca="1"/>
        <v>0</v>
      </c>
      <c r="BB123">
        <f ca="1"/>
        <v>0</v>
      </c>
      <c r="BC123">
        <f ca="1"/>
        <v>0</v>
      </c>
      <c r="BD123">
        <f ca="1"/>
        <v>0</v>
      </c>
      <c r="BE123">
        <f ca="1"/>
        <v>0</v>
      </c>
      <c r="BF123">
        <f ca="1"/>
        <v>0</v>
      </c>
      <c r="BG123">
        <f ca="1"/>
        <v>0</v>
      </c>
      <c r="BH123">
        <f ca="1"/>
        <v>0</v>
      </c>
      <c r="BI123">
        <f ca="1"/>
        <v>0</v>
      </c>
      <c r="BJ123">
        <f ca="1"/>
        <v>0</v>
      </c>
      <c r="BK123" s="331">
        <f ca="1"/>
        <v>0</v>
      </c>
    </row>
    <row r="124" spans="1:63" x14ac:dyDescent="0.25">
      <c r="A124" s="330" t="str" cm="1">
        <f t="array" aca="1" ref="A124" ca="1">IF(INDIRECT(ADDRESS(9+QUOTIENT(ROW(A123)-1,20),4,4,1,"Equipa de projeto")) = 0,"", _xlfn.CONCAT(1 + QUOTIENT(ROW(A123)-1,20),". ", INDIRECT(ADDRESS(9+QUOTIENT(ROW(A123)-1,20),4,4,1,"Equipa de projeto"))))</f>
        <v/>
      </c>
      <c r="B124">
        <f>Atividades!$A$13</f>
        <v>0</v>
      </c>
      <c r="C124" s="123" t="s">
        <v>48</v>
      </c>
      <c r="D124">
        <f ca="1"/>
        <v>0</v>
      </c>
      <c r="E124">
        <f ca="1"/>
        <v>0</v>
      </c>
      <c r="F124">
        <f ca="1"/>
        <v>0</v>
      </c>
      <c r="G124">
        <f ca="1"/>
        <v>0</v>
      </c>
      <c r="H124">
        <f ca="1"/>
        <v>0</v>
      </c>
      <c r="I124">
        <f ca="1"/>
        <v>0</v>
      </c>
      <c r="J124">
        <f ca="1"/>
        <v>0</v>
      </c>
      <c r="K124">
        <f ca="1"/>
        <v>0</v>
      </c>
      <c r="L124">
        <f ca="1"/>
        <v>0</v>
      </c>
      <c r="M124">
        <f ca="1"/>
        <v>0</v>
      </c>
      <c r="N124">
        <f ca="1"/>
        <v>0</v>
      </c>
      <c r="O124">
        <f ca="1"/>
        <v>0</v>
      </c>
      <c r="P124">
        <f ca="1"/>
        <v>0</v>
      </c>
      <c r="Q124">
        <f ca="1"/>
        <v>0</v>
      </c>
      <c r="R124">
        <f ca="1"/>
        <v>0</v>
      </c>
      <c r="S124">
        <f ca="1"/>
        <v>0</v>
      </c>
      <c r="T124">
        <f ca="1"/>
        <v>0</v>
      </c>
      <c r="U124">
        <f ca="1"/>
        <v>0</v>
      </c>
      <c r="V124">
        <f ca="1"/>
        <v>0</v>
      </c>
      <c r="W124">
        <f ca="1"/>
        <v>0</v>
      </c>
      <c r="X124">
        <f ca="1"/>
        <v>0</v>
      </c>
      <c r="Y124">
        <f ca="1"/>
        <v>0</v>
      </c>
      <c r="Z124">
        <f ca="1"/>
        <v>0</v>
      </c>
      <c r="AA124">
        <f ca="1"/>
        <v>0</v>
      </c>
      <c r="AB124">
        <f ca="1"/>
        <v>0</v>
      </c>
      <c r="AC124">
        <f ca="1"/>
        <v>0</v>
      </c>
      <c r="AD124">
        <f ca="1"/>
        <v>0</v>
      </c>
      <c r="AE124">
        <f ca="1"/>
        <v>0</v>
      </c>
      <c r="AF124">
        <f ca="1"/>
        <v>0</v>
      </c>
      <c r="AG124">
        <f ca="1"/>
        <v>0</v>
      </c>
      <c r="AH124">
        <f ca="1"/>
        <v>0</v>
      </c>
      <c r="AI124">
        <f ca="1"/>
        <v>0</v>
      </c>
      <c r="AJ124">
        <f ca="1"/>
        <v>0</v>
      </c>
      <c r="AK124">
        <f ca="1"/>
        <v>0</v>
      </c>
      <c r="AL124">
        <f ca="1"/>
        <v>0</v>
      </c>
      <c r="AM124">
        <f ca="1"/>
        <v>0</v>
      </c>
      <c r="AN124">
        <f ca="1"/>
        <v>0</v>
      </c>
      <c r="AO124">
        <f ca="1"/>
        <v>0</v>
      </c>
      <c r="AP124">
        <f ca="1"/>
        <v>0</v>
      </c>
      <c r="AQ124">
        <f ca="1"/>
        <v>0</v>
      </c>
      <c r="AR124">
        <f ca="1"/>
        <v>0</v>
      </c>
      <c r="AS124">
        <f ca="1"/>
        <v>0</v>
      </c>
      <c r="AT124">
        <f ca="1"/>
        <v>0</v>
      </c>
      <c r="AU124">
        <f ca="1"/>
        <v>0</v>
      </c>
      <c r="AV124">
        <f ca="1"/>
        <v>0</v>
      </c>
      <c r="AW124">
        <f ca="1"/>
        <v>0</v>
      </c>
      <c r="AX124">
        <f ca="1"/>
        <v>0</v>
      </c>
      <c r="AY124">
        <f ca="1"/>
        <v>0</v>
      </c>
      <c r="AZ124">
        <f ca="1"/>
        <v>0</v>
      </c>
      <c r="BA124">
        <f ca="1"/>
        <v>0</v>
      </c>
      <c r="BB124">
        <f ca="1"/>
        <v>0</v>
      </c>
      <c r="BC124">
        <f ca="1"/>
        <v>0</v>
      </c>
      <c r="BD124">
        <f ca="1"/>
        <v>0</v>
      </c>
      <c r="BE124">
        <f ca="1"/>
        <v>0</v>
      </c>
      <c r="BF124">
        <f ca="1"/>
        <v>0</v>
      </c>
      <c r="BG124">
        <f ca="1"/>
        <v>0</v>
      </c>
      <c r="BH124">
        <f ca="1"/>
        <v>0</v>
      </c>
      <c r="BI124">
        <f ca="1"/>
        <v>0</v>
      </c>
      <c r="BJ124">
        <f ca="1"/>
        <v>0</v>
      </c>
      <c r="BK124" s="331">
        <f ca="1"/>
        <v>0</v>
      </c>
    </row>
    <row r="125" spans="1:63" x14ac:dyDescent="0.25">
      <c r="A125" s="330" t="str" cm="1">
        <f t="array" aca="1" ref="A125" ca="1">IF(INDIRECT(ADDRESS(9+QUOTIENT(ROW(A124)-1,20),4,4,1,"Equipa de projeto")) = 0,"", _xlfn.CONCAT(1 + QUOTIENT(ROW(A124)-1,20),". ", INDIRECT(ADDRESS(9+QUOTIENT(ROW(A124)-1,20),4,4,1,"Equipa de projeto"))))</f>
        <v/>
      </c>
      <c r="B125">
        <f>Atividades!$A$13</f>
        <v>0</v>
      </c>
      <c r="C125" s="123" t="s">
        <v>49</v>
      </c>
      <c r="D125">
        <f ca="1"/>
        <v>0</v>
      </c>
      <c r="E125">
        <f ca="1"/>
        <v>0</v>
      </c>
      <c r="F125">
        <f ca="1"/>
        <v>0</v>
      </c>
      <c r="G125">
        <f ca="1"/>
        <v>0</v>
      </c>
      <c r="H125">
        <f ca="1"/>
        <v>0</v>
      </c>
      <c r="I125">
        <f ca="1"/>
        <v>0</v>
      </c>
      <c r="J125">
        <f ca="1"/>
        <v>0</v>
      </c>
      <c r="K125">
        <f ca="1"/>
        <v>0</v>
      </c>
      <c r="L125">
        <f ca="1"/>
        <v>0</v>
      </c>
      <c r="M125">
        <f ca="1"/>
        <v>0</v>
      </c>
      <c r="N125">
        <f ca="1"/>
        <v>0</v>
      </c>
      <c r="O125">
        <f ca="1"/>
        <v>0</v>
      </c>
      <c r="P125">
        <f ca="1"/>
        <v>0</v>
      </c>
      <c r="Q125">
        <f ca="1"/>
        <v>0</v>
      </c>
      <c r="R125">
        <f ca="1"/>
        <v>0</v>
      </c>
      <c r="S125">
        <f ca="1"/>
        <v>0</v>
      </c>
      <c r="T125">
        <f ca="1"/>
        <v>0</v>
      </c>
      <c r="U125">
        <f ca="1"/>
        <v>0</v>
      </c>
      <c r="V125">
        <f ca="1"/>
        <v>0</v>
      </c>
      <c r="W125">
        <f ca="1"/>
        <v>0</v>
      </c>
      <c r="X125">
        <f ca="1"/>
        <v>0</v>
      </c>
      <c r="Y125">
        <f ca="1"/>
        <v>0</v>
      </c>
      <c r="Z125">
        <f ca="1"/>
        <v>0</v>
      </c>
      <c r="AA125">
        <f ca="1"/>
        <v>0</v>
      </c>
      <c r="AB125">
        <f ca="1"/>
        <v>0</v>
      </c>
      <c r="AC125">
        <f ca="1"/>
        <v>0</v>
      </c>
      <c r="AD125">
        <f ca="1"/>
        <v>0</v>
      </c>
      <c r="AE125">
        <f ca="1"/>
        <v>0</v>
      </c>
      <c r="AF125">
        <f ca="1"/>
        <v>0</v>
      </c>
      <c r="AG125">
        <f ca="1"/>
        <v>0</v>
      </c>
      <c r="AH125">
        <f ca="1"/>
        <v>0</v>
      </c>
      <c r="AI125">
        <f ca="1"/>
        <v>0</v>
      </c>
      <c r="AJ125">
        <f ca="1"/>
        <v>0</v>
      </c>
      <c r="AK125">
        <f ca="1"/>
        <v>0</v>
      </c>
      <c r="AL125">
        <f ca="1"/>
        <v>0</v>
      </c>
      <c r="AM125">
        <f ca="1"/>
        <v>0</v>
      </c>
      <c r="AN125">
        <f ca="1"/>
        <v>0</v>
      </c>
      <c r="AO125">
        <f ca="1"/>
        <v>0</v>
      </c>
      <c r="AP125">
        <f ca="1"/>
        <v>0</v>
      </c>
      <c r="AQ125">
        <f ca="1"/>
        <v>0</v>
      </c>
      <c r="AR125">
        <f ca="1"/>
        <v>0</v>
      </c>
      <c r="AS125">
        <f ca="1"/>
        <v>0</v>
      </c>
      <c r="AT125">
        <f ca="1"/>
        <v>0</v>
      </c>
      <c r="AU125">
        <f ca="1"/>
        <v>0</v>
      </c>
      <c r="AV125">
        <f ca="1"/>
        <v>0</v>
      </c>
      <c r="AW125">
        <f ca="1"/>
        <v>0</v>
      </c>
      <c r="AX125">
        <f ca="1"/>
        <v>0</v>
      </c>
      <c r="AY125">
        <f ca="1"/>
        <v>0</v>
      </c>
      <c r="AZ125">
        <f ca="1"/>
        <v>0</v>
      </c>
      <c r="BA125">
        <f ca="1"/>
        <v>0</v>
      </c>
      <c r="BB125">
        <f ca="1"/>
        <v>0</v>
      </c>
      <c r="BC125">
        <f ca="1"/>
        <v>0</v>
      </c>
      <c r="BD125">
        <f ca="1"/>
        <v>0</v>
      </c>
      <c r="BE125">
        <f ca="1"/>
        <v>0</v>
      </c>
      <c r="BF125">
        <f ca="1"/>
        <v>0</v>
      </c>
      <c r="BG125">
        <f ca="1"/>
        <v>0</v>
      </c>
      <c r="BH125">
        <f ca="1"/>
        <v>0</v>
      </c>
      <c r="BI125">
        <f ca="1"/>
        <v>0</v>
      </c>
      <c r="BJ125">
        <f ca="1"/>
        <v>0</v>
      </c>
      <c r="BK125" s="331">
        <f ca="1"/>
        <v>0</v>
      </c>
    </row>
    <row r="126" spans="1:63" x14ac:dyDescent="0.25">
      <c r="A126" s="330" t="str" cm="1">
        <f t="array" aca="1" ref="A126" ca="1">IF(INDIRECT(ADDRESS(9+QUOTIENT(ROW(A125)-1,20),4,4,1,"Equipa de projeto")) = 0,"", _xlfn.CONCAT(1 + QUOTIENT(ROW(A125)-1,20),". ", INDIRECT(ADDRESS(9+QUOTIENT(ROW(A125)-1,20),4,4,1,"Equipa de projeto"))))</f>
        <v/>
      </c>
      <c r="B126">
        <f>Atividades!$A$25</f>
        <v>0</v>
      </c>
      <c r="C126" s="123" t="s">
        <v>48</v>
      </c>
      <c r="D126">
        <f ca="1"/>
        <v>0</v>
      </c>
      <c r="E126">
        <f ca="1"/>
        <v>0</v>
      </c>
      <c r="F126">
        <f ca="1"/>
        <v>0</v>
      </c>
      <c r="G126">
        <f ca="1"/>
        <v>0</v>
      </c>
      <c r="H126">
        <f ca="1"/>
        <v>0</v>
      </c>
      <c r="I126">
        <f ca="1"/>
        <v>0</v>
      </c>
      <c r="J126">
        <f ca="1"/>
        <v>0</v>
      </c>
      <c r="K126">
        <f ca="1"/>
        <v>0</v>
      </c>
      <c r="L126">
        <f ca="1"/>
        <v>0</v>
      </c>
      <c r="M126">
        <f ca="1"/>
        <v>0</v>
      </c>
      <c r="N126">
        <f ca="1"/>
        <v>0</v>
      </c>
      <c r="O126">
        <f ca="1"/>
        <v>0</v>
      </c>
      <c r="P126">
        <f ca="1"/>
        <v>0</v>
      </c>
      <c r="Q126">
        <f ca="1"/>
        <v>0</v>
      </c>
      <c r="R126">
        <f ca="1"/>
        <v>0</v>
      </c>
      <c r="S126">
        <f ca="1"/>
        <v>0</v>
      </c>
      <c r="T126">
        <f ca="1"/>
        <v>0</v>
      </c>
      <c r="U126">
        <f ca="1"/>
        <v>0</v>
      </c>
      <c r="V126">
        <f ca="1"/>
        <v>0</v>
      </c>
      <c r="W126">
        <f ca="1"/>
        <v>0</v>
      </c>
      <c r="X126">
        <f ca="1"/>
        <v>0</v>
      </c>
      <c r="Y126">
        <f ca="1"/>
        <v>0</v>
      </c>
      <c r="Z126">
        <f ca="1"/>
        <v>0</v>
      </c>
      <c r="AA126">
        <f ca="1"/>
        <v>0</v>
      </c>
      <c r="AB126">
        <f ca="1"/>
        <v>0</v>
      </c>
      <c r="AC126">
        <f ca="1"/>
        <v>0</v>
      </c>
      <c r="AD126">
        <f ca="1"/>
        <v>0</v>
      </c>
      <c r="AE126">
        <f ca="1"/>
        <v>0</v>
      </c>
      <c r="AF126">
        <f ca="1"/>
        <v>0</v>
      </c>
      <c r="AG126">
        <f ca="1"/>
        <v>0</v>
      </c>
      <c r="AH126">
        <f ca="1"/>
        <v>0</v>
      </c>
      <c r="AI126">
        <f ca="1"/>
        <v>0</v>
      </c>
      <c r="AJ126">
        <f ca="1"/>
        <v>0</v>
      </c>
      <c r="AK126">
        <f ca="1"/>
        <v>0</v>
      </c>
      <c r="AL126">
        <f ca="1"/>
        <v>0</v>
      </c>
      <c r="AM126">
        <f ca="1"/>
        <v>0</v>
      </c>
      <c r="AN126">
        <f ca="1"/>
        <v>0</v>
      </c>
      <c r="AO126">
        <f ca="1"/>
        <v>0</v>
      </c>
      <c r="AP126">
        <f ca="1"/>
        <v>0</v>
      </c>
      <c r="AQ126">
        <f ca="1"/>
        <v>0</v>
      </c>
      <c r="AR126">
        <f ca="1"/>
        <v>0</v>
      </c>
      <c r="AS126">
        <f ca="1"/>
        <v>0</v>
      </c>
      <c r="AT126">
        <f ca="1"/>
        <v>0</v>
      </c>
      <c r="AU126">
        <f ca="1"/>
        <v>0</v>
      </c>
      <c r="AV126">
        <f ca="1"/>
        <v>0</v>
      </c>
      <c r="AW126">
        <f ca="1"/>
        <v>0</v>
      </c>
      <c r="AX126">
        <f ca="1"/>
        <v>0</v>
      </c>
      <c r="AY126">
        <f ca="1"/>
        <v>0</v>
      </c>
      <c r="AZ126">
        <f ca="1"/>
        <v>0</v>
      </c>
      <c r="BA126">
        <f ca="1"/>
        <v>0</v>
      </c>
      <c r="BB126">
        <f ca="1"/>
        <v>0</v>
      </c>
      <c r="BC126">
        <f ca="1"/>
        <v>0</v>
      </c>
      <c r="BD126">
        <f ca="1"/>
        <v>0</v>
      </c>
      <c r="BE126">
        <f ca="1"/>
        <v>0</v>
      </c>
      <c r="BF126">
        <f ca="1"/>
        <v>0</v>
      </c>
      <c r="BG126">
        <f ca="1"/>
        <v>0</v>
      </c>
      <c r="BH126">
        <f ca="1"/>
        <v>0</v>
      </c>
      <c r="BI126">
        <f ca="1"/>
        <v>0</v>
      </c>
      <c r="BJ126">
        <f ca="1"/>
        <v>0</v>
      </c>
      <c r="BK126" s="331">
        <f ca="1"/>
        <v>0</v>
      </c>
    </row>
    <row r="127" spans="1:63" x14ac:dyDescent="0.25">
      <c r="A127" s="330" t="str" cm="1">
        <f t="array" aca="1" ref="A127" ca="1">IF(INDIRECT(ADDRESS(9+QUOTIENT(ROW(A126)-1,20),4,4,1,"Equipa de projeto")) = 0,"", _xlfn.CONCAT(1 + QUOTIENT(ROW(A126)-1,20),". ", INDIRECT(ADDRESS(9+QUOTIENT(ROW(A126)-1,20),4,4,1,"Equipa de projeto"))))</f>
        <v/>
      </c>
      <c r="B127">
        <f>Atividades!$A$25</f>
        <v>0</v>
      </c>
      <c r="C127" s="123" t="s">
        <v>49</v>
      </c>
      <c r="D127">
        <f ca="1"/>
        <v>0</v>
      </c>
      <c r="E127">
        <f ca="1"/>
        <v>0</v>
      </c>
      <c r="F127">
        <f ca="1"/>
        <v>0</v>
      </c>
      <c r="G127">
        <f ca="1"/>
        <v>0</v>
      </c>
      <c r="H127">
        <f ca="1"/>
        <v>0</v>
      </c>
      <c r="I127">
        <f ca="1"/>
        <v>0</v>
      </c>
      <c r="J127">
        <f ca="1"/>
        <v>0</v>
      </c>
      <c r="K127">
        <f ca="1"/>
        <v>0</v>
      </c>
      <c r="L127">
        <f ca="1"/>
        <v>0</v>
      </c>
      <c r="M127">
        <f ca="1"/>
        <v>0</v>
      </c>
      <c r="N127">
        <f ca="1"/>
        <v>0</v>
      </c>
      <c r="O127">
        <f ca="1"/>
        <v>0</v>
      </c>
      <c r="P127">
        <f ca="1"/>
        <v>0</v>
      </c>
      <c r="Q127">
        <f ca="1"/>
        <v>0</v>
      </c>
      <c r="R127">
        <f ca="1"/>
        <v>0</v>
      </c>
      <c r="S127">
        <f ca="1"/>
        <v>0</v>
      </c>
      <c r="T127">
        <f ca="1"/>
        <v>0</v>
      </c>
      <c r="U127">
        <f ca="1"/>
        <v>0</v>
      </c>
      <c r="V127">
        <f ca="1"/>
        <v>0</v>
      </c>
      <c r="W127">
        <f ca="1"/>
        <v>0</v>
      </c>
      <c r="X127">
        <f ca="1"/>
        <v>0</v>
      </c>
      <c r="Y127">
        <f ca="1"/>
        <v>0</v>
      </c>
      <c r="Z127">
        <f ca="1"/>
        <v>0</v>
      </c>
      <c r="AA127">
        <f ca="1"/>
        <v>0</v>
      </c>
      <c r="AB127">
        <f ca="1"/>
        <v>0</v>
      </c>
      <c r="AC127">
        <f ca="1"/>
        <v>0</v>
      </c>
      <c r="AD127">
        <f ca="1"/>
        <v>0</v>
      </c>
      <c r="AE127">
        <f ca="1"/>
        <v>0</v>
      </c>
      <c r="AF127">
        <f ca="1"/>
        <v>0</v>
      </c>
      <c r="AG127">
        <f ca="1"/>
        <v>0</v>
      </c>
      <c r="AH127">
        <f ca="1"/>
        <v>0</v>
      </c>
      <c r="AI127">
        <f ca="1"/>
        <v>0</v>
      </c>
      <c r="AJ127">
        <f ca="1"/>
        <v>0</v>
      </c>
      <c r="AK127">
        <f ca="1"/>
        <v>0</v>
      </c>
      <c r="AL127">
        <f ca="1"/>
        <v>0</v>
      </c>
      <c r="AM127">
        <f ca="1"/>
        <v>0</v>
      </c>
      <c r="AN127">
        <f ca="1"/>
        <v>0</v>
      </c>
      <c r="AO127">
        <f ca="1"/>
        <v>0</v>
      </c>
      <c r="AP127">
        <f ca="1"/>
        <v>0</v>
      </c>
      <c r="AQ127">
        <f ca="1"/>
        <v>0</v>
      </c>
      <c r="AR127">
        <f ca="1"/>
        <v>0</v>
      </c>
      <c r="AS127">
        <f ca="1"/>
        <v>0</v>
      </c>
      <c r="AT127">
        <f ca="1"/>
        <v>0</v>
      </c>
      <c r="AU127">
        <f ca="1"/>
        <v>0</v>
      </c>
      <c r="AV127">
        <f ca="1"/>
        <v>0</v>
      </c>
      <c r="AW127">
        <f ca="1"/>
        <v>0</v>
      </c>
      <c r="AX127">
        <f ca="1"/>
        <v>0</v>
      </c>
      <c r="AY127">
        <f ca="1"/>
        <v>0</v>
      </c>
      <c r="AZ127">
        <f ca="1"/>
        <v>0</v>
      </c>
      <c r="BA127">
        <f ca="1"/>
        <v>0</v>
      </c>
      <c r="BB127">
        <f ca="1"/>
        <v>0</v>
      </c>
      <c r="BC127">
        <f ca="1"/>
        <v>0</v>
      </c>
      <c r="BD127">
        <f ca="1"/>
        <v>0</v>
      </c>
      <c r="BE127">
        <f ca="1"/>
        <v>0</v>
      </c>
      <c r="BF127">
        <f ca="1"/>
        <v>0</v>
      </c>
      <c r="BG127">
        <f ca="1"/>
        <v>0</v>
      </c>
      <c r="BH127">
        <f ca="1"/>
        <v>0</v>
      </c>
      <c r="BI127">
        <f ca="1"/>
        <v>0</v>
      </c>
      <c r="BJ127">
        <f ca="1"/>
        <v>0</v>
      </c>
      <c r="BK127" s="331">
        <f ca="1"/>
        <v>0</v>
      </c>
    </row>
    <row r="128" spans="1:63" x14ac:dyDescent="0.25">
      <c r="A128" s="330" t="str" cm="1">
        <f t="array" aca="1" ref="A128" ca="1">IF(INDIRECT(ADDRESS(9+QUOTIENT(ROW(A127)-1,20),4,4,1,"Equipa de projeto")) = 0,"", _xlfn.CONCAT(1 + QUOTIENT(ROW(A127)-1,20),". ", INDIRECT(ADDRESS(9+QUOTIENT(ROW(A127)-1,20),4,4,1,"Equipa de projeto"))))</f>
        <v/>
      </c>
      <c r="B128">
        <f>Atividades!$A$37</f>
        <v>0</v>
      </c>
      <c r="C128" s="123" t="s">
        <v>48</v>
      </c>
      <c r="D128">
        <f ca="1"/>
        <v>0</v>
      </c>
      <c r="E128">
        <f ca="1"/>
        <v>0</v>
      </c>
      <c r="F128">
        <f ca="1"/>
        <v>0</v>
      </c>
      <c r="G128">
        <f ca="1"/>
        <v>0</v>
      </c>
      <c r="H128">
        <f ca="1"/>
        <v>0</v>
      </c>
      <c r="I128">
        <f ca="1"/>
        <v>0</v>
      </c>
      <c r="J128">
        <f ca="1"/>
        <v>0</v>
      </c>
      <c r="K128">
        <f ca="1"/>
        <v>0</v>
      </c>
      <c r="L128">
        <f ca="1"/>
        <v>0</v>
      </c>
      <c r="M128">
        <f ca="1"/>
        <v>0</v>
      </c>
      <c r="N128">
        <f ca="1"/>
        <v>0</v>
      </c>
      <c r="O128">
        <f ca="1"/>
        <v>0</v>
      </c>
      <c r="P128">
        <f ca="1"/>
        <v>0</v>
      </c>
      <c r="Q128">
        <f ca="1"/>
        <v>0</v>
      </c>
      <c r="R128">
        <f ca="1"/>
        <v>0</v>
      </c>
      <c r="S128">
        <f ca="1"/>
        <v>0</v>
      </c>
      <c r="T128">
        <f ca="1"/>
        <v>0</v>
      </c>
      <c r="U128">
        <f ca="1"/>
        <v>0</v>
      </c>
      <c r="V128">
        <f ca="1"/>
        <v>0</v>
      </c>
      <c r="W128">
        <f ca="1"/>
        <v>0</v>
      </c>
      <c r="X128">
        <f ca="1"/>
        <v>0</v>
      </c>
      <c r="Y128">
        <f ca="1"/>
        <v>0</v>
      </c>
      <c r="Z128">
        <f ca="1"/>
        <v>0</v>
      </c>
      <c r="AA128">
        <f ca="1"/>
        <v>0</v>
      </c>
      <c r="AB128">
        <f ca="1"/>
        <v>0</v>
      </c>
      <c r="AC128">
        <f ca="1"/>
        <v>0</v>
      </c>
      <c r="AD128">
        <f ca="1"/>
        <v>0</v>
      </c>
      <c r="AE128">
        <f ca="1"/>
        <v>0</v>
      </c>
      <c r="AF128">
        <f ca="1"/>
        <v>0</v>
      </c>
      <c r="AG128">
        <f ca="1"/>
        <v>0</v>
      </c>
      <c r="AH128">
        <f ca="1"/>
        <v>0</v>
      </c>
      <c r="AI128">
        <f ca="1"/>
        <v>0</v>
      </c>
      <c r="AJ128">
        <f ca="1"/>
        <v>0</v>
      </c>
      <c r="AK128">
        <f ca="1"/>
        <v>0</v>
      </c>
      <c r="AL128">
        <f ca="1"/>
        <v>0</v>
      </c>
      <c r="AM128">
        <f ca="1"/>
        <v>0</v>
      </c>
      <c r="AN128">
        <f ca="1"/>
        <v>0</v>
      </c>
      <c r="AO128">
        <f ca="1"/>
        <v>0</v>
      </c>
      <c r="AP128">
        <f ca="1"/>
        <v>0</v>
      </c>
      <c r="AQ128">
        <f ca="1"/>
        <v>0</v>
      </c>
      <c r="AR128">
        <f ca="1"/>
        <v>0</v>
      </c>
      <c r="AS128">
        <f ca="1"/>
        <v>0</v>
      </c>
      <c r="AT128">
        <f ca="1"/>
        <v>0</v>
      </c>
      <c r="AU128">
        <f ca="1"/>
        <v>0</v>
      </c>
      <c r="AV128">
        <f ca="1"/>
        <v>0</v>
      </c>
      <c r="AW128">
        <f ca="1"/>
        <v>0</v>
      </c>
      <c r="AX128">
        <f ca="1"/>
        <v>0</v>
      </c>
      <c r="AY128">
        <f ca="1"/>
        <v>0</v>
      </c>
      <c r="AZ128">
        <f ca="1"/>
        <v>0</v>
      </c>
      <c r="BA128">
        <f ca="1"/>
        <v>0</v>
      </c>
      <c r="BB128">
        <f ca="1"/>
        <v>0</v>
      </c>
      <c r="BC128">
        <f ca="1"/>
        <v>0</v>
      </c>
      <c r="BD128">
        <f ca="1"/>
        <v>0</v>
      </c>
      <c r="BE128">
        <f ca="1"/>
        <v>0</v>
      </c>
      <c r="BF128">
        <f ca="1"/>
        <v>0</v>
      </c>
      <c r="BG128">
        <f ca="1"/>
        <v>0</v>
      </c>
      <c r="BH128">
        <f ca="1"/>
        <v>0</v>
      </c>
      <c r="BI128">
        <f ca="1"/>
        <v>0</v>
      </c>
      <c r="BJ128">
        <f ca="1"/>
        <v>0</v>
      </c>
      <c r="BK128" s="331">
        <f ca="1"/>
        <v>0</v>
      </c>
    </row>
    <row r="129" spans="1:63" x14ac:dyDescent="0.25">
      <c r="A129" s="330" t="str" cm="1">
        <f t="array" aca="1" ref="A129" ca="1">IF(INDIRECT(ADDRESS(9+QUOTIENT(ROW(A128)-1,20),4,4,1,"Equipa de projeto")) = 0,"", _xlfn.CONCAT(1 + QUOTIENT(ROW(A128)-1,20),". ", INDIRECT(ADDRESS(9+QUOTIENT(ROW(A128)-1,20),4,4,1,"Equipa de projeto"))))</f>
        <v/>
      </c>
      <c r="B129">
        <f>Atividades!$A$37</f>
        <v>0</v>
      </c>
      <c r="C129" s="123" t="s">
        <v>49</v>
      </c>
      <c r="D129">
        <f ca="1"/>
        <v>0</v>
      </c>
      <c r="E129">
        <f ca="1"/>
        <v>0</v>
      </c>
      <c r="F129">
        <f ca="1"/>
        <v>0</v>
      </c>
      <c r="G129">
        <f ca="1"/>
        <v>0</v>
      </c>
      <c r="H129">
        <f ca="1"/>
        <v>0</v>
      </c>
      <c r="I129">
        <f ca="1"/>
        <v>0</v>
      </c>
      <c r="J129">
        <f ca="1"/>
        <v>0</v>
      </c>
      <c r="K129">
        <f ca="1"/>
        <v>0</v>
      </c>
      <c r="L129">
        <f ca="1"/>
        <v>0</v>
      </c>
      <c r="M129">
        <f ca="1"/>
        <v>0</v>
      </c>
      <c r="N129">
        <f ca="1"/>
        <v>0</v>
      </c>
      <c r="O129">
        <f ca="1"/>
        <v>0</v>
      </c>
      <c r="P129">
        <f ca="1"/>
        <v>0</v>
      </c>
      <c r="Q129">
        <f ca="1"/>
        <v>0</v>
      </c>
      <c r="R129">
        <f ca="1"/>
        <v>0</v>
      </c>
      <c r="S129">
        <f ca="1"/>
        <v>0</v>
      </c>
      <c r="T129">
        <f ca="1"/>
        <v>0</v>
      </c>
      <c r="U129">
        <f ca="1"/>
        <v>0</v>
      </c>
      <c r="V129">
        <f ca="1"/>
        <v>0</v>
      </c>
      <c r="W129">
        <f ca="1"/>
        <v>0</v>
      </c>
      <c r="X129">
        <f ca="1"/>
        <v>0</v>
      </c>
      <c r="Y129">
        <f ca="1"/>
        <v>0</v>
      </c>
      <c r="Z129">
        <f ca="1"/>
        <v>0</v>
      </c>
      <c r="AA129">
        <f ca="1"/>
        <v>0</v>
      </c>
      <c r="AB129">
        <f ca="1"/>
        <v>0</v>
      </c>
      <c r="AC129">
        <f ca="1"/>
        <v>0</v>
      </c>
      <c r="AD129">
        <f ca="1"/>
        <v>0</v>
      </c>
      <c r="AE129">
        <f ca="1"/>
        <v>0</v>
      </c>
      <c r="AF129">
        <f ca="1"/>
        <v>0</v>
      </c>
      <c r="AG129">
        <f ca="1"/>
        <v>0</v>
      </c>
      <c r="AH129">
        <f ca="1"/>
        <v>0</v>
      </c>
      <c r="AI129">
        <f ca="1"/>
        <v>0</v>
      </c>
      <c r="AJ129">
        <f ca="1"/>
        <v>0</v>
      </c>
      <c r="AK129">
        <f ca="1"/>
        <v>0</v>
      </c>
      <c r="AL129">
        <f ca="1"/>
        <v>0</v>
      </c>
      <c r="AM129">
        <f ca="1"/>
        <v>0</v>
      </c>
      <c r="AN129">
        <f ca="1"/>
        <v>0</v>
      </c>
      <c r="AO129">
        <f ca="1"/>
        <v>0</v>
      </c>
      <c r="AP129">
        <f ca="1"/>
        <v>0</v>
      </c>
      <c r="AQ129">
        <f ca="1"/>
        <v>0</v>
      </c>
      <c r="AR129">
        <f ca="1"/>
        <v>0</v>
      </c>
      <c r="AS129">
        <f ca="1"/>
        <v>0</v>
      </c>
      <c r="AT129">
        <f ca="1"/>
        <v>0</v>
      </c>
      <c r="AU129">
        <f ca="1"/>
        <v>0</v>
      </c>
      <c r="AV129">
        <f ca="1"/>
        <v>0</v>
      </c>
      <c r="AW129">
        <f ca="1"/>
        <v>0</v>
      </c>
      <c r="AX129">
        <f ca="1"/>
        <v>0</v>
      </c>
      <c r="AY129">
        <f ca="1"/>
        <v>0</v>
      </c>
      <c r="AZ129">
        <f ca="1"/>
        <v>0</v>
      </c>
      <c r="BA129">
        <f ca="1"/>
        <v>0</v>
      </c>
      <c r="BB129">
        <f ca="1"/>
        <v>0</v>
      </c>
      <c r="BC129">
        <f ca="1"/>
        <v>0</v>
      </c>
      <c r="BD129">
        <f ca="1"/>
        <v>0</v>
      </c>
      <c r="BE129">
        <f ca="1"/>
        <v>0</v>
      </c>
      <c r="BF129">
        <f ca="1"/>
        <v>0</v>
      </c>
      <c r="BG129">
        <f ca="1"/>
        <v>0</v>
      </c>
      <c r="BH129">
        <f ca="1"/>
        <v>0</v>
      </c>
      <c r="BI129">
        <f ca="1"/>
        <v>0</v>
      </c>
      <c r="BJ129">
        <f ca="1"/>
        <v>0</v>
      </c>
      <c r="BK129" s="331">
        <f ca="1"/>
        <v>0</v>
      </c>
    </row>
    <row r="130" spans="1:63" x14ac:dyDescent="0.25">
      <c r="A130" s="330" t="str" cm="1">
        <f t="array" aca="1" ref="A130" ca="1">IF(INDIRECT(ADDRESS(9+QUOTIENT(ROW(A129)-1,20),4,4,1,"Equipa de projeto")) = 0,"", _xlfn.CONCAT(1 + QUOTIENT(ROW(A129)-1,20),". ", INDIRECT(ADDRESS(9+QUOTIENT(ROW(A129)-1,20),4,4,1,"Equipa de projeto"))))</f>
        <v/>
      </c>
      <c r="B130">
        <f>Atividades!$A$49</f>
        <v>0</v>
      </c>
      <c r="C130" s="123" t="s">
        <v>48</v>
      </c>
      <c r="D130">
        <f ca="1"/>
        <v>0</v>
      </c>
      <c r="E130">
        <f ca="1"/>
        <v>0</v>
      </c>
      <c r="F130">
        <f ca="1"/>
        <v>0</v>
      </c>
      <c r="G130">
        <f ca="1"/>
        <v>0</v>
      </c>
      <c r="H130">
        <f ca="1"/>
        <v>0</v>
      </c>
      <c r="I130">
        <f ca="1"/>
        <v>0</v>
      </c>
      <c r="J130">
        <f ca="1"/>
        <v>0</v>
      </c>
      <c r="K130">
        <f ca="1"/>
        <v>0</v>
      </c>
      <c r="L130">
        <f ca="1"/>
        <v>0</v>
      </c>
      <c r="M130">
        <f ca="1"/>
        <v>0</v>
      </c>
      <c r="N130">
        <f ca="1"/>
        <v>0</v>
      </c>
      <c r="O130">
        <f ca="1"/>
        <v>0</v>
      </c>
      <c r="P130">
        <f ca="1"/>
        <v>0</v>
      </c>
      <c r="Q130">
        <f ca="1"/>
        <v>0</v>
      </c>
      <c r="R130">
        <f ca="1"/>
        <v>0</v>
      </c>
      <c r="S130">
        <f ca="1"/>
        <v>0</v>
      </c>
      <c r="T130">
        <f ca="1"/>
        <v>0</v>
      </c>
      <c r="U130">
        <f ca="1"/>
        <v>0</v>
      </c>
      <c r="V130">
        <f ca="1"/>
        <v>0</v>
      </c>
      <c r="W130">
        <f ca="1"/>
        <v>0</v>
      </c>
      <c r="X130">
        <f ca="1"/>
        <v>0</v>
      </c>
      <c r="Y130">
        <f ca="1"/>
        <v>0</v>
      </c>
      <c r="Z130">
        <f ca="1"/>
        <v>0</v>
      </c>
      <c r="AA130">
        <f ca="1"/>
        <v>0</v>
      </c>
      <c r="AB130">
        <f ca="1"/>
        <v>0</v>
      </c>
      <c r="AC130">
        <f ca="1"/>
        <v>0</v>
      </c>
      <c r="AD130">
        <f ca="1"/>
        <v>0</v>
      </c>
      <c r="AE130">
        <f ca="1"/>
        <v>0</v>
      </c>
      <c r="AF130">
        <f ca="1"/>
        <v>0</v>
      </c>
      <c r="AG130">
        <f ca="1"/>
        <v>0</v>
      </c>
      <c r="AH130">
        <f ca="1"/>
        <v>0</v>
      </c>
      <c r="AI130">
        <f ca="1"/>
        <v>0</v>
      </c>
      <c r="AJ130">
        <f ca="1"/>
        <v>0</v>
      </c>
      <c r="AK130">
        <f ca="1"/>
        <v>0</v>
      </c>
      <c r="AL130">
        <f ca="1"/>
        <v>0</v>
      </c>
      <c r="AM130">
        <f ca="1"/>
        <v>0</v>
      </c>
      <c r="AN130">
        <f ca="1"/>
        <v>0</v>
      </c>
      <c r="AO130">
        <f ca="1"/>
        <v>0</v>
      </c>
      <c r="AP130">
        <f ca="1"/>
        <v>0</v>
      </c>
      <c r="AQ130">
        <f ca="1"/>
        <v>0</v>
      </c>
      <c r="AR130">
        <f ca="1"/>
        <v>0</v>
      </c>
      <c r="AS130">
        <f ca="1"/>
        <v>0</v>
      </c>
      <c r="AT130">
        <f ca="1"/>
        <v>0</v>
      </c>
      <c r="AU130">
        <f ca="1"/>
        <v>0</v>
      </c>
      <c r="AV130">
        <f ca="1"/>
        <v>0</v>
      </c>
      <c r="AW130">
        <f ca="1"/>
        <v>0</v>
      </c>
      <c r="AX130">
        <f ca="1"/>
        <v>0</v>
      </c>
      <c r="AY130">
        <f ca="1"/>
        <v>0</v>
      </c>
      <c r="AZ130">
        <f ca="1"/>
        <v>0</v>
      </c>
      <c r="BA130">
        <f ca="1"/>
        <v>0</v>
      </c>
      <c r="BB130">
        <f ca="1"/>
        <v>0</v>
      </c>
      <c r="BC130">
        <f ca="1"/>
        <v>0</v>
      </c>
      <c r="BD130">
        <f ca="1"/>
        <v>0</v>
      </c>
      <c r="BE130">
        <f ca="1"/>
        <v>0</v>
      </c>
      <c r="BF130">
        <f ca="1"/>
        <v>0</v>
      </c>
      <c r="BG130">
        <f ca="1"/>
        <v>0</v>
      </c>
      <c r="BH130">
        <f ca="1"/>
        <v>0</v>
      </c>
      <c r="BI130">
        <f ca="1"/>
        <v>0</v>
      </c>
      <c r="BJ130">
        <f ca="1"/>
        <v>0</v>
      </c>
      <c r="BK130" s="331">
        <f ca="1"/>
        <v>0</v>
      </c>
    </row>
    <row r="131" spans="1:63" x14ac:dyDescent="0.25">
      <c r="A131" s="330" t="str" cm="1">
        <f t="array" aca="1" ref="A131" ca="1">IF(INDIRECT(ADDRESS(9+QUOTIENT(ROW(A130)-1,20),4,4,1,"Equipa de projeto")) = 0,"", _xlfn.CONCAT(1 + QUOTIENT(ROW(A130)-1,20),". ", INDIRECT(ADDRESS(9+QUOTIENT(ROW(A130)-1,20),4,4,1,"Equipa de projeto"))))</f>
        <v/>
      </c>
      <c r="B131">
        <f>Atividades!$A$49</f>
        <v>0</v>
      </c>
      <c r="C131" s="123" t="s">
        <v>49</v>
      </c>
      <c r="D131">
        <f ca="1"/>
        <v>0</v>
      </c>
      <c r="E131">
        <f ca="1"/>
        <v>0</v>
      </c>
      <c r="F131">
        <f ca="1"/>
        <v>0</v>
      </c>
      <c r="G131">
        <f ca="1"/>
        <v>0</v>
      </c>
      <c r="H131">
        <f ca="1"/>
        <v>0</v>
      </c>
      <c r="I131">
        <f ca="1"/>
        <v>0</v>
      </c>
      <c r="J131">
        <f ca="1"/>
        <v>0</v>
      </c>
      <c r="K131">
        <f ca="1"/>
        <v>0</v>
      </c>
      <c r="L131">
        <f ca="1"/>
        <v>0</v>
      </c>
      <c r="M131">
        <f ca="1"/>
        <v>0</v>
      </c>
      <c r="N131">
        <f ca="1"/>
        <v>0</v>
      </c>
      <c r="O131">
        <f ca="1"/>
        <v>0</v>
      </c>
      <c r="P131">
        <f ca="1"/>
        <v>0</v>
      </c>
      <c r="Q131">
        <f ca="1"/>
        <v>0</v>
      </c>
      <c r="R131">
        <f ca="1"/>
        <v>0</v>
      </c>
      <c r="S131">
        <f ca="1"/>
        <v>0</v>
      </c>
      <c r="T131">
        <f ca="1"/>
        <v>0</v>
      </c>
      <c r="U131">
        <f ca="1"/>
        <v>0</v>
      </c>
      <c r="V131">
        <f ca="1"/>
        <v>0</v>
      </c>
      <c r="W131">
        <f ca="1"/>
        <v>0</v>
      </c>
      <c r="X131">
        <f ca="1"/>
        <v>0</v>
      </c>
      <c r="Y131">
        <f ca="1"/>
        <v>0</v>
      </c>
      <c r="Z131">
        <f ca="1"/>
        <v>0</v>
      </c>
      <c r="AA131">
        <f ca="1"/>
        <v>0</v>
      </c>
      <c r="AB131">
        <f ca="1"/>
        <v>0</v>
      </c>
      <c r="AC131">
        <f ca="1"/>
        <v>0</v>
      </c>
      <c r="AD131">
        <f ca="1"/>
        <v>0</v>
      </c>
      <c r="AE131">
        <f ca="1"/>
        <v>0</v>
      </c>
      <c r="AF131">
        <f ca="1"/>
        <v>0</v>
      </c>
      <c r="AG131">
        <f ca="1"/>
        <v>0</v>
      </c>
      <c r="AH131">
        <f ca="1"/>
        <v>0</v>
      </c>
      <c r="AI131">
        <f ca="1"/>
        <v>0</v>
      </c>
      <c r="AJ131">
        <f ca="1"/>
        <v>0</v>
      </c>
      <c r="AK131">
        <f ca="1"/>
        <v>0</v>
      </c>
      <c r="AL131">
        <f ca="1"/>
        <v>0</v>
      </c>
      <c r="AM131">
        <f ca="1"/>
        <v>0</v>
      </c>
      <c r="AN131">
        <f ca="1"/>
        <v>0</v>
      </c>
      <c r="AO131">
        <f ca="1"/>
        <v>0</v>
      </c>
      <c r="AP131">
        <f ca="1"/>
        <v>0</v>
      </c>
      <c r="AQ131">
        <f ca="1"/>
        <v>0</v>
      </c>
      <c r="AR131">
        <f ca="1"/>
        <v>0</v>
      </c>
      <c r="AS131">
        <f ca="1"/>
        <v>0</v>
      </c>
      <c r="AT131">
        <f ca="1"/>
        <v>0</v>
      </c>
      <c r="AU131">
        <f ca="1"/>
        <v>0</v>
      </c>
      <c r="AV131">
        <f ca="1"/>
        <v>0</v>
      </c>
      <c r="AW131">
        <f ca="1"/>
        <v>0</v>
      </c>
      <c r="AX131">
        <f ca="1"/>
        <v>0</v>
      </c>
      <c r="AY131">
        <f ca="1"/>
        <v>0</v>
      </c>
      <c r="AZ131">
        <f ca="1"/>
        <v>0</v>
      </c>
      <c r="BA131">
        <f ca="1"/>
        <v>0</v>
      </c>
      <c r="BB131">
        <f ca="1"/>
        <v>0</v>
      </c>
      <c r="BC131">
        <f ca="1"/>
        <v>0</v>
      </c>
      <c r="BD131">
        <f ca="1"/>
        <v>0</v>
      </c>
      <c r="BE131">
        <f ca="1"/>
        <v>0</v>
      </c>
      <c r="BF131">
        <f ca="1"/>
        <v>0</v>
      </c>
      <c r="BG131">
        <f ca="1"/>
        <v>0</v>
      </c>
      <c r="BH131">
        <f ca="1"/>
        <v>0</v>
      </c>
      <c r="BI131">
        <f ca="1"/>
        <v>0</v>
      </c>
      <c r="BJ131">
        <f ca="1"/>
        <v>0</v>
      </c>
      <c r="BK131" s="331">
        <f ca="1"/>
        <v>0</v>
      </c>
    </row>
    <row r="132" spans="1:63" x14ac:dyDescent="0.25">
      <c r="A132" s="330" t="str" cm="1">
        <f t="array" aca="1" ref="A132" ca="1">IF(INDIRECT(ADDRESS(9+QUOTIENT(ROW(A131)-1,20),4,4,1,"Equipa de projeto")) = 0,"", _xlfn.CONCAT(1 + QUOTIENT(ROW(A131)-1,20),". ", INDIRECT(ADDRESS(9+QUOTIENT(ROW(A131)-1,20),4,4,1,"Equipa de projeto"))))</f>
        <v/>
      </c>
      <c r="B132">
        <f>Atividades!$A$61</f>
        <v>0</v>
      </c>
      <c r="C132" s="123" t="s">
        <v>48</v>
      </c>
      <c r="D132">
        <f ca="1"/>
        <v>0</v>
      </c>
      <c r="E132">
        <f ca="1"/>
        <v>0</v>
      </c>
      <c r="F132">
        <f ca="1"/>
        <v>0</v>
      </c>
      <c r="G132">
        <f ca="1"/>
        <v>0</v>
      </c>
      <c r="H132">
        <f ca="1"/>
        <v>0</v>
      </c>
      <c r="I132">
        <f ca="1"/>
        <v>0</v>
      </c>
      <c r="J132">
        <f ca="1"/>
        <v>0</v>
      </c>
      <c r="K132">
        <f ca="1"/>
        <v>0</v>
      </c>
      <c r="L132">
        <f ca="1"/>
        <v>0</v>
      </c>
      <c r="M132">
        <f ca="1"/>
        <v>0</v>
      </c>
      <c r="N132">
        <f ca="1"/>
        <v>0</v>
      </c>
      <c r="O132">
        <f ca="1"/>
        <v>0</v>
      </c>
      <c r="P132">
        <f ca="1"/>
        <v>0</v>
      </c>
      <c r="Q132">
        <f ca="1"/>
        <v>0</v>
      </c>
      <c r="R132">
        <f ca="1"/>
        <v>0</v>
      </c>
      <c r="S132">
        <f ca="1"/>
        <v>0</v>
      </c>
      <c r="T132">
        <f ca="1"/>
        <v>0</v>
      </c>
      <c r="U132">
        <f ca="1"/>
        <v>0</v>
      </c>
      <c r="V132">
        <f ca="1"/>
        <v>0</v>
      </c>
      <c r="W132">
        <f ca="1"/>
        <v>0</v>
      </c>
      <c r="X132">
        <f ca="1"/>
        <v>0</v>
      </c>
      <c r="Y132">
        <f ca="1"/>
        <v>0</v>
      </c>
      <c r="Z132">
        <f ca="1"/>
        <v>0</v>
      </c>
      <c r="AA132">
        <f ca="1"/>
        <v>0</v>
      </c>
      <c r="AB132">
        <f ca="1"/>
        <v>0</v>
      </c>
      <c r="AC132">
        <f ca="1"/>
        <v>0</v>
      </c>
      <c r="AD132">
        <f ca="1"/>
        <v>0</v>
      </c>
      <c r="AE132">
        <f ca="1"/>
        <v>0</v>
      </c>
      <c r="AF132">
        <f ca="1"/>
        <v>0</v>
      </c>
      <c r="AG132">
        <f ca="1"/>
        <v>0</v>
      </c>
      <c r="AH132">
        <f ca="1"/>
        <v>0</v>
      </c>
      <c r="AI132">
        <f ca="1"/>
        <v>0</v>
      </c>
      <c r="AJ132">
        <f ca="1"/>
        <v>0</v>
      </c>
      <c r="AK132">
        <f ca="1"/>
        <v>0</v>
      </c>
      <c r="AL132">
        <f ca="1"/>
        <v>0</v>
      </c>
      <c r="AM132">
        <f ca="1"/>
        <v>0</v>
      </c>
      <c r="AN132">
        <f ca="1"/>
        <v>0</v>
      </c>
      <c r="AO132">
        <f ca="1"/>
        <v>0</v>
      </c>
      <c r="AP132">
        <f ca="1"/>
        <v>0</v>
      </c>
      <c r="AQ132">
        <f ca="1"/>
        <v>0</v>
      </c>
      <c r="AR132">
        <f ca="1"/>
        <v>0</v>
      </c>
      <c r="AS132">
        <f ca="1"/>
        <v>0</v>
      </c>
      <c r="AT132">
        <f ca="1"/>
        <v>0</v>
      </c>
      <c r="AU132">
        <f ca="1"/>
        <v>0</v>
      </c>
      <c r="AV132">
        <f ca="1"/>
        <v>0</v>
      </c>
      <c r="AW132">
        <f ca="1"/>
        <v>0</v>
      </c>
      <c r="AX132">
        <f ca="1"/>
        <v>0</v>
      </c>
      <c r="AY132">
        <f ca="1"/>
        <v>0</v>
      </c>
      <c r="AZ132">
        <f ca="1"/>
        <v>0</v>
      </c>
      <c r="BA132">
        <f ca="1"/>
        <v>0</v>
      </c>
      <c r="BB132">
        <f ca="1"/>
        <v>0</v>
      </c>
      <c r="BC132">
        <f ca="1"/>
        <v>0</v>
      </c>
      <c r="BD132">
        <f ca="1"/>
        <v>0</v>
      </c>
      <c r="BE132">
        <f ca="1"/>
        <v>0</v>
      </c>
      <c r="BF132">
        <f ca="1"/>
        <v>0</v>
      </c>
      <c r="BG132">
        <f ca="1"/>
        <v>0</v>
      </c>
      <c r="BH132">
        <f ca="1"/>
        <v>0</v>
      </c>
      <c r="BI132">
        <f ca="1"/>
        <v>0</v>
      </c>
      <c r="BJ132">
        <f ca="1"/>
        <v>0</v>
      </c>
      <c r="BK132" s="331">
        <f ca="1"/>
        <v>0</v>
      </c>
    </row>
    <row r="133" spans="1:63" x14ac:dyDescent="0.25">
      <c r="A133" s="330" t="str" cm="1">
        <f t="array" aca="1" ref="A133" ca="1">IF(INDIRECT(ADDRESS(9+QUOTIENT(ROW(A132)-1,20),4,4,1,"Equipa de projeto")) = 0,"", _xlfn.CONCAT(1 + QUOTIENT(ROW(A132)-1,20),". ", INDIRECT(ADDRESS(9+QUOTIENT(ROW(A132)-1,20),4,4,1,"Equipa de projeto"))))</f>
        <v/>
      </c>
      <c r="B133">
        <f>Atividades!$A$61</f>
        <v>0</v>
      </c>
      <c r="C133" s="123" t="s">
        <v>49</v>
      </c>
      <c r="D133">
        <f ca="1"/>
        <v>0</v>
      </c>
      <c r="E133">
        <f ca="1"/>
        <v>0</v>
      </c>
      <c r="F133">
        <f ca="1"/>
        <v>0</v>
      </c>
      <c r="G133">
        <f ca="1"/>
        <v>0</v>
      </c>
      <c r="H133">
        <f ca="1"/>
        <v>0</v>
      </c>
      <c r="I133">
        <f ca="1"/>
        <v>0</v>
      </c>
      <c r="J133">
        <f ca="1"/>
        <v>0</v>
      </c>
      <c r="K133">
        <f ca="1"/>
        <v>0</v>
      </c>
      <c r="L133">
        <f ca="1"/>
        <v>0</v>
      </c>
      <c r="M133">
        <f ca="1"/>
        <v>0</v>
      </c>
      <c r="N133">
        <f ca="1"/>
        <v>0</v>
      </c>
      <c r="O133">
        <f ca="1"/>
        <v>0</v>
      </c>
      <c r="P133">
        <f ca="1"/>
        <v>0</v>
      </c>
      <c r="Q133">
        <f ca="1"/>
        <v>0</v>
      </c>
      <c r="R133">
        <f ca="1"/>
        <v>0</v>
      </c>
      <c r="S133">
        <f ca="1"/>
        <v>0</v>
      </c>
      <c r="T133">
        <f ca="1"/>
        <v>0</v>
      </c>
      <c r="U133">
        <f ca="1"/>
        <v>0</v>
      </c>
      <c r="V133">
        <f ca="1"/>
        <v>0</v>
      </c>
      <c r="W133">
        <f ca="1"/>
        <v>0</v>
      </c>
      <c r="X133">
        <f ca="1"/>
        <v>0</v>
      </c>
      <c r="Y133">
        <f ca="1"/>
        <v>0</v>
      </c>
      <c r="Z133">
        <f ca="1"/>
        <v>0</v>
      </c>
      <c r="AA133">
        <f ca="1"/>
        <v>0</v>
      </c>
      <c r="AB133">
        <f ca="1"/>
        <v>0</v>
      </c>
      <c r="AC133">
        <f ca="1"/>
        <v>0</v>
      </c>
      <c r="AD133">
        <f ca="1"/>
        <v>0</v>
      </c>
      <c r="AE133">
        <f ca="1"/>
        <v>0</v>
      </c>
      <c r="AF133">
        <f ca="1"/>
        <v>0</v>
      </c>
      <c r="AG133">
        <f ca="1"/>
        <v>0</v>
      </c>
      <c r="AH133">
        <f ca="1"/>
        <v>0</v>
      </c>
      <c r="AI133">
        <f ca="1"/>
        <v>0</v>
      </c>
      <c r="AJ133">
        <f ca="1"/>
        <v>0</v>
      </c>
      <c r="AK133">
        <f ca="1"/>
        <v>0</v>
      </c>
      <c r="AL133">
        <f ca="1"/>
        <v>0</v>
      </c>
      <c r="AM133">
        <f ca="1"/>
        <v>0</v>
      </c>
      <c r="AN133">
        <f ca="1"/>
        <v>0</v>
      </c>
      <c r="AO133">
        <f ca="1"/>
        <v>0</v>
      </c>
      <c r="AP133">
        <f ca="1"/>
        <v>0</v>
      </c>
      <c r="AQ133">
        <f ca="1"/>
        <v>0</v>
      </c>
      <c r="AR133">
        <f ca="1"/>
        <v>0</v>
      </c>
      <c r="AS133">
        <f ca="1"/>
        <v>0</v>
      </c>
      <c r="AT133">
        <f ca="1"/>
        <v>0</v>
      </c>
      <c r="AU133">
        <f ca="1"/>
        <v>0</v>
      </c>
      <c r="AV133">
        <f ca="1"/>
        <v>0</v>
      </c>
      <c r="AW133">
        <f ca="1"/>
        <v>0</v>
      </c>
      <c r="AX133">
        <f ca="1"/>
        <v>0</v>
      </c>
      <c r="AY133">
        <f ca="1"/>
        <v>0</v>
      </c>
      <c r="AZ133">
        <f ca="1"/>
        <v>0</v>
      </c>
      <c r="BA133">
        <f ca="1"/>
        <v>0</v>
      </c>
      <c r="BB133">
        <f ca="1"/>
        <v>0</v>
      </c>
      <c r="BC133">
        <f ca="1"/>
        <v>0</v>
      </c>
      <c r="BD133">
        <f ca="1"/>
        <v>0</v>
      </c>
      <c r="BE133">
        <f ca="1"/>
        <v>0</v>
      </c>
      <c r="BF133">
        <f ca="1"/>
        <v>0</v>
      </c>
      <c r="BG133">
        <f ca="1"/>
        <v>0</v>
      </c>
      <c r="BH133">
        <f ca="1"/>
        <v>0</v>
      </c>
      <c r="BI133">
        <f ca="1"/>
        <v>0</v>
      </c>
      <c r="BJ133">
        <f ca="1"/>
        <v>0</v>
      </c>
      <c r="BK133" s="331">
        <f ca="1"/>
        <v>0</v>
      </c>
    </row>
    <row r="134" spans="1:63" x14ac:dyDescent="0.25">
      <c r="A134" s="330" t="str" cm="1">
        <f t="array" aca="1" ref="A134" ca="1">IF(INDIRECT(ADDRESS(9+QUOTIENT(ROW(A133)-1,20),4,4,1,"Equipa de projeto")) = 0,"", _xlfn.CONCAT(1 + QUOTIENT(ROW(A133)-1,20),". ", INDIRECT(ADDRESS(9+QUOTIENT(ROW(A133)-1,20),4,4,1,"Equipa de projeto"))))</f>
        <v/>
      </c>
      <c r="B134">
        <f>Atividades!$A$73</f>
        <v>0</v>
      </c>
      <c r="C134" s="123" t="s">
        <v>48</v>
      </c>
      <c r="D134">
        <f ca="1"/>
        <v>0</v>
      </c>
      <c r="E134">
        <f ca="1"/>
        <v>0</v>
      </c>
      <c r="F134">
        <f ca="1"/>
        <v>0</v>
      </c>
      <c r="G134">
        <f ca="1"/>
        <v>0</v>
      </c>
      <c r="H134">
        <f ca="1"/>
        <v>0</v>
      </c>
      <c r="I134">
        <f ca="1"/>
        <v>0</v>
      </c>
      <c r="J134">
        <f ca="1"/>
        <v>0</v>
      </c>
      <c r="K134">
        <f ca="1"/>
        <v>0</v>
      </c>
      <c r="L134">
        <f ca="1"/>
        <v>0</v>
      </c>
      <c r="M134">
        <f ca="1"/>
        <v>0</v>
      </c>
      <c r="N134">
        <f ca="1"/>
        <v>0</v>
      </c>
      <c r="O134">
        <f ca="1"/>
        <v>0</v>
      </c>
      <c r="P134">
        <f ca="1"/>
        <v>0</v>
      </c>
      <c r="Q134">
        <f ca="1"/>
        <v>0</v>
      </c>
      <c r="R134">
        <f ca="1"/>
        <v>0</v>
      </c>
      <c r="S134">
        <f ca="1"/>
        <v>0</v>
      </c>
      <c r="T134">
        <f ca="1"/>
        <v>0</v>
      </c>
      <c r="U134">
        <f ca="1"/>
        <v>0</v>
      </c>
      <c r="V134">
        <f ca="1"/>
        <v>0</v>
      </c>
      <c r="W134">
        <f ca="1"/>
        <v>0</v>
      </c>
      <c r="X134">
        <f ca="1"/>
        <v>0</v>
      </c>
      <c r="Y134">
        <f ca="1"/>
        <v>0</v>
      </c>
      <c r="Z134">
        <f ca="1"/>
        <v>0</v>
      </c>
      <c r="AA134">
        <f ca="1"/>
        <v>0</v>
      </c>
      <c r="AB134">
        <f ca="1"/>
        <v>0</v>
      </c>
      <c r="AC134">
        <f ca="1"/>
        <v>0</v>
      </c>
      <c r="AD134">
        <f ca="1"/>
        <v>0</v>
      </c>
      <c r="AE134">
        <f ca="1"/>
        <v>0</v>
      </c>
      <c r="AF134">
        <f ca="1"/>
        <v>0</v>
      </c>
      <c r="AG134">
        <f ca="1"/>
        <v>0</v>
      </c>
      <c r="AH134">
        <f ca="1"/>
        <v>0</v>
      </c>
      <c r="AI134">
        <f ca="1"/>
        <v>0</v>
      </c>
      <c r="AJ134">
        <f ca="1"/>
        <v>0</v>
      </c>
      <c r="AK134">
        <f ca="1"/>
        <v>0</v>
      </c>
      <c r="AL134">
        <f ca="1"/>
        <v>0</v>
      </c>
      <c r="AM134">
        <f ca="1"/>
        <v>0</v>
      </c>
      <c r="AN134">
        <f ca="1"/>
        <v>0</v>
      </c>
      <c r="AO134">
        <f ca="1"/>
        <v>0</v>
      </c>
      <c r="AP134">
        <f ca="1"/>
        <v>0</v>
      </c>
      <c r="AQ134">
        <f ca="1"/>
        <v>0</v>
      </c>
      <c r="AR134">
        <f ca="1"/>
        <v>0</v>
      </c>
      <c r="AS134">
        <f ca="1"/>
        <v>0</v>
      </c>
      <c r="AT134">
        <f ca="1"/>
        <v>0</v>
      </c>
      <c r="AU134">
        <f ca="1"/>
        <v>0</v>
      </c>
      <c r="AV134">
        <f ca="1"/>
        <v>0</v>
      </c>
      <c r="AW134">
        <f ca="1"/>
        <v>0</v>
      </c>
      <c r="AX134">
        <f ca="1"/>
        <v>0</v>
      </c>
      <c r="AY134">
        <f ca="1"/>
        <v>0</v>
      </c>
      <c r="AZ134">
        <f ca="1"/>
        <v>0</v>
      </c>
      <c r="BA134">
        <f ca="1"/>
        <v>0</v>
      </c>
      <c r="BB134">
        <f ca="1"/>
        <v>0</v>
      </c>
      <c r="BC134">
        <f ca="1"/>
        <v>0</v>
      </c>
      <c r="BD134">
        <f ca="1"/>
        <v>0</v>
      </c>
      <c r="BE134">
        <f ca="1"/>
        <v>0</v>
      </c>
      <c r="BF134">
        <f ca="1"/>
        <v>0</v>
      </c>
      <c r="BG134">
        <f ca="1"/>
        <v>0</v>
      </c>
      <c r="BH134">
        <f ca="1"/>
        <v>0</v>
      </c>
      <c r="BI134">
        <f ca="1"/>
        <v>0</v>
      </c>
      <c r="BJ134">
        <f ca="1"/>
        <v>0</v>
      </c>
      <c r="BK134" s="331">
        <f ca="1"/>
        <v>0</v>
      </c>
    </row>
    <row r="135" spans="1:63" x14ac:dyDescent="0.25">
      <c r="A135" s="330" t="str" cm="1">
        <f t="array" aca="1" ref="A135" ca="1">IF(INDIRECT(ADDRESS(9+QUOTIENT(ROW(A134)-1,20),4,4,1,"Equipa de projeto")) = 0,"", _xlfn.CONCAT(1 + QUOTIENT(ROW(A134)-1,20),". ", INDIRECT(ADDRESS(9+QUOTIENT(ROW(A134)-1,20),4,4,1,"Equipa de projeto"))))</f>
        <v/>
      </c>
      <c r="B135">
        <f>Atividades!$A$73</f>
        <v>0</v>
      </c>
      <c r="C135" s="123" t="s">
        <v>49</v>
      </c>
      <c r="D135">
        <f ca="1"/>
        <v>0</v>
      </c>
      <c r="E135">
        <f ca="1"/>
        <v>0</v>
      </c>
      <c r="F135">
        <f ca="1"/>
        <v>0</v>
      </c>
      <c r="G135">
        <f ca="1"/>
        <v>0</v>
      </c>
      <c r="H135">
        <f ca="1"/>
        <v>0</v>
      </c>
      <c r="I135">
        <f ca="1"/>
        <v>0</v>
      </c>
      <c r="J135">
        <f ca="1"/>
        <v>0</v>
      </c>
      <c r="K135">
        <f ca="1"/>
        <v>0</v>
      </c>
      <c r="L135">
        <f ca="1"/>
        <v>0</v>
      </c>
      <c r="M135">
        <f ca="1"/>
        <v>0</v>
      </c>
      <c r="N135">
        <f ca="1"/>
        <v>0</v>
      </c>
      <c r="O135">
        <f ca="1"/>
        <v>0</v>
      </c>
      <c r="P135">
        <f ca="1"/>
        <v>0</v>
      </c>
      <c r="Q135">
        <f ca="1"/>
        <v>0</v>
      </c>
      <c r="R135">
        <f ca="1"/>
        <v>0</v>
      </c>
      <c r="S135">
        <f ca="1"/>
        <v>0</v>
      </c>
      <c r="T135">
        <f ca="1"/>
        <v>0</v>
      </c>
      <c r="U135">
        <f ca="1"/>
        <v>0</v>
      </c>
      <c r="V135">
        <f ca="1"/>
        <v>0</v>
      </c>
      <c r="W135">
        <f ca="1"/>
        <v>0</v>
      </c>
      <c r="X135">
        <f ca="1"/>
        <v>0</v>
      </c>
      <c r="Y135">
        <f ca="1"/>
        <v>0</v>
      </c>
      <c r="Z135">
        <f ca="1"/>
        <v>0</v>
      </c>
      <c r="AA135">
        <f ca="1"/>
        <v>0</v>
      </c>
      <c r="AB135">
        <f ca="1"/>
        <v>0</v>
      </c>
      <c r="AC135">
        <f ca="1"/>
        <v>0</v>
      </c>
      <c r="AD135">
        <f ca="1"/>
        <v>0</v>
      </c>
      <c r="AE135">
        <f ca="1"/>
        <v>0</v>
      </c>
      <c r="AF135">
        <f ca="1"/>
        <v>0</v>
      </c>
      <c r="AG135">
        <f ca="1"/>
        <v>0</v>
      </c>
      <c r="AH135">
        <f ca="1"/>
        <v>0</v>
      </c>
      <c r="AI135">
        <f ca="1"/>
        <v>0</v>
      </c>
      <c r="AJ135">
        <f ca="1"/>
        <v>0</v>
      </c>
      <c r="AK135">
        <f ca="1"/>
        <v>0</v>
      </c>
      <c r="AL135">
        <f ca="1"/>
        <v>0</v>
      </c>
      <c r="AM135">
        <f ca="1"/>
        <v>0</v>
      </c>
      <c r="AN135">
        <f ca="1"/>
        <v>0</v>
      </c>
      <c r="AO135">
        <f ca="1"/>
        <v>0</v>
      </c>
      <c r="AP135">
        <f ca="1"/>
        <v>0</v>
      </c>
      <c r="AQ135">
        <f ca="1"/>
        <v>0</v>
      </c>
      <c r="AR135">
        <f ca="1"/>
        <v>0</v>
      </c>
      <c r="AS135">
        <f ca="1"/>
        <v>0</v>
      </c>
      <c r="AT135">
        <f ca="1"/>
        <v>0</v>
      </c>
      <c r="AU135">
        <f ca="1"/>
        <v>0</v>
      </c>
      <c r="AV135">
        <f ca="1"/>
        <v>0</v>
      </c>
      <c r="AW135">
        <f ca="1"/>
        <v>0</v>
      </c>
      <c r="AX135">
        <f ca="1"/>
        <v>0</v>
      </c>
      <c r="AY135">
        <f ca="1"/>
        <v>0</v>
      </c>
      <c r="AZ135">
        <f ca="1"/>
        <v>0</v>
      </c>
      <c r="BA135">
        <f ca="1"/>
        <v>0</v>
      </c>
      <c r="BB135">
        <f ca="1"/>
        <v>0</v>
      </c>
      <c r="BC135">
        <f ca="1"/>
        <v>0</v>
      </c>
      <c r="BD135">
        <f ca="1"/>
        <v>0</v>
      </c>
      <c r="BE135">
        <f ca="1"/>
        <v>0</v>
      </c>
      <c r="BF135">
        <f ca="1"/>
        <v>0</v>
      </c>
      <c r="BG135">
        <f ca="1"/>
        <v>0</v>
      </c>
      <c r="BH135">
        <f ca="1"/>
        <v>0</v>
      </c>
      <c r="BI135">
        <f ca="1"/>
        <v>0</v>
      </c>
      <c r="BJ135">
        <f ca="1"/>
        <v>0</v>
      </c>
      <c r="BK135" s="331">
        <f ca="1"/>
        <v>0</v>
      </c>
    </row>
    <row r="136" spans="1:63" x14ac:dyDescent="0.25">
      <c r="A136" s="330" t="str" cm="1">
        <f t="array" aca="1" ref="A136" ca="1">IF(INDIRECT(ADDRESS(9+QUOTIENT(ROW(A135)-1,20),4,4,1,"Equipa de projeto")) = 0,"", _xlfn.CONCAT(1 + QUOTIENT(ROW(A135)-1,20),". ", INDIRECT(ADDRESS(9+QUOTIENT(ROW(A135)-1,20),4,4,1,"Equipa de projeto"))))</f>
        <v/>
      </c>
      <c r="B136">
        <f>Atividades!$A$85</f>
        <v>0</v>
      </c>
      <c r="C136" s="123" t="s">
        <v>48</v>
      </c>
      <c r="D136">
        <f ca="1"/>
        <v>0</v>
      </c>
      <c r="E136">
        <f ca="1"/>
        <v>0</v>
      </c>
      <c r="F136">
        <f ca="1"/>
        <v>0</v>
      </c>
      <c r="G136">
        <f ca="1"/>
        <v>0</v>
      </c>
      <c r="H136">
        <f ca="1"/>
        <v>0</v>
      </c>
      <c r="I136">
        <f ca="1"/>
        <v>0</v>
      </c>
      <c r="J136">
        <f ca="1"/>
        <v>0</v>
      </c>
      <c r="K136">
        <f ca="1"/>
        <v>0</v>
      </c>
      <c r="L136">
        <f ca="1"/>
        <v>0</v>
      </c>
      <c r="M136">
        <f ca="1"/>
        <v>0</v>
      </c>
      <c r="N136">
        <f ca="1"/>
        <v>0</v>
      </c>
      <c r="O136">
        <f ca="1"/>
        <v>0</v>
      </c>
      <c r="P136">
        <f ca="1"/>
        <v>0</v>
      </c>
      <c r="Q136">
        <f ca="1"/>
        <v>0</v>
      </c>
      <c r="R136">
        <f ca="1"/>
        <v>0</v>
      </c>
      <c r="S136">
        <f ca="1"/>
        <v>0</v>
      </c>
      <c r="T136">
        <f ca="1"/>
        <v>0</v>
      </c>
      <c r="U136">
        <f ca="1"/>
        <v>0</v>
      </c>
      <c r="V136">
        <f ca="1"/>
        <v>0</v>
      </c>
      <c r="W136">
        <f ca="1"/>
        <v>0</v>
      </c>
      <c r="X136">
        <f ca="1"/>
        <v>0</v>
      </c>
      <c r="Y136">
        <f ca="1"/>
        <v>0</v>
      </c>
      <c r="Z136">
        <f ca="1"/>
        <v>0</v>
      </c>
      <c r="AA136">
        <f ca="1"/>
        <v>0</v>
      </c>
      <c r="AB136">
        <f ca="1"/>
        <v>0</v>
      </c>
      <c r="AC136">
        <f ca="1"/>
        <v>0</v>
      </c>
      <c r="AD136">
        <f ca="1"/>
        <v>0</v>
      </c>
      <c r="AE136">
        <f ca="1"/>
        <v>0</v>
      </c>
      <c r="AF136">
        <f ca="1"/>
        <v>0</v>
      </c>
      <c r="AG136">
        <f ca="1"/>
        <v>0</v>
      </c>
      <c r="AH136">
        <f ca="1"/>
        <v>0</v>
      </c>
      <c r="AI136">
        <f ca="1"/>
        <v>0</v>
      </c>
      <c r="AJ136">
        <f ca="1"/>
        <v>0</v>
      </c>
      <c r="AK136">
        <f ca="1"/>
        <v>0</v>
      </c>
      <c r="AL136">
        <f ca="1"/>
        <v>0</v>
      </c>
      <c r="AM136">
        <f ca="1"/>
        <v>0</v>
      </c>
      <c r="AN136">
        <f ca="1"/>
        <v>0</v>
      </c>
      <c r="AO136">
        <f ca="1"/>
        <v>0</v>
      </c>
      <c r="AP136">
        <f ca="1"/>
        <v>0</v>
      </c>
      <c r="AQ136">
        <f ca="1"/>
        <v>0</v>
      </c>
      <c r="AR136">
        <f ca="1"/>
        <v>0</v>
      </c>
      <c r="AS136">
        <f ca="1"/>
        <v>0</v>
      </c>
      <c r="AT136">
        <f ca="1"/>
        <v>0</v>
      </c>
      <c r="AU136">
        <f ca="1"/>
        <v>0</v>
      </c>
      <c r="AV136">
        <f ca="1"/>
        <v>0</v>
      </c>
      <c r="AW136">
        <f ca="1"/>
        <v>0</v>
      </c>
      <c r="AX136">
        <f ca="1"/>
        <v>0</v>
      </c>
      <c r="AY136">
        <f ca="1"/>
        <v>0</v>
      </c>
      <c r="AZ136">
        <f ca="1"/>
        <v>0</v>
      </c>
      <c r="BA136">
        <f ca="1"/>
        <v>0</v>
      </c>
      <c r="BB136">
        <f ca="1"/>
        <v>0</v>
      </c>
      <c r="BC136">
        <f ca="1"/>
        <v>0</v>
      </c>
      <c r="BD136">
        <f ca="1"/>
        <v>0</v>
      </c>
      <c r="BE136">
        <f ca="1"/>
        <v>0</v>
      </c>
      <c r="BF136">
        <f ca="1"/>
        <v>0</v>
      </c>
      <c r="BG136">
        <f ca="1"/>
        <v>0</v>
      </c>
      <c r="BH136">
        <f ca="1"/>
        <v>0</v>
      </c>
      <c r="BI136">
        <f ca="1"/>
        <v>0</v>
      </c>
      <c r="BJ136">
        <f ca="1"/>
        <v>0</v>
      </c>
      <c r="BK136" s="331">
        <f ca="1"/>
        <v>0</v>
      </c>
    </row>
    <row r="137" spans="1:63" x14ac:dyDescent="0.25">
      <c r="A137" s="330" t="str" cm="1">
        <f t="array" aca="1" ref="A137" ca="1">IF(INDIRECT(ADDRESS(9+QUOTIENT(ROW(A136)-1,20),4,4,1,"Equipa de projeto")) = 0,"", _xlfn.CONCAT(1 + QUOTIENT(ROW(A136)-1,20),". ", INDIRECT(ADDRESS(9+QUOTIENT(ROW(A136)-1,20),4,4,1,"Equipa de projeto"))))</f>
        <v/>
      </c>
      <c r="B137">
        <f>Atividades!$A$85</f>
        <v>0</v>
      </c>
      <c r="C137" s="123" t="s">
        <v>49</v>
      </c>
      <c r="D137">
        <f ca="1"/>
        <v>0</v>
      </c>
      <c r="E137">
        <f ca="1"/>
        <v>0</v>
      </c>
      <c r="F137">
        <f ca="1"/>
        <v>0</v>
      </c>
      <c r="G137">
        <f ca="1"/>
        <v>0</v>
      </c>
      <c r="H137">
        <f ca="1"/>
        <v>0</v>
      </c>
      <c r="I137">
        <f ca="1"/>
        <v>0</v>
      </c>
      <c r="J137">
        <f ca="1"/>
        <v>0</v>
      </c>
      <c r="K137">
        <f ca="1"/>
        <v>0</v>
      </c>
      <c r="L137">
        <f ca="1"/>
        <v>0</v>
      </c>
      <c r="M137">
        <f ca="1"/>
        <v>0</v>
      </c>
      <c r="N137">
        <f ca="1"/>
        <v>0</v>
      </c>
      <c r="O137">
        <f ca="1"/>
        <v>0</v>
      </c>
      <c r="P137">
        <f ca="1"/>
        <v>0</v>
      </c>
      <c r="Q137">
        <f ca="1"/>
        <v>0</v>
      </c>
      <c r="R137">
        <f ca="1"/>
        <v>0</v>
      </c>
      <c r="S137">
        <f ca="1"/>
        <v>0</v>
      </c>
      <c r="T137">
        <f ca="1"/>
        <v>0</v>
      </c>
      <c r="U137">
        <f ca="1"/>
        <v>0</v>
      </c>
      <c r="V137">
        <f ca="1"/>
        <v>0</v>
      </c>
      <c r="W137">
        <f ca="1"/>
        <v>0</v>
      </c>
      <c r="X137">
        <f ca="1"/>
        <v>0</v>
      </c>
      <c r="Y137">
        <f ca="1"/>
        <v>0</v>
      </c>
      <c r="Z137">
        <f ca="1"/>
        <v>0</v>
      </c>
      <c r="AA137">
        <f ca="1"/>
        <v>0</v>
      </c>
      <c r="AB137">
        <f ca="1"/>
        <v>0</v>
      </c>
      <c r="AC137">
        <f ca="1"/>
        <v>0</v>
      </c>
      <c r="AD137">
        <f ca="1"/>
        <v>0</v>
      </c>
      <c r="AE137">
        <f ca="1"/>
        <v>0</v>
      </c>
      <c r="AF137">
        <f ca="1"/>
        <v>0</v>
      </c>
      <c r="AG137">
        <f ca="1"/>
        <v>0</v>
      </c>
      <c r="AH137">
        <f ca="1"/>
        <v>0</v>
      </c>
      <c r="AI137">
        <f ca="1"/>
        <v>0</v>
      </c>
      <c r="AJ137">
        <f ca="1"/>
        <v>0</v>
      </c>
      <c r="AK137">
        <f ca="1"/>
        <v>0</v>
      </c>
      <c r="AL137">
        <f ca="1"/>
        <v>0</v>
      </c>
      <c r="AM137">
        <f ca="1"/>
        <v>0</v>
      </c>
      <c r="AN137">
        <f ca="1"/>
        <v>0</v>
      </c>
      <c r="AO137">
        <f ca="1"/>
        <v>0</v>
      </c>
      <c r="AP137">
        <f ca="1"/>
        <v>0</v>
      </c>
      <c r="AQ137">
        <f ca="1"/>
        <v>0</v>
      </c>
      <c r="AR137">
        <f ca="1"/>
        <v>0</v>
      </c>
      <c r="AS137">
        <f ca="1"/>
        <v>0</v>
      </c>
      <c r="AT137">
        <f ca="1"/>
        <v>0</v>
      </c>
      <c r="AU137">
        <f ca="1"/>
        <v>0</v>
      </c>
      <c r="AV137">
        <f ca="1"/>
        <v>0</v>
      </c>
      <c r="AW137">
        <f ca="1"/>
        <v>0</v>
      </c>
      <c r="AX137">
        <f ca="1"/>
        <v>0</v>
      </c>
      <c r="AY137">
        <f ca="1"/>
        <v>0</v>
      </c>
      <c r="AZ137">
        <f ca="1"/>
        <v>0</v>
      </c>
      <c r="BA137">
        <f ca="1"/>
        <v>0</v>
      </c>
      <c r="BB137">
        <f ca="1"/>
        <v>0</v>
      </c>
      <c r="BC137">
        <f ca="1"/>
        <v>0</v>
      </c>
      <c r="BD137">
        <f ca="1"/>
        <v>0</v>
      </c>
      <c r="BE137">
        <f ca="1"/>
        <v>0</v>
      </c>
      <c r="BF137">
        <f ca="1"/>
        <v>0</v>
      </c>
      <c r="BG137">
        <f ca="1"/>
        <v>0</v>
      </c>
      <c r="BH137">
        <f ca="1"/>
        <v>0</v>
      </c>
      <c r="BI137">
        <f ca="1"/>
        <v>0</v>
      </c>
      <c r="BJ137">
        <f ca="1"/>
        <v>0</v>
      </c>
      <c r="BK137" s="331">
        <f ca="1"/>
        <v>0</v>
      </c>
    </row>
    <row r="138" spans="1:63" x14ac:dyDescent="0.25">
      <c r="A138" s="330" t="str" cm="1">
        <f t="array" aca="1" ref="A138" ca="1">IF(INDIRECT(ADDRESS(9+QUOTIENT(ROW(A137)-1,20),4,4,1,"Equipa de projeto")) = 0,"", _xlfn.CONCAT(1 + QUOTIENT(ROW(A137)-1,20),". ", INDIRECT(ADDRESS(9+QUOTIENT(ROW(A137)-1,20),4,4,1,"Equipa de projeto"))))</f>
        <v/>
      </c>
      <c r="B138">
        <f>Atividades!$A$97</f>
        <v>0</v>
      </c>
      <c r="C138" s="123" t="s">
        <v>48</v>
      </c>
      <c r="D138">
        <f ca="1"/>
        <v>0</v>
      </c>
      <c r="E138">
        <f ca="1"/>
        <v>0</v>
      </c>
      <c r="F138">
        <f ca="1"/>
        <v>0</v>
      </c>
      <c r="G138">
        <f ca="1"/>
        <v>0</v>
      </c>
      <c r="H138">
        <f ca="1"/>
        <v>0</v>
      </c>
      <c r="I138">
        <f ca="1"/>
        <v>0</v>
      </c>
      <c r="J138">
        <f ca="1"/>
        <v>0</v>
      </c>
      <c r="K138">
        <f ca="1"/>
        <v>0</v>
      </c>
      <c r="L138">
        <f ca="1"/>
        <v>0</v>
      </c>
      <c r="M138">
        <f ca="1"/>
        <v>0</v>
      </c>
      <c r="N138">
        <f ca="1"/>
        <v>0</v>
      </c>
      <c r="O138">
        <f ca="1"/>
        <v>0</v>
      </c>
      <c r="P138">
        <f ca="1"/>
        <v>0</v>
      </c>
      <c r="Q138">
        <f ca="1"/>
        <v>0</v>
      </c>
      <c r="R138">
        <f ca="1"/>
        <v>0</v>
      </c>
      <c r="S138">
        <f ca="1"/>
        <v>0</v>
      </c>
      <c r="T138">
        <f ca="1"/>
        <v>0</v>
      </c>
      <c r="U138">
        <f ca="1"/>
        <v>0</v>
      </c>
      <c r="V138">
        <f ca="1"/>
        <v>0</v>
      </c>
      <c r="W138">
        <f ca="1"/>
        <v>0</v>
      </c>
      <c r="X138">
        <f ca="1"/>
        <v>0</v>
      </c>
      <c r="Y138">
        <f ca="1"/>
        <v>0</v>
      </c>
      <c r="Z138">
        <f ca="1"/>
        <v>0</v>
      </c>
      <c r="AA138">
        <f ca="1"/>
        <v>0</v>
      </c>
      <c r="AB138">
        <f ca="1"/>
        <v>0</v>
      </c>
      <c r="AC138">
        <f ca="1"/>
        <v>0</v>
      </c>
      <c r="AD138">
        <f ca="1"/>
        <v>0</v>
      </c>
      <c r="AE138">
        <f ca="1"/>
        <v>0</v>
      </c>
      <c r="AF138">
        <f ca="1"/>
        <v>0</v>
      </c>
      <c r="AG138">
        <f ca="1"/>
        <v>0</v>
      </c>
      <c r="AH138">
        <f ca="1"/>
        <v>0</v>
      </c>
      <c r="AI138">
        <f ca="1"/>
        <v>0</v>
      </c>
      <c r="AJ138">
        <f ca="1"/>
        <v>0</v>
      </c>
      <c r="AK138">
        <f ca="1"/>
        <v>0</v>
      </c>
      <c r="AL138">
        <f ca="1"/>
        <v>0</v>
      </c>
      <c r="AM138">
        <f ca="1"/>
        <v>0</v>
      </c>
      <c r="AN138">
        <f ca="1"/>
        <v>0</v>
      </c>
      <c r="AO138">
        <f ca="1"/>
        <v>0</v>
      </c>
      <c r="AP138">
        <f ca="1"/>
        <v>0</v>
      </c>
      <c r="AQ138">
        <f ca="1"/>
        <v>0</v>
      </c>
      <c r="AR138">
        <f ca="1"/>
        <v>0</v>
      </c>
      <c r="AS138">
        <f ca="1"/>
        <v>0</v>
      </c>
      <c r="AT138">
        <f ca="1"/>
        <v>0</v>
      </c>
      <c r="AU138">
        <f ca="1"/>
        <v>0</v>
      </c>
      <c r="AV138">
        <f ca="1"/>
        <v>0</v>
      </c>
      <c r="AW138">
        <f ca="1"/>
        <v>0</v>
      </c>
      <c r="AX138">
        <f ca="1"/>
        <v>0</v>
      </c>
      <c r="AY138">
        <f ca="1"/>
        <v>0</v>
      </c>
      <c r="AZ138">
        <f ca="1"/>
        <v>0</v>
      </c>
      <c r="BA138">
        <f ca="1"/>
        <v>0</v>
      </c>
      <c r="BB138">
        <f ca="1"/>
        <v>0</v>
      </c>
      <c r="BC138">
        <f ca="1"/>
        <v>0</v>
      </c>
      <c r="BD138">
        <f ca="1"/>
        <v>0</v>
      </c>
      <c r="BE138">
        <f ca="1"/>
        <v>0</v>
      </c>
      <c r="BF138">
        <f ca="1"/>
        <v>0</v>
      </c>
      <c r="BG138">
        <f ca="1"/>
        <v>0</v>
      </c>
      <c r="BH138">
        <f ca="1"/>
        <v>0</v>
      </c>
      <c r="BI138">
        <f ca="1"/>
        <v>0</v>
      </c>
      <c r="BJ138">
        <f ca="1"/>
        <v>0</v>
      </c>
      <c r="BK138" s="331">
        <f ca="1"/>
        <v>0</v>
      </c>
    </row>
    <row r="139" spans="1:63" x14ac:dyDescent="0.25">
      <c r="A139" s="330" t="str" cm="1">
        <f t="array" aca="1" ref="A139" ca="1">IF(INDIRECT(ADDRESS(9+QUOTIENT(ROW(A138)-1,20),4,4,1,"Equipa de projeto")) = 0,"", _xlfn.CONCAT(1 + QUOTIENT(ROW(A138)-1,20),". ", INDIRECT(ADDRESS(9+QUOTIENT(ROW(A138)-1,20),4,4,1,"Equipa de projeto"))))</f>
        <v/>
      </c>
      <c r="B139">
        <f>Atividades!$A$97</f>
        <v>0</v>
      </c>
      <c r="C139" s="123" t="s">
        <v>49</v>
      </c>
      <c r="D139">
        <f ca="1"/>
        <v>0</v>
      </c>
      <c r="E139">
        <f ca="1"/>
        <v>0</v>
      </c>
      <c r="F139">
        <f ca="1"/>
        <v>0</v>
      </c>
      <c r="G139">
        <f ca="1"/>
        <v>0</v>
      </c>
      <c r="H139">
        <f ca="1"/>
        <v>0</v>
      </c>
      <c r="I139">
        <f ca="1"/>
        <v>0</v>
      </c>
      <c r="J139">
        <f ca="1"/>
        <v>0</v>
      </c>
      <c r="K139">
        <f ca="1"/>
        <v>0</v>
      </c>
      <c r="L139">
        <f ca="1"/>
        <v>0</v>
      </c>
      <c r="M139">
        <f ca="1"/>
        <v>0</v>
      </c>
      <c r="N139">
        <f ca="1"/>
        <v>0</v>
      </c>
      <c r="O139">
        <f ca="1"/>
        <v>0</v>
      </c>
      <c r="P139">
        <f ca="1"/>
        <v>0</v>
      </c>
      <c r="Q139">
        <f ca="1"/>
        <v>0</v>
      </c>
      <c r="R139">
        <f ca="1"/>
        <v>0</v>
      </c>
      <c r="S139">
        <f ca="1"/>
        <v>0</v>
      </c>
      <c r="T139">
        <f ca="1"/>
        <v>0</v>
      </c>
      <c r="U139">
        <f ca="1"/>
        <v>0</v>
      </c>
      <c r="V139">
        <f ca="1"/>
        <v>0</v>
      </c>
      <c r="W139">
        <f ca="1"/>
        <v>0</v>
      </c>
      <c r="X139">
        <f ca="1"/>
        <v>0</v>
      </c>
      <c r="Y139">
        <f ca="1"/>
        <v>0</v>
      </c>
      <c r="Z139">
        <f ca="1"/>
        <v>0</v>
      </c>
      <c r="AA139">
        <f ca="1"/>
        <v>0</v>
      </c>
      <c r="AB139">
        <f ca="1"/>
        <v>0</v>
      </c>
      <c r="AC139">
        <f ca="1"/>
        <v>0</v>
      </c>
      <c r="AD139">
        <f ca="1"/>
        <v>0</v>
      </c>
      <c r="AE139">
        <f ca="1"/>
        <v>0</v>
      </c>
      <c r="AF139">
        <f ca="1"/>
        <v>0</v>
      </c>
      <c r="AG139">
        <f ca="1"/>
        <v>0</v>
      </c>
      <c r="AH139">
        <f ca="1"/>
        <v>0</v>
      </c>
      <c r="AI139">
        <f ca="1"/>
        <v>0</v>
      </c>
      <c r="AJ139">
        <f ca="1"/>
        <v>0</v>
      </c>
      <c r="AK139">
        <f ca="1"/>
        <v>0</v>
      </c>
      <c r="AL139">
        <f ca="1"/>
        <v>0</v>
      </c>
      <c r="AM139">
        <f ca="1"/>
        <v>0</v>
      </c>
      <c r="AN139">
        <f ca="1"/>
        <v>0</v>
      </c>
      <c r="AO139">
        <f ca="1"/>
        <v>0</v>
      </c>
      <c r="AP139">
        <f ca="1"/>
        <v>0</v>
      </c>
      <c r="AQ139">
        <f ca="1"/>
        <v>0</v>
      </c>
      <c r="AR139">
        <f ca="1"/>
        <v>0</v>
      </c>
      <c r="AS139">
        <f ca="1"/>
        <v>0</v>
      </c>
      <c r="AT139">
        <f ca="1"/>
        <v>0</v>
      </c>
      <c r="AU139">
        <f ca="1"/>
        <v>0</v>
      </c>
      <c r="AV139">
        <f ca="1"/>
        <v>0</v>
      </c>
      <c r="AW139">
        <f ca="1"/>
        <v>0</v>
      </c>
      <c r="AX139">
        <f ca="1"/>
        <v>0</v>
      </c>
      <c r="AY139">
        <f ca="1"/>
        <v>0</v>
      </c>
      <c r="AZ139">
        <f ca="1"/>
        <v>0</v>
      </c>
      <c r="BA139">
        <f ca="1"/>
        <v>0</v>
      </c>
      <c r="BB139">
        <f ca="1"/>
        <v>0</v>
      </c>
      <c r="BC139">
        <f ca="1"/>
        <v>0</v>
      </c>
      <c r="BD139">
        <f ca="1"/>
        <v>0</v>
      </c>
      <c r="BE139">
        <f ca="1"/>
        <v>0</v>
      </c>
      <c r="BF139">
        <f ca="1"/>
        <v>0</v>
      </c>
      <c r="BG139">
        <f ca="1"/>
        <v>0</v>
      </c>
      <c r="BH139">
        <f ca="1"/>
        <v>0</v>
      </c>
      <c r="BI139">
        <f ca="1"/>
        <v>0</v>
      </c>
      <c r="BJ139">
        <f ca="1"/>
        <v>0</v>
      </c>
      <c r="BK139" s="331">
        <f ca="1"/>
        <v>0</v>
      </c>
    </row>
    <row r="140" spans="1:63" x14ac:dyDescent="0.25">
      <c r="A140" s="330" t="str" cm="1">
        <f t="array" aca="1" ref="A140" ca="1">IF(INDIRECT(ADDRESS(9+QUOTIENT(ROW(A139)-1,20),4,4,1,"Equipa de projeto")) = 0,"", _xlfn.CONCAT(1 + QUOTIENT(ROW(A139)-1,20),". ", INDIRECT(ADDRESS(9+QUOTIENT(ROW(A139)-1,20),4,4,1,"Equipa de projeto"))))</f>
        <v/>
      </c>
      <c r="B140">
        <f>Atividades!$A$109</f>
        <v>0</v>
      </c>
      <c r="C140" s="123" t="s">
        <v>48</v>
      </c>
      <c r="D140">
        <f ca="1"/>
        <v>0</v>
      </c>
      <c r="E140">
        <f ca="1"/>
        <v>0</v>
      </c>
      <c r="F140">
        <f ca="1"/>
        <v>0</v>
      </c>
      <c r="G140">
        <f ca="1"/>
        <v>0</v>
      </c>
      <c r="H140">
        <f ca="1"/>
        <v>0</v>
      </c>
      <c r="I140">
        <f ca="1"/>
        <v>0</v>
      </c>
      <c r="J140">
        <f ca="1"/>
        <v>0</v>
      </c>
      <c r="K140">
        <f ca="1"/>
        <v>0</v>
      </c>
      <c r="L140">
        <f ca="1"/>
        <v>0</v>
      </c>
      <c r="M140">
        <f ca="1"/>
        <v>0</v>
      </c>
      <c r="N140">
        <f ca="1"/>
        <v>0</v>
      </c>
      <c r="O140">
        <f ca="1"/>
        <v>0</v>
      </c>
      <c r="P140">
        <f ca="1"/>
        <v>0</v>
      </c>
      <c r="Q140">
        <f ca="1"/>
        <v>0</v>
      </c>
      <c r="R140">
        <f ca="1"/>
        <v>0</v>
      </c>
      <c r="S140">
        <f ca="1"/>
        <v>0</v>
      </c>
      <c r="T140">
        <f ca="1"/>
        <v>0</v>
      </c>
      <c r="U140">
        <f ca="1"/>
        <v>0</v>
      </c>
      <c r="V140">
        <f ca="1"/>
        <v>0</v>
      </c>
      <c r="W140">
        <f ca="1"/>
        <v>0</v>
      </c>
      <c r="X140">
        <f ca="1"/>
        <v>0</v>
      </c>
      <c r="Y140">
        <f ca="1"/>
        <v>0</v>
      </c>
      <c r="Z140">
        <f ca="1"/>
        <v>0</v>
      </c>
      <c r="AA140">
        <f ca="1"/>
        <v>0</v>
      </c>
      <c r="AB140">
        <f ca="1"/>
        <v>0</v>
      </c>
      <c r="AC140">
        <f ca="1"/>
        <v>0</v>
      </c>
      <c r="AD140">
        <f ca="1"/>
        <v>0</v>
      </c>
      <c r="AE140">
        <f ca="1"/>
        <v>0</v>
      </c>
      <c r="AF140">
        <f ca="1"/>
        <v>0</v>
      </c>
      <c r="AG140">
        <f ca="1"/>
        <v>0</v>
      </c>
      <c r="AH140">
        <f ca="1"/>
        <v>0</v>
      </c>
      <c r="AI140">
        <f ca="1"/>
        <v>0</v>
      </c>
      <c r="AJ140">
        <f ca="1"/>
        <v>0</v>
      </c>
      <c r="AK140">
        <f ca="1"/>
        <v>0</v>
      </c>
      <c r="AL140">
        <f ca="1"/>
        <v>0</v>
      </c>
      <c r="AM140">
        <f ca="1"/>
        <v>0</v>
      </c>
      <c r="AN140">
        <f ca="1"/>
        <v>0</v>
      </c>
      <c r="AO140">
        <f ca="1"/>
        <v>0</v>
      </c>
      <c r="AP140">
        <f ca="1"/>
        <v>0</v>
      </c>
      <c r="AQ140">
        <f ca="1"/>
        <v>0</v>
      </c>
      <c r="AR140">
        <f ca="1"/>
        <v>0</v>
      </c>
      <c r="AS140">
        <f ca="1"/>
        <v>0</v>
      </c>
      <c r="AT140">
        <f ca="1"/>
        <v>0</v>
      </c>
      <c r="AU140">
        <f ca="1"/>
        <v>0</v>
      </c>
      <c r="AV140">
        <f ca="1"/>
        <v>0</v>
      </c>
      <c r="AW140">
        <f ca="1"/>
        <v>0</v>
      </c>
      <c r="AX140">
        <f ca="1"/>
        <v>0</v>
      </c>
      <c r="AY140">
        <f ca="1"/>
        <v>0</v>
      </c>
      <c r="AZ140">
        <f ca="1"/>
        <v>0</v>
      </c>
      <c r="BA140">
        <f ca="1"/>
        <v>0</v>
      </c>
      <c r="BB140">
        <f ca="1"/>
        <v>0</v>
      </c>
      <c r="BC140">
        <f ca="1"/>
        <v>0</v>
      </c>
      <c r="BD140">
        <f ca="1"/>
        <v>0</v>
      </c>
      <c r="BE140">
        <f ca="1"/>
        <v>0</v>
      </c>
      <c r="BF140">
        <f ca="1"/>
        <v>0</v>
      </c>
      <c r="BG140">
        <f ca="1"/>
        <v>0</v>
      </c>
      <c r="BH140">
        <f ca="1"/>
        <v>0</v>
      </c>
      <c r="BI140">
        <f ca="1"/>
        <v>0</v>
      </c>
      <c r="BJ140">
        <f ca="1"/>
        <v>0</v>
      </c>
      <c r="BK140" s="331">
        <f ca="1"/>
        <v>0</v>
      </c>
    </row>
    <row r="141" spans="1:63" ht="15.75" thickBot="1" x14ac:dyDescent="0.3">
      <c r="A141" s="332" t="str" cm="1">
        <f t="array" aca="1" ref="A141" ca="1">IF(INDIRECT(ADDRESS(9+QUOTIENT(ROW(A140)-1,20),4,4,1,"Equipa de projeto")) = 0,"", _xlfn.CONCAT(1 + QUOTIENT(ROW(A140)-1,20),". ", INDIRECT(ADDRESS(9+QUOTIENT(ROW(A140)-1,20),4,4,1,"Equipa de projeto"))))</f>
        <v/>
      </c>
      <c r="B141" s="333">
        <f>Atividades!$A$109</f>
        <v>0</v>
      </c>
      <c r="C141" s="334" t="s">
        <v>49</v>
      </c>
      <c r="D141" s="333">
        <f ca="1"/>
        <v>0</v>
      </c>
      <c r="E141" s="333">
        <f ca="1"/>
        <v>0</v>
      </c>
      <c r="F141" s="333">
        <f ca="1"/>
        <v>0</v>
      </c>
      <c r="G141" s="333">
        <f ca="1"/>
        <v>0</v>
      </c>
      <c r="H141" s="333">
        <f ca="1"/>
        <v>0</v>
      </c>
      <c r="I141" s="333">
        <f ca="1"/>
        <v>0</v>
      </c>
      <c r="J141" s="333">
        <f ca="1"/>
        <v>0</v>
      </c>
      <c r="K141" s="333">
        <f ca="1"/>
        <v>0</v>
      </c>
      <c r="L141" s="333">
        <f ca="1"/>
        <v>0</v>
      </c>
      <c r="M141" s="333">
        <f ca="1"/>
        <v>0</v>
      </c>
      <c r="N141" s="333">
        <f ca="1"/>
        <v>0</v>
      </c>
      <c r="O141" s="333">
        <f ca="1"/>
        <v>0</v>
      </c>
      <c r="P141" s="333">
        <f ca="1"/>
        <v>0</v>
      </c>
      <c r="Q141" s="333">
        <f ca="1"/>
        <v>0</v>
      </c>
      <c r="R141" s="333">
        <f ca="1"/>
        <v>0</v>
      </c>
      <c r="S141" s="333">
        <f ca="1"/>
        <v>0</v>
      </c>
      <c r="T141" s="333">
        <f ca="1"/>
        <v>0</v>
      </c>
      <c r="U141" s="333">
        <f ca="1"/>
        <v>0</v>
      </c>
      <c r="V141" s="333">
        <f ca="1"/>
        <v>0</v>
      </c>
      <c r="W141" s="333">
        <f ca="1"/>
        <v>0</v>
      </c>
      <c r="X141" s="333">
        <f ca="1"/>
        <v>0</v>
      </c>
      <c r="Y141" s="333">
        <f ca="1"/>
        <v>0</v>
      </c>
      <c r="Z141" s="333">
        <f ca="1"/>
        <v>0</v>
      </c>
      <c r="AA141" s="333">
        <f ca="1"/>
        <v>0</v>
      </c>
      <c r="AB141" s="333">
        <f ca="1"/>
        <v>0</v>
      </c>
      <c r="AC141" s="333">
        <f ca="1"/>
        <v>0</v>
      </c>
      <c r="AD141" s="333">
        <f ca="1"/>
        <v>0</v>
      </c>
      <c r="AE141" s="333">
        <f ca="1"/>
        <v>0</v>
      </c>
      <c r="AF141" s="333">
        <f ca="1"/>
        <v>0</v>
      </c>
      <c r="AG141" s="333">
        <f ca="1"/>
        <v>0</v>
      </c>
      <c r="AH141" s="333">
        <f ca="1"/>
        <v>0</v>
      </c>
      <c r="AI141" s="333">
        <f ca="1"/>
        <v>0</v>
      </c>
      <c r="AJ141" s="333">
        <f ca="1"/>
        <v>0</v>
      </c>
      <c r="AK141" s="333">
        <f ca="1"/>
        <v>0</v>
      </c>
      <c r="AL141" s="333">
        <f ca="1"/>
        <v>0</v>
      </c>
      <c r="AM141" s="333">
        <f ca="1"/>
        <v>0</v>
      </c>
      <c r="AN141" s="333">
        <f ca="1"/>
        <v>0</v>
      </c>
      <c r="AO141" s="333">
        <f ca="1"/>
        <v>0</v>
      </c>
      <c r="AP141" s="333">
        <f ca="1"/>
        <v>0</v>
      </c>
      <c r="AQ141" s="333">
        <f ca="1"/>
        <v>0</v>
      </c>
      <c r="AR141" s="333">
        <f ca="1"/>
        <v>0</v>
      </c>
      <c r="AS141" s="333">
        <f ca="1"/>
        <v>0</v>
      </c>
      <c r="AT141" s="333">
        <f ca="1"/>
        <v>0</v>
      </c>
      <c r="AU141" s="333">
        <f ca="1"/>
        <v>0</v>
      </c>
      <c r="AV141" s="333">
        <f ca="1"/>
        <v>0</v>
      </c>
      <c r="AW141" s="333">
        <f ca="1"/>
        <v>0</v>
      </c>
      <c r="AX141" s="333">
        <f ca="1"/>
        <v>0</v>
      </c>
      <c r="AY141" s="333">
        <f ca="1"/>
        <v>0</v>
      </c>
      <c r="AZ141" s="333">
        <f ca="1"/>
        <v>0</v>
      </c>
      <c r="BA141" s="333">
        <f ca="1"/>
        <v>0</v>
      </c>
      <c r="BB141" s="333">
        <f ca="1"/>
        <v>0</v>
      </c>
      <c r="BC141" s="333">
        <f ca="1"/>
        <v>0</v>
      </c>
      <c r="BD141" s="333">
        <f ca="1"/>
        <v>0</v>
      </c>
      <c r="BE141" s="333">
        <f ca="1"/>
        <v>0</v>
      </c>
      <c r="BF141" s="333">
        <f ca="1"/>
        <v>0</v>
      </c>
      <c r="BG141" s="333">
        <f ca="1"/>
        <v>0</v>
      </c>
      <c r="BH141" s="333">
        <f ca="1"/>
        <v>0</v>
      </c>
      <c r="BI141" s="333">
        <f ca="1"/>
        <v>0</v>
      </c>
      <c r="BJ141" s="333">
        <f ca="1"/>
        <v>0</v>
      </c>
      <c r="BK141" s="335">
        <f ca="1"/>
        <v>0</v>
      </c>
    </row>
    <row r="142" spans="1:63" x14ac:dyDescent="0.25">
      <c r="A142" s="325" t="str" cm="1">
        <f t="array" aca="1" ref="A142" ca="1">IF(INDIRECT(ADDRESS(9+QUOTIENT(ROW(A141)-1,20),4,4,1,"Equipa de projeto")) = 0,"", _xlfn.CONCAT(1 + QUOTIENT(ROW(A141)-1,20),". ", INDIRECT(ADDRESS(9+QUOTIENT(ROW(A141)-1,20),4,4,1,"Equipa de projeto"))))</f>
        <v/>
      </c>
      <c r="B142" s="326">
        <f>Atividades!$A$1</f>
        <v>0</v>
      </c>
      <c r="C142" s="327" t="s">
        <v>48</v>
      </c>
      <c r="D142" s="328" cm="1">
        <f t="array" aca="1" ref="D142:D161" ca="1">IFERROR(SUMIFS(INDIRECT(_xlfn.CONCAT("'",$A142,"'!",ADDRESS(130,COLUMN(E:E),2),":",ADDRESS(229,COLUMN(E:E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E:E),4,1,Resumo_Horas!$A142)),0)</f>
        <v>0</v>
      </c>
      <c r="E142" s="328" cm="1">
        <f t="array" aca="1" ref="E142:E161" ca="1">IFERROR(SUMIFS(INDIRECT(_xlfn.CONCAT("'",$A142,"'!",ADDRESS(130,COLUMN(F:F),2),":",ADDRESS(229,COLUMN(F:F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F:F),4,1,Resumo_Horas!$A142)),0)</f>
        <v>0</v>
      </c>
      <c r="F142" s="328" cm="1">
        <f t="array" aca="1" ref="F142:F161" ca="1">IFERROR(SUMIFS(INDIRECT(_xlfn.CONCAT("'",$A142,"'!",ADDRESS(130,COLUMN(G:G),2),":",ADDRESS(229,COLUMN(G:G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G:G),4,1,Resumo_Horas!$A142)),0)</f>
        <v>0</v>
      </c>
      <c r="G142" s="328" cm="1">
        <f t="array" aca="1" ref="G142:G161" ca="1">IFERROR(SUMIFS(INDIRECT(_xlfn.CONCAT("'",$A142,"'!",ADDRESS(130,COLUMN(H:H),2),":",ADDRESS(229,COLUMN(H:H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H:H),4,1,Resumo_Horas!$A142)),0)</f>
        <v>0</v>
      </c>
      <c r="H142" s="328" cm="1">
        <f t="array" aca="1" ref="H142:H161" ca="1">IFERROR(SUMIFS(INDIRECT(_xlfn.CONCAT("'",$A142,"'!",ADDRESS(130,COLUMN(I:I),2),":",ADDRESS(229,COLUMN(I:I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I:I),4,1,Resumo_Horas!$A142)),0)</f>
        <v>0</v>
      </c>
      <c r="I142" s="328" cm="1">
        <f t="array" aca="1" ref="I142:I161" ca="1">IFERROR(SUMIFS(INDIRECT(_xlfn.CONCAT("'",$A142,"'!",ADDRESS(130,COLUMN(J:J),2),":",ADDRESS(229,COLUMN(J:J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J:J),4,1,Resumo_Horas!$A142)),0)</f>
        <v>0</v>
      </c>
      <c r="J142" s="328" cm="1">
        <f t="array" aca="1" ref="J142:J161" ca="1">IFERROR(SUMIFS(INDIRECT(_xlfn.CONCAT("'",$A142,"'!",ADDRESS(130,COLUMN(K:K),2),":",ADDRESS(229,COLUMN(K:K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K:K),4,1,Resumo_Horas!$A142)),0)</f>
        <v>0</v>
      </c>
      <c r="K142" s="328" cm="1">
        <f t="array" aca="1" ref="K142:K161" ca="1">IFERROR(SUMIFS(INDIRECT(_xlfn.CONCAT("'",$A142,"'!",ADDRESS(130,COLUMN(L:L),2),":",ADDRESS(229,COLUMN(L:L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L:L),4,1,Resumo_Horas!$A142)),0)</f>
        <v>0</v>
      </c>
      <c r="L142" s="328" cm="1">
        <f t="array" aca="1" ref="L142:L161" ca="1">IFERROR(SUMIFS(INDIRECT(_xlfn.CONCAT("'",$A142,"'!",ADDRESS(130,COLUMN(M:M),2),":",ADDRESS(229,COLUMN(M:M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M:M),4,1,Resumo_Horas!$A142)),0)</f>
        <v>0</v>
      </c>
      <c r="M142" s="328" cm="1">
        <f t="array" aca="1" ref="M142:M161" ca="1">IFERROR(SUMIFS(INDIRECT(_xlfn.CONCAT("'",$A142,"'!",ADDRESS(130,COLUMN(N:N),2),":",ADDRESS(229,COLUMN(N:N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N:N),4,1,Resumo_Horas!$A142)),0)</f>
        <v>0</v>
      </c>
      <c r="N142" s="328" cm="1">
        <f t="array" aca="1" ref="N142:N161" ca="1">IFERROR(SUMIFS(INDIRECT(_xlfn.CONCAT("'",$A142,"'!",ADDRESS(130,COLUMN(O:O),2),":",ADDRESS(229,COLUMN(O:O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O:O),4,1,Resumo_Horas!$A142)),0)</f>
        <v>0</v>
      </c>
      <c r="O142" s="328" cm="1">
        <f t="array" aca="1" ref="O142:O161" ca="1">IFERROR(SUMIFS(INDIRECT(_xlfn.CONCAT("'",$A142,"'!",ADDRESS(130,COLUMN(P:P),2),":",ADDRESS(229,COLUMN(P:P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P:P),4,1,Resumo_Horas!$A142)),0)</f>
        <v>0</v>
      </c>
      <c r="P142" s="328" cm="1">
        <f t="array" aca="1" ref="P142:P161" ca="1">IFERROR(SUMIFS(INDIRECT(_xlfn.CONCAT("'",$A142,"'!",ADDRESS(130,COLUMN(Q:Q),2),":",ADDRESS(229,COLUMN(Q:Q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Q:Q),4,1,Resumo_Horas!$A142)),0)</f>
        <v>0</v>
      </c>
      <c r="Q142" s="328" cm="1">
        <f t="array" aca="1" ref="Q142:Q161" ca="1">IFERROR(SUMIFS(INDIRECT(_xlfn.CONCAT("'",$A142,"'!",ADDRESS(130,COLUMN(R:R),2),":",ADDRESS(229,COLUMN(R:R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R:R),4,1,Resumo_Horas!$A142)),0)</f>
        <v>0</v>
      </c>
      <c r="R142" s="328" cm="1">
        <f t="array" aca="1" ref="R142:R161" ca="1">IFERROR(SUMIFS(INDIRECT(_xlfn.CONCAT("'",$A142,"'!",ADDRESS(130,COLUMN(S:S),2),":",ADDRESS(229,COLUMN(S:S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S:S),4,1,Resumo_Horas!$A142)),0)</f>
        <v>0</v>
      </c>
      <c r="S142" s="328" cm="1">
        <f t="array" aca="1" ref="S142:S161" ca="1">IFERROR(SUMIFS(INDIRECT(_xlfn.CONCAT("'",$A142,"'!",ADDRESS(130,COLUMN(T:T),2),":",ADDRESS(229,COLUMN(T:T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T:T),4,1,Resumo_Horas!$A142)),0)</f>
        <v>0</v>
      </c>
      <c r="T142" s="328" cm="1">
        <f t="array" aca="1" ref="T142:T161" ca="1">IFERROR(SUMIFS(INDIRECT(_xlfn.CONCAT("'",$A142,"'!",ADDRESS(130,COLUMN(U:U),2),":",ADDRESS(229,COLUMN(U:U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U:U),4,1,Resumo_Horas!$A142)),0)</f>
        <v>0</v>
      </c>
      <c r="U142" s="328" cm="1">
        <f t="array" aca="1" ref="U142:U161" ca="1">IFERROR(SUMIFS(INDIRECT(_xlfn.CONCAT("'",$A142,"'!",ADDRESS(130,COLUMN(V:V),2),":",ADDRESS(229,COLUMN(V:V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V:V),4,1,Resumo_Horas!$A142)),0)</f>
        <v>0</v>
      </c>
      <c r="V142" s="328" cm="1">
        <f t="array" aca="1" ref="V142:V161" ca="1">IFERROR(SUMIFS(INDIRECT(_xlfn.CONCAT("'",$A142,"'!",ADDRESS(130,COLUMN(W:W),2),":",ADDRESS(229,COLUMN(W:W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W:W),4,1,Resumo_Horas!$A142)),0)</f>
        <v>0</v>
      </c>
      <c r="W142" s="328" cm="1">
        <f t="array" aca="1" ref="W142:W161" ca="1">IFERROR(SUMIFS(INDIRECT(_xlfn.CONCAT("'",$A142,"'!",ADDRESS(130,COLUMN(X:X),2),":",ADDRESS(229,COLUMN(X:X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X:X),4,1,Resumo_Horas!$A142)),0)</f>
        <v>0</v>
      </c>
      <c r="X142" s="328" cm="1">
        <f t="array" aca="1" ref="X142:X161" ca="1">IFERROR(SUMIFS(INDIRECT(_xlfn.CONCAT("'",$A142,"'!",ADDRESS(130,COLUMN(Y:Y),2),":",ADDRESS(229,COLUMN(Y:Y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Y:Y),4,1,Resumo_Horas!$A142)),0)</f>
        <v>0</v>
      </c>
      <c r="Y142" s="328" cm="1">
        <f t="array" aca="1" ref="Y142:Y161" ca="1">IFERROR(SUMIFS(INDIRECT(_xlfn.CONCAT("'",$A142,"'!",ADDRESS(130,COLUMN(Z:Z),2),":",ADDRESS(229,COLUMN(Z:Z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Z:Z),4,1,Resumo_Horas!$A142)),0)</f>
        <v>0</v>
      </c>
      <c r="Z142" s="328" cm="1">
        <f t="array" aca="1" ref="Z142:Z161" ca="1">IFERROR(SUMIFS(INDIRECT(_xlfn.CONCAT("'",$A142,"'!",ADDRESS(130,COLUMN(AA:AA),2),":",ADDRESS(229,COLUMN(AA:AA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A:AA),4,1,Resumo_Horas!$A142)),0)</f>
        <v>0</v>
      </c>
      <c r="AA142" s="328" cm="1">
        <f t="array" aca="1" ref="AA142:AA161" ca="1">IFERROR(SUMIFS(INDIRECT(_xlfn.CONCAT("'",$A142,"'!",ADDRESS(130,COLUMN(AB:AB),2),":",ADDRESS(229,COLUMN(AB:AB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B:AB),4,1,Resumo_Horas!$A142)),0)</f>
        <v>0</v>
      </c>
      <c r="AB142" s="328" cm="1">
        <f t="array" aca="1" ref="AB142:AB161" ca="1">IFERROR(SUMIFS(INDIRECT(_xlfn.CONCAT("'",$A142,"'!",ADDRESS(130,COLUMN(AC:AC),2),":",ADDRESS(229,COLUMN(AC:AC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C:AC),4,1,Resumo_Horas!$A142)),0)</f>
        <v>0</v>
      </c>
      <c r="AC142" s="328" cm="1">
        <f t="array" aca="1" ref="AC142:AC161" ca="1">IFERROR(SUMIFS(INDIRECT(_xlfn.CONCAT("'",$A142,"'!",ADDRESS(130,COLUMN(AD:AD),2),":",ADDRESS(229,COLUMN(AD:AD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D:AD),4,1,Resumo_Horas!$A142)),0)</f>
        <v>0</v>
      </c>
      <c r="AD142" s="328" cm="1">
        <f t="array" aca="1" ref="AD142:AD161" ca="1">IFERROR(SUMIFS(INDIRECT(_xlfn.CONCAT("'",$A142,"'!",ADDRESS(130,COLUMN(AE:AE),2),":",ADDRESS(229,COLUMN(AE:AE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E:AE),4,1,Resumo_Horas!$A142)),0)</f>
        <v>0</v>
      </c>
      <c r="AE142" s="328" cm="1">
        <f t="array" aca="1" ref="AE142:AE161" ca="1">IFERROR(SUMIFS(INDIRECT(_xlfn.CONCAT("'",$A142,"'!",ADDRESS(130,COLUMN(AF:AF),2),":",ADDRESS(229,COLUMN(AF:AF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F:AF),4,1,Resumo_Horas!$A142)),0)</f>
        <v>0</v>
      </c>
      <c r="AF142" s="328" cm="1">
        <f t="array" aca="1" ref="AF142:AF161" ca="1">IFERROR(SUMIFS(INDIRECT(_xlfn.CONCAT("'",$A142,"'!",ADDRESS(130,COLUMN(AG:AG),2),":",ADDRESS(229,COLUMN(AG:AG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G:AG),4,1,Resumo_Horas!$A142)),0)</f>
        <v>0</v>
      </c>
      <c r="AG142" s="328" cm="1">
        <f t="array" aca="1" ref="AG142:AG161" ca="1">IFERROR(SUMIFS(INDIRECT(_xlfn.CONCAT("'",$A142,"'!",ADDRESS(130,COLUMN(AH:AH),2),":",ADDRESS(229,COLUMN(AH:AH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H:AH),4,1,Resumo_Horas!$A142)),0)</f>
        <v>0</v>
      </c>
      <c r="AH142" s="328" cm="1">
        <f t="array" aca="1" ref="AH142:AH161" ca="1">IFERROR(SUMIFS(INDIRECT(_xlfn.CONCAT("'",$A142,"'!",ADDRESS(130,COLUMN(AI:AI),2),":",ADDRESS(229,COLUMN(AI:AI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I:AI),4,1,Resumo_Horas!$A142)),0)</f>
        <v>0</v>
      </c>
      <c r="AI142" s="328" cm="1">
        <f t="array" aca="1" ref="AI142:AI161" ca="1">IFERROR(SUMIFS(INDIRECT(_xlfn.CONCAT("'",$A142,"'!",ADDRESS(130,COLUMN(AJ:AJ),2),":",ADDRESS(229,COLUMN(AJ:AJ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J:AJ),4,1,Resumo_Horas!$A142)),0)</f>
        <v>0</v>
      </c>
      <c r="AJ142" s="328" cm="1">
        <f t="array" aca="1" ref="AJ142:AJ161" ca="1">IFERROR(SUMIFS(INDIRECT(_xlfn.CONCAT("'",$A142,"'!",ADDRESS(130,COLUMN(AK:AK),2),":",ADDRESS(229,COLUMN(AK:AK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K:AK),4,1,Resumo_Horas!$A142)),0)</f>
        <v>0</v>
      </c>
      <c r="AK142" s="328" cm="1">
        <f t="array" aca="1" ref="AK142:AK161" ca="1">IFERROR(SUMIFS(INDIRECT(_xlfn.CONCAT("'",$A142,"'!",ADDRESS(130,COLUMN(AL:AL),2),":",ADDRESS(229,COLUMN(AL:AL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L:AL),4,1,Resumo_Horas!$A142)),0)</f>
        <v>0</v>
      </c>
      <c r="AL142" s="328" cm="1">
        <f t="array" aca="1" ref="AL142:AL161" ca="1">IFERROR(SUMIFS(INDIRECT(_xlfn.CONCAT("'",$A142,"'!",ADDRESS(130,COLUMN(AM:AM),2),":",ADDRESS(229,COLUMN(AM:AM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M:AM),4,1,Resumo_Horas!$A142)),0)</f>
        <v>0</v>
      </c>
      <c r="AM142" s="328" cm="1">
        <f t="array" aca="1" ref="AM142:AM161" ca="1">IFERROR(SUMIFS(INDIRECT(_xlfn.CONCAT("'",$A142,"'!",ADDRESS(130,COLUMN(AN:AN),2),":",ADDRESS(229,COLUMN(AN:AN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N:AN),4,1,Resumo_Horas!$A142)),0)</f>
        <v>0</v>
      </c>
      <c r="AN142" s="328" cm="1">
        <f t="array" aca="1" ref="AN142:AN161" ca="1">IFERROR(SUMIFS(INDIRECT(_xlfn.CONCAT("'",$A142,"'!",ADDRESS(130,COLUMN(AO:AO),2),":",ADDRESS(229,COLUMN(AO:AO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O:AO),4,1,Resumo_Horas!$A142)),0)</f>
        <v>0</v>
      </c>
      <c r="AO142" s="328" cm="1">
        <f t="array" aca="1" ref="AO142:AO161" ca="1">IFERROR(SUMIFS(INDIRECT(_xlfn.CONCAT("'",$A142,"'!",ADDRESS(130,COLUMN(AP:AP),2),":",ADDRESS(229,COLUMN(AP:AP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P:AP),4,1,Resumo_Horas!$A142)),0)</f>
        <v>0</v>
      </c>
      <c r="AP142" s="328" cm="1">
        <f t="array" aca="1" ref="AP142:AP161" ca="1">IFERROR(SUMIFS(INDIRECT(_xlfn.CONCAT("'",$A142,"'!",ADDRESS(130,COLUMN(AQ:AQ),2),":",ADDRESS(229,COLUMN(AQ:AQ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Q:AQ),4,1,Resumo_Horas!$A142)),0)</f>
        <v>0</v>
      </c>
      <c r="AQ142" s="328" cm="1">
        <f t="array" aca="1" ref="AQ142:AQ161" ca="1">IFERROR(SUMIFS(INDIRECT(_xlfn.CONCAT("'",$A142,"'!",ADDRESS(130,COLUMN(AR:AR),2),":",ADDRESS(229,COLUMN(AR:AR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R:AR),4,1,Resumo_Horas!$A142)),0)</f>
        <v>0</v>
      </c>
      <c r="AR142" s="328" cm="1">
        <f t="array" aca="1" ref="AR142:AR161" ca="1">IFERROR(SUMIFS(INDIRECT(_xlfn.CONCAT("'",$A142,"'!",ADDRESS(130,COLUMN(AS:AS),2),":",ADDRESS(229,COLUMN(AS:AS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S:AS),4,1,Resumo_Horas!$A142)),0)</f>
        <v>0</v>
      </c>
      <c r="AS142" s="328" cm="1">
        <f t="array" aca="1" ref="AS142:AS161" ca="1">IFERROR(SUMIFS(INDIRECT(_xlfn.CONCAT("'",$A142,"'!",ADDRESS(130,COLUMN(AT:AT),2),":",ADDRESS(229,COLUMN(AT:AT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T:AT),4,1,Resumo_Horas!$A142)),0)</f>
        <v>0</v>
      </c>
      <c r="AT142" s="328" cm="1">
        <f t="array" aca="1" ref="AT142:AT161" ca="1">IFERROR(SUMIFS(INDIRECT(_xlfn.CONCAT("'",$A142,"'!",ADDRESS(130,COLUMN(AU:AU),2),":",ADDRESS(229,COLUMN(AU:AU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U:AU),4,1,Resumo_Horas!$A142)),0)</f>
        <v>0</v>
      </c>
      <c r="AU142" s="328" cm="1">
        <f t="array" aca="1" ref="AU142:AU161" ca="1">IFERROR(SUMIFS(INDIRECT(_xlfn.CONCAT("'",$A142,"'!",ADDRESS(130,COLUMN(AV:AV),2),":",ADDRESS(229,COLUMN(AV:AV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V:AV),4,1,Resumo_Horas!$A142)),0)</f>
        <v>0</v>
      </c>
      <c r="AV142" s="328" cm="1">
        <f t="array" aca="1" ref="AV142:AV161" ca="1">IFERROR(SUMIFS(INDIRECT(_xlfn.CONCAT("'",$A142,"'!",ADDRESS(130,COLUMN(AW:AW),2),":",ADDRESS(229,COLUMN(AW:AW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W:AW),4,1,Resumo_Horas!$A142)),0)</f>
        <v>0</v>
      </c>
      <c r="AW142" s="328" cm="1">
        <f t="array" aca="1" ref="AW142:AW161" ca="1">IFERROR(SUMIFS(INDIRECT(_xlfn.CONCAT("'",$A142,"'!",ADDRESS(130,COLUMN(AX:AX),2),":",ADDRESS(229,COLUMN(AX:AX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X:AX),4,1,Resumo_Horas!$A142)),0)</f>
        <v>0</v>
      </c>
      <c r="AX142" s="328" cm="1">
        <f t="array" aca="1" ref="AX142:AX161" ca="1">IFERROR(SUMIFS(INDIRECT(_xlfn.CONCAT("'",$A142,"'!",ADDRESS(130,COLUMN(AY:AY),2),":",ADDRESS(229,COLUMN(AY:AY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Y:AY),4,1,Resumo_Horas!$A142)),0)</f>
        <v>0</v>
      </c>
      <c r="AY142" s="328" cm="1">
        <f t="array" aca="1" ref="AY142:AY161" ca="1">IFERROR(SUMIFS(INDIRECT(_xlfn.CONCAT("'",$A142,"'!",ADDRESS(130,COLUMN(AZ:AZ),2),":",ADDRESS(229,COLUMN(AZ:AZ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AZ:AZ),4,1,Resumo_Horas!$A142)),0)</f>
        <v>0</v>
      </c>
      <c r="AZ142" s="328" cm="1">
        <f t="array" aca="1" ref="AZ142:AZ161" ca="1">IFERROR(SUMIFS(INDIRECT(_xlfn.CONCAT("'",$A142,"'!",ADDRESS(130,COLUMN(BA:BA),2),":",ADDRESS(229,COLUMN(BA:BA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A:BA),4,1,Resumo_Horas!$A142)),0)</f>
        <v>0</v>
      </c>
      <c r="BA142" s="328" cm="1">
        <f t="array" aca="1" ref="BA142:BA161" ca="1">IFERROR(SUMIFS(INDIRECT(_xlfn.CONCAT("'",$A142,"'!",ADDRESS(130,COLUMN(BB:BB),2),":",ADDRESS(229,COLUMN(BB:BB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B:BB),4,1,Resumo_Horas!$A142)),0)</f>
        <v>0</v>
      </c>
      <c r="BB142" s="328" cm="1">
        <f t="array" aca="1" ref="BB142:BB161" ca="1">IFERROR(SUMIFS(INDIRECT(_xlfn.CONCAT("'",$A142,"'!",ADDRESS(130,COLUMN(BC:BC),2),":",ADDRESS(229,COLUMN(BC:BC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C:BC),4,1,Resumo_Horas!$A142)),0)</f>
        <v>0</v>
      </c>
      <c r="BC142" s="328" cm="1">
        <f t="array" aca="1" ref="BC142:BC161" ca="1">IFERROR(SUMIFS(INDIRECT(_xlfn.CONCAT("'",$A142,"'!",ADDRESS(130,COLUMN(BD:BD),2),":",ADDRESS(229,COLUMN(BD:BD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D:BD),4,1,Resumo_Horas!$A142)),0)</f>
        <v>0</v>
      </c>
      <c r="BD142" s="328" cm="1">
        <f t="array" aca="1" ref="BD142:BD161" ca="1">IFERROR(SUMIFS(INDIRECT(_xlfn.CONCAT("'",$A142,"'!",ADDRESS(130,COLUMN(BE:BE),2),":",ADDRESS(229,COLUMN(BE:BE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E:BE),4,1,Resumo_Horas!$A142)),0)</f>
        <v>0</v>
      </c>
      <c r="BE142" s="328" cm="1">
        <f t="array" aca="1" ref="BE142:BE161" ca="1">IFERROR(SUMIFS(INDIRECT(_xlfn.CONCAT("'",$A142,"'!",ADDRESS(130,COLUMN(BF:BF),2),":",ADDRESS(229,COLUMN(BF:BF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F:BF),4,1,Resumo_Horas!$A142)),0)</f>
        <v>0</v>
      </c>
      <c r="BF142" s="328" cm="1">
        <f t="array" aca="1" ref="BF142:BF161" ca="1">IFERROR(SUMIFS(INDIRECT(_xlfn.CONCAT("'",$A142,"'!",ADDRESS(130,COLUMN(BG:BG),2),":",ADDRESS(229,COLUMN(BG:BG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G:BG),4,1,Resumo_Horas!$A142)),0)</f>
        <v>0</v>
      </c>
      <c r="BG142" s="328" cm="1">
        <f t="array" aca="1" ref="BG142:BG161" ca="1">IFERROR(SUMIFS(INDIRECT(_xlfn.CONCAT("'",$A142,"'!",ADDRESS(130,COLUMN(BH:BH),2),":",ADDRESS(229,COLUMN(BH:BH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H:BH),4,1,Resumo_Horas!$A142)),0)</f>
        <v>0</v>
      </c>
      <c r="BH142" s="328" cm="1">
        <f t="array" aca="1" ref="BH142:BH161" ca="1">IFERROR(SUMIFS(INDIRECT(_xlfn.CONCAT("'",$A142,"'!",ADDRESS(130,COLUMN(BI:BI),2),":",ADDRESS(229,COLUMN(BI:BI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I:BI),4,1,Resumo_Horas!$A142)),0)</f>
        <v>0</v>
      </c>
      <c r="BI142" s="328" cm="1">
        <f t="array" aca="1" ref="BI142:BI161" ca="1">IFERROR(SUMIFS(INDIRECT(_xlfn.CONCAT("'",$A142,"'!",ADDRESS(130,COLUMN(BJ:BJ),2),":",ADDRESS(229,COLUMN(BJ:BJ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J:BJ),4,1,Resumo_Horas!$A142)),0)</f>
        <v>0</v>
      </c>
      <c r="BJ142" s="328" cm="1">
        <f t="array" aca="1" ref="BJ142:BJ161" ca="1">IFERROR(SUMIFS(INDIRECT(_xlfn.CONCAT("'",$A142,"'!",ADDRESS(130,COLUMN(BK:BK),2),":",ADDRESS(229,COLUMN(BK:BK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K:BK),4,1,Resumo_Horas!$A142)),0)</f>
        <v>0</v>
      </c>
      <c r="BK142" s="329" cm="1">
        <f t="array" aca="1" ref="BK142:BK161" ca="1">IFERROR(SUMIFS(INDIRECT(_xlfn.CONCAT("'",$A142,"'!",ADDRESS(130,COLUMN(BL:BL),2),":",ADDRESS(229,COLUMN(BL:BL),2))),INDIRECT(_xlfn.CONCAT("'",$A142,"'!",ADDRESS(130,COLUMN($B:$B),1),":",ADDRESS(229,COLUMN($B:$B),1))),Resumo_Horas!$B142:$B161,INDIRECT(_xlfn.CONCAT("'",$A142,"'!",ADDRESS(130,COLUMN($C:$C),1),":",ADDRESS(229,COLUMN($C:$C),1))),Resumo_Horas!$C142:$C161)*INDIRECT(ADDRESS(7,COLUMN(BL:BL),4,1,Resumo_Horas!$A142)),0)</f>
        <v>0</v>
      </c>
    </row>
    <row r="143" spans="1:63" x14ac:dyDescent="0.25">
      <c r="A143" s="330" t="str" cm="1">
        <f t="array" aca="1" ref="A143" ca="1">IF(INDIRECT(ADDRESS(9+QUOTIENT(ROW(A142)-1,20),4,4,1,"Equipa de projeto")) = 0,"", _xlfn.CONCAT(1 + QUOTIENT(ROW(A142)-1,20),". ", INDIRECT(ADDRESS(9+QUOTIENT(ROW(A142)-1,20),4,4,1,"Equipa de projeto"))))</f>
        <v/>
      </c>
      <c r="B143">
        <f>Atividades!$A$1</f>
        <v>0</v>
      </c>
      <c r="C143" s="123" t="s">
        <v>49</v>
      </c>
      <c r="D143">
        <f ca="1"/>
        <v>0</v>
      </c>
      <c r="E143">
        <f ca="1"/>
        <v>0</v>
      </c>
      <c r="F143">
        <f ca="1"/>
        <v>0</v>
      </c>
      <c r="G143">
        <f ca="1"/>
        <v>0</v>
      </c>
      <c r="H143">
        <f ca="1"/>
        <v>0</v>
      </c>
      <c r="I143">
        <f ca="1"/>
        <v>0</v>
      </c>
      <c r="J143">
        <f ca="1"/>
        <v>0</v>
      </c>
      <c r="K143">
        <f ca="1"/>
        <v>0</v>
      </c>
      <c r="L143">
        <f ca="1"/>
        <v>0</v>
      </c>
      <c r="M143">
        <f ca="1"/>
        <v>0</v>
      </c>
      <c r="N143">
        <f ca="1"/>
        <v>0</v>
      </c>
      <c r="O143">
        <f ca="1"/>
        <v>0</v>
      </c>
      <c r="P143">
        <f ca="1"/>
        <v>0</v>
      </c>
      <c r="Q143">
        <f ca="1"/>
        <v>0</v>
      </c>
      <c r="R143">
        <f ca="1"/>
        <v>0</v>
      </c>
      <c r="S143">
        <f ca="1"/>
        <v>0</v>
      </c>
      <c r="T143">
        <f ca="1"/>
        <v>0</v>
      </c>
      <c r="U143">
        <f ca="1"/>
        <v>0</v>
      </c>
      <c r="V143">
        <f ca="1"/>
        <v>0</v>
      </c>
      <c r="W143">
        <f ca="1"/>
        <v>0</v>
      </c>
      <c r="X143">
        <f ca="1"/>
        <v>0</v>
      </c>
      <c r="Y143">
        <f ca="1"/>
        <v>0</v>
      </c>
      <c r="Z143">
        <f ca="1"/>
        <v>0</v>
      </c>
      <c r="AA143">
        <f ca="1"/>
        <v>0</v>
      </c>
      <c r="AB143">
        <f ca="1"/>
        <v>0</v>
      </c>
      <c r="AC143">
        <f ca="1"/>
        <v>0</v>
      </c>
      <c r="AD143">
        <f ca="1"/>
        <v>0</v>
      </c>
      <c r="AE143">
        <f ca="1"/>
        <v>0</v>
      </c>
      <c r="AF143">
        <f ca="1"/>
        <v>0</v>
      </c>
      <c r="AG143">
        <f ca="1"/>
        <v>0</v>
      </c>
      <c r="AH143">
        <f ca="1"/>
        <v>0</v>
      </c>
      <c r="AI143">
        <f ca="1"/>
        <v>0</v>
      </c>
      <c r="AJ143">
        <f ca="1"/>
        <v>0</v>
      </c>
      <c r="AK143">
        <f ca="1"/>
        <v>0</v>
      </c>
      <c r="AL143">
        <f ca="1"/>
        <v>0</v>
      </c>
      <c r="AM143">
        <f ca="1"/>
        <v>0</v>
      </c>
      <c r="AN143">
        <f ca="1"/>
        <v>0</v>
      </c>
      <c r="AO143">
        <f ca="1"/>
        <v>0</v>
      </c>
      <c r="AP143">
        <f ca="1"/>
        <v>0</v>
      </c>
      <c r="AQ143">
        <f ca="1"/>
        <v>0</v>
      </c>
      <c r="AR143">
        <f ca="1"/>
        <v>0</v>
      </c>
      <c r="AS143">
        <f ca="1"/>
        <v>0</v>
      </c>
      <c r="AT143">
        <f ca="1"/>
        <v>0</v>
      </c>
      <c r="AU143">
        <f ca="1"/>
        <v>0</v>
      </c>
      <c r="AV143">
        <f ca="1"/>
        <v>0</v>
      </c>
      <c r="AW143">
        <f ca="1"/>
        <v>0</v>
      </c>
      <c r="AX143">
        <f ca="1"/>
        <v>0</v>
      </c>
      <c r="AY143">
        <f ca="1"/>
        <v>0</v>
      </c>
      <c r="AZ143">
        <f ca="1"/>
        <v>0</v>
      </c>
      <c r="BA143">
        <f ca="1"/>
        <v>0</v>
      </c>
      <c r="BB143">
        <f ca="1"/>
        <v>0</v>
      </c>
      <c r="BC143">
        <f ca="1"/>
        <v>0</v>
      </c>
      <c r="BD143">
        <f ca="1"/>
        <v>0</v>
      </c>
      <c r="BE143">
        <f ca="1"/>
        <v>0</v>
      </c>
      <c r="BF143">
        <f ca="1"/>
        <v>0</v>
      </c>
      <c r="BG143">
        <f ca="1"/>
        <v>0</v>
      </c>
      <c r="BH143">
        <f ca="1"/>
        <v>0</v>
      </c>
      <c r="BI143">
        <f ca="1"/>
        <v>0</v>
      </c>
      <c r="BJ143">
        <f ca="1"/>
        <v>0</v>
      </c>
      <c r="BK143" s="331">
        <f ca="1"/>
        <v>0</v>
      </c>
    </row>
    <row r="144" spans="1:63" x14ac:dyDescent="0.25">
      <c r="A144" s="330" t="str" cm="1">
        <f t="array" aca="1" ref="A144" ca="1">IF(INDIRECT(ADDRESS(9+QUOTIENT(ROW(A143)-1,20),4,4,1,"Equipa de projeto")) = 0,"", _xlfn.CONCAT(1 + QUOTIENT(ROW(A143)-1,20),". ", INDIRECT(ADDRESS(9+QUOTIENT(ROW(A143)-1,20),4,4,1,"Equipa de projeto"))))</f>
        <v/>
      </c>
      <c r="B144">
        <f>Atividades!$A$13</f>
        <v>0</v>
      </c>
      <c r="C144" s="123" t="s">
        <v>48</v>
      </c>
      <c r="D144">
        <f ca="1"/>
        <v>0</v>
      </c>
      <c r="E144">
        <f ca="1"/>
        <v>0</v>
      </c>
      <c r="F144">
        <f ca="1"/>
        <v>0</v>
      </c>
      <c r="G144">
        <f ca="1"/>
        <v>0</v>
      </c>
      <c r="H144">
        <f ca="1"/>
        <v>0</v>
      </c>
      <c r="I144">
        <f ca="1"/>
        <v>0</v>
      </c>
      <c r="J144">
        <f ca="1"/>
        <v>0</v>
      </c>
      <c r="K144">
        <f ca="1"/>
        <v>0</v>
      </c>
      <c r="L144">
        <f ca="1"/>
        <v>0</v>
      </c>
      <c r="M144">
        <f ca="1"/>
        <v>0</v>
      </c>
      <c r="N144">
        <f ca="1"/>
        <v>0</v>
      </c>
      <c r="O144">
        <f ca="1"/>
        <v>0</v>
      </c>
      <c r="P144">
        <f ca="1"/>
        <v>0</v>
      </c>
      <c r="Q144">
        <f ca="1"/>
        <v>0</v>
      </c>
      <c r="R144">
        <f ca="1"/>
        <v>0</v>
      </c>
      <c r="S144">
        <f ca="1"/>
        <v>0</v>
      </c>
      <c r="T144">
        <f ca="1"/>
        <v>0</v>
      </c>
      <c r="U144">
        <f ca="1"/>
        <v>0</v>
      </c>
      <c r="V144">
        <f ca="1"/>
        <v>0</v>
      </c>
      <c r="W144">
        <f ca="1"/>
        <v>0</v>
      </c>
      <c r="X144">
        <f ca="1"/>
        <v>0</v>
      </c>
      <c r="Y144">
        <f ca="1"/>
        <v>0</v>
      </c>
      <c r="Z144">
        <f ca="1"/>
        <v>0</v>
      </c>
      <c r="AA144">
        <f ca="1"/>
        <v>0</v>
      </c>
      <c r="AB144">
        <f ca="1"/>
        <v>0</v>
      </c>
      <c r="AC144">
        <f ca="1"/>
        <v>0</v>
      </c>
      <c r="AD144">
        <f ca="1"/>
        <v>0</v>
      </c>
      <c r="AE144">
        <f ca="1"/>
        <v>0</v>
      </c>
      <c r="AF144">
        <f ca="1"/>
        <v>0</v>
      </c>
      <c r="AG144">
        <f ca="1"/>
        <v>0</v>
      </c>
      <c r="AH144">
        <f ca="1"/>
        <v>0</v>
      </c>
      <c r="AI144">
        <f ca="1"/>
        <v>0</v>
      </c>
      <c r="AJ144">
        <f ca="1"/>
        <v>0</v>
      </c>
      <c r="AK144">
        <f ca="1"/>
        <v>0</v>
      </c>
      <c r="AL144">
        <f ca="1"/>
        <v>0</v>
      </c>
      <c r="AM144">
        <f ca="1"/>
        <v>0</v>
      </c>
      <c r="AN144">
        <f ca="1"/>
        <v>0</v>
      </c>
      <c r="AO144">
        <f ca="1"/>
        <v>0</v>
      </c>
      <c r="AP144">
        <f ca="1"/>
        <v>0</v>
      </c>
      <c r="AQ144">
        <f ca="1"/>
        <v>0</v>
      </c>
      <c r="AR144">
        <f ca="1"/>
        <v>0</v>
      </c>
      <c r="AS144">
        <f ca="1"/>
        <v>0</v>
      </c>
      <c r="AT144">
        <f ca="1"/>
        <v>0</v>
      </c>
      <c r="AU144">
        <f ca="1"/>
        <v>0</v>
      </c>
      <c r="AV144">
        <f ca="1"/>
        <v>0</v>
      </c>
      <c r="AW144">
        <f ca="1"/>
        <v>0</v>
      </c>
      <c r="AX144">
        <f ca="1"/>
        <v>0</v>
      </c>
      <c r="AY144">
        <f ca="1"/>
        <v>0</v>
      </c>
      <c r="AZ144">
        <f ca="1"/>
        <v>0</v>
      </c>
      <c r="BA144">
        <f ca="1"/>
        <v>0</v>
      </c>
      <c r="BB144">
        <f ca="1"/>
        <v>0</v>
      </c>
      <c r="BC144">
        <f ca="1"/>
        <v>0</v>
      </c>
      <c r="BD144">
        <f ca="1"/>
        <v>0</v>
      </c>
      <c r="BE144">
        <f ca="1"/>
        <v>0</v>
      </c>
      <c r="BF144">
        <f ca="1"/>
        <v>0</v>
      </c>
      <c r="BG144">
        <f ca="1"/>
        <v>0</v>
      </c>
      <c r="BH144">
        <f ca="1"/>
        <v>0</v>
      </c>
      <c r="BI144">
        <f ca="1"/>
        <v>0</v>
      </c>
      <c r="BJ144">
        <f ca="1"/>
        <v>0</v>
      </c>
      <c r="BK144" s="331">
        <f ca="1"/>
        <v>0</v>
      </c>
    </row>
    <row r="145" spans="1:63" x14ac:dyDescent="0.25">
      <c r="A145" s="330" t="str" cm="1">
        <f t="array" aca="1" ref="A145" ca="1">IF(INDIRECT(ADDRESS(9+QUOTIENT(ROW(A144)-1,20),4,4,1,"Equipa de projeto")) = 0,"", _xlfn.CONCAT(1 + QUOTIENT(ROW(A144)-1,20),". ", INDIRECT(ADDRESS(9+QUOTIENT(ROW(A144)-1,20),4,4,1,"Equipa de projeto"))))</f>
        <v/>
      </c>
      <c r="B145">
        <f>Atividades!$A$13</f>
        <v>0</v>
      </c>
      <c r="C145" s="123" t="s">
        <v>49</v>
      </c>
      <c r="D145">
        <f ca="1"/>
        <v>0</v>
      </c>
      <c r="E145">
        <f ca="1"/>
        <v>0</v>
      </c>
      <c r="F145">
        <f ca="1"/>
        <v>0</v>
      </c>
      <c r="G145">
        <f ca="1"/>
        <v>0</v>
      </c>
      <c r="H145">
        <f ca="1"/>
        <v>0</v>
      </c>
      <c r="I145">
        <f ca="1"/>
        <v>0</v>
      </c>
      <c r="J145">
        <f ca="1"/>
        <v>0</v>
      </c>
      <c r="K145">
        <f ca="1"/>
        <v>0</v>
      </c>
      <c r="L145">
        <f ca="1"/>
        <v>0</v>
      </c>
      <c r="M145">
        <f ca="1"/>
        <v>0</v>
      </c>
      <c r="N145">
        <f ca="1"/>
        <v>0</v>
      </c>
      <c r="O145">
        <f ca="1"/>
        <v>0</v>
      </c>
      <c r="P145">
        <f ca="1"/>
        <v>0</v>
      </c>
      <c r="Q145">
        <f ca="1"/>
        <v>0</v>
      </c>
      <c r="R145">
        <f ca="1"/>
        <v>0</v>
      </c>
      <c r="S145">
        <f ca="1"/>
        <v>0</v>
      </c>
      <c r="T145">
        <f ca="1"/>
        <v>0</v>
      </c>
      <c r="U145">
        <f ca="1"/>
        <v>0</v>
      </c>
      <c r="V145">
        <f ca="1"/>
        <v>0</v>
      </c>
      <c r="W145">
        <f ca="1"/>
        <v>0</v>
      </c>
      <c r="X145">
        <f ca="1"/>
        <v>0</v>
      </c>
      <c r="Y145">
        <f ca="1"/>
        <v>0</v>
      </c>
      <c r="Z145">
        <f ca="1"/>
        <v>0</v>
      </c>
      <c r="AA145">
        <f ca="1"/>
        <v>0</v>
      </c>
      <c r="AB145">
        <f ca="1"/>
        <v>0</v>
      </c>
      <c r="AC145">
        <f ca="1"/>
        <v>0</v>
      </c>
      <c r="AD145">
        <f ca="1"/>
        <v>0</v>
      </c>
      <c r="AE145">
        <f ca="1"/>
        <v>0</v>
      </c>
      <c r="AF145">
        <f ca="1"/>
        <v>0</v>
      </c>
      <c r="AG145">
        <f ca="1"/>
        <v>0</v>
      </c>
      <c r="AH145">
        <f ca="1"/>
        <v>0</v>
      </c>
      <c r="AI145">
        <f ca="1"/>
        <v>0</v>
      </c>
      <c r="AJ145">
        <f ca="1"/>
        <v>0</v>
      </c>
      <c r="AK145">
        <f ca="1"/>
        <v>0</v>
      </c>
      <c r="AL145">
        <f ca="1"/>
        <v>0</v>
      </c>
      <c r="AM145">
        <f ca="1"/>
        <v>0</v>
      </c>
      <c r="AN145">
        <f ca="1"/>
        <v>0</v>
      </c>
      <c r="AO145">
        <f ca="1"/>
        <v>0</v>
      </c>
      <c r="AP145">
        <f ca="1"/>
        <v>0</v>
      </c>
      <c r="AQ145">
        <f ca="1"/>
        <v>0</v>
      </c>
      <c r="AR145">
        <f ca="1"/>
        <v>0</v>
      </c>
      <c r="AS145">
        <f ca="1"/>
        <v>0</v>
      </c>
      <c r="AT145">
        <f ca="1"/>
        <v>0</v>
      </c>
      <c r="AU145">
        <f ca="1"/>
        <v>0</v>
      </c>
      <c r="AV145">
        <f ca="1"/>
        <v>0</v>
      </c>
      <c r="AW145">
        <f ca="1"/>
        <v>0</v>
      </c>
      <c r="AX145">
        <f ca="1"/>
        <v>0</v>
      </c>
      <c r="AY145">
        <f ca="1"/>
        <v>0</v>
      </c>
      <c r="AZ145">
        <f ca="1"/>
        <v>0</v>
      </c>
      <c r="BA145">
        <f ca="1"/>
        <v>0</v>
      </c>
      <c r="BB145">
        <f ca="1"/>
        <v>0</v>
      </c>
      <c r="BC145">
        <f ca="1"/>
        <v>0</v>
      </c>
      <c r="BD145">
        <f ca="1"/>
        <v>0</v>
      </c>
      <c r="BE145">
        <f ca="1"/>
        <v>0</v>
      </c>
      <c r="BF145">
        <f ca="1"/>
        <v>0</v>
      </c>
      <c r="BG145">
        <f ca="1"/>
        <v>0</v>
      </c>
      <c r="BH145">
        <f ca="1"/>
        <v>0</v>
      </c>
      <c r="BI145">
        <f ca="1"/>
        <v>0</v>
      </c>
      <c r="BJ145">
        <f ca="1"/>
        <v>0</v>
      </c>
      <c r="BK145" s="331">
        <f ca="1"/>
        <v>0</v>
      </c>
    </row>
    <row r="146" spans="1:63" x14ac:dyDescent="0.25">
      <c r="A146" s="330" t="str" cm="1">
        <f t="array" aca="1" ref="A146" ca="1">IF(INDIRECT(ADDRESS(9+QUOTIENT(ROW(A145)-1,20),4,4,1,"Equipa de projeto")) = 0,"", _xlfn.CONCAT(1 + QUOTIENT(ROW(A145)-1,20),". ", INDIRECT(ADDRESS(9+QUOTIENT(ROW(A145)-1,20),4,4,1,"Equipa de projeto"))))</f>
        <v/>
      </c>
      <c r="B146">
        <f>Atividades!$A$25</f>
        <v>0</v>
      </c>
      <c r="C146" s="123" t="s">
        <v>48</v>
      </c>
      <c r="D146">
        <f ca="1"/>
        <v>0</v>
      </c>
      <c r="E146">
        <f ca="1"/>
        <v>0</v>
      </c>
      <c r="F146">
        <f ca="1"/>
        <v>0</v>
      </c>
      <c r="G146">
        <f ca="1"/>
        <v>0</v>
      </c>
      <c r="H146">
        <f ca="1"/>
        <v>0</v>
      </c>
      <c r="I146">
        <f ca="1"/>
        <v>0</v>
      </c>
      <c r="J146">
        <f ca="1"/>
        <v>0</v>
      </c>
      <c r="K146">
        <f ca="1"/>
        <v>0</v>
      </c>
      <c r="L146">
        <f ca="1"/>
        <v>0</v>
      </c>
      <c r="M146">
        <f ca="1"/>
        <v>0</v>
      </c>
      <c r="N146">
        <f ca="1"/>
        <v>0</v>
      </c>
      <c r="O146">
        <f ca="1"/>
        <v>0</v>
      </c>
      <c r="P146">
        <f ca="1"/>
        <v>0</v>
      </c>
      <c r="Q146">
        <f ca="1"/>
        <v>0</v>
      </c>
      <c r="R146">
        <f ca="1"/>
        <v>0</v>
      </c>
      <c r="S146">
        <f ca="1"/>
        <v>0</v>
      </c>
      <c r="T146">
        <f ca="1"/>
        <v>0</v>
      </c>
      <c r="U146">
        <f ca="1"/>
        <v>0</v>
      </c>
      <c r="V146">
        <f ca="1"/>
        <v>0</v>
      </c>
      <c r="W146">
        <f ca="1"/>
        <v>0</v>
      </c>
      <c r="X146">
        <f ca="1"/>
        <v>0</v>
      </c>
      <c r="Y146">
        <f ca="1"/>
        <v>0</v>
      </c>
      <c r="Z146">
        <f ca="1"/>
        <v>0</v>
      </c>
      <c r="AA146">
        <f ca="1"/>
        <v>0</v>
      </c>
      <c r="AB146">
        <f ca="1"/>
        <v>0</v>
      </c>
      <c r="AC146">
        <f ca="1"/>
        <v>0</v>
      </c>
      <c r="AD146">
        <f ca="1"/>
        <v>0</v>
      </c>
      <c r="AE146">
        <f ca="1"/>
        <v>0</v>
      </c>
      <c r="AF146">
        <f ca="1"/>
        <v>0</v>
      </c>
      <c r="AG146">
        <f ca="1"/>
        <v>0</v>
      </c>
      <c r="AH146">
        <f ca="1"/>
        <v>0</v>
      </c>
      <c r="AI146">
        <f ca="1"/>
        <v>0</v>
      </c>
      <c r="AJ146">
        <f ca="1"/>
        <v>0</v>
      </c>
      <c r="AK146">
        <f ca="1"/>
        <v>0</v>
      </c>
      <c r="AL146">
        <f ca="1"/>
        <v>0</v>
      </c>
      <c r="AM146">
        <f ca="1"/>
        <v>0</v>
      </c>
      <c r="AN146">
        <f ca="1"/>
        <v>0</v>
      </c>
      <c r="AO146">
        <f ca="1"/>
        <v>0</v>
      </c>
      <c r="AP146">
        <f ca="1"/>
        <v>0</v>
      </c>
      <c r="AQ146">
        <f ca="1"/>
        <v>0</v>
      </c>
      <c r="AR146">
        <f ca="1"/>
        <v>0</v>
      </c>
      <c r="AS146">
        <f ca="1"/>
        <v>0</v>
      </c>
      <c r="AT146">
        <f ca="1"/>
        <v>0</v>
      </c>
      <c r="AU146">
        <f ca="1"/>
        <v>0</v>
      </c>
      <c r="AV146">
        <f ca="1"/>
        <v>0</v>
      </c>
      <c r="AW146">
        <f ca="1"/>
        <v>0</v>
      </c>
      <c r="AX146">
        <f ca="1"/>
        <v>0</v>
      </c>
      <c r="AY146">
        <f ca="1"/>
        <v>0</v>
      </c>
      <c r="AZ146">
        <f ca="1"/>
        <v>0</v>
      </c>
      <c r="BA146">
        <f ca="1"/>
        <v>0</v>
      </c>
      <c r="BB146">
        <f ca="1"/>
        <v>0</v>
      </c>
      <c r="BC146">
        <f ca="1"/>
        <v>0</v>
      </c>
      <c r="BD146">
        <f ca="1"/>
        <v>0</v>
      </c>
      <c r="BE146">
        <f ca="1"/>
        <v>0</v>
      </c>
      <c r="BF146">
        <f ca="1"/>
        <v>0</v>
      </c>
      <c r="BG146">
        <f ca="1"/>
        <v>0</v>
      </c>
      <c r="BH146">
        <f ca="1"/>
        <v>0</v>
      </c>
      <c r="BI146">
        <f ca="1"/>
        <v>0</v>
      </c>
      <c r="BJ146">
        <f ca="1"/>
        <v>0</v>
      </c>
      <c r="BK146" s="331">
        <f ca="1"/>
        <v>0</v>
      </c>
    </row>
    <row r="147" spans="1:63" x14ac:dyDescent="0.25">
      <c r="A147" s="330" t="str" cm="1">
        <f t="array" aca="1" ref="A147" ca="1">IF(INDIRECT(ADDRESS(9+QUOTIENT(ROW(A146)-1,20),4,4,1,"Equipa de projeto")) = 0,"", _xlfn.CONCAT(1 + QUOTIENT(ROW(A146)-1,20),". ", INDIRECT(ADDRESS(9+QUOTIENT(ROW(A146)-1,20),4,4,1,"Equipa de projeto"))))</f>
        <v/>
      </c>
      <c r="B147">
        <f>Atividades!$A$25</f>
        <v>0</v>
      </c>
      <c r="C147" s="123" t="s">
        <v>49</v>
      </c>
      <c r="D147">
        <f ca="1"/>
        <v>0</v>
      </c>
      <c r="E147">
        <f ca="1"/>
        <v>0</v>
      </c>
      <c r="F147">
        <f ca="1"/>
        <v>0</v>
      </c>
      <c r="G147">
        <f ca="1"/>
        <v>0</v>
      </c>
      <c r="H147">
        <f ca="1"/>
        <v>0</v>
      </c>
      <c r="I147">
        <f ca="1"/>
        <v>0</v>
      </c>
      <c r="J147">
        <f ca="1"/>
        <v>0</v>
      </c>
      <c r="K147">
        <f ca="1"/>
        <v>0</v>
      </c>
      <c r="L147">
        <f ca="1"/>
        <v>0</v>
      </c>
      <c r="M147">
        <f ca="1"/>
        <v>0</v>
      </c>
      <c r="N147">
        <f ca="1"/>
        <v>0</v>
      </c>
      <c r="O147">
        <f ca="1"/>
        <v>0</v>
      </c>
      <c r="P147">
        <f ca="1"/>
        <v>0</v>
      </c>
      <c r="Q147">
        <f ca="1"/>
        <v>0</v>
      </c>
      <c r="R147">
        <f ca="1"/>
        <v>0</v>
      </c>
      <c r="S147">
        <f ca="1"/>
        <v>0</v>
      </c>
      <c r="T147">
        <f ca="1"/>
        <v>0</v>
      </c>
      <c r="U147">
        <f ca="1"/>
        <v>0</v>
      </c>
      <c r="V147">
        <f ca="1"/>
        <v>0</v>
      </c>
      <c r="W147">
        <f ca="1"/>
        <v>0</v>
      </c>
      <c r="X147">
        <f ca="1"/>
        <v>0</v>
      </c>
      <c r="Y147">
        <f ca="1"/>
        <v>0</v>
      </c>
      <c r="Z147">
        <f ca="1"/>
        <v>0</v>
      </c>
      <c r="AA147">
        <f ca="1"/>
        <v>0</v>
      </c>
      <c r="AB147">
        <f ca="1"/>
        <v>0</v>
      </c>
      <c r="AC147">
        <f ca="1"/>
        <v>0</v>
      </c>
      <c r="AD147">
        <f ca="1"/>
        <v>0</v>
      </c>
      <c r="AE147">
        <f ca="1"/>
        <v>0</v>
      </c>
      <c r="AF147">
        <f ca="1"/>
        <v>0</v>
      </c>
      <c r="AG147">
        <f ca="1"/>
        <v>0</v>
      </c>
      <c r="AH147">
        <f ca="1"/>
        <v>0</v>
      </c>
      <c r="AI147">
        <f ca="1"/>
        <v>0</v>
      </c>
      <c r="AJ147">
        <f ca="1"/>
        <v>0</v>
      </c>
      <c r="AK147">
        <f ca="1"/>
        <v>0</v>
      </c>
      <c r="AL147">
        <f ca="1"/>
        <v>0</v>
      </c>
      <c r="AM147">
        <f ca="1"/>
        <v>0</v>
      </c>
      <c r="AN147">
        <f ca="1"/>
        <v>0</v>
      </c>
      <c r="AO147">
        <f ca="1"/>
        <v>0</v>
      </c>
      <c r="AP147">
        <f ca="1"/>
        <v>0</v>
      </c>
      <c r="AQ147">
        <f ca="1"/>
        <v>0</v>
      </c>
      <c r="AR147">
        <f ca="1"/>
        <v>0</v>
      </c>
      <c r="AS147">
        <f ca="1"/>
        <v>0</v>
      </c>
      <c r="AT147">
        <f ca="1"/>
        <v>0</v>
      </c>
      <c r="AU147">
        <f ca="1"/>
        <v>0</v>
      </c>
      <c r="AV147">
        <f ca="1"/>
        <v>0</v>
      </c>
      <c r="AW147">
        <f ca="1"/>
        <v>0</v>
      </c>
      <c r="AX147">
        <f ca="1"/>
        <v>0</v>
      </c>
      <c r="AY147">
        <f ca="1"/>
        <v>0</v>
      </c>
      <c r="AZ147">
        <f ca="1"/>
        <v>0</v>
      </c>
      <c r="BA147">
        <f ca="1"/>
        <v>0</v>
      </c>
      <c r="BB147">
        <f ca="1"/>
        <v>0</v>
      </c>
      <c r="BC147">
        <f ca="1"/>
        <v>0</v>
      </c>
      <c r="BD147">
        <f ca="1"/>
        <v>0</v>
      </c>
      <c r="BE147">
        <f ca="1"/>
        <v>0</v>
      </c>
      <c r="BF147">
        <f ca="1"/>
        <v>0</v>
      </c>
      <c r="BG147">
        <f ca="1"/>
        <v>0</v>
      </c>
      <c r="BH147">
        <f ca="1"/>
        <v>0</v>
      </c>
      <c r="BI147">
        <f ca="1"/>
        <v>0</v>
      </c>
      <c r="BJ147">
        <f ca="1"/>
        <v>0</v>
      </c>
      <c r="BK147" s="331">
        <f ca="1"/>
        <v>0</v>
      </c>
    </row>
    <row r="148" spans="1:63" x14ac:dyDescent="0.25">
      <c r="A148" s="330" t="str" cm="1">
        <f t="array" aca="1" ref="A148" ca="1">IF(INDIRECT(ADDRESS(9+QUOTIENT(ROW(A147)-1,20),4,4,1,"Equipa de projeto")) = 0,"", _xlfn.CONCAT(1 + QUOTIENT(ROW(A147)-1,20),". ", INDIRECT(ADDRESS(9+QUOTIENT(ROW(A147)-1,20),4,4,1,"Equipa de projeto"))))</f>
        <v/>
      </c>
      <c r="B148">
        <f>Atividades!$A$37</f>
        <v>0</v>
      </c>
      <c r="C148" s="123" t="s">
        <v>48</v>
      </c>
      <c r="D148">
        <f ca="1"/>
        <v>0</v>
      </c>
      <c r="E148">
        <f ca="1"/>
        <v>0</v>
      </c>
      <c r="F148">
        <f ca="1"/>
        <v>0</v>
      </c>
      <c r="G148">
        <f ca="1"/>
        <v>0</v>
      </c>
      <c r="H148">
        <f ca="1"/>
        <v>0</v>
      </c>
      <c r="I148">
        <f ca="1"/>
        <v>0</v>
      </c>
      <c r="J148">
        <f ca="1"/>
        <v>0</v>
      </c>
      <c r="K148">
        <f ca="1"/>
        <v>0</v>
      </c>
      <c r="L148">
        <f ca="1"/>
        <v>0</v>
      </c>
      <c r="M148">
        <f ca="1"/>
        <v>0</v>
      </c>
      <c r="N148">
        <f ca="1"/>
        <v>0</v>
      </c>
      <c r="O148">
        <f ca="1"/>
        <v>0</v>
      </c>
      <c r="P148">
        <f ca="1"/>
        <v>0</v>
      </c>
      <c r="Q148">
        <f ca="1"/>
        <v>0</v>
      </c>
      <c r="R148">
        <f ca="1"/>
        <v>0</v>
      </c>
      <c r="S148">
        <f ca="1"/>
        <v>0</v>
      </c>
      <c r="T148">
        <f ca="1"/>
        <v>0</v>
      </c>
      <c r="U148">
        <f ca="1"/>
        <v>0</v>
      </c>
      <c r="V148">
        <f ca="1"/>
        <v>0</v>
      </c>
      <c r="W148">
        <f ca="1"/>
        <v>0</v>
      </c>
      <c r="X148">
        <f ca="1"/>
        <v>0</v>
      </c>
      <c r="Y148">
        <f ca="1"/>
        <v>0</v>
      </c>
      <c r="Z148">
        <f ca="1"/>
        <v>0</v>
      </c>
      <c r="AA148">
        <f ca="1"/>
        <v>0</v>
      </c>
      <c r="AB148">
        <f ca="1"/>
        <v>0</v>
      </c>
      <c r="AC148">
        <f ca="1"/>
        <v>0</v>
      </c>
      <c r="AD148">
        <f ca="1"/>
        <v>0</v>
      </c>
      <c r="AE148">
        <f ca="1"/>
        <v>0</v>
      </c>
      <c r="AF148">
        <f ca="1"/>
        <v>0</v>
      </c>
      <c r="AG148">
        <f ca="1"/>
        <v>0</v>
      </c>
      <c r="AH148">
        <f ca="1"/>
        <v>0</v>
      </c>
      <c r="AI148">
        <f ca="1"/>
        <v>0</v>
      </c>
      <c r="AJ148">
        <f ca="1"/>
        <v>0</v>
      </c>
      <c r="AK148">
        <f ca="1"/>
        <v>0</v>
      </c>
      <c r="AL148">
        <f ca="1"/>
        <v>0</v>
      </c>
      <c r="AM148">
        <f ca="1"/>
        <v>0</v>
      </c>
      <c r="AN148">
        <f ca="1"/>
        <v>0</v>
      </c>
      <c r="AO148">
        <f ca="1"/>
        <v>0</v>
      </c>
      <c r="AP148">
        <f ca="1"/>
        <v>0</v>
      </c>
      <c r="AQ148">
        <f ca="1"/>
        <v>0</v>
      </c>
      <c r="AR148">
        <f ca="1"/>
        <v>0</v>
      </c>
      <c r="AS148">
        <f ca="1"/>
        <v>0</v>
      </c>
      <c r="AT148">
        <f ca="1"/>
        <v>0</v>
      </c>
      <c r="AU148">
        <f ca="1"/>
        <v>0</v>
      </c>
      <c r="AV148">
        <f ca="1"/>
        <v>0</v>
      </c>
      <c r="AW148">
        <f ca="1"/>
        <v>0</v>
      </c>
      <c r="AX148">
        <f ca="1"/>
        <v>0</v>
      </c>
      <c r="AY148">
        <f ca="1"/>
        <v>0</v>
      </c>
      <c r="AZ148">
        <f ca="1"/>
        <v>0</v>
      </c>
      <c r="BA148">
        <f ca="1"/>
        <v>0</v>
      </c>
      <c r="BB148">
        <f ca="1"/>
        <v>0</v>
      </c>
      <c r="BC148">
        <f ca="1"/>
        <v>0</v>
      </c>
      <c r="BD148">
        <f ca="1"/>
        <v>0</v>
      </c>
      <c r="BE148">
        <f ca="1"/>
        <v>0</v>
      </c>
      <c r="BF148">
        <f ca="1"/>
        <v>0</v>
      </c>
      <c r="BG148">
        <f ca="1"/>
        <v>0</v>
      </c>
      <c r="BH148">
        <f ca="1"/>
        <v>0</v>
      </c>
      <c r="BI148">
        <f ca="1"/>
        <v>0</v>
      </c>
      <c r="BJ148">
        <f ca="1"/>
        <v>0</v>
      </c>
      <c r="BK148" s="331">
        <f ca="1"/>
        <v>0</v>
      </c>
    </row>
    <row r="149" spans="1:63" x14ac:dyDescent="0.25">
      <c r="A149" s="330" t="str" cm="1">
        <f t="array" aca="1" ref="A149" ca="1">IF(INDIRECT(ADDRESS(9+QUOTIENT(ROW(A148)-1,20),4,4,1,"Equipa de projeto")) = 0,"", _xlfn.CONCAT(1 + QUOTIENT(ROW(A148)-1,20),". ", INDIRECT(ADDRESS(9+QUOTIENT(ROW(A148)-1,20),4,4,1,"Equipa de projeto"))))</f>
        <v/>
      </c>
      <c r="B149">
        <f>Atividades!$A$37</f>
        <v>0</v>
      </c>
      <c r="C149" s="123" t="s">
        <v>49</v>
      </c>
      <c r="D149">
        <f ca="1"/>
        <v>0</v>
      </c>
      <c r="E149">
        <f ca="1"/>
        <v>0</v>
      </c>
      <c r="F149">
        <f ca="1"/>
        <v>0</v>
      </c>
      <c r="G149">
        <f ca="1"/>
        <v>0</v>
      </c>
      <c r="H149">
        <f ca="1"/>
        <v>0</v>
      </c>
      <c r="I149">
        <f ca="1"/>
        <v>0</v>
      </c>
      <c r="J149">
        <f ca="1"/>
        <v>0</v>
      </c>
      <c r="K149">
        <f ca="1"/>
        <v>0</v>
      </c>
      <c r="L149">
        <f ca="1"/>
        <v>0</v>
      </c>
      <c r="M149">
        <f ca="1"/>
        <v>0</v>
      </c>
      <c r="N149">
        <f ca="1"/>
        <v>0</v>
      </c>
      <c r="O149">
        <f ca="1"/>
        <v>0</v>
      </c>
      <c r="P149">
        <f ca="1"/>
        <v>0</v>
      </c>
      <c r="Q149">
        <f ca="1"/>
        <v>0</v>
      </c>
      <c r="R149">
        <f ca="1"/>
        <v>0</v>
      </c>
      <c r="S149">
        <f ca="1"/>
        <v>0</v>
      </c>
      <c r="T149">
        <f ca="1"/>
        <v>0</v>
      </c>
      <c r="U149">
        <f ca="1"/>
        <v>0</v>
      </c>
      <c r="V149">
        <f ca="1"/>
        <v>0</v>
      </c>
      <c r="W149">
        <f ca="1"/>
        <v>0</v>
      </c>
      <c r="X149">
        <f ca="1"/>
        <v>0</v>
      </c>
      <c r="Y149">
        <f ca="1"/>
        <v>0</v>
      </c>
      <c r="Z149">
        <f ca="1"/>
        <v>0</v>
      </c>
      <c r="AA149">
        <f ca="1"/>
        <v>0</v>
      </c>
      <c r="AB149">
        <f ca="1"/>
        <v>0</v>
      </c>
      <c r="AC149">
        <f ca="1"/>
        <v>0</v>
      </c>
      <c r="AD149">
        <f ca="1"/>
        <v>0</v>
      </c>
      <c r="AE149">
        <f ca="1"/>
        <v>0</v>
      </c>
      <c r="AF149">
        <f ca="1"/>
        <v>0</v>
      </c>
      <c r="AG149">
        <f ca="1"/>
        <v>0</v>
      </c>
      <c r="AH149">
        <f ca="1"/>
        <v>0</v>
      </c>
      <c r="AI149">
        <f ca="1"/>
        <v>0</v>
      </c>
      <c r="AJ149">
        <f ca="1"/>
        <v>0</v>
      </c>
      <c r="AK149">
        <f ca="1"/>
        <v>0</v>
      </c>
      <c r="AL149">
        <f ca="1"/>
        <v>0</v>
      </c>
      <c r="AM149">
        <f ca="1"/>
        <v>0</v>
      </c>
      <c r="AN149">
        <f ca="1"/>
        <v>0</v>
      </c>
      <c r="AO149">
        <f ca="1"/>
        <v>0</v>
      </c>
      <c r="AP149">
        <f ca="1"/>
        <v>0</v>
      </c>
      <c r="AQ149">
        <f ca="1"/>
        <v>0</v>
      </c>
      <c r="AR149">
        <f ca="1"/>
        <v>0</v>
      </c>
      <c r="AS149">
        <f ca="1"/>
        <v>0</v>
      </c>
      <c r="AT149">
        <f ca="1"/>
        <v>0</v>
      </c>
      <c r="AU149">
        <f ca="1"/>
        <v>0</v>
      </c>
      <c r="AV149">
        <f ca="1"/>
        <v>0</v>
      </c>
      <c r="AW149">
        <f ca="1"/>
        <v>0</v>
      </c>
      <c r="AX149">
        <f ca="1"/>
        <v>0</v>
      </c>
      <c r="AY149">
        <f ca="1"/>
        <v>0</v>
      </c>
      <c r="AZ149">
        <f ca="1"/>
        <v>0</v>
      </c>
      <c r="BA149">
        <f ca="1"/>
        <v>0</v>
      </c>
      <c r="BB149">
        <f ca="1"/>
        <v>0</v>
      </c>
      <c r="BC149">
        <f ca="1"/>
        <v>0</v>
      </c>
      <c r="BD149">
        <f ca="1"/>
        <v>0</v>
      </c>
      <c r="BE149">
        <f ca="1"/>
        <v>0</v>
      </c>
      <c r="BF149">
        <f ca="1"/>
        <v>0</v>
      </c>
      <c r="BG149">
        <f ca="1"/>
        <v>0</v>
      </c>
      <c r="BH149">
        <f ca="1"/>
        <v>0</v>
      </c>
      <c r="BI149">
        <f ca="1"/>
        <v>0</v>
      </c>
      <c r="BJ149">
        <f ca="1"/>
        <v>0</v>
      </c>
      <c r="BK149" s="331">
        <f ca="1"/>
        <v>0</v>
      </c>
    </row>
    <row r="150" spans="1:63" x14ac:dyDescent="0.25">
      <c r="A150" s="330" t="str" cm="1">
        <f t="array" aca="1" ref="A150" ca="1">IF(INDIRECT(ADDRESS(9+QUOTIENT(ROW(A149)-1,20),4,4,1,"Equipa de projeto")) = 0,"", _xlfn.CONCAT(1 + QUOTIENT(ROW(A149)-1,20),". ", INDIRECT(ADDRESS(9+QUOTIENT(ROW(A149)-1,20),4,4,1,"Equipa de projeto"))))</f>
        <v/>
      </c>
      <c r="B150">
        <f>Atividades!$A$49</f>
        <v>0</v>
      </c>
      <c r="C150" s="123" t="s">
        <v>48</v>
      </c>
      <c r="D150">
        <f ca="1"/>
        <v>0</v>
      </c>
      <c r="E150">
        <f ca="1"/>
        <v>0</v>
      </c>
      <c r="F150">
        <f ca="1"/>
        <v>0</v>
      </c>
      <c r="G150">
        <f ca="1"/>
        <v>0</v>
      </c>
      <c r="H150">
        <f ca="1"/>
        <v>0</v>
      </c>
      <c r="I150">
        <f ca="1"/>
        <v>0</v>
      </c>
      <c r="J150">
        <f ca="1"/>
        <v>0</v>
      </c>
      <c r="K150">
        <f ca="1"/>
        <v>0</v>
      </c>
      <c r="L150">
        <f ca="1"/>
        <v>0</v>
      </c>
      <c r="M150">
        <f ca="1"/>
        <v>0</v>
      </c>
      <c r="N150">
        <f ca="1"/>
        <v>0</v>
      </c>
      <c r="O150">
        <f ca="1"/>
        <v>0</v>
      </c>
      <c r="P150">
        <f ca="1"/>
        <v>0</v>
      </c>
      <c r="Q150">
        <f ca="1"/>
        <v>0</v>
      </c>
      <c r="R150">
        <f ca="1"/>
        <v>0</v>
      </c>
      <c r="S150">
        <f ca="1"/>
        <v>0</v>
      </c>
      <c r="T150">
        <f ca="1"/>
        <v>0</v>
      </c>
      <c r="U150">
        <f ca="1"/>
        <v>0</v>
      </c>
      <c r="V150">
        <f ca="1"/>
        <v>0</v>
      </c>
      <c r="W150">
        <f ca="1"/>
        <v>0</v>
      </c>
      <c r="X150">
        <f ca="1"/>
        <v>0</v>
      </c>
      <c r="Y150">
        <f ca="1"/>
        <v>0</v>
      </c>
      <c r="Z150">
        <f ca="1"/>
        <v>0</v>
      </c>
      <c r="AA150">
        <f ca="1"/>
        <v>0</v>
      </c>
      <c r="AB150">
        <f ca="1"/>
        <v>0</v>
      </c>
      <c r="AC150">
        <f ca="1"/>
        <v>0</v>
      </c>
      <c r="AD150">
        <f ca="1"/>
        <v>0</v>
      </c>
      <c r="AE150">
        <f ca="1"/>
        <v>0</v>
      </c>
      <c r="AF150">
        <f ca="1"/>
        <v>0</v>
      </c>
      <c r="AG150">
        <f ca="1"/>
        <v>0</v>
      </c>
      <c r="AH150">
        <f ca="1"/>
        <v>0</v>
      </c>
      <c r="AI150">
        <f ca="1"/>
        <v>0</v>
      </c>
      <c r="AJ150">
        <f ca="1"/>
        <v>0</v>
      </c>
      <c r="AK150">
        <f ca="1"/>
        <v>0</v>
      </c>
      <c r="AL150">
        <f ca="1"/>
        <v>0</v>
      </c>
      <c r="AM150">
        <f ca="1"/>
        <v>0</v>
      </c>
      <c r="AN150">
        <f ca="1"/>
        <v>0</v>
      </c>
      <c r="AO150">
        <f ca="1"/>
        <v>0</v>
      </c>
      <c r="AP150">
        <f ca="1"/>
        <v>0</v>
      </c>
      <c r="AQ150">
        <f ca="1"/>
        <v>0</v>
      </c>
      <c r="AR150">
        <f ca="1"/>
        <v>0</v>
      </c>
      <c r="AS150">
        <f ca="1"/>
        <v>0</v>
      </c>
      <c r="AT150">
        <f ca="1"/>
        <v>0</v>
      </c>
      <c r="AU150">
        <f ca="1"/>
        <v>0</v>
      </c>
      <c r="AV150">
        <f ca="1"/>
        <v>0</v>
      </c>
      <c r="AW150">
        <f ca="1"/>
        <v>0</v>
      </c>
      <c r="AX150">
        <f ca="1"/>
        <v>0</v>
      </c>
      <c r="AY150">
        <f ca="1"/>
        <v>0</v>
      </c>
      <c r="AZ150">
        <f ca="1"/>
        <v>0</v>
      </c>
      <c r="BA150">
        <f ca="1"/>
        <v>0</v>
      </c>
      <c r="BB150">
        <f ca="1"/>
        <v>0</v>
      </c>
      <c r="BC150">
        <f ca="1"/>
        <v>0</v>
      </c>
      <c r="BD150">
        <f ca="1"/>
        <v>0</v>
      </c>
      <c r="BE150">
        <f ca="1"/>
        <v>0</v>
      </c>
      <c r="BF150">
        <f ca="1"/>
        <v>0</v>
      </c>
      <c r="BG150">
        <f ca="1"/>
        <v>0</v>
      </c>
      <c r="BH150">
        <f ca="1"/>
        <v>0</v>
      </c>
      <c r="BI150">
        <f ca="1"/>
        <v>0</v>
      </c>
      <c r="BJ150">
        <f ca="1"/>
        <v>0</v>
      </c>
      <c r="BK150" s="331">
        <f ca="1"/>
        <v>0</v>
      </c>
    </row>
    <row r="151" spans="1:63" x14ac:dyDescent="0.25">
      <c r="A151" s="330" t="str" cm="1">
        <f t="array" aca="1" ref="A151" ca="1">IF(INDIRECT(ADDRESS(9+QUOTIENT(ROW(A150)-1,20),4,4,1,"Equipa de projeto")) = 0,"", _xlfn.CONCAT(1 + QUOTIENT(ROW(A150)-1,20),". ", INDIRECT(ADDRESS(9+QUOTIENT(ROW(A150)-1,20),4,4,1,"Equipa de projeto"))))</f>
        <v/>
      </c>
      <c r="B151">
        <f>Atividades!$A$49</f>
        <v>0</v>
      </c>
      <c r="C151" s="123" t="s">
        <v>49</v>
      </c>
      <c r="D151">
        <f ca="1"/>
        <v>0</v>
      </c>
      <c r="E151">
        <f ca="1"/>
        <v>0</v>
      </c>
      <c r="F151">
        <f ca="1"/>
        <v>0</v>
      </c>
      <c r="G151">
        <f ca="1"/>
        <v>0</v>
      </c>
      <c r="H151">
        <f ca="1"/>
        <v>0</v>
      </c>
      <c r="I151">
        <f ca="1"/>
        <v>0</v>
      </c>
      <c r="J151">
        <f ca="1"/>
        <v>0</v>
      </c>
      <c r="K151">
        <f ca="1"/>
        <v>0</v>
      </c>
      <c r="L151">
        <f ca="1"/>
        <v>0</v>
      </c>
      <c r="M151">
        <f ca="1"/>
        <v>0</v>
      </c>
      <c r="N151">
        <f ca="1"/>
        <v>0</v>
      </c>
      <c r="O151">
        <f ca="1"/>
        <v>0</v>
      </c>
      <c r="P151">
        <f ca="1"/>
        <v>0</v>
      </c>
      <c r="Q151">
        <f ca="1"/>
        <v>0</v>
      </c>
      <c r="R151">
        <f ca="1"/>
        <v>0</v>
      </c>
      <c r="S151">
        <f ca="1"/>
        <v>0</v>
      </c>
      <c r="T151">
        <f ca="1"/>
        <v>0</v>
      </c>
      <c r="U151">
        <f ca="1"/>
        <v>0</v>
      </c>
      <c r="V151">
        <f ca="1"/>
        <v>0</v>
      </c>
      <c r="W151">
        <f ca="1"/>
        <v>0</v>
      </c>
      <c r="X151">
        <f ca="1"/>
        <v>0</v>
      </c>
      <c r="Y151">
        <f ca="1"/>
        <v>0</v>
      </c>
      <c r="Z151">
        <f ca="1"/>
        <v>0</v>
      </c>
      <c r="AA151">
        <f ca="1"/>
        <v>0</v>
      </c>
      <c r="AB151">
        <f ca="1"/>
        <v>0</v>
      </c>
      <c r="AC151">
        <f ca="1"/>
        <v>0</v>
      </c>
      <c r="AD151">
        <f ca="1"/>
        <v>0</v>
      </c>
      <c r="AE151">
        <f ca="1"/>
        <v>0</v>
      </c>
      <c r="AF151">
        <f ca="1"/>
        <v>0</v>
      </c>
      <c r="AG151">
        <f ca="1"/>
        <v>0</v>
      </c>
      <c r="AH151">
        <f ca="1"/>
        <v>0</v>
      </c>
      <c r="AI151">
        <f ca="1"/>
        <v>0</v>
      </c>
      <c r="AJ151">
        <f ca="1"/>
        <v>0</v>
      </c>
      <c r="AK151">
        <f ca="1"/>
        <v>0</v>
      </c>
      <c r="AL151">
        <f ca="1"/>
        <v>0</v>
      </c>
      <c r="AM151">
        <f ca="1"/>
        <v>0</v>
      </c>
      <c r="AN151">
        <f ca="1"/>
        <v>0</v>
      </c>
      <c r="AO151">
        <f ca="1"/>
        <v>0</v>
      </c>
      <c r="AP151">
        <f ca="1"/>
        <v>0</v>
      </c>
      <c r="AQ151">
        <f ca="1"/>
        <v>0</v>
      </c>
      <c r="AR151">
        <f ca="1"/>
        <v>0</v>
      </c>
      <c r="AS151">
        <f ca="1"/>
        <v>0</v>
      </c>
      <c r="AT151">
        <f ca="1"/>
        <v>0</v>
      </c>
      <c r="AU151">
        <f ca="1"/>
        <v>0</v>
      </c>
      <c r="AV151">
        <f ca="1"/>
        <v>0</v>
      </c>
      <c r="AW151">
        <f ca="1"/>
        <v>0</v>
      </c>
      <c r="AX151">
        <f ca="1"/>
        <v>0</v>
      </c>
      <c r="AY151">
        <f ca="1"/>
        <v>0</v>
      </c>
      <c r="AZ151">
        <f ca="1"/>
        <v>0</v>
      </c>
      <c r="BA151">
        <f ca="1"/>
        <v>0</v>
      </c>
      <c r="BB151">
        <f ca="1"/>
        <v>0</v>
      </c>
      <c r="BC151">
        <f ca="1"/>
        <v>0</v>
      </c>
      <c r="BD151">
        <f ca="1"/>
        <v>0</v>
      </c>
      <c r="BE151">
        <f ca="1"/>
        <v>0</v>
      </c>
      <c r="BF151">
        <f ca="1"/>
        <v>0</v>
      </c>
      <c r="BG151">
        <f ca="1"/>
        <v>0</v>
      </c>
      <c r="BH151">
        <f ca="1"/>
        <v>0</v>
      </c>
      <c r="BI151">
        <f ca="1"/>
        <v>0</v>
      </c>
      <c r="BJ151">
        <f ca="1"/>
        <v>0</v>
      </c>
      <c r="BK151" s="331">
        <f ca="1"/>
        <v>0</v>
      </c>
    </row>
    <row r="152" spans="1:63" x14ac:dyDescent="0.25">
      <c r="A152" s="330" t="str" cm="1">
        <f t="array" aca="1" ref="A152" ca="1">IF(INDIRECT(ADDRESS(9+QUOTIENT(ROW(A151)-1,20),4,4,1,"Equipa de projeto")) = 0,"", _xlfn.CONCAT(1 + QUOTIENT(ROW(A151)-1,20),". ", INDIRECT(ADDRESS(9+QUOTIENT(ROW(A151)-1,20),4,4,1,"Equipa de projeto"))))</f>
        <v/>
      </c>
      <c r="B152">
        <f>Atividades!$A$61</f>
        <v>0</v>
      </c>
      <c r="C152" s="123" t="s">
        <v>48</v>
      </c>
      <c r="D152">
        <f ca="1"/>
        <v>0</v>
      </c>
      <c r="E152">
        <f ca="1"/>
        <v>0</v>
      </c>
      <c r="F152">
        <f ca="1"/>
        <v>0</v>
      </c>
      <c r="G152">
        <f ca="1"/>
        <v>0</v>
      </c>
      <c r="H152">
        <f ca="1"/>
        <v>0</v>
      </c>
      <c r="I152">
        <f ca="1"/>
        <v>0</v>
      </c>
      <c r="J152">
        <f ca="1"/>
        <v>0</v>
      </c>
      <c r="K152">
        <f ca="1"/>
        <v>0</v>
      </c>
      <c r="L152">
        <f ca="1"/>
        <v>0</v>
      </c>
      <c r="M152">
        <f ca="1"/>
        <v>0</v>
      </c>
      <c r="N152">
        <f ca="1"/>
        <v>0</v>
      </c>
      <c r="O152">
        <f ca="1"/>
        <v>0</v>
      </c>
      <c r="P152">
        <f ca="1"/>
        <v>0</v>
      </c>
      <c r="Q152">
        <f ca="1"/>
        <v>0</v>
      </c>
      <c r="R152">
        <f ca="1"/>
        <v>0</v>
      </c>
      <c r="S152">
        <f ca="1"/>
        <v>0</v>
      </c>
      <c r="T152">
        <f ca="1"/>
        <v>0</v>
      </c>
      <c r="U152">
        <f ca="1"/>
        <v>0</v>
      </c>
      <c r="V152">
        <f ca="1"/>
        <v>0</v>
      </c>
      <c r="W152">
        <f ca="1"/>
        <v>0</v>
      </c>
      <c r="X152">
        <f ca="1"/>
        <v>0</v>
      </c>
      <c r="Y152">
        <f ca="1"/>
        <v>0</v>
      </c>
      <c r="Z152">
        <f ca="1"/>
        <v>0</v>
      </c>
      <c r="AA152">
        <f ca="1"/>
        <v>0</v>
      </c>
      <c r="AB152">
        <f ca="1"/>
        <v>0</v>
      </c>
      <c r="AC152">
        <f ca="1"/>
        <v>0</v>
      </c>
      <c r="AD152">
        <f ca="1"/>
        <v>0</v>
      </c>
      <c r="AE152">
        <f ca="1"/>
        <v>0</v>
      </c>
      <c r="AF152">
        <f ca="1"/>
        <v>0</v>
      </c>
      <c r="AG152">
        <f ca="1"/>
        <v>0</v>
      </c>
      <c r="AH152">
        <f ca="1"/>
        <v>0</v>
      </c>
      <c r="AI152">
        <f ca="1"/>
        <v>0</v>
      </c>
      <c r="AJ152">
        <f ca="1"/>
        <v>0</v>
      </c>
      <c r="AK152">
        <f ca="1"/>
        <v>0</v>
      </c>
      <c r="AL152">
        <f ca="1"/>
        <v>0</v>
      </c>
      <c r="AM152">
        <f ca="1"/>
        <v>0</v>
      </c>
      <c r="AN152">
        <f ca="1"/>
        <v>0</v>
      </c>
      <c r="AO152">
        <f ca="1"/>
        <v>0</v>
      </c>
      <c r="AP152">
        <f ca="1"/>
        <v>0</v>
      </c>
      <c r="AQ152">
        <f ca="1"/>
        <v>0</v>
      </c>
      <c r="AR152">
        <f ca="1"/>
        <v>0</v>
      </c>
      <c r="AS152">
        <f ca="1"/>
        <v>0</v>
      </c>
      <c r="AT152">
        <f ca="1"/>
        <v>0</v>
      </c>
      <c r="AU152">
        <f ca="1"/>
        <v>0</v>
      </c>
      <c r="AV152">
        <f ca="1"/>
        <v>0</v>
      </c>
      <c r="AW152">
        <f ca="1"/>
        <v>0</v>
      </c>
      <c r="AX152">
        <f ca="1"/>
        <v>0</v>
      </c>
      <c r="AY152">
        <f ca="1"/>
        <v>0</v>
      </c>
      <c r="AZ152">
        <f ca="1"/>
        <v>0</v>
      </c>
      <c r="BA152">
        <f ca="1"/>
        <v>0</v>
      </c>
      <c r="BB152">
        <f ca="1"/>
        <v>0</v>
      </c>
      <c r="BC152">
        <f ca="1"/>
        <v>0</v>
      </c>
      <c r="BD152">
        <f ca="1"/>
        <v>0</v>
      </c>
      <c r="BE152">
        <f ca="1"/>
        <v>0</v>
      </c>
      <c r="BF152">
        <f ca="1"/>
        <v>0</v>
      </c>
      <c r="BG152">
        <f ca="1"/>
        <v>0</v>
      </c>
      <c r="BH152">
        <f ca="1"/>
        <v>0</v>
      </c>
      <c r="BI152">
        <f ca="1"/>
        <v>0</v>
      </c>
      <c r="BJ152">
        <f ca="1"/>
        <v>0</v>
      </c>
      <c r="BK152" s="331">
        <f ca="1"/>
        <v>0</v>
      </c>
    </row>
    <row r="153" spans="1:63" x14ac:dyDescent="0.25">
      <c r="A153" s="330" t="str" cm="1">
        <f t="array" aca="1" ref="A153" ca="1">IF(INDIRECT(ADDRESS(9+QUOTIENT(ROW(A152)-1,20),4,4,1,"Equipa de projeto")) = 0,"", _xlfn.CONCAT(1 + QUOTIENT(ROW(A152)-1,20),". ", INDIRECT(ADDRESS(9+QUOTIENT(ROW(A152)-1,20),4,4,1,"Equipa de projeto"))))</f>
        <v/>
      </c>
      <c r="B153">
        <f>Atividades!$A$61</f>
        <v>0</v>
      </c>
      <c r="C153" s="123" t="s">
        <v>49</v>
      </c>
      <c r="D153">
        <f ca="1"/>
        <v>0</v>
      </c>
      <c r="E153">
        <f ca="1"/>
        <v>0</v>
      </c>
      <c r="F153">
        <f ca="1"/>
        <v>0</v>
      </c>
      <c r="G153">
        <f ca="1"/>
        <v>0</v>
      </c>
      <c r="H153">
        <f ca="1"/>
        <v>0</v>
      </c>
      <c r="I153">
        <f ca="1"/>
        <v>0</v>
      </c>
      <c r="J153">
        <f ca="1"/>
        <v>0</v>
      </c>
      <c r="K153">
        <f ca="1"/>
        <v>0</v>
      </c>
      <c r="L153">
        <f ca="1"/>
        <v>0</v>
      </c>
      <c r="M153">
        <f ca="1"/>
        <v>0</v>
      </c>
      <c r="N153">
        <f ca="1"/>
        <v>0</v>
      </c>
      <c r="O153">
        <f ca="1"/>
        <v>0</v>
      </c>
      <c r="P153">
        <f ca="1"/>
        <v>0</v>
      </c>
      <c r="Q153">
        <f ca="1"/>
        <v>0</v>
      </c>
      <c r="R153">
        <f ca="1"/>
        <v>0</v>
      </c>
      <c r="S153">
        <f ca="1"/>
        <v>0</v>
      </c>
      <c r="T153">
        <f ca="1"/>
        <v>0</v>
      </c>
      <c r="U153">
        <f ca="1"/>
        <v>0</v>
      </c>
      <c r="V153">
        <f ca="1"/>
        <v>0</v>
      </c>
      <c r="W153">
        <f ca="1"/>
        <v>0</v>
      </c>
      <c r="X153">
        <f ca="1"/>
        <v>0</v>
      </c>
      <c r="Y153">
        <f ca="1"/>
        <v>0</v>
      </c>
      <c r="Z153">
        <f ca="1"/>
        <v>0</v>
      </c>
      <c r="AA153">
        <f ca="1"/>
        <v>0</v>
      </c>
      <c r="AB153">
        <f ca="1"/>
        <v>0</v>
      </c>
      <c r="AC153">
        <f ca="1"/>
        <v>0</v>
      </c>
      <c r="AD153">
        <f ca="1"/>
        <v>0</v>
      </c>
      <c r="AE153">
        <f ca="1"/>
        <v>0</v>
      </c>
      <c r="AF153">
        <f ca="1"/>
        <v>0</v>
      </c>
      <c r="AG153">
        <f ca="1"/>
        <v>0</v>
      </c>
      <c r="AH153">
        <f ca="1"/>
        <v>0</v>
      </c>
      <c r="AI153">
        <f ca="1"/>
        <v>0</v>
      </c>
      <c r="AJ153">
        <f ca="1"/>
        <v>0</v>
      </c>
      <c r="AK153">
        <f ca="1"/>
        <v>0</v>
      </c>
      <c r="AL153">
        <f ca="1"/>
        <v>0</v>
      </c>
      <c r="AM153">
        <f ca="1"/>
        <v>0</v>
      </c>
      <c r="AN153">
        <f ca="1"/>
        <v>0</v>
      </c>
      <c r="AO153">
        <f ca="1"/>
        <v>0</v>
      </c>
      <c r="AP153">
        <f ca="1"/>
        <v>0</v>
      </c>
      <c r="AQ153">
        <f ca="1"/>
        <v>0</v>
      </c>
      <c r="AR153">
        <f ca="1"/>
        <v>0</v>
      </c>
      <c r="AS153">
        <f ca="1"/>
        <v>0</v>
      </c>
      <c r="AT153">
        <f ca="1"/>
        <v>0</v>
      </c>
      <c r="AU153">
        <f ca="1"/>
        <v>0</v>
      </c>
      <c r="AV153">
        <f ca="1"/>
        <v>0</v>
      </c>
      <c r="AW153">
        <f ca="1"/>
        <v>0</v>
      </c>
      <c r="AX153">
        <f ca="1"/>
        <v>0</v>
      </c>
      <c r="AY153">
        <f ca="1"/>
        <v>0</v>
      </c>
      <c r="AZ153">
        <f ca="1"/>
        <v>0</v>
      </c>
      <c r="BA153">
        <f ca="1"/>
        <v>0</v>
      </c>
      <c r="BB153">
        <f ca="1"/>
        <v>0</v>
      </c>
      <c r="BC153">
        <f ca="1"/>
        <v>0</v>
      </c>
      <c r="BD153">
        <f ca="1"/>
        <v>0</v>
      </c>
      <c r="BE153">
        <f ca="1"/>
        <v>0</v>
      </c>
      <c r="BF153">
        <f ca="1"/>
        <v>0</v>
      </c>
      <c r="BG153">
        <f ca="1"/>
        <v>0</v>
      </c>
      <c r="BH153">
        <f ca="1"/>
        <v>0</v>
      </c>
      <c r="BI153">
        <f ca="1"/>
        <v>0</v>
      </c>
      <c r="BJ153">
        <f ca="1"/>
        <v>0</v>
      </c>
      <c r="BK153" s="331">
        <f ca="1"/>
        <v>0</v>
      </c>
    </row>
    <row r="154" spans="1:63" x14ac:dyDescent="0.25">
      <c r="A154" s="330" t="str" cm="1">
        <f t="array" aca="1" ref="A154" ca="1">IF(INDIRECT(ADDRESS(9+QUOTIENT(ROW(A153)-1,20),4,4,1,"Equipa de projeto")) = 0,"", _xlfn.CONCAT(1 + QUOTIENT(ROW(A153)-1,20),". ", INDIRECT(ADDRESS(9+QUOTIENT(ROW(A153)-1,20),4,4,1,"Equipa de projeto"))))</f>
        <v/>
      </c>
      <c r="B154">
        <f>Atividades!$A$73</f>
        <v>0</v>
      </c>
      <c r="C154" s="123" t="s">
        <v>48</v>
      </c>
      <c r="D154">
        <f ca="1"/>
        <v>0</v>
      </c>
      <c r="E154">
        <f ca="1"/>
        <v>0</v>
      </c>
      <c r="F154">
        <f ca="1"/>
        <v>0</v>
      </c>
      <c r="G154">
        <f ca="1"/>
        <v>0</v>
      </c>
      <c r="H154">
        <f ca="1"/>
        <v>0</v>
      </c>
      <c r="I154">
        <f ca="1"/>
        <v>0</v>
      </c>
      <c r="J154">
        <f ca="1"/>
        <v>0</v>
      </c>
      <c r="K154">
        <f ca="1"/>
        <v>0</v>
      </c>
      <c r="L154">
        <f ca="1"/>
        <v>0</v>
      </c>
      <c r="M154">
        <f ca="1"/>
        <v>0</v>
      </c>
      <c r="N154">
        <f ca="1"/>
        <v>0</v>
      </c>
      <c r="O154">
        <f ca="1"/>
        <v>0</v>
      </c>
      <c r="P154">
        <f ca="1"/>
        <v>0</v>
      </c>
      <c r="Q154">
        <f ca="1"/>
        <v>0</v>
      </c>
      <c r="R154">
        <f ca="1"/>
        <v>0</v>
      </c>
      <c r="S154">
        <f ca="1"/>
        <v>0</v>
      </c>
      <c r="T154">
        <f ca="1"/>
        <v>0</v>
      </c>
      <c r="U154">
        <f ca="1"/>
        <v>0</v>
      </c>
      <c r="V154">
        <f ca="1"/>
        <v>0</v>
      </c>
      <c r="W154">
        <f ca="1"/>
        <v>0</v>
      </c>
      <c r="X154">
        <f ca="1"/>
        <v>0</v>
      </c>
      <c r="Y154">
        <f ca="1"/>
        <v>0</v>
      </c>
      <c r="Z154">
        <f ca="1"/>
        <v>0</v>
      </c>
      <c r="AA154">
        <f ca="1"/>
        <v>0</v>
      </c>
      <c r="AB154">
        <f ca="1"/>
        <v>0</v>
      </c>
      <c r="AC154">
        <f ca="1"/>
        <v>0</v>
      </c>
      <c r="AD154">
        <f ca="1"/>
        <v>0</v>
      </c>
      <c r="AE154">
        <f ca="1"/>
        <v>0</v>
      </c>
      <c r="AF154">
        <f ca="1"/>
        <v>0</v>
      </c>
      <c r="AG154">
        <f ca="1"/>
        <v>0</v>
      </c>
      <c r="AH154">
        <f ca="1"/>
        <v>0</v>
      </c>
      <c r="AI154">
        <f ca="1"/>
        <v>0</v>
      </c>
      <c r="AJ154">
        <f ca="1"/>
        <v>0</v>
      </c>
      <c r="AK154">
        <f ca="1"/>
        <v>0</v>
      </c>
      <c r="AL154">
        <f ca="1"/>
        <v>0</v>
      </c>
      <c r="AM154">
        <f ca="1"/>
        <v>0</v>
      </c>
      <c r="AN154">
        <f ca="1"/>
        <v>0</v>
      </c>
      <c r="AO154">
        <f ca="1"/>
        <v>0</v>
      </c>
      <c r="AP154">
        <f ca="1"/>
        <v>0</v>
      </c>
      <c r="AQ154">
        <f ca="1"/>
        <v>0</v>
      </c>
      <c r="AR154">
        <f ca="1"/>
        <v>0</v>
      </c>
      <c r="AS154">
        <f ca="1"/>
        <v>0</v>
      </c>
      <c r="AT154">
        <f ca="1"/>
        <v>0</v>
      </c>
      <c r="AU154">
        <f ca="1"/>
        <v>0</v>
      </c>
      <c r="AV154">
        <f ca="1"/>
        <v>0</v>
      </c>
      <c r="AW154">
        <f ca="1"/>
        <v>0</v>
      </c>
      <c r="AX154">
        <f ca="1"/>
        <v>0</v>
      </c>
      <c r="AY154">
        <f ca="1"/>
        <v>0</v>
      </c>
      <c r="AZ154">
        <f ca="1"/>
        <v>0</v>
      </c>
      <c r="BA154">
        <f ca="1"/>
        <v>0</v>
      </c>
      <c r="BB154">
        <f ca="1"/>
        <v>0</v>
      </c>
      <c r="BC154">
        <f ca="1"/>
        <v>0</v>
      </c>
      <c r="BD154">
        <f ca="1"/>
        <v>0</v>
      </c>
      <c r="BE154">
        <f ca="1"/>
        <v>0</v>
      </c>
      <c r="BF154">
        <f ca="1"/>
        <v>0</v>
      </c>
      <c r="BG154">
        <f ca="1"/>
        <v>0</v>
      </c>
      <c r="BH154">
        <f ca="1"/>
        <v>0</v>
      </c>
      <c r="BI154">
        <f ca="1"/>
        <v>0</v>
      </c>
      <c r="BJ154">
        <f ca="1"/>
        <v>0</v>
      </c>
      <c r="BK154" s="331">
        <f ca="1"/>
        <v>0</v>
      </c>
    </row>
    <row r="155" spans="1:63" x14ac:dyDescent="0.25">
      <c r="A155" s="330" t="str" cm="1">
        <f t="array" aca="1" ref="A155" ca="1">IF(INDIRECT(ADDRESS(9+QUOTIENT(ROW(A154)-1,20),4,4,1,"Equipa de projeto")) = 0,"", _xlfn.CONCAT(1 + QUOTIENT(ROW(A154)-1,20),". ", INDIRECT(ADDRESS(9+QUOTIENT(ROW(A154)-1,20),4,4,1,"Equipa de projeto"))))</f>
        <v/>
      </c>
      <c r="B155">
        <f>Atividades!$A$73</f>
        <v>0</v>
      </c>
      <c r="C155" s="123" t="s">
        <v>49</v>
      </c>
      <c r="D155">
        <f ca="1"/>
        <v>0</v>
      </c>
      <c r="E155">
        <f ca="1"/>
        <v>0</v>
      </c>
      <c r="F155">
        <f ca="1"/>
        <v>0</v>
      </c>
      <c r="G155">
        <f ca="1"/>
        <v>0</v>
      </c>
      <c r="H155">
        <f ca="1"/>
        <v>0</v>
      </c>
      <c r="I155">
        <f ca="1"/>
        <v>0</v>
      </c>
      <c r="J155">
        <f ca="1"/>
        <v>0</v>
      </c>
      <c r="K155">
        <f ca="1"/>
        <v>0</v>
      </c>
      <c r="L155">
        <f ca="1"/>
        <v>0</v>
      </c>
      <c r="M155">
        <f ca="1"/>
        <v>0</v>
      </c>
      <c r="N155">
        <f ca="1"/>
        <v>0</v>
      </c>
      <c r="O155">
        <f ca="1"/>
        <v>0</v>
      </c>
      <c r="P155">
        <f ca="1"/>
        <v>0</v>
      </c>
      <c r="Q155">
        <f ca="1"/>
        <v>0</v>
      </c>
      <c r="R155">
        <f ca="1"/>
        <v>0</v>
      </c>
      <c r="S155">
        <f ca="1"/>
        <v>0</v>
      </c>
      <c r="T155">
        <f ca="1"/>
        <v>0</v>
      </c>
      <c r="U155">
        <f ca="1"/>
        <v>0</v>
      </c>
      <c r="V155">
        <f ca="1"/>
        <v>0</v>
      </c>
      <c r="W155">
        <f ca="1"/>
        <v>0</v>
      </c>
      <c r="X155">
        <f ca="1"/>
        <v>0</v>
      </c>
      <c r="Y155">
        <f ca="1"/>
        <v>0</v>
      </c>
      <c r="Z155">
        <f ca="1"/>
        <v>0</v>
      </c>
      <c r="AA155">
        <f ca="1"/>
        <v>0</v>
      </c>
      <c r="AB155">
        <f ca="1"/>
        <v>0</v>
      </c>
      <c r="AC155">
        <f ca="1"/>
        <v>0</v>
      </c>
      <c r="AD155">
        <f ca="1"/>
        <v>0</v>
      </c>
      <c r="AE155">
        <f ca="1"/>
        <v>0</v>
      </c>
      <c r="AF155">
        <f ca="1"/>
        <v>0</v>
      </c>
      <c r="AG155">
        <f ca="1"/>
        <v>0</v>
      </c>
      <c r="AH155">
        <f ca="1"/>
        <v>0</v>
      </c>
      <c r="AI155">
        <f ca="1"/>
        <v>0</v>
      </c>
      <c r="AJ155">
        <f ca="1"/>
        <v>0</v>
      </c>
      <c r="AK155">
        <f ca="1"/>
        <v>0</v>
      </c>
      <c r="AL155">
        <f ca="1"/>
        <v>0</v>
      </c>
      <c r="AM155">
        <f ca="1"/>
        <v>0</v>
      </c>
      <c r="AN155">
        <f ca="1"/>
        <v>0</v>
      </c>
      <c r="AO155">
        <f ca="1"/>
        <v>0</v>
      </c>
      <c r="AP155">
        <f ca="1"/>
        <v>0</v>
      </c>
      <c r="AQ155">
        <f ca="1"/>
        <v>0</v>
      </c>
      <c r="AR155">
        <f ca="1"/>
        <v>0</v>
      </c>
      <c r="AS155">
        <f ca="1"/>
        <v>0</v>
      </c>
      <c r="AT155">
        <f ca="1"/>
        <v>0</v>
      </c>
      <c r="AU155">
        <f ca="1"/>
        <v>0</v>
      </c>
      <c r="AV155">
        <f ca="1"/>
        <v>0</v>
      </c>
      <c r="AW155">
        <f ca="1"/>
        <v>0</v>
      </c>
      <c r="AX155">
        <f ca="1"/>
        <v>0</v>
      </c>
      <c r="AY155">
        <f ca="1"/>
        <v>0</v>
      </c>
      <c r="AZ155">
        <f ca="1"/>
        <v>0</v>
      </c>
      <c r="BA155">
        <f ca="1"/>
        <v>0</v>
      </c>
      <c r="BB155">
        <f ca="1"/>
        <v>0</v>
      </c>
      <c r="BC155">
        <f ca="1"/>
        <v>0</v>
      </c>
      <c r="BD155">
        <f ca="1"/>
        <v>0</v>
      </c>
      <c r="BE155">
        <f ca="1"/>
        <v>0</v>
      </c>
      <c r="BF155">
        <f ca="1"/>
        <v>0</v>
      </c>
      <c r="BG155">
        <f ca="1"/>
        <v>0</v>
      </c>
      <c r="BH155">
        <f ca="1"/>
        <v>0</v>
      </c>
      <c r="BI155">
        <f ca="1"/>
        <v>0</v>
      </c>
      <c r="BJ155">
        <f ca="1"/>
        <v>0</v>
      </c>
      <c r="BK155" s="331">
        <f ca="1"/>
        <v>0</v>
      </c>
    </row>
    <row r="156" spans="1:63" x14ac:dyDescent="0.25">
      <c r="A156" s="330" t="str" cm="1">
        <f t="array" aca="1" ref="A156" ca="1">IF(INDIRECT(ADDRESS(9+QUOTIENT(ROW(A155)-1,20),4,4,1,"Equipa de projeto")) = 0,"", _xlfn.CONCAT(1 + QUOTIENT(ROW(A155)-1,20),". ", INDIRECT(ADDRESS(9+QUOTIENT(ROW(A155)-1,20),4,4,1,"Equipa de projeto"))))</f>
        <v/>
      </c>
      <c r="B156">
        <f>Atividades!$A$85</f>
        <v>0</v>
      </c>
      <c r="C156" s="123" t="s">
        <v>48</v>
      </c>
      <c r="D156">
        <f ca="1"/>
        <v>0</v>
      </c>
      <c r="E156">
        <f ca="1"/>
        <v>0</v>
      </c>
      <c r="F156">
        <f ca="1"/>
        <v>0</v>
      </c>
      <c r="G156">
        <f ca="1"/>
        <v>0</v>
      </c>
      <c r="H156">
        <f ca="1"/>
        <v>0</v>
      </c>
      <c r="I156">
        <f ca="1"/>
        <v>0</v>
      </c>
      <c r="J156">
        <f ca="1"/>
        <v>0</v>
      </c>
      <c r="K156">
        <f ca="1"/>
        <v>0</v>
      </c>
      <c r="L156">
        <f ca="1"/>
        <v>0</v>
      </c>
      <c r="M156">
        <f ca="1"/>
        <v>0</v>
      </c>
      <c r="N156">
        <f ca="1"/>
        <v>0</v>
      </c>
      <c r="O156">
        <f ca="1"/>
        <v>0</v>
      </c>
      <c r="P156">
        <f ca="1"/>
        <v>0</v>
      </c>
      <c r="Q156">
        <f ca="1"/>
        <v>0</v>
      </c>
      <c r="R156">
        <f ca="1"/>
        <v>0</v>
      </c>
      <c r="S156">
        <f ca="1"/>
        <v>0</v>
      </c>
      <c r="T156">
        <f ca="1"/>
        <v>0</v>
      </c>
      <c r="U156">
        <f ca="1"/>
        <v>0</v>
      </c>
      <c r="V156">
        <f ca="1"/>
        <v>0</v>
      </c>
      <c r="W156">
        <f ca="1"/>
        <v>0</v>
      </c>
      <c r="X156">
        <f ca="1"/>
        <v>0</v>
      </c>
      <c r="Y156">
        <f ca="1"/>
        <v>0</v>
      </c>
      <c r="Z156">
        <f ca="1"/>
        <v>0</v>
      </c>
      <c r="AA156">
        <f ca="1"/>
        <v>0</v>
      </c>
      <c r="AB156">
        <f ca="1"/>
        <v>0</v>
      </c>
      <c r="AC156">
        <f ca="1"/>
        <v>0</v>
      </c>
      <c r="AD156">
        <f ca="1"/>
        <v>0</v>
      </c>
      <c r="AE156">
        <f ca="1"/>
        <v>0</v>
      </c>
      <c r="AF156">
        <f ca="1"/>
        <v>0</v>
      </c>
      <c r="AG156">
        <f ca="1"/>
        <v>0</v>
      </c>
      <c r="AH156">
        <f ca="1"/>
        <v>0</v>
      </c>
      <c r="AI156">
        <f ca="1"/>
        <v>0</v>
      </c>
      <c r="AJ156">
        <f ca="1"/>
        <v>0</v>
      </c>
      <c r="AK156">
        <f ca="1"/>
        <v>0</v>
      </c>
      <c r="AL156">
        <f ca="1"/>
        <v>0</v>
      </c>
      <c r="AM156">
        <f ca="1"/>
        <v>0</v>
      </c>
      <c r="AN156">
        <f ca="1"/>
        <v>0</v>
      </c>
      <c r="AO156">
        <f ca="1"/>
        <v>0</v>
      </c>
      <c r="AP156">
        <f ca="1"/>
        <v>0</v>
      </c>
      <c r="AQ156">
        <f ca="1"/>
        <v>0</v>
      </c>
      <c r="AR156">
        <f ca="1"/>
        <v>0</v>
      </c>
      <c r="AS156">
        <f ca="1"/>
        <v>0</v>
      </c>
      <c r="AT156">
        <f ca="1"/>
        <v>0</v>
      </c>
      <c r="AU156">
        <f ca="1"/>
        <v>0</v>
      </c>
      <c r="AV156">
        <f ca="1"/>
        <v>0</v>
      </c>
      <c r="AW156">
        <f ca="1"/>
        <v>0</v>
      </c>
      <c r="AX156">
        <f ca="1"/>
        <v>0</v>
      </c>
      <c r="AY156">
        <f ca="1"/>
        <v>0</v>
      </c>
      <c r="AZ156">
        <f ca="1"/>
        <v>0</v>
      </c>
      <c r="BA156">
        <f ca="1"/>
        <v>0</v>
      </c>
      <c r="BB156">
        <f ca="1"/>
        <v>0</v>
      </c>
      <c r="BC156">
        <f ca="1"/>
        <v>0</v>
      </c>
      <c r="BD156">
        <f ca="1"/>
        <v>0</v>
      </c>
      <c r="BE156">
        <f ca="1"/>
        <v>0</v>
      </c>
      <c r="BF156">
        <f ca="1"/>
        <v>0</v>
      </c>
      <c r="BG156">
        <f ca="1"/>
        <v>0</v>
      </c>
      <c r="BH156">
        <f ca="1"/>
        <v>0</v>
      </c>
      <c r="BI156">
        <f ca="1"/>
        <v>0</v>
      </c>
      <c r="BJ156">
        <f ca="1"/>
        <v>0</v>
      </c>
      <c r="BK156" s="331">
        <f ca="1"/>
        <v>0</v>
      </c>
    </row>
    <row r="157" spans="1:63" x14ac:dyDescent="0.25">
      <c r="A157" s="330" t="str" cm="1">
        <f t="array" aca="1" ref="A157" ca="1">IF(INDIRECT(ADDRESS(9+QUOTIENT(ROW(A156)-1,20),4,4,1,"Equipa de projeto")) = 0,"", _xlfn.CONCAT(1 + QUOTIENT(ROW(A156)-1,20),". ", INDIRECT(ADDRESS(9+QUOTIENT(ROW(A156)-1,20),4,4,1,"Equipa de projeto"))))</f>
        <v/>
      </c>
      <c r="B157">
        <f>Atividades!$A$85</f>
        <v>0</v>
      </c>
      <c r="C157" s="123" t="s">
        <v>49</v>
      </c>
      <c r="D157">
        <f ca="1"/>
        <v>0</v>
      </c>
      <c r="E157">
        <f ca="1"/>
        <v>0</v>
      </c>
      <c r="F157">
        <f ca="1"/>
        <v>0</v>
      </c>
      <c r="G157">
        <f ca="1"/>
        <v>0</v>
      </c>
      <c r="H157">
        <f ca="1"/>
        <v>0</v>
      </c>
      <c r="I157">
        <f ca="1"/>
        <v>0</v>
      </c>
      <c r="J157">
        <f ca="1"/>
        <v>0</v>
      </c>
      <c r="K157">
        <f ca="1"/>
        <v>0</v>
      </c>
      <c r="L157">
        <f ca="1"/>
        <v>0</v>
      </c>
      <c r="M157">
        <f ca="1"/>
        <v>0</v>
      </c>
      <c r="N157">
        <f ca="1"/>
        <v>0</v>
      </c>
      <c r="O157">
        <f ca="1"/>
        <v>0</v>
      </c>
      <c r="P157">
        <f ca="1"/>
        <v>0</v>
      </c>
      <c r="Q157">
        <f ca="1"/>
        <v>0</v>
      </c>
      <c r="R157">
        <f ca="1"/>
        <v>0</v>
      </c>
      <c r="S157">
        <f ca="1"/>
        <v>0</v>
      </c>
      <c r="T157">
        <f ca="1"/>
        <v>0</v>
      </c>
      <c r="U157">
        <f ca="1"/>
        <v>0</v>
      </c>
      <c r="V157">
        <f ca="1"/>
        <v>0</v>
      </c>
      <c r="W157">
        <f ca="1"/>
        <v>0</v>
      </c>
      <c r="X157">
        <f ca="1"/>
        <v>0</v>
      </c>
      <c r="Y157">
        <f ca="1"/>
        <v>0</v>
      </c>
      <c r="Z157">
        <f ca="1"/>
        <v>0</v>
      </c>
      <c r="AA157">
        <f ca="1"/>
        <v>0</v>
      </c>
      <c r="AB157">
        <f ca="1"/>
        <v>0</v>
      </c>
      <c r="AC157">
        <f ca="1"/>
        <v>0</v>
      </c>
      <c r="AD157">
        <f ca="1"/>
        <v>0</v>
      </c>
      <c r="AE157">
        <f ca="1"/>
        <v>0</v>
      </c>
      <c r="AF157">
        <f ca="1"/>
        <v>0</v>
      </c>
      <c r="AG157">
        <f ca="1"/>
        <v>0</v>
      </c>
      <c r="AH157">
        <f ca="1"/>
        <v>0</v>
      </c>
      <c r="AI157">
        <f ca="1"/>
        <v>0</v>
      </c>
      <c r="AJ157">
        <f ca="1"/>
        <v>0</v>
      </c>
      <c r="AK157">
        <f ca="1"/>
        <v>0</v>
      </c>
      <c r="AL157">
        <f ca="1"/>
        <v>0</v>
      </c>
      <c r="AM157">
        <f ca="1"/>
        <v>0</v>
      </c>
      <c r="AN157">
        <f ca="1"/>
        <v>0</v>
      </c>
      <c r="AO157">
        <f ca="1"/>
        <v>0</v>
      </c>
      <c r="AP157">
        <f ca="1"/>
        <v>0</v>
      </c>
      <c r="AQ157">
        <f ca="1"/>
        <v>0</v>
      </c>
      <c r="AR157">
        <f ca="1"/>
        <v>0</v>
      </c>
      <c r="AS157">
        <f ca="1"/>
        <v>0</v>
      </c>
      <c r="AT157">
        <f ca="1"/>
        <v>0</v>
      </c>
      <c r="AU157">
        <f ca="1"/>
        <v>0</v>
      </c>
      <c r="AV157">
        <f ca="1"/>
        <v>0</v>
      </c>
      <c r="AW157">
        <f ca="1"/>
        <v>0</v>
      </c>
      <c r="AX157">
        <f ca="1"/>
        <v>0</v>
      </c>
      <c r="AY157">
        <f ca="1"/>
        <v>0</v>
      </c>
      <c r="AZ157">
        <f ca="1"/>
        <v>0</v>
      </c>
      <c r="BA157">
        <f ca="1"/>
        <v>0</v>
      </c>
      <c r="BB157">
        <f ca="1"/>
        <v>0</v>
      </c>
      <c r="BC157">
        <f ca="1"/>
        <v>0</v>
      </c>
      <c r="BD157">
        <f ca="1"/>
        <v>0</v>
      </c>
      <c r="BE157">
        <f ca="1"/>
        <v>0</v>
      </c>
      <c r="BF157">
        <f ca="1"/>
        <v>0</v>
      </c>
      <c r="BG157">
        <f ca="1"/>
        <v>0</v>
      </c>
      <c r="BH157">
        <f ca="1"/>
        <v>0</v>
      </c>
      <c r="BI157">
        <f ca="1"/>
        <v>0</v>
      </c>
      <c r="BJ157">
        <f ca="1"/>
        <v>0</v>
      </c>
      <c r="BK157" s="331">
        <f ca="1"/>
        <v>0</v>
      </c>
    </row>
    <row r="158" spans="1:63" x14ac:dyDescent="0.25">
      <c r="A158" s="330" t="str" cm="1">
        <f t="array" aca="1" ref="A158" ca="1">IF(INDIRECT(ADDRESS(9+QUOTIENT(ROW(A157)-1,20),4,4,1,"Equipa de projeto")) = 0,"", _xlfn.CONCAT(1 + QUOTIENT(ROW(A157)-1,20),". ", INDIRECT(ADDRESS(9+QUOTIENT(ROW(A157)-1,20),4,4,1,"Equipa de projeto"))))</f>
        <v/>
      </c>
      <c r="B158">
        <f>Atividades!$A$97</f>
        <v>0</v>
      </c>
      <c r="C158" s="123" t="s">
        <v>48</v>
      </c>
      <c r="D158">
        <f ca="1"/>
        <v>0</v>
      </c>
      <c r="E158">
        <f ca="1"/>
        <v>0</v>
      </c>
      <c r="F158">
        <f ca="1"/>
        <v>0</v>
      </c>
      <c r="G158">
        <f ca="1"/>
        <v>0</v>
      </c>
      <c r="H158">
        <f ca="1"/>
        <v>0</v>
      </c>
      <c r="I158">
        <f ca="1"/>
        <v>0</v>
      </c>
      <c r="J158">
        <f ca="1"/>
        <v>0</v>
      </c>
      <c r="K158">
        <f ca="1"/>
        <v>0</v>
      </c>
      <c r="L158">
        <f ca="1"/>
        <v>0</v>
      </c>
      <c r="M158">
        <f ca="1"/>
        <v>0</v>
      </c>
      <c r="N158">
        <f ca="1"/>
        <v>0</v>
      </c>
      <c r="O158">
        <f ca="1"/>
        <v>0</v>
      </c>
      <c r="P158">
        <f ca="1"/>
        <v>0</v>
      </c>
      <c r="Q158">
        <f ca="1"/>
        <v>0</v>
      </c>
      <c r="R158">
        <f ca="1"/>
        <v>0</v>
      </c>
      <c r="S158">
        <f ca="1"/>
        <v>0</v>
      </c>
      <c r="T158">
        <f ca="1"/>
        <v>0</v>
      </c>
      <c r="U158">
        <f ca="1"/>
        <v>0</v>
      </c>
      <c r="V158">
        <f ca="1"/>
        <v>0</v>
      </c>
      <c r="W158">
        <f ca="1"/>
        <v>0</v>
      </c>
      <c r="X158">
        <f ca="1"/>
        <v>0</v>
      </c>
      <c r="Y158">
        <f ca="1"/>
        <v>0</v>
      </c>
      <c r="Z158">
        <f ca="1"/>
        <v>0</v>
      </c>
      <c r="AA158">
        <f ca="1"/>
        <v>0</v>
      </c>
      <c r="AB158">
        <f ca="1"/>
        <v>0</v>
      </c>
      <c r="AC158">
        <f ca="1"/>
        <v>0</v>
      </c>
      <c r="AD158">
        <f ca="1"/>
        <v>0</v>
      </c>
      <c r="AE158">
        <f ca="1"/>
        <v>0</v>
      </c>
      <c r="AF158">
        <f ca="1"/>
        <v>0</v>
      </c>
      <c r="AG158">
        <f ca="1"/>
        <v>0</v>
      </c>
      <c r="AH158">
        <f ca="1"/>
        <v>0</v>
      </c>
      <c r="AI158">
        <f ca="1"/>
        <v>0</v>
      </c>
      <c r="AJ158">
        <f ca="1"/>
        <v>0</v>
      </c>
      <c r="AK158">
        <f ca="1"/>
        <v>0</v>
      </c>
      <c r="AL158">
        <f ca="1"/>
        <v>0</v>
      </c>
      <c r="AM158">
        <f ca="1"/>
        <v>0</v>
      </c>
      <c r="AN158">
        <f ca="1"/>
        <v>0</v>
      </c>
      <c r="AO158">
        <f ca="1"/>
        <v>0</v>
      </c>
      <c r="AP158">
        <f ca="1"/>
        <v>0</v>
      </c>
      <c r="AQ158">
        <f ca="1"/>
        <v>0</v>
      </c>
      <c r="AR158">
        <f ca="1"/>
        <v>0</v>
      </c>
      <c r="AS158">
        <f ca="1"/>
        <v>0</v>
      </c>
      <c r="AT158">
        <f ca="1"/>
        <v>0</v>
      </c>
      <c r="AU158">
        <f ca="1"/>
        <v>0</v>
      </c>
      <c r="AV158">
        <f ca="1"/>
        <v>0</v>
      </c>
      <c r="AW158">
        <f ca="1"/>
        <v>0</v>
      </c>
      <c r="AX158">
        <f ca="1"/>
        <v>0</v>
      </c>
      <c r="AY158">
        <f ca="1"/>
        <v>0</v>
      </c>
      <c r="AZ158">
        <f ca="1"/>
        <v>0</v>
      </c>
      <c r="BA158">
        <f ca="1"/>
        <v>0</v>
      </c>
      <c r="BB158">
        <f ca="1"/>
        <v>0</v>
      </c>
      <c r="BC158">
        <f ca="1"/>
        <v>0</v>
      </c>
      <c r="BD158">
        <f ca="1"/>
        <v>0</v>
      </c>
      <c r="BE158">
        <f ca="1"/>
        <v>0</v>
      </c>
      <c r="BF158">
        <f ca="1"/>
        <v>0</v>
      </c>
      <c r="BG158">
        <f ca="1"/>
        <v>0</v>
      </c>
      <c r="BH158">
        <f ca="1"/>
        <v>0</v>
      </c>
      <c r="BI158">
        <f ca="1"/>
        <v>0</v>
      </c>
      <c r="BJ158">
        <f ca="1"/>
        <v>0</v>
      </c>
      <c r="BK158" s="331">
        <f ca="1"/>
        <v>0</v>
      </c>
    </row>
    <row r="159" spans="1:63" x14ac:dyDescent="0.25">
      <c r="A159" s="330" t="str" cm="1">
        <f t="array" aca="1" ref="A159" ca="1">IF(INDIRECT(ADDRESS(9+QUOTIENT(ROW(A158)-1,20),4,4,1,"Equipa de projeto")) = 0,"", _xlfn.CONCAT(1 + QUOTIENT(ROW(A158)-1,20),". ", INDIRECT(ADDRESS(9+QUOTIENT(ROW(A158)-1,20),4,4,1,"Equipa de projeto"))))</f>
        <v/>
      </c>
      <c r="B159">
        <f>Atividades!$A$97</f>
        <v>0</v>
      </c>
      <c r="C159" s="123" t="s">
        <v>49</v>
      </c>
      <c r="D159">
        <f ca="1"/>
        <v>0</v>
      </c>
      <c r="E159">
        <f ca="1"/>
        <v>0</v>
      </c>
      <c r="F159">
        <f ca="1"/>
        <v>0</v>
      </c>
      <c r="G159">
        <f ca="1"/>
        <v>0</v>
      </c>
      <c r="H159">
        <f ca="1"/>
        <v>0</v>
      </c>
      <c r="I159">
        <f ca="1"/>
        <v>0</v>
      </c>
      <c r="J159">
        <f ca="1"/>
        <v>0</v>
      </c>
      <c r="K159">
        <f ca="1"/>
        <v>0</v>
      </c>
      <c r="L159">
        <f ca="1"/>
        <v>0</v>
      </c>
      <c r="M159">
        <f ca="1"/>
        <v>0</v>
      </c>
      <c r="N159">
        <f ca="1"/>
        <v>0</v>
      </c>
      <c r="O159">
        <f ca="1"/>
        <v>0</v>
      </c>
      <c r="P159">
        <f ca="1"/>
        <v>0</v>
      </c>
      <c r="Q159">
        <f ca="1"/>
        <v>0</v>
      </c>
      <c r="R159">
        <f ca="1"/>
        <v>0</v>
      </c>
      <c r="S159">
        <f ca="1"/>
        <v>0</v>
      </c>
      <c r="T159">
        <f ca="1"/>
        <v>0</v>
      </c>
      <c r="U159">
        <f ca="1"/>
        <v>0</v>
      </c>
      <c r="V159">
        <f ca="1"/>
        <v>0</v>
      </c>
      <c r="W159">
        <f ca="1"/>
        <v>0</v>
      </c>
      <c r="X159">
        <f ca="1"/>
        <v>0</v>
      </c>
      <c r="Y159">
        <f ca="1"/>
        <v>0</v>
      </c>
      <c r="Z159">
        <f ca="1"/>
        <v>0</v>
      </c>
      <c r="AA159">
        <f ca="1"/>
        <v>0</v>
      </c>
      <c r="AB159">
        <f ca="1"/>
        <v>0</v>
      </c>
      <c r="AC159">
        <f ca="1"/>
        <v>0</v>
      </c>
      <c r="AD159">
        <f ca="1"/>
        <v>0</v>
      </c>
      <c r="AE159">
        <f ca="1"/>
        <v>0</v>
      </c>
      <c r="AF159">
        <f ca="1"/>
        <v>0</v>
      </c>
      <c r="AG159">
        <f ca="1"/>
        <v>0</v>
      </c>
      <c r="AH159">
        <f ca="1"/>
        <v>0</v>
      </c>
      <c r="AI159">
        <f ca="1"/>
        <v>0</v>
      </c>
      <c r="AJ159">
        <f ca="1"/>
        <v>0</v>
      </c>
      <c r="AK159">
        <f ca="1"/>
        <v>0</v>
      </c>
      <c r="AL159">
        <f ca="1"/>
        <v>0</v>
      </c>
      <c r="AM159">
        <f ca="1"/>
        <v>0</v>
      </c>
      <c r="AN159">
        <f ca="1"/>
        <v>0</v>
      </c>
      <c r="AO159">
        <f ca="1"/>
        <v>0</v>
      </c>
      <c r="AP159">
        <f ca="1"/>
        <v>0</v>
      </c>
      <c r="AQ159">
        <f ca="1"/>
        <v>0</v>
      </c>
      <c r="AR159">
        <f ca="1"/>
        <v>0</v>
      </c>
      <c r="AS159">
        <f ca="1"/>
        <v>0</v>
      </c>
      <c r="AT159">
        <f ca="1"/>
        <v>0</v>
      </c>
      <c r="AU159">
        <f ca="1"/>
        <v>0</v>
      </c>
      <c r="AV159">
        <f ca="1"/>
        <v>0</v>
      </c>
      <c r="AW159">
        <f ca="1"/>
        <v>0</v>
      </c>
      <c r="AX159">
        <f ca="1"/>
        <v>0</v>
      </c>
      <c r="AY159">
        <f ca="1"/>
        <v>0</v>
      </c>
      <c r="AZ159">
        <f ca="1"/>
        <v>0</v>
      </c>
      <c r="BA159">
        <f ca="1"/>
        <v>0</v>
      </c>
      <c r="BB159">
        <f ca="1"/>
        <v>0</v>
      </c>
      <c r="BC159">
        <f ca="1"/>
        <v>0</v>
      </c>
      <c r="BD159">
        <f ca="1"/>
        <v>0</v>
      </c>
      <c r="BE159">
        <f ca="1"/>
        <v>0</v>
      </c>
      <c r="BF159">
        <f ca="1"/>
        <v>0</v>
      </c>
      <c r="BG159">
        <f ca="1"/>
        <v>0</v>
      </c>
      <c r="BH159">
        <f ca="1"/>
        <v>0</v>
      </c>
      <c r="BI159">
        <f ca="1"/>
        <v>0</v>
      </c>
      <c r="BJ159">
        <f ca="1"/>
        <v>0</v>
      </c>
      <c r="BK159" s="331">
        <f ca="1"/>
        <v>0</v>
      </c>
    </row>
    <row r="160" spans="1:63" x14ac:dyDescent="0.25">
      <c r="A160" s="330" t="str" cm="1">
        <f t="array" aca="1" ref="A160" ca="1">IF(INDIRECT(ADDRESS(9+QUOTIENT(ROW(A159)-1,20),4,4,1,"Equipa de projeto")) = 0,"", _xlfn.CONCAT(1 + QUOTIENT(ROW(A159)-1,20),". ", INDIRECT(ADDRESS(9+QUOTIENT(ROW(A159)-1,20),4,4,1,"Equipa de projeto"))))</f>
        <v/>
      </c>
      <c r="B160">
        <f>Atividades!$A$109</f>
        <v>0</v>
      </c>
      <c r="C160" s="123" t="s">
        <v>48</v>
      </c>
      <c r="D160">
        <f ca="1"/>
        <v>0</v>
      </c>
      <c r="E160">
        <f ca="1"/>
        <v>0</v>
      </c>
      <c r="F160">
        <f ca="1"/>
        <v>0</v>
      </c>
      <c r="G160">
        <f ca="1"/>
        <v>0</v>
      </c>
      <c r="H160">
        <f ca="1"/>
        <v>0</v>
      </c>
      <c r="I160">
        <f ca="1"/>
        <v>0</v>
      </c>
      <c r="J160">
        <f ca="1"/>
        <v>0</v>
      </c>
      <c r="K160">
        <f ca="1"/>
        <v>0</v>
      </c>
      <c r="L160">
        <f ca="1"/>
        <v>0</v>
      </c>
      <c r="M160">
        <f ca="1"/>
        <v>0</v>
      </c>
      <c r="N160">
        <f ca="1"/>
        <v>0</v>
      </c>
      <c r="O160">
        <f ca="1"/>
        <v>0</v>
      </c>
      <c r="P160">
        <f ca="1"/>
        <v>0</v>
      </c>
      <c r="Q160">
        <f ca="1"/>
        <v>0</v>
      </c>
      <c r="R160">
        <f ca="1"/>
        <v>0</v>
      </c>
      <c r="S160">
        <f ca="1"/>
        <v>0</v>
      </c>
      <c r="T160">
        <f ca="1"/>
        <v>0</v>
      </c>
      <c r="U160">
        <f ca="1"/>
        <v>0</v>
      </c>
      <c r="V160">
        <f ca="1"/>
        <v>0</v>
      </c>
      <c r="W160">
        <f ca="1"/>
        <v>0</v>
      </c>
      <c r="X160">
        <f ca="1"/>
        <v>0</v>
      </c>
      <c r="Y160">
        <f ca="1"/>
        <v>0</v>
      </c>
      <c r="Z160">
        <f ca="1"/>
        <v>0</v>
      </c>
      <c r="AA160">
        <f ca="1"/>
        <v>0</v>
      </c>
      <c r="AB160">
        <f ca="1"/>
        <v>0</v>
      </c>
      <c r="AC160">
        <f ca="1"/>
        <v>0</v>
      </c>
      <c r="AD160">
        <f ca="1"/>
        <v>0</v>
      </c>
      <c r="AE160">
        <f ca="1"/>
        <v>0</v>
      </c>
      <c r="AF160">
        <f ca="1"/>
        <v>0</v>
      </c>
      <c r="AG160">
        <f ca="1"/>
        <v>0</v>
      </c>
      <c r="AH160">
        <f ca="1"/>
        <v>0</v>
      </c>
      <c r="AI160">
        <f ca="1"/>
        <v>0</v>
      </c>
      <c r="AJ160">
        <f ca="1"/>
        <v>0</v>
      </c>
      <c r="AK160">
        <f ca="1"/>
        <v>0</v>
      </c>
      <c r="AL160">
        <f ca="1"/>
        <v>0</v>
      </c>
      <c r="AM160">
        <f ca="1"/>
        <v>0</v>
      </c>
      <c r="AN160">
        <f ca="1"/>
        <v>0</v>
      </c>
      <c r="AO160">
        <f ca="1"/>
        <v>0</v>
      </c>
      <c r="AP160">
        <f ca="1"/>
        <v>0</v>
      </c>
      <c r="AQ160">
        <f ca="1"/>
        <v>0</v>
      </c>
      <c r="AR160">
        <f ca="1"/>
        <v>0</v>
      </c>
      <c r="AS160">
        <f ca="1"/>
        <v>0</v>
      </c>
      <c r="AT160">
        <f ca="1"/>
        <v>0</v>
      </c>
      <c r="AU160">
        <f ca="1"/>
        <v>0</v>
      </c>
      <c r="AV160">
        <f ca="1"/>
        <v>0</v>
      </c>
      <c r="AW160">
        <f ca="1"/>
        <v>0</v>
      </c>
      <c r="AX160">
        <f ca="1"/>
        <v>0</v>
      </c>
      <c r="AY160">
        <f ca="1"/>
        <v>0</v>
      </c>
      <c r="AZ160">
        <f ca="1"/>
        <v>0</v>
      </c>
      <c r="BA160">
        <f ca="1"/>
        <v>0</v>
      </c>
      <c r="BB160">
        <f ca="1"/>
        <v>0</v>
      </c>
      <c r="BC160">
        <f ca="1"/>
        <v>0</v>
      </c>
      <c r="BD160">
        <f ca="1"/>
        <v>0</v>
      </c>
      <c r="BE160">
        <f ca="1"/>
        <v>0</v>
      </c>
      <c r="BF160">
        <f ca="1"/>
        <v>0</v>
      </c>
      <c r="BG160">
        <f ca="1"/>
        <v>0</v>
      </c>
      <c r="BH160">
        <f ca="1"/>
        <v>0</v>
      </c>
      <c r="BI160">
        <f ca="1"/>
        <v>0</v>
      </c>
      <c r="BJ160">
        <f ca="1"/>
        <v>0</v>
      </c>
      <c r="BK160" s="331">
        <f ca="1"/>
        <v>0</v>
      </c>
    </row>
    <row r="161" spans="1:63" ht="15.75" thickBot="1" x14ac:dyDescent="0.3">
      <c r="A161" s="332" t="str" cm="1">
        <f t="array" aca="1" ref="A161" ca="1">IF(INDIRECT(ADDRESS(9+QUOTIENT(ROW(A160)-1,20),4,4,1,"Equipa de projeto")) = 0,"", _xlfn.CONCAT(1 + QUOTIENT(ROW(A160)-1,20),". ", INDIRECT(ADDRESS(9+QUOTIENT(ROW(A160)-1,20),4,4,1,"Equipa de projeto"))))</f>
        <v/>
      </c>
      <c r="B161" s="333">
        <f>Atividades!$A$109</f>
        <v>0</v>
      </c>
      <c r="C161" s="334" t="s">
        <v>49</v>
      </c>
      <c r="D161" s="333">
        <f ca="1"/>
        <v>0</v>
      </c>
      <c r="E161" s="333">
        <f ca="1"/>
        <v>0</v>
      </c>
      <c r="F161" s="333">
        <f ca="1"/>
        <v>0</v>
      </c>
      <c r="G161" s="333">
        <f ca="1"/>
        <v>0</v>
      </c>
      <c r="H161" s="333">
        <f ca="1"/>
        <v>0</v>
      </c>
      <c r="I161" s="333">
        <f ca="1"/>
        <v>0</v>
      </c>
      <c r="J161" s="333">
        <f ca="1"/>
        <v>0</v>
      </c>
      <c r="K161" s="333">
        <f ca="1"/>
        <v>0</v>
      </c>
      <c r="L161" s="333">
        <f ca="1"/>
        <v>0</v>
      </c>
      <c r="M161" s="333">
        <f ca="1"/>
        <v>0</v>
      </c>
      <c r="N161" s="333">
        <f ca="1"/>
        <v>0</v>
      </c>
      <c r="O161" s="333">
        <f ca="1"/>
        <v>0</v>
      </c>
      <c r="P161" s="333">
        <f ca="1"/>
        <v>0</v>
      </c>
      <c r="Q161" s="333">
        <f ca="1"/>
        <v>0</v>
      </c>
      <c r="R161" s="333">
        <f ca="1"/>
        <v>0</v>
      </c>
      <c r="S161" s="333">
        <f ca="1"/>
        <v>0</v>
      </c>
      <c r="T161" s="333">
        <f ca="1"/>
        <v>0</v>
      </c>
      <c r="U161" s="333">
        <f ca="1"/>
        <v>0</v>
      </c>
      <c r="V161" s="333">
        <f ca="1"/>
        <v>0</v>
      </c>
      <c r="W161" s="333">
        <f ca="1"/>
        <v>0</v>
      </c>
      <c r="X161" s="333">
        <f ca="1"/>
        <v>0</v>
      </c>
      <c r="Y161" s="333">
        <f ca="1"/>
        <v>0</v>
      </c>
      <c r="Z161" s="333">
        <f ca="1"/>
        <v>0</v>
      </c>
      <c r="AA161" s="333">
        <f ca="1"/>
        <v>0</v>
      </c>
      <c r="AB161" s="333">
        <f ca="1"/>
        <v>0</v>
      </c>
      <c r="AC161" s="333">
        <f ca="1"/>
        <v>0</v>
      </c>
      <c r="AD161" s="333">
        <f ca="1"/>
        <v>0</v>
      </c>
      <c r="AE161" s="333">
        <f ca="1"/>
        <v>0</v>
      </c>
      <c r="AF161" s="333">
        <f ca="1"/>
        <v>0</v>
      </c>
      <c r="AG161" s="333">
        <f ca="1"/>
        <v>0</v>
      </c>
      <c r="AH161" s="333">
        <f ca="1"/>
        <v>0</v>
      </c>
      <c r="AI161" s="333">
        <f ca="1"/>
        <v>0</v>
      </c>
      <c r="AJ161" s="333">
        <f ca="1"/>
        <v>0</v>
      </c>
      <c r="AK161" s="333">
        <f ca="1"/>
        <v>0</v>
      </c>
      <c r="AL161" s="333">
        <f ca="1"/>
        <v>0</v>
      </c>
      <c r="AM161" s="333">
        <f ca="1"/>
        <v>0</v>
      </c>
      <c r="AN161" s="333">
        <f ca="1"/>
        <v>0</v>
      </c>
      <c r="AO161" s="333">
        <f ca="1"/>
        <v>0</v>
      </c>
      <c r="AP161" s="333">
        <f ca="1"/>
        <v>0</v>
      </c>
      <c r="AQ161" s="333">
        <f ca="1"/>
        <v>0</v>
      </c>
      <c r="AR161" s="333">
        <f ca="1"/>
        <v>0</v>
      </c>
      <c r="AS161" s="333">
        <f ca="1"/>
        <v>0</v>
      </c>
      <c r="AT161" s="333">
        <f ca="1"/>
        <v>0</v>
      </c>
      <c r="AU161" s="333">
        <f ca="1"/>
        <v>0</v>
      </c>
      <c r="AV161" s="333">
        <f ca="1"/>
        <v>0</v>
      </c>
      <c r="AW161" s="333">
        <f ca="1"/>
        <v>0</v>
      </c>
      <c r="AX161" s="333">
        <f ca="1"/>
        <v>0</v>
      </c>
      <c r="AY161" s="333">
        <f ca="1"/>
        <v>0</v>
      </c>
      <c r="AZ161" s="333">
        <f ca="1"/>
        <v>0</v>
      </c>
      <c r="BA161" s="333">
        <f ca="1"/>
        <v>0</v>
      </c>
      <c r="BB161" s="333">
        <f ca="1"/>
        <v>0</v>
      </c>
      <c r="BC161" s="333">
        <f ca="1"/>
        <v>0</v>
      </c>
      <c r="BD161" s="333">
        <f ca="1"/>
        <v>0</v>
      </c>
      <c r="BE161" s="333">
        <f ca="1"/>
        <v>0</v>
      </c>
      <c r="BF161" s="333">
        <f ca="1"/>
        <v>0</v>
      </c>
      <c r="BG161" s="333">
        <f ca="1"/>
        <v>0</v>
      </c>
      <c r="BH161" s="333">
        <f ca="1"/>
        <v>0</v>
      </c>
      <c r="BI161" s="333">
        <f ca="1"/>
        <v>0</v>
      </c>
      <c r="BJ161" s="333">
        <f ca="1"/>
        <v>0</v>
      </c>
      <c r="BK161" s="335">
        <f ca="1"/>
        <v>0</v>
      </c>
    </row>
    <row r="162" spans="1:63" x14ac:dyDescent="0.25">
      <c r="A162" s="325" t="str" cm="1">
        <f t="array" aca="1" ref="A162" ca="1">IF(INDIRECT(ADDRESS(9+QUOTIENT(ROW(A161)-1,20),4,4,1,"Equipa de projeto")) = 0,"", _xlfn.CONCAT(1 + QUOTIENT(ROW(A161)-1,20),". ", INDIRECT(ADDRESS(9+QUOTIENT(ROW(A161)-1,20),4,4,1,"Equipa de projeto"))))</f>
        <v/>
      </c>
      <c r="B162" s="326">
        <f>Atividades!$A$1</f>
        <v>0</v>
      </c>
      <c r="C162" s="327" t="s">
        <v>48</v>
      </c>
      <c r="D162" s="328" cm="1">
        <f t="array" aca="1" ref="D162:D181" ca="1">IFERROR(SUMIFS(INDIRECT(_xlfn.CONCAT("'",$A162,"'!",ADDRESS(130,COLUMN(E:E),2),":",ADDRESS(229,COLUMN(E:E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E:E),4,1,Resumo_Horas!$A162)),0)</f>
        <v>0</v>
      </c>
      <c r="E162" s="328" cm="1">
        <f t="array" aca="1" ref="E162:E181" ca="1">IFERROR(SUMIFS(INDIRECT(_xlfn.CONCAT("'",$A162,"'!",ADDRESS(130,COLUMN(F:F),2),":",ADDRESS(229,COLUMN(F:F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F:F),4,1,Resumo_Horas!$A162)),0)</f>
        <v>0</v>
      </c>
      <c r="F162" s="328" cm="1">
        <f t="array" aca="1" ref="F162:F181" ca="1">IFERROR(SUMIFS(INDIRECT(_xlfn.CONCAT("'",$A162,"'!",ADDRESS(130,COLUMN(G:G),2),":",ADDRESS(229,COLUMN(G:G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G:G),4,1,Resumo_Horas!$A162)),0)</f>
        <v>0</v>
      </c>
      <c r="G162" s="328" cm="1">
        <f t="array" aca="1" ref="G162:G181" ca="1">IFERROR(SUMIFS(INDIRECT(_xlfn.CONCAT("'",$A162,"'!",ADDRESS(130,COLUMN(H:H),2),":",ADDRESS(229,COLUMN(H:H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H:H),4,1,Resumo_Horas!$A162)),0)</f>
        <v>0</v>
      </c>
      <c r="H162" s="328" cm="1">
        <f t="array" aca="1" ref="H162:H181" ca="1">IFERROR(SUMIFS(INDIRECT(_xlfn.CONCAT("'",$A162,"'!",ADDRESS(130,COLUMN(I:I),2),":",ADDRESS(229,COLUMN(I:I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I:I),4,1,Resumo_Horas!$A162)),0)</f>
        <v>0</v>
      </c>
      <c r="I162" s="328" cm="1">
        <f t="array" aca="1" ref="I162:I181" ca="1">IFERROR(SUMIFS(INDIRECT(_xlfn.CONCAT("'",$A162,"'!",ADDRESS(130,COLUMN(J:J),2),":",ADDRESS(229,COLUMN(J:J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J:J),4,1,Resumo_Horas!$A162)),0)</f>
        <v>0</v>
      </c>
      <c r="J162" s="328" cm="1">
        <f t="array" aca="1" ref="J162:J181" ca="1">IFERROR(SUMIFS(INDIRECT(_xlfn.CONCAT("'",$A162,"'!",ADDRESS(130,COLUMN(K:K),2),":",ADDRESS(229,COLUMN(K:K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K:K),4,1,Resumo_Horas!$A162)),0)</f>
        <v>0</v>
      </c>
      <c r="K162" s="328" cm="1">
        <f t="array" aca="1" ref="K162:K181" ca="1">IFERROR(SUMIFS(INDIRECT(_xlfn.CONCAT("'",$A162,"'!",ADDRESS(130,COLUMN(L:L),2),":",ADDRESS(229,COLUMN(L:L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L:L),4,1,Resumo_Horas!$A162)),0)</f>
        <v>0</v>
      </c>
      <c r="L162" s="328" cm="1">
        <f t="array" aca="1" ref="L162:L181" ca="1">IFERROR(SUMIFS(INDIRECT(_xlfn.CONCAT("'",$A162,"'!",ADDRESS(130,COLUMN(M:M),2),":",ADDRESS(229,COLUMN(M:M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M:M),4,1,Resumo_Horas!$A162)),0)</f>
        <v>0</v>
      </c>
      <c r="M162" s="328" cm="1">
        <f t="array" aca="1" ref="M162:M181" ca="1">IFERROR(SUMIFS(INDIRECT(_xlfn.CONCAT("'",$A162,"'!",ADDRESS(130,COLUMN(N:N),2),":",ADDRESS(229,COLUMN(N:N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N:N),4,1,Resumo_Horas!$A162)),0)</f>
        <v>0</v>
      </c>
      <c r="N162" s="328" cm="1">
        <f t="array" aca="1" ref="N162:N181" ca="1">IFERROR(SUMIFS(INDIRECT(_xlfn.CONCAT("'",$A162,"'!",ADDRESS(130,COLUMN(O:O),2),":",ADDRESS(229,COLUMN(O:O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O:O),4,1,Resumo_Horas!$A162)),0)</f>
        <v>0</v>
      </c>
      <c r="O162" s="328" cm="1">
        <f t="array" aca="1" ref="O162:O181" ca="1">IFERROR(SUMIFS(INDIRECT(_xlfn.CONCAT("'",$A162,"'!",ADDRESS(130,COLUMN(P:P),2),":",ADDRESS(229,COLUMN(P:P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P:P),4,1,Resumo_Horas!$A162)),0)</f>
        <v>0</v>
      </c>
      <c r="P162" s="328" cm="1">
        <f t="array" aca="1" ref="P162:P181" ca="1">IFERROR(SUMIFS(INDIRECT(_xlfn.CONCAT("'",$A162,"'!",ADDRESS(130,COLUMN(Q:Q),2),":",ADDRESS(229,COLUMN(Q:Q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Q:Q),4,1,Resumo_Horas!$A162)),0)</f>
        <v>0</v>
      </c>
      <c r="Q162" s="328" cm="1">
        <f t="array" aca="1" ref="Q162:Q181" ca="1">IFERROR(SUMIFS(INDIRECT(_xlfn.CONCAT("'",$A162,"'!",ADDRESS(130,COLUMN(R:R),2),":",ADDRESS(229,COLUMN(R:R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R:R),4,1,Resumo_Horas!$A162)),0)</f>
        <v>0</v>
      </c>
      <c r="R162" s="328" cm="1">
        <f t="array" aca="1" ref="R162:R181" ca="1">IFERROR(SUMIFS(INDIRECT(_xlfn.CONCAT("'",$A162,"'!",ADDRESS(130,COLUMN(S:S),2),":",ADDRESS(229,COLUMN(S:S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S:S),4,1,Resumo_Horas!$A162)),0)</f>
        <v>0</v>
      </c>
      <c r="S162" s="328" cm="1">
        <f t="array" aca="1" ref="S162:S181" ca="1">IFERROR(SUMIFS(INDIRECT(_xlfn.CONCAT("'",$A162,"'!",ADDRESS(130,COLUMN(T:T),2),":",ADDRESS(229,COLUMN(T:T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T:T),4,1,Resumo_Horas!$A162)),0)</f>
        <v>0</v>
      </c>
      <c r="T162" s="328" cm="1">
        <f t="array" aca="1" ref="T162:T181" ca="1">IFERROR(SUMIFS(INDIRECT(_xlfn.CONCAT("'",$A162,"'!",ADDRESS(130,COLUMN(U:U),2),":",ADDRESS(229,COLUMN(U:U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U:U),4,1,Resumo_Horas!$A162)),0)</f>
        <v>0</v>
      </c>
      <c r="U162" s="328" cm="1">
        <f t="array" aca="1" ref="U162:U181" ca="1">IFERROR(SUMIFS(INDIRECT(_xlfn.CONCAT("'",$A162,"'!",ADDRESS(130,COLUMN(V:V),2),":",ADDRESS(229,COLUMN(V:V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V:V),4,1,Resumo_Horas!$A162)),0)</f>
        <v>0</v>
      </c>
      <c r="V162" s="328" cm="1">
        <f t="array" aca="1" ref="V162:V181" ca="1">IFERROR(SUMIFS(INDIRECT(_xlfn.CONCAT("'",$A162,"'!",ADDRESS(130,COLUMN(W:W),2),":",ADDRESS(229,COLUMN(W:W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W:W),4,1,Resumo_Horas!$A162)),0)</f>
        <v>0</v>
      </c>
      <c r="W162" s="328" cm="1">
        <f t="array" aca="1" ref="W162:W181" ca="1">IFERROR(SUMIFS(INDIRECT(_xlfn.CONCAT("'",$A162,"'!",ADDRESS(130,COLUMN(X:X),2),":",ADDRESS(229,COLUMN(X:X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X:X),4,1,Resumo_Horas!$A162)),0)</f>
        <v>0</v>
      </c>
      <c r="X162" s="328" cm="1">
        <f t="array" aca="1" ref="X162:X181" ca="1">IFERROR(SUMIFS(INDIRECT(_xlfn.CONCAT("'",$A162,"'!",ADDRESS(130,COLUMN(Y:Y),2),":",ADDRESS(229,COLUMN(Y:Y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Y:Y),4,1,Resumo_Horas!$A162)),0)</f>
        <v>0</v>
      </c>
      <c r="Y162" s="328" cm="1">
        <f t="array" aca="1" ref="Y162:Y181" ca="1">IFERROR(SUMIFS(INDIRECT(_xlfn.CONCAT("'",$A162,"'!",ADDRESS(130,COLUMN(Z:Z),2),":",ADDRESS(229,COLUMN(Z:Z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Z:Z),4,1,Resumo_Horas!$A162)),0)</f>
        <v>0</v>
      </c>
      <c r="Z162" s="328" cm="1">
        <f t="array" aca="1" ref="Z162:Z181" ca="1">IFERROR(SUMIFS(INDIRECT(_xlfn.CONCAT("'",$A162,"'!",ADDRESS(130,COLUMN(AA:AA),2),":",ADDRESS(229,COLUMN(AA:AA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A:AA),4,1,Resumo_Horas!$A162)),0)</f>
        <v>0</v>
      </c>
      <c r="AA162" s="328" cm="1">
        <f t="array" aca="1" ref="AA162:AA181" ca="1">IFERROR(SUMIFS(INDIRECT(_xlfn.CONCAT("'",$A162,"'!",ADDRESS(130,COLUMN(AB:AB),2),":",ADDRESS(229,COLUMN(AB:AB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B:AB),4,1,Resumo_Horas!$A162)),0)</f>
        <v>0</v>
      </c>
      <c r="AB162" s="328" cm="1">
        <f t="array" aca="1" ref="AB162:AB181" ca="1">IFERROR(SUMIFS(INDIRECT(_xlfn.CONCAT("'",$A162,"'!",ADDRESS(130,COLUMN(AC:AC),2),":",ADDRESS(229,COLUMN(AC:AC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C:AC),4,1,Resumo_Horas!$A162)),0)</f>
        <v>0</v>
      </c>
      <c r="AC162" s="328" cm="1">
        <f t="array" aca="1" ref="AC162:AC181" ca="1">IFERROR(SUMIFS(INDIRECT(_xlfn.CONCAT("'",$A162,"'!",ADDRESS(130,COLUMN(AD:AD),2),":",ADDRESS(229,COLUMN(AD:AD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D:AD),4,1,Resumo_Horas!$A162)),0)</f>
        <v>0</v>
      </c>
      <c r="AD162" s="328" cm="1">
        <f t="array" aca="1" ref="AD162:AD181" ca="1">IFERROR(SUMIFS(INDIRECT(_xlfn.CONCAT("'",$A162,"'!",ADDRESS(130,COLUMN(AE:AE),2),":",ADDRESS(229,COLUMN(AE:AE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E:AE),4,1,Resumo_Horas!$A162)),0)</f>
        <v>0</v>
      </c>
      <c r="AE162" s="328" cm="1">
        <f t="array" aca="1" ref="AE162:AE181" ca="1">IFERROR(SUMIFS(INDIRECT(_xlfn.CONCAT("'",$A162,"'!",ADDRESS(130,COLUMN(AF:AF),2),":",ADDRESS(229,COLUMN(AF:AF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F:AF),4,1,Resumo_Horas!$A162)),0)</f>
        <v>0</v>
      </c>
      <c r="AF162" s="328" cm="1">
        <f t="array" aca="1" ref="AF162:AF181" ca="1">IFERROR(SUMIFS(INDIRECT(_xlfn.CONCAT("'",$A162,"'!",ADDRESS(130,COLUMN(AG:AG),2),":",ADDRESS(229,COLUMN(AG:AG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G:AG),4,1,Resumo_Horas!$A162)),0)</f>
        <v>0</v>
      </c>
      <c r="AG162" s="328" cm="1">
        <f t="array" aca="1" ref="AG162:AG181" ca="1">IFERROR(SUMIFS(INDIRECT(_xlfn.CONCAT("'",$A162,"'!",ADDRESS(130,COLUMN(AH:AH),2),":",ADDRESS(229,COLUMN(AH:AH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H:AH),4,1,Resumo_Horas!$A162)),0)</f>
        <v>0</v>
      </c>
      <c r="AH162" s="328" cm="1">
        <f t="array" aca="1" ref="AH162:AH181" ca="1">IFERROR(SUMIFS(INDIRECT(_xlfn.CONCAT("'",$A162,"'!",ADDRESS(130,COLUMN(AI:AI),2),":",ADDRESS(229,COLUMN(AI:AI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I:AI),4,1,Resumo_Horas!$A162)),0)</f>
        <v>0</v>
      </c>
      <c r="AI162" s="328" cm="1">
        <f t="array" aca="1" ref="AI162:AI181" ca="1">IFERROR(SUMIFS(INDIRECT(_xlfn.CONCAT("'",$A162,"'!",ADDRESS(130,COLUMN(AJ:AJ),2),":",ADDRESS(229,COLUMN(AJ:AJ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J:AJ),4,1,Resumo_Horas!$A162)),0)</f>
        <v>0</v>
      </c>
      <c r="AJ162" s="328" cm="1">
        <f t="array" aca="1" ref="AJ162:AJ181" ca="1">IFERROR(SUMIFS(INDIRECT(_xlfn.CONCAT("'",$A162,"'!",ADDRESS(130,COLUMN(AK:AK),2),":",ADDRESS(229,COLUMN(AK:AK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K:AK),4,1,Resumo_Horas!$A162)),0)</f>
        <v>0</v>
      </c>
      <c r="AK162" s="328" cm="1">
        <f t="array" aca="1" ref="AK162:AK181" ca="1">IFERROR(SUMIFS(INDIRECT(_xlfn.CONCAT("'",$A162,"'!",ADDRESS(130,COLUMN(AL:AL),2),":",ADDRESS(229,COLUMN(AL:AL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L:AL),4,1,Resumo_Horas!$A162)),0)</f>
        <v>0</v>
      </c>
      <c r="AL162" s="328" cm="1">
        <f t="array" aca="1" ref="AL162:AL181" ca="1">IFERROR(SUMIFS(INDIRECT(_xlfn.CONCAT("'",$A162,"'!",ADDRESS(130,COLUMN(AM:AM),2),":",ADDRESS(229,COLUMN(AM:AM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M:AM),4,1,Resumo_Horas!$A162)),0)</f>
        <v>0</v>
      </c>
      <c r="AM162" s="328" cm="1">
        <f t="array" aca="1" ref="AM162:AM181" ca="1">IFERROR(SUMIFS(INDIRECT(_xlfn.CONCAT("'",$A162,"'!",ADDRESS(130,COLUMN(AN:AN),2),":",ADDRESS(229,COLUMN(AN:AN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N:AN),4,1,Resumo_Horas!$A162)),0)</f>
        <v>0</v>
      </c>
      <c r="AN162" s="328" cm="1">
        <f t="array" aca="1" ref="AN162:AN181" ca="1">IFERROR(SUMIFS(INDIRECT(_xlfn.CONCAT("'",$A162,"'!",ADDRESS(130,COLUMN(AO:AO),2),":",ADDRESS(229,COLUMN(AO:AO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O:AO),4,1,Resumo_Horas!$A162)),0)</f>
        <v>0</v>
      </c>
      <c r="AO162" s="328" cm="1">
        <f t="array" aca="1" ref="AO162:AO181" ca="1">IFERROR(SUMIFS(INDIRECT(_xlfn.CONCAT("'",$A162,"'!",ADDRESS(130,COLUMN(AP:AP),2),":",ADDRESS(229,COLUMN(AP:AP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P:AP),4,1,Resumo_Horas!$A162)),0)</f>
        <v>0</v>
      </c>
      <c r="AP162" s="328" cm="1">
        <f t="array" aca="1" ref="AP162:AP181" ca="1">IFERROR(SUMIFS(INDIRECT(_xlfn.CONCAT("'",$A162,"'!",ADDRESS(130,COLUMN(AQ:AQ),2),":",ADDRESS(229,COLUMN(AQ:AQ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Q:AQ),4,1,Resumo_Horas!$A162)),0)</f>
        <v>0</v>
      </c>
      <c r="AQ162" s="328" cm="1">
        <f t="array" aca="1" ref="AQ162:AQ181" ca="1">IFERROR(SUMIFS(INDIRECT(_xlfn.CONCAT("'",$A162,"'!",ADDRESS(130,COLUMN(AR:AR),2),":",ADDRESS(229,COLUMN(AR:AR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R:AR),4,1,Resumo_Horas!$A162)),0)</f>
        <v>0</v>
      </c>
      <c r="AR162" s="328" cm="1">
        <f t="array" aca="1" ref="AR162:AR181" ca="1">IFERROR(SUMIFS(INDIRECT(_xlfn.CONCAT("'",$A162,"'!",ADDRESS(130,COLUMN(AS:AS),2),":",ADDRESS(229,COLUMN(AS:AS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S:AS),4,1,Resumo_Horas!$A162)),0)</f>
        <v>0</v>
      </c>
      <c r="AS162" s="328" cm="1">
        <f t="array" aca="1" ref="AS162:AS181" ca="1">IFERROR(SUMIFS(INDIRECT(_xlfn.CONCAT("'",$A162,"'!",ADDRESS(130,COLUMN(AT:AT),2),":",ADDRESS(229,COLUMN(AT:AT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T:AT),4,1,Resumo_Horas!$A162)),0)</f>
        <v>0</v>
      </c>
      <c r="AT162" s="328" cm="1">
        <f t="array" aca="1" ref="AT162:AT181" ca="1">IFERROR(SUMIFS(INDIRECT(_xlfn.CONCAT("'",$A162,"'!",ADDRESS(130,COLUMN(AU:AU),2),":",ADDRESS(229,COLUMN(AU:AU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U:AU),4,1,Resumo_Horas!$A162)),0)</f>
        <v>0</v>
      </c>
      <c r="AU162" s="328" cm="1">
        <f t="array" aca="1" ref="AU162:AU181" ca="1">IFERROR(SUMIFS(INDIRECT(_xlfn.CONCAT("'",$A162,"'!",ADDRESS(130,COLUMN(AV:AV),2),":",ADDRESS(229,COLUMN(AV:AV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V:AV),4,1,Resumo_Horas!$A162)),0)</f>
        <v>0</v>
      </c>
      <c r="AV162" s="328" cm="1">
        <f t="array" aca="1" ref="AV162:AV181" ca="1">IFERROR(SUMIFS(INDIRECT(_xlfn.CONCAT("'",$A162,"'!",ADDRESS(130,COLUMN(AW:AW),2),":",ADDRESS(229,COLUMN(AW:AW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W:AW),4,1,Resumo_Horas!$A162)),0)</f>
        <v>0</v>
      </c>
      <c r="AW162" s="328" cm="1">
        <f t="array" aca="1" ref="AW162:AW181" ca="1">IFERROR(SUMIFS(INDIRECT(_xlfn.CONCAT("'",$A162,"'!",ADDRESS(130,COLUMN(AX:AX),2),":",ADDRESS(229,COLUMN(AX:AX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X:AX),4,1,Resumo_Horas!$A162)),0)</f>
        <v>0</v>
      </c>
      <c r="AX162" s="328" cm="1">
        <f t="array" aca="1" ref="AX162:AX181" ca="1">IFERROR(SUMIFS(INDIRECT(_xlfn.CONCAT("'",$A162,"'!",ADDRESS(130,COLUMN(AY:AY),2),":",ADDRESS(229,COLUMN(AY:AY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Y:AY),4,1,Resumo_Horas!$A162)),0)</f>
        <v>0</v>
      </c>
      <c r="AY162" s="328" cm="1">
        <f t="array" aca="1" ref="AY162:AY181" ca="1">IFERROR(SUMIFS(INDIRECT(_xlfn.CONCAT("'",$A162,"'!",ADDRESS(130,COLUMN(AZ:AZ),2),":",ADDRESS(229,COLUMN(AZ:AZ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AZ:AZ),4,1,Resumo_Horas!$A162)),0)</f>
        <v>0</v>
      </c>
      <c r="AZ162" s="328" cm="1">
        <f t="array" aca="1" ref="AZ162:AZ181" ca="1">IFERROR(SUMIFS(INDIRECT(_xlfn.CONCAT("'",$A162,"'!",ADDRESS(130,COLUMN(BA:BA),2),":",ADDRESS(229,COLUMN(BA:BA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A:BA),4,1,Resumo_Horas!$A162)),0)</f>
        <v>0</v>
      </c>
      <c r="BA162" s="328" cm="1">
        <f t="array" aca="1" ref="BA162:BA181" ca="1">IFERROR(SUMIFS(INDIRECT(_xlfn.CONCAT("'",$A162,"'!",ADDRESS(130,COLUMN(BB:BB),2),":",ADDRESS(229,COLUMN(BB:BB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B:BB),4,1,Resumo_Horas!$A162)),0)</f>
        <v>0</v>
      </c>
      <c r="BB162" s="328" cm="1">
        <f t="array" aca="1" ref="BB162:BB181" ca="1">IFERROR(SUMIFS(INDIRECT(_xlfn.CONCAT("'",$A162,"'!",ADDRESS(130,COLUMN(BC:BC),2),":",ADDRESS(229,COLUMN(BC:BC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C:BC),4,1,Resumo_Horas!$A162)),0)</f>
        <v>0</v>
      </c>
      <c r="BC162" s="328" cm="1">
        <f t="array" aca="1" ref="BC162:BC181" ca="1">IFERROR(SUMIFS(INDIRECT(_xlfn.CONCAT("'",$A162,"'!",ADDRESS(130,COLUMN(BD:BD),2),":",ADDRESS(229,COLUMN(BD:BD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D:BD),4,1,Resumo_Horas!$A162)),0)</f>
        <v>0</v>
      </c>
      <c r="BD162" s="328" cm="1">
        <f t="array" aca="1" ref="BD162:BD181" ca="1">IFERROR(SUMIFS(INDIRECT(_xlfn.CONCAT("'",$A162,"'!",ADDRESS(130,COLUMN(BE:BE),2),":",ADDRESS(229,COLUMN(BE:BE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E:BE),4,1,Resumo_Horas!$A162)),0)</f>
        <v>0</v>
      </c>
      <c r="BE162" s="328" cm="1">
        <f t="array" aca="1" ref="BE162:BE181" ca="1">IFERROR(SUMIFS(INDIRECT(_xlfn.CONCAT("'",$A162,"'!",ADDRESS(130,COLUMN(BF:BF),2),":",ADDRESS(229,COLUMN(BF:BF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F:BF),4,1,Resumo_Horas!$A162)),0)</f>
        <v>0</v>
      </c>
      <c r="BF162" s="328" cm="1">
        <f t="array" aca="1" ref="BF162:BF181" ca="1">IFERROR(SUMIFS(INDIRECT(_xlfn.CONCAT("'",$A162,"'!",ADDRESS(130,COLUMN(BG:BG),2),":",ADDRESS(229,COLUMN(BG:BG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G:BG),4,1,Resumo_Horas!$A162)),0)</f>
        <v>0</v>
      </c>
      <c r="BG162" s="328" cm="1">
        <f t="array" aca="1" ref="BG162:BG181" ca="1">IFERROR(SUMIFS(INDIRECT(_xlfn.CONCAT("'",$A162,"'!",ADDRESS(130,COLUMN(BH:BH),2),":",ADDRESS(229,COLUMN(BH:BH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H:BH),4,1,Resumo_Horas!$A162)),0)</f>
        <v>0</v>
      </c>
      <c r="BH162" s="328" cm="1">
        <f t="array" aca="1" ref="BH162:BH181" ca="1">IFERROR(SUMIFS(INDIRECT(_xlfn.CONCAT("'",$A162,"'!",ADDRESS(130,COLUMN(BI:BI),2),":",ADDRESS(229,COLUMN(BI:BI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I:BI),4,1,Resumo_Horas!$A162)),0)</f>
        <v>0</v>
      </c>
      <c r="BI162" s="328" cm="1">
        <f t="array" aca="1" ref="BI162:BI181" ca="1">IFERROR(SUMIFS(INDIRECT(_xlfn.CONCAT("'",$A162,"'!",ADDRESS(130,COLUMN(BJ:BJ),2),":",ADDRESS(229,COLUMN(BJ:BJ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J:BJ),4,1,Resumo_Horas!$A162)),0)</f>
        <v>0</v>
      </c>
      <c r="BJ162" s="328" cm="1">
        <f t="array" aca="1" ref="BJ162:BJ181" ca="1">IFERROR(SUMIFS(INDIRECT(_xlfn.CONCAT("'",$A162,"'!",ADDRESS(130,COLUMN(BK:BK),2),":",ADDRESS(229,COLUMN(BK:BK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K:BK),4,1,Resumo_Horas!$A162)),0)</f>
        <v>0</v>
      </c>
      <c r="BK162" s="329" cm="1">
        <f t="array" aca="1" ref="BK162:BK181" ca="1">IFERROR(SUMIFS(INDIRECT(_xlfn.CONCAT("'",$A162,"'!",ADDRESS(130,COLUMN(BL:BL),2),":",ADDRESS(229,COLUMN(BL:BL),2))),INDIRECT(_xlfn.CONCAT("'",$A162,"'!",ADDRESS(130,COLUMN($B:$B),1),":",ADDRESS(229,COLUMN($B:$B),1))),Resumo_Horas!$B162:$B181,INDIRECT(_xlfn.CONCAT("'",$A162,"'!",ADDRESS(130,COLUMN($C:$C),1),":",ADDRESS(229,COLUMN($C:$C),1))),Resumo_Horas!$C162:$C181)*INDIRECT(ADDRESS(7,COLUMN(BL:BL),4,1,Resumo_Horas!$A162)),0)</f>
        <v>0</v>
      </c>
    </row>
    <row r="163" spans="1:63" x14ac:dyDescent="0.25">
      <c r="A163" s="330" t="str" cm="1">
        <f t="array" aca="1" ref="A163" ca="1">IF(INDIRECT(ADDRESS(9+QUOTIENT(ROW(A162)-1,20),4,4,1,"Equipa de projeto")) = 0,"", _xlfn.CONCAT(1 + QUOTIENT(ROW(A162)-1,20),". ", INDIRECT(ADDRESS(9+QUOTIENT(ROW(A162)-1,20),4,4,1,"Equipa de projeto"))))</f>
        <v/>
      </c>
      <c r="B163">
        <f>Atividades!$A$1</f>
        <v>0</v>
      </c>
      <c r="C163" s="123" t="s">
        <v>49</v>
      </c>
      <c r="D163">
        <f ca="1"/>
        <v>0</v>
      </c>
      <c r="E163">
        <f ca="1"/>
        <v>0</v>
      </c>
      <c r="F163">
        <f ca="1"/>
        <v>0</v>
      </c>
      <c r="G163">
        <f ca="1"/>
        <v>0</v>
      </c>
      <c r="H163">
        <f ca="1"/>
        <v>0</v>
      </c>
      <c r="I163">
        <f ca="1"/>
        <v>0</v>
      </c>
      <c r="J163">
        <f ca="1"/>
        <v>0</v>
      </c>
      <c r="K163">
        <f ca="1"/>
        <v>0</v>
      </c>
      <c r="L163">
        <f ca="1"/>
        <v>0</v>
      </c>
      <c r="M163">
        <f ca="1"/>
        <v>0</v>
      </c>
      <c r="N163">
        <f ca="1"/>
        <v>0</v>
      </c>
      <c r="O163">
        <f ca="1"/>
        <v>0</v>
      </c>
      <c r="P163">
        <f ca="1"/>
        <v>0</v>
      </c>
      <c r="Q163">
        <f ca="1"/>
        <v>0</v>
      </c>
      <c r="R163">
        <f ca="1"/>
        <v>0</v>
      </c>
      <c r="S163">
        <f ca="1"/>
        <v>0</v>
      </c>
      <c r="T163">
        <f ca="1"/>
        <v>0</v>
      </c>
      <c r="U163">
        <f ca="1"/>
        <v>0</v>
      </c>
      <c r="V163">
        <f ca="1"/>
        <v>0</v>
      </c>
      <c r="W163">
        <f ca="1"/>
        <v>0</v>
      </c>
      <c r="X163">
        <f ca="1"/>
        <v>0</v>
      </c>
      <c r="Y163">
        <f ca="1"/>
        <v>0</v>
      </c>
      <c r="Z163">
        <f ca="1"/>
        <v>0</v>
      </c>
      <c r="AA163">
        <f ca="1"/>
        <v>0</v>
      </c>
      <c r="AB163">
        <f ca="1"/>
        <v>0</v>
      </c>
      <c r="AC163">
        <f ca="1"/>
        <v>0</v>
      </c>
      <c r="AD163">
        <f ca="1"/>
        <v>0</v>
      </c>
      <c r="AE163">
        <f ca="1"/>
        <v>0</v>
      </c>
      <c r="AF163">
        <f ca="1"/>
        <v>0</v>
      </c>
      <c r="AG163">
        <f ca="1"/>
        <v>0</v>
      </c>
      <c r="AH163">
        <f ca="1"/>
        <v>0</v>
      </c>
      <c r="AI163">
        <f ca="1"/>
        <v>0</v>
      </c>
      <c r="AJ163">
        <f ca="1"/>
        <v>0</v>
      </c>
      <c r="AK163">
        <f ca="1"/>
        <v>0</v>
      </c>
      <c r="AL163">
        <f ca="1"/>
        <v>0</v>
      </c>
      <c r="AM163">
        <f ca="1"/>
        <v>0</v>
      </c>
      <c r="AN163">
        <f ca="1"/>
        <v>0</v>
      </c>
      <c r="AO163">
        <f ca="1"/>
        <v>0</v>
      </c>
      <c r="AP163">
        <f ca="1"/>
        <v>0</v>
      </c>
      <c r="AQ163">
        <f ca="1"/>
        <v>0</v>
      </c>
      <c r="AR163">
        <f ca="1"/>
        <v>0</v>
      </c>
      <c r="AS163">
        <f ca="1"/>
        <v>0</v>
      </c>
      <c r="AT163">
        <f ca="1"/>
        <v>0</v>
      </c>
      <c r="AU163">
        <f ca="1"/>
        <v>0</v>
      </c>
      <c r="AV163">
        <f ca="1"/>
        <v>0</v>
      </c>
      <c r="AW163">
        <f ca="1"/>
        <v>0</v>
      </c>
      <c r="AX163">
        <f ca="1"/>
        <v>0</v>
      </c>
      <c r="AY163">
        <f ca="1"/>
        <v>0</v>
      </c>
      <c r="AZ163">
        <f ca="1"/>
        <v>0</v>
      </c>
      <c r="BA163">
        <f ca="1"/>
        <v>0</v>
      </c>
      <c r="BB163">
        <f ca="1"/>
        <v>0</v>
      </c>
      <c r="BC163">
        <f ca="1"/>
        <v>0</v>
      </c>
      <c r="BD163">
        <f ca="1"/>
        <v>0</v>
      </c>
      <c r="BE163">
        <f ca="1"/>
        <v>0</v>
      </c>
      <c r="BF163">
        <f ca="1"/>
        <v>0</v>
      </c>
      <c r="BG163">
        <f ca="1"/>
        <v>0</v>
      </c>
      <c r="BH163">
        <f ca="1"/>
        <v>0</v>
      </c>
      <c r="BI163">
        <f ca="1"/>
        <v>0</v>
      </c>
      <c r="BJ163">
        <f ca="1"/>
        <v>0</v>
      </c>
      <c r="BK163" s="331">
        <f ca="1"/>
        <v>0</v>
      </c>
    </row>
    <row r="164" spans="1:63" x14ac:dyDescent="0.25">
      <c r="A164" s="330" t="str" cm="1">
        <f t="array" aca="1" ref="A164" ca="1">IF(INDIRECT(ADDRESS(9+QUOTIENT(ROW(A163)-1,20),4,4,1,"Equipa de projeto")) = 0,"", _xlfn.CONCAT(1 + QUOTIENT(ROW(A163)-1,20),". ", INDIRECT(ADDRESS(9+QUOTIENT(ROW(A163)-1,20),4,4,1,"Equipa de projeto"))))</f>
        <v/>
      </c>
      <c r="B164">
        <f>Atividades!$A$13</f>
        <v>0</v>
      </c>
      <c r="C164" s="123" t="s">
        <v>48</v>
      </c>
      <c r="D164">
        <f ca="1"/>
        <v>0</v>
      </c>
      <c r="E164">
        <f ca="1"/>
        <v>0</v>
      </c>
      <c r="F164">
        <f ca="1"/>
        <v>0</v>
      </c>
      <c r="G164">
        <f ca="1"/>
        <v>0</v>
      </c>
      <c r="H164">
        <f ca="1"/>
        <v>0</v>
      </c>
      <c r="I164">
        <f ca="1"/>
        <v>0</v>
      </c>
      <c r="J164">
        <f ca="1"/>
        <v>0</v>
      </c>
      <c r="K164">
        <f ca="1"/>
        <v>0</v>
      </c>
      <c r="L164">
        <f ca="1"/>
        <v>0</v>
      </c>
      <c r="M164">
        <f ca="1"/>
        <v>0</v>
      </c>
      <c r="N164">
        <f ca="1"/>
        <v>0</v>
      </c>
      <c r="O164">
        <f ca="1"/>
        <v>0</v>
      </c>
      <c r="P164">
        <f ca="1"/>
        <v>0</v>
      </c>
      <c r="Q164">
        <f ca="1"/>
        <v>0</v>
      </c>
      <c r="R164">
        <f ca="1"/>
        <v>0</v>
      </c>
      <c r="S164">
        <f ca="1"/>
        <v>0</v>
      </c>
      <c r="T164">
        <f ca="1"/>
        <v>0</v>
      </c>
      <c r="U164">
        <f ca="1"/>
        <v>0</v>
      </c>
      <c r="V164">
        <f ca="1"/>
        <v>0</v>
      </c>
      <c r="W164">
        <f ca="1"/>
        <v>0</v>
      </c>
      <c r="X164">
        <f ca="1"/>
        <v>0</v>
      </c>
      <c r="Y164">
        <f ca="1"/>
        <v>0</v>
      </c>
      <c r="Z164">
        <f ca="1"/>
        <v>0</v>
      </c>
      <c r="AA164">
        <f ca="1"/>
        <v>0</v>
      </c>
      <c r="AB164">
        <f ca="1"/>
        <v>0</v>
      </c>
      <c r="AC164">
        <f ca="1"/>
        <v>0</v>
      </c>
      <c r="AD164">
        <f ca="1"/>
        <v>0</v>
      </c>
      <c r="AE164">
        <f ca="1"/>
        <v>0</v>
      </c>
      <c r="AF164">
        <f ca="1"/>
        <v>0</v>
      </c>
      <c r="AG164">
        <f ca="1"/>
        <v>0</v>
      </c>
      <c r="AH164">
        <f ca="1"/>
        <v>0</v>
      </c>
      <c r="AI164">
        <f ca="1"/>
        <v>0</v>
      </c>
      <c r="AJ164">
        <f ca="1"/>
        <v>0</v>
      </c>
      <c r="AK164">
        <f ca="1"/>
        <v>0</v>
      </c>
      <c r="AL164">
        <f ca="1"/>
        <v>0</v>
      </c>
      <c r="AM164">
        <f ca="1"/>
        <v>0</v>
      </c>
      <c r="AN164">
        <f ca="1"/>
        <v>0</v>
      </c>
      <c r="AO164">
        <f ca="1"/>
        <v>0</v>
      </c>
      <c r="AP164">
        <f ca="1"/>
        <v>0</v>
      </c>
      <c r="AQ164">
        <f ca="1"/>
        <v>0</v>
      </c>
      <c r="AR164">
        <f ca="1"/>
        <v>0</v>
      </c>
      <c r="AS164">
        <f ca="1"/>
        <v>0</v>
      </c>
      <c r="AT164">
        <f ca="1"/>
        <v>0</v>
      </c>
      <c r="AU164">
        <f ca="1"/>
        <v>0</v>
      </c>
      <c r="AV164">
        <f ca="1"/>
        <v>0</v>
      </c>
      <c r="AW164">
        <f ca="1"/>
        <v>0</v>
      </c>
      <c r="AX164">
        <f ca="1"/>
        <v>0</v>
      </c>
      <c r="AY164">
        <f ca="1"/>
        <v>0</v>
      </c>
      <c r="AZ164">
        <f ca="1"/>
        <v>0</v>
      </c>
      <c r="BA164">
        <f ca="1"/>
        <v>0</v>
      </c>
      <c r="BB164">
        <f ca="1"/>
        <v>0</v>
      </c>
      <c r="BC164">
        <f ca="1"/>
        <v>0</v>
      </c>
      <c r="BD164">
        <f ca="1"/>
        <v>0</v>
      </c>
      <c r="BE164">
        <f ca="1"/>
        <v>0</v>
      </c>
      <c r="BF164">
        <f ca="1"/>
        <v>0</v>
      </c>
      <c r="BG164">
        <f ca="1"/>
        <v>0</v>
      </c>
      <c r="BH164">
        <f ca="1"/>
        <v>0</v>
      </c>
      <c r="BI164">
        <f ca="1"/>
        <v>0</v>
      </c>
      <c r="BJ164">
        <f ca="1"/>
        <v>0</v>
      </c>
      <c r="BK164" s="331">
        <f ca="1"/>
        <v>0</v>
      </c>
    </row>
    <row r="165" spans="1:63" x14ac:dyDescent="0.25">
      <c r="A165" s="330" t="str" cm="1">
        <f t="array" aca="1" ref="A165" ca="1">IF(INDIRECT(ADDRESS(9+QUOTIENT(ROW(A164)-1,20),4,4,1,"Equipa de projeto")) = 0,"", _xlfn.CONCAT(1 + QUOTIENT(ROW(A164)-1,20),". ", INDIRECT(ADDRESS(9+QUOTIENT(ROW(A164)-1,20),4,4,1,"Equipa de projeto"))))</f>
        <v/>
      </c>
      <c r="B165">
        <f>Atividades!$A$13</f>
        <v>0</v>
      </c>
      <c r="C165" s="123" t="s">
        <v>49</v>
      </c>
      <c r="D165">
        <f ca="1"/>
        <v>0</v>
      </c>
      <c r="E165">
        <f ca="1"/>
        <v>0</v>
      </c>
      <c r="F165">
        <f ca="1"/>
        <v>0</v>
      </c>
      <c r="G165">
        <f ca="1"/>
        <v>0</v>
      </c>
      <c r="H165">
        <f ca="1"/>
        <v>0</v>
      </c>
      <c r="I165">
        <f ca="1"/>
        <v>0</v>
      </c>
      <c r="J165">
        <f ca="1"/>
        <v>0</v>
      </c>
      <c r="K165">
        <f ca="1"/>
        <v>0</v>
      </c>
      <c r="L165">
        <f ca="1"/>
        <v>0</v>
      </c>
      <c r="M165">
        <f ca="1"/>
        <v>0</v>
      </c>
      <c r="N165">
        <f ca="1"/>
        <v>0</v>
      </c>
      <c r="O165">
        <f ca="1"/>
        <v>0</v>
      </c>
      <c r="P165">
        <f ca="1"/>
        <v>0</v>
      </c>
      <c r="Q165">
        <f ca="1"/>
        <v>0</v>
      </c>
      <c r="R165">
        <f ca="1"/>
        <v>0</v>
      </c>
      <c r="S165">
        <f ca="1"/>
        <v>0</v>
      </c>
      <c r="T165">
        <f ca="1"/>
        <v>0</v>
      </c>
      <c r="U165">
        <f ca="1"/>
        <v>0</v>
      </c>
      <c r="V165">
        <f ca="1"/>
        <v>0</v>
      </c>
      <c r="W165">
        <f ca="1"/>
        <v>0</v>
      </c>
      <c r="X165">
        <f ca="1"/>
        <v>0</v>
      </c>
      <c r="Y165">
        <f ca="1"/>
        <v>0</v>
      </c>
      <c r="Z165">
        <f ca="1"/>
        <v>0</v>
      </c>
      <c r="AA165">
        <f ca="1"/>
        <v>0</v>
      </c>
      <c r="AB165">
        <f ca="1"/>
        <v>0</v>
      </c>
      <c r="AC165">
        <f ca="1"/>
        <v>0</v>
      </c>
      <c r="AD165">
        <f ca="1"/>
        <v>0</v>
      </c>
      <c r="AE165">
        <f ca="1"/>
        <v>0</v>
      </c>
      <c r="AF165">
        <f ca="1"/>
        <v>0</v>
      </c>
      <c r="AG165">
        <f ca="1"/>
        <v>0</v>
      </c>
      <c r="AH165">
        <f ca="1"/>
        <v>0</v>
      </c>
      <c r="AI165">
        <f ca="1"/>
        <v>0</v>
      </c>
      <c r="AJ165">
        <f ca="1"/>
        <v>0</v>
      </c>
      <c r="AK165">
        <f ca="1"/>
        <v>0</v>
      </c>
      <c r="AL165">
        <f ca="1"/>
        <v>0</v>
      </c>
      <c r="AM165">
        <f ca="1"/>
        <v>0</v>
      </c>
      <c r="AN165">
        <f ca="1"/>
        <v>0</v>
      </c>
      <c r="AO165">
        <f ca="1"/>
        <v>0</v>
      </c>
      <c r="AP165">
        <f ca="1"/>
        <v>0</v>
      </c>
      <c r="AQ165">
        <f ca="1"/>
        <v>0</v>
      </c>
      <c r="AR165">
        <f ca="1"/>
        <v>0</v>
      </c>
      <c r="AS165">
        <f ca="1"/>
        <v>0</v>
      </c>
      <c r="AT165">
        <f ca="1"/>
        <v>0</v>
      </c>
      <c r="AU165">
        <f ca="1"/>
        <v>0</v>
      </c>
      <c r="AV165">
        <f ca="1"/>
        <v>0</v>
      </c>
      <c r="AW165">
        <f ca="1"/>
        <v>0</v>
      </c>
      <c r="AX165">
        <f ca="1"/>
        <v>0</v>
      </c>
      <c r="AY165">
        <f ca="1"/>
        <v>0</v>
      </c>
      <c r="AZ165">
        <f ca="1"/>
        <v>0</v>
      </c>
      <c r="BA165">
        <f ca="1"/>
        <v>0</v>
      </c>
      <c r="BB165">
        <f ca="1"/>
        <v>0</v>
      </c>
      <c r="BC165">
        <f ca="1"/>
        <v>0</v>
      </c>
      <c r="BD165">
        <f ca="1"/>
        <v>0</v>
      </c>
      <c r="BE165">
        <f ca="1"/>
        <v>0</v>
      </c>
      <c r="BF165">
        <f ca="1"/>
        <v>0</v>
      </c>
      <c r="BG165">
        <f ca="1"/>
        <v>0</v>
      </c>
      <c r="BH165">
        <f ca="1"/>
        <v>0</v>
      </c>
      <c r="BI165">
        <f ca="1"/>
        <v>0</v>
      </c>
      <c r="BJ165">
        <f ca="1"/>
        <v>0</v>
      </c>
      <c r="BK165" s="331">
        <f ca="1"/>
        <v>0</v>
      </c>
    </row>
    <row r="166" spans="1:63" x14ac:dyDescent="0.25">
      <c r="A166" s="330" t="str" cm="1">
        <f t="array" aca="1" ref="A166" ca="1">IF(INDIRECT(ADDRESS(9+QUOTIENT(ROW(A165)-1,20),4,4,1,"Equipa de projeto")) = 0,"", _xlfn.CONCAT(1 + QUOTIENT(ROW(A165)-1,20),". ", INDIRECT(ADDRESS(9+QUOTIENT(ROW(A165)-1,20),4,4,1,"Equipa de projeto"))))</f>
        <v/>
      </c>
      <c r="B166">
        <f>Atividades!$A$25</f>
        <v>0</v>
      </c>
      <c r="C166" s="123" t="s">
        <v>48</v>
      </c>
      <c r="D166">
        <f ca="1"/>
        <v>0</v>
      </c>
      <c r="E166">
        <f ca="1"/>
        <v>0</v>
      </c>
      <c r="F166">
        <f ca="1"/>
        <v>0</v>
      </c>
      <c r="G166">
        <f ca="1"/>
        <v>0</v>
      </c>
      <c r="H166">
        <f ca="1"/>
        <v>0</v>
      </c>
      <c r="I166">
        <f ca="1"/>
        <v>0</v>
      </c>
      <c r="J166">
        <f ca="1"/>
        <v>0</v>
      </c>
      <c r="K166">
        <f ca="1"/>
        <v>0</v>
      </c>
      <c r="L166">
        <f ca="1"/>
        <v>0</v>
      </c>
      <c r="M166">
        <f ca="1"/>
        <v>0</v>
      </c>
      <c r="N166">
        <f ca="1"/>
        <v>0</v>
      </c>
      <c r="O166">
        <f ca="1"/>
        <v>0</v>
      </c>
      <c r="P166">
        <f ca="1"/>
        <v>0</v>
      </c>
      <c r="Q166">
        <f ca="1"/>
        <v>0</v>
      </c>
      <c r="R166">
        <f ca="1"/>
        <v>0</v>
      </c>
      <c r="S166">
        <f ca="1"/>
        <v>0</v>
      </c>
      <c r="T166">
        <f ca="1"/>
        <v>0</v>
      </c>
      <c r="U166">
        <f ca="1"/>
        <v>0</v>
      </c>
      <c r="V166">
        <f ca="1"/>
        <v>0</v>
      </c>
      <c r="W166">
        <f ca="1"/>
        <v>0</v>
      </c>
      <c r="X166">
        <f ca="1"/>
        <v>0</v>
      </c>
      <c r="Y166">
        <f ca="1"/>
        <v>0</v>
      </c>
      <c r="Z166">
        <f ca="1"/>
        <v>0</v>
      </c>
      <c r="AA166">
        <f ca="1"/>
        <v>0</v>
      </c>
      <c r="AB166">
        <f ca="1"/>
        <v>0</v>
      </c>
      <c r="AC166">
        <f ca="1"/>
        <v>0</v>
      </c>
      <c r="AD166">
        <f ca="1"/>
        <v>0</v>
      </c>
      <c r="AE166">
        <f ca="1"/>
        <v>0</v>
      </c>
      <c r="AF166">
        <f ca="1"/>
        <v>0</v>
      </c>
      <c r="AG166">
        <f ca="1"/>
        <v>0</v>
      </c>
      <c r="AH166">
        <f ca="1"/>
        <v>0</v>
      </c>
      <c r="AI166">
        <f ca="1"/>
        <v>0</v>
      </c>
      <c r="AJ166">
        <f ca="1"/>
        <v>0</v>
      </c>
      <c r="AK166">
        <f ca="1"/>
        <v>0</v>
      </c>
      <c r="AL166">
        <f ca="1"/>
        <v>0</v>
      </c>
      <c r="AM166">
        <f ca="1"/>
        <v>0</v>
      </c>
      <c r="AN166">
        <f ca="1"/>
        <v>0</v>
      </c>
      <c r="AO166">
        <f ca="1"/>
        <v>0</v>
      </c>
      <c r="AP166">
        <f ca="1"/>
        <v>0</v>
      </c>
      <c r="AQ166">
        <f ca="1"/>
        <v>0</v>
      </c>
      <c r="AR166">
        <f ca="1"/>
        <v>0</v>
      </c>
      <c r="AS166">
        <f ca="1"/>
        <v>0</v>
      </c>
      <c r="AT166">
        <f ca="1"/>
        <v>0</v>
      </c>
      <c r="AU166">
        <f ca="1"/>
        <v>0</v>
      </c>
      <c r="AV166">
        <f ca="1"/>
        <v>0</v>
      </c>
      <c r="AW166">
        <f ca="1"/>
        <v>0</v>
      </c>
      <c r="AX166">
        <f ca="1"/>
        <v>0</v>
      </c>
      <c r="AY166">
        <f ca="1"/>
        <v>0</v>
      </c>
      <c r="AZ166">
        <f ca="1"/>
        <v>0</v>
      </c>
      <c r="BA166">
        <f ca="1"/>
        <v>0</v>
      </c>
      <c r="BB166">
        <f ca="1"/>
        <v>0</v>
      </c>
      <c r="BC166">
        <f ca="1"/>
        <v>0</v>
      </c>
      <c r="BD166">
        <f ca="1"/>
        <v>0</v>
      </c>
      <c r="BE166">
        <f ca="1"/>
        <v>0</v>
      </c>
      <c r="BF166">
        <f ca="1"/>
        <v>0</v>
      </c>
      <c r="BG166">
        <f ca="1"/>
        <v>0</v>
      </c>
      <c r="BH166">
        <f ca="1"/>
        <v>0</v>
      </c>
      <c r="BI166">
        <f ca="1"/>
        <v>0</v>
      </c>
      <c r="BJ166">
        <f ca="1"/>
        <v>0</v>
      </c>
      <c r="BK166" s="331">
        <f ca="1"/>
        <v>0</v>
      </c>
    </row>
    <row r="167" spans="1:63" x14ac:dyDescent="0.25">
      <c r="A167" s="330" t="str" cm="1">
        <f t="array" aca="1" ref="A167" ca="1">IF(INDIRECT(ADDRESS(9+QUOTIENT(ROW(A166)-1,20),4,4,1,"Equipa de projeto")) = 0,"", _xlfn.CONCAT(1 + QUOTIENT(ROW(A166)-1,20),". ", INDIRECT(ADDRESS(9+QUOTIENT(ROW(A166)-1,20),4,4,1,"Equipa de projeto"))))</f>
        <v/>
      </c>
      <c r="B167">
        <f>Atividades!$A$25</f>
        <v>0</v>
      </c>
      <c r="C167" s="123" t="s">
        <v>49</v>
      </c>
      <c r="D167">
        <f ca="1"/>
        <v>0</v>
      </c>
      <c r="E167">
        <f ca="1"/>
        <v>0</v>
      </c>
      <c r="F167">
        <f ca="1"/>
        <v>0</v>
      </c>
      <c r="G167">
        <f ca="1"/>
        <v>0</v>
      </c>
      <c r="H167">
        <f ca="1"/>
        <v>0</v>
      </c>
      <c r="I167">
        <f ca="1"/>
        <v>0</v>
      </c>
      <c r="J167">
        <f ca="1"/>
        <v>0</v>
      </c>
      <c r="K167">
        <f ca="1"/>
        <v>0</v>
      </c>
      <c r="L167">
        <f ca="1"/>
        <v>0</v>
      </c>
      <c r="M167">
        <f ca="1"/>
        <v>0</v>
      </c>
      <c r="N167">
        <f ca="1"/>
        <v>0</v>
      </c>
      <c r="O167">
        <f ca="1"/>
        <v>0</v>
      </c>
      <c r="P167">
        <f ca="1"/>
        <v>0</v>
      </c>
      <c r="Q167">
        <f ca="1"/>
        <v>0</v>
      </c>
      <c r="R167">
        <f ca="1"/>
        <v>0</v>
      </c>
      <c r="S167">
        <f ca="1"/>
        <v>0</v>
      </c>
      <c r="T167">
        <f ca="1"/>
        <v>0</v>
      </c>
      <c r="U167">
        <f ca="1"/>
        <v>0</v>
      </c>
      <c r="V167">
        <f ca="1"/>
        <v>0</v>
      </c>
      <c r="W167">
        <f ca="1"/>
        <v>0</v>
      </c>
      <c r="X167">
        <f ca="1"/>
        <v>0</v>
      </c>
      <c r="Y167">
        <f ca="1"/>
        <v>0</v>
      </c>
      <c r="Z167">
        <f ca="1"/>
        <v>0</v>
      </c>
      <c r="AA167">
        <f ca="1"/>
        <v>0</v>
      </c>
      <c r="AB167">
        <f ca="1"/>
        <v>0</v>
      </c>
      <c r="AC167">
        <f ca="1"/>
        <v>0</v>
      </c>
      <c r="AD167">
        <f ca="1"/>
        <v>0</v>
      </c>
      <c r="AE167">
        <f ca="1"/>
        <v>0</v>
      </c>
      <c r="AF167">
        <f ca="1"/>
        <v>0</v>
      </c>
      <c r="AG167">
        <f ca="1"/>
        <v>0</v>
      </c>
      <c r="AH167">
        <f ca="1"/>
        <v>0</v>
      </c>
      <c r="AI167">
        <f ca="1"/>
        <v>0</v>
      </c>
      <c r="AJ167">
        <f ca="1"/>
        <v>0</v>
      </c>
      <c r="AK167">
        <f ca="1"/>
        <v>0</v>
      </c>
      <c r="AL167">
        <f ca="1"/>
        <v>0</v>
      </c>
      <c r="AM167">
        <f ca="1"/>
        <v>0</v>
      </c>
      <c r="AN167">
        <f ca="1"/>
        <v>0</v>
      </c>
      <c r="AO167">
        <f ca="1"/>
        <v>0</v>
      </c>
      <c r="AP167">
        <f ca="1"/>
        <v>0</v>
      </c>
      <c r="AQ167">
        <f ca="1"/>
        <v>0</v>
      </c>
      <c r="AR167">
        <f ca="1"/>
        <v>0</v>
      </c>
      <c r="AS167">
        <f ca="1"/>
        <v>0</v>
      </c>
      <c r="AT167">
        <f ca="1"/>
        <v>0</v>
      </c>
      <c r="AU167">
        <f ca="1"/>
        <v>0</v>
      </c>
      <c r="AV167">
        <f ca="1"/>
        <v>0</v>
      </c>
      <c r="AW167">
        <f ca="1"/>
        <v>0</v>
      </c>
      <c r="AX167">
        <f ca="1"/>
        <v>0</v>
      </c>
      <c r="AY167">
        <f ca="1"/>
        <v>0</v>
      </c>
      <c r="AZ167">
        <f ca="1"/>
        <v>0</v>
      </c>
      <c r="BA167">
        <f ca="1"/>
        <v>0</v>
      </c>
      <c r="BB167">
        <f ca="1"/>
        <v>0</v>
      </c>
      <c r="BC167">
        <f ca="1"/>
        <v>0</v>
      </c>
      <c r="BD167">
        <f ca="1"/>
        <v>0</v>
      </c>
      <c r="BE167">
        <f ca="1"/>
        <v>0</v>
      </c>
      <c r="BF167">
        <f ca="1"/>
        <v>0</v>
      </c>
      <c r="BG167">
        <f ca="1"/>
        <v>0</v>
      </c>
      <c r="BH167">
        <f ca="1"/>
        <v>0</v>
      </c>
      <c r="BI167">
        <f ca="1"/>
        <v>0</v>
      </c>
      <c r="BJ167">
        <f ca="1"/>
        <v>0</v>
      </c>
      <c r="BK167" s="331">
        <f ca="1"/>
        <v>0</v>
      </c>
    </row>
    <row r="168" spans="1:63" x14ac:dyDescent="0.25">
      <c r="A168" s="330" t="str" cm="1">
        <f t="array" aca="1" ref="A168" ca="1">IF(INDIRECT(ADDRESS(9+QUOTIENT(ROW(A167)-1,20),4,4,1,"Equipa de projeto")) = 0,"", _xlfn.CONCAT(1 + QUOTIENT(ROW(A167)-1,20),". ", INDIRECT(ADDRESS(9+QUOTIENT(ROW(A167)-1,20),4,4,1,"Equipa de projeto"))))</f>
        <v/>
      </c>
      <c r="B168">
        <f>Atividades!$A$37</f>
        <v>0</v>
      </c>
      <c r="C168" s="123" t="s">
        <v>48</v>
      </c>
      <c r="D168">
        <f ca="1"/>
        <v>0</v>
      </c>
      <c r="E168">
        <f ca="1"/>
        <v>0</v>
      </c>
      <c r="F168">
        <f ca="1"/>
        <v>0</v>
      </c>
      <c r="G168">
        <f ca="1"/>
        <v>0</v>
      </c>
      <c r="H168">
        <f ca="1"/>
        <v>0</v>
      </c>
      <c r="I168">
        <f ca="1"/>
        <v>0</v>
      </c>
      <c r="J168">
        <f ca="1"/>
        <v>0</v>
      </c>
      <c r="K168">
        <f ca="1"/>
        <v>0</v>
      </c>
      <c r="L168">
        <f ca="1"/>
        <v>0</v>
      </c>
      <c r="M168">
        <f ca="1"/>
        <v>0</v>
      </c>
      <c r="N168">
        <f ca="1"/>
        <v>0</v>
      </c>
      <c r="O168">
        <f ca="1"/>
        <v>0</v>
      </c>
      <c r="P168">
        <f ca="1"/>
        <v>0</v>
      </c>
      <c r="Q168">
        <f ca="1"/>
        <v>0</v>
      </c>
      <c r="R168">
        <f ca="1"/>
        <v>0</v>
      </c>
      <c r="S168">
        <f ca="1"/>
        <v>0</v>
      </c>
      <c r="T168">
        <f ca="1"/>
        <v>0</v>
      </c>
      <c r="U168">
        <f ca="1"/>
        <v>0</v>
      </c>
      <c r="V168">
        <f ca="1"/>
        <v>0</v>
      </c>
      <c r="W168">
        <f ca="1"/>
        <v>0</v>
      </c>
      <c r="X168">
        <f ca="1"/>
        <v>0</v>
      </c>
      <c r="Y168">
        <f ca="1"/>
        <v>0</v>
      </c>
      <c r="Z168">
        <f ca="1"/>
        <v>0</v>
      </c>
      <c r="AA168">
        <f ca="1"/>
        <v>0</v>
      </c>
      <c r="AB168">
        <f ca="1"/>
        <v>0</v>
      </c>
      <c r="AC168">
        <f ca="1"/>
        <v>0</v>
      </c>
      <c r="AD168">
        <f ca="1"/>
        <v>0</v>
      </c>
      <c r="AE168">
        <f ca="1"/>
        <v>0</v>
      </c>
      <c r="AF168">
        <f ca="1"/>
        <v>0</v>
      </c>
      <c r="AG168">
        <f ca="1"/>
        <v>0</v>
      </c>
      <c r="AH168">
        <f ca="1"/>
        <v>0</v>
      </c>
      <c r="AI168">
        <f ca="1"/>
        <v>0</v>
      </c>
      <c r="AJ168">
        <f ca="1"/>
        <v>0</v>
      </c>
      <c r="AK168">
        <f ca="1"/>
        <v>0</v>
      </c>
      <c r="AL168">
        <f ca="1"/>
        <v>0</v>
      </c>
      <c r="AM168">
        <f ca="1"/>
        <v>0</v>
      </c>
      <c r="AN168">
        <f ca="1"/>
        <v>0</v>
      </c>
      <c r="AO168">
        <f ca="1"/>
        <v>0</v>
      </c>
      <c r="AP168">
        <f ca="1"/>
        <v>0</v>
      </c>
      <c r="AQ168">
        <f ca="1"/>
        <v>0</v>
      </c>
      <c r="AR168">
        <f ca="1"/>
        <v>0</v>
      </c>
      <c r="AS168">
        <f ca="1"/>
        <v>0</v>
      </c>
      <c r="AT168">
        <f ca="1"/>
        <v>0</v>
      </c>
      <c r="AU168">
        <f ca="1"/>
        <v>0</v>
      </c>
      <c r="AV168">
        <f ca="1"/>
        <v>0</v>
      </c>
      <c r="AW168">
        <f ca="1"/>
        <v>0</v>
      </c>
      <c r="AX168">
        <f ca="1"/>
        <v>0</v>
      </c>
      <c r="AY168">
        <f ca="1"/>
        <v>0</v>
      </c>
      <c r="AZ168">
        <f ca="1"/>
        <v>0</v>
      </c>
      <c r="BA168">
        <f ca="1"/>
        <v>0</v>
      </c>
      <c r="BB168">
        <f ca="1"/>
        <v>0</v>
      </c>
      <c r="BC168">
        <f ca="1"/>
        <v>0</v>
      </c>
      <c r="BD168">
        <f ca="1"/>
        <v>0</v>
      </c>
      <c r="BE168">
        <f ca="1"/>
        <v>0</v>
      </c>
      <c r="BF168">
        <f ca="1"/>
        <v>0</v>
      </c>
      <c r="BG168">
        <f ca="1"/>
        <v>0</v>
      </c>
      <c r="BH168">
        <f ca="1"/>
        <v>0</v>
      </c>
      <c r="BI168">
        <f ca="1"/>
        <v>0</v>
      </c>
      <c r="BJ168">
        <f ca="1"/>
        <v>0</v>
      </c>
      <c r="BK168" s="331">
        <f ca="1"/>
        <v>0</v>
      </c>
    </row>
    <row r="169" spans="1:63" x14ac:dyDescent="0.25">
      <c r="A169" s="330" t="str" cm="1">
        <f t="array" aca="1" ref="A169" ca="1">IF(INDIRECT(ADDRESS(9+QUOTIENT(ROW(A168)-1,20),4,4,1,"Equipa de projeto")) = 0,"", _xlfn.CONCAT(1 + QUOTIENT(ROW(A168)-1,20),". ", INDIRECT(ADDRESS(9+QUOTIENT(ROW(A168)-1,20),4,4,1,"Equipa de projeto"))))</f>
        <v/>
      </c>
      <c r="B169">
        <f>Atividades!$A$37</f>
        <v>0</v>
      </c>
      <c r="C169" s="123" t="s">
        <v>49</v>
      </c>
      <c r="D169">
        <f ca="1"/>
        <v>0</v>
      </c>
      <c r="E169">
        <f ca="1"/>
        <v>0</v>
      </c>
      <c r="F169">
        <f ca="1"/>
        <v>0</v>
      </c>
      <c r="G169">
        <f ca="1"/>
        <v>0</v>
      </c>
      <c r="H169">
        <f ca="1"/>
        <v>0</v>
      </c>
      <c r="I169">
        <f ca="1"/>
        <v>0</v>
      </c>
      <c r="J169">
        <f ca="1"/>
        <v>0</v>
      </c>
      <c r="K169">
        <f ca="1"/>
        <v>0</v>
      </c>
      <c r="L169">
        <f ca="1"/>
        <v>0</v>
      </c>
      <c r="M169">
        <f ca="1"/>
        <v>0</v>
      </c>
      <c r="N169">
        <f ca="1"/>
        <v>0</v>
      </c>
      <c r="O169">
        <f ca="1"/>
        <v>0</v>
      </c>
      <c r="P169">
        <f ca="1"/>
        <v>0</v>
      </c>
      <c r="Q169">
        <f ca="1"/>
        <v>0</v>
      </c>
      <c r="R169">
        <f ca="1"/>
        <v>0</v>
      </c>
      <c r="S169">
        <f ca="1"/>
        <v>0</v>
      </c>
      <c r="T169">
        <f ca="1"/>
        <v>0</v>
      </c>
      <c r="U169">
        <f ca="1"/>
        <v>0</v>
      </c>
      <c r="V169">
        <f ca="1"/>
        <v>0</v>
      </c>
      <c r="W169">
        <f ca="1"/>
        <v>0</v>
      </c>
      <c r="X169">
        <f ca="1"/>
        <v>0</v>
      </c>
      <c r="Y169">
        <f ca="1"/>
        <v>0</v>
      </c>
      <c r="Z169">
        <f ca="1"/>
        <v>0</v>
      </c>
      <c r="AA169">
        <f ca="1"/>
        <v>0</v>
      </c>
      <c r="AB169">
        <f ca="1"/>
        <v>0</v>
      </c>
      <c r="AC169">
        <f ca="1"/>
        <v>0</v>
      </c>
      <c r="AD169">
        <f ca="1"/>
        <v>0</v>
      </c>
      <c r="AE169">
        <f ca="1"/>
        <v>0</v>
      </c>
      <c r="AF169">
        <f ca="1"/>
        <v>0</v>
      </c>
      <c r="AG169">
        <f ca="1"/>
        <v>0</v>
      </c>
      <c r="AH169">
        <f ca="1"/>
        <v>0</v>
      </c>
      <c r="AI169">
        <f ca="1"/>
        <v>0</v>
      </c>
      <c r="AJ169">
        <f ca="1"/>
        <v>0</v>
      </c>
      <c r="AK169">
        <f ca="1"/>
        <v>0</v>
      </c>
      <c r="AL169">
        <f ca="1"/>
        <v>0</v>
      </c>
      <c r="AM169">
        <f ca="1"/>
        <v>0</v>
      </c>
      <c r="AN169">
        <f ca="1"/>
        <v>0</v>
      </c>
      <c r="AO169">
        <f ca="1"/>
        <v>0</v>
      </c>
      <c r="AP169">
        <f ca="1"/>
        <v>0</v>
      </c>
      <c r="AQ169">
        <f ca="1"/>
        <v>0</v>
      </c>
      <c r="AR169">
        <f ca="1"/>
        <v>0</v>
      </c>
      <c r="AS169">
        <f ca="1"/>
        <v>0</v>
      </c>
      <c r="AT169">
        <f ca="1"/>
        <v>0</v>
      </c>
      <c r="AU169">
        <f ca="1"/>
        <v>0</v>
      </c>
      <c r="AV169">
        <f ca="1"/>
        <v>0</v>
      </c>
      <c r="AW169">
        <f ca="1"/>
        <v>0</v>
      </c>
      <c r="AX169">
        <f ca="1"/>
        <v>0</v>
      </c>
      <c r="AY169">
        <f ca="1"/>
        <v>0</v>
      </c>
      <c r="AZ169">
        <f ca="1"/>
        <v>0</v>
      </c>
      <c r="BA169">
        <f ca="1"/>
        <v>0</v>
      </c>
      <c r="BB169">
        <f ca="1"/>
        <v>0</v>
      </c>
      <c r="BC169">
        <f ca="1"/>
        <v>0</v>
      </c>
      <c r="BD169">
        <f ca="1"/>
        <v>0</v>
      </c>
      <c r="BE169">
        <f ca="1"/>
        <v>0</v>
      </c>
      <c r="BF169">
        <f ca="1"/>
        <v>0</v>
      </c>
      <c r="BG169">
        <f ca="1"/>
        <v>0</v>
      </c>
      <c r="BH169">
        <f ca="1"/>
        <v>0</v>
      </c>
      <c r="BI169">
        <f ca="1"/>
        <v>0</v>
      </c>
      <c r="BJ169">
        <f ca="1"/>
        <v>0</v>
      </c>
      <c r="BK169" s="331">
        <f ca="1"/>
        <v>0</v>
      </c>
    </row>
    <row r="170" spans="1:63" x14ac:dyDescent="0.25">
      <c r="A170" s="330" t="str" cm="1">
        <f t="array" aca="1" ref="A170" ca="1">IF(INDIRECT(ADDRESS(9+QUOTIENT(ROW(A169)-1,20),4,4,1,"Equipa de projeto")) = 0,"", _xlfn.CONCAT(1 + QUOTIENT(ROW(A169)-1,20),". ", INDIRECT(ADDRESS(9+QUOTIENT(ROW(A169)-1,20),4,4,1,"Equipa de projeto"))))</f>
        <v/>
      </c>
      <c r="B170">
        <f>Atividades!$A$49</f>
        <v>0</v>
      </c>
      <c r="C170" s="123" t="s">
        <v>48</v>
      </c>
      <c r="D170">
        <f ca="1"/>
        <v>0</v>
      </c>
      <c r="E170">
        <f ca="1"/>
        <v>0</v>
      </c>
      <c r="F170">
        <f ca="1"/>
        <v>0</v>
      </c>
      <c r="G170">
        <f ca="1"/>
        <v>0</v>
      </c>
      <c r="H170">
        <f ca="1"/>
        <v>0</v>
      </c>
      <c r="I170">
        <f ca="1"/>
        <v>0</v>
      </c>
      <c r="J170">
        <f ca="1"/>
        <v>0</v>
      </c>
      <c r="K170">
        <f ca="1"/>
        <v>0</v>
      </c>
      <c r="L170">
        <f ca="1"/>
        <v>0</v>
      </c>
      <c r="M170">
        <f ca="1"/>
        <v>0</v>
      </c>
      <c r="N170">
        <f ca="1"/>
        <v>0</v>
      </c>
      <c r="O170">
        <f ca="1"/>
        <v>0</v>
      </c>
      <c r="P170">
        <f ca="1"/>
        <v>0</v>
      </c>
      <c r="Q170">
        <f ca="1"/>
        <v>0</v>
      </c>
      <c r="R170">
        <f ca="1"/>
        <v>0</v>
      </c>
      <c r="S170">
        <f ca="1"/>
        <v>0</v>
      </c>
      <c r="T170">
        <f ca="1"/>
        <v>0</v>
      </c>
      <c r="U170">
        <f ca="1"/>
        <v>0</v>
      </c>
      <c r="V170">
        <f ca="1"/>
        <v>0</v>
      </c>
      <c r="W170">
        <f ca="1"/>
        <v>0</v>
      </c>
      <c r="X170">
        <f ca="1"/>
        <v>0</v>
      </c>
      <c r="Y170">
        <f ca="1"/>
        <v>0</v>
      </c>
      <c r="Z170">
        <f ca="1"/>
        <v>0</v>
      </c>
      <c r="AA170">
        <f ca="1"/>
        <v>0</v>
      </c>
      <c r="AB170">
        <f ca="1"/>
        <v>0</v>
      </c>
      <c r="AC170">
        <f ca="1"/>
        <v>0</v>
      </c>
      <c r="AD170">
        <f ca="1"/>
        <v>0</v>
      </c>
      <c r="AE170">
        <f ca="1"/>
        <v>0</v>
      </c>
      <c r="AF170">
        <f ca="1"/>
        <v>0</v>
      </c>
      <c r="AG170">
        <f ca="1"/>
        <v>0</v>
      </c>
      <c r="AH170">
        <f ca="1"/>
        <v>0</v>
      </c>
      <c r="AI170">
        <f ca="1"/>
        <v>0</v>
      </c>
      <c r="AJ170">
        <f ca="1"/>
        <v>0</v>
      </c>
      <c r="AK170">
        <f ca="1"/>
        <v>0</v>
      </c>
      <c r="AL170">
        <f ca="1"/>
        <v>0</v>
      </c>
      <c r="AM170">
        <f ca="1"/>
        <v>0</v>
      </c>
      <c r="AN170">
        <f ca="1"/>
        <v>0</v>
      </c>
      <c r="AO170">
        <f ca="1"/>
        <v>0</v>
      </c>
      <c r="AP170">
        <f ca="1"/>
        <v>0</v>
      </c>
      <c r="AQ170">
        <f ca="1"/>
        <v>0</v>
      </c>
      <c r="AR170">
        <f ca="1"/>
        <v>0</v>
      </c>
      <c r="AS170">
        <f ca="1"/>
        <v>0</v>
      </c>
      <c r="AT170">
        <f ca="1"/>
        <v>0</v>
      </c>
      <c r="AU170">
        <f ca="1"/>
        <v>0</v>
      </c>
      <c r="AV170">
        <f ca="1"/>
        <v>0</v>
      </c>
      <c r="AW170">
        <f ca="1"/>
        <v>0</v>
      </c>
      <c r="AX170">
        <f ca="1"/>
        <v>0</v>
      </c>
      <c r="AY170">
        <f ca="1"/>
        <v>0</v>
      </c>
      <c r="AZ170">
        <f ca="1"/>
        <v>0</v>
      </c>
      <c r="BA170">
        <f ca="1"/>
        <v>0</v>
      </c>
      <c r="BB170">
        <f ca="1"/>
        <v>0</v>
      </c>
      <c r="BC170">
        <f ca="1"/>
        <v>0</v>
      </c>
      <c r="BD170">
        <f ca="1"/>
        <v>0</v>
      </c>
      <c r="BE170">
        <f ca="1"/>
        <v>0</v>
      </c>
      <c r="BF170">
        <f ca="1"/>
        <v>0</v>
      </c>
      <c r="BG170">
        <f ca="1"/>
        <v>0</v>
      </c>
      <c r="BH170">
        <f ca="1"/>
        <v>0</v>
      </c>
      <c r="BI170">
        <f ca="1"/>
        <v>0</v>
      </c>
      <c r="BJ170">
        <f ca="1"/>
        <v>0</v>
      </c>
      <c r="BK170" s="331">
        <f ca="1"/>
        <v>0</v>
      </c>
    </row>
    <row r="171" spans="1:63" x14ac:dyDescent="0.25">
      <c r="A171" s="330" t="str" cm="1">
        <f t="array" aca="1" ref="A171" ca="1">IF(INDIRECT(ADDRESS(9+QUOTIENT(ROW(A170)-1,20),4,4,1,"Equipa de projeto")) = 0,"", _xlfn.CONCAT(1 + QUOTIENT(ROW(A170)-1,20),". ", INDIRECT(ADDRESS(9+QUOTIENT(ROW(A170)-1,20),4,4,1,"Equipa de projeto"))))</f>
        <v/>
      </c>
      <c r="B171">
        <f>Atividades!$A$49</f>
        <v>0</v>
      </c>
      <c r="C171" s="123" t="s">
        <v>49</v>
      </c>
      <c r="D171">
        <f ca="1"/>
        <v>0</v>
      </c>
      <c r="E171">
        <f ca="1"/>
        <v>0</v>
      </c>
      <c r="F171">
        <f ca="1"/>
        <v>0</v>
      </c>
      <c r="G171">
        <f ca="1"/>
        <v>0</v>
      </c>
      <c r="H171">
        <f ca="1"/>
        <v>0</v>
      </c>
      <c r="I171">
        <f ca="1"/>
        <v>0</v>
      </c>
      <c r="J171">
        <f ca="1"/>
        <v>0</v>
      </c>
      <c r="K171">
        <f ca="1"/>
        <v>0</v>
      </c>
      <c r="L171">
        <f ca="1"/>
        <v>0</v>
      </c>
      <c r="M171">
        <f ca="1"/>
        <v>0</v>
      </c>
      <c r="N171">
        <f ca="1"/>
        <v>0</v>
      </c>
      <c r="O171">
        <f ca="1"/>
        <v>0</v>
      </c>
      <c r="P171">
        <f ca="1"/>
        <v>0</v>
      </c>
      <c r="Q171">
        <f ca="1"/>
        <v>0</v>
      </c>
      <c r="R171">
        <f ca="1"/>
        <v>0</v>
      </c>
      <c r="S171">
        <f ca="1"/>
        <v>0</v>
      </c>
      <c r="T171">
        <f ca="1"/>
        <v>0</v>
      </c>
      <c r="U171">
        <f ca="1"/>
        <v>0</v>
      </c>
      <c r="V171">
        <f ca="1"/>
        <v>0</v>
      </c>
      <c r="W171">
        <f ca="1"/>
        <v>0</v>
      </c>
      <c r="X171">
        <f ca="1"/>
        <v>0</v>
      </c>
      <c r="Y171">
        <f ca="1"/>
        <v>0</v>
      </c>
      <c r="Z171">
        <f ca="1"/>
        <v>0</v>
      </c>
      <c r="AA171">
        <f ca="1"/>
        <v>0</v>
      </c>
      <c r="AB171">
        <f ca="1"/>
        <v>0</v>
      </c>
      <c r="AC171">
        <f ca="1"/>
        <v>0</v>
      </c>
      <c r="AD171">
        <f ca="1"/>
        <v>0</v>
      </c>
      <c r="AE171">
        <f ca="1"/>
        <v>0</v>
      </c>
      <c r="AF171">
        <f ca="1"/>
        <v>0</v>
      </c>
      <c r="AG171">
        <f ca="1"/>
        <v>0</v>
      </c>
      <c r="AH171">
        <f ca="1"/>
        <v>0</v>
      </c>
      <c r="AI171">
        <f ca="1"/>
        <v>0</v>
      </c>
      <c r="AJ171">
        <f ca="1"/>
        <v>0</v>
      </c>
      <c r="AK171">
        <f ca="1"/>
        <v>0</v>
      </c>
      <c r="AL171">
        <f ca="1"/>
        <v>0</v>
      </c>
      <c r="AM171">
        <f ca="1"/>
        <v>0</v>
      </c>
      <c r="AN171">
        <f ca="1"/>
        <v>0</v>
      </c>
      <c r="AO171">
        <f ca="1"/>
        <v>0</v>
      </c>
      <c r="AP171">
        <f ca="1"/>
        <v>0</v>
      </c>
      <c r="AQ171">
        <f ca="1"/>
        <v>0</v>
      </c>
      <c r="AR171">
        <f ca="1"/>
        <v>0</v>
      </c>
      <c r="AS171">
        <f ca="1"/>
        <v>0</v>
      </c>
      <c r="AT171">
        <f ca="1"/>
        <v>0</v>
      </c>
      <c r="AU171">
        <f ca="1"/>
        <v>0</v>
      </c>
      <c r="AV171">
        <f ca="1"/>
        <v>0</v>
      </c>
      <c r="AW171">
        <f ca="1"/>
        <v>0</v>
      </c>
      <c r="AX171">
        <f ca="1"/>
        <v>0</v>
      </c>
      <c r="AY171">
        <f ca="1"/>
        <v>0</v>
      </c>
      <c r="AZ171">
        <f ca="1"/>
        <v>0</v>
      </c>
      <c r="BA171">
        <f ca="1"/>
        <v>0</v>
      </c>
      <c r="BB171">
        <f ca="1"/>
        <v>0</v>
      </c>
      <c r="BC171">
        <f ca="1"/>
        <v>0</v>
      </c>
      <c r="BD171">
        <f ca="1"/>
        <v>0</v>
      </c>
      <c r="BE171">
        <f ca="1"/>
        <v>0</v>
      </c>
      <c r="BF171">
        <f ca="1"/>
        <v>0</v>
      </c>
      <c r="BG171">
        <f ca="1"/>
        <v>0</v>
      </c>
      <c r="BH171">
        <f ca="1"/>
        <v>0</v>
      </c>
      <c r="BI171">
        <f ca="1"/>
        <v>0</v>
      </c>
      <c r="BJ171">
        <f ca="1"/>
        <v>0</v>
      </c>
      <c r="BK171" s="331">
        <f ca="1"/>
        <v>0</v>
      </c>
    </row>
    <row r="172" spans="1:63" x14ac:dyDescent="0.25">
      <c r="A172" s="330" t="str" cm="1">
        <f t="array" aca="1" ref="A172" ca="1">IF(INDIRECT(ADDRESS(9+QUOTIENT(ROW(A171)-1,20),4,4,1,"Equipa de projeto")) = 0,"", _xlfn.CONCAT(1 + QUOTIENT(ROW(A171)-1,20),". ", INDIRECT(ADDRESS(9+QUOTIENT(ROW(A171)-1,20),4,4,1,"Equipa de projeto"))))</f>
        <v/>
      </c>
      <c r="B172">
        <f>Atividades!$A$61</f>
        <v>0</v>
      </c>
      <c r="C172" s="123" t="s">
        <v>48</v>
      </c>
      <c r="D172">
        <f ca="1"/>
        <v>0</v>
      </c>
      <c r="E172">
        <f ca="1"/>
        <v>0</v>
      </c>
      <c r="F172">
        <f ca="1"/>
        <v>0</v>
      </c>
      <c r="G172">
        <f ca="1"/>
        <v>0</v>
      </c>
      <c r="H172">
        <f ca="1"/>
        <v>0</v>
      </c>
      <c r="I172">
        <f ca="1"/>
        <v>0</v>
      </c>
      <c r="J172">
        <f ca="1"/>
        <v>0</v>
      </c>
      <c r="K172">
        <f ca="1"/>
        <v>0</v>
      </c>
      <c r="L172">
        <f ca="1"/>
        <v>0</v>
      </c>
      <c r="M172">
        <f ca="1"/>
        <v>0</v>
      </c>
      <c r="N172">
        <f ca="1"/>
        <v>0</v>
      </c>
      <c r="O172">
        <f ca="1"/>
        <v>0</v>
      </c>
      <c r="P172">
        <f ca="1"/>
        <v>0</v>
      </c>
      <c r="Q172">
        <f ca="1"/>
        <v>0</v>
      </c>
      <c r="R172">
        <f ca="1"/>
        <v>0</v>
      </c>
      <c r="S172">
        <f ca="1"/>
        <v>0</v>
      </c>
      <c r="T172">
        <f ca="1"/>
        <v>0</v>
      </c>
      <c r="U172">
        <f ca="1"/>
        <v>0</v>
      </c>
      <c r="V172">
        <f ca="1"/>
        <v>0</v>
      </c>
      <c r="W172">
        <f ca="1"/>
        <v>0</v>
      </c>
      <c r="X172">
        <f ca="1"/>
        <v>0</v>
      </c>
      <c r="Y172">
        <f ca="1"/>
        <v>0</v>
      </c>
      <c r="Z172">
        <f ca="1"/>
        <v>0</v>
      </c>
      <c r="AA172">
        <f ca="1"/>
        <v>0</v>
      </c>
      <c r="AB172">
        <f ca="1"/>
        <v>0</v>
      </c>
      <c r="AC172">
        <f ca="1"/>
        <v>0</v>
      </c>
      <c r="AD172">
        <f ca="1"/>
        <v>0</v>
      </c>
      <c r="AE172">
        <f ca="1"/>
        <v>0</v>
      </c>
      <c r="AF172">
        <f ca="1"/>
        <v>0</v>
      </c>
      <c r="AG172">
        <f ca="1"/>
        <v>0</v>
      </c>
      <c r="AH172">
        <f ca="1"/>
        <v>0</v>
      </c>
      <c r="AI172">
        <f ca="1"/>
        <v>0</v>
      </c>
      <c r="AJ172">
        <f ca="1"/>
        <v>0</v>
      </c>
      <c r="AK172">
        <f ca="1"/>
        <v>0</v>
      </c>
      <c r="AL172">
        <f ca="1"/>
        <v>0</v>
      </c>
      <c r="AM172">
        <f ca="1"/>
        <v>0</v>
      </c>
      <c r="AN172">
        <f ca="1"/>
        <v>0</v>
      </c>
      <c r="AO172">
        <f ca="1"/>
        <v>0</v>
      </c>
      <c r="AP172">
        <f ca="1"/>
        <v>0</v>
      </c>
      <c r="AQ172">
        <f ca="1"/>
        <v>0</v>
      </c>
      <c r="AR172">
        <f ca="1"/>
        <v>0</v>
      </c>
      <c r="AS172">
        <f ca="1"/>
        <v>0</v>
      </c>
      <c r="AT172">
        <f ca="1"/>
        <v>0</v>
      </c>
      <c r="AU172">
        <f ca="1"/>
        <v>0</v>
      </c>
      <c r="AV172">
        <f ca="1"/>
        <v>0</v>
      </c>
      <c r="AW172">
        <f ca="1"/>
        <v>0</v>
      </c>
      <c r="AX172">
        <f ca="1"/>
        <v>0</v>
      </c>
      <c r="AY172">
        <f ca="1"/>
        <v>0</v>
      </c>
      <c r="AZ172">
        <f ca="1"/>
        <v>0</v>
      </c>
      <c r="BA172">
        <f ca="1"/>
        <v>0</v>
      </c>
      <c r="BB172">
        <f ca="1"/>
        <v>0</v>
      </c>
      <c r="BC172">
        <f ca="1"/>
        <v>0</v>
      </c>
      <c r="BD172">
        <f ca="1"/>
        <v>0</v>
      </c>
      <c r="BE172">
        <f ca="1"/>
        <v>0</v>
      </c>
      <c r="BF172">
        <f ca="1"/>
        <v>0</v>
      </c>
      <c r="BG172">
        <f ca="1"/>
        <v>0</v>
      </c>
      <c r="BH172">
        <f ca="1"/>
        <v>0</v>
      </c>
      <c r="BI172">
        <f ca="1"/>
        <v>0</v>
      </c>
      <c r="BJ172">
        <f ca="1"/>
        <v>0</v>
      </c>
      <c r="BK172" s="331">
        <f ca="1"/>
        <v>0</v>
      </c>
    </row>
    <row r="173" spans="1:63" x14ac:dyDescent="0.25">
      <c r="A173" s="330" t="str" cm="1">
        <f t="array" aca="1" ref="A173" ca="1">IF(INDIRECT(ADDRESS(9+QUOTIENT(ROW(A172)-1,20),4,4,1,"Equipa de projeto")) = 0,"", _xlfn.CONCAT(1 + QUOTIENT(ROW(A172)-1,20),". ", INDIRECT(ADDRESS(9+QUOTIENT(ROW(A172)-1,20),4,4,1,"Equipa de projeto"))))</f>
        <v/>
      </c>
      <c r="B173">
        <f>Atividades!$A$61</f>
        <v>0</v>
      </c>
      <c r="C173" s="123" t="s">
        <v>49</v>
      </c>
      <c r="D173">
        <f ca="1"/>
        <v>0</v>
      </c>
      <c r="E173">
        <f ca="1"/>
        <v>0</v>
      </c>
      <c r="F173">
        <f ca="1"/>
        <v>0</v>
      </c>
      <c r="G173">
        <f ca="1"/>
        <v>0</v>
      </c>
      <c r="H173">
        <f ca="1"/>
        <v>0</v>
      </c>
      <c r="I173">
        <f ca="1"/>
        <v>0</v>
      </c>
      <c r="J173">
        <f ca="1"/>
        <v>0</v>
      </c>
      <c r="K173">
        <f ca="1"/>
        <v>0</v>
      </c>
      <c r="L173">
        <f ca="1"/>
        <v>0</v>
      </c>
      <c r="M173">
        <f ca="1"/>
        <v>0</v>
      </c>
      <c r="N173">
        <f ca="1"/>
        <v>0</v>
      </c>
      <c r="O173">
        <f ca="1"/>
        <v>0</v>
      </c>
      <c r="P173">
        <f ca="1"/>
        <v>0</v>
      </c>
      <c r="Q173">
        <f ca="1"/>
        <v>0</v>
      </c>
      <c r="R173">
        <f ca="1"/>
        <v>0</v>
      </c>
      <c r="S173">
        <f ca="1"/>
        <v>0</v>
      </c>
      <c r="T173">
        <f ca="1"/>
        <v>0</v>
      </c>
      <c r="U173">
        <f ca="1"/>
        <v>0</v>
      </c>
      <c r="V173">
        <f ca="1"/>
        <v>0</v>
      </c>
      <c r="W173">
        <f ca="1"/>
        <v>0</v>
      </c>
      <c r="X173">
        <f ca="1"/>
        <v>0</v>
      </c>
      <c r="Y173">
        <f ca="1"/>
        <v>0</v>
      </c>
      <c r="Z173">
        <f ca="1"/>
        <v>0</v>
      </c>
      <c r="AA173">
        <f ca="1"/>
        <v>0</v>
      </c>
      <c r="AB173">
        <f ca="1"/>
        <v>0</v>
      </c>
      <c r="AC173">
        <f ca="1"/>
        <v>0</v>
      </c>
      <c r="AD173">
        <f ca="1"/>
        <v>0</v>
      </c>
      <c r="AE173">
        <f ca="1"/>
        <v>0</v>
      </c>
      <c r="AF173">
        <f ca="1"/>
        <v>0</v>
      </c>
      <c r="AG173">
        <f ca="1"/>
        <v>0</v>
      </c>
      <c r="AH173">
        <f ca="1"/>
        <v>0</v>
      </c>
      <c r="AI173">
        <f ca="1"/>
        <v>0</v>
      </c>
      <c r="AJ173">
        <f ca="1"/>
        <v>0</v>
      </c>
      <c r="AK173">
        <f ca="1"/>
        <v>0</v>
      </c>
      <c r="AL173">
        <f ca="1"/>
        <v>0</v>
      </c>
      <c r="AM173">
        <f ca="1"/>
        <v>0</v>
      </c>
      <c r="AN173">
        <f ca="1"/>
        <v>0</v>
      </c>
      <c r="AO173">
        <f ca="1"/>
        <v>0</v>
      </c>
      <c r="AP173">
        <f ca="1"/>
        <v>0</v>
      </c>
      <c r="AQ173">
        <f ca="1"/>
        <v>0</v>
      </c>
      <c r="AR173">
        <f ca="1"/>
        <v>0</v>
      </c>
      <c r="AS173">
        <f ca="1"/>
        <v>0</v>
      </c>
      <c r="AT173">
        <f ca="1"/>
        <v>0</v>
      </c>
      <c r="AU173">
        <f ca="1"/>
        <v>0</v>
      </c>
      <c r="AV173">
        <f ca="1"/>
        <v>0</v>
      </c>
      <c r="AW173">
        <f ca="1"/>
        <v>0</v>
      </c>
      <c r="AX173">
        <f ca="1"/>
        <v>0</v>
      </c>
      <c r="AY173">
        <f ca="1"/>
        <v>0</v>
      </c>
      <c r="AZ173">
        <f ca="1"/>
        <v>0</v>
      </c>
      <c r="BA173">
        <f ca="1"/>
        <v>0</v>
      </c>
      <c r="BB173">
        <f ca="1"/>
        <v>0</v>
      </c>
      <c r="BC173">
        <f ca="1"/>
        <v>0</v>
      </c>
      <c r="BD173">
        <f ca="1"/>
        <v>0</v>
      </c>
      <c r="BE173">
        <f ca="1"/>
        <v>0</v>
      </c>
      <c r="BF173">
        <f ca="1"/>
        <v>0</v>
      </c>
      <c r="BG173">
        <f ca="1"/>
        <v>0</v>
      </c>
      <c r="BH173">
        <f ca="1"/>
        <v>0</v>
      </c>
      <c r="BI173">
        <f ca="1"/>
        <v>0</v>
      </c>
      <c r="BJ173">
        <f ca="1"/>
        <v>0</v>
      </c>
      <c r="BK173" s="331">
        <f ca="1"/>
        <v>0</v>
      </c>
    </row>
    <row r="174" spans="1:63" x14ac:dyDescent="0.25">
      <c r="A174" s="330" t="str" cm="1">
        <f t="array" aca="1" ref="A174" ca="1">IF(INDIRECT(ADDRESS(9+QUOTIENT(ROW(A173)-1,20),4,4,1,"Equipa de projeto")) = 0,"", _xlfn.CONCAT(1 + QUOTIENT(ROW(A173)-1,20),". ", INDIRECT(ADDRESS(9+QUOTIENT(ROW(A173)-1,20),4,4,1,"Equipa de projeto"))))</f>
        <v/>
      </c>
      <c r="B174">
        <f>Atividades!$A$73</f>
        <v>0</v>
      </c>
      <c r="C174" s="123" t="s">
        <v>48</v>
      </c>
      <c r="D174">
        <f ca="1"/>
        <v>0</v>
      </c>
      <c r="E174">
        <f ca="1"/>
        <v>0</v>
      </c>
      <c r="F174">
        <f ca="1"/>
        <v>0</v>
      </c>
      <c r="G174">
        <f ca="1"/>
        <v>0</v>
      </c>
      <c r="H174">
        <f ca="1"/>
        <v>0</v>
      </c>
      <c r="I174">
        <f ca="1"/>
        <v>0</v>
      </c>
      <c r="J174">
        <f ca="1"/>
        <v>0</v>
      </c>
      <c r="K174">
        <f ca="1"/>
        <v>0</v>
      </c>
      <c r="L174">
        <f ca="1"/>
        <v>0</v>
      </c>
      <c r="M174">
        <f ca="1"/>
        <v>0</v>
      </c>
      <c r="N174">
        <f ca="1"/>
        <v>0</v>
      </c>
      <c r="O174">
        <f ca="1"/>
        <v>0</v>
      </c>
      <c r="P174">
        <f ca="1"/>
        <v>0</v>
      </c>
      <c r="Q174">
        <f ca="1"/>
        <v>0</v>
      </c>
      <c r="R174">
        <f ca="1"/>
        <v>0</v>
      </c>
      <c r="S174">
        <f ca="1"/>
        <v>0</v>
      </c>
      <c r="T174">
        <f ca="1"/>
        <v>0</v>
      </c>
      <c r="U174">
        <f ca="1"/>
        <v>0</v>
      </c>
      <c r="V174">
        <f ca="1"/>
        <v>0</v>
      </c>
      <c r="W174">
        <f ca="1"/>
        <v>0</v>
      </c>
      <c r="X174">
        <f ca="1"/>
        <v>0</v>
      </c>
      <c r="Y174">
        <f ca="1"/>
        <v>0</v>
      </c>
      <c r="Z174">
        <f ca="1"/>
        <v>0</v>
      </c>
      <c r="AA174">
        <f ca="1"/>
        <v>0</v>
      </c>
      <c r="AB174">
        <f ca="1"/>
        <v>0</v>
      </c>
      <c r="AC174">
        <f ca="1"/>
        <v>0</v>
      </c>
      <c r="AD174">
        <f ca="1"/>
        <v>0</v>
      </c>
      <c r="AE174">
        <f ca="1"/>
        <v>0</v>
      </c>
      <c r="AF174">
        <f ca="1"/>
        <v>0</v>
      </c>
      <c r="AG174">
        <f ca="1"/>
        <v>0</v>
      </c>
      <c r="AH174">
        <f ca="1"/>
        <v>0</v>
      </c>
      <c r="AI174">
        <f ca="1"/>
        <v>0</v>
      </c>
      <c r="AJ174">
        <f ca="1"/>
        <v>0</v>
      </c>
      <c r="AK174">
        <f ca="1"/>
        <v>0</v>
      </c>
      <c r="AL174">
        <f ca="1"/>
        <v>0</v>
      </c>
      <c r="AM174">
        <f ca="1"/>
        <v>0</v>
      </c>
      <c r="AN174">
        <f ca="1"/>
        <v>0</v>
      </c>
      <c r="AO174">
        <f ca="1"/>
        <v>0</v>
      </c>
      <c r="AP174">
        <f ca="1"/>
        <v>0</v>
      </c>
      <c r="AQ174">
        <f ca="1"/>
        <v>0</v>
      </c>
      <c r="AR174">
        <f ca="1"/>
        <v>0</v>
      </c>
      <c r="AS174">
        <f ca="1"/>
        <v>0</v>
      </c>
      <c r="AT174">
        <f ca="1"/>
        <v>0</v>
      </c>
      <c r="AU174">
        <f ca="1"/>
        <v>0</v>
      </c>
      <c r="AV174">
        <f ca="1"/>
        <v>0</v>
      </c>
      <c r="AW174">
        <f ca="1"/>
        <v>0</v>
      </c>
      <c r="AX174">
        <f ca="1"/>
        <v>0</v>
      </c>
      <c r="AY174">
        <f ca="1"/>
        <v>0</v>
      </c>
      <c r="AZ174">
        <f ca="1"/>
        <v>0</v>
      </c>
      <c r="BA174">
        <f ca="1"/>
        <v>0</v>
      </c>
      <c r="BB174">
        <f ca="1"/>
        <v>0</v>
      </c>
      <c r="BC174">
        <f ca="1"/>
        <v>0</v>
      </c>
      <c r="BD174">
        <f ca="1"/>
        <v>0</v>
      </c>
      <c r="BE174">
        <f ca="1"/>
        <v>0</v>
      </c>
      <c r="BF174">
        <f ca="1"/>
        <v>0</v>
      </c>
      <c r="BG174">
        <f ca="1"/>
        <v>0</v>
      </c>
      <c r="BH174">
        <f ca="1"/>
        <v>0</v>
      </c>
      <c r="BI174">
        <f ca="1"/>
        <v>0</v>
      </c>
      <c r="BJ174">
        <f ca="1"/>
        <v>0</v>
      </c>
      <c r="BK174" s="331">
        <f ca="1"/>
        <v>0</v>
      </c>
    </row>
    <row r="175" spans="1:63" x14ac:dyDescent="0.25">
      <c r="A175" s="330" t="str" cm="1">
        <f t="array" aca="1" ref="A175" ca="1">IF(INDIRECT(ADDRESS(9+QUOTIENT(ROW(A174)-1,20),4,4,1,"Equipa de projeto")) = 0,"", _xlfn.CONCAT(1 + QUOTIENT(ROW(A174)-1,20),". ", INDIRECT(ADDRESS(9+QUOTIENT(ROW(A174)-1,20),4,4,1,"Equipa de projeto"))))</f>
        <v/>
      </c>
      <c r="B175">
        <f>Atividades!$A$73</f>
        <v>0</v>
      </c>
      <c r="C175" s="123" t="s">
        <v>49</v>
      </c>
      <c r="D175">
        <f ca="1"/>
        <v>0</v>
      </c>
      <c r="E175">
        <f ca="1"/>
        <v>0</v>
      </c>
      <c r="F175">
        <f ca="1"/>
        <v>0</v>
      </c>
      <c r="G175">
        <f ca="1"/>
        <v>0</v>
      </c>
      <c r="H175">
        <f ca="1"/>
        <v>0</v>
      </c>
      <c r="I175">
        <f ca="1"/>
        <v>0</v>
      </c>
      <c r="J175">
        <f ca="1"/>
        <v>0</v>
      </c>
      <c r="K175">
        <f ca="1"/>
        <v>0</v>
      </c>
      <c r="L175">
        <f ca="1"/>
        <v>0</v>
      </c>
      <c r="M175">
        <f ca="1"/>
        <v>0</v>
      </c>
      <c r="N175">
        <f ca="1"/>
        <v>0</v>
      </c>
      <c r="O175">
        <f ca="1"/>
        <v>0</v>
      </c>
      <c r="P175">
        <f ca="1"/>
        <v>0</v>
      </c>
      <c r="Q175">
        <f ca="1"/>
        <v>0</v>
      </c>
      <c r="R175">
        <f ca="1"/>
        <v>0</v>
      </c>
      <c r="S175">
        <f ca="1"/>
        <v>0</v>
      </c>
      <c r="T175">
        <f ca="1"/>
        <v>0</v>
      </c>
      <c r="U175">
        <f ca="1"/>
        <v>0</v>
      </c>
      <c r="V175">
        <f ca="1"/>
        <v>0</v>
      </c>
      <c r="W175">
        <f ca="1"/>
        <v>0</v>
      </c>
      <c r="X175">
        <f ca="1"/>
        <v>0</v>
      </c>
      <c r="Y175">
        <f ca="1"/>
        <v>0</v>
      </c>
      <c r="Z175">
        <f ca="1"/>
        <v>0</v>
      </c>
      <c r="AA175">
        <f ca="1"/>
        <v>0</v>
      </c>
      <c r="AB175">
        <f ca="1"/>
        <v>0</v>
      </c>
      <c r="AC175">
        <f ca="1"/>
        <v>0</v>
      </c>
      <c r="AD175">
        <f ca="1"/>
        <v>0</v>
      </c>
      <c r="AE175">
        <f ca="1"/>
        <v>0</v>
      </c>
      <c r="AF175">
        <f ca="1"/>
        <v>0</v>
      </c>
      <c r="AG175">
        <f ca="1"/>
        <v>0</v>
      </c>
      <c r="AH175">
        <f ca="1"/>
        <v>0</v>
      </c>
      <c r="AI175">
        <f ca="1"/>
        <v>0</v>
      </c>
      <c r="AJ175">
        <f ca="1"/>
        <v>0</v>
      </c>
      <c r="AK175">
        <f ca="1"/>
        <v>0</v>
      </c>
      <c r="AL175">
        <f ca="1"/>
        <v>0</v>
      </c>
      <c r="AM175">
        <f ca="1"/>
        <v>0</v>
      </c>
      <c r="AN175">
        <f ca="1"/>
        <v>0</v>
      </c>
      <c r="AO175">
        <f ca="1"/>
        <v>0</v>
      </c>
      <c r="AP175">
        <f ca="1"/>
        <v>0</v>
      </c>
      <c r="AQ175">
        <f ca="1"/>
        <v>0</v>
      </c>
      <c r="AR175">
        <f ca="1"/>
        <v>0</v>
      </c>
      <c r="AS175">
        <f ca="1"/>
        <v>0</v>
      </c>
      <c r="AT175">
        <f ca="1"/>
        <v>0</v>
      </c>
      <c r="AU175">
        <f ca="1"/>
        <v>0</v>
      </c>
      <c r="AV175">
        <f ca="1"/>
        <v>0</v>
      </c>
      <c r="AW175">
        <f ca="1"/>
        <v>0</v>
      </c>
      <c r="AX175">
        <f ca="1"/>
        <v>0</v>
      </c>
      <c r="AY175">
        <f ca="1"/>
        <v>0</v>
      </c>
      <c r="AZ175">
        <f ca="1"/>
        <v>0</v>
      </c>
      <c r="BA175">
        <f ca="1"/>
        <v>0</v>
      </c>
      <c r="BB175">
        <f ca="1"/>
        <v>0</v>
      </c>
      <c r="BC175">
        <f ca="1"/>
        <v>0</v>
      </c>
      <c r="BD175">
        <f ca="1"/>
        <v>0</v>
      </c>
      <c r="BE175">
        <f ca="1"/>
        <v>0</v>
      </c>
      <c r="BF175">
        <f ca="1"/>
        <v>0</v>
      </c>
      <c r="BG175">
        <f ca="1"/>
        <v>0</v>
      </c>
      <c r="BH175">
        <f ca="1"/>
        <v>0</v>
      </c>
      <c r="BI175">
        <f ca="1"/>
        <v>0</v>
      </c>
      <c r="BJ175">
        <f ca="1"/>
        <v>0</v>
      </c>
      <c r="BK175" s="331">
        <f ca="1"/>
        <v>0</v>
      </c>
    </row>
    <row r="176" spans="1:63" x14ac:dyDescent="0.25">
      <c r="A176" s="330" t="str" cm="1">
        <f t="array" aca="1" ref="A176" ca="1">IF(INDIRECT(ADDRESS(9+QUOTIENT(ROW(A175)-1,20),4,4,1,"Equipa de projeto")) = 0,"", _xlfn.CONCAT(1 + QUOTIENT(ROW(A175)-1,20),". ", INDIRECT(ADDRESS(9+QUOTIENT(ROW(A175)-1,20),4,4,1,"Equipa de projeto"))))</f>
        <v/>
      </c>
      <c r="B176">
        <f>Atividades!$A$85</f>
        <v>0</v>
      </c>
      <c r="C176" s="123" t="s">
        <v>48</v>
      </c>
      <c r="D176">
        <f ca="1"/>
        <v>0</v>
      </c>
      <c r="E176">
        <f ca="1"/>
        <v>0</v>
      </c>
      <c r="F176">
        <f ca="1"/>
        <v>0</v>
      </c>
      <c r="G176">
        <f ca="1"/>
        <v>0</v>
      </c>
      <c r="H176">
        <f ca="1"/>
        <v>0</v>
      </c>
      <c r="I176">
        <f ca="1"/>
        <v>0</v>
      </c>
      <c r="J176">
        <f ca="1"/>
        <v>0</v>
      </c>
      <c r="K176">
        <f ca="1"/>
        <v>0</v>
      </c>
      <c r="L176">
        <f ca="1"/>
        <v>0</v>
      </c>
      <c r="M176">
        <f ca="1"/>
        <v>0</v>
      </c>
      <c r="N176">
        <f ca="1"/>
        <v>0</v>
      </c>
      <c r="O176">
        <f ca="1"/>
        <v>0</v>
      </c>
      <c r="P176">
        <f ca="1"/>
        <v>0</v>
      </c>
      <c r="Q176">
        <f ca="1"/>
        <v>0</v>
      </c>
      <c r="R176">
        <f ca="1"/>
        <v>0</v>
      </c>
      <c r="S176">
        <f ca="1"/>
        <v>0</v>
      </c>
      <c r="T176">
        <f ca="1"/>
        <v>0</v>
      </c>
      <c r="U176">
        <f ca="1"/>
        <v>0</v>
      </c>
      <c r="V176">
        <f ca="1"/>
        <v>0</v>
      </c>
      <c r="W176">
        <f ca="1"/>
        <v>0</v>
      </c>
      <c r="X176">
        <f ca="1"/>
        <v>0</v>
      </c>
      <c r="Y176">
        <f ca="1"/>
        <v>0</v>
      </c>
      <c r="Z176">
        <f ca="1"/>
        <v>0</v>
      </c>
      <c r="AA176">
        <f ca="1"/>
        <v>0</v>
      </c>
      <c r="AB176">
        <f ca="1"/>
        <v>0</v>
      </c>
      <c r="AC176">
        <f ca="1"/>
        <v>0</v>
      </c>
      <c r="AD176">
        <f ca="1"/>
        <v>0</v>
      </c>
      <c r="AE176">
        <f ca="1"/>
        <v>0</v>
      </c>
      <c r="AF176">
        <f ca="1"/>
        <v>0</v>
      </c>
      <c r="AG176">
        <f ca="1"/>
        <v>0</v>
      </c>
      <c r="AH176">
        <f ca="1"/>
        <v>0</v>
      </c>
      <c r="AI176">
        <f ca="1"/>
        <v>0</v>
      </c>
      <c r="AJ176">
        <f ca="1"/>
        <v>0</v>
      </c>
      <c r="AK176">
        <f ca="1"/>
        <v>0</v>
      </c>
      <c r="AL176">
        <f ca="1"/>
        <v>0</v>
      </c>
      <c r="AM176">
        <f ca="1"/>
        <v>0</v>
      </c>
      <c r="AN176">
        <f ca="1"/>
        <v>0</v>
      </c>
      <c r="AO176">
        <f ca="1"/>
        <v>0</v>
      </c>
      <c r="AP176">
        <f ca="1"/>
        <v>0</v>
      </c>
      <c r="AQ176">
        <f ca="1"/>
        <v>0</v>
      </c>
      <c r="AR176">
        <f ca="1"/>
        <v>0</v>
      </c>
      <c r="AS176">
        <f ca="1"/>
        <v>0</v>
      </c>
      <c r="AT176">
        <f ca="1"/>
        <v>0</v>
      </c>
      <c r="AU176">
        <f ca="1"/>
        <v>0</v>
      </c>
      <c r="AV176">
        <f ca="1"/>
        <v>0</v>
      </c>
      <c r="AW176">
        <f ca="1"/>
        <v>0</v>
      </c>
      <c r="AX176">
        <f ca="1"/>
        <v>0</v>
      </c>
      <c r="AY176">
        <f ca="1"/>
        <v>0</v>
      </c>
      <c r="AZ176">
        <f ca="1"/>
        <v>0</v>
      </c>
      <c r="BA176">
        <f ca="1"/>
        <v>0</v>
      </c>
      <c r="BB176">
        <f ca="1"/>
        <v>0</v>
      </c>
      <c r="BC176">
        <f ca="1"/>
        <v>0</v>
      </c>
      <c r="BD176">
        <f ca="1"/>
        <v>0</v>
      </c>
      <c r="BE176">
        <f ca="1"/>
        <v>0</v>
      </c>
      <c r="BF176">
        <f ca="1"/>
        <v>0</v>
      </c>
      <c r="BG176">
        <f ca="1"/>
        <v>0</v>
      </c>
      <c r="BH176">
        <f ca="1"/>
        <v>0</v>
      </c>
      <c r="BI176">
        <f ca="1"/>
        <v>0</v>
      </c>
      <c r="BJ176">
        <f ca="1"/>
        <v>0</v>
      </c>
      <c r="BK176" s="331">
        <f ca="1"/>
        <v>0</v>
      </c>
    </row>
    <row r="177" spans="1:63" x14ac:dyDescent="0.25">
      <c r="A177" s="330" t="str" cm="1">
        <f t="array" aca="1" ref="A177" ca="1">IF(INDIRECT(ADDRESS(9+QUOTIENT(ROW(A176)-1,20),4,4,1,"Equipa de projeto")) = 0,"", _xlfn.CONCAT(1 + QUOTIENT(ROW(A176)-1,20),". ", INDIRECT(ADDRESS(9+QUOTIENT(ROW(A176)-1,20),4,4,1,"Equipa de projeto"))))</f>
        <v/>
      </c>
      <c r="B177">
        <f>Atividades!$A$85</f>
        <v>0</v>
      </c>
      <c r="C177" s="123" t="s">
        <v>49</v>
      </c>
      <c r="D177">
        <f ca="1"/>
        <v>0</v>
      </c>
      <c r="E177">
        <f ca="1"/>
        <v>0</v>
      </c>
      <c r="F177">
        <f ca="1"/>
        <v>0</v>
      </c>
      <c r="G177">
        <f ca="1"/>
        <v>0</v>
      </c>
      <c r="H177">
        <f ca="1"/>
        <v>0</v>
      </c>
      <c r="I177">
        <f ca="1"/>
        <v>0</v>
      </c>
      <c r="J177">
        <f ca="1"/>
        <v>0</v>
      </c>
      <c r="K177">
        <f ca="1"/>
        <v>0</v>
      </c>
      <c r="L177">
        <f ca="1"/>
        <v>0</v>
      </c>
      <c r="M177">
        <f ca="1"/>
        <v>0</v>
      </c>
      <c r="N177">
        <f ca="1"/>
        <v>0</v>
      </c>
      <c r="O177">
        <f ca="1"/>
        <v>0</v>
      </c>
      <c r="P177">
        <f ca="1"/>
        <v>0</v>
      </c>
      <c r="Q177">
        <f ca="1"/>
        <v>0</v>
      </c>
      <c r="R177">
        <f ca="1"/>
        <v>0</v>
      </c>
      <c r="S177">
        <f ca="1"/>
        <v>0</v>
      </c>
      <c r="T177">
        <f ca="1"/>
        <v>0</v>
      </c>
      <c r="U177">
        <f ca="1"/>
        <v>0</v>
      </c>
      <c r="V177">
        <f ca="1"/>
        <v>0</v>
      </c>
      <c r="W177">
        <f ca="1"/>
        <v>0</v>
      </c>
      <c r="X177">
        <f ca="1"/>
        <v>0</v>
      </c>
      <c r="Y177">
        <f ca="1"/>
        <v>0</v>
      </c>
      <c r="Z177">
        <f ca="1"/>
        <v>0</v>
      </c>
      <c r="AA177">
        <f ca="1"/>
        <v>0</v>
      </c>
      <c r="AB177">
        <f ca="1"/>
        <v>0</v>
      </c>
      <c r="AC177">
        <f ca="1"/>
        <v>0</v>
      </c>
      <c r="AD177">
        <f ca="1"/>
        <v>0</v>
      </c>
      <c r="AE177">
        <f ca="1"/>
        <v>0</v>
      </c>
      <c r="AF177">
        <f ca="1"/>
        <v>0</v>
      </c>
      <c r="AG177">
        <f ca="1"/>
        <v>0</v>
      </c>
      <c r="AH177">
        <f ca="1"/>
        <v>0</v>
      </c>
      <c r="AI177">
        <f ca="1"/>
        <v>0</v>
      </c>
      <c r="AJ177">
        <f ca="1"/>
        <v>0</v>
      </c>
      <c r="AK177">
        <f ca="1"/>
        <v>0</v>
      </c>
      <c r="AL177">
        <f ca="1"/>
        <v>0</v>
      </c>
      <c r="AM177">
        <f ca="1"/>
        <v>0</v>
      </c>
      <c r="AN177">
        <f ca="1"/>
        <v>0</v>
      </c>
      <c r="AO177">
        <f ca="1"/>
        <v>0</v>
      </c>
      <c r="AP177">
        <f ca="1"/>
        <v>0</v>
      </c>
      <c r="AQ177">
        <f ca="1"/>
        <v>0</v>
      </c>
      <c r="AR177">
        <f ca="1"/>
        <v>0</v>
      </c>
      <c r="AS177">
        <f ca="1"/>
        <v>0</v>
      </c>
      <c r="AT177">
        <f ca="1"/>
        <v>0</v>
      </c>
      <c r="AU177">
        <f ca="1"/>
        <v>0</v>
      </c>
      <c r="AV177">
        <f ca="1"/>
        <v>0</v>
      </c>
      <c r="AW177">
        <f ca="1"/>
        <v>0</v>
      </c>
      <c r="AX177">
        <f ca="1"/>
        <v>0</v>
      </c>
      <c r="AY177">
        <f ca="1"/>
        <v>0</v>
      </c>
      <c r="AZ177">
        <f ca="1"/>
        <v>0</v>
      </c>
      <c r="BA177">
        <f ca="1"/>
        <v>0</v>
      </c>
      <c r="BB177">
        <f ca="1"/>
        <v>0</v>
      </c>
      <c r="BC177">
        <f ca="1"/>
        <v>0</v>
      </c>
      <c r="BD177">
        <f ca="1"/>
        <v>0</v>
      </c>
      <c r="BE177">
        <f ca="1"/>
        <v>0</v>
      </c>
      <c r="BF177">
        <f ca="1"/>
        <v>0</v>
      </c>
      <c r="BG177">
        <f ca="1"/>
        <v>0</v>
      </c>
      <c r="BH177">
        <f ca="1"/>
        <v>0</v>
      </c>
      <c r="BI177">
        <f ca="1"/>
        <v>0</v>
      </c>
      <c r="BJ177">
        <f ca="1"/>
        <v>0</v>
      </c>
      <c r="BK177" s="331">
        <f ca="1"/>
        <v>0</v>
      </c>
    </row>
    <row r="178" spans="1:63" x14ac:dyDescent="0.25">
      <c r="A178" s="330" t="str" cm="1">
        <f t="array" aca="1" ref="A178" ca="1">IF(INDIRECT(ADDRESS(9+QUOTIENT(ROW(A177)-1,20),4,4,1,"Equipa de projeto")) = 0,"", _xlfn.CONCAT(1 + QUOTIENT(ROW(A177)-1,20),". ", INDIRECT(ADDRESS(9+QUOTIENT(ROW(A177)-1,20),4,4,1,"Equipa de projeto"))))</f>
        <v/>
      </c>
      <c r="B178">
        <f>Atividades!$A$97</f>
        <v>0</v>
      </c>
      <c r="C178" s="123" t="s">
        <v>48</v>
      </c>
      <c r="D178">
        <f ca="1"/>
        <v>0</v>
      </c>
      <c r="E178">
        <f ca="1"/>
        <v>0</v>
      </c>
      <c r="F178">
        <f ca="1"/>
        <v>0</v>
      </c>
      <c r="G178">
        <f ca="1"/>
        <v>0</v>
      </c>
      <c r="H178">
        <f ca="1"/>
        <v>0</v>
      </c>
      <c r="I178">
        <f ca="1"/>
        <v>0</v>
      </c>
      <c r="J178">
        <f ca="1"/>
        <v>0</v>
      </c>
      <c r="K178">
        <f ca="1"/>
        <v>0</v>
      </c>
      <c r="L178">
        <f ca="1"/>
        <v>0</v>
      </c>
      <c r="M178">
        <f ca="1"/>
        <v>0</v>
      </c>
      <c r="N178">
        <f ca="1"/>
        <v>0</v>
      </c>
      <c r="O178">
        <f ca="1"/>
        <v>0</v>
      </c>
      <c r="P178">
        <f ca="1"/>
        <v>0</v>
      </c>
      <c r="Q178">
        <f ca="1"/>
        <v>0</v>
      </c>
      <c r="R178">
        <f ca="1"/>
        <v>0</v>
      </c>
      <c r="S178">
        <f ca="1"/>
        <v>0</v>
      </c>
      <c r="T178">
        <f ca="1"/>
        <v>0</v>
      </c>
      <c r="U178">
        <f ca="1"/>
        <v>0</v>
      </c>
      <c r="V178">
        <f ca="1"/>
        <v>0</v>
      </c>
      <c r="W178">
        <f ca="1"/>
        <v>0</v>
      </c>
      <c r="X178">
        <f ca="1"/>
        <v>0</v>
      </c>
      <c r="Y178">
        <f ca="1"/>
        <v>0</v>
      </c>
      <c r="Z178">
        <f ca="1"/>
        <v>0</v>
      </c>
      <c r="AA178">
        <f ca="1"/>
        <v>0</v>
      </c>
      <c r="AB178">
        <f ca="1"/>
        <v>0</v>
      </c>
      <c r="AC178">
        <f ca="1"/>
        <v>0</v>
      </c>
      <c r="AD178">
        <f ca="1"/>
        <v>0</v>
      </c>
      <c r="AE178">
        <f ca="1"/>
        <v>0</v>
      </c>
      <c r="AF178">
        <f ca="1"/>
        <v>0</v>
      </c>
      <c r="AG178">
        <f ca="1"/>
        <v>0</v>
      </c>
      <c r="AH178">
        <f ca="1"/>
        <v>0</v>
      </c>
      <c r="AI178">
        <f ca="1"/>
        <v>0</v>
      </c>
      <c r="AJ178">
        <f ca="1"/>
        <v>0</v>
      </c>
      <c r="AK178">
        <f ca="1"/>
        <v>0</v>
      </c>
      <c r="AL178">
        <f ca="1"/>
        <v>0</v>
      </c>
      <c r="AM178">
        <f ca="1"/>
        <v>0</v>
      </c>
      <c r="AN178">
        <f ca="1"/>
        <v>0</v>
      </c>
      <c r="AO178">
        <f ca="1"/>
        <v>0</v>
      </c>
      <c r="AP178">
        <f ca="1"/>
        <v>0</v>
      </c>
      <c r="AQ178">
        <f ca="1"/>
        <v>0</v>
      </c>
      <c r="AR178">
        <f ca="1"/>
        <v>0</v>
      </c>
      <c r="AS178">
        <f ca="1"/>
        <v>0</v>
      </c>
      <c r="AT178">
        <f ca="1"/>
        <v>0</v>
      </c>
      <c r="AU178">
        <f ca="1"/>
        <v>0</v>
      </c>
      <c r="AV178">
        <f ca="1"/>
        <v>0</v>
      </c>
      <c r="AW178">
        <f ca="1"/>
        <v>0</v>
      </c>
      <c r="AX178">
        <f ca="1"/>
        <v>0</v>
      </c>
      <c r="AY178">
        <f ca="1"/>
        <v>0</v>
      </c>
      <c r="AZ178">
        <f ca="1"/>
        <v>0</v>
      </c>
      <c r="BA178">
        <f ca="1"/>
        <v>0</v>
      </c>
      <c r="BB178">
        <f ca="1"/>
        <v>0</v>
      </c>
      <c r="BC178">
        <f ca="1"/>
        <v>0</v>
      </c>
      <c r="BD178">
        <f ca="1"/>
        <v>0</v>
      </c>
      <c r="BE178">
        <f ca="1"/>
        <v>0</v>
      </c>
      <c r="BF178">
        <f ca="1"/>
        <v>0</v>
      </c>
      <c r="BG178">
        <f ca="1"/>
        <v>0</v>
      </c>
      <c r="BH178">
        <f ca="1"/>
        <v>0</v>
      </c>
      <c r="BI178">
        <f ca="1"/>
        <v>0</v>
      </c>
      <c r="BJ178">
        <f ca="1"/>
        <v>0</v>
      </c>
      <c r="BK178" s="331">
        <f ca="1"/>
        <v>0</v>
      </c>
    </row>
    <row r="179" spans="1:63" x14ac:dyDescent="0.25">
      <c r="A179" s="330" t="str" cm="1">
        <f t="array" aca="1" ref="A179" ca="1">IF(INDIRECT(ADDRESS(9+QUOTIENT(ROW(A178)-1,20),4,4,1,"Equipa de projeto")) = 0,"", _xlfn.CONCAT(1 + QUOTIENT(ROW(A178)-1,20),". ", INDIRECT(ADDRESS(9+QUOTIENT(ROW(A178)-1,20),4,4,1,"Equipa de projeto"))))</f>
        <v/>
      </c>
      <c r="B179">
        <f>Atividades!$A$97</f>
        <v>0</v>
      </c>
      <c r="C179" s="123" t="s">
        <v>49</v>
      </c>
      <c r="D179">
        <f ca="1"/>
        <v>0</v>
      </c>
      <c r="E179">
        <f ca="1"/>
        <v>0</v>
      </c>
      <c r="F179">
        <f ca="1"/>
        <v>0</v>
      </c>
      <c r="G179">
        <f ca="1"/>
        <v>0</v>
      </c>
      <c r="H179">
        <f ca="1"/>
        <v>0</v>
      </c>
      <c r="I179">
        <f ca="1"/>
        <v>0</v>
      </c>
      <c r="J179">
        <f ca="1"/>
        <v>0</v>
      </c>
      <c r="K179">
        <f ca="1"/>
        <v>0</v>
      </c>
      <c r="L179">
        <f ca="1"/>
        <v>0</v>
      </c>
      <c r="M179">
        <f ca="1"/>
        <v>0</v>
      </c>
      <c r="N179">
        <f ca="1"/>
        <v>0</v>
      </c>
      <c r="O179">
        <f ca="1"/>
        <v>0</v>
      </c>
      <c r="P179">
        <f ca="1"/>
        <v>0</v>
      </c>
      <c r="Q179">
        <f ca="1"/>
        <v>0</v>
      </c>
      <c r="R179">
        <f ca="1"/>
        <v>0</v>
      </c>
      <c r="S179">
        <f ca="1"/>
        <v>0</v>
      </c>
      <c r="T179">
        <f ca="1"/>
        <v>0</v>
      </c>
      <c r="U179">
        <f ca="1"/>
        <v>0</v>
      </c>
      <c r="V179">
        <f ca="1"/>
        <v>0</v>
      </c>
      <c r="W179">
        <f ca="1"/>
        <v>0</v>
      </c>
      <c r="X179">
        <f ca="1"/>
        <v>0</v>
      </c>
      <c r="Y179">
        <f ca="1"/>
        <v>0</v>
      </c>
      <c r="Z179">
        <f ca="1"/>
        <v>0</v>
      </c>
      <c r="AA179">
        <f ca="1"/>
        <v>0</v>
      </c>
      <c r="AB179">
        <f ca="1"/>
        <v>0</v>
      </c>
      <c r="AC179">
        <f ca="1"/>
        <v>0</v>
      </c>
      <c r="AD179">
        <f ca="1"/>
        <v>0</v>
      </c>
      <c r="AE179">
        <f ca="1"/>
        <v>0</v>
      </c>
      <c r="AF179">
        <f ca="1"/>
        <v>0</v>
      </c>
      <c r="AG179">
        <f ca="1"/>
        <v>0</v>
      </c>
      <c r="AH179">
        <f ca="1"/>
        <v>0</v>
      </c>
      <c r="AI179">
        <f ca="1"/>
        <v>0</v>
      </c>
      <c r="AJ179">
        <f ca="1"/>
        <v>0</v>
      </c>
      <c r="AK179">
        <f ca="1"/>
        <v>0</v>
      </c>
      <c r="AL179">
        <f ca="1"/>
        <v>0</v>
      </c>
      <c r="AM179">
        <f ca="1"/>
        <v>0</v>
      </c>
      <c r="AN179">
        <f ca="1"/>
        <v>0</v>
      </c>
      <c r="AO179">
        <f ca="1"/>
        <v>0</v>
      </c>
      <c r="AP179">
        <f ca="1"/>
        <v>0</v>
      </c>
      <c r="AQ179">
        <f ca="1"/>
        <v>0</v>
      </c>
      <c r="AR179">
        <f ca="1"/>
        <v>0</v>
      </c>
      <c r="AS179">
        <f ca="1"/>
        <v>0</v>
      </c>
      <c r="AT179">
        <f ca="1"/>
        <v>0</v>
      </c>
      <c r="AU179">
        <f ca="1"/>
        <v>0</v>
      </c>
      <c r="AV179">
        <f ca="1"/>
        <v>0</v>
      </c>
      <c r="AW179">
        <f ca="1"/>
        <v>0</v>
      </c>
      <c r="AX179">
        <f ca="1"/>
        <v>0</v>
      </c>
      <c r="AY179">
        <f ca="1"/>
        <v>0</v>
      </c>
      <c r="AZ179">
        <f ca="1"/>
        <v>0</v>
      </c>
      <c r="BA179">
        <f ca="1"/>
        <v>0</v>
      </c>
      <c r="BB179">
        <f ca="1"/>
        <v>0</v>
      </c>
      <c r="BC179">
        <f ca="1"/>
        <v>0</v>
      </c>
      <c r="BD179">
        <f ca="1"/>
        <v>0</v>
      </c>
      <c r="BE179">
        <f ca="1"/>
        <v>0</v>
      </c>
      <c r="BF179">
        <f ca="1"/>
        <v>0</v>
      </c>
      <c r="BG179">
        <f ca="1"/>
        <v>0</v>
      </c>
      <c r="BH179">
        <f ca="1"/>
        <v>0</v>
      </c>
      <c r="BI179">
        <f ca="1"/>
        <v>0</v>
      </c>
      <c r="BJ179">
        <f ca="1"/>
        <v>0</v>
      </c>
      <c r="BK179" s="331">
        <f ca="1"/>
        <v>0</v>
      </c>
    </row>
    <row r="180" spans="1:63" x14ac:dyDescent="0.25">
      <c r="A180" s="330" t="str" cm="1">
        <f t="array" aca="1" ref="A180" ca="1">IF(INDIRECT(ADDRESS(9+QUOTIENT(ROW(A179)-1,20),4,4,1,"Equipa de projeto")) = 0,"", _xlfn.CONCAT(1 + QUOTIENT(ROW(A179)-1,20),". ", INDIRECT(ADDRESS(9+QUOTIENT(ROW(A179)-1,20),4,4,1,"Equipa de projeto"))))</f>
        <v/>
      </c>
      <c r="B180">
        <f>Atividades!$A$109</f>
        <v>0</v>
      </c>
      <c r="C180" s="123" t="s">
        <v>48</v>
      </c>
      <c r="D180">
        <f ca="1"/>
        <v>0</v>
      </c>
      <c r="E180">
        <f ca="1"/>
        <v>0</v>
      </c>
      <c r="F180">
        <f ca="1"/>
        <v>0</v>
      </c>
      <c r="G180">
        <f ca="1"/>
        <v>0</v>
      </c>
      <c r="H180">
        <f ca="1"/>
        <v>0</v>
      </c>
      <c r="I180">
        <f ca="1"/>
        <v>0</v>
      </c>
      <c r="J180">
        <f ca="1"/>
        <v>0</v>
      </c>
      <c r="K180">
        <f ca="1"/>
        <v>0</v>
      </c>
      <c r="L180">
        <f ca="1"/>
        <v>0</v>
      </c>
      <c r="M180">
        <f ca="1"/>
        <v>0</v>
      </c>
      <c r="N180">
        <f ca="1"/>
        <v>0</v>
      </c>
      <c r="O180">
        <f ca="1"/>
        <v>0</v>
      </c>
      <c r="P180">
        <f ca="1"/>
        <v>0</v>
      </c>
      <c r="Q180">
        <f ca="1"/>
        <v>0</v>
      </c>
      <c r="R180">
        <f ca="1"/>
        <v>0</v>
      </c>
      <c r="S180">
        <f ca="1"/>
        <v>0</v>
      </c>
      <c r="T180">
        <f ca="1"/>
        <v>0</v>
      </c>
      <c r="U180">
        <f ca="1"/>
        <v>0</v>
      </c>
      <c r="V180">
        <f ca="1"/>
        <v>0</v>
      </c>
      <c r="W180">
        <f ca="1"/>
        <v>0</v>
      </c>
      <c r="X180">
        <f ca="1"/>
        <v>0</v>
      </c>
      <c r="Y180">
        <f ca="1"/>
        <v>0</v>
      </c>
      <c r="Z180">
        <f ca="1"/>
        <v>0</v>
      </c>
      <c r="AA180">
        <f ca="1"/>
        <v>0</v>
      </c>
      <c r="AB180">
        <f ca="1"/>
        <v>0</v>
      </c>
      <c r="AC180">
        <f ca="1"/>
        <v>0</v>
      </c>
      <c r="AD180">
        <f ca="1"/>
        <v>0</v>
      </c>
      <c r="AE180">
        <f ca="1"/>
        <v>0</v>
      </c>
      <c r="AF180">
        <f ca="1"/>
        <v>0</v>
      </c>
      <c r="AG180">
        <f ca="1"/>
        <v>0</v>
      </c>
      <c r="AH180">
        <f ca="1"/>
        <v>0</v>
      </c>
      <c r="AI180">
        <f ca="1"/>
        <v>0</v>
      </c>
      <c r="AJ180">
        <f ca="1"/>
        <v>0</v>
      </c>
      <c r="AK180">
        <f ca="1"/>
        <v>0</v>
      </c>
      <c r="AL180">
        <f ca="1"/>
        <v>0</v>
      </c>
      <c r="AM180">
        <f ca="1"/>
        <v>0</v>
      </c>
      <c r="AN180">
        <f ca="1"/>
        <v>0</v>
      </c>
      <c r="AO180">
        <f ca="1"/>
        <v>0</v>
      </c>
      <c r="AP180">
        <f ca="1"/>
        <v>0</v>
      </c>
      <c r="AQ180">
        <f ca="1"/>
        <v>0</v>
      </c>
      <c r="AR180">
        <f ca="1"/>
        <v>0</v>
      </c>
      <c r="AS180">
        <f ca="1"/>
        <v>0</v>
      </c>
      <c r="AT180">
        <f ca="1"/>
        <v>0</v>
      </c>
      <c r="AU180">
        <f ca="1"/>
        <v>0</v>
      </c>
      <c r="AV180">
        <f ca="1"/>
        <v>0</v>
      </c>
      <c r="AW180">
        <f ca="1"/>
        <v>0</v>
      </c>
      <c r="AX180">
        <f ca="1"/>
        <v>0</v>
      </c>
      <c r="AY180">
        <f ca="1"/>
        <v>0</v>
      </c>
      <c r="AZ180">
        <f ca="1"/>
        <v>0</v>
      </c>
      <c r="BA180">
        <f ca="1"/>
        <v>0</v>
      </c>
      <c r="BB180">
        <f ca="1"/>
        <v>0</v>
      </c>
      <c r="BC180">
        <f ca="1"/>
        <v>0</v>
      </c>
      <c r="BD180">
        <f ca="1"/>
        <v>0</v>
      </c>
      <c r="BE180">
        <f ca="1"/>
        <v>0</v>
      </c>
      <c r="BF180">
        <f ca="1"/>
        <v>0</v>
      </c>
      <c r="BG180">
        <f ca="1"/>
        <v>0</v>
      </c>
      <c r="BH180">
        <f ca="1"/>
        <v>0</v>
      </c>
      <c r="BI180">
        <f ca="1"/>
        <v>0</v>
      </c>
      <c r="BJ180">
        <f ca="1"/>
        <v>0</v>
      </c>
      <c r="BK180" s="331">
        <f ca="1"/>
        <v>0</v>
      </c>
    </row>
    <row r="181" spans="1:63" ht="15.75" thickBot="1" x14ac:dyDescent="0.3">
      <c r="A181" s="332" t="str" cm="1">
        <f t="array" aca="1" ref="A181" ca="1">IF(INDIRECT(ADDRESS(9+QUOTIENT(ROW(A180)-1,20),4,4,1,"Equipa de projeto")) = 0,"", _xlfn.CONCAT(1 + QUOTIENT(ROW(A180)-1,20),". ", INDIRECT(ADDRESS(9+QUOTIENT(ROW(A180)-1,20),4,4,1,"Equipa de projeto"))))</f>
        <v/>
      </c>
      <c r="B181" s="333">
        <f>Atividades!$A$109</f>
        <v>0</v>
      </c>
      <c r="C181" s="334" t="s">
        <v>49</v>
      </c>
      <c r="D181" s="333">
        <f ca="1"/>
        <v>0</v>
      </c>
      <c r="E181" s="333">
        <f ca="1"/>
        <v>0</v>
      </c>
      <c r="F181" s="333">
        <f ca="1"/>
        <v>0</v>
      </c>
      <c r="G181" s="333">
        <f ca="1"/>
        <v>0</v>
      </c>
      <c r="H181" s="333">
        <f ca="1"/>
        <v>0</v>
      </c>
      <c r="I181" s="333">
        <f ca="1"/>
        <v>0</v>
      </c>
      <c r="J181" s="333">
        <f ca="1"/>
        <v>0</v>
      </c>
      <c r="K181" s="333">
        <f ca="1"/>
        <v>0</v>
      </c>
      <c r="L181" s="333">
        <f ca="1"/>
        <v>0</v>
      </c>
      <c r="M181" s="333">
        <f ca="1"/>
        <v>0</v>
      </c>
      <c r="N181" s="333">
        <f ca="1"/>
        <v>0</v>
      </c>
      <c r="O181" s="333">
        <f ca="1"/>
        <v>0</v>
      </c>
      <c r="P181" s="333">
        <f ca="1"/>
        <v>0</v>
      </c>
      <c r="Q181" s="333">
        <f ca="1"/>
        <v>0</v>
      </c>
      <c r="R181" s="333">
        <f ca="1"/>
        <v>0</v>
      </c>
      <c r="S181" s="333">
        <f ca="1"/>
        <v>0</v>
      </c>
      <c r="T181" s="333">
        <f ca="1"/>
        <v>0</v>
      </c>
      <c r="U181" s="333">
        <f ca="1"/>
        <v>0</v>
      </c>
      <c r="V181" s="333">
        <f ca="1"/>
        <v>0</v>
      </c>
      <c r="W181" s="333">
        <f ca="1"/>
        <v>0</v>
      </c>
      <c r="X181" s="333">
        <f ca="1"/>
        <v>0</v>
      </c>
      <c r="Y181" s="333">
        <f ca="1"/>
        <v>0</v>
      </c>
      <c r="Z181" s="333">
        <f ca="1"/>
        <v>0</v>
      </c>
      <c r="AA181" s="333">
        <f ca="1"/>
        <v>0</v>
      </c>
      <c r="AB181" s="333">
        <f ca="1"/>
        <v>0</v>
      </c>
      <c r="AC181" s="333">
        <f ca="1"/>
        <v>0</v>
      </c>
      <c r="AD181" s="333">
        <f ca="1"/>
        <v>0</v>
      </c>
      <c r="AE181" s="333">
        <f ca="1"/>
        <v>0</v>
      </c>
      <c r="AF181" s="333">
        <f ca="1"/>
        <v>0</v>
      </c>
      <c r="AG181" s="333">
        <f ca="1"/>
        <v>0</v>
      </c>
      <c r="AH181" s="333">
        <f ca="1"/>
        <v>0</v>
      </c>
      <c r="AI181" s="333">
        <f ca="1"/>
        <v>0</v>
      </c>
      <c r="AJ181" s="333">
        <f ca="1"/>
        <v>0</v>
      </c>
      <c r="AK181" s="333">
        <f ca="1"/>
        <v>0</v>
      </c>
      <c r="AL181" s="333">
        <f ca="1"/>
        <v>0</v>
      </c>
      <c r="AM181" s="333">
        <f ca="1"/>
        <v>0</v>
      </c>
      <c r="AN181" s="333">
        <f ca="1"/>
        <v>0</v>
      </c>
      <c r="AO181" s="333">
        <f ca="1"/>
        <v>0</v>
      </c>
      <c r="AP181" s="333">
        <f ca="1"/>
        <v>0</v>
      </c>
      <c r="AQ181" s="333">
        <f ca="1"/>
        <v>0</v>
      </c>
      <c r="AR181" s="333">
        <f ca="1"/>
        <v>0</v>
      </c>
      <c r="AS181" s="333">
        <f ca="1"/>
        <v>0</v>
      </c>
      <c r="AT181" s="333">
        <f ca="1"/>
        <v>0</v>
      </c>
      <c r="AU181" s="333">
        <f ca="1"/>
        <v>0</v>
      </c>
      <c r="AV181" s="333">
        <f ca="1"/>
        <v>0</v>
      </c>
      <c r="AW181" s="333">
        <f ca="1"/>
        <v>0</v>
      </c>
      <c r="AX181" s="333">
        <f ca="1"/>
        <v>0</v>
      </c>
      <c r="AY181" s="333">
        <f ca="1"/>
        <v>0</v>
      </c>
      <c r="AZ181" s="333">
        <f ca="1"/>
        <v>0</v>
      </c>
      <c r="BA181" s="333">
        <f ca="1"/>
        <v>0</v>
      </c>
      <c r="BB181" s="333">
        <f ca="1"/>
        <v>0</v>
      </c>
      <c r="BC181" s="333">
        <f ca="1"/>
        <v>0</v>
      </c>
      <c r="BD181" s="333">
        <f ca="1"/>
        <v>0</v>
      </c>
      <c r="BE181" s="333">
        <f ca="1"/>
        <v>0</v>
      </c>
      <c r="BF181" s="333">
        <f ca="1"/>
        <v>0</v>
      </c>
      <c r="BG181" s="333">
        <f ca="1"/>
        <v>0</v>
      </c>
      <c r="BH181" s="333">
        <f ca="1"/>
        <v>0</v>
      </c>
      <c r="BI181" s="333">
        <f ca="1"/>
        <v>0</v>
      </c>
      <c r="BJ181" s="333">
        <f ca="1"/>
        <v>0</v>
      </c>
      <c r="BK181" s="335">
        <f ca="1"/>
        <v>0</v>
      </c>
    </row>
    <row r="182" spans="1:63" x14ac:dyDescent="0.25">
      <c r="A182" s="325" t="str" cm="1">
        <f t="array" aca="1" ref="A182" ca="1">IF(INDIRECT(ADDRESS(9+QUOTIENT(ROW(A181)-1,20),4,4,1,"Equipa de projeto")) = 0,"", _xlfn.CONCAT(1 + QUOTIENT(ROW(A181)-1,20),". ", INDIRECT(ADDRESS(9+QUOTIENT(ROW(A181)-1,20),4,4,1,"Equipa de projeto"))))</f>
        <v/>
      </c>
      <c r="B182" s="326">
        <f>Atividades!$A$1</f>
        <v>0</v>
      </c>
      <c r="C182" s="327" t="s">
        <v>48</v>
      </c>
      <c r="D182" s="328" cm="1">
        <f t="array" aca="1" ref="D182:D201" ca="1">IFERROR(SUMIFS(INDIRECT(_xlfn.CONCAT("'",$A182,"'!",ADDRESS(130,COLUMN(E:E),2),":",ADDRESS(229,COLUMN(E:E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E:E),4,1,Resumo_Horas!$A182)),0)</f>
        <v>0</v>
      </c>
      <c r="E182" s="328" cm="1">
        <f t="array" aca="1" ref="E182:E201" ca="1">IFERROR(SUMIFS(INDIRECT(_xlfn.CONCAT("'",$A182,"'!",ADDRESS(130,COLUMN(F:F),2),":",ADDRESS(229,COLUMN(F:F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F:F),4,1,Resumo_Horas!$A182)),0)</f>
        <v>0</v>
      </c>
      <c r="F182" s="328" cm="1">
        <f t="array" aca="1" ref="F182:F201" ca="1">IFERROR(SUMIFS(INDIRECT(_xlfn.CONCAT("'",$A182,"'!",ADDRESS(130,COLUMN(G:G),2),":",ADDRESS(229,COLUMN(G:G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G:G),4,1,Resumo_Horas!$A182)),0)</f>
        <v>0</v>
      </c>
      <c r="G182" s="328" cm="1">
        <f t="array" aca="1" ref="G182:G201" ca="1">IFERROR(SUMIFS(INDIRECT(_xlfn.CONCAT("'",$A182,"'!",ADDRESS(130,COLUMN(H:H),2),":",ADDRESS(229,COLUMN(H:H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H:H),4,1,Resumo_Horas!$A182)),0)</f>
        <v>0</v>
      </c>
      <c r="H182" s="328" cm="1">
        <f t="array" aca="1" ref="H182:H201" ca="1">IFERROR(SUMIFS(INDIRECT(_xlfn.CONCAT("'",$A182,"'!",ADDRESS(130,COLUMN(I:I),2),":",ADDRESS(229,COLUMN(I:I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I:I),4,1,Resumo_Horas!$A182)),0)</f>
        <v>0</v>
      </c>
      <c r="I182" s="328" cm="1">
        <f t="array" aca="1" ref="I182:I201" ca="1">IFERROR(SUMIFS(INDIRECT(_xlfn.CONCAT("'",$A182,"'!",ADDRESS(130,COLUMN(J:J),2),":",ADDRESS(229,COLUMN(J:J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J:J),4,1,Resumo_Horas!$A182)),0)</f>
        <v>0</v>
      </c>
      <c r="J182" s="328" cm="1">
        <f t="array" aca="1" ref="J182:J201" ca="1">IFERROR(SUMIFS(INDIRECT(_xlfn.CONCAT("'",$A182,"'!",ADDRESS(130,COLUMN(K:K),2),":",ADDRESS(229,COLUMN(K:K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K:K),4,1,Resumo_Horas!$A182)),0)</f>
        <v>0</v>
      </c>
      <c r="K182" s="328" cm="1">
        <f t="array" aca="1" ref="K182:K201" ca="1">IFERROR(SUMIFS(INDIRECT(_xlfn.CONCAT("'",$A182,"'!",ADDRESS(130,COLUMN(L:L),2),":",ADDRESS(229,COLUMN(L:L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L:L),4,1,Resumo_Horas!$A182)),0)</f>
        <v>0</v>
      </c>
      <c r="L182" s="328" cm="1">
        <f t="array" aca="1" ref="L182:L201" ca="1">IFERROR(SUMIFS(INDIRECT(_xlfn.CONCAT("'",$A182,"'!",ADDRESS(130,COLUMN(M:M),2),":",ADDRESS(229,COLUMN(M:M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M:M),4,1,Resumo_Horas!$A182)),0)</f>
        <v>0</v>
      </c>
      <c r="M182" s="328" cm="1">
        <f t="array" aca="1" ref="M182:M201" ca="1">IFERROR(SUMIFS(INDIRECT(_xlfn.CONCAT("'",$A182,"'!",ADDRESS(130,COLUMN(N:N),2),":",ADDRESS(229,COLUMN(N:N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N:N),4,1,Resumo_Horas!$A182)),0)</f>
        <v>0</v>
      </c>
      <c r="N182" s="328" cm="1">
        <f t="array" aca="1" ref="N182:N201" ca="1">IFERROR(SUMIFS(INDIRECT(_xlfn.CONCAT("'",$A182,"'!",ADDRESS(130,COLUMN(O:O),2),":",ADDRESS(229,COLUMN(O:O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O:O),4,1,Resumo_Horas!$A182)),0)</f>
        <v>0</v>
      </c>
      <c r="O182" s="328" cm="1">
        <f t="array" aca="1" ref="O182:O201" ca="1">IFERROR(SUMIFS(INDIRECT(_xlfn.CONCAT("'",$A182,"'!",ADDRESS(130,COLUMN(P:P),2),":",ADDRESS(229,COLUMN(P:P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P:P),4,1,Resumo_Horas!$A182)),0)</f>
        <v>0</v>
      </c>
      <c r="P182" s="328" cm="1">
        <f t="array" aca="1" ref="P182:P201" ca="1">IFERROR(SUMIFS(INDIRECT(_xlfn.CONCAT("'",$A182,"'!",ADDRESS(130,COLUMN(Q:Q),2),":",ADDRESS(229,COLUMN(Q:Q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Q:Q),4,1,Resumo_Horas!$A182)),0)</f>
        <v>0</v>
      </c>
      <c r="Q182" s="328" cm="1">
        <f t="array" aca="1" ref="Q182:Q201" ca="1">IFERROR(SUMIFS(INDIRECT(_xlfn.CONCAT("'",$A182,"'!",ADDRESS(130,COLUMN(R:R),2),":",ADDRESS(229,COLUMN(R:R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R:R),4,1,Resumo_Horas!$A182)),0)</f>
        <v>0</v>
      </c>
      <c r="R182" s="328" cm="1">
        <f t="array" aca="1" ref="R182:R201" ca="1">IFERROR(SUMIFS(INDIRECT(_xlfn.CONCAT("'",$A182,"'!",ADDRESS(130,COLUMN(S:S),2),":",ADDRESS(229,COLUMN(S:S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S:S),4,1,Resumo_Horas!$A182)),0)</f>
        <v>0</v>
      </c>
      <c r="S182" s="328" cm="1">
        <f t="array" aca="1" ref="S182:S201" ca="1">IFERROR(SUMIFS(INDIRECT(_xlfn.CONCAT("'",$A182,"'!",ADDRESS(130,COLUMN(T:T),2),":",ADDRESS(229,COLUMN(T:T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T:T),4,1,Resumo_Horas!$A182)),0)</f>
        <v>0</v>
      </c>
      <c r="T182" s="328" cm="1">
        <f t="array" aca="1" ref="T182:T201" ca="1">IFERROR(SUMIFS(INDIRECT(_xlfn.CONCAT("'",$A182,"'!",ADDRESS(130,COLUMN(U:U),2),":",ADDRESS(229,COLUMN(U:U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U:U),4,1,Resumo_Horas!$A182)),0)</f>
        <v>0</v>
      </c>
      <c r="U182" s="328" cm="1">
        <f t="array" aca="1" ref="U182:U201" ca="1">IFERROR(SUMIFS(INDIRECT(_xlfn.CONCAT("'",$A182,"'!",ADDRESS(130,COLUMN(V:V),2),":",ADDRESS(229,COLUMN(V:V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V:V),4,1,Resumo_Horas!$A182)),0)</f>
        <v>0</v>
      </c>
      <c r="V182" s="328" cm="1">
        <f t="array" aca="1" ref="V182:V201" ca="1">IFERROR(SUMIFS(INDIRECT(_xlfn.CONCAT("'",$A182,"'!",ADDRESS(130,COLUMN(W:W),2),":",ADDRESS(229,COLUMN(W:W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W:W),4,1,Resumo_Horas!$A182)),0)</f>
        <v>0</v>
      </c>
      <c r="W182" s="328" cm="1">
        <f t="array" aca="1" ref="W182:W201" ca="1">IFERROR(SUMIFS(INDIRECT(_xlfn.CONCAT("'",$A182,"'!",ADDRESS(130,COLUMN(X:X),2),":",ADDRESS(229,COLUMN(X:X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X:X),4,1,Resumo_Horas!$A182)),0)</f>
        <v>0</v>
      </c>
      <c r="X182" s="328" cm="1">
        <f t="array" aca="1" ref="X182:X201" ca="1">IFERROR(SUMIFS(INDIRECT(_xlfn.CONCAT("'",$A182,"'!",ADDRESS(130,COLUMN(Y:Y),2),":",ADDRESS(229,COLUMN(Y:Y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Y:Y),4,1,Resumo_Horas!$A182)),0)</f>
        <v>0</v>
      </c>
      <c r="Y182" s="328" cm="1">
        <f t="array" aca="1" ref="Y182:Y201" ca="1">IFERROR(SUMIFS(INDIRECT(_xlfn.CONCAT("'",$A182,"'!",ADDRESS(130,COLUMN(Z:Z),2),":",ADDRESS(229,COLUMN(Z:Z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Z:Z),4,1,Resumo_Horas!$A182)),0)</f>
        <v>0</v>
      </c>
      <c r="Z182" s="328" cm="1">
        <f t="array" aca="1" ref="Z182:Z201" ca="1">IFERROR(SUMIFS(INDIRECT(_xlfn.CONCAT("'",$A182,"'!",ADDRESS(130,COLUMN(AA:AA),2),":",ADDRESS(229,COLUMN(AA:AA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A:AA),4,1,Resumo_Horas!$A182)),0)</f>
        <v>0</v>
      </c>
      <c r="AA182" s="328" cm="1">
        <f t="array" aca="1" ref="AA182:AA201" ca="1">IFERROR(SUMIFS(INDIRECT(_xlfn.CONCAT("'",$A182,"'!",ADDRESS(130,COLUMN(AB:AB),2),":",ADDRESS(229,COLUMN(AB:AB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B:AB),4,1,Resumo_Horas!$A182)),0)</f>
        <v>0</v>
      </c>
      <c r="AB182" s="328" cm="1">
        <f t="array" aca="1" ref="AB182:AB201" ca="1">IFERROR(SUMIFS(INDIRECT(_xlfn.CONCAT("'",$A182,"'!",ADDRESS(130,COLUMN(AC:AC),2),":",ADDRESS(229,COLUMN(AC:AC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C:AC),4,1,Resumo_Horas!$A182)),0)</f>
        <v>0</v>
      </c>
      <c r="AC182" s="328" cm="1">
        <f t="array" aca="1" ref="AC182:AC201" ca="1">IFERROR(SUMIFS(INDIRECT(_xlfn.CONCAT("'",$A182,"'!",ADDRESS(130,COLUMN(AD:AD),2),":",ADDRESS(229,COLUMN(AD:AD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D:AD),4,1,Resumo_Horas!$A182)),0)</f>
        <v>0</v>
      </c>
      <c r="AD182" s="328" cm="1">
        <f t="array" aca="1" ref="AD182:AD201" ca="1">IFERROR(SUMIFS(INDIRECT(_xlfn.CONCAT("'",$A182,"'!",ADDRESS(130,COLUMN(AE:AE),2),":",ADDRESS(229,COLUMN(AE:AE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E:AE),4,1,Resumo_Horas!$A182)),0)</f>
        <v>0</v>
      </c>
      <c r="AE182" s="328" cm="1">
        <f t="array" aca="1" ref="AE182:AE201" ca="1">IFERROR(SUMIFS(INDIRECT(_xlfn.CONCAT("'",$A182,"'!",ADDRESS(130,COLUMN(AF:AF),2),":",ADDRESS(229,COLUMN(AF:AF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F:AF),4,1,Resumo_Horas!$A182)),0)</f>
        <v>0</v>
      </c>
      <c r="AF182" s="328" cm="1">
        <f t="array" aca="1" ref="AF182:AF201" ca="1">IFERROR(SUMIFS(INDIRECT(_xlfn.CONCAT("'",$A182,"'!",ADDRESS(130,COLUMN(AG:AG),2),":",ADDRESS(229,COLUMN(AG:AG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G:AG),4,1,Resumo_Horas!$A182)),0)</f>
        <v>0</v>
      </c>
      <c r="AG182" s="328" cm="1">
        <f t="array" aca="1" ref="AG182:AG201" ca="1">IFERROR(SUMIFS(INDIRECT(_xlfn.CONCAT("'",$A182,"'!",ADDRESS(130,COLUMN(AH:AH),2),":",ADDRESS(229,COLUMN(AH:AH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H:AH),4,1,Resumo_Horas!$A182)),0)</f>
        <v>0</v>
      </c>
      <c r="AH182" s="328" cm="1">
        <f t="array" aca="1" ref="AH182:AH201" ca="1">IFERROR(SUMIFS(INDIRECT(_xlfn.CONCAT("'",$A182,"'!",ADDRESS(130,COLUMN(AI:AI),2),":",ADDRESS(229,COLUMN(AI:AI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I:AI),4,1,Resumo_Horas!$A182)),0)</f>
        <v>0</v>
      </c>
      <c r="AI182" s="328" cm="1">
        <f t="array" aca="1" ref="AI182:AI201" ca="1">IFERROR(SUMIFS(INDIRECT(_xlfn.CONCAT("'",$A182,"'!",ADDRESS(130,COLUMN(AJ:AJ),2),":",ADDRESS(229,COLUMN(AJ:AJ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J:AJ),4,1,Resumo_Horas!$A182)),0)</f>
        <v>0</v>
      </c>
      <c r="AJ182" s="328" cm="1">
        <f t="array" aca="1" ref="AJ182:AJ201" ca="1">IFERROR(SUMIFS(INDIRECT(_xlfn.CONCAT("'",$A182,"'!",ADDRESS(130,COLUMN(AK:AK),2),":",ADDRESS(229,COLUMN(AK:AK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K:AK),4,1,Resumo_Horas!$A182)),0)</f>
        <v>0</v>
      </c>
      <c r="AK182" s="328" cm="1">
        <f t="array" aca="1" ref="AK182:AK201" ca="1">IFERROR(SUMIFS(INDIRECT(_xlfn.CONCAT("'",$A182,"'!",ADDRESS(130,COLUMN(AL:AL),2),":",ADDRESS(229,COLUMN(AL:AL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L:AL),4,1,Resumo_Horas!$A182)),0)</f>
        <v>0</v>
      </c>
      <c r="AL182" s="328" cm="1">
        <f t="array" aca="1" ref="AL182:AL201" ca="1">IFERROR(SUMIFS(INDIRECT(_xlfn.CONCAT("'",$A182,"'!",ADDRESS(130,COLUMN(AM:AM),2),":",ADDRESS(229,COLUMN(AM:AM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M:AM),4,1,Resumo_Horas!$A182)),0)</f>
        <v>0</v>
      </c>
      <c r="AM182" s="328" cm="1">
        <f t="array" aca="1" ref="AM182:AM201" ca="1">IFERROR(SUMIFS(INDIRECT(_xlfn.CONCAT("'",$A182,"'!",ADDRESS(130,COLUMN(AN:AN),2),":",ADDRESS(229,COLUMN(AN:AN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N:AN),4,1,Resumo_Horas!$A182)),0)</f>
        <v>0</v>
      </c>
      <c r="AN182" s="328" cm="1">
        <f t="array" aca="1" ref="AN182:AN201" ca="1">IFERROR(SUMIFS(INDIRECT(_xlfn.CONCAT("'",$A182,"'!",ADDRESS(130,COLUMN(AO:AO),2),":",ADDRESS(229,COLUMN(AO:AO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O:AO),4,1,Resumo_Horas!$A182)),0)</f>
        <v>0</v>
      </c>
      <c r="AO182" s="328" cm="1">
        <f t="array" aca="1" ref="AO182:AO201" ca="1">IFERROR(SUMIFS(INDIRECT(_xlfn.CONCAT("'",$A182,"'!",ADDRESS(130,COLUMN(AP:AP),2),":",ADDRESS(229,COLUMN(AP:AP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P:AP),4,1,Resumo_Horas!$A182)),0)</f>
        <v>0</v>
      </c>
      <c r="AP182" s="328" cm="1">
        <f t="array" aca="1" ref="AP182:AP201" ca="1">IFERROR(SUMIFS(INDIRECT(_xlfn.CONCAT("'",$A182,"'!",ADDRESS(130,COLUMN(AQ:AQ),2),":",ADDRESS(229,COLUMN(AQ:AQ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Q:AQ),4,1,Resumo_Horas!$A182)),0)</f>
        <v>0</v>
      </c>
      <c r="AQ182" s="328" cm="1">
        <f t="array" aca="1" ref="AQ182:AQ201" ca="1">IFERROR(SUMIFS(INDIRECT(_xlfn.CONCAT("'",$A182,"'!",ADDRESS(130,COLUMN(AR:AR),2),":",ADDRESS(229,COLUMN(AR:AR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R:AR),4,1,Resumo_Horas!$A182)),0)</f>
        <v>0</v>
      </c>
      <c r="AR182" s="328" cm="1">
        <f t="array" aca="1" ref="AR182:AR201" ca="1">IFERROR(SUMIFS(INDIRECT(_xlfn.CONCAT("'",$A182,"'!",ADDRESS(130,COLUMN(AS:AS),2),":",ADDRESS(229,COLUMN(AS:AS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S:AS),4,1,Resumo_Horas!$A182)),0)</f>
        <v>0</v>
      </c>
      <c r="AS182" s="328" cm="1">
        <f t="array" aca="1" ref="AS182:AS201" ca="1">IFERROR(SUMIFS(INDIRECT(_xlfn.CONCAT("'",$A182,"'!",ADDRESS(130,COLUMN(AT:AT),2),":",ADDRESS(229,COLUMN(AT:AT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T:AT),4,1,Resumo_Horas!$A182)),0)</f>
        <v>0</v>
      </c>
      <c r="AT182" s="328" cm="1">
        <f t="array" aca="1" ref="AT182:AT201" ca="1">IFERROR(SUMIFS(INDIRECT(_xlfn.CONCAT("'",$A182,"'!",ADDRESS(130,COLUMN(AU:AU),2),":",ADDRESS(229,COLUMN(AU:AU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U:AU),4,1,Resumo_Horas!$A182)),0)</f>
        <v>0</v>
      </c>
      <c r="AU182" s="328" cm="1">
        <f t="array" aca="1" ref="AU182:AU201" ca="1">IFERROR(SUMIFS(INDIRECT(_xlfn.CONCAT("'",$A182,"'!",ADDRESS(130,COLUMN(AV:AV),2),":",ADDRESS(229,COLUMN(AV:AV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V:AV),4,1,Resumo_Horas!$A182)),0)</f>
        <v>0</v>
      </c>
      <c r="AV182" s="328" cm="1">
        <f t="array" aca="1" ref="AV182:AV201" ca="1">IFERROR(SUMIFS(INDIRECT(_xlfn.CONCAT("'",$A182,"'!",ADDRESS(130,COLUMN(AW:AW),2),":",ADDRESS(229,COLUMN(AW:AW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W:AW),4,1,Resumo_Horas!$A182)),0)</f>
        <v>0</v>
      </c>
      <c r="AW182" s="328" cm="1">
        <f t="array" aca="1" ref="AW182:AW201" ca="1">IFERROR(SUMIFS(INDIRECT(_xlfn.CONCAT("'",$A182,"'!",ADDRESS(130,COLUMN(AX:AX),2),":",ADDRESS(229,COLUMN(AX:AX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X:AX),4,1,Resumo_Horas!$A182)),0)</f>
        <v>0</v>
      </c>
      <c r="AX182" s="328" cm="1">
        <f t="array" aca="1" ref="AX182:AX201" ca="1">IFERROR(SUMIFS(INDIRECT(_xlfn.CONCAT("'",$A182,"'!",ADDRESS(130,COLUMN(AY:AY),2),":",ADDRESS(229,COLUMN(AY:AY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Y:AY),4,1,Resumo_Horas!$A182)),0)</f>
        <v>0</v>
      </c>
      <c r="AY182" s="328" cm="1">
        <f t="array" aca="1" ref="AY182:AY201" ca="1">IFERROR(SUMIFS(INDIRECT(_xlfn.CONCAT("'",$A182,"'!",ADDRESS(130,COLUMN(AZ:AZ),2),":",ADDRESS(229,COLUMN(AZ:AZ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AZ:AZ),4,1,Resumo_Horas!$A182)),0)</f>
        <v>0</v>
      </c>
      <c r="AZ182" s="328" cm="1">
        <f t="array" aca="1" ref="AZ182:AZ201" ca="1">IFERROR(SUMIFS(INDIRECT(_xlfn.CONCAT("'",$A182,"'!",ADDRESS(130,COLUMN(BA:BA),2),":",ADDRESS(229,COLUMN(BA:BA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A:BA),4,1,Resumo_Horas!$A182)),0)</f>
        <v>0</v>
      </c>
      <c r="BA182" s="328" cm="1">
        <f t="array" aca="1" ref="BA182:BA201" ca="1">IFERROR(SUMIFS(INDIRECT(_xlfn.CONCAT("'",$A182,"'!",ADDRESS(130,COLUMN(BB:BB),2),":",ADDRESS(229,COLUMN(BB:BB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B:BB),4,1,Resumo_Horas!$A182)),0)</f>
        <v>0</v>
      </c>
      <c r="BB182" s="328" cm="1">
        <f t="array" aca="1" ref="BB182:BB201" ca="1">IFERROR(SUMIFS(INDIRECT(_xlfn.CONCAT("'",$A182,"'!",ADDRESS(130,COLUMN(BC:BC),2),":",ADDRESS(229,COLUMN(BC:BC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C:BC),4,1,Resumo_Horas!$A182)),0)</f>
        <v>0</v>
      </c>
      <c r="BC182" s="328" cm="1">
        <f t="array" aca="1" ref="BC182:BC201" ca="1">IFERROR(SUMIFS(INDIRECT(_xlfn.CONCAT("'",$A182,"'!",ADDRESS(130,COLUMN(BD:BD),2),":",ADDRESS(229,COLUMN(BD:BD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D:BD),4,1,Resumo_Horas!$A182)),0)</f>
        <v>0</v>
      </c>
      <c r="BD182" s="328" cm="1">
        <f t="array" aca="1" ref="BD182:BD201" ca="1">IFERROR(SUMIFS(INDIRECT(_xlfn.CONCAT("'",$A182,"'!",ADDRESS(130,COLUMN(BE:BE),2),":",ADDRESS(229,COLUMN(BE:BE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E:BE),4,1,Resumo_Horas!$A182)),0)</f>
        <v>0</v>
      </c>
      <c r="BE182" s="328" cm="1">
        <f t="array" aca="1" ref="BE182:BE201" ca="1">IFERROR(SUMIFS(INDIRECT(_xlfn.CONCAT("'",$A182,"'!",ADDRESS(130,COLUMN(BF:BF),2),":",ADDRESS(229,COLUMN(BF:BF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F:BF),4,1,Resumo_Horas!$A182)),0)</f>
        <v>0</v>
      </c>
      <c r="BF182" s="328" cm="1">
        <f t="array" aca="1" ref="BF182:BF201" ca="1">IFERROR(SUMIFS(INDIRECT(_xlfn.CONCAT("'",$A182,"'!",ADDRESS(130,COLUMN(BG:BG),2),":",ADDRESS(229,COLUMN(BG:BG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G:BG),4,1,Resumo_Horas!$A182)),0)</f>
        <v>0</v>
      </c>
      <c r="BG182" s="328" cm="1">
        <f t="array" aca="1" ref="BG182:BG201" ca="1">IFERROR(SUMIFS(INDIRECT(_xlfn.CONCAT("'",$A182,"'!",ADDRESS(130,COLUMN(BH:BH),2),":",ADDRESS(229,COLUMN(BH:BH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H:BH),4,1,Resumo_Horas!$A182)),0)</f>
        <v>0</v>
      </c>
      <c r="BH182" s="328" cm="1">
        <f t="array" aca="1" ref="BH182:BH201" ca="1">IFERROR(SUMIFS(INDIRECT(_xlfn.CONCAT("'",$A182,"'!",ADDRESS(130,COLUMN(BI:BI),2),":",ADDRESS(229,COLUMN(BI:BI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I:BI),4,1,Resumo_Horas!$A182)),0)</f>
        <v>0</v>
      </c>
      <c r="BI182" s="328" cm="1">
        <f t="array" aca="1" ref="BI182:BI201" ca="1">IFERROR(SUMIFS(INDIRECT(_xlfn.CONCAT("'",$A182,"'!",ADDRESS(130,COLUMN(BJ:BJ),2),":",ADDRESS(229,COLUMN(BJ:BJ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J:BJ),4,1,Resumo_Horas!$A182)),0)</f>
        <v>0</v>
      </c>
      <c r="BJ182" s="328" cm="1">
        <f t="array" aca="1" ref="BJ182:BJ201" ca="1">IFERROR(SUMIFS(INDIRECT(_xlfn.CONCAT("'",$A182,"'!",ADDRESS(130,COLUMN(BK:BK),2),":",ADDRESS(229,COLUMN(BK:BK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K:BK),4,1,Resumo_Horas!$A182)),0)</f>
        <v>0</v>
      </c>
      <c r="BK182" s="329" cm="1">
        <f t="array" aca="1" ref="BK182:BK201" ca="1">IFERROR(SUMIFS(INDIRECT(_xlfn.CONCAT("'",$A182,"'!",ADDRESS(130,COLUMN(BL:BL),2),":",ADDRESS(229,COLUMN(BL:BL),2))),INDIRECT(_xlfn.CONCAT("'",$A182,"'!",ADDRESS(130,COLUMN($B:$B),1),":",ADDRESS(229,COLUMN($B:$B),1))),Resumo_Horas!$B182:$B201,INDIRECT(_xlfn.CONCAT("'",$A182,"'!",ADDRESS(130,COLUMN($C:$C),1),":",ADDRESS(229,COLUMN($C:$C),1))),Resumo_Horas!$C182:$C201)*INDIRECT(ADDRESS(7,COLUMN(BL:BL),4,1,Resumo_Horas!$A182)),0)</f>
        <v>0</v>
      </c>
    </row>
    <row r="183" spans="1:63" x14ac:dyDescent="0.25">
      <c r="A183" s="330" t="str" cm="1">
        <f t="array" aca="1" ref="A183" ca="1">IF(INDIRECT(ADDRESS(9+QUOTIENT(ROW(A182)-1,20),4,4,1,"Equipa de projeto")) = 0,"", _xlfn.CONCAT(1 + QUOTIENT(ROW(A182)-1,20),". ", INDIRECT(ADDRESS(9+QUOTIENT(ROW(A182)-1,20),4,4,1,"Equipa de projeto"))))</f>
        <v/>
      </c>
      <c r="B183">
        <f>Atividades!$A$1</f>
        <v>0</v>
      </c>
      <c r="C183" s="123" t="s">
        <v>49</v>
      </c>
      <c r="D183">
        <f ca="1"/>
        <v>0</v>
      </c>
      <c r="E183">
        <f ca="1"/>
        <v>0</v>
      </c>
      <c r="F183">
        <f ca="1"/>
        <v>0</v>
      </c>
      <c r="G183">
        <f ca="1"/>
        <v>0</v>
      </c>
      <c r="H183">
        <f ca="1"/>
        <v>0</v>
      </c>
      <c r="I183">
        <f ca="1"/>
        <v>0</v>
      </c>
      <c r="J183">
        <f ca="1"/>
        <v>0</v>
      </c>
      <c r="K183">
        <f ca="1"/>
        <v>0</v>
      </c>
      <c r="L183">
        <f ca="1"/>
        <v>0</v>
      </c>
      <c r="M183">
        <f ca="1"/>
        <v>0</v>
      </c>
      <c r="N183">
        <f ca="1"/>
        <v>0</v>
      </c>
      <c r="O183">
        <f ca="1"/>
        <v>0</v>
      </c>
      <c r="P183">
        <f ca="1"/>
        <v>0</v>
      </c>
      <c r="Q183">
        <f ca="1"/>
        <v>0</v>
      </c>
      <c r="R183">
        <f ca="1"/>
        <v>0</v>
      </c>
      <c r="S183">
        <f ca="1"/>
        <v>0</v>
      </c>
      <c r="T183">
        <f ca="1"/>
        <v>0</v>
      </c>
      <c r="U183">
        <f ca="1"/>
        <v>0</v>
      </c>
      <c r="V183">
        <f ca="1"/>
        <v>0</v>
      </c>
      <c r="W183">
        <f ca="1"/>
        <v>0</v>
      </c>
      <c r="X183">
        <f ca="1"/>
        <v>0</v>
      </c>
      <c r="Y183">
        <f ca="1"/>
        <v>0</v>
      </c>
      <c r="Z183">
        <f ca="1"/>
        <v>0</v>
      </c>
      <c r="AA183">
        <f ca="1"/>
        <v>0</v>
      </c>
      <c r="AB183">
        <f ca="1"/>
        <v>0</v>
      </c>
      <c r="AC183">
        <f ca="1"/>
        <v>0</v>
      </c>
      <c r="AD183">
        <f ca="1"/>
        <v>0</v>
      </c>
      <c r="AE183">
        <f ca="1"/>
        <v>0</v>
      </c>
      <c r="AF183">
        <f ca="1"/>
        <v>0</v>
      </c>
      <c r="AG183">
        <f ca="1"/>
        <v>0</v>
      </c>
      <c r="AH183">
        <f ca="1"/>
        <v>0</v>
      </c>
      <c r="AI183">
        <f ca="1"/>
        <v>0</v>
      </c>
      <c r="AJ183">
        <f ca="1"/>
        <v>0</v>
      </c>
      <c r="AK183">
        <f ca="1"/>
        <v>0</v>
      </c>
      <c r="AL183">
        <f ca="1"/>
        <v>0</v>
      </c>
      <c r="AM183">
        <f ca="1"/>
        <v>0</v>
      </c>
      <c r="AN183">
        <f ca="1"/>
        <v>0</v>
      </c>
      <c r="AO183">
        <f ca="1"/>
        <v>0</v>
      </c>
      <c r="AP183">
        <f ca="1"/>
        <v>0</v>
      </c>
      <c r="AQ183">
        <f ca="1"/>
        <v>0</v>
      </c>
      <c r="AR183">
        <f ca="1"/>
        <v>0</v>
      </c>
      <c r="AS183">
        <f ca="1"/>
        <v>0</v>
      </c>
      <c r="AT183">
        <f ca="1"/>
        <v>0</v>
      </c>
      <c r="AU183">
        <f ca="1"/>
        <v>0</v>
      </c>
      <c r="AV183">
        <f ca="1"/>
        <v>0</v>
      </c>
      <c r="AW183">
        <f ca="1"/>
        <v>0</v>
      </c>
      <c r="AX183">
        <f ca="1"/>
        <v>0</v>
      </c>
      <c r="AY183">
        <f ca="1"/>
        <v>0</v>
      </c>
      <c r="AZ183">
        <f ca="1"/>
        <v>0</v>
      </c>
      <c r="BA183">
        <f ca="1"/>
        <v>0</v>
      </c>
      <c r="BB183">
        <f ca="1"/>
        <v>0</v>
      </c>
      <c r="BC183">
        <f ca="1"/>
        <v>0</v>
      </c>
      <c r="BD183">
        <f ca="1"/>
        <v>0</v>
      </c>
      <c r="BE183">
        <f ca="1"/>
        <v>0</v>
      </c>
      <c r="BF183">
        <f ca="1"/>
        <v>0</v>
      </c>
      <c r="BG183">
        <f ca="1"/>
        <v>0</v>
      </c>
      <c r="BH183">
        <f ca="1"/>
        <v>0</v>
      </c>
      <c r="BI183">
        <f ca="1"/>
        <v>0</v>
      </c>
      <c r="BJ183">
        <f ca="1"/>
        <v>0</v>
      </c>
      <c r="BK183" s="331">
        <f ca="1"/>
        <v>0</v>
      </c>
    </row>
    <row r="184" spans="1:63" x14ac:dyDescent="0.25">
      <c r="A184" s="330" t="str" cm="1">
        <f t="array" aca="1" ref="A184" ca="1">IF(INDIRECT(ADDRESS(9+QUOTIENT(ROW(A183)-1,20),4,4,1,"Equipa de projeto")) = 0,"", _xlfn.CONCAT(1 + QUOTIENT(ROW(A183)-1,20),". ", INDIRECT(ADDRESS(9+QUOTIENT(ROW(A183)-1,20),4,4,1,"Equipa de projeto"))))</f>
        <v/>
      </c>
      <c r="B184">
        <f>Atividades!$A$13</f>
        <v>0</v>
      </c>
      <c r="C184" s="123" t="s">
        <v>48</v>
      </c>
      <c r="D184">
        <f ca="1"/>
        <v>0</v>
      </c>
      <c r="E184">
        <f ca="1"/>
        <v>0</v>
      </c>
      <c r="F184">
        <f ca="1"/>
        <v>0</v>
      </c>
      <c r="G184">
        <f ca="1"/>
        <v>0</v>
      </c>
      <c r="H184">
        <f ca="1"/>
        <v>0</v>
      </c>
      <c r="I184">
        <f ca="1"/>
        <v>0</v>
      </c>
      <c r="J184">
        <f ca="1"/>
        <v>0</v>
      </c>
      <c r="K184">
        <f ca="1"/>
        <v>0</v>
      </c>
      <c r="L184">
        <f ca="1"/>
        <v>0</v>
      </c>
      <c r="M184">
        <f ca="1"/>
        <v>0</v>
      </c>
      <c r="N184">
        <f ca="1"/>
        <v>0</v>
      </c>
      <c r="O184">
        <f ca="1"/>
        <v>0</v>
      </c>
      <c r="P184">
        <f ca="1"/>
        <v>0</v>
      </c>
      <c r="Q184">
        <f ca="1"/>
        <v>0</v>
      </c>
      <c r="R184">
        <f ca="1"/>
        <v>0</v>
      </c>
      <c r="S184">
        <f ca="1"/>
        <v>0</v>
      </c>
      <c r="T184">
        <f ca="1"/>
        <v>0</v>
      </c>
      <c r="U184">
        <f ca="1"/>
        <v>0</v>
      </c>
      <c r="V184">
        <f ca="1"/>
        <v>0</v>
      </c>
      <c r="W184">
        <f ca="1"/>
        <v>0</v>
      </c>
      <c r="X184">
        <f ca="1"/>
        <v>0</v>
      </c>
      <c r="Y184">
        <f ca="1"/>
        <v>0</v>
      </c>
      <c r="Z184">
        <f ca="1"/>
        <v>0</v>
      </c>
      <c r="AA184">
        <f ca="1"/>
        <v>0</v>
      </c>
      <c r="AB184">
        <f ca="1"/>
        <v>0</v>
      </c>
      <c r="AC184">
        <f ca="1"/>
        <v>0</v>
      </c>
      <c r="AD184">
        <f ca="1"/>
        <v>0</v>
      </c>
      <c r="AE184">
        <f ca="1"/>
        <v>0</v>
      </c>
      <c r="AF184">
        <f ca="1"/>
        <v>0</v>
      </c>
      <c r="AG184">
        <f ca="1"/>
        <v>0</v>
      </c>
      <c r="AH184">
        <f ca="1"/>
        <v>0</v>
      </c>
      <c r="AI184">
        <f ca="1"/>
        <v>0</v>
      </c>
      <c r="AJ184">
        <f ca="1"/>
        <v>0</v>
      </c>
      <c r="AK184">
        <f ca="1"/>
        <v>0</v>
      </c>
      <c r="AL184">
        <f ca="1"/>
        <v>0</v>
      </c>
      <c r="AM184">
        <f ca="1"/>
        <v>0</v>
      </c>
      <c r="AN184">
        <f ca="1"/>
        <v>0</v>
      </c>
      <c r="AO184">
        <f ca="1"/>
        <v>0</v>
      </c>
      <c r="AP184">
        <f ca="1"/>
        <v>0</v>
      </c>
      <c r="AQ184">
        <f ca="1"/>
        <v>0</v>
      </c>
      <c r="AR184">
        <f ca="1"/>
        <v>0</v>
      </c>
      <c r="AS184">
        <f ca="1"/>
        <v>0</v>
      </c>
      <c r="AT184">
        <f ca="1"/>
        <v>0</v>
      </c>
      <c r="AU184">
        <f ca="1"/>
        <v>0</v>
      </c>
      <c r="AV184">
        <f ca="1"/>
        <v>0</v>
      </c>
      <c r="AW184">
        <f ca="1"/>
        <v>0</v>
      </c>
      <c r="AX184">
        <f ca="1"/>
        <v>0</v>
      </c>
      <c r="AY184">
        <f ca="1"/>
        <v>0</v>
      </c>
      <c r="AZ184">
        <f ca="1"/>
        <v>0</v>
      </c>
      <c r="BA184">
        <f ca="1"/>
        <v>0</v>
      </c>
      <c r="BB184">
        <f ca="1"/>
        <v>0</v>
      </c>
      <c r="BC184">
        <f ca="1"/>
        <v>0</v>
      </c>
      <c r="BD184">
        <f ca="1"/>
        <v>0</v>
      </c>
      <c r="BE184">
        <f ca="1"/>
        <v>0</v>
      </c>
      <c r="BF184">
        <f ca="1"/>
        <v>0</v>
      </c>
      <c r="BG184">
        <f ca="1"/>
        <v>0</v>
      </c>
      <c r="BH184">
        <f ca="1"/>
        <v>0</v>
      </c>
      <c r="BI184">
        <f ca="1"/>
        <v>0</v>
      </c>
      <c r="BJ184">
        <f ca="1"/>
        <v>0</v>
      </c>
      <c r="BK184" s="331">
        <f ca="1"/>
        <v>0</v>
      </c>
    </row>
    <row r="185" spans="1:63" x14ac:dyDescent="0.25">
      <c r="A185" s="330" t="str" cm="1">
        <f t="array" aca="1" ref="A185" ca="1">IF(INDIRECT(ADDRESS(9+QUOTIENT(ROW(A184)-1,20),4,4,1,"Equipa de projeto")) = 0,"", _xlfn.CONCAT(1 + QUOTIENT(ROW(A184)-1,20),". ", INDIRECT(ADDRESS(9+QUOTIENT(ROW(A184)-1,20),4,4,1,"Equipa de projeto"))))</f>
        <v/>
      </c>
      <c r="B185">
        <f>Atividades!$A$13</f>
        <v>0</v>
      </c>
      <c r="C185" s="123" t="s">
        <v>49</v>
      </c>
      <c r="D185">
        <f ca="1"/>
        <v>0</v>
      </c>
      <c r="E185">
        <f ca="1"/>
        <v>0</v>
      </c>
      <c r="F185">
        <f ca="1"/>
        <v>0</v>
      </c>
      <c r="G185">
        <f ca="1"/>
        <v>0</v>
      </c>
      <c r="H185">
        <f ca="1"/>
        <v>0</v>
      </c>
      <c r="I185">
        <f ca="1"/>
        <v>0</v>
      </c>
      <c r="J185">
        <f ca="1"/>
        <v>0</v>
      </c>
      <c r="K185">
        <f ca="1"/>
        <v>0</v>
      </c>
      <c r="L185">
        <f ca="1"/>
        <v>0</v>
      </c>
      <c r="M185">
        <f ca="1"/>
        <v>0</v>
      </c>
      <c r="N185">
        <f ca="1"/>
        <v>0</v>
      </c>
      <c r="O185">
        <f ca="1"/>
        <v>0</v>
      </c>
      <c r="P185">
        <f ca="1"/>
        <v>0</v>
      </c>
      <c r="Q185">
        <f ca="1"/>
        <v>0</v>
      </c>
      <c r="R185">
        <f ca="1"/>
        <v>0</v>
      </c>
      <c r="S185">
        <f ca="1"/>
        <v>0</v>
      </c>
      <c r="T185">
        <f ca="1"/>
        <v>0</v>
      </c>
      <c r="U185">
        <f ca="1"/>
        <v>0</v>
      </c>
      <c r="V185">
        <f ca="1"/>
        <v>0</v>
      </c>
      <c r="W185">
        <f ca="1"/>
        <v>0</v>
      </c>
      <c r="X185">
        <f ca="1"/>
        <v>0</v>
      </c>
      <c r="Y185">
        <f ca="1"/>
        <v>0</v>
      </c>
      <c r="Z185">
        <f ca="1"/>
        <v>0</v>
      </c>
      <c r="AA185">
        <f ca="1"/>
        <v>0</v>
      </c>
      <c r="AB185">
        <f ca="1"/>
        <v>0</v>
      </c>
      <c r="AC185">
        <f ca="1"/>
        <v>0</v>
      </c>
      <c r="AD185">
        <f ca="1"/>
        <v>0</v>
      </c>
      <c r="AE185">
        <f ca="1"/>
        <v>0</v>
      </c>
      <c r="AF185">
        <f ca="1"/>
        <v>0</v>
      </c>
      <c r="AG185">
        <f ca="1"/>
        <v>0</v>
      </c>
      <c r="AH185">
        <f ca="1"/>
        <v>0</v>
      </c>
      <c r="AI185">
        <f ca="1"/>
        <v>0</v>
      </c>
      <c r="AJ185">
        <f ca="1"/>
        <v>0</v>
      </c>
      <c r="AK185">
        <f ca="1"/>
        <v>0</v>
      </c>
      <c r="AL185">
        <f ca="1"/>
        <v>0</v>
      </c>
      <c r="AM185">
        <f ca="1"/>
        <v>0</v>
      </c>
      <c r="AN185">
        <f ca="1"/>
        <v>0</v>
      </c>
      <c r="AO185">
        <f ca="1"/>
        <v>0</v>
      </c>
      <c r="AP185">
        <f ca="1"/>
        <v>0</v>
      </c>
      <c r="AQ185">
        <f ca="1"/>
        <v>0</v>
      </c>
      <c r="AR185">
        <f ca="1"/>
        <v>0</v>
      </c>
      <c r="AS185">
        <f ca="1"/>
        <v>0</v>
      </c>
      <c r="AT185">
        <f ca="1"/>
        <v>0</v>
      </c>
      <c r="AU185">
        <f ca="1"/>
        <v>0</v>
      </c>
      <c r="AV185">
        <f ca="1"/>
        <v>0</v>
      </c>
      <c r="AW185">
        <f ca="1"/>
        <v>0</v>
      </c>
      <c r="AX185">
        <f ca="1"/>
        <v>0</v>
      </c>
      <c r="AY185">
        <f ca="1"/>
        <v>0</v>
      </c>
      <c r="AZ185">
        <f ca="1"/>
        <v>0</v>
      </c>
      <c r="BA185">
        <f ca="1"/>
        <v>0</v>
      </c>
      <c r="BB185">
        <f ca="1"/>
        <v>0</v>
      </c>
      <c r="BC185">
        <f ca="1"/>
        <v>0</v>
      </c>
      <c r="BD185">
        <f ca="1"/>
        <v>0</v>
      </c>
      <c r="BE185">
        <f ca="1"/>
        <v>0</v>
      </c>
      <c r="BF185">
        <f ca="1"/>
        <v>0</v>
      </c>
      <c r="BG185">
        <f ca="1"/>
        <v>0</v>
      </c>
      <c r="BH185">
        <f ca="1"/>
        <v>0</v>
      </c>
      <c r="BI185">
        <f ca="1"/>
        <v>0</v>
      </c>
      <c r="BJ185">
        <f ca="1"/>
        <v>0</v>
      </c>
      <c r="BK185" s="331">
        <f ca="1"/>
        <v>0</v>
      </c>
    </row>
    <row r="186" spans="1:63" x14ac:dyDescent="0.25">
      <c r="A186" s="330" t="str" cm="1">
        <f t="array" aca="1" ref="A186" ca="1">IF(INDIRECT(ADDRESS(9+QUOTIENT(ROW(A185)-1,20),4,4,1,"Equipa de projeto")) = 0,"", _xlfn.CONCAT(1 + QUOTIENT(ROW(A185)-1,20),". ", INDIRECT(ADDRESS(9+QUOTIENT(ROW(A185)-1,20),4,4,1,"Equipa de projeto"))))</f>
        <v/>
      </c>
      <c r="B186">
        <f>Atividades!$A$25</f>
        <v>0</v>
      </c>
      <c r="C186" s="123" t="s">
        <v>48</v>
      </c>
      <c r="D186">
        <f ca="1"/>
        <v>0</v>
      </c>
      <c r="E186">
        <f ca="1"/>
        <v>0</v>
      </c>
      <c r="F186">
        <f ca="1"/>
        <v>0</v>
      </c>
      <c r="G186">
        <f ca="1"/>
        <v>0</v>
      </c>
      <c r="H186">
        <f ca="1"/>
        <v>0</v>
      </c>
      <c r="I186">
        <f ca="1"/>
        <v>0</v>
      </c>
      <c r="J186">
        <f ca="1"/>
        <v>0</v>
      </c>
      <c r="K186">
        <f ca="1"/>
        <v>0</v>
      </c>
      <c r="L186">
        <f ca="1"/>
        <v>0</v>
      </c>
      <c r="M186">
        <f ca="1"/>
        <v>0</v>
      </c>
      <c r="N186">
        <f ca="1"/>
        <v>0</v>
      </c>
      <c r="O186">
        <f ca="1"/>
        <v>0</v>
      </c>
      <c r="P186">
        <f ca="1"/>
        <v>0</v>
      </c>
      <c r="Q186">
        <f ca="1"/>
        <v>0</v>
      </c>
      <c r="R186">
        <f ca="1"/>
        <v>0</v>
      </c>
      <c r="S186">
        <f ca="1"/>
        <v>0</v>
      </c>
      <c r="T186">
        <f ca="1"/>
        <v>0</v>
      </c>
      <c r="U186">
        <f ca="1"/>
        <v>0</v>
      </c>
      <c r="V186">
        <f ca="1"/>
        <v>0</v>
      </c>
      <c r="W186">
        <f ca="1"/>
        <v>0</v>
      </c>
      <c r="X186">
        <f ca="1"/>
        <v>0</v>
      </c>
      <c r="Y186">
        <f ca="1"/>
        <v>0</v>
      </c>
      <c r="Z186">
        <f ca="1"/>
        <v>0</v>
      </c>
      <c r="AA186">
        <f ca="1"/>
        <v>0</v>
      </c>
      <c r="AB186">
        <f ca="1"/>
        <v>0</v>
      </c>
      <c r="AC186">
        <f ca="1"/>
        <v>0</v>
      </c>
      <c r="AD186">
        <f ca="1"/>
        <v>0</v>
      </c>
      <c r="AE186">
        <f ca="1"/>
        <v>0</v>
      </c>
      <c r="AF186">
        <f ca="1"/>
        <v>0</v>
      </c>
      <c r="AG186">
        <f ca="1"/>
        <v>0</v>
      </c>
      <c r="AH186">
        <f ca="1"/>
        <v>0</v>
      </c>
      <c r="AI186">
        <f ca="1"/>
        <v>0</v>
      </c>
      <c r="AJ186">
        <f ca="1"/>
        <v>0</v>
      </c>
      <c r="AK186">
        <f ca="1"/>
        <v>0</v>
      </c>
      <c r="AL186">
        <f ca="1"/>
        <v>0</v>
      </c>
      <c r="AM186">
        <f ca="1"/>
        <v>0</v>
      </c>
      <c r="AN186">
        <f ca="1"/>
        <v>0</v>
      </c>
      <c r="AO186">
        <f ca="1"/>
        <v>0</v>
      </c>
      <c r="AP186">
        <f ca="1"/>
        <v>0</v>
      </c>
      <c r="AQ186">
        <f ca="1"/>
        <v>0</v>
      </c>
      <c r="AR186">
        <f ca="1"/>
        <v>0</v>
      </c>
      <c r="AS186">
        <f ca="1"/>
        <v>0</v>
      </c>
      <c r="AT186">
        <f ca="1"/>
        <v>0</v>
      </c>
      <c r="AU186">
        <f ca="1"/>
        <v>0</v>
      </c>
      <c r="AV186">
        <f ca="1"/>
        <v>0</v>
      </c>
      <c r="AW186">
        <f ca="1"/>
        <v>0</v>
      </c>
      <c r="AX186">
        <f ca="1"/>
        <v>0</v>
      </c>
      <c r="AY186">
        <f ca="1"/>
        <v>0</v>
      </c>
      <c r="AZ186">
        <f ca="1"/>
        <v>0</v>
      </c>
      <c r="BA186">
        <f ca="1"/>
        <v>0</v>
      </c>
      <c r="BB186">
        <f ca="1"/>
        <v>0</v>
      </c>
      <c r="BC186">
        <f ca="1"/>
        <v>0</v>
      </c>
      <c r="BD186">
        <f ca="1"/>
        <v>0</v>
      </c>
      <c r="BE186">
        <f ca="1"/>
        <v>0</v>
      </c>
      <c r="BF186">
        <f ca="1"/>
        <v>0</v>
      </c>
      <c r="BG186">
        <f ca="1"/>
        <v>0</v>
      </c>
      <c r="BH186">
        <f ca="1"/>
        <v>0</v>
      </c>
      <c r="BI186">
        <f ca="1"/>
        <v>0</v>
      </c>
      <c r="BJ186">
        <f ca="1"/>
        <v>0</v>
      </c>
      <c r="BK186" s="331">
        <f ca="1"/>
        <v>0</v>
      </c>
    </row>
    <row r="187" spans="1:63" x14ac:dyDescent="0.25">
      <c r="A187" s="330" t="str" cm="1">
        <f t="array" aca="1" ref="A187" ca="1">IF(INDIRECT(ADDRESS(9+QUOTIENT(ROW(A186)-1,20),4,4,1,"Equipa de projeto")) = 0,"", _xlfn.CONCAT(1 + QUOTIENT(ROW(A186)-1,20),". ", INDIRECT(ADDRESS(9+QUOTIENT(ROW(A186)-1,20),4,4,1,"Equipa de projeto"))))</f>
        <v/>
      </c>
      <c r="B187">
        <f>Atividades!$A$25</f>
        <v>0</v>
      </c>
      <c r="C187" s="123" t="s">
        <v>49</v>
      </c>
      <c r="D187">
        <f ca="1"/>
        <v>0</v>
      </c>
      <c r="E187">
        <f ca="1"/>
        <v>0</v>
      </c>
      <c r="F187">
        <f ca="1"/>
        <v>0</v>
      </c>
      <c r="G187">
        <f ca="1"/>
        <v>0</v>
      </c>
      <c r="H187">
        <f ca="1"/>
        <v>0</v>
      </c>
      <c r="I187">
        <f ca="1"/>
        <v>0</v>
      </c>
      <c r="J187">
        <f ca="1"/>
        <v>0</v>
      </c>
      <c r="K187">
        <f ca="1"/>
        <v>0</v>
      </c>
      <c r="L187">
        <f ca="1"/>
        <v>0</v>
      </c>
      <c r="M187">
        <f ca="1"/>
        <v>0</v>
      </c>
      <c r="N187">
        <f ca="1"/>
        <v>0</v>
      </c>
      <c r="O187">
        <f ca="1"/>
        <v>0</v>
      </c>
      <c r="P187">
        <f ca="1"/>
        <v>0</v>
      </c>
      <c r="Q187">
        <f ca="1"/>
        <v>0</v>
      </c>
      <c r="R187">
        <f ca="1"/>
        <v>0</v>
      </c>
      <c r="S187">
        <f ca="1"/>
        <v>0</v>
      </c>
      <c r="T187">
        <f ca="1"/>
        <v>0</v>
      </c>
      <c r="U187">
        <f ca="1"/>
        <v>0</v>
      </c>
      <c r="V187">
        <f ca="1"/>
        <v>0</v>
      </c>
      <c r="W187">
        <f ca="1"/>
        <v>0</v>
      </c>
      <c r="X187">
        <f ca="1"/>
        <v>0</v>
      </c>
      <c r="Y187">
        <f ca="1"/>
        <v>0</v>
      </c>
      <c r="Z187">
        <f ca="1"/>
        <v>0</v>
      </c>
      <c r="AA187">
        <f ca="1"/>
        <v>0</v>
      </c>
      <c r="AB187">
        <f ca="1"/>
        <v>0</v>
      </c>
      <c r="AC187">
        <f ca="1"/>
        <v>0</v>
      </c>
      <c r="AD187">
        <f ca="1"/>
        <v>0</v>
      </c>
      <c r="AE187">
        <f ca="1"/>
        <v>0</v>
      </c>
      <c r="AF187">
        <f ca="1"/>
        <v>0</v>
      </c>
      <c r="AG187">
        <f ca="1"/>
        <v>0</v>
      </c>
      <c r="AH187">
        <f ca="1"/>
        <v>0</v>
      </c>
      <c r="AI187">
        <f ca="1"/>
        <v>0</v>
      </c>
      <c r="AJ187">
        <f ca="1"/>
        <v>0</v>
      </c>
      <c r="AK187">
        <f ca="1"/>
        <v>0</v>
      </c>
      <c r="AL187">
        <f ca="1"/>
        <v>0</v>
      </c>
      <c r="AM187">
        <f ca="1"/>
        <v>0</v>
      </c>
      <c r="AN187">
        <f ca="1"/>
        <v>0</v>
      </c>
      <c r="AO187">
        <f ca="1"/>
        <v>0</v>
      </c>
      <c r="AP187">
        <f ca="1"/>
        <v>0</v>
      </c>
      <c r="AQ187">
        <f ca="1"/>
        <v>0</v>
      </c>
      <c r="AR187">
        <f ca="1"/>
        <v>0</v>
      </c>
      <c r="AS187">
        <f ca="1"/>
        <v>0</v>
      </c>
      <c r="AT187">
        <f ca="1"/>
        <v>0</v>
      </c>
      <c r="AU187">
        <f ca="1"/>
        <v>0</v>
      </c>
      <c r="AV187">
        <f ca="1"/>
        <v>0</v>
      </c>
      <c r="AW187">
        <f ca="1"/>
        <v>0</v>
      </c>
      <c r="AX187">
        <f ca="1"/>
        <v>0</v>
      </c>
      <c r="AY187">
        <f ca="1"/>
        <v>0</v>
      </c>
      <c r="AZ187">
        <f ca="1"/>
        <v>0</v>
      </c>
      <c r="BA187">
        <f ca="1"/>
        <v>0</v>
      </c>
      <c r="BB187">
        <f ca="1"/>
        <v>0</v>
      </c>
      <c r="BC187">
        <f ca="1"/>
        <v>0</v>
      </c>
      <c r="BD187">
        <f ca="1"/>
        <v>0</v>
      </c>
      <c r="BE187">
        <f ca="1"/>
        <v>0</v>
      </c>
      <c r="BF187">
        <f ca="1"/>
        <v>0</v>
      </c>
      <c r="BG187">
        <f ca="1"/>
        <v>0</v>
      </c>
      <c r="BH187">
        <f ca="1"/>
        <v>0</v>
      </c>
      <c r="BI187">
        <f ca="1"/>
        <v>0</v>
      </c>
      <c r="BJ187">
        <f ca="1"/>
        <v>0</v>
      </c>
      <c r="BK187" s="331">
        <f ca="1"/>
        <v>0</v>
      </c>
    </row>
    <row r="188" spans="1:63" x14ac:dyDescent="0.25">
      <c r="A188" s="330" t="str" cm="1">
        <f t="array" aca="1" ref="A188" ca="1">IF(INDIRECT(ADDRESS(9+QUOTIENT(ROW(A187)-1,20),4,4,1,"Equipa de projeto")) = 0,"", _xlfn.CONCAT(1 + QUOTIENT(ROW(A187)-1,20),". ", INDIRECT(ADDRESS(9+QUOTIENT(ROW(A187)-1,20),4,4,1,"Equipa de projeto"))))</f>
        <v/>
      </c>
      <c r="B188">
        <f>Atividades!$A$37</f>
        <v>0</v>
      </c>
      <c r="C188" s="123" t="s">
        <v>48</v>
      </c>
      <c r="D188">
        <f ca="1"/>
        <v>0</v>
      </c>
      <c r="E188">
        <f ca="1"/>
        <v>0</v>
      </c>
      <c r="F188">
        <f ca="1"/>
        <v>0</v>
      </c>
      <c r="G188">
        <f ca="1"/>
        <v>0</v>
      </c>
      <c r="H188">
        <f ca="1"/>
        <v>0</v>
      </c>
      <c r="I188">
        <f ca="1"/>
        <v>0</v>
      </c>
      <c r="J188">
        <f ca="1"/>
        <v>0</v>
      </c>
      <c r="K188">
        <f ca="1"/>
        <v>0</v>
      </c>
      <c r="L188">
        <f ca="1"/>
        <v>0</v>
      </c>
      <c r="M188">
        <f ca="1"/>
        <v>0</v>
      </c>
      <c r="N188">
        <f ca="1"/>
        <v>0</v>
      </c>
      <c r="O188">
        <f ca="1"/>
        <v>0</v>
      </c>
      <c r="P188">
        <f ca="1"/>
        <v>0</v>
      </c>
      <c r="Q188">
        <f ca="1"/>
        <v>0</v>
      </c>
      <c r="R188">
        <f ca="1"/>
        <v>0</v>
      </c>
      <c r="S188">
        <f ca="1"/>
        <v>0</v>
      </c>
      <c r="T188">
        <f ca="1"/>
        <v>0</v>
      </c>
      <c r="U188">
        <f ca="1"/>
        <v>0</v>
      </c>
      <c r="V188">
        <f ca="1"/>
        <v>0</v>
      </c>
      <c r="W188">
        <f ca="1"/>
        <v>0</v>
      </c>
      <c r="X188">
        <f ca="1"/>
        <v>0</v>
      </c>
      <c r="Y188">
        <f ca="1"/>
        <v>0</v>
      </c>
      <c r="Z188">
        <f ca="1"/>
        <v>0</v>
      </c>
      <c r="AA188">
        <f ca="1"/>
        <v>0</v>
      </c>
      <c r="AB188">
        <f ca="1"/>
        <v>0</v>
      </c>
      <c r="AC188">
        <f ca="1"/>
        <v>0</v>
      </c>
      <c r="AD188">
        <f ca="1"/>
        <v>0</v>
      </c>
      <c r="AE188">
        <f ca="1"/>
        <v>0</v>
      </c>
      <c r="AF188">
        <f ca="1"/>
        <v>0</v>
      </c>
      <c r="AG188">
        <f ca="1"/>
        <v>0</v>
      </c>
      <c r="AH188">
        <f ca="1"/>
        <v>0</v>
      </c>
      <c r="AI188">
        <f ca="1"/>
        <v>0</v>
      </c>
      <c r="AJ188">
        <f ca="1"/>
        <v>0</v>
      </c>
      <c r="AK188">
        <f ca="1"/>
        <v>0</v>
      </c>
      <c r="AL188">
        <f ca="1"/>
        <v>0</v>
      </c>
      <c r="AM188">
        <f ca="1"/>
        <v>0</v>
      </c>
      <c r="AN188">
        <f ca="1"/>
        <v>0</v>
      </c>
      <c r="AO188">
        <f ca="1"/>
        <v>0</v>
      </c>
      <c r="AP188">
        <f ca="1"/>
        <v>0</v>
      </c>
      <c r="AQ188">
        <f ca="1"/>
        <v>0</v>
      </c>
      <c r="AR188">
        <f ca="1"/>
        <v>0</v>
      </c>
      <c r="AS188">
        <f ca="1"/>
        <v>0</v>
      </c>
      <c r="AT188">
        <f ca="1"/>
        <v>0</v>
      </c>
      <c r="AU188">
        <f ca="1"/>
        <v>0</v>
      </c>
      <c r="AV188">
        <f ca="1"/>
        <v>0</v>
      </c>
      <c r="AW188">
        <f ca="1"/>
        <v>0</v>
      </c>
      <c r="AX188">
        <f ca="1"/>
        <v>0</v>
      </c>
      <c r="AY188">
        <f ca="1"/>
        <v>0</v>
      </c>
      <c r="AZ188">
        <f ca="1"/>
        <v>0</v>
      </c>
      <c r="BA188">
        <f ca="1"/>
        <v>0</v>
      </c>
      <c r="BB188">
        <f ca="1"/>
        <v>0</v>
      </c>
      <c r="BC188">
        <f ca="1"/>
        <v>0</v>
      </c>
      <c r="BD188">
        <f ca="1"/>
        <v>0</v>
      </c>
      <c r="BE188">
        <f ca="1"/>
        <v>0</v>
      </c>
      <c r="BF188">
        <f ca="1"/>
        <v>0</v>
      </c>
      <c r="BG188">
        <f ca="1"/>
        <v>0</v>
      </c>
      <c r="BH188">
        <f ca="1"/>
        <v>0</v>
      </c>
      <c r="BI188">
        <f ca="1"/>
        <v>0</v>
      </c>
      <c r="BJ188">
        <f ca="1"/>
        <v>0</v>
      </c>
      <c r="BK188" s="331">
        <f ca="1"/>
        <v>0</v>
      </c>
    </row>
    <row r="189" spans="1:63" x14ac:dyDescent="0.25">
      <c r="A189" s="330" t="str" cm="1">
        <f t="array" aca="1" ref="A189" ca="1">IF(INDIRECT(ADDRESS(9+QUOTIENT(ROW(A188)-1,20),4,4,1,"Equipa de projeto")) = 0,"", _xlfn.CONCAT(1 + QUOTIENT(ROW(A188)-1,20),". ", INDIRECT(ADDRESS(9+QUOTIENT(ROW(A188)-1,20),4,4,1,"Equipa de projeto"))))</f>
        <v/>
      </c>
      <c r="B189">
        <f>Atividades!$A$37</f>
        <v>0</v>
      </c>
      <c r="C189" s="123" t="s">
        <v>49</v>
      </c>
      <c r="D189">
        <f ca="1"/>
        <v>0</v>
      </c>
      <c r="E189">
        <f ca="1"/>
        <v>0</v>
      </c>
      <c r="F189">
        <f ca="1"/>
        <v>0</v>
      </c>
      <c r="G189">
        <f ca="1"/>
        <v>0</v>
      </c>
      <c r="H189">
        <f ca="1"/>
        <v>0</v>
      </c>
      <c r="I189">
        <f ca="1"/>
        <v>0</v>
      </c>
      <c r="J189">
        <f ca="1"/>
        <v>0</v>
      </c>
      <c r="K189">
        <f ca="1"/>
        <v>0</v>
      </c>
      <c r="L189">
        <f ca="1"/>
        <v>0</v>
      </c>
      <c r="M189">
        <f ca="1"/>
        <v>0</v>
      </c>
      <c r="N189">
        <f ca="1"/>
        <v>0</v>
      </c>
      <c r="O189">
        <f ca="1"/>
        <v>0</v>
      </c>
      <c r="P189">
        <f ca="1"/>
        <v>0</v>
      </c>
      <c r="Q189">
        <f ca="1"/>
        <v>0</v>
      </c>
      <c r="R189">
        <f ca="1"/>
        <v>0</v>
      </c>
      <c r="S189">
        <f ca="1"/>
        <v>0</v>
      </c>
      <c r="T189">
        <f ca="1"/>
        <v>0</v>
      </c>
      <c r="U189">
        <f ca="1"/>
        <v>0</v>
      </c>
      <c r="V189">
        <f ca="1"/>
        <v>0</v>
      </c>
      <c r="W189">
        <f ca="1"/>
        <v>0</v>
      </c>
      <c r="X189">
        <f ca="1"/>
        <v>0</v>
      </c>
      <c r="Y189">
        <f ca="1"/>
        <v>0</v>
      </c>
      <c r="Z189">
        <f ca="1"/>
        <v>0</v>
      </c>
      <c r="AA189">
        <f ca="1"/>
        <v>0</v>
      </c>
      <c r="AB189">
        <f ca="1"/>
        <v>0</v>
      </c>
      <c r="AC189">
        <f ca="1"/>
        <v>0</v>
      </c>
      <c r="AD189">
        <f ca="1"/>
        <v>0</v>
      </c>
      <c r="AE189">
        <f ca="1"/>
        <v>0</v>
      </c>
      <c r="AF189">
        <f ca="1"/>
        <v>0</v>
      </c>
      <c r="AG189">
        <f ca="1"/>
        <v>0</v>
      </c>
      <c r="AH189">
        <f ca="1"/>
        <v>0</v>
      </c>
      <c r="AI189">
        <f ca="1"/>
        <v>0</v>
      </c>
      <c r="AJ189">
        <f ca="1"/>
        <v>0</v>
      </c>
      <c r="AK189">
        <f ca="1"/>
        <v>0</v>
      </c>
      <c r="AL189">
        <f ca="1"/>
        <v>0</v>
      </c>
      <c r="AM189">
        <f ca="1"/>
        <v>0</v>
      </c>
      <c r="AN189">
        <f ca="1"/>
        <v>0</v>
      </c>
      <c r="AO189">
        <f ca="1"/>
        <v>0</v>
      </c>
      <c r="AP189">
        <f ca="1"/>
        <v>0</v>
      </c>
      <c r="AQ189">
        <f ca="1"/>
        <v>0</v>
      </c>
      <c r="AR189">
        <f ca="1"/>
        <v>0</v>
      </c>
      <c r="AS189">
        <f ca="1"/>
        <v>0</v>
      </c>
      <c r="AT189">
        <f ca="1"/>
        <v>0</v>
      </c>
      <c r="AU189">
        <f ca="1"/>
        <v>0</v>
      </c>
      <c r="AV189">
        <f ca="1"/>
        <v>0</v>
      </c>
      <c r="AW189">
        <f ca="1"/>
        <v>0</v>
      </c>
      <c r="AX189">
        <f ca="1"/>
        <v>0</v>
      </c>
      <c r="AY189">
        <f ca="1"/>
        <v>0</v>
      </c>
      <c r="AZ189">
        <f ca="1"/>
        <v>0</v>
      </c>
      <c r="BA189">
        <f ca="1"/>
        <v>0</v>
      </c>
      <c r="BB189">
        <f ca="1"/>
        <v>0</v>
      </c>
      <c r="BC189">
        <f ca="1"/>
        <v>0</v>
      </c>
      <c r="BD189">
        <f ca="1"/>
        <v>0</v>
      </c>
      <c r="BE189">
        <f ca="1"/>
        <v>0</v>
      </c>
      <c r="BF189">
        <f ca="1"/>
        <v>0</v>
      </c>
      <c r="BG189">
        <f ca="1"/>
        <v>0</v>
      </c>
      <c r="BH189">
        <f ca="1"/>
        <v>0</v>
      </c>
      <c r="BI189">
        <f ca="1"/>
        <v>0</v>
      </c>
      <c r="BJ189">
        <f ca="1"/>
        <v>0</v>
      </c>
      <c r="BK189" s="331">
        <f ca="1"/>
        <v>0</v>
      </c>
    </row>
    <row r="190" spans="1:63" x14ac:dyDescent="0.25">
      <c r="A190" s="330" t="str" cm="1">
        <f t="array" aca="1" ref="A190" ca="1">IF(INDIRECT(ADDRESS(9+QUOTIENT(ROW(A189)-1,20),4,4,1,"Equipa de projeto")) = 0,"", _xlfn.CONCAT(1 + QUOTIENT(ROW(A189)-1,20),". ", INDIRECT(ADDRESS(9+QUOTIENT(ROW(A189)-1,20),4,4,1,"Equipa de projeto"))))</f>
        <v/>
      </c>
      <c r="B190">
        <f>Atividades!$A$49</f>
        <v>0</v>
      </c>
      <c r="C190" s="123" t="s">
        <v>48</v>
      </c>
      <c r="D190">
        <f ca="1"/>
        <v>0</v>
      </c>
      <c r="E190">
        <f ca="1"/>
        <v>0</v>
      </c>
      <c r="F190">
        <f ca="1"/>
        <v>0</v>
      </c>
      <c r="G190">
        <f ca="1"/>
        <v>0</v>
      </c>
      <c r="H190">
        <f ca="1"/>
        <v>0</v>
      </c>
      <c r="I190">
        <f ca="1"/>
        <v>0</v>
      </c>
      <c r="J190">
        <f ca="1"/>
        <v>0</v>
      </c>
      <c r="K190">
        <f ca="1"/>
        <v>0</v>
      </c>
      <c r="L190">
        <f ca="1"/>
        <v>0</v>
      </c>
      <c r="M190">
        <f ca="1"/>
        <v>0</v>
      </c>
      <c r="N190">
        <f ca="1"/>
        <v>0</v>
      </c>
      <c r="O190">
        <f ca="1"/>
        <v>0</v>
      </c>
      <c r="P190">
        <f ca="1"/>
        <v>0</v>
      </c>
      <c r="Q190">
        <f ca="1"/>
        <v>0</v>
      </c>
      <c r="R190">
        <f ca="1"/>
        <v>0</v>
      </c>
      <c r="S190">
        <f ca="1"/>
        <v>0</v>
      </c>
      <c r="T190">
        <f ca="1"/>
        <v>0</v>
      </c>
      <c r="U190">
        <f ca="1"/>
        <v>0</v>
      </c>
      <c r="V190">
        <f ca="1"/>
        <v>0</v>
      </c>
      <c r="W190">
        <f ca="1"/>
        <v>0</v>
      </c>
      <c r="X190">
        <f ca="1"/>
        <v>0</v>
      </c>
      <c r="Y190">
        <f ca="1"/>
        <v>0</v>
      </c>
      <c r="Z190">
        <f ca="1"/>
        <v>0</v>
      </c>
      <c r="AA190">
        <f ca="1"/>
        <v>0</v>
      </c>
      <c r="AB190">
        <f ca="1"/>
        <v>0</v>
      </c>
      <c r="AC190">
        <f ca="1"/>
        <v>0</v>
      </c>
      <c r="AD190">
        <f ca="1"/>
        <v>0</v>
      </c>
      <c r="AE190">
        <f ca="1"/>
        <v>0</v>
      </c>
      <c r="AF190">
        <f ca="1"/>
        <v>0</v>
      </c>
      <c r="AG190">
        <f ca="1"/>
        <v>0</v>
      </c>
      <c r="AH190">
        <f ca="1"/>
        <v>0</v>
      </c>
      <c r="AI190">
        <f ca="1"/>
        <v>0</v>
      </c>
      <c r="AJ190">
        <f ca="1"/>
        <v>0</v>
      </c>
      <c r="AK190">
        <f ca="1"/>
        <v>0</v>
      </c>
      <c r="AL190">
        <f ca="1"/>
        <v>0</v>
      </c>
      <c r="AM190">
        <f ca="1"/>
        <v>0</v>
      </c>
      <c r="AN190">
        <f ca="1"/>
        <v>0</v>
      </c>
      <c r="AO190">
        <f ca="1"/>
        <v>0</v>
      </c>
      <c r="AP190">
        <f ca="1"/>
        <v>0</v>
      </c>
      <c r="AQ190">
        <f ca="1"/>
        <v>0</v>
      </c>
      <c r="AR190">
        <f ca="1"/>
        <v>0</v>
      </c>
      <c r="AS190">
        <f ca="1"/>
        <v>0</v>
      </c>
      <c r="AT190">
        <f ca="1"/>
        <v>0</v>
      </c>
      <c r="AU190">
        <f ca="1"/>
        <v>0</v>
      </c>
      <c r="AV190">
        <f ca="1"/>
        <v>0</v>
      </c>
      <c r="AW190">
        <f ca="1"/>
        <v>0</v>
      </c>
      <c r="AX190">
        <f ca="1"/>
        <v>0</v>
      </c>
      <c r="AY190">
        <f ca="1"/>
        <v>0</v>
      </c>
      <c r="AZ190">
        <f ca="1"/>
        <v>0</v>
      </c>
      <c r="BA190">
        <f ca="1"/>
        <v>0</v>
      </c>
      <c r="BB190">
        <f ca="1"/>
        <v>0</v>
      </c>
      <c r="BC190">
        <f ca="1"/>
        <v>0</v>
      </c>
      <c r="BD190">
        <f ca="1"/>
        <v>0</v>
      </c>
      <c r="BE190">
        <f ca="1"/>
        <v>0</v>
      </c>
      <c r="BF190">
        <f ca="1"/>
        <v>0</v>
      </c>
      <c r="BG190">
        <f ca="1"/>
        <v>0</v>
      </c>
      <c r="BH190">
        <f ca="1"/>
        <v>0</v>
      </c>
      <c r="BI190">
        <f ca="1"/>
        <v>0</v>
      </c>
      <c r="BJ190">
        <f ca="1"/>
        <v>0</v>
      </c>
      <c r="BK190" s="331">
        <f ca="1"/>
        <v>0</v>
      </c>
    </row>
    <row r="191" spans="1:63" x14ac:dyDescent="0.25">
      <c r="A191" s="330" t="str" cm="1">
        <f t="array" aca="1" ref="A191" ca="1">IF(INDIRECT(ADDRESS(9+QUOTIENT(ROW(A190)-1,20),4,4,1,"Equipa de projeto")) = 0,"", _xlfn.CONCAT(1 + QUOTIENT(ROW(A190)-1,20),". ", INDIRECT(ADDRESS(9+QUOTIENT(ROW(A190)-1,20),4,4,1,"Equipa de projeto"))))</f>
        <v/>
      </c>
      <c r="B191">
        <f>Atividades!$A$49</f>
        <v>0</v>
      </c>
      <c r="C191" s="123" t="s">
        <v>49</v>
      </c>
      <c r="D191">
        <f ca="1"/>
        <v>0</v>
      </c>
      <c r="E191">
        <f ca="1"/>
        <v>0</v>
      </c>
      <c r="F191">
        <f ca="1"/>
        <v>0</v>
      </c>
      <c r="G191">
        <f ca="1"/>
        <v>0</v>
      </c>
      <c r="H191">
        <f ca="1"/>
        <v>0</v>
      </c>
      <c r="I191">
        <f ca="1"/>
        <v>0</v>
      </c>
      <c r="J191">
        <f ca="1"/>
        <v>0</v>
      </c>
      <c r="K191">
        <f ca="1"/>
        <v>0</v>
      </c>
      <c r="L191">
        <f ca="1"/>
        <v>0</v>
      </c>
      <c r="M191">
        <f ca="1"/>
        <v>0</v>
      </c>
      <c r="N191">
        <f ca="1"/>
        <v>0</v>
      </c>
      <c r="O191">
        <f ca="1"/>
        <v>0</v>
      </c>
      <c r="P191">
        <f ca="1"/>
        <v>0</v>
      </c>
      <c r="Q191">
        <f ca="1"/>
        <v>0</v>
      </c>
      <c r="R191">
        <f ca="1"/>
        <v>0</v>
      </c>
      <c r="S191">
        <f ca="1"/>
        <v>0</v>
      </c>
      <c r="T191">
        <f ca="1"/>
        <v>0</v>
      </c>
      <c r="U191">
        <f ca="1"/>
        <v>0</v>
      </c>
      <c r="V191">
        <f ca="1"/>
        <v>0</v>
      </c>
      <c r="W191">
        <f ca="1"/>
        <v>0</v>
      </c>
      <c r="X191">
        <f ca="1"/>
        <v>0</v>
      </c>
      <c r="Y191">
        <f ca="1"/>
        <v>0</v>
      </c>
      <c r="Z191">
        <f ca="1"/>
        <v>0</v>
      </c>
      <c r="AA191">
        <f ca="1"/>
        <v>0</v>
      </c>
      <c r="AB191">
        <f ca="1"/>
        <v>0</v>
      </c>
      <c r="AC191">
        <f ca="1"/>
        <v>0</v>
      </c>
      <c r="AD191">
        <f ca="1"/>
        <v>0</v>
      </c>
      <c r="AE191">
        <f ca="1"/>
        <v>0</v>
      </c>
      <c r="AF191">
        <f ca="1"/>
        <v>0</v>
      </c>
      <c r="AG191">
        <f ca="1"/>
        <v>0</v>
      </c>
      <c r="AH191">
        <f ca="1"/>
        <v>0</v>
      </c>
      <c r="AI191">
        <f ca="1"/>
        <v>0</v>
      </c>
      <c r="AJ191">
        <f ca="1"/>
        <v>0</v>
      </c>
      <c r="AK191">
        <f ca="1"/>
        <v>0</v>
      </c>
      <c r="AL191">
        <f ca="1"/>
        <v>0</v>
      </c>
      <c r="AM191">
        <f ca="1"/>
        <v>0</v>
      </c>
      <c r="AN191">
        <f ca="1"/>
        <v>0</v>
      </c>
      <c r="AO191">
        <f ca="1"/>
        <v>0</v>
      </c>
      <c r="AP191">
        <f ca="1"/>
        <v>0</v>
      </c>
      <c r="AQ191">
        <f ca="1"/>
        <v>0</v>
      </c>
      <c r="AR191">
        <f ca="1"/>
        <v>0</v>
      </c>
      <c r="AS191">
        <f ca="1"/>
        <v>0</v>
      </c>
      <c r="AT191">
        <f ca="1"/>
        <v>0</v>
      </c>
      <c r="AU191">
        <f ca="1"/>
        <v>0</v>
      </c>
      <c r="AV191">
        <f ca="1"/>
        <v>0</v>
      </c>
      <c r="AW191">
        <f ca="1"/>
        <v>0</v>
      </c>
      <c r="AX191">
        <f ca="1"/>
        <v>0</v>
      </c>
      <c r="AY191">
        <f ca="1"/>
        <v>0</v>
      </c>
      <c r="AZ191">
        <f ca="1"/>
        <v>0</v>
      </c>
      <c r="BA191">
        <f ca="1"/>
        <v>0</v>
      </c>
      <c r="BB191">
        <f ca="1"/>
        <v>0</v>
      </c>
      <c r="BC191">
        <f ca="1"/>
        <v>0</v>
      </c>
      <c r="BD191">
        <f ca="1"/>
        <v>0</v>
      </c>
      <c r="BE191">
        <f ca="1"/>
        <v>0</v>
      </c>
      <c r="BF191">
        <f ca="1"/>
        <v>0</v>
      </c>
      <c r="BG191">
        <f ca="1"/>
        <v>0</v>
      </c>
      <c r="BH191">
        <f ca="1"/>
        <v>0</v>
      </c>
      <c r="BI191">
        <f ca="1"/>
        <v>0</v>
      </c>
      <c r="BJ191">
        <f ca="1"/>
        <v>0</v>
      </c>
      <c r="BK191" s="331">
        <f ca="1"/>
        <v>0</v>
      </c>
    </row>
    <row r="192" spans="1:63" x14ac:dyDescent="0.25">
      <c r="A192" s="330" t="str" cm="1">
        <f t="array" aca="1" ref="A192" ca="1">IF(INDIRECT(ADDRESS(9+QUOTIENT(ROW(A191)-1,20),4,4,1,"Equipa de projeto")) = 0,"", _xlfn.CONCAT(1 + QUOTIENT(ROW(A191)-1,20),". ", INDIRECT(ADDRESS(9+QUOTIENT(ROW(A191)-1,20),4,4,1,"Equipa de projeto"))))</f>
        <v/>
      </c>
      <c r="B192">
        <f>Atividades!$A$61</f>
        <v>0</v>
      </c>
      <c r="C192" s="123" t="s">
        <v>48</v>
      </c>
      <c r="D192">
        <f ca="1"/>
        <v>0</v>
      </c>
      <c r="E192">
        <f ca="1"/>
        <v>0</v>
      </c>
      <c r="F192">
        <f ca="1"/>
        <v>0</v>
      </c>
      <c r="G192">
        <f ca="1"/>
        <v>0</v>
      </c>
      <c r="H192">
        <f ca="1"/>
        <v>0</v>
      </c>
      <c r="I192">
        <f ca="1"/>
        <v>0</v>
      </c>
      <c r="J192">
        <f ca="1"/>
        <v>0</v>
      </c>
      <c r="K192">
        <f ca="1"/>
        <v>0</v>
      </c>
      <c r="L192">
        <f ca="1"/>
        <v>0</v>
      </c>
      <c r="M192">
        <f ca="1"/>
        <v>0</v>
      </c>
      <c r="N192">
        <f ca="1"/>
        <v>0</v>
      </c>
      <c r="O192">
        <f ca="1"/>
        <v>0</v>
      </c>
      <c r="P192">
        <f ca="1"/>
        <v>0</v>
      </c>
      <c r="Q192">
        <f ca="1"/>
        <v>0</v>
      </c>
      <c r="R192">
        <f ca="1"/>
        <v>0</v>
      </c>
      <c r="S192">
        <f ca="1"/>
        <v>0</v>
      </c>
      <c r="T192">
        <f ca="1"/>
        <v>0</v>
      </c>
      <c r="U192">
        <f ca="1"/>
        <v>0</v>
      </c>
      <c r="V192">
        <f ca="1"/>
        <v>0</v>
      </c>
      <c r="W192">
        <f ca="1"/>
        <v>0</v>
      </c>
      <c r="X192">
        <f ca="1"/>
        <v>0</v>
      </c>
      <c r="Y192">
        <f ca="1"/>
        <v>0</v>
      </c>
      <c r="Z192">
        <f ca="1"/>
        <v>0</v>
      </c>
      <c r="AA192">
        <f ca="1"/>
        <v>0</v>
      </c>
      <c r="AB192">
        <f ca="1"/>
        <v>0</v>
      </c>
      <c r="AC192">
        <f ca="1"/>
        <v>0</v>
      </c>
      <c r="AD192">
        <f ca="1"/>
        <v>0</v>
      </c>
      <c r="AE192">
        <f ca="1"/>
        <v>0</v>
      </c>
      <c r="AF192">
        <f ca="1"/>
        <v>0</v>
      </c>
      <c r="AG192">
        <f ca="1"/>
        <v>0</v>
      </c>
      <c r="AH192">
        <f ca="1"/>
        <v>0</v>
      </c>
      <c r="AI192">
        <f ca="1"/>
        <v>0</v>
      </c>
      <c r="AJ192">
        <f ca="1"/>
        <v>0</v>
      </c>
      <c r="AK192">
        <f ca="1"/>
        <v>0</v>
      </c>
      <c r="AL192">
        <f ca="1"/>
        <v>0</v>
      </c>
      <c r="AM192">
        <f ca="1"/>
        <v>0</v>
      </c>
      <c r="AN192">
        <f ca="1"/>
        <v>0</v>
      </c>
      <c r="AO192">
        <f ca="1"/>
        <v>0</v>
      </c>
      <c r="AP192">
        <f ca="1"/>
        <v>0</v>
      </c>
      <c r="AQ192">
        <f ca="1"/>
        <v>0</v>
      </c>
      <c r="AR192">
        <f ca="1"/>
        <v>0</v>
      </c>
      <c r="AS192">
        <f ca="1"/>
        <v>0</v>
      </c>
      <c r="AT192">
        <f ca="1"/>
        <v>0</v>
      </c>
      <c r="AU192">
        <f ca="1"/>
        <v>0</v>
      </c>
      <c r="AV192">
        <f ca="1"/>
        <v>0</v>
      </c>
      <c r="AW192">
        <f ca="1"/>
        <v>0</v>
      </c>
      <c r="AX192">
        <f ca="1"/>
        <v>0</v>
      </c>
      <c r="AY192">
        <f ca="1"/>
        <v>0</v>
      </c>
      <c r="AZ192">
        <f ca="1"/>
        <v>0</v>
      </c>
      <c r="BA192">
        <f ca="1"/>
        <v>0</v>
      </c>
      <c r="BB192">
        <f ca="1"/>
        <v>0</v>
      </c>
      <c r="BC192">
        <f ca="1"/>
        <v>0</v>
      </c>
      <c r="BD192">
        <f ca="1"/>
        <v>0</v>
      </c>
      <c r="BE192">
        <f ca="1"/>
        <v>0</v>
      </c>
      <c r="BF192">
        <f ca="1"/>
        <v>0</v>
      </c>
      <c r="BG192">
        <f ca="1"/>
        <v>0</v>
      </c>
      <c r="BH192">
        <f ca="1"/>
        <v>0</v>
      </c>
      <c r="BI192">
        <f ca="1"/>
        <v>0</v>
      </c>
      <c r="BJ192">
        <f ca="1"/>
        <v>0</v>
      </c>
      <c r="BK192" s="331">
        <f ca="1"/>
        <v>0</v>
      </c>
    </row>
    <row r="193" spans="1:63" x14ac:dyDescent="0.25">
      <c r="A193" s="330" t="str" cm="1">
        <f t="array" aca="1" ref="A193" ca="1">IF(INDIRECT(ADDRESS(9+QUOTIENT(ROW(A192)-1,20),4,4,1,"Equipa de projeto")) = 0,"", _xlfn.CONCAT(1 + QUOTIENT(ROW(A192)-1,20),". ", INDIRECT(ADDRESS(9+QUOTIENT(ROW(A192)-1,20),4,4,1,"Equipa de projeto"))))</f>
        <v/>
      </c>
      <c r="B193">
        <f>Atividades!$A$61</f>
        <v>0</v>
      </c>
      <c r="C193" s="123" t="s">
        <v>49</v>
      </c>
      <c r="D193">
        <f ca="1"/>
        <v>0</v>
      </c>
      <c r="E193">
        <f ca="1"/>
        <v>0</v>
      </c>
      <c r="F193">
        <f ca="1"/>
        <v>0</v>
      </c>
      <c r="G193">
        <f ca="1"/>
        <v>0</v>
      </c>
      <c r="H193">
        <f ca="1"/>
        <v>0</v>
      </c>
      <c r="I193">
        <f ca="1"/>
        <v>0</v>
      </c>
      <c r="J193">
        <f ca="1"/>
        <v>0</v>
      </c>
      <c r="K193">
        <f ca="1"/>
        <v>0</v>
      </c>
      <c r="L193">
        <f ca="1"/>
        <v>0</v>
      </c>
      <c r="M193">
        <f ca="1"/>
        <v>0</v>
      </c>
      <c r="N193">
        <f ca="1"/>
        <v>0</v>
      </c>
      <c r="O193">
        <f ca="1"/>
        <v>0</v>
      </c>
      <c r="P193">
        <f ca="1"/>
        <v>0</v>
      </c>
      <c r="Q193">
        <f ca="1"/>
        <v>0</v>
      </c>
      <c r="R193">
        <f ca="1"/>
        <v>0</v>
      </c>
      <c r="S193">
        <f ca="1"/>
        <v>0</v>
      </c>
      <c r="T193">
        <f ca="1"/>
        <v>0</v>
      </c>
      <c r="U193">
        <f ca="1"/>
        <v>0</v>
      </c>
      <c r="V193">
        <f ca="1"/>
        <v>0</v>
      </c>
      <c r="W193">
        <f ca="1"/>
        <v>0</v>
      </c>
      <c r="X193">
        <f ca="1"/>
        <v>0</v>
      </c>
      <c r="Y193">
        <f ca="1"/>
        <v>0</v>
      </c>
      <c r="Z193">
        <f ca="1"/>
        <v>0</v>
      </c>
      <c r="AA193">
        <f ca="1"/>
        <v>0</v>
      </c>
      <c r="AB193">
        <f ca="1"/>
        <v>0</v>
      </c>
      <c r="AC193">
        <f ca="1"/>
        <v>0</v>
      </c>
      <c r="AD193">
        <f ca="1"/>
        <v>0</v>
      </c>
      <c r="AE193">
        <f ca="1"/>
        <v>0</v>
      </c>
      <c r="AF193">
        <f ca="1"/>
        <v>0</v>
      </c>
      <c r="AG193">
        <f ca="1"/>
        <v>0</v>
      </c>
      <c r="AH193">
        <f ca="1"/>
        <v>0</v>
      </c>
      <c r="AI193">
        <f ca="1"/>
        <v>0</v>
      </c>
      <c r="AJ193">
        <f ca="1"/>
        <v>0</v>
      </c>
      <c r="AK193">
        <f ca="1"/>
        <v>0</v>
      </c>
      <c r="AL193">
        <f ca="1"/>
        <v>0</v>
      </c>
      <c r="AM193">
        <f ca="1"/>
        <v>0</v>
      </c>
      <c r="AN193">
        <f ca="1"/>
        <v>0</v>
      </c>
      <c r="AO193">
        <f ca="1"/>
        <v>0</v>
      </c>
      <c r="AP193">
        <f ca="1"/>
        <v>0</v>
      </c>
      <c r="AQ193">
        <f ca="1"/>
        <v>0</v>
      </c>
      <c r="AR193">
        <f ca="1"/>
        <v>0</v>
      </c>
      <c r="AS193">
        <f ca="1"/>
        <v>0</v>
      </c>
      <c r="AT193">
        <f ca="1"/>
        <v>0</v>
      </c>
      <c r="AU193">
        <f ca="1"/>
        <v>0</v>
      </c>
      <c r="AV193">
        <f ca="1"/>
        <v>0</v>
      </c>
      <c r="AW193">
        <f ca="1"/>
        <v>0</v>
      </c>
      <c r="AX193">
        <f ca="1"/>
        <v>0</v>
      </c>
      <c r="AY193">
        <f ca="1"/>
        <v>0</v>
      </c>
      <c r="AZ193">
        <f ca="1"/>
        <v>0</v>
      </c>
      <c r="BA193">
        <f ca="1"/>
        <v>0</v>
      </c>
      <c r="BB193">
        <f ca="1"/>
        <v>0</v>
      </c>
      <c r="BC193">
        <f ca="1"/>
        <v>0</v>
      </c>
      <c r="BD193">
        <f ca="1"/>
        <v>0</v>
      </c>
      <c r="BE193">
        <f ca="1"/>
        <v>0</v>
      </c>
      <c r="BF193">
        <f ca="1"/>
        <v>0</v>
      </c>
      <c r="BG193">
        <f ca="1"/>
        <v>0</v>
      </c>
      <c r="BH193">
        <f ca="1"/>
        <v>0</v>
      </c>
      <c r="BI193">
        <f ca="1"/>
        <v>0</v>
      </c>
      <c r="BJ193">
        <f ca="1"/>
        <v>0</v>
      </c>
      <c r="BK193" s="331">
        <f ca="1"/>
        <v>0</v>
      </c>
    </row>
    <row r="194" spans="1:63" x14ac:dyDescent="0.25">
      <c r="A194" s="330" t="str" cm="1">
        <f t="array" aca="1" ref="A194" ca="1">IF(INDIRECT(ADDRESS(9+QUOTIENT(ROW(A193)-1,20),4,4,1,"Equipa de projeto")) = 0,"", _xlfn.CONCAT(1 + QUOTIENT(ROW(A193)-1,20),". ", INDIRECT(ADDRESS(9+QUOTIENT(ROW(A193)-1,20),4,4,1,"Equipa de projeto"))))</f>
        <v/>
      </c>
      <c r="B194">
        <f>Atividades!$A$73</f>
        <v>0</v>
      </c>
      <c r="C194" s="123" t="s">
        <v>48</v>
      </c>
      <c r="D194">
        <f ca="1"/>
        <v>0</v>
      </c>
      <c r="E194">
        <f ca="1"/>
        <v>0</v>
      </c>
      <c r="F194">
        <f ca="1"/>
        <v>0</v>
      </c>
      <c r="G194">
        <f ca="1"/>
        <v>0</v>
      </c>
      <c r="H194">
        <f ca="1"/>
        <v>0</v>
      </c>
      <c r="I194">
        <f ca="1"/>
        <v>0</v>
      </c>
      <c r="J194">
        <f ca="1"/>
        <v>0</v>
      </c>
      <c r="K194">
        <f ca="1"/>
        <v>0</v>
      </c>
      <c r="L194">
        <f ca="1"/>
        <v>0</v>
      </c>
      <c r="M194">
        <f ca="1"/>
        <v>0</v>
      </c>
      <c r="N194">
        <f ca="1"/>
        <v>0</v>
      </c>
      <c r="O194">
        <f ca="1"/>
        <v>0</v>
      </c>
      <c r="P194">
        <f ca="1"/>
        <v>0</v>
      </c>
      <c r="Q194">
        <f ca="1"/>
        <v>0</v>
      </c>
      <c r="R194">
        <f ca="1"/>
        <v>0</v>
      </c>
      <c r="S194">
        <f ca="1"/>
        <v>0</v>
      </c>
      <c r="T194">
        <f ca="1"/>
        <v>0</v>
      </c>
      <c r="U194">
        <f ca="1"/>
        <v>0</v>
      </c>
      <c r="V194">
        <f ca="1"/>
        <v>0</v>
      </c>
      <c r="W194">
        <f ca="1"/>
        <v>0</v>
      </c>
      <c r="X194">
        <f ca="1"/>
        <v>0</v>
      </c>
      <c r="Y194">
        <f ca="1"/>
        <v>0</v>
      </c>
      <c r="Z194">
        <f ca="1"/>
        <v>0</v>
      </c>
      <c r="AA194">
        <f ca="1"/>
        <v>0</v>
      </c>
      <c r="AB194">
        <f ca="1"/>
        <v>0</v>
      </c>
      <c r="AC194">
        <f ca="1"/>
        <v>0</v>
      </c>
      <c r="AD194">
        <f ca="1"/>
        <v>0</v>
      </c>
      <c r="AE194">
        <f ca="1"/>
        <v>0</v>
      </c>
      <c r="AF194">
        <f ca="1"/>
        <v>0</v>
      </c>
      <c r="AG194">
        <f ca="1"/>
        <v>0</v>
      </c>
      <c r="AH194">
        <f ca="1"/>
        <v>0</v>
      </c>
      <c r="AI194">
        <f ca="1"/>
        <v>0</v>
      </c>
      <c r="AJ194">
        <f ca="1"/>
        <v>0</v>
      </c>
      <c r="AK194">
        <f ca="1"/>
        <v>0</v>
      </c>
      <c r="AL194">
        <f ca="1"/>
        <v>0</v>
      </c>
      <c r="AM194">
        <f ca="1"/>
        <v>0</v>
      </c>
      <c r="AN194">
        <f ca="1"/>
        <v>0</v>
      </c>
      <c r="AO194">
        <f ca="1"/>
        <v>0</v>
      </c>
      <c r="AP194">
        <f ca="1"/>
        <v>0</v>
      </c>
      <c r="AQ194">
        <f ca="1"/>
        <v>0</v>
      </c>
      <c r="AR194">
        <f ca="1"/>
        <v>0</v>
      </c>
      <c r="AS194">
        <f ca="1"/>
        <v>0</v>
      </c>
      <c r="AT194">
        <f ca="1"/>
        <v>0</v>
      </c>
      <c r="AU194">
        <f ca="1"/>
        <v>0</v>
      </c>
      <c r="AV194">
        <f ca="1"/>
        <v>0</v>
      </c>
      <c r="AW194">
        <f ca="1"/>
        <v>0</v>
      </c>
      <c r="AX194">
        <f ca="1"/>
        <v>0</v>
      </c>
      <c r="AY194">
        <f ca="1"/>
        <v>0</v>
      </c>
      <c r="AZ194">
        <f ca="1"/>
        <v>0</v>
      </c>
      <c r="BA194">
        <f ca="1"/>
        <v>0</v>
      </c>
      <c r="BB194">
        <f ca="1"/>
        <v>0</v>
      </c>
      <c r="BC194">
        <f ca="1"/>
        <v>0</v>
      </c>
      <c r="BD194">
        <f ca="1"/>
        <v>0</v>
      </c>
      <c r="BE194">
        <f ca="1"/>
        <v>0</v>
      </c>
      <c r="BF194">
        <f ca="1"/>
        <v>0</v>
      </c>
      <c r="BG194">
        <f ca="1"/>
        <v>0</v>
      </c>
      <c r="BH194">
        <f ca="1"/>
        <v>0</v>
      </c>
      <c r="BI194">
        <f ca="1"/>
        <v>0</v>
      </c>
      <c r="BJ194">
        <f ca="1"/>
        <v>0</v>
      </c>
      <c r="BK194" s="331">
        <f ca="1"/>
        <v>0</v>
      </c>
    </row>
    <row r="195" spans="1:63" x14ac:dyDescent="0.25">
      <c r="A195" s="330" t="str" cm="1">
        <f t="array" aca="1" ref="A195" ca="1">IF(INDIRECT(ADDRESS(9+QUOTIENT(ROW(A194)-1,20),4,4,1,"Equipa de projeto")) = 0,"", _xlfn.CONCAT(1 + QUOTIENT(ROW(A194)-1,20),". ", INDIRECT(ADDRESS(9+QUOTIENT(ROW(A194)-1,20),4,4,1,"Equipa de projeto"))))</f>
        <v/>
      </c>
      <c r="B195">
        <f>Atividades!$A$73</f>
        <v>0</v>
      </c>
      <c r="C195" s="123" t="s">
        <v>49</v>
      </c>
      <c r="D195">
        <f ca="1"/>
        <v>0</v>
      </c>
      <c r="E195">
        <f ca="1"/>
        <v>0</v>
      </c>
      <c r="F195">
        <f ca="1"/>
        <v>0</v>
      </c>
      <c r="G195">
        <f ca="1"/>
        <v>0</v>
      </c>
      <c r="H195">
        <f ca="1"/>
        <v>0</v>
      </c>
      <c r="I195">
        <f ca="1"/>
        <v>0</v>
      </c>
      <c r="J195">
        <f ca="1"/>
        <v>0</v>
      </c>
      <c r="K195">
        <f ca="1"/>
        <v>0</v>
      </c>
      <c r="L195">
        <f ca="1"/>
        <v>0</v>
      </c>
      <c r="M195">
        <f ca="1"/>
        <v>0</v>
      </c>
      <c r="N195">
        <f ca="1"/>
        <v>0</v>
      </c>
      <c r="O195">
        <f ca="1"/>
        <v>0</v>
      </c>
      <c r="P195">
        <f ca="1"/>
        <v>0</v>
      </c>
      <c r="Q195">
        <f ca="1"/>
        <v>0</v>
      </c>
      <c r="R195">
        <f ca="1"/>
        <v>0</v>
      </c>
      <c r="S195">
        <f ca="1"/>
        <v>0</v>
      </c>
      <c r="T195">
        <f ca="1"/>
        <v>0</v>
      </c>
      <c r="U195">
        <f ca="1"/>
        <v>0</v>
      </c>
      <c r="V195">
        <f ca="1"/>
        <v>0</v>
      </c>
      <c r="W195">
        <f ca="1"/>
        <v>0</v>
      </c>
      <c r="X195">
        <f ca="1"/>
        <v>0</v>
      </c>
      <c r="Y195">
        <f ca="1"/>
        <v>0</v>
      </c>
      <c r="Z195">
        <f ca="1"/>
        <v>0</v>
      </c>
      <c r="AA195">
        <f ca="1"/>
        <v>0</v>
      </c>
      <c r="AB195">
        <f ca="1"/>
        <v>0</v>
      </c>
      <c r="AC195">
        <f ca="1"/>
        <v>0</v>
      </c>
      <c r="AD195">
        <f ca="1"/>
        <v>0</v>
      </c>
      <c r="AE195">
        <f ca="1"/>
        <v>0</v>
      </c>
      <c r="AF195">
        <f ca="1"/>
        <v>0</v>
      </c>
      <c r="AG195">
        <f ca="1"/>
        <v>0</v>
      </c>
      <c r="AH195">
        <f ca="1"/>
        <v>0</v>
      </c>
      <c r="AI195">
        <f ca="1"/>
        <v>0</v>
      </c>
      <c r="AJ195">
        <f ca="1"/>
        <v>0</v>
      </c>
      <c r="AK195">
        <f ca="1"/>
        <v>0</v>
      </c>
      <c r="AL195">
        <f ca="1"/>
        <v>0</v>
      </c>
      <c r="AM195">
        <f ca="1"/>
        <v>0</v>
      </c>
      <c r="AN195">
        <f ca="1"/>
        <v>0</v>
      </c>
      <c r="AO195">
        <f ca="1"/>
        <v>0</v>
      </c>
      <c r="AP195">
        <f ca="1"/>
        <v>0</v>
      </c>
      <c r="AQ195">
        <f ca="1"/>
        <v>0</v>
      </c>
      <c r="AR195">
        <f ca="1"/>
        <v>0</v>
      </c>
      <c r="AS195">
        <f ca="1"/>
        <v>0</v>
      </c>
      <c r="AT195">
        <f ca="1"/>
        <v>0</v>
      </c>
      <c r="AU195">
        <f ca="1"/>
        <v>0</v>
      </c>
      <c r="AV195">
        <f ca="1"/>
        <v>0</v>
      </c>
      <c r="AW195">
        <f ca="1"/>
        <v>0</v>
      </c>
      <c r="AX195">
        <f ca="1"/>
        <v>0</v>
      </c>
      <c r="AY195">
        <f ca="1"/>
        <v>0</v>
      </c>
      <c r="AZ195">
        <f ca="1"/>
        <v>0</v>
      </c>
      <c r="BA195">
        <f ca="1"/>
        <v>0</v>
      </c>
      <c r="BB195">
        <f ca="1"/>
        <v>0</v>
      </c>
      <c r="BC195">
        <f ca="1"/>
        <v>0</v>
      </c>
      <c r="BD195">
        <f ca="1"/>
        <v>0</v>
      </c>
      <c r="BE195">
        <f ca="1"/>
        <v>0</v>
      </c>
      <c r="BF195">
        <f ca="1"/>
        <v>0</v>
      </c>
      <c r="BG195">
        <f ca="1"/>
        <v>0</v>
      </c>
      <c r="BH195">
        <f ca="1"/>
        <v>0</v>
      </c>
      <c r="BI195">
        <f ca="1"/>
        <v>0</v>
      </c>
      <c r="BJ195">
        <f ca="1"/>
        <v>0</v>
      </c>
      <c r="BK195" s="331">
        <f ca="1"/>
        <v>0</v>
      </c>
    </row>
    <row r="196" spans="1:63" x14ac:dyDescent="0.25">
      <c r="A196" s="330" t="str" cm="1">
        <f t="array" aca="1" ref="A196" ca="1">IF(INDIRECT(ADDRESS(9+QUOTIENT(ROW(A195)-1,20),4,4,1,"Equipa de projeto")) = 0,"", _xlfn.CONCAT(1 + QUOTIENT(ROW(A195)-1,20),". ", INDIRECT(ADDRESS(9+QUOTIENT(ROW(A195)-1,20),4,4,1,"Equipa de projeto"))))</f>
        <v/>
      </c>
      <c r="B196">
        <f>Atividades!$A$85</f>
        <v>0</v>
      </c>
      <c r="C196" s="123" t="s">
        <v>48</v>
      </c>
      <c r="D196">
        <f ca="1"/>
        <v>0</v>
      </c>
      <c r="E196">
        <f ca="1"/>
        <v>0</v>
      </c>
      <c r="F196">
        <f ca="1"/>
        <v>0</v>
      </c>
      <c r="G196">
        <f ca="1"/>
        <v>0</v>
      </c>
      <c r="H196">
        <f ca="1"/>
        <v>0</v>
      </c>
      <c r="I196">
        <f ca="1"/>
        <v>0</v>
      </c>
      <c r="J196">
        <f ca="1"/>
        <v>0</v>
      </c>
      <c r="K196">
        <f ca="1"/>
        <v>0</v>
      </c>
      <c r="L196">
        <f ca="1"/>
        <v>0</v>
      </c>
      <c r="M196">
        <f ca="1"/>
        <v>0</v>
      </c>
      <c r="N196">
        <f ca="1"/>
        <v>0</v>
      </c>
      <c r="O196">
        <f ca="1"/>
        <v>0</v>
      </c>
      <c r="P196">
        <f ca="1"/>
        <v>0</v>
      </c>
      <c r="Q196">
        <f ca="1"/>
        <v>0</v>
      </c>
      <c r="R196">
        <f ca="1"/>
        <v>0</v>
      </c>
      <c r="S196">
        <f ca="1"/>
        <v>0</v>
      </c>
      <c r="T196">
        <f ca="1"/>
        <v>0</v>
      </c>
      <c r="U196">
        <f ca="1"/>
        <v>0</v>
      </c>
      <c r="V196">
        <f ca="1"/>
        <v>0</v>
      </c>
      <c r="W196">
        <f ca="1"/>
        <v>0</v>
      </c>
      <c r="X196">
        <f ca="1"/>
        <v>0</v>
      </c>
      <c r="Y196">
        <f ca="1"/>
        <v>0</v>
      </c>
      <c r="Z196">
        <f ca="1"/>
        <v>0</v>
      </c>
      <c r="AA196">
        <f ca="1"/>
        <v>0</v>
      </c>
      <c r="AB196">
        <f ca="1"/>
        <v>0</v>
      </c>
      <c r="AC196">
        <f ca="1"/>
        <v>0</v>
      </c>
      <c r="AD196">
        <f ca="1"/>
        <v>0</v>
      </c>
      <c r="AE196">
        <f ca="1"/>
        <v>0</v>
      </c>
      <c r="AF196">
        <f ca="1"/>
        <v>0</v>
      </c>
      <c r="AG196">
        <f ca="1"/>
        <v>0</v>
      </c>
      <c r="AH196">
        <f ca="1"/>
        <v>0</v>
      </c>
      <c r="AI196">
        <f ca="1"/>
        <v>0</v>
      </c>
      <c r="AJ196">
        <f ca="1"/>
        <v>0</v>
      </c>
      <c r="AK196">
        <f ca="1"/>
        <v>0</v>
      </c>
      <c r="AL196">
        <f ca="1"/>
        <v>0</v>
      </c>
      <c r="AM196">
        <f ca="1"/>
        <v>0</v>
      </c>
      <c r="AN196">
        <f ca="1"/>
        <v>0</v>
      </c>
      <c r="AO196">
        <f ca="1"/>
        <v>0</v>
      </c>
      <c r="AP196">
        <f ca="1"/>
        <v>0</v>
      </c>
      <c r="AQ196">
        <f ca="1"/>
        <v>0</v>
      </c>
      <c r="AR196">
        <f ca="1"/>
        <v>0</v>
      </c>
      <c r="AS196">
        <f ca="1"/>
        <v>0</v>
      </c>
      <c r="AT196">
        <f ca="1"/>
        <v>0</v>
      </c>
      <c r="AU196">
        <f ca="1"/>
        <v>0</v>
      </c>
      <c r="AV196">
        <f ca="1"/>
        <v>0</v>
      </c>
      <c r="AW196">
        <f ca="1"/>
        <v>0</v>
      </c>
      <c r="AX196">
        <f ca="1"/>
        <v>0</v>
      </c>
      <c r="AY196">
        <f ca="1"/>
        <v>0</v>
      </c>
      <c r="AZ196">
        <f ca="1"/>
        <v>0</v>
      </c>
      <c r="BA196">
        <f ca="1"/>
        <v>0</v>
      </c>
      <c r="BB196">
        <f ca="1"/>
        <v>0</v>
      </c>
      <c r="BC196">
        <f ca="1"/>
        <v>0</v>
      </c>
      <c r="BD196">
        <f ca="1"/>
        <v>0</v>
      </c>
      <c r="BE196">
        <f ca="1"/>
        <v>0</v>
      </c>
      <c r="BF196">
        <f ca="1"/>
        <v>0</v>
      </c>
      <c r="BG196">
        <f ca="1"/>
        <v>0</v>
      </c>
      <c r="BH196">
        <f ca="1"/>
        <v>0</v>
      </c>
      <c r="BI196">
        <f ca="1"/>
        <v>0</v>
      </c>
      <c r="BJ196">
        <f ca="1"/>
        <v>0</v>
      </c>
      <c r="BK196" s="331">
        <f ca="1"/>
        <v>0</v>
      </c>
    </row>
    <row r="197" spans="1:63" x14ac:dyDescent="0.25">
      <c r="A197" s="330" t="str" cm="1">
        <f t="array" aca="1" ref="A197" ca="1">IF(INDIRECT(ADDRESS(9+QUOTIENT(ROW(A196)-1,20),4,4,1,"Equipa de projeto")) = 0,"", _xlfn.CONCAT(1 + QUOTIENT(ROW(A196)-1,20),". ", INDIRECT(ADDRESS(9+QUOTIENT(ROW(A196)-1,20),4,4,1,"Equipa de projeto"))))</f>
        <v/>
      </c>
      <c r="B197">
        <f>Atividades!$A$85</f>
        <v>0</v>
      </c>
      <c r="C197" s="123" t="s">
        <v>49</v>
      </c>
      <c r="D197">
        <f ca="1"/>
        <v>0</v>
      </c>
      <c r="E197">
        <f ca="1"/>
        <v>0</v>
      </c>
      <c r="F197">
        <f ca="1"/>
        <v>0</v>
      </c>
      <c r="G197">
        <f ca="1"/>
        <v>0</v>
      </c>
      <c r="H197">
        <f ca="1"/>
        <v>0</v>
      </c>
      <c r="I197">
        <f ca="1"/>
        <v>0</v>
      </c>
      <c r="J197">
        <f ca="1"/>
        <v>0</v>
      </c>
      <c r="K197">
        <f ca="1"/>
        <v>0</v>
      </c>
      <c r="L197">
        <f ca="1"/>
        <v>0</v>
      </c>
      <c r="M197">
        <f ca="1"/>
        <v>0</v>
      </c>
      <c r="N197">
        <f ca="1"/>
        <v>0</v>
      </c>
      <c r="O197">
        <f ca="1"/>
        <v>0</v>
      </c>
      <c r="P197">
        <f ca="1"/>
        <v>0</v>
      </c>
      <c r="Q197">
        <f ca="1"/>
        <v>0</v>
      </c>
      <c r="R197">
        <f ca="1"/>
        <v>0</v>
      </c>
      <c r="S197">
        <f ca="1"/>
        <v>0</v>
      </c>
      <c r="T197">
        <f ca="1"/>
        <v>0</v>
      </c>
      <c r="U197">
        <f ca="1"/>
        <v>0</v>
      </c>
      <c r="V197">
        <f ca="1"/>
        <v>0</v>
      </c>
      <c r="W197">
        <f ca="1"/>
        <v>0</v>
      </c>
      <c r="X197">
        <f ca="1"/>
        <v>0</v>
      </c>
      <c r="Y197">
        <f ca="1"/>
        <v>0</v>
      </c>
      <c r="Z197">
        <f ca="1"/>
        <v>0</v>
      </c>
      <c r="AA197">
        <f ca="1"/>
        <v>0</v>
      </c>
      <c r="AB197">
        <f ca="1"/>
        <v>0</v>
      </c>
      <c r="AC197">
        <f ca="1"/>
        <v>0</v>
      </c>
      <c r="AD197">
        <f ca="1"/>
        <v>0</v>
      </c>
      <c r="AE197">
        <f ca="1"/>
        <v>0</v>
      </c>
      <c r="AF197">
        <f ca="1"/>
        <v>0</v>
      </c>
      <c r="AG197">
        <f ca="1"/>
        <v>0</v>
      </c>
      <c r="AH197">
        <f ca="1"/>
        <v>0</v>
      </c>
      <c r="AI197">
        <f ca="1"/>
        <v>0</v>
      </c>
      <c r="AJ197">
        <f ca="1"/>
        <v>0</v>
      </c>
      <c r="AK197">
        <f ca="1"/>
        <v>0</v>
      </c>
      <c r="AL197">
        <f ca="1"/>
        <v>0</v>
      </c>
      <c r="AM197">
        <f ca="1"/>
        <v>0</v>
      </c>
      <c r="AN197">
        <f ca="1"/>
        <v>0</v>
      </c>
      <c r="AO197">
        <f ca="1"/>
        <v>0</v>
      </c>
      <c r="AP197">
        <f ca="1"/>
        <v>0</v>
      </c>
      <c r="AQ197">
        <f ca="1"/>
        <v>0</v>
      </c>
      <c r="AR197">
        <f ca="1"/>
        <v>0</v>
      </c>
      <c r="AS197">
        <f ca="1"/>
        <v>0</v>
      </c>
      <c r="AT197">
        <f ca="1"/>
        <v>0</v>
      </c>
      <c r="AU197">
        <f ca="1"/>
        <v>0</v>
      </c>
      <c r="AV197">
        <f ca="1"/>
        <v>0</v>
      </c>
      <c r="AW197">
        <f ca="1"/>
        <v>0</v>
      </c>
      <c r="AX197">
        <f ca="1"/>
        <v>0</v>
      </c>
      <c r="AY197">
        <f ca="1"/>
        <v>0</v>
      </c>
      <c r="AZ197">
        <f ca="1"/>
        <v>0</v>
      </c>
      <c r="BA197">
        <f ca="1"/>
        <v>0</v>
      </c>
      <c r="BB197">
        <f ca="1"/>
        <v>0</v>
      </c>
      <c r="BC197">
        <f ca="1"/>
        <v>0</v>
      </c>
      <c r="BD197">
        <f ca="1"/>
        <v>0</v>
      </c>
      <c r="BE197">
        <f ca="1"/>
        <v>0</v>
      </c>
      <c r="BF197">
        <f ca="1"/>
        <v>0</v>
      </c>
      <c r="BG197">
        <f ca="1"/>
        <v>0</v>
      </c>
      <c r="BH197">
        <f ca="1"/>
        <v>0</v>
      </c>
      <c r="BI197">
        <f ca="1"/>
        <v>0</v>
      </c>
      <c r="BJ197">
        <f ca="1"/>
        <v>0</v>
      </c>
      <c r="BK197" s="331">
        <f ca="1"/>
        <v>0</v>
      </c>
    </row>
    <row r="198" spans="1:63" x14ac:dyDescent="0.25">
      <c r="A198" s="330" t="str" cm="1">
        <f t="array" aca="1" ref="A198" ca="1">IF(INDIRECT(ADDRESS(9+QUOTIENT(ROW(A197)-1,20),4,4,1,"Equipa de projeto")) = 0,"", _xlfn.CONCAT(1 + QUOTIENT(ROW(A197)-1,20),". ", INDIRECT(ADDRESS(9+QUOTIENT(ROW(A197)-1,20),4,4,1,"Equipa de projeto"))))</f>
        <v/>
      </c>
      <c r="B198">
        <f>Atividades!$A$97</f>
        <v>0</v>
      </c>
      <c r="C198" s="123" t="s">
        <v>48</v>
      </c>
      <c r="D198">
        <f ca="1"/>
        <v>0</v>
      </c>
      <c r="E198">
        <f ca="1"/>
        <v>0</v>
      </c>
      <c r="F198">
        <f ca="1"/>
        <v>0</v>
      </c>
      <c r="G198">
        <f ca="1"/>
        <v>0</v>
      </c>
      <c r="H198">
        <f ca="1"/>
        <v>0</v>
      </c>
      <c r="I198">
        <f ca="1"/>
        <v>0</v>
      </c>
      <c r="J198">
        <f ca="1"/>
        <v>0</v>
      </c>
      <c r="K198">
        <f ca="1"/>
        <v>0</v>
      </c>
      <c r="L198">
        <f ca="1"/>
        <v>0</v>
      </c>
      <c r="M198">
        <f ca="1"/>
        <v>0</v>
      </c>
      <c r="N198">
        <f ca="1"/>
        <v>0</v>
      </c>
      <c r="O198">
        <f ca="1"/>
        <v>0</v>
      </c>
      <c r="P198">
        <f ca="1"/>
        <v>0</v>
      </c>
      <c r="Q198">
        <f ca="1"/>
        <v>0</v>
      </c>
      <c r="R198">
        <f ca="1"/>
        <v>0</v>
      </c>
      <c r="S198">
        <f ca="1"/>
        <v>0</v>
      </c>
      <c r="T198">
        <f ca="1"/>
        <v>0</v>
      </c>
      <c r="U198">
        <f ca="1"/>
        <v>0</v>
      </c>
      <c r="V198">
        <f ca="1"/>
        <v>0</v>
      </c>
      <c r="W198">
        <f ca="1"/>
        <v>0</v>
      </c>
      <c r="X198">
        <f ca="1"/>
        <v>0</v>
      </c>
      <c r="Y198">
        <f ca="1"/>
        <v>0</v>
      </c>
      <c r="Z198">
        <f ca="1"/>
        <v>0</v>
      </c>
      <c r="AA198">
        <f ca="1"/>
        <v>0</v>
      </c>
      <c r="AB198">
        <f ca="1"/>
        <v>0</v>
      </c>
      <c r="AC198">
        <f ca="1"/>
        <v>0</v>
      </c>
      <c r="AD198">
        <f ca="1"/>
        <v>0</v>
      </c>
      <c r="AE198">
        <f ca="1"/>
        <v>0</v>
      </c>
      <c r="AF198">
        <f ca="1"/>
        <v>0</v>
      </c>
      <c r="AG198">
        <f ca="1"/>
        <v>0</v>
      </c>
      <c r="AH198">
        <f ca="1"/>
        <v>0</v>
      </c>
      <c r="AI198">
        <f ca="1"/>
        <v>0</v>
      </c>
      <c r="AJ198">
        <f ca="1"/>
        <v>0</v>
      </c>
      <c r="AK198">
        <f ca="1"/>
        <v>0</v>
      </c>
      <c r="AL198">
        <f ca="1"/>
        <v>0</v>
      </c>
      <c r="AM198">
        <f ca="1"/>
        <v>0</v>
      </c>
      <c r="AN198">
        <f ca="1"/>
        <v>0</v>
      </c>
      <c r="AO198">
        <f ca="1"/>
        <v>0</v>
      </c>
      <c r="AP198">
        <f ca="1"/>
        <v>0</v>
      </c>
      <c r="AQ198">
        <f ca="1"/>
        <v>0</v>
      </c>
      <c r="AR198">
        <f ca="1"/>
        <v>0</v>
      </c>
      <c r="AS198">
        <f ca="1"/>
        <v>0</v>
      </c>
      <c r="AT198">
        <f ca="1"/>
        <v>0</v>
      </c>
      <c r="AU198">
        <f ca="1"/>
        <v>0</v>
      </c>
      <c r="AV198">
        <f ca="1"/>
        <v>0</v>
      </c>
      <c r="AW198">
        <f ca="1"/>
        <v>0</v>
      </c>
      <c r="AX198">
        <f ca="1"/>
        <v>0</v>
      </c>
      <c r="AY198">
        <f ca="1"/>
        <v>0</v>
      </c>
      <c r="AZ198">
        <f ca="1"/>
        <v>0</v>
      </c>
      <c r="BA198">
        <f ca="1"/>
        <v>0</v>
      </c>
      <c r="BB198">
        <f ca="1"/>
        <v>0</v>
      </c>
      <c r="BC198">
        <f ca="1"/>
        <v>0</v>
      </c>
      <c r="BD198">
        <f ca="1"/>
        <v>0</v>
      </c>
      <c r="BE198">
        <f ca="1"/>
        <v>0</v>
      </c>
      <c r="BF198">
        <f ca="1"/>
        <v>0</v>
      </c>
      <c r="BG198">
        <f ca="1"/>
        <v>0</v>
      </c>
      <c r="BH198">
        <f ca="1"/>
        <v>0</v>
      </c>
      <c r="BI198">
        <f ca="1"/>
        <v>0</v>
      </c>
      <c r="BJ198">
        <f ca="1"/>
        <v>0</v>
      </c>
      <c r="BK198" s="331">
        <f ca="1"/>
        <v>0</v>
      </c>
    </row>
    <row r="199" spans="1:63" x14ac:dyDescent="0.25">
      <c r="A199" s="330" t="str" cm="1">
        <f t="array" aca="1" ref="A199" ca="1">IF(INDIRECT(ADDRESS(9+QUOTIENT(ROW(A198)-1,20),4,4,1,"Equipa de projeto")) = 0,"", _xlfn.CONCAT(1 + QUOTIENT(ROW(A198)-1,20),". ", INDIRECT(ADDRESS(9+QUOTIENT(ROW(A198)-1,20),4,4,1,"Equipa de projeto"))))</f>
        <v/>
      </c>
      <c r="B199">
        <f>Atividades!$A$97</f>
        <v>0</v>
      </c>
      <c r="C199" s="123" t="s">
        <v>49</v>
      </c>
      <c r="D199">
        <f ca="1"/>
        <v>0</v>
      </c>
      <c r="E199">
        <f ca="1"/>
        <v>0</v>
      </c>
      <c r="F199">
        <f ca="1"/>
        <v>0</v>
      </c>
      <c r="G199">
        <f ca="1"/>
        <v>0</v>
      </c>
      <c r="H199">
        <f ca="1"/>
        <v>0</v>
      </c>
      <c r="I199">
        <f ca="1"/>
        <v>0</v>
      </c>
      <c r="J199">
        <f ca="1"/>
        <v>0</v>
      </c>
      <c r="K199">
        <f ca="1"/>
        <v>0</v>
      </c>
      <c r="L199">
        <f ca="1"/>
        <v>0</v>
      </c>
      <c r="M199">
        <f ca="1"/>
        <v>0</v>
      </c>
      <c r="N199">
        <f ca="1"/>
        <v>0</v>
      </c>
      <c r="O199">
        <f ca="1"/>
        <v>0</v>
      </c>
      <c r="P199">
        <f ca="1"/>
        <v>0</v>
      </c>
      <c r="Q199">
        <f ca="1"/>
        <v>0</v>
      </c>
      <c r="R199">
        <f ca="1"/>
        <v>0</v>
      </c>
      <c r="S199">
        <f ca="1"/>
        <v>0</v>
      </c>
      <c r="T199">
        <f ca="1"/>
        <v>0</v>
      </c>
      <c r="U199">
        <f ca="1"/>
        <v>0</v>
      </c>
      <c r="V199">
        <f ca="1"/>
        <v>0</v>
      </c>
      <c r="W199">
        <f ca="1"/>
        <v>0</v>
      </c>
      <c r="X199">
        <f ca="1"/>
        <v>0</v>
      </c>
      <c r="Y199">
        <f ca="1"/>
        <v>0</v>
      </c>
      <c r="Z199">
        <f ca="1"/>
        <v>0</v>
      </c>
      <c r="AA199">
        <f ca="1"/>
        <v>0</v>
      </c>
      <c r="AB199">
        <f ca="1"/>
        <v>0</v>
      </c>
      <c r="AC199">
        <f ca="1"/>
        <v>0</v>
      </c>
      <c r="AD199">
        <f ca="1"/>
        <v>0</v>
      </c>
      <c r="AE199">
        <f ca="1"/>
        <v>0</v>
      </c>
      <c r="AF199">
        <f ca="1"/>
        <v>0</v>
      </c>
      <c r="AG199">
        <f ca="1"/>
        <v>0</v>
      </c>
      <c r="AH199">
        <f ca="1"/>
        <v>0</v>
      </c>
      <c r="AI199">
        <f ca="1"/>
        <v>0</v>
      </c>
      <c r="AJ199">
        <f ca="1"/>
        <v>0</v>
      </c>
      <c r="AK199">
        <f ca="1"/>
        <v>0</v>
      </c>
      <c r="AL199">
        <f ca="1"/>
        <v>0</v>
      </c>
      <c r="AM199">
        <f ca="1"/>
        <v>0</v>
      </c>
      <c r="AN199">
        <f ca="1"/>
        <v>0</v>
      </c>
      <c r="AO199">
        <f ca="1"/>
        <v>0</v>
      </c>
      <c r="AP199">
        <f ca="1"/>
        <v>0</v>
      </c>
      <c r="AQ199">
        <f ca="1"/>
        <v>0</v>
      </c>
      <c r="AR199">
        <f ca="1"/>
        <v>0</v>
      </c>
      <c r="AS199">
        <f ca="1"/>
        <v>0</v>
      </c>
      <c r="AT199">
        <f ca="1"/>
        <v>0</v>
      </c>
      <c r="AU199">
        <f ca="1"/>
        <v>0</v>
      </c>
      <c r="AV199">
        <f ca="1"/>
        <v>0</v>
      </c>
      <c r="AW199">
        <f ca="1"/>
        <v>0</v>
      </c>
      <c r="AX199">
        <f ca="1"/>
        <v>0</v>
      </c>
      <c r="AY199">
        <f ca="1"/>
        <v>0</v>
      </c>
      <c r="AZ199">
        <f ca="1"/>
        <v>0</v>
      </c>
      <c r="BA199">
        <f ca="1"/>
        <v>0</v>
      </c>
      <c r="BB199">
        <f ca="1"/>
        <v>0</v>
      </c>
      <c r="BC199">
        <f ca="1"/>
        <v>0</v>
      </c>
      <c r="BD199">
        <f ca="1"/>
        <v>0</v>
      </c>
      <c r="BE199">
        <f ca="1"/>
        <v>0</v>
      </c>
      <c r="BF199">
        <f ca="1"/>
        <v>0</v>
      </c>
      <c r="BG199">
        <f ca="1"/>
        <v>0</v>
      </c>
      <c r="BH199">
        <f ca="1"/>
        <v>0</v>
      </c>
      <c r="BI199">
        <f ca="1"/>
        <v>0</v>
      </c>
      <c r="BJ199">
        <f ca="1"/>
        <v>0</v>
      </c>
      <c r="BK199" s="331">
        <f ca="1"/>
        <v>0</v>
      </c>
    </row>
    <row r="200" spans="1:63" x14ac:dyDescent="0.25">
      <c r="A200" s="330" t="str" cm="1">
        <f t="array" aca="1" ref="A200" ca="1">IF(INDIRECT(ADDRESS(9+QUOTIENT(ROW(A199)-1,20),4,4,1,"Equipa de projeto")) = 0,"", _xlfn.CONCAT(1 + QUOTIENT(ROW(A199)-1,20),". ", INDIRECT(ADDRESS(9+QUOTIENT(ROW(A199)-1,20),4,4,1,"Equipa de projeto"))))</f>
        <v/>
      </c>
      <c r="B200">
        <f>Atividades!$A$109</f>
        <v>0</v>
      </c>
      <c r="C200" s="123" t="s">
        <v>48</v>
      </c>
      <c r="D200">
        <f ca="1"/>
        <v>0</v>
      </c>
      <c r="E200">
        <f ca="1"/>
        <v>0</v>
      </c>
      <c r="F200">
        <f ca="1"/>
        <v>0</v>
      </c>
      <c r="G200">
        <f ca="1"/>
        <v>0</v>
      </c>
      <c r="H200">
        <f ca="1"/>
        <v>0</v>
      </c>
      <c r="I200">
        <f ca="1"/>
        <v>0</v>
      </c>
      <c r="J200">
        <f ca="1"/>
        <v>0</v>
      </c>
      <c r="K200">
        <f ca="1"/>
        <v>0</v>
      </c>
      <c r="L200">
        <f ca="1"/>
        <v>0</v>
      </c>
      <c r="M200">
        <f ca="1"/>
        <v>0</v>
      </c>
      <c r="N200">
        <f ca="1"/>
        <v>0</v>
      </c>
      <c r="O200">
        <f ca="1"/>
        <v>0</v>
      </c>
      <c r="P200">
        <f ca="1"/>
        <v>0</v>
      </c>
      <c r="Q200">
        <f ca="1"/>
        <v>0</v>
      </c>
      <c r="R200">
        <f ca="1"/>
        <v>0</v>
      </c>
      <c r="S200">
        <f ca="1"/>
        <v>0</v>
      </c>
      <c r="T200">
        <f ca="1"/>
        <v>0</v>
      </c>
      <c r="U200">
        <f ca="1"/>
        <v>0</v>
      </c>
      <c r="V200">
        <f ca="1"/>
        <v>0</v>
      </c>
      <c r="W200">
        <f ca="1"/>
        <v>0</v>
      </c>
      <c r="X200">
        <f ca="1"/>
        <v>0</v>
      </c>
      <c r="Y200">
        <f ca="1"/>
        <v>0</v>
      </c>
      <c r="Z200">
        <f ca="1"/>
        <v>0</v>
      </c>
      <c r="AA200">
        <f ca="1"/>
        <v>0</v>
      </c>
      <c r="AB200">
        <f ca="1"/>
        <v>0</v>
      </c>
      <c r="AC200">
        <f ca="1"/>
        <v>0</v>
      </c>
      <c r="AD200">
        <f ca="1"/>
        <v>0</v>
      </c>
      <c r="AE200">
        <f ca="1"/>
        <v>0</v>
      </c>
      <c r="AF200">
        <f ca="1"/>
        <v>0</v>
      </c>
      <c r="AG200">
        <f ca="1"/>
        <v>0</v>
      </c>
      <c r="AH200">
        <f ca="1"/>
        <v>0</v>
      </c>
      <c r="AI200">
        <f ca="1"/>
        <v>0</v>
      </c>
      <c r="AJ200">
        <f ca="1"/>
        <v>0</v>
      </c>
      <c r="AK200">
        <f ca="1"/>
        <v>0</v>
      </c>
      <c r="AL200">
        <f ca="1"/>
        <v>0</v>
      </c>
      <c r="AM200">
        <f ca="1"/>
        <v>0</v>
      </c>
      <c r="AN200">
        <f ca="1"/>
        <v>0</v>
      </c>
      <c r="AO200">
        <f ca="1"/>
        <v>0</v>
      </c>
      <c r="AP200">
        <f ca="1"/>
        <v>0</v>
      </c>
      <c r="AQ200">
        <f ca="1"/>
        <v>0</v>
      </c>
      <c r="AR200">
        <f ca="1"/>
        <v>0</v>
      </c>
      <c r="AS200">
        <f ca="1"/>
        <v>0</v>
      </c>
      <c r="AT200">
        <f ca="1"/>
        <v>0</v>
      </c>
      <c r="AU200">
        <f ca="1"/>
        <v>0</v>
      </c>
      <c r="AV200">
        <f ca="1"/>
        <v>0</v>
      </c>
      <c r="AW200">
        <f ca="1"/>
        <v>0</v>
      </c>
      <c r="AX200">
        <f ca="1"/>
        <v>0</v>
      </c>
      <c r="AY200">
        <f ca="1"/>
        <v>0</v>
      </c>
      <c r="AZ200">
        <f ca="1"/>
        <v>0</v>
      </c>
      <c r="BA200">
        <f ca="1"/>
        <v>0</v>
      </c>
      <c r="BB200">
        <f ca="1"/>
        <v>0</v>
      </c>
      <c r="BC200">
        <f ca="1"/>
        <v>0</v>
      </c>
      <c r="BD200">
        <f ca="1"/>
        <v>0</v>
      </c>
      <c r="BE200">
        <f ca="1"/>
        <v>0</v>
      </c>
      <c r="BF200">
        <f ca="1"/>
        <v>0</v>
      </c>
      <c r="BG200">
        <f ca="1"/>
        <v>0</v>
      </c>
      <c r="BH200">
        <f ca="1"/>
        <v>0</v>
      </c>
      <c r="BI200">
        <f ca="1"/>
        <v>0</v>
      </c>
      <c r="BJ200">
        <f ca="1"/>
        <v>0</v>
      </c>
      <c r="BK200" s="331">
        <f ca="1"/>
        <v>0</v>
      </c>
    </row>
    <row r="201" spans="1:63" ht="15.75" thickBot="1" x14ac:dyDescent="0.3">
      <c r="A201" s="332" t="str" cm="1">
        <f t="array" aca="1" ref="A201" ca="1">IF(INDIRECT(ADDRESS(9+QUOTIENT(ROW(A200)-1,20),4,4,1,"Equipa de projeto")) = 0,"", _xlfn.CONCAT(1 + QUOTIENT(ROW(A200)-1,20),". ", INDIRECT(ADDRESS(9+QUOTIENT(ROW(A200)-1,20),4,4,1,"Equipa de projeto"))))</f>
        <v/>
      </c>
      <c r="B201" s="333">
        <f>Atividades!$A$109</f>
        <v>0</v>
      </c>
      <c r="C201" s="334" t="s">
        <v>49</v>
      </c>
      <c r="D201" s="333">
        <f ca="1"/>
        <v>0</v>
      </c>
      <c r="E201" s="333">
        <f ca="1"/>
        <v>0</v>
      </c>
      <c r="F201" s="333">
        <f ca="1"/>
        <v>0</v>
      </c>
      <c r="G201" s="333">
        <f ca="1"/>
        <v>0</v>
      </c>
      <c r="H201" s="333">
        <f ca="1"/>
        <v>0</v>
      </c>
      <c r="I201" s="333">
        <f ca="1"/>
        <v>0</v>
      </c>
      <c r="J201" s="333">
        <f ca="1"/>
        <v>0</v>
      </c>
      <c r="K201" s="333">
        <f ca="1"/>
        <v>0</v>
      </c>
      <c r="L201" s="333">
        <f ca="1"/>
        <v>0</v>
      </c>
      <c r="M201" s="333">
        <f ca="1"/>
        <v>0</v>
      </c>
      <c r="N201" s="333">
        <f ca="1"/>
        <v>0</v>
      </c>
      <c r="O201" s="333">
        <f ca="1"/>
        <v>0</v>
      </c>
      <c r="P201" s="333">
        <f ca="1"/>
        <v>0</v>
      </c>
      <c r="Q201" s="333">
        <f ca="1"/>
        <v>0</v>
      </c>
      <c r="R201" s="333">
        <f ca="1"/>
        <v>0</v>
      </c>
      <c r="S201" s="333">
        <f ca="1"/>
        <v>0</v>
      </c>
      <c r="T201" s="333">
        <f ca="1"/>
        <v>0</v>
      </c>
      <c r="U201" s="333">
        <f ca="1"/>
        <v>0</v>
      </c>
      <c r="V201" s="333">
        <f ca="1"/>
        <v>0</v>
      </c>
      <c r="W201" s="333">
        <f ca="1"/>
        <v>0</v>
      </c>
      <c r="X201" s="333">
        <f ca="1"/>
        <v>0</v>
      </c>
      <c r="Y201" s="333">
        <f ca="1"/>
        <v>0</v>
      </c>
      <c r="Z201" s="333">
        <f ca="1"/>
        <v>0</v>
      </c>
      <c r="AA201" s="333">
        <f ca="1"/>
        <v>0</v>
      </c>
      <c r="AB201" s="333">
        <f ca="1"/>
        <v>0</v>
      </c>
      <c r="AC201" s="333">
        <f ca="1"/>
        <v>0</v>
      </c>
      <c r="AD201" s="333">
        <f ca="1"/>
        <v>0</v>
      </c>
      <c r="AE201" s="333">
        <f ca="1"/>
        <v>0</v>
      </c>
      <c r="AF201" s="333">
        <f ca="1"/>
        <v>0</v>
      </c>
      <c r="AG201" s="333">
        <f ca="1"/>
        <v>0</v>
      </c>
      <c r="AH201" s="333">
        <f ca="1"/>
        <v>0</v>
      </c>
      <c r="AI201" s="333">
        <f ca="1"/>
        <v>0</v>
      </c>
      <c r="AJ201" s="333">
        <f ca="1"/>
        <v>0</v>
      </c>
      <c r="AK201" s="333">
        <f ca="1"/>
        <v>0</v>
      </c>
      <c r="AL201" s="333">
        <f ca="1"/>
        <v>0</v>
      </c>
      <c r="AM201" s="333">
        <f ca="1"/>
        <v>0</v>
      </c>
      <c r="AN201" s="333">
        <f ca="1"/>
        <v>0</v>
      </c>
      <c r="AO201" s="333">
        <f ca="1"/>
        <v>0</v>
      </c>
      <c r="AP201" s="333">
        <f ca="1"/>
        <v>0</v>
      </c>
      <c r="AQ201" s="333">
        <f ca="1"/>
        <v>0</v>
      </c>
      <c r="AR201" s="333">
        <f ca="1"/>
        <v>0</v>
      </c>
      <c r="AS201" s="333">
        <f ca="1"/>
        <v>0</v>
      </c>
      <c r="AT201" s="333">
        <f ca="1"/>
        <v>0</v>
      </c>
      <c r="AU201" s="333">
        <f ca="1"/>
        <v>0</v>
      </c>
      <c r="AV201" s="333">
        <f ca="1"/>
        <v>0</v>
      </c>
      <c r="AW201" s="333">
        <f ca="1"/>
        <v>0</v>
      </c>
      <c r="AX201" s="333">
        <f ca="1"/>
        <v>0</v>
      </c>
      <c r="AY201" s="333">
        <f ca="1"/>
        <v>0</v>
      </c>
      <c r="AZ201" s="333">
        <f ca="1"/>
        <v>0</v>
      </c>
      <c r="BA201" s="333">
        <f ca="1"/>
        <v>0</v>
      </c>
      <c r="BB201" s="333">
        <f ca="1"/>
        <v>0</v>
      </c>
      <c r="BC201" s="333">
        <f ca="1"/>
        <v>0</v>
      </c>
      <c r="BD201" s="333">
        <f ca="1"/>
        <v>0</v>
      </c>
      <c r="BE201" s="333">
        <f ca="1"/>
        <v>0</v>
      </c>
      <c r="BF201" s="333">
        <f ca="1"/>
        <v>0</v>
      </c>
      <c r="BG201" s="333">
        <f ca="1"/>
        <v>0</v>
      </c>
      <c r="BH201" s="333">
        <f ca="1"/>
        <v>0</v>
      </c>
      <c r="BI201" s="333">
        <f ca="1"/>
        <v>0</v>
      </c>
      <c r="BJ201" s="333">
        <f ca="1"/>
        <v>0</v>
      </c>
      <c r="BK201" s="335">
        <f ca="1"/>
        <v>0</v>
      </c>
    </row>
    <row r="202" spans="1:63" x14ac:dyDescent="0.25">
      <c r="A202" s="325" t="str" cm="1">
        <f t="array" aca="1" ref="A202" ca="1">IF(INDIRECT(ADDRESS(9+QUOTIENT(ROW(A201)-1,20),4,4,1,"Equipa de projeto")) = 0,"", _xlfn.CONCAT(1 + QUOTIENT(ROW(A201)-1,20),". ", INDIRECT(ADDRESS(9+QUOTIENT(ROW(A201)-1,20),4,4,1,"Equipa de projeto"))))</f>
        <v/>
      </c>
      <c r="B202" s="326">
        <f>Atividades!$A$1</f>
        <v>0</v>
      </c>
      <c r="C202" s="327" t="s">
        <v>48</v>
      </c>
      <c r="D202" s="328" cm="1">
        <f t="array" aca="1" ref="D202:D221" ca="1">IFERROR(SUMIFS(INDIRECT(_xlfn.CONCAT("'",$A202,"'!",ADDRESS(130,COLUMN(E:E),2),":",ADDRESS(229,COLUMN(E:E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E:E),4,1,Resumo_Horas!$A202)),0)</f>
        <v>0</v>
      </c>
      <c r="E202" s="328" cm="1">
        <f t="array" aca="1" ref="E202:E221" ca="1">IFERROR(SUMIFS(INDIRECT(_xlfn.CONCAT("'",$A202,"'!",ADDRESS(130,COLUMN(F:F),2),":",ADDRESS(229,COLUMN(F:F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F:F),4,1,Resumo_Horas!$A202)),0)</f>
        <v>0</v>
      </c>
      <c r="F202" s="328" cm="1">
        <f t="array" aca="1" ref="F202:F221" ca="1">IFERROR(SUMIFS(INDIRECT(_xlfn.CONCAT("'",$A202,"'!",ADDRESS(130,COLUMN(G:G),2),":",ADDRESS(229,COLUMN(G:G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G:G),4,1,Resumo_Horas!$A202)),0)</f>
        <v>0</v>
      </c>
      <c r="G202" s="328" cm="1">
        <f t="array" aca="1" ref="G202:G221" ca="1">IFERROR(SUMIFS(INDIRECT(_xlfn.CONCAT("'",$A202,"'!",ADDRESS(130,COLUMN(H:H),2),":",ADDRESS(229,COLUMN(H:H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H:H),4,1,Resumo_Horas!$A202)),0)</f>
        <v>0</v>
      </c>
      <c r="H202" s="328" cm="1">
        <f t="array" aca="1" ref="H202:H221" ca="1">IFERROR(SUMIFS(INDIRECT(_xlfn.CONCAT("'",$A202,"'!",ADDRESS(130,COLUMN(I:I),2),":",ADDRESS(229,COLUMN(I:I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I:I),4,1,Resumo_Horas!$A202)),0)</f>
        <v>0</v>
      </c>
      <c r="I202" s="328" cm="1">
        <f t="array" aca="1" ref="I202:I221" ca="1">IFERROR(SUMIFS(INDIRECT(_xlfn.CONCAT("'",$A202,"'!",ADDRESS(130,COLUMN(J:J),2),":",ADDRESS(229,COLUMN(J:J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J:J),4,1,Resumo_Horas!$A202)),0)</f>
        <v>0</v>
      </c>
      <c r="J202" s="328" cm="1">
        <f t="array" aca="1" ref="J202:J221" ca="1">IFERROR(SUMIFS(INDIRECT(_xlfn.CONCAT("'",$A202,"'!",ADDRESS(130,COLUMN(K:K),2),":",ADDRESS(229,COLUMN(K:K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K:K),4,1,Resumo_Horas!$A202)),0)</f>
        <v>0</v>
      </c>
      <c r="K202" s="328" cm="1">
        <f t="array" aca="1" ref="K202:K221" ca="1">IFERROR(SUMIFS(INDIRECT(_xlfn.CONCAT("'",$A202,"'!",ADDRESS(130,COLUMN(L:L),2),":",ADDRESS(229,COLUMN(L:L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L:L),4,1,Resumo_Horas!$A202)),0)</f>
        <v>0</v>
      </c>
      <c r="L202" s="328" cm="1">
        <f t="array" aca="1" ref="L202:L221" ca="1">IFERROR(SUMIFS(INDIRECT(_xlfn.CONCAT("'",$A202,"'!",ADDRESS(130,COLUMN(M:M),2),":",ADDRESS(229,COLUMN(M:M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M:M),4,1,Resumo_Horas!$A202)),0)</f>
        <v>0</v>
      </c>
      <c r="M202" s="328" cm="1">
        <f t="array" aca="1" ref="M202:M221" ca="1">IFERROR(SUMIFS(INDIRECT(_xlfn.CONCAT("'",$A202,"'!",ADDRESS(130,COLUMN(N:N),2),":",ADDRESS(229,COLUMN(N:N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N:N),4,1,Resumo_Horas!$A202)),0)</f>
        <v>0</v>
      </c>
      <c r="N202" s="328" cm="1">
        <f t="array" aca="1" ref="N202:N221" ca="1">IFERROR(SUMIFS(INDIRECT(_xlfn.CONCAT("'",$A202,"'!",ADDRESS(130,COLUMN(O:O),2),":",ADDRESS(229,COLUMN(O:O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O:O),4,1,Resumo_Horas!$A202)),0)</f>
        <v>0</v>
      </c>
      <c r="O202" s="328" cm="1">
        <f t="array" aca="1" ref="O202:O221" ca="1">IFERROR(SUMIFS(INDIRECT(_xlfn.CONCAT("'",$A202,"'!",ADDRESS(130,COLUMN(P:P),2),":",ADDRESS(229,COLUMN(P:P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P:P),4,1,Resumo_Horas!$A202)),0)</f>
        <v>0</v>
      </c>
      <c r="P202" s="328" cm="1">
        <f t="array" aca="1" ref="P202:P221" ca="1">IFERROR(SUMIFS(INDIRECT(_xlfn.CONCAT("'",$A202,"'!",ADDRESS(130,COLUMN(Q:Q),2),":",ADDRESS(229,COLUMN(Q:Q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Q:Q),4,1,Resumo_Horas!$A202)),0)</f>
        <v>0</v>
      </c>
      <c r="Q202" s="328" cm="1">
        <f t="array" aca="1" ref="Q202:Q221" ca="1">IFERROR(SUMIFS(INDIRECT(_xlfn.CONCAT("'",$A202,"'!",ADDRESS(130,COLUMN(R:R),2),":",ADDRESS(229,COLUMN(R:R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R:R),4,1,Resumo_Horas!$A202)),0)</f>
        <v>0</v>
      </c>
      <c r="R202" s="328" cm="1">
        <f t="array" aca="1" ref="R202:R221" ca="1">IFERROR(SUMIFS(INDIRECT(_xlfn.CONCAT("'",$A202,"'!",ADDRESS(130,COLUMN(S:S),2),":",ADDRESS(229,COLUMN(S:S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S:S),4,1,Resumo_Horas!$A202)),0)</f>
        <v>0</v>
      </c>
      <c r="S202" s="328" cm="1">
        <f t="array" aca="1" ref="S202:S221" ca="1">IFERROR(SUMIFS(INDIRECT(_xlfn.CONCAT("'",$A202,"'!",ADDRESS(130,COLUMN(T:T),2),":",ADDRESS(229,COLUMN(T:T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T:T),4,1,Resumo_Horas!$A202)),0)</f>
        <v>0</v>
      </c>
      <c r="T202" s="328" cm="1">
        <f t="array" aca="1" ref="T202:T221" ca="1">IFERROR(SUMIFS(INDIRECT(_xlfn.CONCAT("'",$A202,"'!",ADDRESS(130,COLUMN(U:U),2),":",ADDRESS(229,COLUMN(U:U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U:U),4,1,Resumo_Horas!$A202)),0)</f>
        <v>0</v>
      </c>
      <c r="U202" s="328" cm="1">
        <f t="array" aca="1" ref="U202:U221" ca="1">IFERROR(SUMIFS(INDIRECT(_xlfn.CONCAT("'",$A202,"'!",ADDRESS(130,COLUMN(V:V),2),":",ADDRESS(229,COLUMN(V:V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V:V),4,1,Resumo_Horas!$A202)),0)</f>
        <v>0</v>
      </c>
      <c r="V202" s="328" cm="1">
        <f t="array" aca="1" ref="V202:V221" ca="1">IFERROR(SUMIFS(INDIRECT(_xlfn.CONCAT("'",$A202,"'!",ADDRESS(130,COLUMN(W:W),2),":",ADDRESS(229,COLUMN(W:W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W:W),4,1,Resumo_Horas!$A202)),0)</f>
        <v>0</v>
      </c>
      <c r="W202" s="328" cm="1">
        <f t="array" aca="1" ref="W202:W221" ca="1">IFERROR(SUMIFS(INDIRECT(_xlfn.CONCAT("'",$A202,"'!",ADDRESS(130,COLUMN(X:X),2),":",ADDRESS(229,COLUMN(X:X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X:X),4,1,Resumo_Horas!$A202)),0)</f>
        <v>0</v>
      </c>
      <c r="X202" s="328" cm="1">
        <f t="array" aca="1" ref="X202:X221" ca="1">IFERROR(SUMIFS(INDIRECT(_xlfn.CONCAT("'",$A202,"'!",ADDRESS(130,COLUMN(Y:Y),2),":",ADDRESS(229,COLUMN(Y:Y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Y:Y),4,1,Resumo_Horas!$A202)),0)</f>
        <v>0</v>
      </c>
      <c r="Y202" s="328" cm="1">
        <f t="array" aca="1" ref="Y202:Y221" ca="1">IFERROR(SUMIFS(INDIRECT(_xlfn.CONCAT("'",$A202,"'!",ADDRESS(130,COLUMN(Z:Z),2),":",ADDRESS(229,COLUMN(Z:Z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Z:Z),4,1,Resumo_Horas!$A202)),0)</f>
        <v>0</v>
      </c>
      <c r="Z202" s="328" cm="1">
        <f t="array" aca="1" ref="Z202:Z221" ca="1">IFERROR(SUMIFS(INDIRECT(_xlfn.CONCAT("'",$A202,"'!",ADDRESS(130,COLUMN(AA:AA),2),":",ADDRESS(229,COLUMN(AA:AA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A:AA),4,1,Resumo_Horas!$A202)),0)</f>
        <v>0</v>
      </c>
      <c r="AA202" s="328" cm="1">
        <f t="array" aca="1" ref="AA202:AA221" ca="1">IFERROR(SUMIFS(INDIRECT(_xlfn.CONCAT("'",$A202,"'!",ADDRESS(130,COLUMN(AB:AB),2),":",ADDRESS(229,COLUMN(AB:AB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B:AB),4,1,Resumo_Horas!$A202)),0)</f>
        <v>0</v>
      </c>
      <c r="AB202" s="328" cm="1">
        <f t="array" aca="1" ref="AB202:AB221" ca="1">IFERROR(SUMIFS(INDIRECT(_xlfn.CONCAT("'",$A202,"'!",ADDRESS(130,COLUMN(AC:AC),2),":",ADDRESS(229,COLUMN(AC:AC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C:AC),4,1,Resumo_Horas!$A202)),0)</f>
        <v>0</v>
      </c>
      <c r="AC202" s="328" cm="1">
        <f t="array" aca="1" ref="AC202:AC221" ca="1">IFERROR(SUMIFS(INDIRECT(_xlfn.CONCAT("'",$A202,"'!",ADDRESS(130,COLUMN(AD:AD),2),":",ADDRESS(229,COLUMN(AD:AD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D:AD),4,1,Resumo_Horas!$A202)),0)</f>
        <v>0</v>
      </c>
      <c r="AD202" s="328" cm="1">
        <f t="array" aca="1" ref="AD202:AD221" ca="1">IFERROR(SUMIFS(INDIRECT(_xlfn.CONCAT("'",$A202,"'!",ADDRESS(130,COLUMN(AE:AE),2),":",ADDRESS(229,COLUMN(AE:AE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E:AE),4,1,Resumo_Horas!$A202)),0)</f>
        <v>0</v>
      </c>
      <c r="AE202" s="328" cm="1">
        <f t="array" aca="1" ref="AE202:AE221" ca="1">IFERROR(SUMIFS(INDIRECT(_xlfn.CONCAT("'",$A202,"'!",ADDRESS(130,COLUMN(AF:AF),2),":",ADDRESS(229,COLUMN(AF:AF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F:AF),4,1,Resumo_Horas!$A202)),0)</f>
        <v>0</v>
      </c>
      <c r="AF202" s="328" cm="1">
        <f t="array" aca="1" ref="AF202:AF221" ca="1">IFERROR(SUMIFS(INDIRECT(_xlfn.CONCAT("'",$A202,"'!",ADDRESS(130,COLUMN(AG:AG),2),":",ADDRESS(229,COLUMN(AG:AG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G:AG),4,1,Resumo_Horas!$A202)),0)</f>
        <v>0</v>
      </c>
      <c r="AG202" s="328" cm="1">
        <f t="array" aca="1" ref="AG202:AG221" ca="1">IFERROR(SUMIFS(INDIRECT(_xlfn.CONCAT("'",$A202,"'!",ADDRESS(130,COLUMN(AH:AH),2),":",ADDRESS(229,COLUMN(AH:AH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H:AH),4,1,Resumo_Horas!$A202)),0)</f>
        <v>0</v>
      </c>
      <c r="AH202" s="328" cm="1">
        <f t="array" aca="1" ref="AH202:AH221" ca="1">IFERROR(SUMIFS(INDIRECT(_xlfn.CONCAT("'",$A202,"'!",ADDRESS(130,COLUMN(AI:AI),2),":",ADDRESS(229,COLUMN(AI:AI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I:AI),4,1,Resumo_Horas!$A202)),0)</f>
        <v>0</v>
      </c>
      <c r="AI202" s="328" cm="1">
        <f t="array" aca="1" ref="AI202:AI221" ca="1">IFERROR(SUMIFS(INDIRECT(_xlfn.CONCAT("'",$A202,"'!",ADDRESS(130,COLUMN(AJ:AJ),2),":",ADDRESS(229,COLUMN(AJ:AJ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J:AJ),4,1,Resumo_Horas!$A202)),0)</f>
        <v>0</v>
      </c>
      <c r="AJ202" s="328" cm="1">
        <f t="array" aca="1" ref="AJ202:AJ221" ca="1">IFERROR(SUMIFS(INDIRECT(_xlfn.CONCAT("'",$A202,"'!",ADDRESS(130,COLUMN(AK:AK),2),":",ADDRESS(229,COLUMN(AK:AK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K:AK),4,1,Resumo_Horas!$A202)),0)</f>
        <v>0</v>
      </c>
      <c r="AK202" s="328" cm="1">
        <f t="array" aca="1" ref="AK202:AK221" ca="1">IFERROR(SUMIFS(INDIRECT(_xlfn.CONCAT("'",$A202,"'!",ADDRESS(130,COLUMN(AL:AL),2),":",ADDRESS(229,COLUMN(AL:AL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L:AL),4,1,Resumo_Horas!$A202)),0)</f>
        <v>0</v>
      </c>
      <c r="AL202" s="328" cm="1">
        <f t="array" aca="1" ref="AL202:AL221" ca="1">IFERROR(SUMIFS(INDIRECT(_xlfn.CONCAT("'",$A202,"'!",ADDRESS(130,COLUMN(AM:AM),2),":",ADDRESS(229,COLUMN(AM:AM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M:AM),4,1,Resumo_Horas!$A202)),0)</f>
        <v>0</v>
      </c>
      <c r="AM202" s="328" cm="1">
        <f t="array" aca="1" ref="AM202:AM221" ca="1">IFERROR(SUMIFS(INDIRECT(_xlfn.CONCAT("'",$A202,"'!",ADDRESS(130,COLUMN(AN:AN),2),":",ADDRESS(229,COLUMN(AN:AN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N:AN),4,1,Resumo_Horas!$A202)),0)</f>
        <v>0</v>
      </c>
      <c r="AN202" s="328" cm="1">
        <f t="array" aca="1" ref="AN202:AN221" ca="1">IFERROR(SUMIFS(INDIRECT(_xlfn.CONCAT("'",$A202,"'!",ADDRESS(130,COLUMN(AO:AO),2),":",ADDRESS(229,COLUMN(AO:AO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O:AO),4,1,Resumo_Horas!$A202)),0)</f>
        <v>0</v>
      </c>
      <c r="AO202" s="328" cm="1">
        <f t="array" aca="1" ref="AO202:AO221" ca="1">IFERROR(SUMIFS(INDIRECT(_xlfn.CONCAT("'",$A202,"'!",ADDRESS(130,COLUMN(AP:AP),2),":",ADDRESS(229,COLUMN(AP:AP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P:AP),4,1,Resumo_Horas!$A202)),0)</f>
        <v>0</v>
      </c>
      <c r="AP202" s="328" cm="1">
        <f t="array" aca="1" ref="AP202:AP221" ca="1">IFERROR(SUMIFS(INDIRECT(_xlfn.CONCAT("'",$A202,"'!",ADDRESS(130,COLUMN(AQ:AQ),2),":",ADDRESS(229,COLUMN(AQ:AQ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Q:AQ),4,1,Resumo_Horas!$A202)),0)</f>
        <v>0</v>
      </c>
      <c r="AQ202" s="328" cm="1">
        <f t="array" aca="1" ref="AQ202:AQ221" ca="1">IFERROR(SUMIFS(INDIRECT(_xlfn.CONCAT("'",$A202,"'!",ADDRESS(130,COLUMN(AR:AR),2),":",ADDRESS(229,COLUMN(AR:AR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R:AR),4,1,Resumo_Horas!$A202)),0)</f>
        <v>0</v>
      </c>
      <c r="AR202" s="328" cm="1">
        <f t="array" aca="1" ref="AR202:AR221" ca="1">IFERROR(SUMIFS(INDIRECT(_xlfn.CONCAT("'",$A202,"'!",ADDRESS(130,COLUMN(AS:AS),2),":",ADDRESS(229,COLUMN(AS:AS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S:AS),4,1,Resumo_Horas!$A202)),0)</f>
        <v>0</v>
      </c>
      <c r="AS202" s="328" cm="1">
        <f t="array" aca="1" ref="AS202:AS221" ca="1">IFERROR(SUMIFS(INDIRECT(_xlfn.CONCAT("'",$A202,"'!",ADDRESS(130,COLUMN(AT:AT),2),":",ADDRESS(229,COLUMN(AT:AT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T:AT),4,1,Resumo_Horas!$A202)),0)</f>
        <v>0</v>
      </c>
      <c r="AT202" s="328" cm="1">
        <f t="array" aca="1" ref="AT202:AT221" ca="1">IFERROR(SUMIFS(INDIRECT(_xlfn.CONCAT("'",$A202,"'!",ADDRESS(130,COLUMN(AU:AU),2),":",ADDRESS(229,COLUMN(AU:AU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U:AU),4,1,Resumo_Horas!$A202)),0)</f>
        <v>0</v>
      </c>
      <c r="AU202" s="328" cm="1">
        <f t="array" aca="1" ref="AU202:AU221" ca="1">IFERROR(SUMIFS(INDIRECT(_xlfn.CONCAT("'",$A202,"'!",ADDRESS(130,COLUMN(AV:AV),2),":",ADDRESS(229,COLUMN(AV:AV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V:AV),4,1,Resumo_Horas!$A202)),0)</f>
        <v>0</v>
      </c>
      <c r="AV202" s="328" cm="1">
        <f t="array" aca="1" ref="AV202:AV221" ca="1">IFERROR(SUMIFS(INDIRECT(_xlfn.CONCAT("'",$A202,"'!",ADDRESS(130,COLUMN(AW:AW),2),":",ADDRESS(229,COLUMN(AW:AW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W:AW),4,1,Resumo_Horas!$A202)),0)</f>
        <v>0</v>
      </c>
      <c r="AW202" s="328" cm="1">
        <f t="array" aca="1" ref="AW202:AW221" ca="1">IFERROR(SUMIFS(INDIRECT(_xlfn.CONCAT("'",$A202,"'!",ADDRESS(130,COLUMN(AX:AX),2),":",ADDRESS(229,COLUMN(AX:AX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X:AX),4,1,Resumo_Horas!$A202)),0)</f>
        <v>0</v>
      </c>
      <c r="AX202" s="328" cm="1">
        <f t="array" aca="1" ref="AX202:AX221" ca="1">IFERROR(SUMIFS(INDIRECT(_xlfn.CONCAT("'",$A202,"'!",ADDRESS(130,COLUMN(AY:AY),2),":",ADDRESS(229,COLUMN(AY:AY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Y:AY),4,1,Resumo_Horas!$A202)),0)</f>
        <v>0</v>
      </c>
      <c r="AY202" s="328" cm="1">
        <f t="array" aca="1" ref="AY202:AY221" ca="1">IFERROR(SUMIFS(INDIRECT(_xlfn.CONCAT("'",$A202,"'!",ADDRESS(130,COLUMN(AZ:AZ),2),":",ADDRESS(229,COLUMN(AZ:AZ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AZ:AZ),4,1,Resumo_Horas!$A202)),0)</f>
        <v>0</v>
      </c>
      <c r="AZ202" s="328" cm="1">
        <f t="array" aca="1" ref="AZ202:AZ221" ca="1">IFERROR(SUMIFS(INDIRECT(_xlfn.CONCAT("'",$A202,"'!",ADDRESS(130,COLUMN(BA:BA),2),":",ADDRESS(229,COLUMN(BA:BA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A:BA),4,1,Resumo_Horas!$A202)),0)</f>
        <v>0</v>
      </c>
      <c r="BA202" s="328" cm="1">
        <f t="array" aca="1" ref="BA202:BA221" ca="1">IFERROR(SUMIFS(INDIRECT(_xlfn.CONCAT("'",$A202,"'!",ADDRESS(130,COLUMN(BB:BB),2),":",ADDRESS(229,COLUMN(BB:BB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B:BB),4,1,Resumo_Horas!$A202)),0)</f>
        <v>0</v>
      </c>
      <c r="BB202" s="328" cm="1">
        <f t="array" aca="1" ref="BB202:BB221" ca="1">IFERROR(SUMIFS(INDIRECT(_xlfn.CONCAT("'",$A202,"'!",ADDRESS(130,COLUMN(BC:BC),2),":",ADDRESS(229,COLUMN(BC:BC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C:BC),4,1,Resumo_Horas!$A202)),0)</f>
        <v>0</v>
      </c>
      <c r="BC202" s="328" cm="1">
        <f t="array" aca="1" ref="BC202:BC221" ca="1">IFERROR(SUMIFS(INDIRECT(_xlfn.CONCAT("'",$A202,"'!",ADDRESS(130,COLUMN(BD:BD),2),":",ADDRESS(229,COLUMN(BD:BD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D:BD),4,1,Resumo_Horas!$A202)),0)</f>
        <v>0</v>
      </c>
      <c r="BD202" s="328" cm="1">
        <f t="array" aca="1" ref="BD202:BD221" ca="1">IFERROR(SUMIFS(INDIRECT(_xlfn.CONCAT("'",$A202,"'!",ADDRESS(130,COLUMN(BE:BE),2),":",ADDRESS(229,COLUMN(BE:BE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E:BE),4,1,Resumo_Horas!$A202)),0)</f>
        <v>0</v>
      </c>
      <c r="BE202" s="328" cm="1">
        <f t="array" aca="1" ref="BE202:BE221" ca="1">IFERROR(SUMIFS(INDIRECT(_xlfn.CONCAT("'",$A202,"'!",ADDRESS(130,COLUMN(BF:BF),2),":",ADDRESS(229,COLUMN(BF:BF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F:BF),4,1,Resumo_Horas!$A202)),0)</f>
        <v>0</v>
      </c>
      <c r="BF202" s="328" cm="1">
        <f t="array" aca="1" ref="BF202:BF221" ca="1">IFERROR(SUMIFS(INDIRECT(_xlfn.CONCAT("'",$A202,"'!",ADDRESS(130,COLUMN(BG:BG),2),":",ADDRESS(229,COLUMN(BG:BG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G:BG),4,1,Resumo_Horas!$A202)),0)</f>
        <v>0</v>
      </c>
      <c r="BG202" s="328" cm="1">
        <f t="array" aca="1" ref="BG202:BG221" ca="1">IFERROR(SUMIFS(INDIRECT(_xlfn.CONCAT("'",$A202,"'!",ADDRESS(130,COLUMN(BH:BH),2),":",ADDRESS(229,COLUMN(BH:BH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H:BH),4,1,Resumo_Horas!$A202)),0)</f>
        <v>0</v>
      </c>
      <c r="BH202" s="328" cm="1">
        <f t="array" aca="1" ref="BH202:BH221" ca="1">IFERROR(SUMIFS(INDIRECT(_xlfn.CONCAT("'",$A202,"'!",ADDRESS(130,COLUMN(BI:BI),2),":",ADDRESS(229,COLUMN(BI:BI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I:BI),4,1,Resumo_Horas!$A202)),0)</f>
        <v>0</v>
      </c>
      <c r="BI202" s="328" cm="1">
        <f t="array" aca="1" ref="BI202:BI221" ca="1">IFERROR(SUMIFS(INDIRECT(_xlfn.CONCAT("'",$A202,"'!",ADDRESS(130,COLUMN(BJ:BJ),2),":",ADDRESS(229,COLUMN(BJ:BJ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J:BJ),4,1,Resumo_Horas!$A202)),0)</f>
        <v>0</v>
      </c>
      <c r="BJ202" s="328" cm="1">
        <f t="array" aca="1" ref="BJ202:BJ221" ca="1">IFERROR(SUMIFS(INDIRECT(_xlfn.CONCAT("'",$A202,"'!",ADDRESS(130,COLUMN(BK:BK),2),":",ADDRESS(229,COLUMN(BK:BK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K:BK),4,1,Resumo_Horas!$A202)),0)</f>
        <v>0</v>
      </c>
      <c r="BK202" s="329" cm="1">
        <f t="array" aca="1" ref="BK202:BK221" ca="1">IFERROR(SUMIFS(INDIRECT(_xlfn.CONCAT("'",$A202,"'!",ADDRESS(130,COLUMN(BL:BL),2),":",ADDRESS(229,COLUMN(BL:BL),2))),INDIRECT(_xlfn.CONCAT("'",$A202,"'!",ADDRESS(130,COLUMN($B:$B),1),":",ADDRESS(229,COLUMN($B:$B),1))),Resumo_Horas!$B202:$B221,INDIRECT(_xlfn.CONCAT("'",$A202,"'!",ADDRESS(130,COLUMN($C:$C),1),":",ADDRESS(229,COLUMN($C:$C),1))),Resumo_Horas!$C202:$C221)*INDIRECT(ADDRESS(7,COLUMN(BL:BL),4,1,Resumo_Horas!$A202)),0)</f>
        <v>0</v>
      </c>
    </row>
    <row r="203" spans="1:63" x14ac:dyDescent="0.25">
      <c r="A203" s="330" t="str" cm="1">
        <f t="array" aca="1" ref="A203" ca="1">IF(INDIRECT(ADDRESS(9+QUOTIENT(ROW(A202)-1,20),4,4,1,"Equipa de projeto")) = 0,"", _xlfn.CONCAT(1 + QUOTIENT(ROW(A202)-1,20),". ", INDIRECT(ADDRESS(9+QUOTIENT(ROW(A202)-1,20),4,4,1,"Equipa de projeto"))))</f>
        <v/>
      </c>
      <c r="B203">
        <f>Atividades!$A$1</f>
        <v>0</v>
      </c>
      <c r="C203" s="123" t="s">
        <v>49</v>
      </c>
      <c r="D203">
        <f ca="1"/>
        <v>0</v>
      </c>
      <c r="E203">
        <f ca="1"/>
        <v>0</v>
      </c>
      <c r="F203">
        <f ca="1"/>
        <v>0</v>
      </c>
      <c r="G203">
        <f ca="1"/>
        <v>0</v>
      </c>
      <c r="H203">
        <f ca="1"/>
        <v>0</v>
      </c>
      <c r="I203">
        <f ca="1"/>
        <v>0</v>
      </c>
      <c r="J203">
        <f ca="1"/>
        <v>0</v>
      </c>
      <c r="K203">
        <f ca="1"/>
        <v>0</v>
      </c>
      <c r="L203">
        <f ca="1"/>
        <v>0</v>
      </c>
      <c r="M203">
        <f ca="1"/>
        <v>0</v>
      </c>
      <c r="N203">
        <f ca="1"/>
        <v>0</v>
      </c>
      <c r="O203">
        <f ca="1"/>
        <v>0</v>
      </c>
      <c r="P203">
        <f ca="1"/>
        <v>0</v>
      </c>
      <c r="Q203">
        <f ca="1"/>
        <v>0</v>
      </c>
      <c r="R203">
        <f ca="1"/>
        <v>0</v>
      </c>
      <c r="S203">
        <f ca="1"/>
        <v>0</v>
      </c>
      <c r="T203">
        <f ca="1"/>
        <v>0</v>
      </c>
      <c r="U203">
        <f ca="1"/>
        <v>0</v>
      </c>
      <c r="V203">
        <f ca="1"/>
        <v>0</v>
      </c>
      <c r="W203">
        <f ca="1"/>
        <v>0</v>
      </c>
      <c r="X203">
        <f ca="1"/>
        <v>0</v>
      </c>
      <c r="Y203">
        <f ca="1"/>
        <v>0</v>
      </c>
      <c r="Z203">
        <f ca="1"/>
        <v>0</v>
      </c>
      <c r="AA203">
        <f ca="1"/>
        <v>0</v>
      </c>
      <c r="AB203">
        <f ca="1"/>
        <v>0</v>
      </c>
      <c r="AC203">
        <f ca="1"/>
        <v>0</v>
      </c>
      <c r="AD203">
        <f ca="1"/>
        <v>0</v>
      </c>
      <c r="AE203">
        <f ca="1"/>
        <v>0</v>
      </c>
      <c r="AF203">
        <f ca="1"/>
        <v>0</v>
      </c>
      <c r="AG203">
        <f ca="1"/>
        <v>0</v>
      </c>
      <c r="AH203">
        <f ca="1"/>
        <v>0</v>
      </c>
      <c r="AI203">
        <f ca="1"/>
        <v>0</v>
      </c>
      <c r="AJ203">
        <f ca="1"/>
        <v>0</v>
      </c>
      <c r="AK203">
        <f ca="1"/>
        <v>0</v>
      </c>
      <c r="AL203">
        <f ca="1"/>
        <v>0</v>
      </c>
      <c r="AM203">
        <f ca="1"/>
        <v>0</v>
      </c>
      <c r="AN203">
        <f ca="1"/>
        <v>0</v>
      </c>
      <c r="AO203">
        <f ca="1"/>
        <v>0</v>
      </c>
      <c r="AP203">
        <f ca="1"/>
        <v>0</v>
      </c>
      <c r="AQ203">
        <f ca="1"/>
        <v>0</v>
      </c>
      <c r="AR203">
        <f ca="1"/>
        <v>0</v>
      </c>
      <c r="AS203">
        <f ca="1"/>
        <v>0</v>
      </c>
      <c r="AT203">
        <f ca="1"/>
        <v>0</v>
      </c>
      <c r="AU203">
        <f ca="1"/>
        <v>0</v>
      </c>
      <c r="AV203">
        <f ca="1"/>
        <v>0</v>
      </c>
      <c r="AW203">
        <f ca="1"/>
        <v>0</v>
      </c>
      <c r="AX203">
        <f ca="1"/>
        <v>0</v>
      </c>
      <c r="AY203">
        <f ca="1"/>
        <v>0</v>
      </c>
      <c r="AZ203">
        <f ca="1"/>
        <v>0</v>
      </c>
      <c r="BA203">
        <f ca="1"/>
        <v>0</v>
      </c>
      <c r="BB203">
        <f ca="1"/>
        <v>0</v>
      </c>
      <c r="BC203">
        <f ca="1"/>
        <v>0</v>
      </c>
      <c r="BD203">
        <f ca="1"/>
        <v>0</v>
      </c>
      <c r="BE203">
        <f ca="1"/>
        <v>0</v>
      </c>
      <c r="BF203">
        <f ca="1"/>
        <v>0</v>
      </c>
      <c r="BG203">
        <f ca="1"/>
        <v>0</v>
      </c>
      <c r="BH203">
        <f ca="1"/>
        <v>0</v>
      </c>
      <c r="BI203">
        <f ca="1"/>
        <v>0</v>
      </c>
      <c r="BJ203">
        <f ca="1"/>
        <v>0</v>
      </c>
      <c r="BK203" s="331">
        <f ca="1"/>
        <v>0</v>
      </c>
    </row>
    <row r="204" spans="1:63" x14ac:dyDescent="0.25">
      <c r="A204" s="330" t="str" cm="1">
        <f t="array" aca="1" ref="A204" ca="1">IF(INDIRECT(ADDRESS(9+QUOTIENT(ROW(A203)-1,20),4,4,1,"Equipa de projeto")) = 0,"", _xlfn.CONCAT(1 + QUOTIENT(ROW(A203)-1,20),". ", INDIRECT(ADDRESS(9+QUOTIENT(ROW(A203)-1,20),4,4,1,"Equipa de projeto"))))</f>
        <v/>
      </c>
      <c r="B204">
        <f>Atividades!$A$13</f>
        <v>0</v>
      </c>
      <c r="C204" s="123" t="s">
        <v>48</v>
      </c>
      <c r="D204">
        <f ca="1"/>
        <v>0</v>
      </c>
      <c r="E204">
        <f ca="1"/>
        <v>0</v>
      </c>
      <c r="F204">
        <f ca="1"/>
        <v>0</v>
      </c>
      <c r="G204">
        <f ca="1"/>
        <v>0</v>
      </c>
      <c r="H204">
        <f ca="1"/>
        <v>0</v>
      </c>
      <c r="I204">
        <f ca="1"/>
        <v>0</v>
      </c>
      <c r="J204">
        <f ca="1"/>
        <v>0</v>
      </c>
      <c r="K204">
        <f ca="1"/>
        <v>0</v>
      </c>
      <c r="L204">
        <f ca="1"/>
        <v>0</v>
      </c>
      <c r="M204">
        <f ca="1"/>
        <v>0</v>
      </c>
      <c r="N204">
        <f ca="1"/>
        <v>0</v>
      </c>
      <c r="O204">
        <f ca="1"/>
        <v>0</v>
      </c>
      <c r="P204">
        <f ca="1"/>
        <v>0</v>
      </c>
      <c r="Q204">
        <f ca="1"/>
        <v>0</v>
      </c>
      <c r="R204">
        <f ca="1"/>
        <v>0</v>
      </c>
      <c r="S204">
        <f ca="1"/>
        <v>0</v>
      </c>
      <c r="T204">
        <f ca="1"/>
        <v>0</v>
      </c>
      <c r="U204">
        <f ca="1"/>
        <v>0</v>
      </c>
      <c r="V204">
        <f ca="1"/>
        <v>0</v>
      </c>
      <c r="W204">
        <f ca="1"/>
        <v>0</v>
      </c>
      <c r="X204">
        <f ca="1"/>
        <v>0</v>
      </c>
      <c r="Y204">
        <f ca="1"/>
        <v>0</v>
      </c>
      <c r="Z204">
        <f ca="1"/>
        <v>0</v>
      </c>
      <c r="AA204">
        <f ca="1"/>
        <v>0</v>
      </c>
      <c r="AB204">
        <f ca="1"/>
        <v>0</v>
      </c>
      <c r="AC204">
        <f ca="1"/>
        <v>0</v>
      </c>
      <c r="AD204">
        <f ca="1"/>
        <v>0</v>
      </c>
      <c r="AE204">
        <f ca="1"/>
        <v>0</v>
      </c>
      <c r="AF204">
        <f ca="1"/>
        <v>0</v>
      </c>
      <c r="AG204">
        <f ca="1"/>
        <v>0</v>
      </c>
      <c r="AH204">
        <f ca="1"/>
        <v>0</v>
      </c>
      <c r="AI204">
        <f ca="1"/>
        <v>0</v>
      </c>
      <c r="AJ204">
        <f ca="1"/>
        <v>0</v>
      </c>
      <c r="AK204">
        <f ca="1"/>
        <v>0</v>
      </c>
      <c r="AL204">
        <f ca="1"/>
        <v>0</v>
      </c>
      <c r="AM204">
        <f ca="1"/>
        <v>0</v>
      </c>
      <c r="AN204">
        <f ca="1"/>
        <v>0</v>
      </c>
      <c r="AO204">
        <f ca="1"/>
        <v>0</v>
      </c>
      <c r="AP204">
        <f ca="1"/>
        <v>0</v>
      </c>
      <c r="AQ204">
        <f ca="1"/>
        <v>0</v>
      </c>
      <c r="AR204">
        <f ca="1"/>
        <v>0</v>
      </c>
      <c r="AS204">
        <f ca="1"/>
        <v>0</v>
      </c>
      <c r="AT204">
        <f ca="1"/>
        <v>0</v>
      </c>
      <c r="AU204">
        <f ca="1"/>
        <v>0</v>
      </c>
      <c r="AV204">
        <f ca="1"/>
        <v>0</v>
      </c>
      <c r="AW204">
        <f ca="1"/>
        <v>0</v>
      </c>
      <c r="AX204">
        <f ca="1"/>
        <v>0</v>
      </c>
      <c r="AY204">
        <f ca="1"/>
        <v>0</v>
      </c>
      <c r="AZ204">
        <f ca="1"/>
        <v>0</v>
      </c>
      <c r="BA204">
        <f ca="1"/>
        <v>0</v>
      </c>
      <c r="BB204">
        <f ca="1"/>
        <v>0</v>
      </c>
      <c r="BC204">
        <f ca="1"/>
        <v>0</v>
      </c>
      <c r="BD204">
        <f ca="1"/>
        <v>0</v>
      </c>
      <c r="BE204">
        <f ca="1"/>
        <v>0</v>
      </c>
      <c r="BF204">
        <f ca="1"/>
        <v>0</v>
      </c>
      <c r="BG204">
        <f ca="1"/>
        <v>0</v>
      </c>
      <c r="BH204">
        <f ca="1"/>
        <v>0</v>
      </c>
      <c r="BI204">
        <f ca="1"/>
        <v>0</v>
      </c>
      <c r="BJ204">
        <f ca="1"/>
        <v>0</v>
      </c>
      <c r="BK204" s="331">
        <f ca="1"/>
        <v>0</v>
      </c>
    </row>
    <row r="205" spans="1:63" x14ac:dyDescent="0.25">
      <c r="A205" s="330" t="str" cm="1">
        <f t="array" aca="1" ref="A205" ca="1">IF(INDIRECT(ADDRESS(9+QUOTIENT(ROW(A204)-1,20),4,4,1,"Equipa de projeto")) = 0,"", _xlfn.CONCAT(1 + QUOTIENT(ROW(A204)-1,20),". ", INDIRECT(ADDRESS(9+QUOTIENT(ROW(A204)-1,20),4,4,1,"Equipa de projeto"))))</f>
        <v/>
      </c>
      <c r="B205">
        <f>Atividades!$A$13</f>
        <v>0</v>
      </c>
      <c r="C205" s="123" t="s">
        <v>49</v>
      </c>
      <c r="D205">
        <f ca="1"/>
        <v>0</v>
      </c>
      <c r="E205">
        <f ca="1"/>
        <v>0</v>
      </c>
      <c r="F205">
        <f ca="1"/>
        <v>0</v>
      </c>
      <c r="G205">
        <f ca="1"/>
        <v>0</v>
      </c>
      <c r="H205">
        <f ca="1"/>
        <v>0</v>
      </c>
      <c r="I205">
        <f ca="1"/>
        <v>0</v>
      </c>
      <c r="J205">
        <f ca="1"/>
        <v>0</v>
      </c>
      <c r="K205">
        <f ca="1"/>
        <v>0</v>
      </c>
      <c r="L205">
        <f ca="1"/>
        <v>0</v>
      </c>
      <c r="M205">
        <f ca="1"/>
        <v>0</v>
      </c>
      <c r="N205">
        <f ca="1"/>
        <v>0</v>
      </c>
      <c r="O205">
        <f ca="1"/>
        <v>0</v>
      </c>
      <c r="P205">
        <f ca="1"/>
        <v>0</v>
      </c>
      <c r="Q205">
        <f ca="1"/>
        <v>0</v>
      </c>
      <c r="R205">
        <f ca="1"/>
        <v>0</v>
      </c>
      <c r="S205">
        <f ca="1"/>
        <v>0</v>
      </c>
      <c r="T205">
        <f ca="1"/>
        <v>0</v>
      </c>
      <c r="U205">
        <f ca="1"/>
        <v>0</v>
      </c>
      <c r="V205">
        <f ca="1"/>
        <v>0</v>
      </c>
      <c r="W205">
        <f ca="1"/>
        <v>0</v>
      </c>
      <c r="X205">
        <f ca="1"/>
        <v>0</v>
      </c>
      <c r="Y205">
        <f ca="1"/>
        <v>0</v>
      </c>
      <c r="Z205">
        <f ca="1"/>
        <v>0</v>
      </c>
      <c r="AA205">
        <f ca="1"/>
        <v>0</v>
      </c>
      <c r="AB205">
        <f ca="1"/>
        <v>0</v>
      </c>
      <c r="AC205">
        <f ca="1"/>
        <v>0</v>
      </c>
      <c r="AD205">
        <f ca="1"/>
        <v>0</v>
      </c>
      <c r="AE205">
        <f ca="1"/>
        <v>0</v>
      </c>
      <c r="AF205">
        <f ca="1"/>
        <v>0</v>
      </c>
      <c r="AG205">
        <f ca="1"/>
        <v>0</v>
      </c>
      <c r="AH205">
        <f ca="1"/>
        <v>0</v>
      </c>
      <c r="AI205">
        <f ca="1"/>
        <v>0</v>
      </c>
      <c r="AJ205">
        <f ca="1"/>
        <v>0</v>
      </c>
      <c r="AK205">
        <f ca="1"/>
        <v>0</v>
      </c>
      <c r="AL205">
        <f ca="1"/>
        <v>0</v>
      </c>
      <c r="AM205">
        <f ca="1"/>
        <v>0</v>
      </c>
      <c r="AN205">
        <f ca="1"/>
        <v>0</v>
      </c>
      <c r="AO205">
        <f ca="1"/>
        <v>0</v>
      </c>
      <c r="AP205">
        <f ca="1"/>
        <v>0</v>
      </c>
      <c r="AQ205">
        <f ca="1"/>
        <v>0</v>
      </c>
      <c r="AR205">
        <f ca="1"/>
        <v>0</v>
      </c>
      <c r="AS205">
        <f ca="1"/>
        <v>0</v>
      </c>
      <c r="AT205">
        <f ca="1"/>
        <v>0</v>
      </c>
      <c r="AU205">
        <f ca="1"/>
        <v>0</v>
      </c>
      <c r="AV205">
        <f ca="1"/>
        <v>0</v>
      </c>
      <c r="AW205">
        <f ca="1"/>
        <v>0</v>
      </c>
      <c r="AX205">
        <f ca="1"/>
        <v>0</v>
      </c>
      <c r="AY205">
        <f ca="1"/>
        <v>0</v>
      </c>
      <c r="AZ205">
        <f ca="1"/>
        <v>0</v>
      </c>
      <c r="BA205">
        <f ca="1"/>
        <v>0</v>
      </c>
      <c r="BB205">
        <f ca="1"/>
        <v>0</v>
      </c>
      <c r="BC205">
        <f ca="1"/>
        <v>0</v>
      </c>
      <c r="BD205">
        <f ca="1"/>
        <v>0</v>
      </c>
      <c r="BE205">
        <f ca="1"/>
        <v>0</v>
      </c>
      <c r="BF205">
        <f ca="1"/>
        <v>0</v>
      </c>
      <c r="BG205">
        <f ca="1"/>
        <v>0</v>
      </c>
      <c r="BH205">
        <f ca="1"/>
        <v>0</v>
      </c>
      <c r="BI205">
        <f ca="1"/>
        <v>0</v>
      </c>
      <c r="BJ205">
        <f ca="1"/>
        <v>0</v>
      </c>
      <c r="BK205" s="331">
        <f ca="1"/>
        <v>0</v>
      </c>
    </row>
    <row r="206" spans="1:63" x14ac:dyDescent="0.25">
      <c r="A206" s="330" t="str" cm="1">
        <f t="array" aca="1" ref="A206" ca="1">IF(INDIRECT(ADDRESS(9+QUOTIENT(ROW(A205)-1,20),4,4,1,"Equipa de projeto")) = 0,"", _xlfn.CONCAT(1 + QUOTIENT(ROW(A205)-1,20),". ", INDIRECT(ADDRESS(9+QUOTIENT(ROW(A205)-1,20),4,4,1,"Equipa de projeto"))))</f>
        <v/>
      </c>
      <c r="B206">
        <f>Atividades!$A$25</f>
        <v>0</v>
      </c>
      <c r="C206" s="123" t="s">
        <v>48</v>
      </c>
      <c r="D206">
        <f ca="1"/>
        <v>0</v>
      </c>
      <c r="E206">
        <f ca="1"/>
        <v>0</v>
      </c>
      <c r="F206">
        <f ca="1"/>
        <v>0</v>
      </c>
      <c r="G206">
        <f ca="1"/>
        <v>0</v>
      </c>
      <c r="H206">
        <f ca="1"/>
        <v>0</v>
      </c>
      <c r="I206">
        <f ca="1"/>
        <v>0</v>
      </c>
      <c r="J206">
        <f ca="1"/>
        <v>0</v>
      </c>
      <c r="K206">
        <f ca="1"/>
        <v>0</v>
      </c>
      <c r="L206">
        <f ca="1"/>
        <v>0</v>
      </c>
      <c r="M206">
        <f ca="1"/>
        <v>0</v>
      </c>
      <c r="N206">
        <f ca="1"/>
        <v>0</v>
      </c>
      <c r="O206">
        <f ca="1"/>
        <v>0</v>
      </c>
      <c r="P206">
        <f ca="1"/>
        <v>0</v>
      </c>
      <c r="Q206">
        <f ca="1"/>
        <v>0</v>
      </c>
      <c r="R206">
        <f ca="1"/>
        <v>0</v>
      </c>
      <c r="S206">
        <f ca="1"/>
        <v>0</v>
      </c>
      <c r="T206">
        <f ca="1"/>
        <v>0</v>
      </c>
      <c r="U206">
        <f ca="1"/>
        <v>0</v>
      </c>
      <c r="V206">
        <f ca="1"/>
        <v>0</v>
      </c>
      <c r="W206">
        <f ca="1"/>
        <v>0</v>
      </c>
      <c r="X206">
        <f ca="1"/>
        <v>0</v>
      </c>
      <c r="Y206">
        <f ca="1"/>
        <v>0</v>
      </c>
      <c r="Z206">
        <f ca="1"/>
        <v>0</v>
      </c>
      <c r="AA206">
        <f ca="1"/>
        <v>0</v>
      </c>
      <c r="AB206">
        <f ca="1"/>
        <v>0</v>
      </c>
      <c r="AC206">
        <f ca="1"/>
        <v>0</v>
      </c>
      <c r="AD206">
        <f ca="1"/>
        <v>0</v>
      </c>
      <c r="AE206">
        <f ca="1"/>
        <v>0</v>
      </c>
      <c r="AF206">
        <f ca="1"/>
        <v>0</v>
      </c>
      <c r="AG206">
        <f ca="1"/>
        <v>0</v>
      </c>
      <c r="AH206">
        <f ca="1"/>
        <v>0</v>
      </c>
      <c r="AI206">
        <f ca="1"/>
        <v>0</v>
      </c>
      <c r="AJ206">
        <f ca="1"/>
        <v>0</v>
      </c>
      <c r="AK206">
        <f ca="1"/>
        <v>0</v>
      </c>
      <c r="AL206">
        <f ca="1"/>
        <v>0</v>
      </c>
      <c r="AM206">
        <f ca="1"/>
        <v>0</v>
      </c>
      <c r="AN206">
        <f ca="1"/>
        <v>0</v>
      </c>
      <c r="AO206">
        <f ca="1"/>
        <v>0</v>
      </c>
      <c r="AP206">
        <f ca="1"/>
        <v>0</v>
      </c>
      <c r="AQ206">
        <f ca="1"/>
        <v>0</v>
      </c>
      <c r="AR206">
        <f ca="1"/>
        <v>0</v>
      </c>
      <c r="AS206">
        <f ca="1"/>
        <v>0</v>
      </c>
      <c r="AT206">
        <f ca="1"/>
        <v>0</v>
      </c>
      <c r="AU206">
        <f ca="1"/>
        <v>0</v>
      </c>
      <c r="AV206">
        <f ca="1"/>
        <v>0</v>
      </c>
      <c r="AW206">
        <f ca="1"/>
        <v>0</v>
      </c>
      <c r="AX206">
        <f ca="1"/>
        <v>0</v>
      </c>
      <c r="AY206">
        <f ca="1"/>
        <v>0</v>
      </c>
      <c r="AZ206">
        <f ca="1"/>
        <v>0</v>
      </c>
      <c r="BA206">
        <f ca="1"/>
        <v>0</v>
      </c>
      <c r="BB206">
        <f ca="1"/>
        <v>0</v>
      </c>
      <c r="BC206">
        <f ca="1"/>
        <v>0</v>
      </c>
      <c r="BD206">
        <f ca="1"/>
        <v>0</v>
      </c>
      <c r="BE206">
        <f ca="1"/>
        <v>0</v>
      </c>
      <c r="BF206">
        <f ca="1"/>
        <v>0</v>
      </c>
      <c r="BG206">
        <f ca="1"/>
        <v>0</v>
      </c>
      <c r="BH206">
        <f ca="1"/>
        <v>0</v>
      </c>
      <c r="BI206">
        <f ca="1"/>
        <v>0</v>
      </c>
      <c r="BJ206">
        <f ca="1"/>
        <v>0</v>
      </c>
      <c r="BK206" s="331">
        <f ca="1"/>
        <v>0</v>
      </c>
    </row>
    <row r="207" spans="1:63" x14ac:dyDescent="0.25">
      <c r="A207" s="330" t="str" cm="1">
        <f t="array" aca="1" ref="A207" ca="1">IF(INDIRECT(ADDRESS(9+QUOTIENT(ROW(A206)-1,20),4,4,1,"Equipa de projeto")) = 0,"", _xlfn.CONCAT(1 + QUOTIENT(ROW(A206)-1,20),". ", INDIRECT(ADDRESS(9+QUOTIENT(ROW(A206)-1,20),4,4,1,"Equipa de projeto"))))</f>
        <v/>
      </c>
      <c r="B207">
        <f>Atividades!$A$25</f>
        <v>0</v>
      </c>
      <c r="C207" s="123" t="s">
        <v>49</v>
      </c>
      <c r="D207">
        <f ca="1"/>
        <v>0</v>
      </c>
      <c r="E207">
        <f ca="1"/>
        <v>0</v>
      </c>
      <c r="F207">
        <f ca="1"/>
        <v>0</v>
      </c>
      <c r="G207">
        <f ca="1"/>
        <v>0</v>
      </c>
      <c r="H207">
        <f ca="1"/>
        <v>0</v>
      </c>
      <c r="I207">
        <f ca="1"/>
        <v>0</v>
      </c>
      <c r="J207">
        <f ca="1"/>
        <v>0</v>
      </c>
      <c r="K207">
        <f ca="1"/>
        <v>0</v>
      </c>
      <c r="L207">
        <f ca="1"/>
        <v>0</v>
      </c>
      <c r="M207">
        <f ca="1"/>
        <v>0</v>
      </c>
      <c r="N207">
        <f ca="1"/>
        <v>0</v>
      </c>
      <c r="O207">
        <f ca="1"/>
        <v>0</v>
      </c>
      <c r="P207">
        <f ca="1"/>
        <v>0</v>
      </c>
      <c r="Q207">
        <f ca="1"/>
        <v>0</v>
      </c>
      <c r="R207">
        <f ca="1"/>
        <v>0</v>
      </c>
      <c r="S207">
        <f ca="1"/>
        <v>0</v>
      </c>
      <c r="T207">
        <f ca="1"/>
        <v>0</v>
      </c>
      <c r="U207">
        <f ca="1"/>
        <v>0</v>
      </c>
      <c r="V207">
        <f ca="1"/>
        <v>0</v>
      </c>
      <c r="W207">
        <f ca="1"/>
        <v>0</v>
      </c>
      <c r="X207">
        <f ca="1"/>
        <v>0</v>
      </c>
      <c r="Y207">
        <f ca="1"/>
        <v>0</v>
      </c>
      <c r="Z207">
        <f ca="1"/>
        <v>0</v>
      </c>
      <c r="AA207">
        <f ca="1"/>
        <v>0</v>
      </c>
      <c r="AB207">
        <f ca="1"/>
        <v>0</v>
      </c>
      <c r="AC207">
        <f ca="1"/>
        <v>0</v>
      </c>
      <c r="AD207">
        <f ca="1"/>
        <v>0</v>
      </c>
      <c r="AE207">
        <f ca="1"/>
        <v>0</v>
      </c>
      <c r="AF207">
        <f ca="1"/>
        <v>0</v>
      </c>
      <c r="AG207">
        <f ca="1"/>
        <v>0</v>
      </c>
      <c r="AH207">
        <f ca="1"/>
        <v>0</v>
      </c>
      <c r="AI207">
        <f ca="1"/>
        <v>0</v>
      </c>
      <c r="AJ207">
        <f ca="1"/>
        <v>0</v>
      </c>
      <c r="AK207">
        <f ca="1"/>
        <v>0</v>
      </c>
      <c r="AL207">
        <f ca="1"/>
        <v>0</v>
      </c>
      <c r="AM207">
        <f ca="1"/>
        <v>0</v>
      </c>
      <c r="AN207">
        <f ca="1"/>
        <v>0</v>
      </c>
      <c r="AO207">
        <f ca="1"/>
        <v>0</v>
      </c>
      <c r="AP207">
        <f ca="1"/>
        <v>0</v>
      </c>
      <c r="AQ207">
        <f ca="1"/>
        <v>0</v>
      </c>
      <c r="AR207">
        <f ca="1"/>
        <v>0</v>
      </c>
      <c r="AS207">
        <f ca="1"/>
        <v>0</v>
      </c>
      <c r="AT207">
        <f ca="1"/>
        <v>0</v>
      </c>
      <c r="AU207">
        <f ca="1"/>
        <v>0</v>
      </c>
      <c r="AV207">
        <f ca="1"/>
        <v>0</v>
      </c>
      <c r="AW207">
        <f ca="1"/>
        <v>0</v>
      </c>
      <c r="AX207">
        <f ca="1"/>
        <v>0</v>
      </c>
      <c r="AY207">
        <f ca="1"/>
        <v>0</v>
      </c>
      <c r="AZ207">
        <f ca="1"/>
        <v>0</v>
      </c>
      <c r="BA207">
        <f ca="1"/>
        <v>0</v>
      </c>
      <c r="BB207">
        <f ca="1"/>
        <v>0</v>
      </c>
      <c r="BC207">
        <f ca="1"/>
        <v>0</v>
      </c>
      <c r="BD207">
        <f ca="1"/>
        <v>0</v>
      </c>
      <c r="BE207">
        <f ca="1"/>
        <v>0</v>
      </c>
      <c r="BF207">
        <f ca="1"/>
        <v>0</v>
      </c>
      <c r="BG207">
        <f ca="1"/>
        <v>0</v>
      </c>
      <c r="BH207">
        <f ca="1"/>
        <v>0</v>
      </c>
      <c r="BI207">
        <f ca="1"/>
        <v>0</v>
      </c>
      <c r="BJ207">
        <f ca="1"/>
        <v>0</v>
      </c>
      <c r="BK207" s="331">
        <f ca="1"/>
        <v>0</v>
      </c>
    </row>
    <row r="208" spans="1:63" x14ac:dyDescent="0.25">
      <c r="A208" s="330" t="str" cm="1">
        <f t="array" aca="1" ref="A208" ca="1">IF(INDIRECT(ADDRESS(9+QUOTIENT(ROW(A207)-1,20),4,4,1,"Equipa de projeto")) = 0,"", _xlfn.CONCAT(1 + QUOTIENT(ROW(A207)-1,20),". ", INDIRECT(ADDRESS(9+QUOTIENT(ROW(A207)-1,20),4,4,1,"Equipa de projeto"))))</f>
        <v/>
      </c>
      <c r="B208">
        <f>Atividades!$A$37</f>
        <v>0</v>
      </c>
      <c r="C208" s="123" t="s">
        <v>48</v>
      </c>
      <c r="D208">
        <f ca="1"/>
        <v>0</v>
      </c>
      <c r="E208">
        <f ca="1"/>
        <v>0</v>
      </c>
      <c r="F208">
        <f ca="1"/>
        <v>0</v>
      </c>
      <c r="G208">
        <f ca="1"/>
        <v>0</v>
      </c>
      <c r="H208">
        <f ca="1"/>
        <v>0</v>
      </c>
      <c r="I208">
        <f ca="1"/>
        <v>0</v>
      </c>
      <c r="J208">
        <f ca="1"/>
        <v>0</v>
      </c>
      <c r="K208">
        <f ca="1"/>
        <v>0</v>
      </c>
      <c r="L208">
        <f ca="1"/>
        <v>0</v>
      </c>
      <c r="M208">
        <f ca="1"/>
        <v>0</v>
      </c>
      <c r="N208">
        <f ca="1"/>
        <v>0</v>
      </c>
      <c r="O208">
        <f ca="1"/>
        <v>0</v>
      </c>
      <c r="P208">
        <f ca="1"/>
        <v>0</v>
      </c>
      <c r="Q208">
        <f ca="1"/>
        <v>0</v>
      </c>
      <c r="R208">
        <f ca="1"/>
        <v>0</v>
      </c>
      <c r="S208">
        <f ca="1"/>
        <v>0</v>
      </c>
      <c r="T208">
        <f ca="1"/>
        <v>0</v>
      </c>
      <c r="U208">
        <f ca="1"/>
        <v>0</v>
      </c>
      <c r="V208">
        <f ca="1"/>
        <v>0</v>
      </c>
      <c r="W208">
        <f ca="1"/>
        <v>0</v>
      </c>
      <c r="X208">
        <f ca="1"/>
        <v>0</v>
      </c>
      <c r="Y208">
        <f ca="1"/>
        <v>0</v>
      </c>
      <c r="Z208">
        <f ca="1"/>
        <v>0</v>
      </c>
      <c r="AA208">
        <f ca="1"/>
        <v>0</v>
      </c>
      <c r="AB208">
        <f ca="1"/>
        <v>0</v>
      </c>
      <c r="AC208">
        <f ca="1"/>
        <v>0</v>
      </c>
      <c r="AD208">
        <f ca="1"/>
        <v>0</v>
      </c>
      <c r="AE208">
        <f ca="1"/>
        <v>0</v>
      </c>
      <c r="AF208">
        <f ca="1"/>
        <v>0</v>
      </c>
      <c r="AG208">
        <f ca="1"/>
        <v>0</v>
      </c>
      <c r="AH208">
        <f ca="1"/>
        <v>0</v>
      </c>
      <c r="AI208">
        <f ca="1"/>
        <v>0</v>
      </c>
      <c r="AJ208">
        <f ca="1"/>
        <v>0</v>
      </c>
      <c r="AK208">
        <f ca="1"/>
        <v>0</v>
      </c>
      <c r="AL208">
        <f ca="1"/>
        <v>0</v>
      </c>
      <c r="AM208">
        <f ca="1"/>
        <v>0</v>
      </c>
      <c r="AN208">
        <f ca="1"/>
        <v>0</v>
      </c>
      <c r="AO208">
        <f ca="1"/>
        <v>0</v>
      </c>
      <c r="AP208">
        <f ca="1"/>
        <v>0</v>
      </c>
      <c r="AQ208">
        <f ca="1"/>
        <v>0</v>
      </c>
      <c r="AR208">
        <f ca="1"/>
        <v>0</v>
      </c>
      <c r="AS208">
        <f ca="1"/>
        <v>0</v>
      </c>
      <c r="AT208">
        <f ca="1"/>
        <v>0</v>
      </c>
      <c r="AU208">
        <f ca="1"/>
        <v>0</v>
      </c>
      <c r="AV208">
        <f ca="1"/>
        <v>0</v>
      </c>
      <c r="AW208">
        <f ca="1"/>
        <v>0</v>
      </c>
      <c r="AX208">
        <f ca="1"/>
        <v>0</v>
      </c>
      <c r="AY208">
        <f ca="1"/>
        <v>0</v>
      </c>
      <c r="AZ208">
        <f ca="1"/>
        <v>0</v>
      </c>
      <c r="BA208">
        <f ca="1"/>
        <v>0</v>
      </c>
      <c r="BB208">
        <f ca="1"/>
        <v>0</v>
      </c>
      <c r="BC208">
        <f ca="1"/>
        <v>0</v>
      </c>
      <c r="BD208">
        <f ca="1"/>
        <v>0</v>
      </c>
      <c r="BE208">
        <f ca="1"/>
        <v>0</v>
      </c>
      <c r="BF208">
        <f ca="1"/>
        <v>0</v>
      </c>
      <c r="BG208">
        <f ca="1"/>
        <v>0</v>
      </c>
      <c r="BH208">
        <f ca="1"/>
        <v>0</v>
      </c>
      <c r="BI208">
        <f ca="1"/>
        <v>0</v>
      </c>
      <c r="BJ208">
        <f ca="1"/>
        <v>0</v>
      </c>
      <c r="BK208" s="331">
        <f ca="1"/>
        <v>0</v>
      </c>
    </row>
    <row r="209" spans="1:63" x14ac:dyDescent="0.25">
      <c r="A209" s="330" t="str" cm="1">
        <f t="array" aca="1" ref="A209" ca="1">IF(INDIRECT(ADDRESS(9+QUOTIENT(ROW(A208)-1,20),4,4,1,"Equipa de projeto")) = 0,"", _xlfn.CONCAT(1 + QUOTIENT(ROW(A208)-1,20),". ", INDIRECT(ADDRESS(9+QUOTIENT(ROW(A208)-1,20),4,4,1,"Equipa de projeto"))))</f>
        <v/>
      </c>
      <c r="B209">
        <f>Atividades!$A$37</f>
        <v>0</v>
      </c>
      <c r="C209" s="123" t="s">
        <v>49</v>
      </c>
      <c r="D209">
        <f ca="1"/>
        <v>0</v>
      </c>
      <c r="E209">
        <f ca="1"/>
        <v>0</v>
      </c>
      <c r="F209">
        <f ca="1"/>
        <v>0</v>
      </c>
      <c r="G209">
        <f ca="1"/>
        <v>0</v>
      </c>
      <c r="H209">
        <f ca="1"/>
        <v>0</v>
      </c>
      <c r="I209">
        <f ca="1"/>
        <v>0</v>
      </c>
      <c r="J209">
        <f ca="1"/>
        <v>0</v>
      </c>
      <c r="K209">
        <f ca="1"/>
        <v>0</v>
      </c>
      <c r="L209">
        <f ca="1"/>
        <v>0</v>
      </c>
      <c r="M209">
        <f ca="1"/>
        <v>0</v>
      </c>
      <c r="N209">
        <f ca="1"/>
        <v>0</v>
      </c>
      <c r="O209">
        <f ca="1"/>
        <v>0</v>
      </c>
      <c r="P209">
        <f ca="1"/>
        <v>0</v>
      </c>
      <c r="Q209">
        <f ca="1"/>
        <v>0</v>
      </c>
      <c r="R209">
        <f ca="1"/>
        <v>0</v>
      </c>
      <c r="S209">
        <f ca="1"/>
        <v>0</v>
      </c>
      <c r="T209">
        <f ca="1"/>
        <v>0</v>
      </c>
      <c r="U209">
        <f ca="1"/>
        <v>0</v>
      </c>
      <c r="V209">
        <f ca="1"/>
        <v>0</v>
      </c>
      <c r="W209">
        <f ca="1"/>
        <v>0</v>
      </c>
      <c r="X209">
        <f ca="1"/>
        <v>0</v>
      </c>
      <c r="Y209">
        <f ca="1"/>
        <v>0</v>
      </c>
      <c r="Z209">
        <f ca="1"/>
        <v>0</v>
      </c>
      <c r="AA209">
        <f ca="1"/>
        <v>0</v>
      </c>
      <c r="AB209">
        <f ca="1"/>
        <v>0</v>
      </c>
      <c r="AC209">
        <f ca="1"/>
        <v>0</v>
      </c>
      <c r="AD209">
        <f ca="1"/>
        <v>0</v>
      </c>
      <c r="AE209">
        <f ca="1"/>
        <v>0</v>
      </c>
      <c r="AF209">
        <f ca="1"/>
        <v>0</v>
      </c>
      <c r="AG209">
        <f ca="1"/>
        <v>0</v>
      </c>
      <c r="AH209">
        <f ca="1"/>
        <v>0</v>
      </c>
      <c r="AI209">
        <f ca="1"/>
        <v>0</v>
      </c>
      <c r="AJ209">
        <f ca="1"/>
        <v>0</v>
      </c>
      <c r="AK209">
        <f ca="1"/>
        <v>0</v>
      </c>
      <c r="AL209">
        <f ca="1"/>
        <v>0</v>
      </c>
      <c r="AM209">
        <f ca="1"/>
        <v>0</v>
      </c>
      <c r="AN209">
        <f ca="1"/>
        <v>0</v>
      </c>
      <c r="AO209">
        <f ca="1"/>
        <v>0</v>
      </c>
      <c r="AP209">
        <f ca="1"/>
        <v>0</v>
      </c>
      <c r="AQ209">
        <f ca="1"/>
        <v>0</v>
      </c>
      <c r="AR209">
        <f ca="1"/>
        <v>0</v>
      </c>
      <c r="AS209">
        <f ca="1"/>
        <v>0</v>
      </c>
      <c r="AT209">
        <f ca="1"/>
        <v>0</v>
      </c>
      <c r="AU209">
        <f ca="1"/>
        <v>0</v>
      </c>
      <c r="AV209">
        <f ca="1"/>
        <v>0</v>
      </c>
      <c r="AW209">
        <f ca="1"/>
        <v>0</v>
      </c>
      <c r="AX209">
        <f ca="1"/>
        <v>0</v>
      </c>
      <c r="AY209">
        <f ca="1"/>
        <v>0</v>
      </c>
      <c r="AZ209">
        <f ca="1"/>
        <v>0</v>
      </c>
      <c r="BA209">
        <f ca="1"/>
        <v>0</v>
      </c>
      <c r="BB209">
        <f ca="1"/>
        <v>0</v>
      </c>
      <c r="BC209">
        <f ca="1"/>
        <v>0</v>
      </c>
      <c r="BD209">
        <f ca="1"/>
        <v>0</v>
      </c>
      <c r="BE209">
        <f ca="1"/>
        <v>0</v>
      </c>
      <c r="BF209">
        <f ca="1"/>
        <v>0</v>
      </c>
      <c r="BG209">
        <f ca="1"/>
        <v>0</v>
      </c>
      <c r="BH209">
        <f ca="1"/>
        <v>0</v>
      </c>
      <c r="BI209">
        <f ca="1"/>
        <v>0</v>
      </c>
      <c r="BJ209">
        <f ca="1"/>
        <v>0</v>
      </c>
      <c r="BK209" s="331">
        <f ca="1"/>
        <v>0</v>
      </c>
    </row>
    <row r="210" spans="1:63" x14ac:dyDescent="0.25">
      <c r="A210" s="330" t="str" cm="1">
        <f t="array" aca="1" ref="A210" ca="1">IF(INDIRECT(ADDRESS(9+QUOTIENT(ROW(A209)-1,20),4,4,1,"Equipa de projeto")) = 0,"", _xlfn.CONCAT(1 + QUOTIENT(ROW(A209)-1,20),". ", INDIRECT(ADDRESS(9+QUOTIENT(ROW(A209)-1,20),4,4,1,"Equipa de projeto"))))</f>
        <v/>
      </c>
      <c r="B210">
        <f>Atividades!$A$49</f>
        <v>0</v>
      </c>
      <c r="C210" s="123" t="s">
        <v>48</v>
      </c>
      <c r="D210">
        <f ca="1"/>
        <v>0</v>
      </c>
      <c r="E210">
        <f ca="1"/>
        <v>0</v>
      </c>
      <c r="F210">
        <f ca="1"/>
        <v>0</v>
      </c>
      <c r="G210">
        <f ca="1"/>
        <v>0</v>
      </c>
      <c r="H210">
        <f ca="1"/>
        <v>0</v>
      </c>
      <c r="I210">
        <f ca="1"/>
        <v>0</v>
      </c>
      <c r="J210">
        <f ca="1"/>
        <v>0</v>
      </c>
      <c r="K210">
        <f ca="1"/>
        <v>0</v>
      </c>
      <c r="L210">
        <f ca="1"/>
        <v>0</v>
      </c>
      <c r="M210">
        <f ca="1"/>
        <v>0</v>
      </c>
      <c r="N210">
        <f ca="1"/>
        <v>0</v>
      </c>
      <c r="O210">
        <f ca="1"/>
        <v>0</v>
      </c>
      <c r="P210">
        <f ca="1"/>
        <v>0</v>
      </c>
      <c r="Q210">
        <f ca="1"/>
        <v>0</v>
      </c>
      <c r="R210">
        <f ca="1"/>
        <v>0</v>
      </c>
      <c r="S210">
        <f ca="1"/>
        <v>0</v>
      </c>
      <c r="T210">
        <f ca="1"/>
        <v>0</v>
      </c>
      <c r="U210">
        <f ca="1"/>
        <v>0</v>
      </c>
      <c r="V210">
        <f ca="1"/>
        <v>0</v>
      </c>
      <c r="W210">
        <f ca="1"/>
        <v>0</v>
      </c>
      <c r="X210">
        <f ca="1"/>
        <v>0</v>
      </c>
      <c r="Y210">
        <f ca="1"/>
        <v>0</v>
      </c>
      <c r="Z210">
        <f ca="1"/>
        <v>0</v>
      </c>
      <c r="AA210">
        <f ca="1"/>
        <v>0</v>
      </c>
      <c r="AB210">
        <f ca="1"/>
        <v>0</v>
      </c>
      <c r="AC210">
        <f ca="1"/>
        <v>0</v>
      </c>
      <c r="AD210">
        <f ca="1"/>
        <v>0</v>
      </c>
      <c r="AE210">
        <f ca="1"/>
        <v>0</v>
      </c>
      <c r="AF210">
        <f ca="1"/>
        <v>0</v>
      </c>
      <c r="AG210">
        <f ca="1"/>
        <v>0</v>
      </c>
      <c r="AH210">
        <f ca="1"/>
        <v>0</v>
      </c>
      <c r="AI210">
        <f ca="1"/>
        <v>0</v>
      </c>
      <c r="AJ210">
        <f ca="1"/>
        <v>0</v>
      </c>
      <c r="AK210">
        <f ca="1"/>
        <v>0</v>
      </c>
      <c r="AL210">
        <f ca="1"/>
        <v>0</v>
      </c>
      <c r="AM210">
        <f ca="1"/>
        <v>0</v>
      </c>
      <c r="AN210">
        <f ca="1"/>
        <v>0</v>
      </c>
      <c r="AO210">
        <f ca="1"/>
        <v>0</v>
      </c>
      <c r="AP210">
        <f ca="1"/>
        <v>0</v>
      </c>
      <c r="AQ210">
        <f ca="1"/>
        <v>0</v>
      </c>
      <c r="AR210">
        <f ca="1"/>
        <v>0</v>
      </c>
      <c r="AS210">
        <f ca="1"/>
        <v>0</v>
      </c>
      <c r="AT210">
        <f ca="1"/>
        <v>0</v>
      </c>
      <c r="AU210">
        <f ca="1"/>
        <v>0</v>
      </c>
      <c r="AV210">
        <f ca="1"/>
        <v>0</v>
      </c>
      <c r="AW210">
        <f ca="1"/>
        <v>0</v>
      </c>
      <c r="AX210">
        <f ca="1"/>
        <v>0</v>
      </c>
      <c r="AY210">
        <f ca="1"/>
        <v>0</v>
      </c>
      <c r="AZ210">
        <f ca="1"/>
        <v>0</v>
      </c>
      <c r="BA210">
        <f ca="1"/>
        <v>0</v>
      </c>
      <c r="BB210">
        <f ca="1"/>
        <v>0</v>
      </c>
      <c r="BC210">
        <f ca="1"/>
        <v>0</v>
      </c>
      <c r="BD210">
        <f ca="1"/>
        <v>0</v>
      </c>
      <c r="BE210">
        <f ca="1"/>
        <v>0</v>
      </c>
      <c r="BF210">
        <f ca="1"/>
        <v>0</v>
      </c>
      <c r="BG210">
        <f ca="1"/>
        <v>0</v>
      </c>
      <c r="BH210">
        <f ca="1"/>
        <v>0</v>
      </c>
      <c r="BI210">
        <f ca="1"/>
        <v>0</v>
      </c>
      <c r="BJ210">
        <f ca="1"/>
        <v>0</v>
      </c>
      <c r="BK210" s="331">
        <f ca="1"/>
        <v>0</v>
      </c>
    </row>
    <row r="211" spans="1:63" x14ac:dyDescent="0.25">
      <c r="A211" s="330" t="str" cm="1">
        <f t="array" aca="1" ref="A211" ca="1">IF(INDIRECT(ADDRESS(9+QUOTIENT(ROW(A210)-1,20),4,4,1,"Equipa de projeto")) = 0,"", _xlfn.CONCAT(1 + QUOTIENT(ROW(A210)-1,20),". ", INDIRECT(ADDRESS(9+QUOTIENT(ROW(A210)-1,20),4,4,1,"Equipa de projeto"))))</f>
        <v/>
      </c>
      <c r="B211">
        <f>Atividades!$A$49</f>
        <v>0</v>
      </c>
      <c r="C211" s="123" t="s">
        <v>49</v>
      </c>
      <c r="D211">
        <f ca="1"/>
        <v>0</v>
      </c>
      <c r="E211">
        <f ca="1"/>
        <v>0</v>
      </c>
      <c r="F211">
        <f ca="1"/>
        <v>0</v>
      </c>
      <c r="G211">
        <f ca="1"/>
        <v>0</v>
      </c>
      <c r="H211">
        <f ca="1"/>
        <v>0</v>
      </c>
      <c r="I211">
        <f ca="1"/>
        <v>0</v>
      </c>
      <c r="J211">
        <f ca="1"/>
        <v>0</v>
      </c>
      <c r="K211">
        <f ca="1"/>
        <v>0</v>
      </c>
      <c r="L211">
        <f ca="1"/>
        <v>0</v>
      </c>
      <c r="M211">
        <f ca="1"/>
        <v>0</v>
      </c>
      <c r="N211">
        <f ca="1"/>
        <v>0</v>
      </c>
      <c r="O211">
        <f ca="1"/>
        <v>0</v>
      </c>
      <c r="P211">
        <f ca="1"/>
        <v>0</v>
      </c>
      <c r="Q211">
        <f ca="1"/>
        <v>0</v>
      </c>
      <c r="R211">
        <f ca="1"/>
        <v>0</v>
      </c>
      <c r="S211">
        <f ca="1"/>
        <v>0</v>
      </c>
      <c r="T211">
        <f ca="1"/>
        <v>0</v>
      </c>
      <c r="U211">
        <f ca="1"/>
        <v>0</v>
      </c>
      <c r="V211">
        <f ca="1"/>
        <v>0</v>
      </c>
      <c r="W211">
        <f ca="1"/>
        <v>0</v>
      </c>
      <c r="X211">
        <f ca="1"/>
        <v>0</v>
      </c>
      <c r="Y211">
        <f ca="1"/>
        <v>0</v>
      </c>
      <c r="Z211">
        <f ca="1"/>
        <v>0</v>
      </c>
      <c r="AA211">
        <f ca="1"/>
        <v>0</v>
      </c>
      <c r="AB211">
        <f ca="1"/>
        <v>0</v>
      </c>
      <c r="AC211">
        <f ca="1"/>
        <v>0</v>
      </c>
      <c r="AD211">
        <f ca="1"/>
        <v>0</v>
      </c>
      <c r="AE211">
        <f ca="1"/>
        <v>0</v>
      </c>
      <c r="AF211">
        <f ca="1"/>
        <v>0</v>
      </c>
      <c r="AG211">
        <f ca="1"/>
        <v>0</v>
      </c>
      <c r="AH211">
        <f ca="1"/>
        <v>0</v>
      </c>
      <c r="AI211">
        <f ca="1"/>
        <v>0</v>
      </c>
      <c r="AJ211">
        <f ca="1"/>
        <v>0</v>
      </c>
      <c r="AK211">
        <f ca="1"/>
        <v>0</v>
      </c>
      <c r="AL211">
        <f ca="1"/>
        <v>0</v>
      </c>
      <c r="AM211">
        <f ca="1"/>
        <v>0</v>
      </c>
      <c r="AN211">
        <f ca="1"/>
        <v>0</v>
      </c>
      <c r="AO211">
        <f ca="1"/>
        <v>0</v>
      </c>
      <c r="AP211">
        <f ca="1"/>
        <v>0</v>
      </c>
      <c r="AQ211">
        <f ca="1"/>
        <v>0</v>
      </c>
      <c r="AR211">
        <f ca="1"/>
        <v>0</v>
      </c>
      <c r="AS211">
        <f ca="1"/>
        <v>0</v>
      </c>
      <c r="AT211">
        <f ca="1"/>
        <v>0</v>
      </c>
      <c r="AU211">
        <f ca="1"/>
        <v>0</v>
      </c>
      <c r="AV211">
        <f ca="1"/>
        <v>0</v>
      </c>
      <c r="AW211">
        <f ca="1"/>
        <v>0</v>
      </c>
      <c r="AX211">
        <f ca="1"/>
        <v>0</v>
      </c>
      <c r="AY211">
        <f ca="1"/>
        <v>0</v>
      </c>
      <c r="AZ211">
        <f ca="1"/>
        <v>0</v>
      </c>
      <c r="BA211">
        <f ca="1"/>
        <v>0</v>
      </c>
      <c r="BB211">
        <f ca="1"/>
        <v>0</v>
      </c>
      <c r="BC211">
        <f ca="1"/>
        <v>0</v>
      </c>
      <c r="BD211">
        <f ca="1"/>
        <v>0</v>
      </c>
      <c r="BE211">
        <f ca="1"/>
        <v>0</v>
      </c>
      <c r="BF211">
        <f ca="1"/>
        <v>0</v>
      </c>
      <c r="BG211">
        <f ca="1"/>
        <v>0</v>
      </c>
      <c r="BH211">
        <f ca="1"/>
        <v>0</v>
      </c>
      <c r="BI211">
        <f ca="1"/>
        <v>0</v>
      </c>
      <c r="BJ211">
        <f ca="1"/>
        <v>0</v>
      </c>
      <c r="BK211" s="331">
        <f ca="1"/>
        <v>0</v>
      </c>
    </row>
    <row r="212" spans="1:63" x14ac:dyDescent="0.25">
      <c r="A212" s="330" t="str" cm="1">
        <f t="array" aca="1" ref="A212" ca="1">IF(INDIRECT(ADDRESS(9+QUOTIENT(ROW(A211)-1,20),4,4,1,"Equipa de projeto")) = 0,"", _xlfn.CONCAT(1 + QUOTIENT(ROW(A211)-1,20),". ", INDIRECT(ADDRESS(9+QUOTIENT(ROW(A211)-1,20),4,4,1,"Equipa de projeto"))))</f>
        <v/>
      </c>
      <c r="B212">
        <f>Atividades!$A$61</f>
        <v>0</v>
      </c>
      <c r="C212" s="123" t="s">
        <v>48</v>
      </c>
      <c r="D212">
        <f ca="1"/>
        <v>0</v>
      </c>
      <c r="E212">
        <f ca="1"/>
        <v>0</v>
      </c>
      <c r="F212">
        <f ca="1"/>
        <v>0</v>
      </c>
      <c r="G212">
        <f ca="1"/>
        <v>0</v>
      </c>
      <c r="H212">
        <f ca="1"/>
        <v>0</v>
      </c>
      <c r="I212">
        <f ca="1"/>
        <v>0</v>
      </c>
      <c r="J212">
        <f ca="1"/>
        <v>0</v>
      </c>
      <c r="K212">
        <f ca="1"/>
        <v>0</v>
      </c>
      <c r="L212">
        <f ca="1"/>
        <v>0</v>
      </c>
      <c r="M212">
        <f ca="1"/>
        <v>0</v>
      </c>
      <c r="N212">
        <f ca="1"/>
        <v>0</v>
      </c>
      <c r="O212">
        <f ca="1"/>
        <v>0</v>
      </c>
      <c r="P212">
        <f ca="1"/>
        <v>0</v>
      </c>
      <c r="Q212">
        <f ca="1"/>
        <v>0</v>
      </c>
      <c r="R212">
        <f ca="1"/>
        <v>0</v>
      </c>
      <c r="S212">
        <f ca="1"/>
        <v>0</v>
      </c>
      <c r="T212">
        <f ca="1"/>
        <v>0</v>
      </c>
      <c r="U212">
        <f ca="1"/>
        <v>0</v>
      </c>
      <c r="V212">
        <f ca="1"/>
        <v>0</v>
      </c>
      <c r="W212">
        <f ca="1"/>
        <v>0</v>
      </c>
      <c r="X212">
        <f ca="1"/>
        <v>0</v>
      </c>
      <c r="Y212">
        <f ca="1"/>
        <v>0</v>
      </c>
      <c r="Z212">
        <f ca="1"/>
        <v>0</v>
      </c>
      <c r="AA212">
        <f ca="1"/>
        <v>0</v>
      </c>
      <c r="AB212">
        <f ca="1"/>
        <v>0</v>
      </c>
      <c r="AC212">
        <f ca="1"/>
        <v>0</v>
      </c>
      <c r="AD212">
        <f ca="1"/>
        <v>0</v>
      </c>
      <c r="AE212">
        <f ca="1"/>
        <v>0</v>
      </c>
      <c r="AF212">
        <f ca="1"/>
        <v>0</v>
      </c>
      <c r="AG212">
        <f ca="1"/>
        <v>0</v>
      </c>
      <c r="AH212">
        <f ca="1"/>
        <v>0</v>
      </c>
      <c r="AI212">
        <f ca="1"/>
        <v>0</v>
      </c>
      <c r="AJ212">
        <f ca="1"/>
        <v>0</v>
      </c>
      <c r="AK212">
        <f ca="1"/>
        <v>0</v>
      </c>
      <c r="AL212">
        <f ca="1"/>
        <v>0</v>
      </c>
      <c r="AM212">
        <f ca="1"/>
        <v>0</v>
      </c>
      <c r="AN212">
        <f ca="1"/>
        <v>0</v>
      </c>
      <c r="AO212">
        <f ca="1"/>
        <v>0</v>
      </c>
      <c r="AP212">
        <f ca="1"/>
        <v>0</v>
      </c>
      <c r="AQ212">
        <f ca="1"/>
        <v>0</v>
      </c>
      <c r="AR212">
        <f ca="1"/>
        <v>0</v>
      </c>
      <c r="AS212">
        <f ca="1"/>
        <v>0</v>
      </c>
      <c r="AT212">
        <f ca="1"/>
        <v>0</v>
      </c>
      <c r="AU212">
        <f ca="1"/>
        <v>0</v>
      </c>
      <c r="AV212">
        <f ca="1"/>
        <v>0</v>
      </c>
      <c r="AW212">
        <f ca="1"/>
        <v>0</v>
      </c>
      <c r="AX212">
        <f ca="1"/>
        <v>0</v>
      </c>
      <c r="AY212">
        <f ca="1"/>
        <v>0</v>
      </c>
      <c r="AZ212">
        <f ca="1"/>
        <v>0</v>
      </c>
      <c r="BA212">
        <f ca="1"/>
        <v>0</v>
      </c>
      <c r="BB212">
        <f ca="1"/>
        <v>0</v>
      </c>
      <c r="BC212">
        <f ca="1"/>
        <v>0</v>
      </c>
      <c r="BD212">
        <f ca="1"/>
        <v>0</v>
      </c>
      <c r="BE212">
        <f ca="1"/>
        <v>0</v>
      </c>
      <c r="BF212">
        <f ca="1"/>
        <v>0</v>
      </c>
      <c r="BG212">
        <f ca="1"/>
        <v>0</v>
      </c>
      <c r="BH212">
        <f ca="1"/>
        <v>0</v>
      </c>
      <c r="BI212">
        <f ca="1"/>
        <v>0</v>
      </c>
      <c r="BJ212">
        <f ca="1"/>
        <v>0</v>
      </c>
      <c r="BK212" s="331">
        <f ca="1"/>
        <v>0</v>
      </c>
    </row>
    <row r="213" spans="1:63" x14ac:dyDescent="0.25">
      <c r="A213" s="330" t="str" cm="1">
        <f t="array" aca="1" ref="A213" ca="1">IF(INDIRECT(ADDRESS(9+QUOTIENT(ROW(A212)-1,20),4,4,1,"Equipa de projeto")) = 0,"", _xlfn.CONCAT(1 + QUOTIENT(ROW(A212)-1,20),". ", INDIRECT(ADDRESS(9+QUOTIENT(ROW(A212)-1,20),4,4,1,"Equipa de projeto"))))</f>
        <v/>
      </c>
      <c r="B213">
        <f>Atividades!$A$61</f>
        <v>0</v>
      </c>
      <c r="C213" s="123" t="s">
        <v>49</v>
      </c>
      <c r="D213">
        <f ca="1"/>
        <v>0</v>
      </c>
      <c r="E213">
        <f ca="1"/>
        <v>0</v>
      </c>
      <c r="F213">
        <f ca="1"/>
        <v>0</v>
      </c>
      <c r="G213">
        <f ca="1"/>
        <v>0</v>
      </c>
      <c r="H213">
        <f ca="1"/>
        <v>0</v>
      </c>
      <c r="I213">
        <f ca="1"/>
        <v>0</v>
      </c>
      <c r="J213">
        <f ca="1"/>
        <v>0</v>
      </c>
      <c r="K213">
        <f ca="1"/>
        <v>0</v>
      </c>
      <c r="L213">
        <f ca="1"/>
        <v>0</v>
      </c>
      <c r="M213">
        <f ca="1"/>
        <v>0</v>
      </c>
      <c r="N213">
        <f ca="1"/>
        <v>0</v>
      </c>
      <c r="O213">
        <f ca="1"/>
        <v>0</v>
      </c>
      <c r="P213">
        <f ca="1"/>
        <v>0</v>
      </c>
      <c r="Q213">
        <f ca="1"/>
        <v>0</v>
      </c>
      <c r="R213">
        <f ca="1"/>
        <v>0</v>
      </c>
      <c r="S213">
        <f ca="1"/>
        <v>0</v>
      </c>
      <c r="T213">
        <f ca="1"/>
        <v>0</v>
      </c>
      <c r="U213">
        <f ca="1"/>
        <v>0</v>
      </c>
      <c r="V213">
        <f ca="1"/>
        <v>0</v>
      </c>
      <c r="W213">
        <f ca="1"/>
        <v>0</v>
      </c>
      <c r="X213">
        <f ca="1"/>
        <v>0</v>
      </c>
      <c r="Y213">
        <f ca="1"/>
        <v>0</v>
      </c>
      <c r="Z213">
        <f ca="1"/>
        <v>0</v>
      </c>
      <c r="AA213">
        <f ca="1"/>
        <v>0</v>
      </c>
      <c r="AB213">
        <f ca="1"/>
        <v>0</v>
      </c>
      <c r="AC213">
        <f ca="1"/>
        <v>0</v>
      </c>
      <c r="AD213">
        <f ca="1"/>
        <v>0</v>
      </c>
      <c r="AE213">
        <f ca="1"/>
        <v>0</v>
      </c>
      <c r="AF213">
        <f ca="1"/>
        <v>0</v>
      </c>
      <c r="AG213">
        <f ca="1"/>
        <v>0</v>
      </c>
      <c r="AH213">
        <f ca="1"/>
        <v>0</v>
      </c>
      <c r="AI213">
        <f ca="1"/>
        <v>0</v>
      </c>
      <c r="AJ213">
        <f ca="1"/>
        <v>0</v>
      </c>
      <c r="AK213">
        <f ca="1"/>
        <v>0</v>
      </c>
      <c r="AL213">
        <f ca="1"/>
        <v>0</v>
      </c>
      <c r="AM213">
        <f ca="1"/>
        <v>0</v>
      </c>
      <c r="AN213">
        <f ca="1"/>
        <v>0</v>
      </c>
      <c r="AO213">
        <f ca="1"/>
        <v>0</v>
      </c>
      <c r="AP213">
        <f ca="1"/>
        <v>0</v>
      </c>
      <c r="AQ213">
        <f ca="1"/>
        <v>0</v>
      </c>
      <c r="AR213">
        <f ca="1"/>
        <v>0</v>
      </c>
      <c r="AS213">
        <f ca="1"/>
        <v>0</v>
      </c>
      <c r="AT213">
        <f ca="1"/>
        <v>0</v>
      </c>
      <c r="AU213">
        <f ca="1"/>
        <v>0</v>
      </c>
      <c r="AV213">
        <f ca="1"/>
        <v>0</v>
      </c>
      <c r="AW213">
        <f ca="1"/>
        <v>0</v>
      </c>
      <c r="AX213">
        <f ca="1"/>
        <v>0</v>
      </c>
      <c r="AY213">
        <f ca="1"/>
        <v>0</v>
      </c>
      <c r="AZ213">
        <f ca="1"/>
        <v>0</v>
      </c>
      <c r="BA213">
        <f ca="1"/>
        <v>0</v>
      </c>
      <c r="BB213">
        <f ca="1"/>
        <v>0</v>
      </c>
      <c r="BC213">
        <f ca="1"/>
        <v>0</v>
      </c>
      <c r="BD213">
        <f ca="1"/>
        <v>0</v>
      </c>
      <c r="BE213">
        <f ca="1"/>
        <v>0</v>
      </c>
      <c r="BF213">
        <f ca="1"/>
        <v>0</v>
      </c>
      <c r="BG213">
        <f ca="1"/>
        <v>0</v>
      </c>
      <c r="BH213">
        <f ca="1"/>
        <v>0</v>
      </c>
      <c r="BI213">
        <f ca="1"/>
        <v>0</v>
      </c>
      <c r="BJ213">
        <f ca="1"/>
        <v>0</v>
      </c>
      <c r="BK213" s="331">
        <f ca="1"/>
        <v>0</v>
      </c>
    </row>
    <row r="214" spans="1:63" x14ac:dyDescent="0.25">
      <c r="A214" s="330" t="str" cm="1">
        <f t="array" aca="1" ref="A214" ca="1">IF(INDIRECT(ADDRESS(9+QUOTIENT(ROW(A213)-1,20),4,4,1,"Equipa de projeto")) = 0,"", _xlfn.CONCAT(1 + QUOTIENT(ROW(A213)-1,20),". ", INDIRECT(ADDRESS(9+QUOTIENT(ROW(A213)-1,20),4,4,1,"Equipa de projeto"))))</f>
        <v/>
      </c>
      <c r="B214">
        <f>Atividades!$A$73</f>
        <v>0</v>
      </c>
      <c r="C214" s="123" t="s">
        <v>48</v>
      </c>
      <c r="D214">
        <f ca="1"/>
        <v>0</v>
      </c>
      <c r="E214">
        <f ca="1"/>
        <v>0</v>
      </c>
      <c r="F214">
        <f ca="1"/>
        <v>0</v>
      </c>
      <c r="G214">
        <f ca="1"/>
        <v>0</v>
      </c>
      <c r="H214">
        <f ca="1"/>
        <v>0</v>
      </c>
      <c r="I214">
        <f ca="1"/>
        <v>0</v>
      </c>
      <c r="J214">
        <f ca="1"/>
        <v>0</v>
      </c>
      <c r="K214">
        <f ca="1"/>
        <v>0</v>
      </c>
      <c r="L214">
        <f ca="1"/>
        <v>0</v>
      </c>
      <c r="M214">
        <f ca="1"/>
        <v>0</v>
      </c>
      <c r="N214">
        <f ca="1"/>
        <v>0</v>
      </c>
      <c r="O214">
        <f ca="1"/>
        <v>0</v>
      </c>
      <c r="P214">
        <f ca="1"/>
        <v>0</v>
      </c>
      <c r="Q214">
        <f ca="1"/>
        <v>0</v>
      </c>
      <c r="R214">
        <f ca="1"/>
        <v>0</v>
      </c>
      <c r="S214">
        <f ca="1"/>
        <v>0</v>
      </c>
      <c r="T214">
        <f ca="1"/>
        <v>0</v>
      </c>
      <c r="U214">
        <f ca="1"/>
        <v>0</v>
      </c>
      <c r="V214">
        <f ca="1"/>
        <v>0</v>
      </c>
      <c r="W214">
        <f ca="1"/>
        <v>0</v>
      </c>
      <c r="X214">
        <f ca="1"/>
        <v>0</v>
      </c>
      <c r="Y214">
        <f ca="1"/>
        <v>0</v>
      </c>
      <c r="Z214">
        <f ca="1"/>
        <v>0</v>
      </c>
      <c r="AA214">
        <f ca="1"/>
        <v>0</v>
      </c>
      <c r="AB214">
        <f ca="1"/>
        <v>0</v>
      </c>
      <c r="AC214">
        <f ca="1"/>
        <v>0</v>
      </c>
      <c r="AD214">
        <f ca="1"/>
        <v>0</v>
      </c>
      <c r="AE214">
        <f ca="1"/>
        <v>0</v>
      </c>
      <c r="AF214">
        <f ca="1"/>
        <v>0</v>
      </c>
      <c r="AG214">
        <f ca="1"/>
        <v>0</v>
      </c>
      <c r="AH214">
        <f ca="1"/>
        <v>0</v>
      </c>
      <c r="AI214">
        <f ca="1"/>
        <v>0</v>
      </c>
      <c r="AJ214">
        <f ca="1"/>
        <v>0</v>
      </c>
      <c r="AK214">
        <f ca="1"/>
        <v>0</v>
      </c>
      <c r="AL214">
        <f ca="1"/>
        <v>0</v>
      </c>
      <c r="AM214">
        <f ca="1"/>
        <v>0</v>
      </c>
      <c r="AN214">
        <f ca="1"/>
        <v>0</v>
      </c>
      <c r="AO214">
        <f ca="1"/>
        <v>0</v>
      </c>
      <c r="AP214">
        <f ca="1"/>
        <v>0</v>
      </c>
      <c r="AQ214">
        <f ca="1"/>
        <v>0</v>
      </c>
      <c r="AR214">
        <f ca="1"/>
        <v>0</v>
      </c>
      <c r="AS214">
        <f ca="1"/>
        <v>0</v>
      </c>
      <c r="AT214">
        <f ca="1"/>
        <v>0</v>
      </c>
      <c r="AU214">
        <f ca="1"/>
        <v>0</v>
      </c>
      <c r="AV214">
        <f ca="1"/>
        <v>0</v>
      </c>
      <c r="AW214">
        <f ca="1"/>
        <v>0</v>
      </c>
      <c r="AX214">
        <f ca="1"/>
        <v>0</v>
      </c>
      <c r="AY214">
        <f ca="1"/>
        <v>0</v>
      </c>
      <c r="AZ214">
        <f ca="1"/>
        <v>0</v>
      </c>
      <c r="BA214">
        <f ca="1"/>
        <v>0</v>
      </c>
      <c r="BB214">
        <f ca="1"/>
        <v>0</v>
      </c>
      <c r="BC214">
        <f ca="1"/>
        <v>0</v>
      </c>
      <c r="BD214">
        <f ca="1"/>
        <v>0</v>
      </c>
      <c r="BE214">
        <f ca="1"/>
        <v>0</v>
      </c>
      <c r="BF214">
        <f ca="1"/>
        <v>0</v>
      </c>
      <c r="BG214">
        <f ca="1"/>
        <v>0</v>
      </c>
      <c r="BH214">
        <f ca="1"/>
        <v>0</v>
      </c>
      <c r="BI214">
        <f ca="1"/>
        <v>0</v>
      </c>
      <c r="BJ214">
        <f ca="1"/>
        <v>0</v>
      </c>
      <c r="BK214" s="331">
        <f ca="1"/>
        <v>0</v>
      </c>
    </row>
    <row r="215" spans="1:63" x14ac:dyDescent="0.25">
      <c r="A215" s="330" t="str" cm="1">
        <f t="array" aca="1" ref="A215" ca="1">IF(INDIRECT(ADDRESS(9+QUOTIENT(ROW(A214)-1,20),4,4,1,"Equipa de projeto")) = 0,"", _xlfn.CONCAT(1 + QUOTIENT(ROW(A214)-1,20),". ", INDIRECT(ADDRESS(9+QUOTIENT(ROW(A214)-1,20),4,4,1,"Equipa de projeto"))))</f>
        <v/>
      </c>
      <c r="B215">
        <f>Atividades!$A$73</f>
        <v>0</v>
      </c>
      <c r="C215" s="123" t="s">
        <v>49</v>
      </c>
      <c r="D215">
        <f ca="1"/>
        <v>0</v>
      </c>
      <c r="E215">
        <f ca="1"/>
        <v>0</v>
      </c>
      <c r="F215">
        <f ca="1"/>
        <v>0</v>
      </c>
      <c r="G215">
        <f ca="1"/>
        <v>0</v>
      </c>
      <c r="H215">
        <f ca="1"/>
        <v>0</v>
      </c>
      <c r="I215">
        <f ca="1"/>
        <v>0</v>
      </c>
      <c r="J215">
        <f ca="1"/>
        <v>0</v>
      </c>
      <c r="K215">
        <f ca="1"/>
        <v>0</v>
      </c>
      <c r="L215">
        <f ca="1"/>
        <v>0</v>
      </c>
      <c r="M215">
        <f ca="1"/>
        <v>0</v>
      </c>
      <c r="N215">
        <f ca="1"/>
        <v>0</v>
      </c>
      <c r="O215">
        <f ca="1"/>
        <v>0</v>
      </c>
      <c r="P215">
        <f ca="1"/>
        <v>0</v>
      </c>
      <c r="Q215">
        <f ca="1"/>
        <v>0</v>
      </c>
      <c r="R215">
        <f ca="1"/>
        <v>0</v>
      </c>
      <c r="S215">
        <f ca="1"/>
        <v>0</v>
      </c>
      <c r="T215">
        <f ca="1"/>
        <v>0</v>
      </c>
      <c r="U215">
        <f ca="1"/>
        <v>0</v>
      </c>
      <c r="V215">
        <f ca="1"/>
        <v>0</v>
      </c>
      <c r="W215">
        <f ca="1"/>
        <v>0</v>
      </c>
      <c r="X215">
        <f ca="1"/>
        <v>0</v>
      </c>
      <c r="Y215">
        <f ca="1"/>
        <v>0</v>
      </c>
      <c r="Z215">
        <f ca="1"/>
        <v>0</v>
      </c>
      <c r="AA215">
        <f ca="1"/>
        <v>0</v>
      </c>
      <c r="AB215">
        <f ca="1"/>
        <v>0</v>
      </c>
      <c r="AC215">
        <f ca="1"/>
        <v>0</v>
      </c>
      <c r="AD215">
        <f ca="1"/>
        <v>0</v>
      </c>
      <c r="AE215">
        <f ca="1"/>
        <v>0</v>
      </c>
      <c r="AF215">
        <f ca="1"/>
        <v>0</v>
      </c>
      <c r="AG215">
        <f ca="1"/>
        <v>0</v>
      </c>
      <c r="AH215">
        <f ca="1"/>
        <v>0</v>
      </c>
      <c r="AI215">
        <f ca="1"/>
        <v>0</v>
      </c>
      <c r="AJ215">
        <f ca="1"/>
        <v>0</v>
      </c>
      <c r="AK215">
        <f ca="1"/>
        <v>0</v>
      </c>
      <c r="AL215">
        <f ca="1"/>
        <v>0</v>
      </c>
      <c r="AM215">
        <f ca="1"/>
        <v>0</v>
      </c>
      <c r="AN215">
        <f ca="1"/>
        <v>0</v>
      </c>
      <c r="AO215">
        <f ca="1"/>
        <v>0</v>
      </c>
      <c r="AP215">
        <f ca="1"/>
        <v>0</v>
      </c>
      <c r="AQ215">
        <f ca="1"/>
        <v>0</v>
      </c>
      <c r="AR215">
        <f ca="1"/>
        <v>0</v>
      </c>
      <c r="AS215">
        <f ca="1"/>
        <v>0</v>
      </c>
      <c r="AT215">
        <f ca="1"/>
        <v>0</v>
      </c>
      <c r="AU215">
        <f ca="1"/>
        <v>0</v>
      </c>
      <c r="AV215">
        <f ca="1"/>
        <v>0</v>
      </c>
      <c r="AW215">
        <f ca="1"/>
        <v>0</v>
      </c>
      <c r="AX215">
        <f ca="1"/>
        <v>0</v>
      </c>
      <c r="AY215">
        <f ca="1"/>
        <v>0</v>
      </c>
      <c r="AZ215">
        <f ca="1"/>
        <v>0</v>
      </c>
      <c r="BA215">
        <f ca="1"/>
        <v>0</v>
      </c>
      <c r="BB215">
        <f ca="1"/>
        <v>0</v>
      </c>
      <c r="BC215">
        <f ca="1"/>
        <v>0</v>
      </c>
      <c r="BD215">
        <f ca="1"/>
        <v>0</v>
      </c>
      <c r="BE215">
        <f ca="1"/>
        <v>0</v>
      </c>
      <c r="BF215">
        <f ca="1"/>
        <v>0</v>
      </c>
      <c r="BG215">
        <f ca="1"/>
        <v>0</v>
      </c>
      <c r="BH215">
        <f ca="1"/>
        <v>0</v>
      </c>
      <c r="BI215">
        <f ca="1"/>
        <v>0</v>
      </c>
      <c r="BJ215">
        <f ca="1"/>
        <v>0</v>
      </c>
      <c r="BK215" s="331">
        <f ca="1"/>
        <v>0</v>
      </c>
    </row>
    <row r="216" spans="1:63" x14ac:dyDescent="0.25">
      <c r="A216" s="330" t="str" cm="1">
        <f t="array" aca="1" ref="A216" ca="1">IF(INDIRECT(ADDRESS(9+QUOTIENT(ROW(A215)-1,20),4,4,1,"Equipa de projeto")) = 0,"", _xlfn.CONCAT(1 + QUOTIENT(ROW(A215)-1,20),". ", INDIRECT(ADDRESS(9+QUOTIENT(ROW(A215)-1,20),4,4,1,"Equipa de projeto"))))</f>
        <v/>
      </c>
      <c r="B216">
        <f>Atividades!$A$85</f>
        <v>0</v>
      </c>
      <c r="C216" s="123" t="s">
        <v>48</v>
      </c>
      <c r="D216">
        <f ca="1"/>
        <v>0</v>
      </c>
      <c r="E216">
        <f ca="1"/>
        <v>0</v>
      </c>
      <c r="F216">
        <f ca="1"/>
        <v>0</v>
      </c>
      <c r="G216">
        <f ca="1"/>
        <v>0</v>
      </c>
      <c r="H216">
        <f ca="1"/>
        <v>0</v>
      </c>
      <c r="I216">
        <f ca="1"/>
        <v>0</v>
      </c>
      <c r="J216">
        <f ca="1"/>
        <v>0</v>
      </c>
      <c r="K216">
        <f ca="1"/>
        <v>0</v>
      </c>
      <c r="L216">
        <f ca="1"/>
        <v>0</v>
      </c>
      <c r="M216">
        <f ca="1"/>
        <v>0</v>
      </c>
      <c r="N216">
        <f ca="1"/>
        <v>0</v>
      </c>
      <c r="O216">
        <f ca="1"/>
        <v>0</v>
      </c>
      <c r="P216">
        <f ca="1"/>
        <v>0</v>
      </c>
      <c r="Q216">
        <f ca="1"/>
        <v>0</v>
      </c>
      <c r="R216">
        <f ca="1"/>
        <v>0</v>
      </c>
      <c r="S216">
        <f ca="1"/>
        <v>0</v>
      </c>
      <c r="T216">
        <f ca="1"/>
        <v>0</v>
      </c>
      <c r="U216">
        <f ca="1"/>
        <v>0</v>
      </c>
      <c r="V216">
        <f ca="1"/>
        <v>0</v>
      </c>
      <c r="W216">
        <f ca="1"/>
        <v>0</v>
      </c>
      <c r="X216">
        <f ca="1"/>
        <v>0</v>
      </c>
      <c r="Y216">
        <f ca="1"/>
        <v>0</v>
      </c>
      <c r="Z216">
        <f ca="1"/>
        <v>0</v>
      </c>
      <c r="AA216">
        <f ca="1"/>
        <v>0</v>
      </c>
      <c r="AB216">
        <f ca="1"/>
        <v>0</v>
      </c>
      <c r="AC216">
        <f ca="1"/>
        <v>0</v>
      </c>
      <c r="AD216">
        <f ca="1"/>
        <v>0</v>
      </c>
      <c r="AE216">
        <f ca="1"/>
        <v>0</v>
      </c>
      <c r="AF216">
        <f ca="1"/>
        <v>0</v>
      </c>
      <c r="AG216">
        <f ca="1"/>
        <v>0</v>
      </c>
      <c r="AH216">
        <f ca="1"/>
        <v>0</v>
      </c>
      <c r="AI216">
        <f ca="1"/>
        <v>0</v>
      </c>
      <c r="AJ216">
        <f ca="1"/>
        <v>0</v>
      </c>
      <c r="AK216">
        <f ca="1"/>
        <v>0</v>
      </c>
      <c r="AL216">
        <f ca="1"/>
        <v>0</v>
      </c>
      <c r="AM216">
        <f ca="1"/>
        <v>0</v>
      </c>
      <c r="AN216">
        <f ca="1"/>
        <v>0</v>
      </c>
      <c r="AO216">
        <f ca="1"/>
        <v>0</v>
      </c>
      <c r="AP216">
        <f ca="1"/>
        <v>0</v>
      </c>
      <c r="AQ216">
        <f ca="1"/>
        <v>0</v>
      </c>
      <c r="AR216">
        <f ca="1"/>
        <v>0</v>
      </c>
      <c r="AS216">
        <f ca="1"/>
        <v>0</v>
      </c>
      <c r="AT216">
        <f ca="1"/>
        <v>0</v>
      </c>
      <c r="AU216">
        <f ca="1"/>
        <v>0</v>
      </c>
      <c r="AV216">
        <f ca="1"/>
        <v>0</v>
      </c>
      <c r="AW216">
        <f ca="1"/>
        <v>0</v>
      </c>
      <c r="AX216">
        <f ca="1"/>
        <v>0</v>
      </c>
      <c r="AY216">
        <f ca="1"/>
        <v>0</v>
      </c>
      <c r="AZ216">
        <f ca="1"/>
        <v>0</v>
      </c>
      <c r="BA216">
        <f ca="1"/>
        <v>0</v>
      </c>
      <c r="BB216">
        <f ca="1"/>
        <v>0</v>
      </c>
      <c r="BC216">
        <f ca="1"/>
        <v>0</v>
      </c>
      <c r="BD216">
        <f ca="1"/>
        <v>0</v>
      </c>
      <c r="BE216">
        <f ca="1"/>
        <v>0</v>
      </c>
      <c r="BF216">
        <f ca="1"/>
        <v>0</v>
      </c>
      <c r="BG216">
        <f ca="1"/>
        <v>0</v>
      </c>
      <c r="BH216">
        <f ca="1"/>
        <v>0</v>
      </c>
      <c r="BI216">
        <f ca="1"/>
        <v>0</v>
      </c>
      <c r="BJ216">
        <f ca="1"/>
        <v>0</v>
      </c>
      <c r="BK216" s="331">
        <f ca="1"/>
        <v>0</v>
      </c>
    </row>
    <row r="217" spans="1:63" x14ac:dyDescent="0.25">
      <c r="A217" s="330" t="str" cm="1">
        <f t="array" aca="1" ref="A217" ca="1">IF(INDIRECT(ADDRESS(9+QUOTIENT(ROW(A216)-1,20),4,4,1,"Equipa de projeto")) = 0,"", _xlfn.CONCAT(1 + QUOTIENT(ROW(A216)-1,20),". ", INDIRECT(ADDRESS(9+QUOTIENT(ROW(A216)-1,20),4,4,1,"Equipa de projeto"))))</f>
        <v/>
      </c>
      <c r="B217">
        <f>Atividades!$A$85</f>
        <v>0</v>
      </c>
      <c r="C217" s="123" t="s">
        <v>49</v>
      </c>
      <c r="D217">
        <f ca="1"/>
        <v>0</v>
      </c>
      <c r="E217">
        <f ca="1"/>
        <v>0</v>
      </c>
      <c r="F217">
        <f ca="1"/>
        <v>0</v>
      </c>
      <c r="G217">
        <f ca="1"/>
        <v>0</v>
      </c>
      <c r="H217">
        <f ca="1"/>
        <v>0</v>
      </c>
      <c r="I217">
        <f ca="1"/>
        <v>0</v>
      </c>
      <c r="J217">
        <f ca="1"/>
        <v>0</v>
      </c>
      <c r="K217">
        <f ca="1"/>
        <v>0</v>
      </c>
      <c r="L217">
        <f ca="1"/>
        <v>0</v>
      </c>
      <c r="M217">
        <f ca="1"/>
        <v>0</v>
      </c>
      <c r="N217">
        <f ca="1"/>
        <v>0</v>
      </c>
      <c r="O217">
        <f ca="1"/>
        <v>0</v>
      </c>
      <c r="P217">
        <f ca="1"/>
        <v>0</v>
      </c>
      <c r="Q217">
        <f ca="1"/>
        <v>0</v>
      </c>
      <c r="R217">
        <f ca="1"/>
        <v>0</v>
      </c>
      <c r="S217">
        <f ca="1"/>
        <v>0</v>
      </c>
      <c r="T217">
        <f ca="1"/>
        <v>0</v>
      </c>
      <c r="U217">
        <f ca="1"/>
        <v>0</v>
      </c>
      <c r="V217">
        <f ca="1"/>
        <v>0</v>
      </c>
      <c r="W217">
        <f ca="1"/>
        <v>0</v>
      </c>
      <c r="X217">
        <f ca="1"/>
        <v>0</v>
      </c>
      <c r="Y217">
        <f ca="1"/>
        <v>0</v>
      </c>
      <c r="Z217">
        <f ca="1"/>
        <v>0</v>
      </c>
      <c r="AA217">
        <f ca="1"/>
        <v>0</v>
      </c>
      <c r="AB217">
        <f ca="1"/>
        <v>0</v>
      </c>
      <c r="AC217">
        <f ca="1"/>
        <v>0</v>
      </c>
      <c r="AD217">
        <f ca="1"/>
        <v>0</v>
      </c>
      <c r="AE217">
        <f ca="1"/>
        <v>0</v>
      </c>
      <c r="AF217">
        <f ca="1"/>
        <v>0</v>
      </c>
      <c r="AG217">
        <f ca="1"/>
        <v>0</v>
      </c>
      <c r="AH217">
        <f ca="1"/>
        <v>0</v>
      </c>
      <c r="AI217">
        <f ca="1"/>
        <v>0</v>
      </c>
      <c r="AJ217">
        <f ca="1"/>
        <v>0</v>
      </c>
      <c r="AK217">
        <f ca="1"/>
        <v>0</v>
      </c>
      <c r="AL217">
        <f ca="1"/>
        <v>0</v>
      </c>
      <c r="AM217">
        <f ca="1"/>
        <v>0</v>
      </c>
      <c r="AN217">
        <f ca="1"/>
        <v>0</v>
      </c>
      <c r="AO217">
        <f ca="1"/>
        <v>0</v>
      </c>
      <c r="AP217">
        <f ca="1"/>
        <v>0</v>
      </c>
      <c r="AQ217">
        <f ca="1"/>
        <v>0</v>
      </c>
      <c r="AR217">
        <f ca="1"/>
        <v>0</v>
      </c>
      <c r="AS217">
        <f ca="1"/>
        <v>0</v>
      </c>
      <c r="AT217">
        <f ca="1"/>
        <v>0</v>
      </c>
      <c r="AU217">
        <f ca="1"/>
        <v>0</v>
      </c>
      <c r="AV217">
        <f ca="1"/>
        <v>0</v>
      </c>
      <c r="AW217">
        <f ca="1"/>
        <v>0</v>
      </c>
      <c r="AX217">
        <f ca="1"/>
        <v>0</v>
      </c>
      <c r="AY217">
        <f ca="1"/>
        <v>0</v>
      </c>
      <c r="AZ217">
        <f ca="1"/>
        <v>0</v>
      </c>
      <c r="BA217">
        <f ca="1"/>
        <v>0</v>
      </c>
      <c r="BB217">
        <f ca="1"/>
        <v>0</v>
      </c>
      <c r="BC217">
        <f ca="1"/>
        <v>0</v>
      </c>
      <c r="BD217">
        <f ca="1"/>
        <v>0</v>
      </c>
      <c r="BE217">
        <f ca="1"/>
        <v>0</v>
      </c>
      <c r="BF217">
        <f ca="1"/>
        <v>0</v>
      </c>
      <c r="BG217">
        <f ca="1"/>
        <v>0</v>
      </c>
      <c r="BH217">
        <f ca="1"/>
        <v>0</v>
      </c>
      <c r="BI217">
        <f ca="1"/>
        <v>0</v>
      </c>
      <c r="BJ217">
        <f ca="1"/>
        <v>0</v>
      </c>
      <c r="BK217" s="331">
        <f ca="1"/>
        <v>0</v>
      </c>
    </row>
    <row r="218" spans="1:63" x14ac:dyDescent="0.25">
      <c r="A218" s="330" t="str" cm="1">
        <f t="array" aca="1" ref="A218" ca="1">IF(INDIRECT(ADDRESS(9+QUOTIENT(ROW(A217)-1,20),4,4,1,"Equipa de projeto")) = 0,"", _xlfn.CONCAT(1 + QUOTIENT(ROW(A217)-1,20),". ", INDIRECT(ADDRESS(9+QUOTIENT(ROW(A217)-1,20),4,4,1,"Equipa de projeto"))))</f>
        <v/>
      </c>
      <c r="B218">
        <f>Atividades!$A$97</f>
        <v>0</v>
      </c>
      <c r="C218" s="123" t="s">
        <v>48</v>
      </c>
      <c r="D218">
        <f ca="1"/>
        <v>0</v>
      </c>
      <c r="E218">
        <f ca="1"/>
        <v>0</v>
      </c>
      <c r="F218">
        <f ca="1"/>
        <v>0</v>
      </c>
      <c r="G218">
        <f ca="1"/>
        <v>0</v>
      </c>
      <c r="H218">
        <f ca="1"/>
        <v>0</v>
      </c>
      <c r="I218">
        <f ca="1"/>
        <v>0</v>
      </c>
      <c r="J218">
        <f ca="1"/>
        <v>0</v>
      </c>
      <c r="K218">
        <f ca="1"/>
        <v>0</v>
      </c>
      <c r="L218">
        <f ca="1"/>
        <v>0</v>
      </c>
      <c r="M218">
        <f ca="1"/>
        <v>0</v>
      </c>
      <c r="N218">
        <f ca="1"/>
        <v>0</v>
      </c>
      <c r="O218">
        <f ca="1"/>
        <v>0</v>
      </c>
      <c r="P218">
        <f ca="1"/>
        <v>0</v>
      </c>
      <c r="Q218">
        <f ca="1"/>
        <v>0</v>
      </c>
      <c r="R218">
        <f ca="1"/>
        <v>0</v>
      </c>
      <c r="S218">
        <f ca="1"/>
        <v>0</v>
      </c>
      <c r="T218">
        <f ca="1"/>
        <v>0</v>
      </c>
      <c r="U218">
        <f ca="1"/>
        <v>0</v>
      </c>
      <c r="V218">
        <f ca="1"/>
        <v>0</v>
      </c>
      <c r="W218">
        <f ca="1"/>
        <v>0</v>
      </c>
      <c r="X218">
        <f ca="1"/>
        <v>0</v>
      </c>
      <c r="Y218">
        <f ca="1"/>
        <v>0</v>
      </c>
      <c r="Z218">
        <f ca="1"/>
        <v>0</v>
      </c>
      <c r="AA218">
        <f ca="1"/>
        <v>0</v>
      </c>
      <c r="AB218">
        <f ca="1"/>
        <v>0</v>
      </c>
      <c r="AC218">
        <f ca="1"/>
        <v>0</v>
      </c>
      <c r="AD218">
        <f ca="1"/>
        <v>0</v>
      </c>
      <c r="AE218">
        <f ca="1"/>
        <v>0</v>
      </c>
      <c r="AF218">
        <f ca="1"/>
        <v>0</v>
      </c>
      <c r="AG218">
        <f ca="1"/>
        <v>0</v>
      </c>
      <c r="AH218">
        <f ca="1"/>
        <v>0</v>
      </c>
      <c r="AI218">
        <f ca="1"/>
        <v>0</v>
      </c>
      <c r="AJ218">
        <f ca="1"/>
        <v>0</v>
      </c>
      <c r="AK218">
        <f ca="1"/>
        <v>0</v>
      </c>
      <c r="AL218">
        <f ca="1"/>
        <v>0</v>
      </c>
      <c r="AM218">
        <f ca="1"/>
        <v>0</v>
      </c>
      <c r="AN218">
        <f ca="1"/>
        <v>0</v>
      </c>
      <c r="AO218">
        <f ca="1"/>
        <v>0</v>
      </c>
      <c r="AP218">
        <f ca="1"/>
        <v>0</v>
      </c>
      <c r="AQ218">
        <f ca="1"/>
        <v>0</v>
      </c>
      <c r="AR218">
        <f ca="1"/>
        <v>0</v>
      </c>
      <c r="AS218">
        <f ca="1"/>
        <v>0</v>
      </c>
      <c r="AT218">
        <f ca="1"/>
        <v>0</v>
      </c>
      <c r="AU218">
        <f ca="1"/>
        <v>0</v>
      </c>
      <c r="AV218">
        <f ca="1"/>
        <v>0</v>
      </c>
      <c r="AW218">
        <f ca="1"/>
        <v>0</v>
      </c>
      <c r="AX218">
        <f ca="1"/>
        <v>0</v>
      </c>
      <c r="AY218">
        <f ca="1"/>
        <v>0</v>
      </c>
      <c r="AZ218">
        <f ca="1"/>
        <v>0</v>
      </c>
      <c r="BA218">
        <f ca="1"/>
        <v>0</v>
      </c>
      <c r="BB218">
        <f ca="1"/>
        <v>0</v>
      </c>
      <c r="BC218">
        <f ca="1"/>
        <v>0</v>
      </c>
      <c r="BD218">
        <f ca="1"/>
        <v>0</v>
      </c>
      <c r="BE218">
        <f ca="1"/>
        <v>0</v>
      </c>
      <c r="BF218">
        <f ca="1"/>
        <v>0</v>
      </c>
      <c r="BG218">
        <f ca="1"/>
        <v>0</v>
      </c>
      <c r="BH218">
        <f ca="1"/>
        <v>0</v>
      </c>
      <c r="BI218">
        <f ca="1"/>
        <v>0</v>
      </c>
      <c r="BJ218">
        <f ca="1"/>
        <v>0</v>
      </c>
      <c r="BK218" s="331">
        <f ca="1"/>
        <v>0</v>
      </c>
    </row>
    <row r="219" spans="1:63" x14ac:dyDescent="0.25">
      <c r="A219" s="330" t="str" cm="1">
        <f t="array" aca="1" ref="A219" ca="1">IF(INDIRECT(ADDRESS(9+QUOTIENT(ROW(A218)-1,20),4,4,1,"Equipa de projeto")) = 0,"", _xlfn.CONCAT(1 + QUOTIENT(ROW(A218)-1,20),". ", INDIRECT(ADDRESS(9+QUOTIENT(ROW(A218)-1,20),4,4,1,"Equipa de projeto"))))</f>
        <v/>
      </c>
      <c r="B219">
        <f>Atividades!$A$97</f>
        <v>0</v>
      </c>
      <c r="C219" s="123" t="s">
        <v>49</v>
      </c>
      <c r="D219">
        <f ca="1"/>
        <v>0</v>
      </c>
      <c r="E219">
        <f ca="1"/>
        <v>0</v>
      </c>
      <c r="F219">
        <f ca="1"/>
        <v>0</v>
      </c>
      <c r="G219">
        <f ca="1"/>
        <v>0</v>
      </c>
      <c r="H219">
        <f ca="1"/>
        <v>0</v>
      </c>
      <c r="I219">
        <f ca="1"/>
        <v>0</v>
      </c>
      <c r="J219">
        <f ca="1"/>
        <v>0</v>
      </c>
      <c r="K219">
        <f ca="1"/>
        <v>0</v>
      </c>
      <c r="L219">
        <f ca="1"/>
        <v>0</v>
      </c>
      <c r="M219">
        <f ca="1"/>
        <v>0</v>
      </c>
      <c r="N219">
        <f ca="1"/>
        <v>0</v>
      </c>
      <c r="O219">
        <f ca="1"/>
        <v>0</v>
      </c>
      <c r="P219">
        <f ca="1"/>
        <v>0</v>
      </c>
      <c r="Q219">
        <f ca="1"/>
        <v>0</v>
      </c>
      <c r="R219">
        <f ca="1"/>
        <v>0</v>
      </c>
      <c r="S219">
        <f ca="1"/>
        <v>0</v>
      </c>
      <c r="T219">
        <f ca="1"/>
        <v>0</v>
      </c>
      <c r="U219">
        <f ca="1"/>
        <v>0</v>
      </c>
      <c r="V219">
        <f ca="1"/>
        <v>0</v>
      </c>
      <c r="W219">
        <f ca="1"/>
        <v>0</v>
      </c>
      <c r="X219">
        <f ca="1"/>
        <v>0</v>
      </c>
      <c r="Y219">
        <f ca="1"/>
        <v>0</v>
      </c>
      <c r="Z219">
        <f ca="1"/>
        <v>0</v>
      </c>
      <c r="AA219">
        <f ca="1"/>
        <v>0</v>
      </c>
      <c r="AB219">
        <f ca="1"/>
        <v>0</v>
      </c>
      <c r="AC219">
        <f ca="1"/>
        <v>0</v>
      </c>
      <c r="AD219">
        <f ca="1"/>
        <v>0</v>
      </c>
      <c r="AE219">
        <f ca="1"/>
        <v>0</v>
      </c>
      <c r="AF219">
        <f ca="1"/>
        <v>0</v>
      </c>
      <c r="AG219">
        <f ca="1"/>
        <v>0</v>
      </c>
      <c r="AH219">
        <f ca="1"/>
        <v>0</v>
      </c>
      <c r="AI219">
        <f ca="1"/>
        <v>0</v>
      </c>
      <c r="AJ219">
        <f ca="1"/>
        <v>0</v>
      </c>
      <c r="AK219">
        <f ca="1"/>
        <v>0</v>
      </c>
      <c r="AL219">
        <f ca="1"/>
        <v>0</v>
      </c>
      <c r="AM219">
        <f ca="1"/>
        <v>0</v>
      </c>
      <c r="AN219">
        <f ca="1"/>
        <v>0</v>
      </c>
      <c r="AO219">
        <f ca="1"/>
        <v>0</v>
      </c>
      <c r="AP219">
        <f ca="1"/>
        <v>0</v>
      </c>
      <c r="AQ219">
        <f ca="1"/>
        <v>0</v>
      </c>
      <c r="AR219">
        <f ca="1"/>
        <v>0</v>
      </c>
      <c r="AS219">
        <f ca="1"/>
        <v>0</v>
      </c>
      <c r="AT219">
        <f ca="1"/>
        <v>0</v>
      </c>
      <c r="AU219">
        <f ca="1"/>
        <v>0</v>
      </c>
      <c r="AV219">
        <f ca="1"/>
        <v>0</v>
      </c>
      <c r="AW219">
        <f ca="1"/>
        <v>0</v>
      </c>
      <c r="AX219">
        <f ca="1"/>
        <v>0</v>
      </c>
      <c r="AY219">
        <f ca="1"/>
        <v>0</v>
      </c>
      <c r="AZ219">
        <f ca="1"/>
        <v>0</v>
      </c>
      <c r="BA219">
        <f ca="1"/>
        <v>0</v>
      </c>
      <c r="BB219">
        <f ca="1"/>
        <v>0</v>
      </c>
      <c r="BC219">
        <f ca="1"/>
        <v>0</v>
      </c>
      <c r="BD219">
        <f ca="1"/>
        <v>0</v>
      </c>
      <c r="BE219">
        <f ca="1"/>
        <v>0</v>
      </c>
      <c r="BF219">
        <f ca="1"/>
        <v>0</v>
      </c>
      <c r="BG219">
        <f ca="1"/>
        <v>0</v>
      </c>
      <c r="BH219">
        <f ca="1"/>
        <v>0</v>
      </c>
      <c r="BI219">
        <f ca="1"/>
        <v>0</v>
      </c>
      <c r="BJ219">
        <f ca="1"/>
        <v>0</v>
      </c>
      <c r="BK219" s="331">
        <f ca="1"/>
        <v>0</v>
      </c>
    </row>
    <row r="220" spans="1:63" x14ac:dyDescent="0.25">
      <c r="A220" s="330" t="str" cm="1">
        <f t="array" aca="1" ref="A220" ca="1">IF(INDIRECT(ADDRESS(9+QUOTIENT(ROW(A219)-1,20),4,4,1,"Equipa de projeto")) = 0,"", _xlfn.CONCAT(1 + QUOTIENT(ROW(A219)-1,20),". ", INDIRECT(ADDRESS(9+QUOTIENT(ROW(A219)-1,20),4,4,1,"Equipa de projeto"))))</f>
        <v/>
      </c>
      <c r="B220">
        <f>Atividades!$A$109</f>
        <v>0</v>
      </c>
      <c r="C220" s="123" t="s">
        <v>48</v>
      </c>
      <c r="D220">
        <f ca="1"/>
        <v>0</v>
      </c>
      <c r="E220">
        <f ca="1"/>
        <v>0</v>
      </c>
      <c r="F220">
        <f ca="1"/>
        <v>0</v>
      </c>
      <c r="G220">
        <f ca="1"/>
        <v>0</v>
      </c>
      <c r="H220">
        <f ca="1"/>
        <v>0</v>
      </c>
      <c r="I220">
        <f ca="1"/>
        <v>0</v>
      </c>
      <c r="J220">
        <f ca="1"/>
        <v>0</v>
      </c>
      <c r="K220">
        <f ca="1"/>
        <v>0</v>
      </c>
      <c r="L220">
        <f ca="1"/>
        <v>0</v>
      </c>
      <c r="M220">
        <f ca="1"/>
        <v>0</v>
      </c>
      <c r="N220">
        <f ca="1"/>
        <v>0</v>
      </c>
      <c r="O220">
        <f ca="1"/>
        <v>0</v>
      </c>
      <c r="P220">
        <f ca="1"/>
        <v>0</v>
      </c>
      <c r="Q220">
        <f ca="1"/>
        <v>0</v>
      </c>
      <c r="R220">
        <f ca="1"/>
        <v>0</v>
      </c>
      <c r="S220">
        <f ca="1"/>
        <v>0</v>
      </c>
      <c r="T220">
        <f ca="1"/>
        <v>0</v>
      </c>
      <c r="U220">
        <f ca="1"/>
        <v>0</v>
      </c>
      <c r="V220">
        <f ca="1"/>
        <v>0</v>
      </c>
      <c r="W220">
        <f ca="1"/>
        <v>0</v>
      </c>
      <c r="X220">
        <f ca="1"/>
        <v>0</v>
      </c>
      <c r="Y220">
        <f ca="1"/>
        <v>0</v>
      </c>
      <c r="Z220">
        <f ca="1"/>
        <v>0</v>
      </c>
      <c r="AA220">
        <f ca="1"/>
        <v>0</v>
      </c>
      <c r="AB220">
        <f ca="1"/>
        <v>0</v>
      </c>
      <c r="AC220">
        <f ca="1"/>
        <v>0</v>
      </c>
      <c r="AD220">
        <f ca="1"/>
        <v>0</v>
      </c>
      <c r="AE220">
        <f ca="1"/>
        <v>0</v>
      </c>
      <c r="AF220">
        <f ca="1"/>
        <v>0</v>
      </c>
      <c r="AG220">
        <f ca="1"/>
        <v>0</v>
      </c>
      <c r="AH220">
        <f ca="1"/>
        <v>0</v>
      </c>
      <c r="AI220">
        <f ca="1"/>
        <v>0</v>
      </c>
      <c r="AJ220">
        <f ca="1"/>
        <v>0</v>
      </c>
      <c r="AK220">
        <f ca="1"/>
        <v>0</v>
      </c>
      <c r="AL220">
        <f ca="1"/>
        <v>0</v>
      </c>
      <c r="AM220">
        <f ca="1"/>
        <v>0</v>
      </c>
      <c r="AN220">
        <f ca="1"/>
        <v>0</v>
      </c>
      <c r="AO220">
        <f ca="1"/>
        <v>0</v>
      </c>
      <c r="AP220">
        <f ca="1"/>
        <v>0</v>
      </c>
      <c r="AQ220">
        <f ca="1"/>
        <v>0</v>
      </c>
      <c r="AR220">
        <f ca="1"/>
        <v>0</v>
      </c>
      <c r="AS220">
        <f ca="1"/>
        <v>0</v>
      </c>
      <c r="AT220">
        <f ca="1"/>
        <v>0</v>
      </c>
      <c r="AU220">
        <f ca="1"/>
        <v>0</v>
      </c>
      <c r="AV220">
        <f ca="1"/>
        <v>0</v>
      </c>
      <c r="AW220">
        <f ca="1"/>
        <v>0</v>
      </c>
      <c r="AX220">
        <f ca="1"/>
        <v>0</v>
      </c>
      <c r="AY220">
        <f ca="1"/>
        <v>0</v>
      </c>
      <c r="AZ220">
        <f ca="1"/>
        <v>0</v>
      </c>
      <c r="BA220">
        <f ca="1"/>
        <v>0</v>
      </c>
      <c r="BB220">
        <f ca="1"/>
        <v>0</v>
      </c>
      <c r="BC220">
        <f ca="1"/>
        <v>0</v>
      </c>
      <c r="BD220">
        <f ca="1"/>
        <v>0</v>
      </c>
      <c r="BE220">
        <f ca="1"/>
        <v>0</v>
      </c>
      <c r="BF220">
        <f ca="1"/>
        <v>0</v>
      </c>
      <c r="BG220">
        <f ca="1"/>
        <v>0</v>
      </c>
      <c r="BH220">
        <f ca="1"/>
        <v>0</v>
      </c>
      <c r="BI220">
        <f ca="1"/>
        <v>0</v>
      </c>
      <c r="BJ220">
        <f ca="1"/>
        <v>0</v>
      </c>
      <c r="BK220" s="331">
        <f ca="1"/>
        <v>0</v>
      </c>
    </row>
    <row r="221" spans="1:63" ht="15.75" thickBot="1" x14ac:dyDescent="0.3">
      <c r="A221" s="332" t="str" cm="1">
        <f t="array" aca="1" ref="A221" ca="1">IF(INDIRECT(ADDRESS(9+QUOTIENT(ROW(A220)-1,20),4,4,1,"Equipa de projeto")) = 0,"", _xlfn.CONCAT(1 + QUOTIENT(ROW(A220)-1,20),". ", INDIRECT(ADDRESS(9+QUOTIENT(ROW(A220)-1,20),4,4,1,"Equipa de projeto"))))</f>
        <v/>
      </c>
      <c r="B221" s="333">
        <f>Atividades!$A$109</f>
        <v>0</v>
      </c>
      <c r="C221" s="334" t="s">
        <v>49</v>
      </c>
      <c r="D221" s="333">
        <f ca="1"/>
        <v>0</v>
      </c>
      <c r="E221" s="333">
        <f ca="1"/>
        <v>0</v>
      </c>
      <c r="F221" s="333">
        <f ca="1"/>
        <v>0</v>
      </c>
      <c r="G221" s="333">
        <f ca="1"/>
        <v>0</v>
      </c>
      <c r="H221" s="333">
        <f ca="1"/>
        <v>0</v>
      </c>
      <c r="I221" s="333">
        <f ca="1"/>
        <v>0</v>
      </c>
      <c r="J221" s="333">
        <f ca="1"/>
        <v>0</v>
      </c>
      <c r="K221" s="333">
        <f ca="1"/>
        <v>0</v>
      </c>
      <c r="L221" s="333">
        <f ca="1"/>
        <v>0</v>
      </c>
      <c r="M221" s="333">
        <f ca="1"/>
        <v>0</v>
      </c>
      <c r="N221" s="333">
        <f ca="1"/>
        <v>0</v>
      </c>
      <c r="O221" s="333">
        <f ca="1"/>
        <v>0</v>
      </c>
      <c r="P221" s="333">
        <f ca="1"/>
        <v>0</v>
      </c>
      <c r="Q221" s="333">
        <f ca="1"/>
        <v>0</v>
      </c>
      <c r="R221" s="333">
        <f ca="1"/>
        <v>0</v>
      </c>
      <c r="S221" s="333">
        <f ca="1"/>
        <v>0</v>
      </c>
      <c r="T221" s="333">
        <f ca="1"/>
        <v>0</v>
      </c>
      <c r="U221" s="333">
        <f ca="1"/>
        <v>0</v>
      </c>
      <c r="V221" s="333">
        <f ca="1"/>
        <v>0</v>
      </c>
      <c r="W221" s="333">
        <f ca="1"/>
        <v>0</v>
      </c>
      <c r="X221" s="333">
        <f ca="1"/>
        <v>0</v>
      </c>
      <c r="Y221" s="333">
        <f ca="1"/>
        <v>0</v>
      </c>
      <c r="Z221" s="333">
        <f ca="1"/>
        <v>0</v>
      </c>
      <c r="AA221" s="333">
        <f ca="1"/>
        <v>0</v>
      </c>
      <c r="AB221" s="333">
        <f ca="1"/>
        <v>0</v>
      </c>
      <c r="AC221" s="333">
        <f ca="1"/>
        <v>0</v>
      </c>
      <c r="AD221" s="333">
        <f ca="1"/>
        <v>0</v>
      </c>
      <c r="AE221" s="333">
        <f ca="1"/>
        <v>0</v>
      </c>
      <c r="AF221" s="333">
        <f ca="1"/>
        <v>0</v>
      </c>
      <c r="AG221" s="333">
        <f ca="1"/>
        <v>0</v>
      </c>
      <c r="AH221" s="333">
        <f ca="1"/>
        <v>0</v>
      </c>
      <c r="AI221" s="333">
        <f ca="1"/>
        <v>0</v>
      </c>
      <c r="AJ221" s="333">
        <f ca="1"/>
        <v>0</v>
      </c>
      <c r="AK221" s="333">
        <f ca="1"/>
        <v>0</v>
      </c>
      <c r="AL221" s="333">
        <f ca="1"/>
        <v>0</v>
      </c>
      <c r="AM221" s="333">
        <f ca="1"/>
        <v>0</v>
      </c>
      <c r="AN221" s="333">
        <f ca="1"/>
        <v>0</v>
      </c>
      <c r="AO221" s="333">
        <f ca="1"/>
        <v>0</v>
      </c>
      <c r="AP221" s="333">
        <f ca="1"/>
        <v>0</v>
      </c>
      <c r="AQ221" s="333">
        <f ca="1"/>
        <v>0</v>
      </c>
      <c r="AR221" s="333">
        <f ca="1"/>
        <v>0</v>
      </c>
      <c r="AS221" s="333">
        <f ca="1"/>
        <v>0</v>
      </c>
      <c r="AT221" s="333">
        <f ca="1"/>
        <v>0</v>
      </c>
      <c r="AU221" s="333">
        <f ca="1"/>
        <v>0</v>
      </c>
      <c r="AV221" s="333">
        <f ca="1"/>
        <v>0</v>
      </c>
      <c r="AW221" s="333">
        <f ca="1"/>
        <v>0</v>
      </c>
      <c r="AX221" s="333">
        <f ca="1"/>
        <v>0</v>
      </c>
      <c r="AY221" s="333">
        <f ca="1"/>
        <v>0</v>
      </c>
      <c r="AZ221" s="333">
        <f ca="1"/>
        <v>0</v>
      </c>
      <c r="BA221" s="333">
        <f ca="1"/>
        <v>0</v>
      </c>
      <c r="BB221" s="333">
        <f ca="1"/>
        <v>0</v>
      </c>
      <c r="BC221" s="333">
        <f ca="1"/>
        <v>0</v>
      </c>
      <c r="BD221" s="333">
        <f ca="1"/>
        <v>0</v>
      </c>
      <c r="BE221" s="333">
        <f ca="1"/>
        <v>0</v>
      </c>
      <c r="BF221" s="333">
        <f ca="1"/>
        <v>0</v>
      </c>
      <c r="BG221" s="333">
        <f ca="1"/>
        <v>0</v>
      </c>
      <c r="BH221" s="333">
        <f ca="1"/>
        <v>0</v>
      </c>
      <c r="BI221" s="333">
        <f ca="1"/>
        <v>0</v>
      </c>
      <c r="BJ221" s="333">
        <f ca="1"/>
        <v>0</v>
      </c>
      <c r="BK221" s="335">
        <f ca="1"/>
        <v>0</v>
      </c>
    </row>
    <row r="222" spans="1:63" x14ac:dyDescent="0.25">
      <c r="A222" s="325" t="str" cm="1">
        <f t="array" aca="1" ref="A222" ca="1">IF(INDIRECT(ADDRESS(9+QUOTIENT(ROW(A221)-1,20),4,4,1,"Equipa de projeto")) = 0,"", _xlfn.CONCAT(1 + QUOTIENT(ROW(A221)-1,20),". ", INDIRECT(ADDRESS(9+QUOTIENT(ROW(A221)-1,20),4,4,1,"Equipa de projeto"))))</f>
        <v/>
      </c>
      <c r="B222" s="326">
        <f>Atividades!$A$1</f>
        <v>0</v>
      </c>
      <c r="C222" s="327" t="s">
        <v>48</v>
      </c>
      <c r="D222" s="328" cm="1">
        <f t="array" aca="1" ref="D222:D241" ca="1">IFERROR(SUMIFS(INDIRECT(_xlfn.CONCAT("'",$A222,"'!",ADDRESS(130,COLUMN(E:E),2),":",ADDRESS(229,COLUMN(E:E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E:E),4,1,Resumo_Horas!$A222)),0)</f>
        <v>0</v>
      </c>
      <c r="E222" s="328" cm="1">
        <f t="array" aca="1" ref="E222:E241" ca="1">IFERROR(SUMIFS(INDIRECT(_xlfn.CONCAT("'",$A222,"'!",ADDRESS(130,COLUMN(F:F),2),":",ADDRESS(229,COLUMN(F:F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F:F),4,1,Resumo_Horas!$A222)),0)</f>
        <v>0</v>
      </c>
      <c r="F222" s="328" cm="1">
        <f t="array" aca="1" ref="F222:F241" ca="1">IFERROR(SUMIFS(INDIRECT(_xlfn.CONCAT("'",$A222,"'!",ADDRESS(130,COLUMN(G:G),2),":",ADDRESS(229,COLUMN(G:G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G:G),4,1,Resumo_Horas!$A222)),0)</f>
        <v>0</v>
      </c>
      <c r="G222" s="328" cm="1">
        <f t="array" aca="1" ref="G222:G241" ca="1">IFERROR(SUMIFS(INDIRECT(_xlfn.CONCAT("'",$A222,"'!",ADDRESS(130,COLUMN(H:H),2),":",ADDRESS(229,COLUMN(H:H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H:H),4,1,Resumo_Horas!$A222)),0)</f>
        <v>0</v>
      </c>
      <c r="H222" s="328" cm="1">
        <f t="array" aca="1" ref="H222:H241" ca="1">IFERROR(SUMIFS(INDIRECT(_xlfn.CONCAT("'",$A222,"'!",ADDRESS(130,COLUMN(I:I),2),":",ADDRESS(229,COLUMN(I:I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I:I),4,1,Resumo_Horas!$A222)),0)</f>
        <v>0</v>
      </c>
      <c r="I222" s="328" cm="1">
        <f t="array" aca="1" ref="I222:I241" ca="1">IFERROR(SUMIFS(INDIRECT(_xlfn.CONCAT("'",$A222,"'!",ADDRESS(130,COLUMN(J:J),2),":",ADDRESS(229,COLUMN(J:J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J:J),4,1,Resumo_Horas!$A222)),0)</f>
        <v>0</v>
      </c>
      <c r="J222" s="328" cm="1">
        <f t="array" aca="1" ref="J222:J241" ca="1">IFERROR(SUMIFS(INDIRECT(_xlfn.CONCAT("'",$A222,"'!",ADDRESS(130,COLUMN(K:K),2),":",ADDRESS(229,COLUMN(K:K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K:K),4,1,Resumo_Horas!$A222)),0)</f>
        <v>0</v>
      </c>
      <c r="K222" s="328" cm="1">
        <f t="array" aca="1" ref="K222:K241" ca="1">IFERROR(SUMIFS(INDIRECT(_xlfn.CONCAT("'",$A222,"'!",ADDRESS(130,COLUMN(L:L),2),":",ADDRESS(229,COLUMN(L:L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L:L),4,1,Resumo_Horas!$A222)),0)</f>
        <v>0</v>
      </c>
      <c r="L222" s="328" cm="1">
        <f t="array" aca="1" ref="L222:L241" ca="1">IFERROR(SUMIFS(INDIRECT(_xlfn.CONCAT("'",$A222,"'!",ADDRESS(130,COLUMN(M:M),2),":",ADDRESS(229,COLUMN(M:M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M:M),4,1,Resumo_Horas!$A222)),0)</f>
        <v>0</v>
      </c>
      <c r="M222" s="328" cm="1">
        <f t="array" aca="1" ref="M222:M241" ca="1">IFERROR(SUMIFS(INDIRECT(_xlfn.CONCAT("'",$A222,"'!",ADDRESS(130,COLUMN(N:N),2),":",ADDRESS(229,COLUMN(N:N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N:N),4,1,Resumo_Horas!$A222)),0)</f>
        <v>0</v>
      </c>
      <c r="N222" s="328" cm="1">
        <f t="array" aca="1" ref="N222:N241" ca="1">IFERROR(SUMIFS(INDIRECT(_xlfn.CONCAT("'",$A222,"'!",ADDRESS(130,COLUMN(O:O),2),":",ADDRESS(229,COLUMN(O:O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O:O),4,1,Resumo_Horas!$A222)),0)</f>
        <v>0</v>
      </c>
      <c r="O222" s="328" cm="1">
        <f t="array" aca="1" ref="O222:O241" ca="1">IFERROR(SUMIFS(INDIRECT(_xlfn.CONCAT("'",$A222,"'!",ADDRESS(130,COLUMN(P:P),2),":",ADDRESS(229,COLUMN(P:P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P:P),4,1,Resumo_Horas!$A222)),0)</f>
        <v>0</v>
      </c>
      <c r="P222" s="328" cm="1">
        <f t="array" aca="1" ref="P222:P241" ca="1">IFERROR(SUMIFS(INDIRECT(_xlfn.CONCAT("'",$A222,"'!",ADDRESS(130,COLUMN(Q:Q),2),":",ADDRESS(229,COLUMN(Q:Q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Q:Q),4,1,Resumo_Horas!$A222)),0)</f>
        <v>0</v>
      </c>
      <c r="Q222" s="328" cm="1">
        <f t="array" aca="1" ref="Q222:Q241" ca="1">IFERROR(SUMIFS(INDIRECT(_xlfn.CONCAT("'",$A222,"'!",ADDRESS(130,COLUMN(R:R),2),":",ADDRESS(229,COLUMN(R:R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R:R),4,1,Resumo_Horas!$A222)),0)</f>
        <v>0</v>
      </c>
      <c r="R222" s="328" cm="1">
        <f t="array" aca="1" ref="R222:R241" ca="1">IFERROR(SUMIFS(INDIRECT(_xlfn.CONCAT("'",$A222,"'!",ADDRESS(130,COLUMN(S:S),2),":",ADDRESS(229,COLUMN(S:S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S:S),4,1,Resumo_Horas!$A222)),0)</f>
        <v>0</v>
      </c>
      <c r="S222" s="328" cm="1">
        <f t="array" aca="1" ref="S222:S241" ca="1">IFERROR(SUMIFS(INDIRECT(_xlfn.CONCAT("'",$A222,"'!",ADDRESS(130,COLUMN(T:T),2),":",ADDRESS(229,COLUMN(T:T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T:T),4,1,Resumo_Horas!$A222)),0)</f>
        <v>0</v>
      </c>
      <c r="T222" s="328" cm="1">
        <f t="array" aca="1" ref="T222:T241" ca="1">IFERROR(SUMIFS(INDIRECT(_xlfn.CONCAT("'",$A222,"'!",ADDRESS(130,COLUMN(U:U),2),":",ADDRESS(229,COLUMN(U:U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U:U),4,1,Resumo_Horas!$A222)),0)</f>
        <v>0</v>
      </c>
      <c r="U222" s="328" cm="1">
        <f t="array" aca="1" ref="U222:U241" ca="1">IFERROR(SUMIFS(INDIRECT(_xlfn.CONCAT("'",$A222,"'!",ADDRESS(130,COLUMN(V:V),2),":",ADDRESS(229,COLUMN(V:V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V:V),4,1,Resumo_Horas!$A222)),0)</f>
        <v>0</v>
      </c>
      <c r="V222" s="328" cm="1">
        <f t="array" aca="1" ref="V222:V241" ca="1">IFERROR(SUMIFS(INDIRECT(_xlfn.CONCAT("'",$A222,"'!",ADDRESS(130,COLUMN(W:W),2),":",ADDRESS(229,COLUMN(W:W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W:W),4,1,Resumo_Horas!$A222)),0)</f>
        <v>0</v>
      </c>
      <c r="W222" s="328" cm="1">
        <f t="array" aca="1" ref="W222:W241" ca="1">IFERROR(SUMIFS(INDIRECT(_xlfn.CONCAT("'",$A222,"'!",ADDRESS(130,COLUMN(X:X),2),":",ADDRESS(229,COLUMN(X:X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X:X),4,1,Resumo_Horas!$A222)),0)</f>
        <v>0</v>
      </c>
      <c r="X222" s="328" cm="1">
        <f t="array" aca="1" ref="X222:X241" ca="1">IFERROR(SUMIFS(INDIRECT(_xlfn.CONCAT("'",$A222,"'!",ADDRESS(130,COLUMN(Y:Y),2),":",ADDRESS(229,COLUMN(Y:Y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Y:Y),4,1,Resumo_Horas!$A222)),0)</f>
        <v>0</v>
      </c>
      <c r="Y222" s="328" cm="1">
        <f t="array" aca="1" ref="Y222:Y241" ca="1">IFERROR(SUMIFS(INDIRECT(_xlfn.CONCAT("'",$A222,"'!",ADDRESS(130,COLUMN(Z:Z),2),":",ADDRESS(229,COLUMN(Z:Z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Z:Z),4,1,Resumo_Horas!$A222)),0)</f>
        <v>0</v>
      </c>
      <c r="Z222" s="328" cm="1">
        <f t="array" aca="1" ref="Z222:Z241" ca="1">IFERROR(SUMIFS(INDIRECT(_xlfn.CONCAT("'",$A222,"'!",ADDRESS(130,COLUMN(AA:AA),2),":",ADDRESS(229,COLUMN(AA:AA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A:AA),4,1,Resumo_Horas!$A222)),0)</f>
        <v>0</v>
      </c>
      <c r="AA222" s="328" cm="1">
        <f t="array" aca="1" ref="AA222:AA241" ca="1">IFERROR(SUMIFS(INDIRECT(_xlfn.CONCAT("'",$A222,"'!",ADDRESS(130,COLUMN(AB:AB),2),":",ADDRESS(229,COLUMN(AB:AB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B:AB),4,1,Resumo_Horas!$A222)),0)</f>
        <v>0</v>
      </c>
      <c r="AB222" s="328" cm="1">
        <f t="array" aca="1" ref="AB222:AB241" ca="1">IFERROR(SUMIFS(INDIRECT(_xlfn.CONCAT("'",$A222,"'!",ADDRESS(130,COLUMN(AC:AC),2),":",ADDRESS(229,COLUMN(AC:AC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C:AC),4,1,Resumo_Horas!$A222)),0)</f>
        <v>0</v>
      </c>
      <c r="AC222" s="328" cm="1">
        <f t="array" aca="1" ref="AC222:AC241" ca="1">IFERROR(SUMIFS(INDIRECT(_xlfn.CONCAT("'",$A222,"'!",ADDRESS(130,COLUMN(AD:AD),2),":",ADDRESS(229,COLUMN(AD:AD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D:AD),4,1,Resumo_Horas!$A222)),0)</f>
        <v>0</v>
      </c>
      <c r="AD222" s="328" cm="1">
        <f t="array" aca="1" ref="AD222:AD241" ca="1">IFERROR(SUMIFS(INDIRECT(_xlfn.CONCAT("'",$A222,"'!",ADDRESS(130,COLUMN(AE:AE),2),":",ADDRESS(229,COLUMN(AE:AE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E:AE),4,1,Resumo_Horas!$A222)),0)</f>
        <v>0</v>
      </c>
      <c r="AE222" s="328" cm="1">
        <f t="array" aca="1" ref="AE222:AE241" ca="1">IFERROR(SUMIFS(INDIRECT(_xlfn.CONCAT("'",$A222,"'!",ADDRESS(130,COLUMN(AF:AF),2),":",ADDRESS(229,COLUMN(AF:AF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F:AF),4,1,Resumo_Horas!$A222)),0)</f>
        <v>0</v>
      </c>
      <c r="AF222" s="328" cm="1">
        <f t="array" aca="1" ref="AF222:AF241" ca="1">IFERROR(SUMIFS(INDIRECT(_xlfn.CONCAT("'",$A222,"'!",ADDRESS(130,COLUMN(AG:AG),2),":",ADDRESS(229,COLUMN(AG:AG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G:AG),4,1,Resumo_Horas!$A222)),0)</f>
        <v>0</v>
      </c>
      <c r="AG222" s="328" cm="1">
        <f t="array" aca="1" ref="AG222:AG241" ca="1">IFERROR(SUMIFS(INDIRECT(_xlfn.CONCAT("'",$A222,"'!",ADDRESS(130,COLUMN(AH:AH),2),":",ADDRESS(229,COLUMN(AH:AH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H:AH),4,1,Resumo_Horas!$A222)),0)</f>
        <v>0</v>
      </c>
      <c r="AH222" s="328" cm="1">
        <f t="array" aca="1" ref="AH222:AH241" ca="1">IFERROR(SUMIFS(INDIRECT(_xlfn.CONCAT("'",$A222,"'!",ADDRESS(130,COLUMN(AI:AI),2),":",ADDRESS(229,COLUMN(AI:AI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I:AI),4,1,Resumo_Horas!$A222)),0)</f>
        <v>0</v>
      </c>
      <c r="AI222" s="328" cm="1">
        <f t="array" aca="1" ref="AI222:AI241" ca="1">IFERROR(SUMIFS(INDIRECT(_xlfn.CONCAT("'",$A222,"'!",ADDRESS(130,COLUMN(AJ:AJ),2),":",ADDRESS(229,COLUMN(AJ:AJ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J:AJ),4,1,Resumo_Horas!$A222)),0)</f>
        <v>0</v>
      </c>
      <c r="AJ222" s="328" cm="1">
        <f t="array" aca="1" ref="AJ222:AJ241" ca="1">IFERROR(SUMIFS(INDIRECT(_xlfn.CONCAT("'",$A222,"'!",ADDRESS(130,COLUMN(AK:AK),2),":",ADDRESS(229,COLUMN(AK:AK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K:AK),4,1,Resumo_Horas!$A222)),0)</f>
        <v>0</v>
      </c>
      <c r="AK222" s="328" cm="1">
        <f t="array" aca="1" ref="AK222:AK241" ca="1">IFERROR(SUMIFS(INDIRECT(_xlfn.CONCAT("'",$A222,"'!",ADDRESS(130,COLUMN(AL:AL),2),":",ADDRESS(229,COLUMN(AL:AL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L:AL),4,1,Resumo_Horas!$A222)),0)</f>
        <v>0</v>
      </c>
      <c r="AL222" s="328" cm="1">
        <f t="array" aca="1" ref="AL222:AL241" ca="1">IFERROR(SUMIFS(INDIRECT(_xlfn.CONCAT("'",$A222,"'!",ADDRESS(130,COLUMN(AM:AM),2),":",ADDRESS(229,COLUMN(AM:AM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M:AM),4,1,Resumo_Horas!$A222)),0)</f>
        <v>0</v>
      </c>
      <c r="AM222" s="328" cm="1">
        <f t="array" aca="1" ref="AM222:AM241" ca="1">IFERROR(SUMIFS(INDIRECT(_xlfn.CONCAT("'",$A222,"'!",ADDRESS(130,COLUMN(AN:AN),2),":",ADDRESS(229,COLUMN(AN:AN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N:AN),4,1,Resumo_Horas!$A222)),0)</f>
        <v>0</v>
      </c>
      <c r="AN222" s="328" cm="1">
        <f t="array" aca="1" ref="AN222:AN241" ca="1">IFERROR(SUMIFS(INDIRECT(_xlfn.CONCAT("'",$A222,"'!",ADDRESS(130,COLUMN(AO:AO),2),":",ADDRESS(229,COLUMN(AO:AO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O:AO),4,1,Resumo_Horas!$A222)),0)</f>
        <v>0</v>
      </c>
      <c r="AO222" s="328" cm="1">
        <f t="array" aca="1" ref="AO222:AO241" ca="1">IFERROR(SUMIFS(INDIRECT(_xlfn.CONCAT("'",$A222,"'!",ADDRESS(130,COLUMN(AP:AP),2),":",ADDRESS(229,COLUMN(AP:AP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P:AP),4,1,Resumo_Horas!$A222)),0)</f>
        <v>0</v>
      </c>
      <c r="AP222" s="328" cm="1">
        <f t="array" aca="1" ref="AP222:AP241" ca="1">IFERROR(SUMIFS(INDIRECT(_xlfn.CONCAT("'",$A222,"'!",ADDRESS(130,COLUMN(AQ:AQ),2),":",ADDRESS(229,COLUMN(AQ:AQ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Q:AQ),4,1,Resumo_Horas!$A222)),0)</f>
        <v>0</v>
      </c>
      <c r="AQ222" s="328" cm="1">
        <f t="array" aca="1" ref="AQ222:AQ241" ca="1">IFERROR(SUMIFS(INDIRECT(_xlfn.CONCAT("'",$A222,"'!",ADDRESS(130,COLUMN(AR:AR),2),":",ADDRESS(229,COLUMN(AR:AR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R:AR),4,1,Resumo_Horas!$A222)),0)</f>
        <v>0</v>
      </c>
      <c r="AR222" s="328" cm="1">
        <f t="array" aca="1" ref="AR222:AR241" ca="1">IFERROR(SUMIFS(INDIRECT(_xlfn.CONCAT("'",$A222,"'!",ADDRESS(130,COLUMN(AS:AS),2),":",ADDRESS(229,COLUMN(AS:AS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S:AS),4,1,Resumo_Horas!$A222)),0)</f>
        <v>0</v>
      </c>
      <c r="AS222" s="328" cm="1">
        <f t="array" aca="1" ref="AS222:AS241" ca="1">IFERROR(SUMIFS(INDIRECT(_xlfn.CONCAT("'",$A222,"'!",ADDRESS(130,COLUMN(AT:AT),2),":",ADDRESS(229,COLUMN(AT:AT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T:AT),4,1,Resumo_Horas!$A222)),0)</f>
        <v>0</v>
      </c>
      <c r="AT222" s="328" cm="1">
        <f t="array" aca="1" ref="AT222:AT241" ca="1">IFERROR(SUMIFS(INDIRECT(_xlfn.CONCAT("'",$A222,"'!",ADDRESS(130,COLUMN(AU:AU),2),":",ADDRESS(229,COLUMN(AU:AU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U:AU),4,1,Resumo_Horas!$A222)),0)</f>
        <v>0</v>
      </c>
      <c r="AU222" s="328" cm="1">
        <f t="array" aca="1" ref="AU222:AU241" ca="1">IFERROR(SUMIFS(INDIRECT(_xlfn.CONCAT("'",$A222,"'!",ADDRESS(130,COLUMN(AV:AV),2),":",ADDRESS(229,COLUMN(AV:AV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V:AV),4,1,Resumo_Horas!$A222)),0)</f>
        <v>0</v>
      </c>
      <c r="AV222" s="328" cm="1">
        <f t="array" aca="1" ref="AV222:AV241" ca="1">IFERROR(SUMIFS(INDIRECT(_xlfn.CONCAT("'",$A222,"'!",ADDRESS(130,COLUMN(AW:AW),2),":",ADDRESS(229,COLUMN(AW:AW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W:AW),4,1,Resumo_Horas!$A222)),0)</f>
        <v>0</v>
      </c>
      <c r="AW222" s="328" cm="1">
        <f t="array" aca="1" ref="AW222:AW241" ca="1">IFERROR(SUMIFS(INDIRECT(_xlfn.CONCAT("'",$A222,"'!",ADDRESS(130,COLUMN(AX:AX),2),":",ADDRESS(229,COLUMN(AX:AX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X:AX),4,1,Resumo_Horas!$A222)),0)</f>
        <v>0</v>
      </c>
      <c r="AX222" s="328" cm="1">
        <f t="array" aca="1" ref="AX222:AX241" ca="1">IFERROR(SUMIFS(INDIRECT(_xlfn.CONCAT("'",$A222,"'!",ADDRESS(130,COLUMN(AY:AY),2),":",ADDRESS(229,COLUMN(AY:AY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Y:AY),4,1,Resumo_Horas!$A222)),0)</f>
        <v>0</v>
      </c>
      <c r="AY222" s="328" cm="1">
        <f t="array" aca="1" ref="AY222:AY241" ca="1">IFERROR(SUMIFS(INDIRECT(_xlfn.CONCAT("'",$A222,"'!",ADDRESS(130,COLUMN(AZ:AZ),2),":",ADDRESS(229,COLUMN(AZ:AZ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AZ:AZ),4,1,Resumo_Horas!$A222)),0)</f>
        <v>0</v>
      </c>
      <c r="AZ222" s="328" cm="1">
        <f t="array" aca="1" ref="AZ222:AZ241" ca="1">IFERROR(SUMIFS(INDIRECT(_xlfn.CONCAT("'",$A222,"'!",ADDRESS(130,COLUMN(BA:BA),2),":",ADDRESS(229,COLUMN(BA:BA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A:BA),4,1,Resumo_Horas!$A222)),0)</f>
        <v>0</v>
      </c>
      <c r="BA222" s="328" cm="1">
        <f t="array" aca="1" ref="BA222:BA241" ca="1">IFERROR(SUMIFS(INDIRECT(_xlfn.CONCAT("'",$A222,"'!",ADDRESS(130,COLUMN(BB:BB),2),":",ADDRESS(229,COLUMN(BB:BB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B:BB),4,1,Resumo_Horas!$A222)),0)</f>
        <v>0</v>
      </c>
      <c r="BB222" s="328" cm="1">
        <f t="array" aca="1" ref="BB222:BB241" ca="1">IFERROR(SUMIFS(INDIRECT(_xlfn.CONCAT("'",$A222,"'!",ADDRESS(130,COLUMN(BC:BC),2),":",ADDRESS(229,COLUMN(BC:BC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C:BC),4,1,Resumo_Horas!$A222)),0)</f>
        <v>0</v>
      </c>
      <c r="BC222" s="328" cm="1">
        <f t="array" aca="1" ref="BC222:BC241" ca="1">IFERROR(SUMIFS(INDIRECT(_xlfn.CONCAT("'",$A222,"'!",ADDRESS(130,COLUMN(BD:BD),2),":",ADDRESS(229,COLUMN(BD:BD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D:BD),4,1,Resumo_Horas!$A222)),0)</f>
        <v>0</v>
      </c>
      <c r="BD222" s="328" cm="1">
        <f t="array" aca="1" ref="BD222:BD241" ca="1">IFERROR(SUMIFS(INDIRECT(_xlfn.CONCAT("'",$A222,"'!",ADDRESS(130,COLUMN(BE:BE),2),":",ADDRESS(229,COLUMN(BE:BE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E:BE),4,1,Resumo_Horas!$A222)),0)</f>
        <v>0</v>
      </c>
      <c r="BE222" s="328" cm="1">
        <f t="array" aca="1" ref="BE222:BE241" ca="1">IFERROR(SUMIFS(INDIRECT(_xlfn.CONCAT("'",$A222,"'!",ADDRESS(130,COLUMN(BF:BF),2),":",ADDRESS(229,COLUMN(BF:BF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F:BF),4,1,Resumo_Horas!$A222)),0)</f>
        <v>0</v>
      </c>
      <c r="BF222" s="328" cm="1">
        <f t="array" aca="1" ref="BF222:BF241" ca="1">IFERROR(SUMIFS(INDIRECT(_xlfn.CONCAT("'",$A222,"'!",ADDRESS(130,COLUMN(BG:BG),2),":",ADDRESS(229,COLUMN(BG:BG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G:BG),4,1,Resumo_Horas!$A222)),0)</f>
        <v>0</v>
      </c>
      <c r="BG222" s="328" cm="1">
        <f t="array" aca="1" ref="BG222:BG241" ca="1">IFERROR(SUMIFS(INDIRECT(_xlfn.CONCAT("'",$A222,"'!",ADDRESS(130,COLUMN(BH:BH),2),":",ADDRESS(229,COLUMN(BH:BH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H:BH),4,1,Resumo_Horas!$A222)),0)</f>
        <v>0</v>
      </c>
      <c r="BH222" s="328" cm="1">
        <f t="array" aca="1" ref="BH222:BH241" ca="1">IFERROR(SUMIFS(INDIRECT(_xlfn.CONCAT("'",$A222,"'!",ADDRESS(130,COLUMN(BI:BI),2),":",ADDRESS(229,COLUMN(BI:BI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I:BI),4,1,Resumo_Horas!$A222)),0)</f>
        <v>0</v>
      </c>
      <c r="BI222" s="328" cm="1">
        <f t="array" aca="1" ref="BI222:BI241" ca="1">IFERROR(SUMIFS(INDIRECT(_xlfn.CONCAT("'",$A222,"'!",ADDRESS(130,COLUMN(BJ:BJ),2),":",ADDRESS(229,COLUMN(BJ:BJ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J:BJ),4,1,Resumo_Horas!$A222)),0)</f>
        <v>0</v>
      </c>
      <c r="BJ222" s="328" cm="1">
        <f t="array" aca="1" ref="BJ222:BJ241" ca="1">IFERROR(SUMIFS(INDIRECT(_xlfn.CONCAT("'",$A222,"'!",ADDRESS(130,COLUMN(BK:BK),2),":",ADDRESS(229,COLUMN(BK:BK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K:BK),4,1,Resumo_Horas!$A222)),0)</f>
        <v>0</v>
      </c>
      <c r="BK222" s="329" cm="1">
        <f t="array" aca="1" ref="BK222:BK241" ca="1">IFERROR(SUMIFS(INDIRECT(_xlfn.CONCAT("'",$A222,"'!",ADDRESS(130,COLUMN(BL:BL),2),":",ADDRESS(229,COLUMN(BL:BL),2))),INDIRECT(_xlfn.CONCAT("'",$A222,"'!",ADDRESS(130,COLUMN($B:$B),1),":",ADDRESS(229,COLUMN($B:$B),1))),Resumo_Horas!$B222:$B241,INDIRECT(_xlfn.CONCAT("'",$A222,"'!",ADDRESS(130,COLUMN($C:$C),1),":",ADDRESS(229,COLUMN($C:$C),1))),Resumo_Horas!$C222:$C241)*INDIRECT(ADDRESS(7,COLUMN(BL:BL),4,1,Resumo_Horas!$A222)),0)</f>
        <v>0</v>
      </c>
    </row>
    <row r="223" spans="1:63" x14ac:dyDescent="0.25">
      <c r="A223" s="330" t="str" cm="1">
        <f t="array" aca="1" ref="A223" ca="1">IF(INDIRECT(ADDRESS(9+QUOTIENT(ROW(A222)-1,20),4,4,1,"Equipa de projeto")) = 0,"", _xlfn.CONCAT(1 + QUOTIENT(ROW(A222)-1,20),". ", INDIRECT(ADDRESS(9+QUOTIENT(ROW(A222)-1,20),4,4,1,"Equipa de projeto"))))</f>
        <v/>
      </c>
      <c r="B223">
        <f>Atividades!$A$1</f>
        <v>0</v>
      </c>
      <c r="C223" s="123" t="s">
        <v>49</v>
      </c>
      <c r="D223">
        <f ca="1"/>
        <v>0</v>
      </c>
      <c r="E223">
        <f ca="1"/>
        <v>0</v>
      </c>
      <c r="F223">
        <f ca="1"/>
        <v>0</v>
      </c>
      <c r="G223">
        <f ca="1"/>
        <v>0</v>
      </c>
      <c r="H223">
        <f ca="1"/>
        <v>0</v>
      </c>
      <c r="I223">
        <f ca="1"/>
        <v>0</v>
      </c>
      <c r="J223">
        <f ca="1"/>
        <v>0</v>
      </c>
      <c r="K223">
        <f ca="1"/>
        <v>0</v>
      </c>
      <c r="L223">
        <f ca="1"/>
        <v>0</v>
      </c>
      <c r="M223">
        <f ca="1"/>
        <v>0</v>
      </c>
      <c r="N223">
        <f ca="1"/>
        <v>0</v>
      </c>
      <c r="O223">
        <f ca="1"/>
        <v>0</v>
      </c>
      <c r="P223">
        <f ca="1"/>
        <v>0</v>
      </c>
      <c r="Q223">
        <f ca="1"/>
        <v>0</v>
      </c>
      <c r="R223">
        <f ca="1"/>
        <v>0</v>
      </c>
      <c r="S223">
        <f ca="1"/>
        <v>0</v>
      </c>
      <c r="T223">
        <f ca="1"/>
        <v>0</v>
      </c>
      <c r="U223">
        <f ca="1"/>
        <v>0</v>
      </c>
      <c r="V223">
        <f ca="1"/>
        <v>0</v>
      </c>
      <c r="W223">
        <f ca="1"/>
        <v>0</v>
      </c>
      <c r="X223">
        <f ca="1"/>
        <v>0</v>
      </c>
      <c r="Y223">
        <f ca="1"/>
        <v>0</v>
      </c>
      <c r="Z223">
        <f ca="1"/>
        <v>0</v>
      </c>
      <c r="AA223">
        <f ca="1"/>
        <v>0</v>
      </c>
      <c r="AB223">
        <f ca="1"/>
        <v>0</v>
      </c>
      <c r="AC223">
        <f ca="1"/>
        <v>0</v>
      </c>
      <c r="AD223">
        <f ca="1"/>
        <v>0</v>
      </c>
      <c r="AE223">
        <f ca="1"/>
        <v>0</v>
      </c>
      <c r="AF223">
        <f ca="1"/>
        <v>0</v>
      </c>
      <c r="AG223">
        <f ca="1"/>
        <v>0</v>
      </c>
      <c r="AH223">
        <f ca="1"/>
        <v>0</v>
      </c>
      <c r="AI223">
        <f ca="1"/>
        <v>0</v>
      </c>
      <c r="AJ223">
        <f ca="1"/>
        <v>0</v>
      </c>
      <c r="AK223">
        <f ca="1"/>
        <v>0</v>
      </c>
      <c r="AL223">
        <f ca="1"/>
        <v>0</v>
      </c>
      <c r="AM223">
        <f ca="1"/>
        <v>0</v>
      </c>
      <c r="AN223">
        <f ca="1"/>
        <v>0</v>
      </c>
      <c r="AO223">
        <f ca="1"/>
        <v>0</v>
      </c>
      <c r="AP223">
        <f ca="1"/>
        <v>0</v>
      </c>
      <c r="AQ223">
        <f ca="1"/>
        <v>0</v>
      </c>
      <c r="AR223">
        <f ca="1"/>
        <v>0</v>
      </c>
      <c r="AS223">
        <f ca="1"/>
        <v>0</v>
      </c>
      <c r="AT223">
        <f ca="1"/>
        <v>0</v>
      </c>
      <c r="AU223">
        <f ca="1"/>
        <v>0</v>
      </c>
      <c r="AV223">
        <f ca="1"/>
        <v>0</v>
      </c>
      <c r="AW223">
        <f ca="1"/>
        <v>0</v>
      </c>
      <c r="AX223">
        <f ca="1"/>
        <v>0</v>
      </c>
      <c r="AY223">
        <f ca="1"/>
        <v>0</v>
      </c>
      <c r="AZ223">
        <f ca="1"/>
        <v>0</v>
      </c>
      <c r="BA223">
        <f ca="1"/>
        <v>0</v>
      </c>
      <c r="BB223">
        <f ca="1"/>
        <v>0</v>
      </c>
      <c r="BC223">
        <f ca="1"/>
        <v>0</v>
      </c>
      <c r="BD223">
        <f ca="1"/>
        <v>0</v>
      </c>
      <c r="BE223">
        <f ca="1"/>
        <v>0</v>
      </c>
      <c r="BF223">
        <f ca="1"/>
        <v>0</v>
      </c>
      <c r="BG223">
        <f ca="1"/>
        <v>0</v>
      </c>
      <c r="BH223">
        <f ca="1"/>
        <v>0</v>
      </c>
      <c r="BI223">
        <f ca="1"/>
        <v>0</v>
      </c>
      <c r="BJ223">
        <f ca="1"/>
        <v>0</v>
      </c>
      <c r="BK223" s="331">
        <f ca="1"/>
        <v>0</v>
      </c>
    </row>
    <row r="224" spans="1:63" x14ac:dyDescent="0.25">
      <c r="A224" s="330" t="str" cm="1">
        <f t="array" aca="1" ref="A224" ca="1">IF(INDIRECT(ADDRESS(9+QUOTIENT(ROW(A223)-1,20),4,4,1,"Equipa de projeto")) = 0,"", _xlfn.CONCAT(1 + QUOTIENT(ROW(A223)-1,20),". ", INDIRECT(ADDRESS(9+QUOTIENT(ROW(A223)-1,20),4,4,1,"Equipa de projeto"))))</f>
        <v/>
      </c>
      <c r="B224">
        <f>Atividades!$A$13</f>
        <v>0</v>
      </c>
      <c r="C224" s="123" t="s">
        <v>48</v>
      </c>
      <c r="D224">
        <f ca="1"/>
        <v>0</v>
      </c>
      <c r="E224">
        <f ca="1"/>
        <v>0</v>
      </c>
      <c r="F224">
        <f ca="1"/>
        <v>0</v>
      </c>
      <c r="G224">
        <f ca="1"/>
        <v>0</v>
      </c>
      <c r="H224">
        <f ca="1"/>
        <v>0</v>
      </c>
      <c r="I224">
        <f ca="1"/>
        <v>0</v>
      </c>
      <c r="J224">
        <f ca="1"/>
        <v>0</v>
      </c>
      <c r="K224">
        <f ca="1"/>
        <v>0</v>
      </c>
      <c r="L224">
        <f ca="1"/>
        <v>0</v>
      </c>
      <c r="M224">
        <f ca="1"/>
        <v>0</v>
      </c>
      <c r="N224">
        <f ca="1"/>
        <v>0</v>
      </c>
      <c r="O224">
        <f ca="1"/>
        <v>0</v>
      </c>
      <c r="P224">
        <f ca="1"/>
        <v>0</v>
      </c>
      <c r="Q224">
        <f ca="1"/>
        <v>0</v>
      </c>
      <c r="R224">
        <f ca="1"/>
        <v>0</v>
      </c>
      <c r="S224">
        <f ca="1"/>
        <v>0</v>
      </c>
      <c r="T224">
        <f ca="1"/>
        <v>0</v>
      </c>
      <c r="U224">
        <f ca="1"/>
        <v>0</v>
      </c>
      <c r="V224">
        <f ca="1"/>
        <v>0</v>
      </c>
      <c r="W224">
        <f ca="1"/>
        <v>0</v>
      </c>
      <c r="X224">
        <f ca="1"/>
        <v>0</v>
      </c>
      <c r="Y224">
        <f ca="1"/>
        <v>0</v>
      </c>
      <c r="Z224">
        <f ca="1"/>
        <v>0</v>
      </c>
      <c r="AA224">
        <f ca="1"/>
        <v>0</v>
      </c>
      <c r="AB224">
        <f ca="1"/>
        <v>0</v>
      </c>
      <c r="AC224">
        <f ca="1"/>
        <v>0</v>
      </c>
      <c r="AD224">
        <f ca="1"/>
        <v>0</v>
      </c>
      <c r="AE224">
        <f ca="1"/>
        <v>0</v>
      </c>
      <c r="AF224">
        <f ca="1"/>
        <v>0</v>
      </c>
      <c r="AG224">
        <f ca="1"/>
        <v>0</v>
      </c>
      <c r="AH224">
        <f ca="1"/>
        <v>0</v>
      </c>
      <c r="AI224">
        <f ca="1"/>
        <v>0</v>
      </c>
      <c r="AJ224">
        <f ca="1"/>
        <v>0</v>
      </c>
      <c r="AK224">
        <f ca="1"/>
        <v>0</v>
      </c>
      <c r="AL224">
        <f ca="1"/>
        <v>0</v>
      </c>
      <c r="AM224">
        <f ca="1"/>
        <v>0</v>
      </c>
      <c r="AN224">
        <f ca="1"/>
        <v>0</v>
      </c>
      <c r="AO224">
        <f ca="1"/>
        <v>0</v>
      </c>
      <c r="AP224">
        <f ca="1"/>
        <v>0</v>
      </c>
      <c r="AQ224">
        <f ca="1"/>
        <v>0</v>
      </c>
      <c r="AR224">
        <f ca="1"/>
        <v>0</v>
      </c>
      <c r="AS224">
        <f ca="1"/>
        <v>0</v>
      </c>
      <c r="AT224">
        <f ca="1"/>
        <v>0</v>
      </c>
      <c r="AU224">
        <f ca="1"/>
        <v>0</v>
      </c>
      <c r="AV224">
        <f ca="1"/>
        <v>0</v>
      </c>
      <c r="AW224">
        <f ca="1"/>
        <v>0</v>
      </c>
      <c r="AX224">
        <f ca="1"/>
        <v>0</v>
      </c>
      <c r="AY224">
        <f ca="1"/>
        <v>0</v>
      </c>
      <c r="AZ224">
        <f ca="1"/>
        <v>0</v>
      </c>
      <c r="BA224">
        <f ca="1"/>
        <v>0</v>
      </c>
      <c r="BB224">
        <f ca="1"/>
        <v>0</v>
      </c>
      <c r="BC224">
        <f ca="1"/>
        <v>0</v>
      </c>
      <c r="BD224">
        <f ca="1"/>
        <v>0</v>
      </c>
      <c r="BE224">
        <f ca="1"/>
        <v>0</v>
      </c>
      <c r="BF224">
        <f ca="1"/>
        <v>0</v>
      </c>
      <c r="BG224">
        <f ca="1"/>
        <v>0</v>
      </c>
      <c r="BH224">
        <f ca="1"/>
        <v>0</v>
      </c>
      <c r="BI224">
        <f ca="1"/>
        <v>0</v>
      </c>
      <c r="BJ224">
        <f ca="1"/>
        <v>0</v>
      </c>
      <c r="BK224" s="331">
        <f ca="1"/>
        <v>0</v>
      </c>
    </row>
    <row r="225" spans="1:63" x14ac:dyDescent="0.25">
      <c r="A225" s="330" t="str" cm="1">
        <f t="array" aca="1" ref="A225" ca="1">IF(INDIRECT(ADDRESS(9+QUOTIENT(ROW(A224)-1,20),4,4,1,"Equipa de projeto")) = 0,"", _xlfn.CONCAT(1 + QUOTIENT(ROW(A224)-1,20),". ", INDIRECT(ADDRESS(9+QUOTIENT(ROW(A224)-1,20),4,4,1,"Equipa de projeto"))))</f>
        <v/>
      </c>
      <c r="B225">
        <f>Atividades!$A$13</f>
        <v>0</v>
      </c>
      <c r="C225" s="123" t="s">
        <v>49</v>
      </c>
      <c r="D225">
        <f ca="1"/>
        <v>0</v>
      </c>
      <c r="E225">
        <f ca="1"/>
        <v>0</v>
      </c>
      <c r="F225">
        <f ca="1"/>
        <v>0</v>
      </c>
      <c r="G225">
        <f ca="1"/>
        <v>0</v>
      </c>
      <c r="H225">
        <f ca="1"/>
        <v>0</v>
      </c>
      <c r="I225">
        <f ca="1"/>
        <v>0</v>
      </c>
      <c r="J225">
        <f ca="1"/>
        <v>0</v>
      </c>
      <c r="K225">
        <f ca="1"/>
        <v>0</v>
      </c>
      <c r="L225">
        <f ca="1"/>
        <v>0</v>
      </c>
      <c r="M225">
        <f ca="1"/>
        <v>0</v>
      </c>
      <c r="N225">
        <f ca="1"/>
        <v>0</v>
      </c>
      <c r="O225">
        <f ca="1"/>
        <v>0</v>
      </c>
      <c r="P225">
        <f ca="1"/>
        <v>0</v>
      </c>
      <c r="Q225">
        <f ca="1"/>
        <v>0</v>
      </c>
      <c r="R225">
        <f ca="1"/>
        <v>0</v>
      </c>
      <c r="S225">
        <f ca="1"/>
        <v>0</v>
      </c>
      <c r="T225">
        <f ca="1"/>
        <v>0</v>
      </c>
      <c r="U225">
        <f ca="1"/>
        <v>0</v>
      </c>
      <c r="V225">
        <f ca="1"/>
        <v>0</v>
      </c>
      <c r="W225">
        <f ca="1"/>
        <v>0</v>
      </c>
      <c r="X225">
        <f ca="1"/>
        <v>0</v>
      </c>
      <c r="Y225">
        <f ca="1"/>
        <v>0</v>
      </c>
      <c r="Z225">
        <f ca="1"/>
        <v>0</v>
      </c>
      <c r="AA225">
        <f ca="1"/>
        <v>0</v>
      </c>
      <c r="AB225">
        <f ca="1"/>
        <v>0</v>
      </c>
      <c r="AC225">
        <f ca="1"/>
        <v>0</v>
      </c>
      <c r="AD225">
        <f ca="1"/>
        <v>0</v>
      </c>
      <c r="AE225">
        <f ca="1"/>
        <v>0</v>
      </c>
      <c r="AF225">
        <f ca="1"/>
        <v>0</v>
      </c>
      <c r="AG225">
        <f ca="1"/>
        <v>0</v>
      </c>
      <c r="AH225">
        <f ca="1"/>
        <v>0</v>
      </c>
      <c r="AI225">
        <f ca="1"/>
        <v>0</v>
      </c>
      <c r="AJ225">
        <f ca="1"/>
        <v>0</v>
      </c>
      <c r="AK225">
        <f ca="1"/>
        <v>0</v>
      </c>
      <c r="AL225">
        <f ca="1"/>
        <v>0</v>
      </c>
      <c r="AM225">
        <f ca="1"/>
        <v>0</v>
      </c>
      <c r="AN225">
        <f ca="1"/>
        <v>0</v>
      </c>
      <c r="AO225">
        <f ca="1"/>
        <v>0</v>
      </c>
      <c r="AP225">
        <f ca="1"/>
        <v>0</v>
      </c>
      <c r="AQ225">
        <f ca="1"/>
        <v>0</v>
      </c>
      <c r="AR225">
        <f ca="1"/>
        <v>0</v>
      </c>
      <c r="AS225">
        <f ca="1"/>
        <v>0</v>
      </c>
      <c r="AT225">
        <f ca="1"/>
        <v>0</v>
      </c>
      <c r="AU225">
        <f ca="1"/>
        <v>0</v>
      </c>
      <c r="AV225">
        <f ca="1"/>
        <v>0</v>
      </c>
      <c r="AW225">
        <f ca="1"/>
        <v>0</v>
      </c>
      <c r="AX225">
        <f ca="1"/>
        <v>0</v>
      </c>
      <c r="AY225">
        <f ca="1"/>
        <v>0</v>
      </c>
      <c r="AZ225">
        <f ca="1"/>
        <v>0</v>
      </c>
      <c r="BA225">
        <f ca="1"/>
        <v>0</v>
      </c>
      <c r="BB225">
        <f ca="1"/>
        <v>0</v>
      </c>
      <c r="BC225">
        <f ca="1"/>
        <v>0</v>
      </c>
      <c r="BD225">
        <f ca="1"/>
        <v>0</v>
      </c>
      <c r="BE225">
        <f ca="1"/>
        <v>0</v>
      </c>
      <c r="BF225">
        <f ca="1"/>
        <v>0</v>
      </c>
      <c r="BG225">
        <f ca="1"/>
        <v>0</v>
      </c>
      <c r="BH225">
        <f ca="1"/>
        <v>0</v>
      </c>
      <c r="BI225">
        <f ca="1"/>
        <v>0</v>
      </c>
      <c r="BJ225">
        <f ca="1"/>
        <v>0</v>
      </c>
      <c r="BK225" s="331">
        <f ca="1"/>
        <v>0</v>
      </c>
    </row>
    <row r="226" spans="1:63" x14ac:dyDescent="0.25">
      <c r="A226" s="330" t="str" cm="1">
        <f t="array" aca="1" ref="A226" ca="1">IF(INDIRECT(ADDRESS(9+QUOTIENT(ROW(A225)-1,20),4,4,1,"Equipa de projeto")) = 0,"", _xlfn.CONCAT(1 + QUOTIENT(ROW(A225)-1,20),". ", INDIRECT(ADDRESS(9+QUOTIENT(ROW(A225)-1,20),4,4,1,"Equipa de projeto"))))</f>
        <v/>
      </c>
      <c r="B226">
        <f>Atividades!$A$25</f>
        <v>0</v>
      </c>
      <c r="C226" s="123" t="s">
        <v>48</v>
      </c>
      <c r="D226">
        <f ca="1"/>
        <v>0</v>
      </c>
      <c r="E226">
        <f ca="1"/>
        <v>0</v>
      </c>
      <c r="F226">
        <f ca="1"/>
        <v>0</v>
      </c>
      <c r="G226">
        <f ca="1"/>
        <v>0</v>
      </c>
      <c r="H226">
        <f ca="1"/>
        <v>0</v>
      </c>
      <c r="I226">
        <f ca="1"/>
        <v>0</v>
      </c>
      <c r="J226">
        <f ca="1"/>
        <v>0</v>
      </c>
      <c r="K226">
        <f ca="1"/>
        <v>0</v>
      </c>
      <c r="L226">
        <f ca="1"/>
        <v>0</v>
      </c>
      <c r="M226">
        <f ca="1"/>
        <v>0</v>
      </c>
      <c r="N226">
        <f ca="1"/>
        <v>0</v>
      </c>
      <c r="O226">
        <f ca="1"/>
        <v>0</v>
      </c>
      <c r="P226">
        <f ca="1"/>
        <v>0</v>
      </c>
      <c r="Q226">
        <f ca="1"/>
        <v>0</v>
      </c>
      <c r="R226">
        <f ca="1"/>
        <v>0</v>
      </c>
      <c r="S226">
        <f ca="1"/>
        <v>0</v>
      </c>
      <c r="T226">
        <f ca="1"/>
        <v>0</v>
      </c>
      <c r="U226">
        <f ca="1"/>
        <v>0</v>
      </c>
      <c r="V226">
        <f ca="1"/>
        <v>0</v>
      </c>
      <c r="W226">
        <f ca="1"/>
        <v>0</v>
      </c>
      <c r="X226">
        <f ca="1"/>
        <v>0</v>
      </c>
      <c r="Y226">
        <f ca="1"/>
        <v>0</v>
      </c>
      <c r="Z226">
        <f ca="1"/>
        <v>0</v>
      </c>
      <c r="AA226">
        <f ca="1"/>
        <v>0</v>
      </c>
      <c r="AB226">
        <f ca="1"/>
        <v>0</v>
      </c>
      <c r="AC226">
        <f ca="1"/>
        <v>0</v>
      </c>
      <c r="AD226">
        <f ca="1"/>
        <v>0</v>
      </c>
      <c r="AE226">
        <f ca="1"/>
        <v>0</v>
      </c>
      <c r="AF226">
        <f ca="1"/>
        <v>0</v>
      </c>
      <c r="AG226">
        <f ca="1"/>
        <v>0</v>
      </c>
      <c r="AH226">
        <f ca="1"/>
        <v>0</v>
      </c>
      <c r="AI226">
        <f ca="1"/>
        <v>0</v>
      </c>
      <c r="AJ226">
        <f ca="1"/>
        <v>0</v>
      </c>
      <c r="AK226">
        <f ca="1"/>
        <v>0</v>
      </c>
      <c r="AL226">
        <f ca="1"/>
        <v>0</v>
      </c>
      <c r="AM226">
        <f ca="1"/>
        <v>0</v>
      </c>
      <c r="AN226">
        <f ca="1"/>
        <v>0</v>
      </c>
      <c r="AO226">
        <f ca="1"/>
        <v>0</v>
      </c>
      <c r="AP226">
        <f ca="1"/>
        <v>0</v>
      </c>
      <c r="AQ226">
        <f ca="1"/>
        <v>0</v>
      </c>
      <c r="AR226">
        <f ca="1"/>
        <v>0</v>
      </c>
      <c r="AS226">
        <f ca="1"/>
        <v>0</v>
      </c>
      <c r="AT226">
        <f ca="1"/>
        <v>0</v>
      </c>
      <c r="AU226">
        <f ca="1"/>
        <v>0</v>
      </c>
      <c r="AV226">
        <f ca="1"/>
        <v>0</v>
      </c>
      <c r="AW226">
        <f ca="1"/>
        <v>0</v>
      </c>
      <c r="AX226">
        <f ca="1"/>
        <v>0</v>
      </c>
      <c r="AY226">
        <f ca="1"/>
        <v>0</v>
      </c>
      <c r="AZ226">
        <f ca="1"/>
        <v>0</v>
      </c>
      <c r="BA226">
        <f ca="1"/>
        <v>0</v>
      </c>
      <c r="BB226">
        <f ca="1"/>
        <v>0</v>
      </c>
      <c r="BC226">
        <f ca="1"/>
        <v>0</v>
      </c>
      <c r="BD226">
        <f ca="1"/>
        <v>0</v>
      </c>
      <c r="BE226">
        <f ca="1"/>
        <v>0</v>
      </c>
      <c r="BF226">
        <f ca="1"/>
        <v>0</v>
      </c>
      <c r="BG226">
        <f ca="1"/>
        <v>0</v>
      </c>
      <c r="BH226">
        <f ca="1"/>
        <v>0</v>
      </c>
      <c r="BI226">
        <f ca="1"/>
        <v>0</v>
      </c>
      <c r="BJ226">
        <f ca="1"/>
        <v>0</v>
      </c>
      <c r="BK226" s="331">
        <f ca="1"/>
        <v>0</v>
      </c>
    </row>
    <row r="227" spans="1:63" x14ac:dyDescent="0.25">
      <c r="A227" s="330" t="str" cm="1">
        <f t="array" aca="1" ref="A227" ca="1">IF(INDIRECT(ADDRESS(9+QUOTIENT(ROW(A226)-1,20),4,4,1,"Equipa de projeto")) = 0,"", _xlfn.CONCAT(1 + QUOTIENT(ROW(A226)-1,20),". ", INDIRECT(ADDRESS(9+QUOTIENT(ROW(A226)-1,20),4,4,1,"Equipa de projeto"))))</f>
        <v/>
      </c>
      <c r="B227">
        <f>Atividades!$A$25</f>
        <v>0</v>
      </c>
      <c r="C227" s="123" t="s">
        <v>49</v>
      </c>
      <c r="D227">
        <f ca="1"/>
        <v>0</v>
      </c>
      <c r="E227">
        <f ca="1"/>
        <v>0</v>
      </c>
      <c r="F227">
        <f ca="1"/>
        <v>0</v>
      </c>
      <c r="G227">
        <f ca="1"/>
        <v>0</v>
      </c>
      <c r="H227">
        <f ca="1"/>
        <v>0</v>
      </c>
      <c r="I227">
        <f ca="1"/>
        <v>0</v>
      </c>
      <c r="J227">
        <f ca="1"/>
        <v>0</v>
      </c>
      <c r="K227">
        <f ca="1"/>
        <v>0</v>
      </c>
      <c r="L227">
        <f ca="1"/>
        <v>0</v>
      </c>
      <c r="M227">
        <f ca="1"/>
        <v>0</v>
      </c>
      <c r="N227">
        <f ca="1"/>
        <v>0</v>
      </c>
      <c r="O227">
        <f ca="1"/>
        <v>0</v>
      </c>
      <c r="P227">
        <f ca="1"/>
        <v>0</v>
      </c>
      <c r="Q227">
        <f ca="1"/>
        <v>0</v>
      </c>
      <c r="R227">
        <f ca="1"/>
        <v>0</v>
      </c>
      <c r="S227">
        <f ca="1"/>
        <v>0</v>
      </c>
      <c r="T227">
        <f ca="1"/>
        <v>0</v>
      </c>
      <c r="U227">
        <f ca="1"/>
        <v>0</v>
      </c>
      <c r="V227">
        <f ca="1"/>
        <v>0</v>
      </c>
      <c r="W227">
        <f ca="1"/>
        <v>0</v>
      </c>
      <c r="X227">
        <f ca="1"/>
        <v>0</v>
      </c>
      <c r="Y227">
        <f ca="1"/>
        <v>0</v>
      </c>
      <c r="Z227">
        <f ca="1"/>
        <v>0</v>
      </c>
      <c r="AA227">
        <f ca="1"/>
        <v>0</v>
      </c>
      <c r="AB227">
        <f ca="1"/>
        <v>0</v>
      </c>
      <c r="AC227">
        <f ca="1"/>
        <v>0</v>
      </c>
      <c r="AD227">
        <f ca="1"/>
        <v>0</v>
      </c>
      <c r="AE227">
        <f ca="1"/>
        <v>0</v>
      </c>
      <c r="AF227">
        <f ca="1"/>
        <v>0</v>
      </c>
      <c r="AG227">
        <f ca="1"/>
        <v>0</v>
      </c>
      <c r="AH227">
        <f ca="1"/>
        <v>0</v>
      </c>
      <c r="AI227">
        <f ca="1"/>
        <v>0</v>
      </c>
      <c r="AJ227">
        <f ca="1"/>
        <v>0</v>
      </c>
      <c r="AK227">
        <f ca="1"/>
        <v>0</v>
      </c>
      <c r="AL227">
        <f ca="1"/>
        <v>0</v>
      </c>
      <c r="AM227">
        <f ca="1"/>
        <v>0</v>
      </c>
      <c r="AN227">
        <f ca="1"/>
        <v>0</v>
      </c>
      <c r="AO227">
        <f ca="1"/>
        <v>0</v>
      </c>
      <c r="AP227">
        <f ca="1"/>
        <v>0</v>
      </c>
      <c r="AQ227">
        <f ca="1"/>
        <v>0</v>
      </c>
      <c r="AR227">
        <f ca="1"/>
        <v>0</v>
      </c>
      <c r="AS227">
        <f ca="1"/>
        <v>0</v>
      </c>
      <c r="AT227">
        <f ca="1"/>
        <v>0</v>
      </c>
      <c r="AU227">
        <f ca="1"/>
        <v>0</v>
      </c>
      <c r="AV227">
        <f ca="1"/>
        <v>0</v>
      </c>
      <c r="AW227">
        <f ca="1"/>
        <v>0</v>
      </c>
      <c r="AX227">
        <f ca="1"/>
        <v>0</v>
      </c>
      <c r="AY227">
        <f ca="1"/>
        <v>0</v>
      </c>
      <c r="AZ227">
        <f ca="1"/>
        <v>0</v>
      </c>
      <c r="BA227">
        <f ca="1"/>
        <v>0</v>
      </c>
      <c r="BB227">
        <f ca="1"/>
        <v>0</v>
      </c>
      <c r="BC227">
        <f ca="1"/>
        <v>0</v>
      </c>
      <c r="BD227">
        <f ca="1"/>
        <v>0</v>
      </c>
      <c r="BE227">
        <f ca="1"/>
        <v>0</v>
      </c>
      <c r="BF227">
        <f ca="1"/>
        <v>0</v>
      </c>
      <c r="BG227">
        <f ca="1"/>
        <v>0</v>
      </c>
      <c r="BH227">
        <f ca="1"/>
        <v>0</v>
      </c>
      <c r="BI227">
        <f ca="1"/>
        <v>0</v>
      </c>
      <c r="BJ227">
        <f ca="1"/>
        <v>0</v>
      </c>
      <c r="BK227" s="331">
        <f ca="1"/>
        <v>0</v>
      </c>
    </row>
    <row r="228" spans="1:63" x14ac:dyDescent="0.25">
      <c r="A228" s="330" t="str" cm="1">
        <f t="array" aca="1" ref="A228" ca="1">IF(INDIRECT(ADDRESS(9+QUOTIENT(ROW(A227)-1,20),4,4,1,"Equipa de projeto")) = 0,"", _xlfn.CONCAT(1 + QUOTIENT(ROW(A227)-1,20),". ", INDIRECT(ADDRESS(9+QUOTIENT(ROW(A227)-1,20),4,4,1,"Equipa de projeto"))))</f>
        <v/>
      </c>
      <c r="B228">
        <f>Atividades!$A$37</f>
        <v>0</v>
      </c>
      <c r="C228" s="123" t="s">
        <v>48</v>
      </c>
      <c r="D228">
        <f ca="1"/>
        <v>0</v>
      </c>
      <c r="E228">
        <f ca="1"/>
        <v>0</v>
      </c>
      <c r="F228">
        <f ca="1"/>
        <v>0</v>
      </c>
      <c r="G228">
        <f ca="1"/>
        <v>0</v>
      </c>
      <c r="H228">
        <f ca="1"/>
        <v>0</v>
      </c>
      <c r="I228">
        <f ca="1"/>
        <v>0</v>
      </c>
      <c r="J228">
        <f ca="1"/>
        <v>0</v>
      </c>
      <c r="K228">
        <f ca="1"/>
        <v>0</v>
      </c>
      <c r="L228">
        <f ca="1"/>
        <v>0</v>
      </c>
      <c r="M228">
        <f ca="1"/>
        <v>0</v>
      </c>
      <c r="N228">
        <f ca="1"/>
        <v>0</v>
      </c>
      <c r="O228">
        <f ca="1"/>
        <v>0</v>
      </c>
      <c r="P228">
        <f ca="1"/>
        <v>0</v>
      </c>
      <c r="Q228">
        <f ca="1"/>
        <v>0</v>
      </c>
      <c r="R228">
        <f ca="1"/>
        <v>0</v>
      </c>
      <c r="S228">
        <f ca="1"/>
        <v>0</v>
      </c>
      <c r="T228">
        <f ca="1"/>
        <v>0</v>
      </c>
      <c r="U228">
        <f ca="1"/>
        <v>0</v>
      </c>
      <c r="V228">
        <f ca="1"/>
        <v>0</v>
      </c>
      <c r="W228">
        <f ca="1"/>
        <v>0</v>
      </c>
      <c r="X228">
        <f ca="1"/>
        <v>0</v>
      </c>
      <c r="Y228">
        <f ca="1"/>
        <v>0</v>
      </c>
      <c r="Z228">
        <f ca="1"/>
        <v>0</v>
      </c>
      <c r="AA228">
        <f ca="1"/>
        <v>0</v>
      </c>
      <c r="AB228">
        <f ca="1"/>
        <v>0</v>
      </c>
      <c r="AC228">
        <f ca="1"/>
        <v>0</v>
      </c>
      <c r="AD228">
        <f ca="1"/>
        <v>0</v>
      </c>
      <c r="AE228">
        <f ca="1"/>
        <v>0</v>
      </c>
      <c r="AF228">
        <f ca="1"/>
        <v>0</v>
      </c>
      <c r="AG228">
        <f ca="1"/>
        <v>0</v>
      </c>
      <c r="AH228">
        <f ca="1"/>
        <v>0</v>
      </c>
      <c r="AI228">
        <f ca="1"/>
        <v>0</v>
      </c>
      <c r="AJ228">
        <f ca="1"/>
        <v>0</v>
      </c>
      <c r="AK228">
        <f ca="1"/>
        <v>0</v>
      </c>
      <c r="AL228">
        <f ca="1"/>
        <v>0</v>
      </c>
      <c r="AM228">
        <f ca="1"/>
        <v>0</v>
      </c>
      <c r="AN228">
        <f ca="1"/>
        <v>0</v>
      </c>
      <c r="AO228">
        <f ca="1"/>
        <v>0</v>
      </c>
      <c r="AP228">
        <f ca="1"/>
        <v>0</v>
      </c>
      <c r="AQ228">
        <f ca="1"/>
        <v>0</v>
      </c>
      <c r="AR228">
        <f ca="1"/>
        <v>0</v>
      </c>
      <c r="AS228">
        <f ca="1"/>
        <v>0</v>
      </c>
      <c r="AT228">
        <f ca="1"/>
        <v>0</v>
      </c>
      <c r="AU228">
        <f ca="1"/>
        <v>0</v>
      </c>
      <c r="AV228">
        <f ca="1"/>
        <v>0</v>
      </c>
      <c r="AW228">
        <f ca="1"/>
        <v>0</v>
      </c>
      <c r="AX228">
        <f ca="1"/>
        <v>0</v>
      </c>
      <c r="AY228">
        <f ca="1"/>
        <v>0</v>
      </c>
      <c r="AZ228">
        <f ca="1"/>
        <v>0</v>
      </c>
      <c r="BA228">
        <f ca="1"/>
        <v>0</v>
      </c>
      <c r="BB228">
        <f ca="1"/>
        <v>0</v>
      </c>
      <c r="BC228">
        <f ca="1"/>
        <v>0</v>
      </c>
      <c r="BD228">
        <f ca="1"/>
        <v>0</v>
      </c>
      <c r="BE228">
        <f ca="1"/>
        <v>0</v>
      </c>
      <c r="BF228">
        <f ca="1"/>
        <v>0</v>
      </c>
      <c r="BG228">
        <f ca="1"/>
        <v>0</v>
      </c>
      <c r="BH228">
        <f ca="1"/>
        <v>0</v>
      </c>
      <c r="BI228">
        <f ca="1"/>
        <v>0</v>
      </c>
      <c r="BJ228">
        <f ca="1"/>
        <v>0</v>
      </c>
      <c r="BK228" s="331">
        <f ca="1"/>
        <v>0</v>
      </c>
    </row>
    <row r="229" spans="1:63" x14ac:dyDescent="0.25">
      <c r="A229" s="330" t="str" cm="1">
        <f t="array" aca="1" ref="A229" ca="1">IF(INDIRECT(ADDRESS(9+QUOTIENT(ROW(A228)-1,20),4,4,1,"Equipa de projeto")) = 0,"", _xlfn.CONCAT(1 + QUOTIENT(ROW(A228)-1,20),". ", INDIRECT(ADDRESS(9+QUOTIENT(ROW(A228)-1,20),4,4,1,"Equipa de projeto"))))</f>
        <v/>
      </c>
      <c r="B229">
        <f>Atividades!$A$37</f>
        <v>0</v>
      </c>
      <c r="C229" s="123" t="s">
        <v>49</v>
      </c>
      <c r="D229">
        <f ca="1"/>
        <v>0</v>
      </c>
      <c r="E229">
        <f ca="1"/>
        <v>0</v>
      </c>
      <c r="F229">
        <f ca="1"/>
        <v>0</v>
      </c>
      <c r="G229">
        <f ca="1"/>
        <v>0</v>
      </c>
      <c r="H229">
        <f ca="1"/>
        <v>0</v>
      </c>
      <c r="I229">
        <f ca="1"/>
        <v>0</v>
      </c>
      <c r="J229">
        <f ca="1"/>
        <v>0</v>
      </c>
      <c r="K229">
        <f ca="1"/>
        <v>0</v>
      </c>
      <c r="L229">
        <f ca="1"/>
        <v>0</v>
      </c>
      <c r="M229">
        <f ca="1"/>
        <v>0</v>
      </c>
      <c r="N229">
        <f ca="1"/>
        <v>0</v>
      </c>
      <c r="O229">
        <f ca="1"/>
        <v>0</v>
      </c>
      <c r="P229">
        <f ca="1"/>
        <v>0</v>
      </c>
      <c r="Q229">
        <f ca="1"/>
        <v>0</v>
      </c>
      <c r="R229">
        <f ca="1"/>
        <v>0</v>
      </c>
      <c r="S229">
        <f ca="1"/>
        <v>0</v>
      </c>
      <c r="T229">
        <f ca="1"/>
        <v>0</v>
      </c>
      <c r="U229">
        <f ca="1"/>
        <v>0</v>
      </c>
      <c r="V229">
        <f ca="1"/>
        <v>0</v>
      </c>
      <c r="W229">
        <f ca="1"/>
        <v>0</v>
      </c>
      <c r="X229">
        <f ca="1"/>
        <v>0</v>
      </c>
      <c r="Y229">
        <f ca="1"/>
        <v>0</v>
      </c>
      <c r="Z229">
        <f ca="1"/>
        <v>0</v>
      </c>
      <c r="AA229">
        <f ca="1"/>
        <v>0</v>
      </c>
      <c r="AB229">
        <f ca="1"/>
        <v>0</v>
      </c>
      <c r="AC229">
        <f ca="1"/>
        <v>0</v>
      </c>
      <c r="AD229">
        <f ca="1"/>
        <v>0</v>
      </c>
      <c r="AE229">
        <f ca="1"/>
        <v>0</v>
      </c>
      <c r="AF229">
        <f ca="1"/>
        <v>0</v>
      </c>
      <c r="AG229">
        <f ca="1"/>
        <v>0</v>
      </c>
      <c r="AH229">
        <f ca="1"/>
        <v>0</v>
      </c>
      <c r="AI229">
        <f ca="1"/>
        <v>0</v>
      </c>
      <c r="AJ229">
        <f ca="1"/>
        <v>0</v>
      </c>
      <c r="AK229">
        <f ca="1"/>
        <v>0</v>
      </c>
      <c r="AL229">
        <f ca="1"/>
        <v>0</v>
      </c>
      <c r="AM229">
        <f ca="1"/>
        <v>0</v>
      </c>
      <c r="AN229">
        <f ca="1"/>
        <v>0</v>
      </c>
      <c r="AO229">
        <f ca="1"/>
        <v>0</v>
      </c>
      <c r="AP229">
        <f ca="1"/>
        <v>0</v>
      </c>
      <c r="AQ229">
        <f ca="1"/>
        <v>0</v>
      </c>
      <c r="AR229">
        <f ca="1"/>
        <v>0</v>
      </c>
      <c r="AS229">
        <f ca="1"/>
        <v>0</v>
      </c>
      <c r="AT229">
        <f ca="1"/>
        <v>0</v>
      </c>
      <c r="AU229">
        <f ca="1"/>
        <v>0</v>
      </c>
      <c r="AV229">
        <f ca="1"/>
        <v>0</v>
      </c>
      <c r="AW229">
        <f ca="1"/>
        <v>0</v>
      </c>
      <c r="AX229">
        <f ca="1"/>
        <v>0</v>
      </c>
      <c r="AY229">
        <f ca="1"/>
        <v>0</v>
      </c>
      <c r="AZ229">
        <f ca="1"/>
        <v>0</v>
      </c>
      <c r="BA229">
        <f ca="1"/>
        <v>0</v>
      </c>
      <c r="BB229">
        <f ca="1"/>
        <v>0</v>
      </c>
      <c r="BC229">
        <f ca="1"/>
        <v>0</v>
      </c>
      <c r="BD229">
        <f ca="1"/>
        <v>0</v>
      </c>
      <c r="BE229">
        <f ca="1"/>
        <v>0</v>
      </c>
      <c r="BF229">
        <f ca="1"/>
        <v>0</v>
      </c>
      <c r="BG229">
        <f ca="1"/>
        <v>0</v>
      </c>
      <c r="BH229">
        <f ca="1"/>
        <v>0</v>
      </c>
      <c r="BI229">
        <f ca="1"/>
        <v>0</v>
      </c>
      <c r="BJ229">
        <f ca="1"/>
        <v>0</v>
      </c>
      <c r="BK229" s="331">
        <f ca="1"/>
        <v>0</v>
      </c>
    </row>
    <row r="230" spans="1:63" x14ac:dyDescent="0.25">
      <c r="A230" s="330" t="str" cm="1">
        <f t="array" aca="1" ref="A230" ca="1">IF(INDIRECT(ADDRESS(9+QUOTIENT(ROW(A229)-1,20),4,4,1,"Equipa de projeto")) = 0,"", _xlfn.CONCAT(1 + QUOTIENT(ROW(A229)-1,20),". ", INDIRECT(ADDRESS(9+QUOTIENT(ROW(A229)-1,20),4,4,1,"Equipa de projeto"))))</f>
        <v/>
      </c>
      <c r="B230">
        <f>Atividades!$A$49</f>
        <v>0</v>
      </c>
      <c r="C230" s="123" t="s">
        <v>48</v>
      </c>
      <c r="D230">
        <f ca="1"/>
        <v>0</v>
      </c>
      <c r="E230">
        <f ca="1"/>
        <v>0</v>
      </c>
      <c r="F230">
        <f ca="1"/>
        <v>0</v>
      </c>
      <c r="G230">
        <f ca="1"/>
        <v>0</v>
      </c>
      <c r="H230">
        <f ca="1"/>
        <v>0</v>
      </c>
      <c r="I230">
        <f ca="1"/>
        <v>0</v>
      </c>
      <c r="J230">
        <f ca="1"/>
        <v>0</v>
      </c>
      <c r="K230">
        <f ca="1"/>
        <v>0</v>
      </c>
      <c r="L230">
        <f ca="1"/>
        <v>0</v>
      </c>
      <c r="M230">
        <f ca="1"/>
        <v>0</v>
      </c>
      <c r="N230">
        <f ca="1"/>
        <v>0</v>
      </c>
      <c r="O230">
        <f ca="1"/>
        <v>0</v>
      </c>
      <c r="P230">
        <f ca="1"/>
        <v>0</v>
      </c>
      <c r="Q230">
        <f ca="1"/>
        <v>0</v>
      </c>
      <c r="R230">
        <f ca="1"/>
        <v>0</v>
      </c>
      <c r="S230">
        <f ca="1"/>
        <v>0</v>
      </c>
      <c r="T230">
        <f ca="1"/>
        <v>0</v>
      </c>
      <c r="U230">
        <f ca="1"/>
        <v>0</v>
      </c>
      <c r="V230">
        <f ca="1"/>
        <v>0</v>
      </c>
      <c r="W230">
        <f ca="1"/>
        <v>0</v>
      </c>
      <c r="X230">
        <f ca="1"/>
        <v>0</v>
      </c>
      <c r="Y230">
        <f ca="1"/>
        <v>0</v>
      </c>
      <c r="Z230">
        <f ca="1"/>
        <v>0</v>
      </c>
      <c r="AA230">
        <f ca="1"/>
        <v>0</v>
      </c>
      <c r="AB230">
        <f ca="1"/>
        <v>0</v>
      </c>
      <c r="AC230">
        <f ca="1"/>
        <v>0</v>
      </c>
      <c r="AD230">
        <f ca="1"/>
        <v>0</v>
      </c>
      <c r="AE230">
        <f ca="1"/>
        <v>0</v>
      </c>
      <c r="AF230">
        <f ca="1"/>
        <v>0</v>
      </c>
      <c r="AG230">
        <f ca="1"/>
        <v>0</v>
      </c>
      <c r="AH230">
        <f ca="1"/>
        <v>0</v>
      </c>
      <c r="AI230">
        <f ca="1"/>
        <v>0</v>
      </c>
      <c r="AJ230">
        <f ca="1"/>
        <v>0</v>
      </c>
      <c r="AK230">
        <f ca="1"/>
        <v>0</v>
      </c>
      <c r="AL230">
        <f ca="1"/>
        <v>0</v>
      </c>
      <c r="AM230">
        <f ca="1"/>
        <v>0</v>
      </c>
      <c r="AN230">
        <f ca="1"/>
        <v>0</v>
      </c>
      <c r="AO230">
        <f ca="1"/>
        <v>0</v>
      </c>
      <c r="AP230">
        <f ca="1"/>
        <v>0</v>
      </c>
      <c r="AQ230">
        <f ca="1"/>
        <v>0</v>
      </c>
      <c r="AR230">
        <f ca="1"/>
        <v>0</v>
      </c>
      <c r="AS230">
        <f ca="1"/>
        <v>0</v>
      </c>
      <c r="AT230">
        <f ca="1"/>
        <v>0</v>
      </c>
      <c r="AU230">
        <f ca="1"/>
        <v>0</v>
      </c>
      <c r="AV230">
        <f ca="1"/>
        <v>0</v>
      </c>
      <c r="AW230">
        <f ca="1"/>
        <v>0</v>
      </c>
      <c r="AX230">
        <f ca="1"/>
        <v>0</v>
      </c>
      <c r="AY230">
        <f ca="1"/>
        <v>0</v>
      </c>
      <c r="AZ230">
        <f ca="1"/>
        <v>0</v>
      </c>
      <c r="BA230">
        <f ca="1"/>
        <v>0</v>
      </c>
      <c r="BB230">
        <f ca="1"/>
        <v>0</v>
      </c>
      <c r="BC230">
        <f ca="1"/>
        <v>0</v>
      </c>
      <c r="BD230">
        <f ca="1"/>
        <v>0</v>
      </c>
      <c r="BE230">
        <f ca="1"/>
        <v>0</v>
      </c>
      <c r="BF230">
        <f ca="1"/>
        <v>0</v>
      </c>
      <c r="BG230">
        <f ca="1"/>
        <v>0</v>
      </c>
      <c r="BH230">
        <f ca="1"/>
        <v>0</v>
      </c>
      <c r="BI230">
        <f ca="1"/>
        <v>0</v>
      </c>
      <c r="BJ230">
        <f ca="1"/>
        <v>0</v>
      </c>
      <c r="BK230" s="331">
        <f ca="1"/>
        <v>0</v>
      </c>
    </row>
    <row r="231" spans="1:63" x14ac:dyDescent="0.25">
      <c r="A231" s="330" t="str" cm="1">
        <f t="array" aca="1" ref="A231" ca="1">IF(INDIRECT(ADDRESS(9+QUOTIENT(ROW(A230)-1,20),4,4,1,"Equipa de projeto")) = 0,"", _xlfn.CONCAT(1 + QUOTIENT(ROW(A230)-1,20),". ", INDIRECT(ADDRESS(9+QUOTIENT(ROW(A230)-1,20),4,4,1,"Equipa de projeto"))))</f>
        <v/>
      </c>
      <c r="B231">
        <f>Atividades!$A$49</f>
        <v>0</v>
      </c>
      <c r="C231" s="123" t="s">
        <v>49</v>
      </c>
      <c r="D231">
        <f ca="1"/>
        <v>0</v>
      </c>
      <c r="E231">
        <f ca="1"/>
        <v>0</v>
      </c>
      <c r="F231">
        <f ca="1"/>
        <v>0</v>
      </c>
      <c r="G231">
        <f ca="1"/>
        <v>0</v>
      </c>
      <c r="H231">
        <f ca="1"/>
        <v>0</v>
      </c>
      <c r="I231">
        <f ca="1"/>
        <v>0</v>
      </c>
      <c r="J231">
        <f ca="1"/>
        <v>0</v>
      </c>
      <c r="K231">
        <f ca="1"/>
        <v>0</v>
      </c>
      <c r="L231">
        <f ca="1"/>
        <v>0</v>
      </c>
      <c r="M231">
        <f ca="1"/>
        <v>0</v>
      </c>
      <c r="N231">
        <f ca="1"/>
        <v>0</v>
      </c>
      <c r="O231">
        <f ca="1"/>
        <v>0</v>
      </c>
      <c r="P231">
        <f ca="1"/>
        <v>0</v>
      </c>
      <c r="Q231">
        <f ca="1"/>
        <v>0</v>
      </c>
      <c r="R231">
        <f ca="1"/>
        <v>0</v>
      </c>
      <c r="S231">
        <f ca="1"/>
        <v>0</v>
      </c>
      <c r="T231">
        <f ca="1"/>
        <v>0</v>
      </c>
      <c r="U231">
        <f ca="1"/>
        <v>0</v>
      </c>
      <c r="V231">
        <f ca="1"/>
        <v>0</v>
      </c>
      <c r="W231">
        <f ca="1"/>
        <v>0</v>
      </c>
      <c r="X231">
        <f ca="1"/>
        <v>0</v>
      </c>
      <c r="Y231">
        <f ca="1"/>
        <v>0</v>
      </c>
      <c r="Z231">
        <f ca="1"/>
        <v>0</v>
      </c>
      <c r="AA231">
        <f ca="1"/>
        <v>0</v>
      </c>
      <c r="AB231">
        <f ca="1"/>
        <v>0</v>
      </c>
      <c r="AC231">
        <f ca="1"/>
        <v>0</v>
      </c>
      <c r="AD231">
        <f ca="1"/>
        <v>0</v>
      </c>
      <c r="AE231">
        <f ca="1"/>
        <v>0</v>
      </c>
      <c r="AF231">
        <f ca="1"/>
        <v>0</v>
      </c>
      <c r="AG231">
        <f ca="1"/>
        <v>0</v>
      </c>
      <c r="AH231">
        <f ca="1"/>
        <v>0</v>
      </c>
      <c r="AI231">
        <f ca="1"/>
        <v>0</v>
      </c>
      <c r="AJ231">
        <f ca="1"/>
        <v>0</v>
      </c>
      <c r="AK231">
        <f ca="1"/>
        <v>0</v>
      </c>
      <c r="AL231">
        <f ca="1"/>
        <v>0</v>
      </c>
      <c r="AM231">
        <f ca="1"/>
        <v>0</v>
      </c>
      <c r="AN231">
        <f ca="1"/>
        <v>0</v>
      </c>
      <c r="AO231">
        <f ca="1"/>
        <v>0</v>
      </c>
      <c r="AP231">
        <f ca="1"/>
        <v>0</v>
      </c>
      <c r="AQ231">
        <f ca="1"/>
        <v>0</v>
      </c>
      <c r="AR231">
        <f ca="1"/>
        <v>0</v>
      </c>
      <c r="AS231">
        <f ca="1"/>
        <v>0</v>
      </c>
      <c r="AT231">
        <f ca="1"/>
        <v>0</v>
      </c>
      <c r="AU231">
        <f ca="1"/>
        <v>0</v>
      </c>
      <c r="AV231">
        <f ca="1"/>
        <v>0</v>
      </c>
      <c r="AW231">
        <f ca="1"/>
        <v>0</v>
      </c>
      <c r="AX231">
        <f ca="1"/>
        <v>0</v>
      </c>
      <c r="AY231">
        <f ca="1"/>
        <v>0</v>
      </c>
      <c r="AZ231">
        <f ca="1"/>
        <v>0</v>
      </c>
      <c r="BA231">
        <f ca="1"/>
        <v>0</v>
      </c>
      <c r="BB231">
        <f ca="1"/>
        <v>0</v>
      </c>
      <c r="BC231">
        <f ca="1"/>
        <v>0</v>
      </c>
      <c r="BD231">
        <f ca="1"/>
        <v>0</v>
      </c>
      <c r="BE231">
        <f ca="1"/>
        <v>0</v>
      </c>
      <c r="BF231">
        <f ca="1"/>
        <v>0</v>
      </c>
      <c r="BG231">
        <f ca="1"/>
        <v>0</v>
      </c>
      <c r="BH231">
        <f ca="1"/>
        <v>0</v>
      </c>
      <c r="BI231">
        <f ca="1"/>
        <v>0</v>
      </c>
      <c r="BJ231">
        <f ca="1"/>
        <v>0</v>
      </c>
      <c r="BK231" s="331">
        <f ca="1"/>
        <v>0</v>
      </c>
    </row>
    <row r="232" spans="1:63" x14ac:dyDescent="0.25">
      <c r="A232" s="330" t="str" cm="1">
        <f t="array" aca="1" ref="A232" ca="1">IF(INDIRECT(ADDRESS(9+QUOTIENT(ROW(A231)-1,20),4,4,1,"Equipa de projeto")) = 0,"", _xlfn.CONCAT(1 + QUOTIENT(ROW(A231)-1,20),". ", INDIRECT(ADDRESS(9+QUOTIENT(ROW(A231)-1,20),4,4,1,"Equipa de projeto"))))</f>
        <v/>
      </c>
      <c r="B232">
        <f>Atividades!$A$61</f>
        <v>0</v>
      </c>
      <c r="C232" s="123" t="s">
        <v>48</v>
      </c>
      <c r="D232">
        <f ca="1"/>
        <v>0</v>
      </c>
      <c r="E232">
        <f ca="1"/>
        <v>0</v>
      </c>
      <c r="F232">
        <f ca="1"/>
        <v>0</v>
      </c>
      <c r="G232">
        <f ca="1"/>
        <v>0</v>
      </c>
      <c r="H232">
        <f ca="1"/>
        <v>0</v>
      </c>
      <c r="I232">
        <f ca="1"/>
        <v>0</v>
      </c>
      <c r="J232">
        <f ca="1"/>
        <v>0</v>
      </c>
      <c r="K232">
        <f ca="1"/>
        <v>0</v>
      </c>
      <c r="L232">
        <f ca="1"/>
        <v>0</v>
      </c>
      <c r="M232">
        <f ca="1"/>
        <v>0</v>
      </c>
      <c r="N232">
        <f ca="1"/>
        <v>0</v>
      </c>
      <c r="O232">
        <f ca="1"/>
        <v>0</v>
      </c>
      <c r="P232">
        <f ca="1"/>
        <v>0</v>
      </c>
      <c r="Q232">
        <f ca="1"/>
        <v>0</v>
      </c>
      <c r="R232">
        <f ca="1"/>
        <v>0</v>
      </c>
      <c r="S232">
        <f ca="1"/>
        <v>0</v>
      </c>
      <c r="T232">
        <f ca="1"/>
        <v>0</v>
      </c>
      <c r="U232">
        <f ca="1"/>
        <v>0</v>
      </c>
      <c r="V232">
        <f ca="1"/>
        <v>0</v>
      </c>
      <c r="W232">
        <f ca="1"/>
        <v>0</v>
      </c>
      <c r="X232">
        <f ca="1"/>
        <v>0</v>
      </c>
      <c r="Y232">
        <f ca="1"/>
        <v>0</v>
      </c>
      <c r="Z232">
        <f ca="1"/>
        <v>0</v>
      </c>
      <c r="AA232">
        <f ca="1"/>
        <v>0</v>
      </c>
      <c r="AB232">
        <f ca="1"/>
        <v>0</v>
      </c>
      <c r="AC232">
        <f ca="1"/>
        <v>0</v>
      </c>
      <c r="AD232">
        <f ca="1"/>
        <v>0</v>
      </c>
      <c r="AE232">
        <f ca="1"/>
        <v>0</v>
      </c>
      <c r="AF232">
        <f ca="1"/>
        <v>0</v>
      </c>
      <c r="AG232">
        <f ca="1"/>
        <v>0</v>
      </c>
      <c r="AH232">
        <f ca="1"/>
        <v>0</v>
      </c>
      <c r="AI232">
        <f ca="1"/>
        <v>0</v>
      </c>
      <c r="AJ232">
        <f ca="1"/>
        <v>0</v>
      </c>
      <c r="AK232">
        <f ca="1"/>
        <v>0</v>
      </c>
      <c r="AL232">
        <f ca="1"/>
        <v>0</v>
      </c>
      <c r="AM232">
        <f ca="1"/>
        <v>0</v>
      </c>
      <c r="AN232">
        <f ca="1"/>
        <v>0</v>
      </c>
      <c r="AO232">
        <f ca="1"/>
        <v>0</v>
      </c>
      <c r="AP232">
        <f ca="1"/>
        <v>0</v>
      </c>
      <c r="AQ232">
        <f ca="1"/>
        <v>0</v>
      </c>
      <c r="AR232">
        <f ca="1"/>
        <v>0</v>
      </c>
      <c r="AS232">
        <f ca="1"/>
        <v>0</v>
      </c>
      <c r="AT232">
        <f ca="1"/>
        <v>0</v>
      </c>
      <c r="AU232">
        <f ca="1"/>
        <v>0</v>
      </c>
      <c r="AV232">
        <f ca="1"/>
        <v>0</v>
      </c>
      <c r="AW232">
        <f ca="1"/>
        <v>0</v>
      </c>
      <c r="AX232">
        <f ca="1"/>
        <v>0</v>
      </c>
      <c r="AY232">
        <f ca="1"/>
        <v>0</v>
      </c>
      <c r="AZ232">
        <f ca="1"/>
        <v>0</v>
      </c>
      <c r="BA232">
        <f ca="1"/>
        <v>0</v>
      </c>
      <c r="BB232">
        <f ca="1"/>
        <v>0</v>
      </c>
      <c r="BC232">
        <f ca="1"/>
        <v>0</v>
      </c>
      <c r="BD232">
        <f ca="1"/>
        <v>0</v>
      </c>
      <c r="BE232">
        <f ca="1"/>
        <v>0</v>
      </c>
      <c r="BF232">
        <f ca="1"/>
        <v>0</v>
      </c>
      <c r="BG232">
        <f ca="1"/>
        <v>0</v>
      </c>
      <c r="BH232">
        <f ca="1"/>
        <v>0</v>
      </c>
      <c r="BI232">
        <f ca="1"/>
        <v>0</v>
      </c>
      <c r="BJ232">
        <f ca="1"/>
        <v>0</v>
      </c>
      <c r="BK232" s="331">
        <f ca="1"/>
        <v>0</v>
      </c>
    </row>
    <row r="233" spans="1:63" x14ac:dyDescent="0.25">
      <c r="A233" s="330" t="str" cm="1">
        <f t="array" aca="1" ref="A233" ca="1">IF(INDIRECT(ADDRESS(9+QUOTIENT(ROW(A232)-1,20),4,4,1,"Equipa de projeto")) = 0,"", _xlfn.CONCAT(1 + QUOTIENT(ROW(A232)-1,20),". ", INDIRECT(ADDRESS(9+QUOTIENT(ROW(A232)-1,20),4,4,1,"Equipa de projeto"))))</f>
        <v/>
      </c>
      <c r="B233">
        <f>Atividades!$A$61</f>
        <v>0</v>
      </c>
      <c r="C233" s="123" t="s">
        <v>49</v>
      </c>
      <c r="D233">
        <f ca="1"/>
        <v>0</v>
      </c>
      <c r="E233">
        <f ca="1"/>
        <v>0</v>
      </c>
      <c r="F233">
        <f ca="1"/>
        <v>0</v>
      </c>
      <c r="G233">
        <f ca="1"/>
        <v>0</v>
      </c>
      <c r="H233">
        <f ca="1"/>
        <v>0</v>
      </c>
      <c r="I233">
        <f ca="1"/>
        <v>0</v>
      </c>
      <c r="J233">
        <f ca="1"/>
        <v>0</v>
      </c>
      <c r="K233">
        <f ca="1"/>
        <v>0</v>
      </c>
      <c r="L233">
        <f ca="1"/>
        <v>0</v>
      </c>
      <c r="M233">
        <f ca="1"/>
        <v>0</v>
      </c>
      <c r="N233">
        <f ca="1"/>
        <v>0</v>
      </c>
      <c r="O233">
        <f ca="1"/>
        <v>0</v>
      </c>
      <c r="P233">
        <f ca="1"/>
        <v>0</v>
      </c>
      <c r="Q233">
        <f ca="1"/>
        <v>0</v>
      </c>
      <c r="R233">
        <f ca="1"/>
        <v>0</v>
      </c>
      <c r="S233">
        <f ca="1"/>
        <v>0</v>
      </c>
      <c r="T233">
        <f ca="1"/>
        <v>0</v>
      </c>
      <c r="U233">
        <f ca="1"/>
        <v>0</v>
      </c>
      <c r="V233">
        <f ca="1"/>
        <v>0</v>
      </c>
      <c r="W233">
        <f ca="1"/>
        <v>0</v>
      </c>
      <c r="X233">
        <f ca="1"/>
        <v>0</v>
      </c>
      <c r="Y233">
        <f ca="1"/>
        <v>0</v>
      </c>
      <c r="Z233">
        <f ca="1"/>
        <v>0</v>
      </c>
      <c r="AA233">
        <f ca="1"/>
        <v>0</v>
      </c>
      <c r="AB233">
        <f ca="1"/>
        <v>0</v>
      </c>
      <c r="AC233">
        <f ca="1"/>
        <v>0</v>
      </c>
      <c r="AD233">
        <f ca="1"/>
        <v>0</v>
      </c>
      <c r="AE233">
        <f ca="1"/>
        <v>0</v>
      </c>
      <c r="AF233">
        <f ca="1"/>
        <v>0</v>
      </c>
      <c r="AG233">
        <f ca="1"/>
        <v>0</v>
      </c>
      <c r="AH233">
        <f ca="1"/>
        <v>0</v>
      </c>
      <c r="AI233">
        <f ca="1"/>
        <v>0</v>
      </c>
      <c r="AJ233">
        <f ca="1"/>
        <v>0</v>
      </c>
      <c r="AK233">
        <f ca="1"/>
        <v>0</v>
      </c>
      <c r="AL233">
        <f ca="1"/>
        <v>0</v>
      </c>
      <c r="AM233">
        <f ca="1"/>
        <v>0</v>
      </c>
      <c r="AN233">
        <f ca="1"/>
        <v>0</v>
      </c>
      <c r="AO233">
        <f ca="1"/>
        <v>0</v>
      </c>
      <c r="AP233">
        <f ca="1"/>
        <v>0</v>
      </c>
      <c r="AQ233">
        <f ca="1"/>
        <v>0</v>
      </c>
      <c r="AR233">
        <f ca="1"/>
        <v>0</v>
      </c>
      <c r="AS233">
        <f ca="1"/>
        <v>0</v>
      </c>
      <c r="AT233">
        <f ca="1"/>
        <v>0</v>
      </c>
      <c r="AU233">
        <f ca="1"/>
        <v>0</v>
      </c>
      <c r="AV233">
        <f ca="1"/>
        <v>0</v>
      </c>
      <c r="AW233">
        <f ca="1"/>
        <v>0</v>
      </c>
      <c r="AX233">
        <f ca="1"/>
        <v>0</v>
      </c>
      <c r="AY233">
        <f ca="1"/>
        <v>0</v>
      </c>
      <c r="AZ233">
        <f ca="1"/>
        <v>0</v>
      </c>
      <c r="BA233">
        <f ca="1"/>
        <v>0</v>
      </c>
      <c r="BB233">
        <f ca="1"/>
        <v>0</v>
      </c>
      <c r="BC233">
        <f ca="1"/>
        <v>0</v>
      </c>
      <c r="BD233">
        <f ca="1"/>
        <v>0</v>
      </c>
      <c r="BE233">
        <f ca="1"/>
        <v>0</v>
      </c>
      <c r="BF233">
        <f ca="1"/>
        <v>0</v>
      </c>
      <c r="BG233">
        <f ca="1"/>
        <v>0</v>
      </c>
      <c r="BH233">
        <f ca="1"/>
        <v>0</v>
      </c>
      <c r="BI233">
        <f ca="1"/>
        <v>0</v>
      </c>
      <c r="BJ233">
        <f ca="1"/>
        <v>0</v>
      </c>
      <c r="BK233" s="331">
        <f ca="1"/>
        <v>0</v>
      </c>
    </row>
    <row r="234" spans="1:63" x14ac:dyDescent="0.25">
      <c r="A234" s="330" t="str" cm="1">
        <f t="array" aca="1" ref="A234" ca="1">IF(INDIRECT(ADDRESS(9+QUOTIENT(ROW(A233)-1,20),4,4,1,"Equipa de projeto")) = 0,"", _xlfn.CONCAT(1 + QUOTIENT(ROW(A233)-1,20),". ", INDIRECT(ADDRESS(9+QUOTIENT(ROW(A233)-1,20),4,4,1,"Equipa de projeto"))))</f>
        <v/>
      </c>
      <c r="B234">
        <f>Atividades!$A$73</f>
        <v>0</v>
      </c>
      <c r="C234" s="123" t="s">
        <v>48</v>
      </c>
      <c r="D234">
        <f ca="1"/>
        <v>0</v>
      </c>
      <c r="E234">
        <f ca="1"/>
        <v>0</v>
      </c>
      <c r="F234">
        <f ca="1"/>
        <v>0</v>
      </c>
      <c r="G234">
        <f ca="1"/>
        <v>0</v>
      </c>
      <c r="H234">
        <f ca="1"/>
        <v>0</v>
      </c>
      <c r="I234">
        <f ca="1"/>
        <v>0</v>
      </c>
      <c r="J234">
        <f ca="1"/>
        <v>0</v>
      </c>
      <c r="K234">
        <f ca="1"/>
        <v>0</v>
      </c>
      <c r="L234">
        <f ca="1"/>
        <v>0</v>
      </c>
      <c r="M234">
        <f ca="1"/>
        <v>0</v>
      </c>
      <c r="N234">
        <f ca="1"/>
        <v>0</v>
      </c>
      <c r="O234">
        <f ca="1"/>
        <v>0</v>
      </c>
      <c r="P234">
        <f ca="1"/>
        <v>0</v>
      </c>
      <c r="Q234">
        <f ca="1"/>
        <v>0</v>
      </c>
      <c r="R234">
        <f ca="1"/>
        <v>0</v>
      </c>
      <c r="S234">
        <f ca="1"/>
        <v>0</v>
      </c>
      <c r="T234">
        <f ca="1"/>
        <v>0</v>
      </c>
      <c r="U234">
        <f ca="1"/>
        <v>0</v>
      </c>
      <c r="V234">
        <f ca="1"/>
        <v>0</v>
      </c>
      <c r="W234">
        <f ca="1"/>
        <v>0</v>
      </c>
      <c r="X234">
        <f ca="1"/>
        <v>0</v>
      </c>
      <c r="Y234">
        <f ca="1"/>
        <v>0</v>
      </c>
      <c r="Z234">
        <f ca="1"/>
        <v>0</v>
      </c>
      <c r="AA234">
        <f ca="1"/>
        <v>0</v>
      </c>
      <c r="AB234">
        <f ca="1"/>
        <v>0</v>
      </c>
      <c r="AC234">
        <f ca="1"/>
        <v>0</v>
      </c>
      <c r="AD234">
        <f ca="1"/>
        <v>0</v>
      </c>
      <c r="AE234">
        <f ca="1"/>
        <v>0</v>
      </c>
      <c r="AF234">
        <f ca="1"/>
        <v>0</v>
      </c>
      <c r="AG234">
        <f ca="1"/>
        <v>0</v>
      </c>
      <c r="AH234">
        <f ca="1"/>
        <v>0</v>
      </c>
      <c r="AI234">
        <f ca="1"/>
        <v>0</v>
      </c>
      <c r="AJ234">
        <f ca="1"/>
        <v>0</v>
      </c>
      <c r="AK234">
        <f ca="1"/>
        <v>0</v>
      </c>
      <c r="AL234">
        <f ca="1"/>
        <v>0</v>
      </c>
      <c r="AM234">
        <f ca="1"/>
        <v>0</v>
      </c>
      <c r="AN234">
        <f ca="1"/>
        <v>0</v>
      </c>
      <c r="AO234">
        <f ca="1"/>
        <v>0</v>
      </c>
      <c r="AP234">
        <f ca="1"/>
        <v>0</v>
      </c>
      <c r="AQ234">
        <f ca="1"/>
        <v>0</v>
      </c>
      <c r="AR234">
        <f ca="1"/>
        <v>0</v>
      </c>
      <c r="AS234">
        <f ca="1"/>
        <v>0</v>
      </c>
      <c r="AT234">
        <f ca="1"/>
        <v>0</v>
      </c>
      <c r="AU234">
        <f ca="1"/>
        <v>0</v>
      </c>
      <c r="AV234">
        <f ca="1"/>
        <v>0</v>
      </c>
      <c r="AW234">
        <f ca="1"/>
        <v>0</v>
      </c>
      <c r="AX234">
        <f ca="1"/>
        <v>0</v>
      </c>
      <c r="AY234">
        <f ca="1"/>
        <v>0</v>
      </c>
      <c r="AZ234">
        <f ca="1"/>
        <v>0</v>
      </c>
      <c r="BA234">
        <f ca="1"/>
        <v>0</v>
      </c>
      <c r="BB234">
        <f ca="1"/>
        <v>0</v>
      </c>
      <c r="BC234">
        <f ca="1"/>
        <v>0</v>
      </c>
      <c r="BD234">
        <f ca="1"/>
        <v>0</v>
      </c>
      <c r="BE234">
        <f ca="1"/>
        <v>0</v>
      </c>
      <c r="BF234">
        <f ca="1"/>
        <v>0</v>
      </c>
      <c r="BG234">
        <f ca="1"/>
        <v>0</v>
      </c>
      <c r="BH234">
        <f ca="1"/>
        <v>0</v>
      </c>
      <c r="BI234">
        <f ca="1"/>
        <v>0</v>
      </c>
      <c r="BJ234">
        <f ca="1"/>
        <v>0</v>
      </c>
      <c r="BK234" s="331">
        <f ca="1"/>
        <v>0</v>
      </c>
    </row>
    <row r="235" spans="1:63" x14ac:dyDescent="0.25">
      <c r="A235" s="330" t="str" cm="1">
        <f t="array" aca="1" ref="A235" ca="1">IF(INDIRECT(ADDRESS(9+QUOTIENT(ROW(A234)-1,20),4,4,1,"Equipa de projeto")) = 0,"", _xlfn.CONCAT(1 + QUOTIENT(ROW(A234)-1,20),". ", INDIRECT(ADDRESS(9+QUOTIENT(ROW(A234)-1,20),4,4,1,"Equipa de projeto"))))</f>
        <v/>
      </c>
      <c r="B235">
        <f>Atividades!$A$73</f>
        <v>0</v>
      </c>
      <c r="C235" s="123" t="s">
        <v>49</v>
      </c>
      <c r="D235">
        <f ca="1"/>
        <v>0</v>
      </c>
      <c r="E235">
        <f ca="1"/>
        <v>0</v>
      </c>
      <c r="F235">
        <f ca="1"/>
        <v>0</v>
      </c>
      <c r="G235">
        <f ca="1"/>
        <v>0</v>
      </c>
      <c r="H235">
        <f ca="1"/>
        <v>0</v>
      </c>
      <c r="I235">
        <f ca="1"/>
        <v>0</v>
      </c>
      <c r="J235">
        <f ca="1"/>
        <v>0</v>
      </c>
      <c r="K235">
        <f ca="1"/>
        <v>0</v>
      </c>
      <c r="L235">
        <f ca="1"/>
        <v>0</v>
      </c>
      <c r="M235">
        <f ca="1"/>
        <v>0</v>
      </c>
      <c r="N235">
        <f ca="1"/>
        <v>0</v>
      </c>
      <c r="O235">
        <f ca="1"/>
        <v>0</v>
      </c>
      <c r="P235">
        <f ca="1"/>
        <v>0</v>
      </c>
      <c r="Q235">
        <f ca="1"/>
        <v>0</v>
      </c>
      <c r="R235">
        <f ca="1"/>
        <v>0</v>
      </c>
      <c r="S235">
        <f ca="1"/>
        <v>0</v>
      </c>
      <c r="T235">
        <f ca="1"/>
        <v>0</v>
      </c>
      <c r="U235">
        <f ca="1"/>
        <v>0</v>
      </c>
      <c r="V235">
        <f ca="1"/>
        <v>0</v>
      </c>
      <c r="W235">
        <f ca="1"/>
        <v>0</v>
      </c>
      <c r="X235">
        <f ca="1"/>
        <v>0</v>
      </c>
      <c r="Y235">
        <f ca="1"/>
        <v>0</v>
      </c>
      <c r="Z235">
        <f ca="1"/>
        <v>0</v>
      </c>
      <c r="AA235">
        <f ca="1"/>
        <v>0</v>
      </c>
      <c r="AB235">
        <f ca="1"/>
        <v>0</v>
      </c>
      <c r="AC235">
        <f ca="1"/>
        <v>0</v>
      </c>
      <c r="AD235">
        <f ca="1"/>
        <v>0</v>
      </c>
      <c r="AE235">
        <f ca="1"/>
        <v>0</v>
      </c>
      <c r="AF235">
        <f ca="1"/>
        <v>0</v>
      </c>
      <c r="AG235">
        <f ca="1"/>
        <v>0</v>
      </c>
      <c r="AH235">
        <f ca="1"/>
        <v>0</v>
      </c>
      <c r="AI235">
        <f ca="1"/>
        <v>0</v>
      </c>
      <c r="AJ235">
        <f ca="1"/>
        <v>0</v>
      </c>
      <c r="AK235">
        <f ca="1"/>
        <v>0</v>
      </c>
      <c r="AL235">
        <f ca="1"/>
        <v>0</v>
      </c>
      <c r="AM235">
        <f ca="1"/>
        <v>0</v>
      </c>
      <c r="AN235">
        <f ca="1"/>
        <v>0</v>
      </c>
      <c r="AO235">
        <f ca="1"/>
        <v>0</v>
      </c>
      <c r="AP235">
        <f ca="1"/>
        <v>0</v>
      </c>
      <c r="AQ235">
        <f ca="1"/>
        <v>0</v>
      </c>
      <c r="AR235">
        <f ca="1"/>
        <v>0</v>
      </c>
      <c r="AS235">
        <f ca="1"/>
        <v>0</v>
      </c>
      <c r="AT235">
        <f ca="1"/>
        <v>0</v>
      </c>
      <c r="AU235">
        <f ca="1"/>
        <v>0</v>
      </c>
      <c r="AV235">
        <f ca="1"/>
        <v>0</v>
      </c>
      <c r="AW235">
        <f ca="1"/>
        <v>0</v>
      </c>
      <c r="AX235">
        <f ca="1"/>
        <v>0</v>
      </c>
      <c r="AY235">
        <f ca="1"/>
        <v>0</v>
      </c>
      <c r="AZ235">
        <f ca="1"/>
        <v>0</v>
      </c>
      <c r="BA235">
        <f ca="1"/>
        <v>0</v>
      </c>
      <c r="BB235">
        <f ca="1"/>
        <v>0</v>
      </c>
      <c r="BC235">
        <f ca="1"/>
        <v>0</v>
      </c>
      <c r="BD235">
        <f ca="1"/>
        <v>0</v>
      </c>
      <c r="BE235">
        <f ca="1"/>
        <v>0</v>
      </c>
      <c r="BF235">
        <f ca="1"/>
        <v>0</v>
      </c>
      <c r="BG235">
        <f ca="1"/>
        <v>0</v>
      </c>
      <c r="BH235">
        <f ca="1"/>
        <v>0</v>
      </c>
      <c r="BI235">
        <f ca="1"/>
        <v>0</v>
      </c>
      <c r="BJ235">
        <f ca="1"/>
        <v>0</v>
      </c>
      <c r="BK235" s="331">
        <f ca="1"/>
        <v>0</v>
      </c>
    </row>
    <row r="236" spans="1:63" x14ac:dyDescent="0.25">
      <c r="A236" s="330" t="str" cm="1">
        <f t="array" aca="1" ref="A236" ca="1">IF(INDIRECT(ADDRESS(9+QUOTIENT(ROW(A235)-1,20),4,4,1,"Equipa de projeto")) = 0,"", _xlfn.CONCAT(1 + QUOTIENT(ROW(A235)-1,20),". ", INDIRECT(ADDRESS(9+QUOTIENT(ROW(A235)-1,20),4,4,1,"Equipa de projeto"))))</f>
        <v/>
      </c>
      <c r="B236">
        <f>Atividades!$A$85</f>
        <v>0</v>
      </c>
      <c r="C236" s="123" t="s">
        <v>48</v>
      </c>
      <c r="D236">
        <f ca="1"/>
        <v>0</v>
      </c>
      <c r="E236">
        <f ca="1"/>
        <v>0</v>
      </c>
      <c r="F236">
        <f ca="1"/>
        <v>0</v>
      </c>
      <c r="G236">
        <f ca="1"/>
        <v>0</v>
      </c>
      <c r="H236">
        <f ca="1"/>
        <v>0</v>
      </c>
      <c r="I236">
        <f ca="1"/>
        <v>0</v>
      </c>
      <c r="J236">
        <f ca="1"/>
        <v>0</v>
      </c>
      <c r="K236">
        <f ca="1"/>
        <v>0</v>
      </c>
      <c r="L236">
        <f ca="1"/>
        <v>0</v>
      </c>
      <c r="M236">
        <f ca="1"/>
        <v>0</v>
      </c>
      <c r="N236">
        <f ca="1"/>
        <v>0</v>
      </c>
      <c r="O236">
        <f ca="1"/>
        <v>0</v>
      </c>
      <c r="P236">
        <f ca="1"/>
        <v>0</v>
      </c>
      <c r="Q236">
        <f ca="1"/>
        <v>0</v>
      </c>
      <c r="R236">
        <f ca="1"/>
        <v>0</v>
      </c>
      <c r="S236">
        <f ca="1"/>
        <v>0</v>
      </c>
      <c r="T236">
        <f ca="1"/>
        <v>0</v>
      </c>
      <c r="U236">
        <f ca="1"/>
        <v>0</v>
      </c>
      <c r="V236">
        <f ca="1"/>
        <v>0</v>
      </c>
      <c r="W236">
        <f ca="1"/>
        <v>0</v>
      </c>
      <c r="X236">
        <f ca="1"/>
        <v>0</v>
      </c>
      <c r="Y236">
        <f ca="1"/>
        <v>0</v>
      </c>
      <c r="Z236">
        <f ca="1"/>
        <v>0</v>
      </c>
      <c r="AA236">
        <f ca="1"/>
        <v>0</v>
      </c>
      <c r="AB236">
        <f ca="1"/>
        <v>0</v>
      </c>
      <c r="AC236">
        <f ca="1"/>
        <v>0</v>
      </c>
      <c r="AD236">
        <f ca="1"/>
        <v>0</v>
      </c>
      <c r="AE236">
        <f ca="1"/>
        <v>0</v>
      </c>
      <c r="AF236">
        <f ca="1"/>
        <v>0</v>
      </c>
      <c r="AG236">
        <f ca="1"/>
        <v>0</v>
      </c>
      <c r="AH236">
        <f ca="1"/>
        <v>0</v>
      </c>
      <c r="AI236">
        <f ca="1"/>
        <v>0</v>
      </c>
      <c r="AJ236">
        <f ca="1"/>
        <v>0</v>
      </c>
      <c r="AK236">
        <f ca="1"/>
        <v>0</v>
      </c>
      <c r="AL236">
        <f ca="1"/>
        <v>0</v>
      </c>
      <c r="AM236">
        <f ca="1"/>
        <v>0</v>
      </c>
      <c r="AN236">
        <f ca="1"/>
        <v>0</v>
      </c>
      <c r="AO236">
        <f ca="1"/>
        <v>0</v>
      </c>
      <c r="AP236">
        <f ca="1"/>
        <v>0</v>
      </c>
      <c r="AQ236">
        <f ca="1"/>
        <v>0</v>
      </c>
      <c r="AR236">
        <f ca="1"/>
        <v>0</v>
      </c>
      <c r="AS236">
        <f ca="1"/>
        <v>0</v>
      </c>
      <c r="AT236">
        <f ca="1"/>
        <v>0</v>
      </c>
      <c r="AU236">
        <f ca="1"/>
        <v>0</v>
      </c>
      <c r="AV236">
        <f ca="1"/>
        <v>0</v>
      </c>
      <c r="AW236">
        <f ca="1"/>
        <v>0</v>
      </c>
      <c r="AX236">
        <f ca="1"/>
        <v>0</v>
      </c>
      <c r="AY236">
        <f ca="1"/>
        <v>0</v>
      </c>
      <c r="AZ236">
        <f ca="1"/>
        <v>0</v>
      </c>
      <c r="BA236">
        <f ca="1"/>
        <v>0</v>
      </c>
      <c r="BB236">
        <f ca="1"/>
        <v>0</v>
      </c>
      <c r="BC236">
        <f ca="1"/>
        <v>0</v>
      </c>
      <c r="BD236">
        <f ca="1"/>
        <v>0</v>
      </c>
      <c r="BE236">
        <f ca="1"/>
        <v>0</v>
      </c>
      <c r="BF236">
        <f ca="1"/>
        <v>0</v>
      </c>
      <c r="BG236">
        <f ca="1"/>
        <v>0</v>
      </c>
      <c r="BH236">
        <f ca="1"/>
        <v>0</v>
      </c>
      <c r="BI236">
        <f ca="1"/>
        <v>0</v>
      </c>
      <c r="BJ236">
        <f ca="1"/>
        <v>0</v>
      </c>
      <c r="BK236" s="331">
        <f ca="1"/>
        <v>0</v>
      </c>
    </row>
    <row r="237" spans="1:63" x14ac:dyDescent="0.25">
      <c r="A237" s="330" t="str" cm="1">
        <f t="array" aca="1" ref="A237" ca="1">IF(INDIRECT(ADDRESS(9+QUOTIENT(ROW(A236)-1,20),4,4,1,"Equipa de projeto")) = 0,"", _xlfn.CONCAT(1 + QUOTIENT(ROW(A236)-1,20),". ", INDIRECT(ADDRESS(9+QUOTIENT(ROW(A236)-1,20),4,4,1,"Equipa de projeto"))))</f>
        <v/>
      </c>
      <c r="B237">
        <f>Atividades!$A$85</f>
        <v>0</v>
      </c>
      <c r="C237" s="123" t="s">
        <v>49</v>
      </c>
      <c r="D237">
        <f ca="1"/>
        <v>0</v>
      </c>
      <c r="E237">
        <f ca="1"/>
        <v>0</v>
      </c>
      <c r="F237">
        <f ca="1"/>
        <v>0</v>
      </c>
      <c r="G237">
        <f ca="1"/>
        <v>0</v>
      </c>
      <c r="H237">
        <f ca="1"/>
        <v>0</v>
      </c>
      <c r="I237">
        <f ca="1"/>
        <v>0</v>
      </c>
      <c r="J237">
        <f ca="1"/>
        <v>0</v>
      </c>
      <c r="K237">
        <f ca="1"/>
        <v>0</v>
      </c>
      <c r="L237">
        <f ca="1"/>
        <v>0</v>
      </c>
      <c r="M237">
        <f ca="1"/>
        <v>0</v>
      </c>
      <c r="N237">
        <f ca="1"/>
        <v>0</v>
      </c>
      <c r="O237">
        <f ca="1"/>
        <v>0</v>
      </c>
      <c r="P237">
        <f ca="1"/>
        <v>0</v>
      </c>
      <c r="Q237">
        <f ca="1"/>
        <v>0</v>
      </c>
      <c r="R237">
        <f ca="1"/>
        <v>0</v>
      </c>
      <c r="S237">
        <f ca="1"/>
        <v>0</v>
      </c>
      <c r="T237">
        <f ca="1"/>
        <v>0</v>
      </c>
      <c r="U237">
        <f ca="1"/>
        <v>0</v>
      </c>
      <c r="V237">
        <f ca="1"/>
        <v>0</v>
      </c>
      <c r="W237">
        <f ca="1"/>
        <v>0</v>
      </c>
      <c r="X237">
        <f ca="1"/>
        <v>0</v>
      </c>
      <c r="Y237">
        <f ca="1"/>
        <v>0</v>
      </c>
      <c r="Z237">
        <f ca="1"/>
        <v>0</v>
      </c>
      <c r="AA237">
        <f ca="1"/>
        <v>0</v>
      </c>
      <c r="AB237">
        <f ca="1"/>
        <v>0</v>
      </c>
      <c r="AC237">
        <f ca="1"/>
        <v>0</v>
      </c>
      <c r="AD237">
        <f ca="1"/>
        <v>0</v>
      </c>
      <c r="AE237">
        <f ca="1"/>
        <v>0</v>
      </c>
      <c r="AF237">
        <f ca="1"/>
        <v>0</v>
      </c>
      <c r="AG237">
        <f ca="1"/>
        <v>0</v>
      </c>
      <c r="AH237">
        <f ca="1"/>
        <v>0</v>
      </c>
      <c r="AI237">
        <f ca="1"/>
        <v>0</v>
      </c>
      <c r="AJ237">
        <f ca="1"/>
        <v>0</v>
      </c>
      <c r="AK237">
        <f ca="1"/>
        <v>0</v>
      </c>
      <c r="AL237">
        <f ca="1"/>
        <v>0</v>
      </c>
      <c r="AM237">
        <f ca="1"/>
        <v>0</v>
      </c>
      <c r="AN237">
        <f ca="1"/>
        <v>0</v>
      </c>
      <c r="AO237">
        <f ca="1"/>
        <v>0</v>
      </c>
      <c r="AP237">
        <f ca="1"/>
        <v>0</v>
      </c>
      <c r="AQ237">
        <f ca="1"/>
        <v>0</v>
      </c>
      <c r="AR237">
        <f ca="1"/>
        <v>0</v>
      </c>
      <c r="AS237">
        <f ca="1"/>
        <v>0</v>
      </c>
      <c r="AT237">
        <f ca="1"/>
        <v>0</v>
      </c>
      <c r="AU237">
        <f ca="1"/>
        <v>0</v>
      </c>
      <c r="AV237">
        <f ca="1"/>
        <v>0</v>
      </c>
      <c r="AW237">
        <f ca="1"/>
        <v>0</v>
      </c>
      <c r="AX237">
        <f ca="1"/>
        <v>0</v>
      </c>
      <c r="AY237">
        <f ca="1"/>
        <v>0</v>
      </c>
      <c r="AZ237">
        <f ca="1"/>
        <v>0</v>
      </c>
      <c r="BA237">
        <f ca="1"/>
        <v>0</v>
      </c>
      <c r="BB237">
        <f ca="1"/>
        <v>0</v>
      </c>
      <c r="BC237">
        <f ca="1"/>
        <v>0</v>
      </c>
      <c r="BD237">
        <f ca="1"/>
        <v>0</v>
      </c>
      <c r="BE237">
        <f ca="1"/>
        <v>0</v>
      </c>
      <c r="BF237">
        <f ca="1"/>
        <v>0</v>
      </c>
      <c r="BG237">
        <f ca="1"/>
        <v>0</v>
      </c>
      <c r="BH237">
        <f ca="1"/>
        <v>0</v>
      </c>
      <c r="BI237">
        <f ca="1"/>
        <v>0</v>
      </c>
      <c r="BJ237">
        <f ca="1"/>
        <v>0</v>
      </c>
      <c r="BK237" s="331">
        <f ca="1"/>
        <v>0</v>
      </c>
    </row>
    <row r="238" spans="1:63" x14ac:dyDescent="0.25">
      <c r="A238" s="330" t="str" cm="1">
        <f t="array" aca="1" ref="A238" ca="1">IF(INDIRECT(ADDRESS(9+QUOTIENT(ROW(A237)-1,20),4,4,1,"Equipa de projeto")) = 0,"", _xlfn.CONCAT(1 + QUOTIENT(ROW(A237)-1,20),". ", INDIRECT(ADDRESS(9+QUOTIENT(ROW(A237)-1,20),4,4,1,"Equipa de projeto"))))</f>
        <v/>
      </c>
      <c r="B238">
        <f>Atividades!$A$97</f>
        <v>0</v>
      </c>
      <c r="C238" s="123" t="s">
        <v>48</v>
      </c>
      <c r="D238">
        <f ca="1"/>
        <v>0</v>
      </c>
      <c r="E238">
        <f ca="1"/>
        <v>0</v>
      </c>
      <c r="F238">
        <f ca="1"/>
        <v>0</v>
      </c>
      <c r="G238">
        <f ca="1"/>
        <v>0</v>
      </c>
      <c r="H238">
        <f ca="1"/>
        <v>0</v>
      </c>
      <c r="I238">
        <f ca="1"/>
        <v>0</v>
      </c>
      <c r="J238">
        <f ca="1"/>
        <v>0</v>
      </c>
      <c r="K238">
        <f ca="1"/>
        <v>0</v>
      </c>
      <c r="L238">
        <f ca="1"/>
        <v>0</v>
      </c>
      <c r="M238">
        <f ca="1"/>
        <v>0</v>
      </c>
      <c r="N238">
        <f ca="1"/>
        <v>0</v>
      </c>
      <c r="O238">
        <f ca="1"/>
        <v>0</v>
      </c>
      <c r="P238">
        <f ca="1"/>
        <v>0</v>
      </c>
      <c r="Q238">
        <f ca="1"/>
        <v>0</v>
      </c>
      <c r="R238">
        <f ca="1"/>
        <v>0</v>
      </c>
      <c r="S238">
        <f ca="1"/>
        <v>0</v>
      </c>
      <c r="T238">
        <f ca="1"/>
        <v>0</v>
      </c>
      <c r="U238">
        <f ca="1"/>
        <v>0</v>
      </c>
      <c r="V238">
        <f ca="1"/>
        <v>0</v>
      </c>
      <c r="W238">
        <f ca="1"/>
        <v>0</v>
      </c>
      <c r="X238">
        <f ca="1"/>
        <v>0</v>
      </c>
      <c r="Y238">
        <f ca="1"/>
        <v>0</v>
      </c>
      <c r="Z238">
        <f ca="1"/>
        <v>0</v>
      </c>
      <c r="AA238">
        <f ca="1"/>
        <v>0</v>
      </c>
      <c r="AB238">
        <f ca="1"/>
        <v>0</v>
      </c>
      <c r="AC238">
        <f ca="1"/>
        <v>0</v>
      </c>
      <c r="AD238">
        <f ca="1"/>
        <v>0</v>
      </c>
      <c r="AE238">
        <f ca="1"/>
        <v>0</v>
      </c>
      <c r="AF238">
        <f ca="1"/>
        <v>0</v>
      </c>
      <c r="AG238">
        <f ca="1"/>
        <v>0</v>
      </c>
      <c r="AH238">
        <f ca="1"/>
        <v>0</v>
      </c>
      <c r="AI238">
        <f ca="1"/>
        <v>0</v>
      </c>
      <c r="AJ238">
        <f ca="1"/>
        <v>0</v>
      </c>
      <c r="AK238">
        <f ca="1"/>
        <v>0</v>
      </c>
      <c r="AL238">
        <f ca="1"/>
        <v>0</v>
      </c>
      <c r="AM238">
        <f ca="1"/>
        <v>0</v>
      </c>
      <c r="AN238">
        <f ca="1"/>
        <v>0</v>
      </c>
      <c r="AO238">
        <f ca="1"/>
        <v>0</v>
      </c>
      <c r="AP238">
        <f ca="1"/>
        <v>0</v>
      </c>
      <c r="AQ238">
        <f ca="1"/>
        <v>0</v>
      </c>
      <c r="AR238">
        <f ca="1"/>
        <v>0</v>
      </c>
      <c r="AS238">
        <f ca="1"/>
        <v>0</v>
      </c>
      <c r="AT238">
        <f ca="1"/>
        <v>0</v>
      </c>
      <c r="AU238">
        <f ca="1"/>
        <v>0</v>
      </c>
      <c r="AV238">
        <f ca="1"/>
        <v>0</v>
      </c>
      <c r="AW238">
        <f ca="1"/>
        <v>0</v>
      </c>
      <c r="AX238">
        <f ca="1"/>
        <v>0</v>
      </c>
      <c r="AY238">
        <f ca="1"/>
        <v>0</v>
      </c>
      <c r="AZ238">
        <f ca="1"/>
        <v>0</v>
      </c>
      <c r="BA238">
        <f ca="1"/>
        <v>0</v>
      </c>
      <c r="BB238">
        <f ca="1"/>
        <v>0</v>
      </c>
      <c r="BC238">
        <f ca="1"/>
        <v>0</v>
      </c>
      <c r="BD238">
        <f ca="1"/>
        <v>0</v>
      </c>
      <c r="BE238">
        <f ca="1"/>
        <v>0</v>
      </c>
      <c r="BF238">
        <f ca="1"/>
        <v>0</v>
      </c>
      <c r="BG238">
        <f ca="1"/>
        <v>0</v>
      </c>
      <c r="BH238">
        <f ca="1"/>
        <v>0</v>
      </c>
      <c r="BI238">
        <f ca="1"/>
        <v>0</v>
      </c>
      <c r="BJ238">
        <f ca="1"/>
        <v>0</v>
      </c>
      <c r="BK238" s="331">
        <f ca="1"/>
        <v>0</v>
      </c>
    </row>
    <row r="239" spans="1:63" x14ac:dyDescent="0.25">
      <c r="A239" s="330" t="str" cm="1">
        <f t="array" aca="1" ref="A239" ca="1">IF(INDIRECT(ADDRESS(9+QUOTIENT(ROW(A238)-1,20),4,4,1,"Equipa de projeto")) = 0,"", _xlfn.CONCAT(1 + QUOTIENT(ROW(A238)-1,20),". ", INDIRECT(ADDRESS(9+QUOTIENT(ROW(A238)-1,20),4,4,1,"Equipa de projeto"))))</f>
        <v/>
      </c>
      <c r="B239">
        <f>Atividades!$A$97</f>
        <v>0</v>
      </c>
      <c r="C239" s="123" t="s">
        <v>49</v>
      </c>
      <c r="D239">
        <f ca="1"/>
        <v>0</v>
      </c>
      <c r="E239">
        <f ca="1"/>
        <v>0</v>
      </c>
      <c r="F239">
        <f ca="1"/>
        <v>0</v>
      </c>
      <c r="G239">
        <f ca="1"/>
        <v>0</v>
      </c>
      <c r="H239">
        <f ca="1"/>
        <v>0</v>
      </c>
      <c r="I239">
        <f ca="1"/>
        <v>0</v>
      </c>
      <c r="J239">
        <f ca="1"/>
        <v>0</v>
      </c>
      <c r="K239">
        <f ca="1"/>
        <v>0</v>
      </c>
      <c r="L239">
        <f ca="1"/>
        <v>0</v>
      </c>
      <c r="M239">
        <f ca="1"/>
        <v>0</v>
      </c>
      <c r="N239">
        <f ca="1"/>
        <v>0</v>
      </c>
      <c r="O239">
        <f ca="1"/>
        <v>0</v>
      </c>
      <c r="P239">
        <f ca="1"/>
        <v>0</v>
      </c>
      <c r="Q239">
        <f ca="1"/>
        <v>0</v>
      </c>
      <c r="R239">
        <f ca="1"/>
        <v>0</v>
      </c>
      <c r="S239">
        <f ca="1"/>
        <v>0</v>
      </c>
      <c r="T239">
        <f ca="1"/>
        <v>0</v>
      </c>
      <c r="U239">
        <f ca="1"/>
        <v>0</v>
      </c>
      <c r="V239">
        <f ca="1"/>
        <v>0</v>
      </c>
      <c r="W239">
        <f ca="1"/>
        <v>0</v>
      </c>
      <c r="X239">
        <f ca="1"/>
        <v>0</v>
      </c>
      <c r="Y239">
        <f ca="1"/>
        <v>0</v>
      </c>
      <c r="Z239">
        <f ca="1"/>
        <v>0</v>
      </c>
      <c r="AA239">
        <f ca="1"/>
        <v>0</v>
      </c>
      <c r="AB239">
        <f ca="1"/>
        <v>0</v>
      </c>
      <c r="AC239">
        <f ca="1"/>
        <v>0</v>
      </c>
      <c r="AD239">
        <f ca="1"/>
        <v>0</v>
      </c>
      <c r="AE239">
        <f ca="1"/>
        <v>0</v>
      </c>
      <c r="AF239">
        <f ca="1"/>
        <v>0</v>
      </c>
      <c r="AG239">
        <f ca="1"/>
        <v>0</v>
      </c>
      <c r="AH239">
        <f ca="1"/>
        <v>0</v>
      </c>
      <c r="AI239">
        <f ca="1"/>
        <v>0</v>
      </c>
      <c r="AJ239">
        <f ca="1"/>
        <v>0</v>
      </c>
      <c r="AK239">
        <f ca="1"/>
        <v>0</v>
      </c>
      <c r="AL239">
        <f ca="1"/>
        <v>0</v>
      </c>
      <c r="AM239">
        <f ca="1"/>
        <v>0</v>
      </c>
      <c r="AN239">
        <f ca="1"/>
        <v>0</v>
      </c>
      <c r="AO239">
        <f ca="1"/>
        <v>0</v>
      </c>
      <c r="AP239">
        <f ca="1"/>
        <v>0</v>
      </c>
      <c r="AQ239">
        <f ca="1"/>
        <v>0</v>
      </c>
      <c r="AR239">
        <f ca="1"/>
        <v>0</v>
      </c>
      <c r="AS239">
        <f ca="1"/>
        <v>0</v>
      </c>
      <c r="AT239">
        <f ca="1"/>
        <v>0</v>
      </c>
      <c r="AU239">
        <f ca="1"/>
        <v>0</v>
      </c>
      <c r="AV239">
        <f ca="1"/>
        <v>0</v>
      </c>
      <c r="AW239">
        <f ca="1"/>
        <v>0</v>
      </c>
      <c r="AX239">
        <f ca="1"/>
        <v>0</v>
      </c>
      <c r="AY239">
        <f ca="1"/>
        <v>0</v>
      </c>
      <c r="AZ239">
        <f ca="1"/>
        <v>0</v>
      </c>
      <c r="BA239">
        <f ca="1"/>
        <v>0</v>
      </c>
      <c r="BB239">
        <f ca="1"/>
        <v>0</v>
      </c>
      <c r="BC239">
        <f ca="1"/>
        <v>0</v>
      </c>
      <c r="BD239">
        <f ca="1"/>
        <v>0</v>
      </c>
      <c r="BE239">
        <f ca="1"/>
        <v>0</v>
      </c>
      <c r="BF239">
        <f ca="1"/>
        <v>0</v>
      </c>
      <c r="BG239">
        <f ca="1"/>
        <v>0</v>
      </c>
      <c r="BH239">
        <f ca="1"/>
        <v>0</v>
      </c>
      <c r="BI239">
        <f ca="1"/>
        <v>0</v>
      </c>
      <c r="BJ239">
        <f ca="1"/>
        <v>0</v>
      </c>
      <c r="BK239" s="331">
        <f ca="1"/>
        <v>0</v>
      </c>
    </row>
    <row r="240" spans="1:63" x14ac:dyDescent="0.25">
      <c r="A240" s="330" t="str" cm="1">
        <f t="array" aca="1" ref="A240" ca="1">IF(INDIRECT(ADDRESS(9+QUOTIENT(ROW(A239)-1,20),4,4,1,"Equipa de projeto")) = 0,"", _xlfn.CONCAT(1 + QUOTIENT(ROW(A239)-1,20),". ", INDIRECT(ADDRESS(9+QUOTIENT(ROW(A239)-1,20),4,4,1,"Equipa de projeto"))))</f>
        <v/>
      </c>
      <c r="B240">
        <f>Atividades!$A$109</f>
        <v>0</v>
      </c>
      <c r="C240" s="123" t="s">
        <v>48</v>
      </c>
      <c r="D240">
        <f ca="1"/>
        <v>0</v>
      </c>
      <c r="E240">
        <f ca="1"/>
        <v>0</v>
      </c>
      <c r="F240">
        <f ca="1"/>
        <v>0</v>
      </c>
      <c r="G240">
        <f ca="1"/>
        <v>0</v>
      </c>
      <c r="H240">
        <f ca="1"/>
        <v>0</v>
      </c>
      <c r="I240">
        <f ca="1"/>
        <v>0</v>
      </c>
      <c r="J240">
        <f ca="1"/>
        <v>0</v>
      </c>
      <c r="K240">
        <f ca="1"/>
        <v>0</v>
      </c>
      <c r="L240">
        <f ca="1"/>
        <v>0</v>
      </c>
      <c r="M240">
        <f ca="1"/>
        <v>0</v>
      </c>
      <c r="N240">
        <f ca="1"/>
        <v>0</v>
      </c>
      <c r="O240">
        <f ca="1"/>
        <v>0</v>
      </c>
      <c r="P240">
        <f ca="1"/>
        <v>0</v>
      </c>
      <c r="Q240">
        <f ca="1"/>
        <v>0</v>
      </c>
      <c r="R240">
        <f ca="1"/>
        <v>0</v>
      </c>
      <c r="S240">
        <f ca="1"/>
        <v>0</v>
      </c>
      <c r="T240">
        <f ca="1"/>
        <v>0</v>
      </c>
      <c r="U240">
        <f ca="1"/>
        <v>0</v>
      </c>
      <c r="V240">
        <f ca="1"/>
        <v>0</v>
      </c>
      <c r="W240">
        <f ca="1"/>
        <v>0</v>
      </c>
      <c r="X240">
        <f ca="1"/>
        <v>0</v>
      </c>
      <c r="Y240">
        <f ca="1"/>
        <v>0</v>
      </c>
      <c r="Z240">
        <f ca="1"/>
        <v>0</v>
      </c>
      <c r="AA240">
        <f ca="1"/>
        <v>0</v>
      </c>
      <c r="AB240">
        <f ca="1"/>
        <v>0</v>
      </c>
      <c r="AC240">
        <f ca="1"/>
        <v>0</v>
      </c>
      <c r="AD240">
        <f ca="1"/>
        <v>0</v>
      </c>
      <c r="AE240">
        <f ca="1"/>
        <v>0</v>
      </c>
      <c r="AF240">
        <f ca="1"/>
        <v>0</v>
      </c>
      <c r="AG240">
        <f ca="1"/>
        <v>0</v>
      </c>
      <c r="AH240">
        <f ca="1"/>
        <v>0</v>
      </c>
      <c r="AI240">
        <f ca="1"/>
        <v>0</v>
      </c>
      <c r="AJ240">
        <f ca="1"/>
        <v>0</v>
      </c>
      <c r="AK240">
        <f ca="1"/>
        <v>0</v>
      </c>
      <c r="AL240">
        <f ca="1"/>
        <v>0</v>
      </c>
      <c r="AM240">
        <f ca="1"/>
        <v>0</v>
      </c>
      <c r="AN240">
        <f ca="1"/>
        <v>0</v>
      </c>
      <c r="AO240">
        <f ca="1"/>
        <v>0</v>
      </c>
      <c r="AP240">
        <f ca="1"/>
        <v>0</v>
      </c>
      <c r="AQ240">
        <f ca="1"/>
        <v>0</v>
      </c>
      <c r="AR240">
        <f ca="1"/>
        <v>0</v>
      </c>
      <c r="AS240">
        <f ca="1"/>
        <v>0</v>
      </c>
      <c r="AT240">
        <f ca="1"/>
        <v>0</v>
      </c>
      <c r="AU240">
        <f ca="1"/>
        <v>0</v>
      </c>
      <c r="AV240">
        <f ca="1"/>
        <v>0</v>
      </c>
      <c r="AW240">
        <f ca="1"/>
        <v>0</v>
      </c>
      <c r="AX240">
        <f ca="1"/>
        <v>0</v>
      </c>
      <c r="AY240">
        <f ca="1"/>
        <v>0</v>
      </c>
      <c r="AZ240">
        <f ca="1"/>
        <v>0</v>
      </c>
      <c r="BA240">
        <f ca="1"/>
        <v>0</v>
      </c>
      <c r="BB240">
        <f ca="1"/>
        <v>0</v>
      </c>
      <c r="BC240">
        <f ca="1"/>
        <v>0</v>
      </c>
      <c r="BD240">
        <f ca="1"/>
        <v>0</v>
      </c>
      <c r="BE240">
        <f ca="1"/>
        <v>0</v>
      </c>
      <c r="BF240">
        <f ca="1"/>
        <v>0</v>
      </c>
      <c r="BG240">
        <f ca="1"/>
        <v>0</v>
      </c>
      <c r="BH240">
        <f ca="1"/>
        <v>0</v>
      </c>
      <c r="BI240">
        <f ca="1"/>
        <v>0</v>
      </c>
      <c r="BJ240">
        <f ca="1"/>
        <v>0</v>
      </c>
      <c r="BK240" s="331">
        <f ca="1"/>
        <v>0</v>
      </c>
    </row>
    <row r="241" spans="1:63" ht="15.75" thickBot="1" x14ac:dyDescent="0.3">
      <c r="A241" s="332" t="str" cm="1">
        <f t="array" aca="1" ref="A241" ca="1">IF(INDIRECT(ADDRESS(9+QUOTIENT(ROW(A240)-1,20),4,4,1,"Equipa de projeto")) = 0,"", _xlfn.CONCAT(1 + QUOTIENT(ROW(A240)-1,20),". ", INDIRECT(ADDRESS(9+QUOTIENT(ROW(A240)-1,20),4,4,1,"Equipa de projeto"))))</f>
        <v/>
      </c>
      <c r="B241" s="333">
        <f>Atividades!$A$109</f>
        <v>0</v>
      </c>
      <c r="C241" s="334" t="s">
        <v>49</v>
      </c>
      <c r="D241" s="333">
        <f ca="1"/>
        <v>0</v>
      </c>
      <c r="E241" s="333">
        <f ca="1"/>
        <v>0</v>
      </c>
      <c r="F241" s="333">
        <f ca="1"/>
        <v>0</v>
      </c>
      <c r="G241" s="333">
        <f ca="1"/>
        <v>0</v>
      </c>
      <c r="H241" s="333">
        <f ca="1"/>
        <v>0</v>
      </c>
      <c r="I241" s="333">
        <f ca="1"/>
        <v>0</v>
      </c>
      <c r="J241" s="333">
        <f ca="1"/>
        <v>0</v>
      </c>
      <c r="K241" s="333">
        <f ca="1"/>
        <v>0</v>
      </c>
      <c r="L241" s="333">
        <f ca="1"/>
        <v>0</v>
      </c>
      <c r="M241" s="333">
        <f ca="1"/>
        <v>0</v>
      </c>
      <c r="N241" s="333">
        <f ca="1"/>
        <v>0</v>
      </c>
      <c r="O241" s="333">
        <f ca="1"/>
        <v>0</v>
      </c>
      <c r="P241" s="333">
        <f ca="1"/>
        <v>0</v>
      </c>
      <c r="Q241" s="333">
        <f ca="1"/>
        <v>0</v>
      </c>
      <c r="R241" s="333">
        <f ca="1"/>
        <v>0</v>
      </c>
      <c r="S241" s="333">
        <f ca="1"/>
        <v>0</v>
      </c>
      <c r="T241" s="333">
        <f ca="1"/>
        <v>0</v>
      </c>
      <c r="U241" s="333">
        <f ca="1"/>
        <v>0</v>
      </c>
      <c r="V241" s="333">
        <f ca="1"/>
        <v>0</v>
      </c>
      <c r="W241" s="333">
        <f ca="1"/>
        <v>0</v>
      </c>
      <c r="X241" s="333">
        <f ca="1"/>
        <v>0</v>
      </c>
      <c r="Y241" s="333">
        <f ca="1"/>
        <v>0</v>
      </c>
      <c r="Z241" s="333">
        <f ca="1"/>
        <v>0</v>
      </c>
      <c r="AA241" s="333">
        <f ca="1"/>
        <v>0</v>
      </c>
      <c r="AB241" s="333">
        <f ca="1"/>
        <v>0</v>
      </c>
      <c r="AC241" s="333">
        <f ca="1"/>
        <v>0</v>
      </c>
      <c r="AD241" s="333">
        <f ca="1"/>
        <v>0</v>
      </c>
      <c r="AE241" s="333">
        <f ca="1"/>
        <v>0</v>
      </c>
      <c r="AF241" s="333">
        <f ca="1"/>
        <v>0</v>
      </c>
      <c r="AG241" s="333">
        <f ca="1"/>
        <v>0</v>
      </c>
      <c r="AH241" s="333">
        <f ca="1"/>
        <v>0</v>
      </c>
      <c r="AI241" s="333">
        <f ca="1"/>
        <v>0</v>
      </c>
      <c r="AJ241" s="333">
        <f ca="1"/>
        <v>0</v>
      </c>
      <c r="AK241" s="333">
        <f ca="1"/>
        <v>0</v>
      </c>
      <c r="AL241" s="333">
        <f ca="1"/>
        <v>0</v>
      </c>
      <c r="AM241" s="333">
        <f ca="1"/>
        <v>0</v>
      </c>
      <c r="AN241" s="333">
        <f ca="1"/>
        <v>0</v>
      </c>
      <c r="AO241" s="333">
        <f ca="1"/>
        <v>0</v>
      </c>
      <c r="AP241" s="333">
        <f ca="1"/>
        <v>0</v>
      </c>
      <c r="AQ241" s="333">
        <f ca="1"/>
        <v>0</v>
      </c>
      <c r="AR241" s="333">
        <f ca="1"/>
        <v>0</v>
      </c>
      <c r="AS241" s="333">
        <f ca="1"/>
        <v>0</v>
      </c>
      <c r="AT241" s="333">
        <f ca="1"/>
        <v>0</v>
      </c>
      <c r="AU241" s="333">
        <f ca="1"/>
        <v>0</v>
      </c>
      <c r="AV241" s="333">
        <f ca="1"/>
        <v>0</v>
      </c>
      <c r="AW241" s="333">
        <f ca="1"/>
        <v>0</v>
      </c>
      <c r="AX241" s="333">
        <f ca="1"/>
        <v>0</v>
      </c>
      <c r="AY241" s="333">
        <f ca="1"/>
        <v>0</v>
      </c>
      <c r="AZ241" s="333">
        <f ca="1"/>
        <v>0</v>
      </c>
      <c r="BA241" s="333">
        <f ca="1"/>
        <v>0</v>
      </c>
      <c r="BB241" s="333">
        <f ca="1"/>
        <v>0</v>
      </c>
      <c r="BC241" s="333">
        <f ca="1"/>
        <v>0</v>
      </c>
      <c r="BD241" s="333">
        <f ca="1"/>
        <v>0</v>
      </c>
      <c r="BE241" s="333">
        <f ca="1"/>
        <v>0</v>
      </c>
      <c r="BF241" s="333">
        <f ca="1"/>
        <v>0</v>
      </c>
      <c r="BG241" s="333">
        <f ca="1"/>
        <v>0</v>
      </c>
      <c r="BH241" s="333">
        <f ca="1"/>
        <v>0</v>
      </c>
      <c r="BI241" s="333">
        <f ca="1"/>
        <v>0</v>
      </c>
      <c r="BJ241" s="333">
        <f ca="1"/>
        <v>0</v>
      </c>
      <c r="BK241" s="335">
        <f ca="1"/>
        <v>0</v>
      </c>
    </row>
    <row r="242" spans="1:63" x14ac:dyDescent="0.25">
      <c r="A242" s="325" t="str" cm="1">
        <f t="array" aca="1" ref="A242" ca="1">IF(INDIRECT(ADDRESS(9+QUOTIENT(ROW(A241)-1,20),4,4,1,"Equipa de projeto")) = 0,"", _xlfn.CONCAT(1 + QUOTIENT(ROW(A241)-1,20),". ", INDIRECT(ADDRESS(9+QUOTIENT(ROW(A241)-1,20),4,4,1,"Equipa de projeto"))))</f>
        <v/>
      </c>
      <c r="B242" s="326">
        <f>Atividades!$A$1</f>
        <v>0</v>
      </c>
      <c r="C242" s="327" t="s">
        <v>48</v>
      </c>
      <c r="D242" s="328" cm="1">
        <f t="array" aca="1" ref="D242:D261" ca="1">IFERROR(SUMIFS(INDIRECT(_xlfn.CONCAT("'",$A242,"'!",ADDRESS(130,COLUMN(E:E),2),":",ADDRESS(229,COLUMN(E:E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E:E),4,1,Resumo_Horas!$A242)),0)</f>
        <v>0</v>
      </c>
      <c r="E242" s="328" cm="1">
        <f t="array" aca="1" ref="E242:E261" ca="1">IFERROR(SUMIFS(INDIRECT(_xlfn.CONCAT("'",$A242,"'!",ADDRESS(130,COLUMN(F:F),2),":",ADDRESS(229,COLUMN(F:F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F:F),4,1,Resumo_Horas!$A242)),0)</f>
        <v>0</v>
      </c>
      <c r="F242" s="328" cm="1">
        <f t="array" aca="1" ref="F242:F261" ca="1">IFERROR(SUMIFS(INDIRECT(_xlfn.CONCAT("'",$A242,"'!",ADDRESS(130,COLUMN(G:G),2),":",ADDRESS(229,COLUMN(G:G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G:G),4,1,Resumo_Horas!$A242)),0)</f>
        <v>0</v>
      </c>
      <c r="G242" s="328" cm="1">
        <f t="array" aca="1" ref="G242:G261" ca="1">IFERROR(SUMIFS(INDIRECT(_xlfn.CONCAT("'",$A242,"'!",ADDRESS(130,COLUMN(H:H),2),":",ADDRESS(229,COLUMN(H:H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H:H),4,1,Resumo_Horas!$A242)),0)</f>
        <v>0</v>
      </c>
      <c r="H242" s="328" cm="1">
        <f t="array" aca="1" ref="H242:H261" ca="1">IFERROR(SUMIFS(INDIRECT(_xlfn.CONCAT("'",$A242,"'!",ADDRESS(130,COLUMN(I:I),2),":",ADDRESS(229,COLUMN(I:I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I:I),4,1,Resumo_Horas!$A242)),0)</f>
        <v>0</v>
      </c>
      <c r="I242" s="328" cm="1">
        <f t="array" aca="1" ref="I242:I261" ca="1">IFERROR(SUMIFS(INDIRECT(_xlfn.CONCAT("'",$A242,"'!",ADDRESS(130,COLUMN(J:J),2),":",ADDRESS(229,COLUMN(J:J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J:J),4,1,Resumo_Horas!$A242)),0)</f>
        <v>0</v>
      </c>
      <c r="J242" s="328" cm="1">
        <f t="array" aca="1" ref="J242:J261" ca="1">IFERROR(SUMIFS(INDIRECT(_xlfn.CONCAT("'",$A242,"'!",ADDRESS(130,COLUMN(K:K),2),":",ADDRESS(229,COLUMN(K:K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K:K),4,1,Resumo_Horas!$A242)),0)</f>
        <v>0</v>
      </c>
      <c r="K242" s="328" cm="1">
        <f t="array" aca="1" ref="K242:K261" ca="1">IFERROR(SUMIFS(INDIRECT(_xlfn.CONCAT("'",$A242,"'!",ADDRESS(130,COLUMN(L:L),2),":",ADDRESS(229,COLUMN(L:L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L:L),4,1,Resumo_Horas!$A242)),0)</f>
        <v>0</v>
      </c>
      <c r="L242" s="328" cm="1">
        <f t="array" aca="1" ref="L242:L261" ca="1">IFERROR(SUMIFS(INDIRECT(_xlfn.CONCAT("'",$A242,"'!",ADDRESS(130,COLUMN(M:M),2),":",ADDRESS(229,COLUMN(M:M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M:M),4,1,Resumo_Horas!$A242)),0)</f>
        <v>0</v>
      </c>
      <c r="M242" s="328" cm="1">
        <f t="array" aca="1" ref="M242:M261" ca="1">IFERROR(SUMIFS(INDIRECT(_xlfn.CONCAT("'",$A242,"'!",ADDRESS(130,COLUMN(N:N),2),":",ADDRESS(229,COLUMN(N:N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N:N),4,1,Resumo_Horas!$A242)),0)</f>
        <v>0</v>
      </c>
      <c r="N242" s="328" cm="1">
        <f t="array" aca="1" ref="N242:N261" ca="1">IFERROR(SUMIFS(INDIRECT(_xlfn.CONCAT("'",$A242,"'!",ADDRESS(130,COLUMN(O:O),2),":",ADDRESS(229,COLUMN(O:O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O:O),4,1,Resumo_Horas!$A242)),0)</f>
        <v>0</v>
      </c>
      <c r="O242" s="328" cm="1">
        <f t="array" aca="1" ref="O242:O261" ca="1">IFERROR(SUMIFS(INDIRECT(_xlfn.CONCAT("'",$A242,"'!",ADDRESS(130,COLUMN(P:P),2),":",ADDRESS(229,COLUMN(P:P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P:P),4,1,Resumo_Horas!$A242)),0)</f>
        <v>0</v>
      </c>
      <c r="P242" s="328" cm="1">
        <f t="array" aca="1" ref="P242:P261" ca="1">IFERROR(SUMIFS(INDIRECT(_xlfn.CONCAT("'",$A242,"'!",ADDRESS(130,COLUMN(Q:Q),2),":",ADDRESS(229,COLUMN(Q:Q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Q:Q),4,1,Resumo_Horas!$A242)),0)</f>
        <v>0</v>
      </c>
      <c r="Q242" s="328" cm="1">
        <f t="array" aca="1" ref="Q242:Q261" ca="1">IFERROR(SUMIFS(INDIRECT(_xlfn.CONCAT("'",$A242,"'!",ADDRESS(130,COLUMN(R:R),2),":",ADDRESS(229,COLUMN(R:R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R:R),4,1,Resumo_Horas!$A242)),0)</f>
        <v>0</v>
      </c>
      <c r="R242" s="328" cm="1">
        <f t="array" aca="1" ref="R242:R261" ca="1">IFERROR(SUMIFS(INDIRECT(_xlfn.CONCAT("'",$A242,"'!",ADDRESS(130,COLUMN(S:S),2),":",ADDRESS(229,COLUMN(S:S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S:S),4,1,Resumo_Horas!$A242)),0)</f>
        <v>0</v>
      </c>
      <c r="S242" s="328" cm="1">
        <f t="array" aca="1" ref="S242:S261" ca="1">IFERROR(SUMIFS(INDIRECT(_xlfn.CONCAT("'",$A242,"'!",ADDRESS(130,COLUMN(T:T),2),":",ADDRESS(229,COLUMN(T:T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T:T),4,1,Resumo_Horas!$A242)),0)</f>
        <v>0</v>
      </c>
      <c r="T242" s="328" cm="1">
        <f t="array" aca="1" ref="T242:T261" ca="1">IFERROR(SUMIFS(INDIRECT(_xlfn.CONCAT("'",$A242,"'!",ADDRESS(130,COLUMN(U:U),2),":",ADDRESS(229,COLUMN(U:U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U:U),4,1,Resumo_Horas!$A242)),0)</f>
        <v>0</v>
      </c>
      <c r="U242" s="328" cm="1">
        <f t="array" aca="1" ref="U242:U261" ca="1">IFERROR(SUMIFS(INDIRECT(_xlfn.CONCAT("'",$A242,"'!",ADDRESS(130,COLUMN(V:V),2),":",ADDRESS(229,COLUMN(V:V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V:V),4,1,Resumo_Horas!$A242)),0)</f>
        <v>0</v>
      </c>
      <c r="V242" s="328" cm="1">
        <f t="array" aca="1" ref="V242:V261" ca="1">IFERROR(SUMIFS(INDIRECT(_xlfn.CONCAT("'",$A242,"'!",ADDRESS(130,COLUMN(W:W),2),":",ADDRESS(229,COLUMN(W:W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W:W),4,1,Resumo_Horas!$A242)),0)</f>
        <v>0</v>
      </c>
      <c r="W242" s="328" cm="1">
        <f t="array" aca="1" ref="W242:W261" ca="1">IFERROR(SUMIFS(INDIRECT(_xlfn.CONCAT("'",$A242,"'!",ADDRESS(130,COLUMN(X:X),2),":",ADDRESS(229,COLUMN(X:X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X:X),4,1,Resumo_Horas!$A242)),0)</f>
        <v>0</v>
      </c>
      <c r="X242" s="328" cm="1">
        <f t="array" aca="1" ref="X242:X261" ca="1">IFERROR(SUMIFS(INDIRECT(_xlfn.CONCAT("'",$A242,"'!",ADDRESS(130,COLUMN(Y:Y),2),":",ADDRESS(229,COLUMN(Y:Y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Y:Y),4,1,Resumo_Horas!$A242)),0)</f>
        <v>0</v>
      </c>
      <c r="Y242" s="328" cm="1">
        <f t="array" aca="1" ref="Y242:Y261" ca="1">IFERROR(SUMIFS(INDIRECT(_xlfn.CONCAT("'",$A242,"'!",ADDRESS(130,COLUMN(Z:Z),2),":",ADDRESS(229,COLUMN(Z:Z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Z:Z),4,1,Resumo_Horas!$A242)),0)</f>
        <v>0</v>
      </c>
      <c r="Z242" s="328" cm="1">
        <f t="array" aca="1" ref="Z242:Z261" ca="1">IFERROR(SUMIFS(INDIRECT(_xlfn.CONCAT("'",$A242,"'!",ADDRESS(130,COLUMN(AA:AA),2),":",ADDRESS(229,COLUMN(AA:AA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A:AA),4,1,Resumo_Horas!$A242)),0)</f>
        <v>0</v>
      </c>
      <c r="AA242" s="328" cm="1">
        <f t="array" aca="1" ref="AA242:AA261" ca="1">IFERROR(SUMIFS(INDIRECT(_xlfn.CONCAT("'",$A242,"'!",ADDRESS(130,COLUMN(AB:AB),2),":",ADDRESS(229,COLUMN(AB:AB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B:AB),4,1,Resumo_Horas!$A242)),0)</f>
        <v>0</v>
      </c>
      <c r="AB242" s="328" cm="1">
        <f t="array" aca="1" ref="AB242:AB261" ca="1">IFERROR(SUMIFS(INDIRECT(_xlfn.CONCAT("'",$A242,"'!",ADDRESS(130,COLUMN(AC:AC),2),":",ADDRESS(229,COLUMN(AC:AC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C:AC),4,1,Resumo_Horas!$A242)),0)</f>
        <v>0</v>
      </c>
      <c r="AC242" s="328" cm="1">
        <f t="array" aca="1" ref="AC242:AC261" ca="1">IFERROR(SUMIFS(INDIRECT(_xlfn.CONCAT("'",$A242,"'!",ADDRESS(130,COLUMN(AD:AD),2),":",ADDRESS(229,COLUMN(AD:AD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D:AD),4,1,Resumo_Horas!$A242)),0)</f>
        <v>0</v>
      </c>
      <c r="AD242" s="328" cm="1">
        <f t="array" aca="1" ref="AD242:AD261" ca="1">IFERROR(SUMIFS(INDIRECT(_xlfn.CONCAT("'",$A242,"'!",ADDRESS(130,COLUMN(AE:AE),2),":",ADDRESS(229,COLUMN(AE:AE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E:AE),4,1,Resumo_Horas!$A242)),0)</f>
        <v>0</v>
      </c>
      <c r="AE242" s="328" cm="1">
        <f t="array" aca="1" ref="AE242:AE261" ca="1">IFERROR(SUMIFS(INDIRECT(_xlfn.CONCAT("'",$A242,"'!",ADDRESS(130,COLUMN(AF:AF),2),":",ADDRESS(229,COLUMN(AF:AF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F:AF),4,1,Resumo_Horas!$A242)),0)</f>
        <v>0</v>
      </c>
      <c r="AF242" s="328" cm="1">
        <f t="array" aca="1" ref="AF242:AF261" ca="1">IFERROR(SUMIFS(INDIRECT(_xlfn.CONCAT("'",$A242,"'!",ADDRESS(130,COLUMN(AG:AG),2),":",ADDRESS(229,COLUMN(AG:AG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G:AG),4,1,Resumo_Horas!$A242)),0)</f>
        <v>0</v>
      </c>
      <c r="AG242" s="328" cm="1">
        <f t="array" aca="1" ref="AG242:AG261" ca="1">IFERROR(SUMIFS(INDIRECT(_xlfn.CONCAT("'",$A242,"'!",ADDRESS(130,COLUMN(AH:AH),2),":",ADDRESS(229,COLUMN(AH:AH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H:AH),4,1,Resumo_Horas!$A242)),0)</f>
        <v>0</v>
      </c>
      <c r="AH242" s="328" cm="1">
        <f t="array" aca="1" ref="AH242:AH261" ca="1">IFERROR(SUMIFS(INDIRECT(_xlfn.CONCAT("'",$A242,"'!",ADDRESS(130,COLUMN(AI:AI),2),":",ADDRESS(229,COLUMN(AI:AI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I:AI),4,1,Resumo_Horas!$A242)),0)</f>
        <v>0</v>
      </c>
      <c r="AI242" s="328" cm="1">
        <f t="array" aca="1" ref="AI242:AI261" ca="1">IFERROR(SUMIFS(INDIRECT(_xlfn.CONCAT("'",$A242,"'!",ADDRESS(130,COLUMN(AJ:AJ),2),":",ADDRESS(229,COLUMN(AJ:AJ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J:AJ),4,1,Resumo_Horas!$A242)),0)</f>
        <v>0</v>
      </c>
      <c r="AJ242" s="328" cm="1">
        <f t="array" aca="1" ref="AJ242:AJ261" ca="1">IFERROR(SUMIFS(INDIRECT(_xlfn.CONCAT("'",$A242,"'!",ADDRESS(130,COLUMN(AK:AK),2),":",ADDRESS(229,COLUMN(AK:AK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K:AK),4,1,Resumo_Horas!$A242)),0)</f>
        <v>0</v>
      </c>
      <c r="AK242" s="328" cm="1">
        <f t="array" aca="1" ref="AK242:AK261" ca="1">IFERROR(SUMIFS(INDIRECT(_xlfn.CONCAT("'",$A242,"'!",ADDRESS(130,COLUMN(AL:AL),2),":",ADDRESS(229,COLUMN(AL:AL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L:AL),4,1,Resumo_Horas!$A242)),0)</f>
        <v>0</v>
      </c>
      <c r="AL242" s="328" cm="1">
        <f t="array" aca="1" ref="AL242:AL261" ca="1">IFERROR(SUMIFS(INDIRECT(_xlfn.CONCAT("'",$A242,"'!",ADDRESS(130,COLUMN(AM:AM),2),":",ADDRESS(229,COLUMN(AM:AM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M:AM),4,1,Resumo_Horas!$A242)),0)</f>
        <v>0</v>
      </c>
      <c r="AM242" s="328" cm="1">
        <f t="array" aca="1" ref="AM242:AM261" ca="1">IFERROR(SUMIFS(INDIRECT(_xlfn.CONCAT("'",$A242,"'!",ADDRESS(130,COLUMN(AN:AN),2),":",ADDRESS(229,COLUMN(AN:AN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N:AN),4,1,Resumo_Horas!$A242)),0)</f>
        <v>0</v>
      </c>
      <c r="AN242" s="328" cm="1">
        <f t="array" aca="1" ref="AN242:AN261" ca="1">IFERROR(SUMIFS(INDIRECT(_xlfn.CONCAT("'",$A242,"'!",ADDRESS(130,COLUMN(AO:AO),2),":",ADDRESS(229,COLUMN(AO:AO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O:AO),4,1,Resumo_Horas!$A242)),0)</f>
        <v>0</v>
      </c>
      <c r="AO242" s="328" cm="1">
        <f t="array" aca="1" ref="AO242:AO261" ca="1">IFERROR(SUMIFS(INDIRECT(_xlfn.CONCAT("'",$A242,"'!",ADDRESS(130,COLUMN(AP:AP),2),":",ADDRESS(229,COLUMN(AP:AP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P:AP),4,1,Resumo_Horas!$A242)),0)</f>
        <v>0</v>
      </c>
      <c r="AP242" s="328" cm="1">
        <f t="array" aca="1" ref="AP242:AP261" ca="1">IFERROR(SUMIFS(INDIRECT(_xlfn.CONCAT("'",$A242,"'!",ADDRESS(130,COLUMN(AQ:AQ),2),":",ADDRESS(229,COLUMN(AQ:AQ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Q:AQ),4,1,Resumo_Horas!$A242)),0)</f>
        <v>0</v>
      </c>
      <c r="AQ242" s="328" cm="1">
        <f t="array" aca="1" ref="AQ242:AQ261" ca="1">IFERROR(SUMIFS(INDIRECT(_xlfn.CONCAT("'",$A242,"'!",ADDRESS(130,COLUMN(AR:AR),2),":",ADDRESS(229,COLUMN(AR:AR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R:AR),4,1,Resumo_Horas!$A242)),0)</f>
        <v>0</v>
      </c>
      <c r="AR242" s="328" cm="1">
        <f t="array" aca="1" ref="AR242:AR261" ca="1">IFERROR(SUMIFS(INDIRECT(_xlfn.CONCAT("'",$A242,"'!",ADDRESS(130,COLUMN(AS:AS),2),":",ADDRESS(229,COLUMN(AS:AS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S:AS),4,1,Resumo_Horas!$A242)),0)</f>
        <v>0</v>
      </c>
      <c r="AS242" s="328" cm="1">
        <f t="array" aca="1" ref="AS242:AS261" ca="1">IFERROR(SUMIFS(INDIRECT(_xlfn.CONCAT("'",$A242,"'!",ADDRESS(130,COLUMN(AT:AT),2),":",ADDRESS(229,COLUMN(AT:AT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T:AT),4,1,Resumo_Horas!$A242)),0)</f>
        <v>0</v>
      </c>
      <c r="AT242" s="328" cm="1">
        <f t="array" aca="1" ref="AT242:AT261" ca="1">IFERROR(SUMIFS(INDIRECT(_xlfn.CONCAT("'",$A242,"'!",ADDRESS(130,COLUMN(AU:AU),2),":",ADDRESS(229,COLUMN(AU:AU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U:AU),4,1,Resumo_Horas!$A242)),0)</f>
        <v>0</v>
      </c>
      <c r="AU242" s="328" cm="1">
        <f t="array" aca="1" ref="AU242:AU261" ca="1">IFERROR(SUMIFS(INDIRECT(_xlfn.CONCAT("'",$A242,"'!",ADDRESS(130,COLUMN(AV:AV),2),":",ADDRESS(229,COLUMN(AV:AV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V:AV),4,1,Resumo_Horas!$A242)),0)</f>
        <v>0</v>
      </c>
      <c r="AV242" s="328" cm="1">
        <f t="array" aca="1" ref="AV242:AV261" ca="1">IFERROR(SUMIFS(INDIRECT(_xlfn.CONCAT("'",$A242,"'!",ADDRESS(130,COLUMN(AW:AW),2),":",ADDRESS(229,COLUMN(AW:AW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W:AW),4,1,Resumo_Horas!$A242)),0)</f>
        <v>0</v>
      </c>
      <c r="AW242" s="328" cm="1">
        <f t="array" aca="1" ref="AW242:AW261" ca="1">IFERROR(SUMIFS(INDIRECT(_xlfn.CONCAT("'",$A242,"'!",ADDRESS(130,COLUMN(AX:AX),2),":",ADDRESS(229,COLUMN(AX:AX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X:AX),4,1,Resumo_Horas!$A242)),0)</f>
        <v>0</v>
      </c>
      <c r="AX242" s="328" cm="1">
        <f t="array" aca="1" ref="AX242:AX261" ca="1">IFERROR(SUMIFS(INDIRECT(_xlfn.CONCAT("'",$A242,"'!",ADDRESS(130,COLUMN(AY:AY),2),":",ADDRESS(229,COLUMN(AY:AY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Y:AY),4,1,Resumo_Horas!$A242)),0)</f>
        <v>0</v>
      </c>
      <c r="AY242" s="328" cm="1">
        <f t="array" aca="1" ref="AY242:AY261" ca="1">IFERROR(SUMIFS(INDIRECT(_xlfn.CONCAT("'",$A242,"'!",ADDRESS(130,COLUMN(AZ:AZ),2),":",ADDRESS(229,COLUMN(AZ:AZ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AZ:AZ),4,1,Resumo_Horas!$A242)),0)</f>
        <v>0</v>
      </c>
      <c r="AZ242" s="328" cm="1">
        <f t="array" aca="1" ref="AZ242:AZ261" ca="1">IFERROR(SUMIFS(INDIRECT(_xlfn.CONCAT("'",$A242,"'!",ADDRESS(130,COLUMN(BA:BA),2),":",ADDRESS(229,COLUMN(BA:BA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A:BA),4,1,Resumo_Horas!$A242)),0)</f>
        <v>0</v>
      </c>
      <c r="BA242" s="328" cm="1">
        <f t="array" aca="1" ref="BA242:BA261" ca="1">IFERROR(SUMIFS(INDIRECT(_xlfn.CONCAT("'",$A242,"'!",ADDRESS(130,COLUMN(BB:BB),2),":",ADDRESS(229,COLUMN(BB:BB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B:BB),4,1,Resumo_Horas!$A242)),0)</f>
        <v>0</v>
      </c>
      <c r="BB242" s="328" cm="1">
        <f t="array" aca="1" ref="BB242:BB261" ca="1">IFERROR(SUMIFS(INDIRECT(_xlfn.CONCAT("'",$A242,"'!",ADDRESS(130,COLUMN(BC:BC),2),":",ADDRESS(229,COLUMN(BC:BC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C:BC),4,1,Resumo_Horas!$A242)),0)</f>
        <v>0</v>
      </c>
      <c r="BC242" s="328" cm="1">
        <f t="array" aca="1" ref="BC242:BC261" ca="1">IFERROR(SUMIFS(INDIRECT(_xlfn.CONCAT("'",$A242,"'!",ADDRESS(130,COLUMN(BD:BD),2),":",ADDRESS(229,COLUMN(BD:BD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D:BD),4,1,Resumo_Horas!$A242)),0)</f>
        <v>0</v>
      </c>
      <c r="BD242" s="328" cm="1">
        <f t="array" aca="1" ref="BD242:BD261" ca="1">IFERROR(SUMIFS(INDIRECT(_xlfn.CONCAT("'",$A242,"'!",ADDRESS(130,COLUMN(BE:BE),2),":",ADDRESS(229,COLUMN(BE:BE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E:BE),4,1,Resumo_Horas!$A242)),0)</f>
        <v>0</v>
      </c>
      <c r="BE242" s="328" cm="1">
        <f t="array" aca="1" ref="BE242:BE261" ca="1">IFERROR(SUMIFS(INDIRECT(_xlfn.CONCAT("'",$A242,"'!",ADDRESS(130,COLUMN(BF:BF),2),":",ADDRESS(229,COLUMN(BF:BF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F:BF),4,1,Resumo_Horas!$A242)),0)</f>
        <v>0</v>
      </c>
      <c r="BF242" s="328" cm="1">
        <f t="array" aca="1" ref="BF242:BF261" ca="1">IFERROR(SUMIFS(INDIRECT(_xlfn.CONCAT("'",$A242,"'!",ADDRESS(130,COLUMN(BG:BG),2),":",ADDRESS(229,COLUMN(BG:BG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G:BG),4,1,Resumo_Horas!$A242)),0)</f>
        <v>0</v>
      </c>
      <c r="BG242" s="328" cm="1">
        <f t="array" aca="1" ref="BG242:BG261" ca="1">IFERROR(SUMIFS(INDIRECT(_xlfn.CONCAT("'",$A242,"'!",ADDRESS(130,COLUMN(BH:BH),2),":",ADDRESS(229,COLUMN(BH:BH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H:BH),4,1,Resumo_Horas!$A242)),0)</f>
        <v>0</v>
      </c>
      <c r="BH242" s="328" cm="1">
        <f t="array" aca="1" ref="BH242:BH261" ca="1">IFERROR(SUMIFS(INDIRECT(_xlfn.CONCAT("'",$A242,"'!",ADDRESS(130,COLUMN(BI:BI),2),":",ADDRESS(229,COLUMN(BI:BI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I:BI),4,1,Resumo_Horas!$A242)),0)</f>
        <v>0</v>
      </c>
      <c r="BI242" s="328" cm="1">
        <f t="array" aca="1" ref="BI242:BI261" ca="1">IFERROR(SUMIFS(INDIRECT(_xlfn.CONCAT("'",$A242,"'!",ADDRESS(130,COLUMN(BJ:BJ),2),":",ADDRESS(229,COLUMN(BJ:BJ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J:BJ),4,1,Resumo_Horas!$A242)),0)</f>
        <v>0</v>
      </c>
      <c r="BJ242" s="328" cm="1">
        <f t="array" aca="1" ref="BJ242:BJ261" ca="1">IFERROR(SUMIFS(INDIRECT(_xlfn.CONCAT("'",$A242,"'!",ADDRESS(130,COLUMN(BK:BK),2),":",ADDRESS(229,COLUMN(BK:BK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K:BK),4,1,Resumo_Horas!$A242)),0)</f>
        <v>0</v>
      </c>
      <c r="BK242" s="329" cm="1">
        <f t="array" aca="1" ref="BK242:BK261" ca="1">IFERROR(SUMIFS(INDIRECT(_xlfn.CONCAT("'",$A242,"'!",ADDRESS(130,COLUMN(BL:BL),2),":",ADDRESS(229,COLUMN(BL:BL),2))),INDIRECT(_xlfn.CONCAT("'",$A242,"'!",ADDRESS(130,COLUMN($B:$B),1),":",ADDRESS(229,COLUMN($B:$B),1))),Resumo_Horas!$B242:$B261,INDIRECT(_xlfn.CONCAT("'",$A242,"'!",ADDRESS(130,COLUMN($C:$C),1),":",ADDRESS(229,COLUMN($C:$C),1))),Resumo_Horas!$C242:$C261)*INDIRECT(ADDRESS(7,COLUMN(BL:BL),4,1,Resumo_Horas!$A242)),0)</f>
        <v>0</v>
      </c>
    </row>
    <row r="243" spans="1:63" x14ac:dyDescent="0.25">
      <c r="A243" s="330" t="str" cm="1">
        <f t="array" aca="1" ref="A243" ca="1">IF(INDIRECT(ADDRESS(9+QUOTIENT(ROW(A242)-1,20),4,4,1,"Equipa de projeto")) = 0,"", _xlfn.CONCAT(1 + QUOTIENT(ROW(A242)-1,20),". ", INDIRECT(ADDRESS(9+QUOTIENT(ROW(A242)-1,20),4,4,1,"Equipa de projeto"))))</f>
        <v/>
      </c>
      <c r="B243">
        <f>Atividades!$A$1</f>
        <v>0</v>
      </c>
      <c r="C243" s="123" t="s">
        <v>49</v>
      </c>
      <c r="D243">
        <f ca="1"/>
        <v>0</v>
      </c>
      <c r="E243">
        <f ca="1"/>
        <v>0</v>
      </c>
      <c r="F243">
        <f ca="1"/>
        <v>0</v>
      </c>
      <c r="G243">
        <f ca="1"/>
        <v>0</v>
      </c>
      <c r="H243">
        <f ca="1"/>
        <v>0</v>
      </c>
      <c r="I243">
        <f ca="1"/>
        <v>0</v>
      </c>
      <c r="J243">
        <f ca="1"/>
        <v>0</v>
      </c>
      <c r="K243">
        <f ca="1"/>
        <v>0</v>
      </c>
      <c r="L243">
        <f ca="1"/>
        <v>0</v>
      </c>
      <c r="M243">
        <f ca="1"/>
        <v>0</v>
      </c>
      <c r="N243">
        <f ca="1"/>
        <v>0</v>
      </c>
      <c r="O243">
        <f ca="1"/>
        <v>0</v>
      </c>
      <c r="P243">
        <f ca="1"/>
        <v>0</v>
      </c>
      <c r="Q243">
        <f ca="1"/>
        <v>0</v>
      </c>
      <c r="R243">
        <f ca="1"/>
        <v>0</v>
      </c>
      <c r="S243">
        <f ca="1"/>
        <v>0</v>
      </c>
      <c r="T243">
        <f ca="1"/>
        <v>0</v>
      </c>
      <c r="U243">
        <f ca="1"/>
        <v>0</v>
      </c>
      <c r="V243">
        <f ca="1"/>
        <v>0</v>
      </c>
      <c r="W243">
        <f ca="1"/>
        <v>0</v>
      </c>
      <c r="X243">
        <f ca="1"/>
        <v>0</v>
      </c>
      <c r="Y243">
        <f ca="1"/>
        <v>0</v>
      </c>
      <c r="Z243">
        <f ca="1"/>
        <v>0</v>
      </c>
      <c r="AA243">
        <f ca="1"/>
        <v>0</v>
      </c>
      <c r="AB243">
        <f ca="1"/>
        <v>0</v>
      </c>
      <c r="AC243">
        <f ca="1"/>
        <v>0</v>
      </c>
      <c r="AD243">
        <f ca="1"/>
        <v>0</v>
      </c>
      <c r="AE243">
        <f ca="1"/>
        <v>0</v>
      </c>
      <c r="AF243">
        <f ca="1"/>
        <v>0</v>
      </c>
      <c r="AG243">
        <f ca="1"/>
        <v>0</v>
      </c>
      <c r="AH243">
        <f ca="1"/>
        <v>0</v>
      </c>
      <c r="AI243">
        <f ca="1"/>
        <v>0</v>
      </c>
      <c r="AJ243">
        <f ca="1"/>
        <v>0</v>
      </c>
      <c r="AK243">
        <f ca="1"/>
        <v>0</v>
      </c>
      <c r="AL243">
        <f ca="1"/>
        <v>0</v>
      </c>
      <c r="AM243">
        <f ca="1"/>
        <v>0</v>
      </c>
      <c r="AN243">
        <f ca="1"/>
        <v>0</v>
      </c>
      <c r="AO243">
        <f ca="1"/>
        <v>0</v>
      </c>
      <c r="AP243">
        <f ca="1"/>
        <v>0</v>
      </c>
      <c r="AQ243">
        <f ca="1"/>
        <v>0</v>
      </c>
      <c r="AR243">
        <f ca="1"/>
        <v>0</v>
      </c>
      <c r="AS243">
        <f ca="1"/>
        <v>0</v>
      </c>
      <c r="AT243">
        <f ca="1"/>
        <v>0</v>
      </c>
      <c r="AU243">
        <f ca="1"/>
        <v>0</v>
      </c>
      <c r="AV243">
        <f ca="1"/>
        <v>0</v>
      </c>
      <c r="AW243">
        <f ca="1"/>
        <v>0</v>
      </c>
      <c r="AX243">
        <f ca="1"/>
        <v>0</v>
      </c>
      <c r="AY243">
        <f ca="1"/>
        <v>0</v>
      </c>
      <c r="AZ243">
        <f ca="1"/>
        <v>0</v>
      </c>
      <c r="BA243">
        <f ca="1"/>
        <v>0</v>
      </c>
      <c r="BB243">
        <f ca="1"/>
        <v>0</v>
      </c>
      <c r="BC243">
        <f ca="1"/>
        <v>0</v>
      </c>
      <c r="BD243">
        <f ca="1"/>
        <v>0</v>
      </c>
      <c r="BE243">
        <f ca="1"/>
        <v>0</v>
      </c>
      <c r="BF243">
        <f ca="1"/>
        <v>0</v>
      </c>
      <c r="BG243">
        <f ca="1"/>
        <v>0</v>
      </c>
      <c r="BH243">
        <f ca="1"/>
        <v>0</v>
      </c>
      <c r="BI243">
        <f ca="1"/>
        <v>0</v>
      </c>
      <c r="BJ243">
        <f ca="1"/>
        <v>0</v>
      </c>
      <c r="BK243" s="331">
        <f ca="1"/>
        <v>0</v>
      </c>
    </row>
    <row r="244" spans="1:63" x14ac:dyDescent="0.25">
      <c r="A244" s="330" t="str" cm="1">
        <f t="array" aca="1" ref="A244" ca="1">IF(INDIRECT(ADDRESS(9+QUOTIENT(ROW(A243)-1,20),4,4,1,"Equipa de projeto")) = 0,"", _xlfn.CONCAT(1 + QUOTIENT(ROW(A243)-1,20),". ", INDIRECT(ADDRESS(9+QUOTIENT(ROW(A243)-1,20),4,4,1,"Equipa de projeto"))))</f>
        <v/>
      </c>
      <c r="B244">
        <f>Atividades!$A$13</f>
        <v>0</v>
      </c>
      <c r="C244" s="123" t="s">
        <v>48</v>
      </c>
      <c r="D244">
        <f ca="1"/>
        <v>0</v>
      </c>
      <c r="E244">
        <f ca="1"/>
        <v>0</v>
      </c>
      <c r="F244">
        <f ca="1"/>
        <v>0</v>
      </c>
      <c r="G244">
        <f ca="1"/>
        <v>0</v>
      </c>
      <c r="H244">
        <f ca="1"/>
        <v>0</v>
      </c>
      <c r="I244">
        <f ca="1"/>
        <v>0</v>
      </c>
      <c r="J244">
        <f ca="1"/>
        <v>0</v>
      </c>
      <c r="K244">
        <f ca="1"/>
        <v>0</v>
      </c>
      <c r="L244">
        <f ca="1"/>
        <v>0</v>
      </c>
      <c r="M244">
        <f ca="1"/>
        <v>0</v>
      </c>
      <c r="N244">
        <f ca="1"/>
        <v>0</v>
      </c>
      <c r="O244">
        <f ca="1"/>
        <v>0</v>
      </c>
      <c r="P244">
        <f ca="1"/>
        <v>0</v>
      </c>
      <c r="Q244">
        <f ca="1"/>
        <v>0</v>
      </c>
      <c r="R244">
        <f ca="1"/>
        <v>0</v>
      </c>
      <c r="S244">
        <f ca="1"/>
        <v>0</v>
      </c>
      <c r="T244">
        <f ca="1"/>
        <v>0</v>
      </c>
      <c r="U244">
        <f ca="1"/>
        <v>0</v>
      </c>
      <c r="V244">
        <f ca="1"/>
        <v>0</v>
      </c>
      <c r="W244">
        <f ca="1"/>
        <v>0</v>
      </c>
      <c r="X244">
        <f ca="1"/>
        <v>0</v>
      </c>
      <c r="Y244">
        <f ca="1"/>
        <v>0</v>
      </c>
      <c r="Z244">
        <f ca="1"/>
        <v>0</v>
      </c>
      <c r="AA244">
        <f ca="1"/>
        <v>0</v>
      </c>
      <c r="AB244">
        <f ca="1"/>
        <v>0</v>
      </c>
      <c r="AC244">
        <f ca="1"/>
        <v>0</v>
      </c>
      <c r="AD244">
        <f ca="1"/>
        <v>0</v>
      </c>
      <c r="AE244">
        <f ca="1"/>
        <v>0</v>
      </c>
      <c r="AF244">
        <f ca="1"/>
        <v>0</v>
      </c>
      <c r="AG244">
        <f ca="1"/>
        <v>0</v>
      </c>
      <c r="AH244">
        <f ca="1"/>
        <v>0</v>
      </c>
      <c r="AI244">
        <f ca="1"/>
        <v>0</v>
      </c>
      <c r="AJ244">
        <f ca="1"/>
        <v>0</v>
      </c>
      <c r="AK244">
        <f ca="1"/>
        <v>0</v>
      </c>
      <c r="AL244">
        <f ca="1"/>
        <v>0</v>
      </c>
      <c r="AM244">
        <f ca="1"/>
        <v>0</v>
      </c>
      <c r="AN244">
        <f ca="1"/>
        <v>0</v>
      </c>
      <c r="AO244">
        <f ca="1"/>
        <v>0</v>
      </c>
      <c r="AP244">
        <f ca="1"/>
        <v>0</v>
      </c>
      <c r="AQ244">
        <f ca="1"/>
        <v>0</v>
      </c>
      <c r="AR244">
        <f ca="1"/>
        <v>0</v>
      </c>
      <c r="AS244">
        <f ca="1"/>
        <v>0</v>
      </c>
      <c r="AT244">
        <f ca="1"/>
        <v>0</v>
      </c>
      <c r="AU244">
        <f ca="1"/>
        <v>0</v>
      </c>
      <c r="AV244">
        <f ca="1"/>
        <v>0</v>
      </c>
      <c r="AW244">
        <f ca="1"/>
        <v>0</v>
      </c>
      <c r="AX244">
        <f ca="1"/>
        <v>0</v>
      </c>
      <c r="AY244">
        <f ca="1"/>
        <v>0</v>
      </c>
      <c r="AZ244">
        <f ca="1"/>
        <v>0</v>
      </c>
      <c r="BA244">
        <f ca="1"/>
        <v>0</v>
      </c>
      <c r="BB244">
        <f ca="1"/>
        <v>0</v>
      </c>
      <c r="BC244">
        <f ca="1"/>
        <v>0</v>
      </c>
      <c r="BD244">
        <f ca="1"/>
        <v>0</v>
      </c>
      <c r="BE244">
        <f ca="1"/>
        <v>0</v>
      </c>
      <c r="BF244">
        <f ca="1"/>
        <v>0</v>
      </c>
      <c r="BG244">
        <f ca="1"/>
        <v>0</v>
      </c>
      <c r="BH244">
        <f ca="1"/>
        <v>0</v>
      </c>
      <c r="BI244">
        <f ca="1"/>
        <v>0</v>
      </c>
      <c r="BJ244">
        <f ca="1"/>
        <v>0</v>
      </c>
      <c r="BK244" s="331">
        <f ca="1"/>
        <v>0</v>
      </c>
    </row>
    <row r="245" spans="1:63" x14ac:dyDescent="0.25">
      <c r="A245" s="330" t="str" cm="1">
        <f t="array" aca="1" ref="A245" ca="1">IF(INDIRECT(ADDRESS(9+QUOTIENT(ROW(A244)-1,20),4,4,1,"Equipa de projeto")) = 0,"", _xlfn.CONCAT(1 + QUOTIENT(ROW(A244)-1,20),". ", INDIRECT(ADDRESS(9+QUOTIENT(ROW(A244)-1,20),4,4,1,"Equipa de projeto"))))</f>
        <v/>
      </c>
      <c r="B245">
        <f>Atividades!$A$13</f>
        <v>0</v>
      </c>
      <c r="C245" s="123" t="s">
        <v>49</v>
      </c>
      <c r="D245">
        <f ca="1"/>
        <v>0</v>
      </c>
      <c r="E245">
        <f ca="1"/>
        <v>0</v>
      </c>
      <c r="F245">
        <f ca="1"/>
        <v>0</v>
      </c>
      <c r="G245">
        <f ca="1"/>
        <v>0</v>
      </c>
      <c r="H245">
        <f ca="1"/>
        <v>0</v>
      </c>
      <c r="I245">
        <f ca="1"/>
        <v>0</v>
      </c>
      <c r="J245">
        <f ca="1"/>
        <v>0</v>
      </c>
      <c r="K245">
        <f ca="1"/>
        <v>0</v>
      </c>
      <c r="L245">
        <f ca="1"/>
        <v>0</v>
      </c>
      <c r="M245">
        <f ca="1"/>
        <v>0</v>
      </c>
      <c r="N245">
        <f ca="1"/>
        <v>0</v>
      </c>
      <c r="O245">
        <f ca="1"/>
        <v>0</v>
      </c>
      <c r="P245">
        <f ca="1"/>
        <v>0</v>
      </c>
      <c r="Q245">
        <f ca="1"/>
        <v>0</v>
      </c>
      <c r="R245">
        <f ca="1"/>
        <v>0</v>
      </c>
      <c r="S245">
        <f ca="1"/>
        <v>0</v>
      </c>
      <c r="T245">
        <f ca="1"/>
        <v>0</v>
      </c>
      <c r="U245">
        <f ca="1"/>
        <v>0</v>
      </c>
      <c r="V245">
        <f ca="1"/>
        <v>0</v>
      </c>
      <c r="W245">
        <f ca="1"/>
        <v>0</v>
      </c>
      <c r="X245">
        <f ca="1"/>
        <v>0</v>
      </c>
      <c r="Y245">
        <f ca="1"/>
        <v>0</v>
      </c>
      <c r="Z245">
        <f ca="1"/>
        <v>0</v>
      </c>
      <c r="AA245">
        <f ca="1"/>
        <v>0</v>
      </c>
      <c r="AB245">
        <f ca="1"/>
        <v>0</v>
      </c>
      <c r="AC245">
        <f ca="1"/>
        <v>0</v>
      </c>
      <c r="AD245">
        <f ca="1"/>
        <v>0</v>
      </c>
      <c r="AE245">
        <f ca="1"/>
        <v>0</v>
      </c>
      <c r="AF245">
        <f ca="1"/>
        <v>0</v>
      </c>
      <c r="AG245">
        <f ca="1"/>
        <v>0</v>
      </c>
      <c r="AH245">
        <f ca="1"/>
        <v>0</v>
      </c>
      <c r="AI245">
        <f ca="1"/>
        <v>0</v>
      </c>
      <c r="AJ245">
        <f ca="1"/>
        <v>0</v>
      </c>
      <c r="AK245">
        <f ca="1"/>
        <v>0</v>
      </c>
      <c r="AL245">
        <f ca="1"/>
        <v>0</v>
      </c>
      <c r="AM245">
        <f ca="1"/>
        <v>0</v>
      </c>
      <c r="AN245">
        <f ca="1"/>
        <v>0</v>
      </c>
      <c r="AO245">
        <f ca="1"/>
        <v>0</v>
      </c>
      <c r="AP245">
        <f ca="1"/>
        <v>0</v>
      </c>
      <c r="AQ245">
        <f ca="1"/>
        <v>0</v>
      </c>
      <c r="AR245">
        <f ca="1"/>
        <v>0</v>
      </c>
      <c r="AS245">
        <f ca="1"/>
        <v>0</v>
      </c>
      <c r="AT245">
        <f ca="1"/>
        <v>0</v>
      </c>
      <c r="AU245">
        <f ca="1"/>
        <v>0</v>
      </c>
      <c r="AV245">
        <f ca="1"/>
        <v>0</v>
      </c>
      <c r="AW245">
        <f ca="1"/>
        <v>0</v>
      </c>
      <c r="AX245">
        <f ca="1"/>
        <v>0</v>
      </c>
      <c r="AY245">
        <f ca="1"/>
        <v>0</v>
      </c>
      <c r="AZ245">
        <f ca="1"/>
        <v>0</v>
      </c>
      <c r="BA245">
        <f ca="1"/>
        <v>0</v>
      </c>
      <c r="BB245">
        <f ca="1"/>
        <v>0</v>
      </c>
      <c r="BC245">
        <f ca="1"/>
        <v>0</v>
      </c>
      <c r="BD245">
        <f ca="1"/>
        <v>0</v>
      </c>
      <c r="BE245">
        <f ca="1"/>
        <v>0</v>
      </c>
      <c r="BF245">
        <f ca="1"/>
        <v>0</v>
      </c>
      <c r="BG245">
        <f ca="1"/>
        <v>0</v>
      </c>
      <c r="BH245">
        <f ca="1"/>
        <v>0</v>
      </c>
      <c r="BI245">
        <f ca="1"/>
        <v>0</v>
      </c>
      <c r="BJ245">
        <f ca="1"/>
        <v>0</v>
      </c>
      <c r="BK245" s="331">
        <f ca="1"/>
        <v>0</v>
      </c>
    </row>
    <row r="246" spans="1:63" x14ac:dyDescent="0.25">
      <c r="A246" s="330" t="str" cm="1">
        <f t="array" aca="1" ref="A246" ca="1">IF(INDIRECT(ADDRESS(9+QUOTIENT(ROW(A245)-1,20),4,4,1,"Equipa de projeto")) = 0,"", _xlfn.CONCAT(1 + QUOTIENT(ROW(A245)-1,20),". ", INDIRECT(ADDRESS(9+QUOTIENT(ROW(A245)-1,20),4,4,1,"Equipa de projeto"))))</f>
        <v/>
      </c>
      <c r="B246">
        <f>Atividades!$A$25</f>
        <v>0</v>
      </c>
      <c r="C246" s="123" t="s">
        <v>48</v>
      </c>
      <c r="D246">
        <f ca="1"/>
        <v>0</v>
      </c>
      <c r="E246">
        <f ca="1"/>
        <v>0</v>
      </c>
      <c r="F246">
        <f ca="1"/>
        <v>0</v>
      </c>
      <c r="G246">
        <f ca="1"/>
        <v>0</v>
      </c>
      <c r="H246">
        <f ca="1"/>
        <v>0</v>
      </c>
      <c r="I246">
        <f ca="1"/>
        <v>0</v>
      </c>
      <c r="J246">
        <f ca="1"/>
        <v>0</v>
      </c>
      <c r="K246">
        <f ca="1"/>
        <v>0</v>
      </c>
      <c r="L246">
        <f ca="1"/>
        <v>0</v>
      </c>
      <c r="M246">
        <f ca="1"/>
        <v>0</v>
      </c>
      <c r="N246">
        <f ca="1"/>
        <v>0</v>
      </c>
      <c r="O246">
        <f ca="1"/>
        <v>0</v>
      </c>
      <c r="P246">
        <f ca="1"/>
        <v>0</v>
      </c>
      <c r="Q246">
        <f ca="1"/>
        <v>0</v>
      </c>
      <c r="R246">
        <f ca="1"/>
        <v>0</v>
      </c>
      <c r="S246">
        <f ca="1"/>
        <v>0</v>
      </c>
      <c r="T246">
        <f ca="1"/>
        <v>0</v>
      </c>
      <c r="U246">
        <f ca="1"/>
        <v>0</v>
      </c>
      <c r="V246">
        <f ca="1"/>
        <v>0</v>
      </c>
      <c r="W246">
        <f ca="1"/>
        <v>0</v>
      </c>
      <c r="X246">
        <f ca="1"/>
        <v>0</v>
      </c>
      <c r="Y246">
        <f ca="1"/>
        <v>0</v>
      </c>
      <c r="Z246">
        <f ca="1"/>
        <v>0</v>
      </c>
      <c r="AA246">
        <f ca="1"/>
        <v>0</v>
      </c>
      <c r="AB246">
        <f ca="1"/>
        <v>0</v>
      </c>
      <c r="AC246">
        <f ca="1"/>
        <v>0</v>
      </c>
      <c r="AD246">
        <f ca="1"/>
        <v>0</v>
      </c>
      <c r="AE246">
        <f ca="1"/>
        <v>0</v>
      </c>
      <c r="AF246">
        <f ca="1"/>
        <v>0</v>
      </c>
      <c r="AG246">
        <f ca="1"/>
        <v>0</v>
      </c>
      <c r="AH246">
        <f ca="1"/>
        <v>0</v>
      </c>
      <c r="AI246">
        <f ca="1"/>
        <v>0</v>
      </c>
      <c r="AJ246">
        <f ca="1"/>
        <v>0</v>
      </c>
      <c r="AK246">
        <f ca="1"/>
        <v>0</v>
      </c>
      <c r="AL246">
        <f ca="1"/>
        <v>0</v>
      </c>
      <c r="AM246">
        <f ca="1"/>
        <v>0</v>
      </c>
      <c r="AN246">
        <f ca="1"/>
        <v>0</v>
      </c>
      <c r="AO246">
        <f ca="1"/>
        <v>0</v>
      </c>
      <c r="AP246">
        <f ca="1"/>
        <v>0</v>
      </c>
      <c r="AQ246">
        <f ca="1"/>
        <v>0</v>
      </c>
      <c r="AR246">
        <f ca="1"/>
        <v>0</v>
      </c>
      <c r="AS246">
        <f ca="1"/>
        <v>0</v>
      </c>
      <c r="AT246">
        <f ca="1"/>
        <v>0</v>
      </c>
      <c r="AU246">
        <f ca="1"/>
        <v>0</v>
      </c>
      <c r="AV246">
        <f ca="1"/>
        <v>0</v>
      </c>
      <c r="AW246">
        <f ca="1"/>
        <v>0</v>
      </c>
      <c r="AX246">
        <f ca="1"/>
        <v>0</v>
      </c>
      <c r="AY246">
        <f ca="1"/>
        <v>0</v>
      </c>
      <c r="AZ246">
        <f ca="1"/>
        <v>0</v>
      </c>
      <c r="BA246">
        <f ca="1"/>
        <v>0</v>
      </c>
      <c r="BB246">
        <f ca="1"/>
        <v>0</v>
      </c>
      <c r="BC246">
        <f ca="1"/>
        <v>0</v>
      </c>
      <c r="BD246">
        <f ca="1"/>
        <v>0</v>
      </c>
      <c r="BE246">
        <f ca="1"/>
        <v>0</v>
      </c>
      <c r="BF246">
        <f ca="1"/>
        <v>0</v>
      </c>
      <c r="BG246">
        <f ca="1"/>
        <v>0</v>
      </c>
      <c r="BH246">
        <f ca="1"/>
        <v>0</v>
      </c>
      <c r="BI246">
        <f ca="1"/>
        <v>0</v>
      </c>
      <c r="BJ246">
        <f ca="1"/>
        <v>0</v>
      </c>
      <c r="BK246" s="331">
        <f ca="1"/>
        <v>0</v>
      </c>
    </row>
    <row r="247" spans="1:63" x14ac:dyDescent="0.25">
      <c r="A247" s="330" t="str" cm="1">
        <f t="array" aca="1" ref="A247" ca="1">IF(INDIRECT(ADDRESS(9+QUOTIENT(ROW(A246)-1,20),4,4,1,"Equipa de projeto")) = 0,"", _xlfn.CONCAT(1 + QUOTIENT(ROW(A246)-1,20),". ", INDIRECT(ADDRESS(9+QUOTIENT(ROW(A246)-1,20),4,4,1,"Equipa de projeto"))))</f>
        <v/>
      </c>
      <c r="B247">
        <f>Atividades!$A$25</f>
        <v>0</v>
      </c>
      <c r="C247" s="123" t="s">
        <v>49</v>
      </c>
      <c r="D247">
        <f ca="1"/>
        <v>0</v>
      </c>
      <c r="E247">
        <f ca="1"/>
        <v>0</v>
      </c>
      <c r="F247">
        <f ca="1"/>
        <v>0</v>
      </c>
      <c r="G247">
        <f ca="1"/>
        <v>0</v>
      </c>
      <c r="H247">
        <f ca="1"/>
        <v>0</v>
      </c>
      <c r="I247">
        <f ca="1"/>
        <v>0</v>
      </c>
      <c r="J247">
        <f ca="1"/>
        <v>0</v>
      </c>
      <c r="K247">
        <f ca="1"/>
        <v>0</v>
      </c>
      <c r="L247">
        <f ca="1"/>
        <v>0</v>
      </c>
      <c r="M247">
        <f ca="1"/>
        <v>0</v>
      </c>
      <c r="N247">
        <f ca="1"/>
        <v>0</v>
      </c>
      <c r="O247">
        <f ca="1"/>
        <v>0</v>
      </c>
      <c r="P247">
        <f ca="1"/>
        <v>0</v>
      </c>
      <c r="Q247">
        <f ca="1"/>
        <v>0</v>
      </c>
      <c r="R247">
        <f ca="1"/>
        <v>0</v>
      </c>
      <c r="S247">
        <f ca="1"/>
        <v>0</v>
      </c>
      <c r="T247">
        <f ca="1"/>
        <v>0</v>
      </c>
      <c r="U247">
        <f ca="1"/>
        <v>0</v>
      </c>
      <c r="V247">
        <f ca="1"/>
        <v>0</v>
      </c>
      <c r="W247">
        <f ca="1"/>
        <v>0</v>
      </c>
      <c r="X247">
        <f ca="1"/>
        <v>0</v>
      </c>
      <c r="Y247">
        <f ca="1"/>
        <v>0</v>
      </c>
      <c r="Z247">
        <f ca="1"/>
        <v>0</v>
      </c>
      <c r="AA247">
        <f ca="1"/>
        <v>0</v>
      </c>
      <c r="AB247">
        <f ca="1"/>
        <v>0</v>
      </c>
      <c r="AC247">
        <f ca="1"/>
        <v>0</v>
      </c>
      <c r="AD247">
        <f ca="1"/>
        <v>0</v>
      </c>
      <c r="AE247">
        <f ca="1"/>
        <v>0</v>
      </c>
      <c r="AF247">
        <f ca="1"/>
        <v>0</v>
      </c>
      <c r="AG247">
        <f ca="1"/>
        <v>0</v>
      </c>
      <c r="AH247">
        <f ca="1"/>
        <v>0</v>
      </c>
      <c r="AI247">
        <f ca="1"/>
        <v>0</v>
      </c>
      <c r="AJ247">
        <f ca="1"/>
        <v>0</v>
      </c>
      <c r="AK247">
        <f ca="1"/>
        <v>0</v>
      </c>
      <c r="AL247">
        <f ca="1"/>
        <v>0</v>
      </c>
      <c r="AM247">
        <f ca="1"/>
        <v>0</v>
      </c>
      <c r="AN247">
        <f ca="1"/>
        <v>0</v>
      </c>
      <c r="AO247">
        <f ca="1"/>
        <v>0</v>
      </c>
      <c r="AP247">
        <f ca="1"/>
        <v>0</v>
      </c>
      <c r="AQ247">
        <f ca="1"/>
        <v>0</v>
      </c>
      <c r="AR247">
        <f ca="1"/>
        <v>0</v>
      </c>
      <c r="AS247">
        <f ca="1"/>
        <v>0</v>
      </c>
      <c r="AT247">
        <f ca="1"/>
        <v>0</v>
      </c>
      <c r="AU247">
        <f ca="1"/>
        <v>0</v>
      </c>
      <c r="AV247">
        <f ca="1"/>
        <v>0</v>
      </c>
      <c r="AW247">
        <f ca="1"/>
        <v>0</v>
      </c>
      <c r="AX247">
        <f ca="1"/>
        <v>0</v>
      </c>
      <c r="AY247">
        <f ca="1"/>
        <v>0</v>
      </c>
      <c r="AZ247">
        <f ca="1"/>
        <v>0</v>
      </c>
      <c r="BA247">
        <f ca="1"/>
        <v>0</v>
      </c>
      <c r="BB247">
        <f ca="1"/>
        <v>0</v>
      </c>
      <c r="BC247">
        <f ca="1"/>
        <v>0</v>
      </c>
      <c r="BD247">
        <f ca="1"/>
        <v>0</v>
      </c>
      <c r="BE247">
        <f ca="1"/>
        <v>0</v>
      </c>
      <c r="BF247">
        <f ca="1"/>
        <v>0</v>
      </c>
      <c r="BG247">
        <f ca="1"/>
        <v>0</v>
      </c>
      <c r="BH247">
        <f ca="1"/>
        <v>0</v>
      </c>
      <c r="BI247">
        <f ca="1"/>
        <v>0</v>
      </c>
      <c r="BJ247">
        <f ca="1"/>
        <v>0</v>
      </c>
      <c r="BK247" s="331">
        <f ca="1"/>
        <v>0</v>
      </c>
    </row>
    <row r="248" spans="1:63" x14ac:dyDescent="0.25">
      <c r="A248" s="330" t="str" cm="1">
        <f t="array" aca="1" ref="A248" ca="1">IF(INDIRECT(ADDRESS(9+QUOTIENT(ROW(A247)-1,20),4,4,1,"Equipa de projeto")) = 0,"", _xlfn.CONCAT(1 + QUOTIENT(ROW(A247)-1,20),". ", INDIRECT(ADDRESS(9+QUOTIENT(ROW(A247)-1,20),4,4,1,"Equipa de projeto"))))</f>
        <v/>
      </c>
      <c r="B248">
        <f>Atividades!$A$37</f>
        <v>0</v>
      </c>
      <c r="C248" s="123" t="s">
        <v>48</v>
      </c>
      <c r="D248">
        <f ca="1"/>
        <v>0</v>
      </c>
      <c r="E248">
        <f ca="1"/>
        <v>0</v>
      </c>
      <c r="F248">
        <f ca="1"/>
        <v>0</v>
      </c>
      <c r="G248">
        <f ca="1"/>
        <v>0</v>
      </c>
      <c r="H248">
        <f ca="1"/>
        <v>0</v>
      </c>
      <c r="I248">
        <f ca="1"/>
        <v>0</v>
      </c>
      <c r="J248">
        <f ca="1"/>
        <v>0</v>
      </c>
      <c r="K248">
        <f ca="1"/>
        <v>0</v>
      </c>
      <c r="L248">
        <f ca="1"/>
        <v>0</v>
      </c>
      <c r="M248">
        <f ca="1"/>
        <v>0</v>
      </c>
      <c r="N248">
        <f ca="1"/>
        <v>0</v>
      </c>
      <c r="O248">
        <f ca="1"/>
        <v>0</v>
      </c>
      <c r="P248">
        <f ca="1"/>
        <v>0</v>
      </c>
      <c r="Q248">
        <f ca="1"/>
        <v>0</v>
      </c>
      <c r="R248">
        <f ca="1"/>
        <v>0</v>
      </c>
      <c r="S248">
        <f ca="1"/>
        <v>0</v>
      </c>
      <c r="T248">
        <f ca="1"/>
        <v>0</v>
      </c>
      <c r="U248">
        <f ca="1"/>
        <v>0</v>
      </c>
      <c r="V248">
        <f ca="1"/>
        <v>0</v>
      </c>
      <c r="W248">
        <f ca="1"/>
        <v>0</v>
      </c>
      <c r="X248">
        <f ca="1"/>
        <v>0</v>
      </c>
      <c r="Y248">
        <f ca="1"/>
        <v>0</v>
      </c>
      <c r="Z248">
        <f ca="1"/>
        <v>0</v>
      </c>
      <c r="AA248">
        <f ca="1"/>
        <v>0</v>
      </c>
      <c r="AB248">
        <f ca="1"/>
        <v>0</v>
      </c>
      <c r="AC248">
        <f ca="1"/>
        <v>0</v>
      </c>
      <c r="AD248">
        <f ca="1"/>
        <v>0</v>
      </c>
      <c r="AE248">
        <f ca="1"/>
        <v>0</v>
      </c>
      <c r="AF248">
        <f ca="1"/>
        <v>0</v>
      </c>
      <c r="AG248">
        <f ca="1"/>
        <v>0</v>
      </c>
      <c r="AH248">
        <f ca="1"/>
        <v>0</v>
      </c>
      <c r="AI248">
        <f ca="1"/>
        <v>0</v>
      </c>
      <c r="AJ248">
        <f ca="1"/>
        <v>0</v>
      </c>
      <c r="AK248">
        <f ca="1"/>
        <v>0</v>
      </c>
      <c r="AL248">
        <f ca="1"/>
        <v>0</v>
      </c>
      <c r="AM248">
        <f ca="1"/>
        <v>0</v>
      </c>
      <c r="AN248">
        <f ca="1"/>
        <v>0</v>
      </c>
      <c r="AO248">
        <f ca="1"/>
        <v>0</v>
      </c>
      <c r="AP248">
        <f ca="1"/>
        <v>0</v>
      </c>
      <c r="AQ248">
        <f ca="1"/>
        <v>0</v>
      </c>
      <c r="AR248">
        <f ca="1"/>
        <v>0</v>
      </c>
      <c r="AS248">
        <f ca="1"/>
        <v>0</v>
      </c>
      <c r="AT248">
        <f ca="1"/>
        <v>0</v>
      </c>
      <c r="AU248">
        <f ca="1"/>
        <v>0</v>
      </c>
      <c r="AV248">
        <f ca="1"/>
        <v>0</v>
      </c>
      <c r="AW248">
        <f ca="1"/>
        <v>0</v>
      </c>
      <c r="AX248">
        <f ca="1"/>
        <v>0</v>
      </c>
      <c r="AY248">
        <f ca="1"/>
        <v>0</v>
      </c>
      <c r="AZ248">
        <f ca="1"/>
        <v>0</v>
      </c>
      <c r="BA248">
        <f ca="1"/>
        <v>0</v>
      </c>
      <c r="BB248">
        <f ca="1"/>
        <v>0</v>
      </c>
      <c r="BC248">
        <f ca="1"/>
        <v>0</v>
      </c>
      <c r="BD248">
        <f ca="1"/>
        <v>0</v>
      </c>
      <c r="BE248">
        <f ca="1"/>
        <v>0</v>
      </c>
      <c r="BF248">
        <f ca="1"/>
        <v>0</v>
      </c>
      <c r="BG248">
        <f ca="1"/>
        <v>0</v>
      </c>
      <c r="BH248">
        <f ca="1"/>
        <v>0</v>
      </c>
      <c r="BI248">
        <f ca="1"/>
        <v>0</v>
      </c>
      <c r="BJ248">
        <f ca="1"/>
        <v>0</v>
      </c>
      <c r="BK248" s="331">
        <f ca="1"/>
        <v>0</v>
      </c>
    </row>
    <row r="249" spans="1:63" x14ac:dyDescent="0.25">
      <c r="A249" s="330" t="str" cm="1">
        <f t="array" aca="1" ref="A249" ca="1">IF(INDIRECT(ADDRESS(9+QUOTIENT(ROW(A248)-1,20),4,4,1,"Equipa de projeto")) = 0,"", _xlfn.CONCAT(1 + QUOTIENT(ROW(A248)-1,20),". ", INDIRECT(ADDRESS(9+QUOTIENT(ROW(A248)-1,20),4,4,1,"Equipa de projeto"))))</f>
        <v/>
      </c>
      <c r="B249">
        <f>Atividades!$A$37</f>
        <v>0</v>
      </c>
      <c r="C249" s="123" t="s">
        <v>49</v>
      </c>
      <c r="D249">
        <f ca="1"/>
        <v>0</v>
      </c>
      <c r="E249">
        <f ca="1"/>
        <v>0</v>
      </c>
      <c r="F249">
        <f ca="1"/>
        <v>0</v>
      </c>
      <c r="G249">
        <f ca="1"/>
        <v>0</v>
      </c>
      <c r="H249">
        <f ca="1"/>
        <v>0</v>
      </c>
      <c r="I249">
        <f ca="1"/>
        <v>0</v>
      </c>
      <c r="J249">
        <f ca="1"/>
        <v>0</v>
      </c>
      <c r="K249">
        <f ca="1"/>
        <v>0</v>
      </c>
      <c r="L249">
        <f ca="1"/>
        <v>0</v>
      </c>
      <c r="M249">
        <f ca="1"/>
        <v>0</v>
      </c>
      <c r="N249">
        <f ca="1"/>
        <v>0</v>
      </c>
      <c r="O249">
        <f ca="1"/>
        <v>0</v>
      </c>
      <c r="P249">
        <f ca="1"/>
        <v>0</v>
      </c>
      <c r="Q249">
        <f ca="1"/>
        <v>0</v>
      </c>
      <c r="R249">
        <f ca="1"/>
        <v>0</v>
      </c>
      <c r="S249">
        <f ca="1"/>
        <v>0</v>
      </c>
      <c r="T249">
        <f ca="1"/>
        <v>0</v>
      </c>
      <c r="U249">
        <f ca="1"/>
        <v>0</v>
      </c>
      <c r="V249">
        <f ca="1"/>
        <v>0</v>
      </c>
      <c r="W249">
        <f ca="1"/>
        <v>0</v>
      </c>
      <c r="X249">
        <f ca="1"/>
        <v>0</v>
      </c>
      <c r="Y249">
        <f ca="1"/>
        <v>0</v>
      </c>
      <c r="Z249">
        <f ca="1"/>
        <v>0</v>
      </c>
      <c r="AA249">
        <f ca="1"/>
        <v>0</v>
      </c>
      <c r="AB249">
        <f ca="1"/>
        <v>0</v>
      </c>
      <c r="AC249">
        <f ca="1"/>
        <v>0</v>
      </c>
      <c r="AD249">
        <f ca="1"/>
        <v>0</v>
      </c>
      <c r="AE249">
        <f ca="1"/>
        <v>0</v>
      </c>
      <c r="AF249">
        <f ca="1"/>
        <v>0</v>
      </c>
      <c r="AG249">
        <f ca="1"/>
        <v>0</v>
      </c>
      <c r="AH249">
        <f ca="1"/>
        <v>0</v>
      </c>
      <c r="AI249">
        <f ca="1"/>
        <v>0</v>
      </c>
      <c r="AJ249">
        <f ca="1"/>
        <v>0</v>
      </c>
      <c r="AK249">
        <f ca="1"/>
        <v>0</v>
      </c>
      <c r="AL249">
        <f ca="1"/>
        <v>0</v>
      </c>
      <c r="AM249">
        <f ca="1"/>
        <v>0</v>
      </c>
      <c r="AN249">
        <f ca="1"/>
        <v>0</v>
      </c>
      <c r="AO249">
        <f ca="1"/>
        <v>0</v>
      </c>
      <c r="AP249">
        <f ca="1"/>
        <v>0</v>
      </c>
      <c r="AQ249">
        <f ca="1"/>
        <v>0</v>
      </c>
      <c r="AR249">
        <f ca="1"/>
        <v>0</v>
      </c>
      <c r="AS249">
        <f ca="1"/>
        <v>0</v>
      </c>
      <c r="AT249">
        <f ca="1"/>
        <v>0</v>
      </c>
      <c r="AU249">
        <f ca="1"/>
        <v>0</v>
      </c>
      <c r="AV249">
        <f ca="1"/>
        <v>0</v>
      </c>
      <c r="AW249">
        <f ca="1"/>
        <v>0</v>
      </c>
      <c r="AX249">
        <f ca="1"/>
        <v>0</v>
      </c>
      <c r="AY249">
        <f ca="1"/>
        <v>0</v>
      </c>
      <c r="AZ249">
        <f ca="1"/>
        <v>0</v>
      </c>
      <c r="BA249">
        <f ca="1"/>
        <v>0</v>
      </c>
      <c r="BB249">
        <f ca="1"/>
        <v>0</v>
      </c>
      <c r="BC249">
        <f ca="1"/>
        <v>0</v>
      </c>
      <c r="BD249">
        <f ca="1"/>
        <v>0</v>
      </c>
      <c r="BE249">
        <f ca="1"/>
        <v>0</v>
      </c>
      <c r="BF249">
        <f ca="1"/>
        <v>0</v>
      </c>
      <c r="BG249">
        <f ca="1"/>
        <v>0</v>
      </c>
      <c r="BH249">
        <f ca="1"/>
        <v>0</v>
      </c>
      <c r="BI249">
        <f ca="1"/>
        <v>0</v>
      </c>
      <c r="BJ249">
        <f ca="1"/>
        <v>0</v>
      </c>
      <c r="BK249" s="331">
        <f ca="1"/>
        <v>0</v>
      </c>
    </row>
    <row r="250" spans="1:63" x14ac:dyDescent="0.25">
      <c r="A250" s="330" t="str" cm="1">
        <f t="array" aca="1" ref="A250" ca="1">IF(INDIRECT(ADDRESS(9+QUOTIENT(ROW(A249)-1,20),4,4,1,"Equipa de projeto")) = 0,"", _xlfn.CONCAT(1 + QUOTIENT(ROW(A249)-1,20),". ", INDIRECT(ADDRESS(9+QUOTIENT(ROW(A249)-1,20),4,4,1,"Equipa de projeto"))))</f>
        <v/>
      </c>
      <c r="B250">
        <f>Atividades!$A$49</f>
        <v>0</v>
      </c>
      <c r="C250" s="123" t="s">
        <v>48</v>
      </c>
      <c r="D250">
        <f ca="1"/>
        <v>0</v>
      </c>
      <c r="E250">
        <f ca="1"/>
        <v>0</v>
      </c>
      <c r="F250">
        <f ca="1"/>
        <v>0</v>
      </c>
      <c r="G250">
        <f ca="1"/>
        <v>0</v>
      </c>
      <c r="H250">
        <f ca="1"/>
        <v>0</v>
      </c>
      <c r="I250">
        <f ca="1"/>
        <v>0</v>
      </c>
      <c r="J250">
        <f ca="1"/>
        <v>0</v>
      </c>
      <c r="K250">
        <f ca="1"/>
        <v>0</v>
      </c>
      <c r="L250">
        <f ca="1"/>
        <v>0</v>
      </c>
      <c r="M250">
        <f ca="1"/>
        <v>0</v>
      </c>
      <c r="N250">
        <f ca="1"/>
        <v>0</v>
      </c>
      <c r="O250">
        <f ca="1"/>
        <v>0</v>
      </c>
      <c r="P250">
        <f ca="1"/>
        <v>0</v>
      </c>
      <c r="Q250">
        <f ca="1"/>
        <v>0</v>
      </c>
      <c r="R250">
        <f ca="1"/>
        <v>0</v>
      </c>
      <c r="S250">
        <f ca="1"/>
        <v>0</v>
      </c>
      <c r="T250">
        <f ca="1"/>
        <v>0</v>
      </c>
      <c r="U250">
        <f ca="1"/>
        <v>0</v>
      </c>
      <c r="V250">
        <f ca="1"/>
        <v>0</v>
      </c>
      <c r="W250">
        <f ca="1"/>
        <v>0</v>
      </c>
      <c r="X250">
        <f ca="1"/>
        <v>0</v>
      </c>
      <c r="Y250">
        <f ca="1"/>
        <v>0</v>
      </c>
      <c r="Z250">
        <f ca="1"/>
        <v>0</v>
      </c>
      <c r="AA250">
        <f ca="1"/>
        <v>0</v>
      </c>
      <c r="AB250">
        <f ca="1"/>
        <v>0</v>
      </c>
      <c r="AC250">
        <f ca="1"/>
        <v>0</v>
      </c>
      <c r="AD250">
        <f ca="1"/>
        <v>0</v>
      </c>
      <c r="AE250">
        <f ca="1"/>
        <v>0</v>
      </c>
      <c r="AF250">
        <f ca="1"/>
        <v>0</v>
      </c>
      <c r="AG250">
        <f ca="1"/>
        <v>0</v>
      </c>
      <c r="AH250">
        <f ca="1"/>
        <v>0</v>
      </c>
      <c r="AI250">
        <f ca="1"/>
        <v>0</v>
      </c>
      <c r="AJ250">
        <f ca="1"/>
        <v>0</v>
      </c>
      <c r="AK250">
        <f ca="1"/>
        <v>0</v>
      </c>
      <c r="AL250">
        <f ca="1"/>
        <v>0</v>
      </c>
      <c r="AM250">
        <f ca="1"/>
        <v>0</v>
      </c>
      <c r="AN250">
        <f ca="1"/>
        <v>0</v>
      </c>
      <c r="AO250">
        <f ca="1"/>
        <v>0</v>
      </c>
      <c r="AP250">
        <f ca="1"/>
        <v>0</v>
      </c>
      <c r="AQ250">
        <f ca="1"/>
        <v>0</v>
      </c>
      <c r="AR250">
        <f ca="1"/>
        <v>0</v>
      </c>
      <c r="AS250">
        <f ca="1"/>
        <v>0</v>
      </c>
      <c r="AT250">
        <f ca="1"/>
        <v>0</v>
      </c>
      <c r="AU250">
        <f ca="1"/>
        <v>0</v>
      </c>
      <c r="AV250">
        <f ca="1"/>
        <v>0</v>
      </c>
      <c r="AW250">
        <f ca="1"/>
        <v>0</v>
      </c>
      <c r="AX250">
        <f ca="1"/>
        <v>0</v>
      </c>
      <c r="AY250">
        <f ca="1"/>
        <v>0</v>
      </c>
      <c r="AZ250">
        <f ca="1"/>
        <v>0</v>
      </c>
      <c r="BA250">
        <f ca="1"/>
        <v>0</v>
      </c>
      <c r="BB250">
        <f ca="1"/>
        <v>0</v>
      </c>
      <c r="BC250">
        <f ca="1"/>
        <v>0</v>
      </c>
      <c r="BD250">
        <f ca="1"/>
        <v>0</v>
      </c>
      <c r="BE250">
        <f ca="1"/>
        <v>0</v>
      </c>
      <c r="BF250">
        <f ca="1"/>
        <v>0</v>
      </c>
      <c r="BG250">
        <f ca="1"/>
        <v>0</v>
      </c>
      <c r="BH250">
        <f ca="1"/>
        <v>0</v>
      </c>
      <c r="BI250">
        <f ca="1"/>
        <v>0</v>
      </c>
      <c r="BJ250">
        <f ca="1"/>
        <v>0</v>
      </c>
      <c r="BK250" s="331">
        <f ca="1"/>
        <v>0</v>
      </c>
    </row>
    <row r="251" spans="1:63" x14ac:dyDescent="0.25">
      <c r="A251" s="330" t="str" cm="1">
        <f t="array" aca="1" ref="A251" ca="1">IF(INDIRECT(ADDRESS(9+QUOTIENT(ROW(A250)-1,20),4,4,1,"Equipa de projeto")) = 0,"", _xlfn.CONCAT(1 + QUOTIENT(ROW(A250)-1,20),". ", INDIRECT(ADDRESS(9+QUOTIENT(ROW(A250)-1,20),4,4,1,"Equipa de projeto"))))</f>
        <v/>
      </c>
      <c r="B251">
        <f>Atividades!$A$49</f>
        <v>0</v>
      </c>
      <c r="C251" s="123" t="s">
        <v>49</v>
      </c>
      <c r="D251">
        <f ca="1"/>
        <v>0</v>
      </c>
      <c r="E251">
        <f ca="1"/>
        <v>0</v>
      </c>
      <c r="F251">
        <f ca="1"/>
        <v>0</v>
      </c>
      <c r="G251">
        <f ca="1"/>
        <v>0</v>
      </c>
      <c r="H251">
        <f ca="1"/>
        <v>0</v>
      </c>
      <c r="I251">
        <f ca="1"/>
        <v>0</v>
      </c>
      <c r="J251">
        <f ca="1"/>
        <v>0</v>
      </c>
      <c r="K251">
        <f ca="1"/>
        <v>0</v>
      </c>
      <c r="L251">
        <f ca="1"/>
        <v>0</v>
      </c>
      <c r="M251">
        <f ca="1"/>
        <v>0</v>
      </c>
      <c r="N251">
        <f ca="1"/>
        <v>0</v>
      </c>
      <c r="O251">
        <f ca="1"/>
        <v>0</v>
      </c>
      <c r="P251">
        <f ca="1"/>
        <v>0</v>
      </c>
      <c r="Q251">
        <f ca="1"/>
        <v>0</v>
      </c>
      <c r="R251">
        <f ca="1"/>
        <v>0</v>
      </c>
      <c r="S251">
        <f ca="1"/>
        <v>0</v>
      </c>
      <c r="T251">
        <f ca="1"/>
        <v>0</v>
      </c>
      <c r="U251">
        <f ca="1"/>
        <v>0</v>
      </c>
      <c r="V251">
        <f ca="1"/>
        <v>0</v>
      </c>
      <c r="W251">
        <f ca="1"/>
        <v>0</v>
      </c>
      <c r="X251">
        <f ca="1"/>
        <v>0</v>
      </c>
      <c r="Y251">
        <f ca="1"/>
        <v>0</v>
      </c>
      <c r="Z251">
        <f ca="1"/>
        <v>0</v>
      </c>
      <c r="AA251">
        <f ca="1"/>
        <v>0</v>
      </c>
      <c r="AB251">
        <f ca="1"/>
        <v>0</v>
      </c>
      <c r="AC251">
        <f ca="1"/>
        <v>0</v>
      </c>
      <c r="AD251">
        <f ca="1"/>
        <v>0</v>
      </c>
      <c r="AE251">
        <f ca="1"/>
        <v>0</v>
      </c>
      <c r="AF251">
        <f ca="1"/>
        <v>0</v>
      </c>
      <c r="AG251">
        <f ca="1"/>
        <v>0</v>
      </c>
      <c r="AH251">
        <f ca="1"/>
        <v>0</v>
      </c>
      <c r="AI251">
        <f ca="1"/>
        <v>0</v>
      </c>
      <c r="AJ251">
        <f ca="1"/>
        <v>0</v>
      </c>
      <c r="AK251">
        <f ca="1"/>
        <v>0</v>
      </c>
      <c r="AL251">
        <f ca="1"/>
        <v>0</v>
      </c>
      <c r="AM251">
        <f ca="1"/>
        <v>0</v>
      </c>
      <c r="AN251">
        <f ca="1"/>
        <v>0</v>
      </c>
      <c r="AO251">
        <f ca="1"/>
        <v>0</v>
      </c>
      <c r="AP251">
        <f ca="1"/>
        <v>0</v>
      </c>
      <c r="AQ251">
        <f ca="1"/>
        <v>0</v>
      </c>
      <c r="AR251">
        <f ca="1"/>
        <v>0</v>
      </c>
      <c r="AS251">
        <f ca="1"/>
        <v>0</v>
      </c>
      <c r="AT251">
        <f ca="1"/>
        <v>0</v>
      </c>
      <c r="AU251">
        <f ca="1"/>
        <v>0</v>
      </c>
      <c r="AV251">
        <f ca="1"/>
        <v>0</v>
      </c>
      <c r="AW251">
        <f ca="1"/>
        <v>0</v>
      </c>
      <c r="AX251">
        <f ca="1"/>
        <v>0</v>
      </c>
      <c r="AY251">
        <f ca="1"/>
        <v>0</v>
      </c>
      <c r="AZ251">
        <f ca="1"/>
        <v>0</v>
      </c>
      <c r="BA251">
        <f ca="1"/>
        <v>0</v>
      </c>
      <c r="BB251">
        <f ca="1"/>
        <v>0</v>
      </c>
      <c r="BC251">
        <f ca="1"/>
        <v>0</v>
      </c>
      <c r="BD251">
        <f ca="1"/>
        <v>0</v>
      </c>
      <c r="BE251">
        <f ca="1"/>
        <v>0</v>
      </c>
      <c r="BF251">
        <f ca="1"/>
        <v>0</v>
      </c>
      <c r="BG251">
        <f ca="1"/>
        <v>0</v>
      </c>
      <c r="BH251">
        <f ca="1"/>
        <v>0</v>
      </c>
      <c r="BI251">
        <f ca="1"/>
        <v>0</v>
      </c>
      <c r="BJ251">
        <f ca="1"/>
        <v>0</v>
      </c>
      <c r="BK251" s="331">
        <f ca="1"/>
        <v>0</v>
      </c>
    </row>
    <row r="252" spans="1:63" x14ac:dyDescent="0.25">
      <c r="A252" s="330" t="str" cm="1">
        <f t="array" aca="1" ref="A252" ca="1">IF(INDIRECT(ADDRESS(9+QUOTIENT(ROW(A251)-1,20),4,4,1,"Equipa de projeto")) = 0,"", _xlfn.CONCAT(1 + QUOTIENT(ROW(A251)-1,20),". ", INDIRECT(ADDRESS(9+QUOTIENT(ROW(A251)-1,20),4,4,1,"Equipa de projeto"))))</f>
        <v/>
      </c>
      <c r="B252">
        <f>Atividades!$A$61</f>
        <v>0</v>
      </c>
      <c r="C252" s="123" t="s">
        <v>48</v>
      </c>
      <c r="D252">
        <f ca="1"/>
        <v>0</v>
      </c>
      <c r="E252">
        <f ca="1"/>
        <v>0</v>
      </c>
      <c r="F252">
        <f ca="1"/>
        <v>0</v>
      </c>
      <c r="G252">
        <f ca="1"/>
        <v>0</v>
      </c>
      <c r="H252">
        <f ca="1"/>
        <v>0</v>
      </c>
      <c r="I252">
        <f ca="1"/>
        <v>0</v>
      </c>
      <c r="J252">
        <f ca="1"/>
        <v>0</v>
      </c>
      <c r="K252">
        <f ca="1"/>
        <v>0</v>
      </c>
      <c r="L252">
        <f ca="1"/>
        <v>0</v>
      </c>
      <c r="M252">
        <f ca="1"/>
        <v>0</v>
      </c>
      <c r="N252">
        <f ca="1"/>
        <v>0</v>
      </c>
      <c r="O252">
        <f ca="1"/>
        <v>0</v>
      </c>
      <c r="P252">
        <f ca="1"/>
        <v>0</v>
      </c>
      <c r="Q252">
        <f ca="1"/>
        <v>0</v>
      </c>
      <c r="R252">
        <f ca="1"/>
        <v>0</v>
      </c>
      <c r="S252">
        <f ca="1"/>
        <v>0</v>
      </c>
      <c r="T252">
        <f ca="1"/>
        <v>0</v>
      </c>
      <c r="U252">
        <f ca="1"/>
        <v>0</v>
      </c>
      <c r="V252">
        <f ca="1"/>
        <v>0</v>
      </c>
      <c r="W252">
        <f ca="1"/>
        <v>0</v>
      </c>
      <c r="X252">
        <f ca="1"/>
        <v>0</v>
      </c>
      <c r="Y252">
        <f ca="1"/>
        <v>0</v>
      </c>
      <c r="Z252">
        <f ca="1"/>
        <v>0</v>
      </c>
      <c r="AA252">
        <f ca="1"/>
        <v>0</v>
      </c>
      <c r="AB252">
        <f ca="1"/>
        <v>0</v>
      </c>
      <c r="AC252">
        <f ca="1"/>
        <v>0</v>
      </c>
      <c r="AD252">
        <f ca="1"/>
        <v>0</v>
      </c>
      <c r="AE252">
        <f ca="1"/>
        <v>0</v>
      </c>
      <c r="AF252">
        <f ca="1"/>
        <v>0</v>
      </c>
      <c r="AG252">
        <f ca="1"/>
        <v>0</v>
      </c>
      <c r="AH252">
        <f ca="1"/>
        <v>0</v>
      </c>
      <c r="AI252">
        <f ca="1"/>
        <v>0</v>
      </c>
      <c r="AJ252">
        <f ca="1"/>
        <v>0</v>
      </c>
      <c r="AK252">
        <f ca="1"/>
        <v>0</v>
      </c>
      <c r="AL252">
        <f ca="1"/>
        <v>0</v>
      </c>
      <c r="AM252">
        <f ca="1"/>
        <v>0</v>
      </c>
      <c r="AN252">
        <f ca="1"/>
        <v>0</v>
      </c>
      <c r="AO252">
        <f ca="1"/>
        <v>0</v>
      </c>
      <c r="AP252">
        <f ca="1"/>
        <v>0</v>
      </c>
      <c r="AQ252">
        <f ca="1"/>
        <v>0</v>
      </c>
      <c r="AR252">
        <f ca="1"/>
        <v>0</v>
      </c>
      <c r="AS252">
        <f ca="1"/>
        <v>0</v>
      </c>
      <c r="AT252">
        <f ca="1"/>
        <v>0</v>
      </c>
      <c r="AU252">
        <f ca="1"/>
        <v>0</v>
      </c>
      <c r="AV252">
        <f ca="1"/>
        <v>0</v>
      </c>
      <c r="AW252">
        <f ca="1"/>
        <v>0</v>
      </c>
      <c r="AX252">
        <f ca="1"/>
        <v>0</v>
      </c>
      <c r="AY252">
        <f ca="1"/>
        <v>0</v>
      </c>
      <c r="AZ252">
        <f ca="1"/>
        <v>0</v>
      </c>
      <c r="BA252">
        <f ca="1"/>
        <v>0</v>
      </c>
      <c r="BB252">
        <f ca="1"/>
        <v>0</v>
      </c>
      <c r="BC252">
        <f ca="1"/>
        <v>0</v>
      </c>
      <c r="BD252">
        <f ca="1"/>
        <v>0</v>
      </c>
      <c r="BE252">
        <f ca="1"/>
        <v>0</v>
      </c>
      <c r="BF252">
        <f ca="1"/>
        <v>0</v>
      </c>
      <c r="BG252">
        <f ca="1"/>
        <v>0</v>
      </c>
      <c r="BH252">
        <f ca="1"/>
        <v>0</v>
      </c>
      <c r="BI252">
        <f ca="1"/>
        <v>0</v>
      </c>
      <c r="BJ252">
        <f ca="1"/>
        <v>0</v>
      </c>
      <c r="BK252" s="331">
        <f ca="1"/>
        <v>0</v>
      </c>
    </row>
    <row r="253" spans="1:63" x14ac:dyDescent="0.25">
      <c r="A253" s="330" t="str" cm="1">
        <f t="array" aca="1" ref="A253" ca="1">IF(INDIRECT(ADDRESS(9+QUOTIENT(ROW(A252)-1,20),4,4,1,"Equipa de projeto")) = 0,"", _xlfn.CONCAT(1 + QUOTIENT(ROW(A252)-1,20),". ", INDIRECT(ADDRESS(9+QUOTIENT(ROW(A252)-1,20),4,4,1,"Equipa de projeto"))))</f>
        <v/>
      </c>
      <c r="B253">
        <f>Atividades!$A$61</f>
        <v>0</v>
      </c>
      <c r="C253" s="123" t="s">
        <v>49</v>
      </c>
      <c r="D253">
        <f ca="1"/>
        <v>0</v>
      </c>
      <c r="E253">
        <f ca="1"/>
        <v>0</v>
      </c>
      <c r="F253">
        <f ca="1"/>
        <v>0</v>
      </c>
      <c r="G253">
        <f ca="1"/>
        <v>0</v>
      </c>
      <c r="H253">
        <f ca="1"/>
        <v>0</v>
      </c>
      <c r="I253">
        <f ca="1"/>
        <v>0</v>
      </c>
      <c r="J253">
        <f ca="1"/>
        <v>0</v>
      </c>
      <c r="K253">
        <f ca="1"/>
        <v>0</v>
      </c>
      <c r="L253">
        <f ca="1"/>
        <v>0</v>
      </c>
      <c r="M253">
        <f ca="1"/>
        <v>0</v>
      </c>
      <c r="N253">
        <f ca="1"/>
        <v>0</v>
      </c>
      <c r="O253">
        <f ca="1"/>
        <v>0</v>
      </c>
      <c r="P253">
        <f ca="1"/>
        <v>0</v>
      </c>
      <c r="Q253">
        <f ca="1"/>
        <v>0</v>
      </c>
      <c r="R253">
        <f ca="1"/>
        <v>0</v>
      </c>
      <c r="S253">
        <f ca="1"/>
        <v>0</v>
      </c>
      <c r="T253">
        <f ca="1"/>
        <v>0</v>
      </c>
      <c r="U253">
        <f ca="1"/>
        <v>0</v>
      </c>
      <c r="V253">
        <f ca="1"/>
        <v>0</v>
      </c>
      <c r="W253">
        <f ca="1"/>
        <v>0</v>
      </c>
      <c r="X253">
        <f ca="1"/>
        <v>0</v>
      </c>
      <c r="Y253">
        <f ca="1"/>
        <v>0</v>
      </c>
      <c r="Z253">
        <f ca="1"/>
        <v>0</v>
      </c>
      <c r="AA253">
        <f ca="1"/>
        <v>0</v>
      </c>
      <c r="AB253">
        <f ca="1"/>
        <v>0</v>
      </c>
      <c r="AC253">
        <f ca="1"/>
        <v>0</v>
      </c>
      <c r="AD253">
        <f ca="1"/>
        <v>0</v>
      </c>
      <c r="AE253">
        <f ca="1"/>
        <v>0</v>
      </c>
      <c r="AF253">
        <f ca="1"/>
        <v>0</v>
      </c>
      <c r="AG253">
        <f ca="1"/>
        <v>0</v>
      </c>
      <c r="AH253">
        <f ca="1"/>
        <v>0</v>
      </c>
      <c r="AI253">
        <f ca="1"/>
        <v>0</v>
      </c>
      <c r="AJ253">
        <f ca="1"/>
        <v>0</v>
      </c>
      <c r="AK253">
        <f ca="1"/>
        <v>0</v>
      </c>
      <c r="AL253">
        <f ca="1"/>
        <v>0</v>
      </c>
      <c r="AM253">
        <f ca="1"/>
        <v>0</v>
      </c>
      <c r="AN253">
        <f ca="1"/>
        <v>0</v>
      </c>
      <c r="AO253">
        <f ca="1"/>
        <v>0</v>
      </c>
      <c r="AP253">
        <f ca="1"/>
        <v>0</v>
      </c>
      <c r="AQ253">
        <f ca="1"/>
        <v>0</v>
      </c>
      <c r="AR253">
        <f ca="1"/>
        <v>0</v>
      </c>
      <c r="AS253">
        <f ca="1"/>
        <v>0</v>
      </c>
      <c r="AT253">
        <f ca="1"/>
        <v>0</v>
      </c>
      <c r="AU253">
        <f ca="1"/>
        <v>0</v>
      </c>
      <c r="AV253">
        <f ca="1"/>
        <v>0</v>
      </c>
      <c r="AW253">
        <f ca="1"/>
        <v>0</v>
      </c>
      <c r="AX253">
        <f ca="1"/>
        <v>0</v>
      </c>
      <c r="AY253">
        <f ca="1"/>
        <v>0</v>
      </c>
      <c r="AZ253">
        <f ca="1"/>
        <v>0</v>
      </c>
      <c r="BA253">
        <f ca="1"/>
        <v>0</v>
      </c>
      <c r="BB253">
        <f ca="1"/>
        <v>0</v>
      </c>
      <c r="BC253">
        <f ca="1"/>
        <v>0</v>
      </c>
      <c r="BD253">
        <f ca="1"/>
        <v>0</v>
      </c>
      <c r="BE253">
        <f ca="1"/>
        <v>0</v>
      </c>
      <c r="BF253">
        <f ca="1"/>
        <v>0</v>
      </c>
      <c r="BG253">
        <f ca="1"/>
        <v>0</v>
      </c>
      <c r="BH253">
        <f ca="1"/>
        <v>0</v>
      </c>
      <c r="BI253">
        <f ca="1"/>
        <v>0</v>
      </c>
      <c r="BJ253">
        <f ca="1"/>
        <v>0</v>
      </c>
      <c r="BK253" s="331">
        <f ca="1"/>
        <v>0</v>
      </c>
    </row>
    <row r="254" spans="1:63" x14ac:dyDescent="0.25">
      <c r="A254" s="330" t="str" cm="1">
        <f t="array" aca="1" ref="A254" ca="1">IF(INDIRECT(ADDRESS(9+QUOTIENT(ROW(A253)-1,20),4,4,1,"Equipa de projeto")) = 0,"", _xlfn.CONCAT(1 + QUOTIENT(ROW(A253)-1,20),". ", INDIRECT(ADDRESS(9+QUOTIENT(ROW(A253)-1,20),4,4,1,"Equipa de projeto"))))</f>
        <v/>
      </c>
      <c r="B254">
        <f>Atividades!$A$73</f>
        <v>0</v>
      </c>
      <c r="C254" s="123" t="s">
        <v>48</v>
      </c>
      <c r="D254">
        <f ca="1"/>
        <v>0</v>
      </c>
      <c r="E254">
        <f ca="1"/>
        <v>0</v>
      </c>
      <c r="F254">
        <f ca="1"/>
        <v>0</v>
      </c>
      <c r="G254">
        <f ca="1"/>
        <v>0</v>
      </c>
      <c r="H254">
        <f ca="1"/>
        <v>0</v>
      </c>
      <c r="I254">
        <f ca="1"/>
        <v>0</v>
      </c>
      <c r="J254">
        <f ca="1"/>
        <v>0</v>
      </c>
      <c r="K254">
        <f ca="1"/>
        <v>0</v>
      </c>
      <c r="L254">
        <f ca="1"/>
        <v>0</v>
      </c>
      <c r="M254">
        <f ca="1"/>
        <v>0</v>
      </c>
      <c r="N254">
        <f ca="1"/>
        <v>0</v>
      </c>
      <c r="O254">
        <f ca="1"/>
        <v>0</v>
      </c>
      <c r="P254">
        <f ca="1"/>
        <v>0</v>
      </c>
      <c r="Q254">
        <f ca="1"/>
        <v>0</v>
      </c>
      <c r="R254">
        <f ca="1"/>
        <v>0</v>
      </c>
      <c r="S254">
        <f ca="1"/>
        <v>0</v>
      </c>
      <c r="T254">
        <f ca="1"/>
        <v>0</v>
      </c>
      <c r="U254">
        <f ca="1"/>
        <v>0</v>
      </c>
      <c r="V254">
        <f ca="1"/>
        <v>0</v>
      </c>
      <c r="W254">
        <f ca="1"/>
        <v>0</v>
      </c>
      <c r="X254">
        <f ca="1"/>
        <v>0</v>
      </c>
      <c r="Y254">
        <f ca="1"/>
        <v>0</v>
      </c>
      <c r="Z254">
        <f ca="1"/>
        <v>0</v>
      </c>
      <c r="AA254">
        <f ca="1"/>
        <v>0</v>
      </c>
      <c r="AB254">
        <f ca="1"/>
        <v>0</v>
      </c>
      <c r="AC254">
        <f ca="1"/>
        <v>0</v>
      </c>
      <c r="AD254">
        <f ca="1"/>
        <v>0</v>
      </c>
      <c r="AE254">
        <f ca="1"/>
        <v>0</v>
      </c>
      <c r="AF254">
        <f ca="1"/>
        <v>0</v>
      </c>
      <c r="AG254">
        <f ca="1"/>
        <v>0</v>
      </c>
      <c r="AH254">
        <f ca="1"/>
        <v>0</v>
      </c>
      <c r="AI254">
        <f ca="1"/>
        <v>0</v>
      </c>
      <c r="AJ254">
        <f ca="1"/>
        <v>0</v>
      </c>
      <c r="AK254">
        <f ca="1"/>
        <v>0</v>
      </c>
      <c r="AL254">
        <f ca="1"/>
        <v>0</v>
      </c>
      <c r="AM254">
        <f ca="1"/>
        <v>0</v>
      </c>
      <c r="AN254">
        <f ca="1"/>
        <v>0</v>
      </c>
      <c r="AO254">
        <f ca="1"/>
        <v>0</v>
      </c>
      <c r="AP254">
        <f ca="1"/>
        <v>0</v>
      </c>
      <c r="AQ254">
        <f ca="1"/>
        <v>0</v>
      </c>
      <c r="AR254">
        <f ca="1"/>
        <v>0</v>
      </c>
      <c r="AS254">
        <f ca="1"/>
        <v>0</v>
      </c>
      <c r="AT254">
        <f ca="1"/>
        <v>0</v>
      </c>
      <c r="AU254">
        <f ca="1"/>
        <v>0</v>
      </c>
      <c r="AV254">
        <f ca="1"/>
        <v>0</v>
      </c>
      <c r="AW254">
        <f ca="1"/>
        <v>0</v>
      </c>
      <c r="AX254">
        <f ca="1"/>
        <v>0</v>
      </c>
      <c r="AY254">
        <f ca="1"/>
        <v>0</v>
      </c>
      <c r="AZ254">
        <f ca="1"/>
        <v>0</v>
      </c>
      <c r="BA254">
        <f ca="1"/>
        <v>0</v>
      </c>
      <c r="BB254">
        <f ca="1"/>
        <v>0</v>
      </c>
      <c r="BC254">
        <f ca="1"/>
        <v>0</v>
      </c>
      <c r="BD254">
        <f ca="1"/>
        <v>0</v>
      </c>
      <c r="BE254">
        <f ca="1"/>
        <v>0</v>
      </c>
      <c r="BF254">
        <f ca="1"/>
        <v>0</v>
      </c>
      <c r="BG254">
        <f ca="1"/>
        <v>0</v>
      </c>
      <c r="BH254">
        <f ca="1"/>
        <v>0</v>
      </c>
      <c r="BI254">
        <f ca="1"/>
        <v>0</v>
      </c>
      <c r="BJ254">
        <f ca="1"/>
        <v>0</v>
      </c>
      <c r="BK254" s="331">
        <f ca="1"/>
        <v>0</v>
      </c>
    </row>
    <row r="255" spans="1:63" x14ac:dyDescent="0.25">
      <c r="A255" s="330" t="str" cm="1">
        <f t="array" aca="1" ref="A255" ca="1">IF(INDIRECT(ADDRESS(9+QUOTIENT(ROW(A254)-1,20),4,4,1,"Equipa de projeto")) = 0,"", _xlfn.CONCAT(1 + QUOTIENT(ROW(A254)-1,20),". ", INDIRECT(ADDRESS(9+QUOTIENT(ROW(A254)-1,20),4,4,1,"Equipa de projeto"))))</f>
        <v/>
      </c>
      <c r="B255">
        <f>Atividades!$A$73</f>
        <v>0</v>
      </c>
      <c r="C255" s="123" t="s">
        <v>49</v>
      </c>
      <c r="D255">
        <f ca="1"/>
        <v>0</v>
      </c>
      <c r="E255">
        <f ca="1"/>
        <v>0</v>
      </c>
      <c r="F255">
        <f ca="1"/>
        <v>0</v>
      </c>
      <c r="G255">
        <f ca="1"/>
        <v>0</v>
      </c>
      <c r="H255">
        <f ca="1"/>
        <v>0</v>
      </c>
      <c r="I255">
        <f ca="1"/>
        <v>0</v>
      </c>
      <c r="J255">
        <f ca="1"/>
        <v>0</v>
      </c>
      <c r="K255">
        <f ca="1"/>
        <v>0</v>
      </c>
      <c r="L255">
        <f ca="1"/>
        <v>0</v>
      </c>
      <c r="M255">
        <f ca="1"/>
        <v>0</v>
      </c>
      <c r="N255">
        <f ca="1"/>
        <v>0</v>
      </c>
      <c r="O255">
        <f ca="1"/>
        <v>0</v>
      </c>
      <c r="P255">
        <f ca="1"/>
        <v>0</v>
      </c>
      <c r="Q255">
        <f ca="1"/>
        <v>0</v>
      </c>
      <c r="R255">
        <f ca="1"/>
        <v>0</v>
      </c>
      <c r="S255">
        <f ca="1"/>
        <v>0</v>
      </c>
      <c r="T255">
        <f ca="1"/>
        <v>0</v>
      </c>
      <c r="U255">
        <f ca="1"/>
        <v>0</v>
      </c>
      <c r="V255">
        <f ca="1"/>
        <v>0</v>
      </c>
      <c r="W255">
        <f ca="1"/>
        <v>0</v>
      </c>
      <c r="X255">
        <f ca="1"/>
        <v>0</v>
      </c>
      <c r="Y255">
        <f ca="1"/>
        <v>0</v>
      </c>
      <c r="Z255">
        <f ca="1"/>
        <v>0</v>
      </c>
      <c r="AA255">
        <f ca="1"/>
        <v>0</v>
      </c>
      <c r="AB255">
        <f ca="1"/>
        <v>0</v>
      </c>
      <c r="AC255">
        <f ca="1"/>
        <v>0</v>
      </c>
      <c r="AD255">
        <f ca="1"/>
        <v>0</v>
      </c>
      <c r="AE255">
        <f ca="1"/>
        <v>0</v>
      </c>
      <c r="AF255">
        <f ca="1"/>
        <v>0</v>
      </c>
      <c r="AG255">
        <f ca="1"/>
        <v>0</v>
      </c>
      <c r="AH255">
        <f ca="1"/>
        <v>0</v>
      </c>
      <c r="AI255">
        <f ca="1"/>
        <v>0</v>
      </c>
      <c r="AJ255">
        <f ca="1"/>
        <v>0</v>
      </c>
      <c r="AK255">
        <f ca="1"/>
        <v>0</v>
      </c>
      <c r="AL255">
        <f ca="1"/>
        <v>0</v>
      </c>
      <c r="AM255">
        <f ca="1"/>
        <v>0</v>
      </c>
      <c r="AN255">
        <f ca="1"/>
        <v>0</v>
      </c>
      <c r="AO255">
        <f ca="1"/>
        <v>0</v>
      </c>
      <c r="AP255">
        <f ca="1"/>
        <v>0</v>
      </c>
      <c r="AQ255">
        <f ca="1"/>
        <v>0</v>
      </c>
      <c r="AR255">
        <f ca="1"/>
        <v>0</v>
      </c>
      <c r="AS255">
        <f ca="1"/>
        <v>0</v>
      </c>
      <c r="AT255">
        <f ca="1"/>
        <v>0</v>
      </c>
      <c r="AU255">
        <f ca="1"/>
        <v>0</v>
      </c>
      <c r="AV255">
        <f ca="1"/>
        <v>0</v>
      </c>
      <c r="AW255">
        <f ca="1"/>
        <v>0</v>
      </c>
      <c r="AX255">
        <f ca="1"/>
        <v>0</v>
      </c>
      <c r="AY255">
        <f ca="1"/>
        <v>0</v>
      </c>
      <c r="AZ255">
        <f ca="1"/>
        <v>0</v>
      </c>
      <c r="BA255">
        <f ca="1"/>
        <v>0</v>
      </c>
      <c r="BB255">
        <f ca="1"/>
        <v>0</v>
      </c>
      <c r="BC255">
        <f ca="1"/>
        <v>0</v>
      </c>
      <c r="BD255">
        <f ca="1"/>
        <v>0</v>
      </c>
      <c r="BE255">
        <f ca="1"/>
        <v>0</v>
      </c>
      <c r="BF255">
        <f ca="1"/>
        <v>0</v>
      </c>
      <c r="BG255">
        <f ca="1"/>
        <v>0</v>
      </c>
      <c r="BH255">
        <f ca="1"/>
        <v>0</v>
      </c>
      <c r="BI255">
        <f ca="1"/>
        <v>0</v>
      </c>
      <c r="BJ255">
        <f ca="1"/>
        <v>0</v>
      </c>
      <c r="BK255" s="331">
        <f ca="1"/>
        <v>0</v>
      </c>
    </row>
    <row r="256" spans="1:63" x14ac:dyDescent="0.25">
      <c r="A256" s="330" t="str" cm="1">
        <f t="array" aca="1" ref="A256" ca="1">IF(INDIRECT(ADDRESS(9+QUOTIENT(ROW(A255)-1,20),4,4,1,"Equipa de projeto")) = 0,"", _xlfn.CONCAT(1 + QUOTIENT(ROW(A255)-1,20),". ", INDIRECT(ADDRESS(9+QUOTIENT(ROW(A255)-1,20),4,4,1,"Equipa de projeto"))))</f>
        <v/>
      </c>
      <c r="B256">
        <f>Atividades!$A$85</f>
        <v>0</v>
      </c>
      <c r="C256" s="123" t="s">
        <v>48</v>
      </c>
      <c r="D256">
        <f ca="1"/>
        <v>0</v>
      </c>
      <c r="E256">
        <f ca="1"/>
        <v>0</v>
      </c>
      <c r="F256">
        <f ca="1"/>
        <v>0</v>
      </c>
      <c r="G256">
        <f ca="1"/>
        <v>0</v>
      </c>
      <c r="H256">
        <f ca="1"/>
        <v>0</v>
      </c>
      <c r="I256">
        <f ca="1"/>
        <v>0</v>
      </c>
      <c r="J256">
        <f ca="1"/>
        <v>0</v>
      </c>
      <c r="K256">
        <f ca="1"/>
        <v>0</v>
      </c>
      <c r="L256">
        <f ca="1"/>
        <v>0</v>
      </c>
      <c r="M256">
        <f ca="1"/>
        <v>0</v>
      </c>
      <c r="N256">
        <f ca="1"/>
        <v>0</v>
      </c>
      <c r="O256">
        <f ca="1"/>
        <v>0</v>
      </c>
      <c r="P256">
        <f ca="1"/>
        <v>0</v>
      </c>
      <c r="Q256">
        <f ca="1"/>
        <v>0</v>
      </c>
      <c r="R256">
        <f ca="1"/>
        <v>0</v>
      </c>
      <c r="S256">
        <f ca="1"/>
        <v>0</v>
      </c>
      <c r="T256">
        <f ca="1"/>
        <v>0</v>
      </c>
      <c r="U256">
        <f ca="1"/>
        <v>0</v>
      </c>
      <c r="V256">
        <f ca="1"/>
        <v>0</v>
      </c>
      <c r="W256">
        <f ca="1"/>
        <v>0</v>
      </c>
      <c r="X256">
        <f ca="1"/>
        <v>0</v>
      </c>
      <c r="Y256">
        <f ca="1"/>
        <v>0</v>
      </c>
      <c r="Z256">
        <f ca="1"/>
        <v>0</v>
      </c>
      <c r="AA256">
        <f ca="1"/>
        <v>0</v>
      </c>
      <c r="AB256">
        <f ca="1"/>
        <v>0</v>
      </c>
      <c r="AC256">
        <f ca="1"/>
        <v>0</v>
      </c>
      <c r="AD256">
        <f ca="1"/>
        <v>0</v>
      </c>
      <c r="AE256">
        <f ca="1"/>
        <v>0</v>
      </c>
      <c r="AF256">
        <f ca="1"/>
        <v>0</v>
      </c>
      <c r="AG256">
        <f ca="1"/>
        <v>0</v>
      </c>
      <c r="AH256">
        <f ca="1"/>
        <v>0</v>
      </c>
      <c r="AI256">
        <f ca="1"/>
        <v>0</v>
      </c>
      <c r="AJ256">
        <f ca="1"/>
        <v>0</v>
      </c>
      <c r="AK256">
        <f ca="1"/>
        <v>0</v>
      </c>
      <c r="AL256">
        <f ca="1"/>
        <v>0</v>
      </c>
      <c r="AM256">
        <f ca="1"/>
        <v>0</v>
      </c>
      <c r="AN256">
        <f ca="1"/>
        <v>0</v>
      </c>
      <c r="AO256">
        <f ca="1"/>
        <v>0</v>
      </c>
      <c r="AP256">
        <f ca="1"/>
        <v>0</v>
      </c>
      <c r="AQ256">
        <f ca="1"/>
        <v>0</v>
      </c>
      <c r="AR256">
        <f ca="1"/>
        <v>0</v>
      </c>
      <c r="AS256">
        <f ca="1"/>
        <v>0</v>
      </c>
      <c r="AT256">
        <f ca="1"/>
        <v>0</v>
      </c>
      <c r="AU256">
        <f ca="1"/>
        <v>0</v>
      </c>
      <c r="AV256">
        <f ca="1"/>
        <v>0</v>
      </c>
      <c r="AW256">
        <f ca="1"/>
        <v>0</v>
      </c>
      <c r="AX256">
        <f ca="1"/>
        <v>0</v>
      </c>
      <c r="AY256">
        <f ca="1"/>
        <v>0</v>
      </c>
      <c r="AZ256">
        <f ca="1"/>
        <v>0</v>
      </c>
      <c r="BA256">
        <f ca="1"/>
        <v>0</v>
      </c>
      <c r="BB256">
        <f ca="1"/>
        <v>0</v>
      </c>
      <c r="BC256">
        <f ca="1"/>
        <v>0</v>
      </c>
      <c r="BD256">
        <f ca="1"/>
        <v>0</v>
      </c>
      <c r="BE256">
        <f ca="1"/>
        <v>0</v>
      </c>
      <c r="BF256">
        <f ca="1"/>
        <v>0</v>
      </c>
      <c r="BG256">
        <f ca="1"/>
        <v>0</v>
      </c>
      <c r="BH256">
        <f ca="1"/>
        <v>0</v>
      </c>
      <c r="BI256">
        <f ca="1"/>
        <v>0</v>
      </c>
      <c r="BJ256">
        <f ca="1"/>
        <v>0</v>
      </c>
      <c r="BK256" s="331">
        <f ca="1"/>
        <v>0</v>
      </c>
    </row>
    <row r="257" spans="1:63" x14ac:dyDescent="0.25">
      <c r="A257" s="330" t="str" cm="1">
        <f t="array" aca="1" ref="A257" ca="1">IF(INDIRECT(ADDRESS(9+QUOTIENT(ROW(A256)-1,20),4,4,1,"Equipa de projeto")) = 0,"", _xlfn.CONCAT(1 + QUOTIENT(ROW(A256)-1,20),". ", INDIRECT(ADDRESS(9+QUOTIENT(ROW(A256)-1,20),4,4,1,"Equipa de projeto"))))</f>
        <v/>
      </c>
      <c r="B257">
        <f>Atividades!$A$85</f>
        <v>0</v>
      </c>
      <c r="C257" s="123" t="s">
        <v>49</v>
      </c>
      <c r="D257">
        <f ca="1"/>
        <v>0</v>
      </c>
      <c r="E257">
        <f ca="1"/>
        <v>0</v>
      </c>
      <c r="F257">
        <f ca="1"/>
        <v>0</v>
      </c>
      <c r="G257">
        <f ca="1"/>
        <v>0</v>
      </c>
      <c r="H257">
        <f ca="1"/>
        <v>0</v>
      </c>
      <c r="I257">
        <f ca="1"/>
        <v>0</v>
      </c>
      <c r="J257">
        <f ca="1"/>
        <v>0</v>
      </c>
      <c r="K257">
        <f ca="1"/>
        <v>0</v>
      </c>
      <c r="L257">
        <f ca="1"/>
        <v>0</v>
      </c>
      <c r="M257">
        <f ca="1"/>
        <v>0</v>
      </c>
      <c r="N257">
        <f ca="1"/>
        <v>0</v>
      </c>
      <c r="O257">
        <f ca="1"/>
        <v>0</v>
      </c>
      <c r="P257">
        <f ca="1"/>
        <v>0</v>
      </c>
      <c r="Q257">
        <f ca="1"/>
        <v>0</v>
      </c>
      <c r="R257">
        <f ca="1"/>
        <v>0</v>
      </c>
      <c r="S257">
        <f ca="1"/>
        <v>0</v>
      </c>
      <c r="T257">
        <f ca="1"/>
        <v>0</v>
      </c>
      <c r="U257">
        <f ca="1"/>
        <v>0</v>
      </c>
      <c r="V257">
        <f ca="1"/>
        <v>0</v>
      </c>
      <c r="W257">
        <f ca="1"/>
        <v>0</v>
      </c>
      <c r="X257">
        <f ca="1"/>
        <v>0</v>
      </c>
      <c r="Y257">
        <f ca="1"/>
        <v>0</v>
      </c>
      <c r="Z257">
        <f ca="1"/>
        <v>0</v>
      </c>
      <c r="AA257">
        <f ca="1"/>
        <v>0</v>
      </c>
      <c r="AB257">
        <f ca="1"/>
        <v>0</v>
      </c>
      <c r="AC257">
        <f ca="1"/>
        <v>0</v>
      </c>
      <c r="AD257">
        <f ca="1"/>
        <v>0</v>
      </c>
      <c r="AE257">
        <f ca="1"/>
        <v>0</v>
      </c>
      <c r="AF257">
        <f ca="1"/>
        <v>0</v>
      </c>
      <c r="AG257">
        <f ca="1"/>
        <v>0</v>
      </c>
      <c r="AH257">
        <f ca="1"/>
        <v>0</v>
      </c>
      <c r="AI257">
        <f ca="1"/>
        <v>0</v>
      </c>
      <c r="AJ257">
        <f ca="1"/>
        <v>0</v>
      </c>
      <c r="AK257">
        <f ca="1"/>
        <v>0</v>
      </c>
      <c r="AL257">
        <f ca="1"/>
        <v>0</v>
      </c>
      <c r="AM257">
        <f ca="1"/>
        <v>0</v>
      </c>
      <c r="AN257">
        <f ca="1"/>
        <v>0</v>
      </c>
      <c r="AO257">
        <f ca="1"/>
        <v>0</v>
      </c>
      <c r="AP257">
        <f ca="1"/>
        <v>0</v>
      </c>
      <c r="AQ257">
        <f ca="1"/>
        <v>0</v>
      </c>
      <c r="AR257">
        <f ca="1"/>
        <v>0</v>
      </c>
      <c r="AS257">
        <f ca="1"/>
        <v>0</v>
      </c>
      <c r="AT257">
        <f ca="1"/>
        <v>0</v>
      </c>
      <c r="AU257">
        <f ca="1"/>
        <v>0</v>
      </c>
      <c r="AV257">
        <f ca="1"/>
        <v>0</v>
      </c>
      <c r="AW257">
        <f ca="1"/>
        <v>0</v>
      </c>
      <c r="AX257">
        <f ca="1"/>
        <v>0</v>
      </c>
      <c r="AY257">
        <f ca="1"/>
        <v>0</v>
      </c>
      <c r="AZ257">
        <f ca="1"/>
        <v>0</v>
      </c>
      <c r="BA257">
        <f ca="1"/>
        <v>0</v>
      </c>
      <c r="BB257">
        <f ca="1"/>
        <v>0</v>
      </c>
      <c r="BC257">
        <f ca="1"/>
        <v>0</v>
      </c>
      <c r="BD257">
        <f ca="1"/>
        <v>0</v>
      </c>
      <c r="BE257">
        <f ca="1"/>
        <v>0</v>
      </c>
      <c r="BF257">
        <f ca="1"/>
        <v>0</v>
      </c>
      <c r="BG257">
        <f ca="1"/>
        <v>0</v>
      </c>
      <c r="BH257">
        <f ca="1"/>
        <v>0</v>
      </c>
      <c r="BI257">
        <f ca="1"/>
        <v>0</v>
      </c>
      <c r="BJ257">
        <f ca="1"/>
        <v>0</v>
      </c>
      <c r="BK257" s="331">
        <f ca="1"/>
        <v>0</v>
      </c>
    </row>
    <row r="258" spans="1:63" x14ac:dyDescent="0.25">
      <c r="A258" s="330" t="str" cm="1">
        <f t="array" aca="1" ref="A258" ca="1">IF(INDIRECT(ADDRESS(9+QUOTIENT(ROW(A257)-1,20),4,4,1,"Equipa de projeto")) = 0,"", _xlfn.CONCAT(1 + QUOTIENT(ROW(A257)-1,20),". ", INDIRECT(ADDRESS(9+QUOTIENT(ROW(A257)-1,20),4,4,1,"Equipa de projeto"))))</f>
        <v/>
      </c>
      <c r="B258">
        <f>Atividades!$A$97</f>
        <v>0</v>
      </c>
      <c r="C258" s="123" t="s">
        <v>48</v>
      </c>
      <c r="D258">
        <f ca="1"/>
        <v>0</v>
      </c>
      <c r="E258">
        <f ca="1"/>
        <v>0</v>
      </c>
      <c r="F258">
        <f ca="1"/>
        <v>0</v>
      </c>
      <c r="G258">
        <f ca="1"/>
        <v>0</v>
      </c>
      <c r="H258">
        <f ca="1"/>
        <v>0</v>
      </c>
      <c r="I258">
        <f ca="1"/>
        <v>0</v>
      </c>
      <c r="J258">
        <f ca="1"/>
        <v>0</v>
      </c>
      <c r="K258">
        <f ca="1"/>
        <v>0</v>
      </c>
      <c r="L258">
        <f ca="1"/>
        <v>0</v>
      </c>
      <c r="M258">
        <f ca="1"/>
        <v>0</v>
      </c>
      <c r="N258">
        <f ca="1"/>
        <v>0</v>
      </c>
      <c r="O258">
        <f ca="1"/>
        <v>0</v>
      </c>
      <c r="P258">
        <f ca="1"/>
        <v>0</v>
      </c>
      <c r="Q258">
        <f ca="1"/>
        <v>0</v>
      </c>
      <c r="R258">
        <f ca="1"/>
        <v>0</v>
      </c>
      <c r="S258">
        <f ca="1"/>
        <v>0</v>
      </c>
      <c r="T258">
        <f ca="1"/>
        <v>0</v>
      </c>
      <c r="U258">
        <f ca="1"/>
        <v>0</v>
      </c>
      <c r="V258">
        <f ca="1"/>
        <v>0</v>
      </c>
      <c r="W258">
        <f ca="1"/>
        <v>0</v>
      </c>
      <c r="X258">
        <f ca="1"/>
        <v>0</v>
      </c>
      <c r="Y258">
        <f ca="1"/>
        <v>0</v>
      </c>
      <c r="Z258">
        <f ca="1"/>
        <v>0</v>
      </c>
      <c r="AA258">
        <f ca="1"/>
        <v>0</v>
      </c>
      <c r="AB258">
        <f ca="1"/>
        <v>0</v>
      </c>
      <c r="AC258">
        <f ca="1"/>
        <v>0</v>
      </c>
      <c r="AD258">
        <f ca="1"/>
        <v>0</v>
      </c>
      <c r="AE258">
        <f ca="1"/>
        <v>0</v>
      </c>
      <c r="AF258">
        <f ca="1"/>
        <v>0</v>
      </c>
      <c r="AG258">
        <f ca="1"/>
        <v>0</v>
      </c>
      <c r="AH258">
        <f ca="1"/>
        <v>0</v>
      </c>
      <c r="AI258">
        <f ca="1"/>
        <v>0</v>
      </c>
      <c r="AJ258">
        <f ca="1"/>
        <v>0</v>
      </c>
      <c r="AK258">
        <f ca="1"/>
        <v>0</v>
      </c>
      <c r="AL258">
        <f ca="1"/>
        <v>0</v>
      </c>
      <c r="AM258">
        <f ca="1"/>
        <v>0</v>
      </c>
      <c r="AN258">
        <f ca="1"/>
        <v>0</v>
      </c>
      <c r="AO258">
        <f ca="1"/>
        <v>0</v>
      </c>
      <c r="AP258">
        <f ca="1"/>
        <v>0</v>
      </c>
      <c r="AQ258">
        <f ca="1"/>
        <v>0</v>
      </c>
      <c r="AR258">
        <f ca="1"/>
        <v>0</v>
      </c>
      <c r="AS258">
        <f ca="1"/>
        <v>0</v>
      </c>
      <c r="AT258">
        <f ca="1"/>
        <v>0</v>
      </c>
      <c r="AU258">
        <f ca="1"/>
        <v>0</v>
      </c>
      <c r="AV258">
        <f ca="1"/>
        <v>0</v>
      </c>
      <c r="AW258">
        <f ca="1"/>
        <v>0</v>
      </c>
      <c r="AX258">
        <f ca="1"/>
        <v>0</v>
      </c>
      <c r="AY258">
        <f ca="1"/>
        <v>0</v>
      </c>
      <c r="AZ258">
        <f ca="1"/>
        <v>0</v>
      </c>
      <c r="BA258">
        <f ca="1"/>
        <v>0</v>
      </c>
      <c r="BB258">
        <f ca="1"/>
        <v>0</v>
      </c>
      <c r="BC258">
        <f ca="1"/>
        <v>0</v>
      </c>
      <c r="BD258">
        <f ca="1"/>
        <v>0</v>
      </c>
      <c r="BE258">
        <f ca="1"/>
        <v>0</v>
      </c>
      <c r="BF258">
        <f ca="1"/>
        <v>0</v>
      </c>
      <c r="BG258">
        <f ca="1"/>
        <v>0</v>
      </c>
      <c r="BH258">
        <f ca="1"/>
        <v>0</v>
      </c>
      <c r="BI258">
        <f ca="1"/>
        <v>0</v>
      </c>
      <c r="BJ258">
        <f ca="1"/>
        <v>0</v>
      </c>
      <c r="BK258" s="331">
        <f ca="1"/>
        <v>0</v>
      </c>
    </row>
    <row r="259" spans="1:63" x14ac:dyDescent="0.25">
      <c r="A259" s="330" t="str" cm="1">
        <f t="array" aca="1" ref="A259" ca="1">IF(INDIRECT(ADDRESS(9+QUOTIENT(ROW(A258)-1,20),4,4,1,"Equipa de projeto")) = 0,"", _xlfn.CONCAT(1 + QUOTIENT(ROW(A258)-1,20),". ", INDIRECT(ADDRESS(9+QUOTIENT(ROW(A258)-1,20),4,4,1,"Equipa de projeto"))))</f>
        <v/>
      </c>
      <c r="B259">
        <f>Atividades!$A$97</f>
        <v>0</v>
      </c>
      <c r="C259" s="123" t="s">
        <v>49</v>
      </c>
      <c r="D259">
        <f ca="1"/>
        <v>0</v>
      </c>
      <c r="E259">
        <f ca="1"/>
        <v>0</v>
      </c>
      <c r="F259">
        <f ca="1"/>
        <v>0</v>
      </c>
      <c r="G259">
        <f ca="1"/>
        <v>0</v>
      </c>
      <c r="H259">
        <f ca="1"/>
        <v>0</v>
      </c>
      <c r="I259">
        <f ca="1"/>
        <v>0</v>
      </c>
      <c r="J259">
        <f ca="1"/>
        <v>0</v>
      </c>
      <c r="K259">
        <f ca="1"/>
        <v>0</v>
      </c>
      <c r="L259">
        <f ca="1"/>
        <v>0</v>
      </c>
      <c r="M259">
        <f ca="1"/>
        <v>0</v>
      </c>
      <c r="N259">
        <f ca="1"/>
        <v>0</v>
      </c>
      <c r="O259">
        <f ca="1"/>
        <v>0</v>
      </c>
      <c r="P259">
        <f ca="1"/>
        <v>0</v>
      </c>
      <c r="Q259">
        <f ca="1"/>
        <v>0</v>
      </c>
      <c r="R259">
        <f ca="1"/>
        <v>0</v>
      </c>
      <c r="S259">
        <f ca="1"/>
        <v>0</v>
      </c>
      <c r="T259">
        <f ca="1"/>
        <v>0</v>
      </c>
      <c r="U259">
        <f ca="1"/>
        <v>0</v>
      </c>
      <c r="V259">
        <f ca="1"/>
        <v>0</v>
      </c>
      <c r="W259">
        <f ca="1"/>
        <v>0</v>
      </c>
      <c r="X259">
        <f ca="1"/>
        <v>0</v>
      </c>
      <c r="Y259">
        <f ca="1"/>
        <v>0</v>
      </c>
      <c r="Z259">
        <f ca="1"/>
        <v>0</v>
      </c>
      <c r="AA259">
        <f ca="1"/>
        <v>0</v>
      </c>
      <c r="AB259">
        <f ca="1"/>
        <v>0</v>
      </c>
      <c r="AC259">
        <f ca="1"/>
        <v>0</v>
      </c>
      <c r="AD259">
        <f ca="1"/>
        <v>0</v>
      </c>
      <c r="AE259">
        <f ca="1"/>
        <v>0</v>
      </c>
      <c r="AF259">
        <f ca="1"/>
        <v>0</v>
      </c>
      <c r="AG259">
        <f ca="1"/>
        <v>0</v>
      </c>
      <c r="AH259">
        <f ca="1"/>
        <v>0</v>
      </c>
      <c r="AI259">
        <f ca="1"/>
        <v>0</v>
      </c>
      <c r="AJ259">
        <f ca="1"/>
        <v>0</v>
      </c>
      <c r="AK259">
        <f ca="1"/>
        <v>0</v>
      </c>
      <c r="AL259">
        <f ca="1"/>
        <v>0</v>
      </c>
      <c r="AM259">
        <f ca="1"/>
        <v>0</v>
      </c>
      <c r="AN259">
        <f ca="1"/>
        <v>0</v>
      </c>
      <c r="AO259">
        <f ca="1"/>
        <v>0</v>
      </c>
      <c r="AP259">
        <f ca="1"/>
        <v>0</v>
      </c>
      <c r="AQ259">
        <f ca="1"/>
        <v>0</v>
      </c>
      <c r="AR259">
        <f ca="1"/>
        <v>0</v>
      </c>
      <c r="AS259">
        <f ca="1"/>
        <v>0</v>
      </c>
      <c r="AT259">
        <f ca="1"/>
        <v>0</v>
      </c>
      <c r="AU259">
        <f ca="1"/>
        <v>0</v>
      </c>
      <c r="AV259">
        <f ca="1"/>
        <v>0</v>
      </c>
      <c r="AW259">
        <f ca="1"/>
        <v>0</v>
      </c>
      <c r="AX259">
        <f ca="1"/>
        <v>0</v>
      </c>
      <c r="AY259">
        <f ca="1"/>
        <v>0</v>
      </c>
      <c r="AZ259">
        <f ca="1"/>
        <v>0</v>
      </c>
      <c r="BA259">
        <f ca="1"/>
        <v>0</v>
      </c>
      <c r="BB259">
        <f ca="1"/>
        <v>0</v>
      </c>
      <c r="BC259">
        <f ca="1"/>
        <v>0</v>
      </c>
      <c r="BD259">
        <f ca="1"/>
        <v>0</v>
      </c>
      <c r="BE259">
        <f ca="1"/>
        <v>0</v>
      </c>
      <c r="BF259">
        <f ca="1"/>
        <v>0</v>
      </c>
      <c r="BG259">
        <f ca="1"/>
        <v>0</v>
      </c>
      <c r="BH259">
        <f ca="1"/>
        <v>0</v>
      </c>
      <c r="BI259">
        <f ca="1"/>
        <v>0</v>
      </c>
      <c r="BJ259">
        <f ca="1"/>
        <v>0</v>
      </c>
      <c r="BK259" s="331">
        <f ca="1"/>
        <v>0</v>
      </c>
    </row>
    <row r="260" spans="1:63" x14ac:dyDescent="0.25">
      <c r="A260" s="330" t="str" cm="1">
        <f t="array" aca="1" ref="A260" ca="1">IF(INDIRECT(ADDRESS(9+QUOTIENT(ROW(A259)-1,20),4,4,1,"Equipa de projeto")) = 0,"", _xlfn.CONCAT(1 + QUOTIENT(ROW(A259)-1,20),". ", INDIRECT(ADDRESS(9+QUOTIENT(ROW(A259)-1,20),4,4,1,"Equipa de projeto"))))</f>
        <v/>
      </c>
      <c r="B260">
        <f>Atividades!$A$109</f>
        <v>0</v>
      </c>
      <c r="C260" s="123" t="s">
        <v>48</v>
      </c>
      <c r="D260">
        <f ca="1"/>
        <v>0</v>
      </c>
      <c r="E260">
        <f ca="1"/>
        <v>0</v>
      </c>
      <c r="F260">
        <f ca="1"/>
        <v>0</v>
      </c>
      <c r="G260">
        <f ca="1"/>
        <v>0</v>
      </c>
      <c r="H260">
        <f ca="1"/>
        <v>0</v>
      </c>
      <c r="I260">
        <f ca="1"/>
        <v>0</v>
      </c>
      <c r="J260">
        <f ca="1"/>
        <v>0</v>
      </c>
      <c r="K260">
        <f ca="1"/>
        <v>0</v>
      </c>
      <c r="L260">
        <f ca="1"/>
        <v>0</v>
      </c>
      <c r="M260">
        <f ca="1"/>
        <v>0</v>
      </c>
      <c r="N260">
        <f ca="1"/>
        <v>0</v>
      </c>
      <c r="O260">
        <f ca="1"/>
        <v>0</v>
      </c>
      <c r="P260">
        <f ca="1"/>
        <v>0</v>
      </c>
      <c r="Q260">
        <f ca="1"/>
        <v>0</v>
      </c>
      <c r="R260">
        <f ca="1"/>
        <v>0</v>
      </c>
      <c r="S260">
        <f ca="1"/>
        <v>0</v>
      </c>
      <c r="T260">
        <f ca="1"/>
        <v>0</v>
      </c>
      <c r="U260">
        <f ca="1"/>
        <v>0</v>
      </c>
      <c r="V260">
        <f ca="1"/>
        <v>0</v>
      </c>
      <c r="W260">
        <f ca="1"/>
        <v>0</v>
      </c>
      <c r="X260">
        <f ca="1"/>
        <v>0</v>
      </c>
      <c r="Y260">
        <f ca="1"/>
        <v>0</v>
      </c>
      <c r="Z260">
        <f ca="1"/>
        <v>0</v>
      </c>
      <c r="AA260">
        <f ca="1"/>
        <v>0</v>
      </c>
      <c r="AB260">
        <f ca="1"/>
        <v>0</v>
      </c>
      <c r="AC260">
        <f ca="1"/>
        <v>0</v>
      </c>
      <c r="AD260">
        <f ca="1"/>
        <v>0</v>
      </c>
      <c r="AE260">
        <f ca="1"/>
        <v>0</v>
      </c>
      <c r="AF260">
        <f ca="1"/>
        <v>0</v>
      </c>
      <c r="AG260">
        <f ca="1"/>
        <v>0</v>
      </c>
      <c r="AH260">
        <f ca="1"/>
        <v>0</v>
      </c>
      <c r="AI260">
        <f ca="1"/>
        <v>0</v>
      </c>
      <c r="AJ260">
        <f ca="1"/>
        <v>0</v>
      </c>
      <c r="AK260">
        <f ca="1"/>
        <v>0</v>
      </c>
      <c r="AL260">
        <f ca="1"/>
        <v>0</v>
      </c>
      <c r="AM260">
        <f ca="1"/>
        <v>0</v>
      </c>
      <c r="AN260">
        <f ca="1"/>
        <v>0</v>
      </c>
      <c r="AO260">
        <f ca="1"/>
        <v>0</v>
      </c>
      <c r="AP260">
        <f ca="1"/>
        <v>0</v>
      </c>
      <c r="AQ260">
        <f ca="1"/>
        <v>0</v>
      </c>
      <c r="AR260">
        <f ca="1"/>
        <v>0</v>
      </c>
      <c r="AS260">
        <f ca="1"/>
        <v>0</v>
      </c>
      <c r="AT260">
        <f ca="1"/>
        <v>0</v>
      </c>
      <c r="AU260">
        <f ca="1"/>
        <v>0</v>
      </c>
      <c r="AV260">
        <f ca="1"/>
        <v>0</v>
      </c>
      <c r="AW260">
        <f ca="1"/>
        <v>0</v>
      </c>
      <c r="AX260">
        <f ca="1"/>
        <v>0</v>
      </c>
      <c r="AY260">
        <f ca="1"/>
        <v>0</v>
      </c>
      <c r="AZ260">
        <f ca="1"/>
        <v>0</v>
      </c>
      <c r="BA260">
        <f ca="1"/>
        <v>0</v>
      </c>
      <c r="BB260">
        <f ca="1"/>
        <v>0</v>
      </c>
      <c r="BC260">
        <f ca="1"/>
        <v>0</v>
      </c>
      <c r="BD260">
        <f ca="1"/>
        <v>0</v>
      </c>
      <c r="BE260">
        <f ca="1"/>
        <v>0</v>
      </c>
      <c r="BF260">
        <f ca="1"/>
        <v>0</v>
      </c>
      <c r="BG260">
        <f ca="1"/>
        <v>0</v>
      </c>
      <c r="BH260">
        <f ca="1"/>
        <v>0</v>
      </c>
      <c r="BI260">
        <f ca="1"/>
        <v>0</v>
      </c>
      <c r="BJ260">
        <f ca="1"/>
        <v>0</v>
      </c>
      <c r="BK260" s="331">
        <f ca="1"/>
        <v>0</v>
      </c>
    </row>
    <row r="261" spans="1:63" ht="15.75" thickBot="1" x14ac:dyDescent="0.3">
      <c r="A261" s="332" t="str" cm="1">
        <f t="array" aca="1" ref="A261" ca="1">IF(INDIRECT(ADDRESS(9+QUOTIENT(ROW(A260)-1,20),4,4,1,"Equipa de projeto")) = 0,"", _xlfn.CONCAT(1 + QUOTIENT(ROW(A260)-1,20),". ", INDIRECT(ADDRESS(9+QUOTIENT(ROW(A260)-1,20),4,4,1,"Equipa de projeto"))))</f>
        <v/>
      </c>
      <c r="B261" s="333">
        <f>Atividades!$A$109</f>
        <v>0</v>
      </c>
      <c r="C261" s="334" t="s">
        <v>49</v>
      </c>
      <c r="D261" s="333">
        <f ca="1"/>
        <v>0</v>
      </c>
      <c r="E261" s="333">
        <f ca="1"/>
        <v>0</v>
      </c>
      <c r="F261" s="333">
        <f ca="1"/>
        <v>0</v>
      </c>
      <c r="G261" s="333">
        <f ca="1"/>
        <v>0</v>
      </c>
      <c r="H261" s="333">
        <f ca="1"/>
        <v>0</v>
      </c>
      <c r="I261" s="333">
        <f ca="1"/>
        <v>0</v>
      </c>
      <c r="J261" s="333">
        <f ca="1"/>
        <v>0</v>
      </c>
      <c r="K261" s="333">
        <f ca="1"/>
        <v>0</v>
      </c>
      <c r="L261" s="333">
        <f ca="1"/>
        <v>0</v>
      </c>
      <c r="M261" s="333">
        <f ca="1"/>
        <v>0</v>
      </c>
      <c r="N261" s="333">
        <f ca="1"/>
        <v>0</v>
      </c>
      <c r="O261" s="333">
        <f ca="1"/>
        <v>0</v>
      </c>
      <c r="P261" s="333">
        <f ca="1"/>
        <v>0</v>
      </c>
      <c r="Q261" s="333">
        <f ca="1"/>
        <v>0</v>
      </c>
      <c r="R261" s="333">
        <f ca="1"/>
        <v>0</v>
      </c>
      <c r="S261" s="333">
        <f ca="1"/>
        <v>0</v>
      </c>
      <c r="T261" s="333">
        <f ca="1"/>
        <v>0</v>
      </c>
      <c r="U261" s="333">
        <f ca="1"/>
        <v>0</v>
      </c>
      <c r="V261" s="333">
        <f ca="1"/>
        <v>0</v>
      </c>
      <c r="W261" s="333">
        <f ca="1"/>
        <v>0</v>
      </c>
      <c r="X261" s="333">
        <f ca="1"/>
        <v>0</v>
      </c>
      <c r="Y261" s="333">
        <f ca="1"/>
        <v>0</v>
      </c>
      <c r="Z261" s="333">
        <f ca="1"/>
        <v>0</v>
      </c>
      <c r="AA261" s="333">
        <f ca="1"/>
        <v>0</v>
      </c>
      <c r="AB261" s="333">
        <f ca="1"/>
        <v>0</v>
      </c>
      <c r="AC261" s="333">
        <f ca="1"/>
        <v>0</v>
      </c>
      <c r="AD261" s="333">
        <f ca="1"/>
        <v>0</v>
      </c>
      <c r="AE261" s="333">
        <f ca="1"/>
        <v>0</v>
      </c>
      <c r="AF261" s="333">
        <f ca="1"/>
        <v>0</v>
      </c>
      <c r="AG261" s="333">
        <f ca="1"/>
        <v>0</v>
      </c>
      <c r="AH261" s="333">
        <f ca="1"/>
        <v>0</v>
      </c>
      <c r="AI261" s="333">
        <f ca="1"/>
        <v>0</v>
      </c>
      <c r="AJ261" s="333">
        <f ca="1"/>
        <v>0</v>
      </c>
      <c r="AK261" s="333">
        <f ca="1"/>
        <v>0</v>
      </c>
      <c r="AL261" s="333">
        <f ca="1"/>
        <v>0</v>
      </c>
      <c r="AM261" s="333">
        <f ca="1"/>
        <v>0</v>
      </c>
      <c r="AN261" s="333">
        <f ca="1"/>
        <v>0</v>
      </c>
      <c r="AO261" s="333">
        <f ca="1"/>
        <v>0</v>
      </c>
      <c r="AP261" s="333">
        <f ca="1"/>
        <v>0</v>
      </c>
      <c r="AQ261" s="333">
        <f ca="1"/>
        <v>0</v>
      </c>
      <c r="AR261" s="333">
        <f ca="1"/>
        <v>0</v>
      </c>
      <c r="AS261" s="333">
        <f ca="1"/>
        <v>0</v>
      </c>
      <c r="AT261" s="333">
        <f ca="1"/>
        <v>0</v>
      </c>
      <c r="AU261" s="333">
        <f ca="1"/>
        <v>0</v>
      </c>
      <c r="AV261" s="333">
        <f ca="1"/>
        <v>0</v>
      </c>
      <c r="AW261" s="333">
        <f ca="1"/>
        <v>0</v>
      </c>
      <c r="AX261" s="333">
        <f ca="1"/>
        <v>0</v>
      </c>
      <c r="AY261" s="333">
        <f ca="1"/>
        <v>0</v>
      </c>
      <c r="AZ261" s="333">
        <f ca="1"/>
        <v>0</v>
      </c>
      <c r="BA261" s="333">
        <f ca="1"/>
        <v>0</v>
      </c>
      <c r="BB261" s="333">
        <f ca="1"/>
        <v>0</v>
      </c>
      <c r="BC261" s="333">
        <f ca="1"/>
        <v>0</v>
      </c>
      <c r="BD261" s="333">
        <f ca="1"/>
        <v>0</v>
      </c>
      <c r="BE261" s="333">
        <f ca="1"/>
        <v>0</v>
      </c>
      <c r="BF261" s="333">
        <f ca="1"/>
        <v>0</v>
      </c>
      <c r="BG261" s="333">
        <f ca="1"/>
        <v>0</v>
      </c>
      <c r="BH261" s="333">
        <f ca="1"/>
        <v>0</v>
      </c>
      <c r="BI261" s="333">
        <f ca="1"/>
        <v>0</v>
      </c>
      <c r="BJ261" s="333">
        <f ca="1"/>
        <v>0</v>
      </c>
      <c r="BK261" s="335">
        <f ca="1"/>
        <v>0</v>
      </c>
    </row>
    <row r="262" spans="1:63" x14ac:dyDescent="0.25">
      <c r="A262" s="325" t="str" cm="1">
        <f t="array" aca="1" ref="A262" ca="1">IF(INDIRECT(ADDRESS(9+QUOTIENT(ROW(A261)-1,20),4,4,1,"Equipa de projeto")) = 0,"", _xlfn.CONCAT(1 + QUOTIENT(ROW(A261)-1,20),". ", INDIRECT(ADDRESS(9+QUOTIENT(ROW(A261)-1,20),4,4,1,"Equipa de projeto"))))</f>
        <v/>
      </c>
      <c r="B262" s="326">
        <f>Atividades!$A$1</f>
        <v>0</v>
      </c>
      <c r="C262" s="327" t="s">
        <v>48</v>
      </c>
      <c r="D262" s="328" cm="1">
        <f t="array" aca="1" ref="D262:D281" ca="1">IFERROR(SUMIFS(INDIRECT(_xlfn.CONCAT("'",$A262,"'!",ADDRESS(130,COLUMN(E:E),2),":",ADDRESS(229,COLUMN(E:E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E:E),4,1,Resumo_Horas!$A262)),0)</f>
        <v>0</v>
      </c>
      <c r="E262" s="328" cm="1">
        <f t="array" aca="1" ref="E262:E281" ca="1">IFERROR(SUMIFS(INDIRECT(_xlfn.CONCAT("'",$A262,"'!",ADDRESS(130,COLUMN(F:F),2),":",ADDRESS(229,COLUMN(F:F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F:F),4,1,Resumo_Horas!$A262)),0)</f>
        <v>0</v>
      </c>
      <c r="F262" s="328" cm="1">
        <f t="array" aca="1" ref="F262:F281" ca="1">IFERROR(SUMIFS(INDIRECT(_xlfn.CONCAT("'",$A262,"'!",ADDRESS(130,COLUMN(G:G),2),":",ADDRESS(229,COLUMN(G:G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G:G),4,1,Resumo_Horas!$A262)),0)</f>
        <v>0</v>
      </c>
      <c r="G262" s="328" cm="1">
        <f t="array" aca="1" ref="G262:G281" ca="1">IFERROR(SUMIFS(INDIRECT(_xlfn.CONCAT("'",$A262,"'!",ADDRESS(130,COLUMN(H:H),2),":",ADDRESS(229,COLUMN(H:H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H:H),4,1,Resumo_Horas!$A262)),0)</f>
        <v>0</v>
      </c>
      <c r="H262" s="328" cm="1">
        <f t="array" aca="1" ref="H262:H281" ca="1">IFERROR(SUMIFS(INDIRECT(_xlfn.CONCAT("'",$A262,"'!",ADDRESS(130,COLUMN(I:I),2),":",ADDRESS(229,COLUMN(I:I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I:I),4,1,Resumo_Horas!$A262)),0)</f>
        <v>0</v>
      </c>
      <c r="I262" s="328" cm="1">
        <f t="array" aca="1" ref="I262:I281" ca="1">IFERROR(SUMIFS(INDIRECT(_xlfn.CONCAT("'",$A262,"'!",ADDRESS(130,COLUMN(J:J),2),":",ADDRESS(229,COLUMN(J:J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J:J),4,1,Resumo_Horas!$A262)),0)</f>
        <v>0</v>
      </c>
      <c r="J262" s="328" cm="1">
        <f t="array" aca="1" ref="J262:J281" ca="1">IFERROR(SUMIFS(INDIRECT(_xlfn.CONCAT("'",$A262,"'!",ADDRESS(130,COLUMN(K:K),2),":",ADDRESS(229,COLUMN(K:K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K:K),4,1,Resumo_Horas!$A262)),0)</f>
        <v>0</v>
      </c>
      <c r="K262" s="328" cm="1">
        <f t="array" aca="1" ref="K262:K281" ca="1">IFERROR(SUMIFS(INDIRECT(_xlfn.CONCAT("'",$A262,"'!",ADDRESS(130,COLUMN(L:L),2),":",ADDRESS(229,COLUMN(L:L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L:L),4,1,Resumo_Horas!$A262)),0)</f>
        <v>0</v>
      </c>
      <c r="L262" s="328" cm="1">
        <f t="array" aca="1" ref="L262:L281" ca="1">IFERROR(SUMIFS(INDIRECT(_xlfn.CONCAT("'",$A262,"'!",ADDRESS(130,COLUMN(M:M),2),":",ADDRESS(229,COLUMN(M:M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M:M),4,1,Resumo_Horas!$A262)),0)</f>
        <v>0</v>
      </c>
      <c r="M262" s="328" cm="1">
        <f t="array" aca="1" ref="M262:M281" ca="1">IFERROR(SUMIFS(INDIRECT(_xlfn.CONCAT("'",$A262,"'!",ADDRESS(130,COLUMN(N:N),2),":",ADDRESS(229,COLUMN(N:N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N:N),4,1,Resumo_Horas!$A262)),0)</f>
        <v>0</v>
      </c>
      <c r="N262" s="328" cm="1">
        <f t="array" aca="1" ref="N262:N281" ca="1">IFERROR(SUMIFS(INDIRECT(_xlfn.CONCAT("'",$A262,"'!",ADDRESS(130,COLUMN(O:O),2),":",ADDRESS(229,COLUMN(O:O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O:O),4,1,Resumo_Horas!$A262)),0)</f>
        <v>0</v>
      </c>
      <c r="O262" s="328" cm="1">
        <f t="array" aca="1" ref="O262:O281" ca="1">IFERROR(SUMIFS(INDIRECT(_xlfn.CONCAT("'",$A262,"'!",ADDRESS(130,COLUMN(P:P),2),":",ADDRESS(229,COLUMN(P:P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P:P),4,1,Resumo_Horas!$A262)),0)</f>
        <v>0</v>
      </c>
      <c r="P262" s="328" cm="1">
        <f t="array" aca="1" ref="P262:P281" ca="1">IFERROR(SUMIFS(INDIRECT(_xlfn.CONCAT("'",$A262,"'!",ADDRESS(130,COLUMN(Q:Q),2),":",ADDRESS(229,COLUMN(Q:Q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Q:Q),4,1,Resumo_Horas!$A262)),0)</f>
        <v>0</v>
      </c>
      <c r="Q262" s="328" cm="1">
        <f t="array" aca="1" ref="Q262:Q281" ca="1">IFERROR(SUMIFS(INDIRECT(_xlfn.CONCAT("'",$A262,"'!",ADDRESS(130,COLUMN(R:R),2),":",ADDRESS(229,COLUMN(R:R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R:R),4,1,Resumo_Horas!$A262)),0)</f>
        <v>0</v>
      </c>
      <c r="R262" s="328" cm="1">
        <f t="array" aca="1" ref="R262:R281" ca="1">IFERROR(SUMIFS(INDIRECT(_xlfn.CONCAT("'",$A262,"'!",ADDRESS(130,COLUMN(S:S),2),":",ADDRESS(229,COLUMN(S:S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S:S),4,1,Resumo_Horas!$A262)),0)</f>
        <v>0</v>
      </c>
      <c r="S262" s="328" cm="1">
        <f t="array" aca="1" ref="S262:S281" ca="1">IFERROR(SUMIFS(INDIRECT(_xlfn.CONCAT("'",$A262,"'!",ADDRESS(130,COLUMN(T:T),2),":",ADDRESS(229,COLUMN(T:T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T:T),4,1,Resumo_Horas!$A262)),0)</f>
        <v>0</v>
      </c>
      <c r="T262" s="328" cm="1">
        <f t="array" aca="1" ref="T262:T281" ca="1">IFERROR(SUMIFS(INDIRECT(_xlfn.CONCAT("'",$A262,"'!",ADDRESS(130,COLUMN(U:U),2),":",ADDRESS(229,COLUMN(U:U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U:U),4,1,Resumo_Horas!$A262)),0)</f>
        <v>0</v>
      </c>
      <c r="U262" s="328" cm="1">
        <f t="array" aca="1" ref="U262:U281" ca="1">IFERROR(SUMIFS(INDIRECT(_xlfn.CONCAT("'",$A262,"'!",ADDRESS(130,COLUMN(V:V),2),":",ADDRESS(229,COLUMN(V:V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V:V),4,1,Resumo_Horas!$A262)),0)</f>
        <v>0</v>
      </c>
      <c r="V262" s="328" cm="1">
        <f t="array" aca="1" ref="V262:V281" ca="1">IFERROR(SUMIFS(INDIRECT(_xlfn.CONCAT("'",$A262,"'!",ADDRESS(130,COLUMN(W:W),2),":",ADDRESS(229,COLUMN(W:W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W:W),4,1,Resumo_Horas!$A262)),0)</f>
        <v>0</v>
      </c>
      <c r="W262" s="328" cm="1">
        <f t="array" aca="1" ref="W262:W281" ca="1">IFERROR(SUMIFS(INDIRECT(_xlfn.CONCAT("'",$A262,"'!",ADDRESS(130,COLUMN(X:X),2),":",ADDRESS(229,COLUMN(X:X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X:X),4,1,Resumo_Horas!$A262)),0)</f>
        <v>0</v>
      </c>
      <c r="X262" s="328" cm="1">
        <f t="array" aca="1" ref="X262:X281" ca="1">IFERROR(SUMIFS(INDIRECT(_xlfn.CONCAT("'",$A262,"'!",ADDRESS(130,COLUMN(Y:Y),2),":",ADDRESS(229,COLUMN(Y:Y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Y:Y),4,1,Resumo_Horas!$A262)),0)</f>
        <v>0</v>
      </c>
      <c r="Y262" s="328" cm="1">
        <f t="array" aca="1" ref="Y262:Y281" ca="1">IFERROR(SUMIFS(INDIRECT(_xlfn.CONCAT("'",$A262,"'!",ADDRESS(130,COLUMN(Z:Z),2),":",ADDRESS(229,COLUMN(Z:Z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Z:Z),4,1,Resumo_Horas!$A262)),0)</f>
        <v>0</v>
      </c>
      <c r="Z262" s="328" cm="1">
        <f t="array" aca="1" ref="Z262:Z281" ca="1">IFERROR(SUMIFS(INDIRECT(_xlfn.CONCAT("'",$A262,"'!",ADDRESS(130,COLUMN(AA:AA),2),":",ADDRESS(229,COLUMN(AA:AA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A:AA),4,1,Resumo_Horas!$A262)),0)</f>
        <v>0</v>
      </c>
      <c r="AA262" s="328" cm="1">
        <f t="array" aca="1" ref="AA262:AA281" ca="1">IFERROR(SUMIFS(INDIRECT(_xlfn.CONCAT("'",$A262,"'!",ADDRESS(130,COLUMN(AB:AB),2),":",ADDRESS(229,COLUMN(AB:AB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B:AB),4,1,Resumo_Horas!$A262)),0)</f>
        <v>0</v>
      </c>
      <c r="AB262" s="328" cm="1">
        <f t="array" aca="1" ref="AB262:AB281" ca="1">IFERROR(SUMIFS(INDIRECT(_xlfn.CONCAT("'",$A262,"'!",ADDRESS(130,COLUMN(AC:AC),2),":",ADDRESS(229,COLUMN(AC:AC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C:AC),4,1,Resumo_Horas!$A262)),0)</f>
        <v>0</v>
      </c>
      <c r="AC262" s="328" cm="1">
        <f t="array" aca="1" ref="AC262:AC281" ca="1">IFERROR(SUMIFS(INDIRECT(_xlfn.CONCAT("'",$A262,"'!",ADDRESS(130,COLUMN(AD:AD),2),":",ADDRESS(229,COLUMN(AD:AD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D:AD),4,1,Resumo_Horas!$A262)),0)</f>
        <v>0</v>
      </c>
      <c r="AD262" s="328" cm="1">
        <f t="array" aca="1" ref="AD262:AD281" ca="1">IFERROR(SUMIFS(INDIRECT(_xlfn.CONCAT("'",$A262,"'!",ADDRESS(130,COLUMN(AE:AE),2),":",ADDRESS(229,COLUMN(AE:AE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E:AE),4,1,Resumo_Horas!$A262)),0)</f>
        <v>0</v>
      </c>
      <c r="AE262" s="328" cm="1">
        <f t="array" aca="1" ref="AE262:AE281" ca="1">IFERROR(SUMIFS(INDIRECT(_xlfn.CONCAT("'",$A262,"'!",ADDRESS(130,COLUMN(AF:AF),2),":",ADDRESS(229,COLUMN(AF:AF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F:AF),4,1,Resumo_Horas!$A262)),0)</f>
        <v>0</v>
      </c>
      <c r="AF262" s="328" cm="1">
        <f t="array" aca="1" ref="AF262:AF281" ca="1">IFERROR(SUMIFS(INDIRECT(_xlfn.CONCAT("'",$A262,"'!",ADDRESS(130,COLUMN(AG:AG),2),":",ADDRESS(229,COLUMN(AG:AG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G:AG),4,1,Resumo_Horas!$A262)),0)</f>
        <v>0</v>
      </c>
      <c r="AG262" s="328" cm="1">
        <f t="array" aca="1" ref="AG262:AG281" ca="1">IFERROR(SUMIFS(INDIRECT(_xlfn.CONCAT("'",$A262,"'!",ADDRESS(130,COLUMN(AH:AH),2),":",ADDRESS(229,COLUMN(AH:AH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H:AH),4,1,Resumo_Horas!$A262)),0)</f>
        <v>0</v>
      </c>
      <c r="AH262" s="328" cm="1">
        <f t="array" aca="1" ref="AH262:AH281" ca="1">IFERROR(SUMIFS(INDIRECT(_xlfn.CONCAT("'",$A262,"'!",ADDRESS(130,COLUMN(AI:AI),2),":",ADDRESS(229,COLUMN(AI:AI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I:AI),4,1,Resumo_Horas!$A262)),0)</f>
        <v>0</v>
      </c>
      <c r="AI262" s="328" cm="1">
        <f t="array" aca="1" ref="AI262:AI281" ca="1">IFERROR(SUMIFS(INDIRECT(_xlfn.CONCAT("'",$A262,"'!",ADDRESS(130,COLUMN(AJ:AJ),2),":",ADDRESS(229,COLUMN(AJ:AJ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J:AJ),4,1,Resumo_Horas!$A262)),0)</f>
        <v>0</v>
      </c>
      <c r="AJ262" s="328" cm="1">
        <f t="array" aca="1" ref="AJ262:AJ281" ca="1">IFERROR(SUMIFS(INDIRECT(_xlfn.CONCAT("'",$A262,"'!",ADDRESS(130,COLUMN(AK:AK),2),":",ADDRESS(229,COLUMN(AK:AK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K:AK),4,1,Resumo_Horas!$A262)),0)</f>
        <v>0</v>
      </c>
      <c r="AK262" s="328" cm="1">
        <f t="array" aca="1" ref="AK262:AK281" ca="1">IFERROR(SUMIFS(INDIRECT(_xlfn.CONCAT("'",$A262,"'!",ADDRESS(130,COLUMN(AL:AL),2),":",ADDRESS(229,COLUMN(AL:AL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L:AL),4,1,Resumo_Horas!$A262)),0)</f>
        <v>0</v>
      </c>
      <c r="AL262" s="328" cm="1">
        <f t="array" aca="1" ref="AL262:AL281" ca="1">IFERROR(SUMIFS(INDIRECT(_xlfn.CONCAT("'",$A262,"'!",ADDRESS(130,COLUMN(AM:AM),2),":",ADDRESS(229,COLUMN(AM:AM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M:AM),4,1,Resumo_Horas!$A262)),0)</f>
        <v>0</v>
      </c>
      <c r="AM262" s="328" cm="1">
        <f t="array" aca="1" ref="AM262:AM281" ca="1">IFERROR(SUMIFS(INDIRECT(_xlfn.CONCAT("'",$A262,"'!",ADDRESS(130,COLUMN(AN:AN),2),":",ADDRESS(229,COLUMN(AN:AN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N:AN),4,1,Resumo_Horas!$A262)),0)</f>
        <v>0</v>
      </c>
      <c r="AN262" s="328" cm="1">
        <f t="array" aca="1" ref="AN262:AN281" ca="1">IFERROR(SUMIFS(INDIRECT(_xlfn.CONCAT("'",$A262,"'!",ADDRESS(130,COLUMN(AO:AO),2),":",ADDRESS(229,COLUMN(AO:AO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O:AO),4,1,Resumo_Horas!$A262)),0)</f>
        <v>0</v>
      </c>
      <c r="AO262" s="328" cm="1">
        <f t="array" aca="1" ref="AO262:AO281" ca="1">IFERROR(SUMIFS(INDIRECT(_xlfn.CONCAT("'",$A262,"'!",ADDRESS(130,COLUMN(AP:AP),2),":",ADDRESS(229,COLUMN(AP:AP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P:AP),4,1,Resumo_Horas!$A262)),0)</f>
        <v>0</v>
      </c>
      <c r="AP262" s="328" cm="1">
        <f t="array" aca="1" ref="AP262:AP281" ca="1">IFERROR(SUMIFS(INDIRECT(_xlfn.CONCAT("'",$A262,"'!",ADDRESS(130,COLUMN(AQ:AQ),2),":",ADDRESS(229,COLUMN(AQ:AQ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Q:AQ),4,1,Resumo_Horas!$A262)),0)</f>
        <v>0</v>
      </c>
      <c r="AQ262" s="328" cm="1">
        <f t="array" aca="1" ref="AQ262:AQ281" ca="1">IFERROR(SUMIFS(INDIRECT(_xlfn.CONCAT("'",$A262,"'!",ADDRESS(130,COLUMN(AR:AR),2),":",ADDRESS(229,COLUMN(AR:AR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R:AR),4,1,Resumo_Horas!$A262)),0)</f>
        <v>0</v>
      </c>
      <c r="AR262" s="328" cm="1">
        <f t="array" aca="1" ref="AR262:AR281" ca="1">IFERROR(SUMIFS(INDIRECT(_xlfn.CONCAT("'",$A262,"'!",ADDRESS(130,COLUMN(AS:AS),2),":",ADDRESS(229,COLUMN(AS:AS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S:AS),4,1,Resumo_Horas!$A262)),0)</f>
        <v>0</v>
      </c>
      <c r="AS262" s="328" cm="1">
        <f t="array" aca="1" ref="AS262:AS281" ca="1">IFERROR(SUMIFS(INDIRECT(_xlfn.CONCAT("'",$A262,"'!",ADDRESS(130,COLUMN(AT:AT),2),":",ADDRESS(229,COLUMN(AT:AT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T:AT),4,1,Resumo_Horas!$A262)),0)</f>
        <v>0</v>
      </c>
      <c r="AT262" s="328" cm="1">
        <f t="array" aca="1" ref="AT262:AT281" ca="1">IFERROR(SUMIFS(INDIRECT(_xlfn.CONCAT("'",$A262,"'!",ADDRESS(130,COLUMN(AU:AU),2),":",ADDRESS(229,COLUMN(AU:AU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U:AU),4,1,Resumo_Horas!$A262)),0)</f>
        <v>0</v>
      </c>
      <c r="AU262" s="328" cm="1">
        <f t="array" aca="1" ref="AU262:AU281" ca="1">IFERROR(SUMIFS(INDIRECT(_xlfn.CONCAT("'",$A262,"'!",ADDRESS(130,COLUMN(AV:AV),2),":",ADDRESS(229,COLUMN(AV:AV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V:AV),4,1,Resumo_Horas!$A262)),0)</f>
        <v>0</v>
      </c>
      <c r="AV262" s="328" cm="1">
        <f t="array" aca="1" ref="AV262:AV281" ca="1">IFERROR(SUMIFS(INDIRECT(_xlfn.CONCAT("'",$A262,"'!",ADDRESS(130,COLUMN(AW:AW),2),":",ADDRESS(229,COLUMN(AW:AW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W:AW),4,1,Resumo_Horas!$A262)),0)</f>
        <v>0</v>
      </c>
      <c r="AW262" s="328" cm="1">
        <f t="array" aca="1" ref="AW262:AW281" ca="1">IFERROR(SUMIFS(INDIRECT(_xlfn.CONCAT("'",$A262,"'!",ADDRESS(130,COLUMN(AX:AX),2),":",ADDRESS(229,COLUMN(AX:AX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X:AX),4,1,Resumo_Horas!$A262)),0)</f>
        <v>0</v>
      </c>
      <c r="AX262" s="328" cm="1">
        <f t="array" aca="1" ref="AX262:AX281" ca="1">IFERROR(SUMIFS(INDIRECT(_xlfn.CONCAT("'",$A262,"'!",ADDRESS(130,COLUMN(AY:AY),2),":",ADDRESS(229,COLUMN(AY:AY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Y:AY),4,1,Resumo_Horas!$A262)),0)</f>
        <v>0</v>
      </c>
      <c r="AY262" s="328" cm="1">
        <f t="array" aca="1" ref="AY262:AY281" ca="1">IFERROR(SUMIFS(INDIRECT(_xlfn.CONCAT("'",$A262,"'!",ADDRESS(130,COLUMN(AZ:AZ),2),":",ADDRESS(229,COLUMN(AZ:AZ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AZ:AZ),4,1,Resumo_Horas!$A262)),0)</f>
        <v>0</v>
      </c>
      <c r="AZ262" s="328" cm="1">
        <f t="array" aca="1" ref="AZ262:AZ281" ca="1">IFERROR(SUMIFS(INDIRECT(_xlfn.CONCAT("'",$A262,"'!",ADDRESS(130,COLUMN(BA:BA),2),":",ADDRESS(229,COLUMN(BA:BA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A:BA),4,1,Resumo_Horas!$A262)),0)</f>
        <v>0</v>
      </c>
      <c r="BA262" s="328" cm="1">
        <f t="array" aca="1" ref="BA262:BA281" ca="1">IFERROR(SUMIFS(INDIRECT(_xlfn.CONCAT("'",$A262,"'!",ADDRESS(130,COLUMN(BB:BB),2),":",ADDRESS(229,COLUMN(BB:BB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B:BB),4,1,Resumo_Horas!$A262)),0)</f>
        <v>0</v>
      </c>
      <c r="BB262" s="328" cm="1">
        <f t="array" aca="1" ref="BB262:BB281" ca="1">IFERROR(SUMIFS(INDIRECT(_xlfn.CONCAT("'",$A262,"'!",ADDRESS(130,COLUMN(BC:BC),2),":",ADDRESS(229,COLUMN(BC:BC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C:BC),4,1,Resumo_Horas!$A262)),0)</f>
        <v>0</v>
      </c>
      <c r="BC262" s="328" cm="1">
        <f t="array" aca="1" ref="BC262:BC281" ca="1">IFERROR(SUMIFS(INDIRECT(_xlfn.CONCAT("'",$A262,"'!",ADDRESS(130,COLUMN(BD:BD),2),":",ADDRESS(229,COLUMN(BD:BD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D:BD),4,1,Resumo_Horas!$A262)),0)</f>
        <v>0</v>
      </c>
      <c r="BD262" s="328" cm="1">
        <f t="array" aca="1" ref="BD262:BD281" ca="1">IFERROR(SUMIFS(INDIRECT(_xlfn.CONCAT("'",$A262,"'!",ADDRESS(130,COLUMN(BE:BE),2),":",ADDRESS(229,COLUMN(BE:BE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E:BE),4,1,Resumo_Horas!$A262)),0)</f>
        <v>0</v>
      </c>
      <c r="BE262" s="328" cm="1">
        <f t="array" aca="1" ref="BE262:BE281" ca="1">IFERROR(SUMIFS(INDIRECT(_xlfn.CONCAT("'",$A262,"'!",ADDRESS(130,COLUMN(BF:BF),2),":",ADDRESS(229,COLUMN(BF:BF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F:BF),4,1,Resumo_Horas!$A262)),0)</f>
        <v>0</v>
      </c>
      <c r="BF262" s="328" cm="1">
        <f t="array" aca="1" ref="BF262:BF281" ca="1">IFERROR(SUMIFS(INDIRECT(_xlfn.CONCAT("'",$A262,"'!",ADDRESS(130,COLUMN(BG:BG),2),":",ADDRESS(229,COLUMN(BG:BG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G:BG),4,1,Resumo_Horas!$A262)),0)</f>
        <v>0</v>
      </c>
      <c r="BG262" s="328" cm="1">
        <f t="array" aca="1" ref="BG262:BG281" ca="1">IFERROR(SUMIFS(INDIRECT(_xlfn.CONCAT("'",$A262,"'!",ADDRESS(130,COLUMN(BH:BH),2),":",ADDRESS(229,COLUMN(BH:BH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H:BH),4,1,Resumo_Horas!$A262)),0)</f>
        <v>0</v>
      </c>
      <c r="BH262" s="328" cm="1">
        <f t="array" aca="1" ref="BH262:BH281" ca="1">IFERROR(SUMIFS(INDIRECT(_xlfn.CONCAT("'",$A262,"'!",ADDRESS(130,COLUMN(BI:BI),2),":",ADDRESS(229,COLUMN(BI:BI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I:BI),4,1,Resumo_Horas!$A262)),0)</f>
        <v>0</v>
      </c>
      <c r="BI262" s="328" cm="1">
        <f t="array" aca="1" ref="BI262:BI281" ca="1">IFERROR(SUMIFS(INDIRECT(_xlfn.CONCAT("'",$A262,"'!",ADDRESS(130,COLUMN(BJ:BJ),2),":",ADDRESS(229,COLUMN(BJ:BJ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J:BJ),4,1,Resumo_Horas!$A262)),0)</f>
        <v>0</v>
      </c>
      <c r="BJ262" s="328" cm="1">
        <f t="array" aca="1" ref="BJ262:BJ281" ca="1">IFERROR(SUMIFS(INDIRECT(_xlfn.CONCAT("'",$A262,"'!",ADDRESS(130,COLUMN(BK:BK),2),":",ADDRESS(229,COLUMN(BK:BK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K:BK),4,1,Resumo_Horas!$A262)),0)</f>
        <v>0</v>
      </c>
      <c r="BK262" s="329" cm="1">
        <f t="array" aca="1" ref="BK262:BK281" ca="1">IFERROR(SUMIFS(INDIRECT(_xlfn.CONCAT("'",$A262,"'!",ADDRESS(130,COLUMN(BL:BL),2),":",ADDRESS(229,COLUMN(BL:BL),2))),INDIRECT(_xlfn.CONCAT("'",$A262,"'!",ADDRESS(130,COLUMN($B:$B),1),":",ADDRESS(229,COLUMN($B:$B),1))),Resumo_Horas!$B262:$B281,INDIRECT(_xlfn.CONCAT("'",$A262,"'!",ADDRESS(130,COLUMN($C:$C),1),":",ADDRESS(229,COLUMN($C:$C),1))),Resumo_Horas!$C262:$C281)*INDIRECT(ADDRESS(7,COLUMN(BL:BL),4,1,Resumo_Horas!$A262)),0)</f>
        <v>0</v>
      </c>
    </row>
    <row r="263" spans="1:63" x14ac:dyDescent="0.25">
      <c r="A263" s="330" t="str" cm="1">
        <f t="array" aca="1" ref="A263" ca="1">IF(INDIRECT(ADDRESS(9+QUOTIENT(ROW(A262)-1,20),4,4,1,"Equipa de projeto")) = 0,"", _xlfn.CONCAT(1 + QUOTIENT(ROW(A262)-1,20),". ", INDIRECT(ADDRESS(9+QUOTIENT(ROW(A262)-1,20),4,4,1,"Equipa de projeto"))))</f>
        <v/>
      </c>
      <c r="B263">
        <f>Atividades!$A$1</f>
        <v>0</v>
      </c>
      <c r="C263" s="123" t="s">
        <v>49</v>
      </c>
      <c r="D263">
        <f ca="1"/>
        <v>0</v>
      </c>
      <c r="E263">
        <f ca="1"/>
        <v>0</v>
      </c>
      <c r="F263">
        <f ca="1"/>
        <v>0</v>
      </c>
      <c r="G263">
        <f ca="1"/>
        <v>0</v>
      </c>
      <c r="H263">
        <f ca="1"/>
        <v>0</v>
      </c>
      <c r="I263">
        <f ca="1"/>
        <v>0</v>
      </c>
      <c r="J263">
        <f ca="1"/>
        <v>0</v>
      </c>
      <c r="K263">
        <f ca="1"/>
        <v>0</v>
      </c>
      <c r="L263">
        <f ca="1"/>
        <v>0</v>
      </c>
      <c r="M263">
        <f ca="1"/>
        <v>0</v>
      </c>
      <c r="N263">
        <f ca="1"/>
        <v>0</v>
      </c>
      <c r="O263">
        <f ca="1"/>
        <v>0</v>
      </c>
      <c r="P263">
        <f ca="1"/>
        <v>0</v>
      </c>
      <c r="Q263">
        <f ca="1"/>
        <v>0</v>
      </c>
      <c r="R263">
        <f ca="1"/>
        <v>0</v>
      </c>
      <c r="S263">
        <f ca="1"/>
        <v>0</v>
      </c>
      <c r="T263">
        <f ca="1"/>
        <v>0</v>
      </c>
      <c r="U263">
        <f ca="1"/>
        <v>0</v>
      </c>
      <c r="V263">
        <f ca="1"/>
        <v>0</v>
      </c>
      <c r="W263">
        <f ca="1"/>
        <v>0</v>
      </c>
      <c r="X263">
        <f ca="1"/>
        <v>0</v>
      </c>
      <c r="Y263">
        <f ca="1"/>
        <v>0</v>
      </c>
      <c r="Z263">
        <f ca="1"/>
        <v>0</v>
      </c>
      <c r="AA263">
        <f ca="1"/>
        <v>0</v>
      </c>
      <c r="AB263">
        <f ca="1"/>
        <v>0</v>
      </c>
      <c r="AC263">
        <f ca="1"/>
        <v>0</v>
      </c>
      <c r="AD263">
        <f ca="1"/>
        <v>0</v>
      </c>
      <c r="AE263">
        <f ca="1"/>
        <v>0</v>
      </c>
      <c r="AF263">
        <f ca="1"/>
        <v>0</v>
      </c>
      <c r="AG263">
        <f ca="1"/>
        <v>0</v>
      </c>
      <c r="AH263">
        <f ca="1"/>
        <v>0</v>
      </c>
      <c r="AI263">
        <f ca="1"/>
        <v>0</v>
      </c>
      <c r="AJ263">
        <f ca="1"/>
        <v>0</v>
      </c>
      <c r="AK263">
        <f ca="1"/>
        <v>0</v>
      </c>
      <c r="AL263">
        <f ca="1"/>
        <v>0</v>
      </c>
      <c r="AM263">
        <f ca="1"/>
        <v>0</v>
      </c>
      <c r="AN263">
        <f ca="1"/>
        <v>0</v>
      </c>
      <c r="AO263">
        <f ca="1"/>
        <v>0</v>
      </c>
      <c r="AP263">
        <f ca="1"/>
        <v>0</v>
      </c>
      <c r="AQ263">
        <f ca="1"/>
        <v>0</v>
      </c>
      <c r="AR263">
        <f ca="1"/>
        <v>0</v>
      </c>
      <c r="AS263">
        <f ca="1"/>
        <v>0</v>
      </c>
      <c r="AT263">
        <f ca="1"/>
        <v>0</v>
      </c>
      <c r="AU263">
        <f ca="1"/>
        <v>0</v>
      </c>
      <c r="AV263">
        <f ca="1"/>
        <v>0</v>
      </c>
      <c r="AW263">
        <f ca="1"/>
        <v>0</v>
      </c>
      <c r="AX263">
        <f ca="1"/>
        <v>0</v>
      </c>
      <c r="AY263">
        <f ca="1"/>
        <v>0</v>
      </c>
      <c r="AZ263">
        <f ca="1"/>
        <v>0</v>
      </c>
      <c r="BA263">
        <f ca="1"/>
        <v>0</v>
      </c>
      <c r="BB263">
        <f ca="1"/>
        <v>0</v>
      </c>
      <c r="BC263">
        <f ca="1"/>
        <v>0</v>
      </c>
      <c r="BD263">
        <f ca="1"/>
        <v>0</v>
      </c>
      <c r="BE263">
        <f ca="1"/>
        <v>0</v>
      </c>
      <c r="BF263">
        <f ca="1"/>
        <v>0</v>
      </c>
      <c r="BG263">
        <f ca="1"/>
        <v>0</v>
      </c>
      <c r="BH263">
        <f ca="1"/>
        <v>0</v>
      </c>
      <c r="BI263">
        <f ca="1"/>
        <v>0</v>
      </c>
      <c r="BJ263">
        <f ca="1"/>
        <v>0</v>
      </c>
      <c r="BK263" s="331">
        <f ca="1"/>
        <v>0</v>
      </c>
    </row>
    <row r="264" spans="1:63" x14ac:dyDescent="0.25">
      <c r="A264" s="330" t="str" cm="1">
        <f t="array" aca="1" ref="A264" ca="1">IF(INDIRECT(ADDRESS(9+QUOTIENT(ROW(A263)-1,20),4,4,1,"Equipa de projeto")) = 0,"", _xlfn.CONCAT(1 + QUOTIENT(ROW(A263)-1,20),". ", INDIRECT(ADDRESS(9+QUOTIENT(ROW(A263)-1,20),4,4,1,"Equipa de projeto"))))</f>
        <v/>
      </c>
      <c r="B264">
        <f>Atividades!$A$13</f>
        <v>0</v>
      </c>
      <c r="C264" s="123" t="s">
        <v>48</v>
      </c>
      <c r="D264">
        <f ca="1"/>
        <v>0</v>
      </c>
      <c r="E264">
        <f ca="1"/>
        <v>0</v>
      </c>
      <c r="F264">
        <f ca="1"/>
        <v>0</v>
      </c>
      <c r="G264">
        <f ca="1"/>
        <v>0</v>
      </c>
      <c r="H264">
        <f ca="1"/>
        <v>0</v>
      </c>
      <c r="I264">
        <f ca="1"/>
        <v>0</v>
      </c>
      <c r="J264">
        <f ca="1"/>
        <v>0</v>
      </c>
      <c r="K264">
        <f ca="1"/>
        <v>0</v>
      </c>
      <c r="L264">
        <f ca="1"/>
        <v>0</v>
      </c>
      <c r="M264">
        <f ca="1"/>
        <v>0</v>
      </c>
      <c r="N264">
        <f ca="1"/>
        <v>0</v>
      </c>
      <c r="O264">
        <f ca="1"/>
        <v>0</v>
      </c>
      <c r="P264">
        <f ca="1"/>
        <v>0</v>
      </c>
      <c r="Q264">
        <f ca="1"/>
        <v>0</v>
      </c>
      <c r="R264">
        <f ca="1"/>
        <v>0</v>
      </c>
      <c r="S264">
        <f ca="1"/>
        <v>0</v>
      </c>
      <c r="T264">
        <f ca="1"/>
        <v>0</v>
      </c>
      <c r="U264">
        <f ca="1"/>
        <v>0</v>
      </c>
      <c r="V264">
        <f ca="1"/>
        <v>0</v>
      </c>
      <c r="W264">
        <f ca="1"/>
        <v>0</v>
      </c>
      <c r="X264">
        <f ca="1"/>
        <v>0</v>
      </c>
      <c r="Y264">
        <f ca="1"/>
        <v>0</v>
      </c>
      <c r="Z264">
        <f ca="1"/>
        <v>0</v>
      </c>
      <c r="AA264">
        <f ca="1"/>
        <v>0</v>
      </c>
      <c r="AB264">
        <f ca="1"/>
        <v>0</v>
      </c>
      <c r="AC264">
        <f ca="1"/>
        <v>0</v>
      </c>
      <c r="AD264">
        <f ca="1"/>
        <v>0</v>
      </c>
      <c r="AE264">
        <f ca="1"/>
        <v>0</v>
      </c>
      <c r="AF264">
        <f ca="1"/>
        <v>0</v>
      </c>
      <c r="AG264">
        <f ca="1"/>
        <v>0</v>
      </c>
      <c r="AH264">
        <f ca="1"/>
        <v>0</v>
      </c>
      <c r="AI264">
        <f ca="1"/>
        <v>0</v>
      </c>
      <c r="AJ264">
        <f ca="1"/>
        <v>0</v>
      </c>
      <c r="AK264">
        <f ca="1"/>
        <v>0</v>
      </c>
      <c r="AL264">
        <f ca="1"/>
        <v>0</v>
      </c>
      <c r="AM264">
        <f ca="1"/>
        <v>0</v>
      </c>
      <c r="AN264">
        <f ca="1"/>
        <v>0</v>
      </c>
      <c r="AO264">
        <f ca="1"/>
        <v>0</v>
      </c>
      <c r="AP264">
        <f ca="1"/>
        <v>0</v>
      </c>
      <c r="AQ264">
        <f ca="1"/>
        <v>0</v>
      </c>
      <c r="AR264">
        <f ca="1"/>
        <v>0</v>
      </c>
      <c r="AS264">
        <f ca="1"/>
        <v>0</v>
      </c>
      <c r="AT264">
        <f ca="1"/>
        <v>0</v>
      </c>
      <c r="AU264">
        <f ca="1"/>
        <v>0</v>
      </c>
      <c r="AV264">
        <f ca="1"/>
        <v>0</v>
      </c>
      <c r="AW264">
        <f ca="1"/>
        <v>0</v>
      </c>
      <c r="AX264">
        <f ca="1"/>
        <v>0</v>
      </c>
      <c r="AY264">
        <f ca="1"/>
        <v>0</v>
      </c>
      <c r="AZ264">
        <f ca="1"/>
        <v>0</v>
      </c>
      <c r="BA264">
        <f ca="1"/>
        <v>0</v>
      </c>
      <c r="BB264">
        <f ca="1"/>
        <v>0</v>
      </c>
      <c r="BC264">
        <f ca="1"/>
        <v>0</v>
      </c>
      <c r="BD264">
        <f ca="1"/>
        <v>0</v>
      </c>
      <c r="BE264">
        <f ca="1"/>
        <v>0</v>
      </c>
      <c r="BF264">
        <f ca="1"/>
        <v>0</v>
      </c>
      <c r="BG264">
        <f ca="1"/>
        <v>0</v>
      </c>
      <c r="BH264">
        <f ca="1"/>
        <v>0</v>
      </c>
      <c r="BI264">
        <f ca="1"/>
        <v>0</v>
      </c>
      <c r="BJ264">
        <f ca="1"/>
        <v>0</v>
      </c>
      <c r="BK264" s="331">
        <f ca="1"/>
        <v>0</v>
      </c>
    </row>
    <row r="265" spans="1:63" x14ac:dyDescent="0.25">
      <c r="A265" s="330" t="str" cm="1">
        <f t="array" aca="1" ref="A265" ca="1">IF(INDIRECT(ADDRESS(9+QUOTIENT(ROW(A264)-1,20),4,4,1,"Equipa de projeto")) = 0,"", _xlfn.CONCAT(1 + QUOTIENT(ROW(A264)-1,20),". ", INDIRECT(ADDRESS(9+QUOTIENT(ROW(A264)-1,20),4,4,1,"Equipa de projeto"))))</f>
        <v/>
      </c>
      <c r="B265">
        <f>Atividades!$A$13</f>
        <v>0</v>
      </c>
      <c r="C265" s="123" t="s">
        <v>49</v>
      </c>
      <c r="D265">
        <f ca="1"/>
        <v>0</v>
      </c>
      <c r="E265">
        <f ca="1"/>
        <v>0</v>
      </c>
      <c r="F265">
        <f ca="1"/>
        <v>0</v>
      </c>
      <c r="G265">
        <f ca="1"/>
        <v>0</v>
      </c>
      <c r="H265">
        <f ca="1"/>
        <v>0</v>
      </c>
      <c r="I265">
        <f ca="1"/>
        <v>0</v>
      </c>
      <c r="J265">
        <f ca="1"/>
        <v>0</v>
      </c>
      <c r="K265">
        <f ca="1"/>
        <v>0</v>
      </c>
      <c r="L265">
        <f ca="1"/>
        <v>0</v>
      </c>
      <c r="M265">
        <f ca="1"/>
        <v>0</v>
      </c>
      <c r="N265">
        <f ca="1"/>
        <v>0</v>
      </c>
      <c r="O265">
        <f ca="1"/>
        <v>0</v>
      </c>
      <c r="P265">
        <f ca="1"/>
        <v>0</v>
      </c>
      <c r="Q265">
        <f ca="1"/>
        <v>0</v>
      </c>
      <c r="R265">
        <f ca="1"/>
        <v>0</v>
      </c>
      <c r="S265">
        <f ca="1"/>
        <v>0</v>
      </c>
      <c r="T265">
        <f ca="1"/>
        <v>0</v>
      </c>
      <c r="U265">
        <f ca="1"/>
        <v>0</v>
      </c>
      <c r="V265">
        <f ca="1"/>
        <v>0</v>
      </c>
      <c r="W265">
        <f ca="1"/>
        <v>0</v>
      </c>
      <c r="X265">
        <f ca="1"/>
        <v>0</v>
      </c>
      <c r="Y265">
        <f ca="1"/>
        <v>0</v>
      </c>
      <c r="Z265">
        <f ca="1"/>
        <v>0</v>
      </c>
      <c r="AA265">
        <f ca="1"/>
        <v>0</v>
      </c>
      <c r="AB265">
        <f ca="1"/>
        <v>0</v>
      </c>
      <c r="AC265">
        <f ca="1"/>
        <v>0</v>
      </c>
      <c r="AD265">
        <f ca="1"/>
        <v>0</v>
      </c>
      <c r="AE265">
        <f ca="1"/>
        <v>0</v>
      </c>
      <c r="AF265">
        <f ca="1"/>
        <v>0</v>
      </c>
      <c r="AG265">
        <f ca="1"/>
        <v>0</v>
      </c>
      <c r="AH265">
        <f ca="1"/>
        <v>0</v>
      </c>
      <c r="AI265">
        <f ca="1"/>
        <v>0</v>
      </c>
      <c r="AJ265">
        <f ca="1"/>
        <v>0</v>
      </c>
      <c r="AK265">
        <f ca="1"/>
        <v>0</v>
      </c>
      <c r="AL265">
        <f ca="1"/>
        <v>0</v>
      </c>
      <c r="AM265">
        <f ca="1"/>
        <v>0</v>
      </c>
      <c r="AN265">
        <f ca="1"/>
        <v>0</v>
      </c>
      <c r="AO265">
        <f ca="1"/>
        <v>0</v>
      </c>
      <c r="AP265">
        <f ca="1"/>
        <v>0</v>
      </c>
      <c r="AQ265">
        <f ca="1"/>
        <v>0</v>
      </c>
      <c r="AR265">
        <f ca="1"/>
        <v>0</v>
      </c>
      <c r="AS265">
        <f ca="1"/>
        <v>0</v>
      </c>
      <c r="AT265">
        <f ca="1"/>
        <v>0</v>
      </c>
      <c r="AU265">
        <f ca="1"/>
        <v>0</v>
      </c>
      <c r="AV265">
        <f ca="1"/>
        <v>0</v>
      </c>
      <c r="AW265">
        <f ca="1"/>
        <v>0</v>
      </c>
      <c r="AX265">
        <f ca="1"/>
        <v>0</v>
      </c>
      <c r="AY265">
        <f ca="1"/>
        <v>0</v>
      </c>
      <c r="AZ265">
        <f ca="1"/>
        <v>0</v>
      </c>
      <c r="BA265">
        <f ca="1"/>
        <v>0</v>
      </c>
      <c r="BB265">
        <f ca="1"/>
        <v>0</v>
      </c>
      <c r="BC265">
        <f ca="1"/>
        <v>0</v>
      </c>
      <c r="BD265">
        <f ca="1"/>
        <v>0</v>
      </c>
      <c r="BE265">
        <f ca="1"/>
        <v>0</v>
      </c>
      <c r="BF265">
        <f ca="1"/>
        <v>0</v>
      </c>
      <c r="BG265">
        <f ca="1"/>
        <v>0</v>
      </c>
      <c r="BH265">
        <f ca="1"/>
        <v>0</v>
      </c>
      <c r="BI265">
        <f ca="1"/>
        <v>0</v>
      </c>
      <c r="BJ265">
        <f ca="1"/>
        <v>0</v>
      </c>
      <c r="BK265" s="331">
        <f ca="1"/>
        <v>0</v>
      </c>
    </row>
    <row r="266" spans="1:63" x14ac:dyDescent="0.25">
      <c r="A266" s="330" t="str" cm="1">
        <f t="array" aca="1" ref="A266" ca="1">IF(INDIRECT(ADDRESS(9+QUOTIENT(ROW(A265)-1,20),4,4,1,"Equipa de projeto")) = 0,"", _xlfn.CONCAT(1 + QUOTIENT(ROW(A265)-1,20),". ", INDIRECT(ADDRESS(9+QUOTIENT(ROW(A265)-1,20),4,4,1,"Equipa de projeto"))))</f>
        <v/>
      </c>
      <c r="B266">
        <f>Atividades!$A$25</f>
        <v>0</v>
      </c>
      <c r="C266" s="123" t="s">
        <v>48</v>
      </c>
      <c r="D266">
        <f ca="1"/>
        <v>0</v>
      </c>
      <c r="E266">
        <f ca="1"/>
        <v>0</v>
      </c>
      <c r="F266">
        <f ca="1"/>
        <v>0</v>
      </c>
      <c r="G266">
        <f ca="1"/>
        <v>0</v>
      </c>
      <c r="H266">
        <f ca="1"/>
        <v>0</v>
      </c>
      <c r="I266">
        <f ca="1"/>
        <v>0</v>
      </c>
      <c r="J266">
        <f ca="1"/>
        <v>0</v>
      </c>
      <c r="K266">
        <f ca="1"/>
        <v>0</v>
      </c>
      <c r="L266">
        <f ca="1"/>
        <v>0</v>
      </c>
      <c r="M266">
        <f ca="1"/>
        <v>0</v>
      </c>
      <c r="N266">
        <f ca="1"/>
        <v>0</v>
      </c>
      <c r="O266">
        <f ca="1"/>
        <v>0</v>
      </c>
      <c r="P266">
        <f ca="1"/>
        <v>0</v>
      </c>
      <c r="Q266">
        <f ca="1"/>
        <v>0</v>
      </c>
      <c r="R266">
        <f ca="1"/>
        <v>0</v>
      </c>
      <c r="S266">
        <f ca="1"/>
        <v>0</v>
      </c>
      <c r="T266">
        <f ca="1"/>
        <v>0</v>
      </c>
      <c r="U266">
        <f ca="1"/>
        <v>0</v>
      </c>
      <c r="V266">
        <f ca="1"/>
        <v>0</v>
      </c>
      <c r="W266">
        <f ca="1"/>
        <v>0</v>
      </c>
      <c r="X266">
        <f ca="1"/>
        <v>0</v>
      </c>
      <c r="Y266">
        <f ca="1"/>
        <v>0</v>
      </c>
      <c r="Z266">
        <f ca="1"/>
        <v>0</v>
      </c>
      <c r="AA266">
        <f ca="1"/>
        <v>0</v>
      </c>
      <c r="AB266">
        <f ca="1"/>
        <v>0</v>
      </c>
      <c r="AC266">
        <f ca="1"/>
        <v>0</v>
      </c>
      <c r="AD266">
        <f ca="1"/>
        <v>0</v>
      </c>
      <c r="AE266">
        <f ca="1"/>
        <v>0</v>
      </c>
      <c r="AF266">
        <f ca="1"/>
        <v>0</v>
      </c>
      <c r="AG266">
        <f ca="1"/>
        <v>0</v>
      </c>
      <c r="AH266">
        <f ca="1"/>
        <v>0</v>
      </c>
      <c r="AI266">
        <f ca="1"/>
        <v>0</v>
      </c>
      <c r="AJ266">
        <f ca="1"/>
        <v>0</v>
      </c>
      <c r="AK266">
        <f ca="1"/>
        <v>0</v>
      </c>
      <c r="AL266">
        <f ca="1"/>
        <v>0</v>
      </c>
      <c r="AM266">
        <f ca="1"/>
        <v>0</v>
      </c>
      <c r="AN266">
        <f ca="1"/>
        <v>0</v>
      </c>
      <c r="AO266">
        <f ca="1"/>
        <v>0</v>
      </c>
      <c r="AP266">
        <f ca="1"/>
        <v>0</v>
      </c>
      <c r="AQ266">
        <f ca="1"/>
        <v>0</v>
      </c>
      <c r="AR266">
        <f ca="1"/>
        <v>0</v>
      </c>
      <c r="AS266">
        <f ca="1"/>
        <v>0</v>
      </c>
      <c r="AT266">
        <f ca="1"/>
        <v>0</v>
      </c>
      <c r="AU266">
        <f ca="1"/>
        <v>0</v>
      </c>
      <c r="AV266">
        <f ca="1"/>
        <v>0</v>
      </c>
      <c r="AW266">
        <f ca="1"/>
        <v>0</v>
      </c>
      <c r="AX266">
        <f ca="1"/>
        <v>0</v>
      </c>
      <c r="AY266">
        <f ca="1"/>
        <v>0</v>
      </c>
      <c r="AZ266">
        <f ca="1"/>
        <v>0</v>
      </c>
      <c r="BA266">
        <f ca="1"/>
        <v>0</v>
      </c>
      <c r="BB266">
        <f ca="1"/>
        <v>0</v>
      </c>
      <c r="BC266">
        <f ca="1"/>
        <v>0</v>
      </c>
      <c r="BD266">
        <f ca="1"/>
        <v>0</v>
      </c>
      <c r="BE266">
        <f ca="1"/>
        <v>0</v>
      </c>
      <c r="BF266">
        <f ca="1"/>
        <v>0</v>
      </c>
      <c r="BG266">
        <f ca="1"/>
        <v>0</v>
      </c>
      <c r="BH266">
        <f ca="1"/>
        <v>0</v>
      </c>
      <c r="BI266">
        <f ca="1"/>
        <v>0</v>
      </c>
      <c r="BJ266">
        <f ca="1"/>
        <v>0</v>
      </c>
      <c r="BK266" s="331">
        <f ca="1"/>
        <v>0</v>
      </c>
    </row>
    <row r="267" spans="1:63" x14ac:dyDescent="0.25">
      <c r="A267" s="330" t="str" cm="1">
        <f t="array" aca="1" ref="A267" ca="1">IF(INDIRECT(ADDRESS(9+QUOTIENT(ROW(A266)-1,20),4,4,1,"Equipa de projeto")) = 0,"", _xlfn.CONCAT(1 + QUOTIENT(ROW(A266)-1,20),". ", INDIRECT(ADDRESS(9+QUOTIENT(ROW(A266)-1,20),4,4,1,"Equipa de projeto"))))</f>
        <v/>
      </c>
      <c r="B267">
        <f>Atividades!$A$25</f>
        <v>0</v>
      </c>
      <c r="C267" s="123" t="s">
        <v>49</v>
      </c>
      <c r="D267">
        <f ca="1"/>
        <v>0</v>
      </c>
      <c r="E267">
        <f ca="1"/>
        <v>0</v>
      </c>
      <c r="F267">
        <f ca="1"/>
        <v>0</v>
      </c>
      <c r="G267">
        <f ca="1"/>
        <v>0</v>
      </c>
      <c r="H267">
        <f ca="1"/>
        <v>0</v>
      </c>
      <c r="I267">
        <f ca="1"/>
        <v>0</v>
      </c>
      <c r="J267">
        <f ca="1"/>
        <v>0</v>
      </c>
      <c r="K267">
        <f ca="1"/>
        <v>0</v>
      </c>
      <c r="L267">
        <f ca="1"/>
        <v>0</v>
      </c>
      <c r="M267">
        <f ca="1"/>
        <v>0</v>
      </c>
      <c r="N267">
        <f ca="1"/>
        <v>0</v>
      </c>
      <c r="O267">
        <f ca="1"/>
        <v>0</v>
      </c>
      <c r="P267">
        <f ca="1"/>
        <v>0</v>
      </c>
      <c r="Q267">
        <f ca="1"/>
        <v>0</v>
      </c>
      <c r="R267">
        <f ca="1"/>
        <v>0</v>
      </c>
      <c r="S267">
        <f ca="1"/>
        <v>0</v>
      </c>
      <c r="T267">
        <f ca="1"/>
        <v>0</v>
      </c>
      <c r="U267">
        <f ca="1"/>
        <v>0</v>
      </c>
      <c r="V267">
        <f ca="1"/>
        <v>0</v>
      </c>
      <c r="W267">
        <f ca="1"/>
        <v>0</v>
      </c>
      <c r="X267">
        <f ca="1"/>
        <v>0</v>
      </c>
      <c r="Y267">
        <f ca="1"/>
        <v>0</v>
      </c>
      <c r="Z267">
        <f ca="1"/>
        <v>0</v>
      </c>
      <c r="AA267">
        <f ca="1"/>
        <v>0</v>
      </c>
      <c r="AB267">
        <f ca="1"/>
        <v>0</v>
      </c>
      <c r="AC267">
        <f ca="1"/>
        <v>0</v>
      </c>
      <c r="AD267">
        <f ca="1"/>
        <v>0</v>
      </c>
      <c r="AE267">
        <f ca="1"/>
        <v>0</v>
      </c>
      <c r="AF267">
        <f ca="1"/>
        <v>0</v>
      </c>
      <c r="AG267">
        <f ca="1"/>
        <v>0</v>
      </c>
      <c r="AH267">
        <f ca="1"/>
        <v>0</v>
      </c>
      <c r="AI267">
        <f ca="1"/>
        <v>0</v>
      </c>
      <c r="AJ267">
        <f ca="1"/>
        <v>0</v>
      </c>
      <c r="AK267">
        <f ca="1"/>
        <v>0</v>
      </c>
      <c r="AL267">
        <f ca="1"/>
        <v>0</v>
      </c>
      <c r="AM267">
        <f ca="1"/>
        <v>0</v>
      </c>
      <c r="AN267">
        <f ca="1"/>
        <v>0</v>
      </c>
      <c r="AO267">
        <f ca="1"/>
        <v>0</v>
      </c>
      <c r="AP267">
        <f ca="1"/>
        <v>0</v>
      </c>
      <c r="AQ267">
        <f ca="1"/>
        <v>0</v>
      </c>
      <c r="AR267">
        <f ca="1"/>
        <v>0</v>
      </c>
      <c r="AS267">
        <f ca="1"/>
        <v>0</v>
      </c>
      <c r="AT267">
        <f ca="1"/>
        <v>0</v>
      </c>
      <c r="AU267">
        <f ca="1"/>
        <v>0</v>
      </c>
      <c r="AV267">
        <f ca="1"/>
        <v>0</v>
      </c>
      <c r="AW267">
        <f ca="1"/>
        <v>0</v>
      </c>
      <c r="AX267">
        <f ca="1"/>
        <v>0</v>
      </c>
      <c r="AY267">
        <f ca="1"/>
        <v>0</v>
      </c>
      <c r="AZ267">
        <f ca="1"/>
        <v>0</v>
      </c>
      <c r="BA267">
        <f ca="1"/>
        <v>0</v>
      </c>
      <c r="BB267">
        <f ca="1"/>
        <v>0</v>
      </c>
      <c r="BC267">
        <f ca="1"/>
        <v>0</v>
      </c>
      <c r="BD267">
        <f ca="1"/>
        <v>0</v>
      </c>
      <c r="BE267">
        <f ca="1"/>
        <v>0</v>
      </c>
      <c r="BF267">
        <f ca="1"/>
        <v>0</v>
      </c>
      <c r="BG267">
        <f ca="1"/>
        <v>0</v>
      </c>
      <c r="BH267">
        <f ca="1"/>
        <v>0</v>
      </c>
      <c r="BI267">
        <f ca="1"/>
        <v>0</v>
      </c>
      <c r="BJ267">
        <f ca="1"/>
        <v>0</v>
      </c>
      <c r="BK267" s="331">
        <f ca="1"/>
        <v>0</v>
      </c>
    </row>
    <row r="268" spans="1:63" x14ac:dyDescent="0.25">
      <c r="A268" s="330" t="str" cm="1">
        <f t="array" aca="1" ref="A268" ca="1">IF(INDIRECT(ADDRESS(9+QUOTIENT(ROW(A267)-1,20),4,4,1,"Equipa de projeto")) = 0,"", _xlfn.CONCAT(1 + QUOTIENT(ROW(A267)-1,20),". ", INDIRECT(ADDRESS(9+QUOTIENT(ROW(A267)-1,20),4,4,1,"Equipa de projeto"))))</f>
        <v/>
      </c>
      <c r="B268">
        <f>Atividades!$A$37</f>
        <v>0</v>
      </c>
      <c r="C268" s="123" t="s">
        <v>48</v>
      </c>
      <c r="D268">
        <f ca="1"/>
        <v>0</v>
      </c>
      <c r="E268">
        <f ca="1"/>
        <v>0</v>
      </c>
      <c r="F268">
        <f ca="1"/>
        <v>0</v>
      </c>
      <c r="G268">
        <f ca="1"/>
        <v>0</v>
      </c>
      <c r="H268">
        <f ca="1"/>
        <v>0</v>
      </c>
      <c r="I268">
        <f ca="1"/>
        <v>0</v>
      </c>
      <c r="J268">
        <f ca="1"/>
        <v>0</v>
      </c>
      <c r="K268">
        <f ca="1"/>
        <v>0</v>
      </c>
      <c r="L268">
        <f ca="1"/>
        <v>0</v>
      </c>
      <c r="M268">
        <f ca="1"/>
        <v>0</v>
      </c>
      <c r="N268">
        <f ca="1"/>
        <v>0</v>
      </c>
      <c r="O268">
        <f ca="1"/>
        <v>0</v>
      </c>
      <c r="P268">
        <f ca="1"/>
        <v>0</v>
      </c>
      <c r="Q268">
        <f ca="1"/>
        <v>0</v>
      </c>
      <c r="R268">
        <f ca="1"/>
        <v>0</v>
      </c>
      <c r="S268">
        <f ca="1"/>
        <v>0</v>
      </c>
      <c r="T268">
        <f ca="1"/>
        <v>0</v>
      </c>
      <c r="U268">
        <f ca="1"/>
        <v>0</v>
      </c>
      <c r="V268">
        <f ca="1"/>
        <v>0</v>
      </c>
      <c r="W268">
        <f ca="1"/>
        <v>0</v>
      </c>
      <c r="X268">
        <f ca="1"/>
        <v>0</v>
      </c>
      <c r="Y268">
        <f ca="1"/>
        <v>0</v>
      </c>
      <c r="Z268">
        <f ca="1"/>
        <v>0</v>
      </c>
      <c r="AA268">
        <f ca="1"/>
        <v>0</v>
      </c>
      <c r="AB268">
        <f ca="1"/>
        <v>0</v>
      </c>
      <c r="AC268">
        <f ca="1"/>
        <v>0</v>
      </c>
      <c r="AD268">
        <f ca="1"/>
        <v>0</v>
      </c>
      <c r="AE268">
        <f ca="1"/>
        <v>0</v>
      </c>
      <c r="AF268">
        <f ca="1"/>
        <v>0</v>
      </c>
      <c r="AG268">
        <f ca="1"/>
        <v>0</v>
      </c>
      <c r="AH268">
        <f ca="1"/>
        <v>0</v>
      </c>
      <c r="AI268">
        <f ca="1"/>
        <v>0</v>
      </c>
      <c r="AJ268">
        <f ca="1"/>
        <v>0</v>
      </c>
      <c r="AK268">
        <f ca="1"/>
        <v>0</v>
      </c>
      <c r="AL268">
        <f ca="1"/>
        <v>0</v>
      </c>
      <c r="AM268">
        <f ca="1"/>
        <v>0</v>
      </c>
      <c r="AN268">
        <f ca="1"/>
        <v>0</v>
      </c>
      <c r="AO268">
        <f ca="1"/>
        <v>0</v>
      </c>
      <c r="AP268">
        <f ca="1"/>
        <v>0</v>
      </c>
      <c r="AQ268">
        <f ca="1"/>
        <v>0</v>
      </c>
      <c r="AR268">
        <f ca="1"/>
        <v>0</v>
      </c>
      <c r="AS268">
        <f ca="1"/>
        <v>0</v>
      </c>
      <c r="AT268">
        <f ca="1"/>
        <v>0</v>
      </c>
      <c r="AU268">
        <f ca="1"/>
        <v>0</v>
      </c>
      <c r="AV268">
        <f ca="1"/>
        <v>0</v>
      </c>
      <c r="AW268">
        <f ca="1"/>
        <v>0</v>
      </c>
      <c r="AX268">
        <f ca="1"/>
        <v>0</v>
      </c>
      <c r="AY268">
        <f ca="1"/>
        <v>0</v>
      </c>
      <c r="AZ268">
        <f ca="1"/>
        <v>0</v>
      </c>
      <c r="BA268">
        <f ca="1"/>
        <v>0</v>
      </c>
      <c r="BB268">
        <f ca="1"/>
        <v>0</v>
      </c>
      <c r="BC268">
        <f ca="1"/>
        <v>0</v>
      </c>
      <c r="BD268">
        <f ca="1"/>
        <v>0</v>
      </c>
      <c r="BE268">
        <f ca="1"/>
        <v>0</v>
      </c>
      <c r="BF268">
        <f ca="1"/>
        <v>0</v>
      </c>
      <c r="BG268">
        <f ca="1"/>
        <v>0</v>
      </c>
      <c r="BH268">
        <f ca="1"/>
        <v>0</v>
      </c>
      <c r="BI268">
        <f ca="1"/>
        <v>0</v>
      </c>
      <c r="BJ268">
        <f ca="1"/>
        <v>0</v>
      </c>
      <c r="BK268" s="331">
        <f ca="1"/>
        <v>0</v>
      </c>
    </row>
    <row r="269" spans="1:63" x14ac:dyDescent="0.25">
      <c r="A269" s="330" t="str" cm="1">
        <f t="array" aca="1" ref="A269" ca="1">IF(INDIRECT(ADDRESS(9+QUOTIENT(ROW(A268)-1,20),4,4,1,"Equipa de projeto")) = 0,"", _xlfn.CONCAT(1 + QUOTIENT(ROW(A268)-1,20),". ", INDIRECT(ADDRESS(9+QUOTIENT(ROW(A268)-1,20),4,4,1,"Equipa de projeto"))))</f>
        <v/>
      </c>
      <c r="B269">
        <f>Atividades!$A$37</f>
        <v>0</v>
      </c>
      <c r="C269" s="123" t="s">
        <v>49</v>
      </c>
      <c r="D269">
        <f ca="1"/>
        <v>0</v>
      </c>
      <c r="E269">
        <f ca="1"/>
        <v>0</v>
      </c>
      <c r="F269">
        <f ca="1"/>
        <v>0</v>
      </c>
      <c r="G269">
        <f ca="1"/>
        <v>0</v>
      </c>
      <c r="H269">
        <f ca="1"/>
        <v>0</v>
      </c>
      <c r="I269">
        <f ca="1"/>
        <v>0</v>
      </c>
      <c r="J269">
        <f ca="1"/>
        <v>0</v>
      </c>
      <c r="K269">
        <f ca="1"/>
        <v>0</v>
      </c>
      <c r="L269">
        <f ca="1"/>
        <v>0</v>
      </c>
      <c r="M269">
        <f ca="1"/>
        <v>0</v>
      </c>
      <c r="N269">
        <f ca="1"/>
        <v>0</v>
      </c>
      <c r="O269">
        <f ca="1"/>
        <v>0</v>
      </c>
      <c r="P269">
        <f ca="1"/>
        <v>0</v>
      </c>
      <c r="Q269">
        <f ca="1"/>
        <v>0</v>
      </c>
      <c r="R269">
        <f ca="1"/>
        <v>0</v>
      </c>
      <c r="S269">
        <f ca="1"/>
        <v>0</v>
      </c>
      <c r="T269">
        <f ca="1"/>
        <v>0</v>
      </c>
      <c r="U269">
        <f ca="1"/>
        <v>0</v>
      </c>
      <c r="V269">
        <f ca="1"/>
        <v>0</v>
      </c>
      <c r="W269">
        <f ca="1"/>
        <v>0</v>
      </c>
      <c r="X269">
        <f ca="1"/>
        <v>0</v>
      </c>
      <c r="Y269">
        <f ca="1"/>
        <v>0</v>
      </c>
      <c r="Z269">
        <f ca="1"/>
        <v>0</v>
      </c>
      <c r="AA269">
        <f ca="1"/>
        <v>0</v>
      </c>
      <c r="AB269">
        <f ca="1"/>
        <v>0</v>
      </c>
      <c r="AC269">
        <f ca="1"/>
        <v>0</v>
      </c>
      <c r="AD269">
        <f ca="1"/>
        <v>0</v>
      </c>
      <c r="AE269">
        <f ca="1"/>
        <v>0</v>
      </c>
      <c r="AF269">
        <f ca="1"/>
        <v>0</v>
      </c>
      <c r="AG269">
        <f ca="1"/>
        <v>0</v>
      </c>
      <c r="AH269">
        <f ca="1"/>
        <v>0</v>
      </c>
      <c r="AI269">
        <f ca="1"/>
        <v>0</v>
      </c>
      <c r="AJ269">
        <f ca="1"/>
        <v>0</v>
      </c>
      <c r="AK269">
        <f ca="1"/>
        <v>0</v>
      </c>
      <c r="AL269">
        <f ca="1"/>
        <v>0</v>
      </c>
      <c r="AM269">
        <f ca="1"/>
        <v>0</v>
      </c>
      <c r="AN269">
        <f ca="1"/>
        <v>0</v>
      </c>
      <c r="AO269">
        <f ca="1"/>
        <v>0</v>
      </c>
      <c r="AP269">
        <f ca="1"/>
        <v>0</v>
      </c>
      <c r="AQ269">
        <f ca="1"/>
        <v>0</v>
      </c>
      <c r="AR269">
        <f ca="1"/>
        <v>0</v>
      </c>
      <c r="AS269">
        <f ca="1"/>
        <v>0</v>
      </c>
      <c r="AT269">
        <f ca="1"/>
        <v>0</v>
      </c>
      <c r="AU269">
        <f ca="1"/>
        <v>0</v>
      </c>
      <c r="AV269">
        <f ca="1"/>
        <v>0</v>
      </c>
      <c r="AW269">
        <f ca="1"/>
        <v>0</v>
      </c>
      <c r="AX269">
        <f ca="1"/>
        <v>0</v>
      </c>
      <c r="AY269">
        <f ca="1"/>
        <v>0</v>
      </c>
      <c r="AZ269">
        <f ca="1"/>
        <v>0</v>
      </c>
      <c r="BA269">
        <f ca="1"/>
        <v>0</v>
      </c>
      <c r="BB269">
        <f ca="1"/>
        <v>0</v>
      </c>
      <c r="BC269">
        <f ca="1"/>
        <v>0</v>
      </c>
      <c r="BD269">
        <f ca="1"/>
        <v>0</v>
      </c>
      <c r="BE269">
        <f ca="1"/>
        <v>0</v>
      </c>
      <c r="BF269">
        <f ca="1"/>
        <v>0</v>
      </c>
      <c r="BG269">
        <f ca="1"/>
        <v>0</v>
      </c>
      <c r="BH269">
        <f ca="1"/>
        <v>0</v>
      </c>
      <c r="BI269">
        <f ca="1"/>
        <v>0</v>
      </c>
      <c r="BJ269">
        <f ca="1"/>
        <v>0</v>
      </c>
      <c r="BK269" s="331">
        <f ca="1"/>
        <v>0</v>
      </c>
    </row>
    <row r="270" spans="1:63" x14ac:dyDescent="0.25">
      <c r="A270" s="330" t="str" cm="1">
        <f t="array" aca="1" ref="A270" ca="1">IF(INDIRECT(ADDRESS(9+QUOTIENT(ROW(A269)-1,20),4,4,1,"Equipa de projeto")) = 0,"", _xlfn.CONCAT(1 + QUOTIENT(ROW(A269)-1,20),". ", INDIRECT(ADDRESS(9+QUOTIENT(ROW(A269)-1,20),4,4,1,"Equipa de projeto"))))</f>
        <v/>
      </c>
      <c r="B270">
        <f>Atividades!$A$49</f>
        <v>0</v>
      </c>
      <c r="C270" s="123" t="s">
        <v>48</v>
      </c>
      <c r="D270">
        <f ca="1"/>
        <v>0</v>
      </c>
      <c r="E270">
        <f ca="1"/>
        <v>0</v>
      </c>
      <c r="F270">
        <f ca="1"/>
        <v>0</v>
      </c>
      <c r="G270">
        <f ca="1"/>
        <v>0</v>
      </c>
      <c r="H270">
        <f ca="1"/>
        <v>0</v>
      </c>
      <c r="I270">
        <f ca="1"/>
        <v>0</v>
      </c>
      <c r="J270">
        <f ca="1"/>
        <v>0</v>
      </c>
      <c r="K270">
        <f ca="1"/>
        <v>0</v>
      </c>
      <c r="L270">
        <f ca="1"/>
        <v>0</v>
      </c>
      <c r="M270">
        <f ca="1"/>
        <v>0</v>
      </c>
      <c r="N270">
        <f ca="1"/>
        <v>0</v>
      </c>
      <c r="O270">
        <f ca="1"/>
        <v>0</v>
      </c>
      <c r="P270">
        <f ca="1"/>
        <v>0</v>
      </c>
      <c r="Q270">
        <f ca="1"/>
        <v>0</v>
      </c>
      <c r="R270">
        <f ca="1"/>
        <v>0</v>
      </c>
      <c r="S270">
        <f ca="1"/>
        <v>0</v>
      </c>
      <c r="T270">
        <f ca="1"/>
        <v>0</v>
      </c>
      <c r="U270">
        <f ca="1"/>
        <v>0</v>
      </c>
      <c r="V270">
        <f ca="1"/>
        <v>0</v>
      </c>
      <c r="W270">
        <f ca="1"/>
        <v>0</v>
      </c>
      <c r="X270">
        <f ca="1"/>
        <v>0</v>
      </c>
      <c r="Y270">
        <f ca="1"/>
        <v>0</v>
      </c>
      <c r="Z270">
        <f ca="1"/>
        <v>0</v>
      </c>
      <c r="AA270">
        <f ca="1"/>
        <v>0</v>
      </c>
      <c r="AB270">
        <f ca="1"/>
        <v>0</v>
      </c>
      <c r="AC270">
        <f ca="1"/>
        <v>0</v>
      </c>
      <c r="AD270">
        <f ca="1"/>
        <v>0</v>
      </c>
      <c r="AE270">
        <f ca="1"/>
        <v>0</v>
      </c>
      <c r="AF270">
        <f ca="1"/>
        <v>0</v>
      </c>
      <c r="AG270">
        <f ca="1"/>
        <v>0</v>
      </c>
      <c r="AH270">
        <f ca="1"/>
        <v>0</v>
      </c>
      <c r="AI270">
        <f ca="1"/>
        <v>0</v>
      </c>
      <c r="AJ270">
        <f ca="1"/>
        <v>0</v>
      </c>
      <c r="AK270">
        <f ca="1"/>
        <v>0</v>
      </c>
      <c r="AL270">
        <f ca="1"/>
        <v>0</v>
      </c>
      <c r="AM270">
        <f ca="1"/>
        <v>0</v>
      </c>
      <c r="AN270">
        <f ca="1"/>
        <v>0</v>
      </c>
      <c r="AO270">
        <f ca="1"/>
        <v>0</v>
      </c>
      <c r="AP270">
        <f ca="1"/>
        <v>0</v>
      </c>
      <c r="AQ270">
        <f ca="1"/>
        <v>0</v>
      </c>
      <c r="AR270">
        <f ca="1"/>
        <v>0</v>
      </c>
      <c r="AS270">
        <f ca="1"/>
        <v>0</v>
      </c>
      <c r="AT270">
        <f ca="1"/>
        <v>0</v>
      </c>
      <c r="AU270">
        <f ca="1"/>
        <v>0</v>
      </c>
      <c r="AV270">
        <f ca="1"/>
        <v>0</v>
      </c>
      <c r="AW270">
        <f ca="1"/>
        <v>0</v>
      </c>
      <c r="AX270">
        <f ca="1"/>
        <v>0</v>
      </c>
      <c r="AY270">
        <f ca="1"/>
        <v>0</v>
      </c>
      <c r="AZ270">
        <f ca="1"/>
        <v>0</v>
      </c>
      <c r="BA270">
        <f ca="1"/>
        <v>0</v>
      </c>
      <c r="BB270">
        <f ca="1"/>
        <v>0</v>
      </c>
      <c r="BC270">
        <f ca="1"/>
        <v>0</v>
      </c>
      <c r="BD270">
        <f ca="1"/>
        <v>0</v>
      </c>
      <c r="BE270">
        <f ca="1"/>
        <v>0</v>
      </c>
      <c r="BF270">
        <f ca="1"/>
        <v>0</v>
      </c>
      <c r="BG270">
        <f ca="1"/>
        <v>0</v>
      </c>
      <c r="BH270">
        <f ca="1"/>
        <v>0</v>
      </c>
      <c r="BI270">
        <f ca="1"/>
        <v>0</v>
      </c>
      <c r="BJ270">
        <f ca="1"/>
        <v>0</v>
      </c>
      <c r="BK270" s="331">
        <f ca="1"/>
        <v>0</v>
      </c>
    </row>
    <row r="271" spans="1:63" x14ac:dyDescent="0.25">
      <c r="A271" s="330" t="str" cm="1">
        <f t="array" aca="1" ref="A271" ca="1">IF(INDIRECT(ADDRESS(9+QUOTIENT(ROW(A270)-1,20),4,4,1,"Equipa de projeto")) = 0,"", _xlfn.CONCAT(1 + QUOTIENT(ROW(A270)-1,20),". ", INDIRECT(ADDRESS(9+QUOTIENT(ROW(A270)-1,20),4,4,1,"Equipa de projeto"))))</f>
        <v/>
      </c>
      <c r="B271">
        <f>Atividades!$A$49</f>
        <v>0</v>
      </c>
      <c r="C271" s="123" t="s">
        <v>49</v>
      </c>
      <c r="D271">
        <f ca="1"/>
        <v>0</v>
      </c>
      <c r="E271">
        <f ca="1"/>
        <v>0</v>
      </c>
      <c r="F271">
        <f ca="1"/>
        <v>0</v>
      </c>
      <c r="G271">
        <f ca="1"/>
        <v>0</v>
      </c>
      <c r="H271">
        <f ca="1"/>
        <v>0</v>
      </c>
      <c r="I271">
        <f ca="1"/>
        <v>0</v>
      </c>
      <c r="J271">
        <f ca="1"/>
        <v>0</v>
      </c>
      <c r="K271">
        <f ca="1"/>
        <v>0</v>
      </c>
      <c r="L271">
        <f ca="1"/>
        <v>0</v>
      </c>
      <c r="M271">
        <f ca="1"/>
        <v>0</v>
      </c>
      <c r="N271">
        <f ca="1"/>
        <v>0</v>
      </c>
      <c r="O271">
        <f ca="1"/>
        <v>0</v>
      </c>
      <c r="P271">
        <f ca="1"/>
        <v>0</v>
      </c>
      <c r="Q271">
        <f ca="1"/>
        <v>0</v>
      </c>
      <c r="R271">
        <f ca="1"/>
        <v>0</v>
      </c>
      <c r="S271">
        <f ca="1"/>
        <v>0</v>
      </c>
      <c r="T271">
        <f ca="1"/>
        <v>0</v>
      </c>
      <c r="U271">
        <f ca="1"/>
        <v>0</v>
      </c>
      <c r="V271">
        <f ca="1"/>
        <v>0</v>
      </c>
      <c r="W271">
        <f ca="1"/>
        <v>0</v>
      </c>
      <c r="X271">
        <f ca="1"/>
        <v>0</v>
      </c>
      <c r="Y271">
        <f ca="1"/>
        <v>0</v>
      </c>
      <c r="Z271">
        <f ca="1"/>
        <v>0</v>
      </c>
      <c r="AA271">
        <f ca="1"/>
        <v>0</v>
      </c>
      <c r="AB271">
        <f ca="1"/>
        <v>0</v>
      </c>
      <c r="AC271">
        <f ca="1"/>
        <v>0</v>
      </c>
      <c r="AD271">
        <f ca="1"/>
        <v>0</v>
      </c>
      <c r="AE271">
        <f ca="1"/>
        <v>0</v>
      </c>
      <c r="AF271">
        <f ca="1"/>
        <v>0</v>
      </c>
      <c r="AG271">
        <f ca="1"/>
        <v>0</v>
      </c>
      <c r="AH271">
        <f ca="1"/>
        <v>0</v>
      </c>
      <c r="AI271">
        <f ca="1"/>
        <v>0</v>
      </c>
      <c r="AJ271">
        <f ca="1"/>
        <v>0</v>
      </c>
      <c r="AK271">
        <f ca="1"/>
        <v>0</v>
      </c>
      <c r="AL271">
        <f ca="1"/>
        <v>0</v>
      </c>
      <c r="AM271">
        <f ca="1"/>
        <v>0</v>
      </c>
      <c r="AN271">
        <f ca="1"/>
        <v>0</v>
      </c>
      <c r="AO271">
        <f ca="1"/>
        <v>0</v>
      </c>
      <c r="AP271">
        <f ca="1"/>
        <v>0</v>
      </c>
      <c r="AQ271">
        <f ca="1"/>
        <v>0</v>
      </c>
      <c r="AR271">
        <f ca="1"/>
        <v>0</v>
      </c>
      <c r="AS271">
        <f ca="1"/>
        <v>0</v>
      </c>
      <c r="AT271">
        <f ca="1"/>
        <v>0</v>
      </c>
      <c r="AU271">
        <f ca="1"/>
        <v>0</v>
      </c>
      <c r="AV271">
        <f ca="1"/>
        <v>0</v>
      </c>
      <c r="AW271">
        <f ca="1"/>
        <v>0</v>
      </c>
      <c r="AX271">
        <f ca="1"/>
        <v>0</v>
      </c>
      <c r="AY271">
        <f ca="1"/>
        <v>0</v>
      </c>
      <c r="AZ271">
        <f ca="1"/>
        <v>0</v>
      </c>
      <c r="BA271">
        <f ca="1"/>
        <v>0</v>
      </c>
      <c r="BB271">
        <f ca="1"/>
        <v>0</v>
      </c>
      <c r="BC271">
        <f ca="1"/>
        <v>0</v>
      </c>
      <c r="BD271">
        <f ca="1"/>
        <v>0</v>
      </c>
      <c r="BE271">
        <f ca="1"/>
        <v>0</v>
      </c>
      <c r="BF271">
        <f ca="1"/>
        <v>0</v>
      </c>
      <c r="BG271">
        <f ca="1"/>
        <v>0</v>
      </c>
      <c r="BH271">
        <f ca="1"/>
        <v>0</v>
      </c>
      <c r="BI271">
        <f ca="1"/>
        <v>0</v>
      </c>
      <c r="BJ271">
        <f ca="1"/>
        <v>0</v>
      </c>
      <c r="BK271" s="331">
        <f ca="1"/>
        <v>0</v>
      </c>
    </row>
    <row r="272" spans="1:63" x14ac:dyDescent="0.25">
      <c r="A272" s="330" t="str" cm="1">
        <f t="array" aca="1" ref="A272" ca="1">IF(INDIRECT(ADDRESS(9+QUOTIENT(ROW(A271)-1,20),4,4,1,"Equipa de projeto")) = 0,"", _xlfn.CONCAT(1 + QUOTIENT(ROW(A271)-1,20),". ", INDIRECT(ADDRESS(9+QUOTIENT(ROW(A271)-1,20),4,4,1,"Equipa de projeto"))))</f>
        <v/>
      </c>
      <c r="B272">
        <f>Atividades!$A$61</f>
        <v>0</v>
      </c>
      <c r="C272" s="123" t="s">
        <v>48</v>
      </c>
      <c r="D272">
        <f ca="1"/>
        <v>0</v>
      </c>
      <c r="E272">
        <f ca="1"/>
        <v>0</v>
      </c>
      <c r="F272">
        <f ca="1"/>
        <v>0</v>
      </c>
      <c r="G272">
        <f ca="1"/>
        <v>0</v>
      </c>
      <c r="H272">
        <f ca="1"/>
        <v>0</v>
      </c>
      <c r="I272">
        <f ca="1"/>
        <v>0</v>
      </c>
      <c r="J272">
        <f ca="1"/>
        <v>0</v>
      </c>
      <c r="K272">
        <f ca="1"/>
        <v>0</v>
      </c>
      <c r="L272">
        <f ca="1"/>
        <v>0</v>
      </c>
      <c r="M272">
        <f ca="1"/>
        <v>0</v>
      </c>
      <c r="N272">
        <f ca="1"/>
        <v>0</v>
      </c>
      <c r="O272">
        <f ca="1"/>
        <v>0</v>
      </c>
      <c r="P272">
        <f ca="1"/>
        <v>0</v>
      </c>
      <c r="Q272">
        <f ca="1"/>
        <v>0</v>
      </c>
      <c r="R272">
        <f ca="1"/>
        <v>0</v>
      </c>
      <c r="S272">
        <f ca="1"/>
        <v>0</v>
      </c>
      <c r="T272">
        <f ca="1"/>
        <v>0</v>
      </c>
      <c r="U272">
        <f ca="1"/>
        <v>0</v>
      </c>
      <c r="V272">
        <f ca="1"/>
        <v>0</v>
      </c>
      <c r="W272">
        <f ca="1"/>
        <v>0</v>
      </c>
      <c r="X272">
        <f ca="1"/>
        <v>0</v>
      </c>
      <c r="Y272">
        <f ca="1"/>
        <v>0</v>
      </c>
      <c r="Z272">
        <f ca="1"/>
        <v>0</v>
      </c>
      <c r="AA272">
        <f ca="1"/>
        <v>0</v>
      </c>
      <c r="AB272">
        <f ca="1"/>
        <v>0</v>
      </c>
      <c r="AC272">
        <f ca="1"/>
        <v>0</v>
      </c>
      <c r="AD272">
        <f ca="1"/>
        <v>0</v>
      </c>
      <c r="AE272">
        <f ca="1"/>
        <v>0</v>
      </c>
      <c r="AF272">
        <f ca="1"/>
        <v>0</v>
      </c>
      <c r="AG272">
        <f ca="1"/>
        <v>0</v>
      </c>
      <c r="AH272">
        <f ca="1"/>
        <v>0</v>
      </c>
      <c r="AI272">
        <f ca="1"/>
        <v>0</v>
      </c>
      <c r="AJ272">
        <f ca="1"/>
        <v>0</v>
      </c>
      <c r="AK272">
        <f ca="1"/>
        <v>0</v>
      </c>
      <c r="AL272">
        <f ca="1"/>
        <v>0</v>
      </c>
      <c r="AM272">
        <f ca="1"/>
        <v>0</v>
      </c>
      <c r="AN272">
        <f ca="1"/>
        <v>0</v>
      </c>
      <c r="AO272">
        <f ca="1"/>
        <v>0</v>
      </c>
      <c r="AP272">
        <f ca="1"/>
        <v>0</v>
      </c>
      <c r="AQ272">
        <f ca="1"/>
        <v>0</v>
      </c>
      <c r="AR272">
        <f ca="1"/>
        <v>0</v>
      </c>
      <c r="AS272">
        <f ca="1"/>
        <v>0</v>
      </c>
      <c r="AT272">
        <f ca="1"/>
        <v>0</v>
      </c>
      <c r="AU272">
        <f ca="1"/>
        <v>0</v>
      </c>
      <c r="AV272">
        <f ca="1"/>
        <v>0</v>
      </c>
      <c r="AW272">
        <f ca="1"/>
        <v>0</v>
      </c>
      <c r="AX272">
        <f ca="1"/>
        <v>0</v>
      </c>
      <c r="AY272">
        <f ca="1"/>
        <v>0</v>
      </c>
      <c r="AZ272">
        <f ca="1"/>
        <v>0</v>
      </c>
      <c r="BA272">
        <f ca="1"/>
        <v>0</v>
      </c>
      <c r="BB272">
        <f ca="1"/>
        <v>0</v>
      </c>
      <c r="BC272">
        <f ca="1"/>
        <v>0</v>
      </c>
      <c r="BD272">
        <f ca="1"/>
        <v>0</v>
      </c>
      <c r="BE272">
        <f ca="1"/>
        <v>0</v>
      </c>
      <c r="BF272">
        <f ca="1"/>
        <v>0</v>
      </c>
      <c r="BG272">
        <f ca="1"/>
        <v>0</v>
      </c>
      <c r="BH272">
        <f ca="1"/>
        <v>0</v>
      </c>
      <c r="BI272">
        <f ca="1"/>
        <v>0</v>
      </c>
      <c r="BJ272">
        <f ca="1"/>
        <v>0</v>
      </c>
      <c r="BK272" s="331">
        <f ca="1"/>
        <v>0</v>
      </c>
    </row>
    <row r="273" spans="1:63" x14ac:dyDescent="0.25">
      <c r="A273" s="330" t="str" cm="1">
        <f t="array" aca="1" ref="A273" ca="1">IF(INDIRECT(ADDRESS(9+QUOTIENT(ROW(A272)-1,20),4,4,1,"Equipa de projeto")) = 0,"", _xlfn.CONCAT(1 + QUOTIENT(ROW(A272)-1,20),". ", INDIRECT(ADDRESS(9+QUOTIENT(ROW(A272)-1,20),4,4,1,"Equipa de projeto"))))</f>
        <v/>
      </c>
      <c r="B273">
        <f>Atividades!$A$61</f>
        <v>0</v>
      </c>
      <c r="C273" s="123" t="s">
        <v>49</v>
      </c>
      <c r="D273">
        <f ca="1"/>
        <v>0</v>
      </c>
      <c r="E273">
        <f ca="1"/>
        <v>0</v>
      </c>
      <c r="F273">
        <f ca="1"/>
        <v>0</v>
      </c>
      <c r="G273">
        <f ca="1"/>
        <v>0</v>
      </c>
      <c r="H273">
        <f ca="1"/>
        <v>0</v>
      </c>
      <c r="I273">
        <f ca="1"/>
        <v>0</v>
      </c>
      <c r="J273">
        <f ca="1"/>
        <v>0</v>
      </c>
      <c r="K273">
        <f ca="1"/>
        <v>0</v>
      </c>
      <c r="L273">
        <f ca="1"/>
        <v>0</v>
      </c>
      <c r="M273">
        <f ca="1"/>
        <v>0</v>
      </c>
      <c r="N273">
        <f ca="1"/>
        <v>0</v>
      </c>
      <c r="O273">
        <f ca="1"/>
        <v>0</v>
      </c>
      <c r="P273">
        <f ca="1"/>
        <v>0</v>
      </c>
      <c r="Q273">
        <f ca="1"/>
        <v>0</v>
      </c>
      <c r="R273">
        <f ca="1"/>
        <v>0</v>
      </c>
      <c r="S273">
        <f ca="1"/>
        <v>0</v>
      </c>
      <c r="T273">
        <f ca="1"/>
        <v>0</v>
      </c>
      <c r="U273">
        <f ca="1"/>
        <v>0</v>
      </c>
      <c r="V273">
        <f ca="1"/>
        <v>0</v>
      </c>
      <c r="W273">
        <f ca="1"/>
        <v>0</v>
      </c>
      <c r="X273">
        <f ca="1"/>
        <v>0</v>
      </c>
      <c r="Y273">
        <f ca="1"/>
        <v>0</v>
      </c>
      <c r="Z273">
        <f ca="1"/>
        <v>0</v>
      </c>
      <c r="AA273">
        <f ca="1"/>
        <v>0</v>
      </c>
      <c r="AB273">
        <f ca="1"/>
        <v>0</v>
      </c>
      <c r="AC273">
        <f ca="1"/>
        <v>0</v>
      </c>
      <c r="AD273">
        <f ca="1"/>
        <v>0</v>
      </c>
      <c r="AE273">
        <f ca="1"/>
        <v>0</v>
      </c>
      <c r="AF273">
        <f ca="1"/>
        <v>0</v>
      </c>
      <c r="AG273">
        <f ca="1"/>
        <v>0</v>
      </c>
      <c r="AH273">
        <f ca="1"/>
        <v>0</v>
      </c>
      <c r="AI273">
        <f ca="1"/>
        <v>0</v>
      </c>
      <c r="AJ273">
        <f ca="1"/>
        <v>0</v>
      </c>
      <c r="AK273">
        <f ca="1"/>
        <v>0</v>
      </c>
      <c r="AL273">
        <f ca="1"/>
        <v>0</v>
      </c>
      <c r="AM273">
        <f ca="1"/>
        <v>0</v>
      </c>
      <c r="AN273">
        <f ca="1"/>
        <v>0</v>
      </c>
      <c r="AO273">
        <f ca="1"/>
        <v>0</v>
      </c>
      <c r="AP273">
        <f ca="1"/>
        <v>0</v>
      </c>
      <c r="AQ273">
        <f ca="1"/>
        <v>0</v>
      </c>
      <c r="AR273">
        <f ca="1"/>
        <v>0</v>
      </c>
      <c r="AS273">
        <f ca="1"/>
        <v>0</v>
      </c>
      <c r="AT273">
        <f ca="1"/>
        <v>0</v>
      </c>
      <c r="AU273">
        <f ca="1"/>
        <v>0</v>
      </c>
      <c r="AV273">
        <f ca="1"/>
        <v>0</v>
      </c>
      <c r="AW273">
        <f ca="1"/>
        <v>0</v>
      </c>
      <c r="AX273">
        <f ca="1"/>
        <v>0</v>
      </c>
      <c r="AY273">
        <f ca="1"/>
        <v>0</v>
      </c>
      <c r="AZ273">
        <f ca="1"/>
        <v>0</v>
      </c>
      <c r="BA273">
        <f ca="1"/>
        <v>0</v>
      </c>
      <c r="BB273">
        <f ca="1"/>
        <v>0</v>
      </c>
      <c r="BC273">
        <f ca="1"/>
        <v>0</v>
      </c>
      <c r="BD273">
        <f ca="1"/>
        <v>0</v>
      </c>
      <c r="BE273">
        <f ca="1"/>
        <v>0</v>
      </c>
      <c r="BF273">
        <f ca="1"/>
        <v>0</v>
      </c>
      <c r="BG273">
        <f ca="1"/>
        <v>0</v>
      </c>
      <c r="BH273">
        <f ca="1"/>
        <v>0</v>
      </c>
      <c r="BI273">
        <f ca="1"/>
        <v>0</v>
      </c>
      <c r="BJ273">
        <f ca="1"/>
        <v>0</v>
      </c>
      <c r="BK273" s="331">
        <f ca="1"/>
        <v>0</v>
      </c>
    </row>
    <row r="274" spans="1:63" x14ac:dyDescent="0.25">
      <c r="A274" s="330" t="str" cm="1">
        <f t="array" aca="1" ref="A274" ca="1">IF(INDIRECT(ADDRESS(9+QUOTIENT(ROW(A273)-1,20),4,4,1,"Equipa de projeto")) = 0,"", _xlfn.CONCAT(1 + QUOTIENT(ROW(A273)-1,20),". ", INDIRECT(ADDRESS(9+QUOTIENT(ROW(A273)-1,20),4,4,1,"Equipa de projeto"))))</f>
        <v/>
      </c>
      <c r="B274">
        <f>Atividades!$A$73</f>
        <v>0</v>
      </c>
      <c r="C274" s="123" t="s">
        <v>48</v>
      </c>
      <c r="D274">
        <f ca="1"/>
        <v>0</v>
      </c>
      <c r="E274">
        <f ca="1"/>
        <v>0</v>
      </c>
      <c r="F274">
        <f ca="1"/>
        <v>0</v>
      </c>
      <c r="G274">
        <f ca="1"/>
        <v>0</v>
      </c>
      <c r="H274">
        <f ca="1"/>
        <v>0</v>
      </c>
      <c r="I274">
        <f ca="1"/>
        <v>0</v>
      </c>
      <c r="J274">
        <f ca="1"/>
        <v>0</v>
      </c>
      <c r="K274">
        <f ca="1"/>
        <v>0</v>
      </c>
      <c r="L274">
        <f ca="1"/>
        <v>0</v>
      </c>
      <c r="M274">
        <f ca="1"/>
        <v>0</v>
      </c>
      <c r="N274">
        <f ca="1"/>
        <v>0</v>
      </c>
      <c r="O274">
        <f ca="1"/>
        <v>0</v>
      </c>
      <c r="P274">
        <f ca="1"/>
        <v>0</v>
      </c>
      <c r="Q274">
        <f ca="1"/>
        <v>0</v>
      </c>
      <c r="R274">
        <f ca="1"/>
        <v>0</v>
      </c>
      <c r="S274">
        <f ca="1"/>
        <v>0</v>
      </c>
      <c r="T274">
        <f ca="1"/>
        <v>0</v>
      </c>
      <c r="U274">
        <f ca="1"/>
        <v>0</v>
      </c>
      <c r="V274">
        <f ca="1"/>
        <v>0</v>
      </c>
      <c r="W274">
        <f ca="1"/>
        <v>0</v>
      </c>
      <c r="X274">
        <f ca="1"/>
        <v>0</v>
      </c>
      <c r="Y274">
        <f ca="1"/>
        <v>0</v>
      </c>
      <c r="Z274">
        <f ca="1"/>
        <v>0</v>
      </c>
      <c r="AA274">
        <f ca="1"/>
        <v>0</v>
      </c>
      <c r="AB274">
        <f ca="1"/>
        <v>0</v>
      </c>
      <c r="AC274">
        <f ca="1"/>
        <v>0</v>
      </c>
      <c r="AD274">
        <f ca="1"/>
        <v>0</v>
      </c>
      <c r="AE274">
        <f ca="1"/>
        <v>0</v>
      </c>
      <c r="AF274">
        <f ca="1"/>
        <v>0</v>
      </c>
      <c r="AG274">
        <f ca="1"/>
        <v>0</v>
      </c>
      <c r="AH274">
        <f ca="1"/>
        <v>0</v>
      </c>
      <c r="AI274">
        <f ca="1"/>
        <v>0</v>
      </c>
      <c r="AJ274">
        <f ca="1"/>
        <v>0</v>
      </c>
      <c r="AK274">
        <f ca="1"/>
        <v>0</v>
      </c>
      <c r="AL274">
        <f ca="1"/>
        <v>0</v>
      </c>
      <c r="AM274">
        <f ca="1"/>
        <v>0</v>
      </c>
      <c r="AN274">
        <f ca="1"/>
        <v>0</v>
      </c>
      <c r="AO274">
        <f ca="1"/>
        <v>0</v>
      </c>
      <c r="AP274">
        <f ca="1"/>
        <v>0</v>
      </c>
      <c r="AQ274">
        <f ca="1"/>
        <v>0</v>
      </c>
      <c r="AR274">
        <f ca="1"/>
        <v>0</v>
      </c>
      <c r="AS274">
        <f ca="1"/>
        <v>0</v>
      </c>
      <c r="AT274">
        <f ca="1"/>
        <v>0</v>
      </c>
      <c r="AU274">
        <f ca="1"/>
        <v>0</v>
      </c>
      <c r="AV274">
        <f ca="1"/>
        <v>0</v>
      </c>
      <c r="AW274">
        <f ca="1"/>
        <v>0</v>
      </c>
      <c r="AX274">
        <f ca="1"/>
        <v>0</v>
      </c>
      <c r="AY274">
        <f ca="1"/>
        <v>0</v>
      </c>
      <c r="AZ274">
        <f ca="1"/>
        <v>0</v>
      </c>
      <c r="BA274">
        <f ca="1"/>
        <v>0</v>
      </c>
      <c r="BB274">
        <f ca="1"/>
        <v>0</v>
      </c>
      <c r="BC274">
        <f ca="1"/>
        <v>0</v>
      </c>
      <c r="BD274">
        <f ca="1"/>
        <v>0</v>
      </c>
      <c r="BE274">
        <f ca="1"/>
        <v>0</v>
      </c>
      <c r="BF274">
        <f ca="1"/>
        <v>0</v>
      </c>
      <c r="BG274">
        <f ca="1"/>
        <v>0</v>
      </c>
      <c r="BH274">
        <f ca="1"/>
        <v>0</v>
      </c>
      <c r="BI274">
        <f ca="1"/>
        <v>0</v>
      </c>
      <c r="BJ274">
        <f ca="1"/>
        <v>0</v>
      </c>
      <c r="BK274" s="331">
        <f ca="1"/>
        <v>0</v>
      </c>
    </row>
    <row r="275" spans="1:63" x14ac:dyDescent="0.25">
      <c r="A275" s="330" t="str" cm="1">
        <f t="array" aca="1" ref="A275" ca="1">IF(INDIRECT(ADDRESS(9+QUOTIENT(ROW(A274)-1,20),4,4,1,"Equipa de projeto")) = 0,"", _xlfn.CONCAT(1 + QUOTIENT(ROW(A274)-1,20),". ", INDIRECT(ADDRESS(9+QUOTIENT(ROW(A274)-1,20),4,4,1,"Equipa de projeto"))))</f>
        <v/>
      </c>
      <c r="B275">
        <f>Atividades!$A$73</f>
        <v>0</v>
      </c>
      <c r="C275" s="123" t="s">
        <v>49</v>
      </c>
      <c r="D275">
        <f ca="1"/>
        <v>0</v>
      </c>
      <c r="E275">
        <f ca="1"/>
        <v>0</v>
      </c>
      <c r="F275">
        <f ca="1"/>
        <v>0</v>
      </c>
      <c r="G275">
        <f ca="1"/>
        <v>0</v>
      </c>
      <c r="H275">
        <f ca="1"/>
        <v>0</v>
      </c>
      <c r="I275">
        <f ca="1"/>
        <v>0</v>
      </c>
      <c r="J275">
        <f ca="1"/>
        <v>0</v>
      </c>
      <c r="K275">
        <f ca="1"/>
        <v>0</v>
      </c>
      <c r="L275">
        <f ca="1"/>
        <v>0</v>
      </c>
      <c r="M275">
        <f ca="1"/>
        <v>0</v>
      </c>
      <c r="N275">
        <f ca="1"/>
        <v>0</v>
      </c>
      <c r="O275">
        <f ca="1"/>
        <v>0</v>
      </c>
      <c r="P275">
        <f ca="1"/>
        <v>0</v>
      </c>
      <c r="Q275">
        <f ca="1"/>
        <v>0</v>
      </c>
      <c r="R275">
        <f ca="1"/>
        <v>0</v>
      </c>
      <c r="S275">
        <f ca="1"/>
        <v>0</v>
      </c>
      <c r="T275">
        <f ca="1"/>
        <v>0</v>
      </c>
      <c r="U275">
        <f ca="1"/>
        <v>0</v>
      </c>
      <c r="V275">
        <f ca="1"/>
        <v>0</v>
      </c>
      <c r="W275">
        <f ca="1"/>
        <v>0</v>
      </c>
      <c r="X275">
        <f ca="1"/>
        <v>0</v>
      </c>
      <c r="Y275">
        <f ca="1"/>
        <v>0</v>
      </c>
      <c r="Z275">
        <f ca="1"/>
        <v>0</v>
      </c>
      <c r="AA275">
        <f ca="1"/>
        <v>0</v>
      </c>
      <c r="AB275">
        <f ca="1"/>
        <v>0</v>
      </c>
      <c r="AC275">
        <f ca="1"/>
        <v>0</v>
      </c>
      <c r="AD275">
        <f ca="1"/>
        <v>0</v>
      </c>
      <c r="AE275">
        <f ca="1"/>
        <v>0</v>
      </c>
      <c r="AF275">
        <f ca="1"/>
        <v>0</v>
      </c>
      <c r="AG275">
        <f ca="1"/>
        <v>0</v>
      </c>
      <c r="AH275">
        <f ca="1"/>
        <v>0</v>
      </c>
      <c r="AI275">
        <f ca="1"/>
        <v>0</v>
      </c>
      <c r="AJ275">
        <f ca="1"/>
        <v>0</v>
      </c>
      <c r="AK275">
        <f ca="1"/>
        <v>0</v>
      </c>
      <c r="AL275">
        <f ca="1"/>
        <v>0</v>
      </c>
      <c r="AM275">
        <f ca="1"/>
        <v>0</v>
      </c>
      <c r="AN275">
        <f ca="1"/>
        <v>0</v>
      </c>
      <c r="AO275">
        <f ca="1"/>
        <v>0</v>
      </c>
      <c r="AP275">
        <f ca="1"/>
        <v>0</v>
      </c>
      <c r="AQ275">
        <f ca="1"/>
        <v>0</v>
      </c>
      <c r="AR275">
        <f ca="1"/>
        <v>0</v>
      </c>
      <c r="AS275">
        <f ca="1"/>
        <v>0</v>
      </c>
      <c r="AT275">
        <f ca="1"/>
        <v>0</v>
      </c>
      <c r="AU275">
        <f ca="1"/>
        <v>0</v>
      </c>
      <c r="AV275">
        <f ca="1"/>
        <v>0</v>
      </c>
      <c r="AW275">
        <f ca="1"/>
        <v>0</v>
      </c>
      <c r="AX275">
        <f ca="1"/>
        <v>0</v>
      </c>
      <c r="AY275">
        <f ca="1"/>
        <v>0</v>
      </c>
      <c r="AZ275">
        <f ca="1"/>
        <v>0</v>
      </c>
      <c r="BA275">
        <f ca="1"/>
        <v>0</v>
      </c>
      <c r="BB275">
        <f ca="1"/>
        <v>0</v>
      </c>
      <c r="BC275">
        <f ca="1"/>
        <v>0</v>
      </c>
      <c r="BD275">
        <f ca="1"/>
        <v>0</v>
      </c>
      <c r="BE275">
        <f ca="1"/>
        <v>0</v>
      </c>
      <c r="BF275">
        <f ca="1"/>
        <v>0</v>
      </c>
      <c r="BG275">
        <f ca="1"/>
        <v>0</v>
      </c>
      <c r="BH275">
        <f ca="1"/>
        <v>0</v>
      </c>
      <c r="BI275">
        <f ca="1"/>
        <v>0</v>
      </c>
      <c r="BJ275">
        <f ca="1"/>
        <v>0</v>
      </c>
      <c r="BK275" s="331">
        <f ca="1"/>
        <v>0</v>
      </c>
    </row>
    <row r="276" spans="1:63" x14ac:dyDescent="0.25">
      <c r="A276" s="330" t="str" cm="1">
        <f t="array" aca="1" ref="A276" ca="1">IF(INDIRECT(ADDRESS(9+QUOTIENT(ROW(A275)-1,20),4,4,1,"Equipa de projeto")) = 0,"", _xlfn.CONCAT(1 + QUOTIENT(ROW(A275)-1,20),". ", INDIRECT(ADDRESS(9+QUOTIENT(ROW(A275)-1,20),4,4,1,"Equipa de projeto"))))</f>
        <v/>
      </c>
      <c r="B276">
        <f>Atividades!$A$85</f>
        <v>0</v>
      </c>
      <c r="C276" s="123" t="s">
        <v>48</v>
      </c>
      <c r="D276">
        <f ca="1"/>
        <v>0</v>
      </c>
      <c r="E276">
        <f ca="1"/>
        <v>0</v>
      </c>
      <c r="F276">
        <f ca="1"/>
        <v>0</v>
      </c>
      <c r="G276">
        <f ca="1"/>
        <v>0</v>
      </c>
      <c r="H276">
        <f ca="1"/>
        <v>0</v>
      </c>
      <c r="I276">
        <f ca="1"/>
        <v>0</v>
      </c>
      <c r="J276">
        <f ca="1"/>
        <v>0</v>
      </c>
      <c r="K276">
        <f ca="1"/>
        <v>0</v>
      </c>
      <c r="L276">
        <f ca="1"/>
        <v>0</v>
      </c>
      <c r="M276">
        <f ca="1"/>
        <v>0</v>
      </c>
      <c r="N276">
        <f ca="1"/>
        <v>0</v>
      </c>
      <c r="O276">
        <f ca="1"/>
        <v>0</v>
      </c>
      <c r="P276">
        <f ca="1"/>
        <v>0</v>
      </c>
      <c r="Q276">
        <f ca="1"/>
        <v>0</v>
      </c>
      <c r="R276">
        <f ca="1"/>
        <v>0</v>
      </c>
      <c r="S276">
        <f ca="1"/>
        <v>0</v>
      </c>
      <c r="T276">
        <f ca="1"/>
        <v>0</v>
      </c>
      <c r="U276">
        <f ca="1"/>
        <v>0</v>
      </c>
      <c r="V276">
        <f ca="1"/>
        <v>0</v>
      </c>
      <c r="W276">
        <f ca="1"/>
        <v>0</v>
      </c>
      <c r="X276">
        <f ca="1"/>
        <v>0</v>
      </c>
      <c r="Y276">
        <f ca="1"/>
        <v>0</v>
      </c>
      <c r="Z276">
        <f ca="1"/>
        <v>0</v>
      </c>
      <c r="AA276">
        <f ca="1"/>
        <v>0</v>
      </c>
      <c r="AB276">
        <f ca="1"/>
        <v>0</v>
      </c>
      <c r="AC276">
        <f ca="1"/>
        <v>0</v>
      </c>
      <c r="AD276">
        <f ca="1"/>
        <v>0</v>
      </c>
      <c r="AE276">
        <f ca="1"/>
        <v>0</v>
      </c>
      <c r="AF276">
        <f ca="1"/>
        <v>0</v>
      </c>
      <c r="AG276">
        <f ca="1"/>
        <v>0</v>
      </c>
      <c r="AH276">
        <f ca="1"/>
        <v>0</v>
      </c>
      <c r="AI276">
        <f ca="1"/>
        <v>0</v>
      </c>
      <c r="AJ276">
        <f ca="1"/>
        <v>0</v>
      </c>
      <c r="AK276">
        <f ca="1"/>
        <v>0</v>
      </c>
      <c r="AL276">
        <f ca="1"/>
        <v>0</v>
      </c>
      <c r="AM276">
        <f ca="1"/>
        <v>0</v>
      </c>
      <c r="AN276">
        <f ca="1"/>
        <v>0</v>
      </c>
      <c r="AO276">
        <f ca="1"/>
        <v>0</v>
      </c>
      <c r="AP276">
        <f ca="1"/>
        <v>0</v>
      </c>
      <c r="AQ276">
        <f ca="1"/>
        <v>0</v>
      </c>
      <c r="AR276">
        <f ca="1"/>
        <v>0</v>
      </c>
      <c r="AS276">
        <f ca="1"/>
        <v>0</v>
      </c>
      <c r="AT276">
        <f ca="1"/>
        <v>0</v>
      </c>
      <c r="AU276">
        <f ca="1"/>
        <v>0</v>
      </c>
      <c r="AV276">
        <f ca="1"/>
        <v>0</v>
      </c>
      <c r="AW276">
        <f ca="1"/>
        <v>0</v>
      </c>
      <c r="AX276">
        <f ca="1"/>
        <v>0</v>
      </c>
      <c r="AY276">
        <f ca="1"/>
        <v>0</v>
      </c>
      <c r="AZ276">
        <f ca="1"/>
        <v>0</v>
      </c>
      <c r="BA276">
        <f ca="1"/>
        <v>0</v>
      </c>
      <c r="BB276">
        <f ca="1"/>
        <v>0</v>
      </c>
      <c r="BC276">
        <f ca="1"/>
        <v>0</v>
      </c>
      <c r="BD276">
        <f ca="1"/>
        <v>0</v>
      </c>
      <c r="BE276">
        <f ca="1"/>
        <v>0</v>
      </c>
      <c r="BF276">
        <f ca="1"/>
        <v>0</v>
      </c>
      <c r="BG276">
        <f ca="1"/>
        <v>0</v>
      </c>
      <c r="BH276">
        <f ca="1"/>
        <v>0</v>
      </c>
      <c r="BI276">
        <f ca="1"/>
        <v>0</v>
      </c>
      <c r="BJ276">
        <f ca="1"/>
        <v>0</v>
      </c>
      <c r="BK276" s="331">
        <f ca="1"/>
        <v>0</v>
      </c>
    </row>
    <row r="277" spans="1:63" x14ac:dyDescent="0.25">
      <c r="A277" s="330" t="str" cm="1">
        <f t="array" aca="1" ref="A277" ca="1">IF(INDIRECT(ADDRESS(9+QUOTIENT(ROW(A276)-1,20),4,4,1,"Equipa de projeto")) = 0,"", _xlfn.CONCAT(1 + QUOTIENT(ROW(A276)-1,20),". ", INDIRECT(ADDRESS(9+QUOTIENT(ROW(A276)-1,20),4,4,1,"Equipa de projeto"))))</f>
        <v/>
      </c>
      <c r="B277">
        <f>Atividades!$A$85</f>
        <v>0</v>
      </c>
      <c r="C277" s="123" t="s">
        <v>49</v>
      </c>
      <c r="D277">
        <f ca="1"/>
        <v>0</v>
      </c>
      <c r="E277">
        <f ca="1"/>
        <v>0</v>
      </c>
      <c r="F277">
        <f ca="1"/>
        <v>0</v>
      </c>
      <c r="G277">
        <f ca="1"/>
        <v>0</v>
      </c>
      <c r="H277">
        <f ca="1"/>
        <v>0</v>
      </c>
      <c r="I277">
        <f ca="1"/>
        <v>0</v>
      </c>
      <c r="J277">
        <f ca="1"/>
        <v>0</v>
      </c>
      <c r="K277">
        <f ca="1"/>
        <v>0</v>
      </c>
      <c r="L277">
        <f ca="1"/>
        <v>0</v>
      </c>
      <c r="M277">
        <f ca="1"/>
        <v>0</v>
      </c>
      <c r="N277">
        <f ca="1"/>
        <v>0</v>
      </c>
      <c r="O277">
        <f ca="1"/>
        <v>0</v>
      </c>
      <c r="P277">
        <f ca="1"/>
        <v>0</v>
      </c>
      <c r="Q277">
        <f ca="1"/>
        <v>0</v>
      </c>
      <c r="R277">
        <f ca="1"/>
        <v>0</v>
      </c>
      <c r="S277">
        <f ca="1"/>
        <v>0</v>
      </c>
      <c r="T277">
        <f ca="1"/>
        <v>0</v>
      </c>
      <c r="U277">
        <f ca="1"/>
        <v>0</v>
      </c>
      <c r="V277">
        <f ca="1"/>
        <v>0</v>
      </c>
      <c r="W277">
        <f ca="1"/>
        <v>0</v>
      </c>
      <c r="X277">
        <f ca="1"/>
        <v>0</v>
      </c>
      <c r="Y277">
        <f ca="1"/>
        <v>0</v>
      </c>
      <c r="Z277">
        <f ca="1"/>
        <v>0</v>
      </c>
      <c r="AA277">
        <f ca="1"/>
        <v>0</v>
      </c>
      <c r="AB277">
        <f ca="1"/>
        <v>0</v>
      </c>
      <c r="AC277">
        <f ca="1"/>
        <v>0</v>
      </c>
      <c r="AD277">
        <f ca="1"/>
        <v>0</v>
      </c>
      <c r="AE277">
        <f ca="1"/>
        <v>0</v>
      </c>
      <c r="AF277">
        <f ca="1"/>
        <v>0</v>
      </c>
      <c r="AG277">
        <f ca="1"/>
        <v>0</v>
      </c>
      <c r="AH277">
        <f ca="1"/>
        <v>0</v>
      </c>
      <c r="AI277">
        <f ca="1"/>
        <v>0</v>
      </c>
      <c r="AJ277">
        <f ca="1"/>
        <v>0</v>
      </c>
      <c r="AK277">
        <f ca="1"/>
        <v>0</v>
      </c>
      <c r="AL277">
        <f ca="1"/>
        <v>0</v>
      </c>
      <c r="AM277">
        <f ca="1"/>
        <v>0</v>
      </c>
      <c r="AN277">
        <f ca="1"/>
        <v>0</v>
      </c>
      <c r="AO277">
        <f ca="1"/>
        <v>0</v>
      </c>
      <c r="AP277">
        <f ca="1"/>
        <v>0</v>
      </c>
      <c r="AQ277">
        <f ca="1"/>
        <v>0</v>
      </c>
      <c r="AR277">
        <f ca="1"/>
        <v>0</v>
      </c>
      <c r="AS277">
        <f ca="1"/>
        <v>0</v>
      </c>
      <c r="AT277">
        <f ca="1"/>
        <v>0</v>
      </c>
      <c r="AU277">
        <f ca="1"/>
        <v>0</v>
      </c>
      <c r="AV277">
        <f ca="1"/>
        <v>0</v>
      </c>
      <c r="AW277">
        <f ca="1"/>
        <v>0</v>
      </c>
      <c r="AX277">
        <f ca="1"/>
        <v>0</v>
      </c>
      <c r="AY277">
        <f ca="1"/>
        <v>0</v>
      </c>
      <c r="AZ277">
        <f ca="1"/>
        <v>0</v>
      </c>
      <c r="BA277">
        <f ca="1"/>
        <v>0</v>
      </c>
      <c r="BB277">
        <f ca="1"/>
        <v>0</v>
      </c>
      <c r="BC277">
        <f ca="1"/>
        <v>0</v>
      </c>
      <c r="BD277">
        <f ca="1"/>
        <v>0</v>
      </c>
      <c r="BE277">
        <f ca="1"/>
        <v>0</v>
      </c>
      <c r="BF277">
        <f ca="1"/>
        <v>0</v>
      </c>
      <c r="BG277">
        <f ca="1"/>
        <v>0</v>
      </c>
      <c r="BH277">
        <f ca="1"/>
        <v>0</v>
      </c>
      <c r="BI277">
        <f ca="1"/>
        <v>0</v>
      </c>
      <c r="BJ277">
        <f ca="1"/>
        <v>0</v>
      </c>
      <c r="BK277" s="331">
        <f ca="1"/>
        <v>0</v>
      </c>
    </row>
    <row r="278" spans="1:63" x14ac:dyDescent="0.25">
      <c r="A278" s="330" t="str" cm="1">
        <f t="array" aca="1" ref="A278" ca="1">IF(INDIRECT(ADDRESS(9+QUOTIENT(ROW(A277)-1,20),4,4,1,"Equipa de projeto")) = 0,"", _xlfn.CONCAT(1 + QUOTIENT(ROW(A277)-1,20),". ", INDIRECT(ADDRESS(9+QUOTIENT(ROW(A277)-1,20),4,4,1,"Equipa de projeto"))))</f>
        <v/>
      </c>
      <c r="B278">
        <f>Atividades!$A$97</f>
        <v>0</v>
      </c>
      <c r="C278" s="123" t="s">
        <v>48</v>
      </c>
      <c r="D278">
        <f ca="1"/>
        <v>0</v>
      </c>
      <c r="E278">
        <f ca="1"/>
        <v>0</v>
      </c>
      <c r="F278">
        <f ca="1"/>
        <v>0</v>
      </c>
      <c r="G278">
        <f ca="1"/>
        <v>0</v>
      </c>
      <c r="H278">
        <f ca="1"/>
        <v>0</v>
      </c>
      <c r="I278">
        <f ca="1"/>
        <v>0</v>
      </c>
      <c r="J278">
        <f ca="1"/>
        <v>0</v>
      </c>
      <c r="K278">
        <f ca="1"/>
        <v>0</v>
      </c>
      <c r="L278">
        <f ca="1"/>
        <v>0</v>
      </c>
      <c r="M278">
        <f ca="1"/>
        <v>0</v>
      </c>
      <c r="N278">
        <f ca="1"/>
        <v>0</v>
      </c>
      <c r="O278">
        <f ca="1"/>
        <v>0</v>
      </c>
      <c r="P278">
        <f ca="1"/>
        <v>0</v>
      </c>
      <c r="Q278">
        <f ca="1"/>
        <v>0</v>
      </c>
      <c r="R278">
        <f ca="1"/>
        <v>0</v>
      </c>
      <c r="S278">
        <f ca="1"/>
        <v>0</v>
      </c>
      <c r="T278">
        <f ca="1"/>
        <v>0</v>
      </c>
      <c r="U278">
        <f ca="1"/>
        <v>0</v>
      </c>
      <c r="V278">
        <f ca="1"/>
        <v>0</v>
      </c>
      <c r="W278">
        <f ca="1"/>
        <v>0</v>
      </c>
      <c r="X278">
        <f ca="1"/>
        <v>0</v>
      </c>
      <c r="Y278">
        <f ca="1"/>
        <v>0</v>
      </c>
      <c r="Z278">
        <f ca="1"/>
        <v>0</v>
      </c>
      <c r="AA278">
        <f ca="1"/>
        <v>0</v>
      </c>
      <c r="AB278">
        <f ca="1"/>
        <v>0</v>
      </c>
      <c r="AC278">
        <f ca="1"/>
        <v>0</v>
      </c>
      <c r="AD278">
        <f ca="1"/>
        <v>0</v>
      </c>
      <c r="AE278">
        <f ca="1"/>
        <v>0</v>
      </c>
      <c r="AF278">
        <f ca="1"/>
        <v>0</v>
      </c>
      <c r="AG278">
        <f ca="1"/>
        <v>0</v>
      </c>
      <c r="AH278">
        <f ca="1"/>
        <v>0</v>
      </c>
      <c r="AI278">
        <f ca="1"/>
        <v>0</v>
      </c>
      <c r="AJ278">
        <f ca="1"/>
        <v>0</v>
      </c>
      <c r="AK278">
        <f ca="1"/>
        <v>0</v>
      </c>
      <c r="AL278">
        <f ca="1"/>
        <v>0</v>
      </c>
      <c r="AM278">
        <f ca="1"/>
        <v>0</v>
      </c>
      <c r="AN278">
        <f ca="1"/>
        <v>0</v>
      </c>
      <c r="AO278">
        <f ca="1"/>
        <v>0</v>
      </c>
      <c r="AP278">
        <f ca="1"/>
        <v>0</v>
      </c>
      <c r="AQ278">
        <f ca="1"/>
        <v>0</v>
      </c>
      <c r="AR278">
        <f ca="1"/>
        <v>0</v>
      </c>
      <c r="AS278">
        <f ca="1"/>
        <v>0</v>
      </c>
      <c r="AT278">
        <f ca="1"/>
        <v>0</v>
      </c>
      <c r="AU278">
        <f ca="1"/>
        <v>0</v>
      </c>
      <c r="AV278">
        <f ca="1"/>
        <v>0</v>
      </c>
      <c r="AW278">
        <f ca="1"/>
        <v>0</v>
      </c>
      <c r="AX278">
        <f ca="1"/>
        <v>0</v>
      </c>
      <c r="AY278">
        <f ca="1"/>
        <v>0</v>
      </c>
      <c r="AZ278">
        <f ca="1"/>
        <v>0</v>
      </c>
      <c r="BA278">
        <f ca="1"/>
        <v>0</v>
      </c>
      <c r="BB278">
        <f ca="1"/>
        <v>0</v>
      </c>
      <c r="BC278">
        <f ca="1"/>
        <v>0</v>
      </c>
      <c r="BD278">
        <f ca="1"/>
        <v>0</v>
      </c>
      <c r="BE278">
        <f ca="1"/>
        <v>0</v>
      </c>
      <c r="BF278">
        <f ca="1"/>
        <v>0</v>
      </c>
      <c r="BG278">
        <f ca="1"/>
        <v>0</v>
      </c>
      <c r="BH278">
        <f ca="1"/>
        <v>0</v>
      </c>
      <c r="BI278">
        <f ca="1"/>
        <v>0</v>
      </c>
      <c r="BJ278">
        <f ca="1"/>
        <v>0</v>
      </c>
      <c r="BK278" s="331">
        <f ca="1"/>
        <v>0</v>
      </c>
    </row>
    <row r="279" spans="1:63" x14ac:dyDescent="0.25">
      <c r="A279" s="330" t="str" cm="1">
        <f t="array" aca="1" ref="A279" ca="1">IF(INDIRECT(ADDRESS(9+QUOTIENT(ROW(A278)-1,20),4,4,1,"Equipa de projeto")) = 0,"", _xlfn.CONCAT(1 + QUOTIENT(ROW(A278)-1,20),". ", INDIRECT(ADDRESS(9+QUOTIENT(ROW(A278)-1,20),4,4,1,"Equipa de projeto"))))</f>
        <v/>
      </c>
      <c r="B279">
        <f>Atividades!$A$97</f>
        <v>0</v>
      </c>
      <c r="C279" s="123" t="s">
        <v>49</v>
      </c>
      <c r="D279">
        <f ca="1"/>
        <v>0</v>
      </c>
      <c r="E279">
        <f ca="1"/>
        <v>0</v>
      </c>
      <c r="F279">
        <f ca="1"/>
        <v>0</v>
      </c>
      <c r="G279">
        <f ca="1"/>
        <v>0</v>
      </c>
      <c r="H279">
        <f ca="1"/>
        <v>0</v>
      </c>
      <c r="I279">
        <f ca="1"/>
        <v>0</v>
      </c>
      <c r="J279">
        <f ca="1"/>
        <v>0</v>
      </c>
      <c r="K279">
        <f ca="1"/>
        <v>0</v>
      </c>
      <c r="L279">
        <f ca="1"/>
        <v>0</v>
      </c>
      <c r="M279">
        <f ca="1"/>
        <v>0</v>
      </c>
      <c r="N279">
        <f ca="1"/>
        <v>0</v>
      </c>
      <c r="O279">
        <f ca="1"/>
        <v>0</v>
      </c>
      <c r="P279">
        <f ca="1"/>
        <v>0</v>
      </c>
      <c r="Q279">
        <f ca="1"/>
        <v>0</v>
      </c>
      <c r="R279">
        <f ca="1"/>
        <v>0</v>
      </c>
      <c r="S279">
        <f ca="1"/>
        <v>0</v>
      </c>
      <c r="T279">
        <f ca="1"/>
        <v>0</v>
      </c>
      <c r="U279">
        <f ca="1"/>
        <v>0</v>
      </c>
      <c r="V279">
        <f ca="1"/>
        <v>0</v>
      </c>
      <c r="W279">
        <f ca="1"/>
        <v>0</v>
      </c>
      <c r="X279">
        <f ca="1"/>
        <v>0</v>
      </c>
      <c r="Y279">
        <f ca="1"/>
        <v>0</v>
      </c>
      <c r="Z279">
        <f ca="1"/>
        <v>0</v>
      </c>
      <c r="AA279">
        <f ca="1"/>
        <v>0</v>
      </c>
      <c r="AB279">
        <f ca="1"/>
        <v>0</v>
      </c>
      <c r="AC279">
        <f ca="1"/>
        <v>0</v>
      </c>
      <c r="AD279">
        <f ca="1"/>
        <v>0</v>
      </c>
      <c r="AE279">
        <f ca="1"/>
        <v>0</v>
      </c>
      <c r="AF279">
        <f ca="1"/>
        <v>0</v>
      </c>
      <c r="AG279">
        <f ca="1"/>
        <v>0</v>
      </c>
      <c r="AH279">
        <f ca="1"/>
        <v>0</v>
      </c>
      <c r="AI279">
        <f ca="1"/>
        <v>0</v>
      </c>
      <c r="AJ279">
        <f ca="1"/>
        <v>0</v>
      </c>
      <c r="AK279">
        <f ca="1"/>
        <v>0</v>
      </c>
      <c r="AL279">
        <f ca="1"/>
        <v>0</v>
      </c>
      <c r="AM279">
        <f ca="1"/>
        <v>0</v>
      </c>
      <c r="AN279">
        <f ca="1"/>
        <v>0</v>
      </c>
      <c r="AO279">
        <f ca="1"/>
        <v>0</v>
      </c>
      <c r="AP279">
        <f ca="1"/>
        <v>0</v>
      </c>
      <c r="AQ279">
        <f ca="1"/>
        <v>0</v>
      </c>
      <c r="AR279">
        <f ca="1"/>
        <v>0</v>
      </c>
      <c r="AS279">
        <f ca="1"/>
        <v>0</v>
      </c>
      <c r="AT279">
        <f ca="1"/>
        <v>0</v>
      </c>
      <c r="AU279">
        <f ca="1"/>
        <v>0</v>
      </c>
      <c r="AV279">
        <f ca="1"/>
        <v>0</v>
      </c>
      <c r="AW279">
        <f ca="1"/>
        <v>0</v>
      </c>
      <c r="AX279">
        <f ca="1"/>
        <v>0</v>
      </c>
      <c r="AY279">
        <f ca="1"/>
        <v>0</v>
      </c>
      <c r="AZ279">
        <f ca="1"/>
        <v>0</v>
      </c>
      <c r="BA279">
        <f ca="1"/>
        <v>0</v>
      </c>
      <c r="BB279">
        <f ca="1"/>
        <v>0</v>
      </c>
      <c r="BC279">
        <f ca="1"/>
        <v>0</v>
      </c>
      <c r="BD279">
        <f ca="1"/>
        <v>0</v>
      </c>
      <c r="BE279">
        <f ca="1"/>
        <v>0</v>
      </c>
      <c r="BF279">
        <f ca="1"/>
        <v>0</v>
      </c>
      <c r="BG279">
        <f ca="1"/>
        <v>0</v>
      </c>
      <c r="BH279">
        <f ca="1"/>
        <v>0</v>
      </c>
      <c r="BI279">
        <f ca="1"/>
        <v>0</v>
      </c>
      <c r="BJ279">
        <f ca="1"/>
        <v>0</v>
      </c>
      <c r="BK279" s="331">
        <f ca="1"/>
        <v>0</v>
      </c>
    </row>
    <row r="280" spans="1:63" x14ac:dyDescent="0.25">
      <c r="A280" s="330" t="str" cm="1">
        <f t="array" aca="1" ref="A280" ca="1">IF(INDIRECT(ADDRESS(9+QUOTIENT(ROW(A279)-1,20),4,4,1,"Equipa de projeto")) = 0,"", _xlfn.CONCAT(1 + QUOTIENT(ROW(A279)-1,20),". ", INDIRECT(ADDRESS(9+QUOTIENT(ROW(A279)-1,20),4,4,1,"Equipa de projeto"))))</f>
        <v/>
      </c>
      <c r="B280">
        <f>Atividades!$A$109</f>
        <v>0</v>
      </c>
      <c r="C280" s="123" t="s">
        <v>48</v>
      </c>
      <c r="D280">
        <f ca="1"/>
        <v>0</v>
      </c>
      <c r="E280">
        <f ca="1"/>
        <v>0</v>
      </c>
      <c r="F280">
        <f ca="1"/>
        <v>0</v>
      </c>
      <c r="G280">
        <f ca="1"/>
        <v>0</v>
      </c>
      <c r="H280">
        <f ca="1"/>
        <v>0</v>
      </c>
      <c r="I280">
        <f ca="1"/>
        <v>0</v>
      </c>
      <c r="J280">
        <f ca="1"/>
        <v>0</v>
      </c>
      <c r="K280">
        <f ca="1"/>
        <v>0</v>
      </c>
      <c r="L280">
        <f ca="1"/>
        <v>0</v>
      </c>
      <c r="M280">
        <f ca="1"/>
        <v>0</v>
      </c>
      <c r="N280">
        <f ca="1"/>
        <v>0</v>
      </c>
      <c r="O280">
        <f ca="1"/>
        <v>0</v>
      </c>
      <c r="P280">
        <f ca="1"/>
        <v>0</v>
      </c>
      <c r="Q280">
        <f ca="1"/>
        <v>0</v>
      </c>
      <c r="R280">
        <f ca="1"/>
        <v>0</v>
      </c>
      <c r="S280">
        <f ca="1"/>
        <v>0</v>
      </c>
      <c r="T280">
        <f ca="1"/>
        <v>0</v>
      </c>
      <c r="U280">
        <f ca="1"/>
        <v>0</v>
      </c>
      <c r="V280">
        <f ca="1"/>
        <v>0</v>
      </c>
      <c r="W280">
        <f ca="1"/>
        <v>0</v>
      </c>
      <c r="X280">
        <f ca="1"/>
        <v>0</v>
      </c>
      <c r="Y280">
        <f ca="1"/>
        <v>0</v>
      </c>
      <c r="Z280">
        <f ca="1"/>
        <v>0</v>
      </c>
      <c r="AA280">
        <f ca="1"/>
        <v>0</v>
      </c>
      <c r="AB280">
        <f ca="1"/>
        <v>0</v>
      </c>
      <c r="AC280">
        <f ca="1"/>
        <v>0</v>
      </c>
      <c r="AD280">
        <f ca="1"/>
        <v>0</v>
      </c>
      <c r="AE280">
        <f ca="1"/>
        <v>0</v>
      </c>
      <c r="AF280">
        <f ca="1"/>
        <v>0</v>
      </c>
      <c r="AG280">
        <f ca="1"/>
        <v>0</v>
      </c>
      <c r="AH280">
        <f ca="1"/>
        <v>0</v>
      </c>
      <c r="AI280">
        <f ca="1"/>
        <v>0</v>
      </c>
      <c r="AJ280">
        <f ca="1"/>
        <v>0</v>
      </c>
      <c r="AK280">
        <f ca="1"/>
        <v>0</v>
      </c>
      <c r="AL280">
        <f ca="1"/>
        <v>0</v>
      </c>
      <c r="AM280">
        <f ca="1"/>
        <v>0</v>
      </c>
      <c r="AN280">
        <f ca="1"/>
        <v>0</v>
      </c>
      <c r="AO280">
        <f ca="1"/>
        <v>0</v>
      </c>
      <c r="AP280">
        <f ca="1"/>
        <v>0</v>
      </c>
      <c r="AQ280">
        <f ca="1"/>
        <v>0</v>
      </c>
      <c r="AR280">
        <f ca="1"/>
        <v>0</v>
      </c>
      <c r="AS280">
        <f ca="1"/>
        <v>0</v>
      </c>
      <c r="AT280">
        <f ca="1"/>
        <v>0</v>
      </c>
      <c r="AU280">
        <f ca="1"/>
        <v>0</v>
      </c>
      <c r="AV280">
        <f ca="1"/>
        <v>0</v>
      </c>
      <c r="AW280">
        <f ca="1"/>
        <v>0</v>
      </c>
      <c r="AX280">
        <f ca="1"/>
        <v>0</v>
      </c>
      <c r="AY280">
        <f ca="1"/>
        <v>0</v>
      </c>
      <c r="AZ280">
        <f ca="1"/>
        <v>0</v>
      </c>
      <c r="BA280">
        <f ca="1"/>
        <v>0</v>
      </c>
      <c r="BB280">
        <f ca="1"/>
        <v>0</v>
      </c>
      <c r="BC280">
        <f ca="1"/>
        <v>0</v>
      </c>
      <c r="BD280">
        <f ca="1"/>
        <v>0</v>
      </c>
      <c r="BE280">
        <f ca="1"/>
        <v>0</v>
      </c>
      <c r="BF280">
        <f ca="1"/>
        <v>0</v>
      </c>
      <c r="BG280">
        <f ca="1"/>
        <v>0</v>
      </c>
      <c r="BH280">
        <f ca="1"/>
        <v>0</v>
      </c>
      <c r="BI280">
        <f ca="1"/>
        <v>0</v>
      </c>
      <c r="BJ280">
        <f ca="1"/>
        <v>0</v>
      </c>
      <c r="BK280" s="331">
        <f ca="1"/>
        <v>0</v>
      </c>
    </row>
    <row r="281" spans="1:63" ht="15.75" thickBot="1" x14ac:dyDescent="0.3">
      <c r="A281" s="332" t="str" cm="1">
        <f t="array" aca="1" ref="A281" ca="1">IF(INDIRECT(ADDRESS(9+QUOTIENT(ROW(A280)-1,20),4,4,1,"Equipa de projeto")) = 0,"", _xlfn.CONCAT(1 + QUOTIENT(ROW(A280)-1,20),". ", INDIRECT(ADDRESS(9+QUOTIENT(ROW(A280)-1,20),4,4,1,"Equipa de projeto"))))</f>
        <v/>
      </c>
      <c r="B281" s="333">
        <f>Atividades!$A$109</f>
        <v>0</v>
      </c>
      <c r="C281" s="334" t="s">
        <v>49</v>
      </c>
      <c r="D281" s="333">
        <f ca="1"/>
        <v>0</v>
      </c>
      <c r="E281" s="333">
        <f ca="1"/>
        <v>0</v>
      </c>
      <c r="F281" s="333">
        <f ca="1"/>
        <v>0</v>
      </c>
      <c r="G281" s="333">
        <f ca="1"/>
        <v>0</v>
      </c>
      <c r="H281" s="333">
        <f ca="1"/>
        <v>0</v>
      </c>
      <c r="I281" s="333">
        <f ca="1"/>
        <v>0</v>
      </c>
      <c r="J281" s="333">
        <f ca="1"/>
        <v>0</v>
      </c>
      <c r="K281" s="333">
        <f ca="1"/>
        <v>0</v>
      </c>
      <c r="L281" s="333">
        <f ca="1"/>
        <v>0</v>
      </c>
      <c r="M281" s="333">
        <f ca="1"/>
        <v>0</v>
      </c>
      <c r="N281" s="333">
        <f ca="1"/>
        <v>0</v>
      </c>
      <c r="O281" s="333">
        <f ca="1"/>
        <v>0</v>
      </c>
      <c r="P281" s="333">
        <f ca="1"/>
        <v>0</v>
      </c>
      <c r="Q281" s="333">
        <f ca="1"/>
        <v>0</v>
      </c>
      <c r="R281" s="333">
        <f ca="1"/>
        <v>0</v>
      </c>
      <c r="S281" s="333">
        <f ca="1"/>
        <v>0</v>
      </c>
      <c r="T281" s="333">
        <f ca="1"/>
        <v>0</v>
      </c>
      <c r="U281" s="333">
        <f ca="1"/>
        <v>0</v>
      </c>
      <c r="V281" s="333">
        <f ca="1"/>
        <v>0</v>
      </c>
      <c r="W281" s="333">
        <f ca="1"/>
        <v>0</v>
      </c>
      <c r="X281" s="333">
        <f ca="1"/>
        <v>0</v>
      </c>
      <c r="Y281" s="333">
        <f ca="1"/>
        <v>0</v>
      </c>
      <c r="Z281" s="333">
        <f ca="1"/>
        <v>0</v>
      </c>
      <c r="AA281" s="333">
        <f ca="1"/>
        <v>0</v>
      </c>
      <c r="AB281" s="333">
        <f ca="1"/>
        <v>0</v>
      </c>
      <c r="AC281" s="333">
        <f ca="1"/>
        <v>0</v>
      </c>
      <c r="AD281" s="333">
        <f ca="1"/>
        <v>0</v>
      </c>
      <c r="AE281" s="333">
        <f ca="1"/>
        <v>0</v>
      </c>
      <c r="AF281" s="333">
        <f ca="1"/>
        <v>0</v>
      </c>
      <c r="AG281" s="333">
        <f ca="1"/>
        <v>0</v>
      </c>
      <c r="AH281" s="333">
        <f ca="1"/>
        <v>0</v>
      </c>
      <c r="AI281" s="333">
        <f ca="1"/>
        <v>0</v>
      </c>
      <c r="AJ281" s="333">
        <f ca="1"/>
        <v>0</v>
      </c>
      <c r="AK281" s="333">
        <f ca="1"/>
        <v>0</v>
      </c>
      <c r="AL281" s="333">
        <f ca="1"/>
        <v>0</v>
      </c>
      <c r="AM281" s="333">
        <f ca="1"/>
        <v>0</v>
      </c>
      <c r="AN281" s="333">
        <f ca="1"/>
        <v>0</v>
      </c>
      <c r="AO281" s="333">
        <f ca="1"/>
        <v>0</v>
      </c>
      <c r="AP281" s="333">
        <f ca="1"/>
        <v>0</v>
      </c>
      <c r="AQ281" s="333">
        <f ca="1"/>
        <v>0</v>
      </c>
      <c r="AR281" s="333">
        <f ca="1"/>
        <v>0</v>
      </c>
      <c r="AS281" s="333">
        <f ca="1"/>
        <v>0</v>
      </c>
      <c r="AT281" s="333">
        <f ca="1"/>
        <v>0</v>
      </c>
      <c r="AU281" s="333">
        <f ca="1"/>
        <v>0</v>
      </c>
      <c r="AV281" s="333">
        <f ca="1"/>
        <v>0</v>
      </c>
      <c r="AW281" s="333">
        <f ca="1"/>
        <v>0</v>
      </c>
      <c r="AX281" s="333">
        <f ca="1"/>
        <v>0</v>
      </c>
      <c r="AY281" s="333">
        <f ca="1"/>
        <v>0</v>
      </c>
      <c r="AZ281" s="333">
        <f ca="1"/>
        <v>0</v>
      </c>
      <c r="BA281" s="333">
        <f ca="1"/>
        <v>0</v>
      </c>
      <c r="BB281" s="333">
        <f ca="1"/>
        <v>0</v>
      </c>
      <c r="BC281" s="333">
        <f ca="1"/>
        <v>0</v>
      </c>
      <c r="BD281" s="333">
        <f ca="1"/>
        <v>0</v>
      </c>
      <c r="BE281" s="333">
        <f ca="1"/>
        <v>0</v>
      </c>
      <c r="BF281" s="333">
        <f ca="1"/>
        <v>0</v>
      </c>
      <c r="BG281" s="333">
        <f ca="1"/>
        <v>0</v>
      </c>
      <c r="BH281" s="333">
        <f ca="1"/>
        <v>0</v>
      </c>
      <c r="BI281" s="333">
        <f ca="1"/>
        <v>0</v>
      </c>
      <c r="BJ281" s="333">
        <f ca="1"/>
        <v>0</v>
      </c>
      <c r="BK281" s="335">
        <f ca="1"/>
        <v>0</v>
      </c>
    </row>
    <row r="282" spans="1:63" x14ac:dyDescent="0.25">
      <c r="A282" s="325" t="str" cm="1">
        <f t="array" aca="1" ref="A282" ca="1">IF(INDIRECT(ADDRESS(9+QUOTIENT(ROW(A281)-1,20),4,4,1,"Equipa de projeto")) = 0,"", _xlfn.CONCAT(1 + QUOTIENT(ROW(A281)-1,20),". ", INDIRECT(ADDRESS(9+QUOTIENT(ROW(A281)-1,20),4,4,1,"Equipa de projeto"))))</f>
        <v/>
      </c>
      <c r="B282" s="326">
        <f>Atividades!$A$1</f>
        <v>0</v>
      </c>
      <c r="C282" s="327" t="s">
        <v>48</v>
      </c>
      <c r="D282" s="328" cm="1">
        <f t="array" aca="1" ref="D282:D301" ca="1">IFERROR(SUMIFS(INDIRECT(_xlfn.CONCAT("'",$A282,"'!",ADDRESS(130,COLUMN(E:E),2),":",ADDRESS(229,COLUMN(E:E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E:E),4,1,Resumo_Horas!$A282)),0)</f>
        <v>0</v>
      </c>
      <c r="E282" s="328" cm="1">
        <f t="array" aca="1" ref="E282:E301" ca="1">IFERROR(SUMIFS(INDIRECT(_xlfn.CONCAT("'",$A282,"'!",ADDRESS(130,COLUMN(F:F),2),":",ADDRESS(229,COLUMN(F:F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F:F),4,1,Resumo_Horas!$A282)),0)</f>
        <v>0</v>
      </c>
      <c r="F282" s="328" cm="1">
        <f t="array" aca="1" ref="F282:F301" ca="1">IFERROR(SUMIFS(INDIRECT(_xlfn.CONCAT("'",$A282,"'!",ADDRESS(130,COLUMN(G:G),2),":",ADDRESS(229,COLUMN(G:G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G:G),4,1,Resumo_Horas!$A282)),0)</f>
        <v>0</v>
      </c>
      <c r="G282" s="328" cm="1">
        <f t="array" aca="1" ref="G282:G301" ca="1">IFERROR(SUMIFS(INDIRECT(_xlfn.CONCAT("'",$A282,"'!",ADDRESS(130,COLUMN(H:H),2),":",ADDRESS(229,COLUMN(H:H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H:H),4,1,Resumo_Horas!$A282)),0)</f>
        <v>0</v>
      </c>
      <c r="H282" s="328" cm="1">
        <f t="array" aca="1" ref="H282:H301" ca="1">IFERROR(SUMIFS(INDIRECT(_xlfn.CONCAT("'",$A282,"'!",ADDRESS(130,COLUMN(I:I),2),":",ADDRESS(229,COLUMN(I:I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I:I),4,1,Resumo_Horas!$A282)),0)</f>
        <v>0</v>
      </c>
      <c r="I282" s="328" cm="1">
        <f t="array" aca="1" ref="I282:I301" ca="1">IFERROR(SUMIFS(INDIRECT(_xlfn.CONCAT("'",$A282,"'!",ADDRESS(130,COLUMN(J:J),2),":",ADDRESS(229,COLUMN(J:J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J:J),4,1,Resumo_Horas!$A282)),0)</f>
        <v>0</v>
      </c>
      <c r="J282" s="328" cm="1">
        <f t="array" aca="1" ref="J282:J301" ca="1">IFERROR(SUMIFS(INDIRECT(_xlfn.CONCAT("'",$A282,"'!",ADDRESS(130,COLUMN(K:K),2),":",ADDRESS(229,COLUMN(K:K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K:K),4,1,Resumo_Horas!$A282)),0)</f>
        <v>0</v>
      </c>
      <c r="K282" s="328" cm="1">
        <f t="array" aca="1" ref="K282:K301" ca="1">IFERROR(SUMIFS(INDIRECT(_xlfn.CONCAT("'",$A282,"'!",ADDRESS(130,COLUMN(L:L),2),":",ADDRESS(229,COLUMN(L:L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L:L),4,1,Resumo_Horas!$A282)),0)</f>
        <v>0</v>
      </c>
      <c r="L282" s="328" cm="1">
        <f t="array" aca="1" ref="L282:L301" ca="1">IFERROR(SUMIFS(INDIRECT(_xlfn.CONCAT("'",$A282,"'!",ADDRESS(130,COLUMN(M:M),2),":",ADDRESS(229,COLUMN(M:M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M:M),4,1,Resumo_Horas!$A282)),0)</f>
        <v>0</v>
      </c>
      <c r="M282" s="328" cm="1">
        <f t="array" aca="1" ref="M282:M301" ca="1">IFERROR(SUMIFS(INDIRECT(_xlfn.CONCAT("'",$A282,"'!",ADDRESS(130,COLUMN(N:N),2),":",ADDRESS(229,COLUMN(N:N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N:N),4,1,Resumo_Horas!$A282)),0)</f>
        <v>0</v>
      </c>
      <c r="N282" s="328" cm="1">
        <f t="array" aca="1" ref="N282:N301" ca="1">IFERROR(SUMIFS(INDIRECT(_xlfn.CONCAT("'",$A282,"'!",ADDRESS(130,COLUMN(O:O),2),":",ADDRESS(229,COLUMN(O:O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O:O),4,1,Resumo_Horas!$A282)),0)</f>
        <v>0</v>
      </c>
      <c r="O282" s="328" cm="1">
        <f t="array" aca="1" ref="O282:O301" ca="1">IFERROR(SUMIFS(INDIRECT(_xlfn.CONCAT("'",$A282,"'!",ADDRESS(130,COLUMN(P:P),2),":",ADDRESS(229,COLUMN(P:P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P:P),4,1,Resumo_Horas!$A282)),0)</f>
        <v>0</v>
      </c>
      <c r="P282" s="328" cm="1">
        <f t="array" aca="1" ref="P282:P301" ca="1">IFERROR(SUMIFS(INDIRECT(_xlfn.CONCAT("'",$A282,"'!",ADDRESS(130,COLUMN(Q:Q),2),":",ADDRESS(229,COLUMN(Q:Q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Q:Q),4,1,Resumo_Horas!$A282)),0)</f>
        <v>0</v>
      </c>
      <c r="Q282" s="328" cm="1">
        <f t="array" aca="1" ref="Q282:Q301" ca="1">IFERROR(SUMIFS(INDIRECT(_xlfn.CONCAT("'",$A282,"'!",ADDRESS(130,COLUMN(R:R),2),":",ADDRESS(229,COLUMN(R:R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R:R),4,1,Resumo_Horas!$A282)),0)</f>
        <v>0</v>
      </c>
      <c r="R282" s="328" cm="1">
        <f t="array" aca="1" ref="R282:R301" ca="1">IFERROR(SUMIFS(INDIRECT(_xlfn.CONCAT("'",$A282,"'!",ADDRESS(130,COLUMN(S:S),2),":",ADDRESS(229,COLUMN(S:S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S:S),4,1,Resumo_Horas!$A282)),0)</f>
        <v>0</v>
      </c>
      <c r="S282" s="328" cm="1">
        <f t="array" aca="1" ref="S282:S301" ca="1">IFERROR(SUMIFS(INDIRECT(_xlfn.CONCAT("'",$A282,"'!",ADDRESS(130,COLUMN(T:T),2),":",ADDRESS(229,COLUMN(T:T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T:T),4,1,Resumo_Horas!$A282)),0)</f>
        <v>0</v>
      </c>
      <c r="T282" s="328" cm="1">
        <f t="array" aca="1" ref="T282:T301" ca="1">IFERROR(SUMIFS(INDIRECT(_xlfn.CONCAT("'",$A282,"'!",ADDRESS(130,COLUMN(U:U),2),":",ADDRESS(229,COLUMN(U:U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U:U),4,1,Resumo_Horas!$A282)),0)</f>
        <v>0</v>
      </c>
      <c r="U282" s="328" cm="1">
        <f t="array" aca="1" ref="U282:U301" ca="1">IFERROR(SUMIFS(INDIRECT(_xlfn.CONCAT("'",$A282,"'!",ADDRESS(130,COLUMN(V:V),2),":",ADDRESS(229,COLUMN(V:V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V:V),4,1,Resumo_Horas!$A282)),0)</f>
        <v>0</v>
      </c>
      <c r="V282" s="328" cm="1">
        <f t="array" aca="1" ref="V282:V301" ca="1">IFERROR(SUMIFS(INDIRECT(_xlfn.CONCAT("'",$A282,"'!",ADDRESS(130,COLUMN(W:W),2),":",ADDRESS(229,COLUMN(W:W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W:W),4,1,Resumo_Horas!$A282)),0)</f>
        <v>0</v>
      </c>
      <c r="W282" s="328" cm="1">
        <f t="array" aca="1" ref="W282:W301" ca="1">IFERROR(SUMIFS(INDIRECT(_xlfn.CONCAT("'",$A282,"'!",ADDRESS(130,COLUMN(X:X),2),":",ADDRESS(229,COLUMN(X:X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X:X),4,1,Resumo_Horas!$A282)),0)</f>
        <v>0</v>
      </c>
      <c r="X282" s="328" cm="1">
        <f t="array" aca="1" ref="X282:X301" ca="1">IFERROR(SUMIFS(INDIRECT(_xlfn.CONCAT("'",$A282,"'!",ADDRESS(130,COLUMN(Y:Y),2),":",ADDRESS(229,COLUMN(Y:Y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Y:Y),4,1,Resumo_Horas!$A282)),0)</f>
        <v>0</v>
      </c>
      <c r="Y282" s="328" cm="1">
        <f t="array" aca="1" ref="Y282:Y301" ca="1">IFERROR(SUMIFS(INDIRECT(_xlfn.CONCAT("'",$A282,"'!",ADDRESS(130,COLUMN(Z:Z),2),":",ADDRESS(229,COLUMN(Z:Z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Z:Z),4,1,Resumo_Horas!$A282)),0)</f>
        <v>0</v>
      </c>
      <c r="Z282" s="328" cm="1">
        <f t="array" aca="1" ref="Z282:Z301" ca="1">IFERROR(SUMIFS(INDIRECT(_xlfn.CONCAT("'",$A282,"'!",ADDRESS(130,COLUMN(AA:AA),2),":",ADDRESS(229,COLUMN(AA:AA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A:AA),4,1,Resumo_Horas!$A282)),0)</f>
        <v>0</v>
      </c>
      <c r="AA282" s="328" cm="1">
        <f t="array" aca="1" ref="AA282:AA301" ca="1">IFERROR(SUMIFS(INDIRECT(_xlfn.CONCAT("'",$A282,"'!",ADDRESS(130,COLUMN(AB:AB),2),":",ADDRESS(229,COLUMN(AB:AB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B:AB),4,1,Resumo_Horas!$A282)),0)</f>
        <v>0</v>
      </c>
      <c r="AB282" s="328" cm="1">
        <f t="array" aca="1" ref="AB282:AB301" ca="1">IFERROR(SUMIFS(INDIRECT(_xlfn.CONCAT("'",$A282,"'!",ADDRESS(130,COLUMN(AC:AC),2),":",ADDRESS(229,COLUMN(AC:AC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C:AC),4,1,Resumo_Horas!$A282)),0)</f>
        <v>0</v>
      </c>
      <c r="AC282" s="328" cm="1">
        <f t="array" aca="1" ref="AC282:AC301" ca="1">IFERROR(SUMIFS(INDIRECT(_xlfn.CONCAT("'",$A282,"'!",ADDRESS(130,COLUMN(AD:AD),2),":",ADDRESS(229,COLUMN(AD:AD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D:AD),4,1,Resumo_Horas!$A282)),0)</f>
        <v>0</v>
      </c>
      <c r="AD282" s="328" cm="1">
        <f t="array" aca="1" ref="AD282:AD301" ca="1">IFERROR(SUMIFS(INDIRECT(_xlfn.CONCAT("'",$A282,"'!",ADDRESS(130,COLUMN(AE:AE),2),":",ADDRESS(229,COLUMN(AE:AE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E:AE),4,1,Resumo_Horas!$A282)),0)</f>
        <v>0</v>
      </c>
      <c r="AE282" s="328" cm="1">
        <f t="array" aca="1" ref="AE282:AE301" ca="1">IFERROR(SUMIFS(INDIRECT(_xlfn.CONCAT("'",$A282,"'!",ADDRESS(130,COLUMN(AF:AF),2),":",ADDRESS(229,COLUMN(AF:AF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F:AF),4,1,Resumo_Horas!$A282)),0)</f>
        <v>0</v>
      </c>
      <c r="AF282" s="328" cm="1">
        <f t="array" aca="1" ref="AF282:AF301" ca="1">IFERROR(SUMIFS(INDIRECT(_xlfn.CONCAT("'",$A282,"'!",ADDRESS(130,COLUMN(AG:AG),2),":",ADDRESS(229,COLUMN(AG:AG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G:AG),4,1,Resumo_Horas!$A282)),0)</f>
        <v>0</v>
      </c>
      <c r="AG282" s="328" cm="1">
        <f t="array" aca="1" ref="AG282:AG301" ca="1">IFERROR(SUMIFS(INDIRECT(_xlfn.CONCAT("'",$A282,"'!",ADDRESS(130,COLUMN(AH:AH),2),":",ADDRESS(229,COLUMN(AH:AH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H:AH),4,1,Resumo_Horas!$A282)),0)</f>
        <v>0</v>
      </c>
      <c r="AH282" s="328" cm="1">
        <f t="array" aca="1" ref="AH282:AH301" ca="1">IFERROR(SUMIFS(INDIRECT(_xlfn.CONCAT("'",$A282,"'!",ADDRESS(130,COLUMN(AI:AI),2),":",ADDRESS(229,COLUMN(AI:AI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I:AI),4,1,Resumo_Horas!$A282)),0)</f>
        <v>0</v>
      </c>
      <c r="AI282" s="328" cm="1">
        <f t="array" aca="1" ref="AI282:AI301" ca="1">IFERROR(SUMIFS(INDIRECT(_xlfn.CONCAT("'",$A282,"'!",ADDRESS(130,COLUMN(AJ:AJ),2),":",ADDRESS(229,COLUMN(AJ:AJ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J:AJ),4,1,Resumo_Horas!$A282)),0)</f>
        <v>0</v>
      </c>
      <c r="AJ282" s="328" cm="1">
        <f t="array" aca="1" ref="AJ282:AJ301" ca="1">IFERROR(SUMIFS(INDIRECT(_xlfn.CONCAT("'",$A282,"'!",ADDRESS(130,COLUMN(AK:AK),2),":",ADDRESS(229,COLUMN(AK:AK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K:AK),4,1,Resumo_Horas!$A282)),0)</f>
        <v>0</v>
      </c>
      <c r="AK282" s="328" cm="1">
        <f t="array" aca="1" ref="AK282:AK301" ca="1">IFERROR(SUMIFS(INDIRECT(_xlfn.CONCAT("'",$A282,"'!",ADDRESS(130,COLUMN(AL:AL),2),":",ADDRESS(229,COLUMN(AL:AL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L:AL),4,1,Resumo_Horas!$A282)),0)</f>
        <v>0</v>
      </c>
      <c r="AL282" s="328" cm="1">
        <f t="array" aca="1" ref="AL282:AL301" ca="1">IFERROR(SUMIFS(INDIRECT(_xlfn.CONCAT("'",$A282,"'!",ADDRESS(130,COLUMN(AM:AM),2),":",ADDRESS(229,COLUMN(AM:AM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M:AM),4,1,Resumo_Horas!$A282)),0)</f>
        <v>0</v>
      </c>
      <c r="AM282" s="328" cm="1">
        <f t="array" aca="1" ref="AM282:AM301" ca="1">IFERROR(SUMIFS(INDIRECT(_xlfn.CONCAT("'",$A282,"'!",ADDRESS(130,COLUMN(AN:AN),2),":",ADDRESS(229,COLUMN(AN:AN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N:AN),4,1,Resumo_Horas!$A282)),0)</f>
        <v>0</v>
      </c>
      <c r="AN282" s="328" cm="1">
        <f t="array" aca="1" ref="AN282:AN301" ca="1">IFERROR(SUMIFS(INDIRECT(_xlfn.CONCAT("'",$A282,"'!",ADDRESS(130,COLUMN(AO:AO),2),":",ADDRESS(229,COLUMN(AO:AO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O:AO),4,1,Resumo_Horas!$A282)),0)</f>
        <v>0</v>
      </c>
      <c r="AO282" s="328" cm="1">
        <f t="array" aca="1" ref="AO282:AO301" ca="1">IFERROR(SUMIFS(INDIRECT(_xlfn.CONCAT("'",$A282,"'!",ADDRESS(130,COLUMN(AP:AP),2),":",ADDRESS(229,COLUMN(AP:AP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P:AP),4,1,Resumo_Horas!$A282)),0)</f>
        <v>0</v>
      </c>
      <c r="AP282" s="328" cm="1">
        <f t="array" aca="1" ref="AP282:AP301" ca="1">IFERROR(SUMIFS(INDIRECT(_xlfn.CONCAT("'",$A282,"'!",ADDRESS(130,COLUMN(AQ:AQ),2),":",ADDRESS(229,COLUMN(AQ:AQ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Q:AQ),4,1,Resumo_Horas!$A282)),0)</f>
        <v>0</v>
      </c>
      <c r="AQ282" s="328" cm="1">
        <f t="array" aca="1" ref="AQ282:AQ301" ca="1">IFERROR(SUMIFS(INDIRECT(_xlfn.CONCAT("'",$A282,"'!",ADDRESS(130,COLUMN(AR:AR),2),":",ADDRESS(229,COLUMN(AR:AR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R:AR),4,1,Resumo_Horas!$A282)),0)</f>
        <v>0</v>
      </c>
      <c r="AR282" s="328" cm="1">
        <f t="array" aca="1" ref="AR282:AR301" ca="1">IFERROR(SUMIFS(INDIRECT(_xlfn.CONCAT("'",$A282,"'!",ADDRESS(130,COLUMN(AS:AS),2),":",ADDRESS(229,COLUMN(AS:AS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S:AS),4,1,Resumo_Horas!$A282)),0)</f>
        <v>0</v>
      </c>
      <c r="AS282" s="328" cm="1">
        <f t="array" aca="1" ref="AS282:AS301" ca="1">IFERROR(SUMIFS(INDIRECT(_xlfn.CONCAT("'",$A282,"'!",ADDRESS(130,COLUMN(AT:AT),2),":",ADDRESS(229,COLUMN(AT:AT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T:AT),4,1,Resumo_Horas!$A282)),0)</f>
        <v>0</v>
      </c>
      <c r="AT282" s="328" cm="1">
        <f t="array" aca="1" ref="AT282:AT301" ca="1">IFERROR(SUMIFS(INDIRECT(_xlfn.CONCAT("'",$A282,"'!",ADDRESS(130,COLUMN(AU:AU),2),":",ADDRESS(229,COLUMN(AU:AU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U:AU),4,1,Resumo_Horas!$A282)),0)</f>
        <v>0</v>
      </c>
      <c r="AU282" s="328" cm="1">
        <f t="array" aca="1" ref="AU282:AU301" ca="1">IFERROR(SUMIFS(INDIRECT(_xlfn.CONCAT("'",$A282,"'!",ADDRESS(130,COLUMN(AV:AV),2),":",ADDRESS(229,COLUMN(AV:AV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V:AV),4,1,Resumo_Horas!$A282)),0)</f>
        <v>0</v>
      </c>
      <c r="AV282" s="328" cm="1">
        <f t="array" aca="1" ref="AV282:AV301" ca="1">IFERROR(SUMIFS(INDIRECT(_xlfn.CONCAT("'",$A282,"'!",ADDRESS(130,COLUMN(AW:AW),2),":",ADDRESS(229,COLUMN(AW:AW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W:AW),4,1,Resumo_Horas!$A282)),0)</f>
        <v>0</v>
      </c>
      <c r="AW282" s="328" cm="1">
        <f t="array" aca="1" ref="AW282:AW301" ca="1">IFERROR(SUMIFS(INDIRECT(_xlfn.CONCAT("'",$A282,"'!",ADDRESS(130,COLUMN(AX:AX),2),":",ADDRESS(229,COLUMN(AX:AX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X:AX),4,1,Resumo_Horas!$A282)),0)</f>
        <v>0</v>
      </c>
      <c r="AX282" s="328" cm="1">
        <f t="array" aca="1" ref="AX282:AX301" ca="1">IFERROR(SUMIFS(INDIRECT(_xlfn.CONCAT("'",$A282,"'!",ADDRESS(130,COLUMN(AY:AY),2),":",ADDRESS(229,COLUMN(AY:AY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Y:AY),4,1,Resumo_Horas!$A282)),0)</f>
        <v>0</v>
      </c>
      <c r="AY282" s="328" cm="1">
        <f t="array" aca="1" ref="AY282:AY301" ca="1">IFERROR(SUMIFS(INDIRECT(_xlfn.CONCAT("'",$A282,"'!",ADDRESS(130,COLUMN(AZ:AZ),2),":",ADDRESS(229,COLUMN(AZ:AZ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AZ:AZ),4,1,Resumo_Horas!$A282)),0)</f>
        <v>0</v>
      </c>
      <c r="AZ282" s="328" cm="1">
        <f t="array" aca="1" ref="AZ282:AZ301" ca="1">IFERROR(SUMIFS(INDIRECT(_xlfn.CONCAT("'",$A282,"'!",ADDRESS(130,COLUMN(BA:BA),2),":",ADDRESS(229,COLUMN(BA:BA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A:BA),4,1,Resumo_Horas!$A282)),0)</f>
        <v>0</v>
      </c>
      <c r="BA282" s="328" cm="1">
        <f t="array" aca="1" ref="BA282:BA301" ca="1">IFERROR(SUMIFS(INDIRECT(_xlfn.CONCAT("'",$A282,"'!",ADDRESS(130,COLUMN(BB:BB),2),":",ADDRESS(229,COLUMN(BB:BB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B:BB),4,1,Resumo_Horas!$A282)),0)</f>
        <v>0</v>
      </c>
      <c r="BB282" s="328" cm="1">
        <f t="array" aca="1" ref="BB282:BB301" ca="1">IFERROR(SUMIFS(INDIRECT(_xlfn.CONCAT("'",$A282,"'!",ADDRESS(130,COLUMN(BC:BC),2),":",ADDRESS(229,COLUMN(BC:BC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C:BC),4,1,Resumo_Horas!$A282)),0)</f>
        <v>0</v>
      </c>
      <c r="BC282" s="328" cm="1">
        <f t="array" aca="1" ref="BC282:BC301" ca="1">IFERROR(SUMIFS(INDIRECT(_xlfn.CONCAT("'",$A282,"'!",ADDRESS(130,COLUMN(BD:BD),2),":",ADDRESS(229,COLUMN(BD:BD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D:BD),4,1,Resumo_Horas!$A282)),0)</f>
        <v>0</v>
      </c>
      <c r="BD282" s="328" cm="1">
        <f t="array" aca="1" ref="BD282:BD301" ca="1">IFERROR(SUMIFS(INDIRECT(_xlfn.CONCAT("'",$A282,"'!",ADDRESS(130,COLUMN(BE:BE),2),":",ADDRESS(229,COLUMN(BE:BE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E:BE),4,1,Resumo_Horas!$A282)),0)</f>
        <v>0</v>
      </c>
      <c r="BE282" s="328" cm="1">
        <f t="array" aca="1" ref="BE282:BE301" ca="1">IFERROR(SUMIFS(INDIRECT(_xlfn.CONCAT("'",$A282,"'!",ADDRESS(130,COLUMN(BF:BF),2),":",ADDRESS(229,COLUMN(BF:BF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F:BF),4,1,Resumo_Horas!$A282)),0)</f>
        <v>0</v>
      </c>
      <c r="BF282" s="328" cm="1">
        <f t="array" aca="1" ref="BF282:BF301" ca="1">IFERROR(SUMIFS(INDIRECT(_xlfn.CONCAT("'",$A282,"'!",ADDRESS(130,COLUMN(BG:BG),2),":",ADDRESS(229,COLUMN(BG:BG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G:BG),4,1,Resumo_Horas!$A282)),0)</f>
        <v>0</v>
      </c>
      <c r="BG282" s="328" cm="1">
        <f t="array" aca="1" ref="BG282:BG301" ca="1">IFERROR(SUMIFS(INDIRECT(_xlfn.CONCAT("'",$A282,"'!",ADDRESS(130,COLUMN(BH:BH),2),":",ADDRESS(229,COLUMN(BH:BH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H:BH),4,1,Resumo_Horas!$A282)),0)</f>
        <v>0</v>
      </c>
      <c r="BH282" s="328" cm="1">
        <f t="array" aca="1" ref="BH282:BH301" ca="1">IFERROR(SUMIFS(INDIRECT(_xlfn.CONCAT("'",$A282,"'!",ADDRESS(130,COLUMN(BI:BI),2),":",ADDRESS(229,COLUMN(BI:BI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I:BI),4,1,Resumo_Horas!$A282)),0)</f>
        <v>0</v>
      </c>
      <c r="BI282" s="328" cm="1">
        <f t="array" aca="1" ref="BI282:BI301" ca="1">IFERROR(SUMIFS(INDIRECT(_xlfn.CONCAT("'",$A282,"'!",ADDRESS(130,COLUMN(BJ:BJ),2),":",ADDRESS(229,COLUMN(BJ:BJ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J:BJ),4,1,Resumo_Horas!$A282)),0)</f>
        <v>0</v>
      </c>
      <c r="BJ282" s="328" cm="1">
        <f t="array" aca="1" ref="BJ282:BJ301" ca="1">IFERROR(SUMIFS(INDIRECT(_xlfn.CONCAT("'",$A282,"'!",ADDRESS(130,COLUMN(BK:BK),2),":",ADDRESS(229,COLUMN(BK:BK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K:BK),4,1,Resumo_Horas!$A282)),0)</f>
        <v>0</v>
      </c>
      <c r="BK282" s="329" cm="1">
        <f t="array" aca="1" ref="BK282:BK301" ca="1">IFERROR(SUMIFS(INDIRECT(_xlfn.CONCAT("'",$A282,"'!",ADDRESS(130,COLUMN(BL:BL),2),":",ADDRESS(229,COLUMN(BL:BL),2))),INDIRECT(_xlfn.CONCAT("'",$A282,"'!",ADDRESS(130,COLUMN($B:$B),1),":",ADDRESS(229,COLUMN($B:$B),1))),Resumo_Horas!$B282:$B301,INDIRECT(_xlfn.CONCAT("'",$A282,"'!",ADDRESS(130,COLUMN($C:$C),1),":",ADDRESS(229,COLUMN($C:$C),1))),Resumo_Horas!$C282:$C301)*INDIRECT(ADDRESS(7,COLUMN(BL:BL),4,1,Resumo_Horas!$A282)),0)</f>
        <v>0</v>
      </c>
    </row>
    <row r="283" spans="1:63" x14ac:dyDescent="0.25">
      <c r="A283" s="330" t="str" cm="1">
        <f t="array" aca="1" ref="A283" ca="1">IF(INDIRECT(ADDRESS(9+QUOTIENT(ROW(A282)-1,20),4,4,1,"Equipa de projeto")) = 0,"", _xlfn.CONCAT(1 + QUOTIENT(ROW(A282)-1,20),". ", INDIRECT(ADDRESS(9+QUOTIENT(ROW(A282)-1,20),4,4,1,"Equipa de projeto"))))</f>
        <v/>
      </c>
      <c r="B283">
        <f>Atividades!$A$1</f>
        <v>0</v>
      </c>
      <c r="C283" s="123" t="s">
        <v>49</v>
      </c>
      <c r="D283">
        <f ca="1"/>
        <v>0</v>
      </c>
      <c r="E283">
        <f ca="1"/>
        <v>0</v>
      </c>
      <c r="F283">
        <f ca="1"/>
        <v>0</v>
      </c>
      <c r="G283">
        <f ca="1"/>
        <v>0</v>
      </c>
      <c r="H283">
        <f ca="1"/>
        <v>0</v>
      </c>
      <c r="I283">
        <f ca="1"/>
        <v>0</v>
      </c>
      <c r="J283">
        <f ca="1"/>
        <v>0</v>
      </c>
      <c r="K283">
        <f ca="1"/>
        <v>0</v>
      </c>
      <c r="L283">
        <f ca="1"/>
        <v>0</v>
      </c>
      <c r="M283">
        <f ca="1"/>
        <v>0</v>
      </c>
      <c r="N283">
        <f ca="1"/>
        <v>0</v>
      </c>
      <c r="O283">
        <f ca="1"/>
        <v>0</v>
      </c>
      <c r="P283">
        <f ca="1"/>
        <v>0</v>
      </c>
      <c r="Q283">
        <f ca="1"/>
        <v>0</v>
      </c>
      <c r="R283">
        <f ca="1"/>
        <v>0</v>
      </c>
      <c r="S283">
        <f ca="1"/>
        <v>0</v>
      </c>
      <c r="T283">
        <f ca="1"/>
        <v>0</v>
      </c>
      <c r="U283">
        <f ca="1"/>
        <v>0</v>
      </c>
      <c r="V283">
        <f ca="1"/>
        <v>0</v>
      </c>
      <c r="W283">
        <f ca="1"/>
        <v>0</v>
      </c>
      <c r="X283">
        <f ca="1"/>
        <v>0</v>
      </c>
      <c r="Y283">
        <f ca="1"/>
        <v>0</v>
      </c>
      <c r="Z283">
        <f ca="1"/>
        <v>0</v>
      </c>
      <c r="AA283">
        <f ca="1"/>
        <v>0</v>
      </c>
      <c r="AB283">
        <f ca="1"/>
        <v>0</v>
      </c>
      <c r="AC283">
        <f ca="1"/>
        <v>0</v>
      </c>
      <c r="AD283">
        <f ca="1"/>
        <v>0</v>
      </c>
      <c r="AE283">
        <f ca="1"/>
        <v>0</v>
      </c>
      <c r="AF283">
        <f ca="1"/>
        <v>0</v>
      </c>
      <c r="AG283">
        <f ca="1"/>
        <v>0</v>
      </c>
      <c r="AH283">
        <f ca="1"/>
        <v>0</v>
      </c>
      <c r="AI283">
        <f ca="1"/>
        <v>0</v>
      </c>
      <c r="AJ283">
        <f ca="1"/>
        <v>0</v>
      </c>
      <c r="AK283">
        <f ca="1"/>
        <v>0</v>
      </c>
      <c r="AL283">
        <f ca="1"/>
        <v>0</v>
      </c>
      <c r="AM283">
        <f ca="1"/>
        <v>0</v>
      </c>
      <c r="AN283">
        <f ca="1"/>
        <v>0</v>
      </c>
      <c r="AO283">
        <f ca="1"/>
        <v>0</v>
      </c>
      <c r="AP283">
        <f ca="1"/>
        <v>0</v>
      </c>
      <c r="AQ283">
        <f ca="1"/>
        <v>0</v>
      </c>
      <c r="AR283">
        <f ca="1"/>
        <v>0</v>
      </c>
      <c r="AS283">
        <f ca="1"/>
        <v>0</v>
      </c>
      <c r="AT283">
        <f ca="1"/>
        <v>0</v>
      </c>
      <c r="AU283">
        <f ca="1"/>
        <v>0</v>
      </c>
      <c r="AV283">
        <f ca="1"/>
        <v>0</v>
      </c>
      <c r="AW283">
        <f ca="1"/>
        <v>0</v>
      </c>
      <c r="AX283">
        <f ca="1"/>
        <v>0</v>
      </c>
      <c r="AY283">
        <f ca="1"/>
        <v>0</v>
      </c>
      <c r="AZ283">
        <f ca="1"/>
        <v>0</v>
      </c>
      <c r="BA283">
        <f ca="1"/>
        <v>0</v>
      </c>
      <c r="BB283">
        <f ca="1"/>
        <v>0</v>
      </c>
      <c r="BC283">
        <f ca="1"/>
        <v>0</v>
      </c>
      <c r="BD283">
        <f ca="1"/>
        <v>0</v>
      </c>
      <c r="BE283">
        <f ca="1"/>
        <v>0</v>
      </c>
      <c r="BF283">
        <f ca="1"/>
        <v>0</v>
      </c>
      <c r="BG283">
        <f ca="1"/>
        <v>0</v>
      </c>
      <c r="BH283">
        <f ca="1"/>
        <v>0</v>
      </c>
      <c r="BI283">
        <f ca="1"/>
        <v>0</v>
      </c>
      <c r="BJ283">
        <f ca="1"/>
        <v>0</v>
      </c>
      <c r="BK283" s="331">
        <f ca="1"/>
        <v>0</v>
      </c>
    </row>
    <row r="284" spans="1:63" x14ac:dyDescent="0.25">
      <c r="A284" s="330" t="str" cm="1">
        <f t="array" aca="1" ref="A284" ca="1">IF(INDIRECT(ADDRESS(9+QUOTIENT(ROW(A283)-1,20),4,4,1,"Equipa de projeto")) = 0,"", _xlfn.CONCAT(1 + QUOTIENT(ROW(A283)-1,20),". ", INDIRECT(ADDRESS(9+QUOTIENT(ROW(A283)-1,20),4,4,1,"Equipa de projeto"))))</f>
        <v/>
      </c>
      <c r="B284">
        <f>Atividades!$A$13</f>
        <v>0</v>
      </c>
      <c r="C284" s="123" t="s">
        <v>48</v>
      </c>
      <c r="D284">
        <f ca="1"/>
        <v>0</v>
      </c>
      <c r="E284">
        <f ca="1"/>
        <v>0</v>
      </c>
      <c r="F284">
        <f ca="1"/>
        <v>0</v>
      </c>
      <c r="G284">
        <f ca="1"/>
        <v>0</v>
      </c>
      <c r="H284">
        <f ca="1"/>
        <v>0</v>
      </c>
      <c r="I284">
        <f ca="1"/>
        <v>0</v>
      </c>
      <c r="J284">
        <f ca="1"/>
        <v>0</v>
      </c>
      <c r="K284">
        <f ca="1"/>
        <v>0</v>
      </c>
      <c r="L284">
        <f ca="1"/>
        <v>0</v>
      </c>
      <c r="M284">
        <f ca="1"/>
        <v>0</v>
      </c>
      <c r="N284">
        <f ca="1"/>
        <v>0</v>
      </c>
      <c r="O284">
        <f ca="1"/>
        <v>0</v>
      </c>
      <c r="P284">
        <f ca="1"/>
        <v>0</v>
      </c>
      <c r="Q284">
        <f ca="1"/>
        <v>0</v>
      </c>
      <c r="R284">
        <f ca="1"/>
        <v>0</v>
      </c>
      <c r="S284">
        <f ca="1"/>
        <v>0</v>
      </c>
      <c r="T284">
        <f ca="1"/>
        <v>0</v>
      </c>
      <c r="U284">
        <f ca="1"/>
        <v>0</v>
      </c>
      <c r="V284">
        <f ca="1"/>
        <v>0</v>
      </c>
      <c r="W284">
        <f ca="1"/>
        <v>0</v>
      </c>
      <c r="X284">
        <f ca="1"/>
        <v>0</v>
      </c>
      <c r="Y284">
        <f ca="1"/>
        <v>0</v>
      </c>
      <c r="Z284">
        <f ca="1"/>
        <v>0</v>
      </c>
      <c r="AA284">
        <f ca="1"/>
        <v>0</v>
      </c>
      <c r="AB284">
        <f ca="1"/>
        <v>0</v>
      </c>
      <c r="AC284">
        <f ca="1"/>
        <v>0</v>
      </c>
      <c r="AD284">
        <f ca="1"/>
        <v>0</v>
      </c>
      <c r="AE284">
        <f ca="1"/>
        <v>0</v>
      </c>
      <c r="AF284">
        <f ca="1"/>
        <v>0</v>
      </c>
      <c r="AG284">
        <f ca="1"/>
        <v>0</v>
      </c>
      <c r="AH284">
        <f ca="1"/>
        <v>0</v>
      </c>
      <c r="AI284">
        <f ca="1"/>
        <v>0</v>
      </c>
      <c r="AJ284">
        <f ca="1"/>
        <v>0</v>
      </c>
      <c r="AK284">
        <f ca="1"/>
        <v>0</v>
      </c>
      <c r="AL284">
        <f ca="1"/>
        <v>0</v>
      </c>
      <c r="AM284">
        <f ca="1"/>
        <v>0</v>
      </c>
      <c r="AN284">
        <f ca="1"/>
        <v>0</v>
      </c>
      <c r="AO284">
        <f ca="1"/>
        <v>0</v>
      </c>
      <c r="AP284">
        <f ca="1"/>
        <v>0</v>
      </c>
      <c r="AQ284">
        <f ca="1"/>
        <v>0</v>
      </c>
      <c r="AR284">
        <f ca="1"/>
        <v>0</v>
      </c>
      <c r="AS284">
        <f ca="1"/>
        <v>0</v>
      </c>
      <c r="AT284">
        <f ca="1"/>
        <v>0</v>
      </c>
      <c r="AU284">
        <f ca="1"/>
        <v>0</v>
      </c>
      <c r="AV284">
        <f ca="1"/>
        <v>0</v>
      </c>
      <c r="AW284">
        <f ca="1"/>
        <v>0</v>
      </c>
      <c r="AX284">
        <f ca="1"/>
        <v>0</v>
      </c>
      <c r="AY284">
        <f ca="1"/>
        <v>0</v>
      </c>
      <c r="AZ284">
        <f ca="1"/>
        <v>0</v>
      </c>
      <c r="BA284">
        <f ca="1"/>
        <v>0</v>
      </c>
      <c r="BB284">
        <f ca="1"/>
        <v>0</v>
      </c>
      <c r="BC284">
        <f ca="1"/>
        <v>0</v>
      </c>
      <c r="BD284">
        <f ca="1"/>
        <v>0</v>
      </c>
      <c r="BE284">
        <f ca="1"/>
        <v>0</v>
      </c>
      <c r="BF284">
        <f ca="1"/>
        <v>0</v>
      </c>
      <c r="BG284">
        <f ca="1"/>
        <v>0</v>
      </c>
      <c r="BH284">
        <f ca="1"/>
        <v>0</v>
      </c>
      <c r="BI284">
        <f ca="1"/>
        <v>0</v>
      </c>
      <c r="BJ284">
        <f ca="1"/>
        <v>0</v>
      </c>
      <c r="BK284" s="331">
        <f ca="1"/>
        <v>0</v>
      </c>
    </row>
    <row r="285" spans="1:63" x14ac:dyDescent="0.25">
      <c r="A285" s="330" t="str" cm="1">
        <f t="array" aca="1" ref="A285" ca="1">IF(INDIRECT(ADDRESS(9+QUOTIENT(ROW(A284)-1,20),4,4,1,"Equipa de projeto")) = 0,"", _xlfn.CONCAT(1 + QUOTIENT(ROW(A284)-1,20),". ", INDIRECT(ADDRESS(9+QUOTIENT(ROW(A284)-1,20),4,4,1,"Equipa de projeto"))))</f>
        <v/>
      </c>
      <c r="B285">
        <f>Atividades!$A$13</f>
        <v>0</v>
      </c>
      <c r="C285" s="123" t="s">
        <v>49</v>
      </c>
      <c r="D285">
        <f ca="1"/>
        <v>0</v>
      </c>
      <c r="E285">
        <f ca="1"/>
        <v>0</v>
      </c>
      <c r="F285">
        <f ca="1"/>
        <v>0</v>
      </c>
      <c r="G285">
        <f ca="1"/>
        <v>0</v>
      </c>
      <c r="H285">
        <f ca="1"/>
        <v>0</v>
      </c>
      <c r="I285">
        <f ca="1"/>
        <v>0</v>
      </c>
      <c r="J285">
        <f ca="1"/>
        <v>0</v>
      </c>
      <c r="K285">
        <f ca="1"/>
        <v>0</v>
      </c>
      <c r="L285">
        <f ca="1"/>
        <v>0</v>
      </c>
      <c r="M285">
        <f ca="1"/>
        <v>0</v>
      </c>
      <c r="N285">
        <f ca="1"/>
        <v>0</v>
      </c>
      <c r="O285">
        <f ca="1"/>
        <v>0</v>
      </c>
      <c r="P285">
        <f ca="1"/>
        <v>0</v>
      </c>
      <c r="Q285">
        <f ca="1"/>
        <v>0</v>
      </c>
      <c r="R285">
        <f ca="1"/>
        <v>0</v>
      </c>
      <c r="S285">
        <f ca="1"/>
        <v>0</v>
      </c>
      <c r="T285">
        <f ca="1"/>
        <v>0</v>
      </c>
      <c r="U285">
        <f ca="1"/>
        <v>0</v>
      </c>
      <c r="V285">
        <f ca="1"/>
        <v>0</v>
      </c>
      <c r="W285">
        <f ca="1"/>
        <v>0</v>
      </c>
      <c r="X285">
        <f ca="1"/>
        <v>0</v>
      </c>
      <c r="Y285">
        <f ca="1"/>
        <v>0</v>
      </c>
      <c r="Z285">
        <f ca="1"/>
        <v>0</v>
      </c>
      <c r="AA285">
        <f ca="1"/>
        <v>0</v>
      </c>
      <c r="AB285">
        <f ca="1"/>
        <v>0</v>
      </c>
      <c r="AC285">
        <f ca="1"/>
        <v>0</v>
      </c>
      <c r="AD285">
        <f ca="1"/>
        <v>0</v>
      </c>
      <c r="AE285">
        <f ca="1"/>
        <v>0</v>
      </c>
      <c r="AF285">
        <f ca="1"/>
        <v>0</v>
      </c>
      <c r="AG285">
        <f ca="1"/>
        <v>0</v>
      </c>
      <c r="AH285">
        <f ca="1"/>
        <v>0</v>
      </c>
      <c r="AI285">
        <f ca="1"/>
        <v>0</v>
      </c>
      <c r="AJ285">
        <f ca="1"/>
        <v>0</v>
      </c>
      <c r="AK285">
        <f ca="1"/>
        <v>0</v>
      </c>
      <c r="AL285">
        <f ca="1"/>
        <v>0</v>
      </c>
      <c r="AM285">
        <f ca="1"/>
        <v>0</v>
      </c>
      <c r="AN285">
        <f ca="1"/>
        <v>0</v>
      </c>
      <c r="AO285">
        <f ca="1"/>
        <v>0</v>
      </c>
      <c r="AP285">
        <f ca="1"/>
        <v>0</v>
      </c>
      <c r="AQ285">
        <f ca="1"/>
        <v>0</v>
      </c>
      <c r="AR285">
        <f ca="1"/>
        <v>0</v>
      </c>
      <c r="AS285">
        <f ca="1"/>
        <v>0</v>
      </c>
      <c r="AT285">
        <f ca="1"/>
        <v>0</v>
      </c>
      <c r="AU285">
        <f ca="1"/>
        <v>0</v>
      </c>
      <c r="AV285">
        <f ca="1"/>
        <v>0</v>
      </c>
      <c r="AW285">
        <f ca="1"/>
        <v>0</v>
      </c>
      <c r="AX285">
        <f ca="1"/>
        <v>0</v>
      </c>
      <c r="AY285">
        <f ca="1"/>
        <v>0</v>
      </c>
      <c r="AZ285">
        <f ca="1"/>
        <v>0</v>
      </c>
      <c r="BA285">
        <f ca="1"/>
        <v>0</v>
      </c>
      <c r="BB285">
        <f ca="1"/>
        <v>0</v>
      </c>
      <c r="BC285">
        <f ca="1"/>
        <v>0</v>
      </c>
      <c r="BD285">
        <f ca="1"/>
        <v>0</v>
      </c>
      <c r="BE285">
        <f ca="1"/>
        <v>0</v>
      </c>
      <c r="BF285">
        <f ca="1"/>
        <v>0</v>
      </c>
      <c r="BG285">
        <f ca="1"/>
        <v>0</v>
      </c>
      <c r="BH285">
        <f ca="1"/>
        <v>0</v>
      </c>
      <c r="BI285">
        <f ca="1"/>
        <v>0</v>
      </c>
      <c r="BJ285">
        <f ca="1"/>
        <v>0</v>
      </c>
      <c r="BK285" s="331">
        <f ca="1"/>
        <v>0</v>
      </c>
    </row>
    <row r="286" spans="1:63" x14ac:dyDescent="0.25">
      <c r="A286" s="330" t="str" cm="1">
        <f t="array" aca="1" ref="A286" ca="1">IF(INDIRECT(ADDRESS(9+QUOTIENT(ROW(A285)-1,20),4,4,1,"Equipa de projeto")) = 0,"", _xlfn.CONCAT(1 + QUOTIENT(ROW(A285)-1,20),". ", INDIRECT(ADDRESS(9+QUOTIENT(ROW(A285)-1,20),4,4,1,"Equipa de projeto"))))</f>
        <v/>
      </c>
      <c r="B286">
        <f>Atividades!$A$25</f>
        <v>0</v>
      </c>
      <c r="C286" s="123" t="s">
        <v>48</v>
      </c>
      <c r="D286">
        <f ca="1"/>
        <v>0</v>
      </c>
      <c r="E286">
        <f ca="1"/>
        <v>0</v>
      </c>
      <c r="F286">
        <f ca="1"/>
        <v>0</v>
      </c>
      <c r="G286">
        <f ca="1"/>
        <v>0</v>
      </c>
      <c r="H286">
        <f ca="1"/>
        <v>0</v>
      </c>
      <c r="I286">
        <f ca="1"/>
        <v>0</v>
      </c>
      <c r="J286">
        <f ca="1"/>
        <v>0</v>
      </c>
      <c r="K286">
        <f ca="1"/>
        <v>0</v>
      </c>
      <c r="L286">
        <f ca="1"/>
        <v>0</v>
      </c>
      <c r="M286">
        <f ca="1"/>
        <v>0</v>
      </c>
      <c r="N286">
        <f ca="1"/>
        <v>0</v>
      </c>
      <c r="O286">
        <f ca="1"/>
        <v>0</v>
      </c>
      <c r="P286">
        <f ca="1"/>
        <v>0</v>
      </c>
      <c r="Q286">
        <f ca="1"/>
        <v>0</v>
      </c>
      <c r="R286">
        <f ca="1"/>
        <v>0</v>
      </c>
      <c r="S286">
        <f ca="1"/>
        <v>0</v>
      </c>
      <c r="T286">
        <f ca="1"/>
        <v>0</v>
      </c>
      <c r="U286">
        <f ca="1"/>
        <v>0</v>
      </c>
      <c r="V286">
        <f ca="1"/>
        <v>0</v>
      </c>
      <c r="W286">
        <f ca="1"/>
        <v>0</v>
      </c>
      <c r="X286">
        <f ca="1"/>
        <v>0</v>
      </c>
      <c r="Y286">
        <f ca="1"/>
        <v>0</v>
      </c>
      <c r="Z286">
        <f ca="1"/>
        <v>0</v>
      </c>
      <c r="AA286">
        <f ca="1"/>
        <v>0</v>
      </c>
      <c r="AB286">
        <f ca="1"/>
        <v>0</v>
      </c>
      <c r="AC286">
        <f ca="1"/>
        <v>0</v>
      </c>
      <c r="AD286">
        <f ca="1"/>
        <v>0</v>
      </c>
      <c r="AE286">
        <f ca="1"/>
        <v>0</v>
      </c>
      <c r="AF286">
        <f ca="1"/>
        <v>0</v>
      </c>
      <c r="AG286">
        <f ca="1"/>
        <v>0</v>
      </c>
      <c r="AH286">
        <f ca="1"/>
        <v>0</v>
      </c>
      <c r="AI286">
        <f ca="1"/>
        <v>0</v>
      </c>
      <c r="AJ286">
        <f ca="1"/>
        <v>0</v>
      </c>
      <c r="AK286">
        <f ca="1"/>
        <v>0</v>
      </c>
      <c r="AL286">
        <f ca="1"/>
        <v>0</v>
      </c>
      <c r="AM286">
        <f ca="1"/>
        <v>0</v>
      </c>
      <c r="AN286">
        <f ca="1"/>
        <v>0</v>
      </c>
      <c r="AO286">
        <f ca="1"/>
        <v>0</v>
      </c>
      <c r="AP286">
        <f ca="1"/>
        <v>0</v>
      </c>
      <c r="AQ286">
        <f ca="1"/>
        <v>0</v>
      </c>
      <c r="AR286">
        <f ca="1"/>
        <v>0</v>
      </c>
      <c r="AS286">
        <f ca="1"/>
        <v>0</v>
      </c>
      <c r="AT286">
        <f ca="1"/>
        <v>0</v>
      </c>
      <c r="AU286">
        <f ca="1"/>
        <v>0</v>
      </c>
      <c r="AV286">
        <f ca="1"/>
        <v>0</v>
      </c>
      <c r="AW286">
        <f ca="1"/>
        <v>0</v>
      </c>
      <c r="AX286">
        <f ca="1"/>
        <v>0</v>
      </c>
      <c r="AY286">
        <f ca="1"/>
        <v>0</v>
      </c>
      <c r="AZ286">
        <f ca="1"/>
        <v>0</v>
      </c>
      <c r="BA286">
        <f ca="1"/>
        <v>0</v>
      </c>
      <c r="BB286">
        <f ca="1"/>
        <v>0</v>
      </c>
      <c r="BC286">
        <f ca="1"/>
        <v>0</v>
      </c>
      <c r="BD286">
        <f ca="1"/>
        <v>0</v>
      </c>
      <c r="BE286">
        <f ca="1"/>
        <v>0</v>
      </c>
      <c r="BF286">
        <f ca="1"/>
        <v>0</v>
      </c>
      <c r="BG286">
        <f ca="1"/>
        <v>0</v>
      </c>
      <c r="BH286">
        <f ca="1"/>
        <v>0</v>
      </c>
      <c r="BI286">
        <f ca="1"/>
        <v>0</v>
      </c>
      <c r="BJ286">
        <f ca="1"/>
        <v>0</v>
      </c>
      <c r="BK286" s="331">
        <f ca="1"/>
        <v>0</v>
      </c>
    </row>
    <row r="287" spans="1:63" x14ac:dyDescent="0.25">
      <c r="A287" s="330" t="str" cm="1">
        <f t="array" aca="1" ref="A287" ca="1">IF(INDIRECT(ADDRESS(9+QUOTIENT(ROW(A286)-1,20),4,4,1,"Equipa de projeto")) = 0,"", _xlfn.CONCAT(1 + QUOTIENT(ROW(A286)-1,20),". ", INDIRECT(ADDRESS(9+QUOTIENT(ROW(A286)-1,20),4,4,1,"Equipa de projeto"))))</f>
        <v/>
      </c>
      <c r="B287">
        <f>Atividades!$A$25</f>
        <v>0</v>
      </c>
      <c r="C287" s="123" t="s">
        <v>49</v>
      </c>
      <c r="D287">
        <f ca="1"/>
        <v>0</v>
      </c>
      <c r="E287">
        <f ca="1"/>
        <v>0</v>
      </c>
      <c r="F287">
        <f ca="1"/>
        <v>0</v>
      </c>
      <c r="G287">
        <f ca="1"/>
        <v>0</v>
      </c>
      <c r="H287">
        <f ca="1"/>
        <v>0</v>
      </c>
      <c r="I287">
        <f ca="1"/>
        <v>0</v>
      </c>
      <c r="J287">
        <f ca="1"/>
        <v>0</v>
      </c>
      <c r="K287">
        <f ca="1"/>
        <v>0</v>
      </c>
      <c r="L287">
        <f ca="1"/>
        <v>0</v>
      </c>
      <c r="M287">
        <f ca="1"/>
        <v>0</v>
      </c>
      <c r="N287">
        <f ca="1"/>
        <v>0</v>
      </c>
      <c r="O287">
        <f ca="1"/>
        <v>0</v>
      </c>
      <c r="P287">
        <f ca="1"/>
        <v>0</v>
      </c>
      <c r="Q287">
        <f ca="1"/>
        <v>0</v>
      </c>
      <c r="R287">
        <f ca="1"/>
        <v>0</v>
      </c>
      <c r="S287">
        <f ca="1"/>
        <v>0</v>
      </c>
      <c r="T287">
        <f ca="1"/>
        <v>0</v>
      </c>
      <c r="U287">
        <f ca="1"/>
        <v>0</v>
      </c>
      <c r="V287">
        <f ca="1"/>
        <v>0</v>
      </c>
      <c r="W287">
        <f ca="1"/>
        <v>0</v>
      </c>
      <c r="X287">
        <f ca="1"/>
        <v>0</v>
      </c>
      <c r="Y287">
        <f ca="1"/>
        <v>0</v>
      </c>
      <c r="Z287">
        <f ca="1"/>
        <v>0</v>
      </c>
      <c r="AA287">
        <f ca="1"/>
        <v>0</v>
      </c>
      <c r="AB287">
        <f ca="1"/>
        <v>0</v>
      </c>
      <c r="AC287">
        <f ca="1"/>
        <v>0</v>
      </c>
      <c r="AD287">
        <f ca="1"/>
        <v>0</v>
      </c>
      <c r="AE287">
        <f ca="1"/>
        <v>0</v>
      </c>
      <c r="AF287">
        <f ca="1"/>
        <v>0</v>
      </c>
      <c r="AG287">
        <f ca="1"/>
        <v>0</v>
      </c>
      <c r="AH287">
        <f ca="1"/>
        <v>0</v>
      </c>
      <c r="AI287">
        <f ca="1"/>
        <v>0</v>
      </c>
      <c r="AJ287">
        <f ca="1"/>
        <v>0</v>
      </c>
      <c r="AK287">
        <f ca="1"/>
        <v>0</v>
      </c>
      <c r="AL287">
        <f ca="1"/>
        <v>0</v>
      </c>
      <c r="AM287">
        <f ca="1"/>
        <v>0</v>
      </c>
      <c r="AN287">
        <f ca="1"/>
        <v>0</v>
      </c>
      <c r="AO287">
        <f ca="1"/>
        <v>0</v>
      </c>
      <c r="AP287">
        <f ca="1"/>
        <v>0</v>
      </c>
      <c r="AQ287">
        <f ca="1"/>
        <v>0</v>
      </c>
      <c r="AR287">
        <f ca="1"/>
        <v>0</v>
      </c>
      <c r="AS287">
        <f ca="1"/>
        <v>0</v>
      </c>
      <c r="AT287">
        <f ca="1"/>
        <v>0</v>
      </c>
      <c r="AU287">
        <f ca="1"/>
        <v>0</v>
      </c>
      <c r="AV287">
        <f ca="1"/>
        <v>0</v>
      </c>
      <c r="AW287">
        <f ca="1"/>
        <v>0</v>
      </c>
      <c r="AX287">
        <f ca="1"/>
        <v>0</v>
      </c>
      <c r="AY287">
        <f ca="1"/>
        <v>0</v>
      </c>
      <c r="AZ287">
        <f ca="1"/>
        <v>0</v>
      </c>
      <c r="BA287">
        <f ca="1"/>
        <v>0</v>
      </c>
      <c r="BB287">
        <f ca="1"/>
        <v>0</v>
      </c>
      <c r="BC287">
        <f ca="1"/>
        <v>0</v>
      </c>
      <c r="BD287">
        <f ca="1"/>
        <v>0</v>
      </c>
      <c r="BE287">
        <f ca="1"/>
        <v>0</v>
      </c>
      <c r="BF287">
        <f ca="1"/>
        <v>0</v>
      </c>
      <c r="BG287">
        <f ca="1"/>
        <v>0</v>
      </c>
      <c r="BH287">
        <f ca="1"/>
        <v>0</v>
      </c>
      <c r="BI287">
        <f ca="1"/>
        <v>0</v>
      </c>
      <c r="BJ287">
        <f ca="1"/>
        <v>0</v>
      </c>
      <c r="BK287" s="331">
        <f ca="1"/>
        <v>0</v>
      </c>
    </row>
    <row r="288" spans="1:63" x14ac:dyDescent="0.25">
      <c r="A288" s="330" t="str" cm="1">
        <f t="array" aca="1" ref="A288" ca="1">IF(INDIRECT(ADDRESS(9+QUOTIENT(ROW(A287)-1,20),4,4,1,"Equipa de projeto")) = 0,"", _xlfn.CONCAT(1 + QUOTIENT(ROW(A287)-1,20),". ", INDIRECT(ADDRESS(9+QUOTIENT(ROW(A287)-1,20),4,4,1,"Equipa de projeto"))))</f>
        <v/>
      </c>
      <c r="B288">
        <f>Atividades!$A$37</f>
        <v>0</v>
      </c>
      <c r="C288" s="123" t="s">
        <v>48</v>
      </c>
      <c r="D288">
        <f ca="1"/>
        <v>0</v>
      </c>
      <c r="E288">
        <f ca="1"/>
        <v>0</v>
      </c>
      <c r="F288">
        <f ca="1"/>
        <v>0</v>
      </c>
      <c r="G288">
        <f ca="1"/>
        <v>0</v>
      </c>
      <c r="H288">
        <f ca="1"/>
        <v>0</v>
      </c>
      <c r="I288">
        <f ca="1"/>
        <v>0</v>
      </c>
      <c r="J288">
        <f ca="1"/>
        <v>0</v>
      </c>
      <c r="K288">
        <f ca="1"/>
        <v>0</v>
      </c>
      <c r="L288">
        <f ca="1"/>
        <v>0</v>
      </c>
      <c r="M288">
        <f ca="1"/>
        <v>0</v>
      </c>
      <c r="N288">
        <f ca="1"/>
        <v>0</v>
      </c>
      <c r="O288">
        <f ca="1"/>
        <v>0</v>
      </c>
      <c r="P288">
        <f ca="1"/>
        <v>0</v>
      </c>
      <c r="Q288">
        <f ca="1"/>
        <v>0</v>
      </c>
      <c r="R288">
        <f ca="1"/>
        <v>0</v>
      </c>
      <c r="S288">
        <f ca="1"/>
        <v>0</v>
      </c>
      <c r="T288">
        <f ca="1"/>
        <v>0</v>
      </c>
      <c r="U288">
        <f ca="1"/>
        <v>0</v>
      </c>
      <c r="V288">
        <f ca="1"/>
        <v>0</v>
      </c>
      <c r="W288">
        <f ca="1"/>
        <v>0</v>
      </c>
      <c r="X288">
        <f ca="1"/>
        <v>0</v>
      </c>
      <c r="Y288">
        <f ca="1"/>
        <v>0</v>
      </c>
      <c r="Z288">
        <f ca="1"/>
        <v>0</v>
      </c>
      <c r="AA288">
        <f ca="1"/>
        <v>0</v>
      </c>
      <c r="AB288">
        <f ca="1"/>
        <v>0</v>
      </c>
      <c r="AC288">
        <f ca="1"/>
        <v>0</v>
      </c>
      <c r="AD288">
        <f ca="1"/>
        <v>0</v>
      </c>
      <c r="AE288">
        <f ca="1"/>
        <v>0</v>
      </c>
      <c r="AF288">
        <f ca="1"/>
        <v>0</v>
      </c>
      <c r="AG288">
        <f ca="1"/>
        <v>0</v>
      </c>
      <c r="AH288">
        <f ca="1"/>
        <v>0</v>
      </c>
      <c r="AI288">
        <f ca="1"/>
        <v>0</v>
      </c>
      <c r="AJ288">
        <f ca="1"/>
        <v>0</v>
      </c>
      <c r="AK288">
        <f ca="1"/>
        <v>0</v>
      </c>
      <c r="AL288">
        <f ca="1"/>
        <v>0</v>
      </c>
      <c r="AM288">
        <f ca="1"/>
        <v>0</v>
      </c>
      <c r="AN288">
        <f ca="1"/>
        <v>0</v>
      </c>
      <c r="AO288">
        <f ca="1"/>
        <v>0</v>
      </c>
      <c r="AP288">
        <f ca="1"/>
        <v>0</v>
      </c>
      <c r="AQ288">
        <f ca="1"/>
        <v>0</v>
      </c>
      <c r="AR288">
        <f ca="1"/>
        <v>0</v>
      </c>
      <c r="AS288">
        <f ca="1"/>
        <v>0</v>
      </c>
      <c r="AT288">
        <f ca="1"/>
        <v>0</v>
      </c>
      <c r="AU288">
        <f ca="1"/>
        <v>0</v>
      </c>
      <c r="AV288">
        <f ca="1"/>
        <v>0</v>
      </c>
      <c r="AW288">
        <f ca="1"/>
        <v>0</v>
      </c>
      <c r="AX288">
        <f ca="1"/>
        <v>0</v>
      </c>
      <c r="AY288">
        <f ca="1"/>
        <v>0</v>
      </c>
      <c r="AZ288">
        <f ca="1"/>
        <v>0</v>
      </c>
      <c r="BA288">
        <f ca="1"/>
        <v>0</v>
      </c>
      <c r="BB288">
        <f ca="1"/>
        <v>0</v>
      </c>
      <c r="BC288">
        <f ca="1"/>
        <v>0</v>
      </c>
      <c r="BD288">
        <f ca="1"/>
        <v>0</v>
      </c>
      <c r="BE288">
        <f ca="1"/>
        <v>0</v>
      </c>
      <c r="BF288">
        <f ca="1"/>
        <v>0</v>
      </c>
      <c r="BG288">
        <f ca="1"/>
        <v>0</v>
      </c>
      <c r="BH288">
        <f ca="1"/>
        <v>0</v>
      </c>
      <c r="BI288">
        <f ca="1"/>
        <v>0</v>
      </c>
      <c r="BJ288">
        <f ca="1"/>
        <v>0</v>
      </c>
      <c r="BK288" s="331">
        <f ca="1"/>
        <v>0</v>
      </c>
    </row>
    <row r="289" spans="1:63" x14ac:dyDescent="0.25">
      <c r="A289" s="330" t="str" cm="1">
        <f t="array" aca="1" ref="A289" ca="1">IF(INDIRECT(ADDRESS(9+QUOTIENT(ROW(A288)-1,20),4,4,1,"Equipa de projeto")) = 0,"", _xlfn.CONCAT(1 + QUOTIENT(ROW(A288)-1,20),". ", INDIRECT(ADDRESS(9+QUOTIENT(ROW(A288)-1,20),4,4,1,"Equipa de projeto"))))</f>
        <v/>
      </c>
      <c r="B289">
        <f>Atividades!$A$37</f>
        <v>0</v>
      </c>
      <c r="C289" s="123" t="s">
        <v>49</v>
      </c>
      <c r="D289">
        <f ca="1"/>
        <v>0</v>
      </c>
      <c r="E289">
        <f ca="1"/>
        <v>0</v>
      </c>
      <c r="F289">
        <f ca="1"/>
        <v>0</v>
      </c>
      <c r="G289">
        <f ca="1"/>
        <v>0</v>
      </c>
      <c r="H289">
        <f ca="1"/>
        <v>0</v>
      </c>
      <c r="I289">
        <f ca="1"/>
        <v>0</v>
      </c>
      <c r="J289">
        <f ca="1"/>
        <v>0</v>
      </c>
      <c r="K289">
        <f ca="1"/>
        <v>0</v>
      </c>
      <c r="L289">
        <f ca="1"/>
        <v>0</v>
      </c>
      <c r="M289">
        <f ca="1"/>
        <v>0</v>
      </c>
      <c r="N289">
        <f ca="1"/>
        <v>0</v>
      </c>
      <c r="O289">
        <f ca="1"/>
        <v>0</v>
      </c>
      <c r="P289">
        <f ca="1"/>
        <v>0</v>
      </c>
      <c r="Q289">
        <f ca="1"/>
        <v>0</v>
      </c>
      <c r="R289">
        <f ca="1"/>
        <v>0</v>
      </c>
      <c r="S289">
        <f ca="1"/>
        <v>0</v>
      </c>
      <c r="T289">
        <f ca="1"/>
        <v>0</v>
      </c>
      <c r="U289">
        <f ca="1"/>
        <v>0</v>
      </c>
      <c r="V289">
        <f ca="1"/>
        <v>0</v>
      </c>
      <c r="W289">
        <f ca="1"/>
        <v>0</v>
      </c>
      <c r="X289">
        <f ca="1"/>
        <v>0</v>
      </c>
      <c r="Y289">
        <f ca="1"/>
        <v>0</v>
      </c>
      <c r="Z289">
        <f ca="1"/>
        <v>0</v>
      </c>
      <c r="AA289">
        <f ca="1"/>
        <v>0</v>
      </c>
      <c r="AB289">
        <f ca="1"/>
        <v>0</v>
      </c>
      <c r="AC289">
        <f ca="1"/>
        <v>0</v>
      </c>
      <c r="AD289">
        <f ca="1"/>
        <v>0</v>
      </c>
      <c r="AE289">
        <f ca="1"/>
        <v>0</v>
      </c>
      <c r="AF289">
        <f ca="1"/>
        <v>0</v>
      </c>
      <c r="AG289">
        <f ca="1"/>
        <v>0</v>
      </c>
      <c r="AH289">
        <f ca="1"/>
        <v>0</v>
      </c>
      <c r="AI289">
        <f ca="1"/>
        <v>0</v>
      </c>
      <c r="AJ289">
        <f ca="1"/>
        <v>0</v>
      </c>
      <c r="AK289">
        <f ca="1"/>
        <v>0</v>
      </c>
      <c r="AL289">
        <f ca="1"/>
        <v>0</v>
      </c>
      <c r="AM289">
        <f ca="1"/>
        <v>0</v>
      </c>
      <c r="AN289">
        <f ca="1"/>
        <v>0</v>
      </c>
      <c r="AO289">
        <f ca="1"/>
        <v>0</v>
      </c>
      <c r="AP289">
        <f ca="1"/>
        <v>0</v>
      </c>
      <c r="AQ289">
        <f ca="1"/>
        <v>0</v>
      </c>
      <c r="AR289">
        <f ca="1"/>
        <v>0</v>
      </c>
      <c r="AS289">
        <f ca="1"/>
        <v>0</v>
      </c>
      <c r="AT289">
        <f ca="1"/>
        <v>0</v>
      </c>
      <c r="AU289">
        <f ca="1"/>
        <v>0</v>
      </c>
      <c r="AV289">
        <f ca="1"/>
        <v>0</v>
      </c>
      <c r="AW289">
        <f ca="1"/>
        <v>0</v>
      </c>
      <c r="AX289">
        <f ca="1"/>
        <v>0</v>
      </c>
      <c r="AY289">
        <f ca="1"/>
        <v>0</v>
      </c>
      <c r="AZ289">
        <f ca="1"/>
        <v>0</v>
      </c>
      <c r="BA289">
        <f ca="1"/>
        <v>0</v>
      </c>
      <c r="BB289">
        <f ca="1"/>
        <v>0</v>
      </c>
      <c r="BC289">
        <f ca="1"/>
        <v>0</v>
      </c>
      <c r="BD289">
        <f ca="1"/>
        <v>0</v>
      </c>
      <c r="BE289">
        <f ca="1"/>
        <v>0</v>
      </c>
      <c r="BF289">
        <f ca="1"/>
        <v>0</v>
      </c>
      <c r="BG289">
        <f ca="1"/>
        <v>0</v>
      </c>
      <c r="BH289">
        <f ca="1"/>
        <v>0</v>
      </c>
      <c r="BI289">
        <f ca="1"/>
        <v>0</v>
      </c>
      <c r="BJ289">
        <f ca="1"/>
        <v>0</v>
      </c>
      <c r="BK289" s="331">
        <f ca="1"/>
        <v>0</v>
      </c>
    </row>
    <row r="290" spans="1:63" x14ac:dyDescent="0.25">
      <c r="A290" s="330" t="str" cm="1">
        <f t="array" aca="1" ref="A290" ca="1">IF(INDIRECT(ADDRESS(9+QUOTIENT(ROW(A289)-1,20),4,4,1,"Equipa de projeto")) = 0,"", _xlfn.CONCAT(1 + QUOTIENT(ROW(A289)-1,20),". ", INDIRECT(ADDRESS(9+QUOTIENT(ROW(A289)-1,20),4,4,1,"Equipa de projeto"))))</f>
        <v/>
      </c>
      <c r="B290">
        <f>Atividades!$A$49</f>
        <v>0</v>
      </c>
      <c r="C290" s="123" t="s">
        <v>48</v>
      </c>
      <c r="D290">
        <f ca="1"/>
        <v>0</v>
      </c>
      <c r="E290">
        <f ca="1"/>
        <v>0</v>
      </c>
      <c r="F290">
        <f ca="1"/>
        <v>0</v>
      </c>
      <c r="G290">
        <f ca="1"/>
        <v>0</v>
      </c>
      <c r="H290">
        <f ca="1"/>
        <v>0</v>
      </c>
      <c r="I290">
        <f ca="1"/>
        <v>0</v>
      </c>
      <c r="J290">
        <f ca="1"/>
        <v>0</v>
      </c>
      <c r="K290">
        <f ca="1"/>
        <v>0</v>
      </c>
      <c r="L290">
        <f ca="1"/>
        <v>0</v>
      </c>
      <c r="M290">
        <f ca="1"/>
        <v>0</v>
      </c>
      <c r="N290">
        <f ca="1"/>
        <v>0</v>
      </c>
      <c r="O290">
        <f ca="1"/>
        <v>0</v>
      </c>
      <c r="P290">
        <f ca="1"/>
        <v>0</v>
      </c>
      <c r="Q290">
        <f ca="1"/>
        <v>0</v>
      </c>
      <c r="R290">
        <f ca="1"/>
        <v>0</v>
      </c>
      <c r="S290">
        <f ca="1"/>
        <v>0</v>
      </c>
      <c r="T290">
        <f ca="1"/>
        <v>0</v>
      </c>
      <c r="U290">
        <f ca="1"/>
        <v>0</v>
      </c>
      <c r="V290">
        <f ca="1"/>
        <v>0</v>
      </c>
      <c r="W290">
        <f ca="1"/>
        <v>0</v>
      </c>
      <c r="X290">
        <f ca="1"/>
        <v>0</v>
      </c>
      <c r="Y290">
        <f ca="1"/>
        <v>0</v>
      </c>
      <c r="Z290">
        <f ca="1"/>
        <v>0</v>
      </c>
      <c r="AA290">
        <f ca="1"/>
        <v>0</v>
      </c>
      <c r="AB290">
        <f ca="1"/>
        <v>0</v>
      </c>
      <c r="AC290">
        <f ca="1"/>
        <v>0</v>
      </c>
      <c r="AD290">
        <f ca="1"/>
        <v>0</v>
      </c>
      <c r="AE290">
        <f ca="1"/>
        <v>0</v>
      </c>
      <c r="AF290">
        <f ca="1"/>
        <v>0</v>
      </c>
      <c r="AG290">
        <f ca="1"/>
        <v>0</v>
      </c>
      <c r="AH290">
        <f ca="1"/>
        <v>0</v>
      </c>
      <c r="AI290">
        <f ca="1"/>
        <v>0</v>
      </c>
      <c r="AJ290">
        <f ca="1"/>
        <v>0</v>
      </c>
      <c r="AK290">
        <f ca="1"/>
        <v>0</v>
      </c>
      <c r="AL290">
        <f ca="1"/>
        <v>0</v>
      </c>
      <c r="AM290">
        <f ca="1"/>
        <v>0</v>
      </c>
      <c r="AN290">
        <f ca="1"/>
        <v>0</v>
      </c>
      <c r="AO290">
        <f ca="1"/>
        <v>0</v>
      </c>
      <c r="AP290">
        <f ca="1"/>
        <v>0</v>
      </c>
      <c r="AQ290">
        <f ca="1"/>
        <v>0</v>
      </c>
      <c r="AR290">
        <f ca="1"/>
        <v>0</v>
      </c>
      <c r="AS290">
        <f ca="1"/>
        <v>0</v>
      </c>
      <c r="AT290">
        <f ca="1"/>
        <v>0</v>
      </c>
      <c r="AU290">
        <f ca="1"/>
        <v>0</v>
      </c>
      <c r="AV290">
        <f ca="1"/>
        <v>0</v>
      </c>
      <c r="AW290">
        <f ca="1"/>
        <v>0</v>
      </c>
      <c r="AX290">
        <f ca="1"/>
        <v>0</v>
      </c>
      <c r="AY290">
        <f ca="1"/>
        <v>0</v>
      </c>
      <c r="AZ290">
        <f ca="1"/>
        <v>0</v>
      </c>
      <c r="BA290">
        <f ca="1"/>
        <v>0</v>
      </c>
      <c r="BB290">
        <f ca="1"/>
        <v>0</v>
      </c>
      <c r="BC290">
        <f ca="1"/>
        <v>0</v>
      </c>
      <c r="BD290">
        <f ca="1"/>
        <v>0</v>
      </c>
      <c r="BE290">
        <f ca="1"/>
        <v>0</v>
      </c>
      <c r="BF290">
        <f ca="1"/>
        <v>0</v>
      </c>
      <c r="BG290">
        <f ca="1"/>
        <v>0</v>
      </c>
      <c r="BH290">
        <f ca="1"/>
        <v>0</v>
      </c>
      <c r="BI290">
        <f ca="1"/>
        <v>0</v>
      </c>
      <c r="BJ290">
        <f ca="1"/>
        <v>0</v>
      </c>
      <c r="BK290" s="331">
        <f ca="1"/>
        <v>0</v>
      </c>
    </row>
    <row r="291" spans="1:63" x14ac:dyDescent="0.25">
      <c r="A291" s="330" t="str" cm="1">
        <f t="array" aca="1" ref="A291" ca="1">IF(INDIRECT(ADDRESS(9+QUOTIENT(ROW(A290)-1,20),4,4,1,"Equipa de projeto")) = 0,"", _xlfn.CONCAT(1 + QUOTIENT(ROW(A290)-1,20),". ", INDIRECT(ADDRESS(9+QUOTIENT(ROW(A290)-1,20),4,4,1,"Equipa de projeto"))))</f>
        <v/>
      </c>
      <c r="B291">
        <f>Atividades!$A$49</f>
        <v>0</v>
      </c>
      <c r="C291" s="123" t="s">
        <v>49</v>
      </c>
      <c r="D291">
        <f ca="1"/>
        <v>0</v>
      </c>
      <c r="E291">
        <f ca="1"/>
        <v>0</v>
      </c>
      <c r="F291">
        <f ca="1"/>
        <v>0</v>
      </c>
      <c r="G291">
        <f ca="1"/>
        <v>0</v>
      </c>
      <c r="H291">
        <f ca="1"/>
        <v>0</v>
      </c>
      <c r="I291">
        <f ca="1"/>
        <v>0</v>
      </c>
      <c r="J291">
        <f ca="1"/>
        <v>0</v>
      </c>
      <c r="K291">
        <f ca="1"/>
        <v>0</v>
      </c>
      <c r="L291">
        <f ca="1"/>
        <v>0</v>
      </c>
      <c r="M291">
        <f ca="1"/>
        <v>0</v>
      </c>
      <c r="N291">
        <f ca="1"/>
        <v>0</v>
      </c>
      <c r="O291">
        <f ca="1"/>
        <v>0</v>
      </c>
      <c r="P291">
        <f ca="1"/>
        <v>0</v>
      </c>
      <c r="Q291">
        <f ca="1"/>
        <v>0</v>
      </c>
      <c r="R291">
        <f ca="1"/>
        <v>0</v>
      </c>
      <c r="S291">
        <f ca="1"/>
        <v>0</v>
      </c>
      <c r="T291">
        <f ca="1"/>
        <v>0</v>
      </c>
      <c r="U291">
        <f ca="1"/>
        <v>0</v>
      </c>
      <c r="V291">
        <f ca="1"/>
        <v>0</v>
      </c>
      <c r="W291">
        <f ca="1"/>
        <v>0</v>
      </c>
      <c r="X291">
        <f ca="1"/>
        <v>0</v>
      </c>
      <c r="Y291">
        <f ca="1"/>
        <v>0</v>
      </c>
      <c r="Z291">
        <f ca="1"/>
        <v>0</v>
      </c>
      <c r="AA291">
        <f ca="1"/>
        <v>0</v>
      </c>
      <c r="AB291">
        <f ca="1"/>
        <v>0</v>
      </c>
      <c r="AC291">
        <f ca="1"/>
        <v>0</v>
      </c>
      <c r="AD291">
        <f ca="1"/>
        <v>0</v>
      </c>
      <c r="AE291">
        <f ca="1"/>
        <v>0</v>
      </c>
      <c r="AF291">
        <f ca="1"/>
        <v>0</v>
      </c>
      <c r="AG291">
        <f ca="1"/>
        <v>0</v>
      </c>
      <c r="AH291">
        <f ca="1"/>
        <v>0</v>
      </c>
      <c r="AI291">
        <f ca="1"/>
        <v>0</v>
      </c>
      <c r="AJ291">
        <f ca="1"/>
        <v>0</v>
      </c>
      <c r="AK291">
        <f ca="1"/>
        <v>0</v>
      </c>
      <c r="AL291">
        <f ca="1"/>
        <v>0</v>
      </c>
      <c r="AM291">
        <f ca="1"/>
        <v>0</v>
      </c>
      <c r="AN291">
        <f ca="1"/>
        <v>0</v>
      </c>
      <c r="AO291">
        <f ca="1"/>
        <v>0</v>
      </c>
      <c r="AP291">
        <f ca="1"/>
        <v>0</v>
      </c>
      <c r="AQ291">
        <f ca="1"/>
        <v>0</v>
      </c>
      <c r="AR291">
        <f ca="1"/>
        <v>0</v>
      </c>
      <c r="AS291">
        <f ca="1"/>
        <v>0</v>
      </c>
      <c r="AT291">
        <f ca="1"/>
        <v>0</v>
      </c>
      <c r="AU291">
        <f ca="1"/>
        <v>0</v>
      </c>
      <c r="AV291">
        <f ca="1"/>
        <v>0</v>
      </c>
      <c r="AW291">
        <f ca="1"/>
        <v>0</v>
      </c>
      <c r="AX291">
        <f ca="1"/>
        <v>0</v>
      </c>
      <c r="AY291">
        <f ca="1"/>
        <v>0</v>
      </c>
      <c r="AZ291">
        <f ca="1"/>
        <v>0</v>
      </c>
      <c r="BA291">
        <f ca="1"/>
        <v>0</v>
      </c>
      <c r="BB291">
        <f ca="1"/>
        <v>0</v>
      </c>
      <c r="BC291">
        <f ca="1"/>
        <v>0</v>
      </c>
      <c r="BD291">
        <f ca="1"/>
        <v>0</v>
      </c>
      <c r="BE291">
        <f ca="1"/>
        <v>0</v>
      </c>
      <c r="BF291">
        <f ca="1"/>
        <v>0</v>
      </c>
      <c r="BG291">
        <f ca="1"/>
        <v>0</v>
      </c>
      <c r="BH291">
        <f ca="1"/>
        <v>0</v>
      </c>
      <c r="BI291">
        <f ca="1"/>
        <v>0</v>
      </c>
      <c r="BJ291">
        <f ca="1"/>
        <v>0</v>
      </c>
      <c r="BK291" s="331">
        <f ca="1"/>
        <v>0</v>
      </c>
    </row>
    <row r="292" spans="1:63" x14ac:dyDescent="0.25">
      <c r="A292" s="330" t="str" cm="1">
        <f t="array" aca="1" ref="A292" ca="1">IF(INDIRECT(ADDRESS(9+QUOTIENT(ROW(A291)-1,20),4,4,1,"Equipa de projeto")) = 0,"", _xlfn.CONCAT(1 + QUOTIENT(ROW(A291)-1,20),". ", INDIRECT(ADDRESS(9+QUOTIENT(ROW(A291)-1,20),4,4,1,"Equipa de projeto"))))</f>
        <v/>
      </c>
      <c r="B292">
        <f>Atividades!$A$61</f>
        <v>0</v>
      </c>
      <c r="C292" s="123" t="s">
        <v>48</v>
      </c>
      <c r="D292">
        <f ca="1"/>
        <v>0</v>
      </c>
      <c r="E292">
        <f ca="1"/>
        <v>0</v>
      </c>
      <c r="F292">
        <f ca="1"/>
        <v>0</v>
      </c>
      <c r="G292">
        <f ca="1"/>
        <v>0</v>
      </c>
      <c r="H292">
        <f ca="1"/>
        <v>0</v>
      </c>
      <c r="I292">
        <f ca="1"/>
        <v>0</v>
      </c>
      <c r="J292">
        <f ca="1"/>
        <v>0</v>
      </c>
      <c r="K292">
        <f ca="1"/>
        <v>0</v>
      </c>
      <c r="L292">
        <f ca="1"/>
        <v>0</v>
      </c>
      <c r="M292">
        <f ca="1"/>
        <v>0</v>
      </c>
      <c r="N292">
        <f ca="1"/>
        <v>0</v>
      </c>
      <c r="O292">
        <f ca="1"/>
        <v>0</v>
      </c>
      <c r="P292">
        <f ca="1"/>
        <v>0</v>
      </c>
      <c r="Q292">
        <f ca="1"/>
        <v>0</v>
      </c>
      <c r="R292">
        <f ca="1"/>
        <v>0</v>
      </c>
      <c r="S292">
        <f ca="1"/>
        <v>0</v>
      </c>
      <c r="T292">
        <f ca="1"/>
        <v>0</v>
      </c>
      <c r="U292">
        <f ca="1"/>
        <v>0</v>
      </c>
      <c r="V292">
        <f ca="1"/>
        <v>0</v>
      </c>
      <c r="W292">
        <f ca="1"/>
        <v>0</v>
      </c>
      <c r="X292">
        <f ca="1"/>
        <v>0</v>
      </c>
      <c r="Y292">
        <f ca="1"/>
        <v>0</v>
      </c>
      <c r="Z292">
        <f ca="1"/>
        <v>0</v>
      </c>
      <c r="AA292">
        <f ca="1"/>
        <v>0</v>
      </c>
      <c r="AB292">
        <f ca="1"/>
        <v>0</v>
      </c>
      <c r="AC292">
        <f ca="1"/>
        <v>0</v>
      </c>
      <c r="AD292">
        <f ca="1"/>
        <v>0</v>
      </c>
      <c r="AE292">
        <f ca="1"/>
        <v>0</v>
      </c>
      <c r="AF292">
        <f ca="1"/>
        <v>0</v>
      </c>
      <c r="AG292">
        <f ca="1"/>
        <v>0</v>
      </c>
      <c r="AH292">
        <f ca="1"/>
        <v>0</v>
      </c>
      <c r="AI292">
        <f ca="1"/>
        <v>0</v>
      </c>
      <c r="AJ292">
        <f ca="1"/>
        <v>0</v>
      </c>
      <c r="AK292">
        <f ca="1"/>
        <v>0</v>
      </c>
      <c r="AL292">
        <f ca="1"/>
        <v>0</v>
      </c>
      <c r="AM292">
        <f ca="1"/>
        <v>0</v>
      </c>
      <c r="AN292">
        <f ca="1"/>
        <v>0</v>
      </c>
      <c r="AO292">
        <f ca="1"/>
        <v>0</v>
      </c>
      <c r="AP292">
        <f ca="1"/>
        <v>0</v>
      </c>
      <c r="AQ292">
        <f ca="1"/>
        <v>0</v>
      </c>
      <c r="AR292">
        <f ca="1"/>
        <v>0</v>
      </c>
      <c r="AS292">
        <f ca="1"/>
        <v>0</v>
      </c>
      <c r="AT292">
        <f ca="1"/>
        <v>0</v>
      </c>
      <c r="AU292">
        <f ca="1"/>
        <v>0</v>
      </c>
      <c r="AV292">
        <f ca="1"/>
        <v>0</v>
      </c>
      <c r="AW292">
        <f ca="1"/>
        <v>0</v>
      </c>
      <c r="AX292">
        <f ca="1"/>
        <v>0</v>
      </c>
      <c r="AY292">
        <f ca="1"/>
        <v>0</v>
      </c>
      <c r="AZ292">
        <f ca="1"/>
        <v>0</v>
      </c>
      <c r="BA292">
        <f ca="1"/>
        <v>0</v>
      </c>
      <c r="BB292">
        <f ca="1"/>
        <v>0</v>
      </c>
      <c r="BC292">
        <f ca="1"/>
        <v>0</v>
      </c>
      <c r="BD292">
        <f ca="1"/>
        <v>0</v>
      </c>
      <c r="BE292">
        <f ca="1"/>
        <v>0</v>
      </c>
      <c r="BF292">
        <f ca="1"/>
        <v>0</v>
      </c>
      <c r="BG292">
        <f ca="1"/>
        <v>0</v>
      </c>
      <c r="BH292">
        <f ca="1"/>
        <v>0</v>
      </c>
      <c r="BI292">
        <f ca="1"/>
        <v>0</v>
      </c>
      <c r="BJ292">
        <f ca="1"/>
        <v>0</v>
      </c>
      <c r="BK292" s="331">
        <f ca="1"/>
        <v>0</v>
      </c>
    </row>
    <row r="293" spans="1:63" x14ac:dyDescent="0.25">
      <c r="A293" s="330" t="str" cm="1">
        <f t="array" aca="1" ref="A293" ca="1">IF(INDIRECT(ADDRESS(9+QUOTIENT(ROW(A292)-1,20),4,4,1,"Equipa de projeto")) = 0,"", _xlfn.CONCAT(1 + QUOTIENT(ROW(A292)-1,20),". ", INDIRECT(ADDRESS(9+QUOTIENT(ROW(A292)-1,20),4,4,1,"Equipa de projeto"))))</f>
        <v/>
      </c>
      <c r="B293">
        <f>Atividades!$A$61</f>
        <v>0</v>
      </c>
      <c r="C293" s="123" t="s">
        <v>49</v>
      </c>
      <c r="D293">
        <f ca="1"/>
        <v>0</v>
      </c>
      <c r="E293">
        <f ca="1"/>
        <v>0</v>
      </c>
      <c r="F293">
        <f ca="1"/>
        <v>0</v>
      </c>
      <c r="G293">
        <f ca="1"/>
        <v>0</v>
      </c>
      <c r="H293">
        <f ca="1"/>
        <v>0</v>
      </c>
      <c r="I293">
        <f ca="1"/>
        <v>0</v>
      </c>
      <c r="J293">
        <f ca="1"/>
        <v>0</v>
      </c>
      <c r="K293">
        <f ca="1"/>
        <v>0</v>
      </c>
      <c r="L293">
        <f ca="1"/>
        <v>0</v>
      </c>
      <c r="M293">
        <f ca="1"/>
        <v>0</v>
      </c>
      <c r="N293">
        <f ca="1"/>
        <v>0</v>
      </c>
      <c r="O293">
        <f ca="1"/>
        <v>0</v>
      </c>
      <c r="P293">
        <f ca="1"/>
        <v>0</v>
      </c>
      <c r="Q293">
        <f ca="1"/>
        <v>0</v>
      </c>
      <c r="R293">
        <f ca="1"/>
        <v>0</v>
      </c>
      <c r="S293">
        <f ca="1"/>
        <v>0</v>
      </c>
      <c r="T293">
        <f ca="1"/>
        <v>0</v>
      </c>
      <c r="U293">
        <f ca="1"/>
        <v>0</v>
      </c>
      <c r="V293">
        <f ca="1"/>
        <v>0</v>
      </c>
      <c r="W293">
        <f ca="1"/>
        <v>0</v>
      </c>
      <c r="X293">
        <f ca="1"/>
        <v>0</v>
      </c>
      <c r="Y293">
        <f ca="1"/>
        <v>0</v>
      </c>
      <c r="Z293">
        <f ca="1"/>
        <v>0</v>
      </c>
      <c r="AA293">
        <f ca="1"/>
        <v>0</v>
      </c>
      <c r="AB293">
        <f ca="1"/>
        <v>0</v>
      </c>
      <c r="AC293">
        <f ca="1"/>
        <v>0</v>
      </c>
      <c r="AD293">
        <f ca="1"/>
        <v>0</v>
      </c>
      <c r="AE293">
        <f ca="1"/>
        <v>0</v>
      </c>
      <c r="AF293">
        <f ca="1"/>
        <v>0</v>
      </c>
      <c r="AG293">
        <f ca="1"/>
        <v>0</v>
      </c>
      <c r="AH293">
        <f ca="1"/>
        <v>0</v>
      </c>
      <c r="AI293">
        <f ca="1"/>
        <v>0</v>
      </c>
      <c r="AJ293">
        <f ca="1"/>
        <v>0</v>
      </c>
      <c r="AK293">
        <f ca="1"/>
        <v>0</v>
      </c>
      <c r="AL293">
        <f ca="1"/>
        <v>0</v>
      </c>
      <c r="AM293">
        <f ca="1"/>
        <v>0</v>
      </c>
      <c r="AN293">
        <f ca="1"/>
        <v>0</v>
      </c>
      <c r="AO293">
        <f ca="1"/>
        <v>0</v>
      </c>
      <c r="AP293">
        <f ca="1"/>
        <v>0</v>
      </c>
      <c r="AQ293">
        <f ca="1"/>
        <v>0</v>
      </c>
      <c r="AR293">
        <f ca="1"/>
        <v>0</v>
      </c>
      <c r="AS293">
        <f ca="1"/>
        <v>0</v>
      </c>
      <c r="AT293">
        <f ca="1"/>
        <v>0</v>
      </c>
      <c r="AU293">
        <f ca="1"/>
        <v>0</v>
      </c>
      <c r="AV293">
        <f ca="1"/>
        <v>0</v>
      </c>
      <c r="AW293">
        <f ca="1"/>
        <v>0</v>
      </c>
      <c r="AX293">
        <f ca="1"/>
        <v>0</v>
      </c>
      <c r="AY293">
        <f ca="1"/>
        <v>0</v>
      </c>
      <c r="AZ293">
        <f ca="1"/>
        <v>0</v>
      </c>
      <c r="BA293">
        <f ca="1"/>
        <v>0</v>
      </c>
      <c r="BB293">
        <f ca="1"/>
        <v>0</v>
      </c>
      <c r="BC293">
        <f ca="1"/>
        <v>0</v>
      </c>
      <c r="BD293">
        <f ca="1"/>
        <v>0</v>
      </c>
      <c r="BE293">
        <f ca="1"/>
        <v>0</v>
      </c>
      <c r="BF293">
        <f ca="1"/>
        <v>0</v>
      </c>
      <c r="BG293">
        <f ca="1"/>
        <v>0</v>
      </c>
      <c r="BH293">
        <f ca="1"/>
        <v>0</v>
      </c>
      <c r="BI293">
        <f ca="1"/>
        <v>0</v>
      </c>
      <c r="BJ293">
        <f ca="1"/>
        <v>0</v>
      </c>
      <c r="BK293" s="331">
        <f ca="1"/>
        <v>0</v>
      </c>
    </row>
    <row r="294" spans="1:63" x14ac:dyDescent="0.25">
      <c r="A294" s="330" t="str" cm="1">
        <f t="array" aca="1" ref="A294" ca="1">IF(INDIRECT(ADDRESS(9+QUOTIENT(ROW(A293)-1,20),4,4,1,"Equipa de projeto")) = 0,"", _xlfn.CONCAT(1 + QUOTIENT(ROW(A293)-1,20),". ", INDIRECT(ADDRESS(9+QUOTIENT(ROW(A293)-1,20),4,4,1,"Equipa de projeto"))))</f>
        <v/>
      </c>
      <c r="B294">
        <f>Atividades!$A$73</f>
        <v>0</v>
      </c>
      <c r="C294" s="123" t="s">
        <v>48</v>
      </c>
      <c r="D294">
        <f ca="1"/>
        <v>0</v>
      </c>
      <c r="E294">
        <f ca="1"/>
        <v>0</v>
      </c>
      <c r="F294">
        <f ca="1"/>
        <v>0</v>
      </c>
      <c r="G294">
        <f ca="1"/>
        <v>0</v>
      </c>
      <c r="H294">
        <f ca="1"/>
        <v>0</v>
      </c>
      <c r="I294">
        <f ca="1"/>
        <v>0</v>
      </c>
      <c r="J294">
        <f ca="1"/>
        <v>0</v>
      </c>
      <c r="K294">
        <f ca="1"/>
        <v>0</v>
      </c>
      <c r="L294">
        <f ca="1"/>
        <v>0</v>
      </c>
      <c r="M294">
        <f ca="1"/>
        <v>0</v>
      </c>
      <c r="N294">
        <f ca="1"/>
        <v>0</v>
      </c>
      <c r="O294">
        <f ca="1"/>
        <v>0</v>
      </c>
      <c r="P294">
        <f ca="1"/>
        <v>0</v>
      </c>
      <c r="Q294">
        <f ca="1"/>
        <v>0</v>
      </c>
      <c r="R294">
        <f ca="1"/>
        <v>0</v>
      </c>
      <c r="S294">
        <f ca="1"/>
        <v>0</v>
      </c>
      <c r="T294">
        <f ca="1"/>
        <v>0</v>
      </c>
      <c r="U294">
        <f ca="1"/>
        <v>0</v>
      </c>
      <c r="V294">
        <f ca="1"/>
        <v>0</v>
      </c>
      <c r="W294">
        <f ca="1"/>
        <v>0</v>
      </c>
      <c r="X294">
        <f ca="1"/>
        <v>0</v>
      </c>
      <c r="Y294">
        <f ca="1"/>
        <v>0</v>
      </c>
      <c r="Z294">
        <f ca="1"/>
        <v>0</v>
      </c>
      <c r="AA294">
        <f ca="1"/>
        <v>0</v>
      </c>
      <c r="AB294">
        <f ca="1"/>
        <v>0</v>
      </c>
      <c r="AC294">
        <f ca="1"/>
        <v>0</v>
      </c>
      <c r="AD294">
        <f ca="1"/>
        <v>0</v>
      </c>
      <c r="AE294">
        <f ca="1"/>
        <v>0</v>
      </c>
      <c r="AF294">
        <f ca="1"/>
        <v>0</v>
      </c>
      <c r="AG294">
        <f ca="1"/>
        <v>0</v>
      </c>
      <c r="AH294">
        <f ca="1"/>
        <v>0</v>
      </c>
      <c r="AI294">
        <f ca="1"/>
        <v>0</v>
      </c>
      <c r="AJ294">
        <f ca="1"/>
        <v>0</v>
      </c>
      <c r="AK294">
        <f ca="1"/>
        <v>0</v>
      </c>
      <c r="AL294">
        <f ca="1"/>
        <v>0</v>
      </c>
      <c r="AM294">
        <f ca="1"/>
        <v>0</v>
      </c>
      <c r="AN294">
        <f ca="1"/>
        <v>0</v>
      </c>
      <c r="AO294">
        <f ca="1"/>
        <v>0</v>
      </c>
      <c r="AP294">
        <f ca="1"/>
        <v>0</v>
      </c>
      <c r="AQ294">
        <f ca="1"/>
        <v>0</v>
      </c>
      <c r="AR294">
        <f ca="1"/>
        <v>0</v>
      </c>
      <c r="AS294">
        <f ca="1"/>
        <v>0</v>
      </c>
      <c r="AT294">
        <f ca="1"/>
        <v>0</v>
      </c>
      <c r="AU294">
        <f ca="1"/>
        <v>0</v>
      </c>
      <c r="AV294">
        <f ca="1"/>
        <v>0</v>
      </c>
      <c r="AW294">
        <f ca="1"/>
        <v>0</v>
      </c>
      <c r="AX294">
        <f ca="1"/>
        <v>0</v>
      </c>
      <c r="AY294">
        <f ca="1"/>
        <v>0</v>
      </c>
      <c r="AZ294">
        <f ca="1"/>
        <v>0</v>
      </c>
      <c r="BA294">
        <f ca="1"/>
        <v>0</v>
      </c>
      <c r="BB294">
        <f ca="1"/>
        <v>0</v>
      </c>
      <c r="BC294">
        <f ca="1"/>
        <v>0</v>
      </c>
      <c r="BD294">
        <f ca="1"/>
        <v>0</v>
      </c>
      <c r="BE294">
        <f ca="1"/>
        <v>0</v>
      </c>
      <c r="BF294">
        <f ca="1"/>
        <v>0</v>
      </c>
      <c r="BG294">
        <f ca="1"/>
        <v>0</v>
      </c>
      <c r="BH294">
        <f ca="1"/>
        <v>0</v>
      </c>
      <c r="BI294">
        <f ca="1"/>
        <v>0</v>
      </c>
      <c r="BJ294">
        <f ca="1"/>
        <v>0</v>
      </c>
      <c r="BK294" s="331">
        <f ca="1"/>
        <v>0</v>
      </c>
    </row>
    <row r="295" spans="1:63" x14ac:dyDescent="0.25">
      <c r="A295" s="330" t="str" cm="1">
        <f t="array" aca="1" ref="A295" ca="1">IF(INDIRECT(ADDRESS(9+QUOTIENT(ROW(A294)-1,20),4,4,1,"Equipa de projeto")) = 0,"", _xlfn.CONCAT(1 + QUOTIENT(ROW(A294)-1,20),". ", INDIRECT(ADDRESS(9+QUOTIENT(ROW(A294)-1,20),4,4,1,"Equipa de projeto"))))</f>
        <v/>
      </c>
      <c r="B295">
        <f>Atividades!$A$73</f>
        <v>0</v>
      </c>
      <c r="C295" s="123" t="s">
        <v>49</v>
      </c>
      <c r="D295">
        <f ca="1"/>
        <v>0</v>
      </c>
      <c r="E295">
        <f ca="1"/>
        <v>0</v>
      </c>
      <c r="F295">
        <f ca="1"/>
        <v>0</v>
      </c>
      <c r="G295">
        <f ca="1"/>
        <v>0</v>
      </c>
      <c r="H295">
        <f ca="1"/>
        <v>0</v>
      </c>
      <c r="I295">
        <f ca="1"/>
        <v>0</v>
      </c>
      <c r="J295">
        <f ca="1"/>
        <v>0</v>
      </c>
      <c r="K295">
        <f ca="1"/>
        <v>0</v>
      </c>
      <c r="L295">
        <f ca="1"/>
        <v>0</v>
      </c>
      <c r="M295">
        <f ca="1"/>
        <v>0</v>
      </c>
      <c r="N295">
        <f ca="1"/>
        <v>0</v>
      </c>
      <c r="O295">
        <f ca="1"/>
        <v>0</v>
      </c>
      <c r="P295">
        <f ca="1"/>
        <v>0</v>
      </c>
      <c r="Q295">
        <f ca="1"/>
        <v>0</v>
      </c>
      <c r="R295">
        <f ca="1"/>
        <v>0</v>
      </c>
      <c r="S295">
        <f ca="1"/>
        <v>0</v>
      </c>
      <c r="T295">
        <f ca="1"/>
        <v>0</v>
      </c>
      <c r="U295">
        <f ca="1"/>
        <v>0</v>
      </c>
      <c r="V295">
        <f ca="1"/>
        <v>0</v>
      </c>
      <c r="W295">
        <f ca="1"/>
        <v>0</v>
      </c>
      <c r="X295">
        <f ca="1"/>
        <v>0</v>
      </c>
      <c r="Y295">
        <f ca="1"/>
        <v>0</v>
      </c>
      <c r="Z295">
        <f ca="1"/>
        <v>0</v>
      </c>
      <c r="AA295">
        <f ca="1"/>
        <v>0</v>
      </c>
      <c r="AB295">
        <f ca="1"/>
        <v>0</v>
      </c>
      <c r="AC295">
        <f ca="1"/>
        <v>0</v>
      </c>
      <c r="AD295">
        <f ca="1"/>
        <v>0</v>
      </c>
      <c r="AE295">
        <f ca="1"/>
        <v>0</v>
      </c>
      <c r="AF295">
        <f ca="1"/>
        <v>0</v>
      </c>
      <c r="AG295">
        <f ca="1"/>
        <v>0</v>
      </c>
      <c r="AH295">
        <f ca="1"/>
        <v>0</v>
      </c>
      <c r="AI295">
        <f ca="1"/>
        <v>0</v>
      </c>
      <c r="AJ295">
        <f ca="1"/>
        <v>0</v>
      </c>
      <c r="AK295">
        <f ca="1"/>
        <v>0</v>
      </c>
      <c r="AL295">
        <f ca="1"/>
        <v>0</v>
      </c>
      <c r="AM295">
        <f ca="1"/>
        <v>0</v>
      </c>
      <c r="AN295">
        <f ca="1"/>
        <v>0</v>
      </c>
      <c r="AO295">
        <f ca="1"/>
        <v>0</v>
      </c>
      <c r="AP295">
        <f ca="1"/>
        <v>0</v>
      </c>
      <c r="AQ295">
        <f ca="1"/>
        <v>0</v>
      </c>
      <c r="AR295">
        <f ca="1"/>
        <v>0</v>
      </c>
      <c r="AS295">
        <f ca="1"/>
        <v>0</v>
      </c>
      <c r="AT295">
        <f ca="1"/>
        <v>0</v>
      </c>
      <c r="AU295">
        <f ca="1"/>
        <v>0</v>
      </c>
      <c r="AV295">
        <f ca="1"/>
        <v>0</v>
      </c>
      <c r="AW295">
        <f ca="1"/>
        <v>0</v>
      </c>
      <c r="AX295">
        <f ca="1"/>
        <v>0</v>
      </c>
      <c r="AY295">
        <f ca="1"/>
        <v>0</v>
      </c>
      <c r="AZ295">
        <f ca="1"/>
        <v>0</v>
      </c>
      <c r="BA295">
        <f ca="1"/>
        <v>0</v>
      </c>
      <c r="BB295">
        <f ca="1"/>
        <v>0</v>
      </c>
      <c r="BC295">
        <f ca="1"/>
        <v>0</v>
      </c>
      <c r="BD295">
        <f ca="1"/>
        <v>0</v>
      </c>
      <c r="BE295">
        <f ca="1"/>
        <v>0</v>
      </c>
      <c r="BF295">
        <f ca="1"/>
        <v>0</v>
      </c>
      <c r="BG295">
        <f ca="1"/>
        <v>0</v>
      </c>
      <c r="BH295">
        <f ca="1"/>
        <v>0</v>
      </c>
      <c r="BI295">
        <f ca="1"/>
        <v>0</v>
      </c>
      <c r="BJ295">
        <f ca="1"/>
        <v>0</v>
      </c>
      <c r="BK295" s="331">
        <f ca="1"/>
        <v>0</v>
      </c>
    </row>
    <row r="296" spans="1:63" x14ac:dyDescent="0.25">
      <c r="A296" s="330" t="str" cm="1">
        <f t="array" aca="1" ref="A296" ca="1">IF(INDIRECT(ADDRESS(9+QUOTIENT(ROW(A295)-1,20),4,4,1,"Equipa de projeto")) = 0,"", _xlfn.CONCAT(1 + QUOTIENT(ROW(A295)-1,20),". ", INDIRECT(ADDRESS(9+QUOTIENT(ROW(A295)-1,20),4,4,1,"Equipa de projeto"))))</f>
        <v/>
      </c>
      <c r="B296">
        <f>Atividades!$A$85</f>
        <v>0</v>
      </c>
      <c r="C296" s="123" t="s">
        <v>48</v>
      </c>
      <c r="D296">
        <f ca="1"/>
        <v>0</v>
      </c>
      <c r="E296">
        <f ca="1"/>
        <v>0</v>
      </c>
      <c r="F296">
        <f ca="1"/>
        <v>0</v>
      </c>
      <c r="G296">
        <f ca="1"/>
        <v>0</v>
      </c>
      <c r="H296">
        <f ca="1"/>
        <v>0</v>
      </c>
      <c r="I296">
        <f ca="1"/>
        <v>0</v>
      </c>
      <c r="J296">
        <f ca="1"/>
        <v>0</v>
      </c>
      <c r="K296">
        <f ca="1"/>
        <v>0</v>
      </c>
      <c r="L296">
        <f ca="1"/>
        <v>0</v>
      </c>
      <c r="M296">
        <f ca="1"/>
        <v>0</v>
      </c>
      <c r="N296">
        <f ca="1"/>
        <v>0</v>
      </c>
      <c r="O296">
        <f ca="1"/>
        <v>0</v>
      </c>
      <c r="P296">
        <f ca="1"/>
        <v>0</v>
      </c>
      <c r="Q296">
        <f ca="1"/>
        <v>0</v>
      </c>
      <c r="R296">
        <f ca="1"/>
        <v>0</v>
      </c>
      <c r="S296">
        <f ca="1"/>
        <v>0</v>
      </c>
      <c r="T296">
        <f ca="1"/>
        <v>0</v>
      </c>
      <c r="U296">
        <f ca="1"/>
        <v>0</v>
      </c>
      <c r="V296">
        <f ca="1"/>
        <v>0</v>
      </c>
      <c r="W296">
        <f ca="1"/>
        <v>0</v>
      </c>
      <c r="X296">
        <f ca="1"/>
        <v>0</v>
      </c>
      <c r="Y296">
        <f ca="1"/>
        <v>0</v>
      </c>
      <c r="Z296">
        <f ca="1"/>
        <v>0</v>
      </c>
      <c r="AA296">
        <f ca="1"/>
        <v>0</v>
      </c>
      <c r="AB296">
        <f ca="1"/>
        <v>0</v>
      </c>
      <c r="AC296">
        <f ca="1"/>
        <v>0</v>
      </c>
      <c r="AD296">
        <f ca="1"/>
        <v>0</v>
      </c>
      <c r="AE296">
        <f ca="1"/>
        <v>0</v>
      </c>
      <c r="AF296">
        <f ca="1"/>
        <v>0</v>
      </c>
      <c r="AG296">
        <f ca="1"/>
        <v>0</v>
      </c>
      <c r="AH296">
        <f ca="1"/>
        <v>0</v>
      </c>
      <c r="AI296">
        <f ca="1"/>
        <v>0</v>
      </c>
      <c r="AJ296">
        <f ca="1"/>
        <v>0</v>
      </c>
      <c r="AK296">
        <f ca="1"/>
        <v>0</v>
      </c>
      <c r="AL296">
        <f ca="1"/>
        <v>0</v>
      </c>
      <c r="AM296">
        <f ca="1"/>
        <v>0</v>
      </c>
      <c r="AN296">
        <f ca="1"/>
        <v>0</v>
      </c>
      <c r="AO296">
        <f ca="1"/>
        <v>0</v>
      </c>
      <c r="AP296">
        <f ca="1"/>
        <v>0</v>
      </c>
      <c r="AQ296">
        <f ca="1"/>
        <v>0</v>
      </c>
      <c r="AR296">
        <f ca="1"/>
        <v>0</v>
      </c>
      <c r="AS296">
        <f ca="1"/>
        <v>0</v>
      </c>
      <c r="AT296">
        <f ca="1"/>
        <v>0</v>
      </c>
      <c r="AU296">
        <f ca="1"/>
        <v>0</v>
      </c>
      <c r="AV296">
        <f ca="1"/>
        <v>0</v>
      </c>
      <c r="AW296">
        <f ca="1"/>
        <v>0</v>
      </c>
      <c r="AX296">
        <f ca="1"/>
        <v>0</v>
      </c>
      <c r="AY296">
        <f ca="1"/>
        <v>0</v>
      </c>
      <c r="AZ296">
        <f ca="1"/>
        <v>0</v>
      </c>
      <c r="BA296">
        <f ca="1"/>
        <v>0</v>
      </c>
      <c r="BB296">
        <f ca="1"/>
        <v>0</v>
      </c>
      <c r="BC296">
        <f ca="1"/>
        <v>0</v>
      </c>
      <c r="BD296">
        <f ca="1"/>
        <v>0</v>
      </c>
      <c r="BE296">
        <f ca="1"/>
        <v>0</v>
      </c>
      <c r="BF296">
        <f ca="1"/>
        <v>0</v>
      </c>
      <c r="BG296">
        <f ca="1"/>
        <v>0</v>
      </c>
      <c r="BH296">
        <f ca="1"/>
        <v>0</v>
      </c>
      <c r="BI296">
        <f ca="1"/>
        <v>0</v>
      </c>
      <c r="BJ296">
        <f ca="1"/>
        <v>0</v>
      </c>
      <c r="BK296" s="331">
        <f ca="1"/>
        <v>0</v>
      </c>
    </row>
    <row r="297" spans="1:63" x14ac:dyDescent="0.25">
      <c r="A297" s="330" t="str" cm="1">
        <f t="array" aca="1" ref="A297" ca="1">IF(INDIRECT(ADDRESS(9+QUOTIENT(ROW(A296)-1,20),4,4,1,"Equipa de projeto")) = 0,"", _xlfn.CONCAT(1 + QUOTIENT(ROW(A296)-1,20),". ", INDIRECT(ADDRESS(9+QUOTIENT(ROW(A296)-1,20),4,4,1,"Equipa de projeto"))))</f>
        <v/>
      </c>
      <c r="B297">
        <f>Atividades!$A$85</f>
        <v>0</v>
      </c>
      <c r="C297" s="123" t="s">
        <v>49</v>
      </c>
      <c r="D297">
        <f ca="1"/>
        <v>0</v>
      </c>
      <c r="E297">
        <f ca="1"/>
        <v>0</v>
      </c>
      <c r="F297">
        <f ca="1"/>
        <v>0</v>
      </c>
      <c r="G297">
        <f ca="1"/>
        <v>0</v>
      </c>
      <c r="H297">
        <f ca="1"/>
        <v>0</v>
      </c>
      <c r="I297">
        <f ca="1"/>
        <v>0</v>
      </c>
      <c r="J297">
        <f ca="1"/>
        <v>0</v>
      </c>
      <c r="K297">
        <f ca="1"/>
        <v>0</v>
      </c>
      <c r="L297">
        <f ca="1"/>
        <v>0</v>
      </c>
      <c r="M297">
        <f ca="1"/>
        <v>0</v>
      </c>
      <c r="N297">
        <f ca="1"/>
        <v>0</v>
      </c>
      <c r="O297">
        <f ca="1"/>
        <v>0</v>
      </c>
      <c r="P297">
        <f ca="1"/>
        <v>0</v>
      </c>
      <c r="Q297">
        <f ca="1"/>
        <v>0</v>
      </c>
      <c r="R297">
        <f ca="1"/>
        <v>0</v>
      </c>
      <c r="S297">
        <f ca="1"/>
        <v>0</v>
      </c>
      <c r="T297">
        <f ca="1"/>
        <v>0</v>
      </c>
      <c r="U297">
        <f ca="1"/>
        <v>0</v>
      </c>
      <c r="V297">
        <f ca="1"/>
        <v>0</v>
      </c>
      <c r="W297">
        <f ca="1"/>
        <v>0</v>
      </c>
      <c r="X297">
        <f ca="1"/>
        <v>0</v>
      </c>
      <c r="Y297">
        <f ca="1"/>
        <v>0</v>
      </c>
      <c r="Z297">
        <f ca="1"/>
        <v>0</v>
      </c>
      <c r="AA297">
        <f ca="1"/>
        <v>0</v>
      </c>
      <c r="AB297">
        <f ca="1"/>
        <v>0</v>
      </c>
      <c r="AC297">
        <f ca="1"/>
        <v>0</v>
      </c>
      <c r="AD297">
        <f ca="1"/>
        <v>0</v>
      </c>
      <c r="AE297">
        <f ca="1"/>
        <v>0</v>
      </c>
      <c r="AF297">
        <f ca="1"/>
        <v>0</v>
      </c>
      <c r="AG297">
        <f ca="1"/>
        <v>0</v>
      </c>
      <c r="AH297">
        <f ca="1"/>
        <v>0</v>
      </c>
      <c r="AI297">
        <f ca="1"/>
        <v>0</v>
      </c>
      <c r="AJ297">
        <f ca="1"/>
        <v>0</v>
      </c>
      <c r="AK297">
        <f ca="1"/>
        <v>0</v>
      </c>
      <c r="AL297">
        <f ca="1"/>
        <v>0</v>
      </c>
      <c r="AM297">
        <f ca="1"/>
        <v>0</v>
      </c>
      <c r="AN297">
        <f ca="1"/>
        <v>0</v>
      </c>
      <c r="AO297">
        <f ca="1"/>
        <v>0</v>
      </c>
      <c r="AP297">
        <f ca="1"/>
        <v>0</v>
      </c>
      <c r="AQ297">
        <f ca="1"/>
        <v>0</v>
      </c>
      <c r="AR297">
        <f ca="1"/>
        <v>0</v>
      </c>
      <c r="AS297">
        <f ca="1"/>
        <v>0</v>
      </c>
      <c r="AT297">
        <f ca="1"/>
        <v>0</v>
      </c>
      <c r="AU297">
        <f ca="1"/>
        <v>0</v>
      </c>
      <c r="AV297">
        <f ca="1"/>
        <v>0</v>
      </c>
      <c r="AW297">
        <f ca="1"/>
        <v>0</v>
      </c>
      <c r="AX297">
        <f ca="1"/>
        <v>0</v>
      </c>
      <c r="AY297">
        <f ca="1"/>
        <v>0</v>
      </c>
      <c r="AZ297">
        <f ca="1"/>
        <v>0</v>
      </c>
      <c r="BA297">
        <f ca="1"/>
        <v>0</v>
      </c>
      <c r="BB297">
        <f ca="1"/>
        <v>0</v>
      </c>
      <c r="BC297">
        <f ca="1"/>
        <v>0</v>
      </c>
      <c r="BD297">
        <f ca="1"/>
        <v>0</v>
      </c>
      <c r="BE297">
        <f ca="1"/>
        <v>0</v>
      </c>
      <c r="BF297">
        <f ca="1"/>
        <v>0</v>
      </c>
      <c r="BG297">
        <f ca="1"/>
        <v>0</v>
      </c>
      <c r="BH297">
        <f ca="1"/>
        <v>0</v>
      </c>
      <c r="BI297">
        <f ca="1"/>
        <v>0</v>
      </c>
      <c r="BJ297">
        <f ca="1"/>
        <v>0</v>
      </c>
      <c r="BK297" s="331">
        <f ca="1"/>
        <v>0</v>
      </c>
    </row>
    <row r="298" spans="1:63" x14ac:dyDescent="0.25">
      <c r="A298" s="330" t="str" cm="1">
        <f t="array" aca="1" ref="A298" ca="1">IF(INDIRECT(ADDRESS(9+QUOTIENT(ROW(A297)-1,20),4,4,1,"Equipa de projeto")) = 0,"", _xlfn.CONCAT(1 + QUOTIENT(ROW(A297)-1,20),". ", INDIRECT(ADDRESS(9+QUOTIENT(ROW(A297)-1,20),4,4,1,"Equipa de projeto"))))</f>
        <v/>
      </c>
      <c r="B298">
        <f>Atividades!$A$97</f>
        <v>0</v>
      </c>
      <c r="C298" s="123" t="s">
        <v>48</v>
      </c>
      <c r="D298">
        <f ca="1"/>
        <v>0</v>
      </c>
      <c r="E298">
        <f ca="1"/>
        <v>0</v>
      </c>
      <c r="F298">
        <f ca="1"/>
        <v>0</v>
      </c>
      <c r="G298">
        <f ca="1"/>
        <v>0</v>
      </c>
      <c r="H298">
        <f ca="1"/>
        <v>0</v>
      </c>
      <c r="I298">
        <f ca="1"/>
        <v>0</v>
      </c>
      <c r="J298">
        <f ca="1"/>
        <v>0</v>
      </c>
      <c r="K298">
        <f ca="1"/>
        <v>0</v>
      </c>
      <c r="L298">
        <f ca="1"/>
        <v>0</v>
      </c>
      <c r="M298">
        <f ca="1"/>
        <v>0</v>
      </c>
      <c r="N298">
        <f ca="1"/>
        <v>0</v>
      </c>
      <c r="O298">
        <f ca="1"/>
        <v>0</v>
      </c>
      <c r="P298">
        <f ca="1"/>
        <v>0</v>
      </c>
      <c r="Q298">
        <f ca="1"/>
        <v>0</v>
      </c>
      <c r="R298">
        <f ca="1"/>
        <v>0</v>
      </c>
      <c r="S298">
        <f ca="1"/>
        <v>0</v>
      </c>
      <c r="T298">
        <f ca="1"/>
        <v>0</v>
      </c>
      <c r="U298">
        <f ca="1"/>
        <v>0</v>
      </c>
      <c r="V298">
        <f ca="1"/>
        <v>0</v>
      </c>
      <c r="W298">
        <f ca="1"/>
        <v>0</v>
      </c>
      <c r="X298">
        <f ca="1"/>
        <v>0</v>
      </c>
      <c r="Y298">
        <f ca="1"/>
        <v>0</v>
      </c>
      <c r="Z298">
        <f ca="1"/>
        <v>0</v>
      </c>
      <c r="AA298">
        <f ca="1"/>
        <v>0</v>
      </c>
      <c r="AB298">
        <f ca="1"/>
        <v>0</v>
      </c>
      <c r="AC298">
        <f ca="1"/>
        <v>0</v>
      </c>
      <c r="AD298">
        <f ca="1"/>
        <v>0</v>
      </c>
      <c r="AE298">
        <f ca="1"/>
        <v>0</v>
      </c>
      <c r="AF298">
        <f ca="1"/>
        <v>0</v>
      </c>
      <c r="AG298">
        <f ca="1"/>
        <v>0</v>
      </c>
      <c r="AH298">
        <f ca="1"/>
        <v>0</v>
      </c>
      <c r="AI298">
        <f ca="1"/>
        <v>0</v>
      </c>
      <c r="AJ298">
        <f ca="1"/>
        <v>0</v>
      </c>
      <c r="AK298">
        <f ca="1"/>
        <v>0</v>
      </c>
      <c r="AL298">
        <f ca="1"/>
        <v>0</v>
      </c>
      <c r="AM298">
        <f ca="1"/>
        <v>0</v>
      </c>
      <c r="AN298">
        <f ca="1"/>
        <v>0</v>
      </c>
      <c r="AO298">
        <f ca="1"/>
        <v>0</v>
      </c>
      <c r="AP298">
        <f ca="1"/>
        <v>0</v>
      </c>
      <c r="AQ298">
        <f ca="1"/>
        <v>0</v>
      </c>
      <c r="AR298">
        <f ca="1"/>
        <v>0</v>
      </c>
      <c r="AS298">
        <f ca="1"/>
        <v>0</v>
      </c>
      <c r="AT298">
        <f ca="1"/>
        <v>0</v>
      </c>
      <c r="AU298">
        <f ca="1"/>
        <v>0</v>
      </c>
      <c r="AV298">
        <f ca="1"/>
        <v>0</v>
      </c>
      <c r="AW298">
        <f ca="1"/>
        <v>0</v>
      </c>
      <c r="AX298">
        <f ca="1"/>
        <v>0</v>
      </c>
      <c r="AY298">
        <f ca="1"/>
        <v>0</v>
      </c>
      <c r="AZ298">
        <f ca="1"/>
        <v>0</v>
      </c>
      <c r="BA298">
        <f ca="1"/>
        <v>0</v>
      </c>
      <c r="BB298">
        <f ca="1"/>
        <v>0</v>
      </c>
      <c r="BC298">
        <f ca="1"/>
        <v>0</v>
      </c>
      <c r="BD298">
        <f ca="1"/>
        <v>0</v>
      </c>
      <c r="BE298">
        <f ca="1"/>
        <v>0</v>
      </c>
      <c r="BF298">
        <f ca="1"/>
        <v>0</v>
      </c>
      <c r="BG298">
        <f ca="1"/>
        <v>0</v>
      </c>
      <c r="BH298">
        <f ca="1"/>
        <v>0</v>
      </c>
      <c r="BI298">
        <f ca="1"/>
        <v>0</v>
      </c>
      <c r="BJ298">
        <f ca="1"/>
        <v>0</v>
      </c>
      <c r="BK298" s="331">
        <f ca="1"/>
        <v>0</v>
      </c>
    </row>
    <row r="299" spans="1:63" x14ac:dyDescent="0.25">
      <c r="A299" s="330" t="str" cm="1">
        <f t="array" aca="1" ref="A299" ca="1">IF(INDIRECT(ADDRESS(9+QUOTIENT(ROW(A298)-1,20),4,4,1,"Equipa de projeto")) = 0,"", _xlfn.CONCAT(1 + QUOTIENT(ROW(A298)-1,20),". ", INDIRECT(ADDRESS(9+QUOTIENT(ROW(A298)-1,20),4,4,1,"Equipa de projeto"))))</f>
        <v/>
      </c>
      <c r="B299">
        <f>Atividades!$A$97</f>
        <v>0</v>
      </c>
      <c r="C299" s="123" t="s">
        <v>49</v>
      </c>
      <c r="D299">
        <f ca="1"/>
        <v>0</v>
      </c>
      <c r="E299">
        <f ca="1"/>
        <v>0</v>
      </c>
      <c r="F299">
        <f ca="1"/>
        <v>0</v>
      </c>
      <c r="G299">
        <f ca="1"/>
        <v>0</v>
      </c>
      <c r="H299">
        <f ca="1"/>
        <v>0</v>
      </c>
      <c r="I299">
        <f ca="1"/>
        <v>0</v>
      </c>
      <c r="J299">
        <f ca="1"/>
        <v>0</v>
      </c>
      <c r="K299">
        <f ca="1"/>
        <v>0</v>
      </c>
      <c r="L299">
        <f ca="1"/>
        <v>0</v>
      </c>
      <c r="M299">
        <f ca="1"/>
        <v>0</v>
      </c>
      <c r="N299">
        <f ca="1"/>
        <v>0</v>
      </c>
      <c r="O299">
        <f ca="1"/>
        <v>0</v>
      </c>
      <c r="P299">
        <f ca="1"/>
        <v>0</v>
      </c>
      <c r="Q299">
        <f ca="1"/>
        <v>0</v>
      </c>
      <c r="R299">
        <f ca="1"/>
        <v>0</v>
      </c>
      <c r="S299">
        <f ca="1"/>
        <v>0</v>
      </c>
      <c r="T299">
        <f ca="1"/>
        <v>0</v>
      </c>
      <c r="U299">
        <f ca="1"/>
        <v>0</v>
      </c>
      <c r="V299">
        <f ca="1"/>
        <v>0</v>
      </c>
      <c r="W299">
        <f ca="1"/>
        <v>0</v>
      </c>
      <c r="X299">
        <f ca="1"/>
        <v>0</v>
      </c>
      <c r="Y299">
        <f ca="1"/>
        <v>0</v>
      </c>
      <c r="Z299">
        <f ca="1"/>
        <v>0</v>
      </c>
      <c r="AA299">
        <f ca="1"/>
        <v>0</v>
      </c>
      <c r="AB299">
        <f ca="1"/>
        <v>0</v>
      </c>
      <c r="AC299">
        <f ca="1"/>
        <v>0</v>
      </c>
      <c r="AD299">
        <f ca="1"/>
        <v>0</v>
      </c>
      <c r="AE299">
        <f ca="1"/>
        <v>0</v>
      </c>
      <c r="AF299">
        <f ca="1"/>
        <v>0</v>
      </c>
      <c r="AG299">
        <f ca="1"/>
        <v>0</v>
      </c>
      <c r="AH299">
        <f ca="1"/>
        <v>0</v>
      </c>
      <c r="AI299">
        <f ca="1"/>
        <v>0</v>
      </c>
      <c r="AJ299">
        <f ca="1"/>
        <v>0</v>
      </c>
      <c r="AK299">
        <f ca="1"/>
        <v>0</v>
      </c>
      <c r="AL299">
        <f ca="1"/>
        <v>0</v>
      </c>
      <c r="AM299">
        <f ca="1"/>
        <v>0</v>
      </c>
      <c r="AN299">
        <f ca="1"/>
        <v>0</v>
      </c>
      <c r="AO299">
        <f ca="1"/>
        <v>0</v>
      </c>
      <c r="AP299">
        <f ca="1"/>
        <v>0</v>
      </c>
      <c r="AQ299">
        <f ca="1"/>
        <v>0</v>
      </c>
      <c r="AR299">
        <f ca="1"/>
        <v>0</v>
      </c>
      <c r="AS299">
        <f ca="1"/>
        <v>0</v>
      </c>
      <c r="AT299">
        <f ca="1"/>
        <v>0</v>
      </c>
      <c r="AU299">
        <f ca="1"/>
        <v>0</v>
      </c>
      <c r="AV299">
        <f ca="1"/>
        <v>0</v>
      </c>
      <c r="AW299">
        <f ca="1"/>
        <v>0</v>
      </c>
      <c r="AX299">
        <f ca="1"/>
        <v>0</v>
      </c>
      <c r="AY299">
        <f ca="1"/>
        <v>0</v>
      </c>
      <c r="AZ299">
        <f ca="1"/>
        <v>0</v>
      </c>
      <c r="BA299">
        <f ca="1"/>
        <v>0</v>
      </c>
      <c r="BB299">
        <f ca="1"/>
        <v>0</v>
      </c>
      <c r="BC299">
        <f ca="1"/>
        <v>0</v>
      </c>
      <c r="BD299">
        <f ca="1"/>
        <v>0</v>
      </c>
      <c r="BE299">
        <f ca="1"/>
        <v>0</v>
      </c>
      <c r="BF299">
        <f ca="1"/>
        <v>0</v>
      </c>
      <c r="BG299">
        <f ca="1"/>
        <v>0</v>
      </c>
      <c r="BH299">
        <f ca="1"/>
        <v>0</v>
      </c>
      <c r="BI299">
        <f ca="1"/>
        <v>0</v>
      </c>
      <c r="BJ299">
        <f ca="1"/>
        <v>0</v>
      </c>
      <c r="BK299" s="331">
        <f ca="1"/>
        <v>0</v>
      </c>
    </row>
    <row r="300" spans="1:63" x14ac:dyDescent="0.25">
      <c r="A300" s="330" t="str" cm="1">
        <f t="array" aca="1" ref="A300" ca="1">IF(INDIRECT(ADDRESS(9+QUOTIENT(ROW(A299)-1,20),4,4,1,"Equipa de projeto")) = 0,"", _xlfn.CONCAT(1 + QUOTIENT(ROW(A299)-1,20),". ", INDIRECT(ADDRESS(9+QUOTIENT(ROW(A299)-1,20),4,4,1,"Equipa de projeto"))))</f>
        <v/>
      </c>
      <c r="B300">
        <f>Atividades!$A$109</f>
        <v>0</v>
      </c>
      <c r="C300" s="123" t="s">
        <v>48</v>
      </c>
      <c r="D300">
        <f ca="1"/>
        <v>0</v>
      </c>
      <c r="E300">
        <f ca="1"/>
        <v>0</v>
      </c>
      <c r="F300">
        <f ca="1"/>
        <v>0</v>
      </c>
      <c r="G300">
        <f ca="1"/>
        <v>0</v>
      </c>
      <c r="H300">
        <f ca="1"/>
        <v>0</v>
      </c>
      <c r="I300">
        <f ca="1"/>
        <v>0</v>
      </c>
      <c r="J300">
        <f ca="1"/>
        <v>0</v>
      </c>
      <c r="K300">
        <f ca="1"/>
        <v>0</v>
      </c>
      <c r="L300">
        <f ca="1"/>
        <v>0</v>
      </c>
      <c r="M300">
        <f ca="1"/>
        <v>0</v>
      </c>
      <c r="N300">
        <f ca="1"/>
        <v>0</v>
      </c>
      <c r="O300">
        <f ca="1"/>
        <v>0</v>
      </c>
      <c r="P300">
        <f ca="1"/>
        <v>0</v>
      </c>
      <c r="Q300">
        <f ca="1"/>
        <v>0</v>
      </c>
      <c r="R300">
        <f ca="1"/>
        <v>0</v>
      </c>
      <c r="S300">
        <f ca="1"/>
        <v>0</v>
      </c>
      <c r="T300">
        <f ca="1"/>
        <v>0</v>
      </c>
      <c r="U300">
        <f ca="1"/>
        <v>0</v>
      </c>
      <c r="V300">
        <f ca="1"/>
        <v>0</v>
      </c>
      <c r="W300">
        <f ca="1"/>
        <v>0</v>
      </c>
      <c r="X300">
        <f ca="1"/>
        <v>0</v>
      </c>
      <c r="Y300">
        <f ca="1"/>
        <v>0</v>
      </c>
      <c r="Z300">
        <f ca="1"/>
        <v>0</v>
      </c>
      <c r="AA300">
        <f ca="1"/>
        <v>0</v>
      </c>
      <c r="AB300">
        <f ca="1"/>
        <v>0</v>
      </c>
      <c r="AC300">
        <f ca="1"/>
        <v>0</v>
      </c>
      <c r="AD300">
        <f ca="1"/>
        <v>0</v>
      </c>
      <c r="AE300">
        <f ca="1"/>
        <v>0</v>
      </c>
      <c r="AF300">
        <f ca="1"/>
        <v>0</v>
      </c>
      <c r="AG300">
        <f ca="1"/>
        <v>0</v>
      </c>
      <c r="AH300">
        <f ca="1"/>
        <v>0</v>
      </c>
      <c r="AI300">
        <f ca="1"/>
        <v>0</v>
      </c>
      <c r="AJ300">
        <f ca="1"/>
        <v>0</v>
      </c>
      <c r="AK300">
        <f ca="1"/>
        <v>0</v>
      </c>
      <c r="AL300">
        <f ca="1"/>
        <v>0</v>
      </c>
      <c r="AM300">
        <f ca="1"/>
        <v>0</v>
      </c>
      <c r="AN300">
        <f ca="1"/>
        <v>0</v>
      </c>
      <c r="AO300">
        <f ca="1"/>
        <v>0</v>
      </c>
      <c r="AP300">
        <f ca="1"/>
        <v>0</v>
      </c>
      <c r="AQ300">
        <f ca="1"/>
        <v>0</v>
      </c>
      <c r="AR300">
        <f ca="1"/>
        <v>0</v>
      </c>
      <c r="AS300">
        <f ca="1"/>
        <v>0</v>
      </c>
      <c r="AT300">
        <f ca="1"/>
        <v>0</v>
      </c>
      <c r="AU300">
        <f ca="1"/>
        <v>0</v>
      </c>
      <c r="AV300">
        <f ca="1"/>
        <v>0</v>
      </c>
      <c r="AW300">
        <f ca="1"/>
        <v>0</v>
      </c>
      <c r="AX300">
        <f ca="1"/>
        <v>0</v>
      </c>
      <c r="AY300">
        <f ca="1"/>
        <v>0</v>
      </c>
      <c r="AZ300">
        <f ca="1"/>
        <v>0</v>
      </c>
      <c r="BA300">
        <f ca="1"/>
        <v>0</v>
      </c>
      <c r="BB300">
        <f ca="1"/>
        <v>0</v>
      </c>
      <c r="BC300">
        <f ca="1"/>
        <v>0</v>
      </c>
      <c r="BD300">
        <f ca="1"/>
        <v>0</v>
      </c>
      <c r="BE300">
        <f ca="1"/>
        <v>0</v>
      </c>
      <c r="BF300">
        <f ca="1"/>
        <v>0</v>
      </c>
      <c r="BG300">
        <f ca="1"/>
        <v>0</v>
      </c>
      <c r="BH300">
        <f ca="1"/>
        <v>0</v>
      </c>
      <c r="BI300">
        <f ca="1"/>
        <v>0</v>
      </c>
      <c r="BJ300">
        <f ca="1"/>
        <v>0</v>
      </c>
      <c r="BK300" s="331">
        <f ca="1"/>
        <v>0</v>
      </c>
    </row>
    <row r="301" spans="1:63" ht="15.75" thickBot="1" x14ac:dyDescent="0.3">
      <c r="A301" s="332" t="str" cm="1">
        <f t="array" aca="1" ref="A301" ca="1">IF(INDIRECT(ADDRESS(9+QUOTIENT(ROW(A300)-1,20),4,4,1,"Equipa de projeto")) = 0,"", _xlfn.CONCAT(1 + QUOTIENT(ROW(A300)-1,20),". ", INDIRECT(ADDRESS(9+QUOTIENT(ROW(A300)-1,20),4,4,1,"Equipa de projeto"))))</f>
        <v/>
      </c>
      <c r="B301" s="333">
        <f>Atividades!$A$109</f>
        <v>0</v>
      </c>
      <c r="C301" s="334" t="s">
        <v>49</v>
      </c>
      <c r="D301" s="333">
        <f ca="1"/>
        <v>0</v>
      </c>
      <c r="E301" s="333">
        <f ca="1"/>
        <v>0</v>
      </c>
      <c r="F301" s="333">
        <f ca="1"/>
        <v>0</v>
      </c>
      <c r="G301" s="333">
        <f ca="1"/>
        <v>0</v>
      </c>
      <c r="H301" s="333">
        <f ca="1"/>
        <v>0</v>
      </c>
      <c r="I301" s="333">
        <f ca="1"/>
        <v>0</v>
      </c>
      <c r="J301" s="333">
        <f ca="1"/>
        <v>0</v>
      </c>
      <c r="K301" s="333">
        <f ca="1"/>
        <v>0</v>
      </c>
      <c r="L301" s="333">
        <f ca="1"/>
        <v>0</v>
      </c>
      <c r="M301" s="333">
        <f ca="1"/>
        <v>0</v>
      </c>
      <c r="N301" s="333">
        <f ca="1"/>
        <v>0</v>
      </c>
      <c r="O301" s="333">
        <f ca="1"/>
        <v>0</v>
      </c>
      <c r="P301" s="333">
        <f ca="1"/>
        <v>0</v>
      </c>
      <c r="Q301" s="333">
        <f ca="1"/>
        <v>0</v>
      </c>
      <c r="R301" s="333">
        <f ca="1"/>
        <v>0</v>
      </c>
      <c r="S301" s="333">
        <f ca="1"/>
        <v>0</v>
      </c>
      <c r="T301" s="333">
        <f ca="1"/>
        <v>0</v>
      </c>
      <c r="U301" s="333">
        <f ca="1"/>
        <v>0</v>
      </c>
      <c r="V301" s="333">
        <f ca="1"/>
        <v>0</v>
      </c>
      <c r="W301" s="333">
        <f ca="1"/>
        <v>0</v>
      </c>
      <c r="X301" s="333">
        <f ca="1"/>
        <v>0</v>
      </c>
      <c r="Y301" s="333">
        <f ca="1"/>
        <v>0</v>
      </c>
      <c r="Z301" s="333">
        <f ca="1"/>
        <v>0</v>
      </c>
      <c r="AA301" s="333">
        <f ca="1"/>
        <v>0</v>
      </c>
      <c r="AB301" s="333">
        <f ca="1"/>
        <v>0</v>
      </c>
      <c r="AC301" s="333">
        <f ca="1"/>
        <v>0</v>
      </c>
      <c r="AD301" s="333">
        <f ca="1"/>
        <v>0</v>
      </c>
      <c r="AE301" s="333">
        <f ca="1"/>
        <v>0</v>
      </c>
      <c r="AF301" s="333">
        <f ca="1"/>
        <v>0</v>
      </c>
      <c r="AG301" s="333">
        <f ca="1"/>
        <v>0</v>
      </c>
      <c r="AH301" s="333">
        <f ca="1"/>
        <v>0</v>
      </c>
      <c r="AI301" s="333">
        <f ca="1"/>
        <v>0</v>
      </c>
      <c r="AJ301" s="333">
        <f ca="1"/>
        <v>0</v>
      </c>
      <c r="AK301" s="333">
        <f ca="1"/>
        <v>0</v>
      </c>
      <c r="AL301" s="333">
        <f ca="1"/>
        <v>0</v>
      </c>
      <c r="AM301" s="333">
        <f ca="1"/>
        <v>0</v>
      </c>
      <c r="AN301" s="333">
        <f ca="1"/>
        <v>0</v>
      </c>
      <c r="AO301" s="333">
        <f ca="1"/>
        <v>0</v>
      </c>
      <c r="AP301" s="333">
        <f ca="1"/>
        <v>0</v>
      </c>
      <c r="AQ301" s="333">
        <f ca="1"/>
        <v>0</v>
      </c>
      <c r="AR301" s="333">
        <f ca="1"/>
        <v>0</v>
      </c>
      <c r="AS301" s="333">
        <f ca="1"/>
        <v>0</v>
      </c>
      <c r="AT301" s="333">
        <f ca="1"/>
        <v>0</v>
      </c>
      <c r="AU301" s="333">
        <f ca="1"/>
        <v>0</v>
      </c>
      <c r="AV301" s="333">
        <f ca="1"/>
        <v>0</v>
      </c>
      <c r="AW301" s="333">
        <f ca="1"/>
        <v>0</v>
      </c>
      <c r="AX301" s="333">
        <f ca="1"/>
        <v>0</v>
      </c>
      <c r="AY301" s="333">
        <f ca="1"/>
        <v>0</v>
      </c>
      <c r="AZ301" s="333">
        <f ca="1"/>
        <v>0</v>
      </c>
      <c r="BA301" s="333">
        <f ca="1"/>
        <v>0</v>
      </c>
      <c r="BB301" s="333">
        <f ca="1"/>
        <v>0</v>
      </c>
      <c r="BC301" s="333">
        <f ca="1"/>
        <v>0</v>
      </c>
      <c r="BD301" s="333">
        <f ca="1"/>
        <v>0</v>
      </c>
      <c r="BE301" s="333">
        <f ca="1"/>
        <v>0</v>
      </c>
      <c r="BF301" s="333">
        <f ca="1"/>
        <v>0</v>
      </c>
      <c r="BG301" s="333">
        <f ca="1"/>
        <v>0</v>
      </c>
      <c r="BH301" s="333">
        <f ca="1"/>
        <v>0</v>
      </c>
      <c r="BI301" s="333">
        <f ca="1"/>
        <v>0</v>
      </c>
      <c r="BJ301" s="333">
        <f ca="1"/>
        <v>0</v>
      </c>
      <c r="BK301" s="335">
        <f ca="1"/>
        <v>0</v>
      </c>
    </row>
    <row r="302" spans="1:63" x14ac:dyDescent="0.25">
      <c r="A302" s="325" t="str" cm="1">
        <f t="array" aca="1" ref="A302" ca="1">IF(INDIRECT(ADDRESS(9+QUOTIENT(ROW(A301)-1,20),4,4,1,"Equipa de projeto")) = 0,"", _xlfn.CONCAT(1 + QUOTIENT(ROW(A301)-1,20),". ", INDIRECT(ADDRESS(9+QUOTIENT(ROW(A301)-1,20),4,4,1,"Equipa de projeto"))))</f>
        <v/>
      </c>
      <c r="B302" s="326">
        <f>Atividades!$A$1</f>
        <v>0</v>
      </c>
      <c r="C302" s="327" t="s">
        <v>48</v>
      </c>
      <c r="D302" s="328" cm="1">
        <f t="array" aca="1" ref="D302:D321" ca="1">IFERROR(SUMIFS(INDIRECT(_xlfn.CONCAT("'",$A302,"'!",ADDRESS(130,COLUMN(E:E),2),":",ADDRESS(229,COLUMN(E:E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E:E),4,1,Resumo_Horas!$A302)),0)</f>
        <v>0</v>
      </c>
      <c r="E302" s="328" cm="1">
        <f t="array" aca="1" ref="E302:E321" ca="1">IFERROR(SUMIFS(INDIRECT(_xlfn.CONCAT("'",$A302,"'!",ADDRESS(130,COLUMN(F:F),2),":",ADDRESS(229,COLUMN(F:F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F:F),4,1,Resumo_Horas!$A302)),0)</f>
        <v>0</v>
      </c>
      <c r="F302" s="328" cm="1">
        <f t="array" aca="1" ref="F302:F321" ca="1">IFERROR(SUMIFS(INDIRECT(_xlfn.CONCAT("'",$A302,"'!",ADDRESS(130,COLUMN(G:G),2),":",ADDRESS(229,COLUMN(G:G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G:G),4,1,Resumo_Horas!$A302)),0)</f>
        <v>0</v>
      </c>
      <c r="G302" s="328" cm="1">
        <f t="array" aca="1" ref="G302:G321" ca="1">IFERROR(SUMIFS(INDIRECT(_xlfn.CONCAT("'",$A302,"'!",ADDRESS(130,COLUMN(H:H),2),":",ADDRESS(229,COLUMN(H:H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H:H),4,1,Resumo_Horas!$A302)),0)</f>
        <v>0</v>
      </c>
      <c r="H302" s="328" cm="1">
        <f t="array" aca="1" ref="H302:H321" ca="1">IFERROR(SUMIFS(INDIRECT(_xlfn.CONCAT("'",$A302,"'!",ADDRESS(130,COLUMN(I:I),2),":",ADDRESS(229,COLUMN(I:I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I:I),4,1,Resumo_Horas!$A302)),0)</f>
        <v>0</v>
      </c>
      <c r="I302" s="328" cm="1">
        <f t="array" aca="1" ref="I302:I321" ca="1">IFERROR(SUMIFS(INDIRECT(_xlfn.CONCAT("'",$A302,"'!",ADDRESS(130,COLUMN(J:J),2),":",ADDRESS(229,COLUMN(J:J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J:J),4,1,Resumo_Horas!$A302)),0)</f>
        <v>0</v>
      </c>
      <c r="J302" s="328" cm="1">
        <f t="array" aca="1" ref="J302:J321" ca="1">IFERROR(SUMIFS(INDIRECT(_xlfn.CONCAT("'",$A302,"'!",ADDRESS(130,COLUMN(K:K),2),":",ADDRESS(229,COLUMN(K:K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K:K),4,1,Resumo_Horas!$A302)),0)</f>
        <v>0</v>
      </c>
      <c r="K302" s="328" cm="1">
        <f t="array" aca="1" ref="K302:K321" ca="1">IFERROR(SUMIFS(INDIRECT(_xlfn.CONCAT("'",$A302,"'!",ADDRESS(130,COLUMN(L:L),2),":",ADDRESS(229,COLUMN(L:L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L:L),4,1,Resumo_Horas!$A302)),0)</f>
        <v>0</v>
      </c>
      <c r="L302" s="328" cm="1">
        <f t="array" aca="1" ref="L302:L321" ca="1">IFERROR(SUMIFS(INDIRECT(_xlfn.CONCAT("'",$A302,"'!",ADDRESS(130,COLUMN(M:M),2),":",ADDRESS(229,COLUMN(M:M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M:M),4,1,Resumo_Horas!$A302)),0)</f>
        <v>0</v>
      </c>
      <c r="M302" s="328" cm="1">
        <f t="array" aca="1" ref="M302:M321" ca="1">IFERROR(SUMIFS(INDIRECT(_xlfn.CONCAT("'",$A302,"'!",ADDRESS(130,COLUMN(N:N),2),":",ADDRESS(229,COLUMN(N:N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N:N),4,1,Resumo_Horas!$A302)),0)</f>
        <v>0</v>
      </c>
      <c r="N302" s="328" cm="1">
        <f t="array" aca="1" ref="N302:N321" ca="1">IFERROR(SUMIFS(INDIRECT(_xlfn.CONCAT("'",$A302,"'!",ADDRESS(130,COLUMN(O:O),2),":",ADDRESS(229,COLUMN(O:O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O:O),4,1,Resumo_Horas!$A302)),0)</f>
        <v>0</v>
      </c>
      <c r="O302" s="328" cm="1">
        <f t="array" aca="1" ref="O302:O321" ca="1">IFERROR(SUMIFS(INDIRECT(_xlfn.CONCAT("'",$A302,"'!",ADDRESS(130,COLUMN(P:P),2),":",ADDRESS(229,COLUMN(P:P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P:P),4,1,Resumo_Horas!$A302)),0)</f>
        <v>0</v>
      </c>
      <c r="P302" s="328" cm="1">
        <f t="array" aca="1" ref="P302:P321" ca="1">IFERROR(SUMIFS(INDIRECT(_xlfn.CONCAT("'",$A302,"'!",ADDRESS(130,COLUMN(Q:Q),2),":",ADDRESS(229,COLUMN(Q:Q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Q:Q),4,1,Resumo_Horas!$A302)),0)</f>
        <v>0</v>
      </c>
      <c r="Q302" s="328" cm="1">
        <f t="array" aca="1" ref="Q302:Q321" ca="1">IFERROR(SUMIFS(INDIRECT(_xlfn.CONCAT("'",$A302,"'!",ADDRESS(130,COLUMN(R:R),2),":",ADDRESS(229,COLUMN(R:R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R:R),4,1,Resumo_Horas!$A302)),0)</f>
        <v>0</v>
      </c>
      <c r="R302" s="328" cm="1">
        <f t="array" aca="1" ref="R302:R321" ca="1">IFERROR(SUMIFS(INDIRECT(_xlfn.CONCAT("'",$A302,"'!",ADDRESS(130,COLUMN(S:S),2),":",ADDRESS(229,COLUMN(S:S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S:S),4,1,Resumo_Horas!$A302)),0)</f>
        <v>0</v>
      </c>
      <c r="S302" s="328" cm="1">
        <f t="array" aca="1" ref="S302:S321" ca="1">IFERROR(SUMIFS(INDIRECT(_xlfn.CONCAT("'",$A302,"'!",ADDRESS(130,COLUMN(T:T),2),":",ADDRESS(229,COLUMN(T:T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T:T),4,1,Resumo_Horas!$A302)),0)</f>
        <v>0</v>
      </c>
      <c r="T302" s="328" cm="1">
        <f t="array" aca="1" ref="T302:T321" ca="1">IFERROR(SUMIFS(INDIRECT(_xlfn.CONCAT("'",$A302,"'!",ADDRESS(130,COLUMN(U:U),2),":",ADDRESS(229,COLUMN(U:U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U:U),4,1,Resumo_Horas!$A302)),0)</f>
        <v>0</v>
      </c>
      <c r="U302" s="328" cm="1">
        <f t="array" aca="1" ref="U302:U321" ca="1">IFERROR(SUMIFS(INDIRECT(_xlfn.CONCAT("'",$A302,"'!",ADDRESS(130,COLUMN(V:V),2),":",ADDRESS(229,COLUMN(V:V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V:V),4,1,Resumo_Horas!$A302)),0)</f>
        <v>0</v>
      </c>
      <c r="V302" s="328" cm="1">
        <f t="array" aca="1" ref="V302:V321" ca="1">IFERROR(SUMIFS(INDIRECT(_xlfn.CONCAT("'",$A302,"'!",ADDRESS(130,COLUMN(W:W),2),":",ADDRESS(229,COLUMN(W:W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W:W),4,1,Resumo_Horas!$A302)),0)</f>
        <v>0</v>
      </c>
      <c r="W302" s="328" cm="1">
        <f t="array" aca="1" ref="W302:W321" ca="1">IFERROR(SUMIFS(INDIRECT(_xlfn.CONCAT("'",$A302,"'!",ADDRESS(130,COLUMN(X:X),2),":",ADDRESS(229,COLUMN(X:X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X:X),4,1,Resumo_Horas!$A302)),0)</f>
        <v>0</v>
      </c>
      <c r="X302" s="328" cm="1">
        <f t="array" aca="1" ref="X302:X321" ca="1">IFERROR(SUMIFS(INDIRECT(_xlfn.CONCAT("'",$A302,"'!",ADDRESS(130,COLUMN(Y:Y),2),":",ADDRESS(229,COLUMN(Y:Y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Y:Y),4,1,Resumo_Horas!$A302)),0)</f>
        <v>0</v>
      </c>
      <c r="Y302" s="328" cm="1">
        <f t="array" aca="1" ref="Y302:Y321" ca="1">IFERROR(SUMIFS(INDIRECT(_xlfn.CONCAT("'",$A302,"'!",ADDRESS(130,COLUMN(Z:Z),2),":",ADDRESS(229,COLUMN(Z:Z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Z:Z),4,1,Resumo_Horas!$A302)),0)</f>
        <v>0</v>
      </c>
      <c r="Z302" s="328" cm="1">
        <f t="array" aca="1" ref="Z302:Z321" ca="1">IFERROR(SUMIFS(INDIRECT(_xlfn.CONCAT("'",$A302,"'!",ADDRESS(130,COLUMN(AA:AA),2),":",ADDRESS(229,COLUMN(AA:AA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A:AA),4,1,Resumo_Horas!$A302)),0)</f>
        <v>0</v>
      </c>
      <c r="AA302" s="328" cm="1">
        <f t="array" aca="1" ref="AA302:AA321" ca="1">IFERROR(SUMIFS(INDIRECT(_xlfn.CONCAT("'",$A302,"'!",ADDRESS(130,COLUMN(AB:AB),2),":",ADDRESS(229,COLUMN(AB:AB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B:AB),4,1,Resumo_Horas!$A302)),0)</f>
        <v>0</v>
      </c>
      <c r="AB302" s="328" cm="1">
        <f t="array" aca="1" ref="AB302:AB321" ca="1">IFERROR(SUMIFS(INDIRECT(_xlfn.CONCAT("'",$A302,"'!",ADDRESS(130,COLUMN(AC:AC),2),":",ADDRESS(229,COLUMN(AC:AC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C:AC),4,1,Resumo_Horas!$A302)),0)</f>
        <v>0</v>
      </c>
      <c r="AC302" s="328" cm="1">
        <f t="array" aca="1" ref="AC302:AC321" ca="1">IFERROR(SUMIFS(INDIRECT(_xlfn.CONCAT("'",$A302,"'!",ADDRESS(130,COLUMN(AD:AD),2),":",ADDRESS(229,COLUMN(AD:AD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D:AD),4,1,Resumo_Horas!$A302)),0)</f>
        <v>0</v>
      </c>
      <c r="AD302" s="328" cm="1">
        <f t="array" aca="1" ref="AD302:AD321" ca="1">IFERROR(SUMIFS(INDIRECT(_xlfn.CONCAT("'",$A302,"'!",ADDRESS(130,COLUMN(AE:AE),2),":",ADDRESS(229,COLUMN(AE:AE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E:AE),4,1,Resumo_Horas!$A302)),0)</f>
        <v>0</v>
      </c>
      <c r="AE302" s="328" cm="1">
        <f t="array" aca="1" ref="AE302:AE321" ca="1">IFERROR(SUMIFS(INDIRECT(_xlfn.CONCAT("'",$A302,"'!",ADDRESS(130,COLUMN(AF:AF),2),":",ADDRESS(229,COLUMN(AF:AF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F:AF),4,1,Resumo_Horas!$A302)),0)</f>
        <v>0</v>
      </c>
      <c r="AF302" s="328" cm="1">
        <f t="array" aca="1" ref="AF302:AF321" ca="1">IFERROR(SUMIFS(INDIRECT(_xlfn.CONCAT("'",$A302,"'!",ADDRESS(130,COLUMN(AG:AG),2),":",ADDRESS(229,COLUMN(AG:AG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G:AG),4,1,Resumo_Horas!$A302)),0)</f>
        <v>0</v>
      </c>
      <c r="AG302" s="328" cm="1">
        <f t="array" aca="1" ref="AG302:AG321" ca="1">IFERROR(SUMIFS(INDIRECT(_xlfn.CONCAT("'",$A302,"'!",ADDRESS(130,COLUMN(AH:AH),2),":",ADDRESS(229,COLUMN(AH:AH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H:AH),4,1,Resumo_Horas!$A302)),0)</f>
        <v>0</v>
      </c>
      <c r="AH302" s="328" cm="1">
        <f t="array" aca="1" ref="AH302:AH321" ca="1">IFERROR(SUMIFS(INDIRECT(_xlfn.CONCAT("'",$A302,"'!",ADDRESS(130,COLUMN(AI:AI),2),":",ADDRESS(229,COLUMN(AI:AI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I:AI),4,1,Resumo_Horas!$A302)),0)</f>
        <v>0</v>
      </c>
      <c r="AI302" s="328" cm="1">
        <f t="array" aca="1" ref="AI302:AI321" ca="1">IFERROR(SUMIFS(INDIRECT(_xlfn.CONCAT("'",$A302,"'!",ADDRESS(130,COLUMN(AJ:AJ),2),":",ADDRESS(229,COLUMN(AJ:AJ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J:AJ),4,1,Resumo_Horas!$A302)),0)</f>
        <v>0</v>
      </c>
      <c r="AJ302" s="328" cm="1">
        <f t="array" aca="1" ref="AJ302:AJ321" ca="1">IFERROR(SUMIFS(INDIRECT(_xlfn.CONCAT("'",$A302,"'!",ADDRESS(130,COLUMN(AK:AK),2),":",ADDRESS(229,COLUMN(AK:AK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K:AK),4,1,Resumo_Horas!$A302)),0)</f>
        <v>0</v>
      </c>
      <c r="AK302" s="328" cm="1">
        <f t="array" aca="1" ref="AK302:AK321" ca="1">IFERROR(SUMIFS(INDIRECT(_xlfn.CONCAT("'",$A302,"'!",ADDRESS(130,COLUMN(AL:AL),2),":",ADDRESS(229,COLUMN(AL:AL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L:AL),4,1,Resumo_Horas!$A302)),0)</f>
        <v>0</v>
      </c>
      <c r="AL302" s="328" cm="1">
        <f t="array" aca="1" ref="AL302:AL321" ca="1">IFERROR(SUMIFS(INDIRECT(_xlfn.CONCAT("'",$A302,"'!",ADDRESS(130,COLUMN(AM:AM),2),":",ADDRESS(229,COLUMN(AM:AM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M:AM),4,1,Resumo_Horas!$A302)),0)</f>
        <v>0</v>
      </c>
      <c r="AM302" s="328" cm="1">
        <f t="array" aca="1" ref="AM302:AM321" ca="1">IFERROR(SUMIFS(INDIRECT(_xlfn.CONCAT("'",$A302,"'!",ADDRESS(130,COLUMN(AN:AN),2),":",ADDRESS(229,COLUMN(AN:AN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N:AN),4,1,Resumo_Horas!$A302)),0)</f>
        <v>0</v>
      </c>
      <c r="AN302" s="328" cm="1">
        <f t="array" aca="1" ref="AN302:AN321" ca="1">IFERROR(SUMIFS(INDIRECT(_xlfn.CONCAT("'",$A302,"'!",ADDRESS(130,COLUMN(AO:AO),2),":",ADDRESS(229,COLUMN(AO:AO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O:AO),4,1,Resumo_Horas!$A302)),0)</f>
        <v>0</v>
      </c>
      <c r="AO302" s="328" cm="1">
        <f t="array" aca="1" ref="AO302:AO321" ca="1">IFERROR(SUMIFS(INDIRECT(_xlfn.CONCAT("'",$A302,"'!",ADDRESS(130,COLUMN(AP:AP),2),":",ADDRESS(229,COLUMN(AP:AP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P:AP),4,1,Resumo_Horas!$A302)),0)</f>
        <v>0</v>
      </c>
      <c r="AP302" s="328" cm="1">
        <f t="array" aca="1" ref="AP302:AP321" ca="1">IFERROR(SUMIFS(INDIRECT(_xlfn.CONCAT("'",$A302,"'!",ADDRESS(130,COLUMN(AQ:AQ),2),":",ADDRESS(229,COLUMN(AQ:AQ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Q:AQ),4,1,Resumo_Horas!$A302)),0)</f>
        <v>0</v>
      </c>
      <c r="AQ302" s="328" cm="1">
        <f t="array" aca="1" ref="AQ302:AQ321" ca="1">IFERROR(SUMIFS(INDIRECT(_xlfn.CONCAT("'",$A302,"'!",ADDRESS(130,COLUMN(AR:AR),2),":",ADDRESS(229,COLUMN(AR:AR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R:AR),4,1,Resumo_Horas!$A302)),0)</f>
        <v>0</v>
      </c>
      <c r="AR302" s="328" cm="1">
        <f t="array" aca="1" ref="AR302:AR321" ca="1">IFERROR(SUMIFS(INDIRECT(_xlfn.CONCAT("'",$A302,"'!",ADDRESS(130,COLUMN(AS:AS),2),":",ADDRESS(229,COLUMN(AS:AS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S:AS),4,1,Resumo_Horas!$A302)),0)</f>
        <v>0</v>
      </c>
      <c r="AS302" s="328" cm="1">
        <f t="array" aca="1" ref="AS302:AS321" ca="1">IFERROR(SUMIFS(INDIRECT(_xlfn.CONCAT("'",$A302,"'!",ADDRESS(130,COLUMN(AT:AT),2),":",ADDRESS(229,COLUMN(AT:AT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T:AT),4,1,Resumo_Horas!$A302)),0)</f>
        <v>0</v>
      </c>
      <c r="AT302" s="328" cm="1">
        <f t="array" aca="1" ref="AT302:AT321" ca="1">IFERROR(SUMIFS(INDIRECT(_xlfn.CONCAT("'",$A302,"'!",ADDRESS(130,COLUMN(AU:AU),2),":",ADDRESS(229,COLUMN(AU:AU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U:AU),4,1,Resumo_Horas!$A302)),0)</f>
        <v>0</v>
      </c>
      <c r="AU302" s="328" cm="1">
        <f t="array" aca="1" ref="AU302:AU321" ca="1">IFERROR(SUMIFS(INDIRECT(_xlfn.CONCAT("'",$A302,"'!",ADDRESS(130,COLUMN(AV:AV),2),":",ADDRESS(229,COLUMN(AV:AV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V:AV),4,1,Resumo_Horas!$A302)),0)</f>
        <v>0</v>
      </c>
      <c r="AV302" s="328" cm="1">
        <f t="array" aca="1" ref="AV302:AV321" ca="1">IFERROR(SUMIFS(INDIRECT(_xlfn.CONCAT("'",$A302,"'!",ADDRESS(130,COLUMN(AW:AW),2),":",ADDRESS(229,COLUMN(AW:AW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W:AW),4,1,Resumo_Horas!$A302)),0)</f>
        <v>0</v>
      </c>
      <c r="AW302" s="328" cm="1">
        <f t="array" aca="1" ref="AW302:AW321" ca="1">IFERROR(SUMIFS(INDIRECT(_xlfn.CONCAT("'",$A302,"'!",ADDRESS(130,COLUMN(AX:AX),2),":",ADDRESS(229,COLUMN(AX:AX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X:AX),4,1,Resumo_Horas!$A302)),0)</f>
        <v>0</v>
      </c>
      <c r="AX302" s="328" cm="1">
        <f t="array" aca="1" ref="AX302:AX321" ca="1">IFERROR(SUMIFS(INDIRECT(_xlfn.CONCAT("'",$A302,"'!",ADDRESS(130,COLUMN(AY:AY),2),":",ADDRESS(229,COLUMN(AY:AY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Y:AY),4,1,Resumo_Horas!$A302)),0)</f>
        <v>0</v>
      </c>
      <c r="AY302" s="328" cm="1">
        <f t="array" aca="1" ref="AY302:AY321" ca="1">IFERROR(SUMIFS(INDIRECT(_xlfn.CONCAT("'",$A302,"'!",ADDRESS(130,COLUMN(AZ:AZ),2),":",ADDRESS(229,COLUMN(AZ:AZ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AZ:AZ),4,1,Resumo_Horas!$A302)),0)</f>
        <v>0</v>
      </c>
      <c r="AZ302" s="328" cm="1">
        <f t="array" aca="1" ref="AZ302:AZ321" ca="1">IFERROR(SUMIFS(INDIRECT(_xlfn.CONCAT("'",$A302,"'!",ADDRESS(130,COLUMN(BA:BA),2),":",ADDRESS(229,COLUMN(BA:BA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A:BA),4,1,Resumo_Horas!$A302)),0)</f>
        <v>0</v>
      </c>
      <c r="BA302" s="328" cm="1">
        <f t="array" aca="1" ref="BA302:BA321" ca="1">IFERROR(SUMIFS(INDIRECT(_xlfn.CONCAT("'",$A302,"'!",ADDRESS(130,COLUMN(BB:BB),2),":",ADDRESS(229,COLUMN(BB:BB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B:BB),4,1,Resumo_Horas!$A302)),0)</f>
        <v>0</v>
      </c>
      <c r="BB302" s="328" cm="1">
        <f t="array" aca="1" ref="BB302:BB321" ca="1">IFERROR(SUMIFS(INDIRECT(_xlfn.CONCAT("'",$A302,"'!",ADDRESS(130,COLUMN(BC:BC),2),":",ADDRESS(229,COLUMN(BC:BC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C:BC),4,1,Resumo_Horas!$A302)),0)</f>
        <v>0</v>
      </c>
      <c r="BC302" s="328" cm="1">
        <f t="array" aca="1" ref="BC302:BC321" ca="1">IFERROR(SUMIFS(INDIRECT(_xlfn.CONCAT("'",$A302,"'!",ADDRESS(130,COLUMN(BD:BD),2),":",ADDRESS(229,COLUMN(BD:BD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D:BD),4,1,Resumo_Horas!$A302)),0)</f>
        <v>0</v>
      </c>
      <c r="BD302" s="328" cm="1">
        <f t="array" aca="1" ref="BD302:BD321" ca="1">IFERROR(SUMIFS(INDIRECT(_xlfn.CONCAT("'",$A302,"'!",ADDRESS(130,COLUMN(BE:BE),2),":",ADDRESS(229,COLUMN(BE:BE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E:BE),4,1,Resumo_Horas!$A302)),0)</f>
        <v>0</v>
      </c>
      <c r="BE302" s="328" cm="1">
        <f t="array" aca="1" ref="BE302:BE321" ca="1">IFERROR(SUMIFS(INDIRECT(_xlfn.CONCAT("'",$A302,"'!",ADDRESS(130,COLUMN(BF:BF),2),":",ADDRESS(229,COLUMN(BF:BF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F:BF),4,1,Resumo_Horas!$A302)),0)</f>
        <v>0</v>
      </c>
      <c r="BF302" s="328" cm="1">
        <f t="array" aca="1" ref="BF302:BF321" ca="1">IFERROR(SUMIFS(INDIRECT(_xlfn.CONCAT("'",$A302,"'!",ADDRESS(130,COLUMN(BG:BG),2),":",ADDRESS(229,COLUMN(BG:BG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G:BG),4,1,Resumo_Horas!$A302)),0)</f>
        <v>0</v>
      </c>
      <c r="BG302" s="328" cm="1">
        <f t="array" aca="1" ref="BG302:BG321" ca="1">IFERROR(SUMIFS(INDIRECT(_xlfn.CONCAT("'",$A302,"'!",ADDRESS(130,COLUMN(BH:BH),2),":",ADDRESS(229,COLUMN(BH:BH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H:BH),4,1,Resumo_Horas!$A302)),0)</f>
        <v>0</v>
      </c>
      <c r="BH302" s="328" cm="1">
        <f t="array" aca="1" ref="BH302:BH321" ca="1">IFERROR(SUMIFS(INDIRECT(_xlfn.CONCAT("'",$A302,"'!",ADDRESS(130,COLUMN(BI:BI),2),":",ADDRESS(229,COLUMN(BI:BI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I:BI),4,1,Resumo_Horas!$A302)),0)</f>
        <v>0</v>
      </c>
      <c r="BI302" s="328" cm="1">
        <f t="array" aca="1" ref="BI302:BI321" ca="1">IFERROR(SUMIFS(INDIRECT(_xlfn.CONCAT("'",$A302,"'!",ADDRESS(130,COLUMN(BJ:BJ),2),":",ADDRESS(229,COLUMN(BJ:BJ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J:BJ),4,1,Resumo_Horas!$A302)),0)</f>
        <v>0</v>
      </c>
      <c r="BJ302" s="328" cm="1">
        <f t="array" aca="1" ref="BJ302:BJ321" ca="1">IFERROR(SUMIFS(INDIRECT(_xlfn.CONCAT("'",$A302,"'!",ADDRESS(130,COLUMN(BK:BK),2),":",ADDRESS(229,COLUMN(BK:BK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K:BK),4,1,Resumo_Horas!$A302)),0)</f>
        <v>0</v>
      </c>
      <c r="BK302" s="329" cm="1">
        <f t="array" aca="1" ref="BK302:BK321" ca="1">IFERROR(SUMIFS(INDIRECT(_xlfn.CONCAT("'",$A302,"'!",ADDRESS(130,COLUMN(BL:BL),2),":",ADDRESS(229,COLUMN(BL:BL),2))),INDIRECT(_xlfn.CONCAT("'",$A302,"'!",ADDRESS(130,COLUMN($B:$B),1),":",ADDRESS(229,COLUMN($B:$B),1))),Resumo_Horas!$B302:$B321,INDIRECT(_xlfn.CONCAT("'",$A302,"'!",ADDRESS(130,COLUMN($C:$C),1),":",ADDRESS(229,COLUMN($C:$C),1))),Resumo_Horas!$C302:$C321)*INDIRECT(ADDRESS(7,COLUMN(BL:BL),4,1,Resumo_Horas!$A302)),0)</f>
        <v>0</v>
      </c>
    </row>
    <row r="303" spans="1:63" x14ac:dyDescent="0.25">
      <c r="A303" s="330" t="str" cm="1">
        <f t="array" aca="1" ref="A303" ca="1">IF(INDIRECT(ADDRESS(9+QUOTIENT(ROW(A302)-1,20),4,4,1,"Equipa de projeto")) = 0,"", _xlfn.CONCAT(1 + QUOTIENT(ROW(A302)-1,20),". ", INDIRECT(ADDRESS(9+QUOTIENT(ROW(A302)-1,20),4,4,1,"Equipa de projeto"))))</f>
        <v/>
      </c>
      <c r="B303">
        <f>Atividades!$A$1</f>
        <v>0</v>
      </c>
      <c r="C303" s="123" t="s">
        <v>49</v>
      </c>
      <c r="D303">
        <f ca="1"/>
        <v>0</v>
      </c>
      <c r="E303">
        <f ca="1"/>
        <v>0</v>
      </c>
      <c r="F303">
        <f ca="1"/>
        <v>0</v>
      </c>
      <c r="G303">
        <f ca="1"/>
        <v>0</v>
      </c>
      <c r="H303">
        <f ca="1"/>
        <v>0</v>
      </c>
      <c r="I303">
        <f ca="1"/>
        <v>0</v>
      </c>
      <c r="J303">
        <f ca="1"/>
        <v>0</v>
      </c>
      <c r="K303">
        <f ca="1"/>
        <v>0</v>
      </c>
      <c r="L303">
        <f ca="1"/>
        <v>0</v>
      </c>
      <c r="M303">
        <f ca="1"/>
        <v>0</v>
      </c>
      <c r="N303">
        <f ca="1"/>
        <v>0</v>
      </c>
      <c r="O303">
        <f ca="1"/>
        <v>0</v>
      </c>
      <c r="P303">
        <f ca="1"/>
        <v>0</v>
      </c>
      <c r="Q303">
        <f ca="1"/>
        <v>0</v>
      </c>
      <c r="R303">
        <f ca="1"/>
        <v>0</v>
      </c>
      <c r="S303">
        <f ca="1"/>
        <v>0</v>
      </c>
      <c r="T303">
        <f ca="1"/>
        <v>0</v>
      </c>
      <c r="U303">
        <f ca="1"/>
        <v>0</v>
      </c>
      <c r="V303">
        <f ca="1"/>
        <v>0</v>
      </c>
      <c r="W303">
        <f ca="1"/>
        <v>0</v>
      </c>
      <c r="X303">
        <f ca="1"/>
        <v>0</v>
      </c>
      <c r="Y303">
        <f ca="1"/>
        <v>0</v>
      </c>
      <c r="Z303">
        <f ca="1"/>
        <v>0</v>
      </c>
      <c r="AA303">
        <f ca="1"/>
        <v>0</v>
      </c>
      <c r="AB303">
        <f ca="1"/>
        <v>0</v>
      </c>
      <c r="AC303">
        <f ca="1"/>
        <v>0</v>
      </c>
      <c r="AD303">
        <f ca="1"/>
        <v>0</v>
      </c>
      <c r="AE303">
        <f ca="1"/>
        <v>0</v>
      </c>
      <c r="AF303">
        <f ca="1"/>
        <v>0</v>
      </c>
      <c r="AG303">
        <f ca="1"/>
        <v>0</v>
      </c>
      <c r="AH303">
        <f ca="1"/>
        <v>0</v>
      </c>
      <c r="AI303">
        <f ca="1"/>
        <v>0</v>
      </c>
      <c r="AJ303">
        <f ca="1"/>
        <v>0</v>
      </c>
      <c r="AK303">
        <f ca="1"/>
        <v>0</v>
      </c>
      <c r="AL303">
        <f ca="1"/>
        <v>0</v>
      </c>
      <c r="AM303">
        <f ca="1"/>
        <v>0</v>
      </c>
      <c r="AN303">
        <f ca="1"/>
        <v>0</v>
      </c>
      <c r="AO303">
        <f ca="1"/>
        <v>0</v>
      </c>
      <c r="AP303">
        <f ca="1"/>
        <v>0</v>
      </c>
      <c r="AQ303">
        <f ca="1"/>
        <v>0</v>
      </c>
      <c r="AR303">
        <f ca="1"/>
        <v>0</v>
      </c>
      <c r="AS303">
        <f ca="1"/>
        <v>0</v>
      </c>
      <c r="AT303">
        <f ca="1"/>
        <v>0</v>
      </c>
      <c r="AU303">
        <f ca="1"/>
        <v>0</v>
      </c>
      <c r="AV303">
        <f ca="1"/>
        <v>0</v>
      </c>
      <c r="AW303">
        <f ca="1"/>
        <v>0</v>
      </c>
      <c r="AX303">
        <f ca="1"/>
        <v>0</v>
      </c>
      <c r="AY303">
        <f ca="1"/>
        <v>0</v>
      </c>
      <c r="AZ303">
        <f ca="1"/>
        <v>0</v>
      </c>
      <c r="BA303">
        <f ca="1"/>
        <v>0</v>
      </c>
      <c r="BB303">
        <f ca="1"/>
        <v>0</v>
      </c>
      <c r="BC303">
        <f ca="1"/>
        <v>0</v>
      </c>
      <c r="BD303">
        <f ca="1"/>
        <v>0</v>
      </c>
      <c r="BE303">
        <f ca="1"/>
        <v>0</v>
      </c>
      <c r="BF303">
        <f ca="1"/>
        <v>0</v>
      </c>
      <c r="BG303">
        <f ca="1"/>
        <v>0</v>
      </c>
      <c r="BH303">
        <f ca="1"/>
        <v>0</v>
      </c>
      <c r="BI303">
        <f ca="1"/>
        <v>0</v>
      </c>
      <c r="BJ303">
        <f ca="1"/>
        <v>0</v>
      </c>
      <c r="BK303" s="331">
        <f ca="1"/>
        <v>0</v>
      </c>
    </row>
    <row r="304" spans="1:63" x14ac:dyDescent="0.25">
      <c r="A304" s="330" t="str" cm="1">
        <f t="array" aca="1" ref="A304" ca="1">IF(INDIRECT(ADDRESS(9+QUOTIENT(ROW(A303)-1,20),4,4,1,"Equipa de projeto")) = 0,"", _xlfn.CONCAT(1 + QUOTIENT(ROW(A303)-1,20),". ", INDIRECT(ADDRESS(9+QUOTIENT(ROW(A303)-1,20),4,4,1,"Equipa de projeto"))))</f>
        <v/>
      </c>
      <c r="B304">
        <f>Atividades!$A$13</f>
        <v>0</v>
      </c>
      <c r="C304" s="123" t="s">
        <v>48</v>
      </c>
      <c r="D304">
        <f ca="1"/>
        <v>0</v>
      </c>
      <c r="E304">
        <f ca="1"/>
        <v>0</v>
      </c>
      <c r="F304">
        <f ca="1"/>
        <v>0</v>
      </c>
      <c r="G304">
        <f ca="1"/>
        <v>0</v>
      </c>
      <c r="H304">
        <f ca="1"/>
        <v>0</v>
      </c>
      <c r="I304">
        <f ca="1"/>
        <v>0</v>
      </c>
      <c r="J304">
        <f ca="1"/>
        <v>0</v>
      </c>
      <c r="K304">
        <f ca="1"/>
        <v>0</v>
      </c>
      <c r="L304">
        <f ca="1"/>
        <v>0</v>
      </c>
      <c r="M304">
        <f ca="1"/>
        <v>0</v>
      </c>
      <c r="N304">
        <f ca="1"/>
        <v>0</v>
      </c>
      <c r="O304">
        <f ca="1"/>
        <v>0</v>
      </c>
      <c r="P304">
        <f ca="1"/>
        <v>0</v>
      </c>
      <c r="Q304">
        <f ca="1"/>
        <v>0</v>
      </c>
      <c r="R304">
        <f ca="1"/>
        <v>0</v>
      </c>
      <c r="S304">
        <f ca="1"/>
        <v>0</v>
      </c>
      <c r="T304">
        <f ca="1"/>
        <v>0</v>
      </c>
      <c r="U304">
        <f ca="1"/>
        <v>0</v>
      </c>
      <c r="V304">
        <f ca="1"/>
        <v>0</v>
      </c>
      <c r="W304">
        <f ca="1"/>
        <v>0</v>
      </c>
      <c r="X304">
        <f ca="1"/>
        <v>0</v>
      </c>
      <c r="Y304">
        <f ca="1"/>
        <v>0</v>
      </c>
      <c r="Z304">
        <f ca="1"/>
        <v>0</v>
      </c>
      <c r="AA304">
        <f ca="1"/>
        <v>0</v>
      </c>
      <c r="AB304">
        <f ca="1"/>
        <v>0</v>
      </c>
      <c r="AC304">
        <f ca="1"/>
        <v>0</v>
      </c>
      <c r="AD304">
        <f ca="1"/>
        <v>0</v>
      </c>
      <c r="AE304">
        <f ca="1"/>
        <v>0</v>
      </c>
      <c r="AF304">
        <f ca="1"/>
        <v>0</v>
      </c>
      <c r="AG304">
        <f ca="1"/>
        <v>0</v>
      </c>
      <c r="AH304">
        <f ca="1"/>
        <v>0</v>
      </c>
      <c r="AI304">
        <f ca="1"/>
        <v>0</v>
      </c>
      <c r="AJ304">
        <f ca="1"/>
        <v>0</v>
      </c>
      <c r="AK304">
        <f ca="1"/>
        <v>0</v>
      </c>
      <c r="AL304">
        <f ca="1"/>
        <v>0</v>
      </c>
      <c r="AM304">
        <f ca="1"/>
        <v>0</v>
      </c>
      <c r="AN304">
        <f ca="1"/>
        <v>0</v>
      </c>
      <c r="AO304">
        <f ca="1"/>
        <v>0</v>
      </c>
      <c r="AP304">
        <f ca="1"/>
        <v>0</v>
      </c>
      <c r="AQ304">
        <f ca="1"/>
        <v>0</v>
      </c>
      <c r="AR304">
        <f ca="1"/>
        <v>0</v>
      </c>
      <c r="AS304">
        <f ca="1"/>
        <v>0</v>
      </c>
      <c r="AT304">
        <f ca="1"/>
        <v>0</v>
      </c>
      <c r="AU304">
        <f ca="1"/>
        <v>0</v>
      </c>
      <c r="AV304">
        <f ca="1"/>
        <v>0</v>
      </c>
      <c r="AW304">
        <f ca="1"/>
        <v>0</v>
      </c>
      <c r="AX304">
        <f ca="1"/>
        <v>0</v>
      </c>
      <c r="AY304">
        <f ca="1"/>
        <v>0</v>
      </c>
      <c r="AZ304">
        <f ca="1"/>
        <v>0</v>
      </c>
      <c r="BA304">
        <f ca="1"/>
        <v>0</v>
      </c>
      <c r="BB304">
        <f ca="1"/>
        <v>0</v>
      </c>
      <c r="BC304">
        <f ca="1"/>
        <v>0</v>
      </c>
      <c r="BD304">
        <f ca="1"/>
        <v>0</v>
      </c>
      <c r="BE304">
        <f ca="1"/>
        <v>0</v>
      </c>
      <c r="BF304">
        <f ca="1"/>
        <v>0</v>
      </c>
      <c r="BG304">
        <f ca="1"/>
        <v>0</v>
      </c>
      <c r="BH304">
        <f ca="1"/>
        <v>0</v>
      </c>
      <c r="BI304">
        <f ca="1"/>
        <v>0</v>
      </c>
      <c r="BJ304">
        <f ca="1"/>
        <v>0</v>
      </c>
      <c r="BK304" s="331">
        <f ca="1"/>
        <v>0</v>
      </c>
    </row>
    <row r="305" spans="1:63" x14ac:dyDescent="0.25">
      <c r="A305" s="330" t="str" cm="1">
        <f t="array" aca="1" ref="A305" ca="1">IF(INDIRECT(ADDRESS(9+QUOTIENT(ROW(A304)-1,20),4,4,1,"Equipa de projeto")) = 0,"", _xlfn.CONCAT(1 + QUOTIENT(ROW(A304)-1,20),". ", INDIRECT(ADDRESS(9+QUOTIENT(ROW(A304)-1,20),4,4,1,"Equipa de projeto"))))</f>
        <v/>
      </c>
      <c r="B305">
        <f>Atividades!$A$13</f>
        <v>0</v>
      </c>
      <c r="C305" s="123" t="s">
        <v>49</v>
      </c>
      <c r="D305">
        <f ca="1"/>
        <v>0</v>
      </c>
      <c r="E305">
        <f ca="1"/>
        <v>0</v>
      </c>
      <c r="F305">
        <f ca="1"/>
        <v>0</v>
      </c>
      <c r="G305">
        <f ca="1"/>
        <v>0</v>
      </c>
      <c r="H305">
        <f ca="1"/>
        <v>0</v>
      </c>
      <c r="I305">
        <f ca="1"/>
        <v>0</v>
      </c>
      <c r="J305">
        <f ca="1"/>
        <v>0</v>
      </c>
      <c r="K305">
        <f ca="1"/>
        <v>0</v>
      </c>
      <c r="L305">
        <f ca="1"/>
        <v>0</v>
      </c>
      <c r="M305">
        <f ca="1"/>
        <v>0</v>
      </c>
      <c r="N305">
        <f ca="1"/>
        <v>0</v>
      </c>
      <c r="O305">
        <f ca="1"/>
        <v>0</v>
      </c>
      <c r="P305">
        <f ca="1"/>
        <v>0</v>
      </c>
      <c r="Q305">
        <f ca="1"/>
        <v>0</v>
      </c>
      <c r="R305">
        <f ca="1"/>
        <v>0</v>
      </c>
      <c r="S305">
        <f ca="1"/>
        <v>0</v>
      </c>
      <c r="T305">
        <f ca="1"/>
        <v>0</v>
      </c>
      <c r="U305">
        <f ca="1"/>
        <v>0</v>
      </c>
      <c r="V305">
        <f ca="1"/>
        <v>0</v>
      </c>
      <c r="W305">
        <f ca="1"/>
        <v>0</v>
      </c>
      <c r="X305">
        <f ca="1"/>
        <v>0</v>
      </c>
      <c r="Y305">
        <f ca="1"/>
        <v>0</v>
      </c>
      <c r="Z305">
        <f ca="1"/>
        <v>0</v>
      </c>
      <c r="AA305">
        <f ca="1"/>
        <v>0</v>
      </c>
      <c r="AB305">
        <f ca="1"/>
        <v>0</v>
      </c>
      <c r="AC305">
        <f ca="1"/>
        <v>0</v>
      </c>
      <c r="AD305">
        <f ca="1"/>
        <v>0</v>
      </c>
      <c r="AE305">
        <f ca="1"/>
        <v>0</v>
      </c>
      <c r="AF305">
        <f ca="1"/>
        <v>0</v>
      </c>
      <c r="AG305">
        <f ca="1"/>
        <v>0</v>
      </c>
      <c r="AH305">
        <f ca="1"/>
        <v>0</v>
      </c>
      <c r="AI305">
        <f ca="1"/>
        <v>0</v>
      </c>
      <c r="AJ305">
        <f ca="1"/>
        <v>0</v>
      </c>
      <c r="AK305">
        <f ca="1"/>
        <v>0</v>
      </c>
      <c r="AL305">
        <f ca="1"/>
        <v>0</v>
      </c>
      <c r="AM305">
        <f ca="1"/>
        <v>0</v>
      </c>
      <c r="AN305">
        <f ca="1"/>
        <v>0</v>
      </c>
      <c r="AO305">
        <f ca="1"/>
        <v>0</v>
      </c>
      <c r="AP305">
        <f ca="1"/>
        <v>0</v>
      </c>
      <c r="AQ305">
        <f ca="1"/>
        <v>0</v>
      </c>
      <c r="AR305">
        <f ca="1"/>
        <v>0</v>
      </c>
      <c r="AS305">
        <f ca="1"/>
        <v>0</v>
      </c>
      <c r="AT305">
        <f ca="1"/>
        <v>0</v>
      </c>
      <c r="AU305">
        <f ca="1"/>
        <v>0</v>
      </c>
      <c r="AV305">
        <f ca="1"/>
        <v>0</v>
      </c>
      <c r="AW305">
        <f ca="1"/>
        <v>0</v>
      </c>
      <c r="AX305">
        <f ca="1"/>
        <v>0</v>
      </c>
      <c r="AY305">
        <f ca="1"/>
        <v>0</v>
      </c>
      <c r="AZ305">
        <f ca="1"/>
        <v>0</v>
      </c>
      <c r="BA305">
        <f ca="1"/>
        <v>0</v>
      </c>
      <c r="BB305">
        <f ca="1"/>
        <v>0</v>
      </c>
      <c r="BC305">
        <f ca="1"/>
        <v>0</v>
      </c>
      <c r="BD305">
        <f ca="1"/>
        <v>0</v>
      </c>
      <c r="BE305">
        <f ca="1"/>
        <v>0</v>
      </c>
      <c r="BF305">
        <f ca="1"/>
        <v>0</v>
      </c>
      <c r="BG305">
        <f ca="1"/>
        <v>0</v>
      </c>
      <c r="BH305">
        <f ca="1"/>
        <v>0</v>
      </c>
      <c r="BI305">
        <f ca="1"/>
        <v>0</v>
      </c>
      <c r="BJ305">
        <f ca="1"/>
        <v>0</v>
      </c>
      <c r="BK305" s="331">
        <f ca="1"/>
        <v>0</v>
      </c>
    </row>
    <row r="306" spans="1:63" x14ac:dyDescent="0.25">
      <c r="A306" s="330" t="str" cm="1">
        <f t="array" aca="1" ref="A306" ca="1">IF(INDIRECT(ADDRESS(9+QUOTIENT(ROW(A305)-1,20),4,4,1,"Equipa de projeto")) = 0,"", _xlfn.CONCAT(1 + QUOTIENT(ROW(A305)-1,20),". ", INDIRECT(ADDRESS(9+QUOTIENT(ROW(A305)-1,20),4,4,1,"Equipa de projeto"))))</f>
        <v/>
      </c>
      <c r="B306">
        <f>Atividades!$A$25</f>
        <v>0</v>
      </c>
      <c r="C306" s="123" t="s">
        <v>48</v>
      </c>
      <c r="D306">
        <f ca="1"/>
        <v>0</v>
      </c>
      <c r="E306">
        <f ca="1"/>
        <v>0</v>
      </c>
      <c r="F306">
        <f ca="1"/>
        <v>0</v>
      </c>
      <c r="G306">
        <f ca="1"/>
        <v>0</v>
      </c>
      <c r="H306">
        <f ca="1"/>
        <v>0</v>
      </c>
      <c r="I306">
        <f ca="1"/>
        <v>0</v>
      </c>
      <c r="J306">
        <f ca="1"/>
        <v>0</v>
      </c>
      <c r="K306">
        <f ca="1"/>
        <v>0</v>
      </c>
      <c r="L306">
        <f ca="1"/>
        <v>0</v>
      </c>
      <c r="M306">
        <f ca="1"/>
        <v>0</v>
      </c>
      <c r="N306">
        <f ca="1"/>
        <v>0</v>
      </c>
      <c r="O306">
        <f ca="1"/>
        <v>0</v>
      </c>
      <c r="P306">
        <f ca="1"/>
        <v>0</v>
      </c>
      <c r="Q306">
        <f ca="1"/>
        <v>0</v>
      </c>
      <c r="R306">
        <f ca="1"/>
        <v>0</v>
      </c>
      <c r="S306">
        <f ca="1"/>
        <v>0</v>
      </c>
      <c r="T306">
        <f ca="1"/>
        <v>0</v>
      </c>
      <c r="U306">
        <f ca="1"/>
        <v>0</v>
      </c>
      <c r="V306">
        <f ca="1"/>
        <v>0</v>
      </c>
      <c r="W306">
        <f ca="1"/>
        <v>0</v>
      </c>
      <c r="X306">
        <f ca="1"/>
        <v>0</v>
      </c>
      <c r="Y306">
        <f ca="1"/>
        <v>0</v>
      </c>
      <c r="Z306">
        <f ca="1"/>
        <v>0</v>
      </c>
      <c r="AA306">
        <f ca="1"/>
        <v>0</v>
      </c>
      <c r="AB306">
        <f ca="1"/>
        <v>0</v>
      </c>
      <c r="AC306">
        <f ca="1"/>
        <v>0</v>
      </c>
      <c r="AD306">
        <f ca="1"/>
        <v>0</v>
      </c>
      <c r="AE306">
        <f ca="1"/>
        <v>0</v>
      </c>
      <c r="AF306">
        <f ca="1"/>
        <v>0</v>
      </c>
      <c r="AG306">
        <f ca="1"/>
        <v>0</v>
      </c>
      <c r="AH306">
        <f ca="1"/>
        <v>0</v>
      </c>
      <c r="AI306">
        <f ca="1"/>
        <v>0</v>
      </c>
      <c r="AJ306">
        <f ca="1"/>
        <v>0</v>
      </c>
      <c r="AK306">
        <f ca="1"/>
        <v>0</v>
      </c>
      <c r="AL306">
        <f ca="1"/>
        <v>0</v>
      </c>
      <c r="AM306">
        <f ca="1"/>
        <v>0</v>
      </c>
      <c r="AN306">
        <f ca="1"/>
        <v>0</v>
      </c>
      <c r="AO306">
        <f ca="1"/>
        <v>0</v>
      </c>
      <c r="AP306">
        <f ca="1"/>
        <v>0</v>
      </c>
      <c r="AQ306">
        <f ca="1"/>
        <v>0</v>
      </c>
      <c r="AR306">
        <f ca="1"/>
        <v>0</v>
      </c>
      <c r="AS306">
        <f ca="1"/>
        <v>0</v>
      </c>
      <c r="AT306">
        <f ca="1"/>
        <v>0</v>
      </c>
      <c r="AU306">
        <f ca="1"/>
        <v>0</v>
      </c>
      <c r="AV306">
        <f ca="1"/>
        <v>0</v>
      </c>
      <c r="AW306">
        <f ca="1"/>
        <v>0</v>
      </c>
      <c r="AX306">
        <f ca="1"/>
        <v>0</v>
      </c>
      <c r="AY306">
        <f ca="1"/>
        <v>0</v>
      </c>
      <c r="AZ306">
        <f ca="1"/>
        <v>0</v>
      </c>
      <c r="BA306">
        <f ca="1"/>
        <v>0</v>
      </c>
      <c r="BB306">
        <f ca="1"/>
        <v>0</v>
      </c>
      <c r="BC306">
        <f ca="1"/>
        <v>0</v>
      </c>
      <c r="BD306">
        <f ca="1"/>
        <v>0</v>
      </c>
      <c r="BE306">
        <f ca="1"/>
        <v>0</v>
      </c>
      <c r="BF306">
        <f ca="1"/>
        <v>0</v>
      </c>
      <c r="BG306">
        <f ca="1"/>
        <v>0</v>
      </c>
      <c r="BH306">
        <f ca="1"/>
        <v>0</v>
      </c>
      <c r="BI306">
        <f ca="1"/>
        <v>0</v>
      </c>
      <c r="BJ306">
        <f ca="1"/>
        <v>0</v>
      </c>
      <c r="BK306" s="331">
        <f ca="1"/>
        <v>0</v>
      </c>
    </row>
    <row r="307" spans="1:63" x14ac:dyDescent="0.25">
      <c r="A307" s="330" t="str" cm="1">
        <f t="array" aca="1" ref="A307" ca="1">IF(INDIRECT(ADDRESS(9+QUOTIENT(ROW(A306)-1,20),4,4,1,"Equipa de projeto")) = 0,"", _xlfn.CONCAT(1 + QUOTIENT(ROW(A306)-1,20),". ", INDIRECT(ADDRESS(9+QUOTIENT(ROW(A306)-1,20),4,4,1,"Equipa de projeto"))))</f>
        <v/>
      </c>
      <c r="B307">
        <f>Atividades!$A$25</f>
        <v>0</v>
      </c>
      <c r="C307" s="123" t="s">
        <v>49</v>
      </c>
      <c r="D307">
        <f ca="1"/>
        <v>0</v>
      </c>
      <c r="E307">
        <f ca="1"/>
        <v>0</v>
      </c>
      <c r="F307">
        <f ca="1"/>
        <v>0</v>
      </c>
      <c r="G307">
        <f ca="1"/>
        <v>0</v>
      </c>
      <c r="H307">
        <f ca="1"/>
        <v>0</v>
      </c>
      <c r="I307">
        <f ca="1"/>
        <v>0</v>
      </c>
      <c r="J307">
        <f ca="1"/>
        <v>0</v>
      </c>
      <c r="K307">
        <f ca="1"/>
        <v>0</v>
      </c>
      <c r="L307">
        <f ca="1"/>
        <v>0</v>
      </c>
      <c r="M307">
        <f ca="1"/>
        <v>0</v>
      </c>
      <c r="N307">
        <f ca="1"/>
        <v>0</v>
      </c>
      <c r="O307">
        <f ca="1"/>
        <v>0</v>
      </c>
      <c r="P307">
        <f ca="1"/>
        <v>0</v>
      </c>
      <c r="Q307">
        <f ca="1"/>
        <v>0</v>
      </c>
      <c r="R307">
        <f ca="1"/>
        <v>0</v>
      </c>
      <c r="S307">
        <f ca="1"/>
        <v>0</v>
      </c>
      <c r="T307">
        <f ca="1"/>
        <v>0</v>
      </c>
      <c r="U307">
        <f ca="1"/>
        <v>0</v>
      </c>
      <c r="V307">
        <f ca="1"/>
        <v>0</v>
      </c>
      <c r="W307">
        <f ca="1"/>
        <v>0</v>
      </c>
      <c r="X307">
        <f ca="1"/>
        <v>0</v>
      </c>
      <c r="Y307">
        <f ca="1"/>
        <v>0</v>
      </c>
      <c r="Z307">
        <f ca="1"/>
        <v>0</v>
      </c>
      <c r="AA307">
        <f ca="1"/>
        <v>0</v>
      </c>
      <c r="AB307">
        <f ca="1"/>
        <v>0</v>
      </c>
      <c r="AC307">
        <f ca="1"/>
        <v>0</v>
      </c>
      <c r="AD307">
        <f ca="1"/>
        <v>0</v>
      </c>
      <c r="AE307">
        <f ca="1"/>
        <v>0</v>
      </c>
      <c r="AF307">
        <f ca="1"/>
        <v>0</v>
      </c>
      <c r="AG307">
        <f ca="1"/>
        <v>0</v>
      </c>
      <c r="AH307">
        <f ca="1"/>
        <v>0</v>
      </c>
      <c r="AI307">
        <f ca="1"/>
        <v>0</v>
      </c>
      <c r="AJ307">
        <f ca="1"/>
        <v>0</v>
      </c>
      <c r="AK307">
        <f ca="1"/>
        <v>0</v>
      </c>
      <c r="AL307">
        <f ca="1"/>
        <v>0</v>
      </c>
      <c r="AM307">
        <f ca="1"/>
        <v>0</v>
      </c>
      <c r="AN307">
        <f ca="1"/>
        <v>0</v>
      </c>
      <c r="AO307">
        <f ca="1"/>
        <v>0</v>
      </c>
      <c r="AP307">
        <f ca="1"/>
        <v>0</v>
      </c>
      <c r="AQ307">
        <f ca="1"/>
        <v>0</v>
      </c>
      <c r="AR307">
        <f ca="1"/>
        <v>0</v>
      </c>
      <c r="AS307">
        <f ca="1"/>
        <v>0</v>
      </c>
      <c r="AT307">
        <f ca="1"/>
        <v>0</v>
      </c>
      <c r="AU307">
        <f ca="1"/>
        <v>0</v>
      </c>
      <c r="AV307">
        <f ca="1"/>
        <v>0</v>
      </c>
      <c r="AW307">
        <f ca="1"/>
        <v>0</v>
      </c>
      <c r="AX307">
        <f ca="1"/>
        <v>0</v>
      </c>
      <c r="AY307">
        <f ca="1"/>
        <v>0</v>
      </c>
      <c r="AZ307">
        <f ca="1"/>
        <v>0</v>
      </c>
      <c r="BA307">
        <f ca="1"/>
        <v>0</v>
      </c>
      <c r="BB307">
        <f ca="1"/>
        <v>0</v>
      </c>
      <c r="BC307">
        <f ca="1"/>
        <v>0</v>
      </c>
      <c r="BD307">
        <f ca="1"/>
        <v>0</v>
      </c>
      <c r="BE307">
        <f ca="1"/>
        <v>0</v>
      </c>
      <c r="BF307">
        <f ca="1"/>
        <v>0</v>
      </c>
      <c r="BG307">
        <f ca="1"/>
        <v>0</v>
      </c>
      <c r="BH307">
        <f ca="1"/>
        <v>0</v>
      </c>
      <c r="BI307">
        <f ca="1"/>
        <v>0</v>
      </c>
      <c r="BJ307">
        <f ca="1"/>
        <v>0</v>
      </c>
      <c r="BK307" s="331">
        <f ca="1"/>
        <v>0</v>
      </c>
    </row>
    <row r="308" spans="1:63" x14ac:dyDescent="0.25">
      <c r="A308" s="330" t="str" cm="1">
        <f t="array" aca="1" ref="A308" ca="1">IF(INDIRECT(ADDRESS(9+QUOTIENT(ROW(A307)-1,20),4,4,1,"Equipa de projeto")) = 0,"", _xlfn.CONCAT(1 + QUOTIENT(ROW(A307)-1,20),". ", INDIRECT(ADDRESS(9+QUOTIENT(ROW(A307)-1,20),4,4,1,"Equipa de projeto"))))</f>
        <v/>
      </c>
      <c r="B308">
        <f>Atividades!$A$37</f>
        <v>0</v>
      </c>
      <c r="C308" s="123" t="s">
        <v>48</v>
      </c>
      <c r="D308">
        <f ca="1"/>
        <v>0</v>
      </c>
      <c r="E308">
        <f ca="1"/>
        <v>0</v>
      </c>
      <c r="F308">
        <f ca="1"/>
        <v>0</v>
      </c>
      <c r="G308">
        <f ca="1"/>
        <v>0</v>
      </c>
      <c r="H308">
        <f ca="1"/>
        <v>0</v>
      </c>
      <c r="I308">
        <f ca="1"/>
        <v>0</v>
      </c>
      <c r="J308">
        <f ca="1"/>
        <v>0</v>
      </c>
      <c r="K308">
        <f ca="1"/>
        <v>0</v>
      </c>
      <c r="L308">
        <f ca="1"/>
        <v>0</v>
      </c>
      <c r="M308">
        <f ca="1"/>
        <v>0</v>
      </c>
      <c r="N308">
        <f ca="1"/>
        <v>0</v>
      </c>
      <c r="O308">
        <f ca="1"/>
        <v>0</v>
      </c>
      <c r="P308">
        <f ca="1"/>
        <v>0</v>
      </c>
      <c r="Q308">
        <f ca="1"/>
        <v>0</v>
      </c>
      <c r="R308">
        <f ca="1"/>
        <v>0</v>
      </c>
      <c r="S308">
        <f ca="1"/>
        <v>0</v>
      </c>
      <c r="T308">
        <f ca="1"/>
        <v>0</v>
      </c>
      <c r="U308">
        <f ca="1"/>
        <v>0</v>
      </c>
      <c r="V308">
        <f ca="1"/>
        <v>0</v>
      </c>
      <c r="W308">
        <f ca="1"/>
        <v>0</v>
      </c>
      <c r="X308">
        <f ca="1"/>
        <v>0</v>
      </c>
      <c r="Y308">
        <f ca="1"/>
        <v>0</v>
      </c>
      <c r="Z308">
        <f ca="1"/>
        <v>0</v>
      </c>
      <c r="AA308">
        <f ca="1"/>
        <v>0</v>
      </c>
      <c r="AB308">
        <f ca="1"/>
        <v>0</v>
      </c>
      <c r="AC308">
        <f ca="1"/>
        <v>0</v>
      </c>
      <c r="AD308">
        <f ca="1"/>
        <v>0</v>
      </c>
      <c r="AE308">
        <f ca="1"/>
        <v>0</v>
      </c>
      <c r="AF308">
        <f ca="1"/>
        <v>0</v>
      </c>
      <c r="AG308">
        <f ca="1"/>
        <v>0</v>
      </c>
      <c r="AH308">
        <f ca="1"/>
        <v>0</v>
      </c>
      <c r="AI308">
        <f ca="1"/>
        <v>0</v>
      </c>
      <c r="AJ308">
        <f ca="1"/>
        <v>0</v>
      </c>
      <c r="AK308">
        <f ca="1"/>
        <v>0</v>
      </c>
      <c r="AL308">
        <f ca="1"/>
        <v>0</v>
      </c>
      <c r="AM308">
        <f ca="1"/>
        <v>0</v>
      </c>
      <c r="AN308">
        <f ca="1"/>
        <v>0</v>
      </c>
      <c r="AO308">
        <f ca="1"/>
        <v>0</v>
      </c>
      <c r="AP308">
        <f ca="1"/>
        <v>0</v>
      </c>
      <c r="AQ308">
        <f ca="1"/>
        <v>0</v>
      </c>
      <c r="AR308">
        <f ca="1"/>
        <v>0</v>
      </c>
      <c r="AS308">
        <f ca="1"/>
        <v>0</v>
      </c>
      <c r="AT308">
        <f ca="1"/>
        <v>0</v>
      </c>
      <c r="AU308">
        <f ca="1"/>
        <v>0</v>
      </c>
      <c r="AV308">
        <f ca="1"/>
        <v>0</v>
      </c>
      <c r="AW308">
        <f ca="1"/>
        <v>0</v>
      </c>
      <c r="AX308">
        <f ca="1"/>
        <v>0</v>
      </c>
      <c r="AY308">
        <f ca="1"/>
        <v>0</v>
      </c>
      <c r="AZ308">
        <f ca="1"/>
        <v>0</v>
      </c>
      <c r="BA308">
        <f ca="1"/>
        <v>0</v>
      </c>
      <c r="BB308">
        <f ca="1"/>
        <v>0</v>
      </c>
      <c r="BC308">
        <f ca="1"/>
        <v>0</v>
      </c>
      <c r="BD308">
        <f ca="1"/>
        <v>0</v>
      </c>
      <c r="BE308">
        <f ca="1"/>
        <v>0</v>
      </c>
      <c r="BF308">
        <f ca="1"/>
        <v>0</v>
      </c>
      <c r="BG308">
        <f ca="1"/>
        <v>0</v>
      </c>
      <c r="BH308">
        <f ca="1"/>
        <v>0</v>
      </c>
      <c r="BI308">
        <f ca="1"/>
        <v>0</v>
      </c>
      <c r="BJ308">
        <f ca="1"/>
        <v>0</v>
      </c>
      <c r="BK308" s="331">
        <f ca="1"/>
        <v>0</v>
      </c>
    </row>
    <row r="309" spans="1:63" x14ac:dyDescent="0.25">
      <c r="A309" s="330" t="str" cm="1">
        <f t="array" aca="1" ref="A309" ca="1">IF(INDIRECT(ADDRESS(9+QUOTIENT(ROW(A308)-1,20),4,4,1,"Equipa de projeto")) = 0,"", _xlfn.CONCAT(1 + QUOTIENT(ROW(A308)-1,20),". ", INDIRECT(ADDRESS(9+QUOTIENT(ROW(A308)-1,20),4,4,1,"Equipa de projeto"))))</f>
        <v/>
      </c>
      <c r="B309">
        <f>Atividades!$A$37</f>
        <v>0</v>
      </c>
      <c r="C309" s="123" t="s">
        <v>49</v>
      </c>
      <c r="D309">
        <f ca="1"/>
        <v>0</v>
      </c>
      <c r="E309">
        <f ca="1"/>
        <v>0</v>
      </c>
      <c r="F309">
        <f ca="1"/>
        <v>0</v>
      </c>
      <c r="G309">
        <f ca="1"/>
        <v>0</v>
      </c>
      <c r="H309">
        <f ca="1"/>
        <v>0</v>
      </c>
      <c r="I309">
        <f ca="1"/>
        <v>0</v>
      </c>
      <c r="J309">
        <f ca="1"/>
        <v>0</v>
      </c>
      <c r="K309">
        <f ca="1"/>
        <v>0</v>
      </c>
      <c r="L309">
        <f ca="1"/>
        <v>0</v>
      </c>
      <c r="M309">
        <f ca="1"/>
        <v>0</v>
      </c>
      <c r="N309">
        <f ca="1"/>
        <v>0</v>
      </c>
      <c r="O309">
        <f ca="1"/>
        <v>0</v>
      </c>
      <c r="P309">
        <f ca="1"/>
        <v>0</v>
      </c>
      <c r="Q309">
        <f ca="1"/>
        <v>0</v>
      </c>
      <c r="R309">
        <f ca="1"/>
        <v>0</v>
      </c>
      <c r="S309">
        <f ca="1"/>
        <v>0</v>
      </c>
      <c r="T309">
        <f ca="1"/>
        <v>0</v>
      </c>
      <c r="U309">
        <f ca="1"/>
        <v>0</v>
      </c>
      <c r="V309">
        <f ca="1"/>
        <v>0</v>
      </c>
      <c r="W309">
        <f ca="1"/>
        <v>0</v>
      </c>
      <c r="X309">
        <f ca="1"/>
        <v>0</v>
      </c>
      <c r="Y309">
        <f ca="1"/>
        <v>0</v>
      </c>
      <c r="Z309">
        <f ca="1"/>
        <v>0</v>
      </c>
      <c r="AA309">
        <f ca="1"/>
        <v>0</v>
      </c>
      <c r="AB309">
        <f ca="1"/>
        <v>0</v>
      </c>
      <c r="AC309">
        <f ca="1"/>
        <v>0</v>
      </c>
      <c r="AD309">
        <f ca="1"/>
        <v>0</v>
      </c>
      <c r="AE309">
        <f ca="1"/>
        <v>0</v>
      </c>
      <c r="AF309">
        <f ca="1"/>
        <v>0</v>
      </c>
      <c r="AG309">
        <f ca="1"/>
        <v>0</v>
      </c>
      <c r="AH309">
        <f ca="1"/>
        <v>0</v>
      </c>
      <c r="AI309">
        <f ca="1"/>
        <v>0</v>
      </c>
      <c r="AJ309">
        <f ca="1"/>
        <v>0</v>
      </c>
      <c r="AK309">
        <f ca="1"/>
        <v>0</v>
      </c>
      <c r="AL309">
        <f ca="1"/>
        <v>0</v>
      </c>
      <c r="AM309">
        <f ca="1"/>
        <v>0</v>
      </c>
      <c r="AN309">
        <f ca="1"/>
        <v>0</v>
      </c>
      <c r="AO309">
        <f ca="1"/>
        <v>0</v>
      </c>
      <c r="AP309">
        <f ca="1"/>
        <v>0</v>
      </c>
      <c r="AQ309">
        <f ca="1"/>
        <v>0</v>
      </c>
      <c r="AR309">
        <f ca="1"/>
        <v>0</v>
      </c>
      <c r="AS309">
        <f ca="1"/>
        <v>0</v>
      </c>
      <c r="AT309">
        <f ca="1"/>
        <v>0</v>
      </c>
      <c r="AU309">
        <f ca="1"/>
        <v>0</v>
      </c>
      <c r="AV309">
        <f ca="1"/>
        <v>0</v>
      </c>
      <c r="AW309">
        <f ca="1"/>
        <v>0</v>
      </c>
      <c r="AX309">
        <f ca="1"/>
        <v>0</v>
      </c>
      <c r="AY309">
        <f ca="1"/>
        <v>0</v>
      </c>
      <c r="AZ309">
        <f ca="1"/>
        <v>0</v>
      </c>
      <c r="BA309">
        <f ca="1"/>
        <v>0</v>
      </c>
      <c r="BB309">
        <f ca="1"/>
        <v>0</v>
      </c>
      <c r="BC309">
        <f ca="1"/>
        <v>0</v>
      </c>
      <c r="BD309">
        <f ca="1"/>
        <v>0</v>
      </c>
      <c r="BE309">
        <f ca="1"/>
        <v>0</v>
      </c>
      <c r="BF309">
        <f ca="1"/>
        <v>0</v>
      </c>
      <c r="BG309">
        <f ca="1"/>
        <v>0</v>
      </c>
      <c r="BH309">
        <f ca="1"/>
        <v>0</v>
      </c>
      <c r="BI309">
        <f ca="1"/>
        <v>0</v>
      </c>
      <c r="BJ309">
        <f ca="1"/>
        <v>0</v>
      </c>
      <c r="BK309" s="331">
        <f ca="1"/>
        <v>0</v>
      </c>
    </row>
    <row r="310" spans="1:63" x14ac:dyDescent="0.25">
      <c r="A310" s="330" t="str" cm="1">
        <f t="array" aca="1" ref="A310" ca="1">IF(INDIRECT(ADDRESS(9+QUOTIENT(ROW(A309)-1,20),4,4,1,"Equipa de projeto")) = 0,"", _xlfn.CONCAT(1 + QUOTIENT(ROW(A309)-1,20),". ", INDIRECT(ADDRESS(9+QUOTIENT(ROW(A309)-1,20),4,4,1,"Equipa de projeto"))))</f>
        <v/>
      </c>
      <c r="B310">
        <f>Atividades!$A$49</f>
        <v>0</v>
      </c>
      <c r="C310" s="123" t="s">
        <v>48</v>
      </c>
      <c r="D310">
        <f ca="1"/>
        <v>0</v>
      </c>
      <c r="E310">
        <f ca="1"/>
        <v>0</v>
      </c>
      <c r="F310">
        <f ca="1"/>
        <v>0</v>
      </c>
      <c r="G310">
        <f ca="1"/>
        <v>0</v>
      </c>
      <c r="H310">
        <f ca="1"/>
        <v>0</v>
      </c>
      <c r="I310">
        <f ca="1"/>
        <v>0</v>
      </c>
      <c r="J310">
        <f ca="1"/>
        <v>0</v>
      </c>
      <c r="K310">
        <f ca="1"/>
        <v>0</v>
      </c>
      <c r="L310">
        <f ca="1"/>
        <v>0</v>
      </c>
      <c r="M310">
        <f ca="1"/>
        <v>0</v>
      </c>
      <c r="N310">
        <f ca="1"/>
        <v>0</v>
      </c>
      <c r="O310">
        <f ca="1"/>
        <v>0</v>
      </c>
      <c r="P310">
        <f ca="1"/>
        <v>0</v>
      </c>
      <c r="Q310">
        <f ca="1"/>
        <v>0</v>
      </c>
      <c r="R310">
        <f ca="1"/>
        <v>0</v>
      </c>
      <c r="S310">
        <f ca="1"/>
        <v>0</v>
      </c>
      <c r="T310">
        <f ca="1"/>
        <v>0</v>
      </c>
      <c r="U310">
        <f ca="1"/>
        <v>0</v>
      </c>
      <c r="V310">
        <f ca="1"/>
        <v>0</v>
      </c>
      <c r="W310">
        <f ca="1"/>
        <v>0</v>
      </c>
      <c r="X310">
        <f ca="1"/>
        <v>0</v>
      </c>
      <c r="Y310">
        <f ca="1"/>
        <v>0</v>
      </c>
      <c r="Z310">
        <f ca="1"/>
        <v>0</v>
      </c>
      <c r="AA310">
        <f ca="1"/>
        <v>0</v>
      </c>
      <c r="AB310">
        <f ca="1"/>
        <v>0</v>
      </c>
      <c r="AC310">
        <f ca="1"/>
        <v>0</v>
      </c>
      <c r="AD310">
        <f ca="1"/>
        <v>0</v>
      </c>
      <c r="AE310">
        <f ca="1"/>
        <v>0</v>
      </c>
      <c r="AF310">
        <f ca="1"/>
        <v>0</v>
      </c>
      <c r="AG310">
        <f ca="1"/>
        <v>0</v>
      </c>
      <c r="AH310">
        <f ca="1"/>
        <v>0</v>
      </c>
      <c r="AI310">
        <f ca="1"/>
        <v>0</v>
      </c>
      <c r="AJ310">
        <f ca="1"/>
        <v>0</v>
      </c>
      <c r="AK310">
        <f ca="1"/>
        <v>0</v>
      </c>
      <c r="AL310">
        <f ca="1"/>
        <v>0</v>
      </c>
      <c r="AM310">
        <f ca="1"/>
        <v>0</v>
      </c>
      <c r="AN310">
        <f ca="1"/>
        <v>0</v>
      </c>
      <c r="AO310">
        <f ca="1"/>
        <v>0</v>
      </c>
      <c r="AP310">
        <f ca="1"/>
        <v>0</v>
      </c>
      <c r="AQ310">
        <f ca="1"/>
        <v>0</v>
      </c>
      <c r="AR310">
        <f ca="1"/>
        <v>0</v>
      </c>
      <c r="AS310">
        <f ca="1"/>
        <v>0</v>
      </c>
      <c r="AT310">
        <f ca="1"/>
        <v>0</v>
      </c>
      <c r="AU310">
        <f ca="1"/>
        <v>0</v>
      </c>
      <c r="AV310">
        <f ca="1"/>
        <v>0</v>
      </c>
      <c r="AW310">
        <f ca="1"/>
        <v>0</v>
      </c>
      <c r="AX310">
        <f ca="1"/>
        <v>0</v>
      </c>
      <c r="AY310">
        <f ca="1"/>
        <v>0</v>
      </c>
      <c r="AZ310">
        <f ca="1"/>
        <v>0</v>
      </c>
      <c r="BA310">
        <f ca="1"/>
        <v>0</v>
      </c>
      <c r="BB310">
        <f ca="1"/>
        <v>0</v>
      </c>
      <c r="BC310">
        <f ca="1"/>
        <v>0</v>
      </c>
      <c r="BD310">
        <f ca="1"/>
        <v>0</v>
      </c>
      <c r="BE310">
        <f ca="1"/>
        <v>0</v>
      </c>
      <c r="BF310">
        <f ca="1"/>
        <v>0</v>
      </c>
      <c r="BG310">
        <f ca="1"/>
        <v>0</v>
      </c>
      <c r="BH310">
        <f ca="1"/>
        <v>0</v>
      </c>
      <c r="BI310">
        <f ca="1"/>
        <v>0</v>
      </c>
      <c r="BJ310">
        <f ca="1"/>
        <v>0</v>
      </c>
      <c r="BK310" s="331">
        <f ca="1"/>
        <v>0</v>
      </c>
    </row>
    <row r="311" spans="1:63" x14ac:dyDescent="0.25">
      <c r="A311" s="330" t="str" cm="1">
        <f t="array" aca="1" ref="A311" ca="1">IF(INDIRECT(ADDRESS(9+QUOTIENT(ROW(A310)-1,20),4,4,1,"Equipa de projeto")) = 0,"", _xlfn.CONCAT(1 + QUOTIENT(ROW(A310)-1,20),". ", INDIRECT(ADDRESS(9+QUOTIENT(ROW(A310)-1,20),4,4,1,"Equipa de projeto"))))</f>
        <v/>
      </c>
      <c r="B311">
        <f>Atividades!$A$49</f>
        <v>0</v>
      </c>
      <c r="C311" s="123" t="s">
        <v>49</v>
      </c>
      <c r="D311">
        <f ca="1"/>
        <v>0</v>
      </c>
      <c r="E311">
        <f ca="1"/>
        <v>0</v>
      </c>
      <c r="F311">
        <f ca="1"/>
        <v>0</v>
      </c>
      <c r="G311">
        <f ca="1"/>
        <v>0</v>
      </c>
      <c r="H311">
        <f ca="1"/>
        <v>0</v>
      </c>
      <c r="I311">
        <f ca="1"/>
        <v>0</v>
      </c>
      <c r="J311">
        <f ca="1"/>
        <v>0</v>
      </c>
      <c r="K311">
        <f ca="1"/>
        <v>0</v>
      </c>
      <c r="L311">
        <f ca="1"/>
        <v>0</v>
      </c>
      <c r="M311">
        <f ca="1"/>
        <v>0</v>
      </c>
      <c r="N311">
        <f ca="1"/>
        <v>0</v>
      </c>
      <c r="O311">
        <f ca="1"/>
        <v>0</v>
      </c>
      <c r="P311">
        <f ca="1"/>
        <v>0</v>
      </c>
      <c r="Q311">
        <f ca="1"/>
        <v>0</v>
      </c>
      <c r="R311">
        <f ca="1"/>
        <v>0</v>
      </c>
      <c r="S311">
        <f ca="1"/>
        <v>0</v>
      </c>
      <c r="T311">
        <f ca="1"/>
        <v>0</v>
      </c>
      <c r="U311">
        <f ca="1"/>
        <v>0</v>
      </c>
      <c r="V311">
        <f ca="1"/>
        <v>0</v>
      </c>
      <c r="W311">
        <f ca="1"/>
        <v>0</v>
      </c>
      <c r="X311">
        <f ca="1"/>
        <v>0</v>
      </c>
      <c r="Y311">
        <f ca="1"/>
        <v>0</v>
      </c>
      <c r="Z311">
        <f ca="1"/>
        <v>0</v>
      </c>
      <c r="AA311">
        <f ca="1"/>
        <v>0</v>
      </c>
      <c r="AB311">
        <f ca="1"/>
        <v>0</v>
      </c>
      <c r="AC311">
        <f ca="1"/>
        <v>0</v>
      </c>
      <c r="AD311">
        <f ca="1"/>
        <v>0</v>
      </c>
      <c r="AE311">
        <f ca="1"/>
        <v>0</v>
      </c>
      <c r="AF311">
        <f ca="1"/>
        <v>0</v>
      </c>
      <c r="AG311">
        <f ca="1"/>
        <v>0</v>
      </c>
      <c r="AH311">
        <f ca="1"/>
        <v>0</v>
      </c>
      <c r="AI311">
        <f ca="1"/>
        <v>0</v>
      </c>
      <c r="AJ311">
        <f ca="1"/>
        <v>0</v>
      </c>
      <c r="AK311">
        <f ca="1"/>
        <v>0</v>
      </c>
      <c r="AL311">
        <f ca="1"/>
        <v>0</v>
      </c>
      <c r="AM311">
        <f ca="1"/>
        <v>0</v>
      </c>
      <c r="AN311">
        <f ca="1"/>
        <v>0</v>
      </c>
      <c r="AO311">
        <f ca="1"/>
        <v>0</v>
      </c>
      <c r="AP311">
        <f ca="1"/>
        <v>0</v>
      </c>
      <c r="AQ311">
        <f ca="1"/>
        <v>0</v>
      </c>
      <c r="AR311">
        <f ca="1"/>
        <v>0</v>
      </c>
      <c r="AS311">
        <f ca="1"/>
        <v>0</v>
      </c>
      <c r="AT311">
        <f ca="1"/>
        <v>0</v>
      </c>
      <c r="AU311">
        <f ca="1"/>
        <v>0</v>
      </c>
      <c r="AV311">
        <f ca="1"/>
        <v>0</v>
      </c>
      <c r="AW311">
        <f ca="1"/>
        <v>0</v>
      </c>
      <c r="AX311">
        <f ca="1"/>
        <v>0</v>
      </c>
      <c r="AY311">
        <f ca="1"/>
        <v>0</v>
      </c>
      <c r="AZ311">
        <f ca="1"/>
        <v>0</v>
      </c>
      <c r="BA311">
        <f ca="1"/>
        <v>0</v>
      </c>
      <c r="BB311">
        <f ca="1"/>
        <v>0</v>
      </c>
      <c r="BC311">
        <f ca="1"/>
        <v>0</v>
      </c>
      <c r="BD311">
        <f ca="1"/>
        <v>0</v>
      </c>
      <c r="BE311">
        <f ca="1"/>
        <v>0</v>
      </c>
      <c r="BF311">
        <f ca="1"/>
        <v>0</v>
      </c>
      <c r="BG311">
        <f ca="1"/>
        <v>0</v>
      </c>
      <c r="BH311">
        <f ca="1"/>
        <v>0</v>
      </c>
      <c r="BI311">
        <f ca="1"/>
        <v>0</v>
      </c>
      <c r="BJ311">
        <f ca="1"/>
        <v>0</v>
      </c>
      <c r="BK311" s="331">
        <f ca="1"/>
        <v>0</v>
      </c>
    </row>
    <row r="312" spans="1:63" x14ac:dyDescent="0.25">
      <c r="A312" s="330" t="str" cm="1">
        <f t="array" aca="1" ref="A312" ca="1">IF(INDIRECT(ADDRESS(9+QUOTIENT(ROW(A311)-1,20),4,4,1,"Equipa de projeto")) = 0,"", _xlfn.CONCAT(1 + QUOTIENT(ROW(A311)-1,20),". ", INDIRECT(ADDRESS(9+QUOTIENT(ROW(A311)-1,20),4,4,1,"Equipa de projeto"))))</f>
        <v/>
      </c>
      <c r="B312">
        <f>Atividades!$A$61</f>
        <v>0</v>
      </c>
      <c r="C312" s="123" t="s">
        <v>48</v>
      </c>
      <c r="D312">
        <f ca="1"/>
        <v>0</v>
      </c>
      <c r="E312">
        <f ca="1"/>
        <v>0</v>
      </c>
      <c r="F312">
        <f ca="1"/>
        <v>0</v>
      </c>
      <c r="G312">
        <f ca="1"/>
        <v>0</v>
      </c>
      <c r="H312">
        <f ca="1"/>
        <v>0</v>
      </c>
      <c r="I312">
        <f ca="1"/>
        <v>0</v>
      </c>
      <c r="J312">
        <f ca="1"/>
        <v>0</v>
      </c>
      <c r="K312">
        <f ca="1"/>
        <v>0</v>
      </c>
      <c r="L312">
        <f ca="1"/>
        <v>0</v>
      </c>
      <c r="M312">
        <f ca="1"/>
        <v>0</v>
      </c>
      <c r="N312">
        <f ca="1"/>
        <v>0</v>
      </c>
      <c r="O312">
        <f ca="1"/>
        <v>0</v>
      </c>
      <c r="P312">
        <f ca="1"/>
        <v>0</v>
      </c>
      <c r="Q312">
        <f ca="1"/>
        <v>0</v>
      </c>
      <c r="R312">
        <f ca="1"/>
        <v>0</v>
      </c>
      <c r="S312">
        <f ca="1"/>
        <v>0</v>
      </c>
      <c r="T312">
        <f ca="1"/>
        <v>0</v>
      </c>
      <c r="U312">
        <f ca="1"/>
        <v>0</v>
      </c>
      <c r="V312">
        <f ca="1"/>
        <v>0</v>
      </c>
      <c r="W312">
        <f ca="1"/>
        <v>0</v>
      </c>
      <c r="X312">
        <f ca="1"/>
        <v>0</v>
      </c>
      <c r="Y312">
        <f ca="1"/>
        <v>0</v>
      </c>
      <c r="Z312">
        <f ca="1"/>
        <v>0</v>
      </c>
      <c r="AA312">
        <f ca="1"/>
        <v>0</v>
      </c>
      <c r="AB312">
        <f ca="1"/>
        <v>0</v>
      </c>
      <c r="AC312">
        <f ca="1"/>
        <v>0</v>
      </c>
      <c r="AD312">
        <f ca="1"/>
        <v>0</v>
      </c>
      <c r="AE312">
        <f ca="1"/>
        <v>0</v>
      </c>
      <c r="AF312">
        <f ca="1"/>
        <v>0</v>
      </c>
      <c r="AG312">
        <f ca="1"/>
        <v>0</v>
      </c>
      <c r="AH312">
        <f ca="1"/>
        <v>0</v>
      </c>
      <c r="AI312">
        <f ca="1"/>
        <v>0</v>
      </c>
      <c r="AJ312">
        <f ca="1"/>
        <v>0</v>
      </c>
      <c r="AK312">
        <f ca="1"/>
        <v>0</v>
      </c>
      <c r="AL312">
        <f ca="1"/>
        <v>0</v>
      </c>
      <c r="AM312">
        <f ca="1"/>
        <v>0</v>
      </c>
      <c r="AN312">
        <f ca="1"/>
        <v>0</v>
      </c>
      <c r="AO312">
        <f ca="1"/>
        <v>0</v>
      </c>
      <c r="AP312">
        <f ca="1"/>
        <v>0</v>
      </c>
      <c r="AQ312">
        <f ca="1"/>
        <v>0</v>
      </c>
      <c r="AR312">
        <f ca="1"/>
        <v>0</v>
      </c>
      <c r="AS312">
        <f ca="1"/>
        <v>0</v>
      </c>
      <c r="AT312">
        <f ca="1"/>
        <v>0</v>
      </c>
      <c r="AU312">
        <f ca="1"/>
        <v>0</v>
      </c>
      <c r="AV312">
        <f ca="1"/>
        <v>0</v>
      </c>
      <c r="AW312">
        <f ca="1"/>
        <v>0</v>
      </c>
      <c r="AX312">
        <f ca="1"/>
        <v>0</v>
      </c>
      <c r="AY312">
        <f ca="1"/>
        <v>0</v>
      </c>
      <c r="AZ312">
        <f ca="1"/>
        <v>0</v>
      </c>
      <c r="BA312">
        <f ca="1"/>
        <v>0</v>
      </c>
      <c r="BB312">
        <f ca="1"/>
        <v>0</v>
      </c>
      <c r="BC312">
        <f ca="1"/>
        <v>0</v>
      </c>
      <c r="BD312">
        <f ca="1"/>
        <v>0</v>
      </c>
      <c r="BE312">
        <f ca="1"/>
        <v>0</v>
      </c>
      <c r="BF312">
        <f ca="1"/>
        <v>0</v>
      </c>
      <c r="BG312">
        <f ca="1"/>
        <v>0</v>
      </c>
      <c r="BH312">
        <f ca="1"/>
        <v>0</v>
      </c>
      <c r="BI312">
        <f ca="1"/>
        <v>0</v>
      </c>
      <c r="BJ312">
        <f ca="1"/>
        <v>0</v>
      </c>
      <c r="BK312" s="331">
        <f ca="1"/>
        <v>0</v>
      </c>
    </row>
    <row r="313" spans="1:63" x14ac:dyDescent="0.25">
      <c r="A313" s="330" t="str" cm="1">
        <f t="array" aca="1" ref="A313" ca="1">IF(INDIRECT(ADDRESS(9+QUOTIENT(ROW(A312)-1,20),4,4,1,"Equipa de projeto")) = 0,"", _xlfn.CONCAT(1 + QUOTIENT(ROW(A312)-1,20),". ", INDIRECT(ADDRESS(9+QUOTIENT(ROW(A312)-1,20),4,4,1,"Equipa de projeto"))))</f>
        <v/>
      </c>
      <c r="B313">
        <f>Atividades!$A$61</f>
        <v>0</v>
      </c>
      <c r="C313" s="123" t="s">
        <v>49</v>
      </c>
      <c r="D313">
        <f ca="1"/>
        <v>0</v>
      </c>
      <c r="E313">
        <f ca="1"/>
        <v>0</v>
      </c>
      <c r="F313">
        <f ca="1"/>
        <v>0</v>
      </c>
      <c r="G313">
        <f ca="1"/>
        <v>0</v>
      </c>
      <c r="H313">
        <f ca="1"/>
        <v>0</v>
      </c>
      <c r="I313">
        <f ca="1"/>
        <v>0</v>
      </c>
      <c r="J313">
        <f ca="1"/>
        <v>0</v>
      </c>
      <c r="K313">
        <f ca="1"/>
        <v>0</v>
      </c>
      <c r="L313">
        <f ca="1"/>
        <v>0</v>
      </c>
      <c r="M313">
        <f ca="1"/>
        <v>0</v>
      </c>
      <c r="N313">
        <f ca="1"/>
        <v>0</v>
      </c>
      <c r="O313">
        <f ca="1"/>
        <v>0</v>
      </c>
      <c r="P313">
        <f ca="1"/>
        <v>0</v>
      </c>
      <c r="Q313">
        <f ca="1"/>
        <v>0</v>
      </c>
      <c r="R313">
        <f ca="1"/>
        <v>0</v>
      </c>
      <c r="S313">
        <f ca="1"/>
        <v>0</v>
      </c>
      <c r="T313">
        <f ca="1"/>
        <v>0</v>
      </c>
      <c r="U313">
        <f ca="1"/>
        <v>0</v>
      </c>
      <c r="V313">
        <f ca="1"/>
        <v>0</v>
      </c>
      <c r="W313">
        <f ca="1"/>
        <v>0</v>
      </c>
      <c r="X313">
        <f ca="1"/>
        <v>0</v>
      </c>
      <c r="Y313">
        <f ca="1"/>
        <v>0</v>
      </c>
      <c r="Z313">
        <f ca="1"/>
        <v>0</v>
      </c>
      <c r="AA313">
        <f ca="1"/>
        <v>0</v>
      </c>
      <c r="AB313">
        <f ca="1"/>
        <v>0</v>
      </c>
      <c r="AC313">
        <f ca="1"/>
        <v>0</v>
      </c>
      <c r="AD313">
        <f ca="1"/>
        <v>0</v>
      </c>
      <c r="AE313">
        <f ca="1"/>
        <v>0</v>
      </c>
      <c r="AF313">
        <f ca="1"/>
        <v>0</v>
      </c>
      <c r="AG313">
        <f ca="1"/>
        <v>0</v>
      </c>
      <c r="AH313">
        <f ca="1"/>
        <v>0</v>
      </c>
      <c r="AI313">
        <f ca="1"/>
        <v>0</v>
      </c>
      <c r="AJ313">
        <f ca="1"/>
        <v>0</v>
      </c>
      <c r="AK313">
        <f ca="1"/>
        <v>0</v>
      </c>
      <c r="AL313">
        <f ca="1"/>
        <v>0</v>
      </c>
      <c r="AM313">
        <f ca="1"/>
        <v>0</v>
      </c>
      <c r="AN313">
        <f ca="1"/>
        <v>0</v>
      </c>
      <c r="AO313">
        <f ca="1"/>
        <v>0</v>
      </c>
      <c r="AP313">
        <f ca="1"/>
        <v>0</v>
      </c>
      <c r="AQ313">
        <f ca="1"/>
        <v>0</v>
      </c>
      <c r="AR313">
        <f ca="1"/>
        <v>0</v>
      </c>
      <c r="AS313">
        <f ca="1"/>
        <v>0</v>
      </c>
      <c r="AT313">
        <f ca="1"/>
        <v>0</v>
      </c>
      <c r="AU313">
        <f ca="1"/>
        <v>0</v>
      </c>
      <c r="AV313">
        <f ca="1"/>
        <v>0</v>
      </c>
      <c r="AW313">
        <f ca="1"/>
        <v>0</v>
      </c>
      <c r="AX313">
        <f ca="1"/>
        <v>0</v>
      </c>
      <c r="AY313">
        <f ca="1"/>
        <v>0</v>
      </c>
      <c r="AZ313">
        <f ca="1"/>
        <v>0</v>
      </c>
      <c r="BA313">
        <f ca="1"/>
        <v>0</v>
      </c>
      <c r="BB313">
        <f ca="1"/>
        <v>0</v>
      </c>
      <c r="BC313">
        <f ca="1"/>
        <v>0</v>
      </c>
      <c r="BD313">
        <f ca="1"/>
        <v>0</v>
      </c>
      <c r="BE313">
        <f ca="1"/>
        <v>0</v>
      </c>
      <c r="BF313">
        <f ca="1"/>
        <v>0</v>
      </c>
      <c r="BG313">
        <f ca="1"/>
        <v>0</v>
      </c>
      <c r="BH313">
        <f ca="1"/>
        <v>0</v>
      </c>
      <c r="BI313">
        <f ca="1"/>
        <v>0</v>
      </c>
      <c r="BJ313">
        <f ca="1"/>
        <v>0</v>
      </c>
      <c r="BK313" s="331">
        <f ca="1"/>
        <v>0</v>
      </c>
    </row>
    <row r="314" spans="1:63" x14ac:dyDescent="0.25">
      <c r="A314" s="330" t="str" cm="1">
        <f t="array" aca="1" ref="A314" ca="1">IF(INDIRECT(ADDRESS(9+QUOTIENT(ROW(A313)-1,20),4,4,1,"Equipa de projeto")) = 0,"", _xlfn.CONCAT(1 + QUOTIENT(ROW(A313)-1,20),". ", INDIRECT(ADDRESS(9+QUOTIENT(ROW(A313)-1,20),4,4,1,"Equipa de projeto"))))</f>
        <v/>
      </c>
      <c r="B314">
        <f>Atividades!$A$73</f>
        <v>0</v>
      </c>
      <c r="C314" s="123" t="s">
        <v>48</v>
      </c>
      <c r="D314">
        <f ca="1"/>
        <v>0</v>
      </c>
      <c r="E314">
        <f ca="1"/>
        <v>0</v>
      </c>
      <c r="F314">
        <f ca="1"/>
        <v>0</v>
      </c>
      <c r="G314">
        <f ca="1"/>
        <v>0</v>
      </c>
      <c r="H314">
        <f ca="1"/>
        <v>0</v>
      </c>
      <c r="I314">
        <f ca="1"/>
        <v>0</v>
      </c>
      <c r="J314">
        <f ca="1"/>
        <v>0</v>
      </c>
      <c r="K314">
        <f ca="1"/>
        <v>0</v>
      </c>
      <c r="L314">
        <f ca="1"/>
        <v>0</v>
      </c>
      <c r="M314">
        <f ca="1"/>
        <v>0</v>
      </c>
      <c r="N314">
        <f ca="1"/>
        <v>0</v>
      </c>
      <c r="O314">
        <f ca="1"/>
        <v>0</v>
      </c>
      <c r="P314">
        <f ca="1"/>
        <v>0</v>
      </c>
      <c r="Q314">
        <f ca="1"/>
        <v>0</v>
      </c>
      <c r="R314">
        <f ca="1"/>
        <v>0</v>
      </c>
      <c r="S314">
        <f ca="1"/>
        <v>0</v>
      </c>
      <c r="T314">
        <f ca="1"/>
        <v>0</v>
      </c>
      <c r="U314">
        <f ca="1"/>
        <v>0</v>
      </c>
      <c r="V314">
        <f ca="1"/>
        <v>0</v>
      </c>
      <c r="W314">
        <f ca="1"/>
        <v>0</v>
      </c>
      <c r="X314">
        <f ca="1"/>
        <v>0</v>
      </c>
      <c r="Y314">
        <f ca="1"/>
        <v>0</v>
      </c>
      <c r="Z314">
        <f ca="1"/>
        <v>0</v>
      </c>
      <c r="AA314">
        <f ca="1"/>
        <v>0</v>
      </c>
      <c r="AB314">
        <f ca="1"/>
        <v>0</v>
      </c>
      <c r="AC314">
        <f ca="1"/>
        <v>0</v>
      </c>
      <c r="AD314">
        <f ca="1"/>
        <v>0</v>
      </c>
      <c r="AE314">
        <f ca="1"/>
        <v>0</v>
      </c>
      <c r="AF314">
        <f ca="1"/>
        <v>0</v>
      </c>
      <c r="AG314">
        <f ca="1"/>
        <v>0</v>
      </c>
      <c r="AH314">
        <f ca="1"/>
        <v>0</v>
      </c>
      <c r="AI314">
        <f ca="1"/>
        <v>0</v>
      </c>
      <c r="AJ314">
        <f ca="1"/>
        <v>0</v>
      </c>
      <c r="AK314">
        <f ca="1"/>
        <v>0</v>
      </c>
      <c r="AL314">
        <f ca="1"/>
        <v>0</v>
      </c>
      <c r="AM314">
        <f ca="1"/>
        <v>0</v>
      </c>
      <c r="AN314">
        <f ca="1"/>
        <v>0</v>
      </c>
      <c r="AO314">
        <f ca="1"/>
        <v>0</v>
      </c>
      <c r="AP314">
        <f ca="1"/>
        <v>0</v>
      </c>
      <c r="AQ314">
        <f ca="1"/>
        <v>0</v>
      </c>
      <c r="AR314">
        <f ca="1"/>
        <v>0</v>
      </c>
      <c r="AS314">
        <f ca="1"/>
        <v>0</v>
      </c>
      <c r="AT314">
        <f ca="1"/>
        <v>0</v>
      </c>
      <c r="AU314">
        <f ca="1"/>
        <v>0</v>
      </c>
      <c r="AV314">
        <f ca="1"/>
        <v>0</v>
      </c>
      <c r="AW314">
        <f ca="1"/>
        <v>0</v>
      </c>
      <c r="AX314">
        <f ca="1"/>
        <v>0</v>
      </c>
      <c r="AY314">
        <f ca="1"/>
        <v>0</v>
      </c>
      <c r="AZ314">
        <f ca="1"/>
        <v>0</v>
      </c>
      <c r="BA314">
        <f ca="1"/>
        <v>0</v>
      </c>
      <c r="BB314">
        <f ca="1"/>
        <v>0</v>
      </c>
      <c r="BC314">
        <f ca="1"/>
        <v>0</v>
      </c>
      <c r="BD314">
        <f ca="1"/>
        <v>0</v>
      </c>
      <c r="BE314">
        <f ca="1"/>
        <v>0</v>
      </c>
      <c r="BF314">
        <f ca="1"/>
        <v>0</v>
      </c>
      <c r="BG314">
        <f ca="1"/>
        <v>0</v>
      </c>
      <c r="BH314">
        <f ca="1"/>
        <v>0</v>
      </c>
      <c r="BI314">
        <f ca="1"/>
        <v>0</v>
      </c>
      <c r="BJ314">
        <f ca="1"/>
        <v>0</v>
      </c>
      <c r="BK314" s="331">
        <f ca="1"/>
        <v>0</v>
      </c>
    </row>
    <row r="315" spans="1:63" x14ac:dyDescent="0.25">
      <c r="A315" s="330" t="str" cm="1">
        <f t="array" aca="1" ref="A315" ca="1">IF(INDIRECT(ADDRESS(9+QUOTIENT(ROW(A314)-1,20),4,4,1,"Equipa de projeto")) = 0,"", _xlfn.CONCAT(1 + QUOTIENT(ROW(A314)-1,20),". ", INDIRECT(ADDRESS(9+QUOTIENT(ROW(A314)-1,20),4,4,1,"Equipa de projeto"))))</f>
        <v/>
      </c>
      <c r="B315">
        <f>Atividades!$A$73</f>
        <v>0</v>
      </c>
      <c r="C315" s="123" t="s">
        <v>49</v>
      </c>
      <c r="D315">
        <f ca="1"/>
        <v>0</v>
      </c>
      <c r="E315">
        <f ca="1"/>
        <v>0</v>
      </c>
      <c r="F315">
        <f ca="1"/>
        <v>0</v>
      </c>
      <c r="G315">
        <f ca="1"/>
        <v>0</v>
      </c>
      <c r="H315">
        <f ca="1"/>
        <v>0</v>
      </c>
      <c r="I315">
        <f ca="1"/>
        <v>0</v>
      </c>
      <c r="J315">
        <f ca="1"/>
        <v>0</v>
      </c>
      <c r="K315">
        <f ca="1"/>
        <v>0</v>
      </c>
      <c r="L315">
        <f ca="1"/>
        <v>0</v>
      </c>
      <c r="M315">
        <f ca="1"/>
        <v>0</v>
      </c>
      <c r="N315">
        <f ca="1"/>
        <v>0</v>
      </c>
      <c r="O315">
        <f ca="1"/>
        <v>0</v>
      </c>
      <c r="P315">
        <f ca="1"/>
        <v>0</v>
      </c>
      <c r="Q315">
        <f ca="1"/>
        <v>0</v>
      </c>
      <c r="R315">
        <f ca="1"/>
        <v>0</v>
      </c>
      <c r="S315">
        <f ca="1"/>
        <v>0</v>
      </c>
      <c r="T315">
        <f ca="1"/>
        <v>0</v>
      </c>
      <c r="U315">
        <f ca="1"/>
        <v>0</v>
      </c>
      <c r="V315">
        <f ca="1"/>
        <v>0</v>
      </c>
      <c r="W315">
        <f ca="1"/>
        <v>0</v>
      </c>
      <c r="X315">
        <f ca="1"/>
        <v>0</v>
      </c>
      <c r="Y315">
        <f ca="1"/>
        <v>0</v>
      </c>
      <c r="Z315">
        <f ca="1"/>
        <v>0</v>
      </c>
      <c r="AA315">
        <f ca="1"/>
        <v>0</v>
      </c>
      <c r="AB315">
        <f ca="1"/>
        <v>0</v>
      </c>
      <c r="AC315">
        <f ca="1"/>
        <v>0</v>
      </c>
      <c r="AD315">
        <f ca="1"/>
        <v>0</v>
      </c>
      <c r="AE315">
        <f ca="1"/>
        <v>0</v>
      </c>
      <c r="AF315">
        <f ca="1"/>
        <v>0</v>
      </c>
      <c r="AG315">
        <f ca="1"/>
        <v>0</v>
      </c>
      <c r="AH315">
        <f ca="1"/>
        <v>0</v>
      </c>
      <c r="AI315">
        <f ca="1"/>
        <v>0</v>
      </c>
      <c r="AJ315">
        <f ca="1"/>
        <v>0</v>
      </c>
      <c r="AK315">
        <f ca="1"/>
        <v>0</v>
      </c>
      <c r="AL315">
        <f ca="1"/>
        <v>0</v>
      </c>
      <c r="AM315">
        <f ca="1"/>
        <v>0</v>
      </c>
      <c r="AN315">
        <f ca="1"/>
        <v>0</v>
      </c>
      <c r="AO315">
        <f ca="1"/>
        <v>0</v>
      </c>
      <c r="AP315">
        <f ca="1"/>
        <v>0</v>
      </c>
      <c r="AQ315">
        <f ca="1"/>
        <v>0</v>
      </c>
      <c r="AR315">
        <f ca="1"/>
        <v>0</v>
      </c>
      <c r="AS315">
        <f ca="1"/>
        <v>0</v>
      </c>
      <c r="AT315">
        <f ca="1"/>
        <v>0</v>
      </c>
      <c r="AU315">
        <f ca="1"/>
        <v>0</v>
      </c>
      <c r="AV315">
        <f ca="1"/>
        <v>0</v>
      </c>
      <c r="AW315">
        <f ca="1"/>
        <v>0</v>
      </c>
      <c r="AX315">
        <f ca="1"/>
        <v>0</v>
      </c>
      <c r="AY315">
        <f ca="1"/>
        <v>0</v>
      </c>
      <c r="AZ315">
        <f ca="1"/>
        <v>0</v>
      </c>
      <c r="BA315">
        <f ca="1"/>
        <v>0</v>
      </c>
      <c r="BB315">
        <f ca="1"/>
        <v>0</v>
      </c>
      <c r="BC315">
        <f ca="1"/>
        <v>0</v>
      </c>
      <c r="BD315">
        <f ca="1"/>
        <v>0</v>
      </c>
      <c r="BE315">
        <f ca="1"/>
        <v>0</v>
      </c>
      <c r="BF315">
        <f ca="1"/>
        <v>0</v>
      </c>
      <c r="BG315">
        <f ca="1"/>
        <v>0</v>
      </c>
      <c r="BH315">
        <f ca="1"/>
        <v>0</v>
      </c>
      <c r="BI315">
        <f ca="1"/>
        <v>0</v>
      </c>
      <c r="BJ315">
        <f ca="1"/>
        <v>0</v>
      </c>
      <c r="BK315" s="331">
        <f ca="1"/>
        <v>0</v>
      </c>
    </row>
    <row r="316" spans="1:63" x14ac:dyDescent="0.25">
      <c r="A316" s="330" t="str" cm="1">
        <f t="array" aca="1" ref="A316" ca="1">IF(INDIRECT(ADDRESS(9+QUOTIENT(ROW(A315)-1,20),4,4,1,"Equipa de projeto")) = 0,"", _xlfn.CONCAT(1 + QUOTIENT(ROW(A315)-1,20),". ", INDIRECT(ADDRESS(9+QUOTIENT(ROW(A315)-1,20),4,4,1,"Equipa de projeto"))))</f>
        <v/>
      </c>
      <c r="B316">
        <f>Atividades!$A$85</f>
        <v>0</v>
      </c>
      <c r="C316" s="123" t="s">
        <v>48</v>
      </c>
      <c r="D316">
        <f ca="1"/>
        <v>0</v>
      </c>
      <c r="E316">
        <f ca="1"/>
        <v>0</v>
      </c>
      <c r="F316">
        <f ca="1"/>
        <v>0</v>
      </c>
      <c r="G316">
        <f ca="1"/>
        <v>0</v>
      </c>
      <c r="H316">
        <f ca="1"/>
        <v>0</v>
      </c>
      <c r="I316">
        <f ca="1"/>
        <v>0</v>
      </c>
      <c r="J316">
        <f ca="1"/>
        <v>0</v>
      </c>
      <c r="K316">
        <f ca="1"/>
        <v>0</v>
      </c>
      <c r="L316">
        <f ca="1"/>
        <v>0</v>
      </c>
      <c r="M316">
        <f ca="1"/>
        <v>0</v>
      </c>
      <c r="N316">
        <f ca="1"/>
        <v>0</v>
      </c>
      <c r="O316">
        <f ca="1"/>
        <v>0</v>
      </c>
      <c r="P316">
        <f ca="1"/>
        <v>0</v>
      </c>
      <c r="Q316">
        <f ca="1"/>
        <v>0</v>
      </c>
      <c r="R316">
        <f ca="1"/>
        <v>0</v>
      </c>
      <c r="S316">
        <f ca="1"/>
        <v>0</v>
      </c>
      <c r="T316">
        <f ca="1"/>
        <v>0</v>
      </c>
      <c r="U316">
        <f ca="1"/>
        <v>0</v>
      </c>
      <c r="V316">
        <f ca="1"/>
        <v>0</v>
      </c>
      <c r="W316">
        <f ca="1"/>
        <v>0</v>
      </c>
      <c r="X316">
        <f ca="1"/>
        <v>0</v>
      </c>
      <c r="Y316">
        <f ca="1"/>
        <v>0</v>
      </c>
      <c r="Z316">
        <f ca="1"/>
        <v>0</v>
      </c>
      <c r="AA316">
        <f ca="1"/>
        <v>0</v>
      </c>
      <c r="AB316">
        <f ca="1"/>
        <v>0</v>
      </c>
      <c r="AC316">
        <f ca="1"/>
        <v>0</v>
      </c>
      <c r="AD316">
        <f ca="1"/>
        <v>0</v>
      </c>
      <c r="AE316">
        <f ca="1"/>
        <v>0</v>
      </c>
      <c r="AF316">
        <f ca="1"/>
        <v>0</v>
      </c>
      <c r="AG316">
        <f ca="1"/>
        <v>0</v>
      </c>
      <c r="AH316">
        <f ca="1"/>
        <v>0</v>
      </c>
      <c r="AI316">
        <f ca="1"/>
        <v>0</v>
      </c>
      <c r="AJ316">
        <f ca="1"/>
        <v>0</v>
      </c>
      <c r="AK316">
        <f ca="1"/>
        <v>0</v>
      </c>
      <c r="AL316">
        <f ca="1"/>
        <v>0</v>
      </c>
      <c r="AM316">
        <f ca="1"/>
        <v>0</v>
      </c>
      <c r="AN316">
        <f ca="1"/>
        <v>0</v>
      </c>
      <c r="AO316">
        <f ca="1"/>
        <v>0</v>
      </c>
      <c r="AP316">
        <f ca="1"/>
        <v>0</v>
      </c>
      <c r="AQ316">
        <f ca="1"/>
        <v>0</v>
      </c>
      <c r="AR316">
        <f ca="1"/>
        <v>0</v>
      </c>
      <c r="AS316">
        <f ca="1"/>
        <v>0</v>
      </c>
      <c r="AT316">
        <f ca="1"/>
        <v>0</v>
      </c>
      <c r="AU316">
        <f ca="1"/>
        <v>0</v>
      </c>
      <c r="AV316">
        <f ca="1"/>
        <v>0</v>
      </c>
      <c r="AW316">
        <f ca="1"/>
        <v>0</v>
      </c>
      <c r="AX316">
        <f ca="1"/>
        <v>0</v>
      </c>
      <c r="AY316">
        <f ca="1"/>
        <v>0</v>
      </c>
      <c r="AZ316">
        <f ca="1"/>
        <v>0</v>
      </c>
      <c r="BA316">
        <f ca="1"/>
        <v>0</v>
      </c>
      <c r="BB316">
        <f ca="1"/>
        <v>0</v>
      </c>
      <c r="BC316">
        <f ca="1"/>
        <v>0</v>
      </c>
      <c r="BD316">
        <f ca="1"/>
        <v>0</v>
      </c>
      <c r="BE316">
        <f ca="1"/>
        <v>0</v>
      </c>
      <c r="BF316">
        <f ca="1"/>
        <v>0</v>
      </c>
      <c r="BG316">
        <f ca="1"/>
        <v>0</v>
      </c>
      <c r="BH316">
        <f ca="1"/>
        <v>0</v>
      </c>
      <c r="BI316">
        <f ca="1"/>
        <v>0</v>
      </c>
      <c r="BJ316">
        <f ca="1"/>
        <v>0</v>
      </c>
      <c r="BK316" s="331">
        <f ca="1"/>
        <v>0</v>
      </c>
    </row>
    <row r="317" spans="1:63" x14ac:dyDescent="0.25">
      <c r="A317" s="330" t="str" cm="1">
        <f t="array" aca="1" ref="A317" ca="1">IF(INDIRECT(ADDRESS(9+QUOTIENT(ROW(A316)-1,20),4,4,1,"Equipa de projeto")) = 0,"", _xlfn.CONCAT(1 + QUOTIENT(ROW(A316)-1,20),". ", INDIRECT(ADDRESS(9+QUOTIENT(ROW(A316)-1,20),4,4,1,"Equipa de projeto"))))</f>
        <v/>
      </c>
      <c r="B317">
        <f>Atividades!$A$85</f>
        <v>0</v>
      </c>
      <c r="C317" s="123" t="s">
        <v>49</v>
      </c>
      <c r="D317">
        <f ca="1"/>
        <v>0</v>
      </c>
      <c r="E317">
        <f ca="1"/>
        <v>0</v>
      </c>
      <c r="F317">
        <f ca="1"/>
        <v>0</v>
      </c>
      <c r="G317">
        <f ca="1"/>
        <v>0</v>
      </c>
      <c r="H317">
        <f ca="1"/>
        <v>0</v>
      </c>
      <c r="I317">
        <f ca="1"/>
        <v>0</v>
      </c>
      <c r="J317">
        <f ca="1"/>
        <v>0</v>
      </c>
      <c r="K317">
        <f ca="1"/>
        <v>0</v>
      </c>
      <c r="L317">
        <f ca="1"/>
        <v>0</v>
      </c>
      <c r="M317">
        <f ca="1"/>
        <v>0</v>
      </c>
      <c r="N317">
        <f ca="1"/>
        <v>0</v>
      </c>
      <c r="O317">
        <f ca="1"/>
        <v>0</v>
      </c>
      <c r="P317">
        <f ca="1"/>
        <v>0</v>
      </c>
      <c r="Q317">
        <f ca="1"/>
        <v>0</v>
      </c>
      <c r="R317">
        <f ca="1"/>
        <v>0</v>
      </c>
      <c r="S317">
        <f ca="1"/>
        <v>0</v>
      </c>
      <c r="T317">
        <f ca="1"/>
        <v>0</v>
      </c>
      <c r="U317">
        <f ca="1"/>
        <v>0</v>
      </c>
      <c r="V317">
        <f ca="1"/>
        <v>0</v>
      </c>
      <c r="W317">
        <f ca="1"/>
        <v>0</v>
      </c>
      <c r="X317">
        <f ca="1"/>
        <v>0</v>
      </c>
      <c r="Y317">
        <f ca="1"/>
        <v>0</v>
      </c>
      <c r="Z317">
        <f ca="1"/>
        <v>0</v>
      </c>
      <c r="AA317">
        <f ca="1"/>
        <v>0</v>
      </c>
      <c r="AB317">
        <f ca="1"/>
        <v>0</v>
      </c>
      <c r="AC317">
        <f ca="1"/>
        <v>0</v>
      </c>
      <c r="AD317">
        <f ca="1"/>
        <v>0</v>
      </c>
      <c r="AE317">
        <f ca="1"/>
        <v>0</v>
      </c>
      <c r="AF317">
        <f ca="1"/>
        <v>0</v>
      </c>
      <c r="AG317">
        <f ca="1"/>
        <v>0</v>
      </c>
      <c r="AH317">
        <f ca="1"/>
        <v>0</v>
      </c>
      <c r="AI317">
        <f ca="1"/>
        <v>0</v>
      </c>
      <c r="AJ317">
        <f ca="1"/>
        <v>0</v>
      </c>
      <c r="AK317">
        <f ca="1"/>
        <v>0</v>
      </c>
      <c r="AL317">
        <f ca="1"/>
        <v>0</v>
      </c>
      <c r="AM317">
        <f ca="1"/>
        <v>0</v>
      </c>
      <c r="AN317">
        <f ca="1"/>
        <v>0</v>
      </c>
      <c r="AO317">
        <f ca="1"/>
        <v>0</v>
      </c>
      <c r="AP317">
        <f ca="1"/>
        <v>0</v>
      </c>
      <c r="AQ317">
        <f ca="1"/>
        <v>0</v>
      </c>
      <c r="AR317">
        <f ca="1"/>
        <v>0</v>
      </c>
      <c r="AS317">
        <f ca="1"/>
        <v>0</v>
      </c>
      <c r="AT317">
        <f ca="1"/>
        <v>0</v>
      </c>
      <c r="AU317">
        <f ca="1"/>
        <v>0</v>
      </c>
      <c r="AV317">
        <f ca="1"/>
        <v>0</v>
      </c>
      <c r="AW317">
        <f ca="1"/>
        <v>0</v>
      </c>
      <c r="AX317">
        <f ca="1"/>
        <v>0</v>
      </c>
      <c r="AY317">
        <f ca="1"/>
        <v>0</v>
      </c>
      <c r="AZ317">
        <f ca="1"/>
        <v>0</v>
      </c>
      <c r="BA317">
        <f ca="1"/>
        <v>0</v>
      </c>
      <c r="BB317">
        <f ca="1"/>
        <v>0</v>
      </c>
      <c r="BC317">
        <f ca="1"/>
        <v>0</v>
      </c>
      <c r="BD317">
        <f ca="1"/>
        <v>0</v>
      </c>
      <c r="BE317">
        <f ca="1"/>
        <v>0</v>
      </c>
      <c r="BF317">
        <f ca="1"/>
        <v>0</v>
      </c>
      <c r="BG317">
        <f ca="1"/>
        <v>0</v>
      </c>
      <c r="BH317">
        <f ca="1"/>
        <v>0</v>
      </c>
      <c r="BI317">
        <f ca="1"/>
        <v>0</v>
      </c>
      <c r="BJ317">
        <f ca="1"/>
        <v>0</v>
      </c>
      <c r="BK317" s="331">
        <f ca="1"/>
        <v>0</v>
      </c>
    </row>
    <row r="318" spans="1:63" x14ac:dyDescent="0.25">
      <c r="A318" s="330" t="str" cm="1">
        <f t="array" aca="1" ref="A318" ca="1">IF(INDIRECT(ADDRESS(9+QUOTIENT(ROW(A317)-1,20),4,4,1,"Equipa de projeto")) = 0,"", _xlfn.CONCAT(1 + QUOTIENT(ROW(A317)-1,20),". ", INDIRECT(ADDRESS(9+QUOTIENT(ROW(A317)-1,20),4,4,1,"Equipa de projeto"))))</f>
        <v/>
      </c>
      <c r="B318">
        <f>Atividades!$A$97</f>
        <v>0</v>
      </c>
      <c r="C318" s="123" t="s">
        <v>48</v>
      </c>
      <c r="D318">
        <f ca="1"/>
        <v>0</v>
      </c>
      <c r="E318">
        <f ca="1"/>
        <v>0</v>
      </c>
      <c r="F318">
        <f ca="1"/>
        <v>0</v>
      </c>
      <c r="G318">
        <f ca="1"/>
        <v>0</v>
      </c>
      <c r="H318">
        <f ca="1"/>
        <v>0</v>
      </c>
      <c r="I318">
        <f ca="1"/>
        <v>0</v>
      </c>
      <c r="J318">
        <f ca="1"/>
        <v>0</v>
      </c>
      <c r="K318">
        <f ca="1"/>
        <v>0</v>
      </c>
      <c r="L318">
        <f ca="1"/>
        <v>0</v>
      </c>
      <c r="M318">
        <f ca="1"/>
        <v>0</v>
      </c>
      <c r="N318">
        <f ca="1"/>
        <v>0</v>
      </c>
      <c r="O318">
        <f ca="1"/>
        <v>0</v>
      </c>
      <c r="P318">
        <f ca="1"/>
        <v>0</v>
      </c>
      <c r="Q318">
        <f ca="1"/>
        <v>0</v>
      </c>
      <c r="R318">
        <f ca="1"/>
        <v>0</v>
      </c>
      <c r="S318">
        <f ca="1"/>
        <v>0</v>
      </c>
      <c r="T318">
        <f ca="1"/>
        <v>0</v>
      </c>
      <c r="U318">
        <f ca="1"/>
        <v>0</v>
      </c>
      <c r="V318">
        <f ca="1"/>
        <v>0</v>
      </c>
      <c r="W318">
        <f ca="1"/>
        <v>0</v>
      </c>
      <c r="X318">
        <f ca="1"/>
        <v>0</v>
      </c>
      <c r="Y318">
        <f ca="1"/>
        <v>0</v>
      </c>
      <c r="Z318">
        <f ca="1"/>
        <v>0</v>
      </c>
      <c r="AA318">
        <f ca="1"/>
        <v>0</v>
      </c>
      <c r="AB318">
        <f ca="1"/>
        <v>0</v>
      </c>
      <c r="AC318">
        <f ca="1"/>
        <v>0</v>
      </c>
      <c r="AD318">
        <f ca="1"/>
        <v>0</v>
      </c>
      <c r="AE318">
        <f ca="1"/>
        <v>0</v>
      </c>
      <c r="AF318">
        <f ca="1"/>
        <v>0</v>
      </c>
      <c r="AG318">
        <f ca="1"/>
        <v>0</v>
      </c>
      <c r="AH318">
        <f ca="1"/>
        <v>0</v>
      </c>
      <c r="AI318">
        <f ca="1"/>
        <v>0</v>
      </c>
      <c r="AJ318">
        <f ca="1"/>
        <v>0</v>
      </c>
      <c r="AK318">
        <f ca="1"/>
        <v>0</v>
      </c>
      <c r="AL318">
        <f ca="1"/>
        <v>0</v>
      </c>
      <c r="AM318">
        <f ca="1"/>
        <v>0</v>
      </c>
      <c r="AN318">
        <f ca="1"/>
        <v>0</v>
      </c>
      <c r="AO318">
        <f ca="1"/>
        <v>0</v>
      </c>
      <c r="AP318">
        <f ca="1"/>
        <v>0</v>
      </c>
      <c r="AQ318">
        <f ca="1"/>
        <v>0</v>
      </c>
      <c r="AR318">
        <f ca="1"/>
        <v>0</v>
      </c>
      <c r="AS318">
        <f ca="1"/>
        <v>0</v>
      </c>
      <c r="AT318">
        <f ca="1"/>
        <v>0</v>
      </c>
      <c r="AU318">
        <f ca="1"/>
        <v>0</v>
      </c>
      <c r="AV318">
        <f ca="1"/>
        <v>0</v>
      </c>
      <c r="AW318">
        <f ca="1"/>
        <v>0</v>
      </c>
      <c r="AX318">
        <f ca="1"/>
        <v>0</v>
      </c>
      <c r="AY318">
        <f ca="1"/>
        <v>0</v>
      </c>
      <c r="AZ318">
        <f ca="1"/>
        <v>0</v>
      </c>
      <c r="BA318">
        <f ca="1"/>
        <v>0</v>
      </c>
      <c r="BB318">
        <f ca="1"/>
        <v>0</v>
      </c>
      <c r="BC318">
        <f ca="1"/>
        <v>0</v>
      </c>
      <c r="BD318">
        <f ca="1"/>
        <v>0</v>
      </c>
      <c r="BE318">
        <f ca="1"/>
        <v>0</v>
      </c>
      <c r="BF318">
        <f ca="1"/>
        <v>0</v>
      </c>
      <c r="BG318">
        <f ca="1"/>
        <v>0</v>
      </c>
      <c r="BH318">
        <f ca="1"/>
        <v>0</v>
      </c>
      <c r="BI318">
        <f ca="1"/>
        <v>0</v>
      </c>
      <c r="BJ318">
        <f ca="1"/>
        <v>0</v>
      </c>
      <c r="BK318" s="331">
        <f ca="1"/>
        <v>0</v>
      </c>
    </row>
    <row r="319" spans="1:63" x14ac:dyDescent="0.25">
      <c r="A319" s="330" t="str" cm="1">
        <f t="array" aca="1" ref="A319" ca="1">IF(INDIRECT(ADDRESS(9+QUOTIENT(ROW(A318)-1,20),4,4,1,"Equipa de projeto")) = 0,"", _xlfn.CONCAT(1 + QUOTIENT(ROW(A318)-1,20),". ", INDIRECT(ADDRESS(9+QUOTIENT(ROW(A318)-1,20),4,4,1,"Equipa de projeto"))))</f>
        <v/>
      </c>
      <c r="B319">
        <f>Atividades!$A$97</f>
        <v>0</v>
      </c>
      <c r="C319" s="123" t="s">
        <v>49</v>
      </c>
      <c r="D319">
        <f ca="1"/>
        <v>0</v>
      </c>
      <c r="E319">
        <f ca="1"/>
        <v>0</v>
      </c>
      <c r="F319">
        <f ca="1"/>
        <v>0</v>
      </c>
      <c r="G319">
        <f ca="1"/>
        <v>0</v>
      </c>
      <c r="H319">
        <f ca="1"/>
        <v>0</v>
      </c>
      <c r="I319">
        <f ca="1"/>
        <v>0</v>
      </c>
      <c r="J319">
        <f ca="1"/>
        <v>0</v>
      </c>
      <c r="K319">
        <f ca="1"/>
        <v>0</v>
      </c>
      <c r="L319">
        <f ca="1"/>
        <v>0</v>
      </c>
      <c r="M319">
        <f ca="1"/>
        <v>0</v>
      </c>
      <c r="N319">
        <f ca="1"/>
        <v>0</v>
      </c>
      <c r="O319">
        <f ca="1"/>
        <v>0</v>
      </c>
      <c r="P319">
        <f ca="1"/>
        <v>0</v>
      </c>
      <c r="Q319">
        <f ca="1"/>
        <v>0</v>
      </c>
      <c r="R319">
        <f ca="1"/>
        <v>0</v>
      </c>
      <c r="S319">
        <f ca="1"/>
        <v>0</v>
      </c>
      <c r="T319">
        <f ca="1"/>
        <v>0</v>
      </c>
      <c r="U319">
        <f ca="1"/>
        <v>0</v>
      </c>
      <c r="V319">
        <f ca="1"/>
        <v>0</v>
      </c>
      <c r="W319">
        <f ca="1"/>
        <v>0</v>
      </c>
      <c r="X319">
        <f ca="1"/>
        <v>0</v>
      </c>
      <c r="Y319">
        <f ca="1"/>
        <v>0</v>
      </c>
      <c r="Z319">
        <f ca="1"/>
        <v>0</v>
      </c>
      <c r="AA319">
        <f ca="1"/>
        <v>0</v>
      </c>
      <c r="AB319">
        <f ca="1"/>
        <v>0</v>
      </c>
      <c r="AC319">
        <f ca="1"/>
        <v>0</v>
      </c>
      <c r="AD319">
        <f ca="1"/>
        <v>0</v>
      </c>
      <c r="AE319">
        <f ca="1"/>
        <v>0</v>
      </c>
      <c r="AF319">
        <f ca="1"/>
        <v>0</v>
      </c>
      <c r="AG319">
        <f ca="1"/>
        <v>0</v>
      </c>
      <c r="AH319">
        <f ca="1"/>
        <v>0</v>
      </c>
      <c r="AI319">
        <f ca="1"/>
        <v>0</v>
      </c>
      <c r="AJ319">
        <f ca="1"/>
        <v>0</v>
      </c>
      <c r="AK319">
        <f ca="1"/>
        <v>0</v>
      </c>
      <c r="AL319">
        <f ca="1"/>
        <v>0</v>
      </c>
      <c r="AM319">
        <f ca="1"/>
        <v>0</v>
      </c>
      <c r="AN319">
        <f ca="1"/>
        <v>0</v>
      </c>
      <c r="AO319">
        <f ca="1"/>
        <v>0</v>
      </c>
      <c r="AP319">
        <f ca="1"/>
        <v>0</v>
      </c>
      <c r="AQ319">
        <f ca="1"/>
        <v>0</v>
      </c>
      <c r="AR319">
        <f ca="1"/>
        <v>0</v>
      </c>
      <c r="AS319">
        <f ca="1"/>
        <v>0</v>
      </c>
      <c r="AT319">
        <f ca="1"/>
        <v>0</v>
      </c>
      <c r="AU319">
        <f ca="1"/>
        <v>0</v>
      </c>
      <c r="AV319">
        <f ca="1"/>
        <v>0</v>
      </c>
      <c r="AW319">
        <f ca="1"/>
        <v>0</v>
      </c>
      <c r="AX319">
        <f ca="1"/>
        <v>0</v>
      </c>
      <c r="AY319">
        <f ca="1"/>
        <v>0</v>
      </c>
      <c r="AZ319">
        <f ca="1"/>
        <v>0</v>
      </c>
      <c r="BA319">
        <f ca="1"/>
        <v>0</v>
      </c>
      <c r="BB319">
        <f ca="1"/>
        <v>0</v>
      </c>
      <c r="BC319">
        <f ca="1"/>
        <v>0</v>
      </c>
      <c r="BD319">
        <f ca="1"/>
        <v>0</v>
      </c>
      <c r="BE319">
        <f ca="1"/>
        <v>0</v>
      </c>
      <c r="BF319">
        <f ca="1"/>
        <v>0</v>
      </c>
      <c r="BG319">
        <f ca="1"/>
        <v>0</v>
      </c>
      <c r="BH319">
        <f ca="1"/>
        <v>0</v>
      </c>
      <c r="BI319">
        <f ca="1"/>
        <v>0</v>
      </c>
      <c r="BJ319">
        <f ca="1"/>
        <v>0</v>
      </c>
      <c r="BK319" s="331">
        <f ca="1"/>
        <v>0</v>
      </c>
    </row>
    <row r="320" spans="1:63" x14ac:dyDescent="0.25">
      <c r="A320" s="330" t="str" cm="1">
        <f t="array" aca="1" ref="A320" ca="1">IF(INDIRECT(ADDRESS(9+QUOTIENT(ROW(A319)-1,20),4,4,1,"Equipa de projeto")) = 0,"", _xlfn.CONCAT(1 + QUOTIENT(ROW(A319)-1,20),". ", INDIRECT(ADDRESS(9+QUOTIENT(ROW(A319)-1,20),4,4,1,"Equipa de projeto"))))</f>
        <v/>
      </c>
      <c r="B320">
        <f>Atividades!$A$109</f>
        <v>0</v>
      </c>
      <c r="C320" s="123" t="s">
        <v>48</v>
      </c>
      <c r="D320">
        <f ca="1"/>
        <v>0</v>
      </c>
      <c r="E320">
        <f ca="1"/>
        <v>0</v>
      </c>
      <c r="F320">
        <f ca="1"/>
        <v>0</v>
      </c>
      <c r="G320">
        <f ca="1"/>
        <v>0</v>
      </c>
      <c r="H320">
        <f ca="1"/>
        <v>0</v>
      </c>
      <c r="I320">
        <f ca="1"/>
        <v>0</v>
      </c>
      <c r="J320">
        <f ca="1"/>
        <v>0</v>
      </c>
      <c r="K320">
        <f ca="1"/>
        <v>0</v>
      </c>
      <c r="L320">
        <f ca="1"/>
        <v>0</v>
      </c>
      <c r="M320">
        <f ca="1"/>
        <v>0</v>
      </c>
      <c r="N320">
        <f ca="1"/>
        <v>0</v>
      </c>
      <c r="O320">
        <f ca="1"/>
        <v>0</v>
      </c>
      <c r="P320">
        <f ca="1"/>
        <v>0</v>
      </c>
      <c r="Q320">
        <f ca="1"/>
        <v>0</v>
      </c>
      <c r="R320">
        <f ca="1"/>
        <v>0</v>
      </c>
      <c r="S320">
        <f ca="1"/>
        <v>0</v>
      </c>
      <c r="T320">
        <f ca="1"/>
        <v>0</v>
      </c>
      <c r="U320">
        <f ca="1"/>
        <v>0</v>
      </c>
      <c r="V320">
        <f ca="1"/>
        <v>0</v>
      </c>
      <c r="W320">
        <f ca="1"/>
        <v>0</v>
      </c>
      <c r="X320">
        <f ca="1"/>
        <v>0</v>
      </c>
      <c r="Y320">
        <f ca="1"/>
        <v>0</v>
      </c>
      <c r="Z320">
        <f ca="1"/>
        <v>0</v>
      </c>
      <c r="AA320">
        <f ca="1"/>
        <v>0</v>
      </c>
      <c r="AB320">
        <f ca="1"/>
        <v>0</v>
      </c>
      <c r="AC320">
        <f ca="1"/>
        <v>0</v>
      </c>
      <c r="AD320">
        <f ca="1"/>
        <v>0</v>
      </c>
      <c r="AE320">
        <f ca="1"/>
        <v>0</v>
      </c>
      <c r="AF320">
        <f ca="1"/>
        <v>0</v>
      </c>
      <c r="AG320">
        <f ca="1"/>
        <v>0</v>
      </c>
      <c r="AH320">
        <f ca="1"/>
        <v>0</v>
      </c>
      <c r="AI320">
        <f ca="1"/>
        <v>0</v>
      </c>
      <c r="AJ320">
        <f ca="1"/>
        <v>0</v>
      </c>
      <c r="AK320">
        <f ca="1"/>
        <v>0</v>
      </c>
      <c r="AL320">
        <f ca="1"/>
        <v>0</v>
      </c>
      <c r="AM320">
        <f ca="1"/>
        <v>0</v>
      </c>
      <c r="AN320">
        <f ca="1"/>
        <v>0</v>
      </c>
      <c r="AO320">
        <f ca="1"/>
        <v>0</v>
      </c>
      <c r="AP320">
        <f ca="1"/>
        <v>0</v>
      </c>
      <c r="AQ320">
        <f ca="1"/>
        <v>0</v>
      </c>
      <c r="AR320">
        <f ca="1"/>
        <v>0</v>
      </c>
      <c r="AS320">
        <f ca="1"/>
        <v>0</v>
      </c>
      <c r="AT320">
        <f ca="1"/>
        <v>0</v>
      </c>
      <c r="AU320">
        <f ca="1"/>
        <v>0</v>
      </c>
      <c r="AV320">
        <f ca="1"/>
        <v>0</v>
      </c>
      <c r="AW320">
        <f ca="1"/>
        <v>0</v>
      </c>
      <c r="AX320">
        <f ca="1"/>
        <v>0</v>
      </c>
      <c r="AY320">
        <f ca="1"/>
        <v>0</v>
      </c>
      <c r="AZ320">
        <f ca="1"/>
        <v>0</v>
      </c>
      <c r="BA320">
        <f ca="1"/>
        <v>0</v>
      </c>
      <c r="BB320">
        <f ca="1"/>
        <v>0</v>
      </c>
      <c r="BC320">
        <f ca="1"/>
        <v>0</v>
      </c>
      <c r="BD320">
        <f ca="1"/>
        <v>0</v>
      </c>
      <c r="BE320">
        <f ca="1"/>
        <v>0</v>
      </c>
      <c r="BF320">
        <f ca="1"/>
        <v>0</v>
      </c>
      <c r="BG320">
        <f ca="1"/>
        <v>0</v>
      </c>
      <c r="BH320">
        <f ca="1"/>
        <v>0</v>
      </c>
      <c r="BI320">
        <f ca="1"/>
        <v>0</v>
      </c>
      <c r="BJ320">
        <f ca="1"/>
        <v>0</v>
      </c>
      <c r="BK320" s="331">
        <f ca="1"/>
        <v>0</v>
      </c>
    </row>
    <row r="321" spans="1:63" ht="15.75" thickBot="1" x14ac:dyDescent="0.3">
      <c r="A321" s="332" t="str" cm="1">
        <f t="array" aca="1" ref="A321" ca="1">IF(INDIRECT(ADDRESS(9+QUOTIENT(ROW(A320)-1,20),4,4,1,"Equipa de projeto")) = 0,"", _xlfn.CONCAT(1 + QUOTIENT(ROW(A320)-1,20),". ", INDIRECT(ADDRESS(9+QUOTIENT(ROW(A320)-1,20),4,4,1,"Equipa de projeto"))))</f>
        <v/>
      </c>
      <c r="B321" s="333">
        <f>Atividades!$A$109</f>
        <v>0</v>
      </c>
      <c r="C321" s="334" t="s">
        <v>49</v>
      </c>
      <c r="D321" s="333">
        <f ca="1"/>
        <v>0</v>
      </c>
      <c r="E321" s="333">
        <f ca="1"/>
        <v>0</v>
      </c>
      <c r="F321" s="333">
        <f ca="1"/>
        <v>0</v>
      </c>
      <c r="G321" s="333">
        <f ca="1"/>
        <v>0</v>
      </c>
      <c r="H321" s="333">
        <f ca="1"/>
        <v>0</v>
      </c>
      <c r="I321" s="333">
        <f ca="1"/>
        <v>0</v>
      </c>
      <c r="J321" s="333">
        <f ca="1"/>
        <v>0</v>
      </c>
      <c r="K321" s="333">
        <f ca="1"/>
        <v>0</v>
      </c>
      <c r="L321" s="333">
        <f ca="1"/>
        <v>0</v>
      </c>
      <c r="M321" s="333">
        <f ca="1"/>
        <v>0</v>
      </c>
      <c r="N321" s="333">
        <f ca="1"/>
        <v>0</v>
      </c>
      <c r="O321" s="333">
        <f ca="1"/>
        <v>0</v>
      </c>
      <c r="P321" s="333">
        <f ca="1"/>
        <v>0</v>
      </c>
      <c r="Q321" s="333">
        <f ca="1"/>
        <v>0</v>
      </c>
      <c r="R321" s="333">
        <f ca="1"/>
        <v>0</v>
      </c>
      <c r="S321" s="333">
        <f ca="1"/>
        <v>0</v>
      </c>
      <c r="T321" s="333">
        <f ca="1"/>
        <v>0</v>
      </c>
      <c r="U321" s="333">
        <f ca="1"/>
        <v>0</v>
      </c>
      <c r="V321" s="333">
        <f ca="1"/>
        <v>0</v>
      </c>
      <c r="W321" s="333">
        <f ca="1"/>
        <v>0</v>
      </c>
      <c r="X321" s="333">
        <f ca="1"/>
        <v>0</v>
      </c>
      <c r="Y321" s="333">
        <f ca="1"/>
        <v>0</v>
      </c>
      <c r="Z321" s="333">
        <f ca="1"/>
        <v>0</v>
      </c>
      <c r="AA321" s="333">
        <f ca="1"/>
        <v>0</v>
      </c>
      <c r="AB321" s="333">
        <f ca="1"/>
        <v>0</v>
      </c>
      <c r="AC321" s="333">
        <f ca="1"/>
        <v>0</v>
      </c>
      <c r="AD321" s="333">
        <f ca="1"/>
        <v>0</v>
      </c>
      <c r="AE321" s="333">
        <f ca="1"/>
        <v>0</v>
      </c>
      <c r="AF321" s="333">
        <f ca="1"/>
        <v>0</v>
      </c>
      <c r="AG321" s="333">
        <f ca="1"/>
        <v>0</v>
      </c>
      <c r="AH321" s="333">
        <f ca="1"/>
        <v>0</v>
      </c>
      <c r="AI321" s="333">
        <f ca="1"/>
        <v>0</v>
      </c>
      <c r="AJ321" s="333">
        <f ca="1"/>
        <v>0</v>
      </c>
      <c r="AK321" s="333">
        <f ca="1"/>
        <v>0</v>
      </c>
      <c r="AL321" s="333">
        <f ca="1"/>
        <v>0</v>
      </c>
      <c r="AM321" s="333">
        <f ca="1"/>
        <v>0</v>
      </c>
      <c r="AN321" s="333">
        <f ca="1"/>
        <v>0</v>
      </c>
      <c r="AO321" s="333">
        <f ca="1"/>
        <v>0</v>
      </c>
      <c r="AP321" s="333">
        <f ca="1"/>
        <v>0</v>
      </c>
      <c r="AQ321" s="333">
        <f ca="1"/>
        <v>0</v>
      </c>
      <c r="AR321" s="333">
        <f ca="1"/>
        <v>0</v>
      </c>
      <c r="AS321" s="333">
        <f ca="1"/>
        <v>0</v>
      </c>
      <c r="AT321" s="333">
        <f ca="1"/>
        <v>0</v>
      </c>
      <c r="AU321" s="333">
        <f ca="1"/>
        <v>0</v>
      </c>
      <c r="AV321" s="333">
        <f ca="1"/>
        <v>0</v>
      </c>
      <c r="AW321" s="333">
        <f ca="1"/>
        <v>0</v>
      </c>
      <c r="AX321" s="333">
        <f ca="1"/>
        <v>0</v>
      </c>
      <c r="AY321" s="333">
        <f ca="1"/>
        <v>0</v>
      </c>
      <c r="AZ321" s="333">
        <f ca="1"/>
        <v>0</v>
      </c>
      <c r="BA321" s="333">
        <f ca="1"/>
        <v>0</v>
      </c>
      <c r="BB321" s="333">
        <f ca="1"/>
        <v>0</v>
      </c>
      <c r="BC321" s="333">
        <f ca="1"/>
        <v>0</v>
      </c>
      <c r="BD321" s="333">
        <f ca="1"/>
        <v>0</v>
      </c>
      <c r="BE321" s="333">
        <f ca="1"/>
        <v>0</v>
      </c>
      <c r="BF321" s="333">
        <f ca="1"/>
        <v>0</v>
      </c>
      <c r="BG321" s="333">
        <f ca="1"/>
        <v>0</v>
      </c>
      <c r="BH321" s="333">
        <f ca="1"/>
        <v>0</v>
      </c>
      <c r="BI321" s="333">
        <f ca="1"/>
        <v>0</v>
      </c>
      <c r="BJ321" s="333">
        <f ca="1"/>
        <v>0</v>
      </c>
      <c r="BK321" s="335">
        <f ca="1"/>
        <v>0</v>
      </c>
    </row>
    <row r="322" spans="1:63" x14ac:dyDescent="0.25">
      <c r="A322" s="325" t="str" cm="1">
        <f t="array" aca="1" ref="A322" ca="1">IF(INDIRECT(ADDRESS(9+QUOTIENT(ROW(A321)-1,20),4,4,1,"Equipa de projeto")) = 0,"", _xlfn.CONCAT(1 + QUOTIENT(ROW(A321)-1,20),". ", INDIRECT(ADDRESS(9+QUOTIENT(ROW(A321)-1,20),4,4,1,"Equipa de projeto"))))</f>
        <v/>
      </c>
      <c r="B322" s="326">
        <f>Atividades!$A$1</f>
        <v>0</v>
      </c>
      <c r="C322" s="327" t="s">
        <v>48</v>
      </c>
      <c r="D322" s="328" cm="1">
        <f t="array" aca="1" ref="D322:D341" ca="1">IFERROR(SUMIFS(INDIRECT(_xlfn.CONCAT("'",$A322,"'!",ADDRESS(130,COLUMN(E:E),2),":",ADDRESS(229,COLUMN(E:E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E:E),4,1,Resumo_Horas!$A322)),0)</f>
        <v>0</v>
      </c>
      <c r="E322" s="328" cm="1">
        <f t="array" aca="1" ref="E322:E341" ca="1">IFERROR(SUMIFS(INDIRECT(_xlfn.CONCAT("'",$A322,"'!",ADDRESS(130,COLUMN(F:F),2),":",ADDRESS(229,COLUMN(F:F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F:F),4,1,Resumo_Horas!$A322)),0)</f>
        <v>0</v>
      </c>
      <c r="F322" s="328" cm="1">
        <f t="array" aca="1" ref="F322:F341" ca="1">IFERROR(SUMIFS(INDIRECT(_xlfn.CONCAT("'",$A322,"'!",ADDRESS(130,COLUMN(G:G),2),":",ADDRESS(229,COLUMN(G:G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G:G),4,1,Resumo_Horas!$A322)),0)</f>
        <v>0</v>
      </c>
      <c r="G322" s="328" cm="1">
        <f t="array" aca="1" ref="G322:G341" ca="1">IFERROR(SUMIFS(INDIRECT(_xlfn.CONCAT("'",$A322,"'!",ADDRESS(130,COLUMN(H:H),2),":",ADDRESS(229,COLUMN(H:H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H:H),4,1,Resumo_Horas!$A322)),0)</f>
        <v>0</v>
      </c>
      <c r="H322" s="328" cm="1">
        <f t="array" aca="1" ref="H322:H341" ca="1">IFERROR(SUMIFS(INDIRECT(_xlfn.CONCAT("'",$A322,"'!",ADDRESS(130,COLUMN(I:I),2),":",ADDRESS(229,COLUMN(I:I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I:I),4,1,Resumo_Horas!$A322)),0)</f>
        <v>0</v>
      </c>
      <c r="I322" s="328" cm="1">
        <f t="array" aca="1" ref="I322:I341" ca="1">IFERROR(SUMIFS(INDIRECT(_xlfn.CONCAT("'",$A322,"'!",ADDRESS(130,COLUMN(J:J),2),":",ADDRESS(229,COLUMN(J:J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J:J),4,1,Resumo_Horas!$A322)),0)</f>
        <v>0</v>
      </c>
      <c r="J322" s="328" cm="1">
        <f t="array" aca="1" ref="J322:J341" ca="1">IFERROR(SUMIFS(INDIRECT(_xlfn.CONCAT("'",$A322,"'!",ADDRESS(130,COLUMN(K:K),2),":",ADDRESS(229,COLUMN(K:K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K:K),4,1,Resumo_Horas!$A322)),0)</f>
        <v>0</v>
      </c>
      <c r="K322" s="328" cm="1">
        <f t="array" aca="1" ref="K322:K341" ca="1">IFERROR(SUMIFS(INDIRECT(_xlfn.CONCAT("'",$A322,"'!",ADDRESS(130,COLUMN(L:L),2),":",ADDRESS(229,COLUMN(L:L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L:L),4,1,Resumo_Horas!$A322)),0)</f>
        <v>0</v>
      </c>
      <c r="L322" s="328" cm="1">
        <f t="array" aca="1" ref="L322:L341" ca="1">IFERROR(SUMIFS(INDIRECT(_xlfn.CONCAT("'",$A322,"'!",ADDRESS(130,COLUMN(M:M),2),":",ADDRESS(229,COLUMN(M:M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M:M),4,1,Resumo_Horas!$A322)),0)</f>
        <v>0</v>
      </c>
      <c r="M322" s="328" cm="1">
        <f t="array" aca="1" ref="M322:M341" ca="1">IFERROR(SUMIFS(INDIRECT(_xlfn.CONCAT("'",$A322,"'!",ADDRESS(130,COLUMN(N:N),2),":",ADDRESS(229,COLUMN(N:N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N:N),4,1,Resumo_Horas!$A322)),0)</f>
        <v>0</v>
      </c>
      <c r="N322" s="328" cm="1">
        <f t="array" aca="1" ref="N322:N341" ca="1">IFERROR(SUMIFS(INDIRECT(_xlfn.CONCAT("'",$A322,"'!",ADDRESS(130,COLUMN(O:O),2),":",ADDRESS(229,COLUMN(O:O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O:O),4,1,Resumo_Horas!$A322)),0)</f>
        <v>0</v>
      </c>
      <c r="O322" s="328" cm="1">
        <f t="array" aca="1" ref="O322:O341" ca="1">IFERROR(SUMIFS(INDIRECT(_xlfn.CONCAT("'",$A322,"'!",ADDRESS(130,COLUMN(P:P),2),":",ADDRESS(229,COLUMN(P:P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P:P),4,1,Resumo_Horas!$A322)),0)</f>
        <v>0</v>
      </c>
      <c r="P322" s="328" cm="1">
        <f t="array" aca="1" ref="P322:P341" ca="1">IFERROR(SUMIFS(INDIRECT(_xlfn.CONCAT("'",$A322,"'!",ADDRESS(130,COLUMN(Q:Q),2),":",ADDRESS(229,COLUMN(Q:Q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Q:Q),4,1,Resumo_Horas!$A322)),0)</f>
        <v>0</v>
      </c>
      <c r="Q322" s="328" cm="1">
        <f t="array" aca="1" ref="Q322:Q341" ca="1">IFERROR(SUMIFS(INDIRECT(_xlfn.CONCAT("'",$A322,"'!",ADDRESS(130,COLUMN(R:R),2),":",ADDRESS(229,COLUMN(R:R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R:R),4,1,Resumo_Horas!$A322)),0)</f>
        <v>0</v>
      </c>
      <c r="R322" s="328" cm="1">
        <f t="array" aca="1" ref="R322:R341" ca="1">IFERROR(SUMIFS(INDIRECT(_xlfn.CONCAT("'",$A322,"'!",ADDRESS(130,COLUMN(S:S),2),":",ADDRESS(229,COLUMN(S:S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S:S),4,1,Resumo_Horas!$A322)),0)</f>
        <v>0</v>
      </c>
      <c r="S322" s="328" cm="1">
        <f t="array" aca="1" ref="S322:S341" ca="1">IFERROR(SUMIFS(INDIRECT(_xlfn.CONCAT("'",$A322,"'!",ADDRESS(130,COLUMN(T:T),2),":",ADDRESS(229,COLUMN(T:T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T:T),4,1,Resumo_Horas!$A322)),0)</f>
        <v>0</v>
      </c>
      <c r="T322" s="328" cm="1">
        <f t="array" aca="1" ref="T322:T341" ca="1">IFERROR(SUMIFS(INDIRECT(_xlfn.CONCAT("'",$A322,"'!",ADDRESS(130,COLUMN(U:U),2),":",ADDRESS(229,COLUMN(U:U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U:U),4,1,Resumo_Horas!$A322)),0)</f>
        <v>0</v>
      </c>
      <c r="U322" s="328" cm="1">
        <f t="array" aca="1" ref="U322:U341" ca="1">IFERROR(SUMIFS(INDIRECT(_xlfn.CONCAT("'",$A322,"'!",ADDRESS(130,COLUMN(V:V),2),":",ADDRESS(229,COLUMN(V:V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V:V),4,1,Resumo_Horas!$A322)),0)</f>
        <v>0</v>
      </c>
      <c r="V322" s="328" cm="1">
        <f t="array" aca="1" ref="V322:V341" ca="1">IFERROR(SUMIFS(INDIRECT(_xlfn.CONCAT("'",$A322,"'!",ADDRESS(130,COLUMN(W:W),2),":",ADDRESS(229,COLUMN(W:W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W:W),4,1,Resumo_Horas!$A322)),0)</f>
        <v>0</v>
      </c>
      <c r="W322" s="328" cm="1">
        <f t="array" aca="1" ref="W322:W341" ca="1">IFERROR(SUMIFS(INDIRECT(_xlfn.CONCAT("'",$A322,"'!",ADDRESS(130,COLUMN(X:X),2),":",ADDRESS(229,COLUMN(X:X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X:X),4,1,Resumo_Horas!$A322)),0)</f>
        <v>0</v>
      </c>
      <c r="X322" s="328" cm="1">
        <f t="array" aca="1" ref="X322:X341" ca="1">IFERROR(SUMIFS(INDIRECT(_xlfn.CONCAT("'",$A322,"'!",ADDRESS(130,COLUMN(Y:Y),2),":",ADDRESS(229,COLUMN(Y:Y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Y:Y),4,1,Resumo_Horas!$A322)),0)</f>
        <v>0</v>
      </c>
      <c r="Y322" s="328" cm="1">
        <f t="array" aca="1" ref="Y322:Y341" ca="1">IFERROR(SUMIFS(INDIRECT(_xlfn.CONCAT("'",$A322,"'!",ADDRESS(130,COLUMN(Z:Z),2),":",ADDRESS(229,COLUMN(Z:Z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Z:Z),4,1,Resumo_Horas!$A322)),0)</f>
        <v>0</v>
      </c>
      <c r="Z322" s="328" cm="1">
        <f t="array" aca="1" ref="Z322:Z341" ca="1">IFERROR(SUMIFS(INDIRECT(_xlfn.CONCAT("'",$A322,"'!",ADDRESS(130,COLUMN(AA:AA),2),":",ADDRESS(229,COLUMN(AA:AA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A:AA),4,1,Resumo_Horas!$A322)),0)</f>
        <v>0</v>
      </c>
      <c r="AA322" s="328" cm="1">
        <f t="array" aca="1" ref="AA322:AA341" ca="1">IFERROR(SUMIFS(INDIRECT(_xlfn.CONCAT("'",$A322,"'!",ADDRESS(130,COLUMN(AB:AB),2),":",ADDRESS(229,COLUMN(AB:AB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B:AB),4,1,Resumo_Horas!$A322)),0)</f>
        <v>0</v>
      </c>
      <c r="AB322" s="328" cm="1">
        <f t="array" aca="1" ref="AB322:AB341" ca="1">IFERROR(SUMIFS(INDIRECT(_xlfn.CONCAT("'",$A322,"'!",ADDRESS(130,COLUMN(AC:AC),2),":",ADDRESS(229,COLUMN(AC:AC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C:AC),4,1,Resumo_Horas!$A322)),0)</f>
        <v>0</v>
      </c>
      <c r="AC322" s="328" cm="1">
        <f t="array" aca="1" ref="AC322:AC341" ca="1">IFERROR(SUMIFS(INDIRECT(_xlfn.CONCAT("'",$A322,"'!",ADDRESS(130,COLUMN(AD:AD),2),":",ADDRESS(229,COLUMN(AD:AD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D:AD),4,1,Resumo_Horas!$A322)),0)</f>
        <v>0</v>
      </c>
      <c r="AD322" s="328" cm="1">
        <f t="array" aca="1" ref="AD322:AD341" ca="1">IFERROR(SUMIFS(INDIRECT(_xlfn.CONCAT("'",$A322,"'!",ADDRESS(130,COLUMN(AE:AE),2),":",ADDRESS(229,COLUMN(AE:AE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E:AE),4,1,Resumo_Horas!$A322)),0)</f>
        <v>0</v>
      </c>
      <c r="AE322" s="328" cm="1">
        <f t="array" aca="1" ref="AE322:AE341" ca="1">IFERROR(SUMIFS(INDIRECT(_xlfn.CONCAT("'",$A322,"'!",ADDRESS(130,COLUMN(AF:AF),2),":",ADDRESS(229,COLUMN(AF:AF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F:AF),4,1,Resumo_Horas!$A322)),0)</f>
        <v>0</v>
      </c>
      <c r="AF322" s="328" cm="1">
        <f t="array" aca="1" ref="AF322:AF341" ca="1">IFERROR(SUMIFS(INDIRECT(_xlfn.CONCAT("'",$A322,"'!",ADDRESS(130,COLUMN(AG:AG),2),":",ADDRESS(229,COLUMN(AG:AG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G:AG),4,1,Resumo_Horas!$A322)),0)</f>
        <v>0</v>
      </c>
      <c r="AG322" s="328" cm="1">
        <f t="array" aca="1" ref="AG322:AG341" ca="1">IFERROR(SUMIFS(INDIRECT(_xlfn.CONCAT("'",$A322,"'!",ADDRESS(130,COLUMN(AH:AH),2),":",ADDRESS(229,COLUMN(AH:AH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H:AH),4,1,Resumo_Horas!$A322)),0)</f>
        <v>0</v>
      </c>
      <c r="AH322" s="328" cm="1">
        <f t="array" aca="1" ref="AH322:AH341" ca="1">IFERROR(SUMIFS(INDIRECT(_xlfn.CONCAT("'",$A322,"'!",ADDRESS(130,COLUMN(AI:AI),2),":",ADDRESS(229,COLUMN(AI:AI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I:AI),4,1,Resumo_Horas!$A322)),0)</f>
        <v>0</v>
      </c>
      <c r="AI322" s="328" cm="1">
        <f t="array" aca="1" ref="AI322:AI341" ca="1">IFERROR(SUMIFS(INDIRECT(_xlfn.CONCAT("'",$A322,"'!",ADDRESS(130,COLUMN(AJ:AJ),2),":",ADDRESS(229,COLUMN(AJ:AJ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J:AJ),4,1,Resumo_Horas!$A322)),0)</f>
        <v>0</v>
      </c>
      <c r="AJ322" s="328" cm="1">
        <f t="array" aca="1" ref="AJ322:AJ341" ca="1">IFERROR(SUMIFS(INDIRECT(_xlfn.CONCAT("'",$A322,"'!",ADDRESS(130,COLUMN(AK:AK),2),":",ADDRESS(229,COLUMN(AK:AK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K:AK),4,1,Resumo_Horas!$A322)),0)</f>
        <v>0</v>
      </c>
      <c r="AK322" s="328" cm="1">
        <f t="array" aca="1" ref="AK322:AK341" ca="1">IFERROR(SUMIFS(INDIRECT(_xlfn.CONCAT("'",$A322,"'!",ADDRESS(130,COLUMN(AL:AL),2),":",ADDRESS(229,COLUMN(AL:AL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L:AL),4,1,Resumo_Horas!$A322)),0)</f>
        <v>0</v>
      </c>
      <c r="AL322" s="328" cm="1">
        <f t="array" aca="1" ref="AL322:AL341" ca="1">IFERROR(SUMIFS(INDIRECT(_xlfn.CONCAT("'",$A322,"'!",ADDRESS(130,COLUMN(AM:AM),2),":",ADDRESS(229,COLUMN(AM:AM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M:AM),4,1,Resumo_Horas!$A322)),0)</f>
        <v>0</v>
      </c>
      <c r="AM322" s="328" cm="1">
        <f t="array" aca="1" ref="AM322:AM341" ca="1">IFERROR(SUMIFS(INDIRECT(_xlfn.CONCAT("'",$A322,"'!",ADDRESS(130,COLUMN(AN:AN),2),":",ADDRESS(229,COLUMN(AN:AN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N:AN),4,1,Resumo_Horas!$A322)),0)</f>
        <v>0</v>
      </c>
      <c r="AN322" s="328" cm="1">
        <f t="array" aca="1" ref="AN322:AN341" ca="1">IFERROR(SUMIFS(INDIRECT(_xlfn.CONCAT("'",$A322,"'!",ADDRESS(130,COLUMN(AO:AO),2),":",ADDRESS(229,COLUMN(AO:AO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O:AO),4,1,Resumo_Horas!$A322)),0)</f>
        <v>0</v>
      </c>
      <c r="AO322" s="328" cm="1">
        <f t="array" aca="1" ref="AO322:AO341" ca="1">IFERROR(SUMIFS(INDIRECT(_xlfn.CONCAT("'",$A322,"'!",ADDRESS(130,COLUMN(AP:AP),2),":",ADDRESS(229,COLUMN(AP:AP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P:AP),4,1,Resumo_Horas!$A322)),0)</f>
        <v>0</v>
      </c>
      <c r="AP322" s="328" cm="1">
        <f t="array" aca="1" ref="AP322:AP341" ca="1">IFERROR(SUMIFS(INDIRECT(_xlfn.CONCAT("'",$A322,"'!",ADDRESS(130,COLUMN(AQ:AQ),2),":",ADDRESS(229,COLUMN(AQ:AQ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Q:AQ),4,1,Resumo_Horas!$A322)),0)</f>
        <v>0</v>
      </c>
      <c r="AQ322" s="328" cm="1">
        <f t="array" aca="1" ref="AQ322:AQ341" ca="1">IFERROR(SUMIFS(INDIRECT(_xlfn.CONCAT("'",$A322,"'!",ADDRESS(130,COLUMN(AR:AR),2),":",ADDRESS(229,COLUMN(AR:AR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R:AR),4,1,Resumo_Horas!$A322)),0)</f>
        <v>0</v>
      </c>
      <c r="AR322" s="328" cm="1">
        <f t="array" aca="1" ref="AR322:AR341" ca="1">IFERROR(SUMIFS(INDIRECT(_xlfn.CONCAT("'",$A322,"'!",ADDRESS(130,COLUMN(AS:AS),2),":",ADDRESS(229,COLUMN(AS:AS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S:AS),4,1,Resumo_Horas!$A322)),0)</f>
        <v>0</v>
      </c>
      <c r="AS322" s="328" cm="1">
        <f t="array" aca="1" ref="AS322:AS341" ca="1">IFERROR(SUMIFS(INDIRECT(_xlfn.CONCAT("'",$A322,"'!",ADDRESS(130,COLUMN(AT:AT),2),":",ADDRESS(229,COLUMN(AT:AT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T:AT),4,1,Resumo_Horas!$A322)),0)</f>
        <v>0</v>
      </c>
      <c r="AT322" s="328" cm="1">
        <f t="array" aca="1" ref="AT322:AT341" ca="1">IFERROR(SUMIFS(INDIRECT(_xlfn.CONCAT("'",$A322,"'!",ADDRESS(130,COLUMN(AU:AU),2),":",ADDRESS(229,COLUMN(AU:AU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U:AU),4,1,Resumo_Horas!$A322)),0)</f>
        <v>0</v>
      </c>
      <c r="AU322" s="328" cm="1">
        <f t="array" aca="1" ref="AU322:AU341" ca="1">IFERROR(SUMIFS(INDIRECT(_xlfn.CONCAT("'",$A322,"'!",ADDRESS(130,COLUMN(AV:AV),2),":",ADDRESS(229,COLUMN(AV:AV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V:AV),4,1,Resumo_Horas!$A322)),0)</f>
        <v>0</v>
      </c>
      <c r="AV322" s="328" cm="1">
        <f t="array" aca="1" ref="AV322:AV341" ca="1">IFERROR(SUMIFS(INDIRECT(_xlfn.CONCAT("'",$A322,"'!",ADDRESS(130,COLUMN(AW:AW),2),":",ADDRESS(229,COLUMN(AW:AW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W:AW),4,1,Resumo_Horas!$A322)),0)</f>
        <v>0</v>
      </c>
      <c r="AW322" s="328" cm="1">
        <f t="array" aca="1" ref="AW322:AW341" ca="1">IFERROR(SUMIFS(INDIRECT(_xlfn.CONCAT("'",$A322,"'!",ADDRESS(130,COLUMN(AX:AX),2),":",ADDRESS(229,COLUMN(AX:AX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X:AX),4,1,Resumo_Horas!$A322)),0)</f>
        <v>0</v>
      </c>
      <c r="AX322" s="328" cm="1">
        <f t="array" aca="1" ref="AX322:AX341" ca="1">IFERROR(SUMIFS(INDIRECT(_xlfn.CONCAT("'",$A322,"'!",ADDRESS(130,COLUMN(AY:AY),2),":",ADDRESS(229,COLUMN(AY:AY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Y:AY),4,1,Resumo_Horas!$A322)),0)</f>
        <v>0</v>
      </c>
      <c r="AY322" s="328" cm="1">
        <f t="array" aca="1" ref="AY322:AY341" ca="1">IFERROR(SUMIFS(INDIRECT(_xlfn.CONCAT("'",$A322,"'!",ADDRESS(130,COLUMN(AZ:AZ),2),":",ADDRESS(229,COLUMN(AZ:AZ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AZ:AZ),4,1,Resumo_Horas!$A322)),0)</f>
        <v>0</v>
      </c>
      <c r="AZ322" s="328" cm="1">
        <f t="array" aca="1" ref="AZ322:AZ341" ca="1">IFERROR(SUMIFS(INDIRECT(_xlfn.CONCAT("'",$A322,"'!",ADDRESS(130,COLUMN(BA:BA),2),":",ADDRESS(229,COLUMN(BA:BA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A:BA),4,1,Resumo_Horas!$A322)),0)</f>
        <v>0</v>
      </c>
      <c r="BA322" s="328" cm="1">
        <f t="array" aca="1" ref="BA322:BA341" ca="1">IFERROR(SUMIFS(INDIRECT(_xlfn.CONCAT("'",$A322,"'!",ADDRESS(130,COLUMN(BB:BB),2),":",ADDRESS(229,COLUMN(BB:BB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B:BB),4,1,Resumo_Horas!$A322)),0)</f>
        <v>0</v>
      </c>
      <c r="BB322" s="328" cm="1">
        <f t="array" aca="1" ref="BB322:BB341" ca="1">IFERROR(SUMIFS(INDIRECT(_xlfn.CONCAT("'",$A322,"'!",ADDRESS(130,COLUMN(BC:BC),2),":",ADDRESS(229,COLUMN(BC:BC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C:BC),4,1,Resumo_Horas!$A322)),0)</f>
        <v>0</v>
      </c>
      <c r="BC322" s="328" cm="1">
        <f t="array" aca="1" ref="BC322:BC341" ca="1">IFERROR(SUMIFS(INDIRECT(_xlfn.CONCAT("'",$A322,"'!",ADDRESS(130,COLUMN(BD:BD),2),":",ADDRESS(229,COLUMN(BD:BD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D:BD),4,1,Resumo_Horas!$A322)),0)</f>
        <v>0</v>
      </c>
      <c r="BD322" s="328" cm="1">
        <f t="array" aca="1" ref="BD322:BD341" ca="1">IFERROR(SUMIFS(INDIRECT(_xlfn.CONCAT("'",$A322,"'!",ADDRESS(130,COLUMN(BE:BE),2),":",ADDRESS(229,COLUMN(BE:BE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E:BE),4,1,Resumo_Horas!$A322)),0)</f>
        <v>0</v>
      </c>
      <c r="BE322" s="328" cm="1">
        <f t="array" aca="1" ref="BE322:BE341" ca="1">IFERROR(SUMIFS(INDIRECT(_xlfn.CONCAT("'",$A322,"'!",ADDRESS(130,COLUMN(BF:BF),2),":",ADDRESS(229,COLUMN(BF:BF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F:BF),4,1,Resumo_Horas!$A322)),0)</f>
        <v>0</v>
      </c>
      <c r="BF322" s="328" cm="1">
        <f t="array" aca="1" ref="BF322:BF341" ca="1">IFERROR(SUMIFS(INDIRECT(_xlfn.CONCAT("'",$A322,"'!",ADDRESS(130,COLUMN(BG:BG),2),":",ADDRESS(229,COLUMN(BG:BG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G:BG),4,1,Resumo_Horas!$A322)),0)</f>
        <v>0</v>
      </c>
      <c r="BG322" s="328" cm="1">
        <f t="array" aca="1" ref="BG322:BG341" ca="1">IFERROR(SUMIFS(INDIRECT(_xlfn.CONCAT("'",$A322,"'!",ADDRESS(130,COLUMN(BH:BH),2),":",ADDRESS(229,COLUMN(BH:BH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H:BH),4,1,Resumo_Horas!$A322)),0)</f>
        <v>0</v>
      </c>
      <c r="BH322" s="328" cm="1">
        <f t="array" aca="1" ref="BH322:BH341" ca="1">IFERROR(SUMIFS(INDIRECT(_xlfn.CONCAT("'",$A322,"'!",ADDRESS(130,COLUMN(BI:BI),2),":",ADDRESS(229,COLUMN(BI:BI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I:BI),4,1,Resumo_Horas!$A322)),0)</f>
        <v>0</v>
      </c>
      <c r="BI322" s="328" cm="1">
        <f t="array" aca="1" ref="BI322:BI341" ca="1">IFERROR(SUMIFS(INDIRECT(_xlfn.CONCAT("'",$A322,"'!",ADDRESS(130,COLUMN(BJ:BJ),2),":",ADDRESS(229,COLUMN(BJ:BJ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J:BJ),4,1,Resumo_Horas!$A322)),0)</f>
        <v>0</v>
      </c>
      <c r="BJ322" s="328" cm="1">
        <f t="array" aca="1" ref="BJ322:BJ341" ca="1">IFERROR(SUMIFS(INDIRECT(_xlfn.CONCAT("'",$A322,"'!",ADDRESS(130,COLUMN(BK:BK),2),":",ADDRESS(229,COLUMN(BK:BK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K:BK),4,1,Resumo_Horas!$A322)),0)</f>
        <v>0</v>
      </c>
      <c r="BK322" s="329" cm="1">
        <f t="array" aca="1" ref="BK322:BK341" ca="1">IFERROR(SUMIFS(INDIRECT(_xlfn.CONCAT("'",$A322,"'!",ADDRESS(130,COLUMN(BL:BL),2),":",ADDRESS(229,COLUMN(BL:BL),2))),INDIRECT(_xlfn.CONCAT("'",$A322,"'!",ADDRESS(130,COLUMN($B:$B),1),":",ADDRESS(229,COLUMN($B:$B),1))),Resumo_Horas!$B322:$B341,INDIRECT(_xlfn.CONCAT("'",$A322,"'!",ADDRESS(130,COLUMN($C:$C),1),":",ADDRESS(229,COLUMN($C:$C),1))),Resumo_Horas!$C322:$C341)*INDIRECT(ADDRESS(7,COLUMN(BL:BL),4,1,Resumo_Horas!$A322)),0)</f>
        <v>0</v>
      </c>
    </row>
    <row r="323" spans="1:63" x14ac:dyDescent="0.25">
      <c r="A323" s="330" t="str" cm="1">
        <f t="array" aca="1" ref="A323" ca="1">IF(INDIRECT(ADDRESS(9+QUOTIENT(ROW(A322)-1,20),4,4,1,"Equipa de projeto")) = 0,"", _xlfn.CONCAT(1 + QUOTIENT(ROW(A322)-1,20),". ", INDIRECT(ADDRESS(9+QUOTIENT(ROW(A322)-1,20),4,4,1,"Equipa de projeto"))))</f>
        <v/>
      </c>
      <c r="B323">
        <f>Atividades!$A$1</f>
        <v>0</v>
      </c>
      <c r="C323" s="123" t="s">
        <v>49</v>
      </c>
      <c r="D323">
        <f ca="1"/>
        <v>0</v>
      </c>
      <c r="E323">
        <f ca="1"/>
        <v>0</v>
      </c>
      <c r="F323">
        <f ca="1"/>
        <v>0</v>
      </c>
      <c r="G323">
        <f ca="1"/>
        <v>0</v>
      </c>
      <c r="H323">
        <f ca="1"/>
        <v>0</v>
      </c>
      <c r="I323">
        <f ca="1"/>
        <v>0</v>
      </c>
      <c r="J323">
        <f ca="1"/>
        <v>0</v>
      </c>
      <c r="K323">
        <f ca="1"/>
        <v>0</v>
      </c>
      <c r="L323">
        <f ca="1"/>
        <v>0</v>
      </c>
      <c r="M323">
        <f ca="1"/>
        <v>0</v>
      </c>
      <c r="N323">
        <f ca="1"/>
        <v>0</v>
      </c>
      <c r="O323">
        <f ca="1"/>
        <v>0</v>
      </c>
      <c r="P323">
        <f ca="1"/>
        <v>0</v>
      </c>
      <c r="Q323">
        <f ca="1"/>
        <v>0</v>
      </c>
      <c r="R323">
        <f ca="1"/>
        <v>0</v>
      </c>
      <c r="S323">
        <f ca="1"/>
        <v>0</v>
      </c>
      <c r="T323">
        <f ca="1"/>
        <v>0</v>
      </c>
      <c r="U323">
        <f ca="1"/>
        <v>0</v>
      </c>
      <c r="V323">
        <f ca="1"/>
        <v>0</v>
      </c>
      <c r="W323">
        <f ca="1"/>
        <v>0</v>
      </c>
      <c r="X323">
        <f ca="1"/>
        <v>0</v>
      </c>
      <c r="Y323">
        <f ca="1"/>
        <v>0</v>
      </c>
      <c r="Z323">
        <f ca="1"/>
        <v>0</v>
      </c>
      <c r="AA323">
        <f ca="1"/>
        <v>0</v>
      </c>
      <c r="AB323">
        <f ca="1"/>
        <v>0</v>
      </c>
      <c r="AC323">
        <f ca="1"/>
        <v>0</v>
      </c>
      <c r="AD323">
        <f ca="1"/>
        <v>0</v>
      </c>
      <c r="AE323">
        <f ca="1"/>
        <v>0</v>
      </c>
      <c r="AF323">
        <f ca="1"/>
        <v>0</v>
      </c>
      <c r="AG323">
        <f ca="1"/>
        <v>0</v>
      </c>
      <c r="AH323">
        <f ca="1"/>
        <v>0</v>
      </c>
      <c r="AI323">
        <f ca="1"/>
        <v>0</v>
      </c>
      <c r="AJ323">
        <f ca="1"/>
        <v>0</v>
      </c>
      <c r="AK323">
        <f ca="1"/>
        <v>0</v>
      </c>
      <c r="AL323">
        <f ca="1"/>
        <v>0</v>
      </c>
      <c r="AM323">
        <f ca="1"/>
        <v>0</v>
      </c>
      <c r="AN323">
        <f ca="1"/>
        <v>0</v>
      </c>
      <c r="AO323">
        <f ca="1"/>
        <v>0</v>
      </c>
      <c r="AP323">
        <f ca="1"/>
        <v>0</v>
      </c>
      <c r="AQ323">
        <f ca="1"/>
        <v>0</v>
      </c>
      <c r="AR323">
        <f ca="1"/>
        <v>0</v>
      </c>
      <c r="AS323">
        <f ca="1"/>
        <v>0</v>
      </c>
      <c r="AT323">
        <f ca="1"/>
        <v>0</v>
      </c>
      <c r="AU323">
        <f ca="1"/>
        <v>0</v>
      </c>
      <c r="AV323">
        <f ca="1"/>
        <v>0</v>
      </c>
      <c r="AW323">
        <f ca="1"/>
        <v>0</v>
      </c>
      <c r="AX323">
        <f ca="1"/>
        <v>0</v>
      </c>
      <c r="AY323">
        <f ca="1"/>
        <v>0</v>
      </c>
      <c r="AZ323">
        <f ca="1"/>
        <v>0</v>
      </c>
      <c r="BA323">
        <f ca="1"/>
        <v>0</v>
      </c>
      <c r="BB323">
        <f ca="1"/>
        <v>0</v>
      </c>
      <c r="BC323">
        <f ca="1"/>
        <v>0</v>
      </c>
      <c r="BD323">
        <f ca="1"/>
        <v>0</v>
      </c>
      <c r="BE323">
        <f ca="1"/>
        <v>0</v>
      </c>
      <c r="BF323">
        <f ca="1"/>
        <v>0</v>
      </c>
      <c r="BG323">
        <f ca="1"/>
        <v>0</v>
      </c>
      <c r="BH323">
        <f ca="1"/>
        <v>0</v>
      </c>
      <c r="BI323">
        <f ca="1"/>
        <v>0</v>
      </c>
      <c r="BJ323">
        <f ca="1"/>
        <v>0</v>
      </c>
      <c r="BK323" s="331">
        <f ca="1"/>
        <v>0</v>
      </c>
    </row>
    <row r="324" spans="1:63" x14ac:dyDescent="0.25">
      <c r="A324" s="330" t="str" cm="1">
        <f t="array" aca="1" ref="A324" ca="1">IF(INDIRECT(ADDRESS(9+QUOTIENT(ROW(A323)-1,20),4,4,1,"Equipa de projeto")) = 0,"", _xlfn.CONCAT(1 + QUOTIENT(ROW(A323)-1,20),". ", INDIRECT(ADDRESS(9+QUOTIENT(ROW(A323)-1,20),4,4,1,"Equipa de projeto"))))</f>
        <v/>
      </c>
      <c r="B324">
        <f>Atividades!$A$13</f>
        <v>0</v>
      </c>
      <c r="C324" s="123" t="s">
        <v>48</v>
      </c>
      <c r="D324">
        <f ca="1"/>
        <v>0</v>
      </c>
      <c r="E324">
        <f ca="1"/>
        <v>0</v>
      </c>
      <c r="F324">
        <f ca="1"/>
        <v>0</v>
      </c>
      <c r="G324">
        <f ca="1"/>
        <v>0</v>
      </c>
      <c r="H324">
        <f ca="1"/>
        <v>0</v>
      </c>
      <c r="I324">
        <f ca="1"/>
        <v>0</v>
      </c>
      <c r="J324">
        <f ca="1"/>
        <v>0</v>
      </c>
      <c r="K324">
        <f ca="1"/>
        <v>0</v>
      </c>
      <c r="L324">
        <f ca="1"/>
        <v>0</v>
      </c>
      <c r="M324">
        <f ca="1"/>
        <v>0</v>
      </c>
      <c r="N324">
        <f ca="1"/>
        <v>0</v>
      </c>
      <c r="O324">
        <f ca="1"/>
        <v>0</v>
      </c>
      <c r="P324">
        <f ca="1"/>
        <v>0</v>
      </c>
      <c r="Q324">
        <f ca="1"/>
        <v>0</v>
      </c>
      <c r="R324">
        <f ca="1"/>
        <v>0</v>
      </c>
      <c r="S324">
        <f ca="1"/>
        <v>0</v>
      </c>
      <c r="T324">
        <f ca="1"/>
        <v>0</v>
      </c>
      <c r="U324">
        <f ca="1"/>
        <v>0</v>
      </c>
      <c r="V324">
        <f ca="1"/>
        <v>0</v>
      </c>
      <c r="W324">
        <f ca="1"/>
        <v>0</v>
      </c>
      <c r="X324">
        <f ca="1"/>
        <v>0</v>
      </c>
      <c r="Y324">
        <f ca="1"/>
        <v>0</v>
      </c>
      <c r="Z324">
        <f ca="1"/>
        <v>0</v>
      </c>
      <c r="AA324">
        <f ca="1"/>
        <v>0</v>
      </c>
      <c r="AB324">
        <f ca="1"/>
        <v>0</v>
      </c>
      <c r="AC324">
        <f ca="1"/>
        <v>0</v>
      </c>
      <c r="AD324">
        <f ca="1"/>
        <v>0</v>
      </c>
      <c r="AE324">
        <f ca="1"/>
        <v>0</v>
      </c>
      <c r="AF324">
        <f ca="1"/>
        <v>0</v>
      </c>
      <c r="AG324">
        <f ca="1"/>
        <v>0</v>
      </c>
      <c r="AH324">
        <f ca="1"/>
        <v>0</v>
      </c>
      <c r="AI324">
        <f ca="1"/>
        <v>0</v>
      </c>
      <c r="AJ324">
        <f ca="1"/>
        <v>0</v>
      </c>
      <c r="AK324">
        <f ca="1"/>
        <v>0</v>
      </c>
      <c r="AL324">
        <f ca="1"/>
        <v>0</v>
      </c>
      <c r="AM324">
        <f ca="1"/>
        <v>0</v>
      </c>
      <c r="AN324">
        <f ca="1"/>
        <v>0</v>
      </c>
      <c r="AO324">
        <f ca="1"/>
        <v>0</v>
      </c>
      <c r="AP324">
        <f ca="1"/>
        <v>0</v>
      </c>
      <c r="AQ324">
        <f ca="1"/>
        <v>0</v>
      </c>
      <c r="AR324">
        <f ca="1"/>
        <v>0</v>
      </c>
      <c r="AS324">
        <f ca="1"/>
        <v>0</v>
      </c>
      <c r="AT324">
        <f ca="1"/>
        <v>0</v>
      </c>
      <c r="AU324">
        <f ca="1"/>
        <v>0</v>
      </c>
      <c r="AV324">
        <f ca="1"/>
        <v>0</v>
      </c>
      <c r="AW324">
        <f ca="1"/>
        <v>0</v>
      </c>
      <c r="AX324">
        <f ca="1"/>
        <v>0</v>
      </c>
      <c r="AY324">
        <f ca="1"/>
        <v>0</v>
      </c>
      <c r="AZ324">
        <f ca="1"/>
        <v>0</v>
      </c>
      <c r="BA324">
        <f ca="1"/>
        <v>0</v>
      </c>
      <c r="BB324">
        <f ca="1"/>
        <v>0</v>
      </c>
      <c r="BC324">
        <f ca="1"/>
        <v>0</v>
      </c>
      <c r="BD324">
        <f ca="1"/>
        <v>0</v>
      </c>
      <c r="BE324">
        <f ca="1"/>
        <v>0</v>
      </c>
      <c r="BF324">
        <f ca="1"/>
        <v>0</v>
      </c>
      <c r="BG324">
        <f ca="1"/>
        <v>0</v>
      </c>
      <c r="BH324">
        <f ca="1"/>
        <v>0</v>
      </c>
      <c r="BI324">
        <f ca="1"/>
        <v>0</v>
      </c>
      <c r="BJ324">
        <f ca="1"/>
        <v>0</v>
      </c>
      <c r="BK324" s="331">
        <f ca="1"/>
        <v>0</v>
      </c>
    </row>
    <row r="325" spans="1:63" x14ac:dyDescent="0.25">
      <c r="A325" s="330" t="str" cm="1">
        <f t="array" aca="1" ref="A325" ca="1">IF(INDIRECT(ADDRESS(9+QUOTIENT(ROW(A324)-1,20),4,4,1,"Equipa de projeto")) = 0,"", _xlfn.CONCAT(1 + QUOTIENT(ROW(A324)-1,20),". ", INDIRECT(ADDRESS(9+QUOTIENT(ROW(A324)-1,20),4,4,1,"Equipa de projeto"))))</f>
        <v/>
      </c>
      <c r="B325">
        <f>Atividades!$A$13</f>
        <v>0</v>
      </c>
      <c r="C325" s="123" t="s">
        <v>49</v>
      </c>
      <c r="D325">
        <f ca="1"/>
        <v>0</v>
      </c>
      <c r="E325">
        <f ca="1"/>
        <v>0</v>
      </c>
      <c r="F325">
        <f ca="1"/>
        <v>0</v>
      </c>
      <c r="G325">
        <f ca="1"/>
        <v>0</v>
      </c>
      <c r="H325">
        <f ca="1"/>
        <v>0</v>
      </c>
      <c r="I325">
        <f ca="1"/>
        <v>0</v>
      </c>
      <c r="J325">
        <f ca="1"/>
        <v>0</v>
      </c>
      <c r="K325">
        <f ca="1"/>
        <v>0</v>
      </c>
      <c r="L325">
        <f ca="1"/>
        <v>0</v>
      </c>
      <c r="M325">
        <f ca="1"/>
        <v>0</v>
      </c>
      <c r="N325">
        <f ca="1"/>
        <v>0</v>
      </c>
      <c r="O325">
        <f ca="1"/>
        <v>0</v>
      </c>
      <c r="P325">
        <f ca="1"/>
        <v>0</v>
      </c>
      <c r="Q325">
        <f ca="1"/>
        <v>0</v>
      </c>
      <c r="R325">
        <f ca="1"/>
        <v>0</v>
      </c>
      <c r="S325">
        <f ca="1"/>
        <v>0</v>
      </c>
      <c r="T325">
        <f ca="1"/>
        <v>0</v>
      </c>
      <c r="U325">
        <f ca="1"/>
        <v>0</v>
      </c>
      <c r="V325">
        <f ca="1"/>
        <v>0</v>
      </c>
      <c r="W325">
        <f ca="1"/>
        <v>0</v>
      </c>
      <c r="X325">
        <f ca="1"/>
        <v>0</v>
      </c>
      <c r="Y325">
        <f ca="1"/>
        <v>0</v>
      </c>
      <c r="Z325">
        <f ca="1"/>
        <v>0</v>
      </c>
      <c r="AA325">
        <f ca="1"/>
        <v>0</v>
      </c>
      <c r="AB325">
        <f ca="1"/>
        <v>0</v>
      </c>
      <c r="AC325">
        <f ca="1"/>
        <v>0</v>
      </c>
      <c r="AD325">
        <f ca="1"/>
        <v>0</v>
      </c>
      <c r="AE325">
        <f ca="1"/>
        <v>0</v>
      </c>
      <c r="AF325">
        <f ca="1"/>
        <v>0</v>
      </c>
      <c r="AG325">
        <f ca="1"/>
        <v>0</v>
      </c>
      <c r="AH325">
        <f ca="1"/>
        <v>0</v>
      </c>
      <c r="AI325">
        <f ca="1"/>
        <v>0</v>
      </c>
      <c r="AJ325">
        <f ca="1"/>
        <v>0</v>
      </c>
      <c r="AK325">
        <f ca="1"/>
        <v>0</v>
      </c>
      <c r="AL325">
        <f ca="1"/>
        <v>0</v>
      </c>
      <c r="AM325">
        <f ca="1"/>
        <v>0</v>
      </c>
      <c r="AN325">
        <f ca="1"/>
        <v>0</v>
      </c>
      <c r="AO325">
        <f ca="1"/>
        <v>0</v>
      </c>
      <c r="AP325">
        <f ca="1"/>
        <v>0</v>
      </c>
      <c r="AQ325">
        <f ca="1"/>
        <v>0</v>
      </c>
      <c r="AR325">
        <f ca="1"/>
        <v>0</v>
      </c>
      <c r="AS325">
        <f ca="1"/>
        <v>0</v>
      </c>
      <c r="AT325">
        <f ca="1"/>
        <v>0</v>
      </c>
      <c r="AU325">
        <f ca="1"/>
        <v>0</v>
      </c>
      <c r="AV325">
        <f ca="1"/>
        <v>0</v>
      </c>
      <c r="AW325">
        <f ca="1"/>
        <v>0</v>
      </c>
      <c r="AX325">
        <f ca="1"/>
        <v>0</v>
      </c>
      <c r="AY325">
        <f ca="1"/>
        <v>0</v>
      </c>
      <c r="AZ325">
        <f ca="1"/>
        <v>0</v>
      </c>
      <c r="BA325">
        <f ca="1"/>
        <v>0</v>
      </c>
      <c r="BB325">
        <f ca="1"/>
        <v>0</v>
      </c>
      <c r="BC325">
        <f ca="1"/>
        <v>0</v>
      </c>
      <c r="BD325">
        <f ca="1"/>
        <v>0</v>
      </c>
      <c r="BE325">
        <f ca="1"/>
        <v>0</v>
      </c>
      <c r="BF325">
        <f ca="1"/>
        <v>0</v>
      </c>
      <c r="BG325">
        <f ca="1"/>
        <v>0</v>
      </c>
      <c r="BH325">
        <f ca="1"/>
        <v>0</v>
      </c>
      <c r="BI325">
        <f ca="1"/>
        <v>0</v>
      </c>
      <c r="BJ325">
        <f ca="1"/>
        <v>0</v>
      </c>
      <c r="BK325" s="331">
        <f ca="1"/>
        <v>0</v>
      </c>
    </row>
    <row r="326" spans="1:63" x14ac:dyDescent="0.25">
      <c r="A326" s="330" t="str" cm="1">
        <f t="array" aca="1" ref="A326" ca="1">IF(INDIRECT(ADDRESS(9+QUOTIENT(ROW(A325)-1,20),4,4,1,"Equipa de projeto")) = 0,"", _xlfn.CONCAT(1 + QUOTIENT(ROW(A325)-1,20),". ", INDIRECT(ADDRESS(9+QUOTIENT(ROW(A325)-1,20),4,4,1,"Equipa de projeto"))))</f>
        <v/>
      </c>
      <c r="B326">
        <f>Atividades!$A$25</f>
        <v>0</v>
      </c>
      <c r="C326" s="123" t="s">
        <v>48</v>
      </c>
      <c r="D326">
        <f ca="1"/>
        <v>0</v>
      </c>
      <c r="E326">
        <f ca="1"/>
        <v>0</v>
      </c>
      <c r="F326">
        <f ca="1"/>
        <v>0</v>
      </c>
      <c r="G326">
        <f ca="1"/>
        <v>0</v>
      </c>
      <c r="H326">
        <f ca="1"/>
        <v>0</v>
      </c>
      <c r="I326">
        <f ca="1"/>
        <v>0</v>
      </c>
      <c r="J326">
        <f ca="1"/>
        <v>0</v>
      </c>
      <c r="K326">
        <f ca="1"/>
        <v>0</v>
      </c>
      <c r="L326">
        <f ca="1"/>
        <v>0</v>
      </c>
      <c r="M326">
        <f ca="1"/>
        <v>0</v>
      </c>
      <c r="N326">
        <f ca="1"/>
        <v>0</v>
      </c>
      <c r="O326">
        <f ca="1"/>
        <v>0</v>
      </c>
      <c r="P326">
        <f ca="1"/>
        <v>0</v>
      </c>
      <c r="Q326">
        <f ca="1"/>
        <v>0</v>
      </c>
      <c r="R326">
        <f ca="1"/>
        <v>0</v>
      </c>
      <c r="S326">
        <f ca="1"/>
        <v>0</v>
      </c>
      <c r="T326">
        <f ca="1"/>
        <v>0</v>
      </c>
      <c r="U326">
        <f ca="1"/>
        <v>0</v>
      </c>
      <c r="V326">
        <f ca="1"/>
        <v>0</v>
      </c>
      <c r="W326">
        <f ca="1"/>
        <v>0</v>
      </c>
      <c r="X326">
        <f ca="1"/>
        <v>0</v>
      </c>
      <c r="Y326">
        <f ca="1"/>
        <v>0</v>
      </c>
      <c r="Z326">
        <f ca="1"/>
        <v>0</v>
      </c>
      <c r="AA326">
        <f ca="1"/>
        <v>0</v>
      </c>
      <c r="AB326">
        <f ca="1"/>
        <v>0</v>
      </c>
      <c r="AC326">
        <f ca="1"/>
        <v>0</v>
      </c>
      <c r="AD326">
        <f ca="1"/>
        <v>0</v>
      </c>
      <c r="AE326">
        <f ca="1"/>
        <v>0</v>
      </c>
      <c r="AF326">
        <f ca="1"/>
        <v>0</v>
      </c>
      <c r="AG326">
        <f ca="1"/>
        <v>0</v>
      </c>
      <c r="AH326">
        <f ca="1"/>
        <v>0</v>
      </c>
      <c r="AI326">
        <f ca="1"/>
        <v>0</v>
      </c>
      <c r="AJ326">
        <f ca="1"/>
        <v>0</v>
      </c>
      <c r="AK326">
        <f ca="1"/>
        <v>0</v>
      </c>
      <c r="AL326">
        <f ca="1"/>
        <v>0</v>
      </c>
      <c r="AM326">
        <f ca="1"/>
        <v>0</v>
      </c>
      <c r="AN326">
        <f ca="1"/>
        <v>0</v>
      </c>
      <c r="AO326">
        <f ca="1"/>
        <v>0</v>
      </c>
      <c r="AP326">
        <f ca="1"/>
        <v>0</v>
      </c>
      <c r="AQ326">
        <f ca="1"/>
        <v>0</v>
      </c>
      <c r="AR326">
        <f ca="1"/>
        <v>0</v>
      </c>
      <c r="AS326">
        <f ca="1"/>
        <v>0</v>
      </c>
      <c r="AT326">
        <f ca="1"/>
        <v>0</v>
      </c>
      <c r="AU326">
        <f ca="1"/>
        <v>0</v>
      </c>
      <c r="AV326">
        <f ca="1"/>
        <v>0</v>
      </c>
      <c r="AW326">
        <f ca="1"/>
        <v>0</v>
      </c>
      <c r="AX326">
        <f ca="1"/>
        <v>0</v>
      </c>
      <c r="AY326">
        <f ca="1"/>
        <v>0</v>
      </c>
      <c r="AZ326">
        <f ca="1"/>
        <v>0</v>
      </c>
      <c r="BA326">
        <f ca="1"/>
        <v>0</v>
      </c>
      <c r="BB326">
        <f ca="1"/>
        <v>0</v>
      </c>
      <c r="BC326">
        <f ca="1"/>
        <v>0</v>
      </c>
      <c r="BD326">
        <f ca="1"/>
        <v>0</v>
      </c>
      <c r="BE326">
        <f ca="1"/>
        <v>0</v>
      </c>
      <c r="BF326">
        <f ca="1"/>
        <v>0</v>
      </c>
      <c r="BG326">
        <f ca="1"/>
        <v>0</v>
      </c>
      <c r="BH326">
        <f ca="1"/>
        <v>0</v>
      </c>
      <c r="BI326">
        <f ca="1"/>
        <v>0</v>
      </c>
      <c r="BJ326">
        <f ca="1"/>
        <v>0</v>
      </c>
      <c r="BK326" s="331">
        <f ca="1"/>
        <v>0</v>
      </c>
    </row>
    <row r="327" spans="1:63" x14ac:dyDescent="0.25">
      <c r="A327" s="330" t="str" cm="1">
        <f t="array" aca="1" ref="A327" ca="1">IF(INDIRECT(ADDRESS(9+QUOTIENT(ROW(A326)-1,20),4,4,1,"Equipa de projeto")) = 0,"", _xlfn.CONCAT(1 + QUOTIENT(ROW(A326)-1,20),". ", INDIRECT(ADDRESS(9+QUOTIENT(ROW(A326)-1,20),4,4,1,"Equipa de projeto"))))</f>
        <v/>
      </c>
      <c r="B327">
        <f>Atividades!$A$25</f>
        <v>0</v>
      </c>
      <c r="C327" s="123" t="s">
        <v>49</v>
      </c>
      <c r="D327">
        <f ca="1"/>
        <v>0</v>
      </c>
      <c r="E327">
        <f ca="1"/>
        <v>0</v>
      </c>
      <c r="F327">
        <f ca="1"/>
        <v>0</v>
      </c>
      <c r="G327">
        <f ca="1"/>
        <v>0</v>
      </c>
      <c r="H327">
        <f ca="1"/>
        <v>0</v>
      </c>
      <c r="I327">
        <f ca="1"/>
        <v>0</v>
      </c>
      <c r="J327">
        <f ca="1"/>
        <v>0</v>
      </c>
      <c r="K327">
        <f ca="1"/>
        <v>0</v>
      </c>
      <c r="L327">
        <f ca="1"/>
        <v>0</v>
      </c>
      <c r="M327">
        <f ca="1"/>
        <v>0</v>
      </c>
      <c r="N327">
        <f ca="1"/>
        <v>0</v>
      </c>
      <c r="O327">
        <f ca="1"/>
        <v>0</v>
      </c>
      <c r="P327">
        <f ca="1"/>
        <v>0</v>
      </c>
      <c r="Q327">
        <f ca="1"/>
        <v>0</v>
      </c>
      <c r="R327">
        <f ca="1"/>
        <v>0</v>
      </c>
      <c r="S327">
        <f ca="1"/>
        <v>0</v>
      </c>
      <c r="T327">
        <f ca="1"/>
        <v>0</v>
      </c>
      <c r="U327">
        <f ca="1"/>
        <v>0</v>
      </c>
      <c r="V327">
        <f ca="1"/>
        <v>0</v>
      </c>
      <c r="W327">
        <f ca="1"/>
        <v>0</v>
      </c>
      <c r="X327">
        <f ca="1"/>
        <v>0</v>
      </c>
      <c r="Y327">
        <f ca="1"/>
        <v>0</v>
      </c>
      <c r="Z327">
        <f ca="1"/>
        <v>0</v>
      </c>
      <c r="AA327">
        <f ca="1"/>
        <v>0</v>
      </c>
      <c r="AB327">
        <f ca="1"/>
        <v>0</v>
      </c>
      <c r="AC327">
        <f ca="1"/>
        <v>0</v>
      </c>
      <c r="AD327">
        <f ca="1"/>
        <v>0</v>
      </c>
      <c r="AE327">
        <f ca="1"/>
        <v>0</v>
      </c>
      <c r="AF327">
        <f ca="1"/>
        <v>0</v>
      </c>
      <c r="AG327">
        <f ca="1"/>
        <v>0</v>
      </c>
      <c r="AH327">
        <f ca="1"/>
        <v>0</v>
      </c>
      <c r="AI327">
        <f ca="1"/>
        <v>0</v>
      </c>
      <c r="AJ327">
        <f ca="1"/>
        <v>0</v>
      </c>
      <c r="AK327">
        <f ca="1"/>
        <v>0</v>
      </c>
      <c r="AL327">
        <f ca="1"/>
        <v>0</v>
      </c>
      <c r="AM327">
        <f ca="1"/>
        <v>0</v>
      </c>
      <c r="AN327">
        <f ca="1"/>
        <v>0</v>
      </c>
      <c r="AO327">
        <f ca="1"/>
        <v>0</v>
      </c>
      <c r="AP327">
        <f ca="1"/>
        <v>0</v>
      </c>
      <c r="AQ327">
        <f ca="1"/>
        <v>0</v>
      </c>
      <c r="AR327">
        <f ca="1"/>
        <v>0</v>
      </c>
      <c r="AS327">
        <f ca="1"/>
        <v>0</v>
      </c>
      <c r="AT327">
        <f ca="1"/>
        <v>0</v>
      </c>
      <c r="AU327">
        <f ca="1"/>
        <v>0</v>
      </c>
      <c r="AV327">
        <f ca="1"/>
        <v>0</v>
      </c>
      <c r="AW327">
        <f ca="1"/>
        <v>0</v>
      </c>
      <c r="AX327">
        <f ca="1"/>
        <v>0</v>
      </c>
      <c r="AY327">
        <f ca="1"/>
        <v>0</v>
      </c>
      <c r="AZ327">
        <f ca="1"/>
        <v>0</v>
      </c>
      <c r="BA327">
        <f ca="1"/>
        <v>0</v>
      </c>
      <c r="BB327">
        <f ca="1"/>
        <v>0</v>
      </c>
      <c r="BC327">
        <f ca="1"/>
        <v>0</v>
      </c>
      <c r="BD327">
        <f ca="1"/>
        <v>0</v>
      </c>
      <c r="BE327">
        <f ca="1"/>
        <v>0</v>
      </c>
      <c r="BF327">
        <f ca="1"/>
        <v>0</v>
      </c>
      <c r="BG327">
        <f ca="1"/>
        <v>0</v>
      </c>
      <c r="BH327">
        <f ca="1"/>
        <v>0</v>
      </c>
      <c r="BI327">
        <f ca="1"/>
        <v>0</v>
      </c>
      <c r="BJ327">
        <f ca="1"/>
        <v>0</v>
      </c>
      <c r="BK327" s="331">
        <f ca="1"/>
        <v>0</v>
      </c>
    </row>
    <row r="328" spans="1:63" x14ac:dyDescent="0.25">
      <c r="A328" s="330" t="str" cm="1">
        <f t="array" aca="1" ref="A328" ca="1">IF(INDIRECT(ADDRESS(9+QUOTIENT(ROW(A327)-1,20),4,4,1,"Equipa de projeto")) = 0,"", _xlfn.CONCAT(1 + QUOTIENT(ROW(A327)-1,20),". ", INDIRECT(ADDRESS(9+QUOTIENT(ROW(A327)-1,20),4,4,1,"Equipa de projeto"))))</f>
        <v/>
      </c>
      <c r="B328">
        <f>Atividades!$A$37</f>
        <v>0</v>
      </c>
      <c r="C328" s="123" t="s">
        <v>48</v>
      </c>
      <c r="D328">
        <f ca="1"/>
        <v>0</v>
      </c>
      <c r="E328">
        <f ca="1"/>
        <v>0</v>
      </c>
      <c r="F328">
        <f ca="1"/>
        <v>0</v>
      </c>
      <c r="G328">
        <f ca="1"/>
        <v>0</v>
      </c>
      <c r="H328">
        <f ca="1"/>
        <v>0</v>
      </c>
      <c r="I328">
        <f ca="1"/>
        <v>0</v>
      </c>
      <c r="J328">
        <f ca="1"/>
        <v>0</v>
      </c>
      <c r="K328">
        <f ca="1"/>
        <v>0</v>
      </c>
      <c r="L328">
        <f ca="1"/>
        <v>0</v>
      </c>
      <c r="M328">
        <f ca="1"/>
        <v>0</v>
      </c>
      <c r="N328">
        <f ca="1"/>
        <v>0</v>
      </c>
      <c r="O328">
        <f ca="1"/>
        <v>0</v>
      </c>
      <c r="P328">
        <f ca="1"/>
        <v>0</v>
      </c>
      <c r="Q328">
        <f ca="1"/>
        <v>0</v>
      </c>
      <c r="R328">
        <f ca="1"/>
        <v>0</v>
      </c>
      <c r="S328">
        <f ca="1"/>
        <v>0</v>
      </c>
      <c r="T328">
        <f ca="1"/>
        <v>0</v>
      </c>
      <c r="U328">
        <f ca="1"/>
        <v>0</v>
      </c>
      <c r="V328">
        <f ca="1"/>
        <v>0</v>
      </c>
      <c r="W328">
        <f ca="1"/>
        <v>0</v>
      </c>
      <c r="X328">
        <f ca="1"/>
        <v>0</v>
      </c>
      <c r="Y328">
        <f ca="1"/>
        <v>0</v>
      </c>
      <c r="Z328">
        <f ca="1"/>
        <v>0</v>
      </c>
      <c r="AA328">
        <f ca="1"/>
        <v>0</v>
      </c>
      <c r="AB328">
        <f ca="1"/>
        <v>0</v>
      </c>
      <c r="AC328">
        <f ca="1"/>
        <v>0</v>
      </c>
      <c r="AD328">
        <f ca="1"/>
        <v>0</v>
      </c>
      <c r="AE328">
        <f ca="1"/>
        <v>0</v>
      </c>
      <c r="AF328">
        <f ca="1"/>
        <v>0</v>
      </c>
      <c r="AG328">
        <f ca="1"/>
        <v>0</v>
      </c>
      <c r="AH328">
        <f ca="1"/>
        <v>0</v>
      </c>
      <c r="AI328">
        <f ca="1"/>
        <v>0</v>
      </c>
      <c r="AJ328">
        <f ca="1"/>
        <v>0</v>
      </c>
      <c r="AK328">
        <f ca="1"/>
        <v>0</v>
      </c>
      <c r="AL328">
        <f ca="1"/>
        <v>0</v>
      </c>
      <c r="AM328">
        <f ca="1"/>
        <v>0</v>
      </c>
      <c r="AN328">
        <f ca="1"/>
        <v>0</v>
      </c>
      <c r="AO328">
        <f ca="1"/>
        <v>0</v>
      </c>
      <c r="AP328">
        <f ca="1"/>
        <v>0</v>
      </c>
      <c r="AQ328">
        <f ca="1"/>
        <v>0</v>
      </c>
      <c r="AR328">
        <f ca="1"/>
        <v>0</v>
      </c>
      <c r="AS328">
        <f ca="1"/>
        <v>0</v>
      </c>
      <c r="AT328">
        <f ca="1"/>
        <v>0</v>
      </c>
      <c r="AU328">
        <f ca="1"/>
        <v>0</v>
      </c>
      <c r="AV328">
        <f ca="1"/>
        <v>0</v>
      </c>
      <c r="AW328">
        <f ca="1"/>
        <v>0</v>
      </c>
      <c r="AX328">
        <f ca="1"/>
        <v>0</v>
      </c>
      <c r="AY328">
        <f ca="1"/>
        <v>0</v>
      </c>
      <c r="AZ328">
        <f ca="1"/>
        <v>0</v>
      </c>
      <c r="BA328">
        <f ca="1"/>
        <v>0</v>
      </c>
      <c r="BB328">
        <f ca="1"/>
        <v>0</v>
      </c>
      <c r="BC328">
        <f ca="1"/>
        <v>0</v>
      </c>
      <c r="BD328">
        <f ca="1"/>
        <v>0</v>
      </c>
      <c r="BE328">
        <f ca="1"/>
        <v>0</v>
      </c>
      <c r="BF328">
        <f ca="1"/>
        <v>0</v>
      </c>
      <c r="BG328">
        <f ca="1"/>
        <v>0</v>
      </c>
      <c r="BH328">
        <f ca="1"/>
        <v>0</v>
      </c>
      <c r="BI328">
        <f ca="1"/>
        <v>0</v>
      </c>
      <c r="BJ328">
        <f ca="1"/>
        <v>0</v>
      </c>
      <c r="BK328" s="331">
        <f ca="1"/>
        <v>0</v>
      </c>
    </row>
    <row r="329" spans="1:63" x14ac:dyDescent="0.25">
      <c r="A329" s="330" t="str" cm="1">
        <f t="array" aca="1" ref="A329" ca="1">IF(INDIRECT(ADDRESS(9+QUOTIENT(ROW(A328)-1,20),4,4,1,"Equipa de projeto")) = 0,"", _xlfn.CONCAT(1 + QUOTIENT(ROW(A328)-1,20),". ", INDIRECT(ADDRESS(9+QUOTIENT(ROW(A328)-1,20),4,4,1,"Equipa de projeto"))))</f>
        <v/>
      </c>
      <c r="B329">
        <f>Atividades!$A$37</f>
        <v>0</v>
      </c>
      <c r="C329" s="123" t="s">
        <v>49</v>
      </c>
      <c r="D329">
        <f ca="1"/>
        <v>0</v>
      </c>
      <c r="E329">
        <f ca="1"/>
        <v>0</v>
      </c>
      <c r="F329">
        <f ca="1"/>
        <v>0</v>
      </c>
      <c r="G329">
        <f ca="1"/>
        <v>0</v>
      </c>
      <c r="H329">
        <f ca="1"/>
        <v>0</v>
      </c>
      <c r="I329">
        <f ca="1"/>
        <v>0</v>
      </c>
      <c r="J329">
        <f ca="1"/>
        <v>0</v>
      </c>
      <c r="K329">
        <f ca="1"/>
        <v>0</v>
      </c>
      <c r="L329">
        <f ca="1"/>
        <v>0</v>
      </c>
      <c r="M329">
        <f ca="1"/>
        <v>0</v>
      </c>
      <c r="N329">
        <f ca="1"/>
        <v>0</v>
      </c>
      <c r="O329">
        <f ca="1"/>
        <v>0</v>
      </c>
      <c r="P329">
        <f ca="1"/>
        <v>0</v>
      </c>
      <c r="Q329">
        <f ca="1"/>
        <v>0</v>
      </c>
      <c r="R329">
        <f ca="1"/>
        <v>0</v>
      </c>
      <c r="S329">
        <f ca="1"/>
        <v>0</v>
      </c>
      <c r="T329">
        <f ca="1"/>
        <v>0</v>
      </c>
      <c r="U329">
        <f ca="1"/>
        <v>0</v>
      </c>
      <c r="V329">
        <f ca="1"/>
        <v>0</v>
      </c>
      <c r="W329">
        <f ca="1"/>
        <v>0</v>
      </c>
      <c r="X329">
        <f ca="1"/>
        <v>0</v>
      </c>
      <c r="Y329">
        <f ca="1"/>
        <v>0</v>
      </c>
      <c r="Z329">
        <f ca="1"/>
        <v>0</v>
      </c>
      <c r="AA329">
        <f ca="1"/>
        <v>0</v>
      </c>
      <c r="AB329">
        <f ca="1"/>
        <v>0</v>
      </c>
      <c r="AC329">
        <f ca="1"/>
        <v>0</v>
      </c>
      <c r="AD329">
        <f ca="1"/>
        <v>0</v>
      </c>
      <c r="AE329">
        <f ca="1"/>
        <v>0</v>
      </c>
      <c r="AF329">
        <f ca="1"/>
        <v>0</v>
      </c>
      <c r="AG329">
        <f ca="1"/>
        <v>0</v>
      </c>
      <c r="AH329">
        <f ca="1"/>
        <v>0</v>
      </c>
      <c r="AI329">
        <f ca="1"/>
        <v>0</v>
      </c>
      <c r="AJ329">
        <f ca="1"/>
        <v>0</v>
      </c>
      <c r="AK329">
        <f ca="1"/>
        <v>0</v>
      </c>
      <c r="AL329">
        <f ca="1"/>
        <v>0</v>
      </c>
      <c r="AM329">
        <f ca="1"/>
        <v>0</v>
      </c>
      <c r="AN329">
        <f ca="1"/>
        <v>0</v>
      </c>
      <c r="AO329">
        <f ca="1"/>
        <v>0</v>
      </c>
      <c r="AP329">
        <f ca="1"/>
        <v>0</v>
      </c>
      <c r="AQ329">
        <f ca="1"/>
        <v>0</v>
      </c>
      <c r="AR329">
        <f ca="1"/>
        <v>0</v>
      </c>
      <c r="AS329">
        <f ca="1"/>
        <v>0</v>
      </c>
      <c r="AT329">
        <f ca="1"/>
        <v>0</v>
      </c>
      <c r="AU329">
        <f ca="1"/>
        <v>0</v>
      </c>
      <c r="AV329">
        <f ca="1"/>
        <v>0</v>
      </c>
      <c r="AW329">
        <f ca="1"/>
        <v>0</v>
      </c>
      <c r="AX329">
        <f ca="1"/>
        <v>0</v>
      </c>
      <c r="AY329">
        <f ca="1"/>
        <v>0</v>
      </c>
      <c r="AZ329">
        <f ca="1"/>
        <v>0</v>
      </c>
      <c r="BA329">
        <f ca="1"/>
        <v>0</v>
      </c>
      <c r="BB329">
        <f ca="1"/>
        <v>0</v>
      </c>
      <c r="BC329">
        <f ca="1"/>
        <v>0</v>
      </c>
      <c r="BD329">
        <f ca="1"/>
        <v>0</v>
      </c>
      <c r="BE329">
        <f ca="1"/>
        <v>0</v>
      </c>
      <c r="BF329">
        <f ca="1"/>
        <v>0</v>
      </c>
      <c r="BG329">
        <f ca="1"/>
        <v>0</v>
      </c>
      <c r="BH329">
        <f ca="1"/>
        <v>0</v>
      </c>
      <c r="BI329">
        <f ca="1"/>
        <v>0</v>
      </c>
      <c r="BJ329">
        <f ca="1"/>
        <v>0</v>
      </c>
      <c r="BK329" s="331">
        <f ca="1"/>
        <v>0</v>
      </c>
    </row>
    <row r="330" spans="1:63" x14ac:dyDescent="0.25">
      <c r="A330" s="330" t="str" cm="1">
        <f t="array" aca="1" ref="A330" ca="1">IF(INDIRECT(ADDRESS(9+QUOTIENT(ROW(A329)-1,20),4,4,1,"Equipa de projeto")) = 0,"", _xlfn.CONCAT(1 + QUOTIENT(ROW(A329)-1,20),". ", INDIRECT(ADDRESS(9+QUOTIENT(ROW(A329)-1,20),4,4,1,"Equipa de projeto"))))</f>
        <v/>
      </c>
      <c r="B330">
        <f>Atividades!$A$49</f>
        <v>0</v>
      </c>
      <c r="C330" s="123" t="s">
        <v>48</v>
      </c>
      <c r="D330">
        <f ca="1"/>
        <v>0</v>
      </c>
      <c r="E330">
        <f ca="1"/>
        <v>0</v>
      </c>
      <c r="F330">
        <f ca="1"/>
        <v>0</v>
      </c>
      <c r="G330">
        <f ca="1"/>
        <v>0</v>
      </c>
      <c r="H330">
        <f ca="1"/>
        <v>0</v>
      </c>
      <c r="I330">
        <f ca="1"/>
        <v>0</v>
      </c>
      <c r="J330">
        <f ca="1"/>
        <v>0</v>
      </c>
      <c r="K330">
        <f ca="1"/>
        <v>0</v>
      </c>
      <c r="L330">
        <f ca="1"/>
        <v>0</v>
      </c>
      <c r="M330">
        <f ca="1"/>
        <v>0</v>
      </c>
      <c r="N330">
        <f ca="1"/>
        <v>0</v>
      </c>
      <c r="O330">
        <f ca="1"/>
        <v>0</v>
      </c>
      <c r="P330">
        <f ca="1"/>
        <v>0</v>
      </c>
      <c r="Q330">
        <f ca="1"/>
        <v>0</v>
      </c>
      <c r="R330">
        <f ca="1"/>
        <v>0</v>
      </c>
      <c r="S330">
        <f ca="1"/>
        <v>0</v>
      </c>
      <c r="T330">
        <f ca="1"/>
        <v>0</v>
      </c>
      <c r="U330">
        <f ca="1"/>
        <v>0</v>
      </c>
      <c r="V330">
        <f ca="1"/>
        <v>0</v>
      </c>
      <c r="W330">
        <f ca="1"/>
        <v>0</v>
      </c>
      <c r="X330">
        <f ca="1"/>
        <v>0</v>
      </c>
      <c r="Y330">
        <f ca="1"/>
        <v>0</v>
      </c>
      <c r="Z330">
        <f ca="1"/>
        <v>0</v>
      </c>
      <c r="AA330">
        <f ca="1"/>
        <v>0</v>
      </c>
      <c r="AB330">
        <f ca="1"/>
        <v>0</v>
      </c>
      <c r="AC330">
        <f ca="1"/>
        <v>0</v>
      </c>
      <c r="AD330">
        <f ca="1"/>
        <v>0</v>
      </c>
      <c r="AE330">
        <f ca="1"/>
        <v>0</v>
      </c>
      <c r="AF330">
        <f ca="1"/>
        <v>0</v>
      </c>
      <c r="AG330">
        <f ca="1"/>
        <v>0</v>
      </c>
      <c r="AH330">
        <f ca="1"/>
        <v>0</v>
      </c>
      <c r="AI330">
        <f ca="1"/>
        <v>0</v>
      </c>
      <c r="AJ330">
        <f ca="1"/>
        <v>0</v>
      </c>
      <c r="AK330">
        <f ca="1"/>
        <v>0</v>
      </c>
      <c r="AL330">
        <f ca="1"/>
        <v>0</v>
      </c>
      <c r="AM330">
        <f ca="1"/>
        <v>0</v>
      </c>
      <c r="AN330">
        <f ca="1"/>
        <v>0</v>
      </c>
      <c r="AO330">
        <f ca="1"/>
        <v>0</v>
      </c>
      <c r="AP330">
        <f ca="1"/>
        <v>0</v>
      </c>
      <c r="AQ330">
        <f ca="1"/>
        <v>0</v>
      </c>
      <c r="AR330">
        <f ca="1"/>
        <v>0</v>
      </c>
      <c r="AS330">
        <f ca="1"/>
        <v>0</v>
      </c>
      <c r="AT330">
        <f ca="1"/>
        <v>0</v>
      </c>
      <c r="AU330">
        <f ca="1"/>
        <v>0</v>
      </c>
      <c r="AV330">
        <f ca="1"/>
        <v>0</v>
      </c>
      <c r="AW330">
        <f ca="1"/>
        <v>0</v>
      </c>
      <c r="AX330">
        <f ca="1"/>
        <v>0</v>
      </c>
      <c r="AY330">
        <f ca="1"/>
        <v>0</v>
      </c>
      <c r="AZ330">
        <f ca="1"/>
        <v>0</v>
      </c>
      <c r="BA330">
        <f ca="1"/>
        <v>0</v>
      </c>
      <c r="BB330">
        <f ca="1"/>
        <v>0</v>
      </c>
      <c r="BC330">
        <f ca="1"/>
        <v>0</v>
      </c>
      <c r="BD330">
        <f ca="1"/>
        <v>0</v>
      </c>
      <c r="BE330">
        <f ca="1"/>
        <v>0</v>
      </c>
      <c r="BF330">
        <f ca="1"/>
        <v>0</v>
      </c>
      <c r="BG330">
        <f ca="1"/>
        <v>0</v>
      </c>
      <c r="BH330">
        <f ca="1"/>
        <v>0</v>
      </c>
      <c r="BI330">
        <f ca="1"/>
        <v>0</v>
      </c>
      <c r="BJ330">
        <f ca="1"/>
        <v>0</v>
      </c>
      <c r="BK330" s="331">
        <f ca="1"/>
        <v>0</v>
      </c>
    </row>
    <row r="331" spans="1:63" x14ac:dyDescent="0.25">
      <c r="A331" s="330" t="str" cm="1">
        <f t="array" aca="1" ref="A331" ca="1">IF(INDIRECT(ADDRESS(9+QUOTIENT(ROW(A330)-1,20),4,4,1,"Equipa de projeto")) = 0,"", _xlfn.CONCAT(1 + QUOTIENT(ROW(A330)-1,20),". ", INDIRECT(ADDRESS(9+QUOTIENT(ROW(A330)-1,20),4,4,1,"Equipa de projeto"))))</f>
        <v/>
      </c>
      <c r="B331">
        <f>Atividades!$A$49</f>
        <v>0</v>
      </c>
      <c r="C331" s="123" t="s">
        <v>49</v>
      </c>
      <c r="D331">
        <f ca="1"/>
        <v>0</v>
      </c>
      <c r="E331">
        <f ca="1"/>
        <v>0</v>
      </c>
      <c r="F331">
        <f ca="1"/>
        <v>0</v>
      </c>
      <c r="G331">
        <f ca="1"/>
        <v>0</v>
      </c>
      <c r="H331">
        <f ca="1"/>
        <v>0</v>
      </c>
      <c r="I331">
        <f ca="1"/>
        <v>0</v>
      </c>
      <c r="J331">
        <f ca="1"/>
        <v>0</v>
      </c>
      <c r="K331">
        <f ca="1"/>
        <v>0</v>
      </c>
      <c r="L331">
        <f ca="1"/>
        <v>0</v>
      </c>
      <c r="M331">
        <f ca="1"/>
        <v>0</v>
      </c>
      <c r="N331">
        <f ca="1"/>
        <v>0</v>
      </c>
      <c r="O331">
        <f ca="1"/>
        <v>0</v>
      </c>
      <c r="P331">
        <f ca="1"/>
        <v>0</v>
      </c>
      <c r="Q331">
        <f ca="1"/>
        <v>0</v>
      </c>
      <c r="R331">
        <f ca="1"/>
        <v>0</v>
      </c>
      <c r="S331">
        <f ca="1"/>
        <v>0</v>
      </c>
      <c r="T331">
        <f ca="1"/>
        <v>0</v>
      </c>
      <c r="U331">
        <f ca="1"/>
        <v>0</v>
      </c>
      <c r="V331">
        <f ca="1"/>
        <v>0</v>
      </c>
      <c r="W331">
        <f ca="1"/>
        <v>0</v>
      </c>
      <c r="X331">
        <f ca="1"/>
        <v>0</v>
      </c>
      <c r="Y331">
        <f ca="1"/>
        <v>0</v>
      </c>
      <c r="Z331">
        <f ca="1"/>
        <v>0</v>
      </c>
      <c r="AA331">
        <f ca="1"/>
        <v>0</v>
      </c>
      <c r="AB331">
        <f ca="1"/>
        <v>0</v>
      </c>
      <c r="AC331">
        <f ca="1"/>
        <v>0</v>
      </c>
      <c r="AD331">
        <f ca="1"/>
        <v>0</v>
      </c>
      <c r="AE331">
        <f ca="1"/>
        <v>0</v>
      </c>
      <c r="AF331">
        <f ca="1"/>
        <v>0</v>
      </c>
      <c r="AG331">
        <f ca="1"/>
        <v>0</v>
      </c>
      <c r="AH331">
        <f ca="1"/>
        <v>0</v>
      </c>
      <c r="AI331">
        <f ca="1"/>
        <v>0</v>
      </c>
      <c r="AJ331">
        <f ca="1"/>
        <v>0</v>
      </c>
      <c r="AK331">
        <f ca="1"/>
        <v>0</v>
      </c>
      <c r="AL331">
        <f ca="1"/>
        <v>0</v>
      </c>
      <c r="AM331">
        <f ca="1"/>
        <v>0</v>
      </c>
      <c r="AN331">
        <f ca="1"/>
        <v>0</v>
      </c>
      <c r="AO331">
        <f ca="1"/>
        <v>0</v>
      </c>
      <c r="AP331">
        <f ca="1"/>
        <v>0</v>
      </c>
      <c r="AQ331">
        <f ca="1"/>
        <v>0</v>
      </c>
      <c r="AR331">
        <f ca="1"/>
        <v>0</v>
      </c>
      <c r="AS331">
        <f ca="1"/>
        <v>0</v>
      </c>
      <c r="AT331">
        <f ca="1"/>
        <v>0</v>
      </c>
      <c r="AU331">
        <f ca="1"/>
        <v>0</v>
      </c>
      <c r="AV331">
        <f ca="1"/>
        <v>0</v>
      </c>
      <c r="AW331">
        <f ca="1"/>
        <v>0</v>
      </c>
      <c r="AX331">
        <f ca="1"/>
        <v>0</v>
      </c>
      <c r="AY331">
        <f ca="1"/>
        <v>0</v>
      </c>
      <c r="AZ331">
        <f ca="1"/>
        <v>0</v>
      </c>
      <c r="BA331">
        <f ca="1"/>
        <v>0</v>
      </c>
      <c r="BB331">
        <f ca="1"/>
        <v>0</v>
      </c>
      <c r="BC331">
        <f ca="1"/>
        <v>0</v>
      </c>
      <c r="BD331">
        <f ca="1"/>
        <v>0</v>
      </c>
      <c r="BE331">
        <f ca="1"/>
        <v>0</v>
      </c>
      <c r="BF331">
        <f ca="1"/>
        <v>0</v>
      </c>
      <c r="BG331">
        <f ca="1"/>
        <v>0</v>
      </c>
      <c r="BH331">
        <f ca="1"/>
        <v>0</v>
      </c>
      <c r="BI331">
        <f ca="1"/>
        <v>0</v>
      </c>
      <c r="BJ331">
        <f ca="1"/>
        <v>0</v>
      </c>
      <c r="BK331" s="331">
        <f ca="1"/>
        <v>0</v>
      </c>
    </row>
    <row r="332" spans="1:63" x14ac:dyDescent="0.25">
      <c r="A332" s="330" t="str" cm="1">
        <f t="array" aca="1" ref="A332" ca="1">IF(INDIRECT(ADDRESS(9+QUOTIENT(ROW(A331)-1,20),4,4,1,"Equipa de projeto")) = 0,"", _xlfn.CONCAT(1 + QUOTIENT(ROW(A331)-1,20),". ", INDIRECT(ADDRESS(9+QUOTIENT(ROW(A331)-1,20),4,4,1,"Equipa de projeto"))))</f>
        <v/>
      </c>
      <c r="B332">
        <f>Atividades!$A$61</f>
        <v>0</v>
      </c>
      <c r="C332" s="123" t="s">
        <v>48</v>
      </c>
      <c r="D332">
        <f ca="1"/>
        <v>0</v>
      </c>
      <c r="E332">
        <f ca="1"/>
        <v>0</v>
      </c>
      <c r="F332">
        <f ca="1"/>
        <v>0</v>
      </c>
      <c r="G332">
        <f ca="1"/>
        <v>0</v>
      </c>
      <c r="H332">
        <f ca="1"/>
        <v>0</v>
      </c>
      <c r="I332">
        <f ca="1"/>
        <v>0</v>
      </c>
      <c r="J332">
        <f ca="1"/>
        <v>0</v>
      </c>
      <c r="K332">
        <f ca="1"/>
        <v>0</v>
      </c>
      <c r="L332">
        <f ca="1"/>
        <v>0</v>
      </c>
      <c r="M332">
        <f ca="1"/>
        <v>0</v>
      </c>
      <c r="N332">
        <f ca="1"/>
        <v>0</v>
      </c>
      <c r="O332">
        <f ca="1"/>
        <v>0</v>
      </c>
      <c r="P332">
        <f ca="1"/>
        <v>0</v>
      </c>
      <c r="Q332">
        <f ca="1"/>
        <v>0</v>
      </c>
      <c r="R332">
        <f ca="1"/>
        <v>0</v>
      </c>
      <c r="S332">
        <f ca="1"/>
        <v>0</v>
      </c>
      <c r="T332">
        <f ca="1"/>
        <v>0</v>
      </c>
      <c r="U332">
        <f ca="1"/>
        <v>0</v>
      </c>
      <c r="V332">
        <f ca="1"/>
        <v>0</v>
      </c>
      <c r="W332">
        <f ca="1"/>
        <v>0</v>
      </c>
      <c r="X332">
        <f ca="1"/>
        <v>0</v>
      </c>
      <c r="Y332">
        <f ca="1"/>
        <v>0</v>
      </c>
      <c r="Z332">
        <f ca="1"/>
        <v>0</v>
      </c>
      <c r="AA332">
        <f ca="1"/>
        <v>0</v>
      </c>
      <c r="AB332">
        <f ca="1"/>
        <v>0</v>
      </c>
      <c r="AC332">
        <f ca="1"/>
        <v>0</v>
      </c>
      <c r="AD332">
        <f ca="1"/>
        <v>0</v>
      </c>
      <c r="AE332">
        <f ca="1"/>
        <v>0</v>
      </c>
      <c r="AF332">
        <f ca="1"/>
        <v>0</v>
      </c>
      <c r="AG332">
        <f ca="1"/>
        <v>0</v>
      </c>
      <c r="AH332">
        <f ca="1"/>
        <v>0</v>
      </c>
      <c r="AI332">
        <f ca="1"/>
        <v>0</v>
      </c>
      <c r="AJ332">
        <f ca="1"/>
        <v>0</v>
      </c>
      <c r="AK332">
        <f ca="1"/>
        <v>0</v>
      </c>
      <c r="AL332">
        <f ca="1"/>
        <v>0</v>
      </c>
      <c r="AM332">
        <f ca="1"/>
        <v>0</v>
      </c>
      <c r="AN332">
        <f ca="1"/>
        <v>0</v>
      </c>
      <c r="AO332">
        <f ca="1"/>
        <v>0</v>
      </c>
      <c r="AP332">
        <f ca="1"/>
        <v>0</v>
      </c>
      <c r="AQ332">
        <f ca="1"/>
        <v>0</v>
      </c>
      <c r="AR332">
        <f ca="1"/>
        <v>0</v>
      </c>
      <c r="AS332">
        <f ca="1"/>
        <v>0</v>
      </c>
      <c r="AT332">
        <f ca="1"/>
        <v>0</v>
      </c>
      <c r="AU332">
        <f ca="1"/>
        <v>0</v>
      </c>
      <c r="AV332">
        <f ca="1"/>
        <v>0</v>
      </c>
      <c r="AW332">
        <f ca="1"/>
        <v>0</v>
      </c>
      <c r="AX332">
        <f ca="1"/>
        <v>0</v>
      </c>
      <c r="AY332">
        <f ca="1"/>
        <v>0</v>
      </c>
      <c r="AZ332">
        <f ca="1"/>
        <v>0</v>
      </c>
      <c r="BA332">
        <f ca="1"/>
        <v>0</v>
      </c>
      <c r="BB332">
        <f ca="1"/>
        <v>0</v>
      </c>
      <c r="BC332">
        <f ca="1"/>
        <v>0</v>
      </c>
      <c r="BD332">
        <f ca="1"/>
        <v>0</v>
      </c>
      <c r="BE332">
        <f ca="1"/>
        <v>0</v>
      </c>
      <c r="BF332">
        <f ca="1"/>
        <v>0</v>
      </c>
      <c r="BG332">
        <f ca="1"/>
        <v>0</v>
      </c>
      <c r="BH332">
        <f ca="1"/>
        <v>0</v>
      </c>
      <c r="BI332">
        <f ca="1"/>
        <v>0</v>
      </c>
      <c r="BJ332">
        <f ca="1"/>
        <v>0</v>
      </c>
      <c r="BK332" s="331">
        <f ca="1"/>
        <v>0</v>
      </c>
    </row>
    <row r="333" spans="1:63" x14ac:dyDescent="0.25">
      <c r="A333" s="330" t="str" cm="1">
        <f t="array" aca="1" ref="A333" ca="1">IF(INDIRECT(ADDRESS(9+QUOTIENT(ROW(A332)-1,20),4,4,1,"Equipa de projeto")) = 0,"", _xlfn.CONCAT(1 + QUOTIENT(ROW(A332)-1,20),". ", INDIRECT(ADDRESS(9+QUOTIENT(ROW(A332)-1,20),4,4,1,"Equipa de projeto"))))</f>
        <v/>
      </c>
      <c r="B333">
        <f>Atividades!$A$61</f>
        <v>0</v>
      </c>
      <c r="C333" s="123" t="s">
        <v>49</v>
      </c>
      <c r="D333">
        <f ca="1"/>
        <v>0</v>
      </c>
      <c r="E333">
        <f ca="1"/>
        <v>0</v>
      </c>
      <c r="F333">
        <f ca="1"/>
        <v>0</v>
      </c>
      <c r="G333">
        <f ca="1"/>
        <v>0</v>
      </c>
      <c r="H333">
        <f ca="1"/>
        <v>0</v>
      </c>
      <c r="I333">
        <f ca="1"/>
        <v>0</v>
      </c>
      <c r="J333">
        <f ca="1"/>
        <v>0</v>
      </c>
      <c r="K333">
        <f ca="1"/>
        <v>0</v>
      </c>
      <c r="L333">
        <f ca="1"/>
        <v>0</v>
      </c>
      <c r="M333">
        <f ca="1"/>
        <v>0</v>
      </c>
      <c r="N333">
        <f ca="1"/>
        <v>0</v>
      </c>
      <c r="O333">
        <f ca="1"/>
        <v>0</v>
      </c>
      <c r="P333">
        <f ca="1"/>
        <v>0</v>
      </c>
      <c r="Q333">
        <f ca="1"/>
        <v>0</v>
      </c>
      <c r="R333">
        <f ca="1"/>
        <v>0</v>
      </c>
      <c r="S333">
        <f ca="1"/>
        <v>0</v>
      </c>
      <c r="T333">
        <f ca="1"/>
        <v>0</v>
      </c>
      <c r="U333">
        <f ca="1"/>
        <v>0</v>
      </c>
      <c r="V333">
        <f ca="1"/>
        <v>0</v>
      </c>
      <c r="W333">
        <f ca="1"/>
        <v>0</v>
      </c>
      <c r="X333">
        <f ca="1"/>
        <v>0</v>
      </c>
      <c r="Y333">
        <f ca="1"/>
        <v>0</v>
      </c>
      <c r="Z333">
        <f ca="1"/>
        <v>0</v>
      </c>
      <c r="AA333">
        <f ca="1"/>
        <v>0</v>
      </c>
      <c r="AB333">
        <f ca="1"/>
        <v>0</v>
      </c>
      <c r="AC333">
        <f ca="1"/>
        <v>0</v>
      </c>
      <c r="AD333">
        <f ca="1"/>
        <v>0</v>
      </c>
      <c r="AE333">
        <f ca="1"/>
        <v>0</v>
      </c>
      <c r="AF333">
        <f ca="1"/>
        <v>0</v>
      </c>
      <c r="AG333">
        <f ca="1"/>
        <v>0</v>
      </c>
      <c r="AH333">
        <f ca="1"/>
        <v>0</v>
      </c>
      <c r="AI333">
        <f ca="1"/>
        <v>0</v>
      </c>
      <c r="AJ333">
        <f ca="1"/>
        <v>0</v>
      </c>
      <c r="AK333">
        <f ca="1"/>
        <v>0</v>
      </c>
      <c r="AL333">
        <f ca="1"/>
        <v>0</v>
      </c>
      <c r="AM333">
        <f ca="1"/>
        <v>0</v>
      </c>
      <c r="AN333">
        <f ca="1"/>
        <v>0</v>
      </c>
      <c r="AO333">
        <f ca="1"/>
        <v>0</v>
      </c>
      <c r="AP333">
        <f ca="1"/>
        <v>0</v>
      </c>
      <c r="AQ333">
        <f ca="1"/>
        <v>0</v>
      </c>
      <c r="AR333">
        <f ca="1"/>
        <v>0</v>
      </c>
      <c r="AS333">
        <f ca="1"/>
        <v>0</v>
      </c>
      <c r="AT333">
        <f ca="1"/>
        <v>0</v>
      </c>
      <c r="AU333">
        <f ca="1"/>
        <v>0</v>
      </c>
      <c r="AV333">
        <f ca="1"/>
        <v>0</v>
      </c>
      <c r="AW333">
        <f ca="1"/>
        <v>0</v>
      </c>
      <c r="AX333">
        <f ca="1"/>
        <v>0</v>
      </c>
      <c r="AY333">
        <f ca="1"/>
        <v>0</v>
      </c>
      <c r="AZ333">
        <f ca="1"/>
        <v>0</v>
      </c>
      <c r="BA333">
        <f ca="1"/>
        <v>0</v>
      </c>
      <c r="BB333">
        <f ca="1"/>
        <v>0</v>
      </c>
      <c r="BC333">
        <f ca="1"/>
        <v>0</v>
      </c>
      <c r="BD333">
        <f ca="1"/>
        <v>0</v>
      </c>
      <c r="BE333">
        <f ca="1"/>
        <v>0</v>
      </c>
      <c r="BF333">
        <f ca="1"/>
        <v>0</v>
      </c>
      <c r="BG333">
        <f ca="1"/>
        <v>0</v>
      </c>
      <c r="BH333">
        <f ca="1"/>
        <v>0</v>
      </c>
      <c r="BI333">
        <f ca="1"/>
        <v>0</v>
      </c>
      <c r="BJ333">
        <f ca="1"/>
        <v>0</v>
      </c>
      <c r="BK333" s="331">
        <f ca="1"/>
        <v>0</v>
      </c>
    </row>
    <row r="334" spans="1:63" x14ac:dyDescent="0.25">
      <c r="A334" s="330" t="str" cm="1">
        <f t="array" aca="1" ref="A334" ca="1">IF(INDIRECT(ADDRESS(9+QUOTIENT(ROW(A333)-1,20),4,4,1,"Equipa de projeto")) = 0,"", _xlfn.CONCAT(1 + QUOTIENT(ROW(A333)-1,20),". ", INDIRECT(ADDRESS(9+QUOTIENT(ROW(A333)-1,20),4,4,1,"Equipa de projeto"))))</f>
        <v/>
      </c>
      <c r="B334">
        <f>Atividades!$A$73</f>
        <v>0</v>
      </c>
      <c r="C334" s="123" t="s">
        <v>48</v>
      </c>
      <c r="D334">
        <f ca="1"/>
        <v>0</v>
      </c>
      <c r="E334">
        <f ca="1"/>
        <v>0</v>
      </c>
      <c r="F334">
        <f ca="1"/>
        <v>0</v>
      </c>
      <c r="G334">
        <f ca="1"/>
        <v>0</v>
      </c>
      <c r="H334">
        <f ca="1"/>
        <v>0</v>
      </c>
      <c r="I334">
        <f ca="1"/>
        <v>0</v>
      </c>
      <c r="J334">
        <f ca="1"/>
        <v>0</v>
      </c>
      <c r="K334">
        <f ca="1"/>
        <v>0</v>
      </c>
      <c r="L334">
        <f ca="1"/>
        <v>0</v>
      </c>
      <c r="M334">
        <f ca="1"/>
        <v>0</v>
      </c>
      <c r="N334">
        <f ca="1"/>
        <v>0</v>
      </c>
      <c r="O334">
        <f ca="1"/>
        <v>0</v>
      </c>
      <c r="P334">
        <f ca="1"/>
        <v>0</v>
      </c>
      <c r="Q334">
        <f ca="1"/>
        <v>0</v>
      </c>
      <c r="R334">
        <f ca="1"/>
        <v>0</v>
      </c>
      <c r="S334">
        <f ca="1"/>
        <v>0</v>
      </c>
      <c r="T334">
        <f ca="1"/>
        <v>0</v>
      </c>
      <c r="U334">
        <f ca="1"/>
        <v>0</v>
      </c>
      <c r="V334">
        <f ca="1"/>
        <v>0</v>
      </c>
      <c r="W334">
        <f ca="1"/>
        <v>0</v>
      </c>
      <c r="X334">
        <f ca="1"/>
        <v>0</v>
      </c>
      <c r="Y334">
        <f ca="1"/>
        <v>0</v>
      </c>
      <c r="Z334">
        <f ca="1"/>
        <v>0</v>
      </c>
      <c r="AA334">
        <f ca="1"/>
        <v>0</v>
      </c>
      <c r="AB334">
        <f ca="1"/>
        <v>0</v>
      </c>
      <c r="AC334">
        <f ca="1"/>
        <v>0</v>
      </c>
      <c r="AD334">
        <f ca="1"/>
        <v>0</v>
      </c>
      <c r="AE334">
        <f ca="1"/>
        <v>0</v>
      </c>
      <c r="AF334">
        <f ca="1"/>
        <v>0</v>
      </c>
      <c r="AG334">
        <f ca="1"/>
        <v>0</v>
      </c>
      <c r="AH334">
        <f ca="1"/>
        <v>0</v>
      </c>
      <c r="AI334">
        <f ca="1"/>
        <v>0</v>
      </c>
      <c r="AJ334">
        <f ca="1"/>
        <v>0</v>
      </c>
      <c r="AK334">
        <f ca="1"/>
        <v>0</v>
      </c>
      <c r="AL334">
        <f ca="1"/>
        <v>0</v>
      </c>
      <c r="AM334">
        <f ca="1"/>
        <v>0</v>
      </c>
      <c r="AN334">
        <f ca="1"/>
        <v>0</v>
      </c>
      <c r="AO334">
        <f ca="1"/>
        <v>0</v>
      </c>
      <c r="AP334">
        <f ca="1"/>
        <v>0</v>
      </c>
      <c r="AQ334">
        <f ca="1"/>
        <v>0</v>
      </c>
      <c r="AR334">
        <f ca="1"/>
        <v>0</v>
      </c>
      <c r="AS334">
        <f ca="1"/>
        <v>0</v>
      </c>
      <c r="AT334">
        <f ca="1"/>
        <v>0</v>
      </c>
      <c r="AU334">
        <f ca="1"/>
        <v>0</v>
      </c>
      <c r="AV334">
        <f ca="1"/>
        <v>0</v>
      </c>
      <c r="AW334">
        <f ca="1"/>
        <v>0</v>
      </c>
      <c r="AX334">
        <f ca="1"/>
        <v>0</v>
      </c>
      <c r="AY334">
        <f ca="1"/>
        <v>0</v>
      </c>
      <c r="AZ334">
        <f ca="1"/>
        <v>0</v>
      </c>
      <c r="BA334">
        <f ca="1"/>
        <v>0</v>
      </c>
      <c r="BB334">
        <f ca="1"/>
        <v>0</v>
      </c>
      <c r="BC334">
        <f ca="1"/>
        <v>0</v>
      </c>
      <c r="BD334">
        <f ca="1"/>
        <v>0</v>
      </c>
      <c r="BE334">
        <f ca="1"/>
        <v>0</v>
      </c>
      <c r="BF334">
        <f ca="1"/>
        <v>0</v>
      </c>
      <c r="BG334">
        <f ca="1"/>
        <v>0</v>
      </c>
      <c r="BH334">
        <f ca="1"/>
        <v>0</v>
      </c>
      <c r="BI334">
        <f ca="1"/>
        <v>0</v>
      </c>
      <c r="BJ334">
        <f ca="1"/>
        <v>0</v>
      </c>
      <c r="BK334" s="331">
        <f ca="1"/>
        <v>0</v>
      </c>
    </row>
    <row r="335" spans="1:63" x14ac:dyDescent="0.25">
      <c r="A335" s="330" t="str" cm="1">
        <f t="array" aca="1" ref="A335" ca="1">IF(INDIRECT(ADDRESS(9+QUOTIENT(ROW(A334)-1,20),4,4,1,"Equipa de projeto")) = 0,"", _xlfn.CONCAT(1 + QUOTIENT(ROW(A334)-1,20),". ", INDIRECT(ADDRESS(9+QUOTIENT(ROW(A334)-1,20),4,4,1,"Equipa de projeto"))))</f>
        <v/>
      </c>
      <c r="B335">
        <f>Atividades!$A$73</f>
        <v>0</v>
      </c>
      <c r="C335" s="123" t="s">
        <v>49</v>
      </c>
      <c r="D335">
        <f ca="1"/>
        <v>0</v>
      </c>
      <c r="E335">
        <f ca="1"/>
        <v>0</v>
      </c>
      <c r="F335">
        <f ca="1"/>
        <v>0</v>
      </c>
      <c r="G335">
        <f ca="1"/>
        <v>0</v>
      </c>
      <c r="H335">
        <f ca="1"/>
        <v>0</v>
      </c>
      <c r="I335">
        <f ca="1"/>
        <v>0</v>
      </c>
      <c r="J335">
        <f ca="1"/>
        <v>0</v>
      </c>
      <c r="K335">
        <f ca="1"/>
        <v>0</v>
      </c>
      <c r="L335">
        <f ca="1"/>
        <v>0</v>
      </c>
      <c r="M335">
        <f ca="1"/>
        <v>0</v>
      </c>
      <c r="N335">
        <f ca="1"/>
        <v>0</v>
      </c>
      <c r="O335">
        <f ca="1"/>
        <v>0</v>
      </c>
      <c r="P335">
        <f ca="1"/>
        <v>0</v>
      </c>
      <c r="Q335">
        <f ca="1"/>
        <v>0</v>
      </c>
      <c r="R335">
        <f ca="1"/>
        <v>0</v>
      </c>
      <c r="S335">
        <f ca="1"/>
        <v>0</v>
      </c>
      <c r="T335">
        <f ca="1"/>
        <v>0</v>
      </c>
      <c r="U335">
        <f ca="1"/>
        <v>0</v>
      </c>
      <c r="V335">
        <f ca="1"/>
        <v>0</v>
      </c>
      <c r="W335">
        <f ca="1"/>
        <v>0</v>
      </c>
      <c r="X335">
        <f ca="1"/>
        <v>0</v>
      </c>
      <c r="Y335">
        <f ca="1"/>
        <v>0</v>
      </c>
      <c r="Z335">
        <f ca="1"/>
        <v>0</v>
      </c>
      <c r="AA335">
        <f ca="1"/>
        <v>0</v>
      </c>
      <c r="AB335">
        <f ca="1"/>
        <v>0</v>
      </c>
      <c r="AC335">
        <f ca="1"/>
        <v>0</v>
      </c>
      <c r="AD335">
        <f ca="1"/>
        <v>0</v>
      </c>
      <c r="AE335">
        <f ca="1"/>
        <v>0</v>
      </c>
      <c r="AF335">
        <f ca="1"/>
        <v>0</v>
      </c>
      <c r="AG335">
        <f ca="1"/>
        <v>0</v>
      </c>
      <c r="AH335">
        <f ca="1"/>
        <v>0</v>
      </c>
      <c r="AI335">
        <f ca="1"/>
        <v>0</v>
      </c>
      <c r="AJ335">
        <f ca="1"/>
        <v>0</v>
      </c>
      <c r="AK335">
        <f ca="1"/>
        <v>0</v>
      </c>
      <c r="AL335">
        <f ca="1"/>
        <v>0</v>
      </c>
      <c r="AM335">
        <f ca="1"/>
        <v>0</v>
      </c>
      <c r="AN335">
        <f ca="1"/>
        <v>0</v>
      </c>
      <c r="AO335">
        <f ca="1"/>
        <v>0</v>
      </c>
      <c r="AP335">
        <f ca="1"/>
        <v>0</v>
      </c>
      <c r="AQ335">
        <f ca="1"/>
        <v>0</v>
      </c>
      <c r="AR335">
        <f ca="1"/>
        <v>0</v>
      </c>
      <c r="AS335">
        <f ca="1"/>
        <v>0</v>
      </c>
      <c r="AT335">
        <f ca="1"/>
        <v>0</v>
      </c>
      <c r="AU335">
        <f ca="1"/>
        <v>0</v>
      </c>
      <c r="AV335">
        <f ca="1"/>
        <v>0</v>
      </c>
      <c r="AW335">
        <f ca="1"/>
        <v>0</v>
      </c>
      <c r="AX335">
        <f ca="1"/>
        <v>0</v>
      </c>
      <c r="AY335">
        <f ca="1"/>
        <v>0</v>
      </c>
      <c r="AZ335">
        <f ca="1"/>
        <v>0</v>
      </c>
      <c r="BA335">
        <f ca="1"/>
        <v>0</v>
      </c>
      <c r="BB335">
        <f ca="1"/>
        <v>0</v>
      </c>
      <c r="BC335">
        <f ca="1"/>
        <v>0</v>
      </c>
      <c r="BD335">
        <f ca="1"/>
        <v>0</v>
      </c>
      <c r="BE335">
        <f ca="1"/>
        <v>0</v>
      </c>
      <c r="BF335">
        <f ca="1"/>
        <v>0</v>
      </c>
      <c r="BG335">
        <f ca="1"/>
        <v>0</v>
      </c>
      <c r="BH335">
        <f ca="1"/>
        <v>0</v>
      </c>
      <c r="BI335">
        <f ca="1"/>
        <v>0</v>
      </c>
      <c r="BJ335">
        <f ca="1"/>
        <v>0</v>
      </c>
      <c r="BK335" s="331">
        <f ca="1"/>
        <v>0</v>
      </c>
    </row>
    <row r="336" spans="1:63" x14ac:dyDescent="0.25">
      <c r="A336" s="330" t="str" cm="1">
        <f t="array" aca="1" ref="A336" ca="1">IF(INDIRECT(ADDRESS(9+QUOTIENT(ROW(A335)-1,20),4,4,1,"Equipa de projeto")) = 0,"", _xlfn.CONCAT(1 + QUOTIENT(ROW(A335)-1,20),". ", INDIRECT(ADDRESS(9+QUOTIENT(ROW(A335)-1,20),4,4,1,"Equipa de projeto"))))</f>
        <v/>
      </c>
      <c r="B336">
        <f>Atividades!$A$85</f>
        <v>0</v>
      </c>
      <c r="C336" s="123" t="s">
        <v>48</v>
      </c>
      <c r="D336">
        <f ca="1"/>
        <v>0</v>
      </c>
      <c r="E336">
        <f ca="1"/>
        <v>0</v>
      </c>
      <c r="F336">
        <f ca="1"/>
        <v>0</v>
      </c>
      <c r="G336">
        <f ca="1"/>
        <v>0</v>
      </c>
      <c r="H336">
        <f ca="1"/>
        <v>0</v>
      </c>
      <c r="I336">
        <f ca="1"/>
        <v>0</v>
      </c>
      <c r="J336">
        <f ca="1"/>
        <v>0</v>
      </c>
      <c r="K336">
        <f ca="1"/>
        <v>0</v>
      </c>
      <c r="L336">
        <f ca="1"/>
        <v>0</v>
      </c>
      <c r="M336">
        <f ca="1"/>
        <v>0</v>
      </c>
      <c r="N336">
        <f ca="1"/>
        <v>0</v>
      </c>
      <c r="O336">
        <f ca="1"/>
        <v>0</v>
      </c>
      <c r="P336">
        <f ca="1"/>
        <v>0</v>
      </c>
      <c r="Q336">
        <f ca="1"/>
        <v>0</v>
      </c>
      <c r="R336">
        <f ca="1"/>
        <v>0</v>
      </c>
      <c r="S336">
        <f ca="1"/>
        <v>0</v>
      </c>
      <c r="T336">
        <f ca="1"/>
        <v>0</v>
      </c>
      <c r="U336">
        <f ca="1"/>
        <v>0</v>
      </c>
      <c r="V336">
        <f ca="1"/>
        <v>0</v>
      </c>
      <c r="W336">
        <f ca="1"/>
        <v>0</v>
      </c>
      <c r="X336">
        <f ca="1"/>
        <v>0</v>
      </c>
      <c r="Y336">
        <f ca="1"/>
        <v>0</v>
      </c>
      <c r="Z336">
        <f ca="1"/>
        <v>0</v>
      </c>
      <c r="AA336">
        <f ca="1"/>
        <v>0</v>
      </c>
      <c r="AB336">
        <f ca="1"/>
        <v>0</v>
      </c>
      <c r="AC336">
        <f ca="1"/>
        <v>0</v>
      </c>
      <c r="AD336">
        <f ca="1"/>
        <v>0</v>
      </c>
      <c r="AE336">
        <f ca="1"/>
        <v>0</v>
      </c>
      <c r="AF336">
        <f ca="1"/>
        <v>0</v>
      </c>
      <c r="AG336">
        <f ca="1"/>
        <v>0</v>
      </c>
      <c r="AH336">
        <f ca="1"/>
        <v>0</v>
      </c>
      <c r="AI336">
        <f ca="1"/>
        <v>0</v>
      </c>
      <c r="AJ336">
        <f ca="1"/>
        <v>0</v>
      </c>
      <c r="AK336">
        <f ca="1"/>
        <v>0</v>
      </c>
      <c r="AL336">
        <f ca="1"/>
        <v>0</v>
      </c>
      <c r="AM336">
        <f ca="1"/>
        <v>0</v>
      </c>
      <c r="AN336">
        <f ca="1"/>
        <v>0</v>
      </c>
      <c r="AO336">
        <f ca="1"/>
        <v>0</v>
      </c>
      <c r="AP336">
        <f ca="1"/>
        <v>0</v>
      </c>
      <c r="AQ336">
        <f ca="1"/>
        <v>0</v>
      </c>
      <c r="AR336">
        <f ca="1"/>
        <v>0</v>
      </c>
      <c r="AS336">
        <f ca="1"/>
        <v>0</v>
      </c>
      <c r="AT336">
        <f ca="1"/>
        <v>0</v>
      </c>
      <c r="AU336">
        <f ca="1"/>
        <v>0</v>
      </c>
      <c r="AV336">
        <f ca="1"/>
        <v>0</v>
      </c>
      <c r="AW336">
        <f ca="1"/>
        <v>0</v>
      </c>
      <c r="AX336">
        <f ca="1"/>
        <v>0</v>
      </c>
      <c r="AY336">
        <f ca="1"/>
        <v>0</v>
      </c>
      <c r="AZ336">
        <f ca="1"/>
        <v>0</v>
      </c>
      <c r="BA336">
        <f ca="1"/>
        <v>0</v>
      </c>
      <c r="BB336">
        <f ca="1"/>
        <v>0</v>
      </c>
      <c r="BC336">
        <f ca="1"/>
        <v>0</v>
      </c>
      <c r="BD336">
        <f ca="1"/>
        <v>0</v>
      </c>
      <c r="BE336">
        <f ca="1"/>
        <v>0</v>
      </c>
      <c r="BF336">
        <f ca="1"/>
        <v>0</v>
      </c>
      <c r="BG336">
        <f ca="1"/>
        <v>0</v>
      </c>
      <c r="BH336">
        <f ca="1"/>
        <v>0</v>
      </c>
      <c r="BI336">
        <f ca="1"/>
        <v>0</v>
      </c>
      <c r="BJ336">
        <f ca="1"/>
        <v>0</v>
      </c>
      <c r="BK336" s="331">
        <f ca="1"/>
        <v>0</v>
      </c>
    </row>
    <row r="337" spans="1:63" x14ac:dyDescent="0.25">
      <c r="A337" s="330" t="str" cm="1">
        <f t="array" aca="1" ref="A337" ca="1">IF(INDIRECT(ADDRESS(9+QUOTIENT(ROW(A336)-1,20),4,4,1,"Equipa de projeto")) = 0,"", _xlfn.CONCAT(1 + QUOTIENT(ROW(A336)-1,20),". ", INDIRECT(ADDRESS(9+QUOTIENT(ROW(A336)-1,20),4,4,1,"Equipa de projeto"))))</f>
        <v/>
      </c>
      <c r="B337">
        <f>Atividades!$A$85</f>
        <v>0</v>
      </c>
      <c r="C337" s="123" t="s">
        <v>49</v>
      </c>
      <c r="D337">
        <f ca="1"/>
        <v>0</v>
      </c>
      <c r="E337">
        <f ca="1"/>
        <v>0</v>
      </c>
      <c r="F337">
        <f ca="1"/>
        <v>0</v>
      </c>
      <c r="G337">
        <f ca="1"/>
        <v>0</v>
      </c>
      <c r="H337">
        <f ca="1"/>
        <v>0</v>
      </c>
      <c r="I337">
        <f ca="1"/>
        <v>0</v>
      </c>
      <c r="J337">
        <f ca="1"/>
        <v>0</v>
      </c>
      <c r="K337">
        <f ca="1"/>
        <v>0</v>
      </c>
      <c r="L337">
        <f ca="1"/>
        <v>0</v>
      </c>
      <c r="M337">
        <f ca="1"/>
        <v>0</v>
      </c>
      <c r="N337">
        <f ca="1"/>
        <v>0</v>
      </c>
      <c r="O337">
        <f ca="1"/>
        <v>0</v>
      </c>
      <c r="P337">
        <f ca="1"/>
        <v>0</v>
      </c>
      <c r="Q337">
        <f ca="1"/>
        <v>0</v>
      </c>
      <c r="R337">
        <f ca="1"/>
        <v>0</v>
      </c>
      <c r="S337">
        <f ca="1"/>
        <v>0</v>
      </c>
      <c r="T337">
        <f ca="1"/>
        <v>0</v>
      </c>
      <c r="U337">
        <f ca="1"/>
        <v>0</v>
      </c>
      <c r="V337">
        <f ca="1"/>
        <v>0</v>
      </c>
      <c r="W337">
        <f ca="1"/>
        <v>0</v>
      </c>
      <c r="X337">
        <f ca="1"/>
        <v>0</v>
      </c>
      <c r="Y337">
        <f ca="1"/>
        <v>0</v>
      </c>
      <c r="Z337">
        <f ca="1"/>
        <v>0</v>
      </c>
      <c r="AA337">
        <f ca="1"/>
        <v>0</v>
      </c>
      <c r="AB337">
        <f ca="1"/>
        <v>0</v>
      </c>
      <c r="AC337">
        <f ca="1"/>
        <v>0</v>
      </c>
      <c r="AD337">
        <f ca="1"/>
        <v>0</v>
      </c>
      <c r="AE337">
        <f ca="1"/>
        <v>0</v>
      </c>
      <c r="AF337">
        <f ca="1"/>
        <v>0</v>
      </c>
      <c r="AG337">
        <f ca="1"/>
        <v>0</v>
      </c>
      <c r="AH337">
        <f ca="1"/>
        <v>0</v>
      </c>
      <c r="AI337">
        <f ca="1"/>
        <v>0</v>
      </c>
      <c r="AJ337">
        <f ca="1"/>
        <v>0</v>
      </c>
      <c r="AK337">
        <f ca="1"/>
        <v>0</v>
      </c>
      <c r="AL337">
        <f ca="1"/>
        <v>0</v>
      </c>
      <c r="AM337">
        <f ca="1"/>
        <v>0</v>
      </c>
      <c r="AN337">
        <f ca="1"/>
        <v>0</v>
      </c>
      <c r="AO337">
        <f ca="1"/>
        <v>0</v>
      </c>
      <c r="AP337">
        <f ca="1"/>
        <v>0</v>
      </c>
      <c r="AQ337">
        <f ca="1"/>
        <v>0</v>
      </c>
      <c r="AR337">
        <f ca="1"/>
        <v>0</v>
      </c>
      <c r="AS337">
        <f ca="1"/>
        <v>0</v>
      </c>
      <c r="AT337">
        <f ca="1"/>
        <v>0</v>
      </c>
      <c r="AU337">
        <f ca="1"/>
        <v>0</v>
      </c>
      <c r="AV337">
        <f ca="1"/>
        <v>0</v>
      </c>
      <c r="AW337">
        <f ca="1"/>
        <v>0</v>
      </c>
      <c r="AX337">
        <f ca="1"/>
        <v>0</v>
      </c>
      <c r="AY337">
        <f ca="1"/>
        <v>0</v>
      </c>
      <c r="AZ337">
        <f ca="1"/>
        <v>0</v>
      </c>
      <c r="BA337">
        <f ca="1"/>
        <v>0</v>
      </c>
      <c r="BB337">
        <f ca="1"/>
        <v>0</v>
      </c>
      <c r="BC337">
        <f ca="1"/>
        <v>0</v>
      </c>
      <c r="BD337">
        <f ca="1"/>
        <v>0</v>
      </c>
      <c r="BE337">
        <f ca="1"/>
        <v>0</v>
      </c>
      <c r="BF337">
        <f ca="1"/>
        <v>0</v>
      </c>
      <c r="BG337">
        <f ca="1"/>
        <v>0</v>
      </c>
      <c r="BH337">
        <f ca="1"/>
        <v>0</v>
      </c>
      <c r="BI337">
        <f ca="1"/>
        <v>0</v>
      </c>
      <c r="BJ337">
        <f ca="1"/>
        <v>0</v>
      </c>
      <c r="BK337" s="331">
        <f ca="1"/>
        <v>0</v>
      </c>
    </row>
    <row r="338" spans="1:63" x14ac:dyDescent="0.25">
      <c r="A338" s="330" t="str" cm="1">
        <f t="array" aca="1" ref="A338" ca="1">IF(INDIRECT(ADDRESS(9+QUOTIENT(ROW(A337)-1,20),4,4,1,"Equipa de projeto")) = 0,"", _xlfn.CONCAT(1 + QUOTIENT(ROW(A337)-1,20),". ", INDIRECT(ADDRESS(9+QUOTIENT(ROW(A337)-1,20),4,4,1,"Equipa de projeto"))))</f>
        <v/>
      </c>
      <c r="B338">
        <f>Atividades!$A$97</f>
        <v>0</v>
      </c>
      <c r="C338" s="123" t="s">
        <v>48</v>
      </c>
      <c r="D338">
        <f ca="1"/>
        <v>0</v>
      </c>
      <c r="E338">
        <f ca="1"/>
        <v>0</v>
      </c>
      <c r="F338">
        <f ca="1"/>
        <v>0</v>
      </c>
      <c r="G338">
        <f ca="1"/>
        <v>0</v>
      </c>
      <c r="H338">
        <f ca="1"/>
        <v>0</v>
      </c>
      <c r="I338">
        <f ca="1"/>
        <v>0</v>
      </c>
      <c r="J338">
        <f ca="1"/>
        <v>0</v>
      </c>
      <c r="K338">
        <f ca="1"/>
        <v>0</v>
      </c>
      <c r="L338">
        <f ca="1"/>
        <v>0</v>
      </c>
      <c r="M338">
        <f ca="1"/>
        <v>0</v>
      </c>
      <c r="N338">
        <f ca="1"/>
        <v>0</v>
      </c>
      <c r="O338">
        <f ca="1"/>
        <v>0</v>
      </c>
      <c r="P338">
        <f ca="1"/>
        <v>0</v>
      </c>
      <c r="Q338">
        <f ca="1"/>
        <v>0</v>
      </c>
      <c r="R338">
        <f ca="1"/>
        <v>0</v>
      </c>
      <c r="S338">
        <f ca="1"/>
        <v>0</v>
      </c>
      <c r="T338">
        <f ca="1"/>
        <v>0</v>
      </c>
      <c r="U338">
        <f ca="1"/>
        <v>0</v>
      </c>
      <c r="V338">
        <f ca="1"/>
        <v>0</v>
      </c>
      <c r="W338">
        <f ca="1"/>
        <v>0</v>
      </c>
      <c r="X338">
        <f ca="1"/>
        <v>0</v>
      </c>
      <c r="Y338">
        <f ca="1"/>
        <v>0</v>
      </c>
      <c r="Z338">
        <f ca="1"/>
        <v>0</v>
      </c>
      <c r="AA338">
        <f ca="1"/>
        <v>0</v>
      </c>
      <c r="AB338">
        <f ca="1"/>
        <v>0</v>
      </c>
      <c r="AC338">
        <f ca="1"/>
        <v>0</v>
      </c>
      <c r="AD338">
        <f ca="1"/>
        <v>0</v>
      </c>
      <c r="AE338">
        <f ca="1"/>
        <v>0</v>
      </c>
      <c r="AF338">
        <f ca="1"/>
        <v>0</v>
      </c>
      <c r="AG338">
        <f ca="1"/>
        <v>0</v>
      </c>
      <c r="AH338">
        <f ca="1"/>
        <v>0</v>
      </c>
      <c r="AI338">
        <f ca="1"/>
        <v>0</v>
      </c>
      <c r="AJ338">
        <f ca="1"/>
        <v>0</v>
      </c>
      <c r="AK338">
        <f ca="1"/>
        <v>0</v>
      </c>
      <c r="AL338">
        <f ca="1"/>
        <v>0</v>
      </c>
      <c r="AM338">
        <f ca="1"/>
        <v>0</v>
      </c>
      <c r="AN338">
        <f ca="1"/>
        <v>0</v>
      </c>
      <c r="AO338">
        <f ca="1"/>
        <v>0</v>
      </c>
      <c r="AP338">
        <f ca="1"/>
        <v>0</v>
      </c>
      <c r="AQ338">
        <f ca="1"/>
        <v>0</v>
      </c>
      <c r="AR338">
        <f ca="1"/>
        <v>0</v>
      </c>
      <c r="AS338">
        <f ca="1"/>
        <v>0</v>
      </c>
      <c r="AT338">
        <f ca="1"/>
        <v>0</v>
      </c>
      <c r="AU338">
        <f ca="1"/>
        <v>0</v>
      </c>
      <c r="AV338">
        <f ca="1"/>
        <v>0</v>
      </c>
      <c r="AW338">
        <f ca="1"/>
        <v>0</v>
      </c>
      <c r="AX338">
        <f ca="1"/>
        <v>0</v>
      </c>
      <c r="AY338">
        <f ca="1"/>
        <v>0</v>
      </c>
      <c r="AZ338">
        <f ca="1"/>
        <v>0</v>
      </c>
      <c r="BA338">
        <f ca="1"/>
        <v>0</v>
      </c>
      <c r="BB338">
        <f ca="1"/>
        <v>0</v>
      </c>
      <c r="BC338">
        <f ca="1"/>
        <v>0</v>
      </c>
      <c r="BD338">
        <f ca="1"/>
        <v>0</v>
      </c>
      <c r="BE338">
        <f ca="1"/>
        <v>0</v>
      </c>
      <c r="BF338">
        <f ca="1"/>
        <v>0</v>
      </c>
      <c r="BG338">
        <f ca="1"/>
        <v>0</v>
      </c>
      <c r="BH338">
        <f ca="1"/>
        <v>0</v>
      </c>
      <c r="BI338">
        <f ca="1"/>
        <v>0</v>
      </c>
      <c r="BJ338">
        <f ca="1"/>
        <v>0</v>
      </c>
      <c r="BK338" s="331">
        <f ca="1"/>
        <v>0</v>
      </c>
    </row>
    <row r="339" spans="1:63" x14ac:dyDescent="0.25">
      <c r="A339" s="330" t="str" cm="1">
        <f t="array" aca="1" ref="A339" ca="1">IF(INDIRECT(ADDRESS(9+QUOTIENT(ROW(A338)-1,20),4,4,1,"Equipa de projeto")) = 0,"", _xlfn.CONCAT(1 + QUOTIENT(ROW(A338)-1,20),". ", INDIRECT(ADDRESS(9+QUOTIENT(ROW(A338)-1,20),4,4,1,"Equipa de projeto"))))</f>
        <v/>
      </c>
      <c r="B339">
        <f>Atividades!$A$97</f>
        <v>0</v>
      </c>
      <c r="C339" s="123" t="s">
        <v>49</v>
      </c>
      <c r="D339">
        <f ca="1"/>
        <v>0</v>
      </c>
      <c r="E339">
        <f ca="1"/>
        <v>0</v>
      </c>
      <c r="F339">
        <f ca="1"/>
        <v>0</v>
      </c>
      <c r="G339">
        <f ca="1"/>
        <v>0</v>
      </c>
      <c r="H339">
        <f ca="1"/>
        <v>0</v>
      </c>
      <c r="I339">
        <f ca="1"/>
        <v>0</v>
      </c>
      <c r="J339">
        <f ca="1"/>
        <v>0</v>
      </c>
      <c r="K339">
        <f ca="1"/>
        <v>0</v>
      </c>
      <c r="L339">
        <f ca="1"/>
        <v>0</v>
      </c>
      <c r="M339">
        <f ca="1"/>
        <v>0</v>
      </c>
      <c r="N339">
        <f ca="1"/>
        <v>0</v>
      </c>
      <c r="O339">
        <f ca="1"/>
        <v>0</v>
      </c>
      <c r="P339">
        <f ca="1"/>
        <v>0</v>
      </c>
      <c r="Q339">
        <f ca="1"/>
        <v>0</v>
      </c>
      <c r="R339">
        <f ca="1"/>
        <v>0</v>
      </c>
      <c r="S339">
        <f ca="1"/>
        <v>0</v>
      </c>
      <c r="T339">
        <f ca="1"/>
        <v>0</v>
      </c>
      <c r="U339">
        <f ca="1"/>
        <v>0</v>
      </c>
      <c r="V339">
        <f ca="1"/>
        <v>0</v>
      </c>
      <c r="W339">
        <f ca="1"/>
        <v>0</v>
      </c>
      <c r="X339">
        <f ca="1"/>
        <v>0</v>
      </c>
      <c r="Y339">
        <f ca="1"/>
        <v>0</v>
      </c>
      <c r="Z339">
        <f ca="1"/>
        <v>0</v>
      </c>
      <c r="AA339">
        <f ca="1"/>
        <v>0</v>
      </c>
      <c r="AB339">
        <f ca="1"/>
        <v>0</v>
      </c>
      <c r="AC339">
        <f ca="1"/>
        <v>0</v>
      </c>
      <c r="AD339">
        <f ca="1"/>
        <v>0</v>
      </c>
      <c r="AE339">
        <f ca="1"/>
        <v>0</v>
      </c>
      <c r="AF339">
        <f ca="1"/>
        <v>0</v>
      </c>
      <c r="AG339">
        <f ca="1"/>
        <v>0</v>
      </c>
      <c r="AH339">
        <f ca="1"/>
        <v>0</v>
      </c>
      <c r="AI339">
        <f ca="1"/>
        <v>0</v>
      </c>
      <c r="AJ339">
        <f ca="1"/>
        <v>0</v>
      </c>
      <c r="AK339">
        <f ca="1"/>
        <v>0</v>
      </c>
      <c r="AL339">
        <f ca="1"/>
        <v>0</v>
      </c>
      <c r="AM339">
        <f ca="1"/>
        <v>0</v>
      </c>
      <c r="AN339">
        <f ca="1"/>
        <v>0</v>
      </c>
      <c r="AO339">
        <f ca="1"/>
        <v>0</v>
      </c>
      <c r="AP339">
        <f ca="1"/>
        <v>0</v>
      </c>
      <c r="AQ339">
        <f ca="1"/>
        <v>0</v>
      </c>
      <c r="AR339">
        <f ca="1"/>
        <v>0</v>
      </c>
      <c r="AS339">
        <f ca="1"/>
        <v>0</v>
      </c>
      <c r="AT339">
        <f ca="1"/>
        <v>0</v>
      </c>
      <c r="AU339">
        <f ca="1"/>
        <v>0</v>
      </c>
      <c r="AV339">
        <f ca="1"/>
        <v>0</v>
      </c>
      <c r="AW339">
        <f ca="1"/>
        <v>0</v>
      </c>
      <c r="AX339">
        <f ca="1"/>
        <v>0</v>
      </c>
      <c r="AY339">
        <f ca="1"/>
        <v>0</v>
      </c>
      <c r="AZ339">
        <f ca="1"/>
        <v>0</v>
      </c>
      <c r="BA339">
        <f ca="1"/>
        <v>0</v>
      </c>
      <c r="BB339">
        <f ca="1"/>
        <v>0</v>
      </c>
      <c r="BC339">
        <f ca="1"/>
        <v>0</v>
      </c>
      <c r="BD339">
        <f ca="1"/>
        <v>0</v>
      </c>
      <c r="BE339">
        <f ca="1"/>
        <v>0</v>
      </c>
      <c r="BF339">
        <f ca="1"/>
        <v>0</v>
      </c>
      <c r="BG339">
        <f ca="1"/>
        <v>0</v>
      </c>
      <c r="BH339">
        <f ca="1"/>
        <v>0</v>
      </c>
      <c r="BI339">
        <f ca="1"/>
        <v>0</v>
      </c>
      <c r="BJ339">
        <f ca="1"/>
        <v>0</v>
      </c>
      <c r="BK339" s="331">
        <f ca="1"/>
        <v>0</v>
      </c>
    </row>
    <row r="340" spans="1:63" x14ac:dyDescent="0.25">
      <c r="A340" s="330" t="str" cm="1">
        <f t="array" aca="1" ref="A340" ca="1">IF(INDIRECT(ADDRESS(9+QUOTIENT(ROW(A339)-1,20),4,4,1,"Equipa de projeto")) = 0,"", _xlfn.CONCAT(1 + QUOTIENT(ROW(A339)-1,20),". ", INDIRECT(ADDRESS(9+QUOTIENT(ROW(A339)-1,20),4,4,1,"Equipa de projeto"))))</f>
        <v/>
      </c>
      <c r="B340">
        <f>Atividades!$A$109</f>
        <v>0</v>
      </c>
      <c r="C340" s="123" t="s">
        <v>48</v>
      </c>
      <c r="D340">
        <f ca="1"/>
        <v>0</v>
      </c>
      <c r="E340">
        <f ca="1"/>
        <v>0</v>
      </c>
      <c r="F340">
        <f ca="1"/>
        <v>0</v>
      </c>
      <c r="G340">
        <f ca="1"/>
        <v>0</v>
      </c>
      <c r="H340">
        <f ca="1"/>
        <v>0</v>
      </c>
      <c r="I340">
        <f ca="1"/>
        <v>0</v>
      </c>
      <c r="J340">
        <f ca="1"/>
        <v>0</v>
      </c>
      <c r="K340">
        <f ca="1"/>
        <v>0</v>
      </c>
      <c r="L340">
        <f ca="1"/>
        <v>0</v>
      </c>
      <c r="M340">
        <f ca="1"/>
        <v>0</v>
      </c>
      <c r="N340">
        <f ca="1"/>
        <v>0</v>
      </c>
      <c r="O340">
        <f ca="1"/>
        <v>0</v>
      </c>
      <c r="P340">
        <f ca="1"/>
        <v>0</v>
      </c>
      <c r="Q340">
        <f ca="1"/>
        <v>0</v>
      </c>
      <c r="R340">
        <f ca="1"/>
        <v>0</v>
      </c>
      <c r="S340">
        <f ca="1"/>
        <v>0</v>
      </c>
      <c r="T340">
        <f ca="1"/>
        <v>0</v>
      </c>
      <c r="U340">
        <f ca="1"/>
        <v>0</v>
      </c>
      <c r="V340">
        <f ca="1"/>
        <v>0</v>
      </c>
      <c r="W340">
        <f ca="1"/>
        <v>0</v>
      </c>
      <c r="X340">
        <f ca="1"/>
        <v>0</v>
      </c>
      <c r="Y340">
        <f ca="1"/>
        <v>0</v>
      </c>
      <c r="Z340">
        <f ca="1"/>
        <v>0</v>
      </c>
      <c r="AA340">
        <f ca="1"/>
        <v>0</v>
      </c>
      <c r="AB340">
        <f ca="1"/>
        <v>0</v>
      </c>
      <c r="AC340">
        <f ca="1"/>
        <v>0</v>
      </c>
      <c r="AD340">
        <f ca="1"/>
        <v>0</v>
      </c>
      <c r="AE340">
        <f ca="1"/>
        <v>0</v>
      </c>
      <c r="AF340">
        <f ca="1"/>
        <v>0</v>
      </c>
      <c r="AG340">
        <f ca="1"/>
        <v>0</v>
      </c>
      <c r="AH340">
        <f ca="1"/>
        <v>0</v>
      </c>
      <c r="AI340">
        <f ca="1"/>
        <v>0</v>
      </c>
      <c r="AJ340">
        <f ca="1"/>
        <v>0</v>
      </c>
      <c r="AK340">
        <f ca="1"/>
        <v>0</v>
      </c>
      <c r="AL340">
        <f ca="1"/>
        <v>0</v>
      </c>
      <c r="AM340">
        <f ca="1"/>
        <v>0</v>
      </c>
      <c r="AN340">
        <f ca="1"/>
        <v>0</v>
      </c>
      <c r="AO340">
        <f ca="1"/>
        <v>0</v>
      </c>
      <c r="AP340">
        <f ca="1"/>
        <v>0</v>
      </c>
      <c r="AQ340">
        <f ca="1"/>
        <v>0</v>
      </c>
      <c r="AR340">
        <f ca="1"/>
        <v>0</v>
      </c>
      <c r="AS340">
        <f ca="1"/>
        <v>0</v>
      </c>
      <c r="AT340">
        <f ca="1"/>
        <v>0</v>
      </c>
      <c r="AU340">
        <f ca="1"/>
        <v>0</v>
      </c>
      <c r="AV340">
        <f ca="1"/>
        <v>0</v>
      </c>
      <c r="AW340">
        <f ca="1"/>
        <v>0</v>
      </c>
      <c r="AX340">
        <f ca="1"/>
        <v>0</v>
      </c>
      <c r="AY340">
        <f ca="1"/>
        <v>0</v>
      </c>
      <c r="AZ340">
        <f ca="1"/>
        <v>0</v>
      </c>
      <c r="BA340">
        <f ca="1"/>
        <v>0</v>
      </c>
      <c r="BB340">
        <f ca="1"/>
        <v>0</v>
      </c>
      <c r="BC340">
        <f ca="1"/>
        <v>0</v>
      </c>
      <c r="BD340">
        <f ca="1"/>
        <v>0</v>
      </c>
      <c r="BE340">
        <f ca="1"/>
        <v>0</v>
      </c>
      <c r="BF340">
        <f ca="1"/>
        <v>0</v>
      </c>
      <c r="BG340">
        <f ca="1"/>
        <v>0</v>
      </c>
      <c r="BH340">
        <f ca="1"/>
        <v>0</v>
      </c>
      <c r="BI340">
        <f ca="1"/>
        <v>0</v>
      </c>
      <c r="BJ340">
        <f ca="1"/>
        <v>0</v>
      </c>
      <c r="BK340" s="331">
        <f ca="1"/>
        <v>0</v>
      </c>
    </row>
    <row r="341" spans="1:63" ht="15.75" thickBot="1" x14ac:dyDescent="0.3">
      <c r="A341" s="332" t="str" cm="1">
        <f t="array" aca="1" ref="A341" ca="1">IF(INDIRECT(ADDRESS(9+QUOTIENT(ROW(A340)-1,20),4,4,1,"Equipa de projeto")) = 0,"", _xlfn.CONCAT(1 + QUOTIENT(ROW(A340)-1,20),". ", INDIRECT(ADDRESS(9+QUOTIENT(ROW(A340)-1,20),4,4,1,"Equipa de projeto"))))</f>
        <v/>
      </c>
      <c r="B341" s="333">
        <f>Atividades!$A$109</f>
        <v>0</v>
      </c>
      <c r="C341" s="334" t="s">
        <v>49</v>
      </c>
      <c r="D341" s="333">
        <f ca="1"/>
        <v>0</v>
      </c>
      <c r="E341" s="333">
        <f ca="1"/>
        <v>0</v>
      </c>
      <c r="F341" s="333">
        <f ca="1"/>
        <v>0</v>
      </c>
      <c r="G341" s="333">
        <f ca="1"/>
        <v>0</v>
      </c>
      <c r="H341" s="333">
        <f ca="1"/>
        <v>0</v>
      </c>
      <c r="I341" s="333">
        <f ca="1"/>
        <v>0</v>
      </c>
      <c r="J341" s="333">
        <f ca="1"/>
        <v>0</v>
      </c>
      <c r="K341" s="333">
        <f ca="1"/>
        <v>0</v>
      </c>
      <c r="L341" s="333">
        <f ca="1"/>
        <v>0</v>
      </c>
      <c r="M341" s="333">
        <f ca="1"/>
        <v>0</v>
      </c>
      <c r="N341" s="333">
        <f ca="1"/>
        <v>0</v>
      </c>
      <c r="O341" s="333">
        <f ca="1"/>
        <v>0</v>
      </c>
      <c r="P341" s="333">
        <f ca="1"/>
        <v>0</v>
      </c>
      <c r="Q341" s="333">
        <f ca="1"/>
        <v>0</v>
      </c>
      <c r="R341" s="333">
        <f ca="1"/>
        <v>0</v>
      </c>
      <c r="S341" s="333">
        <f ca="1"/>
        <v>0</v>
      </c>
      <c r="T341" s="333">
        <f ca="1"/>
        <v>0</v>
      </c>
      <c r="U341" s="333">
        <f ca="1"/>
        <v>0</v>
      </c>
      <c r="V341" s="333">
        <f ca="1"/>
        <v>0</v>
      </c>
      <c r="W341" s="333">
        <f ca="1"/>
        <v>0</v>
      </c>
      <c r="X341" s="333">
        <f ca="1"/>
        <v>0</v>
      </c>
      <c r="Y341" s="333">
        <f ca="1"/>
        <v>0</v>
      </c>
      <c r="Z341" s="333">
        <f ca="1"/>
        <v>0</v>
      </c>
      <c r="AA341" s="333">
        <f ca="1"/>
        <v>0</v>
      </c>
      <c r="AB341" s="333">
        <f ca="1"/>
        <v>0</v>
      </c>
      <c r="AC341" s="333">
        <f ca="1"/>
        <v>0</v>
      </c>
      <c r="AD341" s="333">
        <f ca="1"/>
        <v>0</v>
      </c>
      <c r="AE341" s="333">
        <f ca="1"/>
        <v>0</v>
      </c>
      <c r="AF341" s="333">
        <f ca="1"/>
        <v>0</v>
      </c>
      <c r="AG341" s="333">
        <f ca="1"/>
        <v>0</v>
      </c>
      <c r="AH341" s="333">
        <f ca="1"/>
        <v>0</v>
      </c>
      <c r="AI341" s="333">
        <f ca="1"/>
        <v>0</v>
      </c>
      <c r="AJ341" s="333">
        <f ca="1"/>
        <v>0</v>
      </c>
      <c r="AK341" s="333">
        <f ca="1"/>
        <v>0</v>
      </c>
      <c r="AL341" s="333">
        <f ca="1"/>
        <v>0</v>
      </c>
      <c r="AM341" s="333">
        <f ca="1"/>
        <v>0</v>
      </c>
      <c r="AN341" s="333">
        <f ca="1"/>
        <v>0</v>
      </c>
      <c r="AO341" s="333">
        <f ca="1"/>
        <v>0</v>
      </c>
      <c r="AP341" s="333">
        <f ca="1"/>
        <v>0</v>
      </c>
      <c r="AQ341" s="333">
        <f ca="1"/>
        <v>0</v>
      </c>
      <c r="AR341" s="333">
        <f ca="1"/>
        <v>0</v>
      </c>
      <c r="AS341" s="333">
        <f ca="1"/>
        <v>0</v>
      </c>
      <c r="AT341" s="333">
        <f ca="1"/>
        <v>0</v>
      </c>
      <c r="AU341" s="333">
        <f ca="1"/>
        <v>0</v>
      </c>
      <c r="AV341" s="333">
        <f ca="1"/>
        <v>0</v>
      </c>
      <c r="AW341" s="333">
        <f ca="1"/>
        <v>0</v>
      </c>
      <c r="AX341" s="333">
        <f ca="1"/>
        <v>0</v>
      </c>
      <c r="AY341" s="333">
        <f ca="1"/>
        <v>0</v>
      </c>
      <c r="AZ341" s="333">
        <f ca="1"/>
        <v>0</v>
      </c>
      <c r="BA341" s="333">
        <f ca="1"/>
        <v>0</v>
      </c>
      <c r="BB341" s="333">
        <f ca="1"/>
        <v>0</v>
      </c>
      <c r="BC341" s="333">
        <f ca="1"/>
        <v>0</v>
      </c>
      <c r="BD341" s="333">
        <f ca="1"/>
        <v>0</v>
      </c>
      <c r="BE341" s="333">
        <f ca="1"/>
        <v>0</v>
      </c>
      <c r="BF341" s="333">
        <f ca="1"/>
        <v>0</v>
      </c>
      <c r="BG341" s="333">
        <f ca="1"/>
        <v>0</v>
      </c>
      <c r="BH341" s="333">
        <f ca="1"/>
        <v>0</v>
      </c>
      <c r="BI341" s="333">
        <f ca="1"/>
        <v>0</v>
      </c>
      <c r="BJ341" s="333">
        <f ca="1"/>
        <v>0</v>
      </c>
      <c r="BK341" s="335">
        <f ca="1"/>
        <v>0</v>
      </c>
    </row>
    <row r="342" spans="1:63" x14ac:dyDescent="0.25">
      <c r="A342" s="325" t="str" cm="1">
        <f t="array" aca="1" ref="A342" ca="1">IF(INDIRECT(ADDRESS(9+QUOTIENT(ROW(A341)-1,20),4,4,1,"Equipa de projeto")) = 0,"", _xlfn.CONCAT(1 + QUOTIENT(ROW(A341)-1,20),". ", INDIRECT(ADDRESS(9+QUOTIENT(ROW(A341)-1,20),4,4,1,"Equipa de projeto"))))</f>
        <v/>
      </c>
      <c r="B342" s="326">
        <f>Atividades!$A$1</f>
        <v>0</v>
      </c>
      <c r="C342" s="327" t="s">
        <v>48</v>
      </c>
      <c r="D342" s="328" cm="1">
        <f t="array" aca="1" ref="D342:D361" ca="1">IFERROR(SUMIFS(INDIRECT(_xlfn.CONCAT("'",$A342,"'!",ADDRESS(130,COLUMN(E:E),2),":",ADDRESS(229,COLUMN(E:E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E:E),4,1,Resumo_Horas!$A342)),0)</f>
        <v>0</v>
      </c>
      <c r="E342" s="328" cm="1">
        <f t="array" aca="1" ref="E342:E361" ca="1">IFERROR(SUMIFS(INDIRECT(_xlfn.CONCAT("'",$A342,"'!",ADDRESS(130,COLUMN(F:F),2),":",ADDRESS(229,COLUMN(F:F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F:F),4,1,Resumo_Horas!$A342)),0)</f>
        <v>0</v>
      </c>
      <c r="F342" s="328" cm="1">
        <f t="array" aca="1" ref="F342:F361" ca="1">IFERROR(SUMIFS(INDIRECT(_xlfn.CONCAT("'",$A342,"'!",ADDRESS(130,COLUMN(G:G),2),":",ADDRESS(229,COLUMN(G:G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G:G),4,1,Resumo_Horas!$A342)),0)</f>
        <v>0</v>
      </c>
      <c r="G342" s="328" cm="1">
        <f t="array" aca="1" ref="G342:G361" ca="1">IFERROR(SUMIFS(INDIRECT(_xlfn.CONCAT("'",$A342,"'!",ADDRESS(130,COLUMN(H:H),2),":",ADDRESS(229,COLUMN(H:H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H:H),4,1,Resumo_Horas!$A342)),0)</f>
        <v>0</v>
      </c>
      <c r="H342" s="328" cm="1">
        <f t="array" aca="1" ref="H342:H361" ca="1">IFERROR(SUMIFS(INDIRECT(_xlfn.CONCAT("'",$A342,"'!",ADDRESS(130,COLUMN(I:I),2),":",ADDRESS(229,COLUMN(I:I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I:I),4,1,Resumo_Horas!$A342)),0)</f>
        <v>0</v>
      </c>
      <c r="I342" s="328" cm="1">
        <f t="array" aca="1" ref="I342:I361" ca="1">IFERROR(SUMIFS(INDIRECT(_xlfn.CONCAT("'",$A342,"'!",ADDRESS(130,COLUMN(J:J),2),":",ADDRESS(229,COLUMN(J:J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J:J),4,1,Resumo_Horas!$A342)),0)</f>
        <v>0</v>
      </c>
      <c r="J342" s="328" cm="1">
        <f t="array" aca="1" ref="J342:J361" ca="1">IFERROR(SUMIFS(INDIRECT(_xlfn.CONCAT("'",$A342,"'!",ADDRESS(130,COLUMN(K:K),2),":",ADDRESS(229,COLUMN(K:K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K:K),4,1,Resumo_Horas!$A342)),0)</f>
        <v>0</v>
      </c>
      <c r="K342" s="328" cm="1">
        <f t="array" aca="1" ref="K342:K361" ca="1">IFERROR(SUMIFS(INDIRECT(_xlfn.CONCAT("'",$A342,"'!",ADDRESS(130,COLUMN(L:L),2),":",ADDRESS(229,COLUMN(L:L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L:L),4,1,Resumo_Horas!$A342)),0)</f>
        <v>0</v>
      </c>
      <c r="L342" s="328" cm="1">
        <f t="array" aca="1" ref="L342:L361" ca="1">IFERROR(SUMIFS(INDIRECT(_xlfn.CONCAT("'",$A342,"'!",ADDRESS(130,COLUMN(M:M),2),":",ADDRESS(229,COLUMN(M:M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M:M),4,1,Resumo_Horas!$A342)),0)</f>
        <v>0</v>
      </c>
      <c r="M342" s="328" cm="1">
        <f t="array" aca="1" ref="M342:M361" ca="1">IFERROR(SUMIFS(INDIRECT(_xlfn.CONCAT("'",$A342,"'!",ADDRESS(130,COLUMN(N:N),2),":",ADDRESS(229,COLUMN(N:N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N:N),4,1,Resumo_Horas!$A342)),0)</f>
        <v>0</v>
      </c>
      <c r="N342" s="328" cm="1">
        <f t="array" aca="1" ref="N342:N361" ca="1">IFERROR(SUMIFS(INDIRECT(_xlfn.CONCAT("'",$A342,"'!",ADDRESS(130,COLUMN(O:O),2),":",ADDRESS(229,COLUMN(O:O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O:O),4,1,Resumo_Horas!$A342)),0)</f>
        <v>0</v>
      </c>
      <c r="O342" s="328" cm="1">
        <f t="array" aca="1" ref="O342:O361" ca="1">IFERROR(SUMIFS(INDIRECT(_xlfn.CONCAT("'",$A342,"'!",ADDRESS(130,COLUMN(P:P),2),":",ADDRESS(229,COLUMN(P:P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P:P),4,1,Resumo_Horas!$A342)),0)</f>
        <v>0</v>
      </c>
      <c r="P342" s="328" cm="1">
        <f t="array" aca="1" ref="P342:P361" ca="1">IFERROR(SUMIFS(INDIRECT(_xlfn.CONCAT("'",$A342,"'!",ADDRESS(130,COLUMN(Q:Q),2),":",ADDRESS(229,COLUMN(Q:Q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Q:Q),4,1,Resumo_Horas!$A342)),0)</f>
        <v>0</v>
      </c>
      <c r="Q342" s="328" cm="1">
        <f t="array" aca="1" ref="Q342:Q361" ca="1">IFERROR(SUMIFS(INDIRECT(_xlfn.CONCAT("'",$A342,"'!",ADDRESS(130,COLUMN(R:R),2),":",ADDRESS(229,COLUMN(R:R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R:R),4,1,Resumo_Horas!$A342)),0)</f>
        <v>0</v>
      </c>
      <c r="R342" s="328" cm="1">
        <f t="array" aca="1" ref="R342:R361" ca="1">IFERROR(SUMIFS(INDIRECT(_xlfn.CONCAT("'",$A342,"'!",ADDRESS(130,COLUMN(S:S),2),":",ADDRESS(229,COLUMN(S:S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S:S),4,1,Resumo_Horas!$A342)),0)</f>
        <v>0</v>
      </c>
      <c r="S342" s="328" cm="1">
        <f t="array" aca="1" ref="S342:S361" ca="1">IFERROR(SUMIFS(INDIRECT(_xlfn.CONCAT("'",$A342,"'!",ADDRESS(130,COLUMN(T:T),2),":",ADDRESS(229,COLUMN(T:T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T:T),4,1,Resumo_Horas!$A342)),0)</f>
        <v>0</v>
      </c>
      <c r="T342" s="328" cm="1">
        <f t="array" aca="1" ref="T342:T361" ca="1">IFERROR(SUMIFS(INDIRECT(_xlfn.CONCAT("'",$A342,"'!",ADDRESS(130,COLUMN(U:U),2),":",ADDRESS(229,COLUMN(U:U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U:U),4,1,Resumo_Horas!$A342)),0)</f>
        <v>0</v>
      </c>
      <c r="U342" s="328" cm="1">
        <f t="array" aca="1" ref="U342:U361" ca="1">IFERROR(SUMIFS(INDIRECT(_xlfn.CONCAT("'",$A342,"'!",ADDRESS(130,COLUMN(V:V),2),":",ADDRESS(229,COLUMN(V:V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V:V),4,1,Resumo_Horas!$A342)),0)</f>
        <v>0</v>
      </c>
      <c r="V342" s="328" cm="1">
        <f t="array" aca="1" ref="V342:V361" ca="1">IFERROR(SUMIFS(INDIRECT(_xlfn.CONCAT("'",$A342,"'!",ADDRESS(130,COLUMN(W:W),2),":",ADDRESS(229,COLUMN(W:W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W:W),4,1,Resumo_Horas!$A342)),0)</f>
        <v>0</v>
      </c>
      <c r="W342" s="328" cm="1">
        <f t="array" aca="1" ref="W342:W361" ca="1">IFERROR(SUMIFS(INDIRECT(_xlfn.CONCAT("'",$A342,"'!",ADDRESS(130,COLUMN(X:X),2),":",ADDRESS(229,COLUMN(X:X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X:X),4,1,Resumo_Horas!$A342)),0)</f>
        <v>0</v>
      </c>
      <c r="X342" s="328" cm="1">
        <f t="array" aca="1" ref="X342:X361" ca="1">IFERROR(SUMIFS(INDIRECT(_xlfn.CONCAT("'",$A342,"'!",ADDRESS(130,COLUMN(Y:Y),2),":",ADDRESS(229,COLUMN(Y:Y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Y:Y),4,1,Resumo_Horas!$A342)),0)</f>
        <v>0</v>
      </c>
      <c r="Y342" s="328" cm="1">
        <f t="array" aca="1" ref="Y342:Y361" ca="1">IFERROR(SUMIFS(INDIRECT(_xlfn.CONCAT("'",$A342,"'!",ADDRESS(130,COLUMN(Z:Z),2),":",ADDRESS(229,COLUMN(Z:Z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Z:Z),4,1,Resumo_Horas!$A342)),0)</f>
        <v>0</v>
      </c>
      <c r="Z342" s="328" cm="1">
        <f t="array" aca="1" ref="Z342:Z361" ca="1">IFERROR(SUMIFS(INDIRECT(_xlfn.CONCAT("'",$A342,"'!",ADDRESS(130,COLUMN(AA:AA),2),":",ADDRESS(229,COLUMN(AA:AA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A:AA),4,1,Resumo_Horas!$A342)),0)</f>
        <v>0</v>
      </c>
      <c r="AA342" s="328" cm="1">
        <f t="array" aca="1" ref="AA342:AA361" ca="1">IFERROR(SUMIFS(INDIRECT(_xlfn.CONCAT("'",$A342,"'!",ADDRESS(130,COLUMN(AB:AB),2),":",ADDRESS(229,COLUMN(AB:AB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B:AB),4,1,Resumo_Horas!$A342)),0)</f>
        <v>0</v>
      </c>
      <c r="AB342" s="328" cm="1">
        <f t="array" aca="1" ref="AB342:AB361" ca="1">IFERROR(SUMIFS(INDIRECT(_xlfn.CONCAT("'",$A342,"'!",ADDRESS(130,COLUMN(AC:AC),2),":",ADDRESS(229,COLUMN(AC:AC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C:AC),4,1,Resumo_Horas!$A342)),0)</f>
        <v>0</v>
      </c>
      <c r="AC342" s="328" cm="1">
        <f t="array" aca="1" ref="AC342:AC361" ca="1">IFERROR(SUMIFS(INDIRECT(_xlfn.CONCAT("'",$A342,"'!",ADDRESS(130,COLUMN(AD:AD),2),":",ADDRESS(229,COLUMN(AD:AD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D:AD),4,1,Resumo_Horas!$A342)),0)</f>
        <v>0</v>
      </c>
      <c r="AD342" s="328" cm="1">
        <f t="array" aca="1" ref="AD342:AD361" ca="1">IFERROR(SUMIFS(INDIRECT(_xlfn.CONCAT("'",$A342,"'!",ADDRESS(130,COLUMN(AE:AE),2),":",ADDRESS(229,COLUMN(AE:AE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E:AE),4,1,Resumo_Horas!$A342)),0)</f>
        <v>0</v>
      </c>
      <c r="AE342" s="328" cm="1">
        <f t="array" aca="1" ref="AE342:AE361" ca="1">IFERROR(SUMIFS(INDIRECT(_xlfn.CONCAT("'",$A342,"'!",ADDRESS(130,COLUMN(AF:AF),2),":",ADDRESS(229,COLUMN(AF:AF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F:AF),4,1,Resumo_Horas!$A342)),0)</f>
        <v>0</v>
      </c>
      <c r="AF342" s="328" cm="1">
        <f t="array" aca="1" ref="AF342:AF361" ca="1">IFERROR(SUMIFS(INDIRECT(_xlfn.CONCAT("'",$A342,"'!",ADDRESS(130,COLUMN(AG:AG),2),":",ADDRESS(229,COLUMN(AG:AG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G:AG),4,1,Resumo_Horas!$A342)),0)</f>
        <v>0</v>
      </c>
      <c r="AG342" s="328" cm="1">
        <f t="array" aca="1" ref="AG342:AG361" ca="1">IFERROR(SUMIFS(INDIRECT(_xlfn.CONCAT("'",$A342,"'!",ADDRESS(130,COLUMN(AH:AH),2),":",ADDRESS(229,COLUMN(AH:AH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H:AH),4,1,Resumo_Horas!$A342)),0)</f>
        <v>0</v>
      </c>
      <c r="AH342" s="328" cm="1">
        <f t="array" aca="1" ref="AH342:AH361" ca="1">IFERROR(SUMIFS(INDIRECT(_xlfn.CONCAT("'",$A342,"'!",ADDRESS(130,COLUMN(AI:AI),2),":",ADDRESS(229,COLUMN(AI:AI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I:AI),4,1,Resumo_Horas!$A342)),0)</f>
        <v>0</v>
      </c>
      <c r="AI342" s="328" cm="1">
        <f t="array" aca="1" ref="AI342:AI361" ca="1">IFERROR(SUMIFS(INDIRECT(_xlfn.CONCAT("'",$A342,"'!",ADDRESS(130,COLUMN(AJ:AJ),2),":",ADDRESS(229,COLUMN(AJ:AJ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J:AJ),4,1,Resumo_Horas!$A342)),0)</f>
        <v>0</v>
      </c>
      <c r="AJ342" s="328" cm="1">
        <f t="array" aca="1" ref="AJ342:AJ361" ca="1">IFERROR(SUMIFS(INDIRECT(_xlfn.CONCAT("'",$A342,"'!",ADDRESS(130,COLUMN(AK:AK),2),":",ADDRESS(229,COLUMN(AK:AK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K:AK),4,1,Resumo_Horas!$A342)),0)</f>
        <v>0</v>
      </c>
      <c r="AK342" s="328" cm="1">
        <f t="array" aca="1" ref="AK342:AK361" ca="1">IFERROR(SUMIFS(INDIRECT(_xlfn.CONCAT("'",$A342,"'!",ADDRESS(130,COLUMN(AL:AL),2),":",ADDRESS(229,COLUMN(AL:AL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L:AL),4,1,Resumo_Horas!$A342)),0)</f>
        <v>0</v>
      </c>
      <c r="AL342" s="328" cm="1">
        <f t="array" aca="1" ref="AL342:AL361" ca="1">IFERROR(SUMIFS(INDIRECT(_xlfn.CONCAT("'",$A342,"'!",ADDRESS(130,COLUMN(AM:AM),2),":",ADDRESS(229,COLUMN(AM:AM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M:AM),4,1,Resumo_Horas!$A342)),0)</f>
        <v>0</v>
      </c>
      <c r="AM342" s="328" cm="1">
        <f t="array" aca="1" ref="AM342:AM361" ca="1">IFERROR(SUMIFS(INDIRECT(_xlfn.CONCAT("'",$A342,"'!",ADDRESS(130,COLUMN(AN:AN),2),":",ADDRESS(229,COLUMN(AN:AN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N:AN),4,1,Resumo_Horas!$A342)),0)</f>
        <v>0</v>
      </c>
      <c r="AN342" s="328" cm="1">
        <f t="array" aca="1" ref="AN342:AN361" ca="1">IFERROR(SUMIFS(INDIRECT(_xlfn.CONCAT("'",$A342,"'!",ADDRESS(130,COLUMN(AO:AO),2),":",ADDRESS(229,COLUMN(AO:AO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O:AO),4,1,Resumo_Horas!$A342)),0)</f>
        <v>0</v>
      </c>
      <c r="AO342" s="328" cm="1">
        <f t="array" aca="1" ref="AO342:AO361" ca="1">IFERROR(SUMIFS(INDIRECT(_xlfn.CONCAT("'",$A342,"'!",ADDRESS(130,COLUMN(AP:AP),2),":",ADDRESS(229,COLUMN(AP:AP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P:AP),4,1,Resumo_Horas!$A342)),0)</f>
        <v>0</v>
      </c>
      <c r="AP342" s="328" cm="1">
        <f t="array" aca="1" ref="AP342:AP361" ca="1">IFERROR(SUMIFS(INDIRECT(_xlfn.CONCAT("'",$A342,"'!",ADDRESS(130,COLUMN(AQ:AQ),2),":",ADDRESS(229,COLUMN(AQ:AQ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Q:AQ),4,1,Resumo_Horas!$A342)),0)</f>
        <v>0</v>
      </c>
      <c r="AQ342" s="328" cm="1">
        <f t="array" aca="1" ref="AQ342:AQ361" ca="1">IFERROR(SUMIFS(INDIRECT(_xlfn.CONCAT("'",$A342,"'!",ADDRESS(130,COLUMN(AR:AR),2),":",ADDRESS(229,COLUMN(AR:AR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R:AR),4,1,Resumo_Horas!$A342)),0)</f>
        <v>0</v>
      </c>
      <c r="AR342" s="328" cm="1">
        <f t="array" aca="1" ref="AR342:AR361" ca="1">IFERROR(SUMIFS(INDIRECT(_xlfn.CONCAT("'",$A342,"'!",ADDRESS(130,COLUMN(AS:AS),2),":",ADDRESS(229,COLUMN(AS:AS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S:AS),4,1,Resumo_Horas!$A342)),0)</f>
        <v>0</v>
      </c>
      <c r="AS342" s="328" cm="1">
        <f t="array" aca="1" ref="AS342:AS361" ca="1">IFERROR(SUMIFS(INDIRECT(_xlfn.CONCAT("'",$A342,"'!",ADDRESS(130,COLUMN(AT:AT),2),":",ADDRESS(229,COLUMN(AT:AT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T:AT),4,1,Resumo_Horas!$A342)),0)</f>
        <v>0</v>
      </c>
      <c r="AT342" s="328" cm="1">
        <f t="array" aca="1" ref="AT342:AT361" ca="1">IFERROR(SUMIFS(INDIRECT(_xlfn.CONCAT("'",$A342,"'!",ADDRESS(130,COLUMN(AU:AU),2),":",ADDRESS(229,COLUMN(AU:AU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U:AU),4,1,Resumo_Horas!$A342)),0)</f>
        <v>0</v>
      </c>
      <c r="AU342" s="328" cm="1">
        <f t="array" aca="1" ref="AU342:AU361" ca="1">IFERROR(SUMIFS(INDIRECT(_xlfn.CONCAT("'",$A342,"'!",ADDRESS(130,COLUMN(AV:AV),2),":",ADDRESS(229,COLUMN(AV:AV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V:AV),4,1,Resumo_Horas!$A342)),0)</f>
        <v>0</v>
      </c>
      <c r="AV342" s="328" cm="1">
        <f t="array" aca="1" ref="AV342:AV361" ca="1">IFERROR(SUMIFS(INDIRECT(_xlfn.CONCAT("'",$A342,"'!",ADDRESS(130,COLUMN(AW:AW),2),":",ADDRESS(229,COLUMN(AW:AW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W:AW),4,1,Resumo_Horas!$A342)),0)</f>
        <v>0</v>
      </c>
      <c r="AW342" s="328" cm="1">
        <f t="array" aca="1" ref="AW342:AW361" ca="1">IFERROR(SUMIFS(INDIRECT(_xlfn.CONCAT("'",$A342,"'!",ADDRESS(130,COLUMN(AX:AX),2),":",ADDRESS(229,COLUMN(AX:AX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X:AX),4,1,Resumo_Horas!$A342)),0)</f>
        <v>0</v>
      </c>
      <c r="AX342" s="328" cm="1">
        <f t="array" aca="1" ref="AX342:AX361" ca="1">IFERROR(SUMIFS(INDIRECT(_xlfn.CONCAT("'",$A342,"'!",ADDRESS(130,COLUMN(AY:AY),2),":",ADDRESS(229,COLUMN(AY:AY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Y:AY),4,1,Resumo_Horas!$A342)),0)</f>
        <v>0</v>
      </c>
      <c r="AY342" s="328" cm="1">
        <f t="array" aca="1" ref="AY342:AY361" ca="1">IFERROR(SUMIFS(INDIRECT(_xlfn.CONCAT("'",$A342,"'!",ADDRESS(130,COLUMN(AZ:AZ),2),":",ADDRESS(229,COLUMN(AZ:AZ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AZ:AZ),4,1,Resumo_Horas!$A342)),0)</f>
        <v>0</v>
      </c>
      <c r="AZ342" s="328" cm="1">
        <f t="array" aca="1" ref="AZ342:AZ361" ca="1">IFERROR(SUMIFS(INDIRECT(_xlfn.CONCAT("'",$A342,"'!",ADDRESS(130,COLUMN(BA:BA),2),":",ADDRESS(229,COLUMN(BA:BA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A:BA),4,1,Resumo_Horas!$A342)),0)</f>
        <v>0</v>
      </c>
      <c r="BA342" s="328" cm="1">
        <f t="array" aca="1" ref="BA342:BA361" ca="1">IFERROR(SUMIFS(INDIRECT(_xlfn.CONCAT("'",$A342,"'!",ADDRESS(130,COLUMN(BB:BB),2),":",ADDRESS(229,COLUMN(BB:BB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B:BB),4,1,Resumo_Horas!$A342)),0)</f>
        <v>0</v>
      </c>
      <c r="BB342" s="328" cm="1">
        <f t="array" aca="1" ref="BB342:BB361" ca="1">IFERROR(SUMIFS(INDIRECT(_xlfn.CONCAT("'",$A342,"'!",ADDRESS(130,COLUMN(BC:BC),2),":",ADDRESS(229,COLUMN(BC:BC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C:BC),4,1,Resumo_Horas!$A342)),0)</f>
        <v>0</v>
      </c>
      <c r="BC342" s="328" cm="1">
        <f t="array" aca="1" ref="BC342:BC361" ca="1">IFERROR(SUMIFS(INDIRECT(_xlfn.CONCAT("'",$A342,"'!",ADDRESS(130,COLUMN(BD:BD),2),":",ADDRESS(229,COLUMN(BD:BD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D:BD),4,1,Resumo_Horas!$A342)),0)</f>
        <v>0</v>
      </c>
      <c r="BD342" s="328" cm="1">
        <f t="array" aca="1" ref="BD342:BD361" ca="1">IFERROR(SUMIFS(INDIRECT(_xlfn.CONCAT("'",$A342,"'!",ADDRESS(130,COLUMN(BE:BE),2),":",ADDRESS(229,COLUMN(BE:BE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E:BE),4,1,Resumo_Horas!$A342)),0)</f>
        <v>0</v>
      </c>
      <c r="BE342" s="328" cm="1">
        <f t="array" aca="1" ref="BE342:BE361" ca="1">IFERROR(SUMIFS(INDIRECT(_xlfn.CONCAT("'",$A342,"'!",ADDRESS(130,COLUMN(BF:BF),2),":",ADDRESS(229,COLUMN(BF:BF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F:BF),4,1,Resumo_Horas!$A342)),0)</f>
        <v>0</v>
      </c>
      <c r="BF342" s="328" cm="1">
        <f t="array" aca="1" ref="BF342:BF361" ca="1">IFERROR(SUMIFS(INDIRECT(_xlfn.CONCAT("'",$A342,"'!",ADDRESS(130,COLUMN(BG:BG),2),":",ADDRESS(229,COLUMN(BG:BG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G:BG),4,1,Resumo_Horas!$A342)),0)</f>
        <v>0</v>
      </c>
      <c r="BG342" s="328" cm="1">
        <f t="array" aca="1" ref="BG342:BG361" ca="1">IFERROR(SUMIFS(INDIRECT(_xlfn.CONCAT("'",$A342,"'!",ADDRESS(130,COLUMN(BH:BH),2),":",ADDRESS(229,COLUMN(BH:BH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H:BH),4,1,Resumo_Horas!$A342)),0)</f>
        <v>0</v>
      </c>
      <c r="BH342" s="328" cm="1">
        <f t="array" aca="1" ref="BH342:BH361" ca="1">IFERROR(SUMIFS(INDIRECT(_xlfn.CONCAT("'",$A342,"'!",ADDRESS(130,COLUMN(BI:BI),2),":",ADDRESS(229,COLUMN(BI:BI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I:BI),4,1,Resumo_Horas!$A342)),0)</f>
        <v>0</v>
      </c>
      <c r="BI342" s="328" cm="1">
        <f t="array" aca="1" ref="BI342:BI361" ca="1">IFERROR(SUMIFS(INDIRECT(_xlfn.CONCAT("'",$A342,"'!",ADDRESS(130,COLUMN(BJ:BJ),2),":",ADDRESS(229,COLUMN(BJ:BJ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J:BJ),4,1,Resumo_Horas!$A342)),0)</f>
        <v>0</v>
      </c>
      <c r="BJ342" s="328" cm="1">
        <f t="array" aca="1" ref="BJ342:BJ361" ca="1">IFERROR(SUMIFS(INDIRECT(_xlfn.CONCAT("'",$A342,"'!",ADDRESS(130,COLUMN(BK:BK),2),":",ADDRESS(229,COLUMN(BK:BK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K:BK),4,1,Resumo_Horas!$A342)),0)</f>
        <v>0</v>
      </c>
      <c r="BK342" s="329" cm="1">
        <f t="array" aca="1" ref="BK342:BK361" ca="1">IFERROR(SUMIFS(INDIRECT(_xlfn.CONCAT("'",$A342,"'!",ADDRESS(130,COLUMN(BL:BL),2),":",ADDRESS(229,COLUMN(BL:BL),2))),INDIRECT(_xlfn.CONCAT("'",$A342,"'!",ADDRESS(130,COLUMN($B:$B),1),":",ADDRESS(229,COLUMN($B:$B),1))),Resumo_Horas!$B342:$B361,INDIRECT(_xlfn.CONCAT("'",$A342,"'!",ADDRESS(130,COLUMN($C:$C),1),":",ADDRESS(229,COLUMN($C:$C),1))),Resumo_Horas!$C342:$C361)*INDIRECT(ADDRESS(7,COLUMN(BL:BL),4,1,Resumo_Horas!$A342)),0)</f>
        <v>0</v>
      </c>
    </row>
    <row r="343" spans="1:63" x14ac:dyDescent="0.25">
      <c r="A343" s="330" t="str" cm="1">
        <f t="array" aca="1" ref="A343" ca="1">IF(INDIRECT(ADDRESS(9+QUOTIENT(ROW(A342)-1,20),4,4,1,"Equipa de projeto")) = 0,"", _xlfn.CONCAT(1 + QUOTIENT(ROW(A342)-1,20),". ", INDIRECT(ADDRESS(9+QUOTIENT(ROW(A342)-1,20),4,4,1,"Equipa de projeto"))))</f>
        <v/>
      </c>
      <c r="B343">
        <f>Atividades!$A$1</f>
        <v>0</v>
      </c>
      <c r="C343" s="123" t="s">
        <v>49</v>
      </c>
      <c r="D343">
        <f ca="1"/>
        <v>0</v>
      </c>
      <c r="E343">
        <f ca="1"/>
        <v>0</v>
      </c>
      <c r="F343">
        <f ca="1"/>
        <v>0</v>
      </c>
      <c r="G343">
        <f ca="1"/>
        <v>0</v>
      </c>
      <c r="H343">
        <f ca="1"/>
        <v>0</v>
      </c>
      <c r="I343">
        <f ca="1"/>
        <v>0</v>
      </c>
      <c r="J343">
        <f ca="1"/>
        <v>0</v>
      </c>
      <c r="K343">
        <f ca="1"/>
        <v>0</v>
      </c>
      <c r="L343">
        <f ca="1"/>
        <v>0</v>
      </c>
      <c r="M343">
        <f ca="1"/>
        <v>0</v>
      </c>
      <c r="N343">
        <f ca="1"/>
        <v>0</v>
      </c>
      <c r="O343">
        <f ca="1"/>
        <v>0</v>
      </c>
      <c r="P343">
        <f ca="1"/>
        <v>0</v>
      </c>
      <c r="Q343">
        <f ca="1"/>
        <v>0</v>
      </c>
      <c r="R343">
        <f ca="1"/>
        <v>0</v>
      </c>
      <c r="S343">
        <f ca="1"/>
        <v>0</v>
      </c>
      <c r="T343">
        <f ca="1"/>
        <v>0</v>
      </c>
      <c r="U343">
        <f ca="1"/>
        <v>0</v>
      </c>
      <c r="V343">
        <f ca="1"/>
        <v>0</v>
      </c>
      <c r="W343">
        <f ca="1"/>
        <v>0</v>
      </c>
      <c r="X343">
        <f ca="1"/>
        <v>0</v>
      </c>
      <c r="Y343">
        <f ca="1"/>
        <v>0</v>
      </c>
      <c r="Z343">
        <f ca="1"/>
        <v>0</v>
      </c>
      <c r="AA343">
        <f ca="1"/>
        <v>0</v>
      </c>
      <c r="AB343">
        <f ca="1"/>
        <v>0</v>
      </c>
      <c r="AC343">
        <f ca="1"/>
        <v>0</v>
      </c>
      <c r="AD343">
        <f ca="1"/>
        <v>0</v>
      </c>
      <c r="AE343">
        <f ca="1"/>
        <v>0</v>
      </c>
      <c r="AF343">
        <f ca="1"/>
        <v>0</v>
      </c>
      <c r="AG343">
        <f ca="1"/>
        <v>0</v>
      </c>
      <c r="AH343">
        <f ca="1"/>
        <v>0</v>
      </c>
      <c r="AI343">
        <f ca="1"/>
        <v>0</v>
      </c>
      <c r="AJ343">
        <f ca="1"/>
        <v>0</v>
      </c>
      <c r="AK343">
        <f ca="1"/>
        <v>0</v>
      </c>
      <c r="AL343">
        <f ca="1"/>
        <v>0</v>
      </c>
      <c r="AM343">
        <f ca="1"/>
        <v>0</v>
      </c>
      <c r="AN343">
        <f ca="1"/>
        <v>0</v>
      </c>
      <c r="AO343">
        <f ca="1"/>
        <v>0</v>
      </c>
      <c r="AP343">
        <f ca="1"/>
        <v>0</v>
      </c>
      <c r="AQ343">
        <f ca="1"/>
        <v>0</v>
      </c>
      <c r="AR343">
        <f ca="1"/>
        <v>0</v>
      </c>
      <c r="AS343">
        <f ca="1"/>
        <v>0</v>
      </c>
      <c r="AT343">
        <f ca="1"/>
        <v>0</v>
      </c>
      <c r="AU343">
        <f ca="1"/>
        <v>0</v>
      </c>
      <c r="AV343">
        <f ca="1"/>
        <v>0</v>
      </c>
      <c r="AW343">
        <f ca="1"/>
        <v>0</v>
      </c>
      <c r="AX343">
        <f ca="1"/>
        <v>0</v>
      </c>
      <c r="AY343">
        <f ca="1"/>
        <v>0</v>
      </c>
      <c r="AZ343">
        <f ca="1"/>
        <v>0</v>
      </c>
      <c r="BA343">
        <f ca="1"/>
        <v>0</v>
      </c>
      <c r="BB343">
        <f ca="1"/>
        <v>0</v>
      </c>
      <c r="BC343">
        <f ca="1"/>
        <v>0</v>
      </c>
      <c r="BD343">
        <f ca="1"/>
        <v>0</v>
      </c>
      <c r="BE343">
        <f ca="1"/>
        <v>0</v>
      </c>
      <c r="BF343">
        <f ca="1"/>
        <v>0</v>
      </c>
      <c r="BG343">
        <f ca="1"/>
        <v>0</v>
      </c>
      <c r="BH343">
        <f ca="1"/>
        <v>0</v>
      </c>
      <c r="BI343">
        <f ca="1"/>
        <v>0</v>
      </c>
      <c r="BJ343">
        <f ca="1"/>
        <v>0</v>
      </c>
      <c r="BK343" s="331">
        <f ca="1"/>
        <v>0</v>
      </c>
    </row>
    <row r="344" spans="1:63" x14ac:dyDescent="0.25">
      <c r="A344" s="330" t="str" cm="1">
        <f t="array" aca="1" ref="A344" ca="1">IF(INDIRECT(ADDRESS(9+QUOTIENT(ROW(A343)-1,20),4,4,1,"Equipa de projeto")) = 0,"", _xlfn.CONCAT(1 + QUOTIENT(ROW(A343)-1,20),". ", INDIRECT(ADDRESS(9+QUOTIENT(ROW(A343)-1,20),4,4,1,"Equipa de projeto"))))</f>
        <v/>
      </c>
      <c r="B344">
        <f>Atividades!$A$13</f>
        <v>0</v>
      </c>
      <c r="C344" s="123" t="s">
        <v>48</v>
      </c>
      <c r="D344">
        <f ca="1"/>
        <v>0</v>
      </c>
      <c r="E344">
        <f ca="1"/>
        <v>0</v>
      </c>
      <c r="F344">
        <f ca="1"/>
        <v>0</v>
      </c>
      <c r="G344">
        <f ca="1"/>
        <v>0</v>
      </c>
      <c r="H344">
        <f ca="1"/>
        <v>0</v>
      </c>
      <c r="I344">
        <f ca="1"/>
        <v>0</v>
      </c>
      <c r="J344">
        <f ca="1"/>
        <v>0</v>
      </c>
      <c r="K344">
        <f ca="1"/>
        <v>0</v>
      </c>
      <c r="L344">
        <f ca="1"/>
        <v>0</v>
      </c>
      <c r="M344">
        <f ca="1"/>
        <v>0</v>
      </c>
      <c r="N344">
        <f ca="1"/>
        <v>0</v>
      </c>
      <c r="O344">
        <f ca="1"/>
        <v>0</v>
      </c>
      <c r="P344">
        <f ca="1"/>
        <v>0</v>
      </c>
      <c r="Q344">
        <f ca="1"/>
        <v>0</v>
      </c>
      <c r="R344">
        <f ca="1"/>
        <v>0</v>
      </c>
      <c r="S344">
        <f ca="1"/>
        <v>0</v>
      </c>
      <c r="T344">
        <f ca="1"/>
        <v>0</v>
      </c>
      <c r="U344">
        <f ca="1"/>
        <v>0</v>
      </c>
      <c r="V344">
        <f ca="1"/>
        <v>0</v>
      </c>
      <c r="W344">
        <f ca="1"/>
        <v>0</v>
      </c>
      <c r="X344">
        <f ca="1"/>
        <v>0</v>
      </c>
      <c r="Y344">
        <f ca="1"/>
        <v>0</v>
      </c>
      <c r="Z344">
        <f ca="1"/>
        <v>0</v>
      </c>
      <c r="AA344">
        <f ca="1"/>
        <v>0</v>
      </c>
      <c r="AB344">
        <f ca="1"/>
        <v>0</v>
      </c>
      <c r="AC344">
        <f ca="1"/>
        <v>0</v>
      </c>
      <c r="AD344">
        <f ca="1"/>
        <v>0</v>
      </c>
      <c r="AE344">
        <f ca="1"/>
        <v>0</v>
      </c>
      <c r="AF344">
        <f ca="1"/>
        <v>0</v>
      </c>
      <c r="AG344">
        <f ca="1"/>
        <v>0</v>
      </c>
      <c r="AH344">
        <f ca="1"/>
        <v>0</v>
      </c>
      <c r="AI344">
        <f ca="1"/>
        <v>0</v>
      </c>
      <c r="AJ344">
        <f ca="1"/>
        <v>0</v>
      </c>
      <c r="AK344">
        <f ca="1"/>
        <v>0</v>
      </c>
      <c r="AL344">
        <f ca="1"/>
        <v>0</v>
      </c>
      <c r="AM344">
        <f ca="1"/>
        <v>0</v>
      </c>
      <c r="AN344">
        <f ca="1"/>
        <v>0</v>
      </c>
      <c r="AO344">
        <f ca="1"/>
        <v>0</v>
      </c>
      <c r="AP344">
        <f ca="1"/>
        <v>0</v>
      </c>
      <c r="AQ344">
        <f ca="1"/>
        <v>0</v>
      </c>
      <c r="AR344">
        <f ca="1"/>
        <v>0</v>
      </c>
      <c r="AS344">
        <f ca="1"/>
        <v>0</v>
      </c>
      <c r="AT344">
        <f ca="1"/>
        <v>0</v>
      </c>
      <c r="AU344">
        <f ca="1"/>
        <v>0</v>
      </c>
      <c r="AV344">
        <f ca="1"/>
        <v>0</v>
      </c>
      <c r="AW344">
        <f ca="1"/>
        <v>0</v>
      </c>
      <c r="AX344">
        <f ca="1"/>
        <v>0</v>
      </c>
      <c r="AY344">
        <f ca="1"/>
        <v>0</v>
      </c>
      <c r="AZ344">
        <f ca="1"/>
        <v>0</v>
      </c>
      <c r="BA344">
        <f ca="1"/>
        <v>0</v>
      </c>
      <c r="BB344">
        <f ca="1"/>
        <v>0</v>
      </c>
      <c r="BC344">
        <f ca="1"/>
        <v>0</v>
      </c>
      <c r="BD344">
        <f ca="1"/>
        <v>0</v>
      </c>
      <c r="BE344">
        <f ca="1"/>
        <v>0</v>
      </c>
      <c r="BF344">
        <f ca="1"/>
        <v>0</v>
      </c>
      <c r="BG344">
        <f ca="1"/>
        <v>0</v>
      </c>
      <c r="BH344">
        <f ca="1"/>
        <v>0</v>
      </c>
      <c r="BI344">
        <f ca="1"/>
        <v>0</v>
      </c>
      <c r="BJ344">
        <f ca="1"/>
        <v>0</v>
      </c>
      <c r="BK344" s="331">
        <f ca="1"/>
        <v>0</v>
      </c>
    </row>
    <row r="345" spans="1:63" x14ac:dyDescent="0.25">
      <c r="A345" s="330" t="str" cm="1">
        <f t="array" aca="1" ref="A345" ca="1">IF(INDIRECT(ADDRESS(9+QUOTIENT(ROW(A344)-1,20),4,4,1,"Equipa de projeto")) = 0,"", _xlfn.CONCAT(1 + QUOTIENT(ROW(A344)-1,20),". ", INDIRECT(ADDRESS(9+QUOTIENT(ROW(A344)-1,20),4,4,1,"Equipa de projeto"))))</f>
        <v/>
      </c>
      <c r="B345">
        <f>Atividades!$A$13</f>
        <v>0</v>
      </c>
      <c r="C345" s="123" t="s">
        <v>49</v>
      </c>
      <c r="D345">
        <f ca="1"/>
        <v>0</v>
      </c>
      <c r="E345">
        <f ca="1"/>
        <v>0</v>
      </c>
      <c r="F345">
        <f ca="1"/>
        <v>0</v>
      </c>
      <c r="G345">
        <f ca="1"/>
        <v>0</v>
      </c>
      <c r="H345">
        <f ca="1"/>
        <v>0</v>
      </c>
      <c r="I345">
        <f ca="1"/>
        <v>0</v>
      </c>
      <c r="J345">
        <f ca="1"/>
        <v>0</v>
      </c>
      <c r="K345">
        <f ca="1"/>
        <v>0</v>
      </c>
      <c r="L345">
        <f ca="1"/>
        <v>0</v>
      </c>
      <c r="M345">
        <f ca="1"/>
        <v>0</v>
      </c>
      <c r="N345">
        <f ca="1"/>
        <v>0</v>
      </c>
      <c r="O345">
        <f ca="1"/>
        <v>0</v>
      </c>
      <c r="P345">
        <f ca="1"/>
        <v>0</v>
      </c>
      <c r="Q345">
        <f ca="1"/>
        <v>0</v>
      </c>
      <c r="R345">
        <f ca="1"/>
        <v>0</v>
      </c>
      <c r="S345">
        <f ca="1"/>
        <v>0</v>
      </c>
      <c r="T345">
        <f ca="1"/>
        <v>0</v>
      </c>
      <c r="U345">
        <f ca="1"/>
        <v>0</v>
      </c>
      <c r="V345">
        <f ca="1"/>
        <v>0</v>
      </c>
      <c r="W345">
        <f ca="1"/>
        <v>0</v>
      </c>
      <c r="X345">
        <f ca="1"/>
        <v>0</v>
      </c>
      <c r="Y345">
        <f ca="1"/>
        <v>0</v>
      </c>
      <c r="Z345">
        <f ca="1"/>
        <v>0</v>
      </c>
      <c r="AA345">
        <f ca="1"/>
        <v>0</v>
      </c>
      <c r="AB345">
        <f ca="1"/>
        <v>0</v>
      </c>
      <c r="AC345">
        <f ca="1"/>
        <v>0</v>
      </c>
      <c r="AD345">
        <f ca="1"/>
        <v>0</v>
      </c>
      <c r="AE345">
        <f ca="1"/>
        <v>0</v>
      </c>
      <c r="AF345">
        <f ca="1"/>
        <v>0</v>
      </c>
      <c r="AG345">
        <f ca="1"/>
        <v>0</v>
      </c>
      <c r="AH345">
        <f ca="1"/>
        <v>0</v>
      </c>
      <c r="AI345">
        <f ca="1"/>
        <v>0</v>
      </c>
      <c r="AJ345">
        <f ca="1"/>
        <v>0</v>
      </c>
      <c r="AK345">
        <f ca="1"/>
        <v>0</v>
      </c>
      <c r="AL345">
        <f ca="1"/>
        <v>0</v>
      </c>
      <c r="AM345">
        <f ca="1"/>
        <v>0</v>
      </c>
      <c r="AN345">
        <f ca="1"/>
        <v>0</v>
      </c>
      <c r="AO345">
        <f ca="1"/>
        <v>0</v>
      </c>
      <c r="AP345">
        <f ca="1"/>
        <v>0</v>
      </c>
      <c r="AQ345">
        <f ca="1"/>
        <v>0</v>
      </c>
      <c r="AR345">
        <f ca="1"/>
        <v>0</v>
      </c>
      <c r="AS345">
        <f ca="1"/>
        <v>0</v>
      </c>
      <c r="AT345">
        <f ca="1"/>
        <v>0</v>
      </c>
      <c r="AU345">
        <f ca="1"/>
        <v>0</v>
      </c>
      <c r="AV345">
        <f ca="1"/>
        <v>0</v>
      </c>
      <c r="AW345">
        <f ca="1"/>
        <v>0</v>
      </c>
      <c r="AX345">
        <f ca="1"/>
        <v>0</v>
      </c>
      <c r="AY345">
        <f ca="1"/>
        <v>0</v>
      </c>
      <c r="AZ345">
        <f ca="1"/>
        <v>0</v>
      </c>
      <c r="BA345">
        <f ca="1"/>
        <v>0</v>
      </c>
      <c r="BB345">
        <f ca="1"/>
        <v>0</v>
      </c>
      <c r="BC345">
        <f ca="1"/>
        <v>0</v>
      </c>
      <c r="BD345">
        <f ca="1"/>
        <v>0</v>
      </c>
      <c r="BE345">
        <f ca="1"/>
        <v>0</v>
      </c>
      <c r="BF345">
        <f ca="1"/>
        <v>0</v>
      </c>
      <c r="BG345">
        <f ca="1"/>
        <v>0</v>
      </c>
      <c r="BH345">
        <f ca="1"/>
        <v>0</v>
      </c>
      <c r="BI345">
        <f ca="1"/>
        <v>0</v>
      </c>
      <c r="BJ345">
        <f ca="1"/>
        <v>0</v>
      </c>
      <c r="BK345" s="331">
        <f ca="1"/>
        <v>0</v>
      </c>
    </row>
    <row r="346" spans="1:63" x14ac:dyDescent="0.25">
      <c r="A346" s="330" t="str" cm="1">
        <f t="array" aca="1" ref="A346" ca="1">IF(INDIRECT(ADDRESS(9+QUOTIENT(ROW(A345)-1,20),4,4,1,"Equipa de projeto")) = 0,"", _xlfn.CONCAT(1 + QUOTIENT(ROW(A345)-1,20),". ", INDIRECT(ADDRESS(9+QUOTIENT(ROW(A345)-1,20),4,4,1,"Equipa de projeto"))))</f>
        <v/>
      </c>
      <c r="B346">
        <f>Atividades!$A$25</f>
        <v>0</v>
      </c>
      <c r="C346" s="123" t="s">
        <v>48</v>
      </c>
      <c r="D346">
        <f ca="1"/>
        <v>0</v>
      </c>
      <c r="E346">
        <f ca="1"/>
        <v>0</v>
      </c>
      <c r="F346">
        <f ca="1"/>
        <v>0</v>
      </c>
      <c r="G346">
        <f ca="1"/>
        <v>0</v>
      </c>
      <c r="H346">
        <f ca="1"/>
        <v>0</v>
      </c>
      <c r="I346">
        <f ca="1"/>
        <v>0</v>
      </c>
      <c r="J346">
        <f ca="1"/>
        <v>0</v>
      </c>
      <c r="K346">
        <f ca="1"/>
        <v>0</v>
      </c>
      <c r="L346">
        <f ca="1"/>
        <v>0</v>
      </c>
      <c r="M346">
        <f ca="1"/>
        <v>0</v>
      </c>
      <c r="N346">
        <f ca="1"/>
        <v>0</v>
      </c>
      <c r="O346">
        <f ca="1"/>
        <v>0</v>
      </c>
      <c r="P346">
        <f ca="1"/>
        <v>0</v>
      </c>
      <c r="Q346">
        <f ca="1"/>
        <v>0</v>
      </c>
      <c r="R346">
        <f ca="1"/>
        <v>0</v>
      </c>
      <c r="S346">
        <f ca="1"/>
        <v>0</v>
      </c>
      <c r="T346">
        <f ca="1"/>
        <v>0</v>
      </c>
      <c r="U346">
        <f ca="1"/>
        <v>0</v>
      </c>
      <c r="V346">
        <f ca="1"/>
        <v>0</v>
      </c>
      <c r="W346">
        <f ca="1"/>
        <v>0</v>
      </c>
      <c r="X346">
        <f ca="1"/>
        <v>0</v>
      </c>
      <c r="Y346">
        <f ca="1"/>
        <v>0</v>
      </c>
      <c r="Z346">
        <f ca="1"/>
        <v>0</v>
      </c>
      <c r="AA346">
        <f ca="1"/>
        <v>0</v>
      </c>
      <c r="AB346">
        <f ca="1"/>
        <v>0</v>
      </c>
      <c r="AC346">
        <f ca="1"/>
        <v>0</v>
      </c>
      <c r="AD346">
        <f ca="1"/>
        <v>0</v>
      </c>
      <c r="AE346">
        <f ca="1"/>
        <v>0</v>
      </c>
      <c r="AF346">
        <f ca="1"/>
        <v>0</v>
      </c>
      <c r="AG346">
        <f ca="1"/>
        <v>0</v>
      </c>
      <c r="AH346">
        <f ca="1"/>
        <v>0</v>
      </c>
      <c r="AI346">
        <f ca="1"/>
        <v>0</v>
      </c>
      <c r="AJ346">
        <f ca="1"/>
        <v>0</v>
      </c>
      <c r="AK346">
        <f ca="1"/>
        <v>0</v>
      </c>
      <c r="AL346">
        <f ca="1"/>
        <v>0</v>
      </c>
      <c r="AM346">
        <f ca="1"/>
        <v>0</v>
      </c>
      <c r="AN346">
        <f ca="1"/>
        <v>0</v>
      </c>
      <c r="AO346">
        <f ca="1"/>
        <v>0</v>
      </c>
      <c r="AP346">
        <f ca="1"/>
        <v>0</v>
      </c>
      <c r="AQ346">
        <f ca="1"/>
        <v>0</v>
      </c>
      <c r="AR346">
        <f ca="1"/>
        <v>0</v>
      </c>
      <c r="AS346">
        <f ca="1"/>
        <v>0</v>
      </c>
      <c r="AT346">
        <f ca="1"/>
        <v>0</v>
      </c>
      <c r="AU346">
        <f ca="1"/>
        <v>0</v>
      </c>
      <c r="AV346">
        <f ca="1"/>
        <v>0</v>
      </c>
      <c r="AW346">
        <f ca="1"/>
        <v>0</v>
      </c>
      <c r="AX346">
        <f ca="1"/>
        <v>0</v>
      </c>
      <c r="AY346">
        <f ca="1"/>
        <v>0</v>
      </c>
      <c r="AZ346">
        <f ca="1"/>
        <v>0</v>
      </c>
      <c r="BA346">
        <f ca="1"/>
        <v>0</v>
      </c>
      <c r="BB346">
        <f ca="1"/>
        <v>0</v>
      </c>
      <c r="BC346">
        <f ca="1"/>
        <v>0</v>
      </c>
      <c r="BD346">
        <f ca="1"/>
        <v>0</v>
      </c>
      <c r="BE346">
        <f ca="1"/>
        <v>0</v>
      </c>
      <c r="BF346">
        <f ca="1"/>
        <v>0</v>
      </c>
      <c r="BG346">
        <f ca="1"/>
        <v>0</v>
      </c>
      <c r="BH346">
        <f ca="1"/>
        <v>0</v>
      </c>
      <c r="BI346">
        <f ca="1"/>
        <v>0</v>
      </c>
      <c r="BJ346">
        <f ca="1"/>
        <v>0</v>
      </c>
      <c r="BK346" s="331">
        <f ca="1"/>
        <v>0</v>
      </c>
    </row>
    <row r="347" spans="1:63" x14ac:dyDescent="0.25">
      <c r="A347" s="330" t="str" cm="1">
        <f t="array" aca="1" ref="A347" ca="1">IF(INDIRECT(ADDRESS(9+QUOTIENT(ROW(A346)-1,20),4,4,1,"Equipa de projeto")) = 0,"", _xlfn.CONCAT(1 + QUOTIENT(ROW(A346)-1,20),". ", INDIRECT(ADDRESS(9+QUOTIENT(ROW(A346)-1,20),4,4,1,"Equipa de projeto"))))</f>
        <v/>
      </c>
      <c r="B347">
        <f>Atividades!$A$25</f>
        <v>0</v>
      </c>
      <c r="C347" s="123" t="s">
        <v>49</v>
      </c>
      <c r="D347">
        <f ca="1"/>
        <v>0</v>
      </c>
      <c r="E347">
        <f ca="1"/>
        <v>0</v>
      </c>
      <c r="F347">
        <f ca="1"/>
        <v>0</v>
      </c>
      <c r="G347">
        <f ca="1"/>
        <v>0</v>
      </c>
      <c r="H347">
        <f ca="1"/>
        <v>0</v>
      </c>
      <c r="I347">
        <f ca="1"/>
        <v>0</v>
      </c>
      <c r="J347">
        <f ca="1"/>
        <v>0</v>
      </c>
      <c r="K347">
        <f ca="1"/>
        <v>0</v>
      </c>
      <c r="L347">
        <f ca="1"/>
        <v>0</v>
      </c>
      <c r="M347">
        <f ca="1"/>
        <v>0</v>
      </c>
      <c r="N347">
        <f ca="1"/>
        <v>0</v>
      </c>
      <c r="O347">
        <f ca="1"/>
        <v>0</v>
      </c>
      <c r="P347">
        <f ca="1"/>
        <v>0</v>
      </c>
      <c r="Q347">
        <f ca="1"/>
        <v>0</v>
      </c>
      <c r="R347">
        <f ca="1"/>
        <v>0</v>
      </c>
      <c r="S347">
        <f ca="1"/>
        <v>0</v>
      </c>
      <c r="T347">
        <f ca="1"/>
        <v>0</v>
      </c>
      <c r="U347">
        <f ca="1"/>
        <v>0</v>
      </c>
      <c r="V347">
        <f ca="1"/>
        <v>0</v>
      </c>
      <c r="W347">
        <f ca="1"/>
        <v>0</v>
      </c>
      <c r="X347">
        <f ca="1"/>
        <v>0</v>
      </c>
      <c r="Y347">
        <f ca="1"/>
        <v>0</v>
      </c>
      <c r="Z347">
        <f ca="1"/>
        <v>0</v>
      </c>
      <c r="AA347">
        <f ca="1"/>
        <v>0</v>
      </c>
      <c r="AB347">
        <f ca="1"/>
        <v>0</v>
      </c>
      <c r="AC347">
        <f ca="1"/>
        <v>0</v>
      </c>
      <c r="AD347">
        <f ca="1"/>
        <v>0</v>
      </c>
      <c r="AE347">
        <f ca="1"/>
        <v>0</v>
      </c>
      <c r="AF347">
        <f ca="1"/>
        <v>0</v>
      </c>
      <c r="AG347">
        <f ca="1"/>
        <v>0</v>
      </c>
      <c r="AH347">
        <f ca="1"/>
        <v>0</v>
      </c>
      <c r="AI347">
        <f ca="1"/>
        <v>0</v>
      </c>
      <c r="AJ347">
        <f ca="1"/>
        <v>0</v>
      </c>
      <c r="AK347">
        <f ca="1"/>
        <v>0</v>
      </c>
      <c r="AL347">
        <f ca="1"/>
        <v>0</v>
      </c>
      <c r="AM347">
        <f ca="1"/>
        <v>0</v>
      </c>
      <c r="AN347">
        <f ca="1"/>
        <v>0</v>
      </c>
      <c r="AO347">
        <f ca="1"/>
        <v>0</v>
      </c>
      <c r="AP347">
        <f ca="1"/>
        <v>0</v>
      </c>
      <c r="AQ347">
        <f ca="1"/>
        <v>0</v>
      </c>
      <c r="AR347">
        <f ca="1"/>
        <v>0</v>
      </c>
      <c r="AS347">
        <f ca="1"/>
        <v>0</v>
      </c>
      <c r="AT347">
        <f ca="1"/>
        <v>0</v>
      </c>
      <c r="AU347">
        <f ca="1"/>
        <v>0</v>
      </c>
      <c r="AV347">
        <f ca="1"/>
        <v>0</v>
      </c>
      <c r="AW347">
        <f ca="1"/>
        <v>0</v>
      </c>
      <c r="AX347">
        <f ca="1"/>
        <v>0</v>
      </c>
      <c r="AY347">
        <f ca="1"/>
        <v>0</v>
      </c>
      <c r="AZ347">
        <f ca="1"/>
        <v>0</v>
      </c>
      <c r="BA347">
        <f ca="1"/>
        <v>0</v>
      </c>
      <c r="BB347">
        <f ca="1"/>
        <v>0</v>
      </c>
      <c r="BC347">
        <f ca="1"/>
        <v>0</v>
      </c>
      <c r="BD347">
        <f ca="1"/>
        <v>0</v>
      </c>
      <c r="BE347">
        <f ca="1"/>
        <v>0</v>
      </c>
      <c r="BF347">
        <f ca="1"/>
        <v>0</v>
      </c>
      <c r="BG347">
        <f ca="1"/>
        <v>0</v>
      </c>
      <c r="BH347">
        <f ca="1"/>
        <v>0</v>
      </c>
      <c r="BI347">
        <f ca="1"/>
        <v>0</v>
      </c>
      <c r="BJ347">
        <f ca="1"/>
        <v>0</v>
      </c>
      <c r="BK347" s="331">
        <f ca="1"/>
        <v>0</v>
      </c>
    </row>
    <row r="348" spans="1:63" x14ac:dyDescent="0.25">
      <c r="A348" s="330" t="str" cm="1">
        <f t="array" aca="1" ref="A348" ca="1">IF(INDIRECT(ADDRESS(9+QUOTIENT(ROW(A347)-1,20),4,4,1,"Equipa de projeto")) = 0,"", _xlfn.CONCAT(1 + QUOTIENT(ROW(A347)-1,20),". ", INDIRECT(ADDRESS(9+QUOTIENT(ROW(A347)-1,20),4,4,1,"Equipa de projeto"))))</f>
        <v/>
      </c>
      <c r="B348">
        <f>Atividades!$A$37</f>
        <v>0</v>
      </c>
      <c r="C348" s="123" t="s">
        <v>48</v>
      </c>
      <c r="D348">
        <f ca="1"/>
        <v>0</v>
      </c>
      <c r="E348">
        <f ca="1"/>
        <v>0</v>
      </c>
      <c r="F348">
        <f ca="1"/>
        <v>0</v>
      </c>
      <c r="G348">
        <f ca="1"/>
        <v>0</v>
      </c>
      <c r="H348">
        <f ca="1"/>
        <v>0</v>
      </c>
      <c r="I348">
        <f ca="1"/>
        <v>0</v>
      </c>
      <c r="J348">
        <f ca="1"/>
        <v>0</v>
      </c>
      <c r="K348">
        <f ca="1"/>
        <v>0</v>
      </c>
      <c r="L348">
        <f ca="1"/>
        <v>0</v>
      </c>
      <c r="M348">
        <f ca="1"/>
        <v>0</v>
      </c>
      <c r="N348">
        <f ca="1"/>
        <v>0</v>
      </c>
      <c r="O348">
        <f ca="1"/>
        <v>0</v>
      </c>
      <c r="P348">
        <f ca="1"/>
        <v>0</v>
      </c>
      <c r="Q348">
        <f ca="1"/>
        <v>0</v>
      </c>
      <c r="R348">
        <f ca="1"/>
        <v>0</v>
      </c>
      <c r="S348">
        <f ca="1"/>
        <v>0</v>
      </c>
      <c r="T348">
        <f ca="1"/>
        <v>0</v>
      </c>
      <c r="U348">
        <f ca="1"/>
        <v>0</v>
      </c>
      <c r="V348">
        <f ca="1"/>
        <v>0</v>
      </c>
      <c r="W348">
        <f ca="1"/>
        <v>0</v>
      </c>
      <c r="X348">
        <f ca="1"/>
        <v>0</v>
      </c>
      <c r="Y348">
        <f ca="1"/>
        <v>0</v>
      </c>
      <c r="Z348">
        <f ca="1"/>
        <v>0</v>
      </c>
      <c r="AA348">
        <f ca="1"/>
        <v>0</v>
      </c>
      <c r="AB348">
        <f ca="1"/>
        <v>0</v>
      </c>
      <c r="AC348">
        <f ca="1"/>
        <v>0</v>
      </c>
      <c r="AD348">
        <f ca="1"/>
        <v>0</v>
      </c>
      <c r="AE348">
        <f ca="1"/>
        <v>0</v>
      </c>
      <c r="AF348">
        <f ca="1"/>
        <v>0</v>
      </c>
      <c r="AG348">
        <f ca="1"/>
        <v>0</v>
      </c>
      <c r="AH348">
        <f ca="1"/>
        <v>0</v>
      </c>
      <c r="AI348">
        <f ca="1"/>
        <v>0</v>
      </c>
      <c r="AJ348">
        <f ca="1"/>
        <v>0</v>
      </c>
      <c r="AK348">
        <f ca="1"/>
        <v>0</v>
      </c>
      <c r="AL348">
        <f ca="1"/>
        <v>0</v>
      </c>
      <c r="AM348">
        <f ca="1"/>
        <v>0</v>
      </c>
      <c r="AN348">
        <f ca="1"/>
        <v>0</v>
      </c>
      <c r="AO348">
        <f ca="1"/>
        <v>0</v>
      </c>
      <c r="AP348">
        <f ca="1"/>
        <v>0</v>
      </c>
      <c r="AQ348">
        <f ca="1"/>
        <v>0</v>
      </c>
      <c r="AR348">
        <f ca="1"/>
        <v>0</v>
      </c>
      <c r="AS348">
        <f ca="1"/>
        <v>0</v>
      </c>
      <c r="AT348">
        <f ca="1"/>
        <v>0</v>
      </c>
      <c r="AU348">
        <f ca="1"/>
        <v>0</v>
      </c>
      <c r="AV348">
        <f ca="1"/>
        <v>0</v>
      </c>
      <c r="AW348">
        <f ca="1"/>
        <v>0</v>
      </c>
      <c r="AX348">
        <f ca="1"/>
        <v>0</v>
      </c>
      <c r="AY348">
        <f ca="1"/>
        <v>0</v>
      </c>
      <c r="AZ348">
        <f ca="1"/>
        <v>0</v>
      </c>
      <c r="BA348">
        <f ca="1"/>
        <v>0</v>
      </c>
      <c r="BB348">
        <f ca="1"/>
        <v>0</v>
      </c>
      <c r="BC348">
        <f ca="1"/>
        <v>0</v>
      </c>
      <c r="BD348">
        <f ca="1"/>
        <v>0</v>
      </c>
      <c r="BE348">
        <f ca="1"/>
        <v>0</v>
      </c>
      <c r="BF348">
        <f ca="1"/>
        <v>0</v>
      </c>
      <c r="BG348">
        <f ca="1"/>
        <v>0</v>
      </c>
      <c r="BH348">
        <f ca="1"/>
        <v>0</v>
      </c>
      <c r="BI348">
        <f ca="1"/>
        <v>0</v>
      </c>
      <c r="BJ348">
        <f ca="1"/>
        <v>0</v>
      </c>
      <c r="BK348" s="331">
        <f ca="1"/>
        <v>0</v>
      </c>
    </row>
    <row r="349" spans="1:63" x14ac:dyDescent="0.25">
      <c r="A349" s="330" t="str" cm="1">
        <f t="array" aca="1" ref="A349" ca="1">IF(INDIRECT(ADDRESS(9+QUOTIENT(ROW(A348)-1,20),4,4,1,"Equipa de projeto")) = 0,"", _xlfn.CONCAT(1 + QUOTIENT(ROW(A348)-1,20),". ", INDIRECT(ADDRESS(9+QUOTIENT(ROW(A348)-1,20),4,4,1,"Equipa de projeto"))))</f>
        <v/>
      </c>
      <c r="B349">
        <f>Atividades!$A$37</f>
        <v>0</v>
      </c>
      <c r="C349" s="123" t="s">
        <v>49</v>
      </c>
      <c r="D349">
        <f ca="1"/>
        <v>0</v>
      </c>
      <c r="E349">
        <f ca="1"/>
        <v>0</v>
      </c>
      <c r="F349">
        <f ca="1"/>
        <v>0</v>
      </c>
      <c r="G349">
        <f ca="1"/>
        <v>0</v>
      </c>
      <c r="H349">
        <f ca="1"/>
        <v>0</v>
      </c>
      <c r="I349">
        <f ca="1"/>
        <v>0</v>
      </c>
      <c r="J349">
        <f ca="1"/>
        <v>0</v>
      </c>
      <c r="K349">
        <f ca="1"/>
        <v>0</v>
      </c>
      <c r="L349">
        <f ca="1"/>
        <v>0</v>
      </c>
      <c r="M349">
        <f ca="1"/>
        <v>0</v>
      </c>
      <c r="N349">
        <f ca="1"/>
        <v>0</v>
      </c>
      <c r="O349">
        <f ca="1"/>
        <v>0</v>
      </c>
      <c r="P349">
        <f ca="1"/>
        <v>0</v>
      </c>
      <c r="Q349">
        <f ca="1"/>
        <v>0</v>
      </c>
      <c r="R349">
        <f ca="1"/>
        <v>0</v>
      </c>
      <c r="S349">
        <f ca="1"/>
        <v>0</v>
      </c>
      <c r="T349">
        <f ca="1"/>
        <v>0</v>
      </c>
      <c r="U349">
        <f ca="1"/>
        <v>0</v>
      </c>
      <c r="V349">
        <f ca="1"/>
        <v>0</v>
      </c>
      <c r="W349">
        <f ca="1"/>
        <v>0</v>
      </c>
      <c r="X349">
        <f ca="1"/>
        <v>0</v>
      </c>
      <c r="Y349">
        <f ca="1"/>
        <v>0</v>
      </c>
      <c r="Z349">
        <f ca="1"/>
        <v>0</v>
      </c>
      <c r="AA349">
        <f ca="1"/>
        <v>0</v>
      </c>
      <c r="AB349">
        <f ca="1"/>
        <v>0</v>
      </c>
      <c r="AC349">
        <f ca="1"/>
        <v>0</v>
      </c>
      <c r="AD349">
        <f ca="1"/>
        <v>0</v>
      </c>
      <c r="AE349">
        <f ca="1"/>
        <v>0</v>
      </c>
      <c r="AF349">
        <f ca="1"/>
        <v>0</v>
      </c>
      <c r="AG349">
        <f ca="1"/>
        <v>0</v>
      </c>
      <c r="AH349">
        <f ca="1"/>
        <v>0</v>
      </c>
      <c r="AI349">
        <f ca="1"/>
        <v>0</v>
      </c>
      <c r="AJ349">
        <f ca="1"/>
        <v>0</v>
      </c>
      <c r="AK349">
        <f ca="1"/>
        <v>0</v>
      </c>
      <c r="AL349">
        <f ca="1"/>
        <v>0</v>
      </c>
      <c r="AM349">
        <f ca="1"/>
        <v>0</v>
      </c>
      <c r="AN349">
        <f ca="1"/>
        <v>0</v>
      </c>
      <c r="AO349">
        <f ca="1"/>
        <v>0</v>
      </c>
      <c r="AP349">
        <f ca="1"/>
        <v>0</v>
      </c>
      <c r="AQ349">
        <f ca="1"/>
        <v>0</v>
      </c>
      <c r="AR349">
        <f ca="1"/>
        <v>0</v>
      </c>
      <c r="AS349">
        <f ca="1"/>
        <v>0</v>
      </c>
      <c r="AT349">
        <f ca="1"/>
        <v>0</v>
      </c>
      <c r="AU349">
        <f ca="1"/>
        <v>0</v>
      </c>
      <c r="AV349">
        <f ca="1"/>
        <v>0</v>
      </c>
      <c r="AW349">
        <f ca="1"/>
        <v>0</v>
      </c>
      <c r="AX349">
        <f ca="1"/>
        <v>0</v>
      </c>
      <c r="AY349">
        <f ca="1"/>
        <v>0</v>
      </c>
      <c r="AZ349">
        <f ca="1"/>
        <v>0</v>
      </c>
      <c r="BA349">
        <f ca="1"/>
        <v>0</v>
      </c>
      <c r="BB349">
        <f ca="1"/>
        <v>0</v>
      </c>
      <c r="BC349">
        <f ca="1"/>
        <v>0</v>
      </c>
      <c r="BD349">
        <f ca="1"/>
        <v>0</v>
      </c>
      <c r="BE349">
        <f ca="1"/>
        <v>0</v>
      </c>
      <c r="BF349">
        <f ca="1"/>
        <v>0</v>
      </c>
      <c r="BG349">
        <f ca="1"/>
        <v>0</v>
      </c>
      <c r="BH349">
        <f ca="1"/>
        <v>0</v>
      </c>
      <c r="BI349">
        <f ca="1"/>
        <v>0</v>
      </c>
      <c r="BJ349">
        <f ca="1"/>
        <v>0</v>
      </c>
      <c r="BK349" s="331">
        <f ca="1"/>
        <v>0</v>
      </c>
    </row>
    <row r="350" spans="1:63" x14ac:dyDescent="0.25">
      <c r="A350" s="330" t="str" cm="1">
        <f t="array" aca="1" ref="A350" ca="1">IF(INDIRECT(ADDRESS(9+QUOTIENT(ROW(A349)-1,20),4,4,1,"Equipa de projeto")) = 0,"", _xlfn.CONCAT(1 + QUOTIENT(ROW(A349)-1,20),". ", INDIRECT(ADDRESS(9+QUOTIENT(ROW(A349)-1,20),4,4,1,"Equipa de projeto"))))</f>
        <v/>
      </c>
      <c r="B350">
        <f>Atividades!$A$49</f>
        <v>0</v>
      </c>
      <c r="C350" s="123" t="s">
        <v>48</v>
      </c>
      <c r="D350">
        <f ca="1"/>
        <v>0</v>
      </c>
      <c r="E350">
        <f ca="1"/>
        <v>0</v>
      </c>
      <c r="F350">
        <f ca="1"/>
        <v>0</v>
      </c>
      <c r="G350">
        <f ca="1"/>
        <v>0</v>
      </c>
      <c r="H350">
        <f ca="1"/>
        <v>0</v>
      </c>
      <c r="I350">
        <f ca="1"/>
        <v>0</v>
      </c>
      <c r="J350">
        <f ca="1"/>
        <v>0</v>
      </c>
      <c r="K350">
        <f ca="1"/>
        <v>0</v>
      </c>
      <c r="L350">
        <f ca="1"/>
        <v>0</v>
      </c>
      <c r="M350">
        <f ca="1"/>
        <v>0</v>
      </c>
      <c r="N350">
        <f ca="1"/>
        <v>0</v>
      </c>
      <c r="O350">
        <f ca="1"/>
        <v>0</v>
      </c>
      <c r="P350">
        <f ca="1"/>
        <v>0</v>
      </c>
      <c r="Q350">
        <f ca="1"/>
        <v>0</v>
      </c>
      <c r="R350">
        <f ca="1"/>
        <v>0</v>
      </c>
      <c r="S350">
        <f ca="1"/>
        <v>0</v>
      </c>
      <c r="T350">
        <f ca="1"/>
        <v>0</v>
      </c>
      <c r="U350">
        <f ca="1"/>
        <v>0</v>
      </c>
      <c r="V350">
        <f ca="1"/>
        <v>0</v>
      </c>
      <c r="W350">
        <f ca="1"/>
        <v>0</v>
      </c>
      <c r="X350">
        <f ca="1"/>
        <v>0</v>
      </c>
      <c r="Y350">
        <f ca="1"/>
        <v>0</v>
      </c>
      <c r="Z350">
        <f ca="1"/>
        <v>0</v>
      </c>
      <c r="AA350">
        <f ca="1"/>
        <v>0</v>
      </c>
      <c r="AB350">
        <f ca="1"/>
        <v>0</v>
      </c>
      <c r="AC350">
        <f ca="1"/>
        <v>0</v>
      </c>
      <c r="AD350">
        <f ca="1"/>
        <v>0</v>
      </c>
      <c r="AE350">
        <f ca="1"/>
        <v>0</v>
      </c>
      <c r="AF350">
        <f ca="1"/>
        <v>0</v>
      </c>
      <c r="AG350">
        <f ca="1"/>
        <v>0</v>
      </c>
      <c r="AH350">
        <f ca="1"/>
        <v>0</v>
      </c>
      <c r="AI350">
        <f ca="1"/>
        <v>0</v>
      </c>
      <c r="AJ350">
        <f ca="1"/>
        <v>0</v>
      </c>
      <c r="AK350">
        <f ca="1"/>
        <v>0</v>
      </c>
      <c r="AL350">
        <f ca="1"/>
        <v>0</v>
      </c>
      <c r="AM350">
        <f ca="1"/>
        <v>0</v>
      </c>
      <c r="AN350">
        <f ca="1"/>
        <v>0</v>
      </c>
      <c r="AO350">
        <f ca="1"/>
        <v>0</v>
      </c>
      <c r="AP350">
        <f ca="1"/>
        <v>0</v>
      </c>
      <c r="AQ350">
        <f ca="1"/>
        <v>0</v>
      </c>
      <c r="AR350">
        <f ca="1"/>
        <v>0</v>
      </c>
      <c r="AS350">
        <f ca="1"/>
        <v>0</v>
      </c>
      <c r="AT350">
        <f ca="1"/>
        <v>0</v>
      </c>
      <c r="AU350">
        <f ca="1"/>
        <v>0</v>
      </c>
      <c r="AV350">
        <f ca="1"/>
        <v>0</v>
      </c>
      <c r="AW350">
        <f ca="1"/>
        <v>0</v>
      </c>
      <c r="AX350">
        <f ca="1"/>
        <v>0</v>
      </c>
      <c r="AY350">
        <f ca="1"/>
        <v>0</v>
      </c>
      <c r="AZ350">
        <f ca="1"/>
        <v>0</v>
      </c>
      <c r="BA350">
        <f ca="1"/>
        <v>0</v>
      </c>
      <c r="BB350">
        <f ca="1"/>
        <v>0</v>
      </c>
      <c r="BC350">
        <f ca="1"/>
        <v>0</v>
      </c>
      <c r="BD350">
        <f ca="1"/>
        <v>0</v>
      </c>
      <c r="BE350">
        <f ca="1"/>
        <v>0</v>
      </c>
      <c r="BF350">
        <f ca="1"/>
        <v>0</v>
      </c>
      <c r="BG350">
        <f ca="1"/>
        <v>0</v>
      </c>
      <c r="BH350">
        <f ca="1"/>
        <v>0</v>
      </c>
      <c r="BI350">
        <f ca="1"/>
        <v>0</v>
      </c>
      <c r="BJ350">
        <f ca="1"/>
        <v>0</v>
      </c>
      <c r="BK350" s="331">
        <f ca="1"/>
        <v>0</v>
      </c>
    </row>
    <row r="351" spans="1:63" x14ac:dyDescent="0.25">
      <c r="A351" s="330" t="str" cm="1">
        <f t="array" aca="1" ref="A351" ca="1">IF(INDIRECT(ADDRESS(9+QUOTIENT(ROW(A350)-1,20),4,4,1,"Equipa de projeto")) = 0,"", _xlfn.CONCAT(1 + QUOTIENT(ROW(A350)-1,20),". ", INDIRECT(ADDRESS(9+QUOTIENT(ROW(A350)-1,20),4,4,1,"Equipa de projeto"))))</f>
        <v/>
      </c>
      <c r="B351">
        <f>Atividades!$A$49</f>
        <v>0</v>
      </c>
      <c r="C351" s="123" t="s">
        <v>49</v>
      </c>
      <c r="D351">
        <f ca="1"/>
        <v>0</v>
      </c>
      <c r="E351">
        <f ca="1"/>
        <v>0</v>
      </c>
      <c r="F351">
        <f ca="1"/>
        <v>0</v>
      </c>
      <c r="G351">
        <f ca="1"/>
        <v>0</v>
      </c>
      <c r="H351">
        <f ca="1"/>
        <v>0</v>
      </c>
      <c r="I351">
        <f ca="1"/>
        <v>0</v>
      </c>
      <c r="J351">
        <f ca="1"/>
        <v>0</v>
      </c>
      <c r="K351">
        <f ca="1"/>
        <v>0</v>
      </c>
      <c r="L351">
        <f ca="1"/>
        <v>0</v>
      </c>
      <c r="M351">
        <f ca="1"/>
        <v>0</v>
      </c>
      <c r="N351">
        <f ca="1"/>
        <v>0</v>
      </c>
      <c r="O351">
        <f ca="1"/>
        <v>0</v>
      </c>
      <c r="P351">
        <f ca="1"/>
        <v>0</v>
      </c>
      <c r="Q351">
        <f ca="1"/>
        <v>0</v>
      </c>
      <c r="R351">
        <f ca="1"/>
        <v>0</v>
      </c>
      <c r="S351">
        <f ca="1"/>
        <v>0</v>
      </c>
      <c r="T351">
        <f ca="1"/>
        <v>0</v>
      </c>
      <c r="U351">
        <f ca="1"/>
        <v>0</v>
      </c>
      <c r="V351">
        <f ca="1"/>
        <v>0</v>
      </c>
      <c r="W351">
        <f ca="1"/>
        <v>0</v>
      </c>
      <c r="X351">
        <f ca="1"/>
        <v>0</v>
      </c>
      <c r="Y351">
        <f ca="1"/>
        <v>0</v>
      </c>
      <c r="Z351">
        <f ca="1"/>
        <v>0</v>
      </c>
      <c r="AA351">
        <f ca="1"/>
        <v>0</v>
      </c>
      <c r="AB351">
        <f ca="1"/>
        <v>0</v>
      </c>
      <c r="AC351">
        <f ca="1"/>
        <v>0</v>
      </c>
      <c r="AD351">
        <f ca="1"/>
        <v>0</v>
      </c>
      <c r="AE351">
        <f ca="1"/>
        <v>0</v>
      </c>
      <c r="AF351">
        <f ca="1"/>
        <v>0</v>
      </c>
      <c r="AG351">
        <f ca="1"/>
        <v>0</v>
      </c>
      <c r="AH351">
        <f ca="1"/>
        <v>0</v>
      </c>
      <c r="AI351">
        <f ca="1"/>
        <v>0</v>
      </c>
      <c r="AJ351">
        <f ca="1"/>
        <v>0</v>
      </c>
      <c r="AK351">
        <f ca="1"/>
        <v>0</v>
      </c>
      <c r="AL351">
        <f ca="1"/>
        <v>0</v>
      </c>
      <c r="AM351">
        <f ca="1"/>
        <v>0</v>
      </c>
      <c r="AN351">
        <f ca="1"/>
        <v>0</v>
      </c>
      <c r="AO351">
        <f ca="1"/>
        <v>0</v>
      </c>
      <c r="AP351">
        <f ca="1"/>
        <v>0</v>
      </c>
      <c r="AQ351">
        <f ca="1"/>
        <v>0</v>
      </c>
      <c r="AR351">
        <f ca="1"/>
        <v>0</v>
      </c>
      <c r="AS351">
        <f ca="1"/>
        <v>0</v>
      </c>
      <c r="AT351">
        <f ca="1"/>
        <v>0</v>
      </c>
      <c r="AU351">
        <f ca="1"/>
        <v>0</v>
      </c>
      <c r="AV351">
        <f ca="1"/>
        <v>0</v>
      </c>
      <c r="AW351">
        <f ca="1"/>
        <v>0</v>
      </c>
      <c r="AX351">
        <f ca="1"/>
        <v>0</v>
      </c>
      <c r="AY351">
        <f ca="1"/>
        <v>0</v>
      </c>
      <c r="AZ351">
        <f ca="1"/>
        <v>0</v>
      </c>
      <c r="BA351">
        <f ca="1"/>
        <v>0</v>
      </c>
      <c r="BB351">
        <f ca="1"/>
        <v>0</v>
      </c>
      <c r="BC351">
        <f ca="1"/>
        <v>0</v>
      </c>
      <c r="BD351">
        <f ca="1"/>
        <v>0</v>
      </c>
      <c r="BE351">
        <f ca="1"/>
        <v>0</v>
      </c>
      <c r="BF351">
        <f ca="1"/>
        <v>0</v>
      </c>
      <c r="BG351">
        <f ca="1"/>
        <v>0</v>
      </c>
      <c r="BH351">
        <f ca="1"/>
        <v>0</v>
      </c>
      <c r="BI351">
        <f ca="1"/>
        <v>0</v>
      </c>
      <c r="BJ351">
        <f ca="1"/>
        <v>0</v>
      </c>
      <c r="BK351" s="331">
        <f ca="1"/>
        <v>0</v>
      </c>
    </row>
    <row r="352" spans="1:63" x14ac:dyDescent="0.25">
      <c r="A352" s="330" t="str" cm="1">
        <f t="array" aca="1" ref="A352" ca="1">IF(INDIRECT(ADDRESS(9+QUOTIENT(ROW(A351)-1,20),4,4,1,"Equipa de projeto")) = 0,"", _xlfn.CONCAT(1 + QUOTIENT(ROW(A351)-1,20),". ", INDIRECT(ADDRESS(9+QUOTIENT(ROW(A351)-1,20),4,4,1,"Equipa de projeto"))))</f>
        <v/>
      </c>
      <c r="B352">
        <f>Atividades!$A$61</f>
        <v>0</v>
      </c>
      <c r="C352" s="123" t="s">
        <v>48</v>
      </c>
      <c r="D352">
        <f ca="1"/>
        <v>0</v>
      </c>
      <c r="E352">
        <f ca="1"/>
        <v>0</v>
      </c>
      <c r="F352">
        <f ca="1"/>
        <v>0</v>
      </c>
      <c r="G352">
        <f ca="1"/>
        <v>0</v>
      </c>
      <c r="H352">
        <f ca="1"/>
        <v>0</v>
      </c>
      <c r="I352">
        <f ca="1"/>
        <v>0</v>
      </c>
      <c r="J352">
        <f ca="1"/>
        <v>0</v>
      </c>
      <c r="K352">
        <f ca="1"/>
        <v>0</v>
      </c>
      <c r="L352">
        <f ca="1"/>
        <v>0</v>
      </c>
      <c r="M352">
        <f ca="1"/>
        <v>0</v>
      </c>
      <c r="N352">
        <f ca="1"/>
        <v>0</v>
      </c>
      <c r="O352">
        <f ca="1"/>
        <v>0</v>
      </c>
      <c r="P352">
        <f ca="1"/>
        <v>0</v>
      </c>
      <c r="Q352">
        <f ca="1"/>
        <v>0</v>
      </c>
      <c r="R352">
        <f ca="1"/>
        <v>0</v>
      </c>
      <c r="S352">
        <f ca="1"/>
        <v>0</v>
      </c>
      <c r="T352">
        <f ca="1"/>
        <v>0</v>
      </c>
      <c r="U352">
        <f ca="1"/>
        <v>0</v>
      </c>
      <c r="V352">
        <f ca="1"/>
        <v>0</v>
      </c>
      <c r="W352">
        <f ca="1"/>
        <v>0</v>
      </c>
      <c r="X352">
        <f ca="1"/>
        <v>0</v>
      </c>
      <c r="Y352">
        <f ca="1"/>
        <v>0</v>
      </c>
      <c r="Z352">
        <f ca="1"/>
        <v>0</v>
      </c>
      <c r="AA352">
        <f ca="1"/>
        <v>0</v>
      </c>
      <c r="AB352">
        <f ca="1"/>
        <v>0</v>
      </c>
      <c r="AC352">
        <f ca="1"/>
        <v>0</v>
      </c>
      <c r="AD352">
        <f ca="1"/>
        <v>0</v>
      </c>
      <c r="AE352">
        <f ca="1"/>
        <v>0</v>
      </c>
      <c r="AF352">
        <f ca="1"/>
        <v>0</v>
      </c>
      <c r="AG352">
        <f ca="1"/>
        <v>0</v>
      </c>
      <c r="AH352">
        <f ca="1"/>
        <v>0</v>
      </c>
      <c r="AI352">
        <f ca="1"/>
        <v>0</v>
      </c>
      <c r="AJ352">
        <f ca="1"/>
        <v>0</v>
      </c>
      <c r="AK352">
        <f ca="1"/>
        <v>0</v>
      </c>
      <c r="AL352">
        <f ca="1"/>
        <v>0</v>
      </c>
      <c r="AM352">
        <f ca="1"/>
        <v>0</v>
      </c>
      <c r="AN352">
        <f ca="1"/>
        <v>0</v>
      </c>
      <c r="AO352">
        <f ca="1"/>
        <v>0</v>
      </c>
      <c r="AP352">
        <f ca="1"/>
        <v>0</v>
      </c>
      <c r="AQ352">
        <f ca="1"/>
        <v>0</v>
      </c>
      <c r="AR352">
        <f ca="1"/>
        <v>0</v>
      </c>
      <c r="AS352">
        <f ca="1"/>
        <v>0</v>
      </c>
      <c r="AT352">
        <f ca="1"/>
        <v>0</v>
      </c>
      <c r="AU352">
        <f ca="1"/>
        <v>0</v>
      </c>
      <c r="AV352">
        <f ca="1"/>
        <v>0</v>
      </c>
      <c r="AW352">
        <f ca="1"/>
        <v>0</v>
      </c>
      <c r="AX352">
        <f ca="1"/>
        <v>0</v>
      </c>
      <c r="AY352">
        <f ca="1"/>
        <v>0</v>
      </c>
      <c r="AZ352">
        <f ca="1"/>
        <v>0</v>
      </c>
      <c r="BA352">
        <f ca="1"/>
        <v>0</v>
      </c>
      <c r="BB352">
        <f ca="1"/>
        <v>0</v>
      </c>
      <c r="BC352">
        <f ca="1"/>
        <v>0</v>
      </c>
      <c r="BD352">
        <f ca="1"/>
        <v>0</v>
      </c>
      <c r="BE352">
        <f ca="1"/>
        <v>0</v>
      </c>
      <c r="BF352">
        <f ca="1"/>
        <v>0</v>
      </c>
      <c r="BG352">
        <f ca="1"/>
        <v>0</v>
      </c>
      <c r="BH352">
        <f ca="1"/>
        <v>0</v>
      </c>
      <c r="BI352">
        <f ca="1"/>
        <v>0</v>
      </c>
      <c r="BJ352">
        <f ca="1"/>
        <v>0</v>
      </c>
      <c r="BK352" s="331">
        <f ca="1"/>
        <v>0</v>
      </c>
    </row>
    <row r="353" spans="1:63" x14ac:dyDescent="0.25">
      <c r="A353" s="330" t="str" cm="1">
        <f t="array" aca="1" ref="A353" ca="1">IF(INDIRECT(ADDRESS(9+QUOTIENT(ROW(A352)-1,20),4,4,1,"Equipa de projeto")) = 0,"", _xlfn.CONCAT(1 + QUOTIENT(ROW(A352)-1,20),". ", INDIRECT(ADDRESS(9+QUOTIENT(ROW(A352)-1,20),4,4,1,"Equipa de projeto"))))</f>
        <v/>
      </c>
      <c r="B353">
        <f>Atividades!$A$61</f>
        <v>0</v>
      </c>
      <c r="C353" s="123" t="s">
        <v>49</v>
      </c>
      <c r="D353">
        <f ca="1"/>
        <v>0</v>
      </c>
      <c r="E353">
        <f ca="1"/>
        <v>0</v>
      </c>
      <c r="F353">
        <f ca="1"/>
        <v>0</v>
      </c>
      <c r="G353">
        <f ca="1"/>
        <v>0</v>
      </c>
      <c r="H353">
        <f ca="1"/>
        <v>0</v>
      </c>
      <c r="I353">
        <f ca="1"/>
        <v>0</v>
      </c>
      <c r="J353">
        <f ca="1"/>
        <v>0</v>
      </c>
      <c r="K353">
        <f ca="1"/>
        <v>0</v>
      </c>
      <c r="L353">
        <f ca="1"/>
        <v>0</v>
      </c>
      <c r="M353">
        <f ca="1"/>
        <v>0</v>
      </c>
      <c r="N353">
        <f ca="1"/>
        <v>0</v>
      </c>
      <c r="O353">
        <f ca="1"/>
        <v>0</v>
      </c>
      <c r="P353">
        <f ca="1"/>
        <v>0</v>
      </c>
      <c r="Q353">
        <f ca="1"/>
        <v>0</v>
      </c>
      <c r="R353">
        <f ca="1"/>
        <v>0</v>
      </c>
      <c r="S353">
        <f ca="1"/>
        <v>0</v>
      </c>
      <c r="T353">
        <f ca="1"/>
        <v>0</v>
      </c>
      <c r="U353">
        <f ca="1"/>
        <v>0</v>
      </c>
      <c r="V353">
        <f ca="1"/>
        <v>0</v>
      </c>
      <c r="W353">
        <f ca="1"/>
        <v>0</v>
      </c>
      <c r="X353">
        <f ca="1"/>
        <v>0</v>
      </c>
      <c r="Y353">
        <f ca="1"/>
        <v>0</v>
      </c>
      <c r="Z353">
        <f ca="1"/>
        <v>0</v>
      </c>
      <c r="AA353">
        <f ca="1"/>
        <v>0</v>
      </c>
      <c r="AB353">
        <f ca="1"/>
        <v>0</v>
      </c>
      <c r="AC353">
        <f ca="1"/>
        <v>0</v>
      </c>
      <c r="AD353">
        <f ca="1"/>
        <v>0</v>
      </c>
      <c r="AE353">
        <f ca="1"/>
        <v>0</v>
      </c>
      <c r="AF353">
        <f ca="1"/>
        <v>0</v>
      </c>
      <c r="AG353">
        <f ca="1"/>
        <v>0</v>
      </c>
      <c r="AH353">
        <f ca="1"/>
        <v>0</v>
      </c>
      <c r="AI353">
        <f ca="1"/>
        <v>0</v>
      </c>
      <c r="AJ353">
        <f ca="1"/>
        <v>0</v>
      </c>
      <c r="AK353">
        <f ca="1"/>
        <v>0</v>
      </c>
      <c r="AL353">
        <f ca="1"/>
        <v>0</v>
      </c>
      <c r="AM353">
        <f ca="1"/>
        <v>0</v>
      </c>
      <c r="AN353">
        <f ca="1"/>
        <v>0</v>
      </c>
      <c r="AO353">
        <f ca="1"/>
        <v>0</v>
      </c>
      <c r="AP353">
        <f ca="1"/>
        <v>0</v>
      </c>
      <c r="AQ353">
        <f ca="1"/>
        <v>0</v>
      </c>
      <c r="AR353">
        <f ca="1"/>
        <v>0</v>
      </c>
      <c r="AS353">
        <f ca="1"/>
        <v>0</v>
      </c>
      <c r="AT353">
        <f ca="1"/>
        <v>0</v>
      </c>
      <c r="AU353">
        <f ca="1"/>
        <v>0</v>
      </c>
      <c r="AV353">
        <f ca="1"/>
        <v>0</v>
      </c>
      <c r="AW353">
        <f ca="1"/>
        <v>0</v>
      </c>
      <c r="AX353">
        <f ca="1"/>
        <v>0</v>
      </c>
      <c r="AY353">
        <f ca="1"/>
        <v>0</v>
      </c>
      <c r="AZ353">
        <f ca="1"/>
        <v>0</v>
      </c>
      <c r="BA353">
        <f ca="1"/>
        <v>0</v>
      </c>
      <c r="BB353">
        <f ca="1"/>
        <v>0</v>
      </c>
      <c r="BC353">
        <f ca="1"/>
        <v>0</v>
      </c>
      <c r="BD353">
        <f ca="1"/>
        <v>0</v>
      </c>
      <c r="BE353">
        <f ca="1"/>
        <v>0</v>
      </c>
      <c r="BF353">
        <f ca="1"/>
        <v>0</v>
      </c>
      <c r="BG353">
        <f ca="1"/>
        <v>0</v>
      </c>
      <c r="BH353">
        <f ca="1"/>
        <v>0</v>
      </c>
      <c r="BI353">
        <f ca="1"/>
        <v>0</v>
      </c>
      <c r="BJ353">
        <f ca="1"/>
        <v>0</v>
      </c>
      <c r="BK353" s="331">
        <f ca="1"/>
        <v>0</v>
      </c>
    </row>
    <row r="354" spans="1:63" x14ac:dyDescent="0.25">
      <c r="A354" s="330" t="str" cm="1">
        <f t="array" aca="1" ref="A354" ca="1">IF(INDIRECT(ADDRESS(9+QUOTIENT(ROW(A353)-1,20),4,4,1,"Equipa de projeto")) = 0,"", _xlfn.CONCAT(1 + QUOTIENT(ROW(A353)-1,20),". ", INDIRECT(ADDRESS(9+QUOTIENT(ROW(A353)-1,20),4,4,1,"Equipa de projeto"))))</f>
        <v/>
      </c>
      <c r="B354">
        <f>Atividades!$A$73</f>
        <v>0</v>
      </c>
      <c r="C354" s="123" t="s">
        <v>48</v>
      </c>
      <c r="D354">
        <f ca="1"/>
        <v>0</v>
      </c>
      <c r="E354">
        <f ca="1"/>
        <v>0</v>
      </c>
      <c r="F354">
        <f ca="1"/>
        <v>0</v>
      </c>
      <c r="G354">
        <f ca="1"/>
        <v>0</v>
      </c>
      <c r="H354">
        <f ca="1"/>
        <v>0</v>
      </c>
      <c r="I354">
        <f ca="1"/>
        <v>0</v>
      </c>
      <c r="J354">
        <f ca="1"/>
        <v>0</v>
      </c>
      <c r="K354">
        <f ca="1"/>
        <v>0</v>
      </c>
      <c r="L354">
        <f ca="1"/>
        <v>0</v>
      </c>
      <c r="M354">
        <f ca="1"/>
        <v>0</v>
      </c>
      <c r="N354">
        <f ca="1"/>
        <v>0</v>
      </c>
      <c r="O354">
        <f ca="1"/>
        <v>0</v>
      </c>
      <c r="P354">
        <f ca="1"/>
        <v>0</v>
      </c>
      <c r="Q354">
        <f ca="1"/>
        <v>0</v>
      </c>
      <c r="R354">
        <f ca="1"/>
        <v>0</v>
      </c>
      <c r="S354">
        <f ca="1"/>
        <v>0</v>
      </c>
      <c r="T354">
        <f ca="1"/>
        <v>0</v>
      </c>
      <c r="U354">
        <f ca="1"/>
        <v>0</v>
      </c>
      <c r="V354">
        <f ca="1"/>
        <v>0</v>
      </c>
      <c r="W354">
        <f ca="1"/>
        <v>0</v>
      </c>
      <c r="X354">
        <f ca="1"/>
        <v>0</v>
      </c>
      <c r="Y354">
        <f ca="1"/>
        <v>0</v>
      </c>
      <c r="Z354">
        <f ca="1"/>
        <v>0</v>
      </c>
      <c r="AA354">
        <f ca="1"/>
        <v>0</v>
      </c>
      <c r="AB354">
        <f ca="1"/>
        <v>0</v>
      </c>
      <c r="AC354">
        <f ca="1"/>
        <v>0</v>
      </c>
      <c r="AD354">
        <f ca="1"/>
        <v>0</v>
      </c>
      <c r="AE354">
        <f ca="1"/>
        <v>0</v>
      </c>
      <c r="AF354">
        <f ca="1"/>
        <v>0</v>
      </c>
      <c r="AG354">
        <f ca="1"/>
        <v>0</v>
      </c>
      <c r="AH354">
        <f ca="1"/>
        <v>0</v>
      </c>
      <c r="AI354">
        <f ca="1"/>
        <v>0</v>
      </c>
      <c r="AJ354">
        <f ca="1"/>
        <v>0</v>
      </c>
      <c r="AK354">
        <f ca="1"/>
        <v>0</v>
      </c>
      <c r="AL354">
        <f ca="1"/>
        <v>0</v>
      </c>
      <c r="AM354">
        <f ca="1"/>
        <v>0</v>
      </c>
      <c r="AN354">
        <f ca="1"/>
        <v>0</v>
      </c>
      <c r="AO354">
        <f ca="1"/>
        <v>0</v>
      </c>
      <c r="AP354">
        <f ca="1"/>
        <v>0</v>
      </c>
      <c r="AQ354">
        <f ca="1"/>
        <v>0</v>
      </c>
      <c r="AR354">
        <f ca="1"/>
        <v>0</v>
      </c>
      <c r="AS354">
        <f ca="1"/>
        <v>0</v>
      </c>
      <c r="AT354">
        <f ca="1"/>
        <v>0</v>
      </c>
      <c r="AU354">
        <f ca="1"/>
        <v>0</v>
      </c>
      <c r="AV354">
        <f ca="1"/>
        <v>0</v>
      </c>
      <c r="AW354">
        <f ca="1"/>
        <v>0</v>
      </c>
      <c r="AX354">
        <f ca="1"/>
        <v>0</v>
      </c>
      <c r="AY354">
        <f ca="1"/>
        <v>0</v>
      </c>
      <c r="AZ354">
        <f ca="1"/>
        <v>0</v>
      </c>
      <c r="BA354">
        <f ca="1"/>
        <v>0</v>
      </c>
      <c r="BB354">
        <f ca="1"/>
        <v>0</v>
      </c>
      <c r="BC354">
        <f ca="1"/>
        <v>0</v>
      </c>
      <c r="BD354">
        <f ca="1"/>
        <v>0</v>
      </c>
      <c r="BE354">
        <f ca="1"/>
        <v>0</v>
      </c>
      <c r="BF354">
        <f ca="1"/>
        <v>0</v>
      </c>
      <c r="BG354">
        <f ca="1"/>
        <v>0</v>
      </c>
      <c r="BH354">
        <f ca="1"/>
        <v>0</v>
      </c>
      <c r="BI354">
        <f ca="1"/>
        <v>0</v>
      </c>
      <c r="BJ354">
        <f ca="1"/>
        <v>0</v>
      </c>
      <c r="BK354" s="331">
        <f ca="1"/>
        <v>0</v>
      </c>
    </row>
    <row r="355" spans="1:63" x14ac:dyDescent="0.25">
      <c r="A355" s="330" t="str" cm="1">
        <f t="array" aca="1" ref="A355" ca="1">IF(INDIRECT(ADDRESS(9+QUOTIENT(ROW(A354)-1,20),4,4,1,"Equipa de projeto")) = 0,"", _xlfn.CONCAT(1 + QUOTIENT(ROW(A354)-1,20),". ", INDIRECT(ADDRESS(9+QUOTIENT(ROW(A354)-1,20),4,4,1,"Equipa de projeto"))))</f>
        <v/>
      </c>
      <c r="B355">
        <f>Atividades!$A$73</f>
        <v>0</v>
      </c>
      <c r="C355" s="123" t="s">
        <v>49</v>
      </c>
      <c r="D355">
        <f ca="1"/>
        <v>0</v>
      </c>
      <c r="E355">
        <f ca="1"/>
        <v>0</v>
      </c>
      <c r="F355">
        <f ca="1"/>
        <v>0</v>
      </c>
      <c r="G355">
        <f ca="1"/>
        <v>0</v>
      </c>
      <c r="H355">
        <f ca="1"/>
        <v>0</v>
      </c>
      <c r="I355">
        <f ca="1"/>
        <v>0</v>
      </c>
      <c r="J355">
        <f ca="1"/>
        <v>0</v>
      </c>
      <c r="K355">
        <f ca="1"/>
        <v>0</v>
      </c>
      <c r="L355">
        <f ca="1"/>
        <v>0</v>
      </c>
      <c r="M355">
        <f ca="1"/>
        <v>0</v>
      </c>
      <c r="N355">
        <f ca="1"/>
        <v>0</v>
      </c>
      <c r="O355">
        <f ca="1"/>
        <v>0</v>
      </c>
      <c r="P355">
        <f ca="1"/>
        <v>0</v>
      </c>
      <c r="Q355">
        <f ca="1"/>
        <v>0</v>
      </c>
      <c r="R355">
        <f ca="1"/>
        <v>0</v>
      </c>
      <c r="S355">
        <f ca="1"/>
        <v>0</v>
      </c>
      <c r="T355">
        <f ca="1"/>
        <v>0</v>
      </c>
      <c r="U355">
        <f ca="1"/>
        <v>0</v>
      </c>
      <c r="V355">
        <f ca="1"/>
        <v>0</v>
      </c>
      <c r="W355">
        <f ca="1"/>
        <v>0</v>
      </c>
      <c r="X355">
        <f ca="1"/>
        <v>0</v>
      </c>
      <c r="Y355">
        <f ca="1"/>
        <v>0</v>
      </c>
      <c r="Z355">
        <f ca="1"/>
        <v>0</v>
      </c>
      <c r="AA355">
        <f ca="1"/>
        <v>0</v>
      </c>
      <c r="AB355">
        <f ca="1"/>
        <v>0</v>
      </c>
      <c r="AC355">
        <f ca="1"/>
        <v>0</v>
      </c>
      <c r="AD355">
        <f ca="1"/>
        <v>0</v>
      </c>
      <c r="AE355">
        <f ca="1"/>
        <v>0</v>
      </c>
      <c r="AF355">
        <f ca="1"/>
        <v>0</v>
      </c>
      <c r="AG355">
        <f ca="1"/>
        <v>0</v>
      </c>
      <c r="AH355">
        <f ca="1"/>
        <v>0</v>
      </c>
      <c r="AI355">
        <f ca="1"/>
        <v>0</v>
      </c>
      <c r="AJ355">
        <f ca="1"/>
        <v>0</v>
      </c>
      <c r="AK355">
        <f ca="1"/>
        <v>0</v>
      </c>
      <c r="AL355">
        <f ca="1"/>
        <v>0</v>
      </c>
      <c r="AM355">
        <f ca="1"/>
        <v>0</v>
      </c>
      <c r="AN355">
        <f ca="1"/>
        <v>0</v>
      </c>
      <c r="AO355">
        <f ca="1"/>
        <v>0</v>
      </c>
      <c r="AP355">
        <f ca="1"/>
        <v>0</v>
      </c>
      <c r="AQ355">
        <f ca="1"/>
        <v>0</v>
      </c>
      <c r="AR355">
        <f ca="1"/>
        <v>0</v>
      </c>
      <c r="AS355">
        <f ca="1"/>
        <v>0</v>
      </c>
      <c r="AT355">
        <f ca="1"/>
        <v>0</v>
      </c>
      <c r="AU355">
        <f ca="1"/>
        <v>0</v>
      </c>
      <c r="AV355">
        <f ca="1"/>
        <v>0</v>
      </c>
      <c r="AW355">
        <f ca="1"/>
        <v>0</v>
      </c>
      <c r="AX355">
        <f ca="1"/>
        <v>0</v>
      </c>
      <c r="AY355">
        <f ca="1"/>
        <v>0</v>
      </c>
      <c r="AZ355">
        <f ca="1"/>
        <v>0</v>
      </c>
      <c r="BA355">
        <f ca="1"/>
        <v>0</v>
      </c>
      <c r="BB355">
        <f ca="1"/>
        <v>0</v>
      </c>
      <c r="BC355">
        <f ca="1"/>
        <v>0</v>
      </c>
      <c r="BD355">
        <f ca="1"/>
        <v>0</v>
      </c>
      <c r="BE355">
        <f ca="1"/>
        <v>0</v>
      </c>
      <c r="BF355">
        <f ca="1"/>
        <v>0</v>
      </c>
      <c r="BG355">
        <f ca="1"/>
        <v>0</v>
      </c>
      <c r="BH355">
        <f ca="1"/>
        <v>0</v>
      </c>
      <c r="BI355">
        <f ca="1"/>
        <v>0</v>
      </c>
      <c r="BJ355">
        <f ca="1"/>
        <v>0</v>
      </c>
      <c r="BK355" s="331">
        <f ca="1"/>
        <v>0</v>
      </c>
    </row>
    <row r="356" spans="1:63" x14ac:dyDescent="0.25">
      <c r="A356" s="330" t="str" cm="1">
        <f t="array" aca="1" ref="A356" ca="1">IF(INDIRECT(ADDRESS(9+QUOTIENT(ROW(A355)-1,20),4,4,1,"Equipa de projeto")) = 0,"", _xlfn.CONCAT(1 + QUOTIENT(ROW(A355)-1,20),". ", INDIRECT(ADDRESS(9+QUOTIENT(ROW(A355)-1,20),4,4,1,"Equipa de projeto"))))</f>
        <v/>
      </c>
      <c r="B356">
        <f>Atividades!$A$85</f>
        <v>0</v>
      </c>
      <c r="C356" s="123" t="s">
        <v>48</v>
      </c>
      <c r="D356">
        <f ca="1"/>
        <v>0</v>
      </c>
      <c r="E356">
        <f ca="1"/>
        <v>0</v>
      </c>
      <c r="F356">
        <f ca="1"/>
        <v>0</v>
      </c>
      <c r="G356">
        <f ca="1"/>
        <v>0</v>
      </c>
      <c r="H356">
        <f ca="1"/>
        <v>0</v>
      </c>
      <c r="I356">
        <f ca="1"/>
        <v>0</v>
      </c>
      <c r="J356">
        <f ca="1"/>
        <v>0</v>
      </c>
      <c r="K356">
        <f ca="1"/>
        <v>0</v>
      </c>
      <c r="L356">
        <f ca="1"/>
        <v>0</v>
      </c>
      <c r="M356">
        <f ca="1"/>
        <v>0</v>
      </c>
      <c r="N356">
        <f ca="1"/>
        <v>0</v>
      </c>
      <c r="O356">
        <f ca="1"/>
        <v>0</v>
      </c>
      <c r="P356">
        <f ca="1"/>
        <v>0</v>
      </c>
      <c r="Q356">
        <f ca="1"/>
        <v>0</v>
      </c>
      <c r="R356">
        <f ca="1"/>
        <v>0</v>
      </c>
      <c r="S356">
        <f ca="1"/>
        <v>0</v>
      </c>
      <c r="T356">
        <f ca="1"/>
        <v>0</v>
      </c>
      <c r="U356">
        <f ca="1"/>
        <v>0</v>
      </c>
      <c r="V356">
        <f ca="1"/>
        <v>0</v>
      </c>
      <c r="W356">
        <f ca="1"/>
        <v>0</v>
      </c>
      <c r="X356">
        <f ca="1"/>
        <v>0</v>
      </c>
      <c r="Y356">
        <f ca="1"/>
        <v>0</v>
      </c>
      <c r="Z356">
        <f ca="1"/>
        <v>0</v>
      </c>
      <c r="AA356">
        <f ca="1"/>
        <v>0</v>
      </c>
      <c r="AB356">
        <f ca="1"/>
        <v>0</v>
      </c>
      <c r="AC356">
        <f ca="1"/>
        <v>0</v>
      </c>
      <c r="AD356">
        <f ca="1"/>
        <v>0</v>
      </c>
      <c r="AE356">
        <f ca="1"/>
        <v>0</v>
      </c>
      <c r="AF356">
        <f ca="1"/>
        <v>0</v>
      </c>
      <c r="AG356">
        <f ca="1"/>
        <v>0</v>
      </c>
      <c r="AH356">
        <f ca="1"/>
        <v>0</v>
      </c>
      <c r="AI356">
        <f ca="1"/>
        <v>0</v>
      </c>
      <c r="AJ356">
        <f ca="1"/>
        <v>0</v>
      </c>
      <c r="AK356">
        <f ca="1"/>
        <v>0</v>
      </c>
      <c r="AL356">
        <f ca="1"/>
        <v>0</v>
      </c>
      <c r="AM356">
        <f ca="1"/>
        <v>0</v>
      </c>
      <c r="AN356">
        <f ca="1"/>
        <v>0</v>
      </c>
      <c r="AO356">
        <f ca="1"/>
        <v>0</v>
      </c>
      <c r="AP356">
        <f ca="1"/>
        <v>0</v>
      </c>
      <c r="AQ356">
        <f ca="1"/>
        <v>0</v>
      </c>
      <c r="AR356">
        <f ca="1"/>
        <v>0</v>
      </c>
      <c r="AS356">
        <f ca="1"/>
        <v>0</v>
      </c>
      <c r="AT356">
        <f ca="1"/>
        <v>0</v>
      </c>
      <c r="AU356">
        <f ca="1"/>
        <v>0</v>
      </c>
      <c r="AV356">
        <f ca="1"/>
        <v>0</v>
      </c>
      <c r="AW356">
        <f ca="1"/>
        <v>0</v>
      </c>
      <c r="AX356">
        <f ca="1"/>
        <v>0</v>
      </c>
      <c r="AY356">
        <f ca="1"/>
        <v>0</v>
      </c>
      <c r="AZ356">
        <f ca="1"/>
        <v>0</v>
      </c>
      <c r="BA356">
        <f ca="1"/>
        <v>0</v>
      </c>
      <c r="BB356">
        <f ca="1"/>
        <v>0</v>
      </c>
      <c r="BC356">
        <f ca="1"/>
        <v>0</v>
      </c>
      <c r="BD356">
        <f ca="1"/>
        <v>0</v>
      </c>
      <c r="BE356">
        <f ca="1"/>
        <v>0</v>
      </c>
      <c r="BF356">
        <f ca="1"/>
        <v>0</v>
      </c>
      <c r="BG356">
        <f ca="1"/>
        <v>0</v>
      </c>
      <c r="BH356">
        <f ca="1"/>
        <v>0</v>
      </c>
      <c r="BI356">
        <f ca="1"/>
        <v>0</v>
      </c>
      <c r="BJ356">
        <f ca="1"/>
        <v>0</v>
      </c>
      <c r="BK356" s="331">
        <f ca="1"/>
        <v>0</v>
      </c>
    </row>
    <row r="357" spans="1:63" x14ac:dyDescent="0.25">
      <c r="A357" s="330" t="str" cm="1">
        <f t="array" aca="1" ref="A357" ca="1">IF(INDIRECT(ADDRESS(9+QUOTIENT(ROW(A356)-1,20),4,4,1,"Equipa de projeto")) = 0,"", _xlfn.CONCAT(1 + QUOTIENT(ROW(A356)-1,20),". ", INDIRECT(ADDRESS(9+QUOTIENT(ROW(A356)-1,20),4,4,1,"Equipa de projeto"))))</f>
        <v/>
      </c>
      <c r="B357">
        <f>Atividades!$A$85</f>
        <v>0</v>
      </c>
      <c r="C357" s="123" t="s">
        <v>49</v>
      </c>
      <c r="D357">
        <f ca="1"/>
        <v>0</v>
      </c>
      <c r="E357">
        <f ca="1"/>
        <v>0</v>
      </c>
      <c r="F357">
        <f ca="1"/>
        <v>0</v>
      </c>
      <c r="G357">
        <f ca="1"/>
        <v>0</v>
      </c>
      <c r="H357">
        <f ca="1"/>
        <v>0</v>
      </c>
      <c r="I357">
        <f ca="1"/>
        <v>0</v>
      </c>
      <c r="J357">
        <f ca="1"/>
        <v>0</v>
      </c>
      <c r="K357">
        <f ca="1"/>
        <v>0</v>
      </c>
      <c r="L357">
        <f ca="1"/>
        <v>0</v>
      </c>
      <c r="M357">
        <f ca="1"/>
        <v>0</v>
      </c>
      <c r="N357">
        <f ca="1"/>
        <v>0</v>
      </c>
      <c r="O357">
        <f ca="1"/>
        <v>0</v>
      </c>
      <c r="P357">
        <f ca="1"/>
        <v>0</v>
      </c>
      <c r="Q357">
        <f ca="1"/>
        <v>0</v>
      </c>
      <c r="R357">
        <f ca="1"/>
        <v>0</v>
      </c>
      <c r="S357">
        <f ca="1"/>
        <v>0</v>
      </c>
      <c r="T357">
        <f ca="1"/>
        <v>0</v>
      </c>
      <c r="U357">
        <f ca="1"/>
        <v>0</v>
      </c>
      <c r="V357">
        <f ca="1"/>
        <v>0</v>
      </c>
      <c r="W357">
        <f ca="1"/>
        <v>0</v>
      </c>
      <c r="X357">
        <f ca="1"/>
        <v>0</v>
      </c>
      <c r="Y357">
        <f ca="1"/>
        <v>0</v>
      </c>
      <c r="Z357">
        <f ca="1"/>
        <v>0</v>
      </c>
      <c r="AA357">
        <f ca="1"/>
        <v>0</v>
      </c>
      <c r="AB357">
        <f ca="1"/>
        <v>0</v>
      </c>
      <c r="AC357">
        <f ca="1"/>
        <v>0</v>
      </c>
      <c r="AD357">
        <f ca="1"/>
        <v>0</v>
      </c>
      <c r="AE357">
        <f ca="1"/>
        <v>0</v>
      </c>
      <c r="AF357">
        <f ca="1"/>
        <v>0</v>
      </c>
      <c r="AG357">
        <f ca="1"/>
        <v>0</v>
      </c>
      <c r="AH357">
        <f ca="1"/>
        <v>0</v>
      </c>
      <c r="AI357">
        <f ca="1"/>
        <v>0</v>
      </c>
      <c r="AJ357">
        <f ca="1"/>
        <v>0</v>
      </c>
      <c r="AK357">
        <f ca="1"/>
        <v>0</v>
      </c>
      <c r="AL357">
        <f ca="1"/>
        <v>0</v>
      </c>
      <c r="AM357">
        <f ca="1"/>
        <v>0</v>
      </c>
      <c r="AN357">
        <f ca="1"/>
        <v>0</v>
      </c>
      <c r="AO357">
        <f ca="1"/>
        <v>0</v>
      </c>
      <c r="AP357">
        <f ca="1"/>
        <v>0</v>
      </c>
      <c r="AQ357">
        <f ca="1"/>
        <v>0</v>
      </c>
      <c r="AR357">
        <f ca="1"/>
        <v>0</v>
      </c>
      <c r="AS357">
        <f ca="1"/>
        <v>0</v>
      </c>
      <c r="AT357">
        <f ca="1"/>
        <v>0</v>
      </c>
      <c r="AU357">
        <f ca="1"/>
        <v>0</v>
      </c>
      <c r="AV357">
        <f ca="1"/>
        <v>0</v>
      </c>
      <c r="AW357">
        <f ca="1"/>
        <v>0</v>
      </c>
      <c r="AX357">
        <f ca="1"/>
        <v>0</v>
      </c>
      <c r="AY357">
        <f ca="1"/>
        <v>0</v>
      </c>
      <c r="AZ357">
        <f ca="1"/>
        <v>0</v>
      </c>
      <c r="BA357">
        <f ca="1"/>
        <v>0</v>
      </c>
      <c r="BB357">
        <f ca="1"/>
        <v>0</v>
      </c>
      <c r="BC357">
        <f ca="1"/>
        <v>0</v>
      </c>
      <c r="BD357">
        <f ca="1"/>
        <v>0</v>
      </c>
      <c r="BE357">
        <f ca="1"/>
        <v>0</v>
      </c>
      <c r="BF357">
        <f ca="1"/>
        <v>0</v>
      </c>
      <c r="BG357">
        <f ca="1"/>
        <v>0</v>
      </c>
      <c r="BH357">
        <f ca="1"/>
        <v>0</v>
      </c>
      <c r="BI357">
        <f ca="1"/>
        <v>0</v>
      </c>
      <c r="BJ357">
        <f ca="1"/>
        <v>0</v>
      </c>
      <c r="BK357" s="331">
        <f ca="1"/>
        <v>0</v>
      </c>
    </row>
    <row r="358" spans="1:63" x14ac:dyDescent="0.25">
      <c r="A358" s="330" t="str" cm="1">
        <f t="array" aca="1" ref="A358" ca="1">IF(INDIRECT(ADDRESS(9+QUOTIENT(ROW(A357)-1,20),4,4,1,"Equipa de projeto")) = 0,"", _xlfn.CONCAT(1 + QUOTIENT(ROW(A357)-1,20),". ", INDIRECT(ADDRESS(9+QUOTIENT(ROW(A357)-1,20),4,4,1,"Equipa de projeto"))))</f>
        <v/>
      </c>
      <c r="B358">
        <f>Atividades!$A$97</f>
        <v>0</v>
      </c>
      <c r="C358" s="123" t="s">
        <v>48</v>
      </c>
      <c r="D358">
        <f ca="1"/>
        <v>0</v>
      </c>
      <c r="E358">
        <f ca="1"/>
        <v>0</v>
      </c>
      <c r="F358">
        <f ca="1"/>
        <v>0</v>
      </c>
      <c r="G358">
        <f ca="1"/>
        <v>0</v>
      </c>
      <c r="H358">
        <f ca="1"/>
        <v>0</v>
      </c>
      <c r="I358">
        <f ca="1"/>
        <v>0</v>
      </c>
      <c r="J358">
        <f ca="1"/>
        <v>0</v>
      </c>
      <c r="K358">
        <f ca="1"/>
        <v>0</v>
      </c>
      <c r="L358">
        <f ca="1"/>
        <v>0</v>
      </c>
      <c r="M358">
        <f ca="1"/>
        <v>0</v>
      </c>
      <c r="N358">
        <f ca="1"/>
        <v>0</v>
      </c>
      <c r="O358">
        <f ca="1"/>
        <v>0</v>
      </c>
      <c r="P358">
        <f ca="1"/>
        <v>0</v>
      </c>
      <c r="Q358">
        <f ca="1"/>
        <v>0</v>
      </c>
      <c r="R358">
        <f ca="1"/>
        <v>0</v>
      </c>
      <c r="S358">
        <f ca="1"/>
        <v>0</v>
      </c>
      <c r="T358">
        <f ca="1"/>
        <v>0</v>
      </c>
      <c r="U358">
        <f ca="1"/>
        <v>0</v>
      </c>
      <c r="V358">
        <f ca="1"/>
        <v>0</v>
      </c>
      <c r="W358">
        <f ca="1"/>
        <v>0</v>
      </c>
      <c r="X358">
        <f ca="1"/>
        <v>0</v>
      </c>
      <c r="Y358">
        <f ca="1"/>
        <v>0</v>
      </c>
      <c r="Z358">
        <f ca="1"/>
        <v>0</v>
      </c>
      <c r="AA358">
        <f ca="1"/>
        <v>0</v>
      </c>
      <c r="AB358">
        <f ca="1"/>
        <v>0</v>
      </c>
      <c r="AC358">
        <f ca="1"/>
        <v>0</v>
      </c>
      <c r="AD358">
        <f ca="1"/>
        <v>0</v>
      </c>
      <c r="AE358">
        <f ca="1"/>
        <v>0</v>
      </c>
      <c r="AF358">
        <f ca="1"/>
        <v>0</v>
      </c>
      <c r="AG358">
        <f ca="1"/>
        <v>0</v>
      </c>
      <c r="AH358">
        <f ca="1"/>
        <v>0</v>
      </c>
      <c r="AI358">
        <f ca="1"/>
        <v>0</v>
      </c>
      <c r="AJ358">
        <f ca="1"/>
        <v>0</v>
      </c>
      <c r="AK358">
        <f ca="1"/>
        <v>0</v>
      </c>
      <c r="AL358">
        <f ca="1"/>
        <v>0</v>
      </c>
      <c r="AM358">
        <f ca="1"/>
        <v>0</v>
      </c>
      <c r="AN358">
        <f ca="1"/>
        <v>0</v>
      </c>
      <c r="AO358">
        <f ca="1"/>
        <v>0</v>
      </c>
      <c r="AP358">
        <f ca="1"/>
        <v>0</v>
      </c>
      <c r="AQ358">
        <f ca="1"/>
        <v>0</v>
      </c>
      <c r="AR358">
        <f ca="1"/>
        <v>0</v>
      </c>
      <c r="AS358">
        <f ca="1"/>
        <v>0</v>
      </c>
      <c r="AT358">
        <f ca="1"/>
        <v>0</v>
      </c>
      <c r="AU358">
        <f ca="1"/>
        <v>0</v>
      </c>
      <c r="AV358">
        <f ca="1"/>
        <v>0</v>
      </c>
      <c r="AW358">
        <f ca="1"/>
        <v>0</v>
      </c>
      <c r="AX358">
        <f ca="1"/>
        <v>0</v>
      </c>
      <c r="AY358">
        <f ca="1"/>
        <v>0</v>
      </c>
      <c r="AZ358">
        <f ca="1"/>
        <v>0</v>
      </c>
      <c r="BA358">
        <f ca="1"/>
        <v>0</v>
      </c>
      <c r="BB358">
        <f ca="1"/>
        <v>0</v>
      </c>
      <c r="BC358">
        <f ca="1"/>
        <v>0</v>
      </c>
      <c r="BD358">
        <f ca="1"/>
        <v>0</v>
      </c>
      <c r="BE358">
        <f ca="1"/>
        <v>0</v>
      </c>
      <c r="BF358">
        <f ca="1"/>
        <v>0</v>
      </c>
      <c r="BG358">
        <f ca="1"/>
        <v>0</v>
      </c>
      <c r="BH358">
        <f ca="1"/>
        <v>0</v>
      </c>
      <c r="BI358">
        <f ca="1"/>
        <v>0</v>
      </c>
      <c r="BJ358">
        <f ca="1"/>
        <v>0</v>
      </c>
      <c r="BK358" s="331">
        <f ca="1"/>
        <v>0</v>
      </c>
    </row>
    <row r="359" spans="1:63" x14ac:dyDescent="0.25">
      <c r="A359" s="330" t="str" cm="1">
        <f t="array" aca="1" ref="A359" ca="1">IF(INDIRECT(ADDRESS(9+QUOTIENT(ROW(A358)-1,20),4,4,1,"Equipa de projeto")) = 0,"", _xlfn.CONCAT(1 + QUOTIENT(ROW(A358)-1,20),". ", INDIRECT(ADDRESS(9+QUOTIENT(ROW(A358)-1,20),4,4,1,"Equipa de projeto"))))</f>
        <v/>
      </c>
      <c r="B359">
        <f>Atividades!$A$97</f>
        <v>0</v>
      </c>
      <c r="C359" s="123" t="s">
        <v>49</v>
      </c>
      <c r="D359">
        <f ca="1"/>
        <v>0</v>
      </c>
      <c r="E359">
        <f ca="1"/>
        <v>0</v>
      </c>
      <c r="F359">
        <f ca="1"/>
        <v>0</v>
      </c>
      <c r="G359">
        <f ca="1"/>
        <v>0</v>
      </c>
      <c r="H359">
        <f ca="1"/>
        <v>0</v>
      </c>
      <c r="I359">
        <f ca="1"/>
        <v>0</v>
      </c>
      <c r="J359">
        <f ca="1"/>
        <v>0</v>
      </c>
      <c r="K359">
        <f ca="1"/>
        <v>0</v>
      </c>
      <c r="L359">
        <f ca="1"/>
        <v>0</v>
      </c>
      <c r="M359">
        <f ca="1"/>
        <v>0</v>
      </c>
      <c r="N359">
        <f ca="1"/>
        <v>0</v>
      </c>
      <c r="O359">
        <f ca="1"/>
        <v>0</v>
      </c>
      <c r="P359">
        <f ca="1"/>
        <v>0</v>
      </c>
      <c r="Q359">
        <f ca="1"/>
        <v>0</v>
      </c>
      <c r="R359">
        <f ca="1"/>
        <v>0</v>
      </c>
      <c r="S359">
        <f ca="1"/>
        <v>0</v>
      </c>
      <c r="T359">
        <f ca="1"/>
        <v>0</v>
      </c>
      <c r="U359">
        <f ca="1"/>
        <v>0</v>
      </c>
      <c r="V359">
        <f ca="1"/>
        <v>0</v>
      </c>
      <c r="W359">
        <f ca="1"/>
        <v>0</v>
      </c>
      <c r="X359">
        <f ca="1"/>
        <v>0</v>
      </c>
      <c r="Y359">
        <f ca="1"/>
        <v>0</v>
      </c>
      <c r="Z359">
        <f ca="1"/>
        <v>0</v>
      </c>
      <c r="AA359">
        <f ca="1"/>
        <v>0</v>
      </c>
      <c r="AB359">
        <f ca="1"/>
        <v>0</v>
      </c>
      <c r="AC359">
        <f ca="1"/>
        <v>0</v>
      </c>
      <c r="AD359">
        <f ca="1"/>
        <v>0</v>
      </c>
      <c r="AE359">
        <f ca="1"/>
        <v>0</v>
      </c>
      <c r="AF359">
        <f ca="1"/>
        <v>0</v>
      </c>
      <c r="AG359">
        <f ca="1"/>
        <v>0</v>
      </c>
      <c r="AH359">
        <f ca="1"/>
        <v>0</v>
      </c>
      <c r="AI359">
        <f ca="1"/>
        <v>0</v>
      </c>
      <c r="AJ359">
        <f ca="1"/>
        <v>0</v>
      </c>
      <c r="AK359">
        <f ca="1"/>
        <v>0</v>
      </c>
      <c r="AL359">
        <f ca="1"/>
        <v>0</v>
      </c>
      <c r="AM359">
        <f ca="1"/>
        <v>0</v>
      </c>
      <c r="AN359">
        <f ca="1"/>
        <v>0</v>
      </c>
      <c r="AO359">
        <f ca="1"/>
        <v>0</v>
      </c>
      <c r="AP359">
        <f ca="1"/>
        <v>0</v>
      </c>
      <c r="AQ359">
        <f ca="1"/>
        <v>0</v>
      </c>
      <c r="AR359">
        <f ca="1"/>
        <v>0</v>
      </c>
      <c r="AS359">
        <f ca="1"/>
        <v>0</v>
      </c>
      <c r="AT359">
        <f ca="1"/>
        <v>0</v>
      </c>
      <c r="AU359">
        <f ca="1"/>
        <v>0</v>
      </c>
      <c r="AV359">
        <f ca="1"/>
        <v>0</v>
      </c>
      <c r="AW359">
        <f ca="1"/>
        <v>0</v>
      </c>
      <c r="AX359">
        <f ca="1"/>
        <v>0</v>
      </c>
      <c r="AY359">
        <f ca="1"/>
        <v>0</v>
      </c>
      <c r="AZ359">
        <f ca="1"/>
        <v>0</v>
      </c>
      <c r="BA359">
        <f ca="1"/>
        <v>0</v>
      </c>
      <c r="BB359">
        <f ca="1"/>
        <v>0</v>
      </c>
      <c r="BC359">
        <f ca="1"/>
        <v>0</v>
      </c>
      <c r="BD359">
        <f ca="1"/>
        <v>0</v>
      </c>
      <c r="BE359">
        <f ca="1"/>
        <v>0</v>
      </c>
      <c r="BF359">
        <f ca="1"/>
        <v>0</v>
      </c>
      <c r="BG359">
        <f ca="1"/>
        <v>0</v>
      </c>
      <c r="BH359">
        <f ca="1"/>
        <v>0</v>
      </c>
      <c r="BI359">
        <f ca="1"/>
        <v>0</v>
      </c>
      <c r="BJ359">
        <f ca="1"/>
        <v>0</v>
      </c>
      <c r="BK359" s="331">
        <f ca="1"/>
        <v>0</v>
      </c>
    </row>
    <row r="360" spans="1:63" x14ac:dyDescent="0.25">
      <c r="A360" s="330" t="str" cm="1">
        <f t="array" aca="1" ref="A360" ca="1">IF(INDIRECT(ADDRESS(9+QUOTIENT(ROW(A359)-1,20),4,4,1,"Equipa de projeto")) = 0,"", _xlfn.CONCAT(1 + QUOTIENT(ROW(A359)-1,20),". ", INDIRECT(ADDRESS(9+QUOTIENT(ROW(A359)-1,20),4,4,1,"Equipa de projeto"))))</f>
        <v/>
      </c>
      <c r="B360">
        <f>Atividades!$A$109</f>
        <v>0</v>
      </c>
      <c r="C360" s="123" t="s">
        <v>48</v>
      </c>
      <c r="D360">
        <f ca="1"/>
        <v>0</v>
      </c>
      <c r="E360">
        <f ca="1"/>
        <v>0</v>
      </c>
      <c r="F360">
        <f ca="1"/>
        <v>0</v>
      </c>
      <c r="G360">
        <f ca="1"/>
        <v>0</v>
      </c>
      <c r="H360">
        <f ca="1"/>
        <v>0</v>
      </c>
      <c r="I360">
        <f ca="1"/>
        <v>0</v>
      </c>
      <c r="J360">
        <f ca="1"/>
        <v>0</v>
      </c>
      <c r="K360">
        <f ca="1"/>
        <v>0</v>
      </c>
      <c r="L360">
        <f ca="1"/>
        <v>0</v>
      </c>
      <c r="M360">
        <f ca="1"/>
        <v>0</v>
      </c>
      <c r="N360">
        <f ca="1"/>
        <v>0</v>
      </c>
      <c r="O360">
        <f ca="1"/>
        <v>0</v>
      </c>
      <c r="P360">
        <f ca="1"/>
        <v>0</v>
      </c>
      <c r="Q360">
        <f ca="1"/>
        <v>0</v>
      </c>
      <c r="R360">
        <f ca="1"/>
        <v>0</v>
      </c>
      <c r="S360">
        <f ca="1"/>
        <v>0</v>
      </c>
      <c r="T360">
        <f ca="1"/>
        <v>0</v>
      </c>
      <c r="U360">
        <f ca="1"/>
        <v>0</v>
      </c>
      <c r="V360">
        <f ca="1"/>
        <v>0</v>
      </c>
      <c r="W360">
        <f ca="1"/>
        <v>0</v>
      </c>
      <c r="X360">
        <f ca="1"/>
        <v>0</v>
      </c>
      <c r="Y360">
        <f ca="1"/>
        <v>0</v>
      </c>
      <c r="Z360">
        <f ca="1"/>
        <v>0</v>
      </c>
      <c r="AA360">
        <f ca="1"/>
        <v>0</v>
      </c>
      <c r="AB360">
        <f ca="1"/>
        <v>0</v>
      </c>
      <c r="AC360">
        <f ca="1"/>
        <v>0</v>
      </c>
      <c r="AD360">
        <f ca="1"/>
        <v>0</v>
      </c>
      <c r="AE360">
        <f ca="1"/>
        <v>0</v>
      </c>
      <c r="AF360">
        <f ca="1"/>
        <v>0</v>
      </c>
      <c r="AG360">
        <f ca="1"/>
        <v>0</v>
      </c>
      <c r="AH360">
        <f ca="1"/>
        <v>0</v>
      </c>
      <c r="AI360">
        <f ca="1"/>
        <v>0</v>
      </c>
      <c r="AJ360">
        <f ca="1"/>
        <v>0</v>
      </c>
      <c r="AK360">
        <f ca="1"/>
        <v>0</v>
      </c>
      <c r="AL360">
        <f ca="1"/>
        <v>0</v>
      </c>
      <c r="AM360">
        <f ca="1"/>
        <v>0</v>
      </c>
      <c r="AN360">
        <f ca="1"/>
        <v>0</v>
      </c>
      <c r="AO360">
        <f ca="1"/>
        <v>0</v>
      </c>
      <c r="AP360">
        <f ca="1"/>
        <v>0</v>
      </c>
      <c r="AQ360">
        <f ca="1"/>
        <v>0</v>
      </c>
      <c r="AR360">
        <f ca="1"/>
        <v>0</v>
      </c>
      <c r="AS360">
        <f ca="1"/>
        <v>0</v>
      </c>
      <c r="AT360">
        <f ca="1"/>
        <v>0</v>
      </c>
      <c r="AU360">
        <f ca="1"/>
        <v>0</v>
      </c>
      <c r="AV360">
        <f ca="1"/>
        <v>0</v>
      </c>
      <c r="AW360">
        <f ca="1"/>
        <v>0</v>
      </c>
      <c r="AX360">
        <f ca="1"/>
        <v>0</v>
      </c>
      <c r="AY360">
        <f ca="1"/>
        <v>0</v>
      </c>
      <c r="AZ360">
        <f ca="1"/>
        <v>0</v>
      </c>
      <c r="BA360">
        <f ca="1"/>
        <v>0</v>
      </c>
      <c r="BB360">
        <f ca="1"/>
        <v>0</v>
      </c>
      <c r="BC360">
        <f ca="1"/>
        <v>0</v>
      </c>
      <c r="BD360">
        <f ca="1"/>
        <v>0</v>
      </c>
      <c r="BE360">
        <f ca="1"/>
        <v>0</v>
      </c>
      <c r="BF360">
        <f ca="1"/>
        <v>0</v>
      </c>
      <c r="BG360">
        <f ca="1"/>
        <v>0</v>
      </c>
      <c r="BH360">
        <f ca="1"/>
        <v>0</v>
      </c>
      <c r="BI360">
        <f ca="1"/>
        <v>0</v>
      </c>
      <c r="BJ360">
        <f ca="1"/>
        <v>0</v>
      </c>
      <c r="BK360" s="331">
        <f ca="1"/>
        <v>0</v>
      </c>
    </row>
    <row r="361" spans="1:63" ht="15.75" thickBot="1" x14ac:dyDescent="0.3">
      <c r="A361" s="332" t="str" cm="1">
        <f t="array" aca="1" ref="A361" ca="1">IF(INDIRECT(ADDRESS(9+QUOTIENT(ROW(A360)-1,20),4,4,1,"Equipa de projeto")) = 0,"", _xlfn.CONCAT(1 + QUOTIENT(ROW(A360)-1,20),". ", INDIRECT(ADDRESS(9+QUOTIENT(ROW(A360)-1,20),4,4,1,"Equipa de projeto"))))</f>
        <v/>
      </c>
      <c r="B361" s="333">
        <f>Atividades!$A$109</f>
        <v>0</v>
      </c>
      <c r="C361" s="334" t="s">
        <v>49</v>
      </c>
      <c r="D361" s="333">
        <f ca="1"/>
        <v>0</v>
      </c>
      <c r="E361" s="333">
        <f ca="1"/>
        <v>0</v>
      </c>
      <c r="F361" s="333">
        <f ca="1"/>
        <v>0</v>
      </c>
      <c r="G361" s="333">
        <f ca="1"/>
        <v>0</v>
      </c>
      <c r="H361" s="333">
        <f ca="1"/>
        <v>0</v>
      </c>
      <c r="I361" s="333">
        <f ca="1"/>
        <v>0</v>
      </c>
      <c r="J361" s="333">
        <f ca="1"/>
        <v>0</v>
      </c>
      <c r="K361" s="333">
        <f ca="1"/>
        <v>0</v>
      </c>
      <c r="L361" s="333">
        <f ca="1"/>
        <v>0</v>
      </c>
      <c r="M361" s="333">
        <f ca="1"/>
        <v>0</v>
      </c>
      <c r="N361" s="333">
        <f ca="1"/>
        <v>0</v>
      </c>
      <c r="O361" s="333">
        <f ca="1"/>
        <v>0</v>
      </c>
      <c r="P361" s="333">
        <f ca="1"/>
        <v>0</v>
      </c>
      <c r="Q361" s="333">
        <f ca="1"/>
        <v>0</v>
      </c>
      <c r="R361" s="333">
        <f ca="1"/>
        <v>0</v>
      </c>
      <c r="S361" s="333">
        <f ca="1"/>
        <v>0</v>
      </c>
      <c r="T361" s="333">
        <f ca="1"/>
        <v>0</v>
      </c>
      <c r="U361" s="333">
        <f ca="1"/>
        <v>0</v>
      </c>
      <c r="V361" s="333">
        <f ca="1"/>
        <v>0</v>
      </c>
      <c r="W361" s="333">
        <f ca="1"/>
        <v>0</v>
      </c>
      <c r="X361" s="333">
        <f ca="1"/>
        <v>0</v>
      </c>
      <c r="Y361" s="333">
        <f ca="1"/>
        <v>0</v>
      </c>
      <c r="Z361" s="333">
        <f ca="1"/>
        <v>0</v>
      </c>
      <c r="AA361" s="333">
        <f ca="1"/>
        <v>0</v>
      </c>
      <c r="AB361" s="333">
        <f ca="1"/>
        <v>0</v>
      </c>
      <c r="AC361" s="333">
        <f ca="1"/>
        <v>0</v>
      </c>
      <c r="AD361" s="333">
        <f ca="1"/>
        <v>0</v>
      </c>
      <c r="AE361" s="333">
        <f ca="1"/>
        <v>0</v>
      </c>
      <c r="AF361" s="333">
        <f ca="1"/>
        <v>0</v>
      </c>
      <c r="AG361" s="333">
        <f ca="1"/>
        <v>0</v>
      </c>
      <c r="AH361" s="333">
        <f ca="1"/>
        <v>0</v>
      </c>
      <c r="AI361" s="333">
        <f ca="1"/>
        <v>0</v>
      </c>
      <c r="AJ361" s="333">
        <f ca="1"/>
        <v>0</v>
      </c>
      <c r="AK361" s="333">
        <f ca="1"/>
        <v>0</v>
      </c>
      <c r="AL361" s="333">
        <f ca="1"/>
        <v>0</v>
      </c>
      <c r="AM361" s="333">
        <f ca="1"/>
        <v>0</v>
      </c>
      <c r="AN361" s="333">
        <f ca="1"/>
        <v>0</v>
      </c>
      <c r="AO361" s="333">
        <f ca="1"/>
        <v>0</v>
      </c>
      <c r="AP361" s="333">
        <f ca="1"/>
        <v>0</v>
      </c>
      <c r="AQ361" s="333">
        <f ca="1"/>
        <v>0</v>
      </c>
      <c r="AR361" s="333">
        <f ca="1"/>
        <v>0</v>
      </c>
      <c r="AS361" s="333">
        <f ca="1"/>
        <v>0</v>
      </c>
      <c r="AT361" s="333">
        <f ca="1"/>
        <v>0</v>
      </c>
      <c r="AU361" s="333">
        <f ca="1"/>
        <v>0</v>
      </c>
      <c r="AV361" s="333">
        <f ca="1"/>
        <v>0</v>
      </c>
      <c r="AW361" s="333">
        <f ca="1"/>
        <v>0</v>
      </c>
      <c r="AX361" s="333">
        <f ca="1"/>
        <v>0</v>
      </c>
      <c r="AY361" s="333">
        <f ca="1"/>
        <v>0</v>
      </c>
      <c r="AZ361" s="333">
        <f ca="1"/>
        <v>0</v>
      </c>
      <c r="BA361" s="333">
        <f ca="1"/>
        <v>0</v>
      </c>
      <c r="BB361" s="333">
        <f ca="1"/>
        <v>0</v>
      </c>
      <c r="BC361" s="333">
        <f ca="1"/>
        <v>0</v>
      </c>
      <c r="BD361" s="333">
        <f ca="1"/>
        <v>0</v>
      </c>
      <c r="BE361" s="333">
        <f ca="1"/>
        <v>0</v>
      </c>
      <c r="BF361" s="333">
        <f ca="1"/>
        <v>0</v>
      </c>
      <c r="BG361" s="333">
        <f ca="1"/>
        <v>0</v>
      </c>
      <c r="BH361" s="333">
        <f ca="1"/>
        <v>0</v>
      </c>
      <c r="BI361" s="333">
        <f ca="1"/>
        <v>0</v>
      </c>
      <c r="BJ361" s="333">
        <f ca="1"/>
        <v>0</v>
      </c>
      <c r="BK361" s="335">
        <f ca="1"/>
        <v>0</v>
      </c>
    </row>
    <row r="362" spans="1:63" x14ac:dyDescent="0.25">
      <c r="A362" s="325" t="str" cm="1">
        <f t="array" aca="1" ref="A362" ca="1">IF(INDIRECT(ADDRESS(9+QUOTIENT(ROW(A361)-1,20),4,4,1,"Equipa de projeto")) = 0,"", _xlfn.CONCAT(1 + QUOTIENT(ROW(A361)-1,20),". ", INDIRECT(ADDRESS(9+QUOTIENT(ROW(A361)-1,20),4,4,1,"Equipa de projeto"))))</f>
        <v/>
      </c>
      <c r="B362" s="326">
        <f>Atividades!$A$1</f>
        <v>0</v>
      </c>
      <c r="C362" s="327" t="s">
        <v>48</v>
      </c>
      <c r="D362" s="328" cm="1">
        <f t="array" aca="1" ref="D362:D381" ca="1">IFERROR(SUMIFS(INDIRECT(_xlfn.CONCAT("'",$A362,"'!",ADDRESS(130,COLUMN(E:E),2),":",ADDRESS(229,COLUMN(E:E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E:E),4,1,Resumo_Horas!$A362)),0)</f>
        <v>0</v>
      </c>
      <c r="E362" s="328" cm="1">
        <f t="array" aca="1" ref="E362:E381" ca="1">IFERROR(SUMIFS(INDIRECT(_xlfn.CONCAT("'",$A362,"'!",ADDRESS(130,COLUMN(F:F),2),":",ADDRESS(229,COLUMN(F:F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F:F),4,1,Resumo_Horas!$A362)),0)</f>
        <v>0</v>
      </c>
      <c r="F362" s="328" cm="1">
        <f t="array" aca="1" ref="F362:F381" ca="1">IFERROR(SUMIFS(INDIRECT(_xlfn.CONCAT("'",$A362,"'!",ADDRESS(130,COLUMN(G:G),2),":",ADDRESS(229,COLUMN(G:G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G:G),4,1,Resumo_Horas!$A362)),0)</f>
        <v>0</v>
      </c>
      <c r="G362" s="328" cm="1">
        <f t="array" aca="1" ref="G362:G381" ca="1">IFERROR(SUMIFS(INDIRECT(_xlfn.CONCAT("'",$A362,"'!",ADDRESS(130,COLUMN(H:H),2),":",ADDRESS(229,COLUMN(H:H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H:H),4,1,Resumo_Horas!$A362)),0)</f>
        <v>0</v>
      </c>
      <c r="H362" s="328" cm="1">
        <f t="array" aca="1" ref="H362:H381" ca="1">IFERROR(SUMIFS(INDIRECT(_xlfn.CONCAT("'",$A362,"'!",ADDRESS(130,COLUMN(I:I),2),":",ADDRESS(229,COLUMN(I:I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I:I),4,1,Resumo_Horas!$A362)),0)</f>
        <v>0</v>
      </c>
      <c r="I362" s="328" cm="1">
        <f t="array" aca="1" ref="I362:I381" ca="1">IFERROR(SUMIFS(INDIRECT(_xlfn.CONCAT("'",$A362,"'!",ADDRESS(130,COLUMN(J:J),2),":",ADDRESS(229,COLUMN(J:J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J:J),4,1,Resumo_Horas!$A362)),0)</f>
        <v>0</v>
      </c>
      <c r="J362" s="328" cm="1">
        <f t="array" aca="1" ref="J362:J381" ca="1">IFERROR(SUMIFS(INDIRECT(_xlfn.CONCAT("'",$A362,"'!",ADDRESS(130,COLUMN(K:K),2),":",ADDRESS(229,COLUMN(K:K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K:K),4,1,Resumo_Horas!$A362)),0)</f>
        <v>0</v>
      </c>
      <c r="K362" s="328" cm="1">
        <f t="array" aca="1" ref="K362:K381" ca="1">IFERROR(SUMIFS(INDIRECT(_xlfn.CONCAT("'",$A362,"'!",ADDRESS(130,COLUMN(L:L),2),":",ADDRESS(229,COLUMN(L:L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L:L),4,1,Resumo_Horas!$A362)),0)</f>
        <v>0</v>
      </c>
      <c r="L362" s="328" cm="1">
        <f t="array" aca="1" ref="L362:L381" ca="1">IFERROR(SUMIFS(INDIRECT(_xlfn.CONCAT("'",$A362,"'!",ADDRESS(130,COLUMN(M:M),2),":",ADDRESS(229,COLUMN(M:M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M:M),4,1,Resumo_Horas!$A362)),0)</f>
        <v>0</v>
      </c>
      <c r="M362" s="328" cm="1">
        <f t="array" aca="1" ref="M362:M381" ca="1">IFERROR(SUMIFS(INDIRECT(_xlfn.CONCAT("'",$A362,"'!",ADDRESS(130,COLUMN(N:N),2),":",ADDRESS(229,COLUMN(N:N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N:N),4,1,Resumo_Horas!$A362)),0)</f>
        <v>0</v>
      </c>
      <c r="N362" s="328" cm="1">
        <f t="array" aca="1" ref="N362:N381" ca="1">IFERROR(SUMIFS(INDIRECT(_xlfn.CONCAT("'",$A362,"'!",ADDRESS(130,COLUMN(O:O),2),":",ADDRESS(229,COLUMN(O:O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O:O),4,1,Resumo_Horas!$A362)),0)</f>
        <v>0</v>
      </c>
      <c r="O362" s="328" cm="1">
        <f t="array" aca="1" ref="O362:O381" ca="1">IFERROR(SUMIFS(INDIRECT(_xlfn.CONCAT("'",$A362,"'!",ADDRESS(130,COLUMN(P:P),2),":",ADDRESS(229,COLUMN(P:P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P:P),4,1,Resumo_Horas!$A362)),0)</f>
        <v>0</v>
      </c>
      <c r="P362" s="328" cm="1">
        <f t="array" aca="1" ref="P362:P381" ca="1">IFERROR(SUMIFS(INDIRECT(_xlfn.CONCAT("'",$A362,"'!",ADDRESS(130,COLUMN(Q:Q),2),":",ADDRESS(229,COLUMN(Q:Q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Q:Q),4,1,Resumo_Horas!$A362)),0)</f>
        <v>0</v>
      </c>
      <c r="Q362" s="328" cm="1">
        <f t="array" aca="1" ref="Q362:Q381" ca="1">IFERROR(SUMIFS(INDIRECT(_xlfn.CONCAT("'",$A362,"'!",ADDRESS(130,COLUMN(R:R),2),":",ADDRESS(229,COLUMN(R:R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R:R),4,1,Resumo_Horas!$A362)),0)</f>
        <v>0</v>
      </c>
      <c r="R362" s="328" cm="1">
        <f t="array" aca="1" ref="R362:R381" ca="1">IFERROR(SUMIFS(INDIRECT(_xlfn.CONCAT("'",$A362,"'!",ADDRESS(130,COLUMN(S:S),2),":",ADDRESS(229,COLUMN(S:S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S:S),4,1,Resumo_Horas!$A362)),0)</f>
        <v>0</v>
      </c>
      <c r="S362" s="328" cm="1">
        <f t="array" aca="1" ref="S362:S381" ca="1">IFERROR(SUMIFS(INDIRECT(_xlfn.CONCAT("'",$A362,"'!",ADDRESS(130,COLUMN(T:T),2),":",ADDRESS(229,COLUMN(T:T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T:T),4,1,Resumo_Horas!$A362)),0)</f>
        <v>0</v>
      </c>
      <c r="T362" s="328" cm="1">
        <f t="array" aca="1" ref="T362:T381" ca="1">IFERROR(SUMIFS(INDIRECT(_xlfn.CONCAT("'",$A362,"'!",ADDRESS(130,COLUMN(U:U),2),":",ADDRESS(229,COLUMN(U:U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U:U),4,1,Resumo_Horas!$A362)),0)</f>
        <v>0</v>
      </c>
      <c r="U362" s="328" cm="1">
        <f t="array" aca="1" ref="U362:U381" ca="1">IFERROR(SUMIFS(INDIRECT(_xlfn.CONCAT("'",$A362,"'!",ADDRESS(130,COLUMN(V:V),2),":",ADDRESS(229,COLUMN(V:V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V:V),4,1,Resumo_Horas!$A362)),0)</f>
        <v>0</v>
      </c>
      <c r="V362" s="328" cm="1">
        <f t="array" aca="1" ref="V362:V381" ca="1">IFERROR(SUMIFS(INDIRECT(_xlfn.CONCAT("'",$A362,"'!",ADDRESS(130,COLUMN(W:W),2),":",ADDRESS(229,COLUMN(W:W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W:W),4,1,Resumo_Horas!$A362)),0)</f>
        <v>0</v>
      </c>
      <c r="W362" s="328" cm="1">
        <f t="array" aca="1" ref="W362:W381" ca="1">IFERROR(SUMIFS(INDIRECT(_xlfn.CONCAT("'",$A362,"'!",ADDRESS(130,COLUMN(X:X),2),":",ADDRESS(229,COLUMN(X:X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X:X),4,1,Resumo_Horas!$A362)),0)</f>
        <v>0</v>
      </c>
      <c r="X362" s="328" cm="1">
        <f t="array" aca="1" ref="X362:X381" ca="1">IFERROR(SUMIFS(INDIRECT(_xlfn.CONCAT("'",$A362,"'!",ADDRESS(130,COLUMN(Y:Y),2),":",ADDRESS(229,COLUMN(Y:Y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Y:Y),4,1,Resumo_Horas!$A362)),0)</f>
        <v>0</v>
      </c>
      <c r="Y362" s="328" cm="1">
        <f t="array" aca="1" ref="Y362:Y381" ca="1">IFERROR(SUMIFS(INDIRECT(_xlfn.CONCAT("'",$A362,"'!",ADDRESS(130,COLUMN(Z:Z),2),":",ADDRESS(229,COLUMN(Z:Z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Z:Z),4,1,Resumo_Horas!$A362)),0)</f>
        <v>0</v>
      </c>
      <c r="Z362" s="328" cm="1">
        <f t="array" aca="1" ref="Z362:Z381" ca="1">IFERROR(SUMIFS(INDIRECT(_xlfn.CONCAT("'",$A362,"'!",ADDRESS(130,COLUMN(AA:AA),2),":",ADDRESS(229,COLUMN(AA:AA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A:AA),4,1,Resumo_Horas!$A362)),0)</f>
        <v>0</v>
      </c>
      <c r="AA362" s="328" cm="1">
        <f t="array" aca="1" ref="AA362:AA381" ca="1">IFERROR(SUMIFS(INDIRECT(_xlfn.CONCAT("'",$A362,"'!",ADDRESS(130,COLUMN(AB:AB),2),":",ADDRESS(229,COLUMN(AB:AB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B:AB),4,1,Resumo_Horas!$A362)),0)</f>
        <v>0</v>
      </c>
      <c r="AB362" s="328" cm="1">
        <f t="array" aca="1" ref="AB362:AB381" ca="1">IFERROR(SUMIFS(INDIRECT(_xlfn.CONCAT("'",$A362,"'!",ADDRESS(130,COLUMN(AC:AC),2),":",ADDRESS(229,COLUMN(AC:AC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C:AC),4,1,Resumo_Horas!$A362)),0)</f>
        <v>0</v>
      </c>
      <c r="AC362" s="328" cm="1">
        <f t="array" aca="1" ref="AC362:AC381" ca="1">IFERROR(SUMIFS(INDIRECT(_xlfn.CONCAT("'",$A362,"'!",ADDRESS(130,COLUMN(AD:AD),2),":",ADDRESS(229,COLUMN(AD:AD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D:AD),4,1,Resumo_Horas!$A362)),0)</f>
        <v>0</v>
      </c>
      <c r="AD362" s="328" cm="1">
        <f t="array" aca="1" ref="AD362:AD381" ca="1">IFERROR(SUMIFS(INDIRECT(_xlfn.CONCAT("'",$A362,"'!",ADDRESS(130,COLUMN(AE:AE),2),":",ADDRESS(229,COLUMN(AE:AE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E:AE),4,1,Resumo_Horas!$A362)),0)</f>
        <v>0</v>
      </c>
      <c r="AE362" s="328" cm="1">
        <f t="array" aca="1" ref="AE362:AE381" ca="1">IFERROR(SUMIFS(INDIRECT(_xlfn.CONCAT("'",$A362,"'!",ADDRESS(130,COLUMN(AF:AF),2),":",ADDRESS(229,COLUMN(AF:AF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F:AF),4,1,Resumo_Horas!$A362)),0)</f>
        <v>0</v>
      </c>
      <c r="AF362" s="328" cm="1">
        <f t="array" aca="1" ref="AF362:AF381" ca="1">IFERROR(SUMIFS(INDIRECT(_xlfn.CONCAT("'",$A362,"'!",ADDRESS(130,COLUMN(AG:AG),2),":",ADDRESS(229,COLUMN(AG:AG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G:AG),4,1,Resumo_Horas!$A362)),0)</f>
        <v>0</v>
      </c>
      <c r="AG362" s="328" cm="1">
        <f t="array" aca="1" ref="AG362:AG381" ca="1">IFERROR(SUMIFS(INDIRECT(_xlfn.CONCAT("'",$A362,"'!",ADDRESS(130,COLUMN(AH:AH),2),":",ADDRESS(229,COLUMN(AH:AH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H:AH),4,1,Resumo_Horas!$A362)),0)</f>
        <v>0</v>
      </c>
      <c r="AH362" s="328" cm="1">
        <f t="array" aca="1" ref="AH362:AH381" ca="1">IFERROR(SUMIFS(INDIRECT(_xlfn.CONCAT("'",$A362,"'!",ADDRESS(130,COLUMN(AI:AI),2),":",ADDRESS(229,COLUMN(AI:AI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I:AI),4,1,Resumo_Horas!$A362)),0)</f>
        <v>0</v>
      </c>
      <c r="AI362" s="328" cm="1">
        <f t="array" aca="1" ref="AI362:AI381" ca="1">IFERROR(SUMIFS(INDIRECT(_xlfn.CONCAT("'",$A362,"'!",ADDRESS(130,COLUMN(AJ:AJ),2),":",ADDRESS(229,COLUMN(AJ:AJ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J:AJ),4,1,Resumo_Horas!$A362)),0)</f>
        <v>0</v>
      </c>
      <c r="AJ362" s="328" cm="1">
        <f t="array" aca="1" ref="AJ362:AJ381" ca="1">IFERROR(SUMIFS(INDIRECT(_xlfn.CONCAT("'",$A362,"'!",ADDRESS(130,COLUMN(AK:AK),2),":",ADDRESS(229,COLUMN(AK:AK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K:AK),4,1,Resumo_Horas!$A362)),0)</f>
        <v>0</v>
      </c>
      <c r="AK362" s="328" cm="1">
        <f t="array" aca="1" ref="AK362:AK381" ca="1">IFERROR(SUMIFS(INDIRECT(_xlfn.CONCAT("'",$A362,"'!",ADDRESS(130,COLUMN(AL:AL),2),":",ADDRESS(229,COLUMN(AL:AL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L:AL),4,1,Resumo_Horas!$A362)),0)</f>
        <v>0</v>
      </c>
      <c r="AL362" s="328" cm="1">
        <f t="array" aca="1" ref="AL362:AL381" ca="1">IFERROR(SUMIFS(INDIRECT(_xlfn.CONCAT("'",$A362,"'!",ADDRESS(130,COLUMN(AM:AM),2),":",ADDRESS(229,COLUMN(AM:AM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M:AM),4,1,Resumo_Horas!$A362)),0)</f>
        <v>0</v>
      </c>
      <c r="AM362" s="328" cm="1">
        <f t="array" aca="1" ref="AM362:AM381" ca="1">IFERROR(SUMIFS(INDIRECT(_xlfn.CONCAT("'",$A362,"'!",ADDRESS(130,COLUMN(AN:AN),2),":",ADDRESS(229,COLUMN(AN:AN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N:AN),4,1,Resumo_Horas!$A362)),0)</f>
        <v>0</v>
      </c>
      <c r="AN362" s="328" cm="1">
        <f t="array" aca="1" ref="AN362:AN381" ca="1">IFERROR(SUMIFS(INDIRECT(_xlfn.CONCAT("'",$A362,"'!",ADDRESS(130,COLUMN(AO:AO),2),":",ADDRESS(229,COLUMN(AO:AO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O:AO),4,1,Resumo_Horas!$A362)),0)</f>
        <v>0</v>
      </c>
      <c r="AO362" s="328" cm="1">
        <f t="array" aca="1" ref="AO362:AO381" ca="1">IFERROR(SUMIFS(INDIRECT(_xlfn.CONCAT("'",$A362,"'!",ADDRESS(130,COLUMN(AP:AP),2),":",ADDRESS(229,COLUMN(AP:AP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P:AP),4,1,Resumo_Horas!$A362)),0)</f>
        <v>0</v>
      </c>
      <c r="AP362" s="328" cm="1">
        <f t="array" aca="1" ref="AP362:AP381" ca="1">IFERROR(SUMIFS(INDIRECT(_xlfn.CONCAT("'",$A362,"'!",ADDRESS(130,COLUMN(AQ:AQ),2),":",ADDRESS(229,COLUMN(AQ:AQ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Q:AQ),4,1,Resumo_Horas!$A362)),0)</f>
        <v>0</v>
      </c>
      <c r="AQ362" s="328" cm="1">
        <f t="array" aca="1" ref="AQ362:AQ381" ca="1">IFERROR(SUMIFS(INDIRECT(_xlfn.CONCAT("'",$A362,"'!",ADDRESS(130,COLUMN(AR:AR),2),":",ADDRESS(229,COLUMN(AR:AR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R:AR),4,1,Resumo_Horas!$A362)),0)</f>
        <v>0</v>
      </c>
      <c r="AR362" s="328" cm="1">
        <f t="array" aca="1" ref="AR362:AR381" ca="1">IFERROR(SUMIFS(INDIRECT(_xlfn.CONCAT("'",$A362,"'!",ADDRESS(130,COLUMN(AS:AS),2),":",ADDRESS(229,COLUMN(AS:AS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S:AS),4,1,Resumo_Horas!$A362)),0)</f>
        <v>0</v>
      </c>
      <c r="AS362" s="328" cm="1">
        <f t="array" aca="1" ref="AS362:AS381" ca="1">IFERROR(SUMIFS(INDIRECT(_xlfn.CONCAT("'",$A362,"'!",ADDRESS(130,COLUMN(AT:AT),2),":",ADDRESS(229,COLUMN(AT:AT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T:AT),4,1,Resumo_Horas!$A362)),0)</f>
        <v>0</v>
      </c>
      <c r="AT362" s="328" cm="1">
        <f t="array" aca="1" ref="AT362:AT381" ca="1">IFERROR(SUMIFS(INDIRECT(_xlfn.CONCAT("'",$A362,"'!",ADDRESS(130,COLUMN(AU:AU),2),":",ADDRESS(229,COLUMN(AU:AU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U:AU),4,1,Resumo_Horas!$A362)),0)</f>
        <v>0</v>
      </c>
      <c r="AU362" s="328" cm="1">
        <f t="array" aca="1" ref="AU362:AU381" ca="1">IFERROR(SUMIFS(INDIRECT(_xlfn.CONCAT("'",$A362,"'!",ADDRESS(130,COLUMN(AV:AV),2),":",ADDRESS(229,COLUMN(AV:AV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V:AV),4,1,Resumo_Horas!$A362)),0)</f>
        <v>0</v>
      </c>
      <c r="AV362" s="328" cm="1">
        <f t="array" aca="1" ref="AV362:AV381" ca="1">IFERROR(SUMIFS(INDIRECT(_xlfn.CONCAT("'",$A362,"'!",ADDRESS(130,COLUMN(AW:AW),2),":",ADDRESS(229,COLUMN(AW:AW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W:AW),4,1,Resumo_Horas!$A362)),0)</f>
        <v>0</v>
      </c>
      <c r="AW362" s="328" cm="1">
        <f t="array" aca="1" ref="AW362:AW381" ca="1">IFERROR(SUMIFS(INDIRECT(_xlfn.CONCAT("'",$A362,"'!",ADDRESS(130,COLUMN(AX:AX),2),":",ADDRESS(229,COLUMN(AX:AX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X:AX),4,1,Resumo_Horas!$A362)),0)</f>
        <v>0</v>
      </c>
      <c r="AX362" s="328" cm="1">
        <f t="array" aca="1" ref="AX362:AX381" ca="1">IFERROR(SUMIFS(INDIRECT(_xlfn.CONCAT("'",$A362,"'!",ADDRESS(130,COLUMN(AY:AY),2),":",ADDRESS(229,COLUMN(AY:AY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Y:AY),4,1,Resumo_Horas!$A362)),0)</f>
        <v>0</v>
      </c>
      <c r="AY362" s="328" cm="1">
        <f t="array" aca="1" ref="AY362:AY381" ca="1">IFERROR(SUMIFS(INDIRECT(_xlfn.CONCAT("'",$A362,"'!",ADDRESS(130,COLUMN(AZ:AZ),2),":",ADDRESS(229,COLUMN(AZ:AZ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AZ:AZ),4,1,Resumo_Horas!$A362)),0)</f>
        <v>0</v>
      </c>
      <c r="AZ362" s="328" cm="1">
        <f t="array" aca="1" ref="AZ362:AZ381" ca="1">IFERROR(SUMIFS(INDIRECT(_xlfn.CONCAT("'",$A362,"'!",ADDRESS(130,COLUMN(BA:BA),2),":",ADDRESS(229,COLUMN(BA:BA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A:BA),4,1,Resumo_Horas!$A362)),0)</f>
        <v>0</v>
      </c>
      <c r="BA362" s="328" cm="1">
        <f t="array" aca="1" ref="BA362:BA381" ca="1">IFERROR(SUMIFS(INDIRECT(_xlfn.CONCAT("'",$A362,"'!",ADDRESS(130,COLUMN(BB:BB),2),":",ADDRESS(229,COLUMN(BB:BB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B:BB),4,1,Resumo_Horas!$A362)),0)</f>
        <v>0</v>
      </c>
      <c r="BB362" s="328" cm="1">
        <f t="array" aca="1" ref="BB362:BB381" ca="1">IFERROR(SUMIFS(INDIRECT(_xlfn.CONCAT("'",$A362,"'!",ADDRESS(130,COLUMN(BC:BC),2),":",ADDRESS(229,COLUMN(BC:BC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C:BC),4,1,Resumo_Horas!$A362)),0)</f>
        <v>0</v>
      </c>
      <c r="BC362" s="328" cm="1">
        <f t="array" aca="1" ref="BC362:BC381" ca="1">IFERROR(SUMIFS(INDIRECT(_xlfn.CONCAT("'",$A362,"'!",ADDRESS(130,COLUMN(BD:BD),2),":",ADDRESS(229,COLUMN(BD:BD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D:BD),4,1,Resumo_Horas!$A362)),0)</f>
        <v>0</v>
      </c>
      <c r="BD362" s="328" cm="1">
        <f t="array" aca="1" ref="BD362:BD381" ca="1">IFERROR(SUMIFS(INDIRECT(_xlfn.CONCAT("'",$A362,"'!",ADDRESS(130,COLUMN(BE:BE),2),":",ADDRESS(229,COLUMN(BE:BE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E:BE),4,1,Resumo_Horas!$A362)),0)</f>
        <v>0</v>
      </c>
      <c r="BE362" s="328" cm="1">
        <f t="array" aca="1" ref="BE362:BE381" ca="1">IFERROR(SUMIFS(INDIRECT(_xlfn.CONCAT("'",$A362,"'!",ADDRESS(130,COLUMN(BF:BF),2),":",ADDRESS(229,COLUMN(BF:BF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F:BF),4,1,Resumo_Horas!$A362)),0)</f>
        <v>0</v>
      </c>
      <c r="BF362" s="328" cm="1">
        <f t="array" aca="1" ref="BF362:BF381" ca="1">IFERROR(SUMIFS(INDIRECT(_xlfn.CONCAT("'",$A362,"'!",ADDRESS(130,COLUMN(BG:BG),2),":",ADDRESS(229,COLUMN(BG:BG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G:BG),4,1,Resumo_Horas!$A362)),0)</f>
        <v>0</v>
      </c>
      <c r="BG362" s="328" cm="1">
        <f t="array" aca="1" ref="BG362:BG381" ca="1">IFERROR(SUMIFS(INDIRECT(_xlfn.CONCAT("'",$A362,"'!",ADDRESS(130,COLUMN(BH:BH),2),":",ADDRESS(229,COLUMN(BH:BH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H:BH),4,1,Resumo_Horas!$A362)),0)</f>
        <v>0</v>
      </c>
      <c r="BH362" s="328" cm="1">
        <f t="array" aca="1" ref="BH362:BH381" ca="1">IFERROR(SUMIFS(INDIRECT(_xlfn.CONCAT("'",$A362,"'!",ADDRESS(130,COLUMN(BI:BI),2),":",ADDRESS(229,COLUMN(BI:BI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I:BI),4,1,Resumo_Horas!$A362)),0)</f>
        <v>0</v>
      </c>
      <c r="BI362" s="328" cm="1">
        <f t="array" aca="1" ref="BI362:BI381" ca="1">IFERROR(SUMIFS(INDIRECT(_xlfn.CONCAT("'",$A362,"'!",ADDRESS(130,COLUMN(BJ:BJ),2),":",ADDRESS(229,COLUMN(BJ:BJ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J:BJ),4,1,Resumo_Horas!$A362)),0)</f>
        <v>0</v>
      </c>
      <c r="BJ362" s="328" cm="1">
        <f t="array" aca="1" ref="BJ362:BJ381" ca="1">IFERROR(SUMIFS(INDIRECT(_xlfn.CONCAT("'",$A362,"'!",ADDRESS(130,COLUMN(BK:BK),2),":",ADDRESS(229,COLUMN(BK:BK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K:BK),4,1,Resumo_Horas!$A362)),0)</f>
        <v>0</v>
      </c>
      <c r="BK362" s="329" cm="1">
        <f t="array" aca="1" ref="BK362:BK381" ca="1">IFERROR(SUMIFS(INDIRECT(_xlfn.CONCAT("'",$A362,"'!",ADDRESS(130,COLUMN(BL:BL),2),":",ADDRESS(229,COLUMN(BL:BL),2))),INDIRECT(_xlfn.CONCAT("'",$A362,"'!",ADDRESS(130,COLUMN($B:$B),1),":",ADDRESS(229,COLUMN($B:$B),1))),Resumo_Horas!$B362:$B381,INDIRECT(_xlfn.CONCAT("'",$A362,"'!",ADDRESS(130,COLUMN($C:$C),1),":",ADDRESS(229,COLUMN($C:$C),1))),Resumo_Horas!$C362:$C381)*INDIRECT(ADDRESS(7,COLUMN(BL:BL),4,1,Resumo_Horas!$A362)),0)</f>
        <v>0</v>
      </c>
    </row>
    <row r="363" spans="1:63" x14ac:dyDescent="0.25">
      <c r="A363" s="330" t="str" cm="1">
        <f t="array" aca="1" ref="A363" ca="1">IF(INDIRECT(ADDRESS(9+QUOTIENT(ROW(A362)-1,20),4,4,1,"Equipa de projeto")) = 0,"", _xlfn.CONCAT(1 + QUOTIENT(ROW(A362)-1,20),". ", INDIRECT(ADDRESS(9+QUOTIENT(ROW(A362)-1,20),4,4,1,"Equipa de projeto"))))</f>
        <v/>
      </c>
      <c r="B363">
        <f>Atividades!$A$1</f>
        <v>0</v>
      </c>
      <c r="C363" s="123" t="s">
        <v>49</v>
      </c>
      <c r="D363">
        <f ca="1"/>
        <v>0</v>
      </c>
      <c r="E363">
        <f ca="1"/>
        <v>0</v>
      </c>
      <c r="F363">
        <f ca="1"/>
        <v>0</v>
      </c>
      <c r="G363">
        <f ca="1"/>
        <v>0</v>
      </c>
      <c r="H363">
        <f ca="1"/>
        <v>0</v>
      </c>
      <c r="I363">
        <f ca="1"/>
        <v>0</v>
      </c>
      <c r="J363">
        <f ca="1"/>
        <v>0</v>
      </c>
      <c r="K363">
        <f ca="1"/>
        <v>0</v>
      </c>
      <c r="L363">
        <f ca="1"/>
        <v>0</v>
      </c>
      <c r="M363">
        <f ca="1"/>
        <v>0</v>
      </c>
      <c r="N363">
        <f ca="1"/>
        <v>0</v>
      </c>
      <c r="O363">
        <f ca="1"/>
        <v>0</v>
      </c>
      <c r="P363">
        <f ca="1"/>
        <v>0</v>
      </c>
      <c r="Q363">
        <f ca="1"/>
        <v>0</v>
      </c>
      <c r="R363">
        <f ca="1"/>
        <v>0</v>
      </c>
      <c r="S363">
        <f ca="1"/>
        <v>0</v>
      </c>
      <c r="T363">
        <f ca="1"/>
        <v>0</v>
      </c>
      <c r="U363">
        <f ca="1"/>
        <v>0</v>
      </c>
      <c r="V363">
        <f ca="1"/>
        <v>0</v>
      </c>
      <c r="W363">
        <f ca="1"/>
        <v>0</v>
      </c>
      <c r="X363">
        <f ca="1"/>
        <v>0</v>
      </c>
      <c r="Y363">
        <f ca="1"/>
        <v>0</v>
      </c>
      <c r="Z363">
        <f ca="1"/>
        <v>0</v>
      </c>
      <c r="AA363">
        <f ca="1"/>
        <v>0</v>
      </c>
      <c r="AB363">
        <f ca="1"/>
        <v>0</v>
      </c>
      <c r="AC363">
        <f ca="1"/>
        <v>0</v>
      </c>
      <c r="AD363">
        <f ca="1"/>
        <v>0</v>
      </c>
      <c r="AE363">
        <f ca="1"/>
        <v>0</v>
      </c>
      <c r="AF363">
        <f ca="1"/>
        <v>0</v>
      </c>
      <c r="AG363">
        <f ca="1"/>
        <v>0</v>
      </c>
      <c r="AH363">
        <f ca="1"/>
        <v>0</v>
      </c>
      <c r="AI363">
        <f ca="1"/>
        <v>0</v>
      </c>
      <c r="AJ363">
        <f ca="1"/>
        <v>0</v>
      </c>
      <c r="AK363">
        <f ca="1"/>
        <v>0</v>
      </c>
      <c r="AL363">
        <f ca="1"/>
        <v>0</v>
      </c>
      <c r="AM363">
        <f ca="1"/>
        <v>0</v>
      </c>
      <c r="AN363">
        <f ca="1"/>
        <v>0</v>
      </c>
      <c r="AO363">
        <f ca="1"/>
        <v>0</v>
      </c>
      <c r="AP363">
        <f ca="1"/>
        <v>0</v>
      </c>
      <c r="AQ363">
        <f ca="1"/>
        <v>0</v>
      </c>
      <c r="AR363">
        <f ca="1"/>
        <v>0</v>
      </c>
      <c r="AS363">
        <f ca="1"/>
        <v>0</v>
      </c>
      <c r="AT363">
        <f ca="1"/>
        <v>0</v>
      </c>
      <c r="AU363">
        <f ca="1"/>
        <v>0</v>
      </c>
      <c r="AV363">
        <f ca="1"/>
        <v>0</v>
      </c>
      <c r="AW363">
        <f ca="1"/>
        <v>0</v>
      </c>
      <c r="AX363">
        <f ca="1"/>
        <v>0</v>
      </c>
      <c r="AY363">
        <f ca="1"/>
        <v>0</v>
      </c>
      <c r="AZ363">
        <f ca="1"/>
        <v>0</v>
      </c>
      <c r="BA363">
        <f ca="1"/>
        <v>0</v>
      </c>
      <c r="BB363">
        <f ca="1"/>
        <v>0</v>
      </c>
      <c r="BC363">
        <f ca="1"/>
        <v>0</v>
      </c>
      <c r="BD363">
        <f ca="1"/>
        <v>0</v>
      </c>
      <c r="BE363">
        <f ca="1"/>
        <v>0</v>
      </c>
      <c r="BF363">
        <f ca="1"/>
        <v>0</v>
      </c>
      <c r="BG363">
        <f ca="1"/>
        <v>0</v>
      </c>
      <c r="BH363">
        <f ca="1"/>
        <v>0</v>
      </c>
      <c r="BI363">
        <f ca="1"/>
        <v>0</v>
      </c>
      <c r="BJ363">
        <f ca="1"/>
        <v>0</v>
      </c>
      <c r="BK363" s="331">
        <f ca="1"/>
        <v>0</v>
      </c>
    </row>
    <row r="364" spans="1:63" x14ac:dyDescent="0.25">
      <c r="A364" s="330" t="str" cm="1">
        <f t="array" aca="1" ref="A364" ca="1">IF(INDIRECT(ADDRESS(9+QUOTIENT(ROW(A363)-1,20),4,4,1,"Equipa de projeto")) = 0,"", _xlfn.CONCAT(1 + QUOTIENT(ROW(A363)-1,20),". ", INDIRECT(ADDRESS(9+QUOTIENT(ROW(A363)-1,20),4,4,1,"Equipa de projeto"))))</f>
        <v/>
      </c>
      <c r="B364">
        <f>Atividades!$A$13</f>
        <v>0</v>
      </c>
      <c r="C364" s="123" t="s">
        <v>48</v>
      </c>
      <c r="D364">
        <f ca="1"/>
        <v>0</v>
      </c>
      <c r="E364">
        <f ca="1"/>
        <v>0</v>
      </c>
      <c r="F364">
        <f ca="1"/>
        <v>0</v>
      </c>
      <c r="G364">
        <f ca="1"/>
        <v>0</v>
      </c>
      <c r="H364">
        <f ca="1"/>
        <v>0</v>
      </c>
      <c r="I364">
        <f ca="1"/>
        <v>0</v>
      </c>
      <c r="J364">
        <f ca="1"/>
        <v>0</v>
      </c>
      <c r="K364">
        <f ca="1"/>
        <v>0</v>
      </c>
      <c r="L364">
        <f ca="1"/>
        <v>0</v>
      </c>
      <c r="M364">
        <f ca="1"/>
        <v>0</v>
      </c>
      <c r="N364">
        <f ca="1"/>
        <v>0</v>
      </c>
      <c r="O364">
        <f ca="1"/>
        <v>0</v>
      </c>
      <c r="P364">
        <f ca="1"/>
        <v>0</v>
      </c>
      <c r="Q364">
        <f ca="1"/>
        <v>0</v>
      </c>
      <c r="R364">
        <f ca="1"/>
        <v>0</v>
      </c>
      <c r="S364">
        <f ca="1"/>
        <v>0</v>
      </c>
      <c r="T364">
        <f ca="1"/>
        <v>0</v>
      </c>
      <c r="U364">
        <f ca="1"/>
        <v>0</v>
      </c>
      <c r="V364">
        <f ca="1"/>
        <v>0</v>
      </c>
      <c r="W364">
        <f ca="1"/>
        <v>0</v>
      </c>
      <c r="X364">
        <f ca="1"/>
        <v>0</v>
      </c>
      <c r="Y364">
        <f ca="1"/>
        <v>0</v>
      </c>
      <c r="Z364">
        <f ca="1"/>
        <v>0</v>
      </c>
      <c r="AA364">
        <f ca="1"/>
        <v>0</v>
      </c>
      <c r="AB364">
        <f ca="1"/>
        <v>0</v>
      </c>
      <c r="AC364">
        <f ca="1"/>
        <v>0</v>
      </c>
      <c r="AD364">
        <f ca="1"/>
        <v>0</v>
      </c>
      <c r="AE364">
        <f ca="1"/>
        <v>0</v>
      </c>
      <c r="AF364">
        <f ca="1"/>
        <v>0</v>
      </c>
      <c r="AG364">
        <f ca="1"/>
        <v>0</v>
      </c>
      <c r="AH364">
        <f ca="1"/>
        <v>0</v>
      </c>
      <c r="AI364">
        <f ca="1"/>
        <v>0</v>
      </c>
      <c r="AJ364">
        <f ca="1"/>
        <v>0</v>
      </c>
      <c r="AK364">
        <f ca="1"/>
        <v>0</v>
      </c>
      <c r="AL364">
        <f ca="1"/>
        <v>0</v>
      </c>
      <c r="AM364">
        <f ca="1"/>
        <v>0</v>
      </c>
      <c r="AN364">
        <f ca="1"/>
        <v>0</v>
      </c>
      <c r="AO364">
        <f ca="1"/>
        <v>0</v>
      </c>
      <c r="AP364">
        <f ca="1"/>
        <v>0</v>
      </c>
      <c r="AQ364">
        <f ca="1"/>
        <v>0</v>
      </c>
      <c r="AR364">
        <f ca="1"/>
        <v>0</v>
      </c>
      <c r="AS364">
        <f ca="1"/>
        <v>0</v>
      </c>
      <c r="AT364">
        <f ca="1"/>
        <v>0</v>
      </c>
      <c r="AU364">
        <f ca="1"/>
        <v>0</v>
      </c>
      <c r="AV364">
        <f ca="1"/>
        <v>0</v>
      </c>
      <c r="AW364">
        <f ca="1"/>
        <v>0</v>
      </c>
      <c r="AX364">
        <f ca="1"/>
        <v>0</v>
      </c>
      <c r="AY364">
        <f ca="1"/>
        <v>0</v>
      </c>
      <c r="AZ364">
        <f ca="1"/>
        <v>0</v>
      </c>
      <c r="BA364">
        <f ca="1"/>
        <v>0</v>
      </c>
      <c r="BB364">
        <f ca="1"/>
        <v>0</v>
      </c>
      <c r="BC364">
        <f ca="1"/>
        <v>0</v>
      </c>
      <c r="BD364">
        <f ca="1"/>
        <v>0</v>
      </c>
      <c r="BE364">
        <f ca="1"/>
        <v>0</v>
      </c>
      <c r="BF364">
        <f ca="1"/>
        <v>0</v>
      </c>
      <c r="BG364">
        <f ca="1"/>
        <v>0</v>
      </c>
      <c r="BH364">
        <f ca="1"/>
        <v>0</v>
      </c>
      <c r="BI364">
        <f ca="1"/>
        <v>0</v>
      </c>
      <c r="BJ364">
        <f ca="1"/>
        <v>0</v>
      </c>
      <c r="BK364" s="331">
        <f ca="1"/>
        <v>0</v>
      </c>
    </row>
    <row r="365" spans="1:63" x14ac:dyDescent="0.25">
      <c r="A365" s="330" t="str" cm="1">
        <f t="array" aca="1" ref="A365" ca="1">IF(INDIRECT(ADDRESS(9+QUOTIENT(ROW(A364)-1,20),4,4,1,"Equipa de projeto")) = 0,"", _xlfn.CONCAT(1 + QUOTIENT(ROW(A364)-1,20),". ", INDIRECT(ADDRESS(9+QUOTIENT(ROW(A364)-1,20),4,4,1,"Equipa de projeto"))))</f>
        <v/>
      </c>
      <c r="B365">
        <f>Atividades!$A$13</f>
        <v>0</v>
      </c>
      <c r="C365" s="123" t="s">
        <v>49</v>
      </c>
      <c r="D365">
        <f ca="1"/>
        <v>0</v>
      </c>
      <c r="E365">
        <f ca="1"/>
        <v>0</v>
      </c>
      <c r="F365">
        <f ca="1"/>
        <v>0</v>
      </c>
      <c r="G365">
        <f ca="1"/>
        <v>0</v>
      </c>
      <c r="H365">
        <f ca="1"/>
        <v>0</v>
      </c>
      <c r="I365">
        <f ca="1"/>
        <v>0</v>
      </c>
      <c r="J365">
        <f ca="1"/>
        <v>0</v>
      </c>
      <c r="K365">
        <f ca="1"/>
        <v>0</v>
      </c>
      <c r="L365">
        <f ca="1"/>
        <v>0</v>
      </c>
      <c r="M365">
        <f ca="1"/>
        <v>0</v>
      </c>
      <c r="N365">
        <f ca="1"/>
        <v>0</v>
      </c>
      <c r="O365">
        <f ca="1"/>
        <v>0</v>
      </c>
      <c r="P365">
        <f ca="1"/>
        <v>0</v>
      </c>
      <c r="Q365">
        <f ca="1"/>
        <v>0</v>
      </c>
      <c r="R365">
        <f ca="1"/>
        <v>0</v>
      </c>
      <c r="S365">
        <f ca="1"/>
        <v>0</v>
      </c>
      <c r="T365">
        <f ca="1"/>
        <v>0</v>
      </c>
      <c r="U365">
        <f ca="1"/>
        <v>0</v>
      </c>
      <c r="V365">
        <f ca="1"/>
        <v>0</v>
      </c>
      <c r="W365">
        <f ca="1"/>
        <v>0</v>
      </c>
      <c r="X365">
        <f ca="1"/>
        <v>0</v>
      </c>
      <c r="Y365">
        <f ca="1"/>
        <v>0</v>
      </c>
      <c r="Z365">
        <f ca="1"/>
        <v>0</v>
      </c>
      <c r="AA365">
        <f ca="1"/>
        <v>0</v>
      </c>
      <c r="AB365">
        <f ca="1"/>
        <v>0</v>
      </c>
      <c r="AC365">
        <f ca="1"/>
        <v>0</v>
      </c>
      <c r="AD365">
        <f ca="1"/>
        <v>0</v>
      </c>
      <c r="AE365">
        <f ca="1"/>
        <v>0</v>
      </c>
      <c r="AF365">
        <f ca="1"/>
        <v>0</v>
      </c>
      <c r="AG365">
        <f ca="1"/>
        <v>0</v>
      </c>
      <c r="AH365">
        <f ca="1"/>
        <v>0</v>
      </c>
      <c r="AI365">
        <f ca="1"/>
        <v>0</v>
      </c>
      <c r="AJ365">
        <f ca="1"/>
        <v>0</v>
      </c>
      <c r="AK365">
        <f ca="1"/>
        <v>0</v>
      </c>
      <c r="AL365">
        <f ca="1"/>
        <v>0</v>
      </c>
      <c r="AM365">
        <f ca="1"/>
        <v>0</v>
      </c>
      <c r="AN365">
        <f ca="1"/>
        <v>0</v>
      </c>
      <c r="AO365">
        <f ca="1"/>
        <v>0</v>
      </c>
      <c r="AP365">
        <f ca="1"/>
        <v>0</v>
      </c>
      <c r="AQ365">
        <f ca="1"/>
        <v>0</v>
      </c>
      <c r="AR365">
        <f ca="1"/>
        <v>0</v>
      </c>
      <c r="AS365">
        <f ca="1"/>
        <v>0</v>
      </c>
      <c r="AT365">
        <f ca="1"/>
        <v>0</v>
      </c>
      <c r="AU365">
        <f ca="1"/>
        <v>0</v>
      </c>
      <c r="AV365">
        <f ca="1"/>
        <v>0</v>
      </c>
      <c r="AW365">
        <f ca="1"/>
        <v>0</v>
      </c>
      <c r="AX365">
        <f ca="1"/>
        <v>0</v>
      </c>
      <c r="AY365">
        <f ca="1"/>
        <v>0</v>
      </c>
      <c r="AZ365">
        <f ca="1"/>
        <v>0</v>
      </c>
      <c r="BA365">
        <f ca="1"/>
        <v>0</v>
      </c>
      <c r="BB365">
        <f ca="1"/>
        <v>0</v>
      </c>
      <c r="BC365">
        <f ca="1"/>
        <v>0</v>
      </c>
      <c r="BD365">
        <f ca="1"/>
        <v>0</v>
      </c>
      <c r="BE365">
        <f ca="1"/>
        <v>0</v>
      </c>
      <c r="BF365">
        <f ca="1"/>
        <v>0</v>
      </c>
      <c r="BG365">
        <f ca="1"/>
        <v>0</v>
      </c>
      <c r="BH365">
        <f ca="1"/>
        <v>0</v>
      </c>
      <c r="BI365">
        <f ca="1"/>
        <v>0</v>
      </c>
      <c r="BJ365">
        <f ca="1"/>
        <v>0</v>
      </c>
      <c r="BK365" s="331">
        <f ca="1"/>
        <v>0</v>
      </c>
    </row>
    <row r="366" spans="1:63" x14ac:dyDescent="0.25">
      <c r="A366" s="330" t="str" cm="1">
        <f t="array" aca="1" ref="A366" ca="1">IF(INDIRECT(ADDRESS(9+QUOTIENT(ROW(A365)-1,20),4,4,1,"Equipa de projeto")) = 0,"", _xlfn.CONCAT(1 + QUOTIENT(ROW(A365)-1,20),". ", INDIRECT(ADDRESS(9+QUOTIENT(ROW(A365)-1,20),4,4,1,"Equipa de projeto"))))</f>
        <v/>
      </c>
      <c r="B366">
        <f>Atividades!$A$25</f>
        <v>0</v>
      </c>
      <c r="C366" s="123" t="s">
        <v>48</v>
      </c>
      <c r="D366">
        <f ca="1"/>
        <v>0</v>
      </c>
      <c r="E366">
        <f ca="1"/>
        <v>0</v>
      </c>
      <c r="F366">
        <f ca="1"/>
        <v>0</v>
      </c>
      <c r="G366">
        <f ca="1"/>
        <v>0</v>
      </c>
      <c r="H366">
        <f ca="1"/>
        <v>0</v>
      </c>
      <c r="I366">
        <f ca="1"/>
        <v>0</v>
      </c>
      <c r="J366">
        <f ca="1"/>
        <v>0</v>
      </c>
      <c r="K366">
        <f ca="1"/>
        <v>0</v>
      </c>
      <c r="L366">
        <f ca="1"/>
        <v>0</v>
      </c>
      <c r="M366">
        <f ca="1"/>
        <v>0</v>
      </c>
      <c r="N366">
        <f ca="1"/>
        <v>0</v>
      </c>
      <c r="O366">
        <f ca="1"/>
        <v>0</v>
      </c>
      <c r="P366">
        <f ca="1"/>
        <v>0</v>
      </c>
      <c r="Q366">
        <f ca="1"/>
        <v>0</v>
      </c>
      <c r="R366">
        <f ca="1"/>
        <v>0</v>
      </c>
      <c r="S366">
        <f ca="1"/>
        <v>0</v>
      </c>
      <c r="T366">
        <f ca="1"/>
        <v>0</v>
      </c>
      <c r="U366">
        <f ca="1"/>
        <v>0</v>
      </c>
      <c r="V366">
        <f ca="1"/>
        <v>0</v>
      </c>
      <c r="W366">
        <f ca="1"/>
        <v>0</v>
      </c>
      <c r="X366">
        <f ca="1"/>
        <v>0</v>
      </c>
      <c r="Y366">
        <f ca="1"/>
        <v>0</v>
      </c>
      <c r="Z366">
        <f ca="1"/>
        <v>0</v>
      </c>
      <c r="AA366">
        <f ca="1"/>
        <v>0</v>
      </c>
      <c r="AB366">
        <f ca="1"/>
        <v>0</v>
      </c>
      <c r="AC366">
        <f ca="1"/>
        <v>0</v>
      </c>
      <c r="AD366">
        <f ca="1"/>
        <v>0</v>
      </c>
      <c r="AE366">
        <f ca="1"/>
        <v>0</v>
      </c>
      <c r="AF366">
        <f ca="1"/>
        <v>0</v>
      </c>
      <c r="AG366">
        <f ca="1"/>
        <v>0</v>
      </c>
      <c r="AH366">
        <f ca="1"/>
        <v>0</v>
      </c>
      <c r="AI366">
        <f ca="1"/>
        <v>0</v>
      </c>
      <c r="AJ366">
        <f ca="1"/>
        <v>0</v>
      </c>
      <c r="AK366">
        <f ca="1"/>
        <v>0</v>
      </c>
      <c r="AL366">
        <f ca="1"/>
        <v>0</v>
      </c>
      <c r="AM366">
        <f ca="1"/>
        <v>0</v>
      </c>
      <c r="AN366">
        <f ca="1"/>
        <v>0</v>
      </c>
      <c r="AO366">
        <f ca="1"/>
        <v>0</v>
      </c>
      <c r="AP366">
        <f ca="1"/>
        <v>0</v>
      </c>
      <c r="AQ366">
        <f ca="1"/>
        <v>0</v>
      </c>
      <c r="AR366">
        <f ca="1"/>
        <v>0</v>
      </c>
      <c r="AS366">
        <f ca="1"/>
        <v>0</v>
      </c>
      <c r="AT366">
        <f ca="1"/>
        <v>0</v>
      </c>
      <c r="AU366">
        <f ca="1"/>
        <v>0</v>
      </c>
      <c r="AV366">
        <f ca="1"/>
        <v>0</v>
      </c>
      <c r="AW366">
        <f ca="1"/>
        <v>0</v>
      </c>
      <c r="AX366">
        <f ca="1"/>
        <v>0</v>
      </c>
      <c r="AY366">
        <f ca="1"/>
        <v>0</v>
      </c>
      <c r="AZ366">
        <f ca="1"/>
        <v>0</v>
      </c>
      <c r="BA366">
        <f ca="1"/>
        <v>0</v>
      </c>
      <c r="BB366">
        <f ca="1"/>
        <v>0</v>
      </c>
      <c r="BC366">
        <f ca="1"/>
        <v>0</v>
      </c>
      <c r="BD366">
        <f ca="1"/>
        <v>0</v>
      </c>
      <c r="BE366">
        <f ca="1"/>
        <v>0</v>
      </c>
      <c r="BF366">
        <f ca="1"/>
        <v>0</v>
      </c>
      <c r="BG366">
        <f ca="1"/>
        <v>0</v>
      </c>
      <c r="BH366">
        <f ca="1"/>
        <v>0</v>
      </c>
      <c r="BI366">
        <f ca="1"/>
        <v>0</v>
      </c>
      <c r="BJ366">
        <f ca="1"/>
        <v>0</v>
      </c>
      <c r="BK366" s="331">
        <f ca="1"/>
        <v>0</v>
      </c>
    </row>
    <row r="367" spans="1:63" x14ac:dyDescent="0.25">
      <c r="A367" s="330" t="str" cm="1">
        <f t="array" aca="1" ref="A367" ca="1">IF(INDIRECT(ADDRESS(9+QUOTIENT(ROW(A366)-1,20),4,4,1,"Equipa de projeto")) = 0,"", _xlfn.CONCAT(1 + QUOTIENT(ROW(A366)-1,20),". ", INDIRECT(ADDRESS(9+QUOTIENT(ROW(A366)-1,20),4,4,1,"Equipa de projeto"))))</f>
        <v/>
      </c>
      <c r="B367">
        <f>Atividades!$A$25</f>
        <v>0</v>
      </c>
      <c r="C367" s="123" t="s">
        <v>49</v>
      </c>
      <c r="D367">
        <f ca="1"/>
        <v>0</v>
      </c>
      <c r="E367">
        <f ca="1"/>
        <v>0</v>
      </c>
      <c r="F367">
        <f ca="1"/>
        <v>0</v>
      </c>
      <c r="G367">
        <f ca="1"/>
        <v>0</v>
      </c>
      <c r="H367">
        <f ca="1"/>
        <v>0</v>
      </c>
      <c r="I367">
        <f ca="1"/>
        <v>0</v>
      </c>
      <c r="J367">
        <f ca="1"/>
        <v>0</v>
      </c>
      <c r="K367">
        <f ca="1"/>
        <v>0</v>
      </c>
      <c r="L367">
        <f ca="1"/>
        <v>0</v>
      </c>
      <c r="M367">
        <f ca="1"/>
        <v>0</v>
      </c>
      <c r="N367">
        <f ca="1"/>
        <v>0</v>
      </c>
      <c r="O367">
        <f ca="1"/>
        <v>0</v>
      </c>
      <c r="P367">
        <f ca="1"/>
        <v>0</v>
      </c>
      <c r="Q367">
        <f ca="1"/>
        <v>0</v>
      </c>
      <c r="R367">
        <f ca="1"/>
        <v>0</v>
      </c>
      <c r="S367">
        <f ca="1"/>
        <v>0</v>
      </c>
      <c r="T367">
        <f ca="1"/>
        <v>0</v>
      </c>
      <c r="U367">
        <f ca="1"/>
        <v>0</v>
      </c>
      <c r="V367">
        <f ca="1"/>
        <v>0</v>
      </c>
      <c r="W367">
        <f ca="1"/>
        <v>0</v>
      </c>
      <c r="X367">
        <f ca="1"/>
        <v>0</v>
      </c>
      <c r="Y367">
        <f ca="1"/>
        <v>0</v>
      </c>
      <c r="Z367">
        <f ca="1"/>
        <v>0</v>
      </c>
      <c r="AA367">
        <f ca="1"/>
        <v>0</v>
      </c>
      <c r="AB367">
        <f ca="1"/>
        <v>0</v>
      </c>
      <c r="AC367">
        <f ca="1"/>
        <v>0</v>
      </c>
      <c r="AD367">
        <f ca="1"/>
        <v>0</v>
      </c>
      <c r="AE367">
        <f ca="1"/>
        <v>0</v>
      </c>
      <c r="AF367">
        <f ca="1"/>
        <v>0</v>
      </c>
      <c r="AG367">
        <f ca="1"/>
        <v>0</v>
      </c>
      <c r="AH367">
        <f ca="1"/>
        <v>0</v>
      </c>
      <c r="AI367">
        <f ca="1"/>
        <v>0</v>
      </c>
      <c r="AJ367">
        <f ca="1"/>
        <v>0</v>
      </c>
      <c r="AK367">
        <f ca="1"/>
        <v>0</v>
      </c>
      <c r="AL367">
        <f ca="1"/>
        <v>0</v>
      </c>
      <c r="AM367">
        <f ca="1"/>
        <v>0</v>
      </c>
      <c r="AN367">
        <f ca="1"/>
        <v>0</v>
      </c>
      <c r="AO367">
        <f ca="1"/>
        <v>0</v>
      </c>
      <c r="AP367">
        <f ca="1"/>
        <v>0</v>
      </c>
      <c r="AQ367">
        <f ca="1"/>
        <v>0</v>
      </c>
      <c r="AR367">
        <f ca="1"/>
        <v>0</v>
      </c>
      <c r="AS367">
        <f ca="1"/>
        <v>0</v>
      </c>
      <c r="AT367">
        <f ca="1"/>
        <v>0</v>
      </c>
      <c r="AU367">
        <f ca="1"/>
        <v>0</v>
      </c>
      <c r="AV367">
        <f ca="1"/>
        <v>0</v>
      </c>
      <c r="AW367">
        <f ca="1"/>
        <v>0</v>
      </c>
      <c r="AX367">
        <f ca="1"/>
        <v>0</v>
      </c>
      <c r="AY367">
        <f ca="1"/>
        <v>0</v>
      </c>
      <c r="AZ367">
        <f ca="1"/>
        <v>0</v>
      </c>
      <c r="BA367">
        <f ca="1"/>
        <v>0</v>
      </c>
      <c r="BB367">
        <f ca="1"/>
        <v>0</v>
      </c>
      <c r="BC367">
        <f ca="1"/>
        <v>0</v>
      </c>
      <c r="BD367">
        <f ca="1"/>
        <v>0</v>
      </c>
      <c r="BE367">
        <f ca="1"/>
        <v>0</v>
      </c>
      <c r="BF367">
        <f ca="1"/>
        <v>0</v>
      </c>
      <c r="BG367">
        <f ca="1"/>
        <v>0</v>
      </c>
      <c r="BH367">
        <f ca="1"/>
        <v>0</v>
      </c>
      <c r="BI367">
        <f ca="1"/>
        <v>0</v>
      </c>
      <c r="BJ367">
        <f ca="1"/>
        <v>0</v>
      </c>
      <c r="BK367" s="331">
        <f ca="1"/>
        <v>0</v>
      </c>
    </row>
    <row r="368" spans="1:63" x14ac:dyDescent="0.25">
      <c r="A368" s="330" t="str" cm="1">
        <f t="array" aca="1" ref="A368" ca="1">IF(INDIRECT(ADDRESS(9+QUOTIENT(ROW(A367)-1,20),4,4,1,"Equipa de projeto")) = 0,"", _xlfn.CONCAT(1 + QUOTIENT(ROW(A367)-1,20),". ", INDIRECT(ADDRESS(9+QUOTIENT(ROW(A367)-1,20),4,4,1,"Equipa de projeto"))))</f>
        <v/>
      </c>
      <c r="B368">
        <f>Atividades!$A$37</f>
        <v>0</v>
      </c>
      <c r="C368" s="123" t="s">
        <v>48</v>
      </c>
      <c r="D368">
        <f ca="1"/>
        <v>0</v>
      </c>
      <c r="E368">
        <f ca="1"/>
        <v>0</v>
      </c>
      <c r="F368">
        <f ca="1"/>
        <v>0</v>
      </c>
      <c r="G368">
        <f ca="1"/>
        <v>0</v>
      </c>
      <c r="H368">
        <f ca="1"/>
        <v>0</v>
      </c>
      <c r="I368">
        <f ca="1"/>
        <v>0</v>
      </c>
      <c r="J368">
        <f ca="1"/>
        <v>0</v>
      </c>
      <c r="K368">
        <f ca="1"/>
        <v>0</v>
      </c>
      <c r="L368">
        <f ca="1"/>
        <v>0</v>
      </c>
      <c r="M368">
        <f ca="1"/>
        <v>0</v>
      </c>
      <c r="N368">
        <f ca="1"/>
        <v>0</v>
      </c>
      <c r="O368">
        <f ca="1"/>
        <v>0</v>
      </c>
      <c r="P368">
        <f ca="1"/>
        <v>0</v>
      </c>
      <c r="Q368">
        <f ca="1"/>
        <v>0</v>
      </c>
      <c r="R368">
        <f ca="1"/>
        <v>0</v>
      </c>
      <c r="S368">
        <f ca="1"/>
        <v>0</v>
      </c>
      <c r="T368">
        <f ca="1"/>
        <v>0</v>
      </c>
      <c r="U368">
        <f ca="1"/>
        <v>0</v>
      </c>
      <c r="V368">
        <f ca="1"/>
        <v>0</v>
      </c>
      <c r="W368">
        <f ca="1"/>
        <v>0</v>
      </c>
      <c r="X368">
        <f ca="1"/>
        <v>0</v>
      </c>
      <c r="Y368">
        <f ca="1"/>
        <v>0</v>
      </c>
      <c r="Z368">
        <f ca="1"/>
        <v>0</v>
      </c>
      <c r="AA368">
        <f ca="1"/>
        <v>0</v>
      </c>
      <c r="AB368">
        <f ca="1"/>
        <v>0</v>
      </c>
      <c r="AC368">
        <f ca="1"/>
        <v>0</v>
      </c>
      <c r="AD368">
        <f ca="1"/>
        <v>0</v>
      </c>
      <c r="AE368">
        <f ca="1"/>
        <v>0</v>
      </c>
      <c r="AF368">
        <f ca="1"/>
        <v>0</v>
      </c>
      <c r="AG368">
        <f ca="1"/>
        <v>0</v>
      </c>
      <c r="AH368">
        <f ca="1"/>
        <v>0</v>
      </c>
      <c r="AI368">
        <f ca="1"/>
        <v>0</v>
      </c>
      <c r="AJ368">
        <f ca="1"/>
        <v>0</v>
      </c>
      <c r="AK368">
        <f ca="1"/>
        <v>0</v>
      </c>
      <c r="AL368">
        <f ca="1"/>
        <v>0</v>
      </c>
      <c r="AM368">
        <f ca="1"/>
        <v>0</v>
      </c>
      <c r="AN368">
        <f ca="1"/>
        <v>0</v>
      </c>
      <c r="AO368">
        <f ca="1"/>
        <v>0</v>
      </c>
      <c r="AP368">
        <f ca="1"/>
        <v>0</v>
      </c>
      <c r="AQ368">
        <f ca="1"/>
        <v>0</v>
      </c>
      <c r="AR368">
        <f ca="1"/>
        <v>0</v>
      </c>
      <c r="AS368">
        <f ca="1"/>
        <v>0</v>
      </c>
      <c r="AT368">
        <f ca="1"/>
        <v>0</v>
      </c>
      <c r="AU368">
        <f ca="1"/>
        <v>0</v>
      </c>
      <c r="AV368">
        <f ca="1"/>
        <v>0</v>
      </c>
      <c r="AW368">
        <f ca="1"/>
        <v>0</v>
      </c>
      <c r="AX368">
        <f ca="1"/>
        <v>0</v>
      </c>
      <c r="AY368">
        <f ca="1"/>
        <v>0</v>
      </c>
      <c r="AZ368">
        <f ca="1"/>
        <v>0</v>
      </c>
      <c r="BA368">
        <f ca="1"/>
        <v>0</v>
      </c>
      <c r="BB368">
        <f ca="1"/>
        <v>0</v>
      </c>
      <c r="BC368">
        <f ca="1"/>
        <v>0</v>
      </c>
      <c r="BD368">
        <f ca="1"/>
        <v>0</v>
      </c>
      <c r="BE368">
        <f ca="1"/>
        <v>0</v>
      </c>
      <c r="BF368">
        <f ca="1"/>
        <v>0</v>
      </c>
      <c r="BG368">
        <f ca="1"/>
        <v>0</v>
      </c>
      <c r="BH368">
        <f ca="1"/>
        <v>0</v>
      </c>
      <c r="BI368">
        <f ca="1"/>
        <v>0</v>
      </c>
      <c r="BJ368">
        <f ca="1"/>
        <v>0</v>
      </c>
      <c r="BK368" s="331">
        <f ca="1"/>
        <v>0</v>
      </c>
    </row>
    <row r="369" spans="1:63" x14ac:dyDescent="0.25">
      <c r="A369" s="330" t="str" cm="1">
        <f t="array" aca="1" ref="A369" ca="1">IF(INDIRECT(ADDRESS(9+QUOTIENT(ROW(A368)-1,20),4,4,1,"Equipa de projeto")) = 0,"", _xlfn.CONCAT(1 + QUOTIENT(ROW(A368)-1,20),". ", INDIRECT(ADDRESS(9+QUOTIENT(ROW(A368)-1,20),4,4,1,"Equipa de projeto"))))</f>
        <v/>
      </c>
      <c r="B369">
        <f>Atividades!$A$37</f>
        <v>0</v>
      </c>
      <c r="C369" s="123" t="s">
        <v>49</v>
      </c>
      <c r="D369">
        <f ca="1"/>
        <v>0</v>
      </c>
      <c r="E369">
        <f ca="1"/>
        <v>0</v>
      </c>
      <c r="F369">
        <f ca="1"/>
        <v>0</v>
      </c>
      <c r="G369">
        <f ca="1"/>
        <v>0</v>
      </c>
      <c r="H369">
        <f ca="1"/>
        <v>0</v>
      </c>
      <c r="I369">
        <f ca="1"/>
        <v>0</v>
      </c>
      <c r="J369">
        <f ca="1"/>
        <v>0</v>
      </c>
      <c r="K369">
        <f ca="1"/>
        <v>0</v>
      </c>
      <c r="L369">
        <f ca="1"/>
        <v>0</v>
      </c>
      <c r="M369">
        <f ca="1"/>
        <v>0</v>
      </c>
      <c r="N369">
        <f ca="1"/>
        <v>0</v>
      </c>
      <c r="O369">
        <f ca="1"/>
        <v>0</v>
      </c>
      <c r="P369">
        <f ca="1"/>
        <v>0</v>
      </c>
      <c r="Q369">
        <f ca="1"/>
        <v>0</v>
      </c>
      <c r="R369">
        <f ca="1"/>
        <v>0</v>
      </c>
      <c r="S369">
        <f ca="1"/>
        <v>0</v>
      </c>
      <c r="T369">
        <f ca="1"/>
        <v>0</v>
      </c>
      <c r="U369">
        <f ca="1"/>
        <v>0</v>
      </c>
      <c r="V369">
        <f ca="1"/>
        <v>0</v>
      </c>
      <c r="W369">
        <f ca="1"/>
        <v>0</v>
      </c>
      <c r="X369">
        <f ca="1"/>
        <v>0</v>
      </c>
      <c r="Y369">
        <f ca="1"/>
        <v>0</v>
      </c>
      <c r="Z369">
        <f ca="1"/>
        <v>0</v>
      </c>
      <c r="AA369">
        <f ca="1"/>
        <v>0</v>
      </c>
      <c r="AB369">
        <f ca="1"/>
        <v>0</v>
      </c>
      <c r="AC369">
        <f ca="1"/>
        <v>0</v>
      </c>
      <c r="AD369">
        <f ca="1"/>
        <v>0</v>
      </c>
      <c r="AE369">
        <f ca="1"/>
        <v>0</v>
      </c>
      <c r="AF369">
        <f ca="1"/>
        <v>0</v>
      </c>
      <c r="AG369">
        <f ca="1"/>
        <v>0</v>
      </c>
      <c r="AH369">
        <f ca="1"/>
        <v>0</v>
      </c>
      <c r="AI369">
        <f ca="1"/>
        <v>0</v>
      </c>
      <c r="AJ369">
        <f ca="1"/>
        <v>0</v>
      </c>
      <c r="AK369">
        <f ca="1"/>
        <v>0</v>
      </c>
      <c r="AL369">
        <f ca="1"/>
        <v>0</v>
      </c>
      <c r="AM369">
        <f ca="1"/>
        <v>0</v>
      </c>
      <c r="AN369">
        <f ca="1"/>
        <v>0</v>
      </c>
      <c r="AO369">
        <f ca="1"/>
        <v>0</v>
      </c>
      <c r="AP369">
        <f ca="1"/>
        <v>0</v>
      </c>
      <c r="AQ369">
        <f ca="1"/>
        <v>0</v>
      </c>
      <c r="AR369">
        <f ca="1"/>
        <v>0</v>
      </c>
      <c r="AS369">
        <f ca="1"/>
        <v>0</v>
      </c>
      <c r="AT369">
        <f ca="1"/>
        <v>0</v>
      </c>
      <c r="AU369">
        <f ca="1"/>
        <v>0</v>
      </c>
      <c r="AV369">
        <f ca="1"/>
        <v>0</v>
      </c>
      <c r="AW369">
        <f ca="1"/>
        <v>0</v>
      </c>
      <c r="AX369">
        <f ca="1"/>
        <v>0</v>
      </c>
      <c r="AY369">
        <f ca="1"/>
        <v>0</v>
      </c>
      <c r="AZ369">
        <f ca="1"/>
        <v>0</v>
      </c>
      <c r="BA369">
        <f ca="1"/>
        <v>0</v>
      </c>
      <c r="BB369">
        <f ca="1"/>
        <v>0</v>
      </c>
      <c r="BC369">
        <f ca="1"/>
        <v>0</v>
      </c>
      <c r="BD369">
        <f ca="1"/>
        <v>0</v>
      </c>
      <c r="BE369">
        <f ca="1"/>
        <v>0</v>
      </c>
      <c r="BF369">
        <f ca="1"/>
        <v>0</v>
      </c>
      <c r="BG369">
        <f ca="1"/>
        <v>0</v>
      </c>
      <c r="BH369">
        <f ca="1"/>
        <v>0</v>
      </c>
      <c r="BI369">
        <f ca="1"/>
        <v>0</v>
      </c>
      <c r="BJ369">
        <f ca="1"/>
        <v>0</v>
      </c>
      <c r="BK369" s="331">
        <f ca="1"/>
        <v>0</v>
      </c>
    </row>
    <row r="370" spans="1:63" x14ac:dyDescent="0.25">
      <c r="A370" s="330" t="str" cm="1">
        <f t="array" aca="1" ref="A370" ca="1">IF(INDIRECT(ADDRESS(9+QUOTIENT(ROW(A369)-1,20),4,4,1,"Equipa de projeto")) = 0,"", _xlfn.CONCAT(1 + QUOTIENT(ROW(A369)-1,20),". ", INDIRECT(ADDRESS(9+QUOTIENT(ROW(A369)-1,20),4,4,1,"Equipa de projeto"))))</f>
        <v/>
      </c>
      <c r="B370">
        <f>Atividades!$A$49</f>
        <v>0</v>
      </c>
      <c r="C370" s="123" t="s">
        <v>48</v>
      </c>
      <c r="D370">
        <f ca="1"/>
        <v>0</v>
      </c>
      <c r="E370">
        <f ca="1"/>
        <v>0</v>
      </c>
      <c r="F370">
        <f ca="1"/>
        <v>0</v>
      </c>
      <c r="G370">
        <f ca="1"/>
        <v>0</v>
      </c>
      <c r="H370">
        <f ca="1"/>
        <v>0</v>
      </c>
      <c r="I370">
        <f ca="1"/>
        <v>0</v>
      </c>
      <c r="J370">
        <f ca="1"/>
        <v>0</v>
      </c>
      <c r="K370">
        <f ca="1"/>
        <v>0</v>
      </c>
      <c r="L370">
        <f ca="1"/>
        <v>0</v>
      </c>
      <c r="M370">
        <f ca="1"/>
        <v>0</v>
      </c>
      <c r="N370">
        <f ca="1"/>
        <v>0</v>
      </c>
      <c r="O370">
        <f ca="1"/>
        <v>0</v>
      </c>
      <c r="P370">
        <f ca="1"/>
        <v>0</v>
      </c>
      <c r="Q370">
        <f ca="1"/>
        <v>0</v>
      </c>
      <c r="R370">
        <f ca="1"/>
        <v>0</v>
      </c>
      <c r="S370">
        <f ca="1"/>
        <v>0</v>
      </c>
      <c r="T370">
        <f ca="1"/>
        <v>0</v>
      </c>
      <c r="U370">
        <f ca="1"/>
        <v>0</v>
      </c>
      <c r="V370">
        <f ca="1"/>
        <v>0</v>
      </c>
      <c r="W370">
        <f ca="1"/>
        <v>0</v>
      </c>
      <c r="X370">
        <f ca="1"/>
        <v>0</v>
      </c>
      <c r="Y370">
        <f ca="1"/>
        <v>0</v>
      </c>
      <c r="Z370">
        <f ca="1"/>
        <v>0</v>
      </c>
      <c r="AA370">
        <f ca="1"/>
        <v>0</v>
      </c>
      <c r="AB370">
        <f ca="1"/>
        <v>0</v>
      </c>
      <c r="AC370">
        <f ca="1"/>
        <v>0</v>
      </c>
      <c r="AD370">
        <f ca="1"/>
        <v>0</v>
      </c>
      <c r="AE370">
        <f ca="1"/>
        <v>0</v>
      </c>
      <c r="AF370">
        <f ca="1"/>
        <v>0</v>
      </c>
      <c r="AG370">
        <f ca="1"/>
        <v>0</v>
      </c>
      <c r="AH370">
        <f ca="1"/>
        <v>0</v>
      </c>
      <c r="AI370">
        <f ca="1"/>
        <v>0</v>
      </c>
      <c r="AJ370">
        <f ca="1"/>
        <v>0</v>
      </c>
      <c r="AK370">
        <f ca="1"/>
        <v>0</v>
      </c>
      <c r="AL370">
        <f ca="1"/>
        <v>0</v>
      </c>
      <c r="AM370">
        <f ca="1"/>
        <v>0</v>
      </c>
      <c r="AN370">
        <f ca="1"/>
        <v>0</v>
      </c>
      <c r="AO370">
        <f ca="1"/>
        <v>0</v>
      </c>
      <c r="AP370">
        <f ca="1"/>
        <v>0</v>
      </c>
      <c r="AQ370">
        <f ca="1"/>
        <v>0</v>
      </c>
      <c r="AR370">
        <f ca="1"/>
        <v>0</v>
      </c>
      <c r="AS370">
        <f ca="1"/>
        <v>0</v>
      </c>
      <c r="AT370">
        <f ca="1"/>
        <v>0</v>
      </c>
      <c r="AU370">
        <f ca="1"/>
        <v>0</v>
      </c>
      <c r="AV370">
        <f ca="1"/>
        <v>0</v>
      </c>
      <c r="AW370">
        <f ca="1"/>
        <v>0</v>
      </c>
      <c r="AX370">
        <f ca="1"/>
        <v>0</v>
      </c>
      <c r="AY370">
        <f ca="1"/>
        <v>0</v>
      </c>
      <c r="AZ370">
        <f ca="1"/>
        <v>0</v>
      </c>
      <c r="BA370">
        <f ca="1"/>
        <v>0</v>
      </c>
      <c r="BB370">
        <f ca="1"/>
        <v>0</v>
      </c>
      <c r="BC370">
        <f ca="1"/>
        <v>0</v>
      </c>
      <c r="BD370">
        <f ca="1"/>
        <v>0</v>
      </c>
      <c r="BE370">
        <f ca="1"/>
        <v>0</v>
      </c>
      <c r="BF370">
        <f ca="1"/>
        <v>0</v>
      </c>
      <c r="BG370">
        <f ca="1"/>
        <v>0</v>
      </c>
      <c r="BH370">
        <f ca="1"/>
        <v>0</v>
      </c>
      <c r="BI370">
        <f ca="1"/>
        <v>0</v>
      </c>
      <c r="BJ370">
        <f ca="1"/>
        <v>0</v>
      </c>
      <c r="BK370" s="331">
        <f ca="1"/>
        <v>0</v>
      </c>
    </row>
    <row r="371" spans="1:63" x14ac:dyDescent="0.25">
      <c r="A371" s="330" t="str" cm="1">
        <f t="array" aca="1" ref="A371" ca="1">IF(INDIRECT(ADDRESS(9+QUOTIENT(ROW(A370)-1,20),4,4,1,"Equipa de projeto")) = 0,"", _xlfn.CONCAT(1 + QUOTIENT(ROW(A370)-1,20),". ", INDIRECT(ADDRESS(9+QUOTIENT(ROW(A370)-1,20),4,4,1,"Equipa de projeto"))))</f>
        <v/>
      </c>
      <c r="B371">
        <f>Atividades!$A$49</f>
        <v>0</v>
      </c>
      <c r="C371" s="123" t="s">
        <v>49</v>
      </c>
      <c r="D371">
        <f ca="1"/>
        <v>0</v>
      </c>
      <c r="E371">
        <f ca="1"/>
        <v>0</v>
      </c>
      <c r="F371">
        <f ca="1"/>
        <v>0</v>
      </c>
      <c r="G371">
        <f ca="1"/>
        <v>0</v>
      </c>
      <c r="H371">
        <f ca="1"/>
        <v>0</v>
      </c>
      <c r="I371">
        <f ca="1"/>
        <v>0</v>
      </c>
      <c r="J371">
        <f ca="1"/>
        <v>0</v>
      </c>
      <c r="K371">
        <f ca="1"/>
        <v>0</v>
      </c>
      <c r="L371">
        <f ca="1"/>
        <v>0</v>
      </c>
      <c r="M371">
        <f ca="1"/>
        <v>0</v>
      </c>
      <c r="N371">
        <f ca="1"/>
        <v>0</v>
      </c>
      <c r="O371">
        <f ca="1"/>
        <v>0</v>
      </c>
      <c r="P371">
        <f ca="1"/>
        <v>0</v>
      </c>
      <c r="Q371">
        <f ca="1"/>
        <v>0</v>
      </c>
      <c r="R371">
        <f ca="1"/>
        <v>0</v>
      </c>
      <c r="S371">
        <f ca="1"/>
        <v>0</v>
      </c>
      <c r="T371">
        <f ca="1"/>
        <v>0</v>
      </c>
      <c r="U371">
        <f ca="1"/>
        <v>0</v>
      </c>
      <c r="V371">
        <f ca="1"/>
        <v>0</v>
      </c>
      <c r="W371">
        <f ca="1"/>
        <v>0</v>
      </c>
      <c r="X371">
        <f ca="1"/>
        <v>0</v>
      </c>
      <c r="Y371">
        <f ca="1"/>
        <v>0</v>
      </c>
      <c r="Z371">
        <f ca="1"/>
        <v>0</v>
      </c>
      <c r="AA371">
        <f ca="1"/>
        <v>0</v>
      </c>
      <c r="AB371">
        <f ca="1"/>
        <v>0</v>
      </c>
      <c r="AC371">
        <f ca="1"/>
        <v>0</v>
      </c>
      <c r="AD371">
        <f ca="1"/>
        <v>0</v>
      </c>
      <c r="AE371">
        <f ca="1"/>
        <v>0</v>
      </c>
      <c r="AF371">
        <f ca="1"/>
        <v>0</v>
      </c>
      <c r="AG371">
        <f ca="1"/>
        <v>0</v>
      </c>
      <c r="AH371">
        <f ca="1"/>
        <v>0</v>
      </c>
      <c r="AI371">
        <f ca="1"/>
        <v>0</v>
      </c>
      <c r="AJ371">
        <f ca="1"/>
        <v>0</v>
      </c>
      <c r="AK371">
        <f ca="1"/>
        <v>0</v>
      </c>
      <c r="AL371">
        <f ca="1"/>
        <v>0</v>
      </c>
      <c r="AM371">
        <f ca="1"/>
        <v>0</v>
      </c>
      <c r="AN371">
        <f ca="1"/>
        <v>0</v>
      </c>
      <c r="AO371">
        <f ca="1"/>
        <v>0</v>
      </c>
      <c r="AP371">
        <f ca="1"/>
        <v>0</v>
      </c>
      <c r="AQ371">
        <f ca="1"/>
        <v>0</v>
      </c>
      <c r="AR371">
        <f ca="1"/>
        <v>0</v>
      </c>
      <c r="AS371">
        <f ca="1"/>
        <v>0</v>
      </c>
      <c r="AT371">
        <f ca="1"/>
        <v>0</v>
      </c>
      <c r="AU371">
        <f ca="1"/>
        <v>0</v>
      </c>
      <c r="AV371">
        <f ca="1"/>
        <v>0</v>
      </c>
      <c r="AW371">
        <f ca="1"/>
        <v>0</v>
      </c>
      <c r="AX371">
        <f ca="1"/>
        <v>0</v>
      </c>
      <c r="AY371">
        <f ca="1"/>
        <v>0</v>
      </c>
      <c r="AZ371">
        <f ca="1"/>
        <v>0</v>
      </c>
      <c r="BA371">
        <f ca="1"/>
        <v>0</v>
      </c>
      <c r="BB371">
        <f ca="1"/>
        <v>0</v>
      </c>
      <c r="BC371">
        <f ca="1"/>
        <v>0</v>
      </c>
      <c r="BD371">
        <f ca="1"/>
        <v>0</v>
      </c>
      <c r="BE371">
        <f ca="1"/>
        <v>0</v>
      </c>
      <c r="BF371">
        <f ca="1"/>
        <v>0</v>
      </c>
      <c r="BG371">
        <f ca="1"/>
        <v>0</v>
      </c>
      <c r="BH371">
        <f ca="1"/>
        <v>0</v>
      </c>
      <c r="BI371">
        <f ca="1"/>
        <v>0</v>
      </c>
      <c r="BJ371">
        <f ca="1"/>
        <v>0</v>
      </c>
      <c r="BK371" s="331">
        <f ca="1"/>
        <v>0</v>
      </c>
    </row>
    <row r="372" spans="1:63" x14ac:dyDescent="0.25">
      <c r="A372" s="330" t="str" cm="1">
        <f t="array" aca="1" ref="A372" ca="1">IF(INDIRECT(ADDRESS(9+QUOTIENT(ROW(A371)-1,20),4,4,1,"Equipa de projeto")) = 0,"", _xlfn.CONCAT(1 + QUOTIENT(ROW(A371)-1,20),". ", INDIRECT(ADDRESS(9+QUOTIENT(ROW(A371)-1,20),4,4,1,"Equipa de projeto"))))</f>
        <v/>
      </c>
      <c r="B372">
        <f>Atividades!$A$61</f>
        <v>0</v>
      </c>
      <c r="C372" s="123" t="s">
        <v>48</v>
      </c>
      <c r="D372">
        <f ca="1"/>
        <v>0</v>
      </c>
      <c r="E372">
        <f ca="1"/>
        <v>0</v>
      </c>
      <c r="F372">
        <f ca="1"/>
        <v>0</v>
      </c>
      <c r="G372">
        <f ca="1"/>
        <v>0</v>
      </c>
      <c r="H372">
        <f ca="1"/>
        <v>0</v>
      </c>
      <c r="I372">
        <f ca="1"/>
        <v>0</v>
      </c>
      <c r="J372">
        <f ca="1"/>
        <v>0</v>
      </c>
      <c r="K372">
        <f ca="1"/>
        <v>0</v>
      </c>
      <c r="L372">
        <f ca="1"/>
        <v>0</v>
      </c>
      <c r="M372">
        <f ca="1"/>
        <v>0</v>
      </c>
      <c r="N372">
        <f ca="1"/>
        <v>0</v>
      </c>
      <c r="O372">
        <f ca="1"/>
        <v>0</v>
      </c>
      <c r="P372">
        <f ca="1"/>
        <v>0</v>
      </c>
      <c r="Q372">
        <f ca="1"/>
        <v>0</v>
      </c>
      <c r="R372">
        <f ca="1"/>
        <v>0</v>
      </c>
      <c r="S372">
        <f ca="1"/>
        <v>0</v>
      </c>
      <c r="T372">
        <f ca="1"/>
        <v>0</v>
      </c>
      <c r="U372">
        <f ca="1"/>
        <v>0</v>
      </c>
      <c r="V372">
        <f ca="1"/>
        <v>0</v>
      </c>
      <c r="W372">
        <f ca="1"/>
        <v>0</v>
      </c>
      <c r="X372">
        <f ca="1"/>
        <v>0</v>
      </c>
      <c r="Y372">
        <f ca="1"/>
        <v>0</v>
      </c>
      <c r="Z372">
        <f ca="1"/>
        <v>0</v>
      </c>
      <c r="AA372">
        <f ca="1"/>
        <v>0</v>
      </c>
      <c r="AB372">
        <f ca="1"/>
        <v>0</v>
      </c>
      <c r="AC372">
        <f ca="1"/>
        <v>0</v>
      </c>
      <c r="AD372">
        <f ca="1"/>
        <v>0</v>
      </c>
      <c r="AE372">
        <f ca="1"/>
        <v>0</v>
      </c>
      <c r="AF372">
        <f ca="1"/>
        <v>0</v>
      </c>
      <c r="AG372">
        <f ca="1"/>
        <v>0</v>
      </c>
      <c r="AH372">
        <f ca="1"/>
        <v>0</v>
      </c>
      <c r="AI372">
        <f ca="1"/>
        <v>0</v>
      </c>
      <c r="AJ372">
        <f ca="1"/>
        <v>0</v>
      </c>
      <c r="AK372">
        <f ca="1"/>
        <v>0</v>
      </c>
      <c r="AL372">
        <f ca="1"/>
        <v>0</v>
      </c>
      <c r="AM372">
        <f ca="1"/>
        <v>0</v>
      </c>
      <c r="AN372">
        <f ca="1"/>
        <v>0</v>
      </c>
      <c r="AO372">
        <f ca="1"/>
        <v>0</v>
      </c>
      <c r="AP372">
        <f ca="1"/>
        <v>0</v>
      </c>
      <c r="AQ372">
        <f ca="1"/>
        <v>0</v>
      </c>
      <c r="AR372">
        <f ca="1"/>
        <v>0</v>
      </c>
      <c r="AS372">
        <f ca="1"/>
        <v>0</v>
      </c>
      <c r="AT372">
        <f ca="1"/>
        <v>0</v>
      </c>
      <c r="AU372">
        <f ca="1"/>
        <v>0</v>
      </c>
      <c r="AV372">
        <f ca="1"/>
        <v>0</v>
      </c>
      <c r="AW372">
        <f ca="1"/>
        <v>0</v>
      </c>
      <c r="AX372">
        <f ca="1"/>
        <v>0</v>
      </c>
      <c r="AY372">
        <f ca="1"/>
        <v>0</v>
      </c>
      <c r="AZ372">
        <f ca="1"/>
        <v>0</v>
      </c>
      <c r="BA372">
        <f ca="1"/>
        <v>0</v>
      </c>
      <c r="BB372">
        <f ca="1"/>
        <v>0</v>
      </c>
      <c r="BC372">
        <f ca="1"/>
        <v>0</v>
      </c>
      <c r="BD372">
        <f ca="1"/>
        <v>0</v>
      </c>
      <c r="BE372">
        <f ca="1"/>
        <v>0</v>
      </c>
      <c r="BF372">
        <f ca="1"/>
        <v>0</v>
      </c>
      <c r="BG372">
        <f ca="1"/>
        <v>0</v>
      </c>
      <c r="BH372">
        <f ca="1"/>
        <v>0</v>
      </c>
      <c r="BI372">
        <f ca="1"/>
        <v>0</v>
      </c>
      <c r="BJ372">
        <f ca="1"/>
        <v>0</v>
      </c>
      <c r="BK372" s="331">
        <f ca="1"/>
        <v>0</v>
      </c>
    </row>
    <row r="373" spans="1:63" x14ac:dyDescent="0.25">
      <c r="A373" s="330" t="str" cm="1">
        <f t="array" aca="1" ref="A373" ca="1">IF(INDIRECT(ADDRESS(9+QUOTIENT(ROW(A372)-1,20),4,4,1,"Equipa de projeto")) = 0,"", _xlfn.CONCAT(1 + QUOTIENT(ROW(A372)-1,20),". ", INDIRECT(ADDRESS(9+QUOTIENT(ROW(A372)-1,20),4,4,1,"Equipa de projeto"))))</f>
        <v/>
      </c>
      <c r="B373">
        <f>Atividades!$A$61</f>
        <v>0</v>
      </c>
      <c r="C373" s="123" t="s">
        <v>49</v>
      </c>
      <c r="D373">
        <f ca="1"/>
        <v>0</v>
      </c>
      <c r="E373">
        <f ca="1"/>
        <v>0</v>
      </c>
      <c r="F373">
        <f ca="1"/>
        <v>0</v>
      </c>
      <c r="G373">
        <f ca="1"/>
        <v>0</v>
      </c>
      <c r="H373">
        <f ca="1"/>
        <v>0</v>
      </c>
      <c r="I373">
        <f ca="1"/>
        <v>0</v>
      </c>
      <c r="J373">
        <f ca="1"/>
        <v>0</v>
      </c>
      <c r="K373">
        <f ca="1"/>
        <v>0</v>
      </c>
      <c r="L373">
        <f ca="1"/>
        <v>0</v>
      </c>
      <c r="M373">
        <f ca="1"/>
        <v>0</v>
      </c>
      <c r="N373">
        <f ca="1"/>
        <v>0</v>
      </c>
      <c r="O373">
        <f ca="1"/>
        <v>0</v>
      </c>
      <c r="P373">
        <f ca="1"/>
        <v>0</v>
      </c>
      <c r="Q373">
        <f ca="1"/>
        <v>0</v>
      </c>
      <c r="R373">
        <f ca="1"/>
        <v>0</v>
      </c>
      <c r="S373">
        <f ca="1"/>
        <v>0</v>
      </c>
      <c r="T373">
        <f ca="1"/>
        <v>0</v>
      </c>
      <c r="U373">
        <f ca="1"/>
        <v>0</v>
      </c>
      <c r="V373">
        <f ca="1"/>
        <v>0</v>
      </c>
      <c r="W373">
        <f ca="1"/>
        <v>0</v>
      </c>
      <c r="X373">
        <f ca="1"/>
        <v>0</v>
      </c>
      <c r="Y373">
        <f ca="1"/>
        <v>0</v>
      </c>
      <c r="Z373">
        <f ca="1"/>
        <v>0</v>
      </c>
      <c r="AA373">
        <f ca="1"/>
        <v>0</v>
      </c>
      <c r="AB373">
        <f ca="1"/>
        <v>0</v>
      </c>
      <c r="AC373">
        <f ca="1"/>
        <v>0</v>
      </c>
      <c r="AD373">
        <f ca="1"/>
        <v>0</v>
      </c>
      <c r="AE373">
        <f ca="1"/>
        <v>0</v>
      </c>
      <c r="AF373">
        <f ca="1"/>
        <v>0</v>
      </c>
      <c r="AG373">
        <f ca="1"/>
        <v>0</v>
      </c>
      <c r="AH373">
        <f ca="1"/>
        <v>0</v>
      </c>
      <c r="AI373">
        <f ca="1"/>
        <v>0</v>
      </c>
      <c r="AJ373">
        <f ca="1"/>
        <v>0</v>
      </c>
      <c r="AK373">
        <f ca="1"/>
        <v>0</v>
      </c>
      <c r="AL373">
        <f ca="1"/>
        <v>0</v>
      </c>
      <c r="AM373">
        <f ca="1"/>
        <v>0</v>
      </c>
      <c r="AN373">
        <f ca="1"/>
        <v>0</v>
      </c>
      <c r="AO373">
        <f ca="1"/>
        <v>0</v>
      </c>
      <c r="AP373">
        <f ca="1"/>
        <v>0</v>
      </c>
      <c r="AQ373">
        <f ca="1"/>
        <v>0</v>
      </c>
      <c r="AR373">
        <f ca="1"/>
        <v>0</v>
      </c>
      <c r="AS373">
        <f ca="1"/>
        <v>0</v>
      </c>
      <c r="AT373">
        <f ca="1"/>
        <v>0</v>
      </c>
      <c r="AU373">
        <f ca="1"/>
        <v>0</v>
      </c>
      <c r="AV373">
        <f ca="1"/>
        <v>0</v>
      </c>
      <c r="AW373">
        <f ca="1"/>
        <v>0</v>
      </c>
      <c r="AX373">
        <f ca="1"/>
        <v>0</v>
      </c>
      <c r="AY373">
        <f ca="1"/>
        <v>0</v>
      </c>
      <c r="AZ373">
        <f ca="1"/>
        <v>0</v>
      </c>
      <c r="BA373">
        <f ca="1"/>
        <v>0</v>
      </c>
      <c r="BB373">
        <f ca="1"/>
        <v>0</v>
      </c>
      <c r="BC373">
        <f ca="1"/>
        <v>0</v>
      </c>
      <c r="BD373">
        <f ca="1"/>
        <v>0</v>
      </c>
      <c r="BE373">
        <f ca="1"/>
        <v>0</v>
      </c>
      <c r="BF373">
        <f ca="1"/>
        <v>0</v>
      </c>
      <c r="BG373">
        <f ca="1"/>
        <v>0</v>
      </c>
      <c r="BH373">
        <f ca="1"/>
        <v>0</v>
      </c>
      <c r="BI373">
        <f ca="1"/>
        <v>0</v>
      </c>
      <c r="BJ373">
        <f ca="1"/>
        <v>0</v>
      </c>
      <c r="BK373" s="331">
        <f ca="1"/>
        <v>0</v>
      </c>
    </row>
    <row r="374" spans="1:63" x14ac:dyDescent="0.25">
      <c r="A374" s="330" t="str" cm="1">
        <f t="array" aca="1" ref="A374" ca="1">IF(INDIRECT(ADDRESS(9+QUOTIENT(ROW(A373)-1,20),4,4,1,"Equipa de projeto")) = 0,"", _xlfn.CONCAT(1 + QUOTIENT(ROW(A373)-1,20),". ", INDIRECT(ADDRESS(9+QUOTIENT(ROW(A373)-1,20),4,4,1,"Equipa de projeto"))))</f>
        <v/>
      </c>
      <c r="B374">
        <f>Atividades!$A$73</f>
        <v>0</v>
      </c>
      <c r="C374" s="123" t="s">
        <v>48</v>
      </c>
      <c r="D374">
        <f ca="1"/>
        <v>0</v>
      </c>
      <c r="E374">
        <f ca="1"/>
        <v>0</v>
      </c>
      <c r="F374">
        <f ca="1"/>
        <v>0</v>
      </c>
      <c r="G374">
        <f ca="1"/>
        <v>0</v>
      </c>
      <c r="H374">
        <f ca="1"/>
        <v>0</v>
      </c>
      <c r="I374">
        <f ca="1"/>
        <v>0</v>
      </c>
      <c r="J374">
        <f ca="1"/>
        <v>0</v>
      </c>
      <c r="K374">
        <f ca="1"/>
        <v>0</v>
      </c>
      <c r="L374">
        <f ca="1"/>
        <v>0</v>
      </c>
      <c r="M374">
        <f ca="1"/>
        <v>0</v>
      </c>
      <c r="N374">
        <f ca="1"/>
        <v>0</v>
      </c>
      <c r="O374">
        <f ca="1"/>
        <v>0</v>
      </c>
      <c r="P374">
        <f ca="1"/>
        <v>0</v>
      </c>
      <c r="Q374">
        <f ca="1"/>
        <v>0</v>
      </c>
      <c r="R374">
        <f ca="1"/>
        <v>0</v>
      </c>
      <c r="S374">
        <f ca="1"/>
        <v>0</v>
      </c>
      <c r="T374">
        <f ca="1"/>
        <v>0</v>
      </c>
      <c r="U374">
        <f ca="1"/>
        <v>0</v>
      </c>
      <c r="V374">
        <f ca="1"/>
        <v>0</v>
      </c>
      <c r="W374">
        <f ca="1"/>
        <v>0</v>
      </c>
      <c r="X374">
        <f ca="1"/>
        <v>0</v>
      </c>
      <c r="Y374">
        <f ca="1"/>
        <v>0</v>
      </c>
      <c r="Z374">
        <f ca="1"/>
        <v>0</v>
      </c>
      <c r="AA374">
        <f ca="1"/>
        <v>0</v>
      </c>
      <c r="AB374">
        <f ca="1"/>
        <v>0</v>
      </c>
      <c r="AC374">
        <f ca="1"/>
        <v>0</v>
      </c>
      <c r="AD374">
        <f ca="1"/>
        <v>0</v>
      </c>
      <c r="AE374">
        <f ca="1"/>
        <v>0</v>
      </c>
      <c r="AF374">
        <f ca="1"/>
        <v>0</v>
      </c>
      <c r="AG374">
        <f ca="1"/>
        <v>0</v>
      </c>
      <c r="AH374">
        <f ca="1"/>
        <v>0</v>
      </c>
      <c r="AI374">
        <f ca="1"/>
        <v>0</v>
      </c>
      <c r="AJ374">
        <f ca="1"/>
        <v>0</v>
      </c>
      <c r="AK374">
        <f ca="1"/>
        <v>0</v>
      </c>
      <c r="AL374">
        <f ca="1"/>
        <v>0</v>
      </c>
      <c r="AM374">
        <f ca="1"/>
        <v>0</v>
      </c>
      <c r="AN374">
        <f ca="1"/>
        <v>0</v>
      </c>
      <c r="AO374">
        <f ca="1"/>
        <v>0</v>
      </c>
      <c r="AP374">
        <f ca="1"/>
        <v>0</v>
      </c>
      <c r="AQ374">
        <f ca="1"/>
        <v>0</v>
      </c>
      <c r="AR374">
        <f ca="1"/>
        <v>0</v>
      </c>
      <c r="AS374">
        <f ca="1"/>
        <v>0</v>
      </c>
      <c r="AT374">
        <f ca="1"/>
        <v>0</v>
      </c>
      <c r="AU374">
        <f ca="1"/>
        <v>0</v>
      </c>
      <c r="AV374">
        <f ca="1"/>
        <v>0</v>
      </c>
      <c r="AW374">
        <f ca="1"/>
        <v>0</v>
      </c>
      <c r="AX374">
        <f ca="1"/>
        <v>0</v>
      </c>
      <c r="AY374">
        <f ca="1"/>
        <v>0</v>
      </c>
      <c r="AZ374">
        <f ca="1"/>
        <v>0</v>
      </c>
      <c r="BA374">
        <f ca="1"/>
        <v>0</v>
      </c>
      <c r="BB374">
        <f ca="1"/>
        <v>0</v>
      </c>
      <c r="BC374">
        <f ca="1"/>
        <v>0</v>
      </c>
      <c r="BD374">
        <f ca="1"/>
        <v>0</v>
      </c>
      <c r="BE374">
        <f ca="1"/>
        <v>0</v>
      </c>
      <c r="BF374">
        <f ca="1"/>
        <v>0</v>
      </c>
      <c r="BG374">
        <f ca="1"/>
        <v>0</v>
      </c>
      <c r="BH374">
        <f ca="1"/>
        <v>0</v>
      </c>
      <c r="BI374">
        <f ca="1"/>
        <v>0</v>
      </c>
      <c r="BJ374">
        <f ca="1"/>
        <v>0</v>
      </c>
      <c r="BK374" s="331">
        <f ca="1"/>
        <v>0</v>
      </c>
    </row>
    <row r="375" spans="1:63" x14ac:dyDescent="0.25">
      <c r="A375" s="330" t="str" cm="1">
        <f t="array" aca="1" ref="A375" ca="1">IF(INDIRECT(ADDRESS(9+QUOTIENT(ROW(A374)-1,20),4,4,1,"Equipa de projeto")) = 0,"", _xlfn.CONCAT(1 + QUOTIENT(ROW(A374)-1,20),". ", INDIRECT(ADDRESS(9+QUOTIENT(ROW(A374)-1,20),4,4,1,"Equipa de projeto"))))</f>
        <v/>
      </c>
      <c r="B375">
        <f>Atividades!$A$73</f>
        <v>0</v>
      </c>
      <c r="C375" s="123" t="s">
        <v>49</v>
      </c>
      <c r="D375">
        <f ca="1"/>
        <v>0</v>
      </c>
      <c r="E375">
        <f ca="1"/>
        <v>0</v>
      </c>
      <c r="F375">
        <f ca="1"/>
        <v>0</v>
      </c>
      <c r="G375">
        <f ca="1"/>
        <v>0</v>
      </c>
      <c r="H375">
        <f ca="1"/>
        <v>0</v>
      </c>
      <c r="I375">
        <f ca="1"/>
        <v>0</v>
      </c>
      <c r="J375">
        <f ca="1"/>
        <v>0</v>
      </c>
      <c r="K375">
        <f ca="1"/>
        <v>0</v>
      </c>
      <c r="L375">
        <f ca="1"/>
        <v>0</v>
      </c>
      <c r="M375">
        <f ca="1"/>
        <v>0</v>
      </c>
      <c r="N375">
        <f ca="1"/>
        <v>0</v>
      </c>
      <c r="O375">
        <f ca="1"/>
        <v>0</v>
      </c>
      <c r="P375">
        <f ca="1"/>
        <v>0</v>
      </c>
      <c r="Q375">
        <f ca="1"/>
        <v>0</v>
      </c>
      <c r="R375">
        <f ca="1"/>
        <v>0</v>
      </c>
      <c r="S375">
        <f ca="1"/>
        <v>0</v>
      </c>
      <c r="T375">
        <f ca="1"/>
        <v>0</v>
      </c>
      <c r="U375">
        <f ca="1"/>
        <v>0</v>
      </c>
      <c r="V375">
        <f ca="1"/>
        <v>0</v>
      </c>
      <c r="W375">
        <f ca="1"/>
        <v>0</v>
      </c>
      <c r="X375">
        <f ca="1"/>
        <v>0</v>
      </c>
      <c r="Y375">
        <f ca="1"/>
        <v>0</v>
      </c>
      <c r="Z375">
        <f ca="1"/>
        <v>0</v>
      </c>
      <c r="AA375">
        <f ca="1"/>
        <v>0</v>
      </c>
      <c r="AB375">
        <f ca="1"/>
        <v>0</v>
      </c>
      <c r="AC375">
        <f ca="1"/>
        <v>0</v>
      </c>
      <c r="AD375">
        <f ca="1"/>
        <v>0</v>
      </c>
      <c r="AE375">
        <f ca="1"/>
        <v>0</v>
      </c>
      <c r="AF375">
        <f ca="1"/>
        <v>0</v>
      </c>
      <c r="AG375">
        <f ca="1"/>
        <v>0</v>
      </c>
      <c r="AH375">
        <f ca="1"/>
        <v>0</v>
      </c>
      <c r="AI375">
        <f ca="1"/>
        <v>0</v>
      </c>
      <c r="AJ375">
        <f ca="1"/>
        <v>0</v>
      </c>
      <c r="AK375">
        <f ca="1"/>
        <v>0</v>
      </c>
      <c r="AL375">
        <f ca="1"/>
        <v>0</v>
      </c>
      <c r="AM375">
        <f ca="1"/>
        <v>0</v>
      </c>
      <c r="AN375">
        <f ca="1"/>
        <v>0</v>
      </c>
      <c r="AO375">
        <f ca="1"/>
        <v>0</v>
      </c>
      <c r="AP375">
        <f ca="1"/>
        <v>0</v>
      </c>
      <c r="AQ375">
        <f ca="1"/>
        <v>0</v>
      </c>
      <c r="AR375">
        <f ca="1"/>
        <v>0</v>
      </c>
      <c r="AS375">
        <f ca="1"/>
        <v>0</v>
      </c>
      <c r="AT375">
        <f ca="1"/>
        <v>0</v>
      </c>
      <c r="AU375">
        <f ca="1"/>
        <v>0</v>
      </c>
      <c r="AV375">
        <f ca="1"/>
        <v>0</v>
      </c>
      <c r="AW375">
        <f ca="1"/>
        <v>0</v>
      </c>
      <c r="AX375">
        <f ca="1"/>
        <v>0</v>
      </c>
      <c r="AY375">
        <f ca="1"/>
        <v>0</v>
      </c>
      <c r="AZ375">
        <f ca="1"/>
        <v>0</v>
      </c>
      <c r="BA375">
        <f ca="1"/>
        <v>0</v>
      </c>
      <c r="BB375">
        <f ca="1"/>
        <v>0</v>
      </c>
      <c r="BC375">
        <f ca="1"/>
        <v>0</v>
      </c>
      <c r="BD375">
        <f ca="1"/>
        <v>0</v>
      </c>
      <c r="BE375">
        <f ca="1"/>
        <v>0</v>
      </c>
      <c r="BF375">
        <f ca="1"/>
        <v>0</v>
      </c>
      <c r="BG375">
        <f ca="1"/>
        <v>0</v>
      </c>
      <c r="BH375">
        <f ca="1"/>
        <v>0</v>
      </c>
      <c r="BI375">
        <f ca="1"/>
        <v>0</v>
      </c>
      <c r="BJ375">
        <f ca="1"/>
        <v>0</v>
      </c>
      <c r="BK375" s="331">
        <f ca="1"/>
        <v>0</v>
      </c>
    </row>
    <row r="376" spans="1:63" x14ac:dyDescent="0.25">
      <c r="A376" s="330" t="str" cm="1">
        <f t="array" aca="1" ref="A376" ca="1">IF(INDIRECT(ADDRESS(9+QUOTIENT(ROW(A375)-1,20),4,4,1,"Equipa de projeto")) = 0,"", _xlfn.CONCAT(1 + QUOTIENT(ROW(A375)-1,20),". ", INDIRECT(ADDRESS(9+QUOTIENT(ROW(A375)-1,20),4,4,1,"Equipa de projeto"))))</f>
        <v/>
      </c>
      <c r="B376">
        <f>Atividades!$A$85</f>
        <v>0</v>
      </c>
      <c r="C376" s="123" t="s">
        <v>48</v>
      </c>
      <c r="D376">
        <f ca="1"/>
        <v>0</v>
      </c>
      <c r="E376">
        <f ca="1"/>
        <v>0</v>
      </c>
      <c r="F376">
        <f ca="1"/>
        <v>0</v>
      </c>
      <c r="G376">
        <f ca="1"/>
        <v>0</v>
      </c>
      <c r="H376">
        <f ca="1"/>
        <v>0</v>
      </c>
      <c r="I376">
        <f ca="1"/>
        <v>0</v>
      </c>
      <c r="J376">
        <f ca="1"/>
        <v>0</v>
      </c>
      <c r="K376">
        <f ca="1"/>
        <v>0</v>
      </c>
      <c r="L376">
        <f ca="1"/>
        <v>0</v>
      </c>
      <c r="M376">
        <f ca="1"/>
        <v>0</v>
      </c>
      <c r="N376">
        <f ca="1"/>
        <v>0</v>
      </c>
      <c r="O376">
        <f ca="1"/>
        <v>0</v>
      </c>
      <c r="P376">
        <f ca="1"/>
        <v>0</v>
      </c>
      <c r="Q376">
        <f ca="1"/>
        <v>0</v>
      </c>
      <c r="R376">
        <f ca="1"/>
        <v>0</v>
      </c>
      <c r="S376">
        <f ca="1"/>
        <v>0</v>
      </c>
      <c r="T376">
        <f ca="1"/>
        <v>0</v>
      </c>
      <c r="U376">
        <f ca="1"/>
        <v>0</v>
      </c>
      <c r="V376">
        <f ca="1"/>
        <v>0</v>
      </c>
      <c r="W376">
        <f ca="1"/>
        <v>0</v>
      </c>
      <c r="X376">
        <f ca="1"/>
        <v>0</v>
      </c>
      <c r="Y376">
        <f ca="1"/>
        <v>0</v>
      </c>
      <c r="Z376">
        <f ca="1"/>
        <v>0</v>
      </c>
      <c r="AA376">
        <f ca="1"/>
        <v>0</v>
      </c>
      <c r="AB376">
        <f ca="1"/>
        <v>0</v>
      </c>
      <c r="AC376">
        <f ca="1"/>
        <v>0</v>
      </c>
      <c r="AD376">
        <f ca="1"/>
        <v>0</v>
      </c>
      <c r="AE376">
        <f ca="1"/>
        <v>0</v>
      </c>
      <c r="AF376">
        <f ca="1"/>
        <v>0</v>
      </c>
      <c r="AG376">
        <f ca="1"/>
        <v>0</v>
      </c>
      <c r="AH376">
        <f ca="1"/>
        <v>0</v>
      </c>
      <c r="AI376">
        <f ca="1"/>
        <v>0</v>
      </c>
      <c r="AJ376">
        <f ca="1"/>
        <v>0</v>
      </c>
      <c r="AK376">
        <f ca="1"/>
        <v>0</v>
      </c>
      <c r="AL376">
        <f ca="1"/>
        <v>0</v>
      </c>
      <c r="AM376">
        <f ca="1"/>
        <v>0</v>
      </c>
      <c r="AN376">
        <f ca="1"/>
        <v>0</v>
      </c>
      <c r="AO376">
        <f ca="1"/>
        <v>0</v>
      </c>
      <c r="AP376">
        <f ca="1"/>
        <v>0</v>
      </c>
      <c r="AQ376">
        <f ca="1"/>
        <v>0</v>
      </c>
      <c r="AR376">
        <f ca="1"/>
        <v>0</v>
      </c>
      <c r="AS376">
        <f ca="1"/>
        <v>0</v>
      </c>
      <c r="AT376">
        <f ca="1"/>
        <v>0</v>
      </c>
      <c r="AU376">
        <f ca="1"/>
        <v>0</v>
      </c>
      <c r="AV376">
        <f ca="1"/>
        <v>0</v>
      </c>
      <c r="AW376">
        <f ca="1"/>
        <v>0</v>
      </c>
      <c r="AX376">
        <f ca="1"/>
        <v>0</v>
      </c>
      <c r="AY376">
        <f ca="1"/>
        <v>0</v>
      </c>
      <c r="AZ376">
        <f ca="1"/>
        <v>0</v>
      </c>
      <c r="BA376">
        <f ca="1"/>
        <v>0</v>
      </c>
      <c r="BB376">
        <f ca="1"/>
        <v>0</v>
      </c>
      <c r="BC376">
        <f ca="1"/>
        <v>0</v>
      </c>
      <c r="BD376">
        <f ca="1"/>
        <v>0</v>
      </c>
      <c r="BE376">
        <f ca="1"/>
        <v>0</v>
      </c>
      <c r="BF376">
        <f ca="1"/>
        <v>0</v>
      </c>
      <c r="BG376">
        <f ca="1"/>
        <v>0</v>
      </c>
      <c r="BH376">
        <f ca="1"/>
        <v>0</v>
      </c>
      <c r="BI376">
        <f ca="1"/>
        <v>0</v>
      </c>
      <c r="BJ376">
        <f ca="1"/>
        <v>0</v>
      </c>
      <c r="BK376" s="331">
        <f ca="1"/>
        <v>0</v>
      </c>
    </row>
    <row r="377" spans="1:63" x14ac:dyDescent="0.25">
      <c r="A377" s="330" t="str" cm="1">
        <f t="array" aca="1" ref="A377" ca="1">IF(INDIRECT(ADDRESS(9+QUOTIENT(ROW(A376)-1,20),4,4,1,"Equipa de projeto")) = 0,"", _xlfn.CONCAT(1 + QUOTIENT(ROW(A376)-1,20),". ", INDIRECT(ADDRESS(9+QUOTIENT(ROW(A376)-1,20),4,4,1,"Equipa de projeto"))))</f>
        <v/>
      </c>
      <c r="B377">
        <f>Atividades!$A$85</f>
        <v>0</v>
      </c>
      <c r="C377" s="123" t="s">
        <v>49</v>
      </c>
      <c r="D377">
        <f ca="1"/>
        <v>0</v>
      </c>
      <c r="E377">
        <f ca="1"/>
        <v>0</v>
      </c>
      <c r="F377">
        <f ca="1"/>
        <v>0</v>
      </c>
      <c r="G377">
        <f ca="1"/>
        <v>0</v>
      </c>
      <c r="H377">
        <f ca="1"/>
        <v>0</v>
      </c>
      <c r="I377">
        <f ca="1"/>
        <v>0</v>
      </c>
      <c r="J377">
        <f ca="1"/>
        <v>0</v>
      </c>
      <c r="K377">
        <f ca="1"/>
        <v>0</v>
      </c>
      <c r="L377">
        <f ca="1"/>
        <v>0</v>
      </c>
      <c r="M377">
        <f ca="1"/>
        <v>0</v>
      </c>
      <c r="N377">
        <f ca="1"/>
        <v>0</v>
      </c>
      <c r="O377">
        <f ca="1"/>
        <v>0</v>
      </c>
      <c r="P377">
        <f ca="1"/>
        <v>0</v>
      </c>
      <c r="Q377">
        <f ca="1"/>
        <v>0</v>
      </c>
      <c r="R377">
        <f ca="1"/>
        <v>0</v>
      </c>
      <c r="S377">
        <f ca="1"/>
        <v>0</v>
      </c>
      <c r="T377">
        <f ca="1"/>
        <v>0</v>
      </c>
      <c r="U377">
        <f ca="1"/>
        <v>0</v>
      </c>
      <c r="V377">
        <f ca="1"/>
        <v>0</v>
      </c>
      <c r="W377">
        <f ca="1"/>
        <v>0</v>
      </c>
      <c r="X377">
        <f ca="1"/>
        <v>0</v>
      </c>
      <c r="Y377">
        <f ca="1"/>
        <v>0</v>
      </c>
      <c r="Z377">
        <f ca="1"/>
        <v>0</v>
      </c>
      <c r="AA377">
        <f ca="1"/>
        <v>0</v>
      </c>
      <c r="AB377">
        <f ca="1"/>
        <v>0</v>
      </c>
      <c r="AC377">
        <f ca="1"/>
        <v>0</v>
      </c>
      <c r="AD377">
        <f ca="1"/>
        <v>0</v>
      </c>
      <c r="AE377">
        <f ca="1"/>
        <v>0</v>
      </c>
      <c r="AF377">
        <f ca="1"/>
        <v>0</v>
      </c>
      <c r="AG377">
        <f ca="1"/>
        <v>0</v>
      </c>
      <c r="AH377">
        <f ca="1"/>
        <v>0</v>
      </c>
      <c r="AI377">
        <f ca="1"/>
        <v>0</v>
      </c>
      <c r="AJ377">
        <f ca="1"/>
        <v>0</v>
      </c>
      <c r="AK377">
        <f ca="1"/>
        <v>0</v>
      </c>
      <c r="AL377">
        <f ca="1"/>
        <v>0</v>
      </c>
      <c r="AM377">
        <f ca="1"/>
        <v>0</v>
      </c>
      <c r="AN377">
        <f ca="1"/>
        <v>0</v>
      </c>
      <c r="AO377">
        <f ca="1"/>
        <v>0</v>
      </c>
      <c r="AP377">
        <f ca="1"/>
        <v>0</v>
      </c>
      <c r="AQ377">
        <f ca="1"/>
        <v>0</v>
      </c>
      <c r="AR377">
        <f ca="1"/>
        <v>0</v>
      </c>
      <c r="AS377">
        <f ca="1"/>
        <v>0</v>
      </c>
      <c r="AT377">
        <f ca="1"/>
        <v>0</v>
      </c>
      <c r="AU377">
        <f ca="1"/>
        <v>0</v>
      </c>
      <c r="AV377">
        <f ca="1"/>
        <v>0</v>
      </c>
      <c r="AW377">
        <f ca="1"/>
        <v>0</v>
      </c>
      <c r="AX377">
        <f ca="1"/>
        <v>0</v>
      </c>
      <c r="AY377">
        <f ca="1"/>
        <v>0</v>
      </c>
      <c r="AZ377">
        <f ca="1"/>
        <v>0</v>
      </c>
      <c r="BA377">
        <f ca="1"/>
        <v>0</v>
      </c>
      <c r="BB377">
        <f ca="1"/>
        <v>0</v>
      </c>
      <c r="BC377">
        <f ca="1"/>
        <v>0</v>
      </c>
      <c r="BD377">
        <f ca="1"/>
        <v>0</v>
      </c>
      <c r="BE377">
        <f ca="1"/>
        <v>0</v>
      </c>
      <c r="BF377">
        <f ca="1"/>
        <v>0</v>
      </c>
      <c r="BG377">
        <f ca="1"/>
        <v>0</v>
      </c>
      <c r="BH377">
        <f ca="1"/>
        <v>0</v>
      </c>
      <c r="BI377">
        <f ca="1"/>
        <v>0</v>
      </c>
      <c r="BJ377">
        <f ca="1"/>
        <v>0</v>
      </c>
      <c r="BK377" s="331">
        <f ca="1"/>
        <v>0</v>
      </c>
    </row>
    <row r="378" spans="1:63" x14ac:dyDescent="0.25">
      <c r="A378" s="330" t="str" cm="1">
        <f t="array" aca="1" ref="A378" ca="1">IF(INDIRECT(ADDRESS(9+QUOTIENT(ROW(A377)-1,20),4,4,1,"Equipa de projeto")) = 0,"", _xlfn.CONCAT(1 + QUOTIENT(ROW(A377)-1,20),". ", INDIRECT(ADDRESS(9+QUOTIENT(ROW(A377)-1,20),4,4,1,"Equipa de projeto"))))</f>
        <v/>
      </c>
      <c r="B378">
        <f>Atividades!$A$97</f>
        <v>0</v>
      </c>
      <c r="C378" s="123" t="s">
        <v>48</v>
      </c>
      <c r="D378">
        <f ca="1"/>
        <v>0</v>
      </c>
      <c r="E378">
        <f ca="1"/>
        <v>0</v>
      </c>
      <c r="F378">
        <f ca="1"/>
        <v>0</v>
      </c>
      <c r="G378">
        <f ca="1"/>
        <v>0</v>
      </c>
      <c r="H378">
        <f ca="1"/>
        <v>0</v>
      </c>
      <c r="I378">
        <f ca="1"/>
        <v>0</v>
      </c>
      <c r="J378">
        <f ca="1"/>
        <v>0</v>
      </c>
      <c r="K378">
        <f ca="1"/>
        <v>0</v>
      </c>
      <c r="L378">
        <f ca="1"/>
        <v>0</v>
      </c>
      <c r="M378">
        <f ca="1"/>
        <v>0</v>
      </c>
      <c r="N378">
        <f ca="1"/>
        <v>0</v>
      </c>
      <c r="O378">
        <f ca="1"/>
        <v>0</v>
      </c>
      <c r="P378">
        <f ca="1"/>
        <v>0</v>
      </c>
      <c r="Q378">
        <f ca="1"/>
        <v>0</v>
      </c>
      <c r="R378">
        <f ca="1"/>
        <v>0</v>
      </c>
      <c r="S378">
        <f ca="1"/>
        <v>0</v>
      </c>
      <c r="T378">
        <f ca="1"/>
        <v>0</v>
      </c>
      <c r="U378">
        <f ca="1"/>
        <v>0</v>
      </c>
      <c r="V378">
        <f ca="1"/>
        <v>0</v>
      </c>
      <c r="W378">
        <f ca="1"/>
        <v>0</v>
      </c>
      <c r="X378">
        <f ca="1"/>
        <v>0</v>
      </c>
      <c r="Y378">
        <f ca="1"/>
        <v>0</v>
      </c>
      <c r="Z378">
        <f ca="1"/>
        <v>0</v>
      </c>
      <c r="AA378">
        <f ca="1"/>
        <v>0</v>
      </c>
      <c r="AB378">
        <f ca="1"/>
        <v>0</v>
      </c>
      <c r="AC378">
        <f ca="1"/>
        <v>0</v>
      </c>
      <c r="AD378">
        <f ca="1"/>
        <v>0</v>
      </c>
      <c r="AE378">
        <f ca="1"/>
        <v>0</v>
      </c>
      <c r="AF378">
        <f ca="1"/>
        <v>0</v>
      </c>
      <c r="AG378">
        <f ca="1"/>
        <v>0</v>
      </c>
      <c r="AH378">
        <f ca="1"/>
        <v>0</v>
      </c>
      <c r="AI378">
        <f ca="1"/>
        <v>0</v>
      </c>
      <c r="AJ378">
        <f ca="1"/>
        <v>0</v>
      </c>
      <c r="AK378">
        <f ca="1"/>
        <v>0</v>
      </c>
      <c r="AL378">
        <f ca="1"/>
        <v>0</v>
      </c>
      <c r="AM378">
        <f ca="1"/>
        <v>0</v>
      </c>
      <c r="AN378">
        <f ca="1"/>
        <v>0</v>
      </c>
      <c r="AO378">
        <f ca="1"/>
        <v>0</v>
      </c>
      <c r="AP378">
        <f ca="1"/>
        <v>0</v>
      </c>
      <c r="AQ378">
        <f ca="1"/>
        <v>0</v>
      </c>
      <c r="AR378">
        <f ca="1"/>
        <v>0</v>
      </c>
      <c r="AS378">
        <f ca="1"/>
        <v>0</v>
      </c>
      <c r="AT378">
        <f ca="1"/>
        <v>0</v>
      </c>
      <c r="AU378">
        <f ca="1"/>
        <v>0</v>
      </c>
      <c r="AV378">
        <f ca="1"/>
        <v>0</v>
      </c>
      <c r="AW378">
        <f ca="1"/>
        <v>0</v>
      </c>
      <c r="AX378">
        <f ca="1"/>
        <v>0</v>
      </c>
      <c r="AY378">
        <f ca="1"/>
        <v>0</v>
      </c>
      <c r="AZ378">
        <f ca="1"/>
        <v>0</v>
      </c>
      <c r="BA378">
        <f ca="1"/>
        <v>0</v>
      </c>
      <c r="BB378">
        <f ca="1"/>
        <v>0</v>
      </c>
      <c r="BC378">
        <f ca="1"/>
        <v>0</v>
      </c>
      <c r="BD378">
        <f ca="1"/>
        <v>0</v>
      </c>
      <c r="BE378">
        <f ca="1"/>
        <v>0</v>
      </c>
      <c r="BF378">
        <f ca="1"/>
        <v>0</v>
      </c>
      <c r="BG378">
        <f ca="1"/>
        <v>0</v>
      </c>
      <c r="BH378">
        <f ca="1"/>
        <v>0</v>
      </c>
      <c r="BI378">
        <f ca="1"/>
        <v>0</v>
      </c>
      <c r="BJ378">
        <f ca="1"/>
        <v>0</v>
      </c>
      <c r="BK378" s="331">
        <f ca="1"/>
        <v>0</v>
      </c>
    </row>
    <row r="379" spans="1:63" x14ac:dyDescent="0.25">
      <c r="A379" s="330" t="str" cm="1">
        <f t="array" aca="1" ref="A379" ca="1">IF(INDIRECT(ADDRESS(9+QUOTIENT(ROW(A378)-1,20),4,4,1,"Equipa de projeto")) = 0,"", _xlfn.CONCAT(1 + QUOTIENT(ROW(A378)-1,20),". ", INDIRECT(ADDRESS(9+QUOTIENT(ROW(A378)-1,20),4,4,1,"Equipa de projeto"))))</f>
        <v/>
      </c>
      <c r="B379">
        <f>Atividades!$A$97</f>
        <v>0</v>
      </c>
      <c r="C379" s="123" t="s">
        <v>49</v>
      </c>
      <c r="D379">
        <f ca="1"/>
        <v>0</v>
      </c>
      <c r="E379">
        <f ca="1"/>
        <v>0</v>
      </c>
      <c r="F379">
        <f ca="1"/>
        <v>0</v>
      </c>
      <c r="G379">
        <f ca="1"/>
        <v>0</v>
      </c>
      <c r="H379">
        <f ca="1"/>
        <v>0</v>
      </c>
      <c r="I379">
        <f ca="1"/>
        <v>0</v>
      </c>
      <c r="J379">
        <f ca="1"/>
        <v>0</v>
      </c>
      <c r="K379">
        <f ca="1"/>
        <v>0</v>
      </c>
      <c r="L379">
        <f ca="1"/>
        <v>0</v>
      </c>
      <c r="M379">
        <f ca="1"/>
        <v>0</v>
      </c>
      <c r="N379">
        <f ca="1"/>
        <v>0</v>
      </c>
      <c r="O379">
        <f ca="1"/>
        <v>0</v>
      </c>
      <c r="P379">
        <f ca="1"/>
        <v>0</v>
      </c>
      <c r="Q379">
        <f ca="1"/>
        <v>0</v>
      </c>
      <c r="R379">
        <f ca="1"/>
        <v>0</v>
      </c>
      <c r="S379">
        <f ca="1"/>
        <v>0</v>
      </c>
      <c r="T379">
        <f ca="1"/>
        <v>0</v>
      </c>
      <c r="U379">
        <f ca="1"/>
        <v>0</v>
      </c>
      <c r="V379">
        <f ca="1"/>
        <v>0</v>
      </c>
      <c r="W379">
        <f ca="1"/>
        <v>0</v>
      </c>
      <c r="X379">
        <f ca="1"/>
        <v>0</v>
      </c>
      <c r="Y379">
        <f ca="1"/>
        <v>0</v>
      </c>
      <c r="Z379">
        <f ca="1"/>
        <v>0</v>
      </c>
      <c r="AA379">
        <f ca="1"/>
        <v>0</v>
      </c>
      <c r="AB379">
        <f ca="1"/>
        <v>0</v>
      </c>
      <c r="AC379">
        <f ca="1"/>
        <v>0</v>
      </c>
      <c r="AD379">
        <f ca="1"/>
        <v>0</v>
      </c>
      <c r="AE379">
        <f ca="1"/>
        <v>0</v>
      </c>
      <c r="AF379">
        <f ca="1"/>
        <v>0</v>
      </c>
      <c r="AG379">
        <f ca="1"/>
        <v>0</v>
      </c>
      <c r="AH379">
        <f ca="1"/>
        <v>0</v>
      </c>
      <c r="AI379">
        <f ca="1"/>
        <v>0</v>
      </c>
      <c r="AJ379">
        <f ca="1"/>
        <v>0</v>
      </c>
      <c r="AK379">
        <f ca="1"/>
        <v>0</v>
      </c>
      <c r="AL379">
        <f ca="1"/>
        <v>0</v>
      </c>
      <c r="AM379">
        <f ca="1"/>
        <v>0</v>
      </c>
      <c r="AN379">
        <f ca="1"/>
        <v>0</v>
      </c>
      <c r="AO379">
        <f ca="1"/>
        <v>0</v>
      </c>
      <c r="AP379">
        <f ca="1"/>
        <v>0</v>
      </c>
      <c r="AQ379">
        <f ca="1"/>
        <v>0</v>
      </c>
      <c r="AR379">
        <f ca="1"/>
        <v>0</v>
      </c>
      <c r="AS379">
        <f ca="1"/>
        <v>0</v>
      </c>
      <c r="AT379">
        <f ca="1"/>
        <v>0</v>
      </c>
      <c r="AU379">
        <f ca="1"/>
        <v>0</v>
      </c>
      <c r="AV379">
        <f ca="1"/>
        <v>0</v>
      </c>
      <c r="AW379">
        <f ca="1"/>
        <v>0</v>
      </c>
      <c r="AX379">
        <f ca="1"/>
        <v>0</v>
      </c>
      <c r="AY379">
        <f ca="1"/>
        <v>0</v>
      </c>
      <c r="AZ379">
        <f ca="1"/>
        <v>0</v>
      </c>
      <c r="BA379">
        <f ca="1"/>
        <v>0</v>
      </c>
      <c r="BB379">
        <f ca="1"/>
        <v>0</v>
      </c>
      <c r="BC379">
        <f ca="1"/>
        <v>0</v>
      </c>
      <c r="BD379">
        <f ca="1"/>
        <v>0</v>
      </c>
      <c r="BE379">
        <f ca="1"/>
        <v>0</v>
      </c>
      <c r="BF379">
        <f ca="1"/>
        <v>0</v>
      </c>
      <c r="BG379">
        <f ca="1"/>
        <v>0</v>
      </c>
      <c r="BH379">
        <f ca="1"/>
        <v>0</v>
      </c>
      <c r="BI379">
        <f ca="1"/>
        <v>0</v>
      </c>
      <c r="BJ379">
        <f ca="1"/>
        <v>0</v>
      </c>
      <c r="BK379" s="331">
        <f ca="1"/>
        <v>0</v>
      </c>
    </row>
    <row r="380" spans="1:63" x14ac:dyDescent="0.25">
      <c r="A380" s="330" t="str" cm="1">
        <f t="array" aca="1" ref="A380" ca="1">IF(INDIRECT(ADDRESS(9+QUOTIENT(ROW(A379)-1,20),4,4,1,"Equipa de projeto")) = 0,"", _xlfn.CONCAT(1 + QUOTIENT(ROW(A379)-1,20),". ", INDIRECT(ADDRESS(9+QUOTIENT(ROW(A379)-1,20),4,4,1,"Equipa de projeto"))))</f>
        <v/>
      </c>
      <c r="B380">
        <f>Atividades!$A$109</f>
        <v>0</v>
      </c>
      <c r="C380" s="123" t="s">
        <v>48</v>
      </c>
      <c r="D380">
        <f ca="1"/>
        <v>0</v>
      </c>
      <c r="E380">
        <f ca="1"/>
        <v>0</v>
      </c>
      <c r="F380">
        <f ca="1"/>
        <v>0</v>
      </c>
      <c r="G380">
        <f ca="1"/>
        <v>0</v>
      </c>
      <c r="H380">
        <f ca="1"/>
        <v>0</v>
      </c>
      <c r="I380">
        <f ca="1"/>
        <v>0</v>
      </c>
      <c r="J380">
        <f ca="1"/>
        <v>0</v>
      </c>
      <c r="K380">
        <f ca="1"/>
        <v>0</v>
      </c>
      <c r="L380">
        <f ca="1"/>
        <v>0</v>
      </c>
      <c r="M380">
        <f ca="1"/>
        <v>0</v>
      </c>
      <c r="N380">
        <f ca="1"/>
        <v>0</v>
      </c>
      <c r="O380">
        <f ca="1"/>
        <v>0</v>
      </c>
      <c r="P380">
        <f ca="1"/>
        <v>0</v>
      </c>
      <c r="Q380">
        <f ca="1"/>
        <v>0</v>
      </c>
      <c r="R380">
        <f ca="1"/>
        <v>0</v>
      </c>
      <c r="S380">
        <f ca="1"/>
        <v>0</v>
      </c>
      <c r="T380">
        <f ca="1"/>
        <v>0</v>
      </c>
      <c r="U380">
        <f ca="1"/>
        <v>0</v>
      </c>
      <c r="V380">
        <f ca="1"/>
        <v>0</v>
      </c>
      <c r="W380">
        <f ca="1"/>
        <v>0</v>
      </c>
      <c r="X380">
        <f ca="1"/>
        <v>0</v>
      </c>
      <c r="Y380">
        <f ca="1"/>
        <v>0</v>
      </c>
      <c r="Z380">
        <f ca="1"/>
        <v>0</v>
      </c>
      <c r="AA380">
        <f ca="1"/>
        <v>0</v>
      </c>
      <c r="AB380">
        <f ca="1"/>
        <v>0</v>
      </c>
      <c r="AC380">
        <f ca="1"/>
        <v>0</v>
      </c>
      <c r="AD380">
        <f ca="1"/>
        <v>0</v>
      </c>
      <c r="AE380">
        <f ca="1"/>
        <v>0</v>
      </c>
      <c r="AF380">
        <f ca="1"/>
        <v>0</v>
      </c>
      <c r="AG380">
        <f ca="1"/>
        <v>0</v>
      </c>
      <c r="AH380">
        <f ca="1"/>
        <v>0</v>
      </c>
      <c r="AI380">
        <f ca="1"/>
        <v>0</v>
      </c>
      <c r="AJ380">
        <f ca="1"/>
        <v>0</v>
      </c>
      <c r="AK380">
        <f ca="1"/>
        <v>0</v>
      </c>
      <c r="AL380">
        <f ca="1"/>
        <v>0</v>
      </c>
      <c r="AM380">
        <f ca="1"/>
        <v>0</v>
      </c>
      <c r="AN380">
        <f ca="1"/>
        <v>0</v>
      </c>
      <c r="AO380">
        <f ca="1"/>
        <v>0</v>
      </c>
      <c r="AP380">
        <f ca="1"/>
        <v>0</v>
      </c>
      <c r="AQ380">
        <f ca="1"/>
        <v>0</v>
      </c>
      <c r="AR380">
        <f ca="1"/>
        <v>0</v>
      </c>
      <c r="AS380">
        <f ca="1"/>
        <v>0</v>
      </c>
      <c r="AT380">
        <f ca="1"/>
        <v>0</v>
      </c>
      <c r="AU380">
        <f ca="1"/>
        <v>0</v>
      </c>
      <c r="AV380">
        <f ca="1"/>
        <v>0</v>
      </c>
      <c r="AW380">
        <f ca="1"/>
        <v>0</v>
      </c>
      <c r="AX380">
        <f ca="1"/>
        <v>0</v>
      </c>
      <c r="AY380">
        <f ca="1"/>
        <v>0</v>
      </c>
      <c r="AZ380">
        <f ca="1"/>
        <v>0</v>
      </c>
      <c r="BA380">
        <f ca="1"/>
        <v>0</v>
      </c>
      <c r="BB380">
        <f ca="1"/>
        <v>0</v>
      </c>
      <c r="BC380">
        <f ca="1"/>
        <v>0</v>
      </c>
      <c r="BD380">
        <f ca="1"/>
        <v>0</v>
      </c>
      <c r="BE380">
        <f ca="1"/>
        <v>0</v>
      </c>
      <c r="BF380">
        <f ca="1"/>
        <v>0</v>
      </c>
      <c r="BG380">
        <f ca="1"/>
        <v>0</v>
      </c>
      <c r="BH380">
        <f ca="1"/>
        <v>0</v>
      </c>
      <c r="BI380">
        <f ca="1"/>
        <v>0</v>
      </c>
      <c r="BJ380">
        <f ca="1"/>
        <v>0</v>
      </c>
      <c r="BK380" s="331">
        <f ca="1"/>
        <v>0</v>
      </c>
    </row>
    <row r="381" spans="1:63" ht="15.75" thickBot="1" x14ac:dyDescent="0.3">
      <c r="A381" s="332" t="str" cm="1">
        <f t="array" aca="1" ref="A381" ca="1">IF(INDIRECT(ADDRESS(9+QUOTIENT(ROW(A380)-1,20),4,4,1,"Equipa de projeto")) = 0,"", _xlfn.CONCAT(1 + QUOTIENT(ROW(A380)-1,20),". ", INDIRECT(ADDRESS(9+QUOTIENT(ROW(A380)-1,20),4,4,1,"Equipa de projeto"))))</f>
        <v/>
      </c>
      <c r="B381" s="333">
        <f>Atividades!$A$109</f>
        <v>0</v>
      </c>
      <c r="C381" s="334" t="s">
        <v>49</v>
      </c>
      <c r="D381" s="333">
        <f ca="1"/>
        <v>0</v>
      </c>
      <c r="E381" s="333">
        <f ca="1"/>
        <v>0</v>
      </c>
      <c r="F381" s="333">
        <f ca="1"/>
        <v>0</v>
      </c>
      <c r="G381" s="333">
        <f ca="1"/>
        <v>0</v>
      </c>
      <c r="H381" s="333">
        <f ca="1"/>
        <v>0</v>
      </c>
      <c r="I381" s="333">
        <f ca="1"/>
        <v>0</v>
      </c>
      <c r="J381" s="333">
        <f ca="1"/>
        <v>0</v>
      </c>
      <c r="K381" s="333">
        <f ca="1"/>
        <v>0</v>
      </c>
      <c r="L381" s="333">
        <f ca="1"/>
        <v>0</v>
      </c>
      <c r="M381" s="333">
        <f ca="1"/>
        <v>0</v>
      </c>
      <c r="N381" s="333">
        <f ca="1"/>
        <v>0</v>
      </c>
      <c r="O381" s="333">
        <f ca="1"/>
        <v>0</v>
      </c>
      <c r="P381" s="333">
        <f ca="1"/>
        <v>0</v>
      </c>
      <c r="Q381" s="333">
        <f ca="1"/>
        <v>0</v>
      </c>
      <c r="R381" s="333">
        <f ca="1"/>
        <v>0</v>
      </c>
      <c r="S381" s="333">
        <f ca="1"/>
        <v>0</v>
      </c>
      <c r="T381" s="333">
        <f ca="1"/>
        <v>0</v>
      </c>
      <c r="U381" s="333">
        <f ca="1"/>
        <v>0</v>
      </c>
      <c r="V381" s="333">
        <f ca="1"/>
        <v>0</v>
      </c>
      <c r="W381" s="333">
        <f ca="1"/>
        <v>0</v>
      </c>
      <c r="X381" s="333">
        <f ca="1"/>
        <v>0</v>
      </c>
      <c r="Y381" s="333">
        <f ca="1"/>
        <v>0</v>
      </c>
      <c r="Z381" s="333">
        <f ca="1"/>
        <v>0</v>
      </c>
      <c r="AA381" s="333">
        <f ca="1"/>
        <v>0</v>
      </c>
      <c r="AB381" s="333">
        <f ca="1"/>
        <v>0</v>
      </c>
      <c r="AC381" s="333">
        <f ca="1"/>
        <v>0</v>
      </c>
      <c r="AD381" s="333">
        <f ca="1"/>
        <v>0</v>
      </c>
      <c r="AE381" s="333">
        <f ca="1"/>
        <v>0</v>
      </c>
      <c r="AF381" s="333">
        <f ca="1"/>
        <v>0</v>
      </c>
      <c r="AG381" s="333">
        <f ca="1"/>
        <v>0</v>
      </c>
      <c r="AH381" s="333">
        <f ca="1"/>
        <v>0</v>
      </c>
      <c r="AI381" s="333">
        <f ca="1"/>
        <v>0</v>
      </c>
      <c r="AJ381" s="333">
        <f ca="1"/>
        <v>0</v>
      </c>
      <c r="AK381" s="333">
        <f ca="1"/>
        <v>0</v>
      </c>
      <c r="AL381" s="333">
        <f ca="1"/>
        <v>0</v>
      </c>
      <c r="AM381" s="333">
        <f ca="1"/>
        <v>0</v>
      </c>
      <c r="AN381" s="333">
        <f ca="1"/>
        <v>0</v>
      </c>
      <c r="AO381" s="333">
        <f ca="1"/>
        <v>0</v>
      </c>
      <c r="AP381" s="333">
        <f ca="1"/>
        <v>0</v>
      </c>
      <c r="AQ381" s="333">
        <f ca="1"/>
        <v>0</v>
      </c>
      <c r="AR381" s="333">
        <f ca="1"/>
        <v>0</v>
      </c>
      <c r="AS381" s="333">
        <f ca="1"/>
        <v>0</v>
      </c>
      <c r="AT381" s="333">
        <f ca="1"/>
        <v>0</v>
      </c>
      <c r="AU381" s="333">
        <f ca="1"/>
        <v>0</v>
      </c>
      <c r="AV381" s="333">
        <f ca="1"/>
        <v>0</v>
      </c>
      <c r="AW381" s="333">
        <f ca="1"/>
        <v>0</v>
      </c>
      <c r="AX381" s="333">
        <f ca="1"/>
        <v>0</v>
      </c>
      <c r="AY381" s="333">
        <f ca="1"/>
        <v>0</v>
      </c>
      <c r="AZ381" s="333">
        <f ca="1"/>
        <v>0</v>
      </c>
      <c r="BA381" s="333">
        <f ca="1"/>
        <v>0</v>
      </c>
      <c r="BB381" s="333">
        <f ca="1"/>
        <v>0</v>
      </c>
      <c r="BC381" s="333">
        <f ca="1"/>
        <v>0</v>
      </c>
      <c r="BD381" s="333">
        <f ca="1"/>
        <v>0</v>
      </c>
      <c r="BE381" s="333">
        <f ca="1"/>
        <v>0</v>
      </c>
      <c r="BF381" s="333">
        <f ca="1"/>
        <v>0</v>
      </c>
      <c r="BG381" s="333">
        <f ca="1"/>
        <v>0</v>
      </c>
      <c r="BH381" s="333">
        <f ca="1"/>
        <v>0</v>
      </c>
      <c r="BI381" s="333">
        <f ca="1"/>
        <v>0</v>
      </c>
      <c r="BJ381" s="333">
        <f ca="1"/>
        <v>0</v>
      </c>
      <c r="BK381" s="335">
        <f ca="1"/>
        <v>0</v>
      </c>
    </row>
    <row r="382" spans="1:63" x14ac:dyDescent="0.25">
      <c r="A382" s="325" t="str" cm="1">
        <f t="array" aca="1" ref="A382" ca="1">IF(INDIRECT(ADDRESS(9+QUOTIENT(ROW(A381)-1,20),4,4,1,"Equipa de projeto")) = 0,"", _xlfn.CONCAT(1 + QUOTIENT(ROW(A381)-1,20),". ", INDIRECT(ADDRESS(9+QUOTIENT(ROW(A381)-1,20),4,4,1,"Equipa de projeto"))))</f>
        <v/>
      </c>
      <c r="B382" s="326">
        <f>Atividades!$A$1</f>
        <v>0</v>
      </c>
      <c r="C382" s="327" t="s">
        <v>48</v>
      </c>
      <c r="D382" s="328" cm="1">
        <f t="array" aca="1" ref="D382:D401" ca="1">IFERROR(SUMIFS(INDIRECT(_xlfn.CONCAT("'",$A382,"'!",ADDRESS(130,COLUMN(E:E),2),":",ADDRESS(229,COLUMN(E:E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E:E),4,1,Resumo_Horas!$A382)),0)</f>
        <v>0</v>
      </c>
      <c r="E382" s="328" cm="1">
        <f t="array" aca="1" ref="E382:E401" ca="1">IFERROR(SUMIFS(INDIRECT(_xlfn.CONCAT("'",$A382,"'!",ADDRESS(130,COLUMN(F:F),2),":",ADDRESS(229,COLUMN(F:F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F:F),4,1,Resumo_Horas!$A382)),0)</f>
        <v>0</v>
      </c>
      <c r="F382" s="328" cm="1">
        <f t="array" aca="1" ref="F382:F401" ca="1">IFERROR(SUMIFS(INDIRECT(_xlfn.CONCAT("'",$A382,"'!",ADDRESS(130,COLUMN(G:G),2),":",ADDRESS(229,COLUMN(G:G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G:G),4,1,Resumo_Horas!$A382)),0)</f>
        <v>0</v>
      </c>
      <c r="G382" s="328" cm="1">
        <f t="array" aca="1" ref="G382:G401" ca="1">IFERROR(SUMIFS(INDIRECT(_xlfn.CONCAT("'",$A382,"'!",ADDRESS(130,COLUMN(H:H),2),":",ADDRESS(229,COLUMN(H:H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H:H),4,1,Resumo_Horas!$A382)),0)</f>
        <v>0</v>
      </c>
      <c r="H382" s="328" cm="1">
        <f t="array" aca="1" ref="H382:H401" ca="1">IFERROR(SUMIFS(INDIRECT(_xlfn.CONCAT("'",$A382,"'!",ADDRESS(130,COLUMN(I:I),2),":",ADDRESS(229,COLUMN(I:I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I:I),4,1,Resumo_Horas!$A382)),0)</f>
        <v>0</v>
      </c>
      <c r="I382" s="328" cm="1">
        <f t="array" aca="1" ref="I382:I401" ca="1">IFERROR(SUMIFS(INDIRECT(_xlfn.CONCAT("'",$A382,"'!",ADDRESS(130,COLUMN(J:J),2),":",ADDRESS(229,COLUMN(J:J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J:J),4,1,Resumo_Horas!$A382)),0)</f>
        <v>0</v>
      </c>
      <c r="J382" s="328" cm="1">
        <f t="array" aca="1" ref="J382:J401" ca="1">IFERROR(SUMIFS(INDIRECT(_xlfn.CONCAT("'",$A382,"'!",ADDRESS(130,COLUMN(K:K),2),":",ADDRESS(229,COLUMN(K:K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K:K),4,1,Resumo_Horas!$A382)),0)</f>
        <v>0</v>
      </c>
      <c r="K382" s="328" cm="1">
        <f t="array" aca="1" ref="K382:K401" ca="1">IFERROR(SUMIFS(INDIRECT(_xlfn.CONCAT("'",$A382,"'!",ADDRESS(130,COLUMN(L:L),2),":",ADDRESS(229,COLUMN(L:L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L:L),4,1,Resumo_Horas!$A382)),0)</f>
        <v>0</v>
      </c>
      <c r="L382" s="328" cm="1">
        <f t="array" aca="1" ref="L382:L401" ca="1">IFERROR(SUMIFS(INDIRECT(_xlfn.CONCAT("'",$A382,"'!",ADDRESS(130,COLUMN(M:M),2),":",ADDRESS(229,COLUMN(M:M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M:M),4,1,Resumo_Horas!$A382)),0)</f>
        <v>0</v>
      </c>
      <c r="M382" s="328" cm="1">
        <f t="array" aca="1" ref="M382:M401" ca="1">IFERROR(SUMIFS(INDIRECT(_xlfn.CONCAT("'",$A382,"'!",ADDRESS(130,COLUMN(N:N),2),":",ADDRESS(229,COLUMN(N:N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N:N),4,1,Resumo_Horas!$A382)),0)</f>
        <v>0</v>
      </c>
      <c r="N382" s="328" cm="1">
        <f t="array" aca="1" ref="N382:N401" ca="1">IFERROR(SUMIFS(INDIRECT(_xlfn.CONCAT("'",$A382,"'!",ADDRESS(130,COLUMN(O:O),2),":",ADDRESS(229,COLUMN(O:O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O:O),4,1,Resumo_Horas!$A382)),0)</f>
        <v>0</v>
      </c>
      <c r="O382" s="328" cm="1">
        <f t="array" aca="1" ref="O382:O401" ca="1">IFERROR(SUMIFS(INDIRECT(_xlfn.CONCAT("'",$A382,"'!",ADDRESS(130,COLUMN(P:P),2),":",ADDRESS(229,COLUMN(P:P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P:P),4,1,Resumo_Horas!$A382)),0)</f>
        <v>0</v>
      </c>
      <c r="P382" s="328" cm="1">
        <f t="array" aca="1" ref="P382:P401" ca="1">IFERROR(SUMIFS(INDIRECT(_xlfn.CONCAT("'",$A382,"'!",ADDRESS(130,COLUMN(Q:Q),2),":",ADDRESS(229,COLUMN(Q:Q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Q:Q),4,1,Resumo_Horas!$A382)),0)</f>
        <v>0</v>
      </c>
      <c r="Q382" s="328" cm="1">
        <f t="array" aca="1" ref="Q382:Q401" ca="1">IFERROR(SUMIFS(INDIRECT(_xlfn.CONCAT("'",$A382,"'!",ADDRESS(130,COLUMN(R:R),2),":",ADDRESS(229,COLUMN(R:R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R:R),4,1,Resumo_Horas!$A382)),0)</f>
        <v>0</v>
      </c>
      <c r="R382" s="328" cm="1">
        <f t="array" aca="1" ref="R382:R401" ca="1">IFERROR(SUMIFS(INDIRECT(_xlfn.CONCAT("'",$A382,"'!",ADDRESS(130,COLUMN(S:S),2),":",ADDRESS(229,COLUMN(S:S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S:S),4,1,Resumo_Horas!$A382)),0)</f>
        <v>0</v>
      </c>
      <c r="S382" s="328" cm="1">
        <f t="array" aca="1" ref="S382:S401" ca="1">IFERROR(SUMIFS(INDIRECT(_xlfn.CONCAT("'",$A382,"'!",ADDRESS(130,COLUMN(T:T),2),":",ADDRESS(229,COLUMN(T:T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T:T),4,1,Resumo_Horas!$A382)),0)</f>
        <v>0</v>
      </c>
      <c r="T382" s="328" cm="1">
        <f t="array" aca="1" ref="T382:T401" ca="1">IFERROR(SUMIFS(INDIRECT(_xlfn.CONCAT("'",$A382,"'!",ADDRESS(130,COLUMN(U:U),2),":",ADDRESS(229,COLUMN(U:U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U:U),4,1,Resumo_Horas!$A382)),0)</f>
        <v>0</v>
      </c>
      <c r="U382" s="328" cm="1">
        <f t="array" aca="1" ref="U382:U401" ca="1">IFERROR(SUMIFS(INDIRECT(_xlfn.CONCAT("'",$A382,"'!",ADDRESS(130,COLUMN(V:V),2),":",ADDRESS(229,COLUMN(V:V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V:V),4,1,Resumo_Horas!$A382)),0)</f>
        <v>0</v>
      </c>
      <c r="V382" s="328" cm="1">
        <f t="array" aca="1" ref="V382:V401" ca="1">IFERROR(SUMIFS(INDIRECT(_xlfn.CONCAT("'",$A382,"'!",ADDRESS(130,COLUMN(W:W),2),":",ADDRESS(229,COLUMN(W:W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W:W),4,1,Resumo_Horas!$A382)),0)</f>
        <v>0</v>
      </c>
      <c r="W382" s="328" cm="1">
        <f t="array" aca="1" ref="W382:W401" ca="1">IFERROR(SUMIFS(INDIRECT(_xlfn.CONCAT("'",$A382,"'!",ADDRESS(130,COLUMN(X:X),2),":",ADDRESS(229,COLUMN(X:X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X:X),4,1,Resumo_Horas!$A382)),0)</f>
        <v>0</v>
      </c>
      <c r="X382" s="328" cm="1">
        <f t="array" aca="1" ref="X382:X401" ca="1">IFERROR(SUMIFS(INDIRECT(_xlfn.CONCAT("'",$A382,"'!",ADDRESS(130,COLUMN(Y:Y),2),":",ADDRESS(229,COLUMN(Y:Y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Y:Y),4,1,Resumo_Horas!$A382)),0)</f>
        <v>0</v>
      </c>
      <c r="Y382" s="328" cm="1">
        <f t="array" aca="1" ref="Y382:Y401" ca="1">IFERROR(SUMIFS(INDIRECT(_xlfn.CONCAT("'",$A382,"'!",ADDRESS(130,COLUMN(Z:Z),2),":",ADDRESS(229,COLUMN(Z:Z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Z:Z),4,1,Resumo_Horas!$A382)),0)</f>
        <v>0</v>
      </c>
      <c r="Z382" s="328" cm="1">
        <f t="array" aca="1" ref="Z382:Z401" ca="1">IFERROR(SUMIFS(INDIRECT(_xlfn.CONCAT("'",$A382,"'!",ADDRESS(130,COLUMN(AA:AA),2),":",ADDRESS(229,COLUMN(AA:AA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A:AA),4,1,Resumo_Horas!$A382)),0)</f>
        <v>0</v>
      </c>
      <c r="AA382" s="328" cm="1">
        <f t="array" aca="1" ref="AA382:AA401" ca="1">IFERROR(SUMIFS(INDIRECT(_xlfn.CONCAT("'",$A382,"'!",ADDRESS(130,COLUMN(AB:AB),2),":",ADDRESS(229,COLUMN(AB:AB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B:AB),4,1,Resumo_Horas!$A382)),0)</f>
        <v>0</v>
      </c>
      <c r="AB382" s="328" cm="1">
        <f t="array" aca="1" ref="AB382:AB401" ca="1">IFERROR(SUMIFS(INDIRECT(_xlfn.CONCAT("'",$A382,"'!",ADDRESS(130,COLUMN(AC:AC),2),":",ADDRESS(229,COLUMN(AC:AC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C:AC),4,1,Resumo_Horas!$A382)),0)</f>
        <v>0</v>
      </c>
      <c r="AC382" s="328" cm="1">
        <f t="array" aca="1" ref="AC382:AC401" ca="1">IFERROR(SUMIFS(INDIRECT(_xlfn.CONCAT("'",$A382,"'!",ADDRESS(130,COLUMN(AD:AD),2),":",ADDRESS(229,COLUMN(AD:AD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D:AD),4,1,Resumo_Horas!$A382)),0)</f>
        <v>0</v>
      </c>
      <c r="AD382" s="328" cm="1">
        <f t="array" aca="1" ref="AD382:AD401" ca="1">IFERROR(SUMIFS(INDIRECT(_xlfn.CONCAT("'",$A382,"'!",ADDRESS(130,COLUMN(AE:AE),2),":",ADDRESS(229,COLUMN(AE:AE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E:AE),4,1,Resumo_Horas!$A382)),0)</f>
        <v>0</v>
      </c>
      <c r="AE382" s="328" cm="1">
        <f t="array" aca="1" ref="AE382:AE401" ca="1">IFERROR(SUMIFS(INDIRECT(_xlfn.CONCAT("'",$A382,"'!",ADDRESS(130,COLUMN(AF:AF),2),":",ADDRESS(229,COLUMN(AF:AF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F:AF),4,1,Resumo_Horas!$A382)),0)</f>
        <v>0</v>
      </c>
      <c r="AF382" s="328" cm="1">
        <f t="array" aca="1" ref="AF382:AF401" ca="1">IFERROR(SUMIFS(INDIRECT(_xlfn.CONCAT("'",$A382,"'!",ADDRESS(130,COLUMN(AG:AG),2),":",ADDRESS(229,COLUMN(AG:AG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G:AG),4,1,Resumo_Horas!$A382)),0)</f>
        <v>0</v>
      </c>
      <c r="AG382" s="328" cm="1">
        <f t="array" aca="1" ref="AG382:AG401" ca="1">IFERROR(SUMIFS(INDIRECT(_xlfn.CONCAT("'",$A382,"'!",ADDRESS(130,COLUMN(AH:AH),2),":",ADDRESS(229,COLUMN(AH:AH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H:AH),4,1,Resumo_Horas!$A382)),0)</f>
        <v>0</v>
      </c>
      <c r="AH382" s="328" cm="1">
        <f t="array" aca="1" ref="AH382:AH401" ca="1">IFERROR(SUMIFS(INDIRECT(_xlfn.CONCAT("'",$A382,"'!",ADDRESS(130,COLUMN(AI:AI),2),":",ADDRESS(229,COLUMN(AI:AI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I:AI),4,1,Resumo_Horas!$A382)),0)</f>
        <v>0</v>
      </c>
      <c r="AI382" s="328" cm="1">
        <f t="array" aca="1" ref="AI382:AI401" ca="1">IFERROR(SUMIFS(INDIRECT(_xlfn.CONCAT("'",$A382,"'!",ADDRESS(130,COLUMN(AJ:AJ),2),":",ADDRESS(229,COLUMN(AJ:AJ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J:AJ),4,1,Resumo_Horas!$A382)),0)</f>
        <v>0</v>
      </c>
      <c r="AJ382" s="328" cm="1">
        <f t="array" aca="1" ref="AJ382:AJ401" ca="1">IFERROR(SUMIFS(INDIRECT(_xlfn.CONCAT("'",$A382,"'!",ADDRESS(130,COLUMN(AK:AK),2),":",ADDRESS(229,COLUMN(AK:AK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K:AK),4,1,Resumo_Horas!$A382)),0)</f>
        <v>0</v>
      </c>
      <c r="AK382" s="328" cm="1">
        <f t="array" aca="1" ref="AK382:AK401" ca="1">IFERROR(SUMIFS(INDIRECT(_xlfn.CONCAT("'",$A382,"'!",ADDRESS(130,COLUMN(AL:AL),2),":",ADDRESS(229,COLUMN(AL:AL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L:AL),4,1,Resumo_Horas!$A382)),0)</f>
        <v>0</v>
      </c>
      <c r="AL382" s="328" cm="1">
        <f t="array" aca="1" ref="AL382:AL401" ca="1">IFERROR(SUMIFS(INDIRECT(_xlfn.CONCAT("'",$A382,"'!",ADDRESS(130,COLUMN(AM:AM),2),":",ADDRESS(229,COLUMN(AM:AM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M:AM),4,1,Resumo_Horas!$A382)),0)</f>
        <v>0</v>
      </c>
      <c r="AM382" s="328" cm="1">
        <f t="array" aca="1" ref="AM382:AM401" ca="1">IFERROR(SUMIFS(INDIRECT(_xlfn.CONCAT("'",$A382,"'!",ADDRESS(130,COLUMN(AN:AN),2),":",ADDRESS(229,COLUMN(AN:AN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N:AN),4,1,Resumo_Horas!$A382)),0)</f>
        <v>0</v>
      </c>
      <c r="AN382" s="328" cm="1">
        <f t="array" aca="1" ref="AN382:AN401" ca="1">IFERROR(SUMIFS(INDIRECT(_xlfn.CONCAT("'",$A382,"'!",ADDRESS(130,COLUMN(AO:AO),2),":",ADDRESS(229,COLUMN(AO:AO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O:AO),4,1,Resumo_Horas!$A382)),0)</f>
        <v>0</v>
      </c>
      <c r="AO382" s="328" cm="1">
        <f t="array" aca="1" ref="AO382:AO401" ca="1">IFERROR(SUMIFS(INDIRECT(_xlfn.CONCAT("'",$A382,"'!",ADDRESS(130,COLUMN(AP:AP),2),":",ADDRESS(229,COLUMN(AP:AP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P:AP),4,1,Resumo_Horas!$A382)),0)</f>
        <v>0</v>
      </c>
      <c r="AP382" s="328" cm="1">
        <f t="array" aca="1" ref="AP382:AP401" ca="1">IFERROR(SUMIFS(INDIRECT(_xlfn.CONCAT("'",$A382,"'!",ADDRESS(130,COLUMN(AQ:AQ),2),":",ADDRESS(229,COLUMN(AQ:AQ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Q:AQ),4,1,Resumo_Horas!$A382)),0)</f>
        <v>0</v>
      </c>
      <c r="AQ382" s="328" cm="1">
        <f t="array" aca="1" ref="AQ382:AQ401" ca="1">IFERROR(SUMIFS(INDIRECT(_xlfn.CONCAT("'",$A382,"'!",ADDRESS(130,COLUMN(AR:AR),2),":",ADDRESS(229,COLUMN(AR:AR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R:AR),4,1,Resumo_Horas!$A382)),0)</f>
        <v>0</v>
      </c>
      <c r="AR382" s="328" cm="1">
        <f t="array" aca="1" ref="AR382:AR401" ca="1">IFERROR(SUMIFS(INDIRECT(_xlfn.CONCAT("'",$A382,"'!",ADDRESS(130,COLUMN(AS:AS),2),":",ADDRESS(229,COLUMN(AS:AS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S:AS),4,1,Resumo_Horas!$A382)),0)</f>
        <v>0</v>
      </c>
      <c r="AS382" s="328" cm="1">
        <f t="array" aca="1" ref="AS382:AS401" ca="1">IFERROR(SUMIFS(INDIRECT(_xlfn.CONCAT("'",$A382,"'!",ADDRESS(130,COLUMN(AT:AT),2),":",ADDRESS(229,COLUMN(AT:AT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T:AT),4,1,Resumo_Horas!$A382)),0)</f>
        <v>0</v>
      </c>
      <c r="AT382" s="328" cm="1">
        <f t="array" aca="1" ref="AT382:AT401" ca="1">IFERROR(SUMIFS(INDIRECT(_xlfn.CONCAT("'",$A382,"'!",ADDRESS(130,COLUMN(AU:AU),2),":",ADDRESS(229,COLUMN(AU:AU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U:AU),4,1,Resumo_Horas!$A382)),0)</f>
        <v>0</v>
      </c>
      <c r="AU382" s="328" cm="1">
        <f t="array" aca="1" ref="AU382:AU401" ca="1">IFERROR(SUMIFS(INDIRECT(_xlfn.CONCAT("'",$A382,"'!",ADDRESS(130,COLUMN(AV:AV),2),":",ADDRESS(229,COLUMN(AV:AV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V:AV),4,1,Resumo_Horas!$A382)),0)</f>
        <v>0</v>
      </c>
      <c r="AV382" s="328" cm="1">
        <f t="array" aca="1" ref="AV382:AV401" ca="1">IFERROR(SUMIFS(INDIRECT(_xlfn.CONCAT("'",$A382,"'!",ADDRESS(130,COLUMN(AW:AW),2),":",ADDRESS(229,COLUMN(AW:AW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W:AW),4,1,Resumo_Horas!$A382)),0)</f>
        <v>0</v>
      </c>
      <c r="AW382" s="328" cm="1">
        <f t="array" aca="1" ref="AW382:AW401" ca="1">IFERROR(SUMIFS(INDIRECT(_xlfn.CONCAT("'",$A382,"'!",ADDRESS(130,COLUMN(AX:AX),2),":",ADDRESS(229,COLUMN(AX:AX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X:AX),4,1,Resumo_Horas!$A382)),0)</f>
        <v>0</v>
      </c>
      <c r="AX382" s="328" cm="1">
        <f t="array" aca="1" ref="AX382:AX401" ca="1">IFERROR(SUMIFS(INDIRECT(_xlfn.CONCAT("'",$A382,"'!",ADDRESS(130,COLUMN(AY:AY),2),":",ADDRESS(229,COLUMN(AY:AY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Y:AY),4,1,Resumo_Horas!$A382)),0)</f>
        <v>0</v>
      </c>
      <c r="AY382" s="328" cm="1">
        <f t="array" aca="1" ref="AY382:AY401" ca="1">IFERROR(SUMIFS(INDIRECT(_xlfn.CONCAT("'",$A382,"'!",ADDRESS(130,COLUMN(AZ:AZ),2),":",ADDRESS(229,COLUMN(AZ:AZ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AZ:AZ),4,1,Resumo_Horas!$A382)),0)</f>
        <v>0</v>
      </c>
      <c r="AZ382" s="328" cm="1">
        <f t="array" aca="1" ref="AZ382:AZ401" ca="1">IFERROR(SUMIFS(INDIRECT(_xlfn.CONCAT("'",$A382,"'!",ADDRESS(130,COLUMN(BA:BA),2),":",ADDRESS(229,COLUMN(BA:BA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A:BA),4,1,Resumo_Horas!$A382)),0)</f>
        <v>0</v>
      </c>
      <c r="BA382" s="328" cm="1">
        <f t="array" aca="1" ref="BA382:BA401" ca="1">IFERROR(SUMIFS(INDIRECT(_xlfn.CONCAT("'",$A382,"'!",ADDRESS(130,COLUMN(BB:BB),2),":",ADDRESS(229,COLUMN(BB:BB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B:BB),4,1,Resumo_Horas!$A382)),0)</f>
        <v>0</v>
      </c>
      <c r="BB382" s="328" cm="1">
        <f t="array" aca="1" ref="BB382:BB401" ca="1">IFERROR(SUMIFS(INDIRECT(_xlfn.CONCAT("'",$A382,"'!",ADDRESS(130,COLUMN(BC:BC),2),":",ADDRESS(229,COLUMN(BC:BC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C:BC),4,1,Resumo_Horas!$A382)),0)</f>
        <v>0</v>
      </c>
      <c r="BC382" s="328" cm="1">
        <f t="array" aca="1" ref="BC382:BC401" ca="1">IFERROR(SUMIFS(INDIRECT(_xlfn.CONCAT("'",$A382,"'!",ADDRESS(130,COLUMN(BD:BD),2),":",ADDRESS(229,COLUMN(BD:BD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D:BD),4,1,Resumo_Horas!$A382)),0)</f>
        <v>0</v>
      </c>
      <c r="BD382" s="328" cm="1">
        <f t="array" aca="1" ref="BD382:BD401" ca="1">IFERROR(SUMIFS(INDIRECT(_xlfn.CONCAT("'",$A382,"'!",ADDRESS(130,COLUMN(BE:BE),2),":",ADDRESS(229,COLUMN(BE:BE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E:BE),4,1,Resumo_Horas!$A382)),0)</f>
        <v>0</v>
      </c>
      <c r="BE382" s="328" cm="1">
        <f t="array" aca="1" ref="BE382:BE401" ca="1">IFERROR(SUMIFS(INDIRECT(_xlfn.CONCAT("'",$A382,"'!",ADDRESS(130,COLUMN(BF:BF),2),":",ADDRESS(229,COLUMN(BF:BF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F:BF),4,1,Resumo_Horas!$A382)),0)</f>
        <v>0</v>
      </c>
      <c r="BF382" s="328" cm="1">
        <f t="array" aca="1" ref="BF382:BF401" ca="1">IFERROR(SUMIFS(INDIRECT(_xlfn.CONCAT("'",$A382,"'!",ADDRESS(130,COLUMN(BG:BG),2),":",ADDRESS(229,COLUMN(BG:BG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G:BG),4,1,Resumo_Horas!$A382)),0)</f>
        <v>0</v>
      </c>
      <c r="BG382" s="328" cm="1">
        <f t="array" aca="1" ref="BG382:BG401" ca="1">IFERROR(SUMIFS(INDIRECT(_xlfn.CONCAT("'",$A382,"'!",ADDRESS(130,COLUMN(BH:BH),2),":",ADDRESS(229,COLUMN(BH:BH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H:BH),4,1,Resumo_Horas!$A382)),0)</f>
        <v>0</v>
      </c>
      <c r="BH382" s="328" cm="1">
        <f t="array" aca="1" ref="BH382:BH401" ca="1">IFERROR(SUMIFS(INDIRECT(_xlfn.CONCAT("'",$A382,"'!",ADDRESS(130,COLUMN(BI:BI),2),":",ADDRESS(229,COLUMN(BI:BI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I:BI),4,1,Resumo_Horas!$A382)),0)</f>
        <v>0</v>
      </c>
      <c r="BI382" s="328" cm="1">
        <f t="array" aca="1" ref="BI382:BI401" ca="1">IFERROR(SUMIFS(INDIRECT(_xlfn.CONCAT("'",$A382,"'!",ADDRESS(130,COLUMN(BJ:BJ),2),":",ADDRESS(229,COLUMN(BJ:BJ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J:BJ),4,1,Resumo_Horas!$A382)),0)</f>
        <v>0</v>
      </c>
      <c r="BJ382" s="328" cm="1">
        <f t="array" aca="1" ref="BJ382:BJ401" ca="1">IFERROR(SUMIFS(INDIRECT(_xlfn.CONCAT("'",$A382,"'!",ADDRESS(130,COLUMN(BK:BK),2),":",ADDRESS(229,COLUMN(BK:BK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K:BK),4,1,Resumo_Horas!$A382)),0)</f>
        <v>0</v>
      </c>
      <c r="BK382" s="329" cm="1">
        <f t="array" aca="1" ref="BK382:BK401" ca="1">IFERROR(SUMIFS(INDIRECT(_xlfn.CONCAT("'",$A382,"'!",ADDRESS(130,COLUMN(BL:BL),2),":",ADDRESS(229,COLUMN(BL:BL),2))),INDIRECT(_xlfn.CONCAT("'",$A382,"'!",ADDRESS(130,COLUMN($B:$B),1),":",ADDRESS(229,COLUMN($B:$B),1))),Resumo_Horas!$B382:$B401,INDIRECT(_xlfn.CONCAT("'",$A382,"'!",ADDRESS(130,COLUMN($C:$C),1),":",ADDRESS(229,COLUMN($C:$C),1))),Resumo_Horas!$C382:$C401)*INDIRECT(ADDRESS(7,COLUMN(BL:BL),4,1,Resumo_Horas!$A382)),0)</f>
        <v>0</v>
      </c>
    </row>
    <row r="383" spans="1:63" x14ac:dyDescent="0.25">
      <c r="A383" s="330" t="str" cm="1">
        <f t="array" aca="1" ref="A383" ca="1">IF(INDIRECT(ADDRESS(9+QUOTIENT(ROW(A382)-1,20),4,4,1,"Equipa de projeto")) = 0,"", _xlfn.CONCAT(1 + QUOTIENT(ROW(A382)-1,20),". ", INDIRECT(ADDRESS(9+QUOTIENT(ROW(A382)-1,20),4,4,1,"Equipa de projeto"))))</f>
        <v/>
      </c>
      <c r="B383">
        <f>Atividades!$A$1</f>
        <v>0</v>
      </c>
      <c r="C383" s="123" t="s">
        <v>49</v>
      </c>
      <c r="D383">
        <f ca="1"/>
        <v>0</v>
      </c>
      <c r="E383">
        <f ca="1"/>
        <v>0</v>
      </c>
      <c r="F383">
        <f ca="1"/>
        <v>0</v>
      </c>
      <c r="G383">
        <f ca="1"/>
        <v>0</v>
      </c>
      <c r="H383">
        <f ca="1"/>
        <v>0</v>
      </c>
      <c r="I383">
        <f ca="1"/>
        <v>0</v>
      </c>
      <c r="J383">
        <f ca="1"/>
        <v>0</v>
      </c>
      <c r="K383">
        <f ca="1"/>
        <v>0</v>
      </c>
      <c r="L383">
        <f ca="1"/>
        <v>0</v>
      </c>
      <c r="M383">
        <f ca="1"/>
        <v>0</v>
      </c>
      <c r="N383">
        <f ca="1"/>
        <v>0</v>
      </c>
      <c r="O383">
        <f ca="1"/>
        <v>0</v>
      </c>
      <c r="P383">
        <f ca="1"/>
        <v>0</v>
      </c>
      <c r="Q383">
        <f ca="1"/>
        <v>0</v>
      </c>
      <c r="R383">
        <f ca="1"/>
        <v>0</v>
      </c>
      <c r="S383">
        <f ca="1"/>
        <v>0</v>
      </c>
      <c r="T383">
        <f ca="1"/>
        <v>0</v>
      </c>
      <c r="U383">
        <f ca="1"/>
        <v>0</v>
      </c>
      <c r="V383">
        <f ca="1"/>
        <v>0</v>
      </c>
      <c r="W383">
        <f ca="1"/>
        <v>0</v>
      </c>
      <c r="X383">
        <f ca="1"/>
        <v>0</v>
      </c>
      <c r="Y383">
        <f ca="1"/>
        <v>0</v>
      </c>
      <c r="Z383">
        <f ca="1"/>
        <v>0</v>
      </c>
      <c r="AA383">
        <f ca="1"/>
        <v>0</v>
      </c>
      <c r="AB383">
        <f ca="1"/>
        <v>0</v>
      </c>
      <c r="AC383">
        <f ca="1"/>
        <v>0</v>
      </c>
      <c r="AD383">
        <f ca="1"/>
        <v>0</v>
      </c>
      <c r="AE383">
        <f ca="1"/>
        <v>0</v>
      </c>
      <c r="AF383">
        <f ca="1"/>
        <v>0</v>
      </c>
      <c r="AG383">
        <f ca="1"/>
        <v>0</v>
      </c>
      <c r="AH383">
        <f ca="1"/>
        <v>0</v>
      </c>
      <c r="AI383">
        <f ca="1"/>
        <v>0</v>
      </c>
      <c r="AJ383">
        <f ca="1"/>
        <v>0</v>
      </c>
      <c r="AK383">
        <f ca="1"/>
        <v>0</v>
      </c>
      <c r="AL383">
        <f ca="1"/>
        <v>0</v>
      </c>
      <c r="AM383">
        <f ca="1"/>
        <v>0</v>
      </c>
      <c r="AN383">
        <f ca="1"/>
        <v>0</v>
      </c>
      <c r="AO383">
        <f ca="1"/>
        <v>0</v>
      </c>
      <c r="AP383">
        <f ca="1"/>
        <v>0</v>
      </c>
      <c r="AQ383">
        <f ca="1"/>
        <v>0</v>
      </c>
      <c r="AR383">
        <f ca="1"/>
        <v>0</v>
      </c>
      <c r="AS383">
        <f ca="1"/>
        <v>0</v>
      </c>
      <c r="AT383">
        <f ca="1"/>
        <v>0</v>
      </c>
      <c r="AU383">
        <f ca="1"/>
        <v>0</v>
      </c>
      <c r="AV383">
        <f ca="1"/>
        <v>0</v>
      </c>
      <c r="AW383">
        <f ca="1"/>
        <v>0</v>
      </c>
      <c r="AX383">
        <f ca="1"/>
        <v>0</v>
      </c>
      <c r="AY383">
        <f ca="1"/>
        <v>0</v>
      </c>
      <c r="AZ383">
        <f ca="1"/>
        <v>0</v>
      </c>
      <c r="BA383">
        <f ca="1"/>
        <v>0</v>
      </c>
      <c r="BB383">
        <f ca="1"/>
        <v>0</v>
      </c>
      <c r="BC383">
        <f ca="1"/>
        <v>0</v>
      </c>
      <c r="BD383">
        <f ca="1"/>
        <v>0</v>
      </c>
      <c r="BE383">
        <f ca="1"/>
        <v>0</v>
      </c>
      <c r="BF383">
        <f ca="1"/>
        <v>0</v>
      </c>
      <c r="BG383">
        <f ca="1"/>
        <v>0</v>
      </c>
      <c r="BH383">
        <f ca="1"/>
        <v>0</v>
      </c>
      <c r="BI383">
        <f ca="1"/>
        <v>0</v>
      </c>
      <c r="BJ383">
        <f ca="1"/>
        <v>0</v>
      </c>
      <c r="BK383" s="331">
        <f ca="1"/>
        <v>0</v>
      </c>
    </row>
    <row r="384" spans="1:63" x14ac:dyDescent="0.25">
      <c r="A384" s="330" t="str" cm="1">
        <f t="array" aca="1" ref="A384" ca="1">IF(INDIRECT(ADDRESS(9+QUOTIENT(ROW(A383)-1,20),4,4,1,"Equipa de projeto")) = 0,"", _xlfn.CONCAT(1 + QUOTIENT(ROW(A383)-1,20),". ", INDIRECT(ADDRESS(9+QUOTIENT(ROW(A383)-1,20),4,4,1,"Equipa de projeto"))))</f>
        <v/>
      </c>
      <c r="B384">
        <f>Atividades!$A$13</f>
        <v>0</v>
      </c>
      <c r="C384" s="123" t="s">
        <v>48</v>
      </c>
      <c r="D384">
        <f ca="1"/>
        <v>0</v>
      </c>
      <c r="E384">
        <f ca="1"/>
        <v>0</v>
      </c>
      <c r="F384">
        <f ca="1"/>
        <v>0</v>
      </c>
      <c r="G384">
        <f ca="1"/>
        <v>0</v>
      </c>
      <c r="H384">
        <f ca="1"/>
        <v>0</v>
      </c>
      <c r="I384">
        <f ca="1"/>
        <v>0</v>
      </c>
      <c r="J384">
        <f ca="1"/>
        <v>0</v>
      </c>
      <c r="K384">
        <f ca="1"/>
        <v>0</v>
      </c>
      <c r="L384">
        <f ca="1"/>
        <v>0</v>
      </c>
      <c r="M384">
        <f ca="1"/>
        <v>0</v>
      </c>
      <c r="N384">
        <f ca="1"/>
        <v>0</v>
      </c>
      <c r="O384">
        <f ca="1"/>
        <v>0</v>
      </c>
      <c r="P384">
        <f ca="1"/>
        <v>0</v>
      </c>
      <c r="Q384">
        <f ca="1"/>
        <v>0</v>
      </c>
      <c r="R384">
        <f ca="1"/>
        <v>0</v>
      </c>
      <c r="S384">
        <f ca="1"/>
        <v>0</v>
      </c>
      <c r="T384">
        <f ca="1"/>
        <v>0</v>
      </c>
      <c r="U384">
        <f ca="1"/>
        <v>0</v>
      </c>
      <c r="V384">
        <f ca="1"/>
        <v>0</v>
      </c>
      <c r="W384">
        <f ca="1"/>
        <v>0</v>
      </c>
      <c r="X384">
        <f ca="1"/>
        <v>0</v>
      </c>
      <c r="Y384">
        <f ca="1"/>
        <v>0</v>
      </c>
      <c r="Z384">
        <f ca="1"/>
        <v>0</v>
      </c>
      <c r="AA384">
        <f ca="1"/>
        <v>0</v>
      </c>
      <c r="AB384">
        <f ca="1"/>
        <v>0</v>
      </c>
      <c r="AC384">
        <f ca="1"/>
        <v>0</v>
      </c>
      <c r="AD384">
        <f ca="1"/>
        <v>0</v>
      </c>
      <c r="AE384">
        <f ca="1"/>
        <v>0</v>
      </c>
      <c r="AF384">
        <f ca="1"/>
        <v>0</v>
      </c>
      <c r="AG384">
        <f ca="1"/>
        <v>0</v>
      </c>
      <c r="AH384">
        <f ca="1"/>
        <v>0</v>
      </c>
      <c r="AI384">
        <f ca="1"/>
        <v>0</v>
      </c>
      <c r="AJ384">
        <f ca="1"/>
        <v>0</v>
      </c>
      <c r="AK384">
        <f ca="1"/>
        <v>0</v>
      </c>
      <c r="AL384">
        <f ca="1"/>
        <v>0</v>
      </c>
      <c r="AM384">
        <f ca="1"/>
        <v>0</v>
      </c>
      <c r="AN384">
        <f ca="1"/>
        <v>0</v>
      </c>
      <c r="AO384">
        <f ca="1"/>
        <v>0</v>
      </c>
      <c r="AP384">
        <f ca="1"/>
        <v>0</v>
      </c>
      <c r="AQ384">
        <f ca="1"/>
        <v>0</v>
      </c>
      <c r="AR384">
        <f ca="1"/>
        <v>0</v>
      </c>
      <c r="AS384">
        <f ca="1"/>
        <v>0</v>
      </c>
      <c r="AT384">
        <f ca="1"/>
        <v>0</v>
      </c>
      <c r="AU384">
        <f ca="1"/>
        <v>0</v>
      </c>
      <c r="AV384">
        <f ca="1"/>
        <v>0</v>
      </c>
      <c r="AW384">
        <f ca="1"/>
        <v>0</v>
      </c>
      <c r="AX384">
        <f ca="1"/>
        <v>0</v>
      </c>
      <c r="AY384">
        <f ca="1"/>
        <v>0</v>
      </c>
      <c r="AZ384">
        <f ca="1"/>
        <v>0</v>
      </c>
      <c r="BA384">
        <f ca="1"/>
        <v>0</v>
      </c>
      <c r="BB384">
        <f ca="1"/>
        <v>0</v>
      </c>
      <c r="BC384">
        <f ca="1"/>
        <v>0</v>
      </c>
      <c r="BD384">
        <f ca="1"/>
        <v>0</v>
      </c>
      <c r="BE384">
        <f ca="1"/>
        <v>0</v>
      </c>
      <c r="BF384">
        <f ca="1"/>
        <v>0</v>
      </c>
      <c r="BG384">
        <f ca="1"/>
        <v>0</v>
      </c>
      <c r="BH384">
        <f ca="1"/>
        <v>0</v>
      </c>
      <c r="BI384">
        <f ca="1"/>
        <v>0</v>
      </c>
      <c r="BJ384">
        <f ca="1"/>
        <v>0</v>
      </c>
      <c r="BK384" s="331">
        <f ca="1"/>
        <v>0</v>
      </c>
    </row>
    <row r="385" spans="1:63" x14ac:dyDescent="0.25">
      <c r="A385" s="330" t="str" cm="1">
        <f t="array" aca="1" ref="A385" ca="1">IF(INDIRECT(ADDRESS(9+QUOTIENT(ROW(A384)-1,20),4,4,1,"Equipa de projeto")) = 0,"", _xlfn.CONCAT(1 + QUOTIENT(ROW(A384)-1,20),". ", INDIRECT(ADDRESS(9+QUOTIENT(ROW(A384)-1,20),4,4,1,"Equipa de projeto"))))</f>
        <v/>
      </c>
      <c r="B385">
        <f>Atividades!$A$13</f>
        <v>0</v>
      </c>
      <c r="C385" s="123" t="s">
        <v>49</v>
      </c>
      <c r="D385">
        <f ca="1"/>
        <v>0</v>
      </c>
      <c r="E385">
        <f ca="1"/>
        <v>0</v>
      </c>
      <c r="F385">
        <f ca="1"/>
        <v>0</v>
      </c>
      <c r="G385">
        <f ca="1"/>
        <v>0</v>
      </c>
      <c r="H385">
        <f ca="1"/>
        <v>0</v>
      </c>
      <c r="I385">
        <f ca="1"/>
        <v>0</v>
      </c>
      <c r="J385">
        <f ca="1"/>
        <v>0</v>
      </c>
      <c r="K385">
        <f ca="1"/>
        <v>0</v>
      </c>
      <c r="L385">
        <f ca="1"/>
        <v>0</v>
      </c>
      <c r="M385">
        <f ca="1"/>
        <v>0</v>
      </c>
      <c r="N385">
        <f ca="1"/>
        <v>0</v>
      </c>
      <c r="O385">
        <f ca="1"/>
        <v>0</v>
      </c>
      <c r="P385">
        <f ca="1"/>
        <v>0</v>
      </c>
      <c r="Q385">
        <f ca="1"/>
        <v>0</v>
      </c>
      <c r="R385">
        <f ca="1"/>
        <v>0</v>
      </c>
      <c r="S385">
        <f ca="1"/>
        <v>0</v>
      </c>
      <c r="T385">
        <f ca="1"/>
        <v>0</v>
      </c>
      <c r="U385">
        <f ca="1"/>
        <v>0</v>
      </c>
      <c r="V385">
        <f ca="1"/>
        <v>0</v>
      </c>
      <c r="W385">
        <f ca="1"/>
        <v>0</v>
      </c>
      <c r="X385">
        <f ca="1"/>
        <v>0</v>
      </c>
      <c r="Y385">
        <f ca="1"/>
        <v>0</v>
      </c>
      <c r="Z385">
        <f ca="1"/>
        <v>0</v>
      </c>
      <c r="AA385">
        <f ca="1"/>
        <v>0</v>
      </c>
      <c r="AB385">
        <f ca="1"/>
        <v>0</v>
      </c>
      <c r="AC385">
        <f ca="1"/>
        <v>0</v>
      </c>
      <c r="AD385">
        <f ca="1"/>
        <v>0</v>
      </c>
      <c r="AE385">
        <f ca="1"/>
        <v>0</v>
      </c>
      <c r="AF385">
        <f ca="1"/>
        <v>0</v>
      </c>
      <c r="AG385">
        <f ca="1"/>
        <v>0</v>
      </c>
      <c r="AH385">
        <f ca="1"/>
        <v>0</v>
      </c>
      <c r="AI385">
        <f ca="1"/>
        <v>0</v>
      </c>
      <c r="AJ385">
        <f ca="1"/>
        <v>0</v>
      </c>
      <c r="AK385">
        <f ca="1"/>
        <v>0</v>
      </c>
      <c r="AL385">
        <f ca="1"/>
        <v>0</v>
      </c>
      <c r="AM385">
        <f ca="1"/>
        <v>0</v>
      </c>
      <c r="AN385">
        <f ca="1"/>
        <v>0</v>
      </c>
      <c r="AO385">
        <f ca="1"/>
        <v>0</v>
      </c>
      <c r="AP385">
        <f ca="1"/>
        <v>0</v>
      </c>
      <c r="AQ385">
        <f ca="1"/>
        <v>0</v>
      </c>
      <c r="AR385">
        <f ca="1"/>
        <v>0</v>
      </c>
      <c r="AS385">
        <f ca="1"/>
        <v>0</v>
      </c>
      <c r="AT385">
        <f ca="1"/>
        <v>0</v>
      </c>
      <c r="AU385">
        <f ca="1"/>
        <v>0</v>
      </c>
      <c r="AV385">
        <f ca="1"/>
        <v>0</v>
      </c>
      <c r="AW385">
        <f ca="1"/>
        <v>0</v>
      </c>
      <c r="AX385">
        <f ca="1"/>
        <v>0</v>
      </c>
      <c r="AY385">
        <f ca="1"/>
        <v>0</v>
      </c>
      <c r="AZ385">
        <f ca="1"/>
        <v>0</v>
      </c>
      <c r="BA385">
        <f ca="1"/>
        <v>0</v>
      </c>
      <c r="BB385">
        <f ca="1"/>
        <v>0</v>
      </c>
      <c r="BC385">
        <f ca="1"/>
        <v>0</v>
      </c>
      <c r="BD385">
        <f ca="1"/>
        <v>0</v>
      </c>
      <c r="BE385">
        <f ca="1"/>
        <v>0</v>
      </c>
      <c r="BF385">
        <f ca="1"/>
        <v>0</v>
      </c>
      <c r="BG385">
        <f ca="1"/>
        <v>0</v>
      </c>
      <c r="BH385">
        <f ca="1"/>
        <v>0</v>
      </c>
      <c r="BI385">
        <f ca="1"/>
        <v>0</v>
      </c>
      <c r="BJ385">
        <f ca="1"/>
        <v>0</v>
      </c>
      <c r="BK385" s="331">
        <f ca="1"/>
        <v>0</v>
      </c>
    </row>
    <row r="386" spans="1:63" x14ac:dyDescent="0.25">
      <c r="A386" s="330" t="str" cm="1">
        <f t="array" aca="1" ref="A386" ca="1">IF(INDIRECT(ADDRESS(9+QUOTIENT(ROW(A385)-1,20),4,4,1,"Equipa de projeto")) = 0,"", _xlfn.CONCAT(1 + QUOTIENT(ROW(A385)-1,20),". ", INDIRECT(ADDRESS(9+QUOTIENT(ROW(A385)-1,20),4,4,1,"Equipa de projeto"))))</f>
        <v/>
      </c>
      <c r="B386">
        <f>Atividades!$A$25</f>
        <v>0</v>
      </c>
      <c r="C386" s="123" t="s">
        <v>48</v>
      </c>
      <c r="D386">
        <f ca="1"/>
        <v>0</v>
      </c>
      <c r="E386">
        <f ca="1"/>
        <v>0</v>
      </c>
      <c r="F386">
        <f ca="1"/>
        <v>0</v>
      </c>
      <c r="G386">
        <f ca="1"/>
        <v>0</v>
      </c>
      <c r="H386">
        <f ca="1"/>
        <v>0</v>
      </c>
      <c r="I386">
        <f ca="1"/>
        <v>0</v>
      </c>
      <c r="J386">
        <f ca="1"/>
        <v>0</v>
      </c>
      <c r="K386">
        <f ca="1"/>
        <v>0</v>
      </c>
      <c r="L386">
        <f ca="1"/>
        <v>0</v>
      </c>
      <c r="M386">
        <f ca="1"/>
        <v>0</v>
      </c>
      <c r="N386">
        <f ca="1"/>
        <v>0</v>
      </c>
      <c r="O386">
        <f ca="1"/>
        <v>0</v>
      </c>
      <c r="P386">
        <f ca="1"/>
        <v>0</v>
      </c>
      <c r="Q386">
        <f ca="1"/>
        <v>0</v>
      </c>
      <c r="R386">
        <f ca="1"/>
        <v>0</v>
      </c>
      <c r="S386">
        <f ca="1"/>
        <v>0</v>
      </c>
      <c r="T386">
        <f ca="1"/>
        <v>0</v>
      </c>
      <c r="U386">
        <f ca="1"/>
        <v>0</v>
      </c>
      <c r="V386">
        <f ca="1"/>
        <v>0</v>
      </c>
      <c r="W386">
        <f ca="1"/>
        <v>0</v>
      </c>
      <c r="X386">
        <f ca="1"/>
        <v>0</v>
      </c>
      <c r="Y386">
        <f ca="1"/>
        <v>0</v>
      </c>
      <c r="Z386">
        <f ca="1"/>
        <v>0</v>
      </c>
      <c r="AA386">
        <f ca="1"/>
        <v>0</v>
      </c>
      <c r="AB386">
        <f ca="1"/>
        <v>0</v>
      </c>
      <c r="AC386">
        <f ca="1"/>
        <v>0</v>
      </c>
      <c r="AD386">
        <f ca="1"/>
        <v>0</v>
      </c>
      <c r="AE386">
        <f ca="1"/>
        <v>0</v>
      </c>
      <c r="AF386">
        <f ca="1"/>
        <v>0</v>
      </c>
      <c r="AG386">
        <f ca="1"/>
        <v>0</v>
      </c>
      <c r="AH386">
        <f ca="1"/>
        <v>0</v>
      </c>
      <c r="AI386">
        <f ca="1"/>
        <v>0</v>
      </c>
      <c r="AJ386">
        <f ca="1"/>
        <v>0</v>
      </c>
      <c r="AK386">
        <f ca="1"/>
        <v>0</v>
      </c>
      <c r="AL386">
        <f ca="1"/>
        <v>0</v>
      </c>
      <c r="AM386">
        <f ca="1"/>
        <v>0</v>
      </c>
      <c r="AN386">
        <f ca="1"/>
        <v>0</v>
      </c>
      <c r="AO386">
        <f ca="1"/>
        <v>0</v>
      </c>
      <c r="AP386">
        <f ca="1"/>
        <v>0</v>
      </c>
      <c r="AQ386">
        <f ca="1"/>
        <v>0</v>
      </c>
      <c r="AR386">
        <f ca="1"/>
        <v>0</v>
      </c>
      <c r="AS386">
        <f ca="1"/>
        <v>0</v>
      </c>
      <c r="AT386">
        <f ca="1"/>
        <v>0</v>
      </c>
      <c r="AU386">
        <f ca="1"/>
        <v>0</v>
      </c>
      <c r="AV386">
        <f ca="1"/>
        <v>0</v>
      </c>
      <c r="AW386">
        <f ca="1"/>
        <v>0</v>
      </c>
      <c r="AX386">
        <f ca="1"/>
        <v>0</v>
      </c>
      <c r="AY386">
        <f ca="1"/>
        <v>0</v>
      </c>
      <c r="AZ386">
        <f ca="1"/>
        <v>0</v>
      </c>
      <c r="BA386">
        <f ca="1"/>
        <v>0</v>
      </c>
      <c r="BB386">
        <f ca="1"/>
        <v>0</v>
      </c>
      <c r="BC386">
        <f ca="1"/>
        <v>0</v>
      </c>
      <c r="BD386">
        <f ca="1"/>
        <v>0</v>
      </c>
      <c r="BE386">
        <f ca="1"/>
        <v>0</v>
      </c>
      <c r="BF386">
        <f ca="1"/>
        <v>0</v>
      </c>
      <c r="BG386">
        <f ca="1"/>
        <v>0</v>
      </c>
      <c r="BH386">
        <f ca="1"/>
        <v>0</v>
      </c>
      <c r="BI386">
        <f ca="1"/>
        <v>0</v>
      </c>
      <c r="BJ386">
        <f ca="1"/>
        <v>0</v>
      </c>
      <c r="BK386" s="331">
        <f ca="1"/>
        <v>0</v>
      </c>
    </row>
    <row r="387" spans="1:63" x14ac:dyDescent="0.25">
      <c r="A387" s="330" t="str" cm="1">
        <f t="array" aca="1" ref="A387" ca="1">IF(INDIRECT(ADDRESS(9+QUOTIENT(ROW(A386)-1,20),4,4,1,"Equipa de projeto")) = 0,"", _xlfn.CONCAT(1 + QUOTIENT(ROW(A386)-1,20),". ", INDIRECT(ADDRESS(9+QUOTIENT(ROW(A386)-1,20),4,4,1,"Equipa de projeto"))))</f>
        <v/>
      </c>
      <c r="B387">
        <f>Atividades!$A$25</f>
        <v>0</v>
      </c>
      <c r="C387" s="123" t="s">
        <v>49</v>
      </c>
      <c r="D387">
        <f ca="1"/>
        <v>0</v>
      </c>
      <c r="E387">
        <f ca="1"/>
        <v>0</v>
      </c>
      <c r="F387">
        <f ca="1"/>
        <v>0</v>
      </c>
      <c r="G387">
        <f ca="1"/>
        <v>0</v>
      </c>
      <c r="H387">
        <f ca="1"/>
        <v>0</v>
      </c>
      <c r="I387">
        <f ca="1"/>
        <v>0</v>
      </c>
      <c r="J387">
        <f ca="1"/>
        <v>0</v>
      </c>
      <c r="K387">
        <f ca="1"/>
        <v>0</v>
      </c>
      <c r="L387">
        <f ca="1"/>
        <v>0</v>
      </c>
      <c r="M387">
        <f ca="1"/>
        <v>0</v>
      </c>
      <c r="N387">
        <f ca="1"/>
        <v>0</v>
      </c>
      <c r="O387">
        <f ca="1"/>
        <v>0</v>
      </c>
      <c r="P387">
        <f ca="1"/>
        <v>0</v>
      </c>
      <c r="Q387">
        <f ca="1"/>
        <v>0</v>
      </c>
      <c r="R387">
        <f ca="1"/>
        <v>0</v>
      </c>
      <c r="S387">
        <f ca="1"/>
        <v>0</v>
      </c>
      <c r="T387">
        <f ca="1"/>
        <v>0</v>
      </c>
      <c r="U387">
        <f ca="1"/>
        <v>0</v>
      </c>
      <c r="V387">
        <f ca="1"/>
        <v>0</v>
      </c>
      <c r="W387">
        <f ca="1"/>
        <v>0</v>
      </c>
      <c r="X387">
        <f ca="1"/>
        <v>0</v>
      </c>
      <c r="Y387">
        <f ca="1"/>
        <v>0</v>
      </c>
      <c r="Z387">
        <f ca="1"/>
        <v>0</v>
      </c>
      <c r="AA387">
        <f ca="1"/>
        <v>0</v>
      </c>
      <c r="AB387">
        <f ca="1"/>
        <v>0</v>
      </c>
      <c r="AC387">
        <f ca="1"/>
        <v>0</v>
      </c>
      <c r="AD387">
        <f ca="1"/>
        <v>0</v>
      </c>
      <c r="AE387">
        <f ca="1"/>
        <v>0</v>
      </c>
      <c r="AF387">
        <f ca="1"/>
        <v>0</v>
      </c>
      <c r="AG387">
        <f ca="1"/>
        <v>0</v>
      </c>
      <c r="AH387">
        <f ca="1"/>
        <v>0</v>
      </c>
      <c r="AI387">
        <f ca="1"/>
        <v>0</v>
      </c>
      <c r="AJ387">
        <f ca="1"/>
        <v>0</v>
      </c>
      <c r="AK387">
        <f ca="1"/>
        <v>0</v>
      </c>
      <c r="AL387">
        <f ca="1"/>
        <v>0</v>
      </c>
      <c r="AM387">
        <f ca="1"/>
        <v>0</v>
      </c>
      <c r="AN387">
        <f ca="1"/>
        <v>0</v>
      </c>
      <c r="AO387">
        <f ca="1"/>
        <v>0</v>
      </c>
      <c r="AP387">
        <f ca="1"/>
        <v>0</v>
      </c>
      <c r="AQ387">
        <f ca="1"/>
        <v>0</v>
      </c>
      <c r="AR387">
        <f ca="1"/>
        <v>0</v>
      </c>
      <c r="AS387">
        <f ca="1"/>
        <v>0</v>
      </c>
      <c r="AT387">
        <f ca="1"/>
        <v>0</v>
      </c>
      <c r="AU387">
        <f ca="1"/>
        <v>0</v>
      </c>
      <c r="AV387">
        <f ca="1"/>
        <v>0</v>
      </c>
      <c r="AW387">
        <f ca="1"/>
        <v>0</v>
      </c>
      <c r="AX387">
        <f ca="1"/>
        <v>0</v>
      </c>
      <c r="AY387">
        <f ca="1"/>
        <v>0</v>
      </c>
      <c r="AZ387">
        <f ca="1"/>
        <v>0</v>
      </c>
      <c r="BA387">
        <f ca="1"/>
        <v>0</v>
      </c>
      <c r="BB387">
        <f ca="1"/>
        <v>0</v>
      </c>
      <c r="BC387">
        <f ca="1"/>
        <v>0</v>
      </c>
      <c r="BD387">
        <f ca="1"/>
        <v>0</v>
      </c>
      <c r="BE387">
        <f ca="1"/>
        <v>0</v>
      </c>
      <c r="BF387">
        <f ca="1"/>
        <v>0</v>
      </c>
      <c r="BG387">
        <f ca="1"/>
        <v>0</v>
      </c>
      <c r="BH387">
        <f ca="1"/>
        <v>0</v>
      </c>
      <c r="BI387">
        <f ca="1"/>
        <v>0</v>
      </c>
      <c r="BJ387">
        <f ca="1"/>
        <v>0</v>
      </c>
      <c r="BK387" s="331">
        <f ca="1"/>
        <v>0</v>
      </c>
    </row>
    <row r="388" spans="1:63" x14ac:dyDescent="0.25">
      <c r="A388" s="330" t="str" cm="1">
        <f t="array" aca="1" ref="A388" ca="1">IF(INDIRECT(ADDRESS(9+QUOTIENT(ROW(A387)-1,20),4,4,1,"Equipa de projeto")) = 0,"", _xlfn.CONCAT(1 + QUOTIENT(ROW(A387)-1,20),". ", INDIRECT(ADDRESS(9+QUOTIENT(ROW(A387)-1,20),4,4,1,"Equipa de projeto"))))</f>
        <v/>
      </c>
      <c r="B388">
        <f>Atividades!$A$37</f>
        <v>0</v>
      </c>
      <c r="C388" s="123" t="s">
        <v>48</v>
      </c>
      <c r="D388">
        <f ca="1"/>
        <v>0</v>
      </c>
      <c r="E388">
        <f ca="1"/>
        <v>0</v>
      </c>
      <c r="F388">
        <f ca="1"/>
        <v>0</v>
      </c>
      <c r="G388">
        <f ca="1"/>
        <v>0</v>
      </c>
      <c r="H388">
        <f ca="1"/>
        <v>0</v>
      </c>
      <c r="I388">
        <f ca="1"/>
        <v>0</v>
      </c>
      <c r="J388">
        <f ca="1"/>
        <v>0</v>
      </c>
      <c r="K388">
        <f ca="1"/>
        <v>0</v>
      </c>
      <c r="L388">
        <f ca="1"/>
        <v>0</v>
      </c>
      <c r="M388">
        <f ca="1"/>
        <v>0</v>
      </c>
      <c r="N388">
        <f ca="1"/>
        <v>0</v>
      </c>
      <c r="O388">
        <f ca="1"/>
        <v>0</v>
      </c>
      <c r="P388">
        <f ca="1"/>
        <v>0</v>
      </c>
      <c r="Q388">
        <f ca="1"/>
        <v>0</v>
      </c>
      <c r="R388">
        <f ca="1"/>
        <v>0</v>
      </c>
      <c r="S388">
        <f ca="1"/>
        <v>0</v>
      </c>
      <c r="T388">
        <f ca="1"/>
        <v>0</v>
      </c>
      <c r="U388">
        <f ca="1"/>
        <v>0</v>
      </c>
      <c r="V388">
        <f ca="1"/>
        <v>0</v>
      </c>
      <c r="W388">
        <f ca="1"/>
        <v>0</v>
      </c>
      <c r="X388">
        <f ca="1"/>
        <v>0</v>
      </c>
      <c r="Y388">
        <f ca="1"/>
        <v>0</v>
      </c>
      <c r="Z388">
        <f ca="1"/>
        <v>0</v>
      </c>
      <c r="AA388">
        <f ca="1"/>
        <v>0</v>
      </c>
      <c r="AB388">
        <f ca="1"/>
        <v>0</v>
      </c>
      <c r="AC388">
        <f ca="1"/>
        <v>0</v>
      </c>
      <c r="AD388">
        <f ca="1"/>
        <v>0</v>
      </c>
      <c r="AE388">
        <f ca="1"/>
        <v>0</v>
      </c>
      <c r="AF388">
        <f ca="1"/>
        <v>0</v>
      </c>
      <c r="AG388">
        <f ca="1"/>
        <v>0</v>
      </c>
      <c r="AH388">
        <f ca="1"/>
        <v>0</v>
      </c>
      <c r="AI388">
        <f ca="1"/>
        <v>0</v>
      </c>
      <c r="AJ388">
        <f ca="1"/>
        <v>0</v>
      </c>
      <c r="AK388">
        <f ca="1"/>
        <v>0</v>
      </c>
      <c r="AL388">
        <f ca="1"/>
        <v>0</v>
      </c>
      <c r="AM388">
        <f ca="1"/>
        <v>0</v>
      </c>
      <c r="AN388">
        <f ca="1"/>
        <v>0</v>
      </c>
      <c r="AO388">
        <f ca="1"/>
        <v>0</v>
      </c>
      <c r="AP388">
        <f ca="1"/>
        <v>0</v>
      </c>
      <c r="AQ388">
        <f ca="1"/>
        <v>0</v>
      </c>
      <c r="AR388">
        <f ca="1"/>
        <v>0</v>
      </c>
      <c r="AS388">
        <f ca="1"/>
        <v>0</v>
      </c>
      <c r="AT388">
        <f ca="1"/>
        <v>0</v>
      </c>
      <c r="AU388">
        <f ca="1"/>
        <v>0</v>
      </c>
      <c r="AV388">
        <f ca="1"/>
        <v>0</v>
      </c>
      <c r="AW388">
        <f ca="1"/>
        <v>0</v>
      </c>
      <c r="AX388">
        <f ca="1"/>
        <v>0</v>
      </c>
      <c r="AY388">
        <f ca="1"/>
        <v>0</v>
      </c>
      <c r="AZ388">
        <f ca="1"/>
        <v>0</v>
      </c>
      <c r="BA388">
        <f ca="1"/>
        <v>0</v>
      </c>
      <c r="BB388">
        <f ca="1"/>
        <v>0</v>
      </c>
      <c r="BC388">
        <f ca="1"/>
        <v>0</v>
      </c>
      <c r="BD388">
        <f ca="1"/>
        <v>0</v>
      </c>
      <c r="BE388">
        <f ca="1"/>
        <v>0</v>
      </c>
      <c r="BF388">
        <f ca="1"/>
        <v>0</v>
      </c>
      <c r="BG388">
        <f ca="1"/>
        <v>0</v>
      </c>
      <c r="BH388">
        <f ca="1"/>
        <v>0</v>
      </c>
      <c r="BI388">
        <f ca="1"/>
        <v>0</v>
      </c>
      <c r="BJ388">
        <f ca="1"/>
        <v>0</v>
      </c>
      <c r="BK388" s="331">
        <f ca="1"/>
        <v>0</v>
      </c>
    </row>
    <row r="389" spans="1:63" x14ac:dyDescent="0.25">
      <c r="A389" s="330" t="str" cm="1">
        <f t="array" aca="1" ref="A389" ca="1">IF(INDIRECT(ADDRESS(9+QUOTIENT(ROW(A388)-1,20),4,4,1,"Equipa de projeto")) = 0,"", _xlfn.CONCAT(1 + QUOTIENT(ROW(A388)-1,20),". ", INDIRECT(ADDRESS(9+QUOTIENT(ROW(A388)-1,20),4,4,1,"Equipa de projeto"))))</f>
        <v/>
      </c>
      <c r="B389">
        <f>Atividades!$A$37</f>
        <v>0</v>
      </c>
      <c r="C389" s="123" t="s">
        <v>49</v>
      </c>
      <c r="D389">
        <f ca="1"/>
        <v>0</v>
      </c>
      <c r="E389">
        <f ca="1"/>
        <v>0</v>
      </c>
      <c r="F389">
        <f ca="1"/>
        <v>0</v>
      </c>
      <c r="G389">
        <f ca="1"/>
        <v>0</v>
      </c>
      <c r="H389">
        <f ca="1"/>
        <v>0</v>
      </c>
      <c r="I389">
        <f ca="1"/>
        <v>0</v>
      </c>
      <c r="J389">
        <f ca="1"/>
        <v>0</v>
      </c>
      <c r="K389">
        <f ca="1"/>
        <v>0</v>
      </c>
      <c r="L389">
        <f ca="1"/>
        <v>0</v>
      </c>
      <c r="M389">
        <f ca="1"/>
        <v>0</v>
      </c>
      <c r="N389">
        <f ca="1"/>
        <v>0</v>
      </c>
      <c r="O389">
        <f ca="1"/>
        <v>0</v>
      </c>
      <c r="P389">
        <f ca="1"/>
        <v>0</v>
      </c>
      <c r="Q389">
        <f ca="1"/>
        <v>0</v>
      </c>
      <c r="R389">
        <f ca="1"/>
        <v>0</v>
      </c>
      <c r="S389">
        <f ca="1"/>
        <v>0</v>
      </c>
      <c r="T389">
        <f ca="1"/>
        <v>0</v>
      </c>
      <c r="U389">
        <f ca="1"/>
        <v>0</v>
      </c>
      <c r="V389">
        <f ca="1"/>
        <v>0</v>
      </c>
      <c r="W389">
        <f ca="1"/>
        <v>0</v>
      </c>
      <c r="X389">
        <f ca="1"/>
        <v>0</v>
      </c>
      <c r="Y389">
        <f ca="1"/>
        <v>0</v>
      </c>
      <c r="Z389">
        <f ca="1"/>
        <v>0</v>
      </c>
      <c r="AA389">
        <f ca="1"/>
        <v>0</v>
      </c>
      <c r="AB389">
        <f ca="1"/>
        <v>0</v>
      </c>
      <c r="AC389">
        <f ca="1"/>
        <v>0</v>
      </c>
      <c r="AD389">
        <f ca="1"/>
        <v>0</v>
      </c>
      <c r="AE389">
        <f ca="1"/>
        <v>0</v>
      </c>
      <c r="AF389">
        <f ca="1"/>
        <v>0</v>
      </c>
      <c r="AG389">
        <f ca="1"/>
        <v>0</v>
      </c>
      <c r="AH389">
        <f ca="1"/>
        <v>0</v>
      </c>
      <c r="AI389">
        <f ca="1"/>
        <v>0</v>
      </c>
      <c r="AJ389">
        <f ca="1"/>
        <v>0</v>
      </c>
      <c r="AK389">
        <f ca="1"/>
        <v>0</v>
      </c>
      <c r="AL389">
        <f ca="1"/>
        <v>0</v>
      </c>
      <c r="AM389">
        <f ca="1"/>
        <v>0</v>
      </c>
      <c r="AN389">
        <f ca="1"/>
        <v>0</v>
      </c>
      <c r="AO389">
        <f ca="1"/>
        <v>0</v>
      </c>
      <c r="AP389">
        <f ca="1"/>
        <v>0</v>
      </c>
      <c r="AQ389">
        <f ca="1"/>
        <v>0</v>
      </c>
      <c r="AR389">
        <f ca="1"/>
        <v>0</v>
      </c>
      <c r="AS389">
        <f ca="1"/>
        <v>0</v>
      </c>
      <c r="AT389">
        <f ca="1"/>
        <v>0</v>
      </c>
      <c r="AU389">
        <f ca="1"/>
        <v>0</v>
      </c>
      <c r="AV389">
        <f ca="1"/>
        <v>0</v>
      </c>
      <c r="AW389">
        <f ca="1"/>
        <v>0</v>
      </c>
      <c r="AX389">
        <f ca="1"/>
        <v>0</v>
      </c>
      <c r="AY389">
        <f ca="1"/>
        <v>0</v>
      </c>
      <c r="AZ389">
        <f ca="1"/>
        <v>0</v>
      </c>
      <c r="BA389">
        <f ca="1"/>
        <v>0</v>
      </c>
      <c r="BB389">
        <f ca="1"/>
        <v>0</v>
      </c>
      <c r="BC389">
        <f ca="1"/>
        <v>0</v>
      </c>
      <c r="BD389">
        <f ca="1"/>
        <v>0</v>
      </c>
      <c r="BE389">
        <f ca="1"/>
        <v>0</v>
      </c>
      <c r="BF389">
        <f ca="1"/>
        <v>0</v>
      </c>
      <c r="BG389">
        <f ca="1"/>
        <v>0</v>
      </c>
      <c r="BH389">
        <f ca="1"/>
        <v>0</v>
      </c>
      <c r="BI389">
        <f ca="1"/>
        <v>0</v>
      </c>
      <c r="BJ389">
        <f ca="1"/>
        <v>0</v>
      </c>
      <c r="BK389" s="331">
        <f ca="1"/>
        <v>0</v>
      </c>
    </row>
    <row r="390" spans="1:63" x14ac:dyDescent="0.25">
      <c r="A390" s="330" t="str" cm="1">
        <f t="array" aca="1" ref="A390" ca="1">IF(INDIRECT(ADDRESS(9+QUOTIENT(ROW(A389)-1,20),4,4,1,"Equipa de projeto")) = 0,"", _xlfn.CONCAT(1 + QUOTIENT(ROW(A389)-1,20),". ", INDIRECT(ADDRESS(9+QUOTIENT(ROW(A389)-1,20),4,4,1,"Equipa de projeto"))))</f>
        <v/>
      </c>
      <c r="B390">
        <f>Atividades!$A$49</f>
        <v>0</v>
      </c>
      <c r="C390" s="123" t="s">
        <v>48</v>
      </c>
      <c r="D390">
        <f ca="1"/>
        <v>0</v>
      </c>
      <c r="E390">
        <f ca="1"/>
        <v>0</v>
      </c>
      <c r="F390">
        <f ca="1"/>
        <v>0</v>
      </c>
      <c r="G390">
        <f ca="1"/>
        <v>0</v>
      </c>
      <c r="H390">
        <f ca="1"/>
        <v>0</v>
      </c>
      <c r="I390">
        <f ca="1"/>
        <v>0</v>
      </c>
      <c r="J390">
        <f ca="1"/>
        <v>0</v>
      </c>
      <c r="K390">
        <f ca="1"/>
        <v>0</v>
      </c>
      <c r="L390">
        <f ca="1"/>
        <v>0</v>
      </c>
      <c r="M390">
        <f ca="1"/>
        <v>0</v>
      </c>
      <c r="N390">
        <f ca="1"/>
        <v>0</v>
      </c>
      <c r="O390">
        <f ca="1"/>
        <v>0</v>
      </c>
      <c r="P390">
        <f ca="1"/>
        <v>0</v>
      </c>
      <c r="Q390">
        <f ca="1"/>
        <v>0</v>
      </c>
      <c r="R390">
        <f ca="1"/>
        <v>0</v>
      </c>
      <c r="S390">
        <f ca="1"/>
        <v>0</v>
      </c>
      <c r="T390">
        <f ca="1"/>
        <v>0</v>
      </c>
      <c r="U390">
        <f ca="1"/>
        <v>0</v>
      </c>
      <c r="V390">
        <f ca="1"/>
        <v>0</v>
      </c>
      <c r="W390">
        <f ca="1"/>
        <v>0</v>
      </c>
      <c r="X390">
        <f ca="1"/>
        <v>0</v>
      </c>
      <c r="Y390">
        <f ca="1"/>
        <v>0</v>
      </c>
      <c r="Z390">
        <f ca="1"/>
        <v>0</v>
      </c>
      <c r="AA390">
        <f ca="1"/>
        <v>0</v>
      </c>
      <c r="AB390">
        <f ca="1"/>
        <v>0</v>
      </c>
      <c r="AC390">
        <f ca="1"/>
        <v>0</v>
      </c>
      <c r="AD390">
        <f ca="1"/>
        <v>0</v>
      </c>
      <c r="AE390">
        <f ca="1"/>
        <v>0</v>
      </c>
      <c r="AF390">
        <f ca="1"/>
        <v>0</v>
      </c>
      <c r="AG390">
        <f ca="1"/>
        <v>0</v>
      </c>
      <c r="AH390">
        <f ca="1"/>
        <v>0</v>
      </c>
      <c r="AI390">
        <f ca="1"/>
        <v>0</v>
      </c>
      <c r="AJ390">
        <f ca="1"/>
        <v>0</v>
      </c>
      <c r="AK390">
        <f ca="1"/>
        <v>0</v>
      </c>
      <c r="AL390">
        <f ca="1"/>
        <v>0</v>
      </c>
      <c r="AM390">
        <f ca="1"/>
        <v>0</v>
      </c>
      <c r="AN390">
        <f ca="1"/>
        <v>0</v>
      </c>
      <c r="AO390">
        <f ca="1"/>
        <v>0</v>
      </c>
      <c r="AP390">
        <f ca="1"/>
        <v>0</v>
      </c>
      <c r="AQ390">
        <f ca="1"/>
        <v>0</v>
      </c>
      <c r="AR390">
        <f ca="1"/>
        <v>0</v>
      </c>
      <c r="AS390">
        <f ca="1"/>
        <v>0</v>
      </c>
      <c r="AT390">
        <f ca="1"/>
        <v>0</v>
      </c>
      <c r="AU390">
        <f ca="1"/>
        <v>0</v>
      </c>
      <c r="AV390">
        <f ca="1"/>
        <v>0</v>
      </c>
      <c r="AW390">
        <f ca="1"/>
        <v>0</v>
      </c>
      <c r="AX390">
        <f ca="1"/>
        <v>0</v>
      </c>
      <c r="AY390">
        <f ca="1"/>
        <v>0</v>
      </c>
      <c r="AZ390">
        <f ca="1"/>
        <v>0</v>
      </c>
      <c r="BA390">
        <f ca="1"/>
        <v>0</v>
      </c>
      <c r="BB390">
        <f ca="1"/>
        <v>0</v>
      </c>
      <c r="BC390">
        <f ca="1"/>
        <v>0</v>
      </c>
      <c r="BD390">
        <f ca="1"/>
        <v>0</v>
      </c>
      <c r="BE390">
        <f ca="1"/>
        <v>0</v>
      </c>
      <c r="BF390">
        <f ca="1"/>
        <v>0</v>
      </c>
      <c r="BG390">
        <f ca="1"/>
        <v>0</v>
      </c>
      <c r="BH390">
        <f ca="1"/>
        <v>0</v>
      </c>
      <c r="BI390">
        <f ca="1"/>
        <v>0</v>
      </c>
      <c r="BJ390">
        <f ca="1"/>
        <v>0</v>
      </c>
      <c r="BK390" s="331">
        <f ca="1"/>
        <v>0</v>
      </c>
    </row>
    <row r="391" spans="1:63" x14ac:dyDescent="0.25">
      <c r="A391" s="330" t="str" cm="1">
        <f t="array" aca="1" ref="A391" ca="1">IF(INDIRECT(ADDRESS(9+QUOTIENT(ROW(A390)-1,20),4,4,1,"Equipa de projeto")) = 0,"", _xlfn.CONCAT(1 + QUOTIENT(ROW(A390)-1,20),". ", INDIRECT(ADDRESS(9+QUOTIENT(ROW(A390)-1,20),4,4,1,"Equipa de projeto"))))</f>
        <v/>
      </c>
      <c r="B391">
        <f>Atividades!$A$49</f>
        <v>0</v>
      </c>
      <c r="C391" s="123" t="s">
        <v>49</v>
      </c>
      <c r="D391">
        <f ca="1"/>
        <v>0</v>
      </c>
      <c r="E391">
        <f ca="1"/>
        <v>0</v>
      </c>
      <c r="F391">
        <f ca="1"/>
        <v>0</v>
      </c>
      <c r="G391">
        <f ca="1"/>
        <v>0</v>
      </c>
      <c r="H391">
        <f ca="1"/>
        <v>0</v>
      </c>
      <c r="I391">
        <f ca="1"/>
        <v>0</v>
      </c>
      <c r="J391">
        <f ca="1"/>
        <v>0</v>
      </c>
      <c r="K391">
        <f ca="1"/>
        <v>0</v>
      </c>
      <c r="L391">
        <f ca="1"/>
        <v>0</v>
      </c>
      <c r="M391">
        <f ca="1"/>
        <v>0</v>
      </c>
      <c r="N391">
        <f ca="1"/>
        <v>0</v>
      </c>
      <c r="O391">
        <f ca="1"/>
        <v>0</v>
      </c>
      <c r="P391">
        <f ca="1"/>
        <v>0</v>
      </c>
      <c r="Q391">
        <f ca="1"/>
        <v>0</v>
      </c>
      <c r="R391">
        <f ca="1"/>
        <v>0</v>
      </c>
      <c r="S391">
        <f ca="1"/>
        <v>0</v>
      </c>
      <c r="T391">
        <f ca="1"/>
        <v>0</v>
      </c>
      <c r="U391">
        <f ca="1"/>
        <v>0</v>
      </c>
      <c r="V391">
        <f ca="1"/>
        <v>0</v>
      </c>
      <c r="W391">
        <f ca="1"/>
        <v>0</v>
      </c>
      <c r="X391">
        <f ca="1"/>
        <v>0</v>
      </c>
      <c r="Y391">
        <f ca="1"/>
        <v>0</v>
      </c>
      <c r="Z391">
        <f ca="1"/>
        <v>0</v>
      </c>
      <c r="AA391">
        <f ca="1"/>
        <v>0</v>
      </c>
      <c r="AB391">
        <f ca="1"/>
        <v>0</v>
      </c>
      <c r="AC391">
        <f ca="1"/>
        <v>0</v>
      </c>
      <c r="AD391">
        <f ca="1"/>
        <v>0</v>
      </c>
      <c r="AE391">
        <f ca="1"/>
        <v>0</v>
      </c>
      <c r="AF391">
        <f ca="1"/>
        <v>0</v>
      </c>
      <c r="AG391">
        <f ca="1"/>
        <v>0</v>
      </c>
      <c r="AH391">
        <f ca="1"/>
        <v>0</v>
      </c>
      <c r="AI391">
        <f ca="1"/>
        <v>0</v>
      </c>
      <c r="AJ391">
        <f ca="1"/>
        <v>0</v>
      </c>
      <c r="AK391">
        <f ca="1"/>
        <v>0</v>
      </c>
      <c r="AL391">
        <f ca="1"/>
        <v>0</v>
      </c>
      <c r="AM391">
        <f ca="1"/>
        <v>0</v>
      </c>
      <c r="AN391">
        <f ca="1"/>
        <v>0</v>
      </c>
      <c r="AO391">
        <f ca="1"/>
        <v>0</v>
      </c>
      <c r="AP391">
        <f ca="1"/>
        <v>0</v>
      </c>
      <c r="AQ391">
        <f ca="1"/>
        <v>0</v>
      </c>
      <c r="AR391">
        <f ca="1"/>
        <v>0</v>
      </c>
      <c r="AS391">
        <f ca="1"/>
        <v>0</v>
      </c>
      <c r="AT391">
        <f ca="1"/>
        <v>0</v>
      </c>
      <c r="AU391">
        <f ca="1"/>
        <v>0</v>
      </c>
      <c r="AV391">
        <f ca="1"/>
        <v>0</v>
      </c>
      <c r="AW391">
        <f ca="1"/>
        <v>0</v>
      </c>
      <c r="AX391">
        <f ca="1"/>
        <v>0</v>
      </c>
      <c r="AY391">
        <f ca="1"/>
        <v>0</v>
      </c>
      <c r="AZ391">
        <f ca="1"/>
        <v>0</v>
      </c>
      <c r="BA391">
        <f ca="1"/>
        <v>0</v>
      </c>
      <c r="BB391">
        <f ca="1"/>
        <v>0</v>
      </c>
      <c r="BC391">
        <f ca="1"/>
        <v>0</v>
      </c>
      <c r="BD391">
        <f ca="1"/>
        <v>0</v>
      </c>
      <c r="BE391">
        <f ca="1"/>
        <v>0</v>
      </c>
      <c r="BF391">
        <f ca="1"/>
        <v>0</v>
      </c>
      <c r="BG391">
        <f ca="1"/>
        <v>0</v>
      </c>
      <c r="BH391">
        <f ca="1"/>
        <v>0</v>
      </c>
      <c r="BI391">
        <f ca="1"/>
        <v>0</v>
      </c>
      <c r="BJ391">
        <f ca="1"/>
        <v>0</v>
      </c>
      <c r="BK391" s="331">
        <f ca="1"/>
        <v>0</v>
      </c>
    </row>
    <row r="392" spans="1:63" x14ac:dyDescent="0.25">
      <c r="A392" s="330" t="str" cm="1">
        <f t="array" aca="1" ref="A392" ca="1">IF(INDIRECT(ADDRESS(9+QUOTIENT(ROW(A391)-1,20),4,4,1,"Equipa de projeto")) = 0,"", _xlfn.CONCAT(1 + QUOTIENT(ROW(A391)-1,20),". ", INDIRECT(ADDRESS(9+QUOTIENT(ROW(A391)-1,20),4,4,1,"Equipa de projeto"))))</f>
        <v/>
      </c>
      <c r="B392">
        <f>Atividades!$A$61</f>
        <v>0</v>
      </c>
      <c r="C392" s="123" t="s">
        <v>48</v>
      </c>
      <c r="D392">
        <f ca="1"/>
        <v>0</v>
      </c>
      <c r="E392">
        <f ca="1"/>
        <v>0</v>
      </c>
      <c r="F392">
        <f ca="1"/>
        <v>0</v>
      </c>
      <c r="G392">
        <f ca="1"/>
        <v>0</v>
      </c>
      <c r="H392">
        <f ca="1"/>
        <v>0</v>
      </c>
      <c r="I392">
        <f ca="1"/>
        <v>0</v>
      </c>
      <c r="J392">
        <f ca="1"/>
        <v>0</v>
      </c>
      <c r="K392">
        <f ca="1"/>
        <v>0</v>
      </c>
      <c r="L392">
        <f ca="1"/>
        <v>0</v>
      </c>
      <c r="M392">
        <f ca="1"/>
        <v>0</v>
      </c>
      <c r="N392">
        <f ca="1"/>
        <v>0</v>
      </c>
      <c r="O392">
        <f ca="1"/>
        <v>0</v>
      </c>
      <c r="P392">
        <f ca="1"/>
        <v>0</v>
      </c>
      <c r="Q392">
        <f ca="1"/>
        <v>0</v>
      </c>
      <c r="R392">
        <f ca="1"/>
        <v>0</v>
      </c>
      <c r="S392">
        <f ca="1"/>
        <v>0</v>
      </c>
      <c r="T392">
        <f ca="1"/>
        <v>0</v>
      </c>
      <c r="U392">
        <f ca="1"/>
        <v>0</v>
      </c>
      <c r="V392">
        <f ca="1"/>
        <v>0</v>
      </c>
      <c r="W392">
        <f ca="1"/>
        <v>0</v>
      </c>
      <c r="X392">
        <f ca="1"/>
        <v>0</v>
      </c>
      <c r="Y392">
        <f ca="1"/>
        <v>0</v>
      </c>
      <c r="Z392">
        <f ca="1"/>
        <v>0</v>
      </c>
      <c r="AA392">
        <f ca="1"/>
        <v>0</v>
      </c>
      <c r="AB392">
        <f ca="1"/>
        <v>0</v>
      </c>
      <c r="AC392">
        <f ca="1"/>
        <v>0</v>
      </c>
      <c r="AD392">
        <f ca="1"/>
        <v>0</v>
      </c>
      <c r="AE392">
        <f ca="1"/>
        <v>0</v>
      </c>
      <c r="AF392">
        <f ca="1"/>
        <v>0</v>
      </c>
      <c r="AG392">
        <f ca="1"/>
        <v>0</v>
      </c>
      <c r="AH392">
        <f ca="1"/>
        <v>0</v>
      </c>
      <c r="AI392">
        <f ca="1"/>
        <v>0</v>
      </c>
      <c r="AJ392">
        <f ca="1"/>
        <v>0</v>
      </c>
      <c r="AK392">
        <f ca="1"/>
        <v>0</v>
      </c>
      <c r="AL392">
        <f ca="1"/>
        <v>0</v>
      </c>
      <c r="AM392">
        <f ca="1"/>
        <v>0</v>
      </c>
      <c r="AN392">
        <f ca="1"/>
        <v>0</v>
      </c>
      <c r="AO392">
        <f ca="1"/>
        <v>0</v>
      </c>
      <c r="AP392">
        <f ca="1"/>
        <v>0</v>
      </c>
      <c r="AQ392">
        <f ca="1"/>
        <v>0</v>
      </c>
      <c r="AR392">
        <f ca="1"/>
        <v>0</v>
      </c>
      <c r="AS392">
        <f ca="1"/>
        <v>0</v>
      </c>
      <c r="AT392">
        <f ca="1"/>
        <v>0</v>
      </c>
      <c r="AU392">
        <f ca="1"/>
        <v>0</v>
      </c>
      <c r="AV392">
        <f ca="1"/>
        <v>0</v>
      </c>
      <c r="AW392">
        <f ca="1"/>
        <v>0</v>
      </c>
      <c r="AX392">
        <f ca="1"/>
        <v>0</v>
      </c>
      <c r="AY392">
        <f ca="1"/>
        <v>0</v>
      </c>
      <c r="AZ392">
        <f ca="1"/>
        <v>0</v>
      </c>
      <c r="BA392">
        <f ca="1"/>
        <v>0</v>
      </c>
      <c r="BB392">
        <f ca="1"/>
        <v>0</v>
      </c>
      <c r="BC392">
        <f ca="1"/>
        <v>0</v>
      </c>
      <c r="BD392">
        <f ca="1"/>
        <v>0</v>
      </c>
      <c r="BE392">
        <f ca="1"/>
        <v>0</v>
      </c>
      <c r="BF392">
        <f ca="1"/>
        <v>0</v>
      </c>
      <c r="BG392">
        <f ca="1"/>
        <v>0</v>
      </c>
      <c r="BH392">
        <f ca="1"/>
        <v>0</v>
      </c>
      <c r="BI392">
        <f ca="1"/>
        <v>0</v>
      </c>
      <c r="BJ392">
        <f ca="1"/>
        <v>0</v>
      </c>
      <c r="BK392" s="331">
        <f ca="1"/>
        <v>0</v>
      </c>
    </row>
    <row r="393" spans="1:63" x14ac:dyDescent="0.25">
      <c r="A393" s="330" t="str" cm="1">
        <f t="array" aca="1" ref="A393" ca="1">IF(INDIRECT(ADDRESS(9+QUOTIENT(ROW(A392)-1,20),4,4,1,"Equipa de projeto")) = 0,"", _xlfn.CONCAT(1 + QUOTIENT(ROW(A392)-1,20),". ", INDIRECT(ADDRESS(9+QUOTIENT(ROW(A392)-1,20),4,4,1,"Equipa de projeto"))))</f>
        <v/>
      </c>
      <c r="B393">
        <f>Atividades!$A$61</f>
        <v>0</v>
      </c>
      <c r="C393" s="123" t="s">
        <v>49</v>
      </c>
      <c r="D393">
        <f ca="1"/>
        <v>0</v>
      </c>
      <c r="E393">
        <f ca="1"/>
        <v>0</v>
      </c>
      <c r="F393">
        <f ca="1"/>
        <v>0</v>
      </c>
      <c r="G393">
        <f ca="1"/>
        <v>0</v>
      </c>
      <c r="H393">
        <f ca="1"/>
        <v>0</v>
      </c>
      <c r="I393">
        <f ca="1"/>
        <v>0</v>
      </c>
      <c r="J393">
        <f ca="1"/>
        <v>0</v>
      </c>
      <c r="K393">
        <f ca="1"/>
        <v>0</v>
      </c>
      <c r="L393">
        <f ca="1"/>
        <v>0</v>
      </c>
      <c r="M393">
        <f ca="1"/>
        <v>0</v>
      </c>
      <c r="N393">
        <f ca="1"/>
        <v>0</v>
      </c>
      <c r="O393">
        <f ca="1"/>
        <v>0</v>
      </c>
      <c r="P393">
        <f ca="1"/>
        <v>0</v>
      </c>
      <c r="Q393">
        <f ca="1"/>
        <v>0</v>
      </c>
      <c r="R393">
        <f ca="1"/>
        <v>0</v>
      </c>
      <c r="S393">
        <f ca="1"/>
        <v>0</v>
      </c>
      <c r="T393">
        <f ca="1"/>
        <v>0</v>
      </c>
      <c r="U393">
        <f ca="1"/>
        <v>0</v>
      </c>
      <c r="V393">
        <f ca="1"/>
        <v>0</v>
      </c>
      <c r="W393">
        <f ca="1"/>
        <v>0</v>
      </c>
      <c r="X393">
        <f ca="1"/>
        <v>0</v>
      </c>
      <c r="Y393">
        <f ca="1"/>
        <v>0</v>
      </c>
      <c r="Z393">
        <f ca="1"/>
        <v>0</v>
      </c>
      <c r="AA393">
        <f ca="1"/>
        <v>0</v>
      </c>
      <c r="AB393">
        <f ca="1"/>
        <v>0</v>
      </c>
      <c r="AC393">
        <f ca="1"/>
        <v>0</v>
      </c>
      <c r="AD393">
        <f ca="1"/>
        <v>0</v>
      </c>
      <c r="AE393">
        <f ca="1"/>
        <v>0</v>
      </c>
      <c r="AF393">
        <f ca="1"/>
        <v>0</v>
      </c>
      <c r="AG393">
        <f ca="1"/>
        <v>0</v>
      </c>
      <c r="AH393">
        <f ca="1"/>
        <v>0</v>
      </c>
      <c r="AI393">
        <f ca="1"/>
        <v>0</v>
      </c>
      <c r="AJ393">
        <f ca="1"/>
        <v>0</v>
      </c>
      <c r="AK393">
        <f ca="1"/>
        <v>0</v>
      </c>
      <c r="AL393">
        <f ca="1"/>
        <v>0</v>
      </c>
      <c r="AM393">
        <f ca="1"/>
        <v>0</v>
      </c>
      <c r="AN393">
        <f ca="1"/>
        <v>0</v>
      </c>
      <c r="AO393">
        <f ca="1"/>
        <v>0</v>
      </c>
      <c r="AP393">
        <f ca="1"/>
        <v>0</v>
      </c>
      <c r="AQ393">
        <f ca="1"/>
        <v>0</v>
      </c>
      <c r="AR393">
        <f ca="1"/>
        <v>0</v>
      </c>
      <c r="AS393">
        <f ca="1"/>
        <v>0</v>
      </c>
      <c r="AT393">
        <f ca="1"/>
        <v>0</v>
      </c>
      <c r="AU393">
        <f ca="1"/>
        <v>0</v>
      </c>
      <c r="AV393">
        <f ca="1"/>
        <v>0</v>
      </c>
      <c r="AW393">
        <f ca="1"/>
        <v>0</v>
      </c>
      <c r="AX393">
        <f ca="1"/>
        <v>0</v>
      </c>
      <c r="AY393">
        <f ca="1"/>
        <v>0</v>
      </c>
      <c r="AZ393">
        <f ca="1"/>
        <v>0</v>
      </c>
      <c r="BA393">
        <f ca="1"/>
        <v>0</v>
      </c>
      <c r="BB393">
        <f ca="1"/>
        <v>0</v>
      </c>
      <c r="BC393">
        <f ca="1"/>
        <v>0</v>
      </c>
      <c r="BD393">
        <f ca="1"/>
        <v>0</v>
      </c>
      <c r="BE393">
        <f ca="1"/>
        <v>0</v>
      </c>
      <c r="BF393">
        <f ca="1"/>
        <v>0</v>
      </c>
      <c r="BG393">
        <f ca="1"/>
        <v>0</v>
      </c>
      <c r="BH393">
        <f ca="1"/>
        <v>0</v>
      </c>
      <c r="BI393">
        <f ca="1"/>
        <v>0</v>
      </c>
      <c r="BJ393">
        <f ca="1"/>
        <v>0</v>
      </c>
      <c r="BK393" s="331">
        <f ca="1"/>
        <v>0</v>
      </c>
    </row>
    <row r="394" spans="1:63" x14ac:dyDescent="0.25">
      <c r="A394" s="330" t="str" cm="1">
        <f t="array" aca="1" ref="A394" ca="1">IF(INDIRECT(ADDRESS(9+QUOTIENT(ROW(A393)-1,20),4,4,1,"Equipa de projeto")) = 0,"", _xlfn.CONCAT(1 + QUOTIENT(ROW(A393)-1,20),". ", INDIRECT(ADDRESS(9+QUOTIENT(ROW(A393)-1,20),4,4,1,"Equipa de projeto"))))</f>
        <v/>
      </c>
      <c r="B394">
        <f>Atividades!$A$73</f>
        <v>0</v>
      </c>
      <c r="C394" s="123" t="s">
        <v>48</v>
      </c>
      <c r="D394">
        <f ca="1"/>
        <v>0</v>
      </c>
      <c r="E394">
        <f ca="1"/>
        <v>0</v>
      </c>
      <c r="F394">
        <f ca="1"/>
        <v>0</v>
      </c>
      <c r="G394">
        <f ca="1"/>
        <v>0</v>
      </c>
      <c r="H394">
        <f ca="1"/>
        <v>0</v>
      </c>
      <c r="I394">
        <f ca="1"/>
        <v>0</v>
      </c>
      <c r="J394">
        <f ca="1"/>
        <v>0</v>
      </c>
      <c r="K394">
        <f ca="1"/>
        <v>0</v>
      </c>
      <c r="L394">
        <f ca="1"/>
        <v>0</v>
      </c>
      <c r="M394">
        <f ca="1"/>
        <v>0</v>
      </c>
      <c r="N394">
        <f ca="1"/>
        <v>0</v>
      </c>
      <c r="O394">
        <f ca="1"/>
        <v>0</v>
      </c>
      <c r="P394">
        <f ca="1"/>
        <v>0</v>
      </c>
      <c r="Q394">
        <f ca="1"/>
        <v>0</v>
      </c>
      <c r="R394">
        <f ca="1"/>
        <v>0</v>
      </c>
      <c r="S394">
        <f ca="1"/>
        <v>0</v>
      </c>
      <c r="T394">
        <f ca="1"/>
        <v>0</v>
      </c>
      <c r="U394">
        <f ca="1"/>
        <v>0</v>
      </c>
      <c r="V394">
        <f ca="1"/>
        <v>0</v>
      </c>
      <c r="W394">
        <f ca="1"/>
        <v>0</v>
      </c>
      <c r="X394">
        <f ca="1"/>
        <v>0</v>
      </c>
      <c r="Y394">
        <f ca="1"/>
        <v>0</v>
      </c>
      <c r="Z394">
        <f ca="1"/>
        <v>0</v>
      </c>
      <c r="AA394">
        <f ca="1"/>
        <v>0</v>
      </c>
      <c r="AB394">
        <f ca="1"/>
        <v>0</v>
      </c>
      <c r="AC394">
        <f ca="1"/>
        <v>0</v>
      </c>
      <c r="AD394">
        <f ca="1"/>
        <v>0</v>
      </c>
      <c r="AE394">
        <f ca="1"/>
        <v>0</v>
      </c>
      <c r="AF394">
        <f ca="1"/>
        <v>0</v>
      </c>
      <c r="AG394">
        <f ca="1"/>
        <v>0</v>
      </c>
      <c r="AH394">
        <f ca="1"/>
        <v>0</v>
      </c>
      <c r="AI394">
        <f ca="1"/>
        <v>0</v>
      </c>
      <c r="AJ394">
        <f ca="1"/>
        <v>0</v>
      </c>
      <c r="AK394">
        <f ca="1"/>
        <v>0</v>
      </c>
      <c r="AL394">
        <f ca="1"/>
        <v>0</v>
      </c>
      <c r="AM394">
        <f ca="1"/>
        <v>0</v>
      </c>
      <c r="AN394">
        <f ca="1"/>
        <v>0</v>
      </c>
      <c r="AO394">
        <f ca="1"/>
        <v>0</v>
      </c>
      <c r="AP394">
        <f ca="1"/>
        <v>0</v>
      </c>
      <c r="AQ394">
        <f ca="1"/>
        <v>0</v>
      </c>
      <c r="AR394">
        <f ca="1"/>
        <v>0</v>
      </c>
      <c r="AS394">
        <f ca="1"/>
        <v>0</v>
      </c>
      <c r="AT394">
        <f ca="1"/>
        <v>0</v>
      </c>
      <c r="AU394">
        <f ca="1"/>
        <v>0</v>
      </c>
      <c r="AV394">
        <f ca="1"/>
        <v>0</v>
      </c>
      <c r="AW394">
        <f ca="1"/>
        <v>0</v>
      </c>
      <c r="AX394">
        <f ca="1"/>
        <v>0</v>
      </c>
      <c r="AY394">
        <f ca="1"/>
        <v>0</v>
      </c>
      <c r="AZ394">
        <f ca="1"/>
        <v>0</v>
      </c>
      <c r="BA394">
        <f ca="1"/>
        <v>0</v>
      </c>
      <c r="BB394">
        <f ca="1"/>
        <v>0</v>
      </c>
      <c r="BC394">
        <f ca="1"/>
        <v>0</v>
      </c>
      <c r="BD394">
        <f ca="1"/>
        <v>0</v>
      </c>
      <c r="BE394">
        <f ca="1"/>
        <v>0</v>
      </c>
      <c r="BF394">
        <f ca="1"/>
        <v>0</v>
      </c>
      <c r="BG394">
        <f ca="1"/>
        <v>0</v>
      </c>
      <c r="BH394">
        <f ca="1"/>
        <v>0</v>
      </c>
      <c r="BI394">
        <f ca="1"/>
        <v>0</v>
      </c>
      <c r="BJ394">
        <f ca="1"/>
        <v>0</v>
      </c>
      <c r="BK394" s="331">
        <f ca="1"/>
        <v>0</v>
      </c>
    </row>
    <row r="395" spans="1:63" x14ac:dyDescent="0.25">
      <c r="A395" s="330" t="str" cm="1">
        <f t="array" aca="1" ref="A395" ca="1">IF(INDIRECT(ADDRESS(9+QUOTIENT(ROW(A394)-1,20),4,4,1,"Equipa de projeto")) = 0,"", _xlfn.CONCAT(1 + QUOTIENT(ROW(A394)-1,20),". ", INDIRECT(ADDRESS(9+QUOTIENT(ROW(A394)-1,20),4,4,1,"Equipa de projeto"))))</f>
        <v/>
      </c>
      <c r="B395">
        <f>Atividades!$A$73</f>
        <v>0</v>
      </c>
      <c r="C395" s="123" t="s">
        <v>49</v>
      </c>
      <c r="D395">
        <f ca="1"/>
        <v>0</v>
      </c>
      <c r="E395">
        <f ca="1"/>
        <v>0</v>
      </c>
      <c r="F395">
        <f ca="1"/>
        <v>0</v>
      </c>
      <c r="G395">
        <f ca="1"/>
        <v>0</v>
      </c>
      <c r="H395">
        <f ca="1"/>
        <v>0</v>
      </c>
      <c r="I395">
        <f ca="1"/>
        <v>0</v>
      </c>
      <c r="J395">
        <f ca="1"/>
        <v>0</v>
      </c>
      <c r="K395">
        <f ca="1"/>
        <v>0</v>
      </c>
      <c r="L395">
        <f ca="1"/>
        <v>0</v>
      </c>
      <c r="M395">
        <f ca="1"/>
        <v>0</v>
      </c>
      <c r="N395">
        <f ca="1"/>
        <v>0</v>
      </c>
      <c r="O395">
        <f ca="1"/>
        <v>0</v>
      </c>
      <c r="P395">
        <f ca="1"/>
        <v>0</v>
      </c>
      <c r="Q395">
        <f ca="1"/>
        <v>0</v>
      </c>
      <c r="R395">
        <f ca="1"/>
        <v>0</v>
      </c>
      <c r="S395">
        <f ca="1"/>
        <v>0</v>
      </c>
      <c r="T395">
        <f ca="1"/>
        <v>0</v>
      </c>
      <c r="U395">
        <f ca="1"/>
        <v>0</v>
      </c>
      <c r="V395">
        <f ca="1"/>
        <v>0</v>
      </c>
      <c r="W395">
        <f ca="1"/>
        <v>0</v>
      </c>
      <c r="X395">
        <f ca="1"/>
        <v>0</v>
      </c>
      <c r="Y395">
        <f ca="1"/>
        <v>0</v>
      </c>
      <c r="Z395">
        <f ca="1"/>
        <v>0</v>
      </c>
      <c r="AA395">
        <f ca="1"/>
        <v>0</v>
      </c>
      <c r="AB395">
        <f ca="1"/>
        <v>0</v>
      </c>
      <c r="AC395">
        <f ca="1"/>
        <v>0</v>
      </c>
      <c r="AD395">
        <f ca="1"/>
        <v>0</v>
      </c>
      <c r="AE395">
        <f ca="1"/>
        <v>0</v>
      </c>
      <c r="AF395">
        <f ca="1"/>
        <v>0</v>
      </c>
      <c r="AG395">
        <f ca="1"/>
        <v>0</v>
      </c>
      <c r="AH395">
        <f ca="1"/>
        <v>0</v>
      </c>
      <c r="AI395">
        <f ca="1"/>
        <v>0</v>
      </c>
      <c r="AJ395">
        <f ca="1"/>
        <v>0</v>
      </c>
      <c r="AK395">
        <f ca="1"/>
        <v>0</v>
      </c>
      <c r="AL395">
        <f ca="1"/>
        <v>0</v>
      </c>
      <c r="AM395">
        <f ca="1"/>
        <v>0</v>
      </c>
      <c r="AN395">
        <f ca="1"/>
        <v>0</v>
      </c>
      <c r="AO395">
        <f ca="1"/>
        <v>0</v>
      </c>
      <c r="AP395">
        <f ca="1"/>
        <v>0</v>
      </c>
      <c r="AQ395">
        <f ca="1"/>
        <v>0</v>
      </c>
      <c r="AR395">
        <f ca="1"/>
        <v>0</v>
      </c>
      <c r="AS395">
        <f ca="1"/>
        <v>0</v>
      </c>
      <c r="AT395">
        <f ca="1"/>
        <v>0</v>
      </c>
      <c r="AU395">
        <f ca="1"/>
        <v>0</v>
      </c>
      <c r="AV395">
        <f ca="1"/>
        <v>0</v>
      </c>
      <c r="AW395">
        <f ca="1"/>
        <v>0</v>
      </c>
      <c r="AX395">
        <f ca="1"/>
        <v>0</v>
      </c>
      <c r="AY395">
        <f ca="1"/>
        <v>0</v>
      </c>
      <c r="AZ395">
        <f ca="1"/>
        <v>0</v>
      </c>
      <c r="BA395">
        <f ca="1"/>
        <v>0</v>
      </c>
      <c r="BB395">
        <f ca="1"/>
        <v>0</v>
      </c>
      <c r="BC395">
        <f ca="1"/>
        <v>0</v>
      </c>
      <c r="BD395">
        <f ca="1"/>
        <v>0</v>
      </c>
      <c r="BE395">
        <f ca="1"/>
        <v>0</v>
      </c>
      <c r="BF395">
        <f ca="1"/>
        <v>0</v>
      </c>
      <c r="BG395">
        <f ca="1"/>
        <v>0</v>
      </c>
      <c r="BH395">
        <f ca="1"/>
        <v>0</v>
      </c>
      <c r="BI395">
        <f ca="1"/>
        <v>0</v>
      </c>
      <c r="BJ395">
        <f ca="1"/>
        <v>0</v>
      </c>
      <c r="BK395" s="331">
        <f ca="1"/>
        <v>0</v>
      </c>
    </row>
    <row r="396" spans="1:63" x14ac:dyDescent="0.25">
      <c r="A396" s="330" t="str" cm="1">
        <f t="array" aca="1" ref="A396" ca="1">IF(INDIRECT(ADDRESS(9+QUOTIENT(ROW(A395)-1,20),4,4,1,"Equipa de projeto")) = 0,"", _xlfn.CONCAT(1 + QUOTIENT(ROW(A395)-1,20),". ", INDIRECT(ADDRESS(9+QUOTIENT(ROW(A395)-1,20),4,4,1,"Equipa de projeto"))))</f>
        <v/>
      </c>
      <c r="B396">
        <f>Atividades!$A$85</f>
        <v>0</v>
      </c>
      <c r="C396" s="123" t="s">
        <v>48</v>
      </c>
      <c r="D396">
        <f ca="1"/>
        <v>0</v>
      </c>
      <c r="E396">
        <f ca="1"/>
        <v>0</v>
      </c>
      <c r="F396">
        <f ca="1"/>
        <v>0</v>
      </c>
      <c r="G396">
        <f ca="1"/>
        <v>0</v>
      </c>
      <c r="H396">
        <f ca="1"/>
        <v>0</v>
      </c>
      <c r="I396">
        <f ca="1"/>
        <v>0</v>
      </c>
      <c r="J396">
        <f ca="1"/>
        <v>0</v>
      </c>
      <c r="K396">
        <f ca="1"/>
        <v>0</v>
      </c>
      <c r="L396">
        <f ca="1"/>
        <v>0</v>
      </c>
      <c r="M396">
        <f ca="1"/>
        <v>0</v>
      </c>
      <c r="N396">
        <f ca="1"/>
        <v>0</v>
      </c>
      <c r="O396">
        <f ca="1"/>
        <v>0</v>
      </c>
      <c r="P396">
        <f ca="1"/>
        <v>0</v>
      </c>
      <c r="Q396">
        <f ca="1"/>
        <v>0</v>
      </c>
      <c r="R396">
        <f ca="1"/>
        <v>0</v>
      </c>
      <c r="S396">
        <f ca="1"/>
        <v>0</v>
      </c>
      <c r="T396">
        <f ca="1"/>
        <v>0</v>
      </c>
      <c r="U396">
        <f ca="1"/>
        <v>0</v>
      </c>
      <c r="V396">
        <f ca="1"/>
        <v>0</v>
      </c>
      <c r="W396">
        <f ca="1"/>
        <v>0</v>
      </c>
      <c r="X396">
        <f ca="1"/>
        <v>0</v>
      </c>
      <c r="Y396">
        <f ca="1"/>
        <v>0</v>
      </c>
      <c r="Z396">
        <f ca="1"/>
        <v>0</v>
      </c>
      <c r="AA396">
        <f ca="1"/>
        <v>0</v>
      </c>
      <c r="AB396">
        <f ca="1"/>
        <v>0</v>
      </c>
      <c r="AC396">
        <f ca="1"/>
        <v>0</v>
      </c>
      <c r="AD396">
        <f ca="1"/>
        <v>0</v>
      </c>
      <c r="AE396">
        <f ca="1"/>
        <v>0</v>
      </c>
      <c r="AF396">
        <f ca="1"/>
        <v>0</v>
      </c>
      <c r="AG396">
        <f ca="1"/>
        <v>0</v>
      </c>
      <c r="AH396">
        <f ca="1"/>
        <v>0</v>
      </c>
      <c r="AI396">
        <f ca="1"/>
        <v>0</v>
      </c>
      <c r="AJ396">
        <f ca="1"/>
        <v>0</v>
      </c>
      <c r="AK396">
        <f ca="1"/>
        <v>0</v>
      </c>
      <c r="AL396">
        <f ca="1"/>
        <v>0</v>
      </c>
      <c r="AM396">
        <f ca="1"/>
        <v>0</v>
      </c>
      <c r="AN396">
        <f ca="1"/>
        <v>0</v>
      </c>
      <c r="AO396">
        <f ca="1"/>
        <v>0</v>
      </c>
      <c r="AP396">
        <f ca="1"/>
        <v>0</v>
      </c>
      <c r="AQ396">
        <f ca="1"/>
        <v>0</v>
      </c>
      <c r="AR396">
        <f ca="1"/>
        <v>0</v>
      </c>
      <c r="AS396">
        <f ca="1"/>
        <v>0</v>
      </c>
      <c r="AT396">
        <f ca="1"/>
        <v>0</v>
      </c>
      <c r="AU396">
        <f ca="1"/>
        <v>0</v>
      </c>
      <c r="AV396">
        <f ca="1"/>
        <v>0</v>
      </c>
      <c r="AW396">
        <f ca="1"/>
        <v>0</v>
      </c>
      <c r="AX396">
        <f ca="1"/>
        <v>0</v>
      </c>
      <c r="AY396">
        <f ca="1"/>
        <v>0</v>
      </c>
      <c r="AZ396">
        <f ca="1"/>
        <v>0</v>
      </c>
      <c r="BA396">
        <f ca="1"/>
        <v>0</v>
      </c>
      <c r="BB396">
        <f ca="1"/>
        <v>0</v>
      </c>
      <c r="BC396">
        <f ca="1"/>
        <v>0</v>
      </c>
      <c r="BD396">
        <f ca="1"/>
        <v>0</v>
      </c>
      <c r="BE396">
        <f ca="1"/>
        <v>0</v>
      </c>
      <c r="BF396">
        <f ca="1"/>
        <v>0</v>
      </c>
      <c r="BG396">
        <f ca="1"/>
        <v>0</v>
      </c>
      <c r="BH396">
        <f ca="1"/>
        <v>0</v>
      </c>
      <c r="BI396">
        <f ca="1"/>
        <v>0</v>
      </c>
      <c r="BJ396">
        <f ca="1"/>
        <v>0</v>
      </c>
      <c r="BK396" s="331">
        <f ca="1"/>
        <v>0</v>
      </c>
    </row>
    <row r="397" spans="1:63" x14ac:dyDescent="0.25">
      <c r="A397" s="330" t="str" cm="1">
        <f t="array" aca="1" ref="A397" ca="1">IF(INDIRECT(ADDRESS(9+QUOTIENT(ROW(A396)-1,20),4,4,1,"Equipa de projeto")) = 0,"", _xlfn.CONCAT(1 + QUOTIENT(ROW(A396)-1,20),". ", INDIRECT(ADDRESS(9+QUOTIENT(ROW(A396)-1,20),4,4,1,"Equipa de projeto"))))</f>
        <v/>
      </c>
      <c r="B397">
        <f>Atividades!$A$85</f>
        <v>0</v>
      </c>
      <c r="C397" s="123" t="s">
        <v>49</v>
      </c>
      <c r="D397">
        <f ca="1"/>
        <v>0</v>
      </c>
      <c r="E397">
        <f ca="1"/>
        <v>0</v>
      </c>
      <c r="F397">
        <f ca="1"/>
        <v>0</v>
      </c>
      <c r="G397">
        <f ca="1"/>
        <v>0</v>
      </c>
      <c r="H397">
        <f ca="1"/>
        <v>0</v>
      </c>
      <c r="I397">
        <f ca="1"/>
        <v>0</v>
      </c>
      <c r="J397">
        <f ca="1"/>
        <v>0</v>
      </c>
      <c r="K397">
        <f ca="1"/>
        <v>0</v>
      </c>
      <c r="L397">
        <f ca="1"/>
        <v>0</v>
      </c>
      <c r="M397">
        <f ca="1"/>
        <v>0</v>
      </c>
      <c r="N397">
        <f ca="1"/>
        <v>0</v>
      </c>
      <c r="O397">
        <f ca="1"/>
        <v>0</v>
      </c>
      <c r="P397">
        <f ca="1"/>
        <v>0</v>
      </c>
      <c r="Q397">
        <f ca="1"/>
        <v>0</v>
      </c>
      <c r="R397">
        <f ca="1"/>
        <v>0</v>
      </c>
      <c r="S397">
        <f ca="1"/>
        <v>0</v>
      </c>
      <c r="T397">
        <f ca="1"/>
        <v>0</v>
      </c>
      <c r="U397">
        <f ca="1"/>
        <v>0</v>
      </c>
      <c r="V397">
        <f ca="1"/>
        <v>0</v>
      </c>
      <c r="W397">
        <f ca="1"/>
        <v>0</v>
      </c>
      <c r="X397">
        <f ca="1"/>
        <v>0</v>
      </c>
      <c r="Y397">
        <f ca="1"/>
        <v>0</v>
      </c>
      <c r="Z397">
        <f ca="1"/>
        <v>0</v>
      </c>
      <c r="AA397">
        <f ca="1"/>
        <v>0</v>
      </c>
      <c r="AB397">
        <f ca="1"/>
        <v>0</v>
      </c>
      <c r="AC397">
        <f ca="1"/>
        <v>0</v>
      </c>
      <c r="AD397">
        <f ca="1"/>
        <v>0</v>
      </c>
      <c r="AE397">
        <f ca="1"/>
        <v>0</v>
      </c>
      <c r="AF397">
        <f ca="1"/>
        <v>0</v>
      </c>
      <c r="AG397">
        <f ca="1"/>
        <v>0</v>
      </c>
      <c r="AH397">
        <f ca="1"/>
        <v>0</v>
      </c>
      <c r="AI397">
        <f ca="1"/>
        <v>0</v>
      </c>
      <c r="AJ397">
        <f ca="1"/>
        <v>0</v>
      </c>
      <c r="AK397">
        <f ca="1"/>
        <v>0</v>
      </c>
      <c r="AL397">
        <f ca="1"/>
        <v>0</v>
      </c>
      <c r="AM397">
        <f ca="1"/>
        <v>0</v>
      </c>
      <c r="AN397">
        <f ca="1"/>
        <v>0</v>
      </c>
      <c r="AO397">
        <f ca="1"/>
        <v>0</v>
      </c>
      <c r="AP397">
        <f ca="1"/>
        <v>0</v>
      </c>
      <c r="AQ397">
        <f ca="1"/>
        <v>0</v>
      </c>
      <c r="AR397">
        <f ca="1"/>
        <v>0</v>
      </c>
      <c r="AS397">
        <f ca="1"/>
        <v>0</v>
      </c>
      <c r="AT397">
        <f ca="1"/>
        <v>0</v>
      </c>
      <c r="AU397">
        <f ca="1"/>
        <v>0</v>
      </c>
      <c r="AV397">
        <f ca="1"/>
        <v>0</v>
      </c>
      <c r="AW397">
        <f ca="1"/>
        <v>0</v>
      </c>
      <c r="AX397">
        <f ca="1"/>
        <v>0</v>
      </c>
      <c r="AY397">
        <f ca="1"/>
        <v>0</v>
      </c>
      <c r="AZ397">
        <f ca="1"/>
        <v>0</v>
      </c>
      <c r="BA397">
        <f ca="1"/>
        <v>0</v>
      </c>
      <c r="BB397">
        <f ca="1"/>
        <v>0</v>
      </c>
      <c r="BC397">
        <f ca="1"/>
        <v>0</v>
      </c>
      <c r="BD397">
        <f ca="1"/>
        <v>0</v>
      </c>
      <c r="BE397">
        <f ca="1"/>
        <v>0</v>
      </c>
      <c r="BF397">
        <f ca="1"/>
        <v>0</v>
      </c>
      <c r="BG397">
        <f ca="1"/>
        <v>0</v>
      </c>
      <c r="BH397">
        <f ca="1"/>
        <v>0</v>
      </c>
      <c r="BI397">
        <f ca="1"/>
        <v>0</v>
      </c>
      <c r="BJ397">
        <f ca="1"/>
        <v>0</v>
      </c>
      <c r="BK397" s="331">
        <f ca="1"/>
        <v>0</v>
      </c>
    </row>
    <row r="398" spans="1:63" x14ac:dyDescent="0.25">
      <c r="A398" s="330" t="str" cm="1">
        <f t="array" aca="1" ref="A398" ca="1">IF(INDIRECT(ADDRESS(9+QUOTIENT(ROW(A397)-1,20),4,4,1,"Equipa de projeto")) = 0,"", _xlfn.CONCAT(1 + QUOTIENT(ROW(A397)-1,20),". ", INDIRECT(ADDRESS(9+QUOTIENT(ROW(A397)-1,20),4,4,1,"Equipa de projeto"))))</f>
        <v/>
      </c>
      <c r="B398">
        <f>Atividades!$A$97</f>
        <v>0</v>
      </c>
      <c r="C398" s="123" t="s">
        <v>48</v>
      </c>
      <c r="D398">
        <f ca="1"/>
        <v>0</v>
      </c>
      <c r="E398">
        <f ca="1"/>
        <v>0</v>
      </c>
      <c r="F398">
        <f ca="1"/>
        <v>0</v>
      </c>
      <c r="G398">
        <f ca="1"/>
        <v>0</v>
      </c>
      <c r="H398">
        <f ca="1"/>
        <v>0</v>
      </c>
      <c r="I398">
        <f ca="1"/>
        <v>0</v>
      </c>
      <c r="J398">
        <f ca="1"/>
        <v>0</v>
      </c>
      <c r="K398">
        <f ca="1"/>
        <v>0</v>
      </c>
      <c r="L398">
        <f ca="1"/>
        <v>0</v>
      </c>
      <c r="M398">
        <f ca="1"/>
        <v>0</v>
      </c>
      <c r="N398">
        <f ca="1"/>
        <v>0</v>
      </c>
      <c r="O398">
        <f ca="1"/>
        <v>0</v>
      </c>
      <c r="P398">
        <f ca="1"/>
        <v>0</v>
      </c>
      <c r="Q398">
        <f ca="1"/>
        <v>0</v>
      </c>
      <c r="R398">
        <f ca="1"/>
        <v>0</v>
      </c>
      <c r="S398">
        <f ca="1"/>
        <v>0</v>
      </c>
      <c r="T398">
        <f ca="1"/>
        <v>0</v>
      </c>
      <c r="U398">
        <f ca="1"/>
        <v>0</v>
      </c>
      <c r="V398">
        <f ca="1"/>
        <v>0</v>
      </c>
      <c r="W398">
        <f ca="1"/>
        <v>0</v>
      </c>
      <c r="X398">
        <f ca="1"/>
        <v>0</v>
      </c>
      <c r="Y398">
        <f ca="1"/>
        <v>0</v>
      </c>
      <c r="Z398">
        <f ca="1"/>
        <v>0</v>
      </c>
      <c r="AA398">
        <f ca="1"/>
        <v>0</v>
      </c>
      <c r="AB398">
        <f ca="1"/>
        <v>0</v>
      </c>
      <c r="AC398">
        <f ca="1"/>
        <v>0</v>
      </c>
      <c r="AD398">
        <f ca="1"/>
        <v>0</v>
      </c>
      <c r="AE398">
        <f ca="1"/>
        <v>0</v>
      </c>
      <c r="AF398">
        <f ca="1"/>
        <v>0</v>
      </c>
      <c r="AG398">
        <f ca="1"/>
        <v>0</v>
      </c>
      <c r="AH398">
        <f ca="1"/>
        <v>0</v>
      </c>
      <c r="AI398">
        <f ca="1"/>
        <v>0</v>
      </c>
      <c r="AJ398">
        <f ca="1"/>
        <v>0</v>
      </c>
      <c r="AK398">
        <f ca="1"/>
        <v>0</v>
      </c>
      <c r="AL398">
        <f ca="1"/>
        <v>0</v>
      </c>
      <c r="AM398">
        <f ca="1"/>
        <v>0</v>
      </c>
      <c r="AN398">
        <f ca="1"/>
        <v>0</v>
      </c>
      <c r="AO398">
        <f ca="1"/>
        <v>0</v>
      </c>
      <c r="AP398">
        <f ca="1"/>
        <v>0</v>
      </c>
      <c r="AQ398">
        <f ca="1"/>
        <v>0</v>
      </c>
      <c r="AR398">
        <f ca="1"/>
        <v>0</v>
      </c>
      <c r="AS398">
        <f ca="1"/>
        <v>0</v>
      </c>
      <c r="AT398">
        <f ca="1"/>
        <v>0</v>
      </c>
      <c r="AU398">
        <f ca="1"/>
        <v>0</v>
      </c>
      <c r="AV398">
        <f ca="1"/>
        <v>0</v>
      </c>
      <c r="AW398">
        <f ca="1"/>
        <v>0</v>
      </c>
      <c r="AX398">
        <f ca="1"/>
        <v>0</v>
      </c>
      <c r="AY398">
        <f ca="1"/>
        <v>0</v>
      </c>
      <c r="AZ398">
        <f ca="1"/>
        <v>0</v>
      </c>
      <c r="BA398">
        <f ca="1"/>
        <v>0</v>
      </c>
      <c r="BB398">
        <f ca="1"/>
        <v>0</v>
      </c>
      <c r="BC398">
        <f ca="1"/>
        <v>0</v>
      </c>
      <c r="BD398">
        <f ca="1"/>
        <v>0</v>
      </c>
      <c r="BE398">
        <f ca="1"/>
        <v>0</v>
      </c>
      <c r="BF398">
        <f ca="1"/>
        <v>0</v>
      </c>
      <c r="BG398">
        <f ca="1"/>
        <v>0</v>
      </c>
      <c r="BH398">
        <f ca="1"/>
        <v>0</v>
      </c>
      <c r="BI398">
        <f ca="1"/>
        <v>0</v>
      </c>
      <c r="BJ398">
        <f ca="1"/>
        <v>0</v>
      </c>
      <c r="BK398" s="331">
        <f ca="1"/>
        <v>0</v>
      </c>
    </row>
    <row r="399" spans="1:63" x14ac:dyDescent="0.25">
      <c r="A399" s="330" t="str" cm="1">
        <f t="array" aca="1" ref="A399" ca="1">IF(INDIRECT(ADDRESS(9+QUOTIENT(ROW(A398)-1,20),4,4,1,"Equipa de projeto")) = 0,"", _xlfn.CONCAT(1 + QUOTIENT(ROW(A398)-1,20),". ", INDIRECT(ADDRESS(9+QUOTIENT(ROW(A398)-1,20),4,4,1,"Equipa de projeto"))))</f>
        <v/>
      </c>
      <c r="B399">
        <f>Atividades!$A$97</f>
        <v>0</v>
      </c>
      <c r="C399" s="123" t="s">
        <v>49</v>
      </c>
      <c r="D399">
        <f ca="1"/>
        <v>0</v>
      </c>
      <c r="E399">
        <f ca="1"/>
        <v>0</v>
      </c>
      <c r="F399">
        <f ca="1"/>
        <v>0</v>
      </c>
      <c r="G399">
        <f ca="1"/>
        <v>0</v>
      </c>
      <c r="H399">
        <f ca="1"/>
        <v>0</v>
      </c>
      <c r="I399">
        <f ca="1"/>
        <v>0</v>
      </c>
      <c r="J399">
        <f ca="1"/>
        <v>0</v>
      </c>
      <c r="K399">
        <f ca="1"/>
        <v>0</v>
      </c>
      <c r="L399">
        <f ca="1"/>
        <v>0</v>
      </c>
      <c r="M399">
        <f ca="1"/>
        <v>0</v>
      </c>
      <c r="N399">
        <f ca="1"/>
        <v>0</v>
      </c>
      <c r="O399">
        <f ca="1"/>
        <v>0</v>
      </c>
      <c r="P399">
        <f ca="1"/>
        <v>0</v>
      </c>
      <c r="Q399">
        <f ca="1"/>
        <v>0</v>
      </c>
      <c r="R399">
        <f ca="1"/>
        <v>0</v>
      </c>
      <c r="S399">
        <f ca="1"/>
        <v>0</v>
      </c>
      <c r="T399">
        <f ca="1"/>
        <v>0</v>
      </c>
      <c r="U399">
        <f ca="1"/>
        <v>0</v>
      </c>
      <c r="V399">
        <f ca="1"/>
        <v>0</v>
      </c>
      <c r="W399">
        <f ca="1"/>
        <v>0</v>
      </c>
      <c r="X399">
        <f ca="1"/>
        <v>0</v>
      </c>
      <c r="Y399">
        <f ca="1"/>
        <v>0</v>
      </c>
      <c r="Z399">
        <f ca="1"/>
        <v>0</v>
      </c>
      <c r="AA399">
        <f ca="1"/>
        <v>0</v>
      </c>
      <c r="AB399">
        <f ca="1"/>
        <v>0</v>
      </c>
      <c r="AC399">
        <f ca="1"/>
        <v>0</v>
      </c>
      <c r="AD399">
        <f ca="1"/>
        <v>0</v>
      </c>
      <c r="AE399">
        <f ca="1"/>
        <v>0</v>
      </c>
      <c r="AF399">
        <f ca="1"/>
        <v>0</v>
      </c>
      <c r="AG399">
        <f ca="1"/>
        <v>0</v>
      </c>
      <c r="AH399">
        <f ca="1"/>
        <v>0</v>
      </c>
      <c r="AI399">
        <f ca="1"/>
        <v>0</v>
      </c>
      <c r="AJ399">
        <f ca="1"/>
        <v>0</v>
      </c>
      <c r="AK399">
        <f ca="1"/>
        <v>0</v>
      </c>
      <c r="AL399">
        <f ca="1"/>
        <v>0</v>
      </c>
      <c r="AM399">
        <f ca="1"/>
        <v>0</v>
      </c>
      <c r="AN399">
        <f ca="1"/>
        <v>0</v>
      </c>
      <c r="AO399">
        <f ca="1"/>
        <v>0</v>
      </c>
      <c r="AP399">
        <f ca="1"/>
        <v>0</v>
      </c>
      <c r="AQ399">
        <f ca="1"/>
        <v>0</v>
      </c>
      <c r="AR399">
        <f ca="1"/>
        <v>0</v>
      </c>
      <c r="AS399">
        <f ca="1"/>
        <v>0</v>
      </c>
      <c r="AT399">
        <f ca="1"/>
        <v>0</v>
      </c>
      <c r="AU399">
        <f ca="1"/>
        <v>0</v>
      </c>
      <c r="AV399">
        <f ca="1"/>
        <v>0</v>
      </c>
      <c r="AW399">
        <f ca="1"/>
        <v>0</v>
      </c>
      <c r="AX399">
        <f ca="1"/>
        <v>0</v>
      </c>
      <c r="AY399">
        <f ca="1"/>
        <v>0</v>
      </c>
      <c r="AZ399">
        <f ca="1"/>
        <v>0</v>
      </c>
      <c r="BA399">
        <f ca="1"/>
        <v>0</v>
      </c>
      <c r="BB399">
        <f ca="1"/>
        <v>0</v>
      </c>
      <c r="BC399">
        <f ca="1"/>
        <v>0</v>
      </c>
      <c r="BD399">
        <f ca="1"/>
        <v>0</v>
      </c>
      <c r="BE399">
        <f ca="1"/>
        <v>0</v>
      </c>
      <c r="BF399">
        <f ca="1"/>
        <v>0</v>
      </c>
      <c r="BG399">
        <f ca="1"/>
        <v>0</v>
      </c>
      <c r="BH399">
        <f ca="1"/>
        <v>0</v>
      </c>
      <c r="BI399">
        <f ca="1"/>
        <v>0</v>
      </c>
      <c r="BJ399">
        <f ca="1"/>
        <v>0</v>
      </c>
      <c r="BK399" s="331">
        <f ca="1"/>
        <v>0</v>
      </c>
    </row>
    <row r="400" spans="1:63" x14ac:dyDescent="0.25">
      <c r="A400" s="330" t="str" cm="1">
        <f t="array" aca="1" ref="A400" ca="1">IF(INDIRECT(ADDRESS(9+QUOTIENT(ROW(A399)-1,20),4,4,1,"Equipa de projeto")) = 0,"", _xlfn.CONCAT(1 + QUOTIENT(ROW(A399)-1,20),". ", INDIRECT(ADDRESS(9+QUOTIENT(ROW(A399)-1,20),4,4,1,"Equipa de projeto"))))</f>
        <v/>
      </c>
      <c r="B400">
        <f>Atividades!$A$109</f>
        <v>0</v>
      </c>
      <c r="C400" s="123" t="s">
        <v>48</v>
      </c>
      <c r="D400">
        <f ca="1"/>
        <v>0</v>
      </c>
      <c r="E400">
        <f ca="1"/>
        <v>0</v>
      </c>
      <c r="F400">
        <f ca="1"/>
        <v>0</v>
      </c>
      <c r="G400">
        <f ca="1"/>
        <v>0</v>
      </c>
      <c r="H400">
        <f ca="1"/>
        <v>0</v>
      </c>
      <c r="I400">
        <f ca="1"/>
        <v>0</v>
      </c>
      <c r="J400">
        <f ca="1"/>
        <v>0</v>
      </c>
      <c r="K400">
        <f ca="1"/>
        <v>0</v>
      </c>
      <c r="L400">
        <f ca="1"/>
        <v>0</v>
      </c>
      <c r="M400">
        <f ca="1"/>
        <v>0</v>
      </c>
      <c r="N400">
        <f ca="1"/>
        <v>0</v>
      </c>
      <c r="O400">
        <f ca="1"/>
        <v>0</v>
      </c>
      <c r="P400">
        <f ca="1"/>
        <v>0</v>
      </c>
      <c r="Q400">
        <f ca="1"/>
        <v>0</v>
      </c>
      <c r="R400">
        <f ca="1"/>
        <v>0</v>
      </c>
      <c r="S400">
        <f ca="1"/>
        <v>0</v>
      </c>
      <c r="T400">
        <f ca="1"/>
        <v>0</v>
      </c>
      <c r="U400">
        <f ca="1"/>
        <v>0</v>
      </c>
      <c r="V400">
        <f ca="1"/>
        <v>0</v>
      </c>
      <c r="W400">
        <f ca="1"/>
        <v>0</v>
      </c>
      <c r="X400">
        <f ca="1"/>
        <v>0</v>
      </c>
      <c r="Y400">
        <f ca="1"/>
        <v>0</v>
      </c>
      <c r="Z400">
        <f ca="1"/>
        <v>0</v>
      </c>
      <c r="AA400">
        <f ca="1"/>
        <v>0</v>
      </c>
      <c r="AB400">
        <f ca="1"/>
        <v>0</v>
      </c>
      <c r="AC400">
        <f ca="1"/>
        <v>0</v>
      </c>
      <c r="AD400">
        <f ca="1"/>
        <v>0</v>
      </c>
      <c r="AE400">
        <f ca="1"/>
        <v>0</v>
      </c>
      <c r="AF400">
        <f ca="1"/>
        <v>0</v>
      </c>
      <c r="AG400">
        <f ca="1"/>
        <v>0</v>
      </c>
      <c r="AH400">
        <f ca="1"/>
        <v>0</v>
      </c>
      <c r="AI400">
        <f ca="1"/>
        <v>0</v>
      </c>
      <c r="AJ400">
        <f ca="1"/>
        <v>0</v>
      </c>
      <c r="AK400">
        <f ca="1"/>
        <v>0</v>
      </c>
      <c r="AL400">
        <f ca="1"/>
        <v>0</v>
      </c>
      <c r="AM400">
        <f ca="1"/>
        <v>0</v>
      </c>
      <c r="AN400">
        <f ca="1"/>
        <v>0</v>
      </c>
      <c r="AO400">
        <f ca="1"/>
        <v>0</v>
      </c>
      <c r="AP400">
        <f ca="1"/>
        <v>0</v>
      </c>
      <c r="AQ400">
        <f ca="1"/>
        <v>0</v>
      </c>
      <c r="AR400">
        <f ca="1"/>
        <v>0</v>
      </c>
      <c r="AS400">
        <f ca="1"/>
        <v>0</v>
      </c>
      <c r="AT400">
        <f ca="1"/>
        <v>0</v>
      </c>
      <c r="AU400">
        <f ca="1"/>
        <v>0</v>
      </c>
      <c r="AV400">
        <f ca="1"/>
        <v>0</v>
      </c>
      <c r="AW400">
        <f ca="1"/>
        <v>0</v>
      </c>
      <c r="AX400">
        <f ca="1"/>
        <v>0</v>
      </c>
      <c r="AY400">
        <f ca="1"/>
        <v>0</v>
      </c>
      <c r="AZ400">
        <f ca="1"/>
        <v>0</v>
      </c>
      <c r="BA400">
        <f ca="1"/>
        <v>0</v>
      </c>
      <c r="BB400">
        <f ca="1"/>
        <v>0</v>
      </c>
      <c r="BC400">
        <f ca="1"/>
        <v>0</v>
      </c>
      <c r="BD400">
        <f ca="1"/>
        <v>0</v>
      </c>
      <c r="BE400">
        <f ca="1"/>
        <v>0</v>
      </c>
      <c r="BF400">
        <f ca="1"/>
        <v>0</v>
      </c>
      <c r="BG400">
        <f ca="1"/>
        <v>0</v>
      </c>
      <c r="BH400">
        <f ca="1"/>
        <v>0</v>
      </c>
      <c r="BI400">
        <f ca="1"/>
        <v>0</v>
      </c>
      <c r="BJ400">
        <f ca="1"/>
        <v>0</v>
      </c>
      <c r="BK400" s="331">
        <f ca="1"/>
        <v>0</v>
      </c>
    </row>
    <row r="401" spans="1:63" ht="15.75" thickBot="1" x14ac:dyDescent="0.3">
      <c r="A401" s="332" t="str" cm="1">
        <f t="array" aca="1" ref="A401" ca="1">IF(INDIRECT(ADDRESS(9+QUOTIENT(ROW(A400)-1,20),4,4,1,"Equipa de projeto")) = 0,"", _xlfn.CONCAT(1 + QUOTIENT(ROW(A400)-1,20),". ", INDIRECT(ADDRESS(9+QUOTIENT(ROW(A400)-1,20),4,4,1,"Equipa de projeto"))))</f>
        <v/>
      </c>
      <c r="B401" s="333">
        <f>Atividades!$A$109</f>
        <v>0</v>
      </c>
      <c r="C401" s="334" t="s">
        <v>49</v>
      </c>
      <c r="D401" s="333">
        <f ca="1"/>
        <v>0</v>
      </c>
      <c r="E401" s="333">
        <f ca="1"/>
        <v>0</v>
      </c>
      <c r="F401" s="333">
        <f ca="1"/>
        <v>0</v>
      </c>
      <c r="G401" s="333">
        <f ca="1"/>
        <v>0</v>
      </c>
      <c r="H401" s="333">
        <f ca="1"/>
        <v>0</v>
      </c>
      <c r="I401" s="333">
        <f ca="1"/>
        <v>0</v>
      </c>
      <c r="J401" s="333">
        <f ca="1"/>
        <v>0</v>
      </c>
      <c r="K401" s="333">
        <f ca="1"/>
        <v>0</v>
      </c>
      <c r="L401" s="333">
        <f ca="1"/>
        <v>0</v>
      </c>
      <c r="M401" s="333">
        <f ca="1"/>
        <v>0</v>
      </c>
      <c r="N401" s="333">
        <f ca="1"/>
        <v>0</v>
      </c>
      <c r="O401" s="333">
        <f ca="1"/>
        <v>0</v>
      </c>
      <c r="P401" s="333">
        <f ca="1"/>
        <v>0</v>
      </c>
      <c r="Q401" s="333">
        <f ca="1"/>
        <v>0</v>
      </c>
      <c r="R401" s="333">
        <f ca="1"/>
        <v>0</v>
      </c>
      <c r="S401" s="333">
        <f ca="1"/>
        <v>0</v>
      </c>
      <c r="T401" s="333">
        <f ca="1"/>
        <v>0</v>
      </c>
      <c r="U401" s="333">
        <f ca="1"/>
        <v>0</v>
      </c>
      <c r="V401" s="333">
        <f ca="1"/>
        <v>0</v>
      </c>
      <c r="W401" s="333">
        <f ca="1"/>
        <v>0</v>
      </c>
      <c r="X401" s="333">
        <f ca="1"/>
        <v>0</v>
      </c>
      <c r="Y401" s="333">
        <f ca="1"/>
        <v>0</v>
      </c>
      <c r="Z401" s="333">
        <f ca="1"/>
        <v>0</v>
      </c>
      <c r="AA401" s="333">
        <f ca="1"/>
        <v>0</v>
      </c>
      <c r="AB401" s="333">
        <f ca="1"/>
        <v>0</v>
      </c>
      <c r="AC401" s="333">
        <f ca="1"/>
        <v>0</v>
      </c>
      <c r="AD401" s="333">
        <f ca="1"/>
        <v>0</v>
      </c>
      <c r="AE401" s="333">
        <f ca="1"/>
        <v>0</v>
      </c>
      <c r="AF401" s="333">
        <f ca="1"/>
        <v>0</v>
      </c>
      <c r="AG401" s="333">
        <f ca="1"/>
        <v>0</v>
      </c>
      <c r="AH401" s="333">
        <f ca="1"/>
        <v>0</v>
      </c>
      <c r="AI401" s="333">
        <f ca="1"/>
        <v>0</v>
      </c>
      <c r="AJ401" s="333">
        <f ca="1"/>
        <v>0</v>
      </c>
      <c r="AK401" s="333">
        <f ca="1"/>
        <v>0</v>
      </c>
      <c r="AL401" s="333">
        <f ca="1"/>
        <v>0</v>
      </c>
      <c r="AM401" s="333">
        <f ca="1"/>
        <v>0</v>
      </c>
      <c r="AN401" s="333">
        <f ca="1"/>
        <v>0</v>
      </c>
      <c r="AO401" s="333">
        <f ca="1"/>
        <v>0</v>
      </c>
      <c r="AP401" s="333">
        <f ca="1"/>
        <v>0</v>
      </c>
      <c r="AQ401" s="333">
        <f ca="1"/>
        <v>0</v>
      </c>
      <c r="AR401" s="333">
        <f ca="1"/>
        <v>0</v>
      </c>
      <c r="AS401" s="333">
        <f ca="1"/>
        <v>0</v>
      </c>
      <c r="AT401" s="333">
        <f ca="1"/>
        <v>0</v>
      </c>
      <c r="AU401" s="333">
        <f ca="1"/>
        <v>0</v>
      </c>
      <c r="AV401" s="333">
        <f ca="1"/>
        <v>0</v>
      </c>
      <c r="AW401" s="333">
        <f ca="1"/>
        <v>0</v>
      </c>
      <c r="AX401" s="333">
        <f ca="1"/>
        <v>0</v>
      </c>
      <c r="AY401" s="333">
        <f ca="1"/>
        <v>0</v>
      </c>
      <c r="AZ401" s="333">
        <f ca="1"/>
        <v>0</v>
      </c>
      <c r="BA401" s="333">
        <f ca="1"/>
        <v>0</v>
      </c>
      <c r="BB401" s="333">
        <f ca="1"/>
        <v>0</v>
      </c>
      <c r="BC401" s="333">
        <f ca="1"/>
        <v>0</v>
      </c>
      <c r="BD401" s="333">
        <f ca="1"/>
        <v>0</v>
      </c>
      <c r="BE401" s="333">
        <f ca="1"/>
        <v>0</v>
      </c>
      <c r="BF401" s="333">
        <f ca="1"/>
        <v>0</v>
      </c>
      <c r="BG401" s="333">
        <f ca="1"/>
        <v>0</v>
      </c>
      <c r="BH401" s="333">
        <f ca="1"/>
        <v>0</v>
      </c>
      <c r="BI401" s="333">
        <f ca="1"/>
        <v>0</v>
      </c>
      <c r="BJ401" s="333">
        <f ca="1"/>
        <v>0</v>
      </c>
      <c r="BK401" s="335">
        <f ca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9F5F-3E3E-483D-ACA4-44577703CAD7}">
  <sheetPr>
    <tabColor theme="0" tint="-0.34998626667073579"/>
  </sheetPr>
  <dimension ref="A1:BK401"/>
  <sheetViews>
    <sheetView tabSelected="1" zoomScale="70" zoomScaleNormal="70" workbookViewId="0">
      <selection activeCell="U48" sqref="U48"/>
    </sheetView>
  </sheetViews>
  <sheetFormatPr defaultRowHeight="15" x14ac:dyDescent="0.25"/>
  <cols>
    <col min="1" max="1" width="24.5703125" customWidth="1"/>
    <col min="2" max="3" width="17.28515625" customWidth="1"/>
    <col min="4" max="4" width="12.42578125" customWidth="1"/>
    <col min="5" max="5" width="12.140625" customWidth="1"/>
  </cols>
  <sheetData>
    <row r="1" spans="1:63" ht="15.75" thickBot="1" x14ac:dyDescent="0.3">
      <c r="D1" s="280">
        <f>Cronograma!G9</f>
        <v>44927</v>
      </c>
      <c r="E1" s="280">
        <f>Cronograma!H9</f>
        <v>44958</v>
      </c>
      <c r="F1" s="280">
        <f>Cronograma!I9</f>
        <v>44986</v>
      </c>
      <c r="G1" s="280">
        <f>Cronograma!J9</f>
        <v>45017</v>
      </c>
      <c r="H1" s="280">
        <f>Cronograma!K9</f>
        <v>45047</v>
      </c>
      <c r="I1" s="280">
        <f>Cronograma!L9</f>
        <v>45078</v>
      </c>
      <c r="J1" s="280">
        <f>Cronograma!M9</f>
        <v>45108</v>
      </c>
      <c r="K1" s="280">
        <f>Cronograma!N9</f>
        <v>45139</v>
      </c>
      <c r="L1" s="280">
        <f>Cronograma!O9</f>
        <v>45170</v>
      </c>
      <c r="M1" s="280">
        <f>Cronograma!P9</f>
        <v>45200</v>
      </c>
      <c r="N1" s="280">
        <f>Cronograma!Q9</f>
        <v>45231</v>
      </c>
      <c r="O1" s="280">
        <f>Cronograma!R9</f>
        <v>45261</v>
      </c>
      <c r="P1" s="280">
        <f>Cronograma!S9</f>
        <v>45292</v>
      </c>
      <c r="Q1" s="280">
        <f>Cronograma!T9</f>
        <v>45323</v>
      </c>
      <c r="R1" s="280">
        <f>Cronograma!U9</f>
        <v>45352</v>
      </c>
      <c r="S1" s="280">
        <f>Cronograma!V9</f>
        <v>45383</v>
      </c>
      <c r="T1" s="280">
        <f>Cronograma!W9</f>
        <v>45413</v>
      </c>
      <c r="U1" s="280">
        <f>Cronograma!X9</f>
        <v>45444</v>
      </c>
      <c r="V1" s="280">
        <f>Cronograma!Y9</f>
        <v>45474</v>
      </c>
      <c r="W1" s="280">
        <f>Cronograma!Z9</f>
        <v>45505</v>
      </c>
      <c r="X1" s="280">
        <f>Cronograma!AA9</f>
        <v>45536</v>
      </c>
      <c r="Y1" s="280">
        <f>Cronograma!AB9</f>
        <v>45566</v>
      </c>
      <c r="Z1" s="280">
        <f>Cronograma!AC9</f>
        <v>45597</v>
      </c>
      <c r="AA1" s="280">
        <f>Cronograma!AD9</f>
        <v>45627</v>
      </c>
      <c r="AB1" s="280">
        <f>Cronograma!AE9</f>
        <v>45658</v>
      </c>
      <c r="AC1" s="280">
        <f>Cronograma!AF9</f>
        <v>45689</v>
      </c>
      <c r="AD1" s="280">
        <f>Cronograma!AG9</f>
        <v>45717</v>
      </c>
      <c r="AE1" s="280">
        <f>Cronograma!AH9</f>
        <v>45748</v>
      </c>
      <c r="AF1" s="280">
        <f>Cronograma!AI9</f>
        <v>45778</v>
      </c>
      <c r="AG1" s="280">
        <f>Cronograma!AJ9</f>
        <v>45809</v>
      </c>
      <c r="AH1" s="280">
        <f>Cronograma!AK9</f>
        <v>45839</v>
      </c>
      <c r="AI1" s="280">
        <f>Cronograma!AL9</f>
        <v>45870</v>
      </c>
      <c r="AJ1" s="280">
        <f>Cronograma!AM9</f>
        <v>45901</v>
      </c>
      <c r="AK1" s="280">
        <f>Cronograma!AN9</f>
        <v>45931</v>
      </c>
      <c r="AL1" s="280">
        <f>Cronograma!AO9</f>
        <v>45962</v>
      </c>
      <c r="AM1" s="280">
        <f>Cronograma!AP9</f>
        <v>45992</v>
      </c>
      <c r="AN1" s="280">
        <f>Cronograma!AQ9</f>
        <v>46023</v>
      </c>
      <c r="AO1" s="280">
        <f>Cronograma!AR9</f>
        <v>46054</v>
      </c>
      <c r="AP1" s="280">
        <f>Cronograma!AS9</f>
        <v>46082</v>
      </c>
      <c r="AQ1" s="280">
        <f>Cronograma!AT9</f>
        <v>46113</v>
      </c>
      <c r="AR1" s="280">
        <f>Cronograma!AU9</f>
        <v>46143</v>
      </c>
      <c r="AS1" s="280">
        <f>Cronograma!AV9</f>
        <v>46174</v>
      </c>
      <c r="AT1" s="280">
        <f>Cronograma!AW9</f>
        <v>46204</v>
      </c>
      <c r="AU1" s="280">
        <f>Cronograma!AX9</f>
        <v>46235</v>
      </c>
      <c r="AV1" s="280">
        <f>Cronograma!AY9</f>
        <v>46266</v>
      </c>
      <c r="AW1" s="280">
        <f>Cronograma!AZ9</f>
        <v>46296</v>
      </c>
      <c r="AX1" s="280">
        <f>Cronograma!BA9</f>
        <v>46327</v>
      </c>
      <c r="AY1" s="280">
        <f>Cronograma!BB9</f>
        <v>46357</v>
      </c>
      <c r="AZ1" s="280">
        <f>Cronograma!BC9</f>
        <v>46388</v>
      </c>
      <c r="BA1" s="280">
        <f>Cronograma!BD9</f>
        <v>46419</v>
      </c>
      <c r="BB1" s="280">
        <f>Cronograma!BE9</f>
        <v>46447</v>
      </c>
      <c r="BC1" s="280">
        <f>Cronograma!BF9</f>
        <v>46478</v>
      </c>
      <c r="BD1" s="280">
        <f>Cronograma!BG9</f>
        <v>46508</v>
      </c>
      <c r="BE1" s="280">
        <f>Cronograma!BH9</f>
        <v>46539</v>
      </c>
      <c r="BF1" s="280">
        <f>Cronograma!BI9</f>
        <v>46569</v>
      </c>
      <c r="BG1" s="280">
        <f>Cronograma!BJ9</f>
        <v>46600</v>
      </c>
      <c r="BH1" s="280">
        <f>Cronograma!BK9</f>
        <v>46631</v>
      </c>
      <c r="BI1" s="280">
        <f>Cronograma!BL9</f>
        <v>46661</v>
      </c>
      <c r="BJ1" s="280">
        <f>Cronograma!BM9</f>
        <v>46692</v>
      </c>
      <c r="BK1" s="280">
        <f>Cronograma!BN9</f>
        <v>46722</v>
      </c>
    </row>
    <row r="2" spans="1:63" x14ac:dyDescent="0.25">
      <c r="A2" s="325" t="str" cm="1">
        <f t="array" aca="1" ref="A2" ca="1">IF(INDIRECT(ADDRESS(9+QUOTIENT(ROW(A1)-1,20),4,4,1,"Equipa de projeto")) = 0,"", _xlfn.CONCAT(1 + QUOTIENT(ROW(A1)-1,20),". ", INDIRECT(ADDRESS(9+QUOTIENT(ROW(A1)-1,20),4,4,1,"Equipa de projeto"))))</f>
        <v/>
      </c>
      <c r="B2" s="326">
        <f>Atividades!$A$1</f>
        <v>0</v>
      </c>
      <c r="C2" s="327" t="s">
        <v>48</v>
      </c>
      <c r="D2" s="328" cm="1">
        <f t="array" aca="1" ref="D2" ca="1">IFERROR(IFERROR(Resumo_Horas!D2/INDIRECT(ADDRESS(7,COLUMN(E:E),4,1,Resumo_Horas!$A2)),0)*(((INDIRECT(ADDRESS(357,COLUMN(E:E),4,1,$A2))*14)/11)*(1+INDIRECT(ADDRESS(358,COLUMN(E:E),4,1,$A2)))),0)</f>
        <v>0</v>
      </c>
      <c r="E2" s="328" cm="1">
        <f t="array" aca="1" ref="E2" ca="1">IFERROR(IFERROR(Resumo_Horas!E2/INDIRECT(ADDRESS(7,COLUMN(F:F),4,1,Resumo_Horas!$A2)),0)*(((INDIRECT(ADDRESS(357,COLUMN(F:F),4,1,$A2))*14)/11)*(1+INDIRECT(ADDRESS(358,COLUMN(F:F),4,1,$A2)))),0)</f>
        <v>0</v>
      </c>
      <c r="F2" s="328" cm="1">
        <f t="array" aca="1" ref="F2" ca="1">IFERROR(IFERROR(Resumo_Horas!F2/INDIRECT(ADDRESS(7,COLUMN(G:G),4,1,Resumo_Horas!$A2)),0)*(((INDIRECT(ADDRESS(357,COLUMN(G:G),4,1,$A2))*14)/11)*(1+INDIRECT(ADDRESS(358,COLUMN(G:G),4,1,$A2)))),0)</f>
        <v>0</v>
      </c>
      <c r="G2" s="328" cm="1">
        <f t="array" aca="1" ref="G2" ca="1">IFERROR(IFERROR(Resumo_Horas!G2/INDIRECT(ADDRESS(7,COLUMN(H:H),4,1,Resumo_Horas!$A2)),0)*(((INDIRECT(ADDRESS(357,COLUMN(H:H),4,1,$A2))*14)/11)*(1+INDIRECT(ADDRESS(358,COLUMN(H:H),4,1,$A2)))),0)</f>
        <v>0</v>
      </c>
      <c r="H2" s="328" cm="1">
        <f t="array" aca="1" ref="H2" ca="1">IFERROR(IFERROR(Resumo_Horas!H2/INDIRECT(ADDRESS(7,COLUMN(I:I),4,1,Resumo_Horas!$A2)),0)*(((INDIRECT(ADDRESS(357,COLUMN(I:I),4,1,$A2))*14)/11)*(1+INDIRECT(ADDRESS(358,COLUMN(I:I),4,1,$A2)))),0)</f>
        <v>0</v>
      </c>
      <c r="I2" s="328" cm="1">
        <f t="array" aca="1" ref="I2" ca="1">IFERROR(IFERROR(Resumo_Horas!I2/INDIRECT(ADDRESS(7,COLUMN(J:J),4,1,Resumo_Horas!$A2)),0)*(((INDIRECT(ADDRESS(357,COLUMN(J:J),4,1,$A2))*14)/11)*(1+INDIRECT(ADDRESS(358,COLUMN(J:J),4,1,$A2)))),0)</f>
        <v>0</v>
      </c>
      <c r="J2" s="328" cm="1">
        <f t="array" aca="1" ref="J2" ca="1">IFERROR(IFERROR(Resumo_Horas!J2/INDIRECT(ADDRESS(7,COLUMN(K:K),4,1,Resumo_Horas!$A2)),0)*(((INDIRECT(ADDRESS(357,COLUMN(K:K),4,1,$A2))*14)/11)*(1+INDIRECT(ADDRESS(358,COLUMN(K:K),4,1,$A2)))),0)</f>
        <v>0</v>
      </c>
      <c r="K2" s="328" cm="1">
        <f t="array" aca="1" ref="K2" ca="1">IFERROR(IFERROR(Resumo_Horas!K2/INDIRECT(ADDRESS(7,COLUMN(L:L),4,1,Resumo_Horas!$A2)),0)*(((INDIRECT(ADDRESS(357,COLUMN(L:L),4,1,$A2))*14)/11)*(1+INDIRECT(ADDRESS(358,COLUMN(L:L),4,1,$A2)))),0)</f>
        <v>0</v>
      </c>
      <c r="L2" s="328" cm="1">
        <f t="array" aca="1" ref="L2" ca="1">IFERROR(IFERROR(Resumo_Horas!L2/INDIRECT(ADDRESS(7,COLUMN(M:M),4,1,Resumo_Horas!$A2)),0)*(((INDIRECT(ADDRESS(357,COLUMN(M:M),4,1,$A2))*14)/11)*(1+INDIRECT(ADDRESS(358,COLUMN(M:M),4,1,$A2)))),0)</f>
        <v>0</v>
      </c>
      <c r="M2" s="328" cm="1">
        <f t="array" aca="1" ref="M2" ca="1">IFERROR(IFERROR(Resumo_Horas!M2/INDIRECT(ADDRESS(7,COLUMN(N:N),4,1,Resumo_Horas!$A2)),0)*(((INDIRECT(ADDRESS(357,COLUMN(N:N),4,1,$A2))*14)/11)*(1+INDIRECT(ADDRESS(358,COLUMN(N:N),4,1,$A2)))),0)</f>
        <v>0</v>
      </c>
      <c r="N2" s="328" cm="1">
        <f t="array" aca="1" ref="N2" ca="1">IFERROR(IFERROR(Resumo_Horas!N2/INDIRECT(ADDRESS(7,COLUMN(O:O),4,1,Resumo_Horas!$A2)),0)*(((INDIRECT(ADDRESS(357,COLUMN(O:O),4,1,$A2))*14)/11)*(1+INDIRECT(ADDRESS(358,COLUMN(O:O),4,1,$A2)))),0)</f>
        <v>0</v>
      </c>
      <c r="O2" s="328" cm="1">
        <f t="array" aca="1" ref="O2" ca="1">IFERROR(IFERROR(Resumo_Horas!O2/INDIRECT(ADDRESS(7,COLUMN(P:P),4,1,Resumo_Horas!$A2)),0)*(((INDIRECT(ADDRESS(357,COLUMN(P:P),4,1,$A2))*14)/11)*(1+INDIRECT(ADDRESS(358,COLUMN(P:P),4,1,$A2)))),0)</f>
        <v>0</v>
      </c>
      <c r="P2" s="328" cm="1">
        <f t="array" aca="1" ref="P2" ca="1">IFERROR(IFERROR(Resumo_Horas!P2/INDIRECT(ADDRESS(7,COLUMN(Q:Q),4,1,Resumo_Horas!$A2)),0)*(((INDIRECT(ADDRESS(357,COLUMN(Q:Q),4,1,$A2))*14)/11)*(1+INDIRECT(ADDRESS(358,COLUMN(Q:Q),4,1,$A2)))),0)</f>
        <v>0</v>
      </c>
      <c r="Q2" s="328" cm="1">
        <f t="array" aca="1" ref="Q2" ca="1">IFERROR(IFERROR(Resumo_Horas!Q2/INDIRECT(ADDRESS(7,COLUMN(R:R),4,1,Resumo_Horas!$A2)),0)*(((INDIRECT(ADDRESS(357,COLUMN(R:R),4,1,$A2))*14)/11)*(1+INDIRECT(ADDRESS(358,COLUMN(R:R),4,1,$A2)))),0)</f>
        <v>0</v>
      </c>
      <c r="R2" s="328" cm="1">
        <f t="array" aca="1" ref="R2" ca="1">IFERROR(IFERROR(Resumo_Horas!R2/INDIRECT(ADDRESS(7,COLUMN(S:S),4,1,Resumo_Horas!$A2)),0)*(((INDIRECT(ADDRESS(357,COLUMN(S:S),4,1,$A2))*14)/11)*(1+INDIRECT(ADDRESS(358,COLUMN(S:S),4,1,$A2)))),0)</f>
        <v>0</v>
      </c>
      <c r="S2" s="328" cm="1">
        <f t="array" aca="1" ref="S2" ca="1">IFERROR(IFERROR(Resumo_Horas!S2/INDIRECT(ADDRESS(7,COLUMN(T:T),4,1,Resumo_Horas!$A2)),0)*(((INDIRECT(ADDRESS(357,COLUMN(T:T),4,1,$A2))*14)/11)*(1+INDIRECT(ADDRESS(358,COLUMN(T:T),4,1,$A2)))),0)</f>
        <v>0</v>
      </c>
      <c r="T2" s="328" cm="1">
        <f t="array" aca="1" ref="T2" ca="1">IFERROR(IFERROR(Resumo_Horas!T2/INDIRECT(ADDRESS(7,COLUMN(U:U),4,1,Resumo_Horas!$A2)),0)*(((INDIRECT(ADDRESS(357,COLUMN(U:U),4,1,$A2))*14)/11)*(1+INDIRECT(ADDRESS(358,COLUMN(U:U),4,1,$A2)))),0)</f>
        <v>0</v>
      </c>
      <c r="U2" s="328" cm="1">
        <f t="array" aca="1" ref="U2" ca="1">IFERROR(IFERROR(Resumo_Horas!U2/INDIRECT(ADDRESS(7,COLUMN(V:V),4,1,Resumo_Horas!$A2)),0)*(((INDIRECT(ADDRESS(357,COLUMN(V:V),4,1,$A2))*14)/11)*(1+INDIRECT(ADDRESS(358,COLUMN(V:V),4,1,$A2)))),0)</f>
        <v>0</v>
      </c>
      <c r="V2" s="328" cm="1">
        <f t="array" aca="1" ref="V2" ca="1">IFERROR(IFERROR(Resumo_Horas!V2/INDIRECT(ADDRESS(7,COLUMN(W:W),4,1,Resumo_Horas!$A2)),0)*(((INDIRECT(ADDRESS(357,COLUMN(W:W),4,1,$A2))*14)/11)*(1+INDIRECT(ADDRESS(358,COLUMN(W:W),4,1,$A2)))),0)</f>
        <v>0</v>
      </c>
      <c r="W2" s="328" cm="1">
        <f t="array" aca="1" ref="W2" ca="1">IFERROR(IFERROR(Resumo_Horas!W2/INDIRECT(ADDRESS(7,COLUMN(X:X),4,1,Resumo_Horas!$A2)),0)*(((INDIRECT(ADDRESS(357,COLUMN(X:X),4,1,$A2))*14)/11)*(1+INDIRECT(ADDRESS(358,COLUMN(X:X),4,1,$A2)))),0)</f>
        <v>0</v>
      </c>
      <c r="X2" s="328" cm="1">
        <f t="array" aca="1" ref="X2" ca="1">IFERROR(IFERROR(Resumo_Horas!X2/INDIRECT(ADDRESS(7,COLUMN(Y:Y),4,1,Resumo_Horas!$A2)),0)*(((INDIRECT(ADDRESS(357,COLUMN(Y:Y),4,1,$A2))*14)/11)*(1+INDIRECT(ADDRESS(358,COLUMN(Y:Y),4,1,$A2)))),0)</f>
        <v>0</v>
      </c>
      <c r="Y2" s="328" cm="1">
        <f t="array" aca="1" ref="Y2" ca="1">IFERROR(IFERROR(Resumo_Horas!Y2/INDIRECT(ADDRESS(7,COLUMN(Z:Z),4,1,Resumo_Horas!$A2)),0)*(((INDIRECT(ADDRESS(357,COLUMN(Z:Z),4,1,$A2))*14)/11)*(1+INDIRECT(ADDRESS(358,COLUMN(Z:Z),4,1,$A2)))),0)</f>
        <v>0</v>
      </c>
      <c r="Z2" s="328" cm="1">
        <f t="array" aca="1" ref="Z2" ca="1">IFERROR(IFERROR(Resumo_Horas!Z2/INDIRECT(ADDRESS(7,COLUMN(AA:AA),4,1,Resumo_Horas!$A2)),0)*(((INDIRECT(ADDRESS(357,COLUMN(AA:AA),4,1,$A2))*14)/11)*(1+INDIRECT(ADDRESS(358,COLUMN(AA:AA),4,1,$A2)))),0)</f>
        <v>0</v>
      </c>
      <c r="AA2" s="328" cm="1">
        <f t="array" aca="1" ref="AA2" ca="1">IFERROR(IFERROR(Resumo_Horas!AA2/INDIRECT(ADDRESS(7,COLUMN(AB:AB),4,1,Resumo_Horas!$A2)),0)*(((INDIRECT(ADDRESS(357,COLUMN(AB:AB),4,1,$A2))*14)/11)*(1+INDIRECT(ADDRESS(358,COLUMN(AB:AB),4,1,$A2)))),0)</f>
        <v>0</v>
      </c>
      <c r="AB2" s="328" cm="1">
        <f t="array" aca="1" ref="AB2" ca="1">IFERROR(IFERROR(Resumo_Horas!AB2/INDIRECT(ADDRESS(7,COLUMN(AC:AC),4,1,Resumo_Horas!$A2)),0)*(((INDIRECT(ADDRESS(357,COLUMN(AC:AC),4,1,$A2))*14)/11)*(1+INDIRECT(ADDRESS(358,COLUMN(AC:AC),4,1,$A2)))),0)</f>
        <v>0</v>
      </c>
      <c r="AC2" s="328" cm="1">
        <f t="array" aca="1" ref="AC2" ca="1">IFERROR(IFERROR(Resumo_Horas!AC2/INDIRECT(ADDRESS(7,COLUMN(AD:AD),4,1,Resumo_Horas!$A2)),0)*(((INDIRECT(ADDRESS(357,COLUMN(AD:AD),4,1,$A2))*14)/11)*(1+INDIRECT(ADDRESS(358,COLUMN(AD:AD),4,1,$A2)))),0)</f>
        <v>0</v>
      </c>
      <c r="AD2" s="328" cm="1">
        <f t="array" aca="1" ref="AD2" ca="1">IFERROR(IFERROR(Resumo_Horas!AD2/INDIRECT(ADDRESS(7,COLUMN(AE:AE),4,1,Resumo_Horas!$A2)),0)*(((INDIRECT(ADDRESS(357,COLUMN(AE:AE),4,1,$A2))*14)/11)*(1+INDIRECT(ADDRESS(358,COLUMN(AE:AE),4,1,$A2)))),0)</f>
        <v>0</v>
      </c>
      <c r="AE2" s="328" cm="1">
        <f t="array" aca="1" ref="AE2" ca="1">IFERROR(IFERROR(Resumo_Horas!AE2/INDIRECT(ADDRESS(7,COLUMN(AF:AF),4,1,Resumo_Horas!$A2)),0)*(((INDIRECT(ADDRESS(357,COLUMN(AF:AF),4,1,$A2))*14)/11)*(1+INDIRECT(ADDRESS(358,COLUMN(AF:AF),4,1,$A2)))),0)</f>
        <v>0</v>
      </c>
      <c r="AF2" s="328" cm="1">
        <f t="array" aca="1" ref="AF2" ca="1">IFERROR(IFERROR(Resumo_Horas!AF2/INDIRECT(ADDRESS(7,COLUMN(AG:AG),4,1,Resumo_Horas!$A2)),0)*(((INDIRECT(ADDRESS(357,COLUMN(AG:AG),4,1,$A2))*14)/11)*(1+INDIRECT(ADDRESS(358,COLUMN(AG:AG),4,1,$A2)))),0)</f>
        <v>0</v>
      </c>
      <c r="AG2" s="328" cm="1">
        <f t="array" aca="1" ref="AG2" ca="1">IFERROR(IFERROR(Resumo_Horas!AG2/INDIRECT(ADDRESS(7,COLUMN(AH:AH),4,1,Resumo_Horas!$A2)),0)*(((INDIRECT(ADDRESS(357,COLUMN(AH:AH),4,1,$A2))*14)/11)*(1+INDIRECT(ADDRESS(358,COLUMN(AH:AH),4,1,$A2)))),0)</f>
        <v>0</v>
      </c>
      <c r="AH2" s="328" cm="1">
        <f t="array" aca="1" ref="AH2" ca="1">IFERROR(IFERROR(Resumo_Horas!AH2/INDIRECT(ADDRESS(7,COLUMN(AI:AI),4,1,Resumo_Horas!$A2)),0)*(((INDIRECT(ADDRESS(357,COLUMN(AI:AI),4,1,$A2))*14)/11)*(1+INDIRECT(ADDRESS(358,COLUMN(AI:AI),4,1,$A2)))),0)</f>
        <v>0</v>
      </c>
      <c r="AI2" s="328" cm="1">
        <f t="array" aca="1" ref="AI2" ca="1">IFERROR(IFERROR(Resumo_Horas!AI2/INDIRECT(ADDRESS(7,COLUMN(AJ:AJ),4,1,Resumo_Horas!$A2)),0)*(((INDIRECT(ADDRESS(357,COLUMN(AJ:AJ),4,1,$A2))*14)/11)*(1+INDIRECT(ADDRESS(358,COLUMN(AJ:AJ),4,1,$A2)))),0)</f>
        <v>0</v>
      </c>
      <c r="AJ2" s="328" cm="1">
        <f t="array" aca="1" ref="AJ2" ca="1">IFERROR(IFERROR(Resumo_Horas!AJ2/INDIRECT(ADDRESS(7,COLUMN(AK:AK),4,1,Resumo_Horas!$A2)),0)*(((INDIRECT(ADDRESS(357,COLUMN(AK:AK),4,1,$A2))*14)/11)*(1+INDIRECT(ADDRESS(358,COLUMN(AK:AK),4,1,$A2)))),0)</f>
        <v>0</v>
      </c>
      <c r="AK2" s="328" cm="1">
        <f t="array" aca="1" ref="AK2" ca="1">IFERROR(IFERROR(Resumo_Horas!AK2/INDIRECT(ADDRESS(7,COLUMN(AL:AL),4,1,Resumo_Horas!$A2)),0)*(((INDIRECT(ADDRESS(357,COLUMN(AL:AL),4,1,$A2))*14)/11)*(1+INDIRECT(ADDRESS(358,COLUMN(AL:AL),4,1,$A2)))),0)</f>
        <v>0</v>
      </c>
      <c r="AL2" s="328" cm="1">
        <f t="array" aca="1" ref="AL2" ca="1">IFERROR(IFERROR(Resumo_Horas!AL2/INDIRECT(ADDRESS(7,COLUMN(AM:AM),4,1,Resumo_Horas!$A2)),0)*(((INDIRECT(ADDRESS(357,COLUMN(AM:AM),4,1,$A2))*14)/11)*(1+INDIRECT(ADDRESS(358,COLUMN(AM:AM),4,1,$A2)))),0)</f>
        <v>0</v>
      </c>
      <c r="AM2" s="328" cm="1">
        <f t="array" aca="1" ref="AM2" ca="1">IFERROR(IFERROR(Resumo_Horas!AM2/INDIRECT(ADDRESS(7,COLUMN(AN:AN),4,1,Resumo_Horas!$A2)),0)*(((INDIRECT(ADDRESS(357,COLUMN(AN:AN),4,1,$A2))*14)/11)*(1+INDIRECT(ADDRESS(358,COLUMN(AN:AN),4,1,$A2)))),0)</f>
        <v>0</v>
      </c>
      <c r="AN2" s="328" cm="1">
        <f t="array" aca="1" ref="AN2" ca="1">IFERROR(IFERROR(Resumo_Horas!AN2/INDIRECT(ADDRESS(7,COLUMN(AO:AO),4,1,Resumo_Horas!$A2)),0)*(((INDIRECT(ADDRESS(357,COLUMN(AO:AO),4,1,$A2))*14)/11)*(1+INDIRECT(ADDRESS(358,COLUMN(AO:AO),4,1,$A2)))),0)</f>
        <v>0</v>
      </c>
      <c r="AO2" s="328" cm="1">
        <f t="array" aca="1" ref="AO2" ca="1">IFERROR(IFERROR(Resumo_Horas!AO2/INDIRECT(ADDRESS(7,COLUMN(AP:AP),4,1,Resumo_Horas!$A2)),0)*(((INDIRECT(ADDRESS(357,COLUMN(AP:AP),4,1,$A2))*14)/11)*(1+INDIRECT(ADDRESS(358,COLUMN(AP:AP),4,1,$A2)))),0)</f>
        <v>0</v>
      </c>
      <c r="AP2" s="328" cm="1">
        <f t="array" aca="1" ref="AP2" ca="1">IFERROR(IFERROR(Resumo_Horas!AP2/INDIRECT(ADDRESS(7,COLUMN(AQ:AQ),4,1,Resumo_Horas!$A2)),0)*(((INDIRECT(ADDRESS(357,COLUMN(AQ:AQ),4,1,$A2))*14)/11)*(1+INDIRECT(ADDRESS(358,COLUMN(AQ:AQ),4,1,$A2)))),0)</f>
        <v>0</v>
      </c>
      <c r="AQ2" s="328" cm="1">
        <f t="array" aca="1" ref="AQ2" ca="1">IFERROR(IFERROR(Resumo_Horas!AQ2/INDIRECT(ADDRESS(7,COLUMN(AR:AR),4,1,Resumo_Horas!$A2)),0)*(((INDIRECT(ADDRESS(357,COLUMN(AR:AR),4,1,$A2))*14)/11)*(1+INDIRECT(ADDRESS(358,COLUMN(AR:AR),4,1,$A2)))),0)</f>
        <v>0</v>
      </c>
      <c r="AR2" s="328" cm="1">
        <f t="array" aca="1" ref="AR2" ca="1">IFERROR(IFERROR(Resumo_Horas!AR2/INDIRECT(ADDRESS(7,COLUMN(AS:AS),4,1,Resumo_Horas!$A2)),0)*(((INDIRECT(ADDRESS(357,COLUMN(AS:AS),4,1,$A2))*14)/11)*(1+INDIRECT(ADDRESS(358,COLUMN(AS:AS),4,1,$A2)))),0)</f>
        <v>0</v>
      </c>
      <c r="AS2" s="328" cm="1">
        <f t="array" aca="1" ref="AS2" ca="1">IFERROR(IFERROR(Resumo_Horas!AS2/INDIRECT(ADDRESS(7,COLUMN(AT:AT),4,1,Resumo_Horas!$A2)),0)*(((INDIRECT(ADDRESS(357,COLUMN(AT:AT),4,1,$A2))*14)/11)*(1+INDIRECT(ADDRESS(358,COLUMN(AT:AT),4,1,$A2)))),0)</f>
        <v>0</v>
      </c>
      <c r="AT2" s="328" cm="1">
        <f t="array" aca="1" ref="AT2" ca="1">IFERROR(IFERROR(Resumo_Horas!AT2/INDIRECT(ADDRESS(7,COLUMN(AU:AU),4,1,Resumo_Horas!$A2)),0)*(((INDIRECT(ADDRESS(357,COLUMN(AU:AU),4,1,$A2))*14)/11)*(1+INDIRECT(ADDRESS(358,COLUMN(AU:AU),4,1,$A2)))),0)</f>
        <v>0</v>
      </c>
      <c r="AU2" s="328" cm="1">
        <f t="array" aca="1" ref="AU2" ca="1">IFERROR(IFERROR(Resumo_Horas!AU2/INDIRECT(ADDRESS(7,COLUMN(AV:AV),4,1,Resumo_Horas!$A2)),0)*(((INDIRECT(ADDRESS(357,COLUMN(AV:AV),4,1,$A2))*14)/11)*(1+INDIRECT(ADDRESS(358,COLUMN(AV:AV),4,1,$A2)))),0)</f>
        <v>0</v>
      </c>
      <c r="AV2" s="328" cm="1">
        <f t="array" aca="1" ref="AV2" ca="1">IFERROR(IFERROR(Resumo_Horas!AV2/INDIRECT(ADDRESS(7,COLUMN(AW:AW),4,1,Resumo_Horas!$A2)),0)*(((INDIRECT(ADDRESS(357,COLUMN(AW:AW),4,1,$A2))*14)/11)*(1+INDIRECT(ADDRESS(358,COLUMN(AW:AW),4,1,$A2)))),0)</f>
        <v>0</v>
      </c>
      <c r="AW2" s="328" cm="1">
        <f t="array" aca="1" ref="AW2" ca="1">IFERROR(IFERROR(Resumo_Horas!AW2/INDIRECT(ADDRESS(7,COLUMN(AX:AX),4,1,Resumo_Horas!$A2)),0)*(((INDIRECT(ADDRESS(357,COLUMN(AX:AX),4,1,$A2))*14)/11)*(1+INDIRECT(ADDRESS(358,COLUMN(AX:AX),4,1,$A2)))),0)</f>
        <v>0</v>
      </c>
      <c r="AX2" s="328" cm="1">
        <f t="array" aca="1" ref="AX2" ca="1">IFERROR(IFERROR(Resumo_Horas!AX2/INDIRECT(ADDRESS(7,COLUMN(AY:AY),4,1,Resumo_Horas!$A2)),0)*(((INDIRECT(ADDRESS(357,COLUMN(AY:AY),4,1,$A2))*14)/11)*(1+INDIRECT(ADDRESS(358,COLUMN(AY:AY),4,1,$A2)))),0)</f>
        <v>0</v>
      </c>
      <c r="AY2" s="328" cm="1">
        <f t="array" aca="1" ref="AY2" ca="1">IFERROR(IFERROR(Resumo_Horas!AY2/INDIRECT(ADDRESS(7,COLUMN(AZ:AZ),4,1,Resumo_Horas!$A2)),0)*(((INDIRECT(ADDRESS(357,COLUMN(AZ:AZ),4,1,$A2))*14)/11)*(1+INDIRECT(ADDRESS(358,COLUMN(AZ:AZ),4,1,$A2)))),0)</f>
        <v>0</v>
      </c>
      <c r="AZ2" s="328" cm="1">
        <f t="array" aca="1" ref="AZ2" ca="1">IFERROR(IFERROR(Resumo_Horas!AZ2/INDIRECT(ADDRESS(7,COLUMN(BA:BA),4,1,Resumo_Horas!$A2)),0)*(((INDIRECT(ADDRESS(357,COLUMN(BA:BA),4,1,$A2))*14)/11)*(1+INDIRECT(ADDRESS(358,COLUMN(BA:BA),4,1,$A2)))),0)</f>
        <v>0</v>
      </c>
      <c r="BA2" s="328" cm="1">
        <f t="array" aca="1" ref="BA2" ca="1">IFERROR(IFERROR(Resumo_Horas!BA2/INDIRECT(ADDRESS(7,COLUMN(BB:BB),4,1,Resumo_Horas!$A2)),0)*(((INDIRECT(ADDRESS(357,COLUMN(BB:BB),4,1,$A2))*14)/11)*(1+INDIRECT(ADDRESS(358,COLUMN(BB:BB),4,1,$A2)))),0)</f>
        <v>0</v>
      </c>
      <c r="BB2" s="328" cm="1">
        <f t="array" aca="1" ref="BB2" ca="1">IFERROR(IFERROR(Resumo_Horas!BB2/INDIRECT(ADDRESS(7,COLUMN(BC:BC),4,1,Resumo_Horas!$A2)),0)*(((INDIRECT(ADDRESS(357,COLUMN(BC:BC),4,1,$A2))*14)/11)*(1+INDIRECT(ADDRESS(358,COLUMN(BC:BC),4,1,$A2)))),0)</f>
        <v>0</v>
      </c>
      <c r="BC2" s="328" cm="1">
        <f t="array" aca="1" ref="BC2" ca="1">IFERROR(IFERROR(Resumo_Horas!BC2/INDIRECT(ADDRESS(7,COLUMN(BD:BD),4,1,Resumo_Horas!$A2)),0)*(((INDIRECT(ADDRESS(357,COLUMN(BD:BD),4,1,$A2))*14)/11)*(1+INDIRECT(ADDRESS(358,COLUMN(BD:BD),4,1,$A2)))),0)</f>
        <v>0</v>
      </c>
      <c r="BD2" s="328" cm="1">
        <f t="array" aca="1" ref="BD2" ca="1">IFERROR(IFERROR(Resumo_Horas!BD2/INDIRECT(ADDRESS(7,COLUMN(BE:BE),4,1,Resumo_Horas!$A2)),0)*(((INDIRECT(ADDRESS(357,COLUMN(BE:BE),4,1,$A2))*14)/11)*(1+INDIRECT(ADDRESS(358,COLUMN(BE:BE),4,1,$A2)))),0)</f>
        <v>0</v>
      </c>
      <c r="BE2" s="328" cm="1">
        <f t="array" aca="1" ref="BE2" ca="1">IFERROR(IFERROR(Resumo_Horas!BE2/INDIRECT(ADDRESS(7,COLUMN(BF:BF),4,1,Resumo_Horas!$A2)),0)*(((INDIRECT(ADDRESS(357,COLUMN(BF:BF),4,1,$A2))*14)/11)*(1+INDIRECT(ADDRESS(358,COLUMN(BF:BF),4,1,$A2)))),0)</f>
        <v>0</v>
      </c>
      <c r="BF2" s="328" cm="1">
        <f t="array" aca="1" ref="BF2" ca="1">IFERROR(IFERROR(Resumo_Horas!BF2/INDIRECT(ADDRESS(7,COLUMN(BG:BG),4,1,Resumo_Horas!$A2)),0)*(((INDIRECT(ADDRESS(357,COLUMN(BG:BG),4,1,$A2))*14)/11)*(1+INDIRECT(ADDRESS(358,COLUMN(BG:BG),4,1,$A2)))),0)</f>
        <v>0</v>
      </c>
      <c r="BG2" s="328" cm="1">
        <f t="array" aca="1" ref="BG2" ca="1">IFERROR(IFERROR(Resumo_Horas!BG2/INDIRECT(ADDRESS(7,COLUMN(BH:BH),4,1,Resumo_Horas!$A2)),0)*(((INDIRECT(ADDRESS(357,COLUMN(BH:BH),4,1,$A2))*14)/11)*(1+INDIRECT(ADDRESS(358,COLUMN(BH:BH),4,1,$A2)))),0)</f>
        <v>0</v>
      </c>
      <c r="BH2" s="328" cm="1">
        <f t="array" aca="1" ref="BH2" ca="1">IFERROR(IFERROR(Resumo_Horas!BH2/INDIRECT(ADDRESS(7,COLUMN(BI:BI),4,1,Resumo_Horas!$A2)),0)*(((INDIRECT(ADDRESS(357,COLUMN(BI:BI),4,1,$A2))*14)/11)*(1+INDIRECT(ADDRESS(358,COLUMN(BI:BI),4,1,$A2)))),0)</f>
        <v>0</v>
      </c>
      <c r="BI2" s="328" cm="1">
        <f t="array" aca="1" ref="BI2" ca="1">IFERROR(IFERROR(Resumo_Horas!BI2/INDIRECT(ADDRESS(7,COLUMN(BJ:BJ),4,1,Resumo_Horas!$A2)),0)*(((INDIRECT(ADDRESS(357,COLUMN(BJ:BJ),4,1,$A2))*14)/11)*(1+INDIRECT(ADDRESS(358,COLUMN(BJ:BJ),4,1,$A2)))),0)</f>
        <v>0</v>
      </c>
      <c r="BJ2" s="328" cm="1">
        <f t="array" aca="1" ref="BJ2" ca="1">IFERROR(IFERROR(Resumo_Horas!BJ2/INDIRECT(ADDRESS(7,COLUMN(BK:BK),4,1,Resumo_Horas!$A2)),0)*(((INDIRECT(ADDRESS(357,COLUMN(BK:BK),4,1,$A2))*14)/11)*(1+INDIRECT(ADDRESS(358,COLUMN(BK:BK),4,1,$A2)))),0)</f>
        <v>0</v>
      </c>
      <c r="BK2" s="329" cm="1">
        <f t="array" aca="1" ref="BK2" ca="1">IFERROR(IFERROR(Resumo_Horas!BK2/INDIRECT(ADDRESS(7,COLUMN(BL:BL),4,1,Resumo_Horas!$A2)),0)*(((INDIRECT(ADDRESS(357,COLUMN(BL:BL),4,1,$A2))*14)/11)*(1+INDIRECT(ADDRESS(358,COLUMN(BL:BL),4,1,$A2)))),0)</f>
        <v>0</v>
      </c>
    </row>
    <row r="3" spans="1:63" x14ac:dyDescent="0.25">
      <c r="A3" s="330" t="str" cm="1">
        <f t="array" aca="1" ref="A3" ca="1">IF(INDIRECT(ADDRESS(9+QUOTIENT(ROW(A2)-1,20),4,4,1,"Equipa de projeto")) = 0,"", _xlfn.CONCAT(1 + QUOTIENT(ROW(A2)-1,20),". ", INDIRECT(ADDRESS(9+QUOTIENT(ROW(A2)-1,20),4,4,1,"Equipa de projeto"))))</f>
        <v/>
      </c>
      <c r="B3">
        <f>Atividades!$A$1</f>
        <v>0</v>
      </c>
      <c r="C3" s="123" t="s">
        <v>49</v>
      </c>
      <c r="D3" cm="1">
        <f t="array" aca="1" ref="D3" ca="1">IFERROR(IFERROR(Resumo_Horas!D3/INDIRECT(ADDRESS(7,COLUMN(E:E),4,1,Resumo_Horas!$A3)),0)*(((INDIRECT(ADDRESS(357,COLUMN(E:E),4,1,$A3))*14)/11)*(1+INDIRECT(ADDRESS(358,COLUMN(E:E),4,1,$A3)))),0)</f>
        <v>0</v>
      </c>
      <c r="E3" cm="1">
        <f t="array" aca="1" ref="E3" ca="1">IFERROR(IFERROR(Resumo_Horas!E3/INDIRECT(ADDRESS(7,COLUMN(F:F),4,1,Resumo_Horas!$A3)),0)*(((INDIRECT(ADDRESS(357,COLUMN(F:F),4,1,$A3))*14)/11)*(1+INDIRECT(ADDRESS(358,COLUMN(F:F),4,1,$A3)))),0)</f>
        <v>0</v>
      </c>
      <c r="F3" cm="1">
        <f t="array" aca="1" ref="F3" ca="1">IFERROR(IFERROR(Resumo_Horas!F3/INDIRECT(ADDRESS(7,COLUMN(G:G),4,1,Resumo_Horas!$A3)),0)*(((INDIRECT(ADDRESS(357,COLUMN(G:G),4,1,$A3))*14)/11)*(1+INDIRECT(ADDRESS(358,COLUMN(G:G),4,1,$A3)))),0)</f>
        <v>0</v>
      </c>
      <c r="G3" cm="1">
        <f t="array" aca="1" ref="G3" ca="1">IFERROR(IFERROR(Resumo_Horas!G3/INDIRECT(ADDRESS(7,COLUMN(H:H),4,1,Resumo_Horas!$A3)),0)*(((INDIRECT(ADDRESS(357,COLUMN(H:H),4,1,$A3))*14)/11)*(1+INDIRECT(ADDRESS(358,COLUMN(H:H),4,1,$A3)))),0)</f>
        <v>0</v>
      </c>
      <c r="H3" cm="1">
        <f t="array" aca="1" ref="H3" ca="1">IFERROR(IFERROR(Resumo_Horas!H3/INDIRECT(ADDRESS(7,COLUMN(I:I),4,1,Resumo_Horas!$A3)),0)*(((INDIRECT(ADDRESS(357,COLUMN(I:I),4,1,$A3))*14)/11)*(1+INDIRECT(ADDRESS(358,COLUMN(I:I),4,1,$A3)))),0)</f>
        <v>0</v>
      </c>
      <c r="I3" cm="1">
        <f t="array" aca="1" ref="I3" ca="1">IFERROR(IFERROR(Resumo_Horas!I3/INDIRECT(ADDRESS(7,COLUMN(J:J),4,1,Resumo_Horas!$A3)),0)*(((INDIRECT(ADDRESS(357,COLUMN(J:J),4,1,$A3))*14)/11)*(1+INDIRECT(ADDRESS(358,COLUMN(J:J),4,1,$A3)))),0)</f>
        <v>0</v>
      </c>
      <c r="J3" cm="1">
        <f t="array" aca="1" ref="J3" ca="1">IFERROR(IFERROR(Resumo_Horas!J3/INDIRECT(ADDRESS(7,COLUMN(K:K),4,1,Resumo_Horas!$A3)),0)*(((INDIRECT(ADDRESS(357,COLUMN(K:K),4,1,$A3))*14)/11)*(1+INDIRECT(ADDRESS(358,COLUMN(K:K),4,1,$A3)))),0)</f>
        <v>0</v>
      </c>
      <c r="K3" cm="1">
        <f t="array" aca="1" ref="K3" ca="1">IFERROR(IFERROR(Resumo_Horas!K3/INDIRECT(ADDRESS(7,COLUMN(L:L),4,1,Resumo_Horas!$A3)),0)*(((INDIRECT(ADDRESS(357,COLUMN(L:L),4,1,$A3))*14)/11)*(1+INDIRECT(ADDRESS(358,COLUMN(L:L),4,1,$A3)))),0)</f>
        <v>0</v>
      </c>
      <c r="L3" cm="1">
        <f t="array" aca="1" ref="L3" ca="1">IFERROR(IFERROR(Resumo_Horas!L3/INDIRECT(ADDRESS(7,COLUMN(M:M),4,1,Resumo_Horas!$A3)),0)*(((INDIRECT(ADDRESS(357,COLUMN(M:M),4,1,$A3))*14)/11)*(1+INDIRECT(ADDRESS(358,COLUMN(M:M),4,1,$A3)))),0)</f>
        <v>0</v>
      </c>
      <c r="M3" cm="1">
        <f t="array" aca="1" ref="M3" ca="1">IFERROR(IFERROR(Resumo_Horas!M3/INDIRECT(ADDRESS(7,COLUMN(N:N),4,1,Resumo_Horas!$A3)),0)*(((INDIRECT(ADDRESS(357,COLUMN(N:N),4,1,$A3))*14)/11)*(1+INDIRECT(ADDRESS(358,COLUMN(N:N),4,1,$A3)))),0)</f>
        <v>0</v>
      </c>
      <c r="N3" cm="1">
        <f t="array" aca="1" ref="N3" ca="1">IFERROR(IFERROR(Resumo_Horas!N3/INDIRECT(ADDRESS(7,COLUMN(O:O),4,1,Resumo_Horas!$A3)),0)*(((INDIRECT(ADDRESS(357,COLUMN(O:O),4,1,$A3))*14)/11)*(1+INDIRECT(ADDRESS(358,COLUMN(O:O),4,1,$A3)))),0)</f>
        <v>0</v>
      </c>
      <c r="O3" cm="1">
        <f t="array" aca="1" ref="O3" ca="1">IFERROR(IFERROR(Resumo_Horas!O3/INDIRECT(ADDRESS(7,COLUMN(P:P),4,1,Resumo_Horas!$A3)),0)*(((INDIRECT(ADDRESS(357,COLUMN(P:P),4,1,$A3))*14)/11)*(1+INDIRECT(ADDRESS(358,COLUMN(P:P),4,1,$A3)))),0)</f>
        <v>0</v>
      </c>
      <c r="P3" cm="1">
        <f t="array" aca="1" ref="P3" ca="1">IFERROR(IFERROR(Resumo_Horas!P3/INDIRECT(ADDRESS(7,COLUMN(Q:Q),4,1,Resumo_Horas!$A3)),0)*(((INDIRECT(ADDRESS(357,COLUMN(Q:Q),4,1,$A3))*14)/11)*(1+INDIRECT(ADDRESS(358,COLUMN(Q:Q),4,1,$A3)))),0)</f>
        <v>0</v>
      </c>
      <c r="Q3" cm="1">
        <f t="array" aca="1" ref="Q3" ca="1">IFERROR(IFERROR(Resumo_Horas!Q3/INDIRECT(ADDRESS(7,COLUMN(R:R),4,1,Resumo_Horas!$A3)),0)*(((INDIRECT(ADDRESS(357,COLUMN(R:R),4,1,$A3))*14)/11)*(1+INDIRECT(ADDRESS(358,COLUMN(R:R),4,1,$A3)))),0)</f>
        <v>0</v>
      </c>
      <c r="R3" cm="1">
        <f t="array" aca="1" ref="R3" ca="1">IFERROR(IFERROR(Resumo_Horas!R3/INDIRECT(ADDRESS(7,COLUMN(S:S),4,1,Resumo_Horas!$A3)),0)*(((INDIRECT(ADDRESS(357,COLUMN(S:S),4,1,$A3))*14)/11)*(1+INDIRECT(ADDRESS(358,COLUMN(S:S),4,1,$A3)))),0)</f>
        <v>0</v>
      </c>
      <c r="S3" cm="1">
        <f t="array" aca="1" ref="S3" ca="1">IFERROR(IFERROR(Resumo_Horas!S3/INDIRECT(ADDRESS(7,COLUMN(T:T),4,1,Resumo_Horas!$A3)),0)*(((INDIRECT(ADDRESS(357,COLUMN(T:T),4,1,$A3))*14)/11)*(1+INDIRECT(ADDRESS(358,COLUMN(T:T),4,1,$A3)))),0)</f>
        <v>0</v>
      </c>
      <c r="T3" cm="1">
        <f t="array" aca="1" ref="T3" ca="1">IFERROR(IFERROR(Resumo_Horas!T3/INDIRECT(ADDRESS(7,COLUMN(U:U),4,1,Resumo_Horas!$A3)),0)*(((INDIRECT(ADDRESS(357,COLUMN(U:U),4,1,$A3))*14)/11)*(1+INDIRECT(ADDRESS(358,COLUMN(U:U),4,1,$A3)))),0)</f>
        <v>0</v>
      </c>
      <c r="U3" cm="1">
        <f t="array" aca="1" ref="U3" ca="1">IFERROR(IFERROR(Resumo_Horas!U3/INDIRECT(ADDRESS(7,COLUMN(V:V),4,1,Resumo_Horas!$A3)),0)*(((INDIRECT(ADDRESS(357,COLUMN(V:V),4,1,$A3))*14)/11)*(1+INDIRECT(ADDRESS(358,COLUMN(V:V),4,1,$A3)))),0)</f>
        <v>0</v>
      </c>
      <c r="V3" cm="1">
        <f t="array" aca="1" ref="V3" ca="1">IFERROR(IFERROR(Resumo_Horas!V3/INDIRECT(ADDRESS(7,COLUMN(W:W),4,1,Resumo_Horas!$A3)),0)*(((INDIRECT(ADDRESS(357,COLUMN(W:W),4,1,$A3))*14)/11)*(1+INDIRECT(ADDRESS(358,COLUMN(W:W),4,1,$A3)))),0)</f>
        <v>0</v>
      </c>
      <c r="W3" cm="1">
        <f t="array" aca="1" ref="W3" ca="1">IFERROR(IFERROR(Resumo_Horas!W3/INDIRECT(ADDRESS(7,COLUMN(X:X),4,1,Resumo_Horas!$A3)),0)*(((INDIRECT(ADDRESS(357,COLUMN(X:X),4,1,$A3))*14)/11)*(1+INDIRECT(ADDRESS(358,COLUMN(X:X),4,1,$A3)))),0)</f>
        <v>0</v>
      </c>
      <c r="X3" cm="1">
        <f t="array" aca="1" ref="X3" ca="1">IFERROR(IFERROR(Resumo_Horas!X3/INDIRECT(ADDRESS(7,COLUMN(Y:Y),4,1,Resumo_Horas!$A3)),0)*(((INDIRECT(ADDRESS(357,COLUMN(Y:Y),4,1,$A3))*14)/11)*(1+INDIRECT(ADDRESS(358,COLUMN(Y:Y),4,1,$A3)))),0)</f>
        <v>0</v>
      </c>
      <c r="Y3" cm="1">
        <f t="array" aca="1" ref="Y3" ca="1">IFERROR(IFERROR(Resumo_Horas!Y3/INDIRECT(ADDRESS(7,COLUMN(Z:Z),4,1,Resumo_Horas!$A3)),0)*(((INDIRECT(ADDRESS(357,COLUMN(Z:Z),4,1,$A3))*14)/11)*(1+INDIRECT(ADDRESS(358,COLUMN(Z:Z),4,1,$A3)))),0)</f>
        <v>0</v>
      </c>
      <c r="Z3" cm="1">
        <f t="array" aca="1" ref="Z3" ca="1">IFERROR(IFERROR(Resumo_Horas!Z3/INDIRECT(ADDRESS(7,COLUMN(AA:AA),4,1,Resumo_Horas!$A3)),0)*(((INDIRECT(ADDRESS(357,COLUMN(AA:AA),4,1,$A3))*14)/11)*(1+INDIRECT(ADDRESS(358,COLUMN(AA:AA),4,1,$A3)))),0)</f>
        <v>0</v>
      </c>
      <c r="AA3" cm="1">
        <f t="array" aca="1" ref="AA3" ca="1">IFERROR(IFERROR(Resumo_Horas!AA3/INDIRECT(ADDRESS(7,COLUMN(AB:AB),4,1,Resumo_Horas!$A3)),0)*(((INDIRECT(ADDRESS(357,COLUMN(AB:AB),4,1,$A3))*14)/11)*(1+INDIRECT(ADDRESS(358,COLUMN(AB:AB),4,1,$A3)))),0)</f>
        <v>0</v>
      </c>
      <c r="AB3" cm="1">
        <f t="array" aca="1" ref="AB3" ca="1">IFERROR(IFERROR(Resumo_Horas!AB3/INDIRECT(ADDRESS(7,COLUMN(AC:AC),4,1,Resumo_Horas!$A3)),0)*(((INDIRECT(ADDRESS(357,COLUMN(AC:AC),4,1,$A3))*14)/11)*(1+INDIRECT(ADDRESS(358,COLUMN(AC:AC),4,1,$A3)))),0)</f>
        <v>0</v>
      </c>
      <c r="AC3" cm="1">
        <f t="array" aca="1" ref="AC3" ca="1">IFERROR(IFERROR(Resumo_Horas!AC3/INDIRECT(ADDRESS(7,COLUMN(AD:AD),4,1,Resumo_Horas!$A3)),0)*(((INDIRECT(ADDRESS(357,COLUMN(AD:AD),4,1,$A3))*14)/11)*(1+INDIRECT(ADDRESS(358,COLUMN(AD:AD),4,1,$A3)))),0)</f>
        <v>0</v>
      </c>
      <c r="AD3" cm="1">
        <f t="array" aca="1" ref="AD3" ca="1">IFERROR(IFERROR(Resumo_Horas!AD3/INDIRECT(ADDRESS(7,COLUMN(AE:AE),4,1,Resumo_Horas!$A3)),0)*(((INDIRECT(ADDRESS(357,COLUMN(AE:AE),4,1,$A3))*14)/11)*(1+INDIRECT(ADDRESS(358,COLUMN(AE:AE),4,1,$A3)))),0)</f>
        <v>0</v>
      </c>
      <c r="AE3" cm="1">
        <f t="array" aca="1" ref="AE3" ca="1">IFERROR(IFERROR(Resumo_Horas!AE3/INDIRECT(ADDRESS(7,COLUMN(AF:AF),4,1,Resumo_Horas!$A3)),0)*(((INDIRECT(ADDRESS(357,COLUMN(AF:AF),4,1,$A3))*14)/11)*(1+INDIRECT(ADDRESS(358,COLUMN(AF:AF),4,1,$A3)))),0)</f>
        <v>0</v>
      </c>
      <c r="AF3" cm="1">
        <f t="array" aca="1" ref="AF3" ca="1">IFERROR(IFERROR(Resumo_Horas!AF3/INDIRECT(ADDRESS(7,COLUMN(AG:AG),4,1,Resumo_Horas!$A3)),0)*(((INDIRECT(ADDRESS(357,COLUMN(AG:AG),4,1,$A3))*14)/11)*(1+INDIRECT(ADDRESS(358,COLUMN(AG:AG),4,1,$A3)))),0)</f>
        <v>0</v>
      </c>
      <c r="AG3" cm="1">
        <f t="array" aca="1" ref="AG3" ca="1">IFERROR(IFERROR(Resumo_Horas!AG3/INDIRECT(ADDRESS(7,COLUMN(AH:AH),4,1,Resumo_Horas!$A3)),0)*(((INDIRECT(ADDRESS(357,COLUMN(AH:AH),4,1,$A3))*14)/11)*(1+INDIRECT(ADDRESS(358,COLUMN(AH:AH),4,1,$A3)))),0)</f>
        <v>0</v>
      </c>
      <c r="AH3" cm="1">
        <f t="array" aca="1" ref="AH3" ca="1">IFERROR(IFERROR(Resumo_Horas!AH3/INDIRECT(ADDRESS(7,COLUMN(AI:AI),4,1,Resumo_Horas!$A3)),0)*(((INDIRECT(ADDRESS(357,COLUMN(AI:AI),4,1,$A3))*14)/11)*(1+INDIRECT(ADDRESS(358,COLUMN(AI:AI),4,1,$A3)))),0)</f>
        <v>0</v>
      </c>
      <c r="AI3" cm="1">
        <f t="array" aca="1" ref="AI3" ca="1">IFERROR(IFERROR(Resumo_Horas!AI3/INDIRECT(ADDRESS(7,COLUMN(AJ:AJ),4,1,Resumo_Horas!$A3)),0)*(((INDIRECT(ADDRESS(357,COLUMN(AJ:AJ),4,1,$A3))*14)/11)*(1+INDIRECT(ADDRESS(358,COLUMN(AJ:AJ),4,1,$A3)))),0)</f>
        <v>0</v>
      </c>
      <c r="AJ3" cm="1">
        <f t="array" aca="1" ref="AJ3" ca="1">IFERROR(IFERROR(Resumo_Horas!AJ3/INDIRECT(ADDRESS(7,COLUMN(AK:AK),4,1,Resumo_Horas!$A3)),0)*(((INDIRECT(ADDRESS(357,COLUMN(AK:AK),4,1,$A3))*14)/11)*(1+INDIRECT(ADDRESS(358,COLUMN(AK:AK),4,1,$A3)))),0)</f>
        <v>0</v>
      </c>
      <c r="AK3" cm="1">
        <f t="array" aca="1" ref="AK3" ca="1">IFERROR(IFERROR(Resumo_Horas!AK3/INDIRECT(ADDRESS(7,COLUMN(AL:AL),4,1,Resumo_Horas!$A3)),0)*(((INDIRECT(ADDRESS(357,COLUMN(AL:AL),4,1,$A3))*14)/11)*(1+INDIRECT(ADDRESS(358,COLUMN(AL:AL),4,1,$A3)))),0)</f>
        <v>0</v>
      </c>
      <c r="AL3" cm="1">
        <f t="array" aca="1" ref="AL3" ca="1">IFERROR(IFERROR(Resumo_Horas!AL3/INDIRECT(ADDRESS(7,COLUMN(AM:AM),4,1,Resumo_Horas!$A3)),0)*(((INDIRECT(ADDRESS(357,COLUMN(AM:AM),4,1,$A3))*14)/11)*(1+INDIRECT(ADDRESS(358,COLUMN(AM:AM),4,1,$A3)))),0)</f>
        <v>0</v>
      </c>
      <c r="AM3" cm="1">
        <f t="array" aca="1" ref="AM3" ca="1">IFERROR(IFERROR(Resumo_Horas!AM3/INDIRECT(ADDRESS(7,COLUMN(AN:AN),4,1,Resumo_Horas!$A3)),0)*(((INDIRECT(ADDRESS(357,COLUMN(AN:AN),4,1,$A3))*14)/11)*(1+INDIRECT(ADDRESS(358,COLUMN(AN:AN),4,1,$A3)))),0)</f>
        <v>0</v>
      </c>
      <c r="AN3" cm="1">
        <f t="array" aca="1" ref="AN3" ca="1">IFERROR(IFERROR(Resumo_Horas!AN3/INDIRECT(ADDRESS(7,COLUMN(AO:AO),4,1,Resumo_Horas!$A3)),0)*(((INDIRECT(ADDRESS(357,COLUMN(AO:AO),4,1,$A3))*14)/11)*(1+INDIRECT(ADDRESS(358,COLUMN(AO:AO),4,1,$A3)))),0)</f>
        <v>0</v>
      </c>
      <c r="AO3" cm="1">
        <f t="array" aca="1" ref="AO3" ca="1">IFERROR(IFERROR(Resumo_Horas!AO3/INDIRECT(ADDRESS(7,COLUMN(AP:AP),4,1,Resumo_Horas!$A3)),0)*(((INDIRECT(ADDRESS(357,COLUMN(AP:AP),4,1,$A3))*14)/11)*(1+INDIRECT(ADDRESS(358,COLUMN(AP:AP),4,1,$A3)))),0)</f>
        <v>0</v>
      </c>
      <c r="AP3" cm="1">
        <f t="array" aca="1" ref="AP3" ca="1">IFERROR(IFERROR(Resumo_Horas!AP3/INDIRECT(ADDRESS(7,COLUMN(AQ:AQ),4,1,Resumo_Horas!$A3)),0)*(((INDIRECT(ADDRESS(357,COLUMN(AQ:AQ),4,1,$A3))*14)/11)*(1+INDIRECT(ADDRESS(358,COLUMN(AQ:AQ),4,1,$A3)))),0)</f>
        <v>0</v>
      </c>
      <c r="AQ3" cm="1">
        <f t="array" aca="1" ref="AQ3" ca="1">IFERROR(IFERROR(Resumo_Horas!AQ3/INDIRECT(ADDRESS(7,COLUMN(AR:AR),4,1,Resumo_Horas!$A3)),0)*(((INDIRECT(ADDRESS(357,COLUMN(AR:AR),4,1,$A3))*14)/11)*(1+INDIRECT(ADDRESS(358,COLUMN(AR:AR),4,1,$A3)))),0)</f>
        <v>0</v>
      </c>
      <c r="AR3" cm="1">
        <f t="array" aca="1" ref="AR3" ca="1">IFERROR(IFERROR(Resumo_Horas!AR3/INDIRECT(ADDRESS(7,COLUMN(AS:AS),4,1,Resumo_Horas!$A3)),0)*(((INDIRECT(ADDRESS(357,COLUMN(AS:AS),4,1,$A3))*14)/11)*(1+INDIRECT(ADDRESS(358,COLUMN(AS:AS),4,1,$A3)))),0)</f>
        <v>0</v>
      </c>
      <c r="AS3" cm="1">
        <f t="array" aca="1" ref="AS3" ca="1">IFERROR(IFERROR(Resumo_Horas!AS3/INDIRECT(ADDRESS(7,COLUMN(AT:AT),4,1,Resumo_Horas!$A3)),0)*(((INDIRECT(ADDRESS(357,COLUMN(AT:AT),4,1,$A3))*14)/11)*(1+INDIRECT(ADDRESS(358,COLUMN(AT:AT),4,1,$A3)))),0)</f>
        <v>0</v>
      </c>
      <c r="AT3" cm="1">
        <f t="array" aca="1" ref="AT3" ca="1">IFERROR(IFERROR(Resumo_Horas!AT3/INDIRECT(ADDRESS(7,COLUMN(AU:AU),4,1,Resumo_Horas!$A3)),0)*(((INDIRECT(ADDRESS(357,COLUMN(AU:AU),4,1,$A3))*14)/11)*(1+INDIRECT(ADDRESS(358,COLUMN(AU:AU),4,1,$A3)))),0)</f>
        <v>0</v>
      </c>
      <c r="AU3" cm="1">
        <f t="array" aca="1" ref="AU3" ca="1">IFERROR(IFERROR(Resumo_Horas!AU3/INDIRECT(ADDRESS(7,COLUMN(AV:AV),4,1,Resumo_Horas!$A3)),0)*(((INDIRECT(ADDRESS(357,COLUMN(AV:AV),4,1,$A3))*14)/11)*(1+INDIRECT(ADDRESS(358,COLUMN(AV:AV),4,1,$A3)))),0)</f>
        <v>0</v>
      </c>
      <c r="AV3" cm="1">
        <f t="array" aca="1" ref="AV3" ca="1">IFERROR(IFERROR(Resumo_Horas!AV3/INDIRECT(ADDRESS(7,COLUMN(AW:AW),4,1,Resumo_Horas!$A3)),0)*(((INDIRECT(ADDRESS(357,COLUMN(AW:AW),4,1,$A3))*14)/11)*(1+INDIRECT(ADDRESS(358,COLUMN(AW:AW),4,1,$A3)))),0)</f>
        <v>0</v>
      </c>
      <c r="AW3" cm="1">
        <f t="array" aca="1" ref="AW3" ca="1">IFERROR(IFERROR(Resumo_Horas!AW3/INDIRECT(ADDRESS(7,COLUMN(AX:AX),4,1,Resumo_Horas!$A3)),0)*(((INDIRECT(ADDRESS(357,COLUMN(AX:AX),4,1,$A3))*14)/11)*(1+INDIRECT(ADDRESS(358,COLUMN(AX:AX),4,1,$A3)))),0)</f>
        <v>0</v>
      </c>
      <c r="AX3" cm="1">
        <f t="array" aca="1" ref="AX3" ca="1">IFERROR(IFERROR(Resumo_Horas!AX3/INDIRECT(ADDRESS(7,COLUMN(AY:AY),4,1,Resumo_Horas!$A3)),0)*(((INDIRECT(ADDRESS(357,COLUMN(AY:AY),4,1,$A3))*14)/11)*(1+INDIRECT(ADDRESS(358,COLUMN(AY:AY),4,1,$A3)))),0)</f>
        <v>0</v>
      </c>
      <c r="AY3" cm="1">
        <f t="array" aca="1" ref="AY3" ca="1">IFERROR(IFERROR(Resumo_Horas!AY3/INDIRECT(ADDRESS(7,COLUMN(AZ:AZ),4,1,Resumo_Horas!$A3)),0)*(((INDIRECT(ADDRESS(357,COLUMN(AZ:AZ),4,1,$A3))*14)/11)*(1+INDIRECT(ADDRESS(358,COLUMN(AZ:AZ),4,1,$A3)))),0)</f>
        <v>0</v>
      </c>
      <c r="AZ3" cm="1">
        <f t="array" aca="1" ref="AZ3" ca="1">IFERROR(IFERROR(Resumo_Horas!AZ3/INDIRECT(ADDRESS(7,COLUMN(BA:BA),4,1,Resumo_Horas!$A3)),0)*(((INDIRECT(ADDRESS(357,COLUMN(BA:BA),4,1,$A3))*14)/11)*(1+INDIRECT(ADDRESS(358,COLUMN(BA:BA),4,1,$A3)))),0)</f>
        <v>0</v>
      </c>
      <c r="BA3" cm="1">
        <f t="array" aca="1" ref="BA3" ca="1">IFERROR(IFERROR(Resumo_Horas!BA3/INDIRECT(ADDRESS(7,COLUMN(BB:BB),4,1,Resumo_Horas!$A3)),0)*(((INDIRECT(ADDRESS(357,COLUMN(BB:BB),4,1,$A3))*14)/11)*(1+INDIRECT(ADDRESS(358,COLUMN(BB:BB),4,1,$A3)))),0)</f>
        <v>0</v>
      </c>
      <c r="BB3" cm="1">
        <f t="array" aca="1" ref="BB3" ca="1">IFERROR(IFERROR(Resumo_Horas!BB3/INDIRECT(ADDRESS(7,COLUMN(BC:BC),4,1,Resumo_Horas!$A3)),0)*(((INDIRECT(ADDRESS(357,COLUMN(BC:BC),4,1,$A3))*14)/11)*(1+INDIRECT(ADDRESS(358,COLUMN(BC:BC),4,1,$A3)))),0)</f>
        <v>0</v>
      </c>
      <c r="BC3" cm="1">
        <f t="array" aca="1" ref="BC3" ca="1">IFERROR(IFERROR(Resumo_Horas!BC3/INDIRECT(ADDRESS(7,COLUMN(BD:BD),4,1,Resumo_Horas!$A3)),0)*(((INDIRECT(ADDRESS(357,COLUMN(BD:BD),4,1,$A3))*14)/11)*(1+INDIRECT(ADDRESS(358,COLUMN(BD:BD),4,1,$A3)))),0)</f>
        <v>0</v>
      </c>
      <c r="BD3" cm="1">
        <f t="array" aca="1" ref="BD3" ca="1">IFERROR(IFERROR(Resumo_Horas!BD3/INDIRECT(ADDRESS(7,COLUMN(BE:BE),4,1,Resumo_Horas!$A3)),0)*(((INDIRECT(ADDRESS(357,COLUMN(BE:BE),4,1,$A3))*14)/11)*(1+INDIRECT(ADDRESS(358,COLUMN(BE:BE),4,1,$A3)))),0)</f>
        <v>0</v>
      </c>
      <c r="BE3" cm="1">
        <f t="array" aca="1" ref="BE3" ca="1">IFERROR(IFERROR(Resumo_Horas!BE3/INDIRECT(ADDRESS(7,COLUMN(BF:BF),4,1,Resumo_Horas!$A3)),0)*(((INDIRECT(ADDRESS(357,COLUMN(BF:BF),4,1,$A3))*14)/11)*(1+INDIRECT(ADDRESS(358,COLUMN(BF:BF),4,1,$A3)))),0)</f>
        <v>0</v>
      </c>
      <c r="BF3" cm="1">
        <f t="array" aca="1" ref="BF3" ca="1">IFERROR(IFERROR(Resumo_Horas!BF3/INDIRECT(ADDRESS(7,COLUMN(BG:BG),4,1,Resumo_Horas!$A3)),0)*(((INDIRECT(ADDRESS(357,COLUMN(BG:BG),4,1,$A3))*14)/11)*(1+INDIRECT(ADDRESS(358,COLUMN(BG:BG),4,1,$A3)))),0)</f>
        <v>0</v>
      </c>
      <c r="BG3" cm="1">
        <f t="array" aca="1" ref="BG3" ca="1">IFERROR(IFERROR(Resumo_Horas!BG3/INDIRECT(ADDRESS(7,COLUMN(BH:BH),4,1,Resumo_Horas!$A3)),0)*(((INDIRECT(ADDRESS(357,COLUMN(BH:BH),4,1,$A3))*14)/11)*(1+INDIRECT(ADDRESS(358,COLUMN(BH:BH),4,1,$A3)))),0)</f>
        <v>0</v>
      </c>
      <c r="BH3" cm="1">
        <f t="array" aca="1" ref="BH3" ca="1">IFERROR(IFERROR(Resumo_Horas!BH3/INDIRECT(ADDRESS(7,COLUMN(BI:BI),4,1,Resumo_Horas!$A3)),0)*(((INDIRECT(ADDRESS(357,COLUMN(BI:BI),4,1,$A3))*14)/11)*(1+INDIRECT(ADDRESS(358,COLUMN(BI:BI),4,1,$A3)))),0)</f>
        <v>0</v>
      </c>
      <c r="BI3" cm="1">
        <f t="array" aca="1" ref="BI3" ca="1">IFERROR(IFERROR(Resumo_Horas!BI3/INDIRECT(ADDRESS(7,COLUMN(BJ:BJ),4,1,Resumo_Horas!$A3)),0)*(((INDIRECT(ADDRESS(357,COLUMN(BJ:BJ),4,1,$A3))*14)/11)*(1+INDIRECT(ADDRESS(358,COLUMN(BJ:BJ),4,1,$A3)))),0)</f>
        <v>0</v>
      </c>
      <c r="BJ3" cm="1">
        <f t="array" aca="1" ref="BJ3" ca="1">IFERROR(IFERROR(Resumo_Horas!BJ3/INDIRECT(ADDRESS(7,COLUMN(BK:BK),4,1,Resumo_Horas!$A3)),0)*(((INDIRECT(ADDRESS(357,COLUMN(BK:BK),4,1,$A3))*14)/11)*(1+INDIRECT(ADDRESS(358,COLUMN(BK:BK),4,1,$A3)))),0)</f>
        <v>0</v>
      </c>
      <c r="BK3" s="331" cm="1">
        <f t="array" aca="1" ref="BK3" ca="1">IFERROR(IFERROR(Resumo_Horas!BK3/INDIRECT(ADDRESS(7,COLUMN(BL:BL),4,1,Resumo_Horas!$A3)),0)*(((INDIRECT(ADDRESS(357,COLUMN(BL:BL),4,1,$A3))*14)/11)*(1+INDIRECT(ADDRESS(358,COLUMN(BL:BL),4,1,$A3)))),0)</f>
        <v>0</v>
      </c>
    </row>
    <row r="4" spans="1:63" x14ac:dyDescent="0.25">
      <c r="A4" s="330" t="str" cm="1">
        <f t="array" aca="1" ref="A4" ca="1">IF(INDIRECT(ADDRESS(9+QUOTIENT(ROW(A3)-1,20),4,4,1,"Equipa de projeto")) = 0,"", _xlfn.CONCAT(1 + QUOTIENT(ROW(A3)-1,20),". ", INDIRECT(ADDRESS(9+QUOTIENT(ROW(A3)-1,20),4,4,1,"Equipa de projeto"))))</f>
        <v/>
      </c>
      <c r="B4">
        <f>Atividades!$A$13</f>
        <v>0</v>
      </c>
      <c r="C4" s="123" t="s">
        <v>48</v>
      </c>
      <c r="D4" cm="1">
        <f t="array" aca="1" ref="D4" ca="1">IFERROR(IFERROR(Resumo_Horas!D4/INDIRECT(ADDRESS(7,COLUMN(E:E),4,1,Resumo_Horas!$A4)),0)*(((INDIRECT(ADDRESS(357,COLUMN(E:E),4,1,$A4))*14)/11)*(1+INDIRECT(ADDRESS(358,COLUMN(E:E),4,1,$A4)))),0)</f>
        <v>0</v>
      </c>
      <c r="E4" cm="1">
        <f t="array" aca="1" ref="E4" ca="1">IFERROR(IFERROR(Resumo_Horas!E4/INDIRECT(ADDRESS(7,COLUMN(F:F),4,1,Resumo_Horas!$A4)),0)*(((INDIRECT(ADDRESS(357,COLUMN(F:F),4,1,$A4))*14)/11)*(1+INDIRECT(ADDRESS(358,COLUMN(F:F),4,1,$A4)))),0)</f>
        <v>0</v>
      </c>
      <c r="F4" cm="1">
        <f t="array" aca="1" ref="F4" ca="1">IFERROR(IFERROR(Resumo_Horas!F4/INDIRECT(ADDRESS(7,COLUMN(G:G),4,1,Resumo_Horas!$A4)),0)*(((INDIRECT(ADDRESS(357,COLUMN(G:G),4,1,$A4))*14)/11)*(1+INDIRECT(ADDRESS(358,COLUMN(G:G),4,1,$A4)))),0)</f>
        <v>0</v>
      </c>
      <c r="G4" cm="1">
        <f t="array" aca="1" ref="G4" ca="1">IFERROR(IFERROR(Resumo_Horas!G4/INDIRECT(ADDRESS(7,COLUMN(H:H),4,1,Resumo_Horas!$A4)),0)*(((INDIRECT(ADDRESS(357,COLUMN(H:H),4,1,$A4))*14)/11)*(1+INDIRECT(ADDRESS(358,COLUMN(H:H),4,1,$A4)))),0)</f>
        <v>0</v>
      </c>
      <c r="H4" cm="1">
        <f t="array" aca="1" ref="H4" ca="1">IFERROR(IFERROR(Resumo_Horas!H4/INDIRECT(ADDRESS(7,COLUMN(I:I),4,1,Resumo_Horas!$A4)),0)*(((INDIRECT(ADDRESS(357,COLUMN(I:I),4,1,$A4))*14)/11)*(1+INDIRECT(ADDRESS(358,COLUMN(I:I),4,1,$A4)))),0)</f>
        <v>0</v>
      </c>
      <c r="I4" cm="1">
        <f t="array" aca="1" ref="I4" ca="1">IFERROR(IFERROR(Resumo_Horas!I4/INDIRECT(ADDRESS(7,COLUMN(J:J),4,1,Resumo_Horas!$A4)),0)*(((INDIRECT(ADDRESS(357,COLUMN(J:J),4,1,$A4))*14)/11)*(1+INDIRECT(ADDRESS(358,COLUMN(J:J),4,1,$A4)))),0)</f>
        <v>0</v>
      </c>
      <c r="J4" cm="1">
        <f t="array" aca="1" ref="J4" ca="1">IFERROR(IFERROR(Resumo_Horas!J4/INDIRECT(ADDRESS(7,COLUMN(K:K),4,1,Resumo_Horas!$A4)),0)*(((INDIRECT(ADDRESS(357,COLUMN(K:K),4,1,$A4))*14)/11)*(1+INDIRECT(ADDRESS(358,COLUMN(K:K),4,1,$A4)))),0)</f>
        <v>0</v>
      </c>
      <c r="K4" cm="1">
        <f t="array" aca="1" ref="K4" ca="1">IFERROR(IFERROR(Resumo_Horas!K4/INDIRECT(ADDRESS(7,COLUMN(L:L),4,1,Resumo_Horas!$A4)),0)*(((INDIRECT(ADDRESS(357,COLUMN(L:L),4,1,$A4))*14)/11)*(1+INDIRECT(ADDRESS(358,COLUMN(L:L),4,1,$A4)))),0)</f>
        <v>0</v>
      </c>
      <c r="L4" cm="1">
        <f t="array" aca="1" ref="L4" ca="1">IFERROR(IFERROR(Resumo_Horas!L4/INDIRECT(ADDRESS(7,COLUMN(M:M),4,1,Resumo_Horas!$A4)),0)*(((INDIRECT(ADDRESS(357,COLUMN(M:M),4,1,$A4))*14)/11)*(1+INDIRECT(ADDRESS(358,COLUMN(M:M),4,1,$A4)))),0)</f>
        <v>0</v>
      </c>
      <c r="M4" cm="1">
        <f t="array" aca="1" ref="M4" ca="1">IFERROR(IFERROR(Resumo_Horas!M4/INDIRECT(ADDRESS(7,COLUMN(N:N),4,1,Resumo_Horas!$A4)),0)*(((INDIRECT(ADDRESS(357,COLUMN(N:N),4,1,$A4))*14)/11)*(1+INDIRECT(ADDRESS(358,COLUMN(N:N),4,1,$A4)))),0)</f>
        <v>0</v>
      </c>
      <c r="N4" cm="1">
        <f t="array" aca="1" ref="N4" ca="1">IFERROR(IFERROR(Resumo_Horas!N4/INDIRECT(ADDRESS(7,COLUMN(O:O),4,1,Resumo_Horas!$A4)),0)*(((INDIRECT(ADDRESS(357,COLUMN(O:O),4,1,$A4))*14)/11)*(1+INDIRECT(ADDRESS(358,COLUMN(O:O),4,1,$A4)))),0)</f>
        <v>0</v>
      </c>
      <c r="O4" cm="1">
        <f t="array" aca="1" ref="O4" ca="1">IFERROR(IFERROR(Resumo_Horas!O4/INDIRECT(ADDRESS(7,COLUMN(P:P),4,1,Resumo_Horas!$A4)),0)*(((INDIRECT(ADDRESS(357,COLUMN(P:P),4,1,$A4))*14)/11)*(1+INDIRECT(ADDRESS(358,COLUMN(P:P),4,1,$A4)))),0)</f>
        <v>0</v>
      </c>
      <c r="P4" cm="1">
        <f t="array" aca="1" ref="P4" ca="1">IFERROR(IFERROR(Resumo_Horas!P4/INDIRECT(ADDRESS(7,COLUMN(Q:Q),4,1,Resumo_Horas!$A4)),0)*(((INDIRECT(ADDRESS(357,COLUMN(Q:Q),4,1,$A4))*14)/11)*(1+INDIRECT(ADDRESS(358,COLUMN(Q:Q),4,1,$A4)))),0)</f>
        <v>0</v>
      </c>
      <c r="Q4" cm="1">
        <f t="array" aca="1" ref="Q4" ca="1">IFERROR(IFERROR(Resumo_Horas!Q4/INDIRECT(ADDRESS(7,COLUMN(R:R),4,1,Resumo_Horas!$A4)),0)*(((INDIRECT(ADDRESS(357,COLUMN(R:R),4,1,$A4))*14)/11)*(1+INDIRECT(ADDRESS(358,COLUMN(R:R),4,1,$A4)))),0)</f>
        <v>0</v>
      </c>
      <c r="R4" cm="1">
        <f t="array" aca="1" ref="R4" ca="1">IFERROR(IFERROR(Resumo_Horas!R4/INDIRECT(ADDRESS(7,COLUMN(S:S),4,1,Resumo_Horas!$A4)),0)*(((INDIRECT(ADDRESS(357,COLUMN(S:S),4,1,$A4))*14)/11)*(1+INDIRECT(ADDRESS(358,COLUMN(S:S),4,1,$A4)))),0)</f>
        <v>0</v>
      </c>
      <c r="S4" cm="1">
        <f t="array" aca="1" ref="S4" ca="1">IFERROR(IFERROR(Resumo_Horas!S4/INDIRECT(ADDRESS(7,COLUMN(T:T),4,1,Resumo_Horas!$A4)),0)*(((INDIRECT(ADDRESS(357,COLUMN(T:T),4,1,$A4))*14)/11)*(1+INDIRECT(ADDRESS(358,COLUMN(T:T),4,1,$A4)))),0)</f>
        <v>0</v>
      </c>
      <c r="T4" cm="1">
        <f t="array" aca="1" ref="T4" ca="1">IFERROR(IFERROR(Resumo_Horas!T4/INDIRECT(ADDRESS(7,COLUMN(U:U),4,1,Resumo_Horas!$A4)),0)*(((INDIRECT(ADDRESS(357,COLUMN(U:U),4,1,$A4))*14)/11)*(1+INDIRECT(ADDRESS(358,COLUMN(U:U),4,1,$A4)))),0)</f>
        <v>0</v>
      </c>
      <c r="U4" cm="1">
        <f t="array" aca="1" ref="U4" ca="1">IFERROR(IFERROR(Resumo_Horas!U4/INDIRECT(ADDRESS(7,COLUMN(V:V),4,1,Resumo_Horas!$A4)),0)*(((INDIRECT(ADDRESS(357,COLUMN(V:V),4,1,$A4))*14)/11)*(1+INDIRECT(ADDRESS(358,COLUMN(V:V),4,1,$A4)))),0)</f>
        <v>0</v>
      </c>
      <c r="V4" cm="1">
        <f t="array" aca="1" ref="V4" ca="1">IFERROR(IFERROR(Resumo_Horas!V4/INDIRECT(ADDRESS(7,COLUMN(W:W),4,1,Resumo_Horas!$A4)),0)*(((INDIRECT(ADDRESS(357,COLUMN(W:W),4,1,$A4))*14)/11)*(1+INDIRECT(ADDRESS(358,COLUMN(W:W),4,1,$A4)))),0)</f>
        <v>0</v>
      </c>
      <c r="W4" cm="1">
        <f t="array" aca="1" ref="W4" ca="1">IFERROR(IFERROR(Resumo_Horas!W4/INDIRECT(ADDRESS(7,COLUMN(X:X),4,1,Resumo_Horas!$A4)),0)*(((INDIRECT(ADDRESS(357,COLUMN(X:X),4,1,$A4))*14)/11)*(1+INDIRECT(ADDRESS(358,COLUMN(X:X),4,1,$A4)))),0)</f>
        <v>0</v>
      </c>
      <c r="X4" cm="1">
        <f t="array" aca="1" ref="X4" ca="1">IFERROR(IFERROR(Resumo_Horas!X4/INDIRECT(ADDRESS(7,COLUMN(Y:Y),4,1,Resumo_Horas!$A4)),0)*(((INDIRECT(ADDRESS(357,COLUMN(Y:Y),4,1,$A4))*14)/11)*(1+INDIRECT(ADDRESS(358,COLUMN(Y:Y),4,1,$A4)))),0)</f>
        <v>0</v>
      </c>
      <c r="Y4" cm="1">
        <f t="array" aca="1" ref="Y4" ca="1">IFERROR(IFERROR(Resumo_Horas!Y4/INDIRECT(ADDRESS(7,COLUMN(Z:Z),4,1,Resumo_Horas!$A4)),0)*(((INDIRECT(ADDRESS(357,COLUMN(Z:Z),4,1,$A4))*14)/11)*(1+INDIRECT(ADDRESS(358,COLUMN(Z:Z),4,1,$A4)))),0)</f>
        <v>0</v>
      </c>
      <c r="Z4" cm="1">
        <f t="array" aca="1" ref="Z4" ca="1">IFERROR(IFERROR(Resumo_Horas!Z4/INDIRECT(ADDRESS(7,COLUMN(AA:AA),4,1,Resumo_Horas!$A4)),0)*(((INDIRECT(ADDRESS(357,COLUMN(AA:AA),4,1,$A4))*14)/11)*(1+INDIRECT(ADDRESS(358,COLUMN(AA:AA),4,1,$A4)))),0)</f>
        <v>0</v>
      </c>
      <c r="AA4" cm="1">
        <f t="array" aca="1" ref="AA4" ca="1">IFERROR(IFERROR(Resumo_Horas!AA4/INDIRECT(ADDRESS(7,COLUMN(AB:AB),4,1,Resumo_Horas!$A4)),0)*(((INDIRECT(ADDRESS(357,COLUMN(AB:AB),4,1,$A4))*14)/11)*(1+INDIRECT(ADDRESS(358,COLUMN(AB:AB),4,1,$A4)))),0)</f>
        <v>0</v>
      </c>
      <c r="AB4" cm="1">
        <f t="array" aca="1" ref="AB4" ca="1">IFERROR(IFERROR(Resumo_Horas!AB4/INDIRECT(ADDRESS(7,COLUMN(AC:AC),4,1,Resumo_Horas!$A4)),0)*(((INDIRECT(ADDRESS(357,COLUMN(AC:AC),4,1,$A4))*14)/11)*(1+INDIRECT(ADDRESS(358,COLUMN(AC:AC),4,1,$A4)))),0)</f>
        <v>0</v>
      </c>
      <c r="AC4" cm="1">
        <f t="array" aca="1" ref="AC4" ca="1">IFERROR(IFERROR(Resumo_Horas!AC4/INDIRECT(ADDRESS(7,COLUMN(AD:AD),4,1,Resumo_Horas!$A4)),0)*(((INDIRECT(ADDRESS(357,COLUMN(AD:AD),4,1,$A4))*14)/11)*(1+INDIRECT(ADDRESS(358,COLUMN(AD:AD),4,1,$A4)))),0)</f>
        <v>0</v>
      </c>
      <c r="AD4" cm="1">
        <f t="array" aca="1" ref="AD4" ca="1">IFERROR(IFERROR(Resumo_Horas!AD4/INDIRECT(ADDRESS(7,COLUMN(AE:AE),4,1,Resumo_Horas!$A4)),0)*(((INDIRECT(ADDRESS(357,COLUMN(AE:AE),4,1,$A4))*14)/11)*(1+INDIRECT(ADDRESS(358,COLUMN(AE:AE),4,1,$A4)))),0)</f>
        <v>0</v>
      </c>
      <c r="AE4" cm="1">
        <f t="array" aca="1" ref="AE4" ca="1">IFERROR(IFERROR(Resumo_Horas!AE4/INDIRECT(ADDRESS(7,COLUMN(AF:AF),4,1,Resumo_Horas!$A4)),0)*(((INDIRECT(ADDRESS(357,COLUMN(AF:AF),4,1,$A4))*14)/11)*(1+INDIRECT(ADDRESS(358,COLUMN(AF:AF),4,1,$A4)))),0)</f>
        <v>0</v>
      </c>
      <c r="AF4" cm="1">
        <f t="array" aca="1" ref="AF4" ca="1">IFERROR(IFERROR(Resumo_Horas!AF4/INDIRECT(ADDRESS(7,COLUMN(AG:AG),4,1,Resumo_Horas!$A4)),0)*(((INDIRECT(ADDRESS(357,COLUMN(AG:AG),4,1,$A4))*14)/11)*(1+INDIRECT(ADDRESS(358,COLUMN(AG:AG),4,1,$A4)))),0)</f>
        <v>0</v>
      </c>
      <c r="AG4" cm="1">
        <f t="array" aca="1" ref="AG4" ca="1">IFERROR(IFERROR(Resumo_Horas!AG4/INDIRECT(ADDRESS(7,COLUMN(AH:AH),4,1,Resumo_Horas!$A4)),0)*(((INDIRECT(ADDRESS(357,COLUMN(AH:AH),4,1,$A4))*14)/11)*(1+INDIRECT(ADDRESS(358,COLUMN(AH:AH),4,1,$A4)))),0)</f>
        <v>0</v>
      </c>
      <c r="AH4" cm="1">
        <f t="array" aca="1" ref="AH4" ca="1">IFERROR(IFERROR(Resumo_Horas!AH4/INDIRECT(ADDRESS(7,COLUMN(AI:AI),4,1,Resumo_Horas!$A4)),0)*(((INDIRECT(ADDRESS(357,COLUMN(AI:AI),4,1,$A4))*14)/11)*(1+INDIRECT(ADDRESS(358,COLUMN(AI:AI),4,1,$A4)))),0)</f>
        <v>0</v>
      </c>
      <c r="AI4" cm="1">
        <f t="array" aca="1" ref="AI4" ca="1">IFERROR(IFERROR(Resumo_Horas!AI4/INDIRECT(ADDRESS(7,COLUMN(AJ:AJ),4,1,Resumo_Horas!$A4)),0)*(((INDIRECT(ADDRESS(357,COLUMN(AJ:AJ),4,1,$A4))*14)/11)*(1+INDIRECT(ADDRESS(358,COLUMN(AJ:AJ),4,1,$A4)))),0)</f>
        <v>0</v>
      </c>
      <c r="AJ4" cm="1">
        <f t="array" aca="1" ref="AJ4" ca="1">IFERROR(IFERROR(Resumo_Horas!AJ4/INDIRECT(ADDRESS(7,COLUMN(AK:AK),4,1,Resumo_Horas!$A4)),0)*(((INDIRECT(ADDRESS(357,COLUMN(AK:AK),4,1,$A4))*14)/11)*(1+INDIRECT(ADDRESS(358,COLUMN(AK:AK),4,1,$A4)))),0)</f>
        <v>0</v>
      </c>
      <c r="AK4" cm="1">
        <f t="array" aca="1" ref="AK4" ca="1">IFERROR(IFERROR(Resumo_Horas!AK4/INDIRECT(ADDRESS(7,COLUMN(AL:AL),4,1,Resumo_Horas!$A4)),0)*(((INDIRECT(ADDRESS(357,COLUMN(AL:AL),4,1,$A4))*14)/11)*(1+INDIRECT(ADDRESS(358,COLUMN(AL:AL),4,1,$A4)))),0)</f>
        <v>0</v>
      </c>
      <c r="AL4" cm="1">
        <f t="array" aca="1" ref="AL4" ca="1">IFERROR(IFERROR(Resumo_Horas!AL4/INDIRECT(ADDRESS(7,COLUMN(AM:AM),4,1,Resumo_Horas!$A4)),0)*(((INDIRECT(ADDRESS(357,COLUMN(AM:AM),4,1,$A4))*14)/11)*(1+INDIRECT(ADDRESS(358,COLUMN(AM:AM),4,1,$A4)))),0)</f>
        <v>0</v>
      </c>
      <c r="AM4" cm="1">
        <f t="array" aca="1" ref="AM4" ca="1">IFERROR(IFERROR(Resumo_Horas!AM4/INDIRECT(ADDRESS(7,COLUMN(AN:AN),4,1,Resumo_Horas!$A4)),0)*(((INDIRECT(ADDRESS(357,COLUMN(AN:AN),4,1,$A4))*14)/11)*(1+INDIRECT(ADDRESS(358,COLUMN(AN:AN),4,1,$A4)))),0)</f>
        <v>0</v>
      </c>
      <c r="AN4" cm="1">
        <f t="array" aca="1" ref="AN4" ca="1">IFERROR(IFERROR(Resumo_Horas!AN4/INDIRECT(ADDRESS(7,COLUMN(AO:AO),4,1,Resumo_Horas!$A4)),0)*(((INDIRECT(ADDRESS(357,COLUMN(AO:AO),4,1,$A4))*14)/11)*(1+INDIRECT(ADDRESS(358,COLUMN(AO:AO),4,1,$A4)))),0)</f>
        <v>0</v>
      </c>
      <c r="AO4" cm="1">
        <f t="array" aca="1" ref="AO4" ca="1">IFERROR(IFERROR(Resumo_Horas!AO4/INDIRECT(ADDRESS(7,COLUMN(AP:AP),4,1,Resumo_Horas!$A4)),0)*(((INDIRECT(ADDRESS(357,COLUMN(AP:AP),4,1,$A4))*14)/11)*(1+INDIRECT(ADDRESS(358,COLUMN(AP:AP),4,1,$A4)))),0)</f>
        <v>0</v>
      </c>
      <c r="AP4" cm="1">
        <f t="array" aca="1" ref="AP4" ca="1">IFERROR(IFERROR(Resumo_Horas!AP4/INDIRECT(ADDRESS(7,COLUMN(AQ:AQ),4,1,Resumo_Horas!$A4)),0)*(((INDIRECT(ADDRESS(357,COLUMN(AQ:AQ),4,1,$A4))*14)/11)*(1+INDIRECT(ADDRESS(358,COLUMN(AQ:AQ),4,1,$A4)))),0)</f>
        <v>0</v>
      </c>
      <c r="AQ4" cm="1">
        <f t="array" aca="1" ref="AQ4" ca="1">IFERROR(IFERROR(Resumo_Horas!AQ4/INDIRECT(ADDRESS(7,COLUMN(AR:AR),4,1,Resumo_Horas!$A4)),0)*(((INDIRECT(ADDRESS(357,COLUMN(AR:AR),4,1,$A4))*14)/11)*(1+INDIRECT(ADDRESS(358,COLUMN(AR:AR),4,1,$A4)))),0)</f>
        <v>0</v>
      </c>
      <c r="AR4" cm="1">
        <f t="array" aca="1" ref="AR4" ca="1">IFERROR(IFERROR(Resumo_Horas!AR4/INDIRECT(ADDRESS(7,COLUMN(AS:AS),4,1,Resumo_Horas!$A4)),0)*(((INDIRECT(ADDRESS(357,COLUMN(AS:AS),4,1,$A4))*14)/11)*(1+INDIRECT(ADDRESS(358,COLUMN(AS:AS),4,1,$A4)))),0)</f>
        <v>0</v>
      </c>
      <c r="AS4" cm="1">
        <f t="array" aca="1" ref="AS4" ca="1">IFERROR(IFERROR(Resumo_Horas!AS4/INDIRECT(ADDRESS(7,COLUMN(AT:AT),4,1,Resumo_Horas!$A4)),0)*(((INDIRECT(ADDRESS(357,COLUMN(AT:AT),4,1,$A4))*14)/11)*(1+INDIRECT(ADDRESS(358,COLUMN(AT:AT),4,1,$A4)))),0)</f>
        <v>0</v>
      </c>
      <c r="AT4" cm="1">
        <f t="array" aca="1" ref="AT4" ca="1">IFERROR(IFERROR(Resumo_Horas!AT4/INDIRECT(ADDRESS(7,COLUMN(AU:AU),4,1,Resumo_Horas!$A4)),0)*(((INDIRECT(ADDRESS(357,COLUMN(AU:AU),4,1,$A4))*14)/11)*(1+INDIRECT(ADDRESS(358,COLUMN(AU:AU),4,1,$A4)))),0)</f>
        <v>0</v>
      </c>
      <c r="AU4" cm="1">
        <f t="array" aca="1" ref="AU4" ca="1">IFERROR(IFERROR(Resumo_Horas!AU4/INDIRECT(ADDRESS(7,COLUMN(AV:AV),4,1,Resumo_Horas!$A4)),0)*(((INDIRECT(ADDRESS(357,COLUMN(AV:AV),4,1,$A4))*14)/11)*(1+INDIRECT(ADDRESS(358,COLUMN(AV:AV),4,1,$A4)))),0)</f>
        <v>0</v>
      </c>
      <c r="AV4" cm="1">
        <f t="array" aca="1" ref="AV4" ca="1">IFERROR(IFERROR(Resumo_Horas!AV4/INDIRECT(ADDRESS(7,COLUMN(AW:AW),4,1,Resumo_Horas!$A4)),0)*(((INDIRECT(ADDRESS(357,COLUMN(AW:AW),4,1,$A4))*14)/11)*(1+INDIRECT(ADDRESS(358,COLUMN(AW:AW),4,1,$A4)))),0)</f>
        <v>0</v>
      </c>
      <c r="AW4" cm="1">
        <f t="array" aca="1" ref="AW4" ca="1">IFERROR(IFERROR(Resumo_Horas!AW4/INDIRECT(ADDRESS(7,COLUMN(AX:AX),4,1,Resumo_Horas!$A4)),0)*(((INDIRECT(ADDRESS(357,COLUMN(AX:AX),4,1,$A4))*14)/11)*(1+INDIRECT(ADDRESS(358,COLUMN(AX:AX),4,1,$A4)))),0)</f>
        <v>0</v>
      </c>
      <c r="AX4" cm="1">
        <f t="array" aca="1" ref="AX4" ca="1">IFERROR(IFERROR(Resumo_Horas!AX4/INDIRECT(ADDRESS(7,COLUMN(AY:AY),4,1,Resumo_Horas!$A4)),0)*(((INDIRECT(ADDRESS(357,COLUMN(AY:AY),4,1,$A4))*14)/11)*(1+INDIRECT(ADDRESS(358,COLUMN(AY:AY),4,1,$A4)))),0)</f>
        <v>0</v>
      </c>
      <c r="AY4" cm="1">
        <f t="array" aca="1" ref="AY4" ca="1">IFERROR(IFERROR(Resumo_Horas!AY4/INDIRECT(ADDRESS(7,COLUMN(AZ:AZ),4,1,Resumo_Horas!$A4)),0)*(((INDIRECT(ADDRESS(357,COLUMN(AZ:AZ),4,1,$A4))*14)/11)*(1+INDIRECT(ADDRESS(358,COLUMN(AZ:AZ),4,1,$A4)))),0)</f>
        <v>0</v>
      </c>
      <c r="AZ4" cm="1">
        <f t="array" aca="1" ref="AZ4" ca="1">IFERROR(IFERROR(Resumo_Horas!AZ4/INDIRECT(ADDRESS(7,COLUMN(BA:BA),4,1,Resumo_Horas!$A4)),0)*(((INDIRECT(ADDRESS(357,COLUMN(BA:BA),4,1,$A4))*14)/11)*(1+INDIRECT(ADDRESS(358,COLUMN(BA:BA),4,1,$A4)))),0)</f>
        <v>0</v>
      </c>
      <c r="BA4" cm="1">
        <f t="array" aca="1" ref="BA4" ca="1">IFERROR(IFERROR(Resumo_Horas!BA4/INDIRECT(ADDRESS(7,COLUMN(BB:BB),4,1,Resumo_Horas!$A4)),0)*(((INDIRECT(ADDRESS(357,COLUMN(BB:BB),4,1,$A4))*14)/11)*(1+INDIRECT(ADDRESS(358,COLUMN(BB:BB),4,1,$A4)))),0)</f>
        <v>0</v>
      </c>
      <c r="BB4" cm="1">
        <f t="array" aca="1" ref="BB4" ca="1">IFERROR(IFERROR(Resumo_Horas!BB4/INDIRECT(ADDRESS(7,COLUMN(BC:BC),4,1,Resumo_Horas!$A4)),0)*(((INDIRECT(ADDRESS(357,COLUMN(BC:BC),4,1,$A4))*14)/11)*(1+INDIRECT(ADDRESS(358,COLUMN(BC:BC),4,1,$A4)))),0)</f>
        <v>0</v>
      </c>
      <c r="BC4" cm="1">
        <f t="array" aca="1" ref="BC4" ca="1">IFERROR(IFERROR(Resumo_Horas!BC4/INDIRECT(ADDRESS(7,COLUMN(BD:BD),4,1,Resumo_Horas!$A4)),0)*(((INDIRECT(ADDRESS(357,COLUMN(BD:BD),4,1,$A4))*14)/11)*(1+INDIRECT(ADDRESS(358,COLUMN(BD:BD),4,1,$A4)))),0)</f>
        <v>0</v>
      </c>
      <c r="BD4" cm="1">
        <f t="array" aca="1" ref="BD4" ca="1">IFERROR(IFERROR(Resumo_Horas!BD4/INDIRECT(ADDRESS(7,COLUMN(BE:BE),4,1,Resumo_Horas!$A4)),0)*(((INDIRECT(ADDRESS(357,COLUMN(BE:BE),4,1,$A4))*14)/11)*(1+INDIRECT(ADDRESS(358,COLUMN(BE:BE),4,1,$A4)))),0)</f>
        <v>0</v>
      </c>
      <c r="BE4" cm="1">
        <f t="array" aca="1" ref="BE4" ca="1">IFERROR(IFERROR(Resumo_Horas!BE4/INDIRECT(ADDRESS(7,COLUMN(BF:BF),4,1,Resumo_Horas!$A4)),0)*(((INDIRECT(ADDRESS(357,COLUMN(BF:BF),4,1,$A4))*14)/11)*(1+INDIRECT(ADDRESS(358,COLUMN(BF:BF),4,1,$A4)))),0)</f>
        <v>0</v>
      </c>
      <c r="BF4" cm="1">
        <f t="array" aca="1" ref="BF4" ca="1">IFERROR(IFERROR(Resumo_Horas!BF4/INDIRECT(ADDRESS(7,COLUMN(BG:BG),4,1,Resumo_Horas!$A4)),0)*(((INDIRECT(ADDRESS(357,COLUMN(BG:BG),4,1,$A4))*14)/11)*(1+INDIRECT(ADDRESS(358,COLUMN(BG:BG),4,1,$A4)))),0)</f>
        <v>0</v>
      </c>
      <c r="BG4" cm="1">
        <f t="array" aca="1" ref="BG4" ca="1">IFERROR(IFERROR(Resumo_Horas!BG4/INDIRECT(ADDRESS(7,COLUMN(BH:BH),4,1,Resumo_Horas!$A4)),0)*(((INDIRECT(ADDRESS(357,COLUMN(BH:BH),4,1,$A4))*14)/11)*(1+INDIRECT(ADDRESS(358,COLUMN(BH:BH),4,1,$A4)))),0)</f>
        <v>0</v>
      </c>
      <c r="BH4" cm="1">
        <f t="array" aca="1" ref="BH4" ca="1">IFERROR(IFERROR(Resumo_Horas!BH4/INDIRECT(ADDRESS(7,COLUMN(BI:BI),4,1,Resumo_Horas!$A4)),0)*(((INDIRECT(ADDRESS(357,COLUMN(BI:BI),4,1,$A4))*14)/11)*(1+INDIRECT(ADDRESS(358,COLUMN(BI:BI),4,1,$A4)))),0)</f>
        <v>0</v>
      </c>
      <c r="BI4" cm="1">
        <f t="array" aca="1" ref="BI4" ca="1">IFERROR(IFERROR(Resumo_Horas!BI4/INDIRECT(ADDRESS(7,COLUMN(BJ:BJ),4,1,Resumo_Horas!$A4)),0)*(((INDIRECT(ADDRESS(357,COLUMN(BJ:BJ),4,1,$A4))*14)/11)*(1+INDIRECT(ADDRESS(358,COLUMN(BJ:BJ),4,1,$A4)))),0)</f>
        <v>0</v>
      </c>
      <c r="BJ4" cm="1">
        <f t="array" aca="1" ref="BJ4" ca="1">IFERROR(IFERROR(Resumo_Horas!BJ4/INDIRECT(ADDRESS(7,COLUMN(BK:BK),4,1,Resumo_Horas!$A4)),0)*(((INDIRECT(ADDRESS(357,COLUMN(BK:BK),4,1,$A4))*14)/11)*(1+INDIRECT(ADDRESS(358,COLUMN(BK:BK),4,1,$A4)))),0)</f>
        <v>0</v>
      </c>
      <c r="BK4" s="331" cm="1">
        <f t="array" aca="1" ref="BK4" ca="1">IFERROR(IFERROR(Resumo_Horas!BK4/INDIRECT(ADDRESS(7,COLUMN(BL:BL),4,1,Resumo_Horas!$A4)),0)*(((INDIRECT(ADDRESS(357,COLUMN(BL:BL),4,1,$A4))*14)/11)*(1+INDIRECT(ADDRESS(358,COLUMN(BL:BL),4,1,$A4)))),0)</f>
        <v>0</v>
      </c>
    </row>
    <row r="5" spans="1:63" x14ac:dyDescent="0.25">
      <c r="A5" s="330" t="str" cm="1">
        <f t="array" aca="1" ref="A5" ca="1">IF(INDIRECT(ADDRESS(9+QUOTIENT(ROW(A4)-1,20),4,4,1,"Equipa de projeto")) = 0,"", _xlfn.CONCAT(1 + QUOTIENT(ROW(A4)-1,20),". ", INDIRECT(ADDRESS(9+QUOTIENT(ROW(A4)-1,20),4,4,1,"Equipa de projeto"))))</f>
        <v/>
      </c>
      <c r="B5">
        <f>Atividades!$A$13</f>
        <v>0</v>
      </c>
      <c r="C5" s="123" t="s">
        <v>49</v>
      </c>
      <c r="D5" cm="1">
        <f t="array" aca="1" ref="D5" ca="1">IFERROR(IFERROR(Resumo_Horas!D5/INDIRECT(ADDRESS(7,COLUMN(E:E),4,1,Resumo_Horas!$A5)),0)*(((INDIRECT(ADDRESS(357,COLUMN(E:E),4,1,$A5))*14)/11)*(1+INDIRECT(ADDRESS(358,COLUMN(E:E),4,1,$A5)))),0)</f>
        <v>0</v>
      </c>
      <c r="E5" cm="1">
        <f t="array" aca="1" ref="E5" ca="1">IFERROR(IFERROR(Resumo_Horas!E5/INDIRECT(ADDRESS(7,COLUMN(F:F),4,1,Resumo_Horas!$A5)),0)*(((INDIRECT(ADDRESS(357,COLUMN(F:F),4,1,$A5))*14)/11)*(1+INDIRECT(ADDRESS(358,COLUMN(F:F),4,1,$A5)))),0)</f>
        <v>0</v>
      </c>
      <c r="F5" cm="1">
        <f t="array" aca="1" ref="F5" ca="1">IFERROR(IFERROR(Resumo_Horas!F5/INDIRECT(ADDRESS(7,COLUMN(G:G),4,1,Resumo_Horas!$A5)),0)*(((INDIRECT(ADDRESS(357,COLUMN(G:G),4,1,$A5))*14)/11)*(1+INDIRECT(ADDRESS(358,COLUMN(G:G),4,1,$A5)))),0)</f>
        <v>0</v>
      </c>
      <c r="G5" cm="1">
        <f t="array" aca="1" ref="G5" ca="1">IFERROR(IFERROR(Resumo_Horas!G5/INDIRECT(ADDRESS(7,COLUMN(H:H),4,1,Resumo_Horas!$A5)),0)*(((INDIRECT(ADDRESS(357,COLUMN(H:H),4,1,$A5))*14)/11)*(1+INDIRECT(ADDRESS(358,COLUMN(H:H),4,1,$A5)))),0)</f>
        <v>0</v>
      </c>
      <c r="H5" cm="1">
        <f t="array" aca="1" ref="H5" ca="1">IFERROR(IFERROR(Resumo_Horas!H5/INDIRECT(ADDRESS(7,COLUMN(I:I),4,1,Resumo_Horas!$A5)),0)*(((INDIRECT(ADDRESS(357,COLUMN(I:I),4,1,$A5))*14)/11)*(1+INDIRECT(ADDRESS(358,COLUMN(I:I),4,1,$A5)))),0)</f>
        <v>0</v>
      </c>
      <c r="I5" cm="1">
        <f t="array" aca="1" ref="I5" ca="1">IFERROR(IFERROR(Resumo_Horas!I5/INDIRECT(ADDRESS(7,COLUMN(J:J),4,1,Resumo_Horas!$A5)),0)*(((INDIRECT(ADDRESS(357,COLUMN(J:J),4,1,$A5))*14)/11)*(1+INDIRECT(ADDRESS(358,COLUMN(J:J),4,1,$A5)))),0)</f>
        <v>0</v>
      </c>
      <c r="J5" cm="1">
        <f t="array" aca="1" ref="J5" ca="1">IFERROR(IFERROR(Resumo_Horas!J5/INDIRECT(ADDRESS(7,COLUMN(K:K),4,1,Resumo_Horas!$A5)),0)*(((INDIRECT(ADDRESS(357,COLUMN(K:K),4,1,$A5))*14)/11)*(1+INDIRECT(ADDRESS(358,COLUMN(K:K),4,1,$A5)))),0)</f>
        <v>0</v>
      </c>
      <c r="K5" cm="1">
        <f t="array" aca="1" ref="K5" ca="1">IFERROR(IFERROR(Resumo_Horas!K5/INDIRECT(ADDRESS(7,COLUMN(L:L),4,1,Resumo_Horas!$A5)),0)*(((INDIRECT(ADDRESS(357,COLUMN(L:L),4,1,$A5))*14)/11)*(1+INDIRECT(ADDRESS(358,COLUMN(L:L),4,1,$A5)))),0)</f>
        <v>0</v>
      </c>
      <c r="L5" cm="1">
        <f t="array" aca="1" ref="L5" ca="1">IFERROR(IFERROR(Resumo_Horas!L5/INDIRECT(ADDRESS(7,COLUMN(M:M),4,1,Resumo_Horas!$A5)),0)*(((INDIRECT(ADDRESS(357,COLUMN(M:M),4,1,$A5))*14)/11)*(1+INDIRECT(ADDRESS(358,COLUMN(M:M),4,1,$A5)))),0)</f>
        <v>0</v>
      </c>
      <c r="M5" cm="1">
        <f t="array" aca="1" ref="M5" ca="1">IFERROR(IFERROR(Resumo_Horas!M5/INDIRECT(ADDRESS(7,COLUMN(N:N),4,1,Resumo_Horas!$A5)),0)*(((INDIRECT(ADDRESS(357,COLUMN(N:N),4,1,$A5))*14)/11)*(1+INDIRECT(ADDRESS(358,COLUMN(N:N),4,1,$A5)))),0)</f>
        <v>0</v>
      </c>
      <c r="N5" cm="1">
        <f t="array" aca="1" ref="N5" ca="1">IFERROR(IFERROR(Resumo_Horas!N5/INDIRECT(ADDRESS(7,COLUMN(O:O),4,1,Resumo_Horas!$A5)),0)*(((INDIRECT(ADDRESS(357,COLUMN(O:O),4,1,$A5))*14)/11)*(1+INDIRECT(ADDRESS(358,COLUMN(O:O),4,1,$A5)))),0)</f>
        <v>0</v>
      </c>
      <c r="O5" cm="1">
        <f t="array" aca="1" ref="O5" ca="1">IFERROR(IFERROR(Resumo_Horas!O5/INDIRECT(ADDRESS(7,COLUMN(P:P),4,1,Resumo_Horas!$A5)),0)*(((INDIRECT(ADDRESS(357,COLUMN(P:P),4,1,$A5))*14)/11)*(1+INDIRECT(ADDRESS(358,COLUMN(P:P),4,1,$A5)))),0)</f>
        <v>0</v>
      </c>
      <c r="P5" cm="1">
        <f t="array" aca="1" ref="P5" ca="1">IFERROR(IFERROR(Resumo_Horas!P5/INDIRECT(ADDRESS(7,COLUMN(Q:Q),4,1,Resumo_Horas!$A5)),0)*(((INDIRECT(ADDRESS(357,COLUMN(Q:Q),4,1,$A5))*14)/11)*(1+INDIRECT(ADDRESS(358,COLUMN(Q:Q),4,1,$A5)))),0)</f>
        <v>0</v>
      </c>
      <c r="Q5" cm="1">
        <f t="array" aca="1" ref="Q5" ca="1">IFERROR(IFERROR(Resumo_Horas!Q5/INDIRECT(ADDRESS(7,COLUMN(R:R),4,1,Resumo_Horas!$A5)),0)*(((INDIRECT(ADDRESS(357,COLUMN(R:R),4,1,$A5))*14)/11)*(1+INDIRECT(ADDRESS(358,COLUMN(R:R),4,1,$A5)))),0)</f>
        <v>0</v>
      </c>
      <c r="R5" cm="1">
        <f t="array" aca="1" ref="R5" ca="1">IFERROR(IFERROR(Resumo_Horas!R5/INDIRECT(ADDRESS(7,COLUMN(S:S),4,1,Resumo_Horas!$A5)),0)*(((INDIRECT(ADDRESS(357,COLUMN(S:S),4,1,$A5))*14)/11)*(1+INDIRECT(ADDRESS(358,COLUMN(S:S),4,1,$A5)))),0)</f>
        <v>0</v>
      </c>
      <c r="S5" cm="1">
        <f t="array" aca="1" ref="S5" ca="1">IFERROR(IFERROR(Resumo_Horas!S5/INDIRECT(ADDRESS(7,COLUMN(T:T),4,1,Resumo_Horas!$A5)),0)*(((INDIRECT(ADDRESS(357,COLUMN(T:T),4,1,$A5))*14)/11)*(1+INDIRECT(ADDRESS(358,COLUMN(T:T),4,1,$A5)))),0)</f>
        <v>0</v>
      </c>
      <c r="T5" cm="1">
        <f t="array" aca="1" ref="T5" ca="1">IFERROR(IFERROR(Resumo_Horas!T5/INDIRECT(ADDRESS(7,COLUMN(U:U),4,1,Resumo_Horas!$A5)),0)*(((INDIRECT(ADDRESS(357,COLUMN(U:U),4,1,$A5))*14)/11)*(1+INDIRECT(ADDRESS(358,COLUMN(U:U),4,1,$A5)))),0)</f>
        <v>0</v>
      </c>
      <c r="U5" cm="1">
        <f t="array" aca="1" ref="U5" ca="1">IFERROR(IFERROR(Resumo_Horas!U5/INDIRECT(ADDRESS(7,COLUMN(V:V),4,1,Resumo_Horas!$A5)),0)*(((INDIRECT(ADDRESS(357,COLUMN(V:V),4,1,$A5))*14)/11)*(1+INDIRECT(ADDRESS(358,COLUMN(V:V),4,1,$A5)))),0)</f>
        <v>0</v>
      </c>
      <c r="V5" cm="1">
        <f t="array" aca="1" ref="V5" ca="1">IFERROR(IFERROR(Resumo_Horas!V5/INDIRECT(ADDRESS(7,COLUMN(W:W),4,1,Resumo_Horas!$A5)),0)*(((INDIRECT(ADDRESS(357,COLUMN(W:W),4,1,$A5))*14)/11)*(1+INDIRECT(ADDRESS(358,COLUMN(W:W),4,1,$A5)))),0)</f>
        <v>0</v>
      </c>
      <c r="W5" cm="1">
        <f t="array" aca="1" ref="W5" ca="1">IFERROR(IFERROR(Resumo_Horas!W5/INDIRECT(ADDRESS(7,COLUMN(X:X),4,1,Resumo_Horas!$A5)),0)*(((INDIRECT(ADDRESS(357,COLUMN(X:X),4,1,$A5))*14)/11)*(1+INDIRECT(ADDRESS(358,COLUMN(X:X),4,1,$A5)))),0)</f>
        <v>0</v>
      </c>
      <c r="X5" cm="1">
        <f t="array" aca="1" ref="X5" ca="1">IFERROR(IFERROR(Resumo_Horas!X5/INDIRECT(ADDRESS(7,COLUMN(Y:Y),4,1,Resumo_Horas!$A5)),0)*(((INDIRECT(ADDRESS(357,COLUMN(Y:Y),4,1,$A5))*14)/11)*(1+INDIRECT(ADDRESS(358,COLUMN(Y:Y),4,1,$A5)))),0)</f>
        <v>0</v>
      </c>
      <c r="Y5" cm="1">
        <f t="array" aca="1" ref="Y5" ca="1">IFERROR(IFERROR(Resumo_Horas!Y5/INDIRECT(ADDRESS(7,COLUMN(Z:Z),4,1,Resumo_Horas!$A5)),0)*(((INDIRECT(ADDRESS(357,COLUMN(Z:Z),4,1,$A5))*14)/11)*(1+INDIRECT(ADDRESS(358,COLUMN(Z:Z),4,1,$A5)))),0)</f>
        <v>0</v>
      </c>
      <c r="Z5" cm="1">
        <f t="array" aca="1" ref="Z5" ca="1">IFERROR(IFERROR(Resumo_Horas!Z5/INDIRECT(ADDRESS(7,COLUMN(AA:AA),4,1,Resumo_Horas!$A5)),0)*(((INDIRECT(ADDRESS(357,COLUMN(AA:AA),4,1,$A5))*14)/11)*(1+INDIRECT(ADDRESS(358,COLUMN(AA:AA),4,1,$A5)))),0)</f>
        <v>0</v>
      </c>
      <c r="AA5" cm="1">
        <f t="array" aca="1" ref="AA5" ca="1">IFERROR(IFERROR(Resumo_Horas!AA5/INDIRECT(ADDRESS(7,COLUMN(AB:AB),4,1,Resumo_Horas!$A5)),0)*(((INDIRECT(ADDRESS(357,COLUMN(AB:AB),4,1,$A5))*14)/11)*(1+INDIRECT(ADDRESS(358,COLUMN(AB:AB),4,1,$A5)))),0)</f>
        <v>0</v>
      </c>
      <c r="AB5" cm="1">
        <f t="array" aca="1" ref="AB5" ca="1">IFERROR(IFERROR(Resumo_Horas!AB5/INDIRECT(ADDRESS(7,COLUMN(AC:AC),4,1,Resumo_Horas!$A5)),0)*(((INDIRECT(ADDRESS(357,COLUMN(AC:AC),4,1,$A5))*14)/11)*(1+INDIRECT(ADDRESS(358,COLUMN(AC:AC),4,1,$A5)))),0)</f>
        <v>0</v>
      </c>
      <c r="AC5" cm="1">
        <f t="array" aca="1" ref="AC5" ca="1">IFERROR(IFERROR(Resumo_Horas!AC5/INDIRECT(ADDRESS(7,COLUMN(AD:AD),4,1,Resumo_Horas!$A5)),0)*(((INDIRECT(ADDRESS(357,COLUMN(AD:AD),4,1,$A5))*14)/11)*(1+INDIRECT(ADDRESS(358,COLUMN(AD:AD),4,1,$A5)))),0)</f>
        <v>0</v>
      </c>
      <c r="AD5" cm="1">
        <f t="array" aca="1" ref="AD5" ca="1">IFERROR(IFERROR(Resumo_Horas!AD5/INDIRECT(ADDRESS(7,COLUMN(AE:AE),4,1,Resumo_Horas!$A5)),0)*(((INDIRECT(ADDRESS(357,COLUMN(AE:AE),4,1,$A5))*14)/11)*(1+INDIRECT(ADDRESS(358,COLUMN(AE:AE),4,1,$A5)))),0)</f>
        <v>0</v>
      </c>
      <c r="AE5" cm="1">
        <f t="array" aca="1" ref="AE5" ca="1">IFERROR(IFERROR(Resumo_Horas!AE5/INDIRECT(ADDRESS(7,COLUMN(AF:AF),4,1,Resumo_Horas!$A5)),0)*(((INDIRECT(ADDRESS(357,COLUMN(AF:AF),4,1,$A5))*14)/11)*(1+INDIRECT(ADDRESS(358,COLUMN(AF:AF),4,1,$A5)))),0)</f>
        <v>0</v>
      </c>
      <c r="AF5" cm="1">
        <f t="array" aca="1" ref="AF5" ca="1">IFERROR(IFERROR(Resumo_Horas!AF5/INDIRECT(ADDRESS(7,COLUMN(AG:AG),4,1,Resumo_Horas!$A5)),0)*(((INDIRECT(ADDRESS(357,COLUMN(AG:AG),4,1,$A5))*14)/11)*(1+INDIRECT(ADDRESS(358,COLUMN(AG:AG),4,1,$A5)))),0)</f>
        <v>0</v>
      </c>
      <c r="AG5" cm="1">
        <f t="array" aca="1" ref="AG5" ca="1">IFERROR(IFERROR(Resumo_Horas!AG5/INDIRECT(ADDRESS(7,COLUMN(AH:AH),4,1,Resumo_Horas!$A5)),0)*(((INDIRECT(ADDRESS(357,COLUMN(AH:AH),4,1,$A5))*14)/11)*(1+INDIRECT(ADDRESS(358,COLUMN(AH:AH),4,1,$A5)))),0)</f>
        <v>0</v>
      </c>
      <c r="AH5" cm="1">
        <f t="array" aca="1" ref="AH5" ca="1">IFERROR(IFERROR(Resumo_Horas!AH5/INDIRECT(ADDRESS(7,COLUMN(AI:AI),4,1,Resumo_Horas!$A5)),0)*(((INDIRECT(ADDRESS(357,COLUMN(AI:AI),4,1,$A5))*14)/11)*(1+INDIRECT(ADDRESS(358,COLUMN(AI:AI),4,1,$A5)))),0)</f>
        <v>0</v>
      </c>
      <c r="AI5" cm="1">
        <f t="array" aca="1" ref="AI5" ca="1">IFERROR(IFERROR(Resumo_Horas!AI5/INDIRECT(ADDRESS(7,COLUMN(AJ:AJ),4,1,Resumo_Horas!$A5)),0)*(((INDIRECT(ADDRESS(357,COLUMN(AJ:AJ),4,1,$A5))*14)/11)*(1+INDIRECT(ADDRESS(358,COLUMN(AJ:AJ),4,1,$A5)))),0)</f>
        <v>0</v>
      </c>
      <c r="AJ5" cm="1">
        <f t="array" aca="1" ref="AJ5" ca="1">IFERROR(IFERROR(Resumo_Horas!AJ5/INDIRECT(ADDRESS(7,COLUMN(AK:AK),4,1,Resumo_Horas!$A5)),0)*(((INDIRECT(ADDRESS(357,COLUMN(AK:AK),4,1,$A5))*14)/11)*(1+INDIRECT(ADDRESS(358,COLUMN(AK:AK),4,1,$A5)))),0)</f>
        <v>0</v>
      </c>
      <c r="AK5" cm="1">
        <f t="array" aca="1" ref="AK5" ca="1">IFERROR(IFERROR(Resumo_Horas!AK5/INDIRECT(ADDRESS(7,COLUMN(AL:AL),4,1,Resumo_Horas!$A5)),0)*(((INDIRECT(ADDRESS(357,COLUMN(AL:AL),4,1,$A5))*14)/11)*(1+INDIRECT(ADDRESS(358,COLUMN(AL:AL),4,1,$A5)))),0)</f>
        <v>0</v>
      </c>
      <c r="AL5" cm="1">
        <f t="array" aca="1" ref="AL5" ca="1">IFERROR(IFERROR(Resumo_Horas!AL5/INDIRECT(ADDRESS(7,COLUMN(AM:AM),4,1,Resumo_Horas!$A5)),0)*(((INDIRECT(ADDRESS(357,COLUMN(AM:AM),4,1,$A5))*14)/11)*(1+INDIRECT(ADDRESS(358,COLUMN(AM:AM),4,1,$A5)))),0)</f>
        <v>0</v>
      </c>
      <c r="AM5" cm="1">
        <f t="array" aca="1" ref="AM5" ca="1">IFERROR(IFERROR(Resumo_Horas!AM5/INDIRECT(ADDRESS(7,COLUMN(AN:AN),4,1,Resumo_Horas!$A5)),0)*(((INDIRECT(ADDRESS(357,COLUMN(AN:AN),4,1,$A5))*14)/11)*(1+INDIRECT(ADDRESS(358,COLUMN(AN:AN),4,1,$A5)))),0)</f>
        <v>0</v>
      </c>
      <c r="AN5" cm="1">
        <f t="array" aca="1" ref="AN5" ca="1">IFERROR(IFERROR(Resumo_Horas!AN5/INDIRECT(ADDRESS(7,COLUMN(AO:AO),4,1,Resumo_Horas!$A5)),0)*(((INDIRECT(ADDRESS(357,COLUMN(AO:AO),4,1,$A5))*14)/11)*(1+INDIRECT(ADDRESS(358,COLUMN(AO:AO),4,1,$A5)))),0)</f>
        <v>0</v>
      </c>
      <c r="AO5" cm="1">
        <f t="array" aca="1" ref="AO5" ca="1">IFERROR(IFERROR(Resumo_Horas!AO5/INDIRECT(ADDRESS(7,COLUMN(AP:AP),4,1,Resumo_Horas!$A5)),0)*(((INDIRECT(ADDRESS(357,COLUMN(AP:AP),4,1,$A5))*14)/11)*(1+INDIRECT(ADDRESS(358,COLUMN(AP:AP),4,1,$A5)))),0)</f>
        <v>0</v>
      </c>
      <c r="AP5" cm="1">
        <f t="array" aca="1" ref="AP5" ca="1">IFERROR(IFERROR(Resumo_Horas!AP5/INDIRECT(ADDRESS(7,COLUMN(AQ:AQ),4,1,Resumo_Horas!$A5)),0)*(((INDIRECT(ADDRESS(357,COLUMN(AQ:AQ),4,1,$A5))*14)/11)*(1+INDIRECT(ADDRESS(358,COLUMN(AQ:AQ),4,1,$A5)))),0)</f>
        <v>0</v>
      </c>
      <c r="AQ5" cm="1">
        <f t="array" aca="1" ref="AQ5" ca="1">IFERROR(IFERROR(Resumo_Horas!AQ5/INDIRECT(ADDRESS(7,COLUMN(AR:AR),4,1,Resumo_Horas!$A5)),0)*(((INDIRECT(ADDRESS(357,COLUMN(AR:AR),4,1,$A5))*14)/11)*(1+INDIRECT(ADDRESS(358,COLUMN(AR:AR),4,1,$A5)))),0)</f>
        <v>0</v>
      </c>
      <c r="AR5" cm="1">
        <f t="array" aca="1" ref="AR5" ca="1">IFERROR(IFERROR(Resumo_Horas!AR5/INDIRECT(ADDRESS(7,COLUMN(AS:AS),4,1,Resumo_Horas!$A5)),0)*(((INDIRECT(ADDRESS(357,COLUMN(AS:AS),4,1,$A5))*14)/11)*(1+INDIRECT(ADDRESS(358,COLUMN(AS:AS),4,1,$A5)))),0)</f>
        <v>0</v>
      </c>
      <c r="AS5" cm="1">
        <f t="array" aca="1" ref="AS5" ca="1">IFERROR(IFERROR(Resumo_Horas!AS5/INDIRECT(ADDRESS(7,COLUMN(AT:AT),4,1,Resumo_Horas!$A5)),0)*(((INDIRECT(ADDRESS(357,COLUMN(AT:AT),4,1,$A5))*14)/11)*(1+INDIRECT(ADDRESS(358,COLUMN(AT:AT),4,1,$A5)))),0)</f>
        <v>0</v>
      </c>
      <c r="AT5" cm="1">
        <f t="array" aca="1" ref="AT5" ca="1">IFERROR(IFERROR(Resumo_Horas!AT5/INDIRECT(ADDRESS(7,COLUMN(AU:AU),4,1,Resumo_Horas!$A5)),0)*(((INDIRECT(ADDRESS(357,COLUMN(AU:AU),4,1,$A5))*14)/11)*(1+INDIRECT(ADDRESS(358,COLUMN(AU:AU),4,1,$A5)))),0)</f>
        <v>0</v>
      </c>
      <c r="AU5" cm="1">
        <f t="array" aca="1" ref="AU5" ca="1">IFERROR(IFERROR(Resumo_Horas!AU5/INDIRECT(ADDRESS(7,COLUMN(AV:AV),4,1,Resumo_Horas!$A5)),0)*(((INDIRECT(ADDRESS(357,COLUMN(AV:AV),4,1,$A5))*14)/11)*(1+INDIRECT(ADDRESS(358,COLUMN(AV:AV),4,1,$A5)))),0)</f>
        <v>0</v>
      </c>
      <c r="AV5" cm="1">
        <f t="array" aca="1" ref="AV5" ca="1">IFERROR(IFERROR(Resumo_Horas!AV5/INDIRECT(ADDRESS(7,COLUMN(AW:AW),4,1,Resumo_Horas!$A5)),0)*(((INDIRECT(ADDRESS(357,COLUMN(AW:AW),4,1,$A5))*14)/11)*(1+INDIRECT(ADDRESS(358,COLUMN(AW:AW),4,1,$A5)))),0)</f>
        <v>0</v>
      </c>
      <c r="AW5" cm="1">
        <f t="array" aca="1" ref="AW5" ca="1">IFERROR(IFERROR(Resumo_Horas!AW5/INDIRECT(ADDRESS(7,COLUMN(AX:AX),4,1,Resumo_Horas!$A5)),0)*(((INDIRECT(ADDRESS(357,COLUMN(AX:AX),4,1,$A5))*14)/11)*(1+INDIRECT(ADDRESS(358,COLUMN(AX:AX),4,1,$A5)))),0)</f>
        <v>0</v>
      </c>
      <c r="AX5" cm="1">
        <f t="array" aca="1" ref="AX5" ca="1">IFERROR(IFERROR(Resumo_Horas!AX5/INDIRECT(ADDRESS(7,COLUMN(AY:AY),4,1,Resumo_Horas!$A5)),0)*(((INDIRECT(ADDRESS(357,COLUMN(AY:AY),4,1,$A5))*14)/11)*(1+INDIRECT(ADDRESS(358,COLUMN(AY:AY),4,1,$A5)))),0)</f>
        <v>0</v>
      </c>
      <c r="AY5" cm="1">
        <f t="array" aca="1" ref="AY5" ca="1">IFERROR(IFERROR(Resumo_Horas!AY5/INDIRECT(ADDRESS(7,COLUMN(AZ:AZ),4,1,Resumo_Horas!$A5)),0)*(((INDIRECT(ADDRESS(357,COLUMN(AZ:AZ),4,1,$A5))*14)/11)*(1+INDIRECT(ADDRESS(358,COLUMN(AZ:AZ),4,1,$A5)))),0)</f>
        <v>0</v>
      </c>
      <c r="AZ5" cm="1">
        <f t="array" aca="1" ref="AZ5" ca="1">IFERROR(IFERROR(Resumo_Horas!AZ5/INDIRECT(ADDRESS(7,COLUMN(BA:BA),4,1,Resumo_Horas!$A5)),0)*(((INDIRECT(ADDRESS(357,COLUMN(BA:BA),4,1,$A5))*14)/11)*(1+INDIRECT(ADDRESS(358,COLUMN(BA:BA),4,1,$A5)))),0)</f>
        <v>0</v>
      </c>
      <c r="BA5" cm="1">
        <f t="array" aca="1" ref="BA5" ca="1">IFERROR(IFERROR(Resumo_Horas!BA5/INDIRECT(ADDRESS(7,COLUMN(BB:BB),4,1,Resumo_Horas!$A5)),0)*(((INDIRECT(ADDRESS(357,COLUMN(BB:BB),4,1,$A5))*14)/11)*(1+INDIRECT(ADDRESS(358,COLUMN(BB:BB),4,1,$A5)))),0)</f>
        <v>0</v>
      </c>
      <c r="BB5" cm="1">
        <f t="array" aca="1" ref="BB5" ca="1">IFERROR(IFERROR(Resumo_Horas!BB5/INDIRECT(ADDRESS(7,COLUMN(BC:BC),4,1,Resumo_Horas!$A5)),0)*(((INDIRECT(ADDRESS(357,COLUMN(BC:BC),4,1,$A5))*14)/11)*(1+INDIRECT(ADDRESS(358,COLUMN(BC:BC),4,1,$A5)))),0)</f>
        <v>0</v>
      </c>
      <c r="BC5" cm="1">
        <f t="array" aca="1" ref="BC5" ca="1">IFERROR(IFERROR(Resumo_Horas!BC5/INDIRECT(ADDRESS(7,COLUMN(BD:BD),4,1,Resumo_Horas!$A5)),0)*(((INDIRECT(ADDRESS(357,COLUMN(BD:BD),4,1,$A5))*14)/11)*(1+INDIRECT(ADDRESS(358,COLUMN(BD:BD),4,1,$A5)))),0)</f>
        <v>0</v>
      </c>
      <c r="BD5" cm="1">
        <f t="array" aca="1" ref="BD5" ca="1">IFERROR(IFERROR(Resumo_Horas!BD5/INDIRECT(ADDRESS(7,COLUMN(BE:BE),4,1,Resumo_Horas!$A5)),0)*(((INDIRECT(ADDRESS(357,COLUMN(BE:BE),4,1,$A5))*14)/11)*(1+INDIRECT(ADDRESS(358,COLUMN(BE:BE),4,1,$A5)))),0)</f>
        <v>0</v>
      </c>
      <c r="BE5" cm="1">
        <f t="array" aca="1" ref="BE5" ca="1">IFERROR(IFERROR(Resumo_Horas!BE5/INDIRECT(ADDRESS(7,COLUMN(BF:BF),4,1,Resumo_Horas!$A5)),0)*(((INDIRECT(ADDRESS(357,COLUMN(BF:BF),4,1,$A5))*14)/11)*(1+INDIRECT(ADDRESS(358,COLUMN(BF:BF),4,1,$A5)))),0)</f>
        <v>0</v>
      </c>
      <c r="BF5" cm="1">
        <f t="array" aca="1" ref="BF5" ca="1">IFERROR(IFERROR(Resumo_Horas!BF5/INDIRECT(ADDRESS(7,COLUMN(BG:BG),4,1,Resumo_Horas!$A5)),0)*(((INDIRECT(ADDRESS(357,COLUMN(BG:BG),4,1,$A5))*14)/11)*(1+INDIRECT(ADDRESS(358,COLUMN(BG:BG),4,1,$A5)))),0)</f>
        <v>0</v>
      </c>
      <c r="BG5" cm="1">
        <f t="array" aca="1" ref="BG5" ca="1">IFERROR(IFERROR(Resumo_Horas!BG5/INDIRECT(ADDRESS(7,COLUMN(BH:BH),4,1,Resumo_Horas!$A5)),0)*(((INDIRECT(ADDRESS(357,COLUMN(BH:BH),4,1,$A5))*14)/11)*(1+INDIRECT(ADDRESS(358,COLUMN(BH:BH),4,1,$A5)))),0)</f>
        <v>0</v>
      </c>
      <c r="BH5" cm="1">
        <f t="array" aca="1" ref="BH5" ca="1">IFERROR(IFERROR(Resumo_Horas!BH5/INDIRECT(ADDRESS(7,COLUMN(BI:BI),4,1,Resumo_Horas!$A5)),0)*(((INDIRECT(ADDRESS(357,COLUMN(BI:BI),4,1,$A5))*14)/11)*(1+INDIRECT(ADDRESS(358,COLUMN(BI:BI),4,1,$A5)))),0)</f>
        <v>0</v>
      </c>
      <c r="BI5" cm="1">
        <f t="array" aca="1" ref="BI5" ca="1">IFERROR(IFERROR(Resumo_Horas!BI5/INDIRECT(ADDRESS(7,COLUMN(BJ:BJ),4,1,Resumo_Horas!$A5)),0)*(((INDIRECT(ADDRESS(357,COLUMN(BJ:BJ),4,1,$A5))*14)/11)*(1+INDIRECT(ADDRESS(358,COLUMN(BJ:BJ),4,1,$A5)))),0)</f>
        <v>0</v>
      </c>
      <c r="BJ5" cm="1">
        <f t="array" aca="1" ref="BJ5" ca="1">IFERROR(IFERROR(Resumo_Horas!BJ5/INDIRECT(ADDRESS(7,COLUMN(BK:BK),4,1,Resumo_Horas!$A5)),0)*(((INDIRECT(ADDRESS(357,COLUMN(BK:BK),4,1,$A5))*14)/11)*(1+INDIRECT(ADDRESS(358,COLUMN(BK:BK),4,1,$A5)))),0)</f>
        <v>0</v>
      </c>
      <c r="BK5" s="331" cm="1">
        <f t="array" aca="1" ref="BK5" ca="1">IFERROR(IFERROR(Resumo_Horas!BK5/INDIRECT(ADDRESS(7,COLUMN(BL:BL),4,1,Resumo_Horas!$A5)),0)*(((INDIRECT(ADDRESS(357,COLUMN(BL:BL),4,1,$A5))*14)/11)*(1+INDIRECT(ADDRESS(358,COLUMN(BL:BL),4,1,$A5)))),0)</f>
        <v>0</v>
      </c>
    </row>
    <row r="6" spans="1:63" x14ac:dyDescent="0.25">
      <c r="A6" s="330" t="str" cm="1">
        <f t="array" aca="1" ref="A6" ca="1">IF(INDIRECT(ADDRESS(9+QUOTIENT(ROW(A5)-1,20),4,4,1,"Equipa de projeto")) = 0,"", _xlfn.CONCAT(1 + QUOTIENT(ROW(A5)-1,20),". ", INDIRECT(ADDRESS(9+QUOTIENT(ROW(A5)-1,20),4,4,1,"Equipa de projeto"))))</f>
        <v/>
      </c>
      <c r="B6">
        <f>Atividades!$A$25</f>
        <v>0</v>
      </c>
      <c r="C6" s="123" t="s">
        <v>48</v>
      </c>
      <c r="D6" cm="1">
        <f t="array" aca="1" ref="D6" ca="1">IFERROR(IFERROR(Resumo_Horas!D6/INDIRECT(ADDRESS(7,COLUMN(E:E),4,1,Resumo_Horas!$A6)),0)*(((INDIRECT(ADDRESS(357,COLUMN(E:E),4,1,$A6))*14)/11)*(1+INDIRECT(ADDRESS(358,COLUMN(E:E),4,1,$A6)))),0)</f>
        <v>0</v>
      </c>
      <c r="E6" cm="1">
        <f t="array" aca="1" ref="E6" ca="1">IFERROR(IFERROR(Resumo_Horas!E6/INDIRECT(ADDRESS(7,COLUMN(F:F),4,1,Resumo_Horas!$A6)),0)*(((INDIRECT(ADDRESS(357,COLUMN(F:F),4,1,$A6))*14)/11)*(1+INDIRECT(ADDRESS(358,COLUMN(F:F),4,1,$A6)))),0)</f>
        <v>0</v>
      </c>
      <c r="F6" cm="1">
        <f t="array" aca="1" ref="F6" ca="1">IFERROR(IFERROR(Resumo_Horas!F6/INDIRECT(ADDRESS(7,COLUMN(G:G),4,1,Resumo_Horas!$A6)),0)*(((INDIRECT(ADDRESS(357,COLUMN(G:G),4,1,$A6))*14)/11)*(1+INDIRECT(ADDRESS(358,COLUMN(G:G),4,1,$A6)))),0)</f>
        <v>0</v>
      </c>
      <c r="G6" cm="1">
        <f t="array" aca="1" ref="G6" ca="1">IFERROR(IFERROR(Resumo_Horas!G6/INDIRECT(ADDRESS(7,COLUMN(H:H),4,1,Resumo_Horas!$A6)),0)*(((INDIRECT(ADDRESS(357,COLUMN(H:H),4,1,$A6))*14)/11)*(1+INDIRECT(ADDRESS(358,COLUMN(H:H),4,1,$A6)))),0)</f>
        <v>0</v>
      </c>
      <c r="H6" cm="1">
        <f t="array" aca="1" ref="H6" ca="1">IFERROR(IFERROR(Resumo_Horas!H6/INDIRECT(ADDRESS(7,COLUMN(I:I),4,1,Resumo_Horas!$A6)),0)*(((INDIRECT(ADDRESS(357,COLUMN(I:I),4,1,$A6))*14)/11)*(1+INDIRECT(ADDRESS(358,COLUMN(I:I),4,1,$A6)))),0)</f>
        <v>0</v>
      </c>
      <c r="I6" cm="1">
        <f t="array" aca="1" ref="I6" ca="1">IFERROR(IFERROR(Resumo_Horas!I6/INDIRECT(ADDRESS(7,COLUMN(J:J),4,1,Resumo_Horas!$A6)),0)*(((INDIRECT(ADDRESS(357,COLUMN(J:J),4,1,$A6))*14)/11)*(1+INDIRECT(ADDRESS(358,COLUMN(J:J),4,1,$A6)))),0)</f>
        <v>0</v>
      </c>
      <c r="J6" cm="1">
        <f t="array" aca="1" ref="J6" ca="1">IFERROR(IFERROR(Resumo_Horas!J6/INDIRECT(ADDRESS(7,COLUMN(K:K),4,1,Resumo_Horas!$A6)),0)*(((INDIRECT(ADDRESS(357,COLUMN(K:K),4,1,$A6))*14)/11)*(1+INDIRECT(ADDRESS(358,COLUMN(K:K),4,1,$A6)))),0)</f>
        <v>0</v>
      </c>
      <c r="K6" cm="1">
        <f t="array" aca="1" ref="K6" ca="1">IFERROR(IFERROR(Resumo_Horas!K6/INDIRECT(ADDRESS(7,COLUMN(L:L),4,1,Resumo_Horas!$A6)),0)*(((INDIRECT(ADDRESS(357,COLUMN(L:L),4,1,$A6))*14)/11)*(1+INDIRECT(ADDRESS(358,COLUMN(L:L),4,1,$A6)))),0)</f>
        <v>0</v>
      </c>
      <c r="L6" cm="1">
        <f t="array" aca="1" ref="L6" ca="1">IFERROR(IFERROR(Resumo_Horas!L6/INDIRECT(ADDRESS(7,COLUMN(M:M),4,1,Resumo_Horas!$A6)),0)*(((INDIRECT(ADDRESS(357,COLUMN(M:M),4,1,$A6))*14)/11)*(1+INDIRECT(ADDRESS(358,COLUMN(M:M),4,1,$A6)))),0)</f>
        <v>0</v>
      </c>
      <c r="M6" cm="1">
        <f t="array" aca="1" ref="M6" ca="1">IFERROR(IFERROR(Resumo_Horas!M6/INDIRECT(ADDRESS(7,COLUMN(N:N),4,1,Resumo_Horas!$A6)),0)*(((INDIRECT(ADDRESS(357,COLUMN(N:N),4,1,$A6))*14)/11)*(1+INDIRECT(ADDRESS(358,COLUMN(N:N),4,1,$A6)))),0)</f>
        <v>0</v>
      </c>
      <c r="N6" cm="1">
        <f t="array" aca="1" ref="N6" ca="1">IFERROR(IFERROR(Resumo_Horas!N6/INDIRECT(ADDRESS(7,COLUMN(O:O),4,1,Resumo_Horas!$A6)),0)*(((INDIRECT(ADDRESS(357,COLUMN(O:O),4,1,$A6))*14)/11)*(1+INDIRECT(ADDRESS(358,COLUMN(O:O),4,1,$A6)))),0)</f>
        <v>0</v>
      </c>
      <c r="O6" cm="1">
        <f t="array" aca="1" ref="O6" ca="1">IFERROR(IFERROR(Resumo_Horas!O6/INDIRECT(ADDRESS(7,COLUMN(P:P),4,1,Resumo_Horas!$A6)),0)*(((INDIRECT(ADDRESS(357,COLUMN(P:P),4,1,$A6))*14)/11)*(1+INDIRECT(ADDRESS(358,COLUMN(P:P),4,1,$A6)))),0)</f>
        <v>0</v>
      </c>
      <c r="P6" cm="1">
        <f t="array" aca="1" ref="P6" ca="1">IFERROR(IFERROR(Resumo_Horas!P6/INDIRECT(ADDRESS(7,COLUMN(Q:Q),4,1,Resumo_Horas!$A6)),0)*(((INDIRECT(ADDRESS(357,COLUMN(Q:Q),4,1,$A6))*14)/11)*(1+INDIRECT(ADDRESS(358,COLUMN(Q:Q),4,1,$A6)))),0)</f>
        <v>0</v>
      </c>
      <c r="Q6" cm="1">
        <f t="array" aca="1" ref="Q6" ca="1">IFERROR(IFERROR(Resumo_Horas!Q6/INDIRECT(ADDRESS(7,COLUMN(R:R),4,1,Resumo_Horas!$A6)),0)*(((INDIRECT(ADDRESS(357,COLUMN(R:R),4,1,$A6))*14)/11)*(1+INDIRECT(ADDRESS(358,COLUMN(R:R),4,1,$A6)))),0)</f>
        <v>0</v>
      </c>
      <c r="R6" cm="1">
        <f t="array" aca="1" ref="R6" ca="1">IFERROR(IFERROR(Resumo_Horas!R6/INDIRECT(ADDRESS(7,COLUMN(S:S),4,1,Resumo_Horas!$A6)),0)*(((INDIRECT(ADDRESS(357,COLUMN(S:S),4,1,$A6))*14)/11)*(1+INDIRECT(ADDRESS(358,COLUMN(S:S),4,1,$A6)))),0)</f>
        <v>0</v>
      </c>
      <c r="S6" cm="1">
        <f t="array" aca="1" ref="S6" ca="1">IFERROR(IFERROR(Resumo_Horas!S6/INDIRECT(ADDRESS(7,COLUMN(T:T),4,1,Resumo_Horas!$A6)),0)*(((INDIRECT(ADDRESS(357,COLUMN(T:T),4,1,$A6))*14)/11)*(1+INDIRECT(ADDRESS(358,COLUMN(T:T),4,1,$A6)))),0)</f>
        <v>0</v>
      </c>
      <c r="T6" cm="1">
        <f t="array" aca="1" ref="T6" ca="1">IFERROR(IFERROR(Resumo_Horas!T6/INDIRECT(ADDRESS(7,COLUMN(U:U),4,1,Resumo_Horas!$A6)),0)*(((INDIRECT(ADDRESS(357,COLUMN(U:U),4,1,$A6))*14)/11)*(1+INDIRECT(ADDRESS(358,COLUMN(U:U),4,1,$A6)))),0)</f>
        <v>0</v>
      </c>
      <c r="U6" cm="1">
        <f t="array" aca="1" ref="U6" ca="1">IFERROR(IFERROR(Resumo_Horas!U6/INDIRECT(ADDRESS(7,COLUMN(V:V),4,1,Resumo_Horas!$A6)),0)*(((INDIRECT(ADDRESS(357,COLUMN(V:V),4,1,$A6))*14)/11)*(1+INDIRECT(ADDRESS(358,COLUMN(V:V),4,1,$A6)))),0)</f>
        <v>0</v>
      </c>
      <c r="V6" cm="1">
        <f t="array" aca="1" ref="V6" ca="1">IFERROR(IFERROR(Resumo_Horas!V6/INDIRECT(ADDRESS(7,COLUMN(W:W),4,1,Resumo_Horas!$A6)),0)*(((INDIRECT(ADDRESS(357,COLUMN(W:W),4,1,$A6))*14)/11)*(1+INDIRECT(ADDRESS(358,COLUMN(W:W),4,1,$A6)))),0)</f>
        <v>0</v>
      </c>
      <c r="W6" cm="1">
        <f t="array" aca="1" ref="W6" ca="1">IFERROR(IFERROR(Resumo_Horas!W6/INDIRECT(ADDRESS(7,COLUMN(X:X),4,1,Resumo_Horas!$A6)),0)*(((INDIRECT(ADDRESS(357,COLUMN(X:X),4,1,$A6))*14)/11)*(1+INDIRECT(ADDRESS(358,COLUMN(X:X),4,1,$A6)))),0)</f>
        <v>0</v>
      </c>
      <c r="X6" cm="1">
        <f t="array" aca="1" ref="X6" ca="1">IFERROR(IFERROR(Resumo_Horas!X6/INDIRECT(ADDRESS(7,COLUMN(Y:Y),4,1,Resumo_Horas!$A6)),0)*(((INDIRECT(ADDRESS(357,COLUMN(Y:Y),4,1,$A6))*14)/11)*(1+INDIRECT(ADDRESS(358,COLUMN(Y:Y),4,1,$A6)))),0)</f>
        <v>0</v>
      </c>
      <c r="Y6" cm="1">
        <f t="array" aca="1" ref="Y6" ca="1">IFERROR(IFERROR(Resumo_Horas!Y6/INDIRECT(ADDRESS(7,COLUMN(Z:Z),4,1,Resumo_Horas!$A6)),0)*(((INDIRECT(ADDRESS(357,COLUMN(Z:Z),4,1,$A6))*14)/11)*(1+INDIRECT(ADDRESS(358,COLUMN(Z:Z),4,1,$A6)))),0)</f>
        <v>0</v>
      </c>
      <c r="Z6" cm="1">
        <f t="array" aca="1" ref="Z6" ca="1">IFERROR(IFERROR(Resumo_Horas!Z6/INDIRECT(ADDRESS(7,COLUMN(AA:AA),4,1,Resumo_Horas!$A6)),0)*(((INDIRECT(ADDRESS(357,COLUMN(AA:AA),4,1,$A6))*14)/11)*(1+INDIRECT(ADDRESS(358,COLUMN(AA:AA),4,1,$A6)))),0)</f>
        <v>0</v>
      </c>
      <c r="AA6" cm="1">
        <f t="array" aca="1" ref="AA6" ca="1">IFERROR(IFERROR(Resumo_Horas!AA6/INDIRECT(ADDRESS(7,COLUMN(AB:AB),4,1,Resumo_Horas!$A6)),0)*(((INDIRECT(ADDRESS(357,COLUMN(AB:AB),4,1,$A6))*14)/11)*(1+INDIRECT(ADDRESS(358,COLUMN(AB:AB),4,1,$A6)))),0)</f>
        <v>0</v>
      </c>
      <c r="AB6" cm="1">
        <f t="array" aca="1" ref="AB6" ca="1">IFERROR(IFERROR(Resumo_Horas!AB6/INDIRECT(ADDRESS(7,COLUMN(AC:AC),4,1,Resumo_Horas!$A6)),0)*(((INDIRECT(ADDRESS(357,COLUMN(AC:AC),4,1,$A6))*14)/11)*(1+INDIRECT(ADDRESS(358,COLUMN(AC:AC),4,1,$A6)))),0)</f>
        <v>0</v>
      </c>
      <c r="AC6" cm="1">
        <f t="array" aca="1" ref="AC6" ca="1">IFERROR(IFERROR(Resumo_Horas!AC6/INDIRECT(ADDRESS(7,COLUMN(AD:AD),4,1,Resumo_Horas!$A6)),0)*(((INDIRECT(ADDRESS(357,COLUMN(AD:AD),4,1,$A6))*14)/11)*(1+INDIRECT(ADDRESS(358,COLUMN(AD:AD),4,1,$A6)))),0)</f>
        <v>0</v>
      </c>
      <c r="AD6" cm="1">
        <f t="array" aca="1" ref="AD6" ca="1">IFERROR(IFERROR(Resumo_Horas!AD6/INDIRECT(ADDRESS(7,COLUMN(AE:AE),4,1,Resumo_Horas!$A6)),0)*(((INDIRECT(ADDRESS(357,COLUMN(AE:AE),4,1,$A6))*14)/11)*(1+INDIRECT(ADDRESS(358,COLUMN(AE:AE),4,1,$A6)))),0)</f>
        <v>0</v>
      </c>
      <c r="AE6" cm="1">
        <f t="array" aca="1" ref="AE6" ca="1">IFERROR(IFERROR(Resumo_Horas!AE6/INDIRECT(ADDRESS(7,COLUMN(AF:AF),4,1,Resumo_Horas!$A6)),0)*(((INDIRECT(ADDRESS(357,COLUMN(AF:AF),4,1,$A6))*14)/11)*(1+INDIRECT(ADDRESS(358,COLUMN(AF:AF),4,1,$A6)))),0)</f>
        <v>0</v>
      </c>
      <c r="AF6" cm="1">
        <f t="array" aca="1" ref="AF6" ca="1">IFERROR(IFERROR(Resumo_Horas!AF6/INDIRECT(ADDRESS(7,COLUMN(AG:AG),4,1,Resumo_Horas!$A6)),0)*(((INDIRECT(ADDRESS(357,COLUMN(AG:AG),4,1,$A6))*14)/11)*(1+INDIRECT(ADDRESS(358,COLUMN(AG:AG),4,1,$A6)))),0)</f>
        <v>0</v>
      </c>
      <c r="AG6" cm="1">
        <f t="array" aca="1" ref="AG6" ca="1">IFERROR(IFERROR(Resumo_Horas!AG6/INDIRECT(ADDRESS(7,COLUMN(AH:AH),4,1,Resumo_Horas!$A6)),0)*(((INDIRECT(ADDRESS(357,COLUMN(AH:AH),4,1,$A6))*14)/11)*(1+INDIRECT(ADDRESS(358,COLUMN(AH:AH),4,1,$A6)))),0)</f>
        <v>0</v>
      </c>
      <c r="AH6" cm="1">
        <f t="array" aca="1" ref="AH6" ca="1">IFERROR(IFERROR(Resumo_Horas!AH6/INDIRECT(ADDRESS(7,COLUMN(AI:AI),4,1,Resumo_Horas!$A6)),0)*(((INDIRECT(ADDRESS(357,COLUMN(AI:AI),4,1,$A6))*14)/11)*(1+INDIRECT(ADDRESS(358,COLUMN(AI:AI),4,1,$A6)))),0)</f>
        <v>0</v>
      </c>
      <c r="AI6" cm="1">
        <f t="array" aca="1" ref="AI6" ca="1">IFERROR(IFERROR(Resumo_Horas!AI6/INDIRECT(ADDRESS(7,COLUMN(AJ:AJ),4,1,Resumo_Horas!$A6)),0)*(((INDIRECT(ADDRESS(357,COLUMN(AJ:AJ),4,1,$A6))*14)/11)*(1+INDIRECT(ADDRESS(358,COLUMN(AJ:AJ),4,1,$A6)))),0)</f>
        <v>0</v>
      </c>
      <c r="AJ6" cm="1">
        <f t="array" aca="1" ref="AJ6" ca="1">IFERROR(IFERROR(Resumo_Horas!AJ6/INDIRECT(ADDRESS(7,COLUMN(AK:AK),4,1,Resumo_Horas!$A6)),0)*(((INDIRECT(ADDRESS(357,COLUMN(AK:AK),4,1,$A6))*14)/11)*(1+INDIRECT(ADDRESS(358,COLUMN(AK:AK),4,1,$A6)))),0)</f>
        <v>0</v>
      </c>
      <c r="AK6" cm="1">
        <f t="array" aca="1" ref="AK6" ca="1">IFERROR(IFERROR(Resumo_Horas!AK6/INDIRECT(ADDRESS(7,COLUMN(AL:AL),4,1,Resumo_Horas!$A6)),0)*(((INDIRECT(ADDRESS(357,COLUMN(AL:AL),4,1,$A6))*14)/11)*(1+INDIRECT(ADDRESS(358,COLUMN(AL:AL),4,1,$A6)))),0)</f>
        <v>0</v>
      </c>
      <c r="AL6" cm="1">
        <f t="array" aca="1" ref="AL6" ca="1">IFERROR(IFERROR(Resumo_Horas!AL6/INDIRECT(ADDRESS(7,COLUMN(AM:AM),4,1,Resumo_Horas!$A6)),0)*(((INDIRECT(ADDRESS(357,COLUMN(AM:AM),4,1,$A6))*14)/11)*(1+INDIRECT(ADDRESS(358,COLUMN(AM:AM),4,1,$A6)))),0)</f>
        <v>0</v>
      </c>
      <c r="AM6" cm="1">
        <f t="array" aca="1" ref="AM6" ca="1">IFERROR(IFERROR(Resumo_Horas!AM6/INDIRECT(ADDRESS(7,COLUMN(AN:AN),4,1,Resumo_Horas!$A6)),0)*(((INDIRECT(ADDRESS(357,COLUMN(AN:AN),4,1,$A6))*14)/11)*(1+INDIRECT(ADDRESS(358,COLUMN(AN:AN),4,1,$A6)))),0)</f>
        <v>0</v>
      </c>
      <c r="AN6" cm="1">
        <f t="array" aca="1" ref="AN6" ca="1">IFERROR(IFERROR(Resumo_Horas!AN6/INDIRECT(ADDRESS(7,COLUMN(AO:AO),4,1,Resumo_Horas!$A6)),0)*(((INDIRECT(ADDRESS(357,COLUMN(AO:AO),4,1,$A6))*14)/11)*(1+INDIRECT(ADDRESS(358,COLUMN(AO:AO),4,1,$A6)))),0)</f>
        <v>0</v>
      </c>
      <c r="AO6" cm="1">
        <f t="array" aca="1" ref="AO6" ca="1">IFERROR(IFERROR(Resumo_Horas!AO6/INDIRECT(ADDRESS(7,COLUMN(AP:AP),4,1,Resumo_Horas!$A6)),0)*(((INDIRECT(ADDRESS(357,COLUMN(AP:AP),4,1,$A6))*14)/11)*(1+INDIRECT(ADDRESS(358,COLUMN(AP:AP),4,1,$A6)))),0)</f>
        <v>0</v>
      </c>
      <c r="AP6" cm="1">
        <f t="array" aca="1" ref="AP6" ca="1">IFERROR(IFERROR(Resumo_Horas!AP6/INDIRECT(ADDRESS(7,COLUMN(AQ:AQ),4,1,Resumo_Horas!$A6)),0)*(((INDIRECT(ADDRESS(357,COLUMN(AQ:AQ),4,1,$A6))*14)/11)*(1+INDIRECT(ADDRESS(358,COLUMN(AQ:AQ),4,1,$A6)))),0)</f>
        <v>0</v>
      </c>
      <c r="AQ6" cm="1">
        <f t="array" aca="1" ref="AQ6" ca="1">IFERROR(IFERROR(Resumo_Horas!AQ6/INDIRECT(ADDRESS(7,COLUMN(AR:AR),4,1,Resumo_Horas!$A6)),0)*(((INDIRECT(ADDRESS(357,COLUMN(AR:AR),4,1,$A6))*14)/11)*(1+INDIRECT(ADDRESS(358,COLUMN(AR:AR),4,1,$A6)))),0)</f>
        <v>0</v>
      </c>
      <c r="AR6" cm="1">
        <f t="array" aca="1" ref="AR6" ca="1">IFERROR(IFERROR(Resumo_Horas!AR6/INDIRECT(ADDRESS(7,COLUMN(AS:AS),4,1,Resumo_Horas!$A6)),0)*(((INDIRECT(ADDRESS(357,COLUMN(AS:AS),4,1,$A6))*14)/11)*(1+INDIRECT(ADDRESS(358,COLUMN(AS:AS),4,1,$A6)))),0)</f>
        <v>0</v>
      </c>
      <c r="AS6" cm="1">
        <f t="array" aca="1" ref="AS6" ca="1">IFERROR(IFERROR(Resumo_Horas!AS6/INDIRECT(ADDRESS(7,COLUMN(AT:AT),4,1,Resumo_Horas!$A6)),0)*(((INDIRECT(ADDRESS(357,COLUMN(AT:AT),4,1,$A6))*14)/11)*(1+INDIRECT(ADDRESS(358,COLUMN(AT:AT),4,1,$A6)))),0)</f>
        <v>0</v>
      </c>
      <c r="AT6" cm="1">
        <f t="array" aca="1" ref="AT6" ca="1">IFERROR(IFERROR(Resumo_Horas!AT6/INDIRECT(ADDRESS(7,COLUMN(AU:AU),4,1,Resumo_Horas!$A6)),0)*(((INDIRECT(ADDRESS(357,COLUMN(AU:AU),4,1,$A6))*14)/11)*(1+INDIRECT(ADDRESS(358,COLUMN(AU:AU),4,1,$A6)))),0)</f>
        <v>0</v>
      </c>
      <c r="AU6" cm="1">
        <f t="array" aca="1" ref="AU6" ca="1">IFERROR(IFERROR(Resumo_Horas!AU6/INDIRECT(ADDRESS(7,COLUMN(AV:AV),4,1,Resumo_Horas!$A6)),0)*(((INDIRECT(ADDRESS(357,COLUMN(AV:AV),4,1,$A6))*14)/11)*(1+INDIRECT(ADDRESS(358,COLUMN(AV:AV),4,1,$A6)))),0)</f>
        <v>0</v>
      </c>
      <c r="AV6" cm="1">
        <f t="array" aca="1" ref="AV6" ca="1">IFERROR(IFERROR(Resumo_Horas!AV6/INDIRECT(ADDRESS(7,COLUMN(AW:AW),4,1,Resumo_Horas!$A6)),0)*(((INDIRECT(ADDRESS(357,COLUMN(AW:AW),4,1,$A6))*14)/11)*(1+INDIRECT(ADDRESS(358,COLUMN(AW:AW),4,1,$A6)))),0)</f>
        <v>0</v>
      </c>
      <c r="AW6" cm="1">
        <f t="array" aca="1" ref="AW6" ca="1">IFERROR(IFERROR(Resumo_Horas!AW6/INDIRECT(ADDRESS(7,COLUMN(AX:AX),4,1,Resumo_Horas!$A6)),0)*(((INDIRECT(ADDRESS(357,COLUMN(AX:AX),4,1,$A6))*14)/11)*(1+INDIRECT(ADDRESS(358,COLUMN(AX:AX),4,1,$A6)))),0)</f>
        <v>0</v>
      </c>
      <c r="AX6" cm="1">
        <f t="array" aca="1" ref="AX6" ca="1">IFERROR(IFERROR(Resumo_Horas!AX6/INDIRECT(ADDRESS(7,COLUMN(AY:AY),4,1,Resumo_Horas!$A6)),0)*(((INDIRECT(ADDRESS(357,COLUMN(AY:AY),4,1,$A6))*14)/11)*(1+INDIRECT(ADDRESS(358,COLUMN(AY:AY),4,1,$A6)))),0)</f>
        <v>0</v>
      </c>
      <c r="AY6" cm="1">
        <f t="array" aca="1" ref="AY6" ca="1">IFERROR(IFERROR(Resumo_Horas!AY6/INDIRECT(ADDRESS(7,COLUMN(AZ:AZ),4,1,Resumo_Horas!$A6)),0)*(((INDIRECT(ADDRESS(357,COLUMN(AZ:AZ),4,1,$A6))*14)/11)*(1+INDIRECT(ADDRESS(358,COLUMN(AZ:AZ),4,1,$A6)))),0)</f>
        <v>0</v>
      </c>
      <c r="AZ6" cm="1">
        <f t="array" aca="1" ref="AZ6" ca="1">IFERROR(IFERROR(Resumo_Horas!AZ6/INDIRECT(ADDRESS(7,COLUMN(BA:BA),4,1,Resumo_Horas!$A6)),0)*(((INDIRECT(ADDRESS(357,COLUMN(BA:BA),4,1,$A6))*14)/11)*(1+INDIRECT(ADDRESS(358,COLUMN(BA:BA),4,1,$A6)))),0)</f>
        <v>0</v>
      </c>
      <c r="BA6" cm="1">
        <f t="array" aca="1" ref="BA6" ca="1">IFERROR(IFERROR(Resumo_Horas!BA6/INDIRECT(ADDRESS(7,COLUMN(BB:BB),4,1,Resumo_Horas!$A6)),0)*(((INDIRECT(ADDRESS(357,COLUMN(BB:BB),4,1,$A6))*14)/11)*(1+INDIRECT(ADDRESS(358,COLUMN(BB:BB),4,1,$A6)))),0)</f>
        <v>0</v>
      </c>
      <c r="BB6" cm="1">
        <f t="array" aca="1" ref="BB6" ca="1">IFERROR(IFERROR(Resumo_Horas!BB6/INDIRECT(ADDRESS(7,COLUMN(BC:BC),4,1,Resumo_Horas!$A6)),0)*(((INDIRECT(ADDRESS(357,COLUMN(BC:BC),4,1,$A6))*14)/11)*(1+INDIRECT(ADDRESS(358,COLUMN(BC:BC),4,1,$A6)))),0)</f>
        <v>0</v>
      </c>
      <c r="BC6" cm="1">
        <f t="array" aca="1" ref="BC6" ca="1">IFERROR(IFERROR(Resumo_Horas!BC6/INDIRECT(ADDRESS(7,COLUMN(BD:BD),4,1,Resumo_Horas!$A6)),0)*(((INDIRECT(ADDRESS(357,COLUMN(BD:BD),4,1,$A6))*14)/11)*(1+INDIRECT(ADDRESS(358,COLUMN(BD:BD),4,1,$A6)))),0)</f>
        <v>0</v>
      </c>
      <c r="BD6" cm="1">
        <f t="array" aca="1" ref="BD6" ca="1">IFERROR(IFERROR(Resumo_Horas!BD6/INDIRECT(ADDRESS(7,COLUMN(BE:BE),4,1,Resumo_Horas!$A6)),0)*(((INDIRECT(ADDRESS(357,COLUMN(BE:BE),4,1,$A6))*14)/11)*(1+INDIRECT(ADDRESS(358,COLUMN(BE:BE),4,1,$A6)))),0)</f>
        <v>0</v>
      </c>
      <c r="BE6" cm="1">
        <f t="array" aca="1" ref="BE6" ca="1">IFERROR(IFERROR(Resumo_Horas!BE6/INDIRECT(ADDRESS(7,COLUMN(BF:BF),4,1,Resumo_Horas!$A6)),0)*(((INDIRECT(ADDRESS(357,COLUMN(BF:BF),4,1,$A6))*14)/11)*(1+INDIRECT(ADDRESS(358,COLUMN(BF:BF),4,1,$A6)))),0)</f>
        <v>0</v>
      </c>
      <c r="BF6" cm="1">
        <f t="array" aca="1" ref="BF6" ca="1">IFERROR(IFERROR(Resumo_Horas!BF6/INDIRECT(ADDRESS(7,COLUMN(BG:BG),4,1,Resumo_Horas!$A6)),0)*(((INDIRECT(ADDRESS(357,COLUMN(BG:BG),4,1,$A6))*14)/11)*(1+INDIRECT(ADDRESS(358,COLUMN(BG:BG),4,1,$A6)))),0)</f>
        <v>0</v>
      </c>
      <c r="BG6" cm="1">
        <f t="array" aca="1" ref="BG6" ca="1">IFERROR(IFERROR(Resumo_Horas!BG6/INDIRECT(ADDRESS(7,COLUMN(BH:BH),4,1,Resumo_Horas!$A6)),0)*(((INDIRECT(ADDRESS(357,COLUMN(BH:BH),4,1,$A6))*14)/11)*(1+INDIRECT(ADDRESS(358,COLUMN(BH:BH),4,1,$A6)))),0)</f>
        <v>0</v>
      </c>
      <c r="BH6" cm="1">
        <f t="array" aca="1" ref="BH6" ca="1">IFERROR(IFERROR(Resumo_Horas!BH6/INDIRECT(ADDRESS(7,COLUMN(BI:BI),4,1,Resumo_Horas!$A6)),0)*(((INDIRECT(ADDRESS(357,COLUMN(BI:BI),4,1,$A6))*14)/11)*(1+INDIRECT(ADDRESS(358,COLUMN(BI:BI),4,1,$A6)))),0)</f>
        <v>0</v>
      </c>
      <c r="BI6" cm="1">
        <f t="array" aca="1" ref="BI6" ca="1">IFERROR(IFERROR(Resumo_Horas!BI6/INDIRECT(ADDRESS(7,COLUMN(BJ:BJ),4,1,Resumo_Horas!$A6)),0)*(((INDIRECT(ADDRESS(357,COLUMN(BJ:BJ),4,1,$A6))*14)/11)*(1+INDIRECT(ADDRESS(358,COLUMN(BJ:BJ),4,1,$A6)))),0)</f>
        <v>0</v>
      </c>
      <c r="BJ6" cm="1">
        <f t="array" aca="1" ref="BJ6" ca="1">IFERROR(IFERROR(Resumo_Horas!BJ6/INDIRECT(ADDRESS(7,COLUMN(BK:BK),4,1,Resumo_Horas!$A6)),0)*(((INDIRECT(ADDRESS(357,COLUMN(BK:BK),4,1,$A6))*14)/11)*(1+INDIRECT(ADDRESS(358,COLUMN(BK:BK),4,1,$A6)))),0)</f>
        <v>0</v>
      </c>
      <c r="BK6" s="331" cm="1">
        <f t="array" aca="1" ref="BK6" ca="1">IFERROR(IFERROR(Resumo_Horas!BK6/INDIRECT(ADDRESS(7,COLUMN(BL:BL),4,1,Resumo_Horas!$A6)),0)*(((INDIRECT(ADDRESS(357,COLUMN(BL:BL),4,1,$A6))*14)/11)*(1+INDIRECT(ADDRESS(358,COLUMN(BL:BL),4,1,$A6)))),0)</f>
        <v>0</v>
      </c>
    </row>
    <row r="7" spans="1:63" x14ac:dyDescent="0.25">
      <c r="A7" s="330" t="str" cm="1">
        <f t="array" aca="1" ref="A7" ca="1">IF(INDIRECT(ADDRESS(9+QUOTIENT(ROW(A6)-1,20),4,4,1,"Equipa de projeto")) = 0,"", _xlfn.CONCAT(1 + QUOTIENT(ROW(A6)-1,20),". ", INDIRECT(ADDRESS(9+QUOTIENT(ROW(A6)-1,20),4,4,1,"Equipa de projeto"))))</f>
        <v/>
      </c>
      <c r="B7">
        <f>Atividades!$A$25</f>
        <v>0</v>
      </c>
      <c r="C7" s="123" t="s">
        <v>49</v>
      </c>
      <c r="D7" cm="1">
        <f t="array" aca="1" ref="D7" ca="1">IFERROR(IFERROR(Resumo_Horas!D7/INDIRECT(ADDRESS(7,COLUMN(E:E),4,1,Resumo_Horas!$A7)),0)*(((INDIRECT(ADDRESS(357,COLUMN(E:E),4,1,$A7))*14)/11)*(1+INDIRECT(ADDRESS(358,COLUMN(E:E),4,1,$A7)))),0)</f>
        <v>0</v>
      </c>
      <c r="E7" cm="1">
        <f t="array" aca="1" ref="E7" ca="1">IFERROR(IFERROR(Resumo_Horas!E7/INDIRECT(ADDRESS(7,COLUMN(F:F),4,1,Resumo_Horas!$A7)),0)*(((INDIRECT(ADDRESS(357,COLUMN(F:F),4,1,$A7))*14)/11)*(1+INDIRECT(ADDRESS(358,COLUMN(F:F),4,1,$A7)))),0)</f>
        <v>0</v>
      </c>
      <c r="F7" cm="1">
        <f t="array" aca="1" ref="F7" ca="1">IFERROR(IFERROR(Resumo_Horas!F7/INDIRECT(ADDRESS(7,COLUMN(G:G),4,1,Resumo_Horas!$A7)),0)*(((INDIRECT(ADDRESS(357,COLUMN(G:G),4,1,$A7))*14)/11)*(1+INDIRECT(ADDRESS(358,COLUMN(G:G),4,1,$A7)))),0)</f>
        <v>0</v>
      </c>
      <c r="G7" cm="1">
        <f t="array" aca="1" ref="G7" ca="1">IFERROR(IFERROR(Resumo_Horas!G7/INDIRECT(ADDRESS(7,COLUMN(H:H),4,1,Resumo_Horas!$A7)),0)*(((INDIRECT(ADDRESS(357,COLUMN(H:H),4,1,$A7))*14)/11)*(1+INDIRECT(ADDRESS(358,COLUMN(H:H),4,1,$A7)))),0)</f>
        <v>0</v>
      </c>
      <c r="H7" cm="1">
        <f t="array" aca="1" ref="H7" ca="1">IFERROR(IFERROR(Resumo_Horas!H7/INDIRECT(ADDRESS(7,COLUMN(I:I),4,1,Resumo_Horas!$A7)),0)*(((INDIRECT(ADDRESS(357,COLUMN(I:I),4,1,$A7))*14)/11)*(1+INDIRECT(ADDRESS(358,COLUMN(I:I),4,1,$A7)))),0)</f>
        <v>0</v>
      </c>
      <c r="I7" cm="1">
        <f t="array" aca="1" ref="I7" ca="1">IFERROR(IFERROR(Resumo_Horas!I7/INDIRECT(ADDRESS(7,COLUMN(J:J),4,1,Resumo_Horas!$A7)),0)*(((INDIRECT(ADDRESS(357,COLUMN(J:J),4,1,$A7))*14)/11)*(1+INDIRECT(ADDRESS(358,COLUMN(J:J),4,1,$A7)))),0)</f>
        <v>0</v>
      </c>
      <c r="J7" cm="1">
        <f t="array" aca="1" ref="J7" ca="1">IFERROR(IFERROR(Resumo_Horas!J7/INDIRECT(ADDRESS(7,COLUMN(K:K),4,1,Resumo_Horas!$A7)),0)*(((INDIRECT(ADDRESS(357,COLUMN(K:K),4,1,$A7))*14)/11)*(1+INDIRECT(ADDRESS(358,COLUMN(K:K),4,1,$A7)))),0)</f>
        <v>0</v>
      </c>
      <c r="K7" cm="1">
        <f t="array" aca="1" ref="K7" ca="1">IFERROR(IFERROR(Resumo_Horas!K7/INDIRECT(ADDRESS(7,COLUMN(L:L),4,1,Resumo_Horas!$A7)),0)*(((INDIRECT(ADDRESS(357,COLUMN(L:L),4,1,$A7))*14)/11)*(1+INDIRECT(ADDRESS(358,COLUMN(L:L),4,1,$A7)))),0)</f>
        <v>0</v>
      </c>
      <c r="L7" cm="1">
        <f t="array" aca="1" ref="L7" ca="1">IFERROR(IFERROR(Resumo_Horas!L7/INDIRECT(ADDRESS(7,COLUMN(M:M),4,1,Resumo_Horas!$A7)),0)*(((INDIRECT(ADDRESS(357,COLUMN(M:M),4,1,$A7))*14)/11)*(1+INDIRECT(ADDRESS(358,COLUMN(M:M),4,1,$A7)))),0)</f>
        <v>0</v>
      </c>
      <c r="M7" cm="1">
        <f t="array" aca="1" ref="M7" ca="1">IFERROR(IFERROR(Resumo_Horas!M7/INDIRECT(ADDRESS(7,COLUMN(N:N),4,1,Resumo_Horas!$A7)),0)*(((INDIRECT(ADDRESS(357,COLUMN(N:N),4,1,$A7))*14)/11)*(1+INDIRECT(ADDRESS(358,COLUMN(N:N),4,1,$A7)))),0)</f>
        <v>0</v>
      </c>
      <c r="N7" cm="1">
        <f t="array" aca="1" ref="N7" ca="1">IFERROR(IFERROR(Resumo_Horas!N7/INDIRECT(ADDRESS(7,COLUMN(O:O),4,1,Resumo_Horas!$A7)),0)*(((INDIRECT(ADDRESS(357,COLUMN(O:O),4,1,$A7))*14)/11)*(1+INDIRECT(ADDRESS(358,COLUMN(O:O),4,1,$A7)))),0)</f>
        <v>0</v>
      </c>
      <c r="O7" cm="1">
        <f t="array" aca="1" ref="O7" ca="1">IFERROR(IFERROR(Resumo_Horas!O7/INDIRECT(ADDRESS(7,COLUMN(P:P),4,1,Resumo_Horas!$A7)),0)*(((INDIRECT(ADDRESS(357,COLUMN(P:P),4,1,$A7))*14)/11)*(1+INDIRECT(ADDRESS(358,COLUMN(P:P),4,1,$A7)))),0)</f>
        <v>0</v>
      </c>
      <c r="P7" cm="1">
        <f t="array" aca="1" ref="P7" ca="1">IFERROR(IFERROR(Resumo_Horas!P7/INDIRECT(ADDRESS(7,COLUMN(Q:Q),4,1,Resumo_Horas!$A7)),0)*(((INDIRECT(ADDRESS(357,COLUMN(Q:Q),4,1,$A7))*14)/11)*(1+INDIRECT(ADDRESS(358,COLUMN(Q:Q),4,1,$A7)))),0)</f>
        <v>0</v>
      </c>
      <c r="Q7" cm="1">
        <f t="array" aca="1" ref="Q7" ca="1">IFERROR(IFERROR(Resumo_Horas!Q7/INDIRECT(ADDRESS(7,COLUMN(R:R),4,1,Resumo_Horas!$A7)),0)*(((INDIRECT(ADDRESS(357,COLUMN(R:R),4,1,$A7))*14)/11)*(1+INDIRECT(ADDRESS(358,COLUMN(R:R),4,1,$A7)))),0)</f>
        <v>0</v>
      </c>
      <c r="R7" cm="1">
        <f t="array" aca="1" ref="R7" ca="1">IFERROR(IFERROR(Resumo_Horas!R7/INDIRECT(ADDRESS(7,COLUMN(S:S),4,1,Resumo_Horas!$A7)),0)*(((INDIRECT(ADDRESS(357,COLUMN(S:S),4,1,$A7))*14)/11)*(1+INDIRECT(ADDRESS(358,COLUMN(S:S),4,1,$A7)))),0)</f>
        <v>0</v>
      </c>
      <c r="S7" cm="1">
        <f t="array" aca="1" ref="S7" ca="1">IFERROR(IFERROR(Resumo_Horas!S7/INDIRECT(ADDRESS(7,COLUMN(T:T),4,1,Resumo_Horas!$A7)),0)*(((INDIRECT(ADDRESS(357,COLUMN(T:T),4,1,$A7))*14)/11)*(1+INDIRECT(ADDRESS(358,COLUMN(T:T),4,1,$A7)))),0)</f>
        <v>0</v>
      </c>
      <c r="T7" cm="1">
        <f t="array" aca="1" ref="T7" ca="1">IFERROR(IFERROR(Resumo_Horas!T7/INDIRECT(ADDRESS(7,COLUMN(U:U),4,1,Resumo_Horas!$A7)),0)*(((INDIRECT(ADDRESS(357,COLUMN(U:U),4,1,$A7))*14)/11)*(1+INDIRECT(ADDRESS(358,COLUMN(U:U),4,1,$A7)))),0)</f>
        <v>0</v>
      </c>
      <c r="U7" cm="1">
        <f t="array" aca="1" ref="U7" ca="1">IFERROR(IFERROR(Resumo_Horas!U7/INDIRECT(ADDRESS(7,COLUMN(V:V),4,1,Resumo_Horas!$A7)),0)*(((INDIRECT(ADDRESS(357,COLUMN(V:V),4,1,$A7))*14)/11)*(1+INDIRECT(ADDRESS(358,COLUMN(V:V),4,1,$A7)))),0)</f>
        <v>0</v>
      </c>
      <c r="V7" cm="1">
        <f t="array" aca="1" ref="V7" ca="1">IFERROR(IFERROR(Resumo_Horas!V7/INDIRECT(ADDRESS(7,COLUMN(W:W),4,1,Resumo_Horas!$A7)),0)*(((INDIRECT(ADDRESS(357,COLUMN(W:W),4,1,$A7))*14)/11)*(1+INDIRECT(ADDRESS(358,COLUMN(W:W),4,1,$A7)))),0)</f>
        <v>0</v>
      </c>
      <c r="W7" cm="1">
        <f t="array" aca="1" ref="W7" ca="1">IFERROR(IFERROR(Resumo_Horas!W7/INDIRECT(ADDRESS(7,COLUMN(X:X),4,1,Resumo_Horas!$A7)),0)*(((INDIRECT(ADDRESS(357,COLUMN(X:X),4,1,$A7))*14)/11)*(1+INDIRECT(ADDRESS(358,COLUMN(X:X),4,1,$A7)))),0)</f>
        <v>0</v>
      </c>
      <c r="X7" cm="1">
        <f t="array" aca="1" ref="X7" ca="1">IFERROR(IFERROR(Resumo_Horas!X7/INDIRECT(ADDRESS(7,COLUMN(Y:Y),4,1,Resumo_Horas!$A7)),0)*(((INDIRECT(ADDRESS(357,COLUMN(Y:Y),4,1,$A7))*14)/11)*(1+INDIRECT(ADDRESS(358,COLUMN(Y:Y),4,1,$A7)))),0)</f>
        <v>0</v>
      </c>
      <c r="Y7" cm="1">
        <f t="array" aca="1" ref="Y7" ca="1">IFERROR(IFERROR(Resumo_Horas!Y7/INDIRECT(ADDRESS(7,COLUMN(Z:Z),4,1,Resumo_Horas!$A7)),0)*(((INDIRECT(ADDRESS(357,COLUMN(Z:Z),4,1,$A7))*14)/11)*(1+INDIRECT(ADDRESS(358,COLUMN(Z:Z),4,1,$A7)))),0)</f>
        <v>0</v>
      </c>
      <c r="Z7" cm="1">
        <f t="array" aca="1" ref="Z7" ca="1">IFERROR(IFERROR(Resumo_Horas!Z7/INDIRECT(ADDRESS(7,COLUMN(AA:AA),4,1,Resumo_Horas!$A7)),0)*(((INDIRECT(ADDRESS(357,COLUMN(AA:AA),4,1,$A7))*14)/11)*(1+INDIRECT(ADDRESS(358,COLUMN(AA:AA),4,1,$A7)))),0)</f>
        <v>0</v>
      </c>
      <c r="AA7" cm="1">
        <f t="array" aca="1" ref="AA7" ca="1">IFERROR(IFERROR(Resumo_Horas!AA7/INDIRECT(ADDRESS(7,COLUMN(AB:AB),4,1,Resumo_Horas!$A7)),0)*(((INDIRECT(ADDRESS(357,COLUMN(AB:AB),4,1,$A7))*14)/11)*(1+INDIRECT(ADDRESS(358,COLUMN(AB:AB),4,1,$A7)))),0)</f>
        <v>0</v>
      </c>
      <c r="AB7" cm="1">
        <f t="array" aca="1" ref="AB7" ca="1">IFERROR(IFERROR(Resumo_Horas!AB7/INDIRECT(ADDRESS(7,COLUMN(AC:AC),4,1,Resumo_Horas!$A7)),0)*(((INDIRECT(ADDRESS(357,COLUMN(AC:AC),4,1,$A7))*14)/11)*(1+INDIRECT(ADDRESS(358,COLUMN(AC:AC),4,1,$A7)))),0)</f>
        <v>0</v>
      </c>
      <c r="AC7" cm="1">
        <f t="array" aca="1" ref="AC7" ca="1">IFERROR(IFERROR(Resumo_Horas!AC7/INDIRECT(ADDRESS(7,COLUMN(AD:AD),4,1,Resumo_Horas!$A7)),0)*(((INDIRECT(ADDRESS(357,COLUMN(AD:AD),4,1,$A7))*14)/11)*(1+INDIRECT(ADDRESS(358,COLUMN(AD:AD),4,1,$A7)))),0)</f>
        <v>0</v>
      </c>
      <c r="AD7" cm="1">
        <f t="array" aca="1" ref="AD7" ca="1">IFERROR(IFERROR(Resumo_Horas!AD7/INDIRECT(ADDRESS(7,COLUMN(AE:AE),4,1,Resumo_Horas!$A7)),0)*(((INDIRECT(ADDRESS(357,COLUMN(AE:AE),4,1,$A7))*14)/11)*(1+INDIRECT(ADDRESS(358,COLUMN(AE:AE),4,1,$A7)))),0)</f>
        <v>0</v>
      </c>
      <c r="AE7" cm="1">
        <f t="array" aca="1" ref="AE7" ca="1">IFERROR(IFERROR(Resumo_Horas!AE7/INDIRECT(ADDRESS(7,COLUMN(AF:AF),4,1,Resumo_Horas!$A7)),0)*(((INDIRECT(ADDRESS(357,COLUMN(AF:AF),4,1,$A7))*14)/11)*(1+INDIRECT(ADDRESS(358,COLUMN(AF:AF),4,1,$A7)))),0)</f>
        <v>0</v>
      </c>
      <c r="AF7" cm="1">
        <f t="array" aca="1" ref="AF7" ca="1">IFERROR(IFERROR(Resumo_Horas!AF7/INDIRECT(ADDRESS(7,COLUMN(AG:AG),4,1,Resumo_Horas!$A7)),0)*(((INDIRECT(ADDRESS(357,COLUMN(AG:AG),4,1,$A7))*14)/11)*(1+INDIRECT(ADDRESS(358,COLUMN(AG:AG),4,1,$A7)))),0)</f>
        <v>0</v>
      </c>
      <c r="AG7" cm="1">
        <f t="array" aca="1" ref="AG7" ca="1">IFERROR(IFERROR(Resumo_Horas!AG7/INDIRECT(ADDRESS(7,COLUMN(AH:AH),4,1,Resumo_Horas!$A7)),0)*(((INDIRECT(ADDRESS(357,COLUMN(AH:AH),4,1,$A7))*14)/11)*(1+INDIRECT(ADDRESS(358,COLUMN(AH:AH),4,1,$A7)))),0)</f>
        <v>0</v>
      </c>
      <c r="AH7" cm="1">
        <f t="array" aca="1" ref="AH7" ca="1">IFERROR(IFERROR(Resumo_Horas!AH7/INDIRECT(ADDRESS(7,COLUMN(AI:AI),4,1,Resumo_Horas!$A7)),0)*(((INDIRECT(ADDRESS(357,COLUMN(AI:AI),4,1,$A7))*14)/11)*(1+INDIRECT(ADDRESS(358,COLUMN(AI:AI),4,1,$A7)))),0)</f>
        <v>0</v>
      </c>
      <c r="AI7" cm="1">
        <f t="array" aca="1" ref="AI7" ca="1">IFERROR(IFERROR(Resumo_Horas!AI7/INDIRECT(ADDRESS(7,COLUMN(AJ:AJ),4,1,Resumo_Horas!$A7)),0)*(((INDIRECT(ADDRESS(357,COLUMN(AJ:AJ),4,1,$A7))*14)/11)*(1+INDIRECT(ADDRESS(358,COLUMN(AJ:AJ),4,1,$A7)))),0)</f>
        <v>0</v>
      </c>
      <c r="AJ7" cm="1">
        <f t="array" aca="1" ref="AJ7" ca="1">IFERROR(IFERROR(Resumo_Horas!AJ7/INDIRECT(ADDRESS(7,COLUMN(AK:AK),4,1,Resumo_Horas!$A7)),0)*(((INDIRECT(ADDRESS(357,COLUMN(AK:AK),4,1,$A7))*14)/11)*(1+INDIRECT(ADDRESS(358,COLUMN(AK:AK),4,1,$A7)))),0)</f>
        <v>0</v>
      </c>
      <c r="AK7" cm="1">
        <f t="array" aca="1" ref="AK7" ca="1">IFERROR(IFERROR(Resumo_Horas!AK7/INDIRECT(ADDRESS(7,COLUMN(AL:AL),4,1,Resumo_Horas!$A7)),0)*(((INDIRECT(ADDRESS(357,COLUMN(AL:AL),4,1,$A7))*14)/11)*(1+INDIRECT(ADDRESS(358,COLUMN(AL:AL),4,1,$A7)))),0)</f>
        <v>0</v>
      </c>
      <c r="AL7" cm="1">
        <f t="array" aca="1" ref="AL7" ca="1">IFERROR(IFERROR(Resumo_Horas!AL7/INDIRECT(ADDRESS(7,COLUMN(AM:AM),4,1,Resumo_Horas!$A7)),0)*(((INDIRECT(ADDRESS(357,COLUMN(AM:AM),4,1,$A7))*14)/11)*(1+INDIRECT(ADDRESS(358,COLUMN(AM:AM),4,1,$A7)))),0)</f>
        <v>0</v>
      </c>
      <c r="AM7" cm="1">
        <f t="array" aca="1" ref="AM7" ca="1">IFERROR(IFERROR(Resumo_Horas!AM7/INDIRECT(ADDRESS(7,COLUMN(AN:AN),4,1,Resumo_Horas!$A7)),0)*(((INDIRECT(ADDRESS(357,COLUMN(AN:AN),4,1,$A7))*14)/11)*(1+INDIRECT(ADDRESS(358,COLUMN(AN:AN),4,1,$A7)))),0)</f>
        <v>0</v>
      </c>
      <c r="AN7" cm="1">
        <f t="array" aca="1" ref="AN7" ca="1">IFERROR(IFERROR(Resumo_Horas!AN7/INDIRECT(ADDRESS(7,COLUMN(AO:AO),4,1,Resumo_Horas!$A7)),0)*(((INDIRECT(ADDRESS(357,COLUMN(AO:AO),4,1,$A7))*14)/11)*(1+INDIRECT(ADDRESS(358,COLUMN(AO:AO),4,1,$A7)))),0)</f>
        <v>0</v>
      </c>
      <c r="AO7" cm="1">
        <f t="array" aca="1" ref="AO7" ca="1">IFERROR(IFERROR(Resumo_Horas!AO7/INDIRECT(ADDRESS(7,COLUMN(AP:AP),4,1,Resumo_Horas!$A7)),0)*(((INDIRECT(ADDRESS(357,COLUMN(AP:AP),4,1,$A7))*14)/11)*(1+INDIRECT(ADDRESS(358,COLUMN(AP:AP),4,1,$A7)))),0)</f>
        <v>0</v>
      </c>
      <c r="AP7" cm="1">
        <f t="array" aca="1" ref="AP7" ca="1">IFERROR(IFERROR(Resumo_Horas!AP7/INDIRECT(ADDRESS(7,COLUMN(AQ:AQ),4,1,Resumo_Horas!$A7)),0)*(((INDIRECT(ADDRESS(357,COLUMN(AQ:AQ),4,1,$A7))*14)/11)*(1+INDIRECT(ADDRESS(358,COLUMN(AQ:AQ),4,1,$A7)))),0)</f>
        <v>0</v>
      </c>
      <c r="AQ7" cm="1">
        <f t="array" aca="1" ref="AQ7" ca="1">IFERROR(IFERROR(Resumo_Horas!AQ7/INDIRECT(ADDRESS(7,COLUMN(AR:AR),4,1,Resumo_Horas!$A7)),0)*(((INDIRECT(ADDRESS(357,COLUMN(AR:AR),4,1,$A7))*14)/11)*(1+INDIRECT(ADDRESS(358,COLUMN(AR:AR),4,1,$A7)))),0)</f>
        <v>0</v>
      </c>
      <c r="AR7" cm="1">
        <f t="array" aca="1" ref="AR7" ca="1">IFERROR(IFERROR(Resumo_Horas!AR7/INDIRECT(ADDRESS(7,COLUMN(AS:AS),4,1,Resumo_Horas!$A7)),0)*(((INDIRECT(ADDRESS(357,COLUMN(AS:AS),4,1,$A7))*14)/11)*(1+INDIRECT(ADDRESS(358,COLUMN(AS:AS),4,1,$A7)))),0)</f>
        <v>0</v>
      </c>
      <c r="AS7" cm="1">
        <f t="array" aca="1" ref="AS7" ca="1">IFERROR(IFERROR(Resumo_Horas!AS7/INDIRECT(ADDRESS(7,COLUMN(AT:AT),4,1,Resumo_Horas!$A7)),0)*(((INDIRECT(ADDRESS(357,COLUMN(AT:AT),4,1,$A7))*14)/11)*(1+INDIRECT(ADDRESS(358,COLUMN(AT:AT),4,1,$A7)))),0)</f>
        <v>0</v>
      </c>
      <c r="AT7" cm="1">
        <f t="array" aca="1" ref="AT7" ca="1">IFERROR(IFERROR(Resumo_Horas!AT7/INDIRECT(ADDRESS(7,COLUMN(AU:AU),4,1,Resumo_Horas!$A7)),0)*(((INDIRECT(ADDRESS(357,COLUMN(AU:AU),4,1,$A7))*14)/11)*(1+INDIRECT(ADDRESS(358,COLUMN(AU:AU),4,1,$A7)))),0)</f>
        <v>0</v>
      </c>
      <c r="AU7" cm="1">
        <f t="array" aca="1" ref="AU7" ca="1">IFERROR(IFERROR(Resumo_Horas!AU7/INDIRECT(ADDRESS(7,COLUMN(AV:AV),4,1,Resumo_Horas!$A7)),0)*(((INDIRECT(ADDRESS(357,COLUMN(AV:AV),4,1,$A7))*14)/11)*(1+INDIRECT(ADDRESS(358,COLUMN(AV:AV),4,1,$A7)))),0)</f>
        <v>0</v>
      </c>
      <c r="AV7" cm="1">
        <f t="array" aca="1" ref="AV7" ca="1">IFERROR(IFERROR(Resumo_Horas!AV7/INDIRECT(ADDRESS(7,COLUMN(AW:AW),4,1,Resumo_Horas!$A7)),0)*(((INDIRECT(ADDRESS(357,COLUMN(AW:AW),4,1,$A7))*14)/11)*(1+INDIRECT(ADDRESS(358,COLUMN(AW:AW),4,1,$A7)))),0)</f>
        <v>0</v>
      </c>
      <c r="AW7" cm="1">
        <f t="array" aca="1" ref="AW7" ca="1">IFERROR(IFERROR(Resumo_Horas!AW7/INDIRECT(ADDRESS(7,COLUMN(AX:AX),4,1,Resumo_Horas!$A7)),0)*(((INDIRECT(ADDRESS(357,COLUMN(AX:AX),4,1,$A7))*14)/11)*(1+INDIRECT(ADDRESS(358,COLUMN(AX:AX),4,1,$A7)))),0)</f>
        <v>0</v>
      </c>
      <c r="AX7" cm="1">
        <f t="array" aca="1" ref="AX7" ca="1">IFERROR(IFERROR(Resumo_Horas!AX7/INDIRECT(ADDRESS(7,COLUMN(AY:AY),4,1,Resumo_Horas!$A7)),0)*(((INDIRECT(ADDRESS(357,COLUMN(AY:AY),4,1,$A7))*14)/11)*(1+INDIRECT(ADDRESS(358,COLUMN(AY:AY),4,1,$A7)))),0)</f>
        <v>0</v>
      </c>
      <c r="AY7" cm="1">
        <f t="array" aca="1" ref="AY7" ca="1">IFERROR(IFERROR(Resumo_Horas!AY7/INDIRECT(ADDRESS(7,COLUMN(AZ:AZ),4,1,Resumo_Horas!$A7)),0)*(((INDIRECT(ADDRESS(357,COLUMN(AZ:AZ),4,1,$A7))*14)/11)*(1+INDIRECT(ADDRESS(358,COLUMN(AZ:AZ),4,1,$A7)))),0)</f>
        <v>0</v>
      </c>
      <c r="AZ7" cm="1">
        <f t="array" aca="1" ref="AZ7" ca="1">IFERROR(IFERROR(Resumo_Horas!AZ7/INDIRECT(ADDRESS(7,COLUMN(BA:BA),4,1,Resumo_Horas!$A7)),0)*(((INDIRECT(ADDRESS(357,COLUMN(BA:BA),4,1,$A7))*14)/11)*(1+INDIRECT(ADDRESS(358,COLUMN(BA:BA),4,1,$A7)))),0)</f>
        <v>0</v>
      </c>
      <c r="BA7" cm="1">
        <f t="array" aca="1" ref="BA7" ca="1">IFERROR(IFERROR(Resumo_Horas!BA7/INDIRECT(ADDRESS(7,COLUMN(BB:BB),4,1,Resumo_Horas!$A7)),0)*(((INDIRECT(ADDRESS(357,COLUMN(BB:BB),4,1,$A7))*14)/11)*(1+INDIRECT(ADDRESS(358,COLUMN(BB:BB),4,1,$A7)))),0)</f>
        <v>0</v>
      </c>
      <c r="BB7" cm="1">
        <f t="array" aca="1" ref="BB7" ca="1">IFERROR(IFERROR(Resumo_Horas!BB7/INDIRECT(ADDRESS(7,COLUMN(BC:BC),4,1,Resumo_Horas!$A7)),0)*(((INDIRECT(ADDRESS(357,COLUMN(BC:BC),4,1,$A7))*14)/11)*(1+INDIRECT(ADDRESS(358,COLUMN(BC:BC),4,1,$A7)))),0)</f>
        <v>0</v>
      </c>
      <c r="BC7" cm="1">
        <f t="array" aca="1" ref="BC7" ca="1">IFERROR(IFERROR(Resumo_Horas!BC7/INDIRECT(ADDRESS(7,COLUMN(BD:BD),4,1,Resumo_Horas!$A7)),0)*(((INDIRECT(ADDRESS(357,COLUMN(BD:BD),4,1,$A7))*14)/11)*(1+INDIRECT(ADDRESS(358,COLUMN(BD:BD),4,1,$A7)))),0)</f>
        <v>0</v>
      </c>
      <c r="BD7" cm="1">
        <f t="array" aca="1" ref="BD7" ca="1">IFERROR(IFERROR(Resumo_Horas!BD7/INDIRECT(ADDRESS(7,COLUMN(BE:BE),4,1,Resumo_Horas!$A7)),0)*(((INDIRECT(ADDRESS(357,COLUMN(BE:BE),4,1,$A7))*14)/11)*(1+INDIRECT(ADDRESS(358,COLUMN(BE:BE),4,1,$A7)))),0)</f>
        <v>0</v>
      </c>
      <c r="BE7" cm="1">
        <f t="array" aca="1" ref="BE7" ca="1">IFERROR(IFERROR(Resumo_Horas!BE7/INDIRECT(ADDRESS(7,COLUMN(BF:BF),4,1,Resumo_Horas!$A7)),0)*(((INDIRECT(ADDRESS(357,COLUMN(BF:BF),4,1,$A7))*14)/11)*(1+INDIRECT(ADDRESS(358,COLUMN(BF:BF),4,1,$A7)))),0)</f>
        <v>0</v>
      </c>
      <c r="BF7" cm="1">
        <f t="array" aca="1" ref="BF7" ca="1">IFERROR(IFERROR(Resumo_Horas!BF7/INDIRECT(ADDRESS(7,COLUMN(BG:BG),4,1,Resumo_Horas!$A7)),0)*(((INDIRECT(ADDRESS(357,COLUMN(BG:BG),4,1,$A7))*14)/11)*(1+INDIRECT(ADDRESS(358,COLUMN(BG:BG),4,1,$A7)))),0)</f>
        <v>0</v>
      </c>
      <c r="BG7" cm="1">
        <f t="array" aca="1" ref="BG7" ca="1">IFERROR(IFERROR(Resumo_Horas!BG7/INDIRECT(ADDRESS(7,COLUMN(BH:BH),4,1,Resumo_Horas!$A7)),0)*(((INDIRECT(ADDRESS(357,COLUMN(BH:BH),4,1,$A7))*14)/11)*(1+INDIRECT(ADDRESS(358,COLUMN(BH:BH),4,1,$A7)))),0)</f>
        <v>0</v>
      </c>
      <c r="BH7" cm="1">
        <f t="array" aca="1" ref="BH7" ca="1">IFERROR(IFERROR(Resumo_Horas!BH7/INDIRECT(ADDRESS(7,COLUMN(BI:BI),4,1,Resumo_Horas!$A7)),0)*(((INDIRECT(ADDRESS(357,COLUMN(BI:BI),4,1,$A7))*14)/11)*(1+INDIRECT(ADDRESS(358,COLUMN(BI:BI),4,1,$A7)))),0)</f>
        <v>0</v>
      </c>
      <c r="BI7" cm="1">
        <f t="array" aca="1" ref="BI7" ca="1">IFERROR(IFERROR(Resumo_Horas!BI7/INDIRECT(ADDRESS(7,COLUMN(BJ:BJ),4,1,Resumo_Horas!$A7)),0)*(((INDIRECT(ADDRESS(357,COLUMN(BJ:BJ),4,1,$A7))*14)/11)*(1+INDIRECT(ADDRESS(358,COLUMN(BJ:BJ),4,1,$A7)))),0)</f>
        <v>0</v>
      </c>
      <c r="BJ7" cm="1">
        <f t="array" aca="1" ref="BJ7" ca="1">IFERROR(IFERROR(Resumo_Horas!BJ7/INDIRECT(ADDRESS(7,COLUMN(BK:BK),4,1,Resumo_Horas!$A7)),0)*(((INDIRECT(ADDRESS(357,COLUMN(BK:BK),4,1,$A7))*14)/11)*(1+INDIRECT(ADDRESS(358,COLUMN(BK:BK),4,1,$A7)))),0)</f>
        <v>0</v>
      </c>
      <c r="BK7" s="331" cm="1">
        <f t="array" aca="1" ref="BK7" ca="1">IFERROR(IFERROR(Resumo_Horas!BK7/INDIRECT(ADDRESS(7,COLUMN(BL:BL),4,1,Resumo_Horas!$A7)),0)*(((INDIRECT(ADDRESS(357,COLUMN(BL:BL),4,1,$A7))*14)/11)*(1+INDIRECT(ADDRESS(358,COLUMN(BL:BL),4,1,$A7)))),0)</f>
        <v>0</v>
      </c>
    </row>
    <row r="8" spans="1:63" x14ac:dyDescent="0.25">
      <c r="A8" s="330" t="str" cm="1">
        <f t="array" aca="1" ref="A8" ca="1">IF(INDIRECT(ADDRESS(9+QUOTIENT(ROW(A7)-1,20),4,4,1,"Equipa de projeto")) = 0,"", _xlfn.CONCAT(1 + QUOTIENT(ROW(A7)-1,20),". ", INDIRECT(ADDRESS(9+QUOTIENT(ROW(A7)-1,20),4,4,1,"Equipa de projeto"))))</f>
        <v/>
      </c>
      <c r="B8">
        <f>Atividades!$A$37</f>
        <v>0</v>
      </c>
      <c r="C8" s="123" t="s">
        <v>48</v>
      </c>
      <c r="D8" cm="1">
        <f t="array" aca="1" ref="D8" ca="1">IFERROR(IFERROR(Resumo_Horas!D8/INDIRECT(ADDRESS(7,COLUMN(E:E),4,1,Resumo_Horas!$A8)),0)*(((INDIRECT(ADDRESS(357,COLUMN(E:E),4,1,$A8))*14)/11)*(1+INDIRECT(ADDRESS(358,COLUMN(E:E),4,1,$A8)))),0)</f>
        <v>0</v>
      </c>
      <c r="E8" cm="1">
        <f t="array" aca="1" ref="E8" ca="1">IFERROR(IFERROR(Resumo_Horas!E8/INDIRECT(ADDRESS(7,COLUMN(F:F),4,1,Resumo_Horas!$A8)),0)*(((INDIRECT(ADDRESS(357,COLUMN(F:F),4,1,$A8))*14)/11)*(1+INDIRECT(ADDRESS(358,COLUMN(F:F),4,1,$A8)))),0)</f>
        <v>0</v>
      </c>
      <c r="F8" cm="1">
        <f t="array" aca="1" ref="F8" ca="1">IFERROR(IFERROR(Resumo_Horas!F8/INDIRECT(ADDRESS(7,COLUMN(G:G),4,1,Resumo_Horas!$A8)),0)*(((INDIRECT(ADDRESS(357,COLUMN(G:G),4,1,$A8))*14)/11)*(1+INDIRECT(ADDRESS(358,COLUMN(G:G),4,1,$A8)))),0)</f>
        <v>0</v>
      </c>
      <c r="G8" cm="1">
        <f t="array" aca="1" ref="G8" ca="1">IFERROR(IFERROR(Resumo_Horas!G8/INDIRECT(ADDRESS(7,COLUMN(H:H),4,1,Resumo_Horas!$A8)),0)*(((INDIRECT(ADDRESS(357,COLUMN(H:H),4,1,$A8))*14)/11)*(1+INDIRECT(ADDRESS(358,COLUMN(H:H),4,1,$A8)))),0)</f>
        <v>0</v>
      </c>
      <c r="H8" cm="1">
        <f t="array" aca="1" ref="H8" ca="1">IFERROR(IFERROR(Resumo_Horas!H8/INDIRECT(ADDRESS(7,COLUMN(I:I),4,1,Resumo_Horas!$A8)),0)*(((INDIRECT(ADDRESS(357,COLUMN(I:I),4,1,$A8))*14)/11)*(1+INDIRECT(ADDRESS(358,COLUMN(I:I),4,1,$A8)))),0)</f>
        <v>0</v>
      </c>
      <c r="I8" cm="1">
        <f t="array" aca="1" ref="I8" ca="1">IFERROR(IFERROR(Resumo_Horas!I8/INDIRECT(ADDRESS(7,COLUMN(J:J),4,1,Resumo_Horas!$A8)),0)*(((INDIRECT(ADDRESS(357,COLUMN(J:J),4,1,$A8))*14)/11)*(1+INDIRECT(ADDRESS(358,COLUMN(J:J),4,1,$A8)))),0)</f>
        <v>0</v>
      </c>
      <c r="J8" cm="1">
        <f t="array" aca="1" ref="J8" ca="1">IFERROR(IFERROR(Resumo_Horas!J8/INDIRECT(ADDRESS(7,COLUMN(K:K),4,1,Resumo_Horas!$A8)),0)*(((INDIRECT(ADDRESS(357,COLUMN(K:K),4,1,$A8))*14)/11)*(1+INDIRECT(ADDRESS(358,COLUMN(K:K),4,1,$A8)))),0)</f>
        <v>0</v>
      </c>
      <c r="K8" cm="1">
        <f t="array" aca="1" ref="K8" ca="1">IFERROR(IFERROR(Resumo_Horas!K8/INDIRECT(ADDRESS(7,COLUMN(L:L),4,1,Resumo_Horas!$A8)),0)*(((INDIRECT(ADDRESS(357,COLUMN(L:L),4,1,$A8))*14)/11)*(1+INDIRECT(ADDRESS(358,COLUMN(L:L),4,1,$A8)))),0)</f>
        <v>0</v>
      </c>
      <c r="L8" cm="1">
        <f t="array" aca="1" ref="L8" ca="1">IFERROR(IFERROR(Resumo_Horas!L8/INDIRECT(ADDRESS(7,COLUMN(M:M),4,1,Resumo_Horas!$A8)),0)*(((INDIRECT(ADDRESS(357,COLUMN(M:M),4,1,$A8))*14)/11)*(1+INDIRECT(ADDRESS(358,COLUMN(M:M),4,1,$A8)))),0)</f>
        <v>0</v>
      </c>
      <c r="M8" cm="1">
        <f t="array" aca="1" ref="M8" ca="1">IFERROR(IFERROR(Resumo_Horas!M8/INDIRECT(ADDRESS(7,COLUMN(N:N),4,1,Resumo_Horas!$A8)),0)*(((INDIRECT(ADDRESS(357,COLUMN(N:N),4,1,$A8))*14)/11)*(1+INDIRECT(ADDRESS(358,COLUMN(N:N),4,1,$A8)))),0)</f>
        <v>0</v>
      </c>
      <c r="N8" cm="1">
        <f t="array" aca="1" ref="N8" ca="1">IFERROR(IFERROR(Resumo_Horas!N8/INDIRECT(ADDRESS(7,COLUMN(O:O),4,1,Resumo_Horas!$A8)),0)*(((INDIRECT(ADDRESS(357,COLUMN(O:O),4,1,$A8))*14)/11)*(1+INDIRECT(ADDRESS(358,COLUMN(O:O),4,1,$A8)))),0)</f>
        <v>0</v>
      </c>
      <c r="O8" cm="1">
        <f t="array" aca="1" ref="O8" ca="1">IFERROR(IFERROR(Resumo_Horas!O8/INDIRECT(ADDRESS(7,COLUMN(P:P),4,1,Resumo_Horas!$A8)),0)*(((INDIRECT(ADDRESS(357,COLUMN(P:P),4,1,$A8))*14)/11)*(1+INDIRECT(ADDRESS(358,COLUMN(P:P),4,1,$A8)))),0)</f>
        <v>0</v>
      </c>
      <c r="P8" cm="1">
        <f t="array" aca="1" ref="P8" ca="1">IFERROR(IFERROR(Resumo_Horas!P8/INDIRECT(ADDRESS(7,COLUMN(Q:Q),4,1,Resumo_Horas!$A8)),0)*(((INDIRECT(ADDRESS(357,COLUMN(Q:Q),4,1,$A8))*14)/11)*(1+INDIRECT(ADDRESS(358,COLUMN(Q:Q),4,1,$A8)))),0)</f>
        <v>0</v>
      </c>
      <c r="Q8" cm="1">
        <f t="array" aca="1" ref="Q8" ca="1">IFERROR(IFERROR(Resumo_Horas!Q8/INDIRECT(ADDRESS(7,COLUMN(R:R),4,1,Resumo_Horas!$A8)),0)*(((INDIRECT(ADDRESS(357,COLUMN(R:R),4,1,$A8))*14)/11)*(1+INDIRECT(ADDRESS(358,COLUMN(R:R),4,1,$A8)))),0)</f>
        <v>0</v>
      </c>
      <c r="R8" cm="1">
        <f t="array" aca="1" ref="R8" ca="1">IFERROR(IFERROR(Resumo_Horas!R8/INDIRECT(ADDRESS(7,COLUMN(S:S),4,1,Resumo_Horas!$A8)),0)*(((INDIRECT(ADDRESS(357,COLUMN(S:S),4,1,$A8))*14)/11)*(1+INDIRECT(ADDRESS(358,COLUMN(S:S),4,1,$A8)))),0)</f>
        <v>0</v>
      </c>
      <c r="S8" cm="1">
        <f t="array" aca="1" ref="S8" ca="1">IFERROR(IFERROR(Resumo_Horas!S8/INDIRECT(ADDRESS(7,COLUMN(T:T),4,1,Resumo_Horas!$A8)),0)*(((INDIRECT(ADDRESS(357,COLUMN(T:T),4,1,$A8))*14)/11)*(1+INDIRECT(ADDRESS(358,COLUMN(T:T),4,1,$A8)))),0)</f>
        <v>0</v>
      </c>
      <c r="T8" cm="1">
        <f t="array" aca="1" ref="T8" ca="1">IFERROR(IFERROR(Resumo_Horas!T8/INDIRECT(ADDRESS(7,COLUMN(U:U),4,1,Resumo_Horas!$A8)),0)*(((INDIRECT(ADDRESS(357,COLUMN(U:U),4,1,$A8))*14)/11)*(1+INDIRECT(ADDRESS(358,COLUMN(U:U),4,1,$A8)))),0)</f>
        <v>0</v>
      </c>
      <c r="U8" cm="1">
        <f t="array" aca="1" ref="U8" ca="1">IFERROR(IFERROR(Resumo_Horas!U8/INDIRECT(ADDRESS(7,COLUMN(V:V),4,1,Resumo_Horas!$A8)),0)*(((INDIRECT(ADDRESS(357,COLUMN(V:V),4,1,$A8))*14)/11)*(1+INDIRECT(ADDRESS(358,COLUMN(V:V),4,1,$A8)))),0)</f>
        <v>0</v>
      </c>
      <c r="V8" cm="1">
        <f t="array" aca="1" ref="V8" ca="1">IFERROR(IFERROR(Resumo_Horas!V8/INDIRECT(ADDRESS(7,COLUMN(W:W),4,1,Resumo_Horas!$A8)),0)*(((INDIRECT(ADDRESS(357,COLUMN(W:W),4,1,$A8))*14)/11)*(1+INDIRECT(ADDRESS(358,COLUMN(W:W),4,1,$A8)))),0)</f>
        <v>0</v>
      </c>
      <c r="W8" cm="1">
        <f t="array" aca="1" ref="W8" ca="1">IFERROR(IFERROR(Resumo_Horas!W8/INDIRECT(ADDRESS(7,COLUMN(X:X),4,1,Resumo_Horas!$A8)),0)*(((INDIRECT(ADDRESS(357,COLUMN(X:X),4,1,$A8))*14)/11)*(1+INDIRECT(ADDRESS(358,COLUMN(X:X),4,1,$A8)))),0)</f>
        <v>0</v>
      </c>
      <c r="X8" cm="1">
        <f t="array" aca="1" ref="X8" ca="1">IFERROR(IFERROR(Resumo_Horas!X8/INDIRECT(ADDRESS(7,COLUMN(Y:Y),4,1,Resumo_Horas!$A8)),0)*(((INDIRECT(ADDRESS(357,COLUMN(Y:Y),4,1,$A8))*14)/11)*(1+INDIRECT(ADDRESS(358,COLUMN(Y:Y),4,1,$A8)))),0)</f>
        <v>0</v>
      </c>
      <c r="Y8" cm="1">
        <f t="array" aca="1" ref="Y8" ca="1">IFERROR(IFERROR(Resumo_Horas!Y8/INDIRECT(ADDRESS(7,COLUMN(Z:Z),4,1,Resumo_Horas!$A8)),0)*(((INDIRECT(ADDRESS(357,COLUMN(Z:Z),4,1,$A8))*14)/11)*(1+INDIRECT(ADDRESS(358,COLUMN(Z:Z),4,1,$A8)))),0)</f>
        <v>0</v>
      </c>
      <c r="Z8" cm="1">
        <f t="array" aca="1" ref="Z8" ca="1">IFERROR(IFERROR(Resumo_Horas!Z8/INDIRECT(ADDRESS(7,COLUMN(AA:AA),4,1,Resumo_Horas!$A8)),0)*(((INDIRECT(ADDRESS(357,COLUMN(AA:AA),4,1,$A8))*14)/11)*(1+INDIRECT(ADDRESS(358,COLUMN(AA:AA),4,1,$A8)))),0)</f>
        <v>0</v>
      </c>
      <c r="AA8" cm="1">
        <f t="array" aca="1" ref="AA8" ca="1">IFERROR(IFERROR(Resumo_Horas!AA8/INDIRECT(ADDRESS(7,COLUMN(AB:AB),4,1,Resumo_Horas!$A8)),0)*(((INDIRECT(ADDRESS(357,COLUMN(AB:AB),4,1,$A8))*14)/11)*(1+INDIRECT(ADDRESS(358,COLUMN(AB:AB),4,1,$A8)))),0)</f>
        <v>0</v>
      </c>
      <c r="AB8" cm="1">
        <f t="array" aca="1" ref="AB8" ca="1">IFERROR(IFERROR(Resumo_Horas!AB8/INDIRECT(ADDRESS(7,COLUMN(AC:AC),4,1,Resumo_Horas!$A8)),0)*(((INDIRECT(ADDRESS(357,COLUMN(AC:AC),4,1,$A8))*14)/11)*(1+INDIRECT(ADDRESS(358,COLUMN(AC:AC),4,1,$A8)))),0)</f>
        <v>0</v>
      </c>
      <c r="AC8" cm="1">
        <f t="array" aca="1" ref="AC8" ca="1">IFERROR(IFERROR(Resumo_Horas!AC8/INDIRECT(ADDRESS(7,COLUMN(AD:AD),4,1,Resumo_Horas!$A8)),0)*(((INDIRECT(ADDRESS(357,COLUMN(AD:AD),4,1,$A8))*14)/11)*(1+INDIRECT(ADDRESS(358,COLUMN(AD:AD),4,1,$A8)))),0)</f>
        <v>0</v>
      </c>
      <c r="AD8" cm="1">
        <f t="array" aca="1" ref="AD8" ca="1">IFERROR(IFERROR(Resumo_Horas!AD8/INDIRECT(ADDRESS(7,COLUMN(AE:AE),4,1,Resumo_Horas!$A8)),0)*(((INDIRECT(ADDRESS(357,COLUMN(AE:AE),4,1,$A8))*14)/11)*(1+INDIRECT(ADDRESS(358,COLUMN(AE:AE),4,1,$A8)))),0)</f>
        <v>0</v>
      </c>
      <c r="AE8" cm="1">
        <f t="array" aca="1" ref="AE8" ca="1">IFERROR(IFERROR(Resumo_Horas!AE8/INDIRECT(ADDRESS(7,COLUMN(AF:AF),4,1,Resumo_Horas!$A8)),0)*(((INDIRECT(ADDRESS(357,COLUMN(AF:AF),4,1,$A8))*14)/11)*(1+INDIRECT(ADDRESS(358,COLUMN(AF:AF),4,1,$A8)))),0)</f>
        <v>0</v>
      </c>
      <c r="AF8" cm="1">
        <f t="array" aca="1" ref="AF8" ca="1">IFERROR(IFERROR(Resumo_Horas!AF8/INDIRECT(ADDRESS(7,COLUMN(AG:AG),4,1,Resumo_Horas!$A8)),0)*(((INDIRECT(ADDRESS(357,COLUMN(AG:AG),4,1,$A8))*14)/11)*(1+INDIRECT(ADDRESS(358,COLUMN(AG:AG),4,1,$A8)))),0)</f>
        <v>0</v>
      </c>
      <c r="AG8" cm="1">
        <f t="array" aca="1" ref="AG8" ca="1">IFERROR(IFERROR(Resumo_Horas!AG8/INDIRECT(ADDRESS(7,COLUMN(AH:AH),4,1,Resumo_Horas!$A8)),0)*(((INDIRECT(ADDRESS(357,COLUMN(AH:AH),4,1,$A8))*14)/11)*(1+INDIRECT(ADDRESS(358,COLUMN(AH:AH),4,1,$A8)))),0)</f>
        <v>0</v>
      </c>
      <c r="AH8" cm="1">
        <f t="array" aca="1" ref="AH8" ca="1">IFERROR(IFERROR(Resumo_Horas!AH8/INDIRECT(ADDRESS(7,COLUMN(AI:AI),4,1,Resumo_Horas!$A8)),0)*(((INDIRECT(ADDRESS(357,COLUMN(AI:AI),4,1,$A8))*14)/11)*(1+INDIRECT(ADDRESS(358,COLUMN(AI:AI),4,1,$A8)))),0)</f>
        <v>0</v>
      </c>
      <c r="AI8" cm="1">
        <f t="array" aca="1" ref="AI8" ca="1">IFERROR(IFERROR(Resumo_Horas!AI8/INDIRECT(ADDRESS(7,COLUMN(AJ:AJ),4,1,Resumo_Horas!$A8)),0)*(((INDIRECT(ADDRESS(357,COLUMN(AJ:AJ),4,1,$A8))*14)/11)*(1+INDIRECT(ADDRESS(358,COLUMN(AJ:AJ),4,1,$A8)))),0)</f>
        <v>0</v>
      </c>
      <c r="AJ8" cm="1">
        <f t="array" aca="1" ref="AJ8" ca="1">IFERROR(IFERROR(Resumo_Horas!AJ8/INDIRECT(ADDRESS(7,COLUMN(AK:AK),4,1,Resumo_Horas!$A8)),0)*(((INDIRECT(ADDRESS(357,COLUMN(AK:AK),4,1,$A8))*14)/11)*(1+INDIRECT(ADDRESS(358,COLUMN(AK:AK),4,1,$A8)))),0)</f>
        <v>0</v>
      </c>
      <c r="AK8" cm="1">
        <f t="array" aca="1" ref="AK8" ca="1">IFERROR(IFERROR(Resumo_Horas!AK8/INDIRECT(ADDRESS(7,COLUMN(AL:AL),4,1,Resumo_Horas!$A8)),0)*(((INDIRECT(ADDRESS(357,COLUMN(AL:AL),4,1,$A8))*14)/11)*(1+INDIRECT(ADDRESS(358,COLUMN(AL:AL),4,1,$A8)))),0)</f>
        <v>0</v>
      </c>
      <c r="AL8" cm="1">
        <f t="array" aca="1" ref="AL8" ca="1">IFERROR(IFERROR(Resumo_Horas!AL8/INDIRECT(ADDRESS(7,COLUMN(AM:AM),4,1,Resumo_Horas!$A8)),0)*(((INDIRECT(ADDRESS(357,COLUMN(AM:AM),4,1,$A8))*14)/11)*(1+INDIRECT(ADDRESS(358,COLUMN(AM:AM),4,1,$A8)))),0)</f>
        <v>0</v>
      </c>
      <c r="AM8" cm="1">
        <f t="array" aca="1" ref="AM8" ca="1">IFERROR(IFERROR(Resumo_Horas!AM8/INDIRECT(ADDRESS(7,COLUMN(AN:AN),4,1,Resumo_Horas!$A8)),0)*(((INDIRECT(ADDRESS(357,COLUMN(AN:AN),4,1,$A8))*14)/11)*(1+INDIRECT(ADDRESS(358,COLUMN(AN:AN),4,1,$A8)))),0)</f>
        <v>0</v>
      </c>
      <c r="AN8" cm="1">
        <f t="array" aca="1" ref="AN8" ca="1">IFERROR(IFERROR(Resumo_Horas!AN8/INDIRECT(ADDRESS(7,COLUMN(AO:AO),4,1,Resumo_Horas!$A8)),0)*(((INDIRECT(ADDRESS(357,COLUMN(AO:AO),4,1,$A8))*14)/11)*(1+INDIRECT(ADDRESS(358,COLUMN(AO:AO),4,1,$A8)))),0)</f>
        <v>0</v>
      </c>
      <c r="AO8" cm="1">
        <f t="array" aca="1" ref="AO8" ca="1">IFERROR(IFERROR(Resumo_Horas!AO8/INDIRECT(ADDRESS(7,COLUMN(AP:AP),4,1,Resumo_Horas!$A8)),0)*(((INDIRECT(ADDRESS(357,COLUMN(AP:AP),4,1,$A8))*14)/11)*(1+INDIRECT(ADDRESS(358,COLUMN(AP:AP),4,1,$A8)))),0)</f>
        <v>0</v>
      </c>
      <c r="AP8" cm="1">
        <f t="array" aca="1" ref="AP8" ca="1">IFERROR(IFERROR(Resumo_Horas!AP8/INDIRECT(ADDRESS(7,COLUMN(AQ:AQ),4,1,Resumo_Horas!$A8)),0)*(((INDIRECT(ADDRESS(357,COLUMN(AQ:AQ),4,1,$A8))*14)/11)*(1+INDIRECT(ADDRESS(358,COLUMN(AQ:AQ),4,1,$A8)))),0)</f>
        <v>0</v>
      </c>
      <c r="AQ8" cm="1">
        <f t="array" aca="1" ref="AQ8" ca="1">IFERROR(IFERROR(Resumo_Horas!AQ8/INDIRECT(ADDRESS(7,COLUMN(AR:AR),4,1,Resumo_Horas!$A8)),0)*(((INDIRECT(ADDRESS(357,COLUMN(AR:AR),4,1,$A8))*14)/11)*(1+INDIRECT(ADDRESS(358,COLUMN(AR:AR),4,1,$A8)))),0)</f>
        <v>0</v>
      </c>
      <c r="AR8" cm="1">
        <f t="array" aca="1" ref="AR8" ca="1">IFERROR(IFERROR(Resumo_Horas!AR8/INDIRECT(ADDRESS(7,COLUMN(AS:AS),4,1,Resumo_Horas!$A8)),0)*(((INDIRECT(ADDRESS(357,COLUMN(AS:AS),4,1,$A8))*14)/11)*(1+INDIRECT(ADDRESS(358,COLUMN(AS:AS),4,1,$A8)))),0)</f>
        <v>0</v>
      </c>
      <c r="AS8" cm="1">
        <f t="array" aca="1" ref="AS8" ca="1">IFERROR(IFERROR(Resumo_Horas!AS8/INDIRECT(ADDRESS(7,COLUMN(AT:AT),4,1,Resumo_Horas!$A8)),0)*(((INDIRECT(ADDRESS(357,COLUMN(AT:AT),4,1,$A8))*14)/11)*(1+INDIRECT(ADDRESS(358,COLUMN(AT:AT),4,1,$A8)))),0)</f>
        <v>0</v>
      </c>
      <c r="AT8" cm="1">
        <f t="array" aca="1" ref="AT8" ca="1">IFERROR(IFERROR(Resumo_Horas!AT8/INDIRECT(ADDRESS(7,COLUMN(AU:AU),4,1,Resumo_Horas!$A8)),0)*(((INDIRECT(ADDRESS(357,COLUMN(AU:AU),4,1,$A8))*14)/11)*(1+INDIRECT(ADDRESS(358,COLUMN(AU:AU),4,1,$A8)))),0)</f>
        <v>0</v>
      </c>
      <c r="AU8" cm="1">
        <f t="array" aca="1" ref="AU8" ca="1">IFERROR(IFERROR(Resumo_Horas!AU8/INDIRECT(ADDRESS(7,COLUMN(AV:AV),4,1,Resumo_Horas!$A8)),0)*(((INDIRECT(ADDRESS(357,COLUMN(AV:AV),4,1,$A8))*14)/11)*(1+INDIRECT(ADDRESS(358,COLUMN(AV:AV),4,1,$A8)))),0)</f>
        <v>0</v>
      </c>
      <c r="AV8" cm="1">
        <f t="array" aca="1" ref="AV8" ca="1">IFERROR(IFERROR(Resumo_Horas!AV8/INDIRECT(ADDRESS(7,COLUMN(AW:AW),4,1,Resumo_Horas!$A8)),0)*(((INDIRECT(ADDRESS(357,COLUMN(AW:AW),4,1,$A8))*14)/11)*(1+INDIRECT(ADDRESS(358,COLUMN(AW:AW),4,1,$A8)))),0)</f>
        <v>0</v>
      </c>
      <c r="AW8" cm="1">
        <f t="array" aca="1" ref="AW8" ca="1">IFERROR(IFERROR(Resumo_Horas!AW8/INDIRECT(ADDRESS(7,COLUMN(AX:AX),4,1,Resumo_Horas!$A8)),0)*(((INDIRECT(ADDRESS(357,COLUMN(AX:AX),4,1,$A8))*14)/11)*(1+INDIRECT(ADDRESS(358,COLUMN(AX:AX),4,1,$A8)))),0)</f>
        <v>0</v>
      </c>
      <c r="AX8" cm="1">
        <f t="array" aca="1" ref="AX8" ca="1">IFERROR(IFERROR(Resumo_Horas!AX8/INDIRECT(ADDRESS(7,COLUMN(AY:AY),4,1,Resumo_Horas!$A8)),0)*(((INDIRECT(ADDRESS(357,COLUMN(AY:AY),4,1,$A8))*14)/11)*(1+INDIRECT(ADDRESS(358,COLUMN(AY:AY),4,1,$A8)))),0)</f>
        <v>0</v>
      </c>
      <c r="AY8" cm="1">
        <f t="array" aca="1" ref="AY8" ca="1">IFERROR(IFERROR(Resumo_Horas!AY8/INDIRECT(ADDRESS(7,COLUMN(AZ:AZ),4,1,Resumo_Horas!$A8)),0)*(((INDIRECT(ADDRESS(357,COLUMN(AZ:AZ),4,1,$A8))*14)/11)*(1+INDIRECT(ADDRESS(358,COLUMN(AZ:AZ),4,1,$A8)))),0)</f>
        <v>0</v>
      </c>
      <c r="AZ8" cm="1">
        <f t="array" aca="1" ref="AZ8" ca="1">IFERROR(IFERROR(Resumo_Horas!AZ8/INDIRECT(ADDRESS(7,COLUMN(BA:BA),4,1,Resumo_Horas!$A8)),0)*(((INDIRECT(ADDRESS(357,COLUMN(BA:BA),4,1,$A8))*14)/11)*(1+INDIRECT(ADDRESS(358,COLUMN(BA:BA),4,1,$A8)))),0)</f>
        <v>0</v>
      </c>
      <c r="BA8" cm="1">
        <f t="array" aca="1" ref="BA8" ca="1">IFERROR(IFERROR(Resumo_Horas!BA8/INDIRECT(ADDRESS(7,COLUMN(BB:BB),4,1,Resumo_Horas!$A8)),0)*(((INDIRECT(ADDRESS(357,COLUMN(BB:BB),4,1,$A8))*14)/11)*(1+INDIRECT(ADDRESS(358,COLUMN(BB:BB),4,1,$A8)))),0)</f>
        <v>0</v>
      </c>
      <c r="BB8" cm="1">
        <f t="array" aca="1" ref="BB8" ca="1">IFERROR(IFERROR(Resumo_Horas!BB8/INDIRECT(ADDRESS(7,COLUMN(BC:BC),4,1,Resumo_Horas!$A8)),0)*(((INDIRECT(ADDRESS(357,COLUMN(BC:BC),4,1,$A8))*14)/11)*(1+INDIRECT(ADDRESS(358,COLUMN(BC:BC),4,1,$A8)))),0)</f>
        <v>0</v>
      </c>
      <c r="BC8" cm="1">
        <f t="array" aca="1" ref="BC8" ca="1">IFERROR(IFERROR(Resumo_Horas!BC8/INDIRECT(ADDRESS(7,COLUMN(BD:BD),4,1,Resumo_Horas!$A8)),0)*(((INDIRECT(ADDRESS(357,COLUMN(BD:BD),4,1,$A8))*14)/11)*(1+INDIRECT(ADDRESS(358,COLUMN(BD:BD),4,1,$A8)))),0)</f>
        <v>0</v>
      </c>
      <c r="BD8" cm="1">
        <f t="array" aca="1" ref="BD8" ca="1">IFERROR(IFERROR(Resumo_Horas!BD8/INDIRECT(ADDRESS(7,COLUMN(BE:BE),4,1,Resumo_Horas!$A8)),0)*(((INDIRECT(ADDRESS(357,COLUMN(BE:BE),4,1,$A8))*14)/11)*(1+INDIRECT(ADDRESS(358,COLUMN(BE:BE),4,1,$A8)))),0)</f>
        <v>0</v>
      </c>
      <c r="BE8" cm="1">
        <f t="array" aca="1" ref="BE8" ca="1">IFERROR(IFERROR(Resumo_Horas!BE8/INDIRECT(ADDRESS(7,COLUMN(BF:BF),4,1,Resumo_Horas!$A8)),0)*(((INDIRECT(ADDRESS(357,COLUMN(BF:BF),4,1,$A8))*14)/11)*(1+INDIRECT(ADDRESS(358,COLUMN(BF:BF),4,1,$A8)))),0)</f>
        <v>0</v>
      </c>
      <c r="BF8" cm="1">
        <f t="array" aca="1" ref="BF8" ca="1">IFERROR(IFERROR(Resumo_Horas!BF8/INDIRECT(ADDRESS(7,COLUMN(BG:BG),4,1,Resumo_Horas!$A8)),0)*(((INDIRECT(ADDRESS(357,COLUMN(BG:BG),4,1,$A8))*14)/11)*(1+INDIRECT(ADDRESS(358,COLUMN(BG:BG),4,1,$A8)))),0)</f>
        <v>0</v>
      </c>
      <c r="BG8" cm="1">
        <f t="array" aca="1" ref="BG8" ca="1">IFERROR(IFERROR(Resumo_Horas!BG8/INDIRECT(ADDRESS(7,COLUMN(BH:BH),4,1,Resumo_Horas!$A8)),0)*(((INDIRECT(ADDRESS(357,COLUMN(BH:BH),4,1,$A8))*14)/11)*(1+INDIRECT(ADDRESS(358,COLUMN(BH:BH),4,1,$A8)))),0)</f>
        <v>0</v>
      </c>
      <c r="BH8" cm="1">
        <f t="array" aca="1" ref="BH8" ca="1">IFERROR(IFERROR(Resumo_Horas!BH8/INDIRECT(ADDRESS(7,COLUMN(BI:BI),4,1,Resumo_Horas!$A8)),0)*(((INDIRECT(ADDRESS(357,COLUMN(BI:BI),4,1,$A8))*14)/11)*(1+INDIRECT(ADDRESS(358,COLUMN(BI:BI),4,1,$A8)))),0)</f>
        <v>0</v>
      </c>
      <c r="BI8" cm="1">
        <f t="array" aca="1" ref="BI8" ca="1">IFERROR(IFERROR(Resumo_Horas!BI8/INDIRECT(ADDRESS(7,COLUMN(BJ:BJ),4,1,Resumo_Horas!$A8)),0)*(((INDIRECT(ADDRESS(357,COLUMN(BJ:BJ),4,1,$A8))*14)/11)*(1+INDIRECT(ADDRESS(358,COLUMN(BJ:BJ),4,1,$A8)))),0)</f>
        <v>0</v>
      </c>
      <c r="BJ8" cm="1">
        <f t="array" aca="1" ref="BJ8" ca="1">IFERROR(IFERROR(Resumo_Horas!BJ8/INDIRECT(ADDRESS(7,COLUMN(BK:BK),4,1,Resumo_Horas!$A8)),0)*(((INDIRECT(ADDRESS(357,COLUMN(BK:BK),4,1,$A8))*14)/11)*(1+INDIRECT(ADDRESS(358,COLUMN(BK:BK),4,1,$A8)))),0)</f>
        <v>0</v>
      </c>
      <c r="BK8" s="331" cm="1">
        <f t="array" aca="1" ref="BK8" ca="1">IFERROR(IFERROR(Resumo_Horas!BK8/INDIRECT(ADDRESS(7,COLUMN(BL:BL),4,1,Resumo_Horas!$A8)),0)*(((INDIRECT(ADDRESS(357,COLUMN(BL:BL),4,1,$A8))*14)/11)*(1+INDIRECT(ADDRESS(358,COLUMN(BL:BL),4,1,$A8)))),0)</f>
        <v>0</v>
      </c>
    </row>
    <row r="9" spans="1:63" x14ac:dyDescent="0.25">
      <c r="A9" s="330" t="str" cm="1">
        <f t="array" aca="1" ref="A9" ca="1">IF(INDIRECT(ADDRESS(9+QUOTIENT(ROW(A8)-1,20),4,4,1,"Equipa de projeto")) = 0,"", _xlfn.CONCAT(1 + QUOTIENT(ROW(A8)-1,20),". ", INDIRECT(ADDRESS(9+QUOTIENT(ROW(A8)-1,20),4,4,1,"Equipa de projeto"))))</f>
        <v/>
      </c>
      <c r="B9">
        <f>Atividades!$A$37</f>
        <v>0</v>
      </c>
      <c r="C9" s="123" t="s">
        <v>49</v>
      </c>
      <c r="D9" cm="1">
        <f t="array" aca="1" ref="D9" ca="1">IFERROR(IFERROR(Resumo_Horas!D9/INDIRECT(ADDRESS(7,COLUMN(E:E),4,1,Resumo_Horas!$A9)),0)*(((INDIRECT(ADDRESS(357,COLUMN(E:E),4,1,$A9))*14)/11)*(1+INDIRECT(ADDRESS(358,COLUMN(E:E),4,1,$A9)))),0)</f>
        <v>0</v>
      </c>
      <c r="E9" cm="1">
        <f t="array" aca="1" ref="E9" ca="1">IFERROR(IFERROR(Resumo_Horas!E9/INDIRECT(ADDRESS(7,COLUMN(F:F),4,1,Resumo_Horas!$A9)),0)*(((INDIRECT(ADDRESS(357,COLUMN(F:F),4,1,$A9))*14)/11)*(1+INDIRECT(ADDRESS(358,COLUMN(F:F),4,1,$A9)))),0)</f>
        <v>0</v>
      </c>
      <c r="F9" cm="1">
        <f t="array" aca="1" ref="F9" ca="1">IFERROR(IFERROR(Resumo_Horas!F9/INDIRECT(ADDRESS(7,COLUMN(G:G),4,1,Resumo_Horas!$A9)),0)*(((INDIRECT(ADDRESS(357,COLUMN(G:G),4,1,$A9))*14)/11)*(1+INDIRECT(ADDRESS(358,COLUMN(G:G),4,1,$A9)))),0)</f>
        <v>0</v>
      </c>
      <c r="G9" cm="1">
        <f t="array" aca="1" ref="G9" ca="1">IFERROR(IFERROR(Resumo_Horas!G9/INDIRECT(ADDRESS(7,COLUMN(H:H),4,1,Resumo_Horas!$A9)),0)*(((INDIRECT(ADDRESS(357,COLUMN(H:H),4,1,$A9))*14)/11)*(1+INDIRECT(ADDRESS(358,COLUMN(H:H),4,1,$A9)))),0)</f>
        <v>0</v>
      </c>
      <c r="H9" cm="1">
        <f t="array" aca="1" ref="H9" ca="1">IFERROR(IFERROR(Resumo_Horas!H9/INDIRECT(ADDRESS(7,COLUMN(I:I),4,1,Resumo_Horas!$A9)),0)*(((INDIRECT(ADDRESS(357,COLUMN(I:I),4,1,$A9))*14)/11)*(1+INDIRECT(ADDRESS(358,COLUMN(I:I),4,1,$A9)))),0)</f>
        <v>0</v>
      </c>
      <c r="I9" cm="1">
        <f t="array" aca="1" ref="I9" ca="1">IFERROR(IFERROR(Resumo_Horas!I9/INDIRECT(ADDRESS(7,COLUMN(J:J),4,1,Resumo_Horas!$A9)),0)*(((INDIRECT(ADDRESS(357,COLUMN(J:J),4,1,$A9))*14)/11)*(1+INDIRECT(ADDRESS(358,COLUMN(J:J),4,1,$A9)))),0)</f>
        <v>0</v>
      </c>
      <c r="J9" cm="1">
        <f t="array" aca="1" ref="J9" ca="1">IFERROR(IFERROR(Resumo_Horas!J9/INDIRECT(ADDRESS(7,COLUMN(K:K),4,1,Resumo_Horas!$A9)),0)*(((INDIRECT(ADDRESS(357,COLUMN(K:K),4,1,$A9))*14)/11)*(1+INDIRECT(ADDRESS(358,COLUMN(K:K),4,1,$A9)))),0)</f>
        <v>0</v>
      </c>
      <c r="K9" cm="1">
        <f t="array" aca="1" ref="K9" ca="1">IFERROR(IFERROR(Resumo_Horas!K9/INDIRECT(ADDRESS(7,COLUMN(L:L),4,1,Resumo_Horas!$A9)),0)*(((INDIRECT(ADDRESS(357,COLUMN(L:L),4,1,$A9))*14)/11)*(1+INDIRECT(ADDRESS(358,COLUMN(L:L),4,1,$A9)))),0)</f>
        <v>0</v>
      </c>
      <c r="L9" cm="1">
        <f t="array" aca="1" ref="L9" ca="1">IFERROR(IFERROR(Resumo_Horas!L9/INDIRECT(ADDRESS(7,COLUMN(M:M),4,1,Resumo_Horas!$A9)),0)*(((INDIRECT(ADDRESS(357,COLUMN(M:M),4,1,$A9))*14)/11)*(1+INDIRECT(ADDRESS(358,COLUMN(M:M),4,1,$A9)))),0)</f>
        <v>0</v>
      </c>
      <c r="M9" cm="1">
        <f t="array" aca="1" ref="M9" ca="1">IFERROR(IFERROR(Resumo_Horas!M9/INDIRECT(ADDRESS(7,COLUMN(N:N),4,1,Resumo_Horas!$A9)),0)*(((INDIRECT(ADDRESS(357,COLUMN(N:N),4,1,$A9))*14)/11)*(1+INDIRECT(ADDRESS(358,COLUMN(N:N),4,1,$A9)))),0)</f>
        <v>0</v>
      </c>
      <c r="N9" cm="1">
        <f t="array" aca="1" ref="N9" ca="1">IFERROR(IFERROR(Resumo_Horas!N9/INDIRECT(ADDRESS(7,COLUMN(O:O),4,1,Resumo_Horas!$A9)),0)*(((INDIRECT(ADDRESS(357,COLUMN(O:O),4,1,$A9))*14)/11)*(1+INDIRECT(ADDRESS(358,COLUMN(O:O),4,1,$A9)))),0)</f>
        <v>0</v>
      </c>
      <c r="O9" cm="1">
        <f t="array" aca="1" ref="O9" ca="1">IFERROR(IFERROR(Resumo_Horas!O9/INDIRECT(ADDRESS(7,COLUMN(P:P),4,1,Resumo_Horas!$A9)),0)*(((INDIRECT(ADDRESS(357,COLUMN(P:P),4,1,$A9))*14)/11)*(1+INDIRECT(ADDRESS(358,COLUMN(P:P),4,1,$A9)))),0)</f>
        <v>0</v>
      </c>
      <c r="P9" cm="1">
        <f t="array" aca="1" ref="P9" ca="1">IFERROR(IFERROR(Resumo_Horas!P9/INDIRECT(ADDRESS(7,COLUMN(Q:Q),4,1,Resumo_Horas!$A9)),0)*(((INDIRECT(ADDRESS(357,COLUMN(Q:Q),4,1,$A9))*14)/11)*(1+INDIRECT(ADDRESS(358,COLUMN(Q:Q),4,1,$A9)))),0)</f>
        <v>0</v>
      </c>
      <c r="Q9" cm="1">
        <f t="array" aca="1" ref="Q9" ca="1">IFERROR(IFERROR(Resumo_Horas!Q9/INDIRECT(ADDRESS(7,COLUMN(R:R),4,1,Resumo_Horas!$A9)),0)*(((INDIRECT(ADDRESS(357,COLUMN(R:R),4,1,$A9))*14)/11)*(1+INDIRECT(ADDRESS(358,COLUMN(R:R),4,1,$A9)))),0)</f>
        <v>0</v>
      </c>
      <c r="R9" cm="1">
        <f t="array" aca="1" ref="R9" ca="1">IFERROR(IFERROR(Resumo_Horas!R9/INDIRECT(ADDRESS(7,COLUMN(S:S),4,1,Resumo_Horas!$A9)),0)*(((INDIRECT(ADDRESS(357,COLUMN(S:S),4,1,$A9))*14)/11)*(1+INDIRECT(ADDRESS(358,COLUMN(S:S),4,1,$A9)))),0)</f>
        <v>0</v>
      </c>
      <c r="S9" cm="1">
        <f t="array" aca="1" ref="S9" ca="1">IFERROR(IFERROR(Resumo_Horas!S9/INDIRECT(ADDRESS(7,COLUMN(T:T),4,1,Resumo_Horas!$A9)),0)*(((INDIRECT(ADDRESS(357,COLUMN(T:T),4,1,$A9))*14)/11)*(1+INDIRECT(ADDRESS(358,COLUMN(T:T),4,1,$A9)))),0)</f>
        <v>0</v>
      </c>
      <c r="T9" cm="1">
        <f t="array" aca="1" ref="T9" ca="1">IFERROR(IFERROR(Resumo_Horas!T9/INDIRECT(ADDRESS(7,COLUMN(U:U),4,1,Resumo_Horas!$A9)),0)*(((INDIRECT(ADDRESS(357,COLUMN(U:U),4,1,$A9))*14)/11)*(1+INDIRECT(ADDRESS(358,COLUMN(U:U),4,1,$A9)))),0)</f>
        <v>0</v>
      </c>
      <c r="U9" cm="1">
        <f t="array" aca="1" ref="U9" ca="1">IFERROR(IFERROR(Resumo_Horas!U9/INDIRECT(ADDRESS(7,COLUMN(V:V),4,1,Resumo_Horas!$A9)),0)*(((INDIRECT(ADDRESS(357,COLUMN(V:V),4,1,$A9))*14)/11)*(1+INDIRECT(ADDRESS(358,COLUMN(V:V),4,1,$A9)))),0)</f>
        <v>0</v>
      </c>
      <c r="V9" cm="1">
        <f t="array" aca="1" ref="V9" ca="1">IFERROR(IFERROR(Resumo_Horas!V9/INDIRECT(ADDRESS(7,COLUMN(W:W),4,1,Resumo_Horas!$A9)),0)*(((INDIRECT(ADDRESS(357,COLUMN(W:W),4,1,$A9))*14)/11)*(1+INDIRECT(ADDRESS(358,COLUMN(W:W),4,1,$A9)))),0)</f>
        <v>0</v>
      </c>
      <c r="W9" cm="1">
        <f t="array" aca="1" ref="W9" ca="1">IFERROR(IFERROR(Resumo_Horas!W9/INDIRECT(ADDRESS(7,COLUMN(X:X),4,1,Resumo_Horas!$A9)),0)*(((INDIRECT(ADDRESS(357,COLUMN(X:X),4,1,$A9))*14)/11)*(1+INDIRECT(ADDRESS(358,COLUMN(X:X),4,1,$A9)))),0)</f>
        <v>0</v>
      </c>
      <c r="X9" cm="1">
        <f t="array" aca="1" ref="X9" ca="1">IFERROR(IFERROR(Resumo_Horas!X9/INDIRECT(ADDRESS(7,COLUMN(Y:Y),4,1,Resumo_Horas!$A9)),0)*(((INDIRECT(ADDRESS(357,COLUMN(Y:Y),4,1,$A9))*14)/11)*(1+INDIRECT(ADDRESS(358,COLUMN(Y:Y),4,1,$A9)))),0)</f>
        <v>0</v>
      </c>
      <c r="Y9" cm="1">
        <f t="array" aca="1" ref="Y9" ca="1">IFERROR(IFERROR(Resumo_Horas!Y9/INDIRECT(ADDRESS(7,COLUMN(Z:Z),4,1,Resumo_Horas!$A9)),0)*(((INDIRECT(ADDRESS(357,COLUMN(Z:Z),4,1,$A9))*14)/11)*(1+INDIRECT(ADDRESS(358,COLUMN(Z:Z),4,1,$A9)))),0)</f>
        <v>0</v>
      </c>
      <c r="Z9" cm="1">
        <f t="array" aca="1" ref="Z9" ca="1">IFERROR(IFERROR(Resumo_Horas!Z9/INDIRECT(ADDRESS(7,COLUMN(AA:AA),4,1,Resumo_Horas!$A9)),0)*(((INDIRECT(ADDRESS(357,COLUMN(AA:AA),4,1,$A9))*14)/11)*(1+INDIRECT(ADDRESS(358,COLUMN(AA:AA),4,1,$A9)))),0)</f>
        <v>0</v>
      </c>
      <c r="AA9" cm="1">
        <f t="array" aca="1" ref="AA9" ca="1">IFERROR(IFERROR(Resumo_Horas!AA9/INDIRECT(ADDRESS(7,COLUMN(AB:AB),4,1,Resumo_Horas!$A9)),0)*(((INDIRECT(ADDRESS(357,COLUMN(AB:AB),4,1,$A9))*14)/11)*(1+INDIRECT(ADDRESS(358,COLUMN(AB:AB),4,1,$A9)))),0)</f>
        <v>0</v>
      </c>
      <c r="AB9" cm="1">
        <f t="array" aca="1" ref="AB9" ca="1">IFERROR(IFERROR(Resumo_Horas!AB9/INDIRECT(ADDRESS(7,COLUMN(AC:AC),4,1,Resumo_Horas!$A9)),0)*(((INDIRECT(ADDRESS(357,COLUMN(AC:AC),4,1,$A9))*14)/11)*(1+INDIRECT(ADDRESS(358,COLUMN(AC:AC),4,1,$A9)))),0)</f>
        <v>0</v>
      </c>
      <c r="AC9" cm="1">
        <f t="array" aca="1" ref="AC9" ca="1">IFERROR(IFERROR(Resumo_Horas!AC9/INDIRECT(ADDRESS(7,COLUMN(AD:AD),4,1,Resumo_Horas!$A9)),0)*(((INDIRECT(ADDRESS(357,COLUMN(AD:AD),4,1,$A9))*14)/11)*(1+INDIRECT(ADDRESS(358,COLUMN(AD:AD),4,1,$A9)))),0)</f>
        <v>0</v>
      </c>
      <c r="AD9" cm="1">
        <f t="array" aca="1" ref="AD9" ca="1">IFERROR(IFERROR(Resumo_Horas!AD9/INDIRECT(ADDRESS(7,COLUMN(AE:AE),4,1,Resumo_Horas!$A9)),0)*(((INDIRECT(ADDRESS(357,COLUMN(AE:AE),4,1,$A9))*14)/11)*(1+INDIRECT(ADDRESS(358,COLUMN(AE:AE),4,1,$A9)))),0)</f>
        <v>0</v>
      </c>
      <c r="AE9" cm="1">
        <f t="array" aca="1" ref="AE9" ca="1">IFERROR(IFERROR(Resumo_Horas!AE9/INDIRECT(ADDRESS(7,COLUMN(AF:AF),4,1,Resumo_Horas!$A9)),0)*(((INDIRECT(ADDRESS(357,COLUMN(AF:AF),4,1,$A9))*14)/11)*(1+INDIRECT(ADDRESS(358,COLUMN(AF:AF),4,1,$A9)))),0)</f>
        <v>0</v>
      </c>
      <c r="AF9" cm="1">
        <f t="array" aca="1" ref="AF9" ca="1">IFERROR(IFERROR(Resumo_Horas!AF9/INDIRECT(ADDRESS(7,COLUMN(AG:AG),4,1,Resumo_Horas!$A9)),0)*(((INDIRECT(ADDRESS(357,COLUMN(AG:AG),4,1,$A9))*14)/11)*(1+INDIRECT(ADDRESS(358,COLUMN(AG:AG),4,1,$A9)))),0)</f>
        <v>0</v>
      </c>
      <c r="AG9" cm="1">
        <f t="array" aca="1" ref="AG9" ca="1">IFERROR(IFERROR(Resumo_Horas!AG9/INDIRECT(ADDRESS(7,COLUMN(AH:AH),4,1,Resumo_Horas!$A9)),0)*(((INDIRECT(ADDRESS(357,COLUMN(AH:AH),4,1,$A9))*14)/11)*(1+INDIRECT(ADDRESS(358,COLUMN(AH:AH),4,1,$A9)))),0)</f>
        <v>0</v>
      </c>
      <c r="AH9" cm="1">
        <f t="array" aca="1" ref="AH9" ca="1">IFERROR(IFERROR(Resumo_Horas!AH9/INDIRECT(ADDRESS(7,COLUMN(AI:AI),4,1,Resumo_Horas!$A9)),0)*(((INDIRECT(ADDRESS(357,COLUMN(AI:AI),4,1,$A9))*14)/11)*(1+INDIRECT(ADDRESS(358,COLUMN(AI:AI),4,1,$A9)))),0)</f>
        <v>0</v>
      </c>
      <c r="AI9" cm="1">
        <f t="array" aca="1" ref="AI9" ca="1">IFERROR(IFERROR(Resumo_Horas!AI9/INDIRECT(ADDRESS(7,COLUMN(AJ:AJ),4,1,Resumo_Horas!$A9)),0)*(((INDIRECT(ADDRESS(357,COLUMN(AJ:AJ),4,1,$A9))*14)/11)*(1+INDIRECT(ADDRESS(358,COLUMN(AJ:AJ),4,1,$A9)))),0)</f>
        <v>0</v>
      </c>
      <c r="AJ9" cm="1">
        <f t="array" aca="1" ref="AJ9" ca="1">IFERROR(IFERROR(Resumo_Horas!AJ9/INDIRECT(ADDRESS(7,COLUMN(AK:AK),4,1,Resumo_Horas!$A9)),0)*(((INDIRECT(ADDRESS(357,COLUMN(AK:AK),4,1,$A9))*14)/11)*(1+INDIRECT(ADDRESS(358,COLUMN(AK:AK),4,1,$A9)))),0)</f>
        <v>0</v>
      </c>
      <c r="AK9" cm="1">
        <f t="array" aca="1" ref="AK9" ca="1">IFERROR(IFERROR(Resumo_Horas!AK9/INDIRECT(ADDRESS(7,COLUMN(AL:AL),4,1,Resumo_Horas!$A9)),0)*(((INDIRECT(ADDRESS(357,COLUMN(AL:AL),4,1,$A9))*14)/11)*(1+INDIRECT(ADDRESS(358,COLUMN(AL:AL),4,1,$A9)))),0)</f>
        <v>0</v>
      </c>
      <c r="AL9" cm="1">
        <f t="array" aca="1" ref="AL9" ca="1">IFERROR(IFERROR(Resumo_Horas!AL9/INDIRECT(ADDRESS(7,COLUMN(AM:AM),4,1,Resumo_Horas!$A9)),0)*(((INDIRECT(ADDRESS(357,COLUMN(AM:AM),4,1,$A9))*14)/11)*(1+INDIRECT(ADDRESS(358,COLUMN(AM:AM),4,1,$A9)))),0)</f>
        <v>0</v>
      </c>
      <c r="AM9" cm="1">
        <f t="array" aca="1" ref="AM9" ca="1">IFERROR(IFERROR(Resumo_Horas!AM9/INDIRECT(ADDRESS(7,COLUMN(AN:AN),4,1,Resumo_Horas!$A9)),0)*(((INDIRECT(ADDRESS(357,COLUMN(AN:AN),4,1,$A9))*14)/11)*(1+INDIRECT(ADDRESS(358,COLUMN(AN:AN),4,1,$A9)))),0)</f>
        <v>0</v>
      </c>
      <c r="AN9" cm="1">
        <f t="array" aca="1" ref="AN9" ca="1">IFERROR(IFERROR(Resumo_Horas!AN9/INDIRECT(ADDRESS(7,COLUMN(AO:AO),4,1,Resumo_Horas!$A9)),0)*(((INDIRECT(ADDRESS(357,COLUMN(AO:AO),4,1,$A9))*14)/11)*(1+INDIRECT(ADDRESS(358,COLUMN(AO:AO),4,1,$A9)))),0)</f>
        <v>0</v>
      </c>
      <c r="AO9" cm="1">
        <f t="array" aca="1" ref="AO9" ca="1">IFERROR(IFERROR(Resumo_Horas!AO9/INDIRECT(ADDRESS(7,COLUMN(AP:AP),4,1,Resumo_Horas!$A9)),0)*(((INDIRECT(ADDRESS(357,COLUMN(AP:AP),4,1,$A9))*14)/11)*(1+INDIRECT(ADDRESS(358,COLUMN(AP:AP),4,1,$A9)))),0)</f>
        <v>0</v>
      </c>
      <c r="AP9" cm="1">
        <f t="array" aca="1" ref="AP9" ca="1">IFERROR(IFERROR(Resumo_Horas!AP9/INDIRECT(ADDRESS(7,COLUMN(AQ:AQ),4,1,Resumo_Horas!$A9)),0)*(((INDIRECT(ADDRESS(357,COLUMN(AQ:AQ),4,1,$A9))*14)/11)*(1+INDIRECT(ADDRESS(358,COLUMN(AQ:AQ),4,1,$A9)))),0)</f>
        <v>0</v>
      </c>
      <c r="AQ9" cm="1">
        <f t="array" aca="1" ref="AQ9" ca="1">IFERROR(IFERROR(Resumo_Horas!AQ9/INDIRECT(ADDRESS(7,COLUMN(AR:AR),4,1,Resumo_Horas!$A9)),0)*(((INDIRECT(ADDRESS(357,COLUMN(AR:AR),4,1,$A9))*14)/11)*(1+INDIRECT(ADDRESS(358,COLUMN(AR:AR),4,1,$A9)))),0)</f>
        <v>0</v>
      </c>
      <c r="AR9" cm="1">
        <f t="array" aca="1" ref="AR9" ca="1">IFERROR(IFERROR(Resumo_Horas!AR9/INDIRECT(ADDRESS(7,COLUMN(AS:AS),4,1,Resumo_Horas!$A9)),0)*(((INDIRECT(ADDRESS(357,COLUMN(AS:AS),4,1,$A9))*14)/11)*(1+INDIRECT(ADDRESS(358,COLUMN(AS:AS),4,1,$A9)))),0)</f>
        <v>0</v>
      </c>
      <c r="AS9" cm="1">
        <f t="array" aca="1" ref="AS9" ca="1">IFERROR(IFERROR(Resumo_Horas!AS9/INDIRECT(ADDRESS(7,COLUMN(AT:AT),4,1,Resumo_Horas!$A9)),0)*(((INDIRECT(ADDRESS(357,COLUMN(AT:AT),4,1,$A9))*14)/11)*(1+INDIRECT(ADDRESS(358,COLUMN(AT:AT),4,1,$A9)))),0)</f>
        <v>0</v>
      </c>
      <c r="AT9" cm="1">
        <f t="array" aca="1" ref="AT9" ca="1">IFERROR(IFERROR(Resumo_Horas!AT9/INDIRECT(ADDRESS(7,COLUMN(AU:AU),4,1,Resumo_Horas!$A9)),0)*(((INDIRECT(ADDRESS(357,COLUMN(AU:AU),4,1,$A9))*14)/11)*(1+INDIRECT(ADDRESS(358,COLUMN(AU:AU),4,1,$A9)))),0)</f>
        <v>0</v>
      </c>
      <c r="AU9" cm="1">
        <f t="array" aca="1" ref="AU9" ca="1">IFERROR(IFERROR(Resumo_Horas!AU9/INDIRECT(ADDRESS(7,COLUMN(AV:AV),4,1,Resumo_Horas!$A9)),0)*(((INDIRECT(ADDRESS(357,COLUMN(AV:AV),4,1,$A9))*14)/11)*(1+INDIRECT(ADDRESS(358,COLUMN(AV:AV),4,1,$A9)))),0)</f>
        <v>0</v>
      </c>
      <c r="AV9" cm="1">
        <f t="array" aca="1" ref="AV9" ca="1">IFERROR(IFERROR(Resumo_Horas!AV9/INDIRECT(ADDRESS(7,COLUMN(AW:AW),4,1,Resumo_Horas!$A9)),0)*(((INDIRECT(ADDRESS(357,COLUMN(AW:AW),4,1,$A9))*14)/11)*(1+INDIRECT(ADDRESS(358,COLUMN(AW:AW),4,1,$A9)))),0)</f>
        <v>0</v>
      </c>
      <c r="AW9" cm="1">
        <f t="array" aca="1" ref="AW9" ca="1">IFERROR(IFERROR(Resumo_Horas!AW9/INDIRECT(ADDRESS(7,COLUMN(AX:AX),4,1,Resumo_Horas!$A9)),0)*(((INDIRECT(ADDRESS(357,COLUMN(AX:AX),4,1,$A9))*14)/11)*(1+INDIRECT(ADDRESS(358,COLUMN(AX:AX),4,1,$A9)))),0)</f>
        <v>0</v>
      </c>
      <c r="AX9" cm="1">
        <f t="array" aca="1" ref="AX9" ca="1">IFERROR(IFERROR(Resumo_Horas!AX9/INDIRECT(ADDRESS(7,COLUMN(AY:AY),4,1,Resumo_Horas!$A9)),0)*(((INDIRECT(ADDRESS(357,COLUMN(AY:AY),4,1,$A9))*14)/11)*(1+INDIRECT(ADDRESS(358,COLUMN(AY:AY),4,1,$A9)))),0)</f>
        <v>0</v>
      </c>
      <c r="AY9" cm="1">
        <f t="array" aca="1" ref="AY9" ca="1">IFERROR(IFERROR(Resumo_Horas!AY9/INDIRECT(ADDRESS(7,COLUMN(AZ:AZ),4,1,Resumo_Horas!$A9)),0)*(((INDIRECT(ADDRESS(357,COLUMN(AZ:AZ),4,1,$A9))*14)/11)*(1+INDIRECT(ADDRESS(358,COLUMN(AZ:AZ),4,1,$A9)))),0)</f>
        <v>0</v>
      </c>
      <c r="AZ9" cm="1">
        <f t="array" aca="1" ref="AZ9" ca="1">IFERROR(IFERROR(Resumo_Horas!AZ9/INDIRECT(ADDRESS(7,COLUMN(BA:BA),4,1,Resumo_Horas!$A9)),0)*(((INDIRECT(ADDRESS(357,COLUMN(BA:BA),4,1,$A9))*14)/11)*(1+INDIRECT(ADDRESS(358,COLUMN(BA:BA),4,1,$A9)))),0)</f>
        <v>0</v>
      </c>
      <c r="BA9" cm="1">
        <f t="array" aca="1" ref="BA9" ca="1">IFERROR(IFERROR(Resumo_Horas!BA9/INDIRECT(ADDRESS(7,COLUMN(BB:BB),4,1,Resumo_Horas!$A9)),0)*(((INDIRECT(ADDRESS(357,COLUMN(BB:BB),4,1,$A9))*14)/11)*(1+INDIRECT(ADDRESS(358,COLUMN(BB:BB),4,1,$A9)))),0)</f>
        <v>0</v>
      </c>
      <c r="BB9" cm="1">
        <f t="array" aca="1" ref="BB9" ca="1">IFERROR(IFERROR(Resumo_Horas!BB9/INDIRECT(ADDRESS(7,COLUMN(BC:BC),4,1,Resumo_Horas!$A9)),0)*(((INDIRECT(ADDRESS(357,COLUMN(BC:BC),4,1,$A9))*14)/11)*(1+INDIRECT(ADDRESS(358,COLUMN(BC:BC),4,1,$A9)))),0)</f>
        <v>0</v>
      </c>
      <c r="BC9" cm="1">
        <f t="array" aca="1" ref="BC9" ca="1">IFERROR(IFERROR(Resumo_Horas!BC9/INDIRECT(ADDRESS(7,COLUMN(BD:BD),4,1,Resumo_Horas!$A9)),0)*(((INDIRECT(ADDRESS(357,COLUMN(BD:BD),4,1,$A9))*14)/11)*(1+INDIRECT(ADDRESS(358,COLUMN(BD:BD),4,1,$A9)))),0)</f>
        <v>0</v>
      </c>
      <c r="BD9" cm="1">
        <f t="array" aca="1" ref="BD9" ca="1">IFERROR(IFERROR(Resumo_Horas!BD9/INDIRECT(ADDRESS(7,COLUMN(BE:BE),4,1,Resumo_Horas!$A9)),0)*(((INDIRECT(ADDRESS(357,COLUMN(BE:BE),4,1,$A9))*14)/11)*(1+INDIRECT(ADDRESS(358,COLUMN(BE:BE),4,1,$A9)))),0)</f>
        <v>0</v>
      </c>
      <c r="BE9" cm="1">
        <f t="array" aca="1" ref="BE9" ca="1">IFERROR(IFERROR(Resumo_Horas!BE9/INDIRECT(ADDRESS(7,COLUMN(BF:BF),4,1,Resumo_Horas!$A9)),0)*(((INDIRECT(ADDRESS(357,COLUMN(BF:BF),4,1,$A9))*14)/11)*(1+INDIRECT(ADDRESS(358,COLUMN(BF:BF),4,1,$A9)))),0)</f>
        <v>0</v>
      </c>
      <c r="BF9" cm="1">
        <f t="array" aca="1" ref="BF9" ca="1">IFERROR(IFERROR(Resumo_Horas!BF9/INDIRECT(ADDRESS(7,COLUMN(BG:BG),4,1,Resumo_Horas!$A9)),0)*(((INDIRECT(ADDRESS(357,COLUMN(BG:BG),4,1,$A9))*14)/11)*(1+INDIRECT(ADDRESS(358,COLUMN(BG:BG),4,1,$A9)))),0)</f>
        <v>0</v>
      </c>
      <c r="BG9" cm="1">
        <f t="array" aca="1" ref="BG9" ca="1">IFERROR(IFERROR(Resumo_Horas!BG9/INDIRECT(ADDRESS(7,COLUMN(BH:BH),4,1,Resumo_Horas!$A9)),0)*(((INDIRECT(ADDRESS(357,COLUMN(BH:BH),4,1,$A9))*14)/11)*(1+INDIRECT(ADDRESS(358,COLUMN(BH:BH),4,1,$A9)))),0)</f>
        <v>0</v>
      </c>
      <c r="BH9" cm="1">
        <f t="array" aca="1" ref="BH9" ca="1">IFERROR(IFERROR(Resumo_Horas!BH9/INDIRECT(ADDRESS(7,COLUMN(BI:BI),4,1,Resumo_Horas!$A9)),0)*(((INDIRECT(ADDRESS(357,COLUMN(BI:BI),4,1,$A9))*14)/11)*(1+INDIRECT(ADDRESS(358,COLUMN(BI:BI),4,1,$A9)))),0)</f>
        <v>0</v>
      </c>
      <c r="BI9" cm="1">
        <f t="array" aca="1" ref="BI9" ca="1">IFERROR(IFERROR(Resumo_Horas!BI9/INDIRECT(ADDRESS(7,COLUMN(BJ:BJ),4,1,Resumo_Horas!$A9)),0)*(((INDIRECT(ADDRESS(357,COLUMN(BJ:BJ),4,1,$A9))*14)/11)*(1+INDIRECT(ADDRESS(358,COLUMN(BJ:BJ),4,1,$A9)))),0)</f>
        <v>0</v>
      </c>
      <c r="BJ9" cm="1">
        <f t="array" aca="1" ref="BJ9" ca="1">IFERROR(IFERROR(Resumo_Horas!BJ9/INDIRECT(ADDRESS(7,COLUMN(BK:BK),4,1,Resumo_Horas!$A9)),0)*(((INDIRECT(ADDRESS(357,COLUMN(BK:BK),4,1,$A9))*14)/11)*(1+INDIRECT(ADDRESS(358,COLUMN(BK:BK),4,1,$A9)))),0)</f>
        <v>0</v>
      </c>
      <c r="BK9" s="331" cm="1">
        <f t="array" aca="1" ref="BK9" ca="1">IFERROR(IFERROR(Resumo_Horas!BK9/INDIRECT(ADDRESS(7,COLUMN(BL:BL),4,1,Resumo_Horas!$A9)),0)*(((INDIRECT(ADDRESS(357,COLUMN(BL:BL),4,1,$A9))*14)/11)*(1+INDIRECT(ADDRESS(358,COLUMN(BL:BL),4,1,$A9)))),0)</f>
        <v>0</v>
      </c>
    </row>
    <row r="10" spans="1:63" x14ac:dyDescent="0.25">
      <c r="A10" s="330" t="str" cm="1">
        <f t="array" aca="1" ref="A10" ca="1">IF(INDIRECT(ADDRESS(9+QUOTIENT(ROW(A9)-1,20),4,4,1,"Equipa de projeto")) = 0,"", _xlfn.CONCAT(1 + QUOTIENT(ROW(A9)-1,20),". ", INDIRECT(ADDRESS(9+QUOTIENT(ROW(A9)-1,20),4,4,1,"Equipa de projeto"))))</f>
        <v/>
      </c>
      <c r="B10">
        <f>Atividades!$A$49</f>
        <v>0</v>
      </c>
      <c r="C10" s="123" t="s">
        <v>48</v>
      </c>
      <c r="D10" cm="1">
        <f t="array" aca="1" ref="D10" ca="1">IFERROR(IFERROR(Resumo_Horas!D10/INDIRECT(ADDRESS(7,COLUMN(E:E),4,1,Resumo_Horas!$A10)),0)*(((INDIRECT(ADDRESS(357,COLUMN(E:E),4,1,$A10))*14)/11)*(1+INDIRECT(ADDRESS(358,COLUMN(E:E),4,1,$A10)))),0)</f>
        <v>0</v>
      </c>
      <c r="E10" cm="1">
        <f t="array" aca="1" ref="E10" ca="1">IFERROR(IFERROR(Resumo_Horas!E10/INDIRECT(ADDRESS(7,COLUMN(F:F),4,1,Resumo_Horas!$A10)),0)*(((INDIRECT(ADDRESS(357,COLUMN(F:F),4,1,$A10))*14)/11)*(1+INDIRECT(ADDRESS(358,COLUMN(F:F),4,1,$A10)))),0)</f>
        <v>0</v>
      </c>
      <c r="F10" cm="1">
        <f t="array" aca="1" ref="F10" ca="1">IFERROR(IFERROR(Resumo_Horas!F10/INDIRECT(ADDRESS(7,COLUMN(G:G),4,1,Resumo_Horas!$A10)),0)*(((INDIRECT(ADDRESS(357,COLUMN(G:G),4,1,$A10))*14)/11)*(1+INDIRECT(ADDRESS(358,COLUMN(G:G),4,1,$A10)))),0)</f>
        <v>0</v>
      </c>
      <c r="G10" cm="1">
        <f t="array" aca="1" ref="G10" ca="1">IFERROR(IFERROR(Resumo_Horas!G10/INDIRECT(ADDRESS(7,COLUMN(H:H),4,1,Resumo_Horas!$A10)),0)*(((INDIRECT(ADDRESS(357,COLUMN(H:H),4,1,$A10))*14)/11)*(1+INDIRECT(ADDRESS(358,COLUMN(H:H),4,1,$A10)))),0)</f>
        <v>0</v>
      </c>
      <c r="H10" cm="1">
        <f t="array" aca="1" ref="H10" ca="1">IFERROR(IFERROR(Resumo_Horas!H10/INDIRECT(ADDRESS(7,COLUMN(I:I),4,1,Resumo_Horas!$A10)),0)*(((INDIRECT(ADDRESS(357,COLUMN(I:I),4,1,$A10))*14)/11)*(1+INDIRECT(ADDRESS(358,COLUMN(I:I),4,1,$A10)))),0)</f>
        <v>0</v>
      </c>
      <c r="I10" cm="1">
        <f t="array" aca="1" ref="I10" ca="1">IFERROR(IFERROR(Resumo_Horas!I10/INDIRECT(ADDRESS(7,COLUMN(J:J),4,1,Resumo_Horas!$A10)),0)*(((INDIRECT(ADDRESS(357,COLUMN(J:J),4,1,$A10))*14)/11)*(1+INDIRECT(ADDRESS(358,COLUMN(J:J),4,1,$A10)))),0)</f>
        <v>0</v>
      </c>
      <c r="J10" cm="1">
        <f t="array" aca="1" ref="J10" ca="1">IFERROR(IFERROR(Resumo_Horas!J10/INDIRECT(ADDRESS(7,COLUMN(K:K),4,1,Resumo_Horas!$A10)),0)*(((INDIRECT(ADDRESS(357,COLUMN(K:K),4,1,$A10))*14)/11)*(1+INDIRECT(ADDRESS(358,COLUMN(K:K),4,1,$A10)))),0)</f>
        <v>0</v>
      </c>
      <c r="K10" cm="1">
        <f t="array" aca="1" ref="K10" ca="1">IFERROR(IFERROR(Resumo_Horas!K10/INDIRECT(ADDRESS(7,COLUMN(L:L),4,1,Resumo_Horas!$A10)),0)*(((INDIRECT(ADDRESS(357,COLUMN(L:L),4,1,$A10))*14)/11)*(1+INDIRECT(ADDRESS(358,COLUMN(L:L),4,1,$A10)))),0)</f>
        <v>0</v>
      </c>
      <c r="L10" cm="1">
        <f t="array" aca="1" ref="L10" ca="1">IFERROR(IFERROR(Resumo_Horas!L10/INDIRECT(ADDRESS(7,COLUMN(M:M),4,1,Resumo_Horas!$A10)),0)*(((INDIRECT(ADDRESS(357,COLUMN(M:M),4,1,$A10))*14)/11)*(1+INDIRECT(ADDRESS(358,COLUMN(M:M),4,1,$A10)))),0)</f>
        <v>0</v>
      </c>
      <c r="M10" cm="1">
        <f t="array" aca="1" ref="M10" ca="1">IFERROR(IFERROR(Resumo_Horas!M10/INDIRECT(ADDRESS(7,COLUMN(N:N),4,1,Resumo_Horas!$A10)),0)*(((INDIRECT(ADDRESS(357,COLUMN(N:N),4,1,$A10))*14)/11)*(1+INDIRECT(ADDRESS(358,COLUMN(N:N),4,1,$A10)))),0)</f>
        <v>0</v>
      </c>
      <c r="N10" cm="1">
        <f t="array" aca="1" ref="N10" ca="1">IFERROR(IFERROR(Resumo_Horas!N10/INDIRECT(ADDRESS(7,COLUMN(O:O),4,1,Resumo_Horas!$A10)),0)*(((INDIRECT(ADDRESS(357,COLUMN(O:O),4,1,$A10))*14)/11)*(1+INDIRECT(ADDRESS(358,COLUMN(O:O),4,1,$A10)))),0)</f>
        <v>0</v>
      </c>
      <c r="O10" cm="1">
        <f t="array" aca="1" ref="O10" ca="1">IFERROR(IFERROR(Resumo_Horas!O10/INDIRECT(ADDRESS(7,COLUMN(P:P),4,1,Resumo_Horas!$A10)),0)*(((INDIRECT(ADDRESS(357,COLUMN(P:P),4,1,$A10))*14)/11)*(1+INDIRECT(ADDRESS(358,COLUMN(P:P),4,1,$A10)))),0)</f>
        <v>0</v>
      </c>
      <c r="P10" cm="1">
        <f t="array" aca="1" ref="P10" ca="1">IFERROR(IFERROR(Resumo_Horas!P10/INDIRECT(ADDRESS(7,COLUMN(Q:Q),4,1,Resumo_Horas!$A10)),0)*(((INDIRECT(ADDRESS(357,COLUMN(Q:Q),4,1,$A10))*14)/11)*(1+INDIRECT(ADDRESS(358,COLUMN(Q:Q),4,1,$A10)))),0)</f>
        <v>0</v>
      </c>
      <c r="Q10" cm="1">
        <f t="array" aca="1" ref="Q10" ca="1">IFERROR(IFERROR(Resumo_Horas!Q10/INDIRECT(ADDRESS(7,COLUMN(R:R),4,1,Resumo_Horas!$A10)),0)*(((INDIRECT(ADDRESS(357,COLUMN(R:R),4,1,$A10))*14)/11)*(1+INDIRECT(ADDRESS(358,COLUMN(R:R),4,1,$A10)))),0)</f>
        <v>0</v>
      </c>
      <c r="R10" cm="1">
        <f t="array" aca="1" ref="R10" ca="1">IFERROR(IFERROR(Resumo_Horas!R10/INDIRECT(ADDRESS(7,COLUMN(S:S),4,1,Resumo_Horas!$A10)),0)*(((INDIRECT(ADDRESS(357,COLUMN(S:S),4,1,$A10))*14)/11)*(1+INDIRECT(ADDRESS(358,COLUMN(S:S),4,1,$A10)))),0)</f>
        <v>0</v>
      </c>
      <c r="S10" cm="1">
        <f t="array" aca="1" ref="S10" ca="1">IFERROR(IFERROR(Resumo_Horas!S10/INDIRECT(ADDRESS(7,COLUMN(T:T),4,1,Resumo_Horas!$A10)),0)*(((INDIRECT(ADDRESS(357,COLUMN(T:T),4,1,$A10))*14)/11)*(1+INDIRECT(ADDRESS(358,COLUMN(T:T),4,1,$A10)))),0)</f>
        <v>0</v>
      </c>
      <c r="T10" cm="1">
        <f t="array" aca="1" ref="T10" ca="1">IFERROR(IFERROR(Resumo_Horas!T10/INDIRECT(ADDRESS(7,COLUMN(U:U),4,1,Resumo_Horas!$A10)),0)*(((INDIRECT(ADDRESS(357,COLUMN(U:U),4,1,$A10))*14)/11)*(1+INDIRECT(ADDRESS(358,COLUMN(U:U),4,1,$A10)))),0)</f>
        <v>0</v>
      </c>
      <c r="U10" cm="1">
        <f t="array" aca="1" ref="U10" ca="1">IFERROR(IFERROR(Resumo_Horas!U10/INDIRECT(ADDRESS(7,COLUMN(V:V),4,1,Resumo_Horas!$A10)),0)*(((INDIRECT(ADDRESS(357,COLUMN(V:V),4,1,$A10))*14)/11)*(1+INDIRECT(ADDRESS(358,COLUMN(V:V),4,1,$A10)))),0)</f>
        <v>0</v>
      </c>
      <c r="V10" cm="1">
        <f t="array" aca="1" ref="V10" ca="1">IFERROR(IFERROR(Resumo_Horas!V10/INDIRECT(ADDRESS(7,COLUMN(W:W),4,1,Resumo_Horas!$A10)),0)*(((INDIRECT(ADDRESS(357,COLUMN(W:W),4,1,$A10))*14)/11)*(1+INDIRECT(ADDRESS(358,COLUMN(W:W),4,1,$A10)))),0)</f>
        <v>0</v>
      </c>
      <c r="W10" cm="1">
        <f t="array" aca="1" ref="W10" ca="1">IFERROR(IFERROR(Resumo_Horas!W10/INDIRECT(ADDRESS(7,COLUMN(X:X),4,1,Resumo_Horas!$A10)),0)*(((INDIRECT(ADDRESS(357,COLUMN(X:X),4,1,$A10))*14)/11)*(1+INDIRECT(ADDRESS(358,COLUMN(X:X),4,1,$A10)))),0)</f>
        <v>0</v>
      </c>
      <c r="X10" cm="1">
        <f t="array" aca="1" ref="X10" ca="1">IFERROR(IFERROR(Resumo_Horas!X10/INDIRECT(ADDRESS(7,COLUMN(Y:Y),4,1,Resumo_Horas!$A10)),0)*(((INDIRECT(ADDRESS(357,COLUMN(Y:Y),4,1,$A10))*14)/11)*(1+INDIRECT(ADDRESS(358,COLUMN(Y:Y),4,1,$A10)))),0)</f>
        <v>0</v>
      </c>
      <c r="Y10" cm="1">
        <f t="array" aca="1" ref="Y10" ca="1">IFERROR(IFERROR(Resumo_Horas!Y10/INDIRECT(ADDRESS(7,COLUMN(Z:Z),4,1,Resumo_Horas!$A10)),0)*(((INDIRECT(ADDRESS(357,COLUMN(Z:Z),4,1,$A10))*14)/11)*(1+INDIRECT(ADDRESS(358,COLUMN(Z:Z),4,1,$A10)))),0)</f>
        <v>0</v>
      </c>
      <c r="Z10" cm="1">
        <f t="array" aca="1" ref="Z10" ca="1">IFERROR(IFERROR(Resumo_Horas!Z10/INDIRECT(ADDRESS(7,COLUMN(AA:AA),4,1,Resumo_Horas!$A10)),0)*(((INDIRECT(ADDRESS(357,COLUMN(AA:AA),4,1,$A10))*14)/11)*(1+INDIRECT(ADDRESS(358,COLUMN(AA:AA),4,1,$A10)))),0)</f>
        <v>0</v>
      </c>
      <c r="AA10" cm="1">
        <f t="array" aca="1" ref="AA10" ca="1">IFERROR(IFERROR(Resumo_Horas!AA10/INDIRECT(ADDRESS(7,COLUMN(AB:AB),4,1,Resumo_Horas!$A10)),0)*(((INDIRECT(ADDRESS(357,COLUMN(AB:AB),4,1,$A10))*14)/11)*(1+INDIRECT(ADDRESS(358,COLUMN(AB:AB),4,1,$A10)))),0)</f>
        <v>0</v>
      </c>
      <c r="AB10" cm="1">
        <f t="array" aca="1" ref="AB10" ca="1">IFERROR(IFERROR(Resumo_Horas!AB10/INDIRECT(ADDRESS(7,COLUMN(AC:AC),4,1,Resumo_Horas!$A10)),0)*(((INDIRECT(ADDRESS(357,COLUMN(AC:AC),4,1,$A10))*14)/11)*(1+INDIRECT(ADDRESS(358,COLUMN(AC:AC),4,1,$A10)))),0)</f>
        <v>0</v>
      </c>
      <c r="AC10" cm="1">
        <f t="array" aca="1" ref="AC10" ca="1">IFERROR(IFERROR(Resumo_Horas!AC10/INDIRECT(ADDRESS(7,COLUMN(AD:AD),4,1,Resumo_Horas!$A10)),0)*(((INDIRECT(ADDRESS(357,COLUMN(AD:AD),4,1,$A10))*14)/11)*(1+INDIRECT(ADDRESS(358,COLUMN(AD:AD),4,1,$A10)))),0)</f>
        <v>0</v>
      </c>
      <c r="AD10" cm="1">
        <f t="array" aca="1" ref="AD10" ca="1">IFERROR(IFERROR(Resumo_Horas!AD10/INDIRECT(ADDRESS(7,COLUMN(AE:AE),4,1,Resumo_Horas!$A10)),0)*(((INDIRECT(ADDRESS(357,COLUMN(AE:AE),4,1,$A10))*14)/11)*(1+INDIRECT(ADDRESS(358,COLUMN(AE:AE),4,1,$A10)))),0)</f>
        <v>0</v>
      </c>
      <c r="AE10" cm="1">
        <f t="array" aca="1" ref="AE10" ca="1">IFERROR(IFERROR(Resumo_Horas!AE10/INDIRECT(ADDRESS(7,COLUMN(AF:AF),4,1,Resumo_Horas!$A10)),0)*(((INDIRECT(ADDRESS(357,COLUMN(AF:AF),4,1,$A10))*14)/11)*(1+INDIRECT(ADDRESS(358,COLUMN(AF:AF),4,1,$A10)))),0)</f>
        <v>0</v>
      </c>
      <c r="AF10" cm="1">
        <f t="array" aca="1" ref="AF10" ca="1">IFERROR(IFERROR(Resumo_Horas!AF10/INDIRECT(ADDRESS(7,COLUMN(AG:AG),4,1,Resumo_Horas!$A10)),0)*(((INDIRECT(ADDRESS(357,COLUMN(AG:AG),4,1,$A10))*14)/11)*(1+INDIRECT(ADDRESS(358,COLUMN(AG:AG),4,1,$A10)))),0)</f>
        <v>0</v>
      </c>
      <c r="AG10" cm="1">
        <f t="array" aca="1" ref="AG10" ca="1">IFERROR(IFERROR(Resumo_Horas!AG10/INDIRECT(ADDRESS(7,COLUMN(AH:AH),4,1,Resumo_Horas!$A10)),0)*(((INDIRECT(ADDRESS(357,COLUMN(AH:AH),4,1,$A10))*14)/11)*(1+INDIRECT(ADDRESS(358,COLUMN(AH:AH),4,1,$A10)))),0)</f>
        <v>0</v>
      </c>
      <c r="AH10" cm="1">
        <f t="array" aca="1" ref="AH10" ca="1">IFERROR(IFERROR(Resumo_Horas!AH10/INDIRECT(ADDRESS(7,COLUMN(AI:AI),4,1,Resumo_Horas!$A10)),0)*(((INDIRECT(ADDRESS(357,COLUMN(AI:AI),4,1,$A10))*14)/11)*(1+INDIRECT(ADDRESS(358,COLUMN(AI:AI),4,1,$A10)))),0)</f>
        <v>0</v>
      </c>
      <c r="AI10" cm="1">
        <f t="array" aca="1" ref="AI10" ca="1">IFERROR(IFERROR(Resumo_Horas!AI10/INDIRECT(ADDRESS(7,COLUMN(AJ:AJ),4,1,Resumo_Horas!$A10)),0)*(((INDIRECT(ADDRESS(357,COLUMN(AJ:AJ),4,1,$A10))*14)/11)*(1+INDIRECT(ADDRESS(358,COLUMN(AJ:AJ),4,1,$A10)))),0)</f>
        <v>0</v>
      </c>
      <c r="AJ10" cm="1">
        <f t="array" aca="1" ref="AJ10" ca="1">IFERROR(IFERROR(Resumo_Horas!AJ10/INDIRECT(ADDRESS(7,COLUMN(AK:AK),4,1,Resumo_Horas!$A10)),0)*(((INDIRECT(ADDRESS(357,COLUMN(AK:AK),4,1,$A10))*14)/11)*(1+INDIRECT(ADDRESS(358,COLUMN(AK:AK),4,1,$A10)))),0)</f>
        <v>0</v>
      </c>
      <c r="AK10" cm="1">
        <f t="array" aca="1" ref="AK10" ca="1">IFERROR(IFERROR(Resumo_Horas!AK10/INDIRECT(ADDRESS(7,COLUMN(AL:AL),4,1,Resumo_Horas!$A10)),0)*(((INDIRECT(ADDRESS(357,COLUMN(AL:AL),4,1,$A10))*14)/11)*(1+INDIRECT(ADDRESS(358,COLUMN(AL:AL),4,1,$A10)))),0)</f>
        <v>0</v>
      </c>
      <c r="AL10" cm="1">
        <f t="array" aca="1" ref="AL10" ca="1">IFERROR(IFERROR(Resumo_Horas!AL10/INDIRECT(ADDRESS(7,COLUMN(AM:AM),4,1,Resumo_Horas!$A10)),0)*(((INDIRECT(ADDRESS(357,COLUMN(AM:AM),4,1,$A10))*14)/11)*(1+INDIRECT(ADDRESS(358,COLUMN(AM:AM),4,1,$A10)))),0)</f>
        <v>0</v>
      </c>
      <c r="AM10" cm="1">
        <f t="array" aca="1" ref="AM10" ca="1">IFERROR(IFERROR(Resumo_Horas!AM10/INDIRECT(ADDRESS(7,COLUMN(AN:AN),4,1,Resumo_Horas!$A10)),0)*(((INDIRECT(ADDRESS(357,COLUMN(AN:AN),4,1,$A10))*14)/11)*(1+INDIRECT(ADDRESS(358,COLUMN(AN:AN),4,1,$A10)))),0)</f>
        <v>0</v>
      </c>
      <c r="AN10" cm="1">
        <f t="array" aca="1" ref="AN10" ca="1">IFERROR(IFERROR(Resumo_Horas!AN10/INDIRECT(ADDRESS(7,COLUMN(AO:AO),4,1,Resumo_Horas!$A10)),0)*(((INDIRECT(ADDRESS(357,COLUMN(AO:AO),4,1,$A10))*14)/11)*(1+INDIRECT(ADDRESS(358,COLUMN(AO:AO),4,1,$A10)))),0)</f>
        <v>0</v>
      </c>
      <c r="AO10" cm="1">
        <f t="array" aca="1" ref="AO10" ca="1">IFERROR(IFERROR(Resumo_Horas!AO10/INDIRECT(ADDRESS(7,COLUMN(AP:AP),4,1,Resumo_Horas!$A10)),0)*(((INDIRECT(ADDRESS(357,COLUMN(AP:AP),4,1,$A10))*14)/11)*(1+INDIRECT(ADDRESS(358,COLUMN(AP:AP),4,1,$A10)))),0)</f>
        <v>0</v>
      </c>
      <c r="AP10" cm="1">
        <f t="array" aca="1" ref="AP10" ca="1">IFERROR(IFERROR(Resumo_Horas!AP10/INDIRECT(ADDRESS(7,COLUMN(AQ:AQ),4,1,Resumo_Horas!$A10)),0)*(((INDIRECT(ADDRESS(357,COLUMN(AQ:AQ),4,1,$A10))*14)/11)*(1+INDIRECT(ADDRESS(358,COLUMN(AQ:AQ),4,1,$A10)))),0)</f>
        <v>0</v>
      </c>
      <c r="AQ10" cm="1">
        <f t="array" aca="1" ref="AQ10" ca="1">IFERROR(IFERROR(Resumo_Horas!AQ10/INDIRECT(ADDRESS(7,COLUMN(AR:AR),4,1,Resumo_Horas!$A10)),0)*(((INDIRECT(ADDRESS(357,COLUMN(AR:AR),4,1,$A10))*14)/11)*(1+INDIRECT(ADDRESS(358,COLUMN(AR:AR),4,1,$A10)))),0)</f>
        <v>0</v>
      </c>
      <c r="AR10" cm="1">
        <f t="array" aca="1" ref="AR10" ca="1">IFERROR(IFERROR(Resumo_Horas!AR10/INDIRECT(ADDRESS(7,COLUMN(AS:AS),4,1,Resumo_Horas!$A10)),0)*(((INDIRECT(ADDRESS(357,COLUMN(AS:AS),4,1,$A10))*14)/11)*(1+INDIRECT(ADDRESS(358,COLUMN(AS:AS),4,1,$A10)))),0)</f>
        <v>0</v>
      </c>
      <c r="AS10" cm="1">
        <f t="array" aca="1" ref="AS10" ca="1">IFERROR(IFERROR(Resumo_Horas!AS10/INDIRECT(ADDRESS(7,COLUMN(AT:AT),4,1,Resumo_Horas!$A10)),0)*(((INDIRECT(ADDRESS(357,COLUMN(AT:AT),4,1,$A10))*14)/11)*(1+INDIRECT(ADDRESS(358,COLUMN(AT:AT),4,1,$A10)))),0)</f>
        <v>0</v>
      </c>
      <c r="AT10" cm="1">
        <f t="array" aca="1" ref="AT10" ca="1">IFERROR(IFERROR(Resumo_Horas!AT10/INDIRECT(ADDRESS(7,COLUMN(AU:AU),4,1,Resumo_Horas!$A10)),0)*(((INDIRECT(ADDRESS(357,COLUMN(AU:AU),4,1,$A10))*14)/11)*(1+INDIRECT(ADDRESS(358,COLUMN(AU:AU),4,1,$A10)))),0)</f>
        <v>0</v>
      </c>
      <c r="AU10" cm="1">
        <f t="array" aca="1" ref="AU10" ca="1">IFERROR(IFERROR(Resumo_Horas!AU10/INDIRECT(ADDRESS(7,COLUMN(AV:AV),4,1,Resumo_Horas!$A10)),0)*(((INDIRECT(ADDRESS(357,COLUMN(AV:AV),4,1,$A10))*14)/11)*(1+INDIRECT(ADDRESS(358,COLUMN(AV:AV),4,1,$A10)))),0)</f>
        <v>0</v>
      </c>
      <c r="AV10" cm="1">
        <f t="array" aca="1" ref="AV10" ca="1">IFERROR(IFERROR(Resumo_Horas!AV10/INDIRECT(ADDRESS(7,COLUMN(AW:AW),4,1,Resumo_Horas!$A10)),0)*(((INDIRECT(ADDRESS(357,COLUMN(AW:AW),4,1,$A10))*14)/11)*(1+INDIRECT(ADDRESS(358,COLUMN(AW:AW),4,1,$A10)))),0)</f>
        <v>0</v>
      </c>
      <c r="AW10" cm="1">
        <f t="array" aca="1" ref="AW10" ca="1">IFERROR(IFERROR(Resumo_Horas!AW10/INDIRECT(ADDRESS(7,COLUMN(AX:AX),4,1,Resumo_Horas!$A10)),0)*(((INDIRECT(ADDRESS(357,COLUMN(AX:AX),4,1,$A10))*14)/11)*(1+INDIRECT(ADDRESS(358,COLUMN(AX:AX),4,1,$A10)))),0)</f>
        <v>0</v>
      </c>
      <c r="AX10" cm="1">
        <f t="array" aca="1" ref="AX10" ca="1">IFERROR(IFERROR(Resumo_Horas!AX10/INDIRECT(ADDRESS(7,COLUMN(AY:AY),4,1,Resumo_Horas!$A10)),0)*(((INDIRECT(ADDRESS(357,COLUMN(AY:AY),4,1,$A10))*14)/11)*(1+INDIRECT(ADDRESS(358,COLUMN(AY:AY),4,1,$A10)))),0)</f>
        <v>0</v>
      </c>
      <c r="AY10" cm="1">
        <f t="array" aca="1" ref="AY10" ca="1">IFERROR(IFERROR(Resumo_Horas!AY10/INDIRECT(ADDRESS(7,COLUMN(AZ:AZ),4,1,Resumo_Horas!$A10)),0)*(((INDIRECT(ADDRESS(357,COLUMN(AZ:AZ),4,1,$A10))*14)/11)*(1+INDIRECT(ADDRESS(358,COLUMN(AZ:AZ),4,1,$A10)))),0)</f>
        <v>0</v>
      </c>
      <c r="AZ10" cm="1">
        <f t="array" aca="1" ref="AZ10" ca="1">IFERROR(IFERROR(Resumo_Horas!AZ10/INDIRECT(ADDRESS(7,COLUMN(BA:BA),4,1,Resumo_Horas!$A10)),0)*(((INDIRECT(ADDRESS(357,COLUMN(BA:BA),4,1,$A10))*14)/11)*(1+INDIRECT(ADDRESS(358,COLUMN(BA:BA),4,1,$A10)))),0)</f>
        <v>0</v>
      </c>
      <c r="BA10" cm="1">
        <f t="array" aca="1" ref="BA10" ca="1">IFERROR(IFERROR(Resumo_Horas!BA10/INDIRECT(ADDRESS(7,COLUMN(BB:BB),4,1,Resumo_Horas!$A10)),0)*(((INDIRECT(ADDRESS(357,COLUMN(BB:BB),4,1,$A10))*14)/11)*(1+INDIRECT(ADDRESS(358,COLUMN(BB:BB),4,1,$A10)))),0)</f>
        <v>0</v>
      </c>
      <c r="BB10" cm="1">
        <f t="array" aca="1" ref="BB10" ca="1">IFERROR(IFERROR(Resumo_Horas!BB10/INDIRECT(ADDRESS(7,COLUMN(BC:BC),4,1,Resumo_Horas!$A10)),0)*(((INDIRECT(ADDRESS(357,COLUMN(BC:BC),4,1,$A10))*14)/11)*(1+INDIRECT(ADDRESS(358,COLUMN(BC:BC),4,1,$A10)))),0)</f>
        <v>0</v>
      </c>
      <c r="BC10" cm="1">
        <f t="array" aca="1" ref="BC10" ca="1">IFERROR(IFERROR(Resumo_Horas!BC10/INDIRECT(ADDRESS(7,COLUMN(BD:BD),4,1,Resumo_Horas!$A10)),0)*(((INDIRECT(ADDRESS(357,COLUMN(BD:BD),4,1,$A10))*14)/11)*(1+INDIRECT(ADDRESS(358,COLUMN(BD:BD),4,1,$A10)))),0)</f>
        <v>0</v>
      </c>
      <c r="BD10" cm="1">
        <f t="array" aca="1" ref="BD10" ca="1">IFERROR(IFERROR(Resumo_Horas!BD10/INDIRECT(ADDRESS(7,COLUMN(BE:BE),4,1,Resumo_Horas!$A10)),0)*(((INDIRECT(ADDRESS(357,COLUMN(BE:BE),4,1,$A10))*14)/11)*(1+INDIRECT(ADDRESS(358,COLUMN(BE:BE),4,1,$A10)))),0)</f>
        <v>0</v>
      </c>
      <c r="BE10" cm="1">
        <f t="array" aca="1" ref="BE10" ca="1">IFERROR(IFERROR(Resumo_Horas!BE10/INDIRECT(ADDRESS(7,COLUMN(BF:BF),4,1,Resumo_Horas!$A10)),0)*(((INDIRECT(ADDRESS(357,COLUMN(BF:BF),4,1,$A10))*14)/11)*(1+INDIRECT(ADDRESS(358,COLUMN(BF:BF),4,1,$A10)))),0)</f>
        <v>0</v>
      </c>
      <c r="BF10" cm="1">
        <f t="array" aca="1" ref="BF10" ca="1">IFERROR(IFERROR(Resumo_Horas!BF10/INDIRECT(ADDRESS(7,COLUMN(BG:BG),4,1,Resumo_Horas!$A10)),0)*(((INDIRECT(ADDRESS(357,COLUMN(BG:BG),4,1,$A10))*14)/11)*(1+INDIRECT(ADDRESS(358,COLUMN(BG:BG),4,1,$A10)))),0)</f>
        <v>0</v>
      </c>
      <c r="BG10" cm="1">
        <f t="array" aca="1" ref="BG10" ca="1">IFERROR(IFERROR(Resumo_Horas!BG10/INDIRECT(ADDRESS(7,COLUMN(BH:BH),4,1,Resumo_Horas!$A10)),0)*(((INDIRECT(ADDRESS(357,COLUMN(BH:BH),4,1,$A10))*14)/11)*(1+INDIRECT(ADDRESS(358,COLUMN(BH:BH),4,1,$A10)))),0)</f>
        <v>0</v>
      </c>
      <c r="BH10" cm="1">
        <f t="array" aca="1" ref="BH10" ca="1">IFERROR(IFERROR(Resumo_Horas!BH10/INDIRECT(ADDRESS(7,COLUMN(BI:BI),4,1,Resumo_Horas!$A10)),0)*(((INDIRECT(ADDRESS(357,COLUMN(BI:BI),4,1,$A10))*14)/11)*(1+INDIRECT(ADDRESS(358,COLUMN(BI:BI),4,1,$A10)))),0)</f>
        <v>0</v>
      </c>
      <c r="BI10" cm="1">
        <f t="array" aca="1" ref="BI10" ca="1">IFERROR(IFERROR(Resumo_Horas!BI10/INDIRECT(ADDRESS(7,COLUMN(BJ:BJ),4,1,Resumo_Horas!$A10)),0)*(((INDIRECT(ADDRESS(357,COLUMN(BJ:BJ),4,1,$A10))*14)/11)*(1+INDIRECT(ADDRESS(358,COLUMN(BJ:BJ),4,1,$A10)))),0)</f>
        <v>0</v>
      </c>
      <c r="BJ10" cm="1">
        <f t="array" aca="1" ref="BJ10" ca="1">IFERROR(IFERROR(Resumo_Horas!BJ10/INDIRECT(ADDRESS(7,COLUMN(BK:BK),4,1,Resumo_Horas!$A10)),0)*(((INDIRECT(ADDRESS(357,COLUMN(BK:BK),4,1,$A10))*14)/11)*(1+INDIRECT(ADDRESS(358,COLUMN(BK:BK),4,1,$A10)))),0)</f>
        <v>0</v>
      </c>
      <c r="BK10" s="331" cm="1">
        <f t="array" aca="1" ref="BK10" ca="1">IFERROR(IFERROR(Resumo_Horas!BK10/INDIRECT(ADDRESS(7,COLUMN(BL:BL),4,1,Resumo_Horas!$A10)),0)*(((INDIRECT(ADDRESS(357,COLUMN(BL:BL),4,1,$A10))*14)/11)*(1+INDIRECT(ADDRESS(358,COLUMN(BL:BL),4,1,$A10)))),0)</f>
        <v>0</v>
      </c>
    </row>
    <row r="11" spans="1:63" x14ac:dyDescent="0.25">
      <c r="A11" s="330" t="str" cm="1">
        <f t="array" aca="1" ref="A11" ca="1">IF(INDIRECT(ADDRESS(9+QUOTIENT(ROW(A10)-1,20),4,4,1,"Equipa de projeto")) = 0,"", _xlfn.CONCAT(1 + QUOTIENT(ROW(A10)-1,20),". ", INDIRECT(ADDRESS(9+QUOTIENT(ROW(A10)-1,20),4,4,1,"Equipa de projeto"))))</f>
        <v/>
      </c>
      <c r="B11">
        <f>Atividades!$A$49</f>
        <v>0</v>
      </c>
      <c r="C11" s="123" t="s">
        <v>49</v>
      </c>
      <c r="D11" cm="1">
        <f t="array" aca="1" ref="D11" ca="1">IFERROR(IFERROR(Resumo_Horas!D11/INDIRECT(ADDRESS(7,COLUMN(E:E),4,1,Resumo_Horas!$A11)),0)*(((INDIRECT(ADDRESS(357,COLUMN(E:E),4,1,$A11))*14)/11)*(1+INDIRECT(ADDRESS(358,COLUMN(E:E),4,1,$A11)))),0)</f>
        <v>0</v>
      </c>
      <c r="E11" cm="1">
        <f t="array" aca="1" ref="E11" ca="1">IFERROR(IFERROR(Resumo_Horas!E11/INDIRECT(ADDRESS(7,COLUMN(F:F),4,1,Resumo_Horas!$A11)),0)*(((INDIRECT(ADDRESS(357,COLUMN(F:F),4,1,$A11))*14)/11)*(1+INDIRECT(ADDRESS(358,COLUMN(F:F),4,1,$A11)))),0)</f>
        <v>0</v>
      </c>
      <c r="F11" cm="1">
        <f t="array" aca="1" ref="F11" ca="1">IFERROR(IFERROR(Resumo_Horas!F11/INDIRECT(ADDRESS(7,COLUMN(G:G),4,1,Resumo_Horas!$A11)),0)*(((INDIRECT(ADDRESS(357,COLUMN(G:G),4,1,$A11))*14)/11)*(1+INDIRECT(ADDRESS(358,COLUMN(G:G),4,1,$A11)))),0)</f>
        <v>0</v>
      </c>
      <c r="G11" cm="1">
        <f t="array" aca="1" ref="G11" ca="1">IFERROR(IFERROR(Resumo_Horas!G11/INDIRECT(ADDRESS(7,COLUMN(H:H),4,1,Resumo_Horas!$A11)),0)*(((INDIRECT(ADDRESS(357,COLUMN(H:H),4,1,$A11))*14)/11)*(1+INDIRECT(ADDRESS(358,COLUMN(H:H),4,1,$A11)))),0)</f>
        <v>0</v>
      </c>
      <c r="H11" cm="1">
        <f t="array" aca="1" ref="H11" ca="1">IFERROR(IFERROR(Resumo_Horas!H11/INDIRECT(ADDRESS(7,COLUMN(I:I),4,1,Resumo_Horas!$A11)),0)*(((INDIRECT(ADDRESS(357,COLUMN(I:I),4,1,$A11))*14)/11)*(1+INDIRECT(ADDRESS(358,COLUMN(I:I),4,1,$A11)))),0)</f>
        <v>0</v>
      </c>
      <c r="I11" cm="1">
        <f t="array" aca="1" ref="I11" ca="1">IFERROR(IFERROR(Resumo_Horas!I11/INDIRECT(ADDRESS(7,COLUMN(J:J),4,1,Resumo_Horas!$A11)),0)*(((INDIRECT(ADDRESS(357,COLUMN(J:J),4,1,$A11))*14)/11)*(1+INDIRECT(ADDRESS(358,COLUMN(J:J),4,1,$A11)))),0)</f>
        <v>0</v>
      </c>
      <c r="J11" cm="1">
        <f t="array" aca="1" ref="J11" ca="1">IFERROR(IFERROR(Resumo_Horas!J11/INDIRECT(ADDRESS(7,COLUMN(K:K),4,1,Resumo_Horas!$A11)),0)*(((INDIRECT(ADDRESS(357,COLUMN(K:K),4,1,$A11))*14)/11)*(1+INDIRECT(ADDRESS(358,COLUMN(K:K),4,1,$A11)))),0)</f>
        <v>0</v>
      </c>
      <c r="K11" cm="1">
        <f t="array" aca="1" ref="K11" ca="1">IFERROR(IFERROR(Resumo_Horas!K11/INDIRECT(ADDRESS(7,COLUMN(L:L),4,1,Resumo_Horas!$A11)),0)*(((INDIRECT(ADDRESS(357,COLUMN(L:L),4,1,$A11))*14)/11)*(1+INDIRECT(ADDRESS(358,COLUMN(L:L),4,1,$A11)))),0)</f>
        <v>0</v>
      </c>
      <c r="L11" cm="1">
        <f t="array" aca="1" ref="L11" ca="1">IFERROR(IFERROR(Resumo_Horas!L11/INDIRECT(ADDRESS(7,COLUMN(M:M),4,1,Resumo_Horas!$A11)),0)*(((INDIRECT(ADDRESS(357,COLUMN(M:M),4,1,$A11))*14)/11)*(1+INDIRECT(ADDRESS(358,COLUMN(M:M),4,1,$A11)))),0)</f>
        <v>0</v>
      </c>
      <c r="M11" cm="1">
        <f t="array" aca="1" ref="M11" ca="1">IFERROR(IFERROR(Resumo_Horas!M11/INDIRECT(ADDRESS(7,COLUMN(N:N),4,1,Resumo_Horas!$A11)),0)*(((INDIRECT(ADDRESS(357,COLUMN(N:N),4,1,$A11))*14)/11)*(1+INDIRECT(ADDRESS(358,COLUMN(N:N),4,1,$A11)))),0)</f>
        <v>0</v>
      </c>
      <c r="N11" cm="1">
        <f t="array" aca="1" ref="N11" ca="1">IFERROR(IFERROR(Resumo_Horas!N11/INDIRECT(ADDRESS(7,COLUMN(O:O),4,1,Resumo_Horas!$A11)),0)*(((INDIRECT(ADDRESS(357,COLUMN(O:O),4,1,$A11))*14)/11)*(1+INDIRECT(ADDRESS(358,COLUMN(O:O),4,1,$A11)))),0)</f>
        <v>0</v>
      </c>
      <c r="O11" cm="1">
        <f t="array" aca="1" ref="O11" ca="1">IFERROR(IFERROR(Resumo_Horas!O11/INDIRECT(ADDRESS(7,COLUMN(P:P),4,1,Resumo_Horas!$A11)),0)*(((INDIRECT(ADDRESS(357,COLUMN(P:P),4,1,$A11))*14)/11)*(1+INDIRECT(ADDRESS(358,COLUMN(P:P),4,1,$A11)))),0)</f>
        <v>0</v>
      </c>
      <c r="P11" cm="1">
        <f t="array" aca="1" ref="P11" ca="1">IFERROR(IFERROR(Resumo_Horas!P11/INDIRECT(ADDRESS(7,COLUMN(Q:Q),4,1,Resumo_Horas!$A11)),0)*(((INDIRECT(ADDRESS(357,COLUMN(Q:Q),4,1,$A11))*14)/11)*(1+INDIRECT(ADDRESS(358,COLUMN(Q:Q),4,1,$A11)))),0)</f>
        <v>0</v>
      </c>
      <c r="Q11" cm="1">
        <f t="array" aca="1" ref="Q11" ca="1">IFERROR(IFERROR(Resumo_Horas!Q11/INDIRECT(ADDRESS(7,COLUMN(R:R),4,1,Resumo_Horas!$A11)),0)*(((INDIRECT(ADDRESS(357,COLUMN(R:R),4,1,$A11))*14)/11)*(1+INDIRECT(ADDRESS(358,COLUMN(R:R),4,1,$A11)))),0)</f>
        <v>0</v>
      </c>
      <c r="R11" cm="1">
        <f t="array" aca="1" ref="R11" ca="1">IFERROR(IFERROR(Resumo_Horas!R11/INDIRECT(ADDRESS(7,COLUMN(S:S),4,1,Resumo_Horas!$A11)),0)*(((INDIRECT(ADDRESS(357,COLUMN(S:S),4,1,$A11))*14)/11)*(1+INDIRECT(ADDRESS(358,COLUMN(S:S),4,1,$A11)))),0)</f>
        <v>0</v>
      </c>
      <c r="S11" cm="1">
        <f t="array" aca="1" ref="S11" ca="1">IFERROR(IFERROR(Resumo_Horas!S11/INDIRECT(ADDRESS(7,COLUMN(T:T),4,1,Resumo_Horas!$A11)),0)*(((INDIRECT(ADDRESS(357,COLUMN(T:T),4,1,$A11))*14)/11)*(1+INDIRECT(ADDRESS(358,COLUMN(T:T),4,1,$A11)))),0)</f>
        <v>0</v>
      </c>
      <c r="T11" cm="1">
        <f t="array" aca="1" ref="T11" ca="1">IFERROR(IFERROR(Resumo_Horas!T11/INDIRECT(ADDRESS(7,COLUMN(U:U),4,1,Resumo_Horas!$A11)),0)*(((INDIRECT(ADDRESS(357,COLUMN(U:U),4,1,$A11))*14)/11)*(1+INDIRECT(ADDRESS(358,COLUMN(U:U),4,1,$A11)))),0)</f>
        <v>0</v>
      </c>
      <c r="U11" cm="1">
        <f t="array" aca="1" ref="U11" ca="1">IFERROR(IFERROR(Resumo_Horas!U11/INDIRECT(ADDRESS(7,COLUMN(V:V),4,1,Resumo_Horas!$A11)),0)*(((INDIRECT(ADDRESS(357,COLUMN(V:V),4,1,$A11))*14)/11)*(1+INDIRECT(ADDRESS(358,COLUMN(V:V),4,1,$A11)))),0)</f>
        <v>0</v>
      </c>
      <c r="V11" cm="1">
        <f t="array" aca="1" ref="V11" ca="1">IFERROR(IFERROR(Resumo_Horas!V11/INDIRECT(ADDRESS(7,COLUMN(W:W),4,1,Resumo_Horas!$A11)),0)*(((INDIRECT(ADDRESS(357,COLUMN(W:W),4,1,$A11))*14)/11)*(1+INDIRECT(ADDRESS(358,COLUMN(W:W),4,1,$A11)))),0)</f>
        <v>0</v>
      </c>
      <c r="W11" cm="1">
        <f t="array" aca="1" ref="W11" ca="1">IFERROR(IFERROR(Resumo_Horas!W11/INDIRECT(ADDRESS(7,COLUMN(X:X),4,1,Resumo_Horas!$A11)),0)*(((INDIRECT(ADDRESS(357,COLUMN(X:X),4,1,$A11))*14)/11)*(1+INDIRECT(ADDRESS(358,COLUMN(X:X),4,1,$A11)))),0)</f>
        <v>0</v>
      </c>
      <c r="X11" cm="1">
        <f t="array" aca="1" ref="X11" ca="1">IFERROR(IFERROR(Resumo_Horas!X11/INDIRECT(ADDRESS(7,COLUMN(Y:Y),4,1,Resumo_Horas!$A11)),0)*(((INDIRECT(ADDRESS(357,COLUMN(Y:Y),4,1,$A11))*14)/11)*(1+INDIRECT(ADDRESS(358,COLUMN(Y:Y),4,1,$A11)))),0)</f>
        <v>0</v>
      </c>
      <c r="Y11" cm="1">
        <f t="array" aca="1" ref="Y11" ca="1">IFERROR(IFERROR(Resumo_Horas!Y11/INDIRECT(ADDRESS(7,COLUMN(Z:Z),4,1,Resumo_Horas!$A11)),0)*(((INDIRECT(ADDRESS(357,COLUMN(Z:Z),4,1,$A11))*14)/11)*(1+INDIRECT(ADDRESS(358,COLUMN(Z:Z),4,1,$A11)))),0)</f>
        <v>0</v>
      </c>
      <c r="Z11" cm="1">
        <f t="array" aca="1" ref="Z11" ca="1">IFERROR(IFERROR(Resumo_Horas!Z11/INDIRECT(ADDRESS(7,COLUMN(AA:AA),4,1,Resumo_Horas!$A11)),0)*(((INDIRECT(ADDRESS(357,COLUMN(AA:AA),4,1,$A11))*14)/11)*(1+INDIRECT(ADDRESS(358,COLUMN(AA:AA),4,1,$A11)))),0)</f>
        <v>0</v>
      </c>
      <c r="AA11" cm="1">
        <f t="array" aca="1" ref="AA11" ca="1">IFERROR(IFERROR(Resumo_Horas!AA11/INDIRECT(ADDRESS(7,COLUMN(AB:AB),4,1,Resumo_Horas!$A11)),0)*(((INDIRECT(ADDRESS(357,COLUMN(AB:AB),4,1,$A11))*14)/11)*(1+INDIRECT(ADDRESS(358,COLUMN(AB:AB),4,1,$A11)))),0)</f>
        <v>0</v>
      </c>
      <c r="AB11" cm="1">
        <f t="array" aca="1" ref="AB11" ca="1">IFERROR(IFERROR(Resumo_Horas!AB11/INDIRECT(ADDRESS(7,COLUMN(AC:AC),4,1,Resumo_Horas!$A11)),0)*(((INDIRECT(ADDRESS(357,COLUMN(AC:AC),4,1,$A11))*14)/11)*(1+INDIRECT(ADDRESS(358,COLUMN(AC:AC),4,1,$A11)))),0)</f>
        <v>0</v>
      </c>
      <c r="AC11" cm="1">
        <f t="array" aca="1" ref="AC11" ca="1">IFERROR(IFERROR(Resumo_Horas!AC11/INDIRECT(ADDRESS(7,COLUMN(AD:AD),4,1,Resumo_Horas!$A11)),0)*(((INDIRECT(ADDRESS(357,COLUMN(AD:AD),4,1,$A11))*14)/11)*(1+INDIRECT(ADDRESS(358,COLUMN(AD:AD),4,1,$A11)))),0)</f>
        <v>0</v>
      </c>
      <c r="AD11" cm="1">
        <f t="array" aca="1" ref="AD11" ca="1">IFERROR(IFERROR(Resumo_Horas!AD11/INDIRECT(ADDRESS(7,COLUMN(AE:AE),4,1,Resumo_Horas!$A11)),0)*(((INDIRECT(ADDRESS(357,COLUMN(AE:AE),4,1,$A11))*14)/11)*(1+INDIRECT(ADDRESS(358,COLUMN(AE:AE),4,1,$A11)))),0)</f>
        <v>0</v>
      </c>
      <c r="AE11" cm="1">
        <f t="array" aca="1" ref="AE11" ca="1">IFERROR(IFERROR(Resumo_Horas!AE11/INDIRECT(ADDRESS(7,COLUMN(AF:AF),4,1,Resumo_Horas!$A11)),0)*(((INDIRECT(ADDRESS(357,COLUMN(AF:AF),4,1,$A11))*14)/11)*(1+INDIRECT(ADDRESS(358,COLUMN(AF:AF),4,1,$A11)))),0)</f>
        <v>0</v>
      </c>
      <c r="AF11" cm="1">
        <f t="array" aca="1" ref="AF11" ca="1">IFERROR(IFERROR(Resumo_Horas!AF11/INDIRECT(ADDRESS(7,COLUMN(AG:AG),4,1,Resumo_Horas!$A11)),0)*(((INDIRECT(ADDRESS(357,COLUMN(AG:AG),4,1,$A11))*14)/11)*(1+INDIRECT(ADDRESS(358,COLUMN(AG:AG),4,1,$A11)))),0)</f>
        <v>0</v>
      </c>
      <c r="AG11" cm="1">
        <f t="array" aca="1" ref="AG11" ca="1">IFERROR(IFERROR(Resumo_Horas!AG11/INDIRECT(ADDRESS(7,COLUMN(AH:AH),4,1,Resumo_Horas!$A11)),0)*(((INDIRECT(ADDRESS(357,COLUMN(AH:AH),4,1,$A11))*14)/11)*(1+INDIRECT(ADDRESS(358,COLUMN(AH:AH),4,1,$A11)))),0)</f>
        <v>0</v>
      </c>
      <c r="AH11" cm="1">
        <f t="array" aca="1" ref="AH11" ca="1">IFERROR(IFERROR(Resumo_Horas!AH11/INDIRECT(ADDRESS(7,COLUMN(AI:AI),4,1,Resumo_Horas!$A11)),0)*(((INDIRECT(ADDRESS(357,COLUMN(AI:AI),4,1,$A11))*14)/11)*(1+INDIRECT(ADDRESS(358,COLUMN(AI:AI),4,1,$A11)))),0)</f>
        <v>0</v>
      </c>
      <c r="AI11" cm="1">
        <f t="array" aca="1" ref="AI11" ca="1">IFERROR(IFERROR(Resumo_Horas!AI11/INDIRECT(ADDRESS(7,COLUMN(AJ:AJ),4,1,Resumo_Horas!$A11)),0)*(((INDIRECT(ADDRESS(357,COLUMN(AJ:AJ),4,1,$A11))*14)/11)*(1+INDIRECT(ADDRESS(358,COLUMN(AJ:AJ),4,1,$A11)))),0)</f>
        <v>0</v>
      </c>
      <c r="AJ11" cm="1">
        <f t="array" aca="1" ref="AJ11" ca="1">IFERROR(IFERROR(Resumo_Horas!AJ11/INDIRECT(ADDRESS(7,COLUMN(AK:AK),4,1,Resumo_Horas!$A11)),0)*(((INDIRECT(ADDRESS(357,COLUMN(AK:AK),4,1,$A11))*14)/11)*(1+INDIRECT(ADDRESS(358,COLUMN(AK:AK),4,1,$A11)))),0)</f>
        <v>0</v>
      </c>
      <c r="AK11" cm="1">
        <f t="array" aca="1" ref="AK11" ca="1">IFERROR(IFERROR(Resumo_Horas!AK11/INDIRECT(ADDRESS(7,COLUMN(AL:AL),4,1,Resumo_Horas!$A11)),0)*(((INDIRECT(ADDRESS(357,COLUMN(AL:AL),4,1,$A11))*14)/11)*(1+INDIRECT(ADDRESS(358,COLUMN(AL:AL),4,1,$A11)))),0)</f>
        <v>0</v>
      </c>
      <c r="AL11" cm="1">
        <f t="array" aca="1" ref="AL11" ca="1">IFERROR(IFERROR(Resumo_Horas!AL11/INDIRECT(ADDRESS(7,COLUMN(AM:AM),4,1,Resumo_Horas!$A11)),0)*(((INDIRECT(ADDRESS(357,COLUMN(AM:AM),4,1,$A11))*14)/11)*(1+INDIRECT(ADDRESS(358,COLUMN(AM:AM),4,1,$A11)))),0)</f>
        <v>0</v>
      </c>
      <c r="AM11" cm="1">
        <f t="array" aca="1" ref="AM11" ca="1">IFERROR(IFERROR(Resumo_Horas!AM11/INDIRECT(ADDRESS(7,COLUMN(AN:AN),4,1,Resumo_Horas!$A11)),0)*(((INDIRECT(ADDRESS(357,COLUMN(AN:AN),4,1,$A11))*14)/11)*(1+INDIRECT(ADDRESS(358,COLUMN(AN:AN),4,1,$A11)))),0)</f>
        <v>0</v>
      </c>
      <c r="AN11" cm="1">
        <f t="array" aca="1" ref="AN11" ca="1">IFERROR(IFERROR(Resumo_Horas!AN11/INDIRECT(ADDRESS(7,COLUMN(AO:AO),4,1,Resumo_Horas!$A11)),0)*(((INDIRECT(ADDRESS(357,COLUMN(AO:AO),4,1,$A11))*14)/11)*(1+INDIRECT(ADDRESS(358,COLUMN(AO:AO),4,1,$A11)))),0)</f>
        <v>0</v>
      </c>
      <c r="AO11" cm="1">
        <f t="array" aca="1" ref="AO11" ca="1">IFERROR(IFERROR(Resumo_Horas!AO11/INDIRECT(ADDRESS(7,COLUMN(AP:AP),4,1,Resumo_Horas!$A11)),0)*(((INDIRECT(ADDRESS(357,COLUMN(AP:AP),4,1,$A11))*14)/11)*(1+INDIRECT(ADDRESS(358,COLUMN(AP:AP),4,1,$A11)))),0)</f>
        <v>0</v>
      </c>
      <c r="AP11" cm="1">
        <f t="array" aca="1" ref="AP11" ca="1">IFERROR(IFERROR(Resumo_Horas!AP11/INDIRECT(ADDRESS(7,COLUMN(AQ:AQ),4,1,Resumo_Horas!$A11)),0)*(((INDIRECT(ADDRESS(357,COLUMN(AQ:AQ),4,1,$A11))*14)/11)*(1+INDIRECT(ADDRESS(358,COLUMN(AQ:AQ),4,1,$A11)))),0)</f>
        <v>0</v>
      </c>
      <c r="AQ11" cm="1">
        <f t="array" aca="1" ref="AQ11" ca="1">IFERROR(IFERROR(Resumo_Horas!AQ11/INDIRECT(ADDRESS(7,COLUMN(AR:AR),4,1,Resumo_Horas!$A11)),0)*(((INDIRECT(ADDRESS(357,COLUMN(AR:AR),4,1,$A11))*14)/11)*(1+INDIRECT(ADDRESS(358,COLUMN(AR:AR),4,1,$A11)))),0)</f>
        <v>0</v>
      </c>
      <c r="AR11" cm="1">
        <f t="array" aca="1" ref="AR11" ca="1">IFERROR(IFERROR(Resumo_Horas!AR11/INDIRECT(ADDRESS(7,COLUMN(AS:AS),4,1,Resumo_Horas!$A11)),0)*(((INDIRECT(ADDRESS(357,COLUMN(AS:AS),4,1,$A11))*14)/11)*(1+INDIRECT(ADDRESS(358,COLUMN(AS:AS),4,1,$A11)))),0)</f>
        <v>0</v>
      </c>
      <c r="AS11" cm="1">
        <f t="array" aca="1" ref="AS11" ca="1">IFERROR(IFERROR(Resumo_Horas!AS11/INDIRECT(ADDRESS(7,COLUMN(AT:AT),4,1,Resumo_Horas!$A11)),0)*(((INDIRECT(ADDRESS(357,COLUMN(AT:AT),4,1,$A11))*14)/11)*(1+INDIRECT(ADDRESS(358,COLUMN(AT:AT),4,1,$A11)))),0)</f>
        <v>0</v>
      </c>
      <c r="AT11" cm="1">
        <f t="array" aca="1" ref="AT11" ca="1">IFERROR(IFERROR(Resumo_Horas!AT11/INDIRECT(ADDRESS(7,COLUMN(AU:AU),4,1,Resumo_Horas!$A11)),0)*(((INDIRECT(ADDRESS(357,COLUMN(AU:AU),4,1,$A11))*14)/11)*(1+INDIRECT(ADDRESS(358,COLUMN(AU:AU),4,1,$A11)))),0)</f>
        <v>0</v>
      </c>
      <c r="AU11" cm="1">
        <f t="array" aca="1" ref="AU11" ca="1">IFERROR(IFERROR(Resumo_Horas!AU11/INDIRECT(ADDRESS(7,COLUMN(AV:AV),4,1,Resumo_Horas!$A11)),0)*(((INDIRECT(ADDRESS(357,COLUMN(AV:AV),4,1,$A11))*14)/11)*(1+INDIRECT(ADDRESS(358,COLUMN(AV:AV),4,1,$A11)))),0)</f>
        <v>0</v>
      </c>
      <c r="AV11" cm="1">
        <f t="array" aca="1" ref="AV11" ca="1">IFERROR(IFERROR(Resumo_Horas!AV11/INDIRECT(ADDRESS(7,COLUMN(AW:AW),4,1,Resumo_Horas!$A11)),0)*(((INDIRECT(ADDRESS(357,COLUMN(AW:AW),4,1,$A11))*14)/11)*(1+INDIRECT(ADDRESS(358,COLUMN(AW:AW),4,1,$A11)))),0)</f>
        <v>0</v>
      </c>
      <c r="AW11" cm="1">
        <f t="array" aca="1" ref="AW11" ca="1">IFERROR(IFERROR(Resumo_Horas!AW11/INDIRECT(ADDRESS(7,COLUMN(AX:AX),4,1,Resumo_Horas!$A11)),0)*(((INDIRECT(ADDRESS(357,COLUMN(AX:AX),4,1,$A11))*14)/11)*(1+INDIRECT(ADDRESS(358,COLUMN(AX:AX),4,1,$A11)))),0)</f>
        <v>0</v>
      </c>
      <c r="AX11" cm="1">
        <f t="array" aca="1" ref="AX11" ca="1">IFERROR(IFERROR(Resumo_Horas!AX11/INDIRECT(ADDRESS(7,COLUMN(AY:AY),4,1,Resumo_Horas!$A11)),0)*(((INDIRECT(ADDRESS(357,COLUMN(AY:AY),4,1,$A11))*14)/11)*(1+INDIRECT(ADDRESS(358,COLUMN(AY:AY),4,1,$A11)))),0)</f>
        <v>0</v>
      </c>
      <c r="AY11" cm="1">
        <f t="array" aca="1" ref="AY11" ca="1">IFERROR(IFERROR(Resumo_Horas!AY11/INDIRECT(ADDRESS(7,COLUMN(AZ:AZ),4,1,Resumo_Horas!$A11)),0)*(((INDIRECT(ADDRESS(357,COLUMN(AZ:AZ),4,1,$A11))*14)/11)*(1+INDIRECT(ADDRESS(358,COLUMN(AZ:AZ),4,1,$A11)))),0)</f>
        <v>0</v>
      </c>
      <c r="AZ11" cm="1">
        <f t="array" aca="1" ref="AZ11" ca="1">IFERROR(IFERROR(Resumo_Horas!AZ11/INDIRECT(ADDRESS(7,COLUMN(BA:BA),4,1,Resumo_Horas!$A11)),0)*(((INDIRECT(ADDRESS(357,COLUMN(BA:BA),4,1,$A11))*14)/11)*(1+INDIRECT(ADDRESS(358,COLUMN(BA:BA),4,1,$A11)))),0)</f>
        <v>0</v>
      </c>
      <c r="BA11" cm="1">
        <f t="array" aca="1" ref="BA11" ca="1">IFERROR(IFERROR(Resumo_Horas!BA11/INDIRECT(ADDRESS(7,COLUMN(BB:BB),4,1,Resumo_Horas!$A11)),0)*(((INDIRECT(ADDRESS(357,COLUMN(BB:BB),4,1,$A11))*14)/11)*(1+INDIRECT(ADDRESS(358,COLUMN(BB:BB),4,1,$A11)))),0)</f>
        <v>0</v>
      </c>
      <c r="BB11" cm="1">
        <f t="array" aca="1" ref="BB11" ca="1">IFERROR(IFERROR(Resumo_Horas!BB11/INDIRECT(ADDRESS(7,COLUMN(BC:BC),4,1,Resumo_Horas!$A11)),0)*(((INDIRECT(ADDRESS(357,COLUMN(BC:BC),4,1,$A11))*14)/11)*(1+INDIRECT(ADDRESS(358,COLUMN(BC:BC),4,1,$A11)))),0)</f>
        <v>0</v>
      </c>
      <c r="BC11" cm="1">
        <f t="array" aca="1" ref="BC11" ca="1">IFERROR(IFERROR(Resumo_Horas!BC11/INDIRECT(ADDRESS(7,COLUMN(BD:BD),4,1,Resumo_Horas!$A11)),0)*(((INDIRECT(ADDRESS(357,COLUMN(BD:BD),4,1,$A11))*14)/11)*(1+INDIRECT(ADDRESS(358,COLUMN(BD:BD),4,1,$A11)))),0)</f>
        <v>0</v>
      </c>
      <c r="BD11" cm="1">
        <f t="array" aca="1" ref="BD11" ca="1">IFERROR(IFERROR(Resumo_Horas!BD11/INDIRECT(ADDRESS(7,COLUMN(BE:BE),4,1,Resumo_Horas!$A11)),0)*(((INDIRECT(ADDRESS(357,COLUMN(BE:BE),4,1,$A11))*14)/11)*(1+INDIRECT(ADDRESS(358,COLUMN(BE:BE),4,1,$A11)))),0)</f>
        <v>0</v>
      </c>
      <c r="BE11" cm="1">
        <f t="array" aca="1" ref="BE11" ca="1">IFERROR(IFERROR(Resumo_Horas!BE11/INDIRECT(ADDRESS(7,COLUMN(BF:BF),4,1,Resumo_Horas!$A11)),0)*(((INDIRECT(ADDRESS(357,COLUMN(BF:BF),4,1,$A11))*14)/11)*(1+INDIRECT(ADDRESS(358,COLUMN(BF:BF),4,1,$A11)))),0)</f>
        <v>0</v>
      </c>
      <c r="BF11" cm="1">
        <f t="array" aca="1" ref="BF11" ca="1">IFERROR(IFERROR(Resumo_Horas!BF11/INDIRECT(ADDRESS(7,COLUMN(BG:BG),4,1,Resumo_Horas!$A11)),0)*(((INDIRECT(ADDRESS(357,COLUMN(BG:BG),4,1,$A11))*14)/11)*(1+INDIRECT(ADDRESS(358,COLUMN(BG:BG),4,1,$A11)))),0)</f>
        <v>0</v>
      </c>
      <c r="BG11" cm="1">
        <f t="array" aca="1" ref="BG11" ca="1">IFERROR(IFERROR(Resumo_Horas!BG11/INDIRECT(ADDRESS(7,COLUMN(BH:BH),4,1,Resumo_Horas!$A11)),0)*(((INDIRECT(ADDRESS(357,COLUMN(BH:BH),4,1,$A11))*14)/11)*(1+INDIRECT(ADDRESS(358,COLUMN(BH:BH),4,1,$A11)))),0)</f>
        <v>0</v>
      </c>
      <c r="BH11" cm="1">
        <f t="array" aca="1" ref="BH11" ca="1">IFERROR(IFERROR(Resumo_Horas!BH11/INDIRECT(ADDRESS(7,COLUMN(BI:BI),4,1,Resumo_Horas!$A11)),0)*(((INDIRECT(ADDRESS(357,COLUMN(BI:BI),4,1,$A11))*14)/11)*(1+INDIRECT(ADDRESS(358,COLUMN(BI:BI),4,1,$A11)))),0)</f>
        <v>0</v>
      </c>
      <c r="BI11" cm="1">
        <f t="array" aca="1" ref="BI11" ca="1">IFERROR(IFERROR(Resumo_Horas!BI11/INDIRECT(ADDRESS(7,COLUMN(BJ:BJ),4,1,Resumo_Horas!$A11)),0)*(((INDIRECT(ADDRESS(357,COLUMN(BJ:BJ),4,1,$A11))*14)/11)*(1+INDIRECT(ADDRESS(358,COLUMN(BJ:BJ),4,1,$A11)))),0)</f>
        <v>0</v>
      </c>
      <c r="BJ11" cm="1">
        <f t="array" aca="1" ref="BJ11" ca="1">IFERROR(IFERROR(Resumo_Horas!BJ11/INDIRECT(ADDRESS(7,COLUMN(BK:BK),4,1,Resumo_Horas!$A11)),0)*(((INDIRECT(ADDRESS(357,COLUMN(BK:BK),4,1,$A11))*14)/11)*(1+INDIRECT(ADDRESS(358,COLUMN(BK:BK),4,1,$A11)))),0)</f>
        <v>0</v>
      </c>
      <c r="BK11" s="331" cm="1">
        <f t="array" aca="1" ref="BK11" ca="1">IFERROR(IFERROR(Resumo_Horas!BK11/INDIRECT(ADDRESS(7,COLUMN(BL:BL),4,1,Resumo_Horas!$A11)),0)*(((INDIRECT(ADDRESS(357,COLUMN(BL:BL),4,1,$A11))*14)/11)*(1+INDIRECT(ADDRESS(358,COLUMN(BL:BL),4,1,$A11)))),0)</f>
        <v>0</v>
      </c>
    </row>
    <row r="12" spans="1:63" x14ac:dyDescent="0.25">
      <c r="A12" s="330" t="str" cm="1">
        <f t="array" aca="1" ref="A12" ca="1">IF(INDIRECT(ADDRESS(9+QUOTIENT(ROW(A11)-1,20),4,4,1,"Equipa de projeto")) = 0,"", _xlfn.CONCAT(1 + QUOTIENT(ROW(A11)-1,20),". ", INDIRECT(ADDRESS(9+QUOTIENT(ROW(A11)-1,20),4,4,1,"Equipa de projeto"))))</f>
        <v/>
      </c>
      <c r="B12">
        <f>Atividades!$A$61</f>
        <v>0</v>
      </c>
      <c r="C12" s="123" t="s">
        <v>48</v>
      </c>
      <c r="D12" cm="1">
        <f t="array" aca="1" ref="D12" ca="1">IFERROR(IFERROR(Resumo_Horas!D12/INDIRECT(ADDRESS(7,COLUMN(E:E),4,1,Resumo_Horas!$A12)),0)*(((INDIRECT(ADDRESS(357,COLUMN(E:E),4,1,$A12))*14)/11)*(1+INDIRECT(ADDRESS(358,COLUMN(E:E),4,1,$A12)))),0)</f>
        <v>0</v>
      </c>
      <c r="E12" cm="1">
        <f t="array" aca="1" ref="E12" ca="1">IFERROR(IFERROR(Resumo_Horas!E12/INDIRECT(ADDRESS(7,COLUMN(F:F),4,1,Resumo_Horas!$A12)),0)*(((INDIRECT(ADDRESS(357,COLUMN(F:F),4,1,$A12))*14)/11)*(1+INDIRECT(ADDRESS(358,COLUMN(F:F),4,1,$A12)))),0)</f>
        <v>0</v>
      </c>
      <c r="F12" cm="1">
        <f t="array" aca="1" ref="F12" ca="1">IFERROR(IFERROR(Resumo_Horas!F12/INDIRECT(ADDRESS(7,COLUMN(G:G),4,1,Resumo_Horas!$A12)),0)*(((INDIRECT(ADDRESS(357,COLUMN(G:G),4,1,$A12))*14)/11)*(1+INDIRECT(ADDRESS(358,COLUMN(G:G),4,1,$A12)))),0)</f>
        <v>0</v>
      </c>
      <c r="G12" cm="1">
        <f t="array" aca="1" ref="G12" ca="1">IFERROR(IFERROR(Resumo_Horas!G12/INDIRECT(ADDRESS(7,COLUMN(H:H),4,1,Resumo_Horas!$A12)),0)*(((INDIRECT(ADDRESS(357,COLUMN(H:H),4,1,$A12))*14)/11)*(1+INDIRECT(ADDRESS(358,COLUMN(H:H),4,1,$A12)))),0)</f>
        <v>0</v>
      </c>
      <c r="H12" cm="1">
        <f t="array" aca="1" ref="H12" ca="1">IFERROR(IFERROR(Resumo_Horas!H12/INDIRECT(ADDRESS(7,COLUMN(I:I),4,1,Resumo_Horas!$A12)),0)*(((INDIRECT(ADDRESS(357,COLUMN(I:I),4,1,$A12))*14)/11)*(1+INDIRECT(ADDRESS(358,COLUMN(I:I),4,1,$A12)))),0)</f>
        <v>0</v>
      </c>
      <c r="I12" cm="1">
        <f t="array" aca="1" ref="I12" ca="1">IFERROR(IFERROR(Resumo_Horas!I12/INDIRECT(ADDRESS(7,COLUMN(J:J),4,1,Resumo_Horas!$A12)),0)*(((INDIRECT(ADDRESS(357,COLUMN(J:J),4,1,$A12))*14)/11)*(1+INDIRECT(ADDRESS(358,COLUMN(J:J),4,1,$A12)))),0)</f>
        <v>0</v>
      </c>
      <c r="J12" cm="1">
        <f t="array" aca="1" ref="J12" ca="1">IFERROR(IFERROR(Resumo_Horas!J12/INDIRECT(ADDRESS(7,COLUMN(K:K),4,1,Resumo_Horas!$A12)),0)*(((INDIRECT(ADDRESS(357,COLUMN(K:K),4,1,$A12))*14)/11)*(1+INDIRECT(ADDRESS(358,COLUMN(K:K),4,1,$A12)))),0)</f>
        <v>0</v>
      </c>
      <c r="K12" cm="1">
        <f t="array" aca="1" ref="K12" ca="1">IFERROR(IFERROR(Resumo_Horas!K12/INDIRECT(ADDRESS(7,COLUMN(L:L),4,1,Resumo_Horas!$A12)),0)*(((INDIRECT(ADDRESS(357,COLUMN(L:L),4,1,$A12))*14)/11)*(1+INDIRECT(ADDRESS(358,COLUMN(L:L),4,1,$A12)))),0)</f>
        <v>0</v>
      </c>
      <c r="L12" cm="1">
        <f t="array" aca="1" ref="L12" ca="1">IFERROR(IFERROR(Resumo_Horas!L12/INDIRECT(ADDRESS(7,COLUMN(M:M),4,1,Resumo_Horas!$A12)),0)*(((INDIRECT(ADDRESS(357,COLUMN(M:M),4,1,$A12))*14)/11)*(1+INDIRECT(ADDRESS(358,COLUMN(M:M),4,1,$A12)))),0)</f>
        <v>0</v>
      </c>
      <c r="M12" cm="1">
        <f t="array" aca="1" ref="M12" ca="1">IFERROR(IFERROR(Resumo_Horas!M12/INDIRECT(ADDRESS(7,COLUMN(N:N),4,1,Resumo_Horas!$A12)),0)*(((INDIRECT(ADDRESS(357,COLUMN(N:N),4,1,$A12))*14)/11)*(1+INDIRECT(ADDRESS(358,COLUMN(N:N),4,1,$A12)))),0)</f>
        <v>0</v>
      </c>
      <c r="N12" cm="1">
        <f t="array" aca="1" ref="N12" ca="1">IFERROR(IFERROR(Resumo_Horas!N12/INDIRECT(ADDRESS(7,COLUMN(O:O),4,1,Resumo_Horas!$A12)),0)*(((INDIRECT(ADDRESS(357,COLUMN(O:O),4,1,$A12))*14)/11)*(1+INDIRECT(ADDRESS(358,COLUMN(O:O),4,1,$A12)))),0)</f>
        <v>0</v>
      </c>
      <c r="O12" cm="1">
        <f t="array" aca="1" ref="O12" ca="1">IFERROR(IFERROR(Resumo_Horas!O12/INDIRECT(ADDRESS(7,COLUMN(P:P),4,1,Resumo_Horas!$A12)),0)*(((INDIRECT(ADDRESS(357,COLUMN(P:P),4,1,$A12))*14)/11)*(1+INDIRECT(ADDRESS(358,COLUMN(P:P),4,1,$A12)))),0)</f>
        <v>0</v>
      </c>
      <c r="P12" cm="1">
        <f t="array" aca="1" ref="P12" ca="1">IFERROR(IFERROR(Resumo_Horas!P12/INDIRECT(ADDRESS(7,COLUMN(Q:Q),4,1,Resumo_Horas!$A12)),0)*(((INDIRECT(ADDRESS(357,COLUMN(Q:Q),4,1,$A12))*14)/11)*(1+INDIRECT(ADDRESS(358,COLUMN(Q:Q),4,1,$A12)))),0)</f>
        <v>0</v>
      </c>
      <c r="Q12" cm="1">
        <f t="array" aca="1" ref="Q12" ca="1">IFERROR(IFERROR(Resumo_Horas!Q12/INDIRECT(ADDRESS(7,COLUMN(R:R),4,1,Resumo_Horas!$A12)),0)*(((INDIRECT(ADDRESS(357,COLUMN(R:R),4,1,$A12))*14)/11)*(1+INDIRECT(ADDRESS(358,COLUMN(R:R),4,1,$A12)))),0)</f>
        <v>0</v>
      </c>
      <c r="R12" cm="1">
        <f t="array" aca="1" ref="R12" ca="1">IFERROR(IFERROR(Resumo_Horas!R12/INDIRECT(ADDRESS(7,COLUMN(S:S),4,1,Resumo_Horas!$A12)),0)*(((INDIRECT(ADDRESS(357,COLUMN(S:S),4,1,$A12))*14)/11)*(1+INDIRECT(ADDRESS(358,COLUMN(S:S),4,1,$A12)))),0)</f>
        <v>0</v>
      </c>
      <c r="S12" cm="1">
        <f t="array" aca="1" ref="S12" ca="1">IFERROR(IFERROR(Resumo_Horas!S12/INDIRECT(ADDRESS(7,COLUMN(T:T),4,1,Resumo_Horas!$A12)),0)*(((INDIRECT(ADDRESS(357,COLUMN(T:T),4,1,$A12))*14)/11)*(1+INDIRECT(ADDRESS(358,COLUMN(T:T),4,1,$A12)))),0)</f>
        <v>0</v>
      </c>
      <c r="T12" cm="1">
        <f t="array" aca="1" ref="T12" ca="1">IFERROR(IFERROR(Resumo_Horas!T12/INDIRECT(ADDRESS(7,COLUMN(U:U),4,1,Resumo_Horas!$A12)),0)*(((INDIRECT(ADDRESS(357,COLUMN(U:U),4,1,$A12))*14)/11)*(1+INDIRECT(ADDRESS(358,COLUMN(U:U),4,1,$A12)))),0)</f>
        <v>0</v>
      </c>
      <c r="U12" cm="1">
        <f t="array" aca="1" ref="U12" ca="1">IFERROR(IFERROR(Resumo_Horas!U12/INDIRECT(ADDRESS(7,COLUMN(V:V),4,1,Resumo_Horas!$A12)),0)*(((INDIRECT(ADDRESS(357,COLUMN(V:V),4,1,$A12))*14)/11)*(1+INDIRECT(ADDRESS(358,COLUMN(V:V),4,1,$A12)))),0)</f>
        <v>0</v>
      </c>
      <c r="V12" cm="1">
        <f t="array" aca="1" ref="V12" ca="1">IFERROR(IFERROR(Resumo_Horas!V12/INDIRECT(ADDRESS(7,COLUMN(W:W),4,1,Resumo_Horas!$A12)),0)*(((INDIRECT(ADDRESS(357,COLUMN(W:W),4,1,$A12))*14)/11)*(1+INDIRECT(ADDRESS(358,COLUMN(W:W),4,1,$A12)))),0)</f>
        <v>0</v>
      </c>
      <c r="W12" cm="1">
        <f t="array" aca="1" ref="W12" ca="1">IFERROR(IFERROR(Resumo_Horas!W12/INDIRECT(ADDRESS(7,COLUMN(X:X),4,1,Resumo_Horas!$A12)),0)*(((INDIRECT(ADDRESS(357,COLUMN(X:X),4,1,$A12))*14)/11)*(1+INDIRECT(ADDRESS(358,COLUMN(X:X),4,1,$A12)))),0)</f>
        <v>0</v>
      </c>
      <c r="X12" cm="1">
        <f t="array" aca="1" ref="X12" ca="1">IFERROR(IFERROR(Resumo_Horas!X12/INDIRECT(ADDRESS(7,COLUMN(Y:Y),4,1,Resumo_Horas!$A12)),0)*(((INDIRECT(ADDRESS(357,COLUMN(Y:Y),4,1,$A12))*14)/11)*(1+INDIRECT(ADDRESS(358,COLUMN(Y:Y),4,1,$A12)))),0)</f>
        <v>0</v>
      </c>
      <c r="Y12" cm="1">
        <f t="array" aca="1" ref="Y12" ca="1">IFERROR(IFERROR(Resumo_Horas!Y12/INDIRECT(ADDRESS(7,COLUMN(Z:Z),4,1,Resumo_Horas!$A12)),0)*(((INDIRECT(ADDRESS(357,COLUMN(Z:Z),4,1,$A12))*14)/11)*(1+INDIRECT(ADDRESS(358,COLUMN(Z:Z),4,1,$A12)))),0)</f>
        <v>0</v>
      </c>
      <c r="Z12" cm="1">
        <f t="array" aca="1" ref="Z12" ca="1">IFERROR(IFERROR(Resumo_Horas!Z12/INDIRECT(ADDRESS(7,COLUMN(AA:AA),4,1,Resumo_Horas!$A12)),0)*(((INDIRECT(ADDRESS(357,COLUMN(AA:AA),4,1,$A12))*14)/11)*(1+INDIRECT(ADDRESS(358,COLUMN(AA:AA),4,1,$A12)))),0)</f>
        <v>0</v>
      </c>
      <c r="AA12" cm="1">
        <f t="array" aca="1" ref="AA12" ca="1">IFERROR(IFERROR(Resumo_Horas!AA12/INDIRECT(ADDRESS(7,COLUMN(AB:AB),4,1,Resumo_Horas!$A12)),0)*(((INDIRECT(ADDRESS(357,COLUMN(AB:AB),4,1,$A12))*14)/11)*(1+INDIRECT(ADDRESS(358,COLUMN(AB:AB),4,1,$A12)))),0)</f>
        <v>0</v>
      </c>
      <c r="AB12" cm="1">
        <f t="array" aca="1" ref="AB12" ca="1">IFERROR(IFERROR(Resumo_Horas!AB12/INDIRECT(ADDRESS(7,COLUMN(AC:AC),4,1,Resumo_Horas!$A12)),0)*(((INDIRECT(ADDRESS(357,COLUMN(AC:AC),4,1,$A12))*14)/11)*(1+INDIRECT(ADDRESS(358,COLUMN(AC:AC),4,1,$A12)))),0)</f>
        <v>0</v>
      </c>
      <c r="AC12" cm="1">
        <f t="array" aca="1" ref="AC12" ca="1">IFERROR(IFERROR(Resumo_Horas!AC12/INDIRECT(ADDRESS(7,COLUMN(AD:AD),4,1,Resumo_Horas!$A12)),0)*(((INDIRECT(ADDRESS(357,COLUMN(AD:AD),4,1,$A12))*14)/11)*(1+INDIRECT(ADDRESS(358,COLUMN(AD:AD),4,1,$A12)))),0)</f>
        <v>0</v>
      </c>
      <c r="AD12" cm="1">
        <f t="array" aca="1" ref="AD12" ca="1">IFERROR(IFERROR(Resumo_Horas!AD12/INDIRECT(ADDRESS(7,COLUMN(AE:AE),4,1,Resumo_Horas!$A12)),0)*(((INDIRECT(ADDRESS(357,COLUMN(AE:AE),4,1,$A12))*14)/11)*(1+INDIRECT(ADDRESS(358,COLUMN(AE:AE),4,1,$A12)))),0)</f>
        <v>0</v>
      </c>
      <c r="AE12" cm="1">
        <f t="array" aca="1" ref="AE12" ca="1">IFERROR(IFERROR(Resumo_Horas!AE12/INDIRECT(ADDRESS(7,COLUMN(AF:AF),4,1,Resumo_Horas!$A12)),0)*(((INDIRECT(ADDRESS(357,COLUMN(AF:AF),4,1,$A12))*14)/11)*(1+INDIRECT(ADDRESS(358,COLUMN(AF:AF),4,1,$A12)))),0)</f>
        <v>0</v>
      </c>
      <c r="AF12" cm="1">
        <f t="array" aca="1" ref="AF12" ca="1">IFERROR(IFERROR(Resumo_Horas!AF12/INDIRECT(ADDRESS(7,COLUMN(AG:AG),4,1,Resumo_Horas!$A12)),0)*(((INDIRECT(ADDRESS(357,COLUMN(AG:AG),4,1,$A12))*14)/11)*(1+INDIRECT(ADDRESS(358,COLUMN(AG:AG),4,1,$A12)))),0)</f>
        <v>0</v>
      </c>
      <c r="AG12" cm="1">
        <f t="array" aca="1" ref="AG12" ca="1">IFERROR(IFERROR(Resumo_Horas!AG12/INDIRECT(ADDRESS(7,COLUMN(AH:AH),4,1,Resumo_Horas!$A12)),0)*(((INDIRECT(ADDRESS(357,COLUMN(AH:AH),4,1,$A12))*14)/11)*(1+INDIRECT(ADDRESS(358,COLUMN(AH:AH),4,1,$A12)))),0)</f>
        <v>0</v>
      </c>
      <c r="AH12" cm="1">
        <f t="array" aca="1" ref="AH12" ca="1">IFERROR(IFERROR(Resumo_Horas!AH12/INDIRECT(ADDRESS(7,COLUMN(AI:AI),4,1,Resumo_Horas!$A12)),0)*(((INDIRECT(ADDRESS(357,COLUMN(AI:AI),4,1,$A12))*14)/11)*(1+INDIRECT(ADDRESS(358,COLUMN(AI:AI),4,1,$A12)))),0)</f>
        <v>0</v>
      </c>
      <c r="AI12" cm="1">
        <f t="array" aca="1" ref="AI12" ca="1">IFERROR(IFERROR(Resumo_Horas!AI12/INDIRECT(ADDRESS(7,COLUMN(AJ:AJ),4,1,Resumo_Horas!$A12)),0)*(((INDIRECT(ADDRESS(357,COLUMN(AJ:AJ),4,1,$A12))*14)/11)*(1+INDIRECT(ADDRESS(358,COLUMN(AJ:AJ),4,1,$A12)))),0)</f>
        <v>0</v>
      </c>
      <c r="AJ12" cm="1">
        <f t="array" aca="1" ref="AJ12" ca="1">IFERROR(IFERROR(Resumo_Horas!AJ12/INDIRECT(ADDRESS(7,COLUMN(AK:AK),4,1,Resumo_Horas!$A12)),0)*(((INDIRECT(ADDRESS(357,COLUMN(AK:AK),4,1,$A12))*14)/11)*(1+INDIRECT(ADDRESS(358,COLUMN(AK:AK),4,1,$A12)))),0)</f>
        <v>0</v>
      </c>
      <c r="AK12" cm="1">
        <f t="array" aca="1" ref="AK12" ca="1">IFERROR(IFERROR(Resumo_Horas!AK12/INDIRECT(ADDRESS(7,COLUMN(AL:AL),4,1,Resumo_Horas!$A12)),0)*(((INDIRECT(ADDRESS(357,COLUMN(AL:AL),4,1,$A12))*14)/11)*(1+INDIRECT(ADDRESS(358,COLUMN(AL:AL),4,1,$A12)))),0)</f>
        <v>0</v>
      </c>
      <c r="AL12" cm="1">
        <f t="array" aca="1" ref="AL12" ca="1">IFERROR(IFERROR(Resumo_Horas!AL12/INDIRECT(ADDRESS(7,COLUMN(AM:AM),4,1,Resumo_Horas!$A12)),0)*(((INDIRECT(ADDRESS(357,COLUMN(AM:AM),4,1,$A12))*14)/11)*(1+INDIRECT(ADDRESS(358,COLUMN(AM:AM),4,1,$A12)))),0)</f>
        <v>0</v>
      </c>
      <c r="AM12" cm="1">
        <f t="array" aca="1" ref="AM12" ca="1">IFERROR(IFERROR(Resumo_Horas!AM12/INDIRECT(ADDRESS(7,COLUMN(AN:AN),4,1,Resumo_Horas!$A12)),0)*(((INDIRECT(ADDRESS(357,COLUMN(AN:AN),4,1,$A12))*14)/11)*(1+INDIRECT(ADDRESS(358,COLUMN(AN:AN),4,1,$A12)))),0)</f>
        <v>0</v>
      </c>
      <c r="AN12" cm="1">
        <f t="array" aca="1" ref="AN12" ca="1">IFERROR(IFERROR(Resumo_Horas!AN12/INDIRECT(ADDRESS(7,COLUMN(AO:AO),4,1,Resumo_Horas!$A12)),0)*(((INDIRECT(ADDRESS(357,COLUMN(AO:AO),4,1,$A12))*14)/11)*(1+INDIRECT(ADDRESS(358,COLUMN(AO:AO),4,1,$A12)))),0)</f>
        <v>0</v>
      </c>
      <c r="AO12" cm="1">
        <f t="array" aca="1" ref="AO12" ca="1">IFERROR(IFERROR(Resumo_Horas!AO12/INDIRECT(ADDRESS(7,COLUMN(AP:AP),4,1,Resumo_Horas!$A12)),0)*(((INDIRECT(ADDRESS(357,COLUMN(AP:AP),4,1,$A12))*14)/11)*(1+INDIRECT(ADDRESS(358,COLUMN(AP:AP),4,1,$A12)))),0)</f>
        <v>0</v>
      </c>
      <c r="AP12" cm="1">
        <f t="array" aca="1" ref="AP12" ca="1">IFERROR(IFERROR(Resumo_Horas!AP12/INDIRECT(ADDRESS(7,COLUMN(AQ:AQ),4,1,Resumo_Horas!$A12)),0)*(((INDIRECT(ADDRESS(357,COLUMN(AQ:AQ),4,1,$A12))*14)/11)*(1+INDIRECT(ADDRESS(358,COLUMN(AQ:AQ),4,1,$A12)))),0)</f>
        <v>0</v>
      </c>
      <c r="AQ12" cm="1">
        <f t="array" aca="1" ref="AQ12" ca="1">IFERROR(IFERROR(Resumo_Horas!AQ12/INDIRECT(ADDRESS(7,COLUMN(AR:AR),4,1,Resumo_Horas!$A12)),0)*(((INDIRECT(ADDRESS(357,COLUMN(AR:AR),4,1,$A12))*14)/11)*(1+INDIRECT(ADDRESS(358,COLUMN(AR:AR),4,1,$A12)))),0)</f>
        <v>0</v>
      </c>
      <c r="AR12" cm="1">
        <f t="array" aca="1" ref="AR12" ca="1">IFERROR(IFERROR(Resumo_Horas!AR12/INDIRECT(ADDRESS(7,COLUMN(AS:AS),4,1,Resumo_Horas!$A12)),0)*(((INDIRECT(ADDRESS(357,COLUMN(AS:AS),4,1,$A12))*14)/11)*(1+INDIRECT(ADDRESS(358,COLUMN(AS:AS),4,1,$A12)))),0)</f>
        <v>0</v>
      </c>
      <c r="AS12" cm="1">
        <f t="array" aca="1" ref="AS12" ca="1">IFERROR(IFERROR(Resumo_Horas!AS12/INDIRECT(ADDRESS(7,COLUMN(AT:AT),4,1,Resumo_Horas!$A12)),0)*(((INDIRECT(ADDRESS(357,COLUMN(AT:AT),4,1,$A12))*14)/11)*(1+INDIRECT(ADDRESS(358,COLUMN(AT:AT),4,1,$A12)))),0)</f>
        <v>0</v>
      </c>
      <c r="AT12" cm="1">
        <f t="array" aca="1" ref="AT12" ca="1">IFERROR(IFERROR(Resumo_Horas!AT12/INDIRECT(ADDRESS(7,COLUMN(AU:AU),4,1,Resumo_Horas!$A12)),0)*(((INDIRECT(ADDRESS(357,COLUMN(AU:AU),4,1,$A12))*14)/11)*(1+INDIRECT(ADDRESS(358,COLUMN(AU:AU),4,1,$A12)))),0)</f>
        <v>0</v>
      </c>
      <c r="AU12" cm="1">
        <f t="array" aca="1" ref="AU12" ca="1">IFERROR(IFERROR(Resumo_Horas!AU12/INDIRECT(ADDRESS(7,COLUMN(AV:AV),4,1,Resumo_Horas!$A12)),0)*(((INDIRECT(ADDRESS(357,COLUMN(AV:AV),4,1,$A12))*14)/11)*(1+INDIRECT(ADDRESS(358,COLUMN(AV:AV),4,1,$A12)))),0)</f>
        <v>0</v>
      </c>
      <c r="AV12" cm="1">
        <f t="array" aca="1" ref="AV12" ca="1">IFERROR(IFERROR(Resumo_Horas!AV12/INDIRECT(ADDRESS(7,COLUMN(AW:AW),4,1,Resumo_Horas!$A12)),0)*(((INDIRECT(ADDRESS(357,COLUMN(AW:AW),4,1,$A12))*14)/11)*(1+INDIRECT(ADDRESS(358,COLUMN(AW:AW),4,1,$A12)))),0)</f>
        <v>0</v>
      </c>
      <c r="AW12" cm="1">
        <f t="array" aca="1" ref="AW12" ca="1">IFERROR(IFERROR(Resumo_Horas!AW12/INDIRECT(ADDRESS(7,COLUMN(AX:AX),4,1,Resumo_Horas!$A12)),0)*(((INDIRECT(ADDRESS(357,COLUMN(AX:AX),4,1,$A12))*14)/11)*(1+INDIRECT(ADDRESS(358,COLUMN(AX:AX),4,1,$A12)))),0)</f>
        <v>0</v>
      </c>
      <c r="AX12" cm="1">
        <f t="array" aca="1" ref="AX12" ca="1">IFERROR(IFERROR(Resumo_Horas!AX12/INDIRECT(ADDRESS(7,COLUMN(AY:AY),4,1,Resumo_Horas!$A12)),0)*(((INDIRECT(ADDRESS(357,COLUMN(AY:AY),4,1,$A12))*14)/11)*(1+INDIRECT(ADDRESS(358,COLUMN(AY:AY),4,1,$A12)))),0)</f>
        <v>0</v>
      </c>
      <c r="AY12" cm="1">
        <f t="array" aca="1" ref="AY12" ca="1">IFERROR(IFERROR(Resumo_Horas!AY12/INDIRECT(ADDRESS(7,COLUMN(AZ:AZ),4,1,Resumo_Horas!$A12)),0)*(((INDIRECT(ADDRESS(357,COLUMN(AZ:AZ),4,1,$A12))*14)/11)*(1+INDIRECT(ADDRESS(358,COLUMN(AZ:AZ),4,1,$A12)))),0)</f>
        <v>0</v>
      </c>
      <c r="AZ12" cm="1">
        <f t="array" aca="1" ref="AZ12" ca="1">IFERROR(IFERROR(Resumo_Horas!AZ12/INDIRECT(ADDRESS(7,COLUMN(BA:BA),4,1,Resumo_Horas!$A12)),0)*(((INDIRECT(ADDRESS(357,COLUMN(BA:BA),4,1,$A12))*14)/11)*(1+INDIRECT(ADDRESS(358,COLUMN(BA:BA),4,1,$A12)))),0)</f>
        <v>0</v>
      </c>
      <c r="BA12" cm="1">
        <f t="array" aca="1" ref="BA12" ca="1">IFERROR(IFERROR(Resumo_Horas!BA12/INDIRECT(ADDRESS(7,COLUMN(BB:BB),4,1,Resumo_Horas!$A12)),0)*(((INDIRECT(ADDRESS(357,COLUMN(BB:BB),4,1,$A12))*14)/11)*(1+INDIRECT(ADDRESS(358,COLUMN(BB:BB),4,1,$A12)))),0)</f>
        <v>0</v>
      </c>
      <c r="BB12" cm="1">
        <f t="array" aca="1" ref="BB12" ca="1">IFERROR(IFERROR(Resumo_Horas!BB12/INDIRECT(ADDRESS(7,COLUMN(BC:BC),4,1,Resumo_Horas!$A12)),0)*(((INDIRECT(ADDRESS(357,COLUMN(BC:BC),4,1,$A12))*14)/11)*(1+INDIRECT(ADDRESS(358,COLUMN(BC:BC),4,1,$A12)))),0)</f>
        <v>0</v>
      </c>
      <c r="BC12" cm="1">
        <f t="array" aca="1" ref="BC12" ca="1">IFERROR(IFERROR(Resumo_Horas!BC12/INDIRECT(ADDRESS(7,COLUMN(BD:BD),4,1,Resumo_Horas!$A12)),0)*(((INDIRECT(ADDRESS(357,COLUMN(BD:BD),4,1,$A12))*14)/11)*(1+INDIRECT(ADDRESS(358,COLUMN(BD:BD),4,1,$A12)))),0)</f>
        <v>0</v>
      </c>
      <c r="BD12" cm="1">
        <f t="array" aca="1" ref="BD12" ca="1">IFERROR(IFERROR(Resumo_Horas!BD12/INDIRECT(ADDRESS(7,COLUMN(BE:BE),4,1,Resumo_Horas!$A12)),0)*(((INDIRECT(ADDRESS(357,COLUMN(BE:BE),4,1,$A12))*14)/11)*(1+INDIRECT(ADDRESS(358,COLUMN(BE:BE),4,1,$A12)))),0)</f>
        <v>0</v>
      </c>
      <c r="BE12" cm="1">
        <f t="array" aca="1" ref="BE12" ca="1">IFERROR(IFERROR(Resumo_Horas!BE12/INDIRECT(ADDRESS(7,COLUMN(BF:BF),4,1,Resumo_Horas!$A12)),0)*(((INDIRECT(ADDRESS(357,COLUMN(BF:BF),4,1,$A12))*14)/11)*(1+INDIRECT(ADDRESS(358,COLUMN(BF:BF),4,1,$A12)))),0)</f>
        <v>0</v>
      </c>
      <c r="BF12" cm="1">
        <f t="array" aca="1" ref="BF12" ca="1">IFERROR(IFERROR(Resumo_Horas!BF12/INDIRECT(ADDRESS(7,COLUMN(BG:BG),4,1,Resumo_Horas!$A12)),0)*(((INDIRECT(ADDRESS(357,COLUMN(BG:BG),4,1,$A12))*14)/11)*(1+INDIRECT(ADDRESS(358,COLUMN(BG:BG),4,1,$A12)))),0)</f>
        <v>0</v>
      </c>
      <c r="BG12" cm="1">
        <f t="array" aca="1" ref="BG12" ca="1">IFERROR(IFERROR(Resumo_Horas!BG12/INDIRECT(ADDRESS(7,COLUMN(BH:BH),4,1,Resumo_Horas!$A12)),0)*(((INDIRECT(ADDRESS(357,COLUMN(BH:BH),4,1,$A12))*14)/11)*(1+INDIRECT(ADDRESS(358,COLUMN(BH:BH),4,1,$A12)))),0)</f>
        <v>0</v>
      </c>
      <c r="BH12" cm="1">
        <f t="array" aca="1" ref="BH12" ca="1">IFERROR(IFERROR(Resumo_Horas!BH12/INDIRECT(ADDRESS(7,COLUMN(BI:BI),4,1,Resumo_Horas!$A12)),0)*(((INDIRECT(ADDRESS(357,COLUMN(BI:BI),4,1,$A12))*14)/11)*(1+INDIRECT(ADDRESS(358,COLUMN(BI:BI),4,1,$A12)))),0)</f>
        <v>0</v>
      </c>
      <c r="BI12" cm="1">
        <f t="array" aca="1" ref="BI12" ca="1">IFERROR(IFERROR(Resumo_Horas!BI12/INDIRECT(ADDRESS(7,COLUMN(BJ:BJ),4,1,Resumo_Horas!$A12)),0)*(((INDIRECT(ADDRESS(357,COLUMN(BJ:BJ),4,1,$A12))*14)/11)*(1+INDIRECT(ADDRESS(358,COLUMN(BJ:BJ),4,1,$A12)))),0)</f>
        <v>0</v>
      </c>
      <c r="BJ12" cm="1">
        <f t="array" aca="1" ref="BJ12" ca="1">IFERROR(IFERROR(Resumo_Horas!BJ12/INDIRECT(ADDRESS(7,COLUMN(BK:BK),4,1,Resumo_Horas!$A12)),0)*(((INDIRECT(ADDRESS(357,COLUMN(BK:BK),4,1,$A12))*14)/11)*(1+INDIRECT(ADDRESS(358,COLUMN(BK:BK),4,1,$A12)))),0)</f>
        <v>0</v>
      </c>
      <c r="BK12" s="331" cm="1">
        <f t="array" aca="1" ref="BK12" ca="1">IFERROR(IFERROR(Resumo_Horas!BK12/INDIRECT(ADDRESS(7,COLUMN(BL:BL),4,1,Resumo_Horas!$A12)),0)*(((INDIRECT(ADDRESS(357,COLUMN(BL:BL),4,1,$A12))*14)/11)*(1+INDIRECT(ADDRESS(358,COLUMN(BL:BL),4,1,$A12)))),0)</f>
        <v>0</v>
      </c>
    </row>
    <row r="13" spans="1:63" x14ac:dyDescent="0.25">
      <c r="A13" s="330" t="str" cm="1">
        <f t="array" aca="1" ref="A13" ca="1">IF(INDIRECT(ADDRESS(9+QUOTIENT(ROW(A12)-1,20),4,4,1,"Equipa de projeto")) = 0,"", _xlfn.CONCAT(1 + QUOTIENT(ROW(A12)-1,20),". ", INDIRECT(ADDRESS(9+QUOTIENT(ROW(A12)-1,20),4,4,1,"Equipa de projeto"))))</f>
        <v/>
      </c>
      <c r="B13">
        <f>Atividades!$A$61</f>
        <v>0</v>
      </c>
      <c r="C13" s="123" t="s">
        <v>49</v>
      </c>
      <c r="D13" cm="1">
        <f t="array" aca="1" ref="D13" ca="1">IFERROR(IFERROR(Resumo_Horas!D13/INDIRECT(ADDRESS(7,COLUMN(E:E),4,1,Resumo_Horas!$A13)),0)*(((INDIRECT(ADDRESS(357,COLUMN(E:E),4,1,$A13))*14)/11)*(1+INDIRECT(ADDRESS(358,COLUMN(E:E),4,1,$A13)))),0)</f>
        <v>0</v>
      </c>
      <c r="E13" cm="1">
        <f t="array" aca="1" ref="E13" ca="1">IFERROR(IFERROR(Resumo_Horas!E13/INDIRECT(ADDRESS(7,COLUMN(F:F),4,1,Resumo_Horas!$A13)),0)*(((INDIRECT(ADDRESS(357,COLUMN(F:F),4,1,$A13))*14)/11)*(1+INDIRECT(ADDRESS(358,COLUMN(F:F),4,1,$A13)))),0)</f>
        <v>0</v>
      </c>
      <c r="F13" cm="1">
        <f t="array" aca="1" ref="F13" ca="1">IFERROR(IFERROR(Resumo_Horas!F13/INDIRECT(ADDRESS(7,COLUMN(G:G),4,1,Resumo_Horas!$A13)),0)*(((INDIRECT(ADDRESS(357,COLUMN(G:G),4,1,$A13))*14)/11)*(1+INDIRECT(ADDRESS(358,COLUMN(G:G),4,1,$A13)))),0)</f>
        <v>0</v>
      </c>
      <c r="G13" cm="1">
        <f t="array" aca="1" ref="G13" ca="1">IFERROR(IFERROR(Resumo_Horas!G13/INDIRECT(ADDRESS(7,COLUMN(H:H),4,1,Resumo_Horas!$A13)),0)*(((INDIRECT(ADDRESS(357,COLUMN(H:H),4,1,$A13))*14)/11)*(1+INDIRECT(ADDRESS(358,COLUMN(H:H),4,1,$A13)))),0)</f>
        <v>0</v>
      </c>
      <c r="H13" cm="1">
        <f t="array" aca="1" ref="H13" ca="1">IFERROR(IFERROR(Resumo_Horas!H13/INDIRECT(ADDRESS(7,COLUMN(I:I),4,1,Resumo_Horas!$A13)),0)*(((INDIRECT(ADDRESS(357,COLUMN(I:I),4,1,$A13))*14)/11)*(1+INDIRECT(ADDRESS(358,COLUMN(I:I),4,1,$A13)))),0)</f>
        <v>0</v>
      </c>
      <c r="I13" cm="1">
        <f t="array" aca="1" ref="I13" ca="1">IFERROR(IFERROR(Resumo_Horas!I13/INDIRECT(ADDRESS(7,COLUMN(J:J),4,1,Resumo_Horas!$A13)),0)*(((INDIRECT(ADDRESS(357,COLUMN(J:J),4,1,$A13))*14)/11)*(1+INDIRECT(ADDRESS(358,COLUMN(J:J),4,1,$A13)))),0)</f>
        <v>0</v>
      </c>
      <c r="J13" cm="1">
        <f t="array" aca="1" ref="J13" ca="1">IFERROR(IFERROR(Resumo_Horas!J13/INDIRECT(ADDRESS(7,COLUMN(K:K),4,1,Resumo_Horas!$A13)),0)*(((INDIRECT(ADDRESS(357,COLUMN(K:K),4,1,$A13))*14)/11)*(1+INDIRECT(ADDRESS(358,COLUMN(K:K),4,1,$A13)))),0)</f>
        <v>0</v>
      </c>
      <c r="K13" cm="1">
        <f t="array" aca="1" ref="K13" ca="1">IFERROR(IFERROR(Resumo_Horas!K13/INDIRECT(ADDRESS(7,COLUMN(L:L),4,1,Resumo_Horas!$A13)),0)*(((INDIRECT(ADDRESS(357,COLUMN(L:L),4,1,$A13))*14)/11)*(1+INDIRECT(ADDRESS(358,COLUMN(L:L),4,1,$A13)))),0)</f>
        <v>0</v>
      </c>
      <c r="L13" cm="1">
        <f t="array" aca="1" ref="L13" ca="1">IFERROR(IFERROR(Resumo_Horas!L13/INDIRECT(ADDRESS(7,COLUMN(M:M),4,1,Resumo_Horas!$A13)),0)*(((INDIRECT(ADDRESS(357,COLUMN(M:M),4,1,$A13))*14)/11)*(1+INDIRECT(ADDRESS(358,COLUMN(M:M),4,1,$A13)))),0)</f>
        <v>0</v>
      </c>
      <c r="M13" cm="1">
        <f t="array" aca="1" ref="M13" ca="1">IFERROR(IFERROR(Resumo_Horas!M13/INDIRECT(ADDRESS(7,COLUMN(N:N),4,1,Resumo_Horas!$A13)),0)*(((INDIRECT(ADDRESS(357,COLUMN(N:N),4,1,$A13))*14)/11)*(1+INDIRECT(ADDRESS(358,COLUMN(N:N),4,1,$A13)))),0)</f>
        <v>0</v>
      </c>
      <c r="N13" cm="1">
        <f t="array" aca="1" ref="N13" ca="1">IFERROR(IFERROR(Resumo_Horas!N13/INDIRECT(ADDRESS(7,COLUMN(O:O),4,1,Resumo_Horas!$A13)),0)*(((INDIRECT(ADDRESS(357,COLUMN(O:O),4,1,$A13))*14)/11)*(1+INDIRECT(ADDRESS(358,COLUMN(O:O),4,1,$A13)))),0)</f>
        <v>0</v>
      </c>
      <c r="O13" cm="1">
        <f t="array" aca="1" ref="O13" ca="1">IFERROR(IFERROR(Resumo_Horas!O13/INDIRECT(ADDRESS(7,COLUMN(P:P),4,1,Resumo_Horas!$A13)),0)*(((INDIRECT(ADDRESS(357,COLUMN(P:P),4,1,$A13))*14)/11)*(1+INDIRECT(ADDRESS(358,COLUMN(P:P),4,1,$A13)))),0)</f>
        <v>0</v>
      </c>
      <c r="P13" cm="1">
        <f t="array" aca="1" ref="P13" ca="1">IFERROR(IFERROR(Resumo_Horas!P13/INDIRECT(ADDRESS(7,COLUMN(Q:Q),4,1,Resumo_Horas!$A13)),0)*(((INDIRECT(ADDRESS(357,COLUMN(Q:Q),4,1,$A13))*14)/11)*(1+INDIRECT(ADDRESS(358,COLUMN(Q:Q),4,1,$A13)))),0)</f>
        <v>0</v>
      </c>
      <c r="Q13" cm="1">
        <f t="array" aca="1" ref="Q13" ca="1">IFERROR(IFERROR(Resumo_Horas!Q13/INDIRECT(ADDRESS(7,COLUMN(R:R),4,1,Resumo_Horas!$A13)),0)*(((INDIRECT(ADDRESS(357,COLUMN(R:R),4,1,$A13))*14)/11)*(1+INDIRECT(ADDRESS(358,COLUMN(R:R),4,1,$A13)))),0)</f>
        <v>0</v>
      </c>
      <c r="R13" cm="1">
        <f t="array" aca="1" ref="R13" ca="1">IFERROR(IFERROR(Resumo_Horas!R13/INDIRECT(ADDRESS(7,COLUMN(S:S),4,1,Resumo_Horas!$A13)),0)*(((INDIRECT(ADDRESS(357,COLUMN(S:S),4,1,$A13))*14)/11)*(1+INDIRECT(ADDRESS(358,COLUMN(S:S),4,1,$A13)))),0)</f>
        <v>0</v>
      </c>
      <c r="S13" cm="1">
        <f t="array" aca="1" ref="S13" ca="1">IFERROR(IFERROR(Resumo_Horas!S13/INDIRECT(ADDRESS(7,COLUMN(T:T),4,1,Resumo_Horas!$A13)),0)*(((INDIRECT(ADDRESS(357,COLUMN(T:T),4,1,$A13))*14)/11)*(1+INDIRECT(ADDRESS(358,COLUMN(T:T),4,1,$A13)))),0)</f>
        <v>0</v>
      </c>
      <c r="T13" cm="1">
        <f t="array" aca="1" ref="T13" ca="1">IFERROR(IFERROR(Resumo_Horas!T13/INDIRECT(ADDRESS(7,COLUMN(U:U),4,1,Resumo_Horas!$A13)),0)*(((INDIRECT(ADDRESS(357,COLUMN(U:U),4,1,$A13))*14)/11)*(1+INDIRECT(ADDRESS(358,COLUMN(U:U),4,1,$A13)))),0)</f>
        <v>0</v>
      </c>
      <c r="U13" cm="1">
        <f t="array" aca="1" ref="U13" ca="1">IFERROR(IFERROR(Resumo_Horas!U13/INDIRECT(ADDRESS(7,COLUMN(V:V),4,1,Resumo_Horas!$A13)),0)*(((INDIRECT(ADDRESS(357,COLUMN(V:V),4,1,$A13))*14)/11)*(1+INDIRECT(ADDRESS(358,COLUMN(V:V),4,1,$A13)))),0)</f>
        <v>0</v>
      </c>
      <c r="V13" cm="1">
        <f t="array" aca="1" ref="V13" ca="1">IFERROR(IFERROR(Resumo_Horas!V13/INDIRECT(ADDRESS(7,COLUMN(W:W),4,1,Resumo_Horas!$A13)),0)*(((INDIRECT(ADDRESS(357,COLUMN(W:W),4,1,$A13))*14)/11)*(1+INDIRECT(ADDRESS(358,COLUMN(W:W),4,1,$A13)))),0)</f>
        <v>0</v>
      </c>
      <c r="W13" cm="1">
        <f t="array" aca="1" ref="W13" ca="1">IFERROR(IFERROR(Resumo_Horas!W13/INDIRECT(ADDRESS(7,COLUMN(X:X),4,1,Resumo_Horas!$A13)),0)*(((INDIRECT(ADDRESS(357,COLUMN(X:X),4,1,$A13))*14)/11)*(1+INDIRECT(ADDRESS(358,COLUMN(X:X),4,1,$A13)))),0)</f>
        <v>0</v>
      </c>
      <c r="X13" cm="1">
        <f t="array" aca="1" ref="X13" ca="1">IFERROR(IFERROR(Resumo_Horas!X13/INDIRECT(ADDRESS(7,COLUMN(Y:Y),4,1,Resumo_Horas!$A13)),0)*(((INDIRECT(ADDRESS(357,COLUMN(Y:Y),4,1,$A13))*14)/11)*(1+INDIRECT(ADDRESS(358,COLUMN(Y:Y),4,1,$A13)))),0)</f>
        <v>0</v>
      </c>
      <c r="Y13" cm="1">
        <f t="array" aca="1" ref="Y13" ca="1">IFERROR(IFERROR(Resumo_Horas!Y13/INDIRECT(ADDRESS(7,COLUMN(Z:Z),4,1,Resumo_Horas!$A13)),0)*(((INDIRECT(ADDRESS(357,COLUMN(Z:Z),4,1,$A13))*14)/11)*(1+INDIRECT(ADDRESS(358,COLUMN(Z:Z),4,1,$A13)))),0)</f>
        <v>0</v>
      </c>
      <c r="Z13" cm="1">
        <f t="array" aca="1" ref="Z13" ca="1">IFERROR(IFERROR(Resumo_Horas!Z13/INDIRECT(ADDRESS(7,COLUMN(AA:AA),4,1,Resumo_Horas!$A13)),0)*(((INDIRECT(ADDRESS(357,COLUMN(AA:AA),4,1,$A13))*14)/11)*(1+INDIRECT(ADDRESS(358,COLUMN(AA:AA),4,1,$A13)))),0)</f>
        <v>0</v>
      </c>
      <c r="AA13" cm="1">
        <f t="array" aca="1" ref="AA13" ca="1">IFERROR(IFERROR(Resumo_Horas!AA13/INDIRECT(ADDRESS(7,COLUMN(AB:AB),4,1,Resumo_Horas!$A13)),0)*(((INDIRECT(ADDRESS(357,COLUMN(AB:AB),4,1,$A13))*14)/11)*(1+INDIRECT(ADDRESS(358,COLUMN(AB:AB),4,1,$A13)))),0)</f>
        <v>0</v>
      </c>
      <c r="AB13" cm="1">
        <f t="array" aca="1" ref="AB13" ca="1">IFERROR(IFERROR(Resumo_Horas!AB13/INDIRECT(ADDRESS(7,COLUMN(AC:AC),4,1,Resumo_Horas!$A13)),0)*(((INDIRECT(ADDRESS(357,COLUMN(AC:AC),4,1,$A13))*14)/11)*(1+INDIRECT(ADDRESS(358,COLUMN(AC:AC),4,1,$A13)))),0)</f>
        <v>0</v>
      </c>
      <c r="AC13" cm="1">
        <f t="array" aca="1" ref="AC13" ca="1">IFERROR(IFERROR(Resumo_Horas!AC13/INDIRECT(ADDRESS(7,COLUMN(AD:AD),4,1,Resumo_Horas!$A13)),0)*(((INDIRECT(ADDRESS(357,COLUMN(AD:AD),4,1,$A13))*14)/11)*(1+INDIRECT(ADDRESS(358,COLUMN(AD:AD),4,1,$A13)))),0)</f>
        <v>0</v>
      </c>
      <c r="AD13" cm="1">
        <f t="array" aca="1" ref="AD13" ca="1">IFERROR(IFERROR(Resumo_Horas!AD13/INDIRECT(ADDRESS(7,COLUMN(AE:AE),4,1,Resumo_Horas!$A13)),0)*(((INDIRECT(ADDRESS(357,COLUMN(AE:AE),4,1,$A13))*14)/11)*(1+INDIRECT(ADDRESS(358,COLUMN(AE:AE),4,1,$A13)))),0)</f>
        <v>0</v>
      </c>
      <c r="AE13" cm="1">
        <f t="array" aca="1" ref="AE13" ca="1">IFERROR(IFERROR(Resumo_Horas!AE13/INDIRECT(ADDRESS(7,COLUMN(AF:AF),4,1,Resumo_Horas!$A13)),0)*(((INDIRECT(ADDRESS(357,COLUMN(AF:AF),4,1,$A13))*14)/11)*(1+INDIRECT(ADDRESS(358,COLUMN(AF:AF),4,1,$A13)))),0)</f>
        <v>0</v>
      </c>
      <c r="AF13" cm="1">
        <f t="array" aca="1" ref="AF13" ca="1">IFERROR(IFERROR(Resumo_Horas!AF13/INDIRECT(ADDRESS(7,COLUMN(AG:AG),4,1,Resumo_Horas!$A13)),0)*(((INDIRECT(ADDRESS(357,COLUMN(AG:AG),4,1,$A13))*14)/11)*(1+INDIRECT(ADDRESS(358,COLUMN(AG:AG),4,1,$A13)))),0)</f>
        <v>0</v>
      </c>
      <c r="AG13" cm="1">
        <f t="array" aca="1" ref="AG13" ca="1">IFERROR(IFERROR(Resumo_Horas!AG13/INDIRECT(ADDRESS(7,COLUMN(AH:AH),4,1,Resumo_Horas!$A13)),0)*(((INDIRECT(ADDRESS(357,COLUMN(AH:AH),4,1,$A13))*14)/11)*(1+INDIRECT(ADDRESS(358,COLUMN(AH:AH),4,1,$A13)))),0)</f>
        <v>0</v>
      </c>
      <c r="AH13" cm="1">
        <f t="array" aca="1" ref="AH13" ca="1">IFERROR(IFERROR(Resumo_Horas!AH13/INDIRECT(ADDRESS(7,COLUMN(AI:AI),4,1,Resumo_Horas!$A13)),0)*(((INDIRECT(ADDRESS(357,COLUMN(AI:AI),4,1,$A13))*14)/11)*(1+INDIRECT(ADDRESS(358,COLUMN(AI:AI),4,1,$A13)))),0)</f>
        <v>0</v>
      </c>
      <c r="AI13" cm="1">
        <f t="array" aca="1" ref="AI13" ca="1">IFERROR(IFERROR(Resumo_Horas!AI13/INDIRECT(ADDRESS(7,COLUMN(AJ:AJ),4,1,Resumo_Horas!$A13)),0)*(((INDIRECT(ADDRESS(357,COLUMN(AJ:AJ),4,1,$A13))*14)/11)*(1+INDIRECT(ADDRESS(358,COLUMN(AJ:AJ),4,1,$A13)))),0)</f>
        <v>0</v>
      </c>
      <c r="AJ13" cm="1">
        <f t="array" aca="1" ref="AJ13" ca="1">IFERROR(IFERROR(Resumo_Horas!AJ13/INDIRECT(ADDRESS(7,COLUMN(AK:AK),4,1,Resumo_Horas!$A13)),0)*(((INDIRECT(ADDRESS(357,COLUMN(AK:AK),4,1,$A13))*14)/11)*(1+INDIRECT(ADDRESS(358,COLUMN(AK:AK),4,1,$A13)))),0)</f>
        <v>0</v>
      </c>
      <c r="AK13" cm="1">
        <f t="array" aca="1" ref="AK13" ca="1">IFERROR(IFERROR(Resumo_Horas!AK13/INDIRECT(ADDRESS(7,COLUMN(AL:AL),4,1,Resumo_Horas!$A13)),0)*(((INDIRECT(ADDRESS(357,COLUMN(AL:AL),4,1,$A13))*14)/11)*(1+INDIRECT(ADDRESS(358,COLUMN(AL:AL),4,1,$A13)))),0)</f>
        <v>0</v>
      </c>
      <c r="AL13" cm="1">
        <f t="array" aca="1" ref="AL13" ca="1">IFERROR(IFERROR(Resumo_Horas!AL13/INDIRECT(ADDRESS(7,COLUMN(AM:AM),4,1,Resumo_Horas!$A13)),0)*(((INDIRECT(ADDRESS(357,COLUMN(AM:AM),4,1,$A13))*14)/11)*(1+INDIRECT(ADDRESS(358,COLUMN(AM:AM),4,1,$A13)))),0)</f>
        <v>0</v>
      </c>
      <c r="AM13" cm="1">
        <f t="array" aca="1" ref="AM13" ca="1">IFERROR(IFERROR(Resumo_Horas!AM13/INDIRECT(ADDRESS(7,COLUMN(AN:AN),4,1,Resumo_Horas!$A13)),0)*(((INDIRECT(ADDRESS(357,COLUMN(AN:AN),4,1,$A13))*14)/11)*(1+INDIRECT(ADDRESS(358,COLUMN(AN:AN),4,1,$A13)))),0)</f>
        <v>0</v>
      </c>
      <c r="AN13" cm="1">
        <f t="array" aca="1" ref="AN13" ca="1">IFERROR(IFERROR(Resumo_Horas!AN13/INDIRECT(ADDRESS(7,COLUMN(AO:AO),4,1,Resumo_Horas!$A13)),0)*(((INDIRECT(ADDRESS(357,COLUMN(AO:AO),4,1,$A13))*14)/11)*(1+INDIRECT(ADDRESS(358,COLUMN(AO:AO),4,1,$A13)))),0)</f>
        <v>0</v>
      </c>
      <c r="AO13" cm="1">
        <f t="array" aca="1" ref="AO13" ca="1">IFERROR(IFERROR(Resumo_Horas!AO13/INDIRECT(ADDRESS(7,COLUMN(AP:AP),4,1,Resumo_Horas!$A13)),0)*(((INDIRECT(ADDRESS(357,COLUMN(AP:AP),4,1,$A13))*14)/11)*(1+INDIRECT(ADDRESS(358,COLUMN(AP:AP),4,1,$A13)))),0)</f>
        <v>0</v>
      </c>
      <c r="AP13" cm="1">
        <f t="array" aca="1" ref="AP13" ca="1">IFERROR(IFERROR(Resumo_Horas!AP13/INDIRECT(ADDRESS(7,COLUMN(AQ:AQ),4,1,Resumo_Horas!$A13)),0)*(((INDIRECT(ADDRESS(357,COLUMN(AQ:AQ),4,1,$A13))*14)/11)*(1+INDIRECT(ADDRESS(358,COLUMN(AQ:AQ),4,1,$A13)))),0)</f>
        <v>0</v>
      </c>
      <c r="AQ13" cm="1">
        <f t="array" aca="1" ref="AQ13" ca="1">IFERROR(IFERROR(Resumo_Horas!AQ13/INDIRECT(ADDRESS(7,COLUMN(AR:AR),4,1,Resumo_Horas!$A13)),0)*(((INDIRECT(ADDRESS(357,COLUMN(AR:AR),4,1,$A13))*14)/11)*(1+INDIRECT(ADDRESS(358,COLUMN(AR:AR),4,1,$A13)))),0)</f>
        <v>0</v>
      </c>
      <c r="AR13" cm="1">
        <f t="array" aca="1" ref="AR13" ca="1">IFERROR(IFERROR(Resumo_Horas!AR13/INDIRECT(ADDRESS(7,COLUMN(AS:AS),4,1,Resumo_Horas!$A13)),0)*(((INDIRECT(ADDRESS(357,COLUMN(AS:AS),4,1,$A13))*14)/11)*(1+INDIRECT(ADDRESS(358,COLUMN(AS:AS),4,1,$A13)))),0)</f>
        <v>0</v>
      </c>
      <c r="AS13" cm="1">
        <f t="array" aca="1" ref="AS13" ca="1">IFERROR(IFERROR(Resumo_Horas!AS13/INDIRECT(ADDRESS(7,COLUMN(AT:AT),4,1,Resumo_Horas!$A13)),0)*(((INDIRECT(ADDRESS(357,COLUMN(AT:AT),4,1,$A13))*14)/11)*(1+INDIRECT(ADDRESS(358,COLUMN(AT:AT),4,1,$A13)))),0)</f>
        <v>0</v>
      </c>
      <c r="AT13" cm="1">
        <f t="array" aca="1" ref="AT13" ca="1">IFERROR(IFERROR(Resumo_Horas!AT13/INDIRECT(ADDRESS(7,COLUMN(AU:AU),4,1,Resumo_Horas!$A13)),0)*(((INDIRECT(ADDRESS(357,COLUMN(AU:AU),4,1,$A13))*14)/11)*(1+INDIRECT(ADDRESS(358,COLUMN(AU:AU),4,1,$A13)))),0)</f>
        <v>0</v>
      </c>
      <c r="AU13" cm="1">
        <f t="array" aca="1" ref="AU13" ca="1">IFERROR(IFERROR(Resumo_Horas!AU13/INDIRECT(ADDRESS(7,COLUMN(AV:AV),4,1,Resumo_Horas!$A13)),0)*(((INDIRECT(ADDRESS(357,COLUMN(AV:AV),4,1,$A13))*14)/11)*(1+INDIRECT(ADDRESS(358,COLUMN(AV:AV),4,1,$A13)))),0)</f>
        <v>0</v>
      </c>
      <c r="AV13" cm="1">
        <f t="array" aca="1" ref="AV13" ca="1">IFERROR(IFERROR(Resumo_Horas!AV13/INDIRECT(ADDRESS(7,COLUMN(AW:AW),4,1,Resumo_Horas!$A13)),0)*(((INDIRECT(ADDRESS(357,COLUMN(AW:AW),4,1,$A13))*14)/11)*(1+INDIRECT(ADDRESS(358,COLUMN(AW:AW),4,1,$A13)))),0)</f>
        <v>0</v>
      </c>
      <c r="AW13" cm="1">
        <f t="array" aca="1" ref="AW13" ca="1">IFERROR(IFERROR(Resumo_Horas!AW13/INDIRECT(ADDRESS(7,COLUMN(AX:AX),4,1,Resumo_Horas!$A13)),0)*(((INDIRECT(ADDRESS(357,COLUMN(AX:AX),4,1,$A13))*14)/11)*(1+INDIRECT(ADDRESS(358,COLUMN(AX:AX),4,1,$A13)))),0)</f>
        <v>0</v>
      </c>
      <c r="AX13" cm="1">
        <f t="array" aca="1" ref="AX13" ca="1">IFERROR(IFERROR(Resumo_Horas!AX13/INDIRECT(ADDRESS(7,COLUMN(AY:AY),4,1,Resumo_Horas!$A13)),0)*(((INDIRECT(ADDRESS(357,COLUMN(AY:AY),4,1,$A13))*14)/11)*(1+INDIRECT(ADDRESS(358,COLUMN(AY:AY),4,1,$A13)))),0)</f>
        <v>0</v>
      </c>
      <c r="AY13" cm="1">
        <f t="array" aca="1" ref="AY13" ca="1">IFERROR(IFERROR(Resumo_Horas!AY13/INDIRECT(ADDRESS(7,COLUMN(AZ:AZ),4,1,Resumo_Horas!$A13)),0)*(((INDIRECT(ADDRESS(357,COLUMN(AZ:AZ),4,1,$A13))*14)/11)*(1+INDIRECT(ADDRESS(358,COLUMN(AZ:AZ),4,1,$A13)))),0)</f>
        <v>0</v>
      </c>
      <c r="AZ13" cm="1">
        <f t="array" aca="1" ref="AZ13" ca="1">IFERROR(IFERROR(Resumo_Horas!AZ13/INDIRECT(ADDRESS(7,COLUMN(BA:BA),4,1,Resumo_Horas!$A13)),0)*(((INDIRECT(ADDRESS(357,COLUMN(BA:BA),4,1,$A13))*14)/11)*(1+INDIRECT(ADDRESS(358,COLUMN(BA:BA),4,1,$A13)))),0)</f>
        <v>0</v>
      </c>
      <c r="BA13" cm="1">
        <f t="array" aca="1" ref="BA13" ca="1">IFERROR(IFERROR(Resumo_Horas!BA13/INDIRECT(ADDRESS(7,COLUMN(BB:BB),4,1,Resumo_Horas!$A13)),0)*(((INDIRECT(ADDRESS(357,COLUMN(BB:BB),4,1,$A13))*14)/11)*(1+INDIRECT(ADDRESS(358,COLUMN(BB:BB),4,1,$A13)))),0)</f>
        <v>0</v>
      </c>
      <c r="BB13" cm="1">
        <f t="array" aca="1" ref="BB13" ca="1">IFERROR(IFERROR(Resumo_Horas!BB13/INDIRECT(ADDRESS(7,COLUMN(BC:BC),4,1,Resumo_Horas!$A13)),0)*(((INDIRECT(ADDRESS(357,COLUMN(BC:BC),4,1,$A13))*14)/11)*(1+INDIRECT(ADDRESS(358,COLUMN(BC:BC),4,1,$A13)))),0)</f>
        <v>0</v>
      </c>
      <c r="BC13" cm="1">
        <f t="array" aca="1" ref="BC13" ca="1">IFERROR(IFERROR(Resumo_Horas!BC13/INDIRECT(ADDRESS(7,COLUMN(BD:BD),4,1,Resumo_Horas!$A13)),0)*(((INDIRECT(ADDRESS(357,COLUMN(BD:BD),4,1,$A13))*14)/11)*(1+INDIRECT(ADDRESS(358,COLUMN(BD:BD),4,1,$A13)))),0)</f>
        <v>0</v>
      </c>
      <c r="BD13" cm="1">
        <f t="array" aca="1" ref="BD13" ca="1">IFERROR(IFERROR(Resumo_Horas!BD13/INDIRECT(ADDRESS(7,COLUMN(BE:BE),4,1,Resumo_Horas!$A13)),0)*(((INDIRECT(ADDRESS(357,COLUMN(BE:BE),4,1,$A13))*14)/11)*(1+INDIRECT(ADDRESS(358,COLUMN(BE:BE),4,1,$A13)))),0)</f>
        <v>0</v>
      </c>
      <c r="BE13" cm="1">
        <f t="array" aca="1" ref="BE13" ca="1">IFERROR(IFERROR(Resumo_Horas!BE13/INDIRECT(ADDRESS(7,COLUMN(BF:BF),4,1,Resumo_Horas!$A13)),0)*(((INDIRECT(ADDRESS(357,COLUMN(BF:BF),4,1,$A13))*14)/11)*(1+INDIRECT(ADDRESS(358,COLUMN(BF:BF),4,1,$A13)))),0)</f>
        <v>0</v>
      </c>
      <c r="BF13" cm="1">
        <f t="array" aca="1" ref="BF13" ca="1">IFERROR(IFERROR(Resumo_Horas!BF13/INDIRECT(ADDRESS(7,COLUMN(BG:BG),4,1,Resumo_Horas!$A13)),0)*(((INDIRECT(ADDRESS(357,COLUMN(BG:BG),4,1,$A13))*14)/11)*(1+INDIRECT(ADDRESS(358,COLUMN(BG:BG),4,1,$A13)))),0)</f>
        <v>0</v>
      </c>
      <c r="BG13" cm="1">
        <f t="array" aca="1" ref="BG13" ca="1">IFERROR(IFERROR(Resumo_Horas!BG13/INDIRECT(ADDRESS(7,COLUMN(BH:BH),4,1,Resumo_Horas!$A13)),0)*(((INDIRECT(ADDRESS(357,COLUMN(BH:BH),4,1,$A13))*14)/11)*(1+INDIRECT(ADDRESS(358,COLUMN(BH:BH),4,1,$A13)))),0)</f>
        <v>0</v>
      </c>
      <c r="BH13" cm="1">
        <f t="array" aca="1" ref="BH13" ca="1">IFERROR(IFERROR(Resumo_Horas!BH13/INDIRECT(ADDRESS(7,COLUMN(BI:BI),4,1,Resumo_Horas!$A13)),0)*(((INDIRECT(ADDRESS(357,COLUMN(BI:BI),4,1,$A13))*14)/11)*(1+INDIRECT(ADDRESS(358,COLUMN(BI:BI),4,1,$A13)))),0)</f>
        <v>0</v>
      </c>
      <c r="BI13" cm="1">
        <f t="array" aca="1" ref="BI13" ca="1">IFERROR(IFERROR(Resumo_Horas!BI13/INDIRECT(ADDRESS(7,COLUMN(BJ:BJ),4,1,Resumo_Horas!$A13)),0)*(((INDIRECT(ADDRESS(357,COLUMN(BJ:BJ),4,1,$A13))*14)/11)*(1+INDIRECT(ADDRESS(358,COLUMN(BJ:BJ),4,1,$A13)))),0)</f>
        <v>0</v>
      </c>
      <c r="BJ13" cm="1">
        <f t="array" aca="1" ref="BJ13" ca="1">IFERROR(IFERROR(Resumo_Horas!BJ13/INDIRECT(ADDRESS(7,COLUMN(BK:BK),4,1,Resumo_Horas!$A13)),0)*(((INDIRECT(ADDRESS(357,COLUMN(BK:BK),4,1,$A13))*14)/11)*(1+INDIRECT(ADDRESS(358,COLUMN(BK:BK),4,1,$A13)))),0)</f>
        <v>0</v>
      </c>
      <c r="BK13" s="331" cm="1">
        <f t="array" aca="1" ref="BK13" ca="1">IFERROR(IFERROR(Resumo_Horas!BK13/INDIRECT(ADDRESS(7,COLUMN(BL:BL),4,1,Resumo_Horas!$A13)),0)*(((INDIRECT(ADDRESS(357,COLUMN(BL:BL),4,1,$A13))*14)/11)*(1+INDIRECT(ADDRESS(358,COLUMN(BL:BL),4,1,$A13)))),0)</f>
        <v>0</v>
      </c>
    </row>
    <row r="14" spans="1:63" x14ac:dyDescent="0.25">
      <c r="A14" s="330" t="str" cm="1">
        <f t="array" aca="1" ref="A14" ca="1">IF(INDIRECT(ADDRESS(9+QUOTIENT(ROW(A13)-1,20),4,4,1,"Equipa de projeto")) = 0,"", _xlfn.CONCAT(1 + QUOTIENT(ROW(A13)-1,20),". ", INDIRECT(ADDRESS(9+QUOTIENT(ROW(A13)-1,20),4,4,1,"Equipa de projeto"))))</f>
        <v/>
      </c>
      <c r="B14">
        <f>Atividades!$A$73</f>
        <v>0</v>
      </c>
      <c r="C14" s="123" t="s">
        <v>48</v>
      </c>
      <c r="D14" cm="1">
        <f t="array" aca="1" ref="D14" ca="1">IFERROR(IFERROR(Resumo_Horas!D14/INDIRECT(ADDRESS(7,COLUMN(E:E),4,1,Resumo_Horas!$A14)),0)*(((INDIRECT(ADDRESS(357,COLUMN(E:E),4,1,$A14))*14)/11)*(1+INDIRECT(ADDRESS(358,COLUMN(E:E),4,1,$A14)))),0)</f>
        <v>0</v>
      </c>
      <c r="E14" cm="1">
        <f t="array" aca="1" ref="E14" ca="1">IFERROR(IFERROR(Resumo_Horas!E14/INDIRECT(ADDRESS(7,COLUMN(F:F),4,1,Resumo_Horas!$A14)),0)*(((INDIRECT(ADDRESS(357,COLUMN(F:F),4,1,$A14))*14)/11)*(1+INDIRECT(ADDRESS(358,COLUMN(F:F),4,1,$A14)))),0)</f>
        <v>0</v>
      </c>
      <c r="F14" cm="1">
        <f t="array" aca="1" ref="F14" ca="1">IFERROR(IFERROR(Resumo_Horas!F14/INDIRECT(ADDRESS(7,COLUMN(G:G),4,1,Resumo_Horas!$A14)),0)*(((INDIRECT(ADDRESS(357,COLUMN(G:G),4,1,$A14))*14)/11)*(1+INDIRECT(ADDRESS(358,COLUMN(G:G),4,1,$A14)))),0)</f>
        <v>0</v>
      </c>
      <c r="G14" cm="1">
        <f t="array" aca="1" ref="G14" ca="1">IFERROR(IFERROR(Resumo_Horas!G14/INDIRECT(ADDRESS(7,COLUMN(H:H),4,1,Resumo_Horas!$A14)),0)*(((INDIRECT(ADDRESS(357,COLUMN(H:H),4,1,$A14))*14)/11)*(1+INDIRECT(ADDRESS(358,COLUMN(H:H),4,1,$A14)))),0)</f>
        <v>0</v>
      </c>
      <c r="H14" cm="1">
        <f t="array" aca="1" ref="H14" ca="1">IFERROR(IFERROR(Resumo_Horas!H14/INDIRECT(ADDRESS(7,COLUMN(I:I),4,1,Resumo_Horas!$A14)),0)*(((INDIRECT(ADDRESS(357,COLUMN(I:I),4,1,$A14))*14)/11)*(1+INDIRECT(ADDRESS(358,COLUMN(I:I),4,1,$A14)))),0)</f>
        <v>0</v>
      </c>
      <c r="I14" cm="1">
        <f t="array" aca="1" ref="I14" ca="1">IFERROR(IFERROR(Resumo_Horas!I14/INDIRECT(ADDRESS(7,COLUMN(J:J),4,1,Resumo_Horas!$A14)),0)*(((INDIRECT(ADDRESS(357,COLUMN(J:J),4,1,$A14))*14)/11)*(1+INDIRECT(ADDRESS(358,COLUMN(J:J),4,1,$A14)))),0)</f>
        <v>0</v>
      </c>
      <c r="J14" cm="1">
        <f t="array" aca="1" ref="J14" ca="1">IFERROR(IFERROR(Resumo_Horas!J14/INDIRECT(ADDRESS(7,COLUMN(K:K),4,1,Resumo_Horas!$A14)),0)*(((INDIRECT(ADDRESS(357,COLUMN(K:K),4,1,$A14))*14)/11)*(1+INDIRECT(ADDRESS(358,COLUMN(K:K),4,1,$A14)))),0)</f>
        <v>0</v>
      </c>
      <c r="K14" cm="1">
        <f t="array" aca="1" ref="K14" ca="1">IFERROR(IFERROR(Resumo_Horas!K14/INDIRECT(ADDRESS(7,COLUMN(L:L),4,1,Resumo_Horas!$A14)),0)*(((INDIRECT(ADDRESS(357,COLUMN(L:L),4,1,$A14))*14)/11)*(1+INDIRECT(ADDRESS(358,COLUMN(L:L),4,1,$A14)))),0)</f>
        <v>0</v>
      </c>
      <c r="L14" cm="1">
        <f t="array" aca="1" ref="L14" ca="1">IFERROR(IFERROR(Resumo_Horas!L14/INDIRECT(ADDRESS(7,COLUMN(M:M),4,1,Resumo_Horas!$A14)),0)*(((INDIRECT(ADDRESS(357,COLUMN(M:M),4,1,$A14))*14)/11)*(1+INDIRECT(ADDRESS(358,COLUMN(M:M),4,1,$A14)))),0)</f>
        <v>0</v>
      </c>
      <c r="M14" cm="1">
        <f t="array" aca="1" ref="M14" ca="1">IFERROR(IFERROR(Resumo_Horas!M14/INDIRECT(ADDRESS(7,COLUMN(N:N),4,1,Resumo_Horas!$A14)),0)*(((INDIRECT(ADDRESS(357,COLUMN(N:N),4,1,$A14))*14)/11)*(1+INDIRECT(ADDRESS(358,COLUMN(N:N),4,1,$A14)))),0)</f>
        <v>0</v>
      </c>
      <c r="N14" cm="1">
        <f t="array" aca="1" ref="N14" ca="1">IFERROR(IFERROR(Resumo_Horas!N14/INDIRECT(ADDRESS(7,COLUMN(O:O),4,1,Resumo_Horas!$A14)),0)*(((INDIRECT(ADDRESS(357,COLUMN(O:O),4,1,$A14))*14)/11)*(1+INDIRECT(ADDRESS(358,COLUMN(O:O),4,1,$A14)))),0)</f>
        <v>0</v>
      </c>
      <c r="O14" cm="1">
        <f t="array" aca="1" ref="O14" ca="1">IFERROR(IFERROR(Resumo_Horas!O14/INDIRECT(ADDRESS(7,COLUMN(P:P),4,1,Resumo_Horas!$A14)),0)*(((INDIRECT(ADDRESS(357,COLUMN(P:P),4,1,$A14))*14)/11)*(1+INDIRECT(ADDRESS(358,COLUMN(P:P),4,1,$A14)))),0)</f>
        <v>0</v>
      </c>
      <c r="P14" cm="1">
        <f t="array" aca="1" ref="P14" ca="1">IFERROR(IFERROR(Resumo_Horas!P14/INDIRECT(ADDRESS(7,COLUMN(Q:Q),4,1,Resumo_Horas!$A14)),0)*(((INDIRECT(ADDRESS(357,COLUMN(Q:Q),4,1,$A14))*14)/11)*(1+INDIRECT(ADDRESS(358,COLUMN(Q:Q),4,1,$A14)))),0)</f>
        <v>0</v>
      </c>
      <c r="Q14" cm="1">
        <f t="array" aca="1" ref="Q14" ca="1">IFERROR(IFERROR(Resumo_Horas!Q14/INDIRECT(ADDRESS(7,COLUMN(R:R),4,1,Resumo_Horas!$A14)),0)*(((INDIRECT(ADDRESS(357,COLUMN(R:R),4,1,$A14))*14)/11)*(1+INDIRECT(ADDRESS(358,COLUMN(R:R),4,1,$A14)))),0)</f>
        <v>0</v>
      </c>
      <c r="R14" cm="1">
        <f t="array" aca="1" ref="R14" ca="1">IFERROR(IFERROR(Resumo_Horas!R14/INDIRECT(ADDRESS(7,COLUMN(S:S),4,1,Resumo_Horas!$A14)),0)*(((INDIRECT(ADDRESS(357,COLUMN(S:S),4,1,$A14))*14)/11)*(1+INDIRECT(ADDRESS(358,COLUMN(S:S),4,1,$A14)))),0)</f>
        <v>0</v>
      </c>
      <c r="S14" cm="1">
        <f t="array" aca="1" ref="S14" ca="1">IFERROR(IFERROR(Resumo_Horas!S14/INDIRECT(ADDRESS(7,COLUMN(T:T),4,1,Resumo_Horas!$A14)),0)*(((INDIRECT(ADDRESS(357,COLUMN(T:T),4,1,$A14))*14)/11)*(1+INDIRECT(ADDRESS(358,COLUMN(T:T),4,1,$A14)))),0)</f>
        <v>0</v>
      </c>
      <c r="T14" cm="1">
        <f t="array" aca="1" ref="T14" ca="1">IFERROR(IFERROR(Resumo_Horas!T14/INDIRECT(ADDRESS(7,COLUMN(U:U),4,1,Resumo_Horas!$A14)),0)*(((INDIRECT(ADDRESS(357,COLUMN(U:U),4,1,$A14))*14)/11)*(1+INDIRECT(ADDRESS(358,COLUMN(U:U),4,1,$A14)))),0)</f>
        <v>0</v>
      </c>
      <c r="U14" cm="1">
        <f t="array" aca="1" ref="U14" ca="1">IFERROR(IFERROR(Resumo_Horas!U14/INDIRECT(ADDRESS(7,COLUMN(V:V),4,1,Resumo_Horas!$A14)),0)*(((INDIRECT(ADDRESS(357,COLUMN(V:V),4,1,$A14))*14)/11)*(1+INDIRECT(ADDRESS(358,COLUMN(V:V),4,1,$A14)))),0)</f>
        <v>0</v>
      </c>
      <c r="V14" cm="1">
        <f t="array" aca="1" ref="V14" ca="1">IFERROR(IFERROR(Resumo_Horas!V14/INDIRECT(ADDRESS(7,COLUMN(W:W),4,1,Resumo_Horas!$A14)),0)*(((INDIRECT(ADDRESS(357,COLUMN(W:W),4,1,$A14))*14)/11)*(1+INDIRECT(ADDRESS(358,COLUMN(W:W),4,1,$A14)))),0)</f>
        <v>0</v>
      </c>
      <c r="W14" cm="1">
        <f t="array" aca="1" ref="W14" ca="1">IFERROR(IFERROR(Resumo_Horas!W14/INDIRECT(ADDRESS(7,COLUMN(X:X),4,1,Resumo_Horas!$A14)),0)*(((INDIRECT(ADDRESS(357,COLUMN(X:X),4,1,$A14))*14)/11)*(1+INDIRECT(ADDRESS(358,COLUMN(X:X),4,1,$A14)))),0)</f>
        <v>0</v>
      </c>
      <c r="X14" cm="1">
        <f t="array" aca="1" ref="X14" ca="1">IFERROR(IFERROR(Resumo_Horas!X14/INDIRECT(ADDRESS(7,COLUMN(Y:Y),4,1,Resumo_Horas!$A14)),0)*(((INDIRECT(ADDRESS(357,COLUMN(Y:Y),4,1,$A14))*14)/11)*(1+INDIRECT(ADDRESS(358,COLUMN(Y:Y),4,1,$A14)))),0)</f>
        <v>0</v>
      </c>
      <c r="Y14" cm="1">
        <f t="array" aca="1" ref="Y14" ca="1">IFERROR(IFERROR(Resumo_Horas!Y14/INDIRECT(ADDRESS(7,COLUMN(Z:Z),4,1,Resumo_Horas!$A14)),0)*(((INDIRECT(ADDRESS(357,COLUMN(Z:Z),4,1,$A14))*14)/11)*(1+INDIRECT(ADDRESS(358,COLUMN(Z:Z),4,1,$A14)))),0)</f>
        <v>0</v>
      </c>
      <c r="Z14" cm="1">
        <f t="array" aca="1" ref="Z14" ca="1">IFERROR(IFERROR(Resumo_Horas!Z14/INDIRECT(ADDRESS(7,COLUMN(AA:AA),4,1,Resumo_Horas!$A14)),0)*(((INDIRECT(ADDRESS(357,COLUMN(AA:AA),4,1,$A14))*14)/11)*(1+INDIRECT(ADDRESS(358,COLUMN(AA:AA),4,1,$A14)))),0)</f>
        <v>0</v>
      </c>
      <c r="AA14" cm="1">
        <f t="array" aca="1" ref="AA14" ca="1">IFERROR(IFERROR(Resumo_Horas!AA14/INDIRECT(ADDRESS(7,COLUMN(AB:AB),4,1,Resumo_Horas!$A14)),0)*(((INDIRECT(ADDRESS(357,COLUMN(AB:AB),4,1,$A14))*14)/11)*(1+INDIRECT(ADDRESS(358,COLUMN(AB:AB),4,1,$A14)))),0)</f>
        <v>0</v>
      </c>
      <c r="AB14" cm="1">
        <f t="array" aca="1" ref="AB14" ca="1">IFERROR(IFERROR(Resumo_Horas!AB14/INDIRECT(ADDRESS(7,COLUMN(AC:AC),4,1,Resumo_Horas!$A14)),0)*(((INDIRECT(ADDRESS(357,COLUMN(AC:AC),4,1,$A14))*14)/11)*(1+INDIRECT(ADDRESS(358,COLUMN(AC:AC),4,1,$A14)))),0)</f>
        <v>0</v>
      </c>
      <c r="AC14" cm="1">
        <f t="array" aca="1" ref="AC14" ca="1">IFERROR(IFERROR(Resumo_Horas!AC14/INDIRECT(ADDRESS(7,COLUMN(AD:AD),4,1,Resumo_Horas!$A14)),0)*(((INDIRECT(ADDRESS(357,COLUMN(AD:AD),4,1,$A14))*14)/11)*(1+INDIRECT(ADDRESS(358,COLUMN(AD:AD),4,1,$A14)))),0)</f>
        <v>0</v>
      </c>
      <c r="AD14" cm="1">
        <f t="array" aca="1" ref="AD14" ca="1">IFERROR(IFERROR(Resumo_Horas!AD14/INDIRECT(ADDRESS(7,COLUMN(AE:AE),4,1,Resumo_Horas!$A14)),0)*(((INDIRECT(ADDRESS(357,COLUMN(AE:AE),4,1,$A14))*14)/11)*(1+INDIRECT(ADDRESS(358,COLUMN(AE:AE),4,1,$A14)))),0)</f>
        <v>0</v>
      </c>
      <c r="AE14" cm="1">
        <f t="array" aca="1" ref="AE14" ca="1">IFERROR(IFERROR(Resumo_Horas!AE14/INDIRECT(ADDRESS(7,COLUMN(AF:AF),4,1,Resumo_Horas!$A14)),0)*(((INDIRECT(ADDRESS(357,COLUMN(AF:AF),4,1,$A14))*14)/11)*(1+INDIRECT(ADDRESS(358,COLUMN(AF:AF),4,1,$A14)))),0)</f>
        <v>0</v>
      </c>
      <c r="AF14" cm="1">
        <f t="array" aca="1" ref="AF14" ca="1">IFERROR(IFERROR(Resumo_Horas!AF14/INDIRECT(ADDRESS(7,COLUMN(AG:AG),4,1,Resumo_Horas!$A14)),0)*(((INDIRECT(ADDRESS(357,COLUMN(AG:AG),4,1,$A14))*14)/11)*(1+INDIRECT(ADDRESS(358,COLUMN(AG:AG),4,1,$A14)))),0)</f>
        <v>0</v>
      </c>
      <c r="AG14" cm="1">
        <f t="array" aca="1" ref="AG14" ca="1">IFERROR(IFERROR(Resumo_Horas!AG14/INDIRECT(ADDRESS(7,COLUMN(AH:AH),4,1,Resumo_Horas!$A14)),0)*(((INDIRECT(ADDRESS(357,COLUMN(AH:AH),4,1,$A14))*14)/11)*(1+INDIRECT(ADDRESS(358,COLUMN(AH:AH),4,1,$A14)))),0)</f>
        <v>0</v>
      </c>
      <c r="AH14" cm="1">
        <f t="array" aca="1" ref="AH14" ca="1">IFERROR(IFERROR(Resumo_Horas!AH14/INDIRECT(ADDRESS(7,COLUMN(AI:AI),4,1,Resumo_Horas!$A14)),0)*(((INDIRECT(ADDRESS(357,COLUMN(AI:AI),4,1,$A14))*14)/11)*(1+INDIRECT(ADDRESS(358,COLUMN(AI:AI),4,1,$A14)))),0)</f>
        <v>0</v>
      </c>
      <c r="AI14" cm="1">
        <f t="array" aca="1" ref="AI14" ca="1">IFERROR(IFERROR(Resumo_Horas!AI14/INDIRECT(ADDRESS(7,COLUMN(AJ:AJ),4,1,Resumo_Horas!$A14)),0)*(((INDIRECT(ADDRESS(357,COLUMN(AJ:AJ),4,1,$A14))*14)/11)*(1+INDIRECT(ADDRESS(358,COLUMN(AJ:AJ),4,1,$A14)))),0)</f>
        <v>0</v>
      </c>
      <c r="AJ14" cm="1">
        <f t="array" aca="1" ref="AJ14" ca="1">IFERROR(IFERROR(Resumo_Horas!AJ14/INDIRECT(ADDRESS(7,COLUMN(AK:AK),4,1,Resumo_Horas!$A14)),0)*(((INDIRECT(ADDRESS(357,COLUMN(AK:AK),4,1,$A14))*14)/11)*(1+INDIRECT(ADDRESS(358,COLUMN(AK:AK),4,1,$A14)))),0)</f>
        <v>0</v>
      </c>
      <c r="AK14" cm="1">
        <f t="array" aca="1" ref="AK14" ca="1">IFERROR(IFERROR(Resumo_Horas!AK14/INDIRECT(ADDRESS(7,COLUMN(AL:AL),4,1,Resumo_Horas!$A14)),0)*(((INDIRECT(ADDRESS(357,COLUMN(AL:AL),4,1,$A14))*14)/11)*(1+INDIRECT(ADDRESS(358,COLUMN(AL:AL),4,1,$A14)))),0)</f>
        <v>0</v>
      </c>
      <c r="AL14" cm="1">
        <f t="array" aca="1" ref="AL14" ca="1">IFERROR(IFERROR(Resumo_Horas!AL14/INDIRECT(ADDRESS(7,COLUMN(AM:AM),4,1,Resumo_Horas!$A14)),0)*(((INDIRECT(ADDRESS(357,COLUMN(AM:AM),4,1,$A14))*14)/11)*(1+INDIRECT(ADDRESS(358,COLUMN(AM:AM),4,1,$A14)))),0)</f>
        <v>0</v>
      </c>
      <c r="AM14" cm="1">
        <f t="array" aca="1" ref="AM14" ca="1">IFERROR(IFERROR(Resumo_Horas!AM14/INDIRECT(ADDRESS(7,COLUMN(AN:AN),4,1,Resumo_Horas!$A14)),0)*(((INDIRECT(ADDRESS(357,COLUMN(AN:AN),4,1,$A14))*14)/11)*(1+INDIRECT(ADDRESS(358,COLUMN(AN:AN),4,1,$A14)))),0)</f>
        <v>0</v>
      </c>
      <c r="AN14" cm="1">
        <f t="array" aca="1" ref="AN14" ca="1">IFERROR(IFERROR(Resumo_Horas!AN14/INDIRECT(ADDRESS(7,COLUMN(AO:AO),4,1,Resumo_Horas!$A14)),0)*(((INDIRECT(ADDRESS(357,COLUMN(AO:AO),4,1,$A14))*14)/11)*(1+INDIRECT(ADDRESS(358,COLUMN(AO:AO),4,1,$A14)))),0)</f>
        <v>0</v>
      </c>
      <c r="AO14" cm="1">
        <f t="array" aca="1" ref="AO14" ca="1">IFERROR(IFERROR(Resumo_Horas!AO14/INDIRECT(ADDRESS(7,COLUMN(AP:AP),4,1,Resumo_Horas!$A14)),0)*(((INDIRECT(ADDRESS(357,COLUMN(AP:AP),4,1,$A14))*14)/11)*(1+INDIRECT(ADDRESS(358,COLUMN(AP:AP),4,1,$A14)))),0)</f>
        <v>0</v>
      </c>
      <c r="AP14" cm="1">
        <f t="array" aca="1" ref="AP14" ca="1">IFERROR(IFERROR(Resumo_Horas!AP14/INDIRECT(ADDRESS(7,COLUMN(AQ:AQ),4,1,Resumo_Horas!$A14)),0)*(((INDIRECT(ADDRESS(357,COLUMN(AQ:AQ),4,1,$A14))*14)/11)*(1+INDIRECT(ADDRESS(358,COLUMN(AQ:AQ),4,1,$A14)))),0)</f>
        <v>0</v>
      </c>
      <c r="AQ14" cm="1">
        <f t="array" aca="1" ref="AQ14" ca="1">IFERROR(IFERROR(Resumo_Horas!AQ14/INDIRECT(ADDRESS(7,COLUMN(AR:AR),4,1,Resumo_Horas!$A14)),0)*(((INDIRECT(ADDRESS(357,COLUMN(AR:AR),4,1,$A14))*14)/11)*(1+INDIRECT(ADDRESS(358,COLUMN(AR:AR),4,1,$A14)))),0)</f>
        <v>0</v>
      </c>
      <c r="AR14" cm="1">
        <f t="array" aca="1" ref="AR14" ca="1">IFERROR(IFERROR(Resumo_Horas!AR14/INDIRECT(ADDRESS(7,COLUMN(AS:AS),4,1,Resumo_Horas!$A14)),0)*(((INDIRECT(ADDRESS(357,COLUMN(AS:AS),4,1,$A14))*14)/11)*(1+INDIRECT(ADDRESS(358,COLUMN(AS:AS),4,1,$A14)))),0)</f>
        <v>0</v>
      </c>
      <c r="AS14" cm="1">
        <f t="array" aca="1" ref="AS14" ca="1">IFERROR(IFERROR(Resumo_Horas!AS14/INDIRECT(ADDRESS(7,COLUMN(AT:AT),4,1,Resumo_Horas!$A14)),0)*(((INDIRECT(ADDRESS(357,COLUMN(AT:AT),4,1,$A14))*14)/11)*(1+INDIRECT(ADDRESS(358,COLUMN(AT:AT),4,1,$A14)))),0)</f>
        <v>0</v>
      </c>
      <c r="AT14" cm="1">
        <f t="array" aca="1" ref="AT14" ca="1">IFERROR(IFERROR(Resumo_Horas!AT14/INDIRECT(ADDRESS(7,COLUMN(AU:AU),4,1,Resumo_Horas!$A14)),0)*(((INDIRECT(ADDRESS(357,COLUMN(AU:AU),4,1,$A14))*14)/11)*(1+INDIRECT(ADDRESS(358,COLUMN(AU:AU),4,1,$A14)))),0)</f>
        <v>0</v>
      </c>
      <c r="AU14" cm="1">
        <f t="array" aca="1" ref="AU14" ca="1">IFERROR(IFERROR(Resumo_Horas!AU14/INDIRECT(ADDRESS(7,COLUMN(AV:AV),4,1,Resumo_Horas!$A14)),0)*(((INDIRECT(ADDRESS(357,COLUMN(AV:AV),4,1,$A14))*14)/11)*(1+INDIRECT(ADDRESS(358,COLUMN(AV:AV),4,1,$A14)))),0)</f>
        <v>0</v>
      </c>
      <c r="AV14" cm="1">
        <f t="array" aca="1" ref="AV14" ca="1">IFERROR(IFERROR(Resumo_Horas!AV14/INDIRECT(ADDRESS(7,COLUMN(AW:AW),4,1,Resumo_Horas!$A14)),0)*(((INDIRECT(ADDRESS(357,COLUMN(AW:AW),4,1,$A14))*14)/11)*(1+INDIRECT(ADDRESS(358,COLUMN(AW:AW),4,1,$A14)))),0)</f>
        <v>0</v>
      </c>
      <c r="AW14" cm="1">
        <f t="array" aca="1" ref="AW14" ca="1">IFERROR(IFERROR(Resumo_Horas!AW14/INDIRECT(ADDRESS(7,COLUMN(AX:AX),4,1,Resumo_Horas!$A14)),0)*(((INDIRECT(ADDRESS(357,COLUMN(AX:AX),4,1,$A14))*14)/11)*(1+INDIRECT(ADDRESS(358,COLUMN(AX:AX),4,1,$A14)))),0)</f>
        <v>0</v>
      </c>
      <c r="AX14" cm="1">
        <f t="array" aca="1" ref="AX14" ca="1">IFERROR(IFERROR(Resumo_Horas!AX14/INDIRECT(ADDRESS(7,COLUMN(AY:AY),4,1,Resumo_Horas!$A14)),0)*(((INDIRECT(ADDRESS(357,COLUMN(AY:AY),4,1,$A14))*14)/11)*(1+INDIRECT(ADDRESS(358,COLUMN(AY:AY),4,1,$A14)))),0)</f>
        <v>0</v>
      </c>
      <c r="AY14" cm="1">
        <f t="array" aca="1" ref="AY14" ca="1">IFERROR(IFERROR(Resumo_Horas!AY14/INDIRECT(ADDRESS(7,COLUMN(AZ:AZ),4,1,Resumo_Horas!$A14)),0)*(((INDIRECT(ADDRESS(357,COLUMN(AZ:AZ),4,1,$A14))*14)/11)*(1+INDIRECT(ADDRESS(358,COLUMN(AZ:AZ),4,1,$A14)))),0)</f>
        <v>0</v>
      </c>
      <c r="AZ14" cm="1">
        <f t="array" aca="1" ref="AZ14" ca="1">IFERROR(IFERROR(Resumo_Horas!AZ14/INDIRECT(ADDRESS(7,COLUMN(BA:BA),4,1,Resumo_Horas!$A14)),0)*(((INDIRECT(ADDRESS(357,COLUMN(BA:BA),4,1,$A14))*14)/11)*(1+INDIRECT(ADDRESS(358,COLUMN(BA:BA),4,1,$A14)))),0)</f>
        <v>0</v>
      </c>
      <c r="BA14" cm="1">
        <f t="array" aca="1" ref="BA14" ca="1">IFERROR(IFERROR(Resumo_Horas!BA14/INDIRECT(ADDRESS(7,COLUMN(BB:BB),4,1,Resumo_Horas!$A14)),0)*(((INDIRECT(ADDRESS(357,COLUMN(BB:BB),4,1,$A14))*14)/11)*(1+INDIRECT(ADDRESS(358,COLUMN(BB:BB),4,1,$A14)))),0)</f>
        <v>0</v>
      </c>
      <c r="BB14" cm="1">
        <f t="array" aca="1" ref="BB14" ca="1">IFERROR(IFERROR(Resumo_Horas!BB14/INDIRECT(ADDRESS(7,COLUMN(BC:BC),4,1,Resumo_Horas!$A14)),0)*(((INDIRECT(ADDRESS(357,COLUMN(BC:BC),4,1,$A14))*14)/11)*(1+INDIRECT(ADDRESS(358,COLUMN(BC:BC),4,1,$A14)))),0)</f>
        <v>0</v>
      </c>
      <c r="BC14" cm="1">
        <f t="array" aca="1" ref="BC14" ca="1">IFERROR(IFERROR(Resumo_Horas!BC14/INDIRECT(ADDRESS(7,COLUMN(BD:BD),4,1,Resumo_Horas!$A14)),0)*(((INDIRECT(ADDRESS(357,COLUMN(BD:BD),4,1,$A14))*14)/11)*(1+INDIRECT(ADDRESS(358,COLUMN(BD:BD),4,1,$A14)))),0)</f>
        <v>0</v>
      </c>
      <c r="BD14" cm="1">
        <f t="array" aca="1" ref="BD14" ca="1">IFERROR(IFERROR(Resumo_Horas!BD14/INDIRECT(ADDRESS(7,COLUMN(BE:BE),4,1,Resumo_Horas!$A14)),0)*(((INDIRECT(ADDRESS(357,COLUMN(BE:BE),4,1,$A14))*14)/11)*(1+INDIRECT(ADDRESS(358,COLUMN(BE:BE),4,1,$A14)))),0)</f>
        <v>0</v>
      </c>
      <c r="BE14" cm="1">
        <f t="array" aca="1" ref="BE14" ca="1">IFERROR(IFERROR(Resumo_Horas!BE14/INDIRECT(ADDRESS(7,COLUMN(BF:BF),4,1,Resumo_Horas!$A14)),0)*(((INDIRECT(ADDRESS(357,COLUMN(BF:BF),4,1,$A14))*14)/11)*(1+INDIRECT(ADDRESS(358,COLUMN(BF:BF),4,1,$A14)))),0)</f>
        <v>0</v>
      </c>
      <c r="BF14" cm="1">
        <f t="array" aca="1" ref="BF14" ca="1">IFERROR(IFERROR(Resumo_Horas!BF14/INDIRECT(ADDRESS(7,COLUMN(BG:BG),4,1,Resumo_Horas!$A14)),0)*(((INDIRECT(ADDRESS(357,COLUMN(BG:BG),4,1,$A14))*14)/11)*(1+INDIRECT(ADDRESS(358,COLUMN(BG:BG),4,1,$A14)))),0)</f>
        <v>0</v>
      </c>
      <c r="BG14" cm="1">
        <f t="array" aca="1" ref="BG14" ca="1">IFERROR(IFERROR(Resumo_Horas!BG14/INDIRECT(ADDRESS(7,COLUMN(BH:BH),4,1,Resumo_Horas!$A14)),0)*(((INDIRECT(ADDRESS(357,COLUMN(BH:BH),4,1,$A14))*14)/11)*(1+INDIRECT(ADDRESS(358,COLUMN(BH:BH),4,1,$A14)))),0)</f>
        <v>0</v>
      </c>
      <c r="BH14" cm="1">
        <f t="array" aca="1" ref="BH14" ca="1">IFERROR(IFERROR(Resumo_Horas!BH14/INDIRECT(ADDRESS(7,COLUMN(BI:BI),4,1,Resumo_Horas!$A14)),0)*(((INDIRECT(ADDRESS(357,COLUMN(BI:BI),4,1,$A14))*14)/11)*(1+INDIRECT(ADDRESS(358,COLUMN(BI:BI),4,1,$A14)))),0)</f>
        <v>0</v>
      </c>
      <c r="BI14" cm="1">
        <f t="array" aca="1" ref="BI14" ca="1">IFERROR(IFERROR(Resumo_Horas!BI14/INDIRECT(ADDRESS(7,COLUMN(BJ:BJ),4,1,Resumo_Horas!$A14)),0)*(((INDIRECT(ADDRESS(357,COLUMN(BJ:BJ),4,1,$A14))*14)/11)*(1+INDIRECT(ADDRESS(358,COLUMN(BJ:BJ),4,1,$A14)))),0)</f>
        <v>0</v>
      </c>
      <c r="BJ14" cm="1">
        <f t="array" aca="1" ref="BJ14" ca="1">IFERROR(IFERROR(Resumo_Horas!BJ14/INDIRECT(ADDRESS(7,COLUMN(BK:BK),4,1,Resumo_Horas!$A14)),0)*(((INDIRECT(ADDRESS(357,COLUMN(BK:BK),4,1,$A14))*14)/11)*(1+INDIRECT(ADDRESS(358,COLUMN(BK:BK),4,1,$A14)))),0)</f>
        <v>0</v>
      </c>
      <c r="BK14" s="331" cm="1">
        <f t="array" aca="1" ref="BK14" ca="1">IFERROR(IFERROR(Resumo_Horas!BK14/INDIRECT(ADDRESS(7,COLUMN(BL:BL),4,1,Resumo_Horas!$A14)),0)*(((INDIRECT(ADDRESS(357,COLUMN(BL:BL),4,1,$A14))*14)/11)*(1+INDIRECT(ADDRESS(358,COLUMN(BL:BL),4,1,$A14)))),0)</f>
        <v>0</v>
      </c>
    </row>
    <row r="15" spans="1:63" x14ac:dyDescent="0.25">
      <c r="A15" s="330" t="str" cm="1">
        <f t="array" aca="1" ref="A15" ca="1">IF(INDIRECT(ADDRESS(9+QUOTIENT(ROW(A14)-1,20),4,4,1,"Equipa de projeto")) = 0,"", _xlfn.CONCAT(1 + QUOTIENT(ROW(A14)-1,20),". ", INDIRECT(ADDRESS(9+QUOTIENT(ROW(A14)-1,20),4,4,1,"Equipa de projeto"))))</f>
        <v/>
      </c>
      <c r="B15">
        <f>Atividades!$A$73</f>
        <v>0</v>
      </c>
      <c r="C15" s="123" t="s">
        <v>49</v>
      </c>
      <c r="D15" cm="1">
        <f t="array" aca="1" ref="D15" ca="1">IFERROR(IFERROR(Resumo_Horas!D15/INDIRECT(ADDRESS(7,COLUMN(E:E),4,1,Resumo_Horas!$A15)),0)*(((INDIRECT(ADDRESS(357,COLUMN(E:E),4,1,$A15))*14)/11)*(1+INDIRECT(ADDRESS(358,COLUMN(E:E),4,1,$A15)))),0)</f>
        <v>0</v>
      </c>
      <c r="E15" cm="1">
        <f t="array" aca="1" ref="E15" ca="1">IFERROR(IFERROR(Resumo_Horas!E15/INDIRECT(ADDRESS(7,COLUMN(F:F),4,1,Resumo_Horas!$A15)),0)*(((INDIRECT(ADDRESS(357,COLUMN(F:F),4,1,$A15))*14)/11)*(1+INDIRECT(ADDRESS(358,COLUMN(F:F),4,1,$A15)))),0)</f>
        <v>0</v>
      </c>
      <c r="F15" cm="1">
        <f t="array" aca="1" ref="F15" ca="1">IFERROR(IFERROR(Resumo_Horas!F15/INDIRECT(ADDRESS(7,COLUMN(G:G),4,1,Resumo_Horas!$A15)),0)*(((INDIRECT(ADDRESS(357,COLUMN(G:G),4,1,$A15))*14)/11)*(1+INDIRECT(ADDRESS(358,COLUMN(G:G),4,1,$A15)))),0)</f>
        <v>0</v>
      </c>
      <c r="G15" cm="1">
        <f t="array" aca="1" ref="G15" ca="1">IFERROR(IFERROR(Resumo_Horas!G15/INDIRECT(ADDRESS(7,COLUMN(H:H),4,1,Resumo_Horas!$A15)),0)*(((INDIRECT(ADDRESS(357,COLUMN(H:H),4,1,$A15))*14)/11)*(1+INDIRECT(ADDRESS(358,COLUMN(H:H),4,1,$A15)))),0)</f>
        <v>0</v>
      </c>
      <c r="H15" cm="1">
        <f t="array" aca="1" ref="H15" ca="1">IFERROR(IFERROR(Resumo_Horas!H15/INDIRECT(ADDRESS(7,COLUMN(I:I),4,1,Resumo_Horas!$A15)),0)*(((INDIRECT(ADDRESS(357,COLUMN(I:I),4,1,$A15))*14)/11)*(1+INDIRECT(ADDRESS(358,COLUMN(I:I),4,1,$A15)))),0)</f>
        <v>0</v>
      </c>
      <c r="I15" cm="1">
        <f t="array" aca="1" ref="I15" ca="1">IFERROR(IFERROR(Resumo_Horas!I15/INDIRECT(ADDRESS(7,COLUMN(J:J),4,1,Resumo_Horas!$A15)),0)*(((INDIRECT(ADDRESS(357,COLUMN(J:J),4,1,$A15))*14)/11)*(1+INDIRECT(ADDRESS(358,COLUMN(J:J),4,1,$A15)))),0)</f>
        <v>0</v>
      </c>
      <c r="J15" cm="1">
        <f t="array" aca="1" ref="J15" ca="1">IFERROR(IFERROR(Resumo_Horas!J15/INDIRECT(ADDRESS(7,COLUMN(K:K),4,1,Resumo_Horas!$A15)),0)*(((INDIRECT(ADDRESS(357,COLUMN(K:K),4,1,$A15))*14)/11)*(1+INDIRECT(ADDRESS(358,COLUMN(K:K),4,1,$A15)))),0)</f>
        <v>0</v>
      </c>
      <c r="K15" cm="1">
        <f t="array" aca="1" ref="K15" ca="1">IFERROR(IFERROR(Resumo_Horas!K15/INDIRECT(ADDRESS(7,COLUMN(L:L),4,1,Resumo_Horas!$A15)),0)*(((INDIRECT(ADDRESS(357,COLUMN(L:L),4,1,$A15))*14)/11)*(1+INDIRECT(ADDRESS(358,COLUMN(L:L),4,1,$A15)))),0)</f>
        <v>0</v>
      </c>
      <c r="L15" cm="1">
        <f t="array" aca="1" ref="L15" ca="1">IFERROR(IFERROR(Resumo_Horas!L15/INDIRECT(ADDRESS(7,COLUMN(M:M),4,1,Resumo_Horas!$A15)),0)*(((INDIRECT(ADDRESS(357,COLUMN(M:M),4,1,$A15))*14)/11)*(1+INDIRECT(ADDRESS(358,COLUMN(M:M),4,1,$A15)))),0)</f>
        <v>0</v>
      </c>
      <c r="M15" cm="1">
        <f t="array" aca="1" ref="M15" ca="1">IFERROR(IFERROR(Resumo_Horas!M15/INDIRECT(ADDRESS(7,COLUMN(N:N),4,1,Resumo_Horas!$A15)),0)*(((INDIRECT(ADDRESS(357,COLUMN(N:N),4,1,$A15))*14)/11)*(1+INDIRECT(ADDRESS(358,COLUMN(N:N),4,1,$A15)))),0)</f>
        <v>0</v>
      </c>
      <c r="N15" cm="1">
        <f t="array" aca="1" ref="N15" ca="1">IFERROR(IFERROR(Resumo_Horas!N15/INDIRECT(ADDRESS(7,COLUMN(O:O),4,1,Resumo_Horas!$A15)),0)*(((INDIRECT(ADDRESS(357,COLUMN(O:O),4,1,$A15))*14)/11)*(1+INDIRECT(ADDRESS(358,COLUMN(O:O),4,1,$A15)))),0)</f>
        <v>0</v>
      </c>
      <c r="O15" cm="1">
        <f t="array" aca="1" ref="O15" ca="1">IFERROR(IFERROR(Resumo_Horas!O15/INDIRECT(ADDRESS(7,COLUMN(P:P),4,1,Resumo_Horas!$A15)),0)*(((INDIRECT(ADDRESS(357,COLUMN(P:P),4,1,$A15))*14)/11)*(1+INDIRECT(ADDRESS(358,COLUMN(P:P),4,1,$A15)))),0)</f>
        <v>0</v>
      </c>
      <c r="P15" cm="1">
        <f t="array" aca="1" ref="P15" ca="1">IFERROR(IFERROR(Resumo_Horas!P15/INDIRECT(ADDRESS(7,COLUMN(Q:Q),4,1,Resumo_Horas!$A15)),0)*(((INDIRECT(ADDRESS(357,COLUMN(Q:Q),4,1,$A15))*14)/11)*(1+INDIRECT(ADDRESS(358,COLUMN(Q:Q),4,1,$A15)))),0)</f>
        <v>0</v>
      </c>
      <c r="Q15" cm="1">
        <f t="array" aca="1" ref="Q15" ca="1">IFERROR(IFERROR(Resumo_Horas!Q15/INDIRECT(ADDRESS(7,COLUMN(R:R),4,1,Resumo_Horas!$A15)),0)*(((INDIRECT(ADDRESS(357,COLUMN(R:R),4,1,$A15))*14)/11)*(1+INDIRECT(ADDRESS(358,COLUMN(R:R),4,1,$A15)))),0)</f>
        <v>0</v>
      </c>
      <c r="R15" cm="1">
        <f t="array" aca="1" ref="R15" ca="1">IFERROR(IFERROR(Resumo_Horas!R15/INDIRECT(ADDRESS(7,COLUMN(S:S),4,1,Resumo_Horas!$A15)),0)*(((INDIRECT(ADDRESS(357,COLUMN(S:S),4,1,$A15))*14)/11)*(1+INDIRECT(ADDRESS(358,COLUMN(S:S),4,1,$A15)))),0)</f>
        <v>0</v>
      </c>
      <c r="S15" cm="1">
        <f t="array" aca="1" ref="S15" ca="1">IFERROR(IFERROR(Resumo_Horas!S15/INDIRECT(ADDRESS(7,COLUMN(T:T),4,1,Resumo_Horas!$A15)),0)*(((INDIRECT(ADDRESS(357,COLUMN(T:T),4,1,$A15))*14)/11)*(1+INDIRECT(ADDRESS(358,COLUMN(T:T),4,1,$A15)))),0)</f>
        <v>0</v>
      </c>
      <c r="T15" cm="1">
        <f t="array" aca="1" ref="T15" ca="1">IFERROR(IFERROR(Resumo_Horas!T15/INDIRECT(ADDRESS(7,COLUMN(U:U),4,1,Resumo_Horas!$A15)),0)*(((INDIRECT(ADDRESS(357,COLUMN(U:U),4,1,$A15))*14)/11)*(1+INDIRECT(ADDRESS(358,COLUMN(U:U),4,1,$A15)))),0)</f>
        <v>0</v>
      </c>
      <c r="U15" cm="1">
        <f t="array" aca="1" ref="U15" ca="1">IFERROR(IFERROR(Resumo_Horas!U15/INDIRECT(ADDRESS(7,COLUMN(V:V),4,1,Resumo_Horas!$A15)),0)*(((INDIRECT(ADDRESS(357,COLUMN(V:V),4,1,$A15))*14)/11)*(1+INDIRECT(ADDRESS(358,COLUMN(V:V),4,1,$A15)))),0)</f>
        <v>0</v>
      </c>
      <c r="V15" cm="1">
        <f t="array" aca="1" ref="V15" ca="1">IFERROR(IFERROR(Resumo_Horas!V15/INDIRECT(ADDRESS(7,COLUMN(W:W),4,1,Resumo_Horas!$A15)),0)*(((INDIRECT(ADDRESS(357,COLUMN(W:W),4,1,$A15))*14)/11)*(1+INDIRECT(ADDRESS(358,COLUMN(W:W),4,1,$A15)))),0)</f>
        <v>0</v>
      </c>
      <c r="W15" cm="1">
        <f t="array" aca="1" ref="W15" ca="1">IFERROR(IFERROR(Resumo_Horas!W15/INDIRECT(ADDRESS(7,COLUMN(X:X),4,1,Resumo_Horas!$A15)),0)*(((INDIRECT(ADDRESS(357,COLUMN(X:X),4,1,$A15))*14)/11)*(1+INDIRECT(ADDRESS(358,COLUMN(X:X),4,1,$A15)))),0)</f>
        <v>0</v>
      </c>
      <c r="X15" cm="1">
        <f t="array" aca="1" ref="X15" ca="1">IFERROR(IFERROR(Resumo_Horas!X15/INDIRECT(ADDRESS(7,COLUMN(Y:Y),4,1,Resumo_Horas!$A15)),0)*(((INDIRECT(ADDRESS(357,COLUMN(Y:Y),4,1,$A15))*14)/11)*(1+INDIRECT(ADDRESS(358,COLUMN(Y:Y),4,1,$A15)))),0)</f>
        <v>0</v>
      </c>
      <c r="Y15" cm="1">
        <f t="array" aca="1" ref="Y15" ca="1">IFERROR(IFERROR(Resumo_Horas!Y15/INDIRECT(ADDRESS(7,COLUMN(Z:Z),4,1,Resumo_Horas!$A15)),0)*(((INDIRECT(ADDRESS(357,COLUMN(Z:Z),4,1,$A15))*14)/11)*(1+INDIRECT(ADDRESS(358,COLUMN(Z:Z),4,1,$A15)))),0)</f>
        <v>0</v>
      </c>
      <c r="Z15" cm="1">
        <f t="array" aca="1" ref="Z15" ca="1">IFERROR(IFERROR(Resumo_Horas!Z15/INDIRECT(ADDRESS(7,COLUMN(AA:AA),4,1,Resumo_Horas!$A15)),0)*(((INDIRECT(ADDRESS(357,COLUMN(AA:AA),4,1,$A15))*14)/11)*(1+INDIRECT(ADDRESS(358,COLUMN(AA:AA),4,1,$A15)))),0)</f>
        <v>0</v>
      </c>
      <c r="AA15" cm="1">
        <f t="array" aca="1" ref="AA15" ca="1">IFERROR(IFERROR(Resumo_Horas!AA15/INDIRECT(ADDRESS(7,COLUMN(AB:AB),4,1,Resumo_Horas!$A15)),0)*(((INDIRECT(ADDRESS(357,COLUMN(AB:AB),4,1,$A15))*14)/11)*(1+INDIRECT(ADDRESS(358,COLUMN(AB:AB),4,1,$A15)))),0)</f>
        <v>0</v>
      </c>
      <c r="AB15" cm="1">
        <f t="array" aca="1" ref="AB15" ca="1">IFERROR(IFERROR(Resumo_Horas!AB15/INDIRECT(ADDRESS(7,COLUMN(AC:AC),4,1,Resumo_Horas!$A15)),0)*(((INDIRECT(ADDRESS(357,COLUMN(AC:AC),4,1,$A15))*14)/11)*(1+INDIRECT(ADDRESS(358,COLUMN(AC:AC),4,1,$A15)))),0)</f>
        <v>0</v>
      </c>
      <c r="AC15" cm="1">
        <f t="array" aca="1" ref="AC15" ca="1">IFERROR(IFERROR(Resumo_Horas!AC15/INDIRECT(ADDRESS(7,COLUMN(AD:AD),4,1,Resumo_Horas!$A15)),0)*(((INDIRECT(ADDRESS(357,COLUMN(AD:AD),4,1,$A15))*14)/11)*(1+INDIRECT(ADDRESS(358,COLUMN(AD:AD),4,1,$A15)))),0)</f>
        <v>0</v>
      </c>
      <c r="AD15" cm="1">
        <f t="array" aca="1" ref="AD15" ca="1">IFERROR(IFERROR(Resumo_Horas!AD15/INDIRECT(ADDRESS(7,COLUMN(AE:AE),4,1,Resumo_Horas!$A15)),0)*(((INDIRECT(ADDRESS(357,COLUMN(AE:AE),4,1,$A15))*14)/11)*(1+INDIRECT(ADDRESS(358,COLUMN(AE:AE),4,1,$A15)))),0)</f>
        <v>0</v>
      </c>
      <c r="AE15" cm="1">
        <f t="array" aca="1" ref="AE15" ca="1">IFERROR(IFERROR(Resumo_Horas!AE15/INDIRECT(ADDRESS(7,COLUMN(AF:AF),4,1,Resumo_Horas!$A15)),0)*(((INDIRECT(ADDRESS(357,COLUMN(AF:AF),4,1,$A15))*14)/11)*(1+INDIRECT(ADDRESS(358,COLUMN(AF:AF),4,1,$A15)))),0)</f>
        <v>0</v>
      </c>
      <c r="AF15" cm="1">
        <f t="array" aca="1" ref="AF15" ca="1">IFERROR(IFERROR(Resumo_Horas!AF15/INDIRECT(ADDRESS(7,COLUMN(AG:AG),4,1,Resumo_Horas!$A15)),0)*(((INDIRECT(ADDRESS(357,COLUMN(AG:AG),4,1,$A15))*14)/11)*(1+INDIRECT(ADDRESS(358,COLUMN(AG:AG),4,1,$A15)))),0)</f>
        <v>0</v>
      </c>
      <c r="AG15" cm="1">
        <f t="array" aca="1" ref="AG15" ca="1">IFERROR(IFERROR(Resumo_Horas!AG15/INDIRECT(ADDRESS(7,COLUMN(AH:AH),4,1,Resumo_Horas!$A15)),0)*(((INDIRECT(ADDRESS(357,COLUMN(AH:AH),4,1,$A15))*14)/11)*(1+INDIRECT(ADDRESS(358,COLUMN(AH:AH),4,1,$A15)))),0)</f>
        <v>0</v>
      </c>
      <c r="AH15" cm="1">
        <f t="array" aca="1" ref="AH15" ca="1">IFERROR(IFERROR(Resumo_Horas!AH15/INDIRECT(ADDRESS(7,COLUMN(AI:AI),4,1,Resumo_Horas!$A15)),0)*(((INDIRECT(ADDRESS(357,COLUMN(AI:AI),4,1,$A15))*14)/11)*(1+INDIRECT(ADDRESS(358,COLUMN(AI:AI),4,1,$A15)))),0)</f>
        <v>0</v>
      </c>
      <c r="AI15" cm="1">
        <f t="array" aca="1" ref="AI15" ca="1">IFERROR(IFERROR(Resumo_Horas!AI15/INDIRECT(ADDRESS(7,COLUMN(AJ:AJ),4,1,Resumo_Horas!$A15)),0)*(((INDIRECT(ADDRESS(357,COLUMN(AJ:AJ),4,1,$A15))*14)/11)*(1+INDIRECT(ADDRESS(358,COLUMN(AJ:AJ),4,1,$A15)))),0)</f>
        <v>0</v>
      </c>
      <c r="AJ15" cm="1">
        <f t="array" aca="1" ref="AJ15" ca="1">IFERROR(IFERROR(Resumo_Horas!AJ15/INDIRECT(ADDRESS(7,COLUMN(AK:AK),4,1,Resumo_Horas!$A15)),0)*(((INDIRECT(ADDRESS(357,COLUMN(AK:AK),4,1,$A15))*14)/11)*(1+INDIRECT(ADDRESS(358,COLUMN(AK:AK),4,1,$A15)))),0)</f>
        <v>0</v>
      </c>
      <c r="AK15" cm="1">
        <f t="array" aca="1" ref="AK15" ca="1">IFERROR(IFERROR(Resumo_Horas!AK15/INDIRECT(ADDRESS(7,COLUMN(AL:AL),4,1,Resumo_Horas!$A15)),0)*(((INDIRECT(ADDRESS(357,COLUMN(AL:AL),4,1,$A15))*14)/11)*(1+INDIRECT(ADDRESS(358,COLUMN(AL:AL),4,1,$A15)))),0)</f>
        <v>0</v>
      </c>
      <c r="AL15" cm="1">
        <f t="array" aca="1" ref="AL15" ca="1">IFERROR(IFERROR(Resumo_Horas!AL15/INDIRECT(ADDRESS(7,COLUMN(AM:AM),4,1,Resumo_Horas!$A15)),0)*(((INDIRECT(ADDRESS(357,COLUMN(AM:AM),4,1,$A15))*14)/11)*(1+INDIRECT(ADDRESS(358,COLUMN(AM:AM),4,1,$A15)))),0)</f>
        <v>0</v>
      </c>
      <c r="AM15" cm="1">
        <f t="array" aca="1" ref="AM15" ca="1">IFERROR(IFERROR(Resumo_Horas!AM15/INDIRECT(ADDRESS(7,COLUMN(AN:AN),4,1,Resumo_Horas!$A15)),0)*(((INDIRECT(ADDRESS(357,COLUMN(AN:AN),4,1,$A15))*14)/11)*(1+INDIRECT(ADDRESS(358,COLUMN(AN:AN),4,1,$A15)))),0)</f>
        <v>0</v>
      </c>
      <c r="AN15" cm="1">
        <f t="array" aca="1" ref="AN15" ca="1">IFERROR(IFERROR(Resumo_Horas!AN15/INDIRECT(ADDRESS(7,COLUMN(AO:AO),4,1,Resumo_Horas!$A15)),0)*(((INDIRECT(ADDRESS(357,COLUMN(AO:AO),4,1,$A15))*14)/11)*(1+INDIRECT(ADDRESS(358,COLUMN(AO:AO),4,1,$A15)))),0)</f>
        <v>0</v>
      </c>
      <c r="AO15" cm="1">
        <f t="array" aca="1" ref="AO15" ca="1">IFERROR(IFERROR(Resumo_Horas!AO15/INDIRECT(ADDRESS(7,COLUMN(AP:AP),4,1,Resumo_Horas!$A15)),0)*(((INDIRECT(ADDRESS(357,COLUMN(AP:AP),4,1,$A15))*14)/11)*(1+INDIRECT(ADDRESS(358,COLUMN(AP:AP),4,1,$A15)))),0)</f>
        <v>0</v>
      </c>
      <c r="AP15" cm="1">
        <f t="array" aca="1" ref="AP15" ca="1">IFERROR(IFERROR(Resumo_Horas!AP15/INDIRECT(ADDRESS(7,COLUMN(AQ:AQ),4,1,Resumo_Horas!$A15)),0)*(((INDIRECT(ADDRESS(357,COLUMN(AQ:AQ),4,1,$A15))*14)/11)*(1+INDIRECT(ADDRESS(358,COLUMN(AQ:AQ),4,1,$A15)))),0)</f>
        <v>0</v>
      </c>
      <c r="AQ15" cm="1">
        <f t="array" aca="1" ref="AQ15" ca="1">IFERROR(IFERROR(Resumo_Horas!AQ15/INDIRECT(ADDRESS(7,COLUMN(AR:AR),4,1,Resumo_Horas!$A15)),0)*(((INDIRECT(ADDRESS(357,COLUMN(AR:AR),4,1,$A15))*14)/11)*(1+INDIRECT(ADDRESS(358,COLUMN(AR:AR),4,1,$A15)))),0)</f>
        <v>0</v>
      </c>
      <c r="AR15" cm="1">
        <f t="array" aca="1" ref="AR15" ca="1">IFERROR(IFERROR(Resumo_Horas!AR15/INDIRECT(ADDRESS(7,COLUMN(AS:AS),4,1,Resumo_Horas!$A15)),0)*(((INDIRECT(ADDRESS(357,COLUMN(AS:AS),4,1,$A15))*14)/11)*(1+INDIRECT(ADDRESS(358,COLUMN(AS:AS),4,1,$A15)))),0)</f>
        <v>0</v>
      </c>
      <c r="AS15" cm="1">
        <f t="array" aca="1" ref="AS15" ca="1">IFERROR(IFERROR(Resumo_Horas!AS15/INDIRECT(ADDRESS(7,COLUMN(AT:AT),4,1,Resumo_Horas!$A15)),0)*(((INDIRECT(ADDRESS(357,COLUMN(AT:AT),4,1,$A15))*14)/11)*(1+INDIRECT(ADDRESS(358,COLUMN(AT:AT),4,1,$A15)))),0)</f>
        <v>0</v>
      </c>
      <c r="AT15" cm="1">
        <f t="array" aca="1" ref="AT15" ca="1">IFERROR(IFERROR(Resumo_Horas!AT15/INDIRECT(ADDRESS(7,COLUMN(AU:AU),4,1,Resumo_Horas!$A15)),0)*(((INDIRECT(ADDRESS(357,COLUMN(AU:AU),4,1,$A15))*14)/11)*(1+INDIRECT(ADDRESS(358,COLUMN(AU:AU),4,1,$A15)))),0)</f>
        <v>0</v>
      </c>
      <c r="AU15" cm="1">
        <f t="array" aca="1" ref="AU15" ca="1">IFERROR(IFERROR(Resumo_Horas!AU15/INDIRECT(ADDRESS(7,COLUMN(AV:AV),4,1,Resumo_Horas!$A15)),0)*(((INDIRECT(ADDRESS(357,COLUMN(AV:AV),4,1,$A15))*14)/11)*(1+INDIRECT(ADDRESS(358,COLUMN(AV:AV),4,1,$A15)))),0)</f>
        <v>0</v>
      </c>
      <c r="AV15" cm="1">
        <f t="array" aca="1" ref="AV15" ca="1">IFERROR(IFERROR(Resumo_Horas!AV15/INDIRECT(ADDRESS(7,COLUMN(AW:AW),4,1,Resumo_Horas!$A15)),0)*(((INDIRECT(ADDRESS(357,COLUMN(AW:AW),4,1,$A15))*14)/11)*(1+INDIRECT(ADDRESS(358,COLUMN(AW:AW),4,1,$A15)))),0)</f>
        <v>0</v>
      </c>
      <c r="AW15" cm="1">
        <f t="array" aca="1" ref="AW15" ca="1">IFERROR(IFERROR(Resumo_Horas!AW15/INDIRECT(ADDRESS(7,COLUMN(AX:AX),4,1,Resumo_Horas!$A15)),0)*(((INDIRECT(ADDRESS(357,COLUMN(AX:AX),4,1,$A15))*14)/11)*(1+INDIRECT(ADDRESS(358,COLUMN(AX:AX),4,1,$A15)))),0)</f>
        <v>0</v>
      </c>
      <c r="AX15" cm="1">
        <f t="array" aca="1" ref="AX15" ca="1">IFERROR(IFERROR(Resumo_Horas!AX15/INDIRECT(ADDRESS(7,COLUMN(AY:AY),4,1,Resumo_Horas!$A15)),0)*(((INDIRECT(ADDRESS(357,COLUMN(AY:AY),4,1,$A15))*14)/11)*(1+INDIRECT(ADDRESS(358,COLUMN(AY:AY),4,1,$A15)))),0)</f>
        <v>0</v>
      </c>
      <c r="AY15" cm="1">
        <f t="array" aca="1" ref="AY15" ca="1">IFERROR(IFERROR(Resumo_Horas!AY15/INDIRECT(ADDRESS(7,COLUMN(AZ:AZ),4,1,Resumo_Horas!$A15)),0)*(((INDIRECT(ADDRESS(357,COLUMN(AZ:AZ),4,1,$A15))*14)/11)*(1+INDIRECT(ADDRESS(358,COLUMN(AZ:AZ),4,1,$A15)))),0)</f>
        <v>0</v>
      </c>
      <c r="AZ15" cm="1">
        <f t="array" aca="1" ref="AZ15" ca="1">IFERROR(IFERROR(Resumo_Horas!AZ15/INDIRECT(ADDRESS(7,COLUMN(BA:BA),4,1,Resumo_Horas!$A15)),0)*(((INDIRECT(ADDRESS(357,COLUMN(BA:BA),4,1,$A15))*14)/11)*(1+INDIRECT(ADDRESS(358,COLUMN(BA:BA),4,1,$A15)))),0)</f>
        <v>0</v>
      </c>
      <c r="BA15" cm="1">
        <f t="array" aca="1" ref="BA15" ca="1">IFERROR(IFERROR(Resumo_Horas!BA15/INDIRECT(ADDRESS(7,COLUMN(BB:BB),4,1,Resumo_Horas!$A15)),0)*(((INDIRECT(ADDRESS(357,COLUMN(BB:BB),4,1,$A15))*14)/11)*(1+INDIRECT(ADDRESS(358,COLUMN(BB:BB),4,1,$A15)))),0)</f>
        <v>0</v>
      </c>
      <c r="BB15" cm="1">
        <f t="array" aca="1" ref="BB15" ca="1">IFERROR(IFERROR(Resumo_Horas!BB15/INDIRECT(ADDRESS(7,COLUMN(BC:BC),4,1,Resumo_Horas!$A15)),0)*(((INDIRECT(ADDRESS(357,COLUMN(BC:BC),4,1,$A15))*14)/11)*(1+INDIRECT(ADDRESS(358,COLUMN(BC:BC),4,1,$A15)))),0)</f>
        <v>0</v>
      </c>
      <c r="BC15" cm="1">
        <f t="array" aca="1" ref="BC15" ca="1">IFERROR(IFERROR(Resumo_Horas!BC15/INDIRECT(ADDRESS(7,COLUMN(BD:BD),4,1,Resumo_Horas!$A15)),0)*(((INDIRECT(ADDRESS(357,COLUMN(BD:BD),4,1,$A15))*14)/11)*(1+INDIRECT(ADDRESS(358,COLUMN(BD:BD),4,1,$A15)))),0)</f>
        <v>0</v>
      </c>
      <c r="BD15" cm="1">
        <f t="array" aca="1" ref="BD15" ca="1">IFERROR(IFERROR(Resumo_Horas!BD15/INDIRECT(ADDRESS(7,COLUMN(BE:BE),4,1,Resumo_Horas!$A15)),0)*(((INDIRECT(ADDRESS(357,COLUMN(BE:BE),4,1,$A15))*14)/11)*(1+INDIRECT(ADDRESS(358,COLUMN(BE:BE),4,1,$A15)))),0)</f>
        <v>0</v>
      </c>
      <c r="BE15" cm="1">
        <f t="array" aca="1" ref="BE15" ca="1">IFERROR(IFERROR(Resumo_Horas!BE15/INDIRECT(ADDRESS(7,COLUMN(BF:BF),4,1,Resumo_Horas!$A15)),0)*(((INDIRECT(ADDRESS(357,COLUMN(BF:BF),4,1,$A15))*14)/11)*(1+INDIRECT(ADDRESS(358,COLUMN(BF:BF),4,1,$A15)))),0)</f>
        <v>0</v>
      </c>
      <c r="BF15" cm="1">
        <f t="array" aca="1" ref="BF15" ca="1">IFERROR(IFERROR(Resumo_Horas!BF15/INDIRECT(ADDRESS(7,COLUMN(BG:BG),4,1,Resumo_Horas!$A15)),0)*(((INDIRECT(ADDRESS(357,COLUMN(BG:BG),4,1,$A15))*14)/11)*(1+INDIRECT(ADDRESS(358,COLUMN(BG:BG),4,1,$A15)))),0)</f>
        <v>0</v>
      </c>
      <c r="BG15" cm="1">
        <f t="array" aca="1" ref="BG15" ca="1">IFERROR(IFERROR(Resumo_Horas!BG15/INDIRECT(ADDRESS(7,COLUMN(BH:BH),4,1,Resumo_Horas!$A15)),0)*(((INDIRECT(ADDRESS(357,COLUMN(BH:BH),4,1,$A15))*14)/11)*(1+INDIRECT(ADDRESS(358,COLUMN(BH:BH),4,1,$A15)))),0)</f>
        <v>0</v>
      </c>
      <c r="BH15" cm="1">
        <f t="array" aca="1" ref="BH15" ca="1">IFERROR(IFERROR(Resumo_Horas!BH15/INDIRECT(ADDRESS(7,COLUMN(BI:BI),4,1,Resumo_Horas!$A15)),0)*(((INDIRECT(ADDRESS(357,COLUMN(BI:BI),4,1,$A15))*14)/11)*(1+INDIRECT(ADDRESS(358,COLUMN(BI:BI),4,1,$A15)))),0)</f>
        <v>0</v>
      </c>
      <c r="BI15" cm="1">
        <f t="array" aca="1" ref="BI15" ca="1">IFERROR(IFERROR(Resumo_Horas!BI15/INDIRECT(ADDRESS(7,COLUMN(BJ:BJ),4,1,Resumo_Horas!$A15)),0)*(((INDIRECT(ADDRESS(357,COLUMN(BJ:BJ),4,1,$A15))*14)/11)*(1+INDIRECT(ADDRESS(358,COLUMN(BJ:BJ),4,1,$A15)))),0)</f>
        <v>0</v>
      </c>
      <c r="BJ15" cm="1">
        <f t="array" aca="1" ref="BJ15" ca="1">IFERROR(IFERROR(Resumo_Horas!BJ15/INDIRECT(ADDRESS(7,COLUMN(BK:BK),4,1,Resumo_Horas!$A15)),0)*(((INDIRECT(ADDRESS(357,COLUMN(BK:BK),4,1,$A15))*14)/11)*(1+INDIRECT(ADDRESS(358,COLUMN(BK:BK),4,1,$A15)))),0)</f>
        <v>0</v>
      </c>
      <c r="BK15" s="331" cm="1">
        <f t="array" aca="1" ref="BK15" ca="1">IFERROR(IFERROR(Resumo_Horas!BK15/INDIRECT(ADDRESS(7,COLUMN(BL:BL),4,1,Resumo_Horas!$A15)),0)*(((INDIRECT(ADDRESS(357,COLUMN(BL:BL),4,1,$A15))*14)/11)*(1+INDIRECT(ADDRESS(358,COLUMN(BL:BL),4,1,$A15)))),0)</f>
        <v>0</v>
      </c>
    </row>
    <row r="16" spans="1:63" x14ac:dyDescent="0.25">
      <c r="A16" s="330" t="str" cm="1">
        <f t="array" aca="1" ref="A16" ca="1">IF(INDIRECT(ADDRESS(9+QUOTIENT(ROW(A15)-1,20),4,4,1,"Equipa de projeto")) = 0,"", _xlfn.CONCAT(1 + QUOTIENT(ROW(A15)-1,20),". ", INDIRECT(ADDRESS(9+QUOTIENT(ROW(A15)-1,20),4,4,1,"Equipa de projeto"))))</f>
        <v/>
      </c>
      <c r="B16">
        <f>Atividades!$A$85</f>
        <v>0</v>
      </c>
      <c r="C16" s="123" t="s">
        <v>48</v>
      </c>
      <c r="D16" cm="1">
        <f t="array" aca="1" ref="D16" ca="1">IFERROR(IFERROR(Resumo_Horas!D16/INDIRECT(ADDRESS(7,COLUMN(E:E),4,1,Resumo_Horas!$A16)),0)*(((INDIRECT(ADDRESS(357,COLUMN(E:E),4,1,$A16))*14)/11)*(1+INDIRECT(ADDRESS(358,COLUMN(E:E),4,1,$A16)))),0)</f>
        <v>0</v>
      </c>
      <c r="E16" cm="1">
        <f t="array" aca="1" ref="E16" ca="1">IFERROR(IFERROR(Resumo_Horas!E16/INDIRECT(ADDRESS(7,COLUMN(F:F),4,1,Resumo_Horas!$A16)),0)*(((INDIRECT(ADDRESS(357,COLUMN(F:F),4,1,$A16))*14)/11)*(1+INDIRECT(ADDRESS(358,COLUMN(F:F),4,1,$A16)))),0)</f>
        <v>0</v>
      </c>
      <c r="F16" cm="1">
        <f t="array" aca="1" ref="F16" ca="1">IFERROR(IFERROR(Resumo_Horas!F16/INDIRECT(ADDRESS(7,COLUMN(G:G),4,1,Resumo_Horas!$A16)),0)*(((INDIRECT(ADDRESS(357,COLUMN(G:G),4,1,$A16))*14)/11)*(1+INDIRECT(ADDRESS(358,COLUMN(G:G),4,1,$A16)))),0)</f>
        <v>0</v>
      </c>
      <c r="G16" cm="1">
        <f t="array" aca="1" ref="G16" ca="1">IFERROR(IFERROR(Resumo_Horas!G16/INDIRECT(ADDRESS(7,COLUMN(H:H),4,1,Resumo_Horas!$A16)),0)*(((INDIRECT(ADDRESS(357,COLUMN(H:H),4,1,$A16))*14)/11)*(1+INDIRECT(ADDRESS(358,COLUMN(H:H),4,1,$A16)))),0)</f>
        <v>0</v>
      </c>
      <c r="H16" cm="1">
        <f t="array" aca="1" ref="H16" ca="1">IFERROR(IFERROR(Resumo_Horas!H16/INDIRECT(ADDRESS(7,COLUMN(I:I),4,1,Resumo_Horas!$A16)),0)*(((INDIRECT(ADDRESS(357,COLUMN(I:I),4,1,$A16))*14)/11)*(1+INDIRECT(ADDRESS(358,COLUMN(I:I),4,1,$A16)))),0)</f>
        <v>0</v>
      </c>
      <c r="I16" cm="1">
        <f t="array" aca="1" ref="I16" ca="1">IFERROR(IFERROR(Resumo_Horas!I16/INDIRECT(ADDRESS(7,COLUMN(J:J),4,1,Resumo_Horas!$A16)),0)*(((INDIRECT(ADDRESS(357,COLUMN(J:J),4,1,$A16))*14)/11)*(1+INDIRECT(ADDRESS(358,COLUMN(J:J),4,1,$A16)))),0)</f>
        <v>0</v>
      </c>
      <c r="J16" cm="1">
        <f t="array" aca="1" ref="J16" ca="1">IFERROR(IFERROR(Resumo_Horas!J16/INDIRECT(ADDRESS(7,COLUMN(K:K),4,1,Resumo_Horas!$A16)),0)*(((INDIRECT(ADDRESS(357,COLUMN(K:K),4,1,$A16))*14)/11)*(1+INDIRECT(ADDRESS(358,COLUMN(K:K),4,1,$A16)))),0)</f>
        <v>0</v>
      </c>
      <c r="K16" cm="1">
        <f t="array" aca="1" ref="K16" ca="1">IFERROR(IFERROR(Resumo_Horas!K16/INDIRECT(ADDRESS(7,COLUMN(L:L),4,1,Resumo_Horas!$A16)),0)*(((INDIRECT(ADDRESS(357,COLUMN(L:L),4,1,$A16))*14)/11)*(1+INDIRECT(ADDRESS(358,COLUMN(L:L),4,1,$A16)))),0)</f>
        <v>0</v>
      </c>
      <c r="L16" cm="1">
        <f t="array" aca="1" ref="L16" ca="1">IFERROR(IFERROR(Resumo_Horas!L16/INDIRECT(ADDRESS(7,COLUMN(M:M),4,1,Resumo_Horas!$A16)),0)*(((INDIRECT(ADDRESS(357,COLUMN(M:M),4,1,$A16))*14)/11)*(1+INDIRECT(ADDRESS(358,COLUMN(M:M),4,1,$A16)))),0)</f>
        <v>0</v>
      </c>
      <c r="M16" cm="1">
        <f t="array" aca="1" ref="M16" ca="1">IFERROR(IFERROR(Resumo_Horas!M16/INDIRECT(ADDRESS(7,COLUMN(N:N),4,1,Resumo_Horas!$A16)),0)*(((INDIRECT(ADDRESS(357,COLUMN(N:N),4,1,$A16))*14)/11)*(1+INDIRECT(ADDRESS(358,COLUMN(N:N),4,1,$A16)))),0)</f>
        <v>0</v>
      </c>
      <c r="N16" cm="1">
        <f t="array" aca="1" ref="N16" ca="1">IFERROR(IFERROR(Resumo_Horas!N16/INDIRECT(ADDRESS(7,COLUMN(O:O),4,1,Resumo_Horas!$A16)),0)*(((INDIRECT(ADDRESS(357,COLUMN(O:O),4,1,$A16))*14)/11)*(1+INDIRECT(ADDRESS(358,COLUMN(O:O),4,1,$A16)))),0)</f>
        <v>0</v>
      </c>
      <c r="O16" cm="1">
        <f t="array" aca="1" ref="O16" ca="1">IFERROR(IFERROR(Resumo_Horas!O16/INDIRECT(ADDRESS(7,COLUMN(P:P),4,1,Resumo_Horas!$A16)),0)*(((INDIRECT(ADDRESS(357,COLUMN(P:P),4,1,$A16))*14)/11)*(1+INDIRECT(ADDRESS(358,COLUMN(P:P),4,1,$A16)))),0)</f>
        <v>0</v>
      </c>
      <c r="P16" cm="1">
        <f t="array" aca="1" ref="P16" ca="1">IFERROR(IFERROR(Resumo_Horas!P16/INDIRECT(ADDRESS(7,COLUMN(Q:Q),4,1,Resumo_Horas!$A16)),0)*(((INDIRECT(ADDRESS(357,COLUMN(Q:Q),4,1,$A16))*14)/11)*(1+INDIRECT(ADDRESS(358,COLUMN(Q:Q),4,1,$A16)))),0)</f>
        <v>0</v>
      </c>
      <c r="Q16" cm="1">
        <f t="array" aca="1" ref="Q16" ca="1">IFERROR(IFERROR(Resumo_Horas!Q16/INDIRECT(ADDRESS(7,COLUMN(R:R),4,1,Resumo_Horas!$A16)),0)*(((INDIRECT(ADDRESS(357,COLUMN(R:R),4,1,$A16))*14)/11)*(1+INDIRECT(ADDRESS(358,COLUMN(R:R),4,1,$A16)))),0)</f>
        <v>0</v>
      </c>
      <c r="R16" cm="1">
        <f t="array" aca="1" ref="R16" ca="1">IFERROR(IFERROR(Resumo_Horas!R16/INDIRECT(ADDRESS(7,COLUMN(S:S),4,1,Resumo_Horas!$A16)),0)*(((INDIRECT(ADDRESS(357,COLUMN(S:S),4,1,$A16))*14)/11)*(1+INDIRECT(ADDRESS(358,COLUMN(S:S),4,1,$A16)))),0)</f>
        <v>0</v>
      </c>
      <c r="S16" cm="1">
        <f t="array" aca="1" ref="S16" ca="1">IFERROR(IFERROR(Resumo_Horas!S16/INDIRECT(ADDRESS(7,COLUMN(T:T),4,1,Resumo_Horas!$A16)),0)*(((INDIRECT(ADDRESS(357,COLUMN(T:T),4,1,$A16))*14)/11)*(1+INDIRECT(ADDRESS(358,COLUMN(T:T),4,1,$A16)))),0)</f>
        <v>0</v>
      </c>
      <c r="T16" cm="1">
        <f t="array" aca="1" ref="T16" ca="1">IFERROR(IFERROR(Resumo_Horas!T16/INDIRECT(ADDRESS(7,COLUMN(U:U),4,1,Resumo_Horas!$A16)),0)*(((INDIRECT(ADDRESS(357,COLUMN(U:U),4,1,$A16))*14)/11)*(1+INDIRECT(ADDRESS(358,COLUMN(U:U),4,1,$A16)))),0)</f>
        <v>0</v>
      </c>
      <c r="U16" cm="1">
        <f t="array" aca="1" ref="U16" ca="1">IFERROR(IFERROR(Resumo_Horas!U16/INDIRECT(ADDRESS(7,COLUMN(V:V),4,1,Resumo_Horas!$A16)),0)*(((INDIRECT(ADDRESS(357,COLUMN(V:V),4,1,$A16))*14)/11)*(1+INDIRECT(ADDRESS(358,COLUMN(V:V),4,1,$A16)))),0)</f>
        <v>0</v>
      </c>
      <c r="V16" cm="1">
        <f t="array" aca="1" ref="V16" ca="1">IFERROR(IFERROR(Resumo_Horas!V16/INDIRECT(ADDRESS(7,COLUMN(W:W),4,1,Resumo_Horas!$A16)),0)*(((INDIRECT(ADDRESS(357,COLUMN(W:W),4,1,$A16))*14)/11)*(1+INDIRECT(ADDRESS(358,COLUMN(W:W),4,1,$A16)))),0)</f>
        <v>0</v>
      </c>
      <c r="W16" cm="1">
        <f t="array" aca="1" ref="W16" ca="1">IFERROR(IFERROR(Resumo_Horas!W16/INDIRECT(ADDRESS(7,COLUMN(X:X),4,1,Resumo_Horas!$A16)),0)*(((INDIRECT(ADDRESS(357,COLUMN(X:X),4,1,$A16))*14)/11)*(1+INDIRECT(ADDRESS(358,COLUMN(X:X),4,1,$A16)))),0)</f>
        <v>0</v>
      </c>
      <c r="X16" cm="1">
        <f t="array" aca="1" ref="X16" ca="1">IFERROR(IFERROR(Resumo_Horas!X16/INDIRECT(ADDRESS(7,COLUMN(Y:Y),4,1,Resumo_Horas!$A16)),0)*(((INDIRECT(ADDRESS(357,COLUMN(Y:Y),4,1,$A16))*14)/11)*(1+INDIRECT(ADDRESS(358,COLUMN(Y:Y),4,1,$A16)))),0)</f>
        <v>0</v>
      </c>
      <c r="Y16" cm="1">
        <f t="array" aca="1" ref="Y16" ca="1">IFERROR(IFERROR(Resumo_Horas!Y16/INDIRECT(ADDRESS(7,COLUMN(Z:Z),4,1,Resumo_Horas!$A16)),0)*(((INDIRECT(ADDRESS(357,COLUMN(Z:Z),4,1,$A16))*14)/11)*(1+INDIRECT(ADDRESS(358,COLUMN(Z:Z),4,1,$A16)))),0)</f>
        <v>0</v>
      </c>
      <c r="Z16" cm="1">
        <f t="array" aca="1" ref="Z16" ca="1">IFERROR(IFERROR(Resumo_Horas!Z16/INDIRECT(ADDRESS(7,COLUMN(AA:AA),4,1,Resumo_Horas!$A16)),0)*(((INDIRECT(ADDRESS(357,COLUMN(AA:AA),4,1,$A16))*14)/11)*(1+INDIRECT(ADDRESS(358,COLUMN(AA:AA),4,1,$A16)))),0)</f>
        <v>0</v>
      </c>
      <c r="AA16" cm="1">
        <f t="array" aca="1" ref="AA16" ca="1">IFERROR(IFERROR(Resumo_Horas!AA16/INDIRECT(ADDRESS(7,COLUMN(AB:AB),4,1,Resumo_Horas!$A16)),0)*(((INDIRECT(ADDRESS(357,COLUMN(AB:AB),4,1,$A16))*14)/11)*(1+INDIRECT(ADDRESS(358,COLUMN(AB:AB),4,1,$A16)))),0)</f>
        <v>0</v>
      </c>
      <c r="AB16" cm="1">
        <f t="array" aca="1" ref="AB16" ca="1">IFERROR(IFERROR(Resumo_Horas!AB16/INDIRECT(ADDRESS(7,COLUMN(AC:AC),4,1,Resumo_Horas!$A16)),0)*(((INDIRECT(ADDRESS(357,COLUMN(AC:AC),4,1,$A16))*14)/11)*(1+INDIRECT(ADDRESS(358,COLUMN(AC:AC),4,1,$A16)))),0)</f>
        <v>0</v>
      </c>
      <c r="AC16" cm="1">
        <f t="array" aca="1" ref="AC16" ca="1">IFERROR(IFERROR(Resumo_Horas!AC16/INDIRECT(ADDRESS(7,COLUMN(AD:AD),4,1,Resumo_Horas!$A16)),0)*(((INDIRECT(ADDRESS(357,COLUMN(AD:AD),4,1,$A16))*14)/11)*(1+INDIRECT(ADDRESS(358,COLUMN(AD:AD),4,1,$A16)))),0)</f>
        <v>0</v>
      </c>
      <c r="AD16" cm="1">
        <f t="array" aca="1" ref="AD16" ca="1">IFERROR(IFERROR(Resumo_Horas!AD16/INDIRECT(ADDRESS(7,COLUMN(AE:AE),4,1,Resumo_Horas!$A16)),0)*(((INDIRECT(ADDRESS(357,COLUMN(AE:AE),4,1,$A16))*14)/11)*(1+INDIRECT(ADDRESS(358,COLUMN(AE:AE),4,1,$A16)))),0)</f>
        <v>0</v>
      </c>
      <c r="AE16" cm="1">
        <f t="array" aca="1" ref="AE16" ca="1">IFERROR(IFERROR(Resumo_Horas!AE16/INDIRECT(ADDRESS(7,COLUMN(AF:AF),4,1,Resumo_Horas!$A16)),0)*(((INDIRECT(ADDRESS(357,COLUMN(AF:AF),4,1,$A16))*14)/11)*(1+INDIRECT(ADDRESS(358,COLUMN(AF:AF),4,1,$A16)))),0)</f>
        <v>0</v>
      </c>
      <c r="AF16" cm="1">
        <f t="array" aca="1" ref="AF16" ca="1">IFERROR(IFERROR(Resumo_Horas!AF16/INDIRECT(ADDRESS(7,COLUMN(AG:AG),4,1,Resumo_Horas!$A16)),0)*(((INDIRECT(ADDRESS(357,COLUMN(AG:AG),4,1,$A16))*14)/11)*(1+INDIRECT(ADDRESS(358,COLUMN(AG:AG),4,1,$A16)))),0)</f>
        <v>0</v>
      </c>
      <c r="AG16" cm="1">
        <f t="array" aca="1" ref="AG16" ca="1">IFERROR(IFERROR(Resumo_Horas!AG16/INDIRECT(ADDRESS(7,COLUMN(AH:AH),4,1,Resumo_Horas!$A16)),0)*(((INDIRECT(ADDRESS(357,COLUMN(AH:AH),4,1,$A16))*14)/11)*(1+INDIRECT(ADDRESS(358,COLUMN(AH:AH),4,1,$A16)))),0)</f>
        <v>0</v>
      </c>
      <c r="AH16" cm="1">
        <f t="array" aca="1" ref="AH16" ca="1">IFERROR(IFERROR(Resumo_Horas!AH16/INDIRECT(ADDRESS(7,COLUMN(AI:AI),4,1,Resumo_Horas!$A16)),0)*(((INDIRECT(ADDRESS(357,COLUMN(AI:AI),4,1,$A16))*14)/11)*(1+INDIRECT(ADDRESS(358,COLUMN(AI:AI),4,1,$A16)))),0)</f>
        <v>0</v>
      </c>
      <c r="AI16" cm="1">
        <f t="array" aca="1" ref="AI16" ca="1">IFERROR(IFERROR(Resumo_Horas!AI16/INDIRECT(ADDRESS(7,COLUMN(AJ:AJ),4,1,Resumo_Horas!$A16)),0)*(((INDIRECT(ADDRESS(357,COLUMN(AJ:AJ),4,1,$A16))*14)/11)*(1+INDIRECT(ADDRESS(358,COLUMN(AJ:AJ),4,1,$A16)))),0)</f>
        <v>0</v>
      </c>
      <c r="AJ16" cm="1">
        <f t="array" aca="1" ref="AJ16" ca="1">IFERROR(IFERROR(Resumo_Horas!AJ16/INDIRECT(ADDRESS(7,COLUMN(AK:AK),4,1,Resumo_Horas!$A16)),0)*(((INDIRECT(ADDRESS(357,COLUMN(AK:AK),4,1,$A16))*14)/11)*(1+INDIRECT(ADDRESS(358,COLUMN(AK:AK),4,1,$A16)))),0)</f>
        <v>0</v>
      </c>
      <c r="AK16" cm="1">
        <f t="array" aca="1" ref="AK16" ca="1">IFERROR(IFERROR(Resumo_Horas!AK16/INDIRECT(ADDRESS(7,COLUMN(AL:AL),4,1,Resumo_Horas!$A16)),0)*(((INDIRECT(ADDRESS(357,COLUMN(AL:AL),4,1,$A16))*14)/11)*(1+INDIRECT(ADDRESS(358,COLUMN(AL:AL),4,1,$A16)))),0)</f>
        <v>0</v>
      </c>
      <c r="AL16" cm="1">
        <f t="array" aca="1" ref="AL16" ca="1">IFERROR(IFERROR(Resumo_Horas!AL16/INDIRECT(ADDRESS(7,COLUMN(AM:AM),4,1,Resumo_Horas!$A16)),0)*(((INDIRECT(ADDRESS(357,COLUMN(AM:AM),4,1,$A16))*14)/11)*(1+INDIRECT(ADDRESS(358,COLUMN(AM:AM),4,1,$A16)))),0)</f>
        <v>0</v>
      </c>
      <c r="AM16" cm="1">
        <f t="array" aca="1" ref="AM16" ca="1">IFERROR(IFERROR(Resumo_Horas!AM16/INDIRECT(ADDRESS(7,COLUMN(AN:AN),4,1,Resumo_Horas!$A16)),0)*(((INDIRECT(ADDRESS(357,COLUMN(AN:AN),4,1,$A16))*14)/11)*(1+INDIRECT(ADDRESS(358,COLUMN(AN:AN),4,1,$A16)))),0)</f>
        <v>0</v>
      </c>
      <c r="AN16" cm="1">
        <f t="array" aca="1" ref="AN16" ca="1">IFERROR(IFERROR(Resumo_Horas!AN16/INDIRECT(ADDRESS(7,COLUMN(AO:AO),4,1,Resumo_Horas!$A16)),0)*(((INDIRECT(ADDRESS(357,COLUMN(AO:AO),4,1,$A16))*14)/11)*(1+INDIRECT(ADDRESS(358,COLUMN(AO:AO),4,1,$A16)))),0)</f>
        <v>0</v>
      </c>
      <c r="AO16" cm="1">
        <f t="array" aca="1" ref="AO16" ca="1">IFERROR(IFERROR(Resumo_Horas!AO16/INDIRECT(ADDRESS(7,COLUMN(AP:AP),4,1,Resumo_Horas!$A16)),0)*(((INDIRECT(ADDRESS(357,COLUMN(AP:AP),4,1,$A16))*14)/11)*(1+INDIRECT(ADDRESS(358,COLUMN(AP:AP),4,1,$A16)))),0)</f>
        <v>0</v>
      </c>
      <c r="AP16" cm="1">
        <f t="array" aca="1" ref="AP16" ca="1">IFERROR(IFERROR(Resumo_Horas!AP16/INDIRECT(ADDRESS(7,COLUMN(AQ:AQ),4,1,Resumo_Horas!$A16)),0)*(((INDIRECT(ADDRESS(357,COLUMN(AQ:AQ),4,1,$A16))*14)/11)*(1+INDIRECT(ADDRESS(358,COLUMN(AQ:AQ),4,1,$A16)))),0)</f>
        <v>0</v>
      </c>
      <c r="AQ16" cm="1">
        <f t="array" aca="1" ref="AQ16" ca="1">IFERROR(IFERROR(Resumo_Horas!AQ16/INDIRECT(ADDRESS(7,COLUMN(AR:AR),4,1,Resumo_Horas!$A16)),0)*(((INDIRECT(ADDRESS(357,COLUMN(AR:AR),4,1,$A16))*14)/11)*(1+INDIRECT(ADDRESS(358,COLUMN(AR:AR),4,1,$A16)))),0)</f>
        <v>0</v>
      </c>
      <c r="AR16" cm="1">
        <f t="array" aca="1" ref="AR16" ca="1">IFERROR(IFERROR(Resumo_Horas!AR16/INDIRECT(ADDRESS(7,COLUMN(AS:AS),4,1,Resumo_Horas!$A16)),0)*(((INDIRECT(ADDRESS(357,COLUMN(AS:AS),4,1,$A16))*14)/11)*(1+INDIRECT(ADDRESS(358,COLUMN(AS:AS),4,1,$A16)))),0)</f>
        <v>0</v>
      </c>
      <c r="AS16" cm="1">
        <f t="array" aca="1" ref="AS16" ca="1">IFERROR(IFERROR(Resumo_Horas!AS16/INDIRECT(ADDRESS(7,COLUMN(AT:AT),4,1,Resumo_Horas!$A16)),0)*(((INDIRECT(ADDRESS(357,COLUMN(AT:AT),4,1,$A16))*14)/11)*(1+INDIRECT(ADDRESS(358,COLUMN(AT:AT),4,1,$A16)))),0)</f>
        <v>0</v>
      </c>
      <c r="AT16" cm="1">
        <f t="array" aca="1" ref="AT16" ca="1">IFERROR(IFERROR(Resumo_Horas!AT16/INDIRECT(ADDRESS(7,COLUMN(AU:AU),4,1,Resumo_Horas!$A16)),0)*(((INDIRECT(ADDRESS(357,COLUMN(AU:AU),4,1,$A16))*14)/11)*(1+INDIRECT(ADDRESS(358,COLUMN(AU:AU),4,1,$A16)))),0)</f>
        <v>0</v>
      </c>
      <c r="AU16" cm="1">
        <f t="array" aca="1" ref="AU16" ca="1">IFERROR(IFERROR(Resumo_Horas!AU16/INDIRECT(ADDRESS(7,COLUMN(AV:AV),4,1,Resumo_Horas!$A16)),0)*(((INDIRECT(ADDRESS(357,COLUMN(AV:AV),4,1,$A16))*14)/11)*(1+INDIRECT(ADDRESS(358,COLUMN(AV:AV),4,1,$A16)))),0)</f>
        <v>0</v>
      </c>
      <c r="AV16" cm="1">
        <f t="array" aca="1" ref="AV16" ca="1">IFERROR(IFERROR(Resumo_Horas!AV16/INDIRECT(ADDRESS(7,COLUMN(AW:AW),4,1,Resumo_Horas!$A16)),0)*(((INDIRECT(ADDRESS(357,COLUMN(AW:AW),4,1,$A16))*14)/11)*(1+INDIRECT(ADDRESS(358,COLUMN(AW:AW),4,1,$A16)))),0)</f>
        <v>0</v>
      </c>
      <c r="AW16" cm="1">
        <f t="array" aca="1" ref="AW16" ca="1">IFERROR(IFERROR(Resumo_Horas!AW16/INDIRECT(ADDRESS(7,COLUMN(AX:AX),4,1,Resumo_Horas!$A16)),0)*(((INDIRECT(ADDRESS(357,COLUMN(AX:AX),4,1,$A16))*14)/11)*(1+INDIRECT(ADDRESS(358,COLUMN(AX:AX),4,1,$A16)))),0)</f>
        <v>0</v>
      </c>
      <c r="AX16" cm="1">
        <f t="array" aca="1" ref="AX16" ca="1">IFERROR(IFERROR(Resumo_Horas!AX16/INDIRECT(ADDRESS(7,COLUMN(AY:AY),4,1,Resumo_Horas!$A16)),0)*(((INDIRECT(ADDRESS(357,COLUMN(AY:AY),4,1,$A16))*14)/11)*(1+INDIRECT(ADDRESS(358,COLUMN(AY:AY),4,1,$A16)))),0)</f>
        <v>0</v>
      </c>
      <c r="AY16" cm="1">
        <f t="array" aca="1" ref="AY16" ca="1">IFERROR(IFERROR(Resumo_Horas!AY16/INDIRECT(ADDRESS(7,COLUMN(AZ:AZ),4,1,Resumo_Horas!$A16)),0)*(((INDIRECT(ADDRESS(357,COLUMN(AZ:AZ),4,1,$A16))*14)/11)*(1+INDIRECT(ADDRESS(358,COLUMN(AZ:AZ),4,1,$A16)))),0)</f>
        <v>0</v>
      </c>
      <c r="AZ16" cm="1">
        <f t="array" aca="1" ref="AZ16" ca="1">IFERROR(IFERROR(Resumo_Horas!AZ16/INDIRECT(ADDRESS(7,COLUMN(BA:BA),4,1,Resumo_Horas!$A16)),0)*(((INDIRECT(ADDRESS(357,COLUMN(BA:BA),4,1,$A16))*14)/11)*(1+INDIRECT(ADDRESS(358,COLUMN(BA:BA),4,1,$A16)))),0)</f>
        <v>0</v>
      </c>
      <c r="BA16" cm="1">
        <f t="array" aca="1" ref="BA16" ca="1">IFERROR(IFERROR(Resumo_Horas!BA16/INDIRECT(ADDRESS(7,COLUMN(BB:BB),4,1,Resumo_Horas!$A16)),0)*(((INDIRECT(ADDRESS(357,COLUMN(BB:BB),4,1,$A16))*14)/11)*(1+INDIRECT(ADDRESS(358,COLUMN(BB:BB),4,1,$A16)))),0)</f>
        <v>0</v>
      </c>
      <c r="BB16" cm="1">
        <f t="array" aca="1" ref="BB16" ca="1">IFERROR(IFERROR(Resumo_Horas!BB16/INDIRECT(ADDRESS(7,COLUMN(BC:BC),4,1,Resumo_Horas!$A16)),0)*(((INDIRECT(ADDRESS(357,COLUMN(BC:BC),4,1,$A16))*14)/11)*(1+INDIRECT(ADDRESS(358,COLUMN(BC:BC),4,1,$A16)))),0)</f>
        <v>0</v>
      </c>
      <c r="BC16" cm="1">
        <f t="array" aca="1" ref="BC16" ca="1">IFERROR(IFERROR(Resumo_Horas!BC16/INDIRECT(ADDRESS(7,COLUMN(BD:BD),4,1,Resumo_Horas!$A16)),0)*(((INDIRECT(ADDRESS(357,COLUMN(BD:BD),4,1,$A16))*14)/11)*(1+INDIRECT(ADDRESS(358,COLUMN(BD:BD),4,1,$A16)))),0)</f>
        <v>0</v>
      </c>
      <c r="BD16" cm="1">
        <f t="array" aca="1" ref="BD16" ca="1">IFERROR(IFERROR(Resumo_Horas!BD16/INDIRECT(ADDRESS(7,COLUMN(BE:BE),4,1,Resumo_Horas!$A16)),0)*(((INDIRECT(ADDRESS(357,COLUMN(BE:BE),4,1,$A16))*14)/11)*(1+INDIRECT(ADDRESS(358,COLUMN(BE:BE),4,1,$A16)))),0)</f>
        <v>0</v>
      </c>
      <c r="BE16" cm="1">
        <f t="array" aca="1" ref="BE16" ca="1">IFERROR(IFERROR(Resumo_Horas!BE16/INDIRECT(ADDRESS(7,COLUMN(BF:BF),4,1,Resumo_Horas!$A16)),0)*(((INDIRECT(ADDRESS(357,COLUMN(BF:BF),4,1,$A16))*14)/11)*(1+INDIRECT(ADDRESS(358,COLUMN(BF:BF),4,1,$A16)))),0)</f>
        <v>0</v>
      </c>
      <c r="BF16" cm="1">
        <f t="array" aca="1" ref="BF16" ca="1">IFERROR(IFERROR(Resumo_Horas!BF16/INDIRECT(ADDRESS(7,COLUMN(BG:BG),4,1,Resumo_Horas!$A16)),0)*(((INDIRECT(ADDRESS(357,COLUMN(BG:BG),4,1,$A16))*14)/11)*(1+INDIRECT(ADDRESS(358,COLUMN(BG:BG),4,1,$A16)))),0)</f>
        <v>0</v>
      </c>
      <c r="BG16" cm="1">
        <f t="array" aca="1" ref="BG16" ca="1">IFERROR(IFERROR(Resumo_Horas!BG16/INDIRECT(ADDRESS(7,COLUMN(BH:BH),4,1,Resumo_Horas!$A16)),0)*(((INDIRECT(ADDRESS(357,COLUMN(BH:BH),4,1,$A16))*14)/11)*(1+INDIRECT(ADDRESS(358,COLUMN(BH:BH),4,1,$A16)))),0)</f>
        <v>0</v>
      </c>
      <c r="BH16" cm="1">
        <f t="array" aca="1" ref="BH16" ca="1">IFERROR(IFERROR(Resumo_Horas!BH16/INDIRECT(ADDRESS(7,COLUMN(BI:BI),4,1,Resumo_Horas!$A16)),0)*(((INDIRECT(ADDRESS(357,COLUMN(BI:BI),4,1,$A16))*14)/11)*(1+INDIRECT(ADDRESS(358,COLUMN(BI:BI),4,1,$A16)))),0)</f>
        <v>0</v>
      </c>
      <c r="BI16" cm="1">
        <f t="array" aca="1" ref="BI16" ca="1">IFERROR(IFERROR(Resumo_Horas!BI16/INDIRECT(ADDRESS(7,COLUMN(BJ:BJ),4,1,Resumo_Horas!$A16)),0)*(((INDIRECT(ADDRESS(357,COLUMN(BJ:BJ),4,1,$A16))*14)/11)*(1+INDIRECT(ADDRESS(358,COLUMN(BJ:BJ),4,1,$A16)))),0)</f>
        <v>0</v>
      </c>
      <c r="BJ16" cm="1">
        <f t="array" aca="1" ref="BJ16" ca="1">IFERROR(IFERROR(Resumo_Horas!BJ16/INDIRECT(ADDRESS(7,COLUMN(BK:BK),4,1,Resumo_Horas!$A16)),0)*(((INDIRECT(ADDRESS(357,COLUMN(BK:BK),4,1,$A16))*14)/11)*(1+INDIRECT(ADDRESS(358,COLUMN(BK:BK),4,1,$A16)))),0)</f>
        <v>0</v>
      </c>
      <c r="BK16" s="331" cm="1">
        <f t="array" aca="1" ref="BK16" ca="1">IFERROR(IFERROR(Resumo_Horas!BK16/INDIRECT(ADDRESS(7,COLUMN(BL:BL),4,1,Resumo_Horas!$A16)),0)*(((INDIRECT(ADDRESS(357,COLUMN(BL:BL),4,1,$A16))*14)/11)*(1+INDIRECT(ADDRESS(358,COLUMN(BL:BL),4,1,$A16)))),0)</f>
        <v>0</v>
      </c>
    </row>
    <row r="17" spans="1:63" x14ac:dyDescent="0.25">
      <c r="A17" s="330" t="str" cm="1">
        <f t="array" aca="1" ref="A17" ca="1">IF(INDIRECT(ADDRESS(9+QUOTIENT(ROW(A16)-1,20),4,4,1,"Equipa de projeto")) = 0,"", _xlfn.CONCAT(1 + QUOTIENT(ROW(A16)-1,20),". ", INDIRECT(ADDRESS(9+QUOTIENT(ROW(A16)-1,20),4,4,1,"Equipa de projeto"))))</f>
        <v/>
      </c>
      <c r="B17">
        <f>Atividades!$A$85</f>
        <v>0</v>
      </c>
      <c r="C17" s="123" t="s">
        <v>49</v>
      </c>
      <c r="D17" cm="1">
        <f t="array" aca="1" ref="D17" ca="1">IFERROR(IFERROR(Resumo_Horas!D17/INDIRECT(ADDRESS(7,COLUMN(E:E),4,1,Resumo_Horas!$A17)),0)*(((INDIRECT(ADDRESS(357,COLUMN(E:E),4,1,$A17))*14)/11)*(1+INDIRECT(ADDRESS(358,COLUMN(E:E),4,1,$A17)))),0)</f>
        <v>0</v>
      </c>
      <c r="E17" cm="1">
        <f t="array" aca="1" ref="E17" ca="1">IFERROR(IFERROR(Resumo_Horas!E17/INDIRECT(ADDRESS(7,COLUMN(F:F),4,1,Resumo_Horas!$A17)),0)*(((INDIRECT(ADDRESS(357,COLUMN(F:F),4,1,$A17))*14)/11)*(1+INDIRECT(ADDRESS(358,COLUMN(F:F),4,1,$A17)))),0)</f>
        <v>0</v>
      </c>
      <c r="F17" cm="1">
        <f t="array" aca="1" ref="F17" ca="1">IFERROR(IFERROR(Resumo_Horas!F17/INDIRECT(ADDRESS(7,COLUMN(G:G),4,1,Resumo_Horas!$A17)),0)*(((INDIRECT(ADDRESS(357,COLUMN(G:G),4,1,$A17))*14)/11)*(1+INDIRECT(ADDRESS(358,COLUMN(G:G),4,1,$A17)))),0)</f>
        <v>0</v>
      </c>
      <c r="G17" cm="1">
        <f t="array" aca="1" ref="G17" ca="1">IFERROR(IFERROR(Resumo_Horas!G17/INDIRECT(ADDRESS(7,COLUMN(H:H),4,1,Resumo_Horas!$A17)),0)*(((INDIRECT(ADDRESS(357,COLUMN(H:H),4,1,$A17))*14)/11)*(1+INDIRECT(ADDRESS(358,COLUMN(H:H),4,1,$A17)))),0)</f>
        <v>0</v>
      </c>
      <c r="H17" cm="1">
        <f t="array" aca="1" ref="H17" ca="1">IFERROR(IFERROR(Resumo_Horas!H17/INDIRECT(ADDRESS(7,COLUMN(I:I),4,1,Resumo_Horas!$A17)),0)*(((INDIRECT(ADDRESS(357,COLUMN(I:I),4,1,$A17))*14)/11)*(1+INDIRECT(ADDRESS(358,COLUMN(I:I),4,1,$A17)))),0)</f>
        <v>0</v>
      </c>
      <c r="I17" cm="1">
        <f t="array" aca="1" ref="I17" ca="1">IFERROR(IFERROR(Resumo_Horas!I17/INDIRECT(ADDRESS(7,COLUMN(J:J),4,1,Resumo_Horas!$A17)),0)*(((INDIRECT(ADDRESS(357,COLUMN(J:J),4,1,$A17))*14)/11)*(1+INDIRECT(ADDRESS(358,COLUMN(J:J),4,1,$A17)))),0)</f>
        <v>0</v>
      </c>
      <c r="J17" cm="1">
        <f t="array" aca="1" ref="J17" ca="1">IFERROR(IFERROR(Resumo_Horas!J17/INDIRECT(ADDRESS(7,COLUMN(K:K),4,1,Resumo_Horas!$A17)),0)*(((INDIRECT(ADDRESS(357,COLUMN(K:K),4,1,$A17))*14)/11)*(1+INDIRECT(ADDRESS(358,COLUMN(K:K),4,1,$A17)))),0)</f>
        <v>0</v>
      </c>
      <c r="K17" cm="1">
        <f t="array" aca="1" ref="K17" ca="1">IFERROR(IFERROR(Resumo_Horas!K17/INDIRECT(ADDRESS(7,COLUMN(L:L),4,1,Resumo_Horas!$A17)),0)*(((INDIRECT(ADDRESS(357,COLUMN(L:L),4,1,$A17))*14)/11)*(1+INDIRECT(ADDRESS(358,COLUMN(L:L),4,1,$A17)))),0)</f>
        <v>0</v>
      </c>
      <c r="L17" cm="1">
        <f t="array" aca="1" ref="L17" ca="1">IFERROR(IFERROR(Resumo_Horas!L17/INDIRECT(ADDRESS(7,COLUMN(M:M),4,1,Resumo_Horas!$A17)),0)*(((INDIRECT(ADDRESS(357,COLUMN(M:M),4,1,$A17))*14)/11)*(1+INDIRECT(ADDRESS(358,COLUMN(M:M),4,1,$A17)))),0)</f>
        <v>0</v>
      </c>
      <c r="M17" cm="1">
        <f t="array" aca="1" ref="M17" ca="1">IFERROR(IFERROR(Resumo_Horas!M17/INDIRECT(ADDRESS(7,COLUMN(N:N),4,1,Resumo_Horas!$A17)),0)*(((INDIRECT(ADDRESS(357,COLUMN(N:N),4,1,$A17))*14)/11)*(1+INDIRECT(ADDRESS(358,COLUMN(N:N),4,1,$A17)))),0)</f>
        <v>0</v>
      </c>
      <c r="N17" cm="1">
        <f t="array" aca="1" ref="N17" ca="1">IFERROR(IFERROR(Resumo_Horas!N17/INDIRECT(ADDRESS(7,COLUMN(O:O),4,1,Resumo_Horas!$A17)),0)*(((INDIRECT(ADDRESS(357,COLUMN(O:O),4,1,$A17))*14)/11)*(1+INDIRECT(ADDRESS(358,COLUMN(O:O),4,1,$A17)))),0)</f>
        <v>0</v>
      </c>
      <c r="O17" cm="1">
        <f t="array" aca="1" ref="O17" ca="1">IFERROR(IFERROR(Resumo_Horas!O17/INDIRECT(ADDRESS(7,COLUMN(P:P),4,1,Resumo_Horas!$A17)),0)*(((INDIRECT(ADDRESS(357,COLUMN(P:P),4,1,$A17))*14)/11)*(1+INDIRECT(ADDRESS(358,COLUMN(P:P),4,1,$A17)))),0)</f>
        <v>0</v>
      </c>
      <c r="P17" cm="1">
        <f t="array" aca="1" ref="P17" ca="1">IFERROR(IFERROR(Resumo_Horas!P17/INDIRECT(ADDRESS(7,COLUMN(Q:Q),4,1,Resumo_Horas!$A17)),0)*(((INDIRECT(ADDRESS(357,COLUMN(Q:Q),4,1,$A17))*14)/11)*(1+INDIRECT(ADDRESS(358,COLUMN(Q:Q),4,1,$A17)))),0)</f>
        <v>0</v>
      </c>
      <c r="Q17" cm="1">
        <f t="array" aca="1" ref="Q17" ca="1">IFERROR(IFERROR(Resumo_Horas!Q17/INDIRECT(ADDRESS(7,COLUMN(R:R),4,1,Resumo_Horas!$A17)),0)*(((INDIRECT(ADDRESS(357,COLUMN(R:R),4,1,$A17))*14)/11)*(1+INDIRECT(ADDRESS(358,COLUMN(R:R),4,1,$A17)))),0)</f>
        <v>0</v>
      </c>
      <c r="R17" cm="1">
        <f t="array" aca="1" ref="R17" ca="1">IFERROR(IFERROR(Resumo_Horas!R17/INDIRECT(ADDRESS(7,COLUMN(S:S),4,1,Resumo_Horas!$A17)),0)*(((INDIRECT(ADDRESS(357,COLUMN(S:S),4,1,$A17))*14)/11)*(1+INDIRECT(ADDRESS(358,COLUMN(S:S),4,1,$A17)))),0)</f>
        <v>0</v>
      </c>
      <c r="S17" cm="1">
        <f t="array" aca="1" ref="S17" ca="1">IFERROR(IFERROR(Resumo_Horas!S17/INDIRECT(ADDRESS(7,COLUMN(T:T),4,1,Resumo_Horas!$A17)),0)*(((INDIRECT(ADDRESS(357,COLUMN(T:T),4,1,$A17))*14)/11)*(1+INDIRECT(ADDRESS(358,COLUMN(T:T),4,1,$A17)))),0)</f>
        <v>0</v>
      </c>
      <c r="T17" cm="1">
        <f t="array" aca="1" ref="T17" ca="1">IFERROR(IFERROR(Resumo_Horas!T17/INDIRECT(ADDRESS(7,COLUMN(U:U),4,1,Resumo_Horas!$A17)),0)*(((INDIRECT(ADDRESS(357,COLUMN(U:U),4,1,$A17))*14)/11)*(1+INDIRECT(ADDRESS(358,COLUMN(U:U),4,1,$A17)))),0)</f>
        <v>0</v>
      </c>
      <c r="U17" cm="1">
        <f t="array" aca="1" ref="U17" ca="1">IFERROR(IFERROR(Resumo_Horas!U17/INDIRECT(ADDRESS(7,COLUMN(V:V),4,1,Resumo_Horas!$A17)),0)*(((INDIRECT(ADDRESS(357,COLUMN(V:V),4,1,$A17))*14)/11)*(1+INDIRECT(ADDRESS(358,COLUMN(V:V),4,1,$A17)))),0)</f>
        <v>0</v>
      </c>
      <c r="V17" cm="1">
        <f t="array" aca="1" ref="V17" ca="1">IFERROR(IFERROR(Resumo_Horas!V17/INDIRECT(ADDRESS(7,COLUMN(W:W),4,1,Resumo_Horas!$A17)),0)*(((INDIRECT(ADDRESS(357,COLUMN(W:W),4,1,$A17))*14)/11)*(1+INDIRECT(ADDRESS(358,COLUMN(W:W),4,1,$A17)))),0)</f>
        <v>0</v>
      </c>
      <c r="W17" cm="1">
        <f t="array" aca="1" ref="W17" ca="1">IFERROR(IFERROR(Resumo_Horas!W17/INDIRECT(ADDRESS(7,COLUMN(X:X),4,1,Resumo_Horas!$A17)),0)*(((INDIRECT(ADDRESS(357,COLUMN(X:X),4,1,$A17))*14)/11)*(1+INDIRECT(ADDRESS(358,COLUMN(X:X),4,1,$A17)))),0)</f>
        <v>0</v>
      </c>
      <c r="X17" cm="1">
        <f t="array" aca="1" ref="X17" ca="1">IFERROR(IFERROR(Resumo_Horas!X17/INDIRECT(ADDRESS(7,COLUMN(Y:Y),4,1,Resumo_Horas!$A17)),0)*(((INDIRECT(ADDRESS(357,COLUMN(Y:Y),4,1,$A17))*14)/11)*(1+INDIRECT(ADDRESS(358,COLUMN(Y:Y),4,1,$A17)))),0)</f>
        <v>0</v>
      </c>
      <c r="Y17" cm="1">
        <f t="array" aca="1" ref="Y17" ca="1">IFERROR(IFERROR(Resumo_Horas!Y17/INDIRECT(ADDRESS(7,COLUMN(Z:Z),4,1,Resumo_Horas!$A17)),0)*(((INDIRECT(ADDRESS(357,COLUMN(Z:Z),4,1,$A17))*14)/11)*(1+INDIRECT(ADDRESS(358,COLUMN(Z:Z),4,1,$A17)))),0)</f>
        <v>0</v>
      </c>
      <c r="Z17" cm="1">
        <f t="array" aca="1" ref="Z17" ca="1">IFERROR(IFERROR(Resumo_Horas!Z17/INDIRECT(ADDRESS(7,COLUMN(AA:AA),4,1,Resumo_Horas!$A17)),0)*(((INDIRECT(ADDRESS(357,COLUMN(AA:AA),4,1,$A17))*14)/11)*(1+INDIRECT(ADDRESS(358,COLUMN(AA:AA),4,1,$A17)))),0)</f>
        <v>0</v>
      </c>
      <c r="AA17" cm="1">
        <f t="array" aca="1" ref="AA17" ca="1">IFERROR(IFERROR(Resumo_Horas!AA17/INDIRECT(ADDRESS(7,COLUMN(AB:AB),4,1,Resumo_Horas!$A17)),0)*(((INDIRECT(ADDRESS(357,COLUMN(AB:AB),4,1,$A17))*14)/11)*(1+INDIRECT(ADDRESS(358,COLUMN(AB:AB),4,1,$A17)))),0)</f>
        <v>0</v>
      </c>
      <c r="AB17" cm="1">
        <f t="array" aca="1" ref="AB17" ca="1">IFERROR(IFERROR(Resumo_Horas!AB17/INDIRECT(ADDRESS(7,COLUMN(AC:AC),4,1,Resumo_Horas!$A17)),0)*(((INDIRECT(ADDRESS(357,COLUMN(AC:AC),4,1,$A17))*14)/11)*(1+INDIRECT(ADDRESS(358,COLUMN(AC:AC),4,1,$A17)))),0)</f>
        <v>0</v>
      </c>
      <c r="AC17" cm="1">
        <f t="array" aca="1" ref="AC17" ca="1">IFERROR(IFERROR(Resumo_Horas!AC17/INDIRECT(ADDRESS(7,COLUMN(AD:AD),4,1,Resumo_Horas!$A17)),0)*(((INDIRECT(ADDRESS(357,COLUMN(AD:AD),4,1,$A17))*14)/11)*(1+INDIRECT(ADDRESS(358,COLUMN(AD:AD),4,1,$A17)))),0)</f>
        <v>0</v>
      </c>
      <c r="AD17" cm="1">
        <f t="array" aca="1" ref="AD17" ca="1">IFERROR(IFERROR(Resumo_Horas!AD17/INDIRECT(ADDRESS(7,COLUMN(AE:AE),4,1,Resumo_Horas!$A17)),0)*(((INDIRECT(ADDRESS(357,COLUMN(AE:AE),4,1,$A17))*14)/11)*(1+INDIRECT(ADDRESS(358,COLUMN(AE:AE),4,1,$A17)))),0)</f>
        <v>0</v>
      </c>
      <c r="AE17" cm="1">
        <f t="array" aca="1" ref="AE17" ca="1">IFERROR(IFERROR(Resumo_Horas!AE17/INDIRECT(ADDRESS(7,COLUMN(AF:AF),4,1,Resumo_Horas!$A17)),0)*(((INDIRECT(ADDRESS(357,COLUMN(AF:AF),4,1,$A17))*14)/11)*(1+INDIRECT(ADDRESS(358,COLUMN(AF:AF),4,1,$A17)))),0)</f>
        <v>0</v>
      </c>
      <c r="AF17" cm="1">
        <f t="array" aca="1" ref="AF17" ca="1">IFERROR(IFERROR(Resumo_Horas!AF17/INDIRECT(ADDRESS(7,COLUMN(AG:AG),4,1,Resumo_Horas!$A17)),0)*(((INDIRECT(ADDRESS(357,COLUMN(AG:AG),4,1,$A17))*14)/11)*(1+INDIRECT(ADDRESS(358,COLUMN(AG:AG),4,1,$A17)))),0)</f>
        <v>0</v>
      </c>
      <c r="AG17" cm="1">
        <f t="array" aca="1" ref="AG17" ca="1">IFERROR(IFERROR(Resumo_Horas!AG17/INDIRECT(ADDRESS(7,COLUMN(AH:AH),4,1,Resumo_Horas!$A17)),0)*(((INDIRECT(ADDRESS(357,COLUMN(AH:AH),4,1,$A17))*14)/11)*(1+INDIRECT(ADDRESS(358,COLUMN(AH:AH),4,1,$A17)))),0)</f>
        <v>0</v>
      </c>
      <c r="AH17" cm="1">
        <f t="array" aca="1" ref="AH17" ca="1">IFERROR(IFERROR(Resumo_Horas!AH17/INDIRECT(ADDRESS(7,COLUMN(AI:AI),4,1,Resumo_Horas!$A17)),0)*(((INDIRECT(ADDRESS(357,COLUMN(AI:AI),4,1,$A17))*14)/11)*(1+INDIRECT(ADDRESS(358,COLUMN(AI:AI),4,1,$A17)))),0)</f>
        <v>0</v>
      </c>
      <c r="AI17" cm="1">
        <f t="array" aca="1" ref="AI17" ca="1">IFERROR(IFERROR(Resumo_Horas!AI17/INDIRECT(ADDRESS(7,COLUMN(AJ:AJ),4,1,Resumo_Horas!$A17)),0)*(((INDIRECT(ADDRESS(357,COLUMN(AJ:AJ),4,1,$A17))*14)/11)*(1+INDIRECT(ADDRESS(358,COLUMN(AJ:AJ),4,1,$A17)))),0)</f>
        <v>0</v>
      </c>
      <c r="AJ17" cm="1">
        <f t="array" aca="1" ref="AJ17" ca="1">IFERROR(IFERROR(Resumo_Horas!AJ17/INDIRECT(ADDRESS(7,COLUMN(AK:AK),4,1,Resumo_Horas!$A17)),0)*(((INDIRECT(ADDRESS(357,COLUMN(AK:AK),4,1,$A17))*14)/11)*(1+INDIRECT(ADDRESS(358,COLUMN(AK:AK),4,1,$A17)))),0)</f>
        <v>0</v>
      </c>
      <c r="AK17" cm="1">
        <f t="array" aca="1" ref="AK17" ca="1">IFERROR(IFERROR(Resumo_Horas!AK17/INDIRECT(ADDRESS(7,COLUMN(AL:AL),4,1,Resumo_Horas!$A17)),0)*(((INDIRECT(ADDRESS(357,COLUMN(AL:AL),4,1,$A17))*14)/11)*(1+INDIRECT(ADDRESS(358,COLUMN(AL:AL),4,1,$A17)))),0)</f>
        <v>0</v>
      </c>
      <c r="AL17" cm="1">
        <f t="array" aca="1" ref="AL17" ca="1">IFERROR(IFERROR(Resumo_Horas!AL17/INDIRECT(ADDRESS(7,COLUMN(AM:AM),4,1,Resumo_Horas!$A17)),0)*(((INDIRECT(ADDRESS(357,COLUMN(AM:AM),4,1,$A17))*14)/11)*(1+INDIRECT(ADDRESS(358,COLUMN(AM:AM),4,1,$A17)))),0)</f>
        <v>0</v>
      </c>
      <c r="AM17" cm="1">
        <f t="array" aca="1" ref="AM17" ca="1">IFERROR(IFERROR(Resumo_Horas!AM17/INDIRECT(ADDRESS(7,COLUMN(AN:AN),4,1,Resumo_Horas!$A17)),0)*(((INDIRECT(ADDRESS(357,COLUMN(AN:AN),4,1,$A17))*14)/11)*(1+INDIRECT(ADDRESS(358,COLUMN(AN:AN),4,1,$A17)))),0)</f>
        <v>0</v>
      </c>
      <c r="AN17" cm="1">
        <f t="array" aca="1" ref="AN17" ca="1">IFERROR(IFERROR(Resumo_Horas!AN17/INDIRECT(ADDRESS(7,COLUMN(AO:AO),4,1,Resumo_Horas!$A17)),0)*(((INDIRECT(ADDRESS(357,COLUMN(AO:AO),4,1,$A17))*14)/11)*(1+INDIRECT(ADDRESS(358,COLUMN(AO:AO),4,1,$A17)))),0)</f>
        <v>0</v>
      </c>
      <c r="AO17" cm="1">
        <f t="array" aca="1" ref="AO17" ca="1">IFERROR(IFERROR(Resumo_Horas!AO17/INDIRECT(ADDRESS(7,COLUMN(AP:AP),4,1,Resumo_Horas!$A17)),0)*(((INDIRECT(ADDRESS(357,COLUMN(AP:AP),4,1,$A17))*14)/11)*(1+INDIRECT(ADDRESS(358,COLUMN(AP:AP),4,1,$A17)))),0)</f>
        <v>0</v>
      </c>
      <c r="AP17" cm="1">
        <f t="array" aca="1" ref="AP17" ca="1">IFERROR(IFERROR(Resumo_Horas!AP17/INDIRECT(ADDRESS(7,COLUMN(AQ:AQ),4,1,Resumo_Horas!$A17)),0)*(((INDIRECT(ADDRESS(357,COLUMN(AQ:AQ),4,1,$A17))*14)/11)*(1+INDIRECT(ADDRESS(358,COLUMN(AQ:AQ),4,1,$A17)))),0)</f>
        <v>0</v>
      </c>
      <c r="AQ17" cm="1">
        <f t="array" aca="1" ref="AQ17" ca="1">IFERROR(IFERROR(Resumo_Horas!AQ17/INDIRECT(ADDRESS(7,COLUMN(AR:AR),4,1,Resumo_Horas!$A17)),0)*(((INDIRECT(ADDRESS(357,COLUMN(AR:AR),4,1,$A17))*14)/11)*(1+INDIRECT(ADDRESS(358,COLUMN(AR:AR),4,1,$A17)))),0)</f>
        <v>0</v>
      </c>
      <c r="AR17" cm="1">
        <f t="array" aca="1" ref="AR17" ca="1">IFERROR(IFERROR(Resumo_Horas!AR17/INDIRECT(ADDRESS(7,COLUMN(AS:AS),4,1,Resumo_Horas!$A17)),0)*(((INDIRECT(ADDRESS(357,COLUMN(AS:AS),4,1,$A17))*14)/11)*(1+INDIRECT(ADDRESS(358,COLUMN(AS:AS),4,1,$A17)))),0)</f>
        <v>0</v>
      </c>
      <c r="AS17" cm="1">
        <f t="array" aca="1" ref="AS17" ca="1">IFERROR(IFERROR(Resumo_Horas!AS17/INDIRECT(ADDRESS(7,COLUMN(AT:AT),4,1,Resumo_Horas!$A17)),0)*(((INDIRECT(ADDRESS(357,COLUMN(AT:AT),4,1,$A17))*14)/11)*(1+INDIRECT(ADDRESS(358,COLUMN(AT:AT),4,1,$A17)))),0)</f>
        <v>0</v>
      </c>
      <c r="AT17" cm="1">
        <f t="array" aca="1" ref="AT17" ca="1">IFERROR(IFERROR(Resumo_Horas!AT17/INDIRECT(ADDRESS(7,COLUMN(AU:AU),4,1,Resumo_Horas!$A17)),0)*(((INDIRECT(ADDRESS(357,COLUMN(AU:AU),4,1,$A17))*14)/11)*(1+INDIRECT(ADDRESS(358,COLUMN(AU:AU),4,1,$A17)))),0)</f>
        <v>0</v>
      </c>
      <c r="AU17" cm="1">
        <f t="array" aca="1" ref="AU17" ca="1">IFERROR(IFERROR(Resumo_Horas!AU17/INDIRECT(ADDRESS(7,COLUMN(AV:AV),4,1,Resumo_Horas!$A17)),0)*(((INDIRECT(ADDRESS(357,COLUMN(AV:AV),4,1,$A17))*14)/11)*(1+INDIRECT(ADDRESS(358,COLUMN(AV:AV),4,1,$A17)))),0)</f>
        <v>0</v>
      </c>
      <c r="AV17" cm="1">
        <f t="array" aca="1" ref="AV17" ca="1">IFERROR(IFERROR(Resumo_Horas!AV17/INDIRECT(ADDRESS(7,COLUMN(AW:AW),4,1,Resumo_Horas!$A17)),0)*(((INDIRECT(ADDRESS(357,COLUMN(AW:AW),4,1,$A17))*14)/11)*(1+INDIRECT(ADDRESS(358,COLUMN(AW:AW),4,1,$A17)))),0)</f>
        <v>0</v>
      </c>
      <c r="AW17" cm="1">
        <f t="array" aca="1" ref="AW17" ca="1">IFERROR(IFERROR(Resumo_Horas!AW17/INDIRECT(ADDRESS(7,COLUMN(AX:AX),4,1,Resumo_Horas!$A17)),0)*(((INDIRECT(ADDRESS(357,COLUMN(AX:AX),4,1,$A17))*14)/11)*(1+INDIRECT(ADDRESS(358,COLUMN(AX:AX),4,1,$A17)))),0)</f>
        <v>0</v>
      </c>
      <c r="AX17" cm="1">
        <f t="array" aca="1" ref="AX17" ca="1">IFERROR(IFERROR(Resumo_Horas!AX17/INDIRECT(ADDRESS(7,COLUMN(AY:AY),4,1,Resumo_Horas!$A17)),0)*(((INDIRECT(ADDRESS(357,COLUMN(AY:AY),4,1,$A17))*14)/11)*(1+INDIRECT(ADDRESS(358,COLUMN(AY:AY),4,1,$A17)))),0)</f>
        <v>0</v>
      </c>
      <c r="AY17" cm="1">
        <f t="array" aca="1" ref="AY17" ca="1">IFERROR(IFERROR(Resumo_Horas!AY17/INDIRECT(ADDRESS(7,COLUMN(AZ:AZ),4,1,Resumo_Horas!$A17)),0)*(((INDIRECT(ADDRESS(357,COLUMN(AZ:AZ),4,1,$A17))*14)/11)*(1+INDIRECT(ADDRESS(358,COLUMN(AZ:AZ),4,1,$A17)))),0)</f>
        <v>0</v>
      </c>
      <c r="AZ17" cm="1">
        <f t="array" aca="1" ref="AZ17" ca="1">IFERROR(IFERROR(Resumo_Horas!AZ17/INDIRECT(ADDRESS(7,COLUMN(BA:BA),4,1,Resumo_Horas!$A17)),0)*(((INDIRECT(ADDRESS(357,COLUMN(BA:BA),4,1,$A17))*14)/11)*(1+INDIRECT(ADDRESS(358,COLUMN(BA:BA),4,1,$A17)))),0)</f>
        <v>0</v>
      </c>
      <c r="BA17" cm="1">
        <f t="array" aca="1" ref="BA17" ca="1">IFERROR(IFERROR(Resumo_Horas!BA17/INDIRECT(ADDRESS(7,COLUMN(BB:BB),4,1,Resumo_Horas!$A17)),0)*(((INDIRECT(ADDRESS(357,COLUMN(BB:BB),4,1,$A17))*14)/11)*(1+INDIRECT(ADDRESS(358,COLUMN(BB:BB),4,1,$A17)))),0)</f>
        <v>0</v>
      </c>
      <c r="BB17" cm="1">
        <f t="array" aca="1" ref="BB17" ca="1">IFERROR(IFERROR(Resumo_Horas!BB17/INDIRECT(ADDRESS(7,COLUMN(BC:BC),4,1,Resumo_Horas!$A17)),0)*(((INDIRECT(ADDRESS(357,COLUMN(BC:BC),4,1,$A17))*14)/11)*(1+INDIRECT(ADDRESS(358,COLUMN(BC:BC),4,1,$A17)))),0)</f>
        <v>0</v>
      </c>
      <c r="BC17" cm="1">
        <f t="array" aca="1" ref="BC17" ca="1">IFERROR(IFERROR(Resumo_Horas!BC17/INDIRECT(ADDRESS(7,COLUMN(BD:BD),4,1,Resumo_Horas!$A17)),0)*(((INDIRECT(ADDRESS(357,COLUMN(BD:BD),4,1,$A17))*14)/11)*(1+INDIRECT(ADDRESS(358,COLUMN(BD:BD),4,1,$A17)))),0)</f>
        <v>0</v>
      </c>
      <c r="BD17" cm="1">
        <f t="array" aca="1" ref="BD17" ca="1">IFERROR(IFERROR(Resumo_Horas!BD17/INDIRECT(ADDRESS(7,COLUMN(BE:BE),4,1,Resumo_Horas!$A17)),0)*(((INDIRECT(ADDRESS(357,COLUMN(BE:BE),4,1,$A17))*14)/11)*(1+INDIRECT(ADDRESS(358,COLUMN(BE:BE),4,1,$A17)))),0)</f>
        <v>0</v>
      </c>
      <c r="BE17" cm="1">
        <f t="array" aca="1" ref="BE17" ca="1">IFERROR(IFERROR(Resumo_Horas!BE17/INDIRECT(ADDRESS(7,COLUMN(BF:BF),4,1,Resumo_Horas!$A17)),0)*(((INDIRECT(ADDRESS(357,COLUMN(BF:BF),4,1,$A17))*14)/11)*(1+INDIRECT(ADDRESS(358,COLUMN(BF:BF),4,1,$A17)))),0)</f>
        <v>0</v>
      </c>
      <c r="BF17" cm="1">
        <f t="array" aca="1" ref="BF17" ca="1">IFERROR(IFERROR(Resumo_Horas!BF17/INDIRECT(ADDRESS(7,COLUMN(BG:BG),4,1,Resumo_Horas!$A17)),0)*(((INDIRECT(ADDRESS(357,COLUMN(BG:BG),4,1,$A17))*14)/11)*(1+INDIRECT(ADDRESS(358,COLUMN(BG:BG),4,1,$A17)))),0)</f>
        <v>0</v>
      </c>
      <c r="BG17" cm="1">
        <f t="array" aca="1" ref="BG17" ca="1">IFERROR(IFERROR(Resumo_Horas!BG17/INDIRECT(ADDRESS(7,COLUMN(BH:BH),4,1,Resumo_Horas!$A17)),0)*(((INDIRECT(ADDRESS(357,COLUMN(BH:BH),4,1,$A17))*14)/11)*(1+INDIRECT(ADDRESS(358,COLUMN(BH:BH),4,1,$A17)))),0)</f>
        <v>0</v>
      </c>
      <c r="BH17" cm="1">
        <f t="array" aca="1" ref="BH17" ca="1">IFERROR(IFERROR(Resumo_Horas!BH17/INDIRECT(ADDRESS(7,COLUMN(BI:BI),4,1,Resumo_Horas!$A17)),0)*(((INDIRECT(ADDRESS(357,COLUMN(BI:BI),4,1,$A17))*14)/11)*(1+INDIRECT(ADDRESS(358,COLUMN(BI:BI),4,1,$A17)))),0)</f>
        <v>0</v>
      </c>
      <c r="BI17" cm="1">
        <f t="array" aca="1" ref="BI17" ca="1">IFERROR(IFERROR(Resumo_Horas!BI17/INDIRECT(ADDRESS(7,COLUMN(BJ:BJ),4,1,Resumo_Horas!$A17)),0)*(((INDIRECT(ADDRESS(357,COLUMN(BJ:BJ),4,1,$A17))*14)/11)*(1+INDIRECT(ADDRESS(358,COLUMN(BJ:BJ),4,1,$A17)))),0)</f>
        <v>0</v>
      </c>
      <c r="BJ17" cm="1">
        <f t="array" aca="1" ref="BJ17" ca="1">IFERROR(IFERROR(Resumo_Horas!BJ17/INDIRECT(ADDRESS(7,COLUMN(BK:BK),4,1,Resumo_Horas!$A17)),0)*(((INDIRECT(ADDRESS(357,COLUMN(BK:BK),4,1,$A17))*14)/11)*(1+INDIRECT(ADDRESS(358,COLUMN(BK:BK),4,1,$A17)))),0)</f>
        <v>0</v>
      </c>
      <c r="BK17" s="331" cm="1">
        <f t="array" aca="1" ref="BK17" ca="1">IFERROR(IFERROR(Resumo_Horas!BK17/INDIRECT(ADDRESS(7,COLUMN(BL:BL),4,1,Resumo_Horas!$A17)),0)*(((INDIRECT(ADDRESS(357,COLUMN(BL:BL),4,1,$A17))*14)/11)*(1+INDIRECT(ADDRESS(358,COLUMN(BL:BL),4,1,$A17)))),0)</f>
        <v>0</v>
      </c>
    </row>
    <row r="18" spans="1:63" x14ac:dyDescent="0.25">
      <c r="A18" s="330" t="str" cm="1">
        <f t="array" aca="1" ref="A18" ca="1">IF(INDIRECT(ADDRESS(9+QUOTIENT(ROW(A17)-1,20),4,4,1,"Equipa de projeto")) = 0,"", _xlfn.CONCAT(1 + QUOTIENT(ROW(A17)-1,20),". ", INDIRECT(ADDRESS(9+QUOTIENT(ROW(A17)-1,20),4,4,1,"Equipa de projeto"))))</f>
        <v/>
      </c>
      <c r="B18">
        <f>Atividades!$A$97</f>
        <v>0</v>
      </c>
      <c r="C18" s="123" t="s">
        <v>48</v>
      </c>
      <c r="D18" cm="1">
        <f t="array" aca="1" ref="D18" ca="1">IFERROR(IFERROR(Resumo_Horas!D18/INDIRECT(ADDRESS(7,COLUMN(E:E),4,1,Resumo_Horas!$A18)),0)*(((INDIRECT(ADDRESS(357,COLUMN(E:E),4,1,$A18))*14)/11)*(1+INDIRECT(ADDRESS(358,COLUMN(E:E),4,1,$A18)))),0)</f>
        <v>0</v>
      </c>
      <c r="E18" cm="1">
        <f t="array" aca="1" ref="E18" ca="1">IFERROR(IFERROR(Resumo_Horas!E18/INDIRECT(ADDRESS(7,COLUMN(F:F),4,1,Resumo_Horas!$A18)),0)*(((INDIRECT(ADDRESS(357,COLUMN(F:F),4,1,$A18))*14)/11)*(1+INDIRECT(ADDRESS(358,COLUMN(F:F),4,1,$A18)))),0)</f>
        <v>0</v>
      </c>
      <c r="F18" cm="1">
        <f t="array" aca="1" ref="F18" ca="1">IFERROR(IFERROR(Resumo_Horas!F18/INDIRECT(ADDRESS(7,COLUMN(G:G),4,1,Resumo_Horas!$A18)),0)*(((INDIRECT(ADDRESS(357,COLUMN(G:G),4,1,$A18))*14)/11)*(1+INDIRECT(ADDRESS(358,COLUMN(G:G),4,1,$A18)))),0)</f>
        <v>0</v>
      </c>
      <c r="G18" cm="1">
        <f t="array" aca="1" ref="G18" ca="1">IFERROR(IFERROR(Resumo_Horas!G18/INDIRECT(ADDRESS(7,COLUMN(H:H),4,1,Resumo_Horas!$A18)),0)*(((INDIRECT(ADDRESS(357,COLUMN(H:H),4,1,$A18))*14)/11)*(1+INDIRECT(ADDRESS(358,COLUMN(H:H),4,1,$A18)))),0)</f>
        <v>0</v>
      </c>
      <c r="H18" cm="1">
        <f t="array" aca="1" ref="H18" ca="1">IFERROR(IFERROR(Resumo_Horas!H18/INDIRECT(ADDRESS(7,COLUMN(I:I),4,1,Resumo_Horas!$A18)),0)*(((INDIRECT(ADDRESS(357,COLUMN(I:I),4,1,$A18))*14)/11)*(1+INDIRECT(ADDRESS(358,COLUMN(I:I),4,1,$A18)))),0)</f>
        <v>0</v>
      </c>
      <c r="I18" cm="1">
        <f t="array" aca="1" ref="I18" ca="1">IFERROR(IFERROR(Resumo_Horas!I18/INDIRECT(ADDRESS(7,COLUMN(J:J),4,1,Resumo_Horas!$A18)),0)*(((INDIRECT(ADDRESS(357,COLUMN(J:J),4,1,$A18))*14)/11)*(1+INDIRECT(ADDRESS(358,COLUMN(J:J),4,1,$A18)))),0)</f>
        <v>0</v>
      </c>
      <c r="J18" cm="1">
        <f t="array" aca="1" ref="J18" ca="1">IFERROR(IFERROR(Resumo_Horas!J18/INDIRECT(ADDRESS(7,COLUMN(K:K),4,1,Resumo_Horas!$A18)),0)*(((INDIRECT(ADDRESS(357,COLUMN(K:K),4,1,$A18))*14)/11)*(1+INDIRECT(ADDRESS(358,COLUMN(K:K),4,1,$A18)))),0)</f>
        <v>0</v>
      </c>
      <c r="K18" cm="1">
        <f t="array" aca="1" ref="K18" ca="1">IFERROR(IFERROR(Resumo_Horas!K18/INDIRECT(ADDRESS(7,COLUMN(L:L),4,1,Resumo_Horas!$A18)),0)*(((INDIRECT(ADDRESS(357,COLUMN(L:L),4,1,$A18))*14)/11)*(1+INDIRECT(ADDRESS(358,COLUMN(L:L),4,1,$A18)))),0)</f>
        <v>0</v>
      </c>
      <c r="L18" cm="1">
        <f t="array" aca="1" ref="L18" ca="1">IFERROR(IFERROR(Resumo_Horas!L18/INDIRECT(ADDRESS(7,COLUMN(M:M),4,1,Resumo_Horas!$A18)),0)*(((INDIRECT(ADDRESS(357,COLUMN(M:M),4,1,$A18))*14)/11)*(1+INDIRECT(ADDRESS(358,COLUMN(M:M),4,1,$A18)))),0)</f>
        <v>0</v>
      </c>
      <c r="M18" cm="1">
        <f t="array" aca="1" ref="M18" ca="1">IFERROR(IFERROR(Resumo_Horas!M18/INDIRECT(ADDRESS(7,COLUMN(N:N),4,1,Resumo_Horas!$A18)),0)*(((INDIRECT(ADDRESS(357,COLUMN(N:N),4,1,$A18))*14)/11)*(1+INDIRECT(ADDRESS(358,COLUMN(N:N),4,1,$A18)))),0)</f>
        <v>0</v>
      </c>
      <c r="N18" cm="1">
        <f t="array" aca="1" ref="N18" ca="1">IFERROR(IFERROR(Resumo_Horas!N18/INDIRECT(ADDRESS(7,COLUMN(O:O),4,1,Resumo_Horas!$A18)),0)*(((INDIRECT(ADDRESS(357,COLUMN(O:O),4,1,$A18))*14)/11)*(1+INDIRECT(ADDRESS(358,COLUMN(O:O),4,1,$A18)))),0)</f>
        <v>0</v>
      </c>
      <c r="O18" cm="1">
        <f t="array" aca="1" ref="O18" ca="1">IFERROR(IFERROR(Resumo_Horas!O18/INDIRECT(ADDRESS(7,COLUMN(P:P),4,1,Resumo_Horas!$A18)),0)*(((INDIRECT(ADDRESS(357,COLUMN(P:P),4,1,$A18))*14)/11)*(1+INDIRECT(ADDRESS(358,COLUMN(P:P),4,1,$A18)))),0)</f>
        <v>0</v>
      </c>
      <c r="P18" cm="1">
        <f t="array" aca="1" ref="P18" ca="1">IFERROR(IFERROR(Resumo_Horas!P18/INDIRECT(ADDRESS(7,COLUMN(Q:Q),4,1,Resumo_Horas!$A18)),0)*(((INDIRECT(ADDRESS(357,COLUMN(Q:Q),4,1,$A18))*14)/11)*(1+INDIRECT(ADDRESS(358,COLUMN(Q:Q),4,1,$A18)))),0)</f>
        <v>0</v>
      </c>
      <c r="Q18" cm="1">
        <f t="array" aca="1" ref="Q18" ca="1">IFERROR(IFERROR(Resumo_Horas!Q18/INDIRECT(ADDRESS(7,COLUMN(R:R),4,1,Resumo_Horas!$A18)),0)*(((INDIRECT(ADDRESS(357,COLUMN(R:R),4,1,$A18))*14)/11)*(1+INDIRECT(ADDRESS(358,COLUMN(R:R),4,1,$A18)))),0)</f>
        <v>0</v>
      </c>
      <c r="R18" cm="1">
        <f t="array" aca="1" ref="R18" ca="1">IFERROR(IFERROR(Resumo_Horas!R18/INDIRECT(ADDRESS(7,COLUMN(S:S),4,1,Resumo_Horas!$A18)),0)*(((INDIRECT(ADDRESS(357,COLUMN(S:S),4,1,$A18))*14)/11)*(1+INDIRECT(ADDRESS(358,COLUMN(S:S),4,1,$A18)))),0)</f>
        <v>0</v>
      </c>
      <c r="S18" cm="1">
        <f t="array" aca="1" ref="S18" ca="1">IFERROR(IFERROR(Resumo_Horas!S18/INDIRECT(ADDRESS(7,COLUMN(T:T),4,1,Resumo_Horas!$A18)),0)*(((INDIRECT(ADDRESS(357,COLUMN(T:T),4,1,$A18))*14)/11)*(1+INDIRECT(ADDRESS(358,COLUMN(T:T),4,1,$A18)))),0)</f>
        <v>0</v>
      </c>
      <c r="T18" cm="1">
        <f t="array" aca="1" ref="T18" ca="1">IFERROR(IFERROR(Resumo_Horas!T18/INDIRECT(ADDRESS(7,COLUMN(U:U),4,1,Resumo_Horas!$A18)),0)*(((INDIRECT(ADDRESS(357,COLUMN(U:U),4,1,$A18))*14)/11)*(1+INDIRECT(ADDRESS(358,COLUMN(U:U),4,1,$A18)))),0)</f>
        <v>0</v>
      </c>
      <c r="U18" cm="1">
        <f t="array" aca="1" ref="U18" ca="1">IFERROR(IFERROR(Resumo_Horas!U18/INDIRECT(ADDRESS(7,COLUMN(V:V),4,1,Resumo_Horas!$A18)),0)*(((INDIRECT(ADDRESS(357,COLUMN(V:V),4,1,$A18))*14)/11)*(1+INDIRECT(ADDRESS(358,COLUMN(V:V),4,1,$A18)))),0)</f>
        <v>0</v>
      </c>
      <c r="V18" cm="1">
        <f t="array" aca="1" ref="V18" ca="1">IFERROR(IFERROR(Resumo_Horas!V18/INDIRECT(ADDRESS(7,COLUMN(W:W),4,1,Resumo_Horas!$A18)),0)*(((INDIRECT(ADDRESS(357,COLUMN(W:W),4,1,$A18))*14)/11)*(1+INDIRECT(ADDRESS(358,COLUMN(W:W),4,1,$A18)))),0)</f>
        <v>0</v>
      </c>
      <c r="W18" cm="1">
        <f t="array" aca="1" ref="W18" ca="1">IFERROR(IFERROR(Resumo_Horas!W18/INDIRECT(ADDRESS(7,COLUMN(X:X),4,1,Resumo_Horas!$A18)),0)*(((INDIRECT(ADDRESS(357,COLUMN(X:X),4,1,$A18))*14)/11)*(1+INDIRECT(ADDRESS(358,COLUMN(X:X),4,1,$A18)))),0)</f>
        <v>0</v>
      </c>
      <c r="X18" cm="1">
        <f t="array" aca="1" ref="X18" ca="1">IFERROR(IFERROR(Resumo_Horas!X18/INDIRECT(ADDRESS(7,COLUMN(Y:Y),4,1,Resumo_Horas!$A18)),0)*(((INDIRECT(ADDRESS(357,COLUMN(Y:Y),4,1,$A18))*14)/11)*(1+INDIRECT(ADDRESS(358,COLUMN(Y:Y),4,1,$A18)))),0)</f>
        <v>0</v>
      </c>
      <c r="Y18" cm="1">
        <f t="array" aca="1" ref="Y18" ca="1">IFERROR(IFERROR(Resumo_Horas!Y18/INDIRECT(ADDRESS(7,COLUMN(Z:Z),4,1,Resumo_Horas!$A18)),0)*(((INDIRECT(ADDRESS(357,COLUMN(Z:Z),4,1,$A18))*14)/11)*(1+INDIRECT(ADDRESS(358,COLUMN(Z:Z),4,1,$A18)))),0)</f>
        <v>0</v>
      </c>
      <c r="Z18" cm="1">
        <f t="array" aca="1" ref="Z18" ca="1">IFERROR(IFERROR(Resumo_Horas!Z18/INDIRECT(ADDRESS(7,COLUMN(AA:AA),4,1,Resumo_Horas!$A18)),0)*(((INDIRECT(ADDRESS(357,COLUMN(AA:AA),4,1,$A18))*14)/11)*(1+INDIRECT(ADDRESS(358,COLUMN(AA:AA),4,1,$A18)))),0)</f>
        <v>0</v>
      </c>
      <c r="AA18" cm="1">
        <f t="array" aca="1" ref="AA18" ca="1">IFERROR(IFERROR(Resumo_Horas!AA18/INDIRECT(ADDRESS(7,COLUMN(AB:AB),4,1,Resumo_Horas!$A18)),0)*(((INDIRECT(ADDRESS(357,COLUMN(AB:AB),4,1,$A18))*14)/11)*(1+INDIRECT(ADDRESS(358,COLUMN(AB:AB),4,1,$A18)))),0)</f>
        <v>0</v>
      </c>
      <c r="AB18" cm="1">
        <f t="array" aca="1" ref="AB18" ca="1">IFERROR(IFERROR(Resumo_Horas!AB18/INDIRECT(ADDRESS(7,COLUMN(AC:AC),4,1,Resumo_Horas!$A18)),0)*(((INDIRECT(ADDRESS(357,COLUMN(AC:AC),4,1,$A18))*14)/11)*(1+INDIRECT(ADDRESS(358,COLUMN(AC:AC),4,1,$A18)))),0)</f>
        <v>0</v>
      </c>
      <c r="AC18" cm="1">
        <f t="array" aca="1" ref="AC18" ca="1">IFERROR(IFERROR(Resumo_Horas!AC18/INDIRECT(ADDRESS(7,COLUMN(AD:AD),4,1,Resumo_Horas!$A18)),0)*(((INDIRECT(ADDRESS(357,COLUMN(AD:AD),4,1,$A18))*14)/11)*(1+INDIRECT(ADDRESS(358,COLUMN(AD:AD),4,1,$A18)))),0)</f>
        <v>0</v>
      </c>
      <c r="AD18" cm="1">
        <f t="array" aca="1" ref="AD18" ca="1">IFERROR(IFERROR(Resumo_Horas!AD18/INDIRECT(ADDRESS(7,COLUMN(AE:AE),4,1,Resumo_Horas!$A18)),0)*(((INDIRECT(ADDRESS(357,COLUMN(AE:AE),4,1,$A18))*14)/11)*(1+INDIRECT(ADDRESS(358,COLUMN(AE:AE),4,1,$A18)))),0)</f>
        <v>0</v>
      </c>
      <c r="AE18" cm="1">
        <f t="array" aca="1" ref="AE18" ca="1">IFERROR(IFERROR(Resumo_Horas!AE18/INDIRECT(ADDRESS(7,COLUMN(AF:AF),4,1,Resumo_Horas!$A18)),0)*(((INDIRECT(ADDRESS(357,COLUMN(AF:AF),4,1,$A18))*14)/11)*(1+INDIRECT(ADDRESS(358,COLUMN(AF:AF),4,1,$A18)))),0)</f>
        <v>0</v>
      </c>
      <c r="AF18" cm="1">
        <f t="array" aca="1" ref="AF18" ca="1">IFERROR(IFERROR(Resumo_Horas!AF18/INDIRECT(ADDRESS(7,COLUMN(AG:AG),4,1,Resumo_Horas!$A18)),0)*(((INDIRECT(ADDRESS(357,COLUMN(AG:AG),4,1,$A18))*14)/11)*(1+INDIRECT(ADDRESS(358,COLUMN(AG:AG),4,1,$A18)))),0)</f>
        <v>0</v>
      </c>
      <c r="AG18" cm="1">
        <f t="array" aca="1" ref="AG18" ca="1">IFERROR(IFERROR(Resumo_Horas!AG18/INDIRECT(ADDRESS(7,COLUMN(AH:AH),4,1,Resumo_Horas!$A18)),0)*(((INDIRECT(ADDRESS(357,COLUMN(AH:AH),4,1,$A18))*14)/11)*(1+INDIRECT(ADDRESS(358,COLUMN(AH:AH),4,1,$A18)))),0)</f>
        <v>0</v>
      </c>
      <c r="AH18" cm="1">
        <f t="array" aca="1" ref="AH18" ca="1">IFERROR(IFERROR(Resumo_Horas!AH18/INDIRECT(ADDRESS(7,COLUMN(AI:AI),4,1,Resumo_Horas!$A18)),0)*(((INDIRECT(ADDRESS(357,COLUMN(AI:AI),4,1,$A18))*14)/11)*(1+INDIRECT(ADDRESS(358,COLUMN(AI:AI),4,1,$A18)))),0)</f>
        <v>0</v>
      </c>
      <c r="AI18" cm="1">
        <f t="array" aca="1" ref="AI18" ca="1">IFERROR(IFERROR(Resumo_Horas!AI18/INDIRECT(ADDRESS(7,COLUMN(AJ:AJ),4,1,Resumo_Horas!$A18)),0)*(((INDIRECT(ADDRESS(357,COLUMN(AJ:AJ),4,1,$A18))*14)/11)*(1+INDIRECT(ADDRESS(358,COLUMN(AJ:AJ),4,1,$A18)))),0)</f>
        <v>0</v>
      </c>
      <c r="AJ18" cm="1">
        <f t="array" aca="1" ref="AJ18" ca="1">IFERROR(IFERROR(Resumo_Horas!AJ18/INDIRECT(ADDRESS(7,COLUMN(AK:AK),4,1,Resumo_Horas!$A18)),0)*(((INDIRECT(ADDRESS(357,COLUMN(AK:AK),4,1,$A18))*14)/11)*(1+INDIRECT(ADDRESS(358,COLUMN(AK:AK),4,1,$A18)))),0)</f>
        <v>0</v>
      </c>
      <c r="AK18" cm="1">
        <f t="array" aca="1" ref="AK18" ca="1">IFERROR(IFERROR(Resumo_Horas!AK18/INDIRECT(ADDRESS(7,COLUMN(AL:AL),4,1,Resumo_Horas!$A18)),0)*(((INDIRECT(ADDRESS(357,COLUMN(AL:AL),4,1,$A18))*14)/11)*(1+INDIRECT(ADDRESS(358,COLUMN(AL:AL),4,1,$A18)))),0)</f>
        <v>0</v>
      </c>
      <c r="AL18" cm="1">
        <f t="array" aca="1" ref="AL18" ca="1">IFERROR(IFERROR(Resumo_Horas!AL18/INDIRECT(ADDRESS(7,COLUMN(AM:AM),4,1,Resumo_Horas!$A18)),0)*(((INDIRECT(ADDRESS(357,COLUMN(AM:AM),4,1,$A18))*14)/11)*(1+INDIRECT(ADDRESS(358,COLUMN(AM:AM),4,1,$A18)))),0)</f>
        <v>0</v>
      </c>
      <c r="AM18" cm="1">
        <f t="array" aca="1" ref="AM18" ca="1">IFERROR(IFERROR(Resumo_Horas!AM18/INDIRECT(ADDRESS(7,COLUMN(AN:AN),4,1,Resumo_Horas!$A18)),0)*(((INDIRECT(ADDRESS(357,COLUMN(AN:AN),4,1,$A18))*14)/11)*(1+INDIRECT(ADDRESS(358,COLUMN(AN:AN),4,1,$A18)))),0)</f>
        <v>0</v>
      </c>
      <c r="AN18" cm="1">
        <f t="array" aca="1" ref="AN18" ca="1">IFERROR(IFERROR(Resumo_Horas!AN18/INDIRECT(ADDRESS(7,COLUMN(AO:AO),4,1,Resumo_Horas!$A18)),0)*(((INDIRECT(ADDRESS(357,COLUMN(AO:AO),4,1,$A18))*14)/11)*(1+INDIRECT(ADDRESS(358,COLUMN(AO:AO),4,1,$A18)))),0)</f>
        <v>0</v>
      </c>
      <c r="AO18" cm="1">
        <f t="array" aca="1" ref="AO18" ca="1">IFERROR(IFERROR(Resumo_Horas!AO18/INDIRECT(ADDRESS(7,COLUMN(AP:AP),4,1,Resumo_Horas!$A18)),0)*(((INDIRECT(ADDRESS(357,COLUMN(AP:AP),4,1,$A18))*14)/11)*(1+INDIRECT(ADDRESS(358,COLUMN(AP:AP),4,1,$A18)))),0)</f>
        <v>0</v>
      </c>
      <c r="AP18" cm="1">
        <f t="array" aca="1" ref="AP18" ca="1">IFERROR(IFERROR(Resumo_Horas!AP18/INDIRECT(ADDRESS(7,COLUMN(AQ:AQ),4,1,Resumo_Horas!$A18)),0)*(((INDIRECT(ADDRESS(357,COLUMN(AQ:AQ),4,1,$A18))*14)/11)*(1+INDIRECT(ADDRESS(358,COLUMN(AQ:AQ),4,1,$A18)))),0)</f>
        <v>0</v>
      </c>
      <c r="AQ18" cm="1">
        <f t="array" aca="1" ref="AQ18" ca="1">IFERROR(IFERROR(Resumo_Horas!AQ18/INDIRECT(ADDRESS(7,COLUMN(AR:AR),4,1,Resumo_Horas!$A18)),0)*(((INDIRECT(ADDRESS(357,COLUMN(AR:AR),4,1,$A18))*14)/11)*(1+INDIRECT(ADDRESS(358,COLUMN(AR:AR),4,1,$A18)))),0)</f>
        <v>0</v>
      </c>
      <c r="AR18" cm="1">
        <f t="array" aca="1" ref="AR18" ca="1">IFERROR(IFERROR(Resumo_Horas!AR18/INDIRECT(ADDRESS(7,COLUMN(AS:AS),4,1,Resumo_Horas!$A18)),0)*(((INDIRECT(ADDRESS(357,COLUMN(AS:AS),4,1,$A18))*14)/11)*(1+INDIRECT(ADDRESS(358,COLUMN(AS:AS),4,1,$A18)))),0)</f>
        <v>0</v>
      </c>
      <c r="AS18" cm="1">
        <f t="array" aca="1" ref="AS18" ca="1">IFERROR(IFERROR(Resumo_Horas!AS18/INDIRECT(ADDRESS(7,COLUMN(AT:AT),4,1,Resumo_Horas!$A18)),0)*(((INDIRECT(ADDRESS(357,COLUMN(AT:AT),4,1,$A18))*14)/11)*(1+INDIRECT(ADDRESS(358,COLUMN(AT:AT),4,1,$A18)))),0)</f>
        <v>0</v>
      </c>
      <c r="AT18" cm="1">
        <f t="array" aca="1" ref="AT18" ca="1">IFERROR(IFERROR(Resumo_Horas!AT18/INDIRECT(ADDRESS(7,COLUMN(AU:AU),4,1,Resumo_Horas!$A18)),0)*(((INDIRECT(ADDRESS(357,COLUMN(AU:AU),4,1,$A18))*14)/11)*(1+INDIRECT(ADDRESS(358,COLUMN(AU:AU),4,1,$A18)))),0)</f>
        <v>0</v>
      </c>
      <c r="AU18" cm="1">
        <f t="array" aca="1" ref="AU18" ca="1">IFERROR(IFERROR(Resumo_Horas!AU18/INDIRECT(ADDRESS(7,COLUMN(AV:AV),4,1,Resumo_Horas!$A18)),0)*(((INDIRECT(ADDRESS(357,COLUMN(AV:AV),4,1,$A18))*14)/11)*(1+INDIRECT(ADDRESS(358,COLUMN(AV:AV),4,1,$A18)))),0)</f>
        <v>0</v>
      </c>
      <c r="AV18" cm="1">
        <f t="array" aca="1" ref="AV18" ca="1">IFERROR(IFERROR(Resumo_Horas!AV18/INDIRECT(ADDRESS(7,COLUMN(AW:AW),4,1,Resumo_Horas!$A18)),0)*(((INDIRECT(ADDRESS(357,COLUMN(AW:AW),4,1,$A18))*14)/11)*(1+INDIRECT(ADDRESS(358,COLUMN(AW:AW),4,1,$A18)))),0)</f>
        <v>0</v>
      </c>
      <c r="AW18" cm="1">
        <f t="array" aca="1" ref="AW18" ca="1">IFERROR(IFERROR(Resumo_Horas!AW18/INDIRECT(ADDRESS(7,COLUMN(AX:AX),4,1,Resumo_Horas!$A18)),0)*(((INDIRECT(ADDRESS(357,COLUMN(AX:AX),4,1,$A18))*14)/11)*(1+INDIRECT(ADDRESS(358,COLUMN(AX:AX),4,1,$A18)))),0)</f>
        <v>0</v>
      </c>
      <c r="AX18" cm="1">
        <f t="array" aca="1" ref="AX18" ca="1">IFERROR(IFERROR(Resumo_Horas!AX18/INDIRECT(ADDRESS(7,COLUMN(AY:AY),4,1,Resumo_Horas!$A18)),0)*(((INDIRECT(ADDRESS(357,COLUMN(AY:AY),4,1,$A18))*14)/11)*(1+INDIRECT(ADDRESS(358,COLUMN(AY:AY),4,1,$A18)))),0)</f>
        <v>0</v>
      </c>
      <c r="AY18" cm="1">
        <f t="array" aca="1" ref="AY18" ca="1">IFERROR(IFERROR(Resumo_Horas!AY18/INDIRECT(ADDRESS(7,COLUMN(AZ:AZ),4,1,Resumo_Horas!$A18)),0)*(((INDIRECT(ADDRESS(357,COLUMN(AZ:AZ),4,1,$A18))*14)/11)*(1+INDIRECT(ADDRESS(358,COLUMN(AZ:AZ),4,1,$A18)))),0)</f>
        <v>0</v>
      </c>
      <c r="AZ18" cm="1">
        <f t="array" aca="1" ref="AZ18" ca="1">IFERROR(IFERROR(Resumo_Horas!AZ18/INDIRECT(ADDRESS(7,COLUMN(BA:BA),4,1,Resumo_Horas!$A18)),0)*(((INDIRECT(ADDRESS(357,COLUMN(BA:BA),4,1,$A18))*14)/11)*(1+INDIRECT(ADDRESS(358,COLUMN(BA:BA),4,1,$A18)))),0)</f>
        <v>0</v>
      </c>
      <c r="BA18" cm="1">
        <f t="array" aca="1" ref="BA18" ca="1">IFERROR(IFERROR(Resumo_Horas!BA18/INDIRECT(ADDRESS(7,COLUMN(BB:BB),4,1,Resumo_Horas!$A18)),0)*(((INDIRECT(ADDRESS(357,COLUMN(BB:BB),4,1,$A18))*14)/11)*(1+INDIRECT(ADDRESS(358,COLUMN(BB:BB),4,1,$A18)))),0)</f>
        <v>0</v>
      </c>
      <c r="BB18" cm="1">
        <f t="array" aca="1" ref="BB18" ca="1">IFERROR(IFERROR(Resumo_Horas!BB18/INDIRECT(ADDRESS(7,COLUMN(BC:BC),4,1,Resumo_Horas!$A18)),0)*(((INDIRECT(ADDRESS(357,COLUMN(BC:BC),4,1,$A18))*14)/11)*(1+INDIRECT(ADDRESS(358,COLUMN(BC:BC),4,1,$A18)))),0)</f>
        <v>0</v>
      </c>
      <c r="BC18" cm="1">
        <f t="array" aca="1" ref="BC18" ca="1">IFERROR(IFERROR(Resumo_Horas!BC18/INDIRECT(ADDRESS(7,COLUMN(BD:BD),4,1,Resumo_Horas!$A18)),0)*(((INDIRECT(ADDRESS(357,COLUMN(BD:BD),4,1,$A18))*14)/11)*(1+INDIRECT(ADDRESS(358,COLUMN(BD:BD),4,1,$A18)))),0)</f>
        <v>0</v>
      </c>
      <c r="BD18" cm="1">
        <f t="array" aca="1" ref="BD18" ca="1">IFERROR(IFERROR(Resumo_Horas!BD18/INDIRECT(ADDRESS(7,COLUMN(BE:BE),4,1,Resumo_Horas!$A18)),0)*(((INDIRECT(ADDRESS(357,COLUMN(BE:BE),4,1,$A18))*14)/11)*(1+INDIRECT(ADDRESS(358,COLUMN(BE:BE),4,1,$A18)))),0)</f>
        <v>0</v>
      </c>
      <c r="BE18" cm="1">
        <f t="array" aca="1" ref="BE18" ca="1">IFERROR(IFERROR(Resumo_Horas!BE18/INDIRECT(ADDRESS(7,COLUMN(BF:BF),4,1,Resumo_Horas!$A18)),0)*(((INDIRECT(ADDRESS(357,COLUMN(BF:BF),4,1,$A18))*14)/11)*(1+INDIRECT(ADDRESS(358,COLUMN(BF:BF),4,1,$A18)))),0)</f>
        <v>0</v>
      </c>
      <c r="BF18" cm="1">
        <f t="array" aca="1" ref="BF18" ca="1">IFERROR(IFERROR(Resumo_Horas!BF18/INDIRECT(ADDRESS(7,COLUMN(BG:BG),4,1,Resumo_Horas!$A18)),0)*(((INDIRECT(ADDRESS(357,COLUMN(BG:BG),4,1,$A18))*14)/11)*(1+INDIRECT(ADDRESS(358,COLUMN(BG:BG),4,1,$A18)))),0)</f>
        <v>0</v>
      </c>
      <c r="BG18" cm="1">
        <f t="array" aca="1" ref="BG18" ca="1">IFERROR(IFERROR(Resumo_Horas!BG18/INDIRECT(ADDRESS(7,COLUMN(BH:BH),4,1,Resumo_Horas!$A18)),0)*(((INDIRECT(ADDRESS(357,COLUMN(BH:BH),4,1,$A18))*14)/11)*(1+INDIRECT(ADDRESS(358,COLUMN(BH:BH),4,1,$A18)))),0)</f>
        <v>0</v>
      </c>
      <c r="BH18" cm="1">
        <f t="array" aca="1" ref="BH18" ca="1">IFERROR(IFERROR(Resumo_Horas!BH18/INDIRECT(ADDRESS(7,COLUMN(BI:BI),4,1,Resumo_Horas!$A18)),0)*(((INDIRECT(ADDRESS(357,COLUMN(BI:BI),4,1,$A18))*14)/11)*(1+INDIRECT(ADDRESS(358,COLUMN(BI:BI),4,1,$A18)))),0)</f>
        <v>0</v>
      </c>
      <c r="BI18" cm="1">
        <f t="array" aca="1" ref="BI18" ca="1">IFERROR(IFERROR(Resumo_Horas!BI18/INDIRECT(ADDRESS(7,COLUMN(BJ:BJ),4,1,Resumo_Horas!$A18)),0)*(((INDIRECT(ADDRESS(357,COLUMN(BJ:BJ),4,1,$A18))*14)/11)*(1+INDIRECT(ADDRESS(358,COLUMN(BJ:BJ),4,1,$A18)))),0)</f>
        <v>0</v>
      </c>
      <c r="BJ18" cm="1">
        <f t="array" aca="1" ref="BJ18" ca="1">IFERROR(IFERROR(Resumo_Horas!BJ18/INDIRECT(ADDRESS(7,COLUMN(BK:BK),4,1,Resumo_Horas!$A18)),0)*(((INDIRECT(ADDRESS(357,COLUMN(BK:BK),4,1,$A18))*14)/11)*(1+INDIRECT(ADDRESS(358,COLUMN(BK:BK),4,1,$A18)))),0)</f>
        <v>0</v>
      </c>
      <c r="BK18" s="331" cm="1">
        <f t="array" aca="1" ref="BK18" ca="1">IFERROR(IFERROR(Resumo_Horas!BK18/INDIRECT(ADDRESS(7,COLUMN(BL:BL),4,1,Resumo_Horas!$A18)),0)*(((INDIRECT(ADDRESS(357,COLUMN(BL:BL),4,1,$A18))*14)/11)*(1+INDIRECT(ADDRESS(358,COLUMN(BL:BL),4,1,$A18)))),0)</f>
        <v>0</v>
      </c>
    </row>
    <row r="19" spans="1:63" x14ac:dyDescent="0.25">
      <c r="A19" s="330" t="str" cm="1">
        <f t="array" aca="1" ref="A19" ca="1">IF(INDIRECT(ADDRESS(9+QUOTIENT(ROW(A18)-1,20),4,4,1,"Equipa de projeto")) = 0,"", _xlfn.CONCAT(1 + QUOTIENT(ROW(A18)-1,20),". ", INDIRECT(ADDRESS(9+QUOTIENT(ROW(A18)-1,20),4,4,1,"Equipa de projeto"))))</f>
        <v/>
      </c>
      <c r="B19">
        <f>Atividades!$A$97</f>
        <v>0</v>
      </c>
      <c r="C19" s="123" t="s">
        <v>49</v>
      </c>
      <c r="D19" cm="1">
        <f t="array" aca="1" ref="D19" ca="1">IFERROR(IFERROR(Resumo_Horas!D19/INDIRECT(ADDRESS(7,COLUMN(E:E),4,1,Resumo_Horas!$A19)),0)*(((INDIRECT(ADDRESS(357,COLUMN(E:E),4,1,$A19))*14)/11)*(1+INDIRECT(ADDRESS(358,COLUMN(E:E),4,1,$A19)))),0)</f>
        <v>0</v>
      </c>
      <c r="E19" cm="1">
        <f t="array" aca="1" ref="E19" ca="1">IFERROR(IFERROR(Resumo_Horas!E19/INDIRECT(ADDRESS(7,COLUMN(F:F),4,1,Resumo_Horas!$A19)),0)*(((INDIRECT(ADDRESS(357,COLUMN(F:F),4,1,$A19))*14)/11)*(1+INDIRECT(ADDRESS(358,COLUMN(F:F),4,1,$A19)))),0)</f>
        <v>0</v>
      </c>
      <c r="F19" cm="1">
        <f t="array" aca="1" ref="F19" ca="1">IFERROR(IFERROR(Resumo_Horas!F19/INDIRECT(ADDRESS(7,COLUMN(G:G),4,1,Resumo_Horas!$A19)),0)*(((INDIRECT(ADDRESS(357,COLUMN(G:G),4,1,$A19))*14)/11)*(1+INDIRECT(ADDRESS(358,COLUMN(G:G),4,1,$A19)))),0)</f>
        <v>0</v>
      </c>
      <c r="G19" cm="1">
        <f t="array" aca="1" ref="G19" ca="1">IFERROR(IFERROR(Resumo_Horas!G19/INDIRECT(ADDRESS(7,COLUMN(H:H),4,1,Resumo_Horas!$A19)),0)*(((INDIRECT(ADDRESS(357,COLUMN(H:H),4,1,$A19))*14)/11)*(1+INDIRECT(ADDRESS(358,COLUMN(H:H),4,1,$A19)))),0)</f>
        <v>0</v>
      </c>
      <c r="H19" cm="1">
        <f t="array" aca="1" ref="H19" ca="1">IFERROR(IFERROR(Resumo_Horas!H19/INDIRECT(ADDRESS(7,COLUMN(I:I),4,1,Resumo_Horas!$A19)),0)*(((INDIRECT(ADDRESS(357,COLUMN(I:I),4,1,$A19))*14)/11)*(1+INDIRECT(ADDRESS(358,COLUMN(I:I),4,1,$A19)))),0)</f>
        <v>0</v>
      </c>
      <c r="I19" cm="1">
        <f t="array" aca="1" ref="I19" ca="1">IFERROR(IFERROR(Resumo_Horas!I19/INDIRECT(ADDRESS(7,COLUMN(J:J),4,1,Resumo_Horas!$A19)),0)*(((INDIRECT(ADDRESS(357,COLUMN(J:J),4,1,$A19))*14)/11)*(1+INDIRECT(ADDRESS(358,COLUMN(J:J),4,1,$A19)))),0)</f>
        <v>0</v>
      </c>
      <c r="J19" cm="1">
        <f t="array" aca="1" ref="J19" ca="1">IFERROR(IFERROR(Resumo_Horas!J19/INDIRECT(ADDRESS(7,COLUMN(K:K),4,1,Resumo_Horas!$A19)),0)*(((INDIRECT(ADDRESS(357,COLUMN(K:K),4,1,$A19))*14)/11)*(1+INDIRECT(ADDRESS(358,COLUMN(K:K),4,1,$A19)))),0)</f>
        <v>0</v>
      </c>
      <c r="K19" cm="1">
        <f t="array" aca="1" ref="K19" ca="1">IFERROR(IFERROR(Resumo_Horas!K19/INDIRECT(ADDRESS(7,COLUMN(L:L),4,1,Resumo_Horas!$A19)),0)*(((INDIRECT(ADDRESS(357,COLUMN(L:L),4,1,$A19))*14)/11)*(1+INDIRECT(ADDRESS(358,COLUMN(L:L),4,1,$A19)))),0)</f>
        <v>0</v>
      </c>
      <c r="L19" cm="1">
        <f t="array" aca="1" ref="L19" ca="1">IFERROR(IFERROR(Resumo_Horas!L19/INDIRECT(ADDRESS(7,COLUMN(M:M),4,1,Resumo_Horas!$A19)),0)*(((INDIRECT(ADDRESS(357,COLUMN(M:M),4,1,$A19))*14)/11)*(1+INDIRECT(ADDRESS(358,COLUMN(M:M),4,1,$A19)))),0)</f>
        <v>0</v>
      </c>
      <c r="M19" cm="1">
        <f t="array" aca="1" ref="M19" ca="1">IFERROR(IFERROR(Resumo_Horas!M19/INDIRECT(ADDRESS(7,COLUMN(N:N),4,1,Resumo_Horas!$A19)),0)*(((INDIRECT(ADDRESS(357,COLUMN(N:N),4,1,$A19))*14)/11)*(1+INDIRECT(ADDRESS(358,COLUMN(N:N),4,1,$A19)))),0)</f>
        <v>0</v>
      </c>
      <c r="N19" cm="1">
        <f t="array" aca="1" ref="N19" ca="1">IFERROR(IFERROR(Resumo_Horas!N19/INDIRECT(ADDRESS(7,COLUMN(O:O),4,1,Resumo_Horas!$A19)),0)*(((INDIRECT(ADDRESS(357,COLUMN(O:O),4,1,$A19))*14)/11)*(1+INDIRECT(ADDRESS(358,COLUMN(O:O),4,1,$A19)))),0)</f>
        <v>0</v>
      </c>
      <c r="O19" cm="1">
        <f t="array" aca="1" ref="O19" ca="1">IFERROR(IFERROR(Resumo_Horas!O19/INDIRECT(ADDRESS(7,COLUMN(P:P),4,1,Resumo_Horas!$A19)),0)*(((INDIRECT(ADDRESS(357,COLUMN(P:P),4,1,$A19))*14)/11)*(1+INDIRECT(ADDRESS(358,COLUMN(P:P),4,1,$A19)))),0)</f>
        <v>0</v>
      </c>
      <c r="P19" cm="1">
        <f t="array" aca="1" ref="P19" ca="1">IFERROR(IFERROR(Resumo_Horas!P19/INDIRECT(ADDRESS(7,COLUMN(Q:Q),4,1,Resumo_Horas!$A19)),0)*(((INDIRECT(ADDRESS(357,COLUMN(Q:Q),4,1,$A19))*14)/11)*(1+INDIRECT(ADDRESS(358,COLUMN(Q:Q),4,1,$A19)))),0)</f>
        <v>0</v>
      </c>
      <c r="Q19" cm="1">
        <f t="array" aca="1" ref="Q19" ca="1">IFERROR(IFERROR(Resumo_Horas!Q19/INDIRECT(ADDRESS(7,COLUMN(R:R),4,1,Resumo_Horas!$A19)),0)*(((INDIRECT(ADDRESS(357,COLUMN(R:R),4,1,$A19))*14)/11)*(1+INDIRECT(ADDRESS(358,COLUMN(R:R),4,1,$A19)))),0)</f>
        <v>0</v>
      </c>
      <c r="R19" cm="1">
        <f t="array" aca="1" ref="R19" ca="1">IFERROR(IFERROR(Resumo_Horas!R19/INDIRECT(ADDRESS(7,COLUMN(S:S),4,1,Resumo_Horas!$A19)),0)*(((INDIRECT(ADDRESS(357,COLUMN(S:S),4,1,$A19))*14)/11)*(1+INDIRECT(ADDRESS(358,COLUMN(S:S),4,1,$A19)))),0)</f>
        <v>0</v>
      </c>
      <c r="S19" cm="1">
        <f t="array" aca="1" ref="S19" ca="1">IFERROR(IFERROR(Resumo_Horas!S19/INDIRECT(ADDRESS(7,COLUMN(T:T),4,1,Resumo_Horas!$A19)),0)*(((INDIRECT(ADDRESS(357,COLUMN(T:T),4,1,$A19))*14)/11)*(1+INDIRECT(ADDRESS(358,COLUMN(T:T),4,1,$A19)))),0)</f>
        <v>0</v>
      </c>
      <c r="T19" cm="1">
        <f t="array" aca="1" ref="T19" ca="1">IFERROR(IFERROR(Resumo_Horas!T19/INDIRECT(ADDRESS(7,COLUMN(U:U),4,1,Resumo_Horas!$A19)),0)*(((INDIRECT(ADDRESS(357,COLUMN(U:U),4,1,$A19))*14)/11)*(1+INDIRECT(ADDRESS(358,COLUMN(U:U),4,1,$A19)))),0)</f>
        <v>0</v>
      </c>
      <c r="U19" cm="1">
        <f t="array" aca="1" ref="U19" ca="1">IFERROR(IFERROR(Resumo_Horas!U19/INDIRECT(ADDRESS(7,COLUMN(V:V),4,1,Resumo_Horas!$A19)),0)*(((INDIRECT(ADDRESS(357,COLUMN(V:V),4,1,$A19))*14)/11)*(1+INDIRECT(ADDRESS(358,COLUMN(V:V),4,1,$A19)))),0)</f>
        <v>0</v>
      </c>
      <c r="V19" cm="1">
        <f t="array" aca="1" ref="V19" ca="1">IFERROR(IFERROR(Resumo_Horas!V19/INDIRECT(ADDRESS(7,COLUMN(W:W),4,1,Resumo_Horas!$A19)),0)*(((INDIRECT(ADDRESS(357,COLUMN(W:W),4,1,$A19))*14)/11)*(1+INDIRECT(ADDRESS(358,COLUMN(W:W),4,1,$A19)))),0)</f>
        <v>0</v>
      </c>
      <c r="W19" cm="1">
        <f t="array" aca="1" ref="W19" ca="1">IFERROR(IFERROR(Resumo_Horas!W19/INDIRECT(ADDRESS(7,COLUMN(X:X),4,1,Resumo_Horas!$A19)),0)*(((INDIRECT(ADDRESS(357,COLUMN(X:X),4,1,$A19))*14)/11)*(1+INDIRECT(ADDRESS(358,COLUMN(X:X),4,1,$A19)))),0)</f>
        <v>0</v>
      </c>
      <c r="X19" cm="1">
        <f t="array" aca="1" ref="X19" ca="1">IFERROR(IFERROR(Resumo_Horas!X19/INDIRECT(ADDRESS(7,COLUMN(Y:Y),4,1,Resumo_Horas!$A19)),0)*(((INDIRECT(ADDRESS(357,COLUMN(Y:Y),4,1,$A19))*14)/11)*(1+INDIRECT(ADDRESS(358,COLUMN(Y:Y),4,1,$A19)))),0)</f>
        <v>0</v>
      </c>
      <c r="Y19" cm="1">
        <f t="array" aca="1" ref="Y19" ca="1">IFERROR(IFERROR(Resumo_Horas!Y19/INDIRECT(ADDRESS(7,COLUMN(Z:Z),4,1,Resumo_Horas!$A19)),0)*(((INDIRECT(ADDRESS(357,COLUMN(Z:Z),4,1,$A19))*14)/11)*(1+INDIRECT(ADDRESS(358,COLUMN(Z:Z),4,1,$A19)))),0)</f>
        <v>0</v>
      </c>
      <c r="Z19" cm="1">
        <f t="array" aca="1" ref="Z19" ca="1">IFERROR(IFERROR(Resumo_Horas!Z19/INDIRECT(ADDRESS(7,COLUMN(AA:AA),4,1,Resumo_Horas!$A19)),0)*(((INDIRECT(ADDRESS(357,COLUMN(AA:AA),4,1,$A19))*14)/11)*(1+INDIRECT(ADDRESS(358,COLUMN(AA:AA),4,1,$A19)))),0)</f>
        <v>0</v>
      </c>
      <c r="AA19" cm="1">
        <f t="array" aca="1" ref="AA19" ca="1">IFERROR(IFERROR(Resumo_Horas!AA19/INDIRECT(ADDRESS(7,COLUMN(AB:AB),4,1,Resumo_Horas!$A19)),0)*(((INDIRECT(ADDRESS(357,COLUMN(AB:AB),4,1,$A19))*14)/11)*(1+INDIRECT(ADDRESS(358,COLUMN(AB:AB),4,1,$A19)))),0)</f>
        <v>0</v>
      </c>
      <c r="AB19" cm="1">
        <f t="array" aca="1" ref="AB19" ca="1">IFERROR(IFERROR(Resumo_Horas!AB19/INDIRECT(ADDRESS(7,COLUMN(AC:AC),4,1,Resumo_Horas!$A19)),0)*(((INDIRECT(ADDRESS(357,COLUMN(AC:AC),4,1,$A19))*14)/11)*(1+INDIRECT(ADDRESS(358,COLUMN(AC:AC),4,1,$A19)))),0)</f>
        <v>0</v>
      </c>
      <c r="AC19" cm="1">
        <f t="array" aca="1" ref="AC19" ca="1">IFERROR(IFERROR(Resumo_Horas!AC19/INDIRECT(ADDRESS(7,COLUMN(AD:AD),4,1,Resumo_Horas!$A19)),0)*(((INDIRECT(ADDRESS(357,COLUMN(AD:AD),4,1,$A19))*14)/11)*(1+INDIRECT(ADDRESS(358,COLUMN(AD:AD),4,1,$A19)))),0)</f>
        <v>0</v>
      </c>
      <c r="AD19" cm="1">
        <f t="array" aca="1" ref="AD19" ca="1">IFERROR(IFERROR(Resumo_Horas!AD19/INDIRECT(ADDRESS(7,COLUMN(AE:AE),4,1,Resumo_Horas!$A19)),0)*(((INDIRECT(ADDRESS(357,COLUMN(AE:AE),4,1,$A19))*14)/11)*(1+INDIRECT(ADDRESS(358,COLUMN(AE:AE),4,1,$A19)))),0)</f>
        <v>0</v>
      </c>
      <c r="AE19" cm="1">
        <f t="array" aca="1" ref="AE19" ca="1">IFERROR(IFERROR(Resumo_Horas!AE19/INDIRECT(ADDRESS(7,COLUMN(AF:AF),4,1,Resumo_Horas!$A19)),0)*(((INDIRECT(ADDRESS(357,COLUMN(AF:AF),4,1,$A19))*14)/11)*(1+INDIRECT(ADDRESS(358,COLUMN(AF:AF),4,1,$A19)))),0)</f>
        <v>0</v>
      </c>
      <c r="AF19" cm="1">
        <f t="array" aca="1" ref="AF19" ca="1">IFERROR(IFERROR(Resumo_Horas!AF19/INDIRECT(ADDRESS(7,COLUMN(AG:AG),4,1,Resumo_Horas!$A19)),0)*(((INDIRECT(ADDRESS(357,COLUMN(AG:AG),4,1,$A19))*14)/11)*(1+INDIRECT(ADDRESS(358,COLUMN(AG:AG),4,1,$A19)))),0)</f>
        <v>0</v>
      </c>
      <c r="AG19" cm="1">
        <f t="array" aca="1" ref="AG19" ca="1">IFERROR(IFERROR(Resumo_Horas!AG19/INDIRECT(ADDRESS(7,COLUMN(AH:AH),4,1,Resumo_Horas!$A19)),0)*(((INDIRECT(ADDRESS(357,COLUMN(AH:AH),4,1,$A19))*14)/11)*(1+INDIRECT(ADDRESS(358,COLUMN(AH:AH),4,1,$A19)))),0)</f>
        <v>0</v>
      </c>
      <c r="AH19" cm="1">
        <f t="array" aca="1" ref="AH19" ca="1">IFERROR(IFERROR(Resumo_Horas!AH19/INDIRECT(ADDRESS(7,COLUMN(AI:AI),4,1,Resumo_Horas!$A19)),0)*(((INDIRECT(ADDRESS(357,COLUMN(AI:AI),4,1,$A19))*14)/11)*(1+INDIRECT(ADDRESS(358,COLUMN(AI:AI),4,1,$A19)))),0)</f>
        <v>0</v>
      </c>
      <c r="AI19" cm="1">
        <f t="array" aca="1" ref="AI19" ca="1">IFERROR(IFERROR(Resumo_Horas!AI19/INDIRECT(ADDRESS(7,COLUMN(AJ:AJ),4,1,Resumo_Horas!$A19)),0)*(((INDIRECT(ADDRESS(357,COLUMN(AJ:AJ),4,1,$A19))*14)/11)*(1+INDIRECT(ADDRESS(358,COLUMN(AJ:AJ),4,1,$A19)))),0)</f>
        <v>0</v>
      </c>
      <c r="AJ19" cm="1">
        <f t="array" aca="1" ref="AJ19" ca="1">IFERROR(IFERROR(Resumo_Horas!AJ19/INDIRECT(ADDRESS(7,COLUMN(AK:AK),4,1,Resumo_Horas!$A19)),0)*(((INDIRECT(ADDRESS(357,COLUMN(AK:AK),4,1,$A19))*14)/11)*(1+INDIRECT(ADDRESS(358,COLUMN(AK:AK),4,1,$A19)))),0)</f>
        <v>0</v>
      </c>
      <c r="AK19" cm="1">
        <f t="array" aca="1" ref="AK19" ca="1">IFERROR(IFERROR(Resumo_Horas!AK19/INDIRECT(ADDRESS(7,COLUMN(AL:AL),4,1,Resumo_Horas!$A19)),0)*(((INDIRECT(ADDRESS(357,COLUMN(AL:AL),4,1,$A19))*14)/11)*(1+INDIRECT(ADDRESS(358,COLUMN(AL:AL),4,1,$A19)))),0)</f>
        <v>0</v>
      </c>
      <c r="AL19" cm="1">
        <f t="array" aca="1" ref="AL19" ca="1">IFERROR(IFERROR(Resumo_Horas!AL19/INDIRECT(ADDRESS(7,COLUMN(AM:AM),4,1,Resumo_Horas!$A19)),0)*(((INDIRECT(ADDRESS(357,COLUMN(AM:AM),4,1,$A19))*14)/11)*(1+INDIRECT(ADDRESS(358,COLUMN(AM:AM),4,1,$A19)))),0)</f>
        <v>0</v>
      </c>
      <c r="AM19" cm="1">
        <f t="array" aca="1" ref="AM19" ca="1">IFERROR(IFERROR(Resumo_Horas!AM19/INDIRECT(ADDRESS(7,COLUMN(AN:AN),4,1,Resumo_Horas!$A19)),0)*(((INDIRECT(ADDRESS(357,COLUMN(AN:AN),4,1,$A19))*14)/11)*(1+INDIRECT(ADDRESS(358,COLUMN(AN:AN),4,1,$A19)))),0)</f>
        <v>0</v>
      </c>
      <c r="AN19" cm="1">
        <f t="array" aca="1" ref="AN19" ca="1">IFERROR(IFERROR(Resumo_Horas!AN19/INDIRECT(ADDRESS(7,COLUMN(AO:AO),4,1,Resumo_Horas!$A19)),0)*(((INDIRECT(ADDRESS(357,COLUMN(AO:AO),4,1,$A19))*14)/11)*(1+INDIRECT(ADDRESS(358,COLUMN(AO:AO),4,1,$A19)))),0)</f>
        <v>0</v>
      </c>
      <c r="AO19" cm="1">
        <f t="array" aca="1" ref="AO19" ca="1">IFERROR(IFERROR(Resumo_Horas!AO19/INDIRECT(ADDRESS(7,COLUMN(AP:AP),4,1,Resumo_Horas!$A19)),0)*(((INDIRECT(ADDRESS(357,COLUMN(AP:AP),4,1,$A19))*14)/11)*(1+INDIRECT(ADDRESS(358,COLUMN(AP:AP),4,1,$A19)))),0)</f>
        <v>0</v>
      </c>
      <c r="AP19" cm="1">
        <f t="array" aca="1" ref="AP19" ca="1">IFERROR(IFERROR(Resumo_Horas!AP19/INDIRECT(ADDRESS(7,COLUMN(AQ:AQ),4,1,Resumo_Horas!$A19)),0)*(((INDIRECT(ADDRESS(357,COLUMN(AQ:AQ),4,1,$A19))*14)/11)*(1+INDIRECT(ADDRESS(358,COLUMN(AQ:AQ),4,1,$A19)))),0)</f>
        <v>0</v>
      </c>
      <c r="AQ19" cm="1">
        <f t="array" aca="1" ref="AQ19" ca="1">IFERROR(IFERROR(Resumo_Horas!AQ19/INDIRECT(ADDRESS(7,COLUMN(AR:AR),4,1,Resumo_Horas!$A19)),0)*(((INDIRECT(ADDRESS(357,COLUMN(AR:AR),4,1,$A19))*14)/11)*(1+INDIRECT(ADDRESS(358,COLUMN(AR:AR),4,1,$A19)))),0)</f>
        <v>0</v>
      </c>
      <c r="AR19" cm="1">
        <f t="array" aca="1" ref="AR19" ca="1">IFERROR(IFERROR(Resumo_Horas!AR19/INDIRECT(ADDRESS(7,COLUMN(AS:AS),4,1,Resumo_Horas!$A19)),0)*(((INDIRECT(ADDRESS(357,COLUMN(AS:AS),4,1,$A19))*14)/11)*(1+INDIRECT(ADDRESS(358,COLUMN(AS:AS),4,1,$A19)))),0)</f>
        <v>0</v>
      </c>
      <c r="AS19" cm="1">
        <f t="array" aca="1" ref="AS19" ca="1">IFERROR(IFERROR(Resumo_Horas!AS19/INDIRECT(ADDRESS(7,COLUMN(AT:AT),4,1,Resumo_Horas!$A19)),0)*(((INDIRECT(ADDRESS(357,COLUMN(AT:AT),4,1,$A19))*14)/11)*(1+INDIRECT(ADDRESS(358,COLUMN(AT:AT),4,1,$A19)))),0)</f>
        <v>0</v>
      </c>
      <c r="AT19" cm="1">
        <f t="array" aca="1" ref="AT19" ca="1">IFERROR(IFERROR(Resumo_Horas!AT19/INDIRECT(ADDRESS(7,COLUMN(AU:AU),4,1,Resumo_Horas!$A19)),0)*(((INDIRECT(ADDRESS(357,COLUMN(AU:AU),4,1,$A19))*14)/11)*(1+INDIRECT(ADDRESS(358,COLUMN(AU:AU),4,1,$A19)))),0)</f>
        <v>0</v>
      </c>
      <c r="AU19" cm="1">
        <f t="array" aca="1" ref="AU19" ca="1">IFERROR(IFERROR(Resumo_Horas!AU19/INDIRECT(ADDRESS(7,COLUMN(AV:AV),4,1,Resumo_Horas!$A19)),0)*(((INDIRECT(ADDRESS(357,COLUMN(AV:AV),4,1,$A19))*14)/11)*(1+INDIRECT(ADDRESS(358,COLUMN(AV:AV),4,1,$A19)))),0)</f>
        <v>0</v>
      </c>
      <c r="AV19" cm="1">
        <f t="array" aca="1" ref="AV19" ca="1">IFERROR(IFERROR(Resumo_Horas!AV19/INDIRECT(ADDRESS(7,COLUMN(AW:AW),4,1,Resumo_Horas!$A19)),0)*(((INDIRECT(ADDRESS(357,COLUMN(AW:AW),4,1,$A19))*14)/11)*(1+INDIRECT(ADDRESS(358,COLUMN(AW:AW),4,1,$A19)))),0)</f>
        <v>0</v>
      </c>
      <c r="AW19" cm="1">
        <f t="array" aca="1" ref="AW19" ca="1">IFERROR(IFERROR(Resumo_Horas!AW19/INDIRECT(ADDRESS(7,COLUMN(AX:AX),4,1,Resumo_Horas!$A19)),0)*(((INDIRECT(ADDRESS(357,COLUMN(AX:AX),4,1,$A19))*14)/11)*(1+INDIRECT(ADDRESS(358,COLUMN(AX:AX),4,1,$A19)))),0)</f>
        <v>0</v>
      </c>
      <c r="AX19" cm="1">
        <f t="array" aca="1" ref="AX19" ca="1">IFERROR(IFERROR(Resumo_Horas!AX19/INDIRECT(ADDRESS(7,COLUMN(AY:AY),4,1,Resumo_Horas!$A19)),0)*(((INDIRECT(ADDRESS(357,COLUMN(AY:AY),4,1,$A19))*14)/11)*(1+INDIRECT(ADDRESS(358,COLUMN(AY:AY),4,1,$A19)))),0)</f>
        <v>0</v>
      </c>
      <c r="AY19" cm="1">
        <f t="array" aca="1" ref="AY19" ca="1">IFERROR(IFERROR(Resumo_Horas!AY19/INDIRECT(ADDRESS(7,COLUMN(AZ:AZ),4,1,Resumo_Horas!$A19)),0)*(((INDIRECT(ADDRESS(357,COLUMN(AZ:AZ),4,1,$A19))*14)/11)*(1+INDIRECT(ADDRESS(358,COLUMN(AZ:AZ),4,1,$A19)))),0)</f>
        <v>0</v>
      </c>
      <c r="AZ19" cm="1">
        <f t="array" aca="1" ref="AZ19" ca="1">IFERROR(IFERROR(Resumo_Horas!AZ19/INDIRECT(ADDRESS(7,COLUMN(BA:BA),4,1,Resumo_Horas!$A19)),0)*(((INDIRECT(ADDRESS(357,COLUMN(BA:BA),4,1,$A19))*14)/11)*(1+INDIRECT(ADDRESS(358,COLUMN(BA:BA),4,1,$A19)))),0)</f>
        <v>0</v>
      </c>
      <c r="BA19" cm="1">
        <f t="array" aca="1" ref="BA19" ca="1">IFERROR(IFERROR(Resumo_Horas!BA19/INDIRECT(ADDRESS(7,COLUMN(BB:BB),4,1,Resumo_Horas!$A19)),0)*(((INDIRECT(ADDRESS(357,COLUMN(BB:BB),4,1,$A19))*14)/11)*(1+INDIRECT(ADDRESS(358,COLUMN(BB:BB),4,1,$A19)))),0)</f>
        <v>0</v>
      </c>
      <c r="BB19" cm="1">
        <f t="array" aca="1" ref="BB19" ca="1">IFERROR(IFERROR(Resumo_Horas!BB19/INDIRECT(ADDRESS(7,COLUMN(BC:BC),4,1,Resumo_Horas!$A19)),0)*(((INDIRECT(ADDRESS(357,COLUMN(BC:BC),4,1,$A19))*14)/11)*(1+INDIRECT(ADDRESS(358,COLUMN(BC:BC),4,1,$A19)))),0)</f>
        <v>0</v>
      </c>
      <c r="BC19" cm="1">
        <f t="array" aca="1" ref="BC19" ca="1">IFERROR(IFERROR(Resumo_Horas!BC19/INDIRECT(ADDRESS(7,COLUMN(BD:BD),4,1,Resumo_Horas!$A19)),0)*(((INDIRECT(ADDRESS(357,COLUMN(BD:BD),4,1,$A19))*14)/11)*(1+INDIRECT(ADDRESS(358,COLUMN(BD:BD),4,1,$A19)))),0)</f>
        <v>0</v>
      </c>
      <c r="BD19" cm="1">
        <f t="array" aca="1" ref="BD19" ca="1">IFERROR(IFERROR(Resumo_Horas!BD19/INDIRECT(ADDRESS(7,COLUMN(BE:BE),4,1,Resumo_Horas!$A19)),0)*(((INDIRECT(ADDRESS(357,COLUMN(BE:BE),4,1,$A19))*14)/11)*(1+INDIRECT(ADDRESS(358,COLUMN(BE:BE),4,1,$A19)))),0)</f>
        <v>0</v>
      </c>
      <c r="BE19" cm="1">
        <f t="array" aca="1" ref="BE19" ca="1">IFERROR(IFERROR(Resumo_Horas!BE19/INDIRECT(ADDRESS(7,COLUMN(BF:BF),4,1,Resumo_Horas!$A19)),0)*(((INDIRECT(ADDRESS(357,COLUMN(BF:BF),4,1,$A19))*14)/11)*(1+INDIRECT(ADDRESS(358,COLUMN(BF:BF),4,1,$A19)))),0)</f>
        <v>0</v>
      </c>
      <c r="BF19" cm="1">
        <f t="array" aca="1" ref="BF19" ca="1">IFERROR(IFERROR(Resumo_Horas!BF19/INDIRECT(ADDRESS(7,COLUMN(BG:BG),4,1,Resumo_Horas!$A19)),0)*(((INDIRECT(ADDRESS(357,COLUMN(BG:BG),4,1,$A19))*14)/11)*(1+INDIRECT(ADDRESS(358,COLUMN(BG:BG),4,1,$A19)))),0)</f>
        <v>0</v>
      </c>
      <c r="BG19" cm="1">
        <f t="array" aca="1" ref="BG19" ca="1">IFERROR(IFERROR(Resumo_Horas!BG19/INDIRECT(ADDRESS(7,COLUMN(BH:BH),4,1,Resumo_Horas!$A19)),0)*(((INDIRECT(ADDRESS(357,COLUMN(BH:BH),4,1,$A19))*14)/11)*(1+INDIRECT(ADDRESS(358,COLUMN(BH:BH),4,1,$A19)))),0)</f>
        <v>0</v>
      </c>
      <c r="BH19" cm="1">
        <f t="array" aca="1" ref="BH19" ca="1">IFERROR(IFERROR(Resumo_Horas!BH19/INDIRECT(ADDRESS(7,COLUMN(BI:BI),4,1,Resumo_Horas!$A19)),0)*(((INDIRECT(ADDRESS(357,COLUMN(BI:BI),4,1,$A19))*14)/11)*(1+INDIRECT(ADDRESS(358,COLUMN(BI:BI),4,1,$A19)))),0)</f>
        <v>0</v>
      </c>
      <c r="BI19" cm="1">
        <f t="array" aca="1" ref="BI19" ca="1">IFERROR(IFERROR(Resumo_Horas!BI19/INDIRECT(ADDRESS(7,COLUMN(BJ:BJ),4,1,Resumo_Horas!$A19)),0)*(((INDIRECT(ADDRESS(357,COLUMN(BJ:BJ),4,1,$A19))*14)/11)*(1+INDIRECT(ADDRESS(358,COLUMN(BJ:BJ),4,1,$A19)))),0)</f>
        <v>0</v>
      </c>
      <c r="BJ19" cm="1">
        <f t="array" aca="1" ref="BJ19" ca="1">IFERROR(IFERROR(Resumo_Horas!BJ19/INDIRECT(ADDRESS(7,COLUMN(BK:BK),4,1,Resumo_Horas!$A19)),0)*(((INDIRECT(ADDRESS(357,COLUMN(BK:BK),4,1,$A19))*14)/11)*(1+INDIRECT(ADDRESS(358,COLUMN(BK:BK),4,1,$A19)))),0)</f>
        <v>0</v>
      </c>
      <c r="BK19" s="331" cm="1">
        <f t="array" aca="1" ref="BK19" ca="1">IFERROR(IFERROR(Resumo_Horas!BK19/INDIRECT(ADDRESS(7,COLUMN(BL:BL),4,1,Resumo_Horas!$A19)),0)*(((INDIRECT(ADDRESS(357,COLUMN(BL:BL),4,1,$A19))*14)/11)*(1+INDIRECT(ADDRESS(358,COLUMN(BL:BL),4,1,$A19)))),0)</f>
        <v>0</v>
      </c>
    </row>
    <row r="20" spans="1:63" x14ac:dyDescent="0.25">
      <c r="A20" s="330" t="str" cm="1">
        <f t="array" aca="1" ref="A20" ca="1">IF(INDIRECT(ADDRESS(9+QUOTIENT(ROW(A19)-1,20),4,4,1,"Equipa de projeto")) = 0,"", _xlfn.CONCAT(1 + QUOTIENT(ROW(A19)-1,20),". ", INDIRECT(ADDRESS(9+QUOTIENT(ROW(A19)-1,20),4,4,1,"Equipa de projeto"))))</f>
        <v/>
      </c>
      <c r="B20">
        <f>Atividades!$A$109</f>
        <v>0</v>
      </c>
      <c r="C20" s="123" t="s">
        <v>48</v>
      </c>
      <c r="D20" cm="1">
        <f t="array" aca="1" ref="D20" ca="1">IFERROR(IFERROR(Resumo_Horas!D20/INDIRECT(ADDRESS(7,COLUMN(E:E),4,1,Resumo_Horas!$A20)),0)*(((INDIRECT(ADDRESS(357,COLUMN(E:E),4,1,$A20))*14)/11)*(1+INDIRECT(ADDRESS(358,COLUMN(E:E),4,1,$A20)))),0)</f>
        <v>0</v>
      </c>
      <c r="E20" cm="1">
        <f t="array" aca="1" ref="E20" ca="1">IFERROR(IFERROR(Resumo_Horas!E20/INDIRECT(ADDRESS(7,COLUMN(F:F),4,1,Resumo_Horas!$A20)),0)*(((INDIRECT(ADDRESS(357,COLUMN(F:F),4,1,$A20))*14)/11)*(1+INDIRECT(ADDRESS(358,COLUMN(F:F),4,1,$A20)))),0)</f>
        <v>0</v>
      </c>
      <c r="F20" cm="1">
        <f t="array" aca="1" ref="F20" ca="1">IFERROR(IFERROR(Resumo_Horas!F20/INDIRECT(ADDRESS(7,COLUMN(G:G),4,1,Resumo_Horas!$A20)),0)*(((INDIRECT(ADDRESS(357,COLUMN(G:G),4,1,$A20))*14)/11)*(1+INDIRECT(ADDRESS(358,COLUMN(G:G),4,1,$A20)))),0)</f>
        <v>0</v>
      </c>
      <c r="G20" cm="1">
        <f t="array" aca="1" ref="G20" ca="1">IFERROR(IFERROR(Resumo_Horas!G20/INDIRECT(ADDRESS(7,COLUMN(H:H),4,1,Resumo_Horas!$A20)),0)*(((INDIRECT(ADDRESS(357,COLUMN(H:H),4,1,$A20))*14)/11)*(1+INDIRECT(ADDRESS(358,COLUMN(H:H),4,1,$A20)))),0)</f>
        <v>0</v>
      </c>
      <c r="H20" cm="1">
        <f t="array" aca="1" ref="H20" ca="1">IFERROR(IFERROR(Resumo_Horas!H20/INDIRECT(ADDRESS(7,COLUMN(I:I),4,1,Resumo_Horas!$A20)),0)*(((INDIRECT(ADDRESS(357,COLUMN(I:I),4,1,$A20))*14)/11)*(1+INDIRECT(ADDRESS(358,COLUMN(I:I),4,1,$A20)))),0)</f>
        <v>0</v>
      </c>
      <c r="I20" cm="1">
        <f t="array" aca="1" ref="I20" ca="1">IFERROR(IFERROR(Resumo_Horas!I20/INDIRECT(ADDRESS(7,COLUMN(J:J),4,1,Resumo_Horas!$A20)),0)*(((INDIRECT(ADDRESS(357,COLUMN(J:J),4,1,$A20))*14)/11)*(1+INDIRECT(ADDRESS(358,COLUMN(J:J),4,1,$A20)))),0)</f>
        <v>0</v>
      </c>
      <c r="J20" cm="1">
        <f t="array" aca="1" ref="J20" ca="1">IFERROR(IFERROR(Resumo_Horas!J20/INDIRECT(ADDRESS(7,COLUMN(K:K),4,1,Resumo_Horas!$A20)),0)*(((INDIRECT(ADDRESS(357,COLUMN(K:K),4,1,$A20))*14)/11)*(1+INDIRECT(ADDRESS(358,COLUMN(K:K),4,1,$A20)))),0)</f>
        <v>0</v>
      </c>
      <c r="K20" cm="1">
        <f t="array" aca="1" ref="K20" ca="1">IFERROR(IFERROR(Resumo_Horas!K20/INDIRECT(ADDRESS(7,COLUMN(L:L),4,1,Resumo_Horas!$A20)),0)*(((INDIRECT(ADDRESS(357,COLUMN(L:L),4,1,$A20))*14)/11)*(1+INDIRECT(ADDRESS(358,COLUMN(L:L),4,1,$A20)))),0)</f>
        <v>0</v>
      </c>
      <c r="L20" cm="1">
        <f t="array" aca="1" ref="L20" ca="1">IFERROR(IFERROR(Resumo_Horas!L20/INDIRECT(ADDRESS(7,COLUMN(M:M),4,1,Resumo_Horas!$A20)),0)*(((INDIRECT(ADDRESS(357,COLUMN(M:M),4,1,$A20))*14)/11)*(1+INDIRECT(ADDRESS(358,COLUMN(M:M),4,1,$A20)))),0)</f>
        <v>0</v>
      </c>
      <c r="M20" cm="1">
        <f t="array" aca="1" ref="M20" ca="1">IFERROR(IFERROR(Resumo_Horas!M20/INDIRECT(ADDRESS(7,COLUMN(N:N),4,1,Resumo_Horas!$A20)),0)*(((INDIRECT(ADDRESS(357,COLUMN(N:N),4,1,$A20))*14)/11)*(1+INDIRECT(ADDRESS(358,COLUMN(N:N),4,1,$A20)))),0)</f>
        <v>0</v>
      </c>
      <c r="N20" cm="1">
        <f t="array" aca="1" ref="N20" ca="1">IFERROR(IFERROR(Resumo_Horas!N20/INDIRECT(ADDRESS(7,COLUMN(O:O),4,1,Resumo_Horas!$A20)),0)*(((INDIRECT(ADDRESS(357,COLUMN(O:O),4,1,$A20))*14)/11)*(1+INDIRECT(ADDRESS(358,COLUMN(O:O),4,1,$A20)))),0)</f>
        <v>0</v>
      </c>
      <c r="O20" cm="1">
        <f t="array" aca="1" ref="O20" ca="1">IFERROR(IFERROR(Resumo_Horas!O20/INDIRECT(ADDRESS(7,COLUMN(P:P),4,1,Resumo_Horas!$A20)),0)*(((INDIRECT(ADDRESS(357,COLUMN(P:P),4,1,$A20))*14)/11)*(1+INDIRECT(ADDRESS(358,COLUMN(P:P),4,1,$A20)))),0)</f>
        <v>0</v>
      </c>
      <c r="P20" cm="1">
        <f t="array" aca="1" ref="P20" ca="1">IFERROR(IFERROR(Resumo_Horas!P20/INDIRECT(ADDRESS(7,COLUMN(Q:Q),4,1,Resumo_Horas!$A20)),0)*(((INDIRECT(ADDRESS(357,COLUMN(Q:Q),4,1,$A20))*14)/11)*(1+INDIRECT(ADDRESS(358,COLUMN(Q:Q),4,1,$A20)))),0)</f>
        <v>0</v>
      </c>
      <c r="Q20" cm="1">
        <f t="array" aca="1" ref="Q20" ca="1">IFERROR(IFERROR(Resumo_Horas!Q20/INDIRECT(ADDRESS(7,COLUMN(R:R),4,1,Resumo_Horas!$A20)),0)*(((INDIRECT(ADDRESS(357,COLUMN(R:R),4,1,$A20))*14)/11)*(1+INDIRECT(ADDRESS(358,COLUMN(R:R),4,1,$A20)))),0)</f>
        <v>0</v>
      </c>
      <c r="R20" cm="1">
        <f t="array" aca="1" ref="R20" ca="1">IFERROR(IFERROR(Resumo_Horas!R20/INDIRECT(ADDRESS(7,COLUMN(S:S),4,1,Resumo_Horas!$A20)),0)*(((INDIRECT(ADDRESS(357,COLUMN(S:S),4,1,$A20))*14)/11)*(1+INDIRECT(ADDRESS(358,COLUMN(S:S),4,1,$A20)))),0)</f>
        <v>0</v>
      </c>
      <c r="S20" cm="1">
        <f t="array" aca="1" ref="S20" ca="1">IFERROR(IFERROR(Resumo_Horas!S20/INDIRECT(ADDRESS(7,COLUMN(T:T),4,1,Resumo_Horas!$A20)),0)*(((INDIRECT(ADDRESS(357,COLUMN(T:T),4,1,$A20))*14)/11)*(1+INDIRECT(ADDRESS(358,COLUMN(T:T),4,1,$A20)))),0)</f>
        <v>0</v>
      </c>
      <c r="T20" cm="1">
        <f t="array" aca="1" ref="T20" ca="1">IFERROR(IFERROR(Resumo_Horas!T20/INDIRECT(ADDRESS(7,COLUMN(U:U),4,1,Resumo_Horas!$A20)),0)*(((INDIRECT(ADDRESS(357,COLUMN(U:U),4,1,$A20))*14)/11)*(1+INDIRECT(ADDRESS(358,COLUMN(U:U),4,1,$A20)))),0)</f>
        <v>0</v>
      </c>
      <c r="U20" cm="1">
        <f t="array" aca="1" ref="U20" ca="1">IFERROR(IFERROR(Resumo_Horas!U20/INDIRECT(ADDRESS(7,COLUMN(V:V),4,1,Resumo_Horas!$A20)),0)*(((INDIRECT(ADDRESS(357,COLUMN(V:V),4,1,$A20))*14)/11)*(1+INDIRECT(ADDRESS(358,COLUMN(V:V),4,1,$A20)))),0)</f>
        <v>0</v>
      </c>
      <c r="V20" cm="1">
        <f t="array" aca="1" ref="V20" ca="1">IFERROR(IFERROR(Resumo_Horas!V20/INDIRECT(ADDRESS(7,COLUMN(W:W),4,1,Resumo_Horas!$A20)),0)*(((INDIRECT(ADDRESS(357,COLUMN(W:W),4,1,$A20))*14)/11)*(1+INDIRECT(ADDRESS(358,COLUMN(W:W),4,1,$A20)))),0)</f>
        <v>0</v>
      </c>
      <c r="W20" cm="1">
        <f t="array" aca="1" ref="W20" ca="1">IFERROR(IFERROR(Resumo_Horas!W20/INDIRECT(ADDRESS(7,COLUMN(X:X),4,1,Resumo_Horas!$A20)),0)*(((INDIRECT(ADDRESS(357,COLUMN(X:X),4,1,$A20))*14)/11)*(1+INDIRECT(ADDRESS(358,COLUMN(X:X),4,1,$A20)))),0)</f>
        <v>0</v>
      </c>
      <c r="X20" cm="1">
        <f t="array" aca="1" ref="X20" ca="1">IFERROR(IFERROR(Resumo_Horas!X20/INDIRECT(ADDRESS(7,COLUMN(Y:Y),4,1,Resumo_Horas!$A20)),0)*(((INDIRECT(ADDRESS(357,COLUMN(Y:Y),4,1,$A20))*14)/11)*(1+INDIRECT(ADDRESS(358,COLUMN(Y:Y),4,1,$A20)))),0)</f>
        <v>0</v>
      </c>
      <c r="Y20" cm="1">
        <f t="array" aca="1" ref="Y20" ca="1">IFERROR(IFERROR(Resumo_Horas!Y20/INDIRECT(ADDRESS(7,COLUMN(Z:Z),4,1,Resumo_Horas!$A20)),0)*(((INDIRECT(ADDRESS(357,COLUMN(Z:Z),4,1,$A20))*14)/11)*(1+INDIRECT(ADDRESS(358,COLUMN(Z:Z),4,1,$A20)))),0)</f>
        <v>0</v>
      </c>
      <c r="Z20" cm="1">
        <f t="array" aca="1" ref="Z20" ca="1">IFERROR(IFERROR(Resumo_Horas!Z20/INDIRECT(ADDRESS(7,COLUMN(AA:AA),4,1,Resumo_Horas!$A20)),0)*(((INDIRECT(ADDRESS(357,COLUMN(AA:AA),4,1,$A20))*14)/11)*(1+INDIRECT(ADDRESS(358,COLUMN(AA:AA),4,1,$A20)))),0)</f>
        <v>0</v>
      </c>
      <c r="AA20" cm="1">
        <f t="array" aca="1" ref="AA20" ca="1">IFERROR(IFERROR(Resumo_Horas!AA20/INDIRECT(ADDRESS(7,COLUMN(AB:AB),4,1,Resumo_Horas!$A20)),0)*(((INDIRECT(ADDRESS(357,COLUMN(AB:AB),4,1,$A20))*14)/11)*(1+INDIRECT(ADDRESS(358,COLUMN(AB:AB),4,1,$A20)))),0)</f>
        <v>0</v>
      </c>
      <c r="AB20" cm="1">
        <f t="array" aca="1" ref="AB20" ca="1">IFERROR(IFERROR(Resumo_Horas!AB20/INDIRECT(ADDRESS(7,COLUMN(AC:AC),4,1,Resumo_Horas!$A20)),0)*(((INDIRECT(ADDRESS(357,COLUMN(AC:AC),4,1,$A20))*14)/11)*(1+INDIRECT(ADDRESS(358,COLUMN(AC:AC),4,1,$A20)))),0)</f>
        <v>0</v>
      </c>
      <c r="AC20" cm="1">
        <f t="array" aca="1" ref="AC20" ca="1">IFERROR(IFERROR(Resumo_Horas!AC20/INDIRECT(ADDRESS(7,COLUMN(AD:AD),4,1,Resumo_Horas!$A20)),0)*(((INDIRECT(ADDRESS(357,COLUMN(AD:AD),4,1,$A20))*14)/11)*(1+INDIRECT(ADDRESS(358,COLUMN(AD:AD),4,1,$A20)))),0)</f>
        <v>0</v>
      </c>
      <c r="AD20" cm="1">
        <f t="array" aca="1" ref="AD20" ca="1">IFERROR(IFERROR(Resumo_Horas!AD20/INDIRECT(ADDRESS(7,COLUMN(AE:AE),4,1,Resumo_Horas!$A20)),0)*(((INDIRECT(ADDRESS(357,COLUMN(AE:AE),4,1,$A20))*14)/11)*(1+INDIRECT(ADDRESS(358,COLUMN(AE:AE),4,1,$A20)))),0)</f>
        <v>0</v>
      </c>
      <c r="AE20" cm="1">
        <f t="array" aca="1" ref="AE20" ca="1">IFERROR(IFERROR(Resumo_Horas!AE20/INDIRECT(ADDRESS(7,COLUMN(AF:AF),4,1,Resumo_Horas!$A20)),0)*(((INDIRECT(ADDRESS(357,COLUMN(AF:AF),4,1,$A20))*14)/11)*(1+INDIRECT(ADDRESS(358,COLUMN(AF:AF),4,1,$A20)))),0)</f>
        <v>0</v>
      </c>
      <c r="AF20" cm="1">
        <f t="array" aca="1" ref="AF20" ca="1">IFERROR(IFERROR(Resumo_Horas!AF20/INDIRECT(ADDRESS(7,COLUMN(AG:AG),4,1,Resumo_Horas!$A20)),0)*(((INDIRECT(ADDRESS(357,COLUMN(AG:AG),4,1,$A20))*14)/11)*(1+INDIRECT(ADDRESS(358,COLUMN(AG:AG),4,1,$A20)))),0)</f>
        <v>0</v>
      </c>
      <c r="AG20" cm="1">
        <f t="array" aca="1" ref="AG20" ca="1">IFERROR(IFERROR(Resumo_Horas!AG20/INDIRECT(ADDRESS(7,COLUMN(AH:AH),4,1,Resumo_Horas!$A20)),0)*(((INDIRECT(ADDRESS(357,COLUMN(AH:AH),4,1,$A20))*14)/11)*(1+INDIRECT(ADDRESS(358,COLUMN(AH:AH),4,1,$A20)))),0)</f>
        <v>0</v>
      </c>
      <c r="AH20" cm="1">
        <f t="array" aca="1" ref="AH20" ca="1">IFERROR(IFERROR(Resumo_Horas!AH20/INDIRECT(ADDRESS(7,COLUMN(AI:AI),4,1,Resumo_Horas!$A20)),0)*(((INDIRECT(ADDRESS(357,COLUMN(AI:AI),4,1,$A20))*14)/11)*(1+INDIRECT(ADDRESS(358,COLUMN(AI:AI),4,1,$A20)))),0)</f>
        <v>0</v>
      </c>
      <c r="AI20" cm="1">
        <f t="array" aca="1" ref="AI20" ca="1">IFERROR(IFERROR(Resumo_Horas!AI20/INDIRECT(ADDRESS(7,COLUMN(AJ:AJ),4,1,Resumo_Horas!$A20)),0)*(((INDIRECT(ADDRESS(357,COLUMN(AJ:AJ),4,1,$A20))*14)/11)*(1+INDIRECT(ADDRESS(358,COLUMN(AJ:AJ),4,1,$A20)))),0)</f>
        <v>0</v>
      </c>
      <c r="AJ20" cm="1">
        <f t="array" aca="1" ref="AJ20" ca="1">IFERROR(IFERROR(Resumo_Horas!AJ20/INDIRECT(ADDRESS(7,COLUMN(AK:AK),4,1,Resumo_Horas!$A20)),0)*(((INDIRECT(ADDRESS(357,COLUMN(AK:AK),4,1,$A20))*14)/11)*(1+INDIRECT(ADDRESS(358,COLUMN(AK:AK),4,1,$A20)))),0)</f>
        <v>0</v>
      </c>
      <c r="AK20" cm="1">
        <f t="array" aca="1" ref="AK20" ca="1">IFERROR(IFERROR(Resumo_Horas!AK20/INDIRECT(ADDRESS(7,COLUMN(AL:AL),4,1,Resumo_Horas!$A20)),0)*(((INDIRECT(ADDRESS(357,COLUMN(AL:AL),4,1,$A20))*14)/11)*(1+INDIRECT(ADDRESS(358,COLUMN(AL:AL),4,1,$A20)))),0)</f>
        <v>0</v>
      </c>
      <c r="AL20" cm="1">
        <f t="array" aca="1" ref="AL20" ca="1">IFERROR(IFERROR(Resumo_Horas!AL20/INDIRECT(ADDRESS(7,COLUMN(AM:AM),4,1,Resumo_Horas!$A20)),0)*(((INDIRECT(ADDRESS(357,COLUMN(AM:AM),4,1,$A20))*14)/11)*(1+INDIRECT(ADDRESS(358,COLUMN(AM:AM),4,1,$A20)))),0)</f>
        <v>0</v>
      </c>
      <c r="AM20" cm="1">
        <f t="array" aca="1" ref="AM20" ca="1">IFERROR(IFERROR(Resumo_Horas!AM20/INDIRECT(ADDRESS(7,COLUMN(AN:AN),4,1,Resumo_Horas!$A20)),0)*(((INDIRECT(ADDRESS(357,COLUMN(AN:AN),4,1,$A20))*14)/11)*(1+INDIRECT(ADDRESS(358,COLUMN(AN:AN),4,1,$A20)))),0)</f>
        <v>0</v>
      </c>
      <c r="AN20" cm="1">
        <f t="array" aca="1" ref="AN20" ca="1">IFERROR(IFERROR(Resumo_Horas!AN20/INDIRECT(ADDRESS(7,COLUMN(AO:AO),4,1,Resumo_Horas!$A20)),0)*(((INDIRECT(ADDRESS(357,COLUMN(AO:AO),4,1,$A20))*14)/11)*(1+INDIRECT(ADDRESS(358,COLUMN(AO:AO),4,1,$A20)))),0)</f>
        <v>0</v>
      </c>
      <c r="AO20" cm="1">
        <f t="array" aca="1" ref="AO20" ca="1">IFERROR(IFERROR(Resumo_Horas!AO20/INDIRECT(ADDRESS(7,COLUMN(AP:AP),4,1,Resumo_Horas!$A20)),0)*(((INDIRECT(ADDRESS(357,COLUMN(AP:AP),4,1,$A20))*14)/11)*(1+INDIRECT(ADDRESS(358,COLUMN(AP:AP),4,1,$A20)))),0)</f>
        <v>0</v>
      </c>
      <c r="AP20" cm="1">
        <f t="array" aca="1" ref="AP20" ca="1">IFERROR(IFERROR(Resumo_Horas!AP20/INDIRECT(ADDRESS(7,COLUMN(AQ:AQ),4,1,Resumo_Horas!$A20)),0)*(((INDIRECT(ADDRESS(357,COLUMN(AQ:AQ),4,1,$A20))*14)/11)*(1+INDIRECT(ADDRESS(358,COLUMN(AQ:AQ),4,1,$A20)))),0)</f>
        <v>0</v>
      </c>
      <c r="AQ20" cm="1">
        <f t="array" aca="1" ref="AQ20" ca="1">IFERROR(IFERROR(Resumo_Horas!AQ20/INDIRECT(ADDRESS(7,COLUMN(AR:AR),4,1,Resumo_Horas!$A20)),0)*(((INDIRECT(ADDRESS(357,COLUMN(AR:AR),4,1,$A20))*14)/11)*(1+INDIRECT(ADDRESS(358,COLUMN(AR:AR),4,1,$A20)))),0)</f>
        <v>0</v>
      </c>
      <c r="AR20" cm="1">
        <f t="array" aca="1" ref="AR20" ca="1">IFERROR(IFERROR(Resumo_Horas!AR20/INDIRECT(ADDRESS(7,COLUMN(AS:AS),4,1,Resumo_Horas!$A20)),0)*(((INDIRECT(ADDRESS(357,COLUMN(AS:AS),4,1,$A20))*14)/11)*(1+INDIRECT(ADDRESS(358,COLUMN(AS:AS),4,1,$A20)))),0)</f>
        <v>0</v>
      </c>
      <c r="AS20" cm="1">
        <f t="array" aca="1" ref="AS20" ca="1">IFERROR(IFERROR(Resumo_Horas!AS20/INDIRECT(ADDRESS(7,COLUMN(AT:AT),4,1,Resumo_Horas!$A20)),0)*(((INDIRECT(ADDRESS(357,COLUMN(AT:AT),4,1,$A20))*14)/11)*(1+INDIRECT(ADDRESS(358,COLUMN(AT:AT),4,1,$A20)))),0)</f>
        <v>0</v>
      </c>
      <c r="AT20" cm="1">
        <f t="array" aca="1" ref="AT20" ca="1">IFERROR(IFERROR(Resumo_Horas!AT20/INDIRECT(ADDRESS(7,COLUMN(AU:AU),4,1,Resumo_Horas!$A20)),0)*(((INDIRECT(ADDRESS(357,COLUMN(AU:AU),4,1,$A20))*14)/11)*(1+INDIRECT(ADDRESS(358,COLUMN(AU:AU),4,1,$A20)))),0)</f>
        <v>0</v>
      </c>
      <c r="AU20" cm="1">
        <f t="array" aca="1" ref="AU20" ca="1">IFERROR(IFERROR(Resumo_Horas!AU20/INDIRECT(ADDRESS(7,COLUMN(AV:AV),4,1,Resumo_Horas!$A20)),0)*(((INDIRECT(ADDRESS(357,COLUMN(AV:AV),4,1,$A20))*14)/11)*(1+INDIRECT(ADDRESS(358,COLUMN(AV:AV),4,1,$A20)))),0)</f>
        <v>0</v>
      </c>
      <c r="AV20" cm="1">
        <f t="array" aca="1" ref="AV20" ca="1">IFERROR(IFERROR(Resumo_Horas!AV20/INDIRECT(ADDRESS(7,COLUMN(AW:AW),4,1,Resumo_Horas!$A20)),0)*(((INDIRECT(ADDRESS(357,COLUMN(AW:AW),4,1,$A20))*14)/11)*(1+INDIRECT(ADDRESS(358,COLUMN(AW:AW),4,1,$A20)))),0)</f>
        <v>0</v>
      </c>
      <c r="AW20" cm="1">
        <f t="array" aca="1" ref="AW20" ca="1">IFERROR(IFERROR(Resumo_Horas!AW20/INDIRECT(ADDRESS(7,COLUMN(AX:AX),4,1,Resumo_Horas!$A20)),0)*(((INDIRECT(ADDRESS(357,COLUMN(AX:AX),4,1,$A20))*14)/11)*(1+INDIRECT(ADDRESS(358,COLUMN(AX:AX),4,1,$A20)))),0)</f>
        <v>0</v>
      </c>
      <c r="AX20" cm="1">
        <f t="array" aca="1" ref="AX20" ca="1">IFERROR(IFERROR(Resumo_Horas!AX20/INDIRECT(ADDRESS(7,COLUMN(AY:AY),4,1,Resumo_Horas!$A20)),0)*(((INDIRECT(ADDRESS(357,COLUMN(AY:AY),4,1,$A20))*14)/11)*(1+INDIRECT(ADDRESS(358,COLUMN(AY:AY),4,1,$A20)))),0)</f>
        <v>0</v>
      </c>
      <c r="AY20" cm="1">
        <f t="array" aca="1" ref="AY20" ca="1">IFERROR(IFERROR(Resumo_Horas!AY20/INDIRECT(ADDRESS(7,COLUMN(AZ:AZ),4,1,Resumo_Horas!$A20)),0)*(((INDIRECT(ADDRESS(357,COLUMN(AZ:AZ),4,1,$A20))*14)/11)*(1+INDIRECT(ADDRESS(358,COLUMN(AZ:AZ),4,1,$A20)))),0)</f>
        <v>0</v>
      </c>
      <c r="AZ20" cm="1">
        <f t="array" aca="1" ref="AZ20" ca="1">IFERROR(IFERROR(Resumo_Horas!AZ20/INDIRECT(ADDRESS(7,COLUMN(BA:BA),4,1,Resumo_Horas!$A20)),0)*(((INDIRECT(ADDRESS(357,COLUMN(BA:BA),4,1,$A20))*14)/11)*(1+INDIRECT(ADDRESS(358,COLUMN(BA:BA),4,1,$A20)))),0)</f>
        <v>0</v>
      </c>
      <c r="BA20" cm="1">
        <f t="array" aca="1" ref="BA20" ca="1">IFERROR(IFERROR(Resumo_Horas!BA20/INDIRECT(ADDRESS(7,COLUMN(BB:BB),4,1,Resumo_Horas!$A20)),0)*(((INDIRECT(ADDRESS(357,COLUMN(BB:BB),4,1,$A20))*14)/11)*(1+INDIRECT(ADDRESS(358,COLUMN(BB:BB),4,1,$A20)))),0)</f>
        <v>0</v>
      </c>
      <c r="BB20" cm="1">
        <f t="array" aca="1" ref="BB20" ca="1">IFERROR(IFERROR(Resumo_Horas!BB20/INDIRECT(ADDRESS(7,COLUMN(BC:BC),4,1,Resumo_Horas!$A20)),0)*(((INDIRECT(ADDRESS(357,COLUMN(BC:BC),4,1,$A20))*14)/11)*(1+INDIRECT(ADDRESS(358,COLUMN(BC:BC),4,1,$A20)))),0)</f>
        <v>0</v>
      </c>
      <c r="BC20" cm="1">
        <f t="array" aca="1" ref="BC20" ca="1">IFERROR(IFERROR(Resumo_Horas!BC20/INDIRECT(ADDRESS(7,COLUMN(BD:BD),4,1,Resumo_Horas!$A20)),0)*(((INDIRECT(ADDRESS(357,COLUMN(BD:BD),4,1,$A20))*14)/11)*(1+INDIRECT(ADDRESS(358,COLUMN(BD:BD),4,1,$A20)))),0)</f>
        <v>0</v>
      </c>
      <c r="BD20" cm="1">
        <f t="array" aca="1" ref="BD20" ca="1">IFERROR(IFERROR(Resumo_Horas!BD20/INDIRECT(ADDRESS(7,COLUMN(BE:BE),4,1,Resumo_Horas!$A20)),0)*(((INDIRECT(ADDRESS(357,COLUMN(BE:BE),4,1,$A20))*14)/11)*(1+INDIRECT(ADDRESS(358,COLUMN(BE:BE),4,1,$A20)))),0)</f>
        <v>0</v>
      </c>
      <c r="BE20" cm="1">
        <f t="array" aca="1" ref="BE20" ca="1">IFERROR(IFERROR(Resumo_Horas!BE20/INDIRECT(ADDRESS(7,COLUMN(BF:BF),4,1,Resumo_Horas!$A20)),0)*(((INDIRECT(ADDRESS(357,COLUMN(BF:BF),4,1,$A20))*14)/11)*(1+INDIRECT(ADDRESS(358,COLUMN(BF:BF),4,1,$A20)))),0)</f>
        <v>0</v>
      </c>
      <c r="BF20" cm="1">
        <f t="array" aca="1" ref="BF20" ca="1">IFERROR(IFERROR(Resumo_Horas!BF20/INDIRECT(ADDRESS(7,COLUMN(BG:BG),4,1,Resumo_Horas!$A20)),0)*(((INDIRECT(ADDRESS(357,COLUMN(BG:BG),4,1,$A20))*14)/11)*(1+INDIRECT(ADDRESS(358,COLUMN(BG:BG),4,1,$A20)))),0)</f>
        <v>0</v>
      </c>
      <c r="BG20" cm="1">
        <f t="array" aca="1" ref="BG20" ca="1">IFERROR(IFERROR(Resumo_Horas!BG20/INDIRECT(ADDRESS(7,COLUMN(BH:BH),4,1,Resumo_Horas!$A20)),0)*(((INDIRECT(ADDRESS(357,COLUMN(BH:BH),4,1,$A20))*14)/11)*(1+INDIRECT(ADDRESS(358,COLUMN(BH:BH),4,1,$A20)))),0)</f>
        <v>0</v>
      </c>
      <c r="BH20" cm="1">
        <f t="array" aca="1" ref="BH20" ca="1">IFERROR(IFERROR(Resumo_Horas!BH20/INDIRECT(ADDRESS(7,COLUMN(BI:BI),4,1,Resumo_Horas!$A20)),0)*(((INDIRECT(ADDRESS(357,COLUMN(BI:BI),4,1,$A20))*14)/11)*(1+INDIRECT(ADDRESS(358,COLUMN(BI:BI),4,1,$A20)))),0)</f>
        <v>0</v>
      </c>
      <c r="BI20" cm="1">
        <f t="array" aca="1" ref="BI20" ca="1">IFERROR(IFERROR(Resumo_Horas!BI20/INDIRECT(ADDRESS(7,COLUMN(BJ:BJ),4,1,Resumo_Horas!$A20)),0)*(((INDIRECT(ADDRESS(357,COLUMN(BJ:BJ),4,1,$A20))*14)/11)*(1+INDIRECT(ADDRESS(358,COLUMN(BJ:BJ),4,1,$A20)))),0)</f>
        <v>0</v>
      </c>
      <c r="BJ20" cm="1">
        <f t="array" aca="1" ref="BJ20" ca="1">IFERROR(IFERROR(Resumo_Horas!BJ20/INDIRECT(ADDRESS(7,COLUMN(BK:BK),4,1,Resumo_Horas!$A20)),0)*(((INDIRECT(ADDRESS(357,COLUMN(BK:BK),4,1,$A20))*14)/11)*(1+INDIRECT(ADDRESS(358,COLUMN(BK:BK),4,1,$A20)))),0)</f>
        <v>0</v>
      </c>
      <c r="BK20" s="331" cm="1">
        <f t="array" aca="1" ref="BK20" ca="1">IFERROR(IFERROR(Resumo_Horas!BK20/INDIRECT(ADDRESS(7,COLUMN(BL:BL),4,1,Resumo_Horas!$A20)),0)*(((INDIRECT(ADDRESS(357,COLUMN(BL:BL),4,1,$A20))*14)/11)*(1+INDIRECT(ADDRESS(358,COLUMN(BL:BL),4,1,$A20)))),0)</f>
        <v>0</v>
      </c>
    </row>
    <row r="21" spans="1:63" ht="15.75" thickBot="1" x14ac:dyDescent="0.3">
      <c r="A21" s="332" t="str" cm="1">
        <f t="array" aca="1" ref="A21" ca="1">IF(INDIRECT(ADDRESS(9+QUOTIENT(ROW(A20)-1,20),4,4,1,"Equipa de projeto")) = 0,"", _xlfn.CONCAT(1 + QUOTIENT(ROW(A20)-1,20),". ", INDIRECT(ADDRESS(9+QUOTIENT(ROW(A20)-1,20),4,4,1,"Equipa de projeto"))))</f>
        <v/>
      </c>
      <c r="B21" s="333">
        <f>Atividades!$A$109</f>
        <v>0</v>
      </c>
      <c r="C21" s="334" t="s">
        <v>49</v>
      </c>
      <c r="D21" s="333" cm="1">
        <f t="array" aca="1" ref="D21" ca="1">IFERROR(IFERROR(Resumo_Horas!D21/INDIRECT(ADDRESS(7,COLUMN(E:E),4,1,Resumo_Horas!$A21)),0)*(((INDIRECT(ADDRESS(357,COLUMN(E:E),4,1,$A21))*14)/11)*(1+INDIRECT(ADDRESS(358,COLUMN(E:E),4,1,$A21)))),0)</f>
        <v>0</v>
      </c>
      <c r="E21" s="333" cm="1">
        <f t="array" aca="1" ref="E21" ca="1">IFERROR(IFERROR(Resumo_Horas!E21/INDIRECT(ADDRESS(7,COLUMN(F:F),4,1,Resumo_Horas!$A21)),0)*(((INDIRECT(ADDRESS(357,COLUMN(F:F),4,1,$A21))*14)/11)*(1+INDIRECT(ADDRESS(358,COLUMN(F:F),4,1,$A21)))),0)</f>
        <v>0</v>
      </c>
      <c r="F21" s="333" cm="1">
        <f t="array" aca="1" ref="F21" ca="1">IFERROR(IFERROR(Resumo_Horas!F21/INDIRECT(ADDRESS(7,COLUMN(G:G),4,1,Resumo_Horas!$A21)),0)*(((INDIRECT(ADDRESS(357,COLUMN(G:G),4,1,$A21))*14)/11)*(1+INDIRECT(ADDRESS(358,COLUMN(G:G),4,1,$A21)))),0)</f>
        <v>0</v>
      </c>
      <c r="G21" s="333" cm="1">
        <f t="array" aca="1" ref="G21" ca="1">IFERROR(IFERROR(Resumo_Horas!G21/INDIRECT(ADDRESS(7,COLUMN(H:H),4,1,Resumo_Horas!$A21)),0)*(((INDIRECT(ADDRESS(357,COLUMN(H:H),4,1,$A21))*14)/11)*(1+INDIRECT(ADDRESS(358,COLUMN(H:H),4,1,$A21)))),0)</f>
        <v>0</v>
      </c>
      <c r="H21" s="333" cm="1">
        <f t="array" aca="1" ref="H21" ca="1">IFERROR(IFERROR(Resumo_Horas!H21/INDIRECT(ADDRESS(7,COLUMN(I:I),4,1,Resumo_Horas!$A21)),0)*(((INDIRECT(ADDRESS(357,COLUMN(I:I),4,1,$A21))*14)/11)*(1+INDIRECT(ADDRESS(358,COLUMN(I:I),4,1,$A21)))),0)</f>
        <v>0</v>
      </c>
      <c r="I21" s="333" cm="1">
        <f t="array" aca="1" ref="I21" ca="1">IFERROR(IFERROR(Resumo_Horas!I21/INDIRECT(ADDRESS(7,COLUMN(J:J),4,1,Resumo_Horas!$A21)),0)*(((INDIRECT(ADDRESS(357,COLUMN(J:J),4,1,$A21))*14)/11)*(1+INDIRECT(ADDRESS(358,COLUMN(J:J),4,1,$A21)))),0)</f>
        <v>0</v>
      </c>
      <c r="J21" s="333" cm="1">
        <f t="array" aca="1" ref="J21" ca="1">IFERROR(IFERROR(Resumo_Horas!J21/INDIRECT(ADDRESS(7,COLUMN(K:K),4,1,Resumo_Horas!$A21)),0)*(((INDIRECT(ADDRESS(357,COLUMN(K:K),4,1,$A21))*14)/11)*(1+INDIRECT(ADDRESS(358,COLUMN(K:K),4,1,$A21)))),0)</f>
        <v>0</v>
      </c>
      <c r="K21" s="333" cm="1">
        <f t="array" aca="1" ref="K21" ca="1">IFERROR(IFERROR(Resumo_Horas!K21/INDIRECT(ADDRESS(7,COLUMN(L:L),4,1,Resumo_Horas!$A21)),0)*(((INDIRECT(ADDRESS(357,COLUMN(L:L),4,1,$A21))*14)/11)*(1+INDIRECT(ADDRESS(358,COLUMN(L:L),4,1,$A21)))),0)</f>
        <v>0</v>
      </c>
      <c r="L21" s="333" cm="1">
        <f t="array" aca="1" ref="L21" ca="1">IFERROR(IFERROR(Resumo_Horas!L21/INDIRECT(ADDRESS(7,COLUMN(M:M),4,1,Resumo_Horas!$A21)),0)*(((INDIRECT(ADDRESS(357,COLUMN(M:M),4,1,$A21))*14)/11)*(1+INDIRECT(ADDRESS(358,COLUMN(M:M),4,1,$A21)))),0)</f>
        <v>0</v>
      </c>
      <c r="M21" s="333" cm="1">
        <f t="array" aca="1" ref="M21" ca="1">IFERROR(IFERROR(Resumo_Horas!M21/INDIRECT(ADDRESS(7,COLUMN(N:N),4,1,Resumo_Horas!$A21)),0)*(((INDIRECT(ADDRESS(357,COLUMN(N:N),4,1,$A21))*14)/11)*(1+INDIRECT(ADDRESS(358,COLUMN(N:N),4,1,$A21)))),0)</f>
        <v>0</v>
      </c>
      <c r="N21" s="333" cm="1">
        <f t="array" aca="1" ref="N21" ca="1">IFERROR(IFERROR(Resumo_Horas!N21/INDIRECT(ADDRESS(7,COLUMN(O:O),4,1,Resumo_Horas!$A21)),0)*(((INDIRECT(ADDRESS(357,COLUMN(O:O),4,1,$A21))*14)/11)*(1+INDIRECT(ADDRESS(358,COLUMN(O:O),4,1,$A21)))),0)</f>
        <v>0</v>
      </c>
      <c r="O21" s="333" cm="1">
        <f t="array" aca="1" ref="O21" ca="1">IFERROR(IFERROR(Resumo_Horas!O21/INDIRECT(ADDRESS(7,COLUMN(P:P),4,1,Resumo_Horas!$A21)),0)*(((INDIRECT(ADDRESS(357,COLUMN(P:P),4,1,$A21))*14)/11)*(1+INDIRECT(ADDRESS(358,COLUMN(P:P),4,1,$A21)))),0)</f>
        <v>0</v>
      </c>
      <c r="P21" s="333" cm="1">
        <f t="array" aca="1" ref="P21" ca="1">IFERROR(IFERROR(Resumo_Horas!P21/INDIRECT(ADDRESS(7,COLUMN(Q:Q),4,1,Resumo_Horas!$A21)),0)*(((INDIRECT(ADDRESS(357,COLUMN(Q:Q),4,1,$A21))*14)/11)*(1+INDIRECT(ADDRESS(358,COLUMN(Q:Q),4,1,$A21)))),0)</f>
        <v>0</v>
      </c>
      <c r="Q21" s="333" cm="1">
        <f t="array" aca="1" ref="Q21" ca="1">IFERROR(IFERROR(Resumo_Horas!Q21/INDIRECT(ADDRESS(7,COLUMN(R:R),4,1,Resumo_Horas!$A21)),0)*(((INDIRECT(ADDRESS(357,COLUMN(R:R),4,1,$A21))*14)/11)*(1+INDIRECT(ADDRESS(358,COLUMN(R:R),4,1,$A21)))),0)</f>
        <v>0</v>
      </c>
      <c r="R21" s="333" cm="1">
        <f t="array" aca="1" ref="R21" ca="1">IFERROR(IFERROR(Resumo_Horas!R21/INDIRECT(ADDRESS(7,COLUMN(S:S),4,1,Resumo_Horas!$A21)),0)*(((INDIRECT(ADDRESS(357,COLUMN(S:S),4,1,$A21))*14)/11)*(1+INDIRECT(ADDRESS(358,COLUMN(S:S),4,1,$A21)))),0)</f>
        <v>0</v>
      </c>
      <c r="S21" s="333" cm="1">
        <f t="array" aca="1" ref="S21" ca="1">IFERROR(IFERROR(Resumo_Horas!S21/INDIRECT(ADDRESS(7,COLUMN(T:T),4,1,Resumo_Horas!$A21)),0)*(((INDIRECT(ADDRESS(357,COLUMN(T:T),4,1,$A21))*14)/11)*(1+INDIRECT(ADDRESS(358,COLUMN(T:T),4,1,$A21)))),0)</f>
        <v>0</v>
      </c>
      <c r="T21" s="333" cm="1">
        <f t="array" aca="1" ref="T21" ca="1">IFERROR(IFERROR(Resumo_Horas!T21/INDIRECT(ADDRESS(7,COLUMN(U:U),4,1,Resumo_Horas!$A21)),0)*(((INDIRECT(ADDRESS(357,COLUMN(U:U),4,1,$A21))*14)/11)*(1+INDIRECT(ADDRESS(358,COLUMN(U:U),4,1,$A21)))),0)</f>
        <v>0</v>
      </c>
      <c r="U21" s="333" cm="1">
        <f t="array" aca="1" ref="U21" ca="1">IFERROR(IFERROR(Resumo_Horas!U21/INDIRECT(ADDRESS(7,COLUMN(V:V),4,1,Resumo_Horas!$A21)),0)*(((INDIRECT(ADDRESS(357,COLUMN(V:V),4,1,$A21))*14)/11)*(1+INDIRECT(ADDRESS(358,COLUMN(V:V),4,1,$A21)))),0)</f>
        <v>0</v>
      </c>
      <c r="V21" s="333" cm="1">
        <f t="array" aca="1" ref="V21" ca="1">IFERROR(IFERROR(Resumo_Horas!V21/INDIRECT(ADDRESS(7,COLUMN(W:W),4,1,Resumo_Horas!$A21)),0)*(((INDIRECT(ADDRESS(357,COLUMN(W:W),4,1,$A21))*14)/11)*(1+INDIRECT(ADDRESS(358,COLUMN(W:W),4,1,$A21)))),0)</f>
        <v>0</v>
      </c>
      <c r="W21" s="333" cm="1">
        <f t="array" aca="1" ref="W21" ca="1">IFERROR(IFERROR(Resumo_Horas!W21/INDIRECT(ADDRESS(7,COLUMN(X:X),4,1,Resumo_Horas!$A21)),0)*(((INDIRECT(ADDRESS(357,COLUMN(X:X),4,1,$A21))*14)/11)*(1+INDIRECT(ADDRESS(358,COLUMN(X:X),4,1,$A21)))),0)</f>
        <v>0</v>
      </c>
      <c r="X21" s="333" cm="1">
        <f t="array" aca="1" ref="X21" ca="1">IFERROR(IFERROR(Resumo_Horas!X21/INDIRECT(ADDRESS(7,COLUMN(Y:Y),4,1,Resumo_Horas!$A21)),0)*(((INDIRECT(ADDRESS(357,COLUMN(Y:Y),4,1,$A21))*14)/11)*(1+INDIRECT(ADDRESS(358,COLUMN(Y:Y),4,1,$A21)))),0)</f>
        <v>0</v>
      </c>
      <c r="Y21" s="333" cm="1">
        <f t="array" aca="1" ref="Y21" ca="1">IFERROR(IFERROR(Resumo_Horas!Y21/INDIRECT(ADDRESS(7,COLUMN(Z:Z),4,1,Resumo_Horas!$A21)),0)*(((INDIRECT(ADDRESS(357,COLUMN(Z:Z),4,1,$A21))*14)/11)*(1+INDIRECT(ADDRESS(358,COLUMN(Z:Z),4,1,$A21)))),0)</f>
        <v>0</v>
      </c>
      <c r="Z21" s="333" cm="1">
        <f t="array" aca="1" ref="Z21" ca="1">IFERROR(IFERROR(Resumo_Horas!Z21/INDIRECT(ADDRESS(7,COLUMN(AA:AA),4,1,Resumo_Horas!$A21)),0)*(((INDIRECT(ADDRESS(357,COLUMN(AA:AA),4,1,$A21))*14)/11)*(1+INDIRECT(ADDRESS(358,COLUMN(AA:AA),4,1,$A21)))),0)</f>
        <v>0</v>
      </c>
      <c r="AA21" s="333" cm="1">
        <f t="array" aca="1" ref="AA21" ca="1">IFERROR(IFERROR(Resumo_Horas!AA21/INDIRECT(ADDRESS(7,COLUMN(AB:AB),4,1,Resumo_Horas!$A21)),0)*(((INDIRECT(ADDRESS(357,COLUMN(AB:AB),4,1,$A21))*14)/11)*(1+INDIRECT(ADDRESS(358,COLUMN(AB:AB),4,1,$A21)))),0)</f>
        <v>0</v>
      </c>
      <c r="AB21" s="333" cm="1">
        <f t="array" aca="1" ref="AB21" ca="1">IFERROR(IFERROR(Resumo_Horas!AB21/INDIRECT(ADDRESS(7,COLUMN(AC:AC),4,1,Resumo_Horas!$A21)),0)*(((INDIRECT(ADDRESS(357,COLUMN(AC:AC),4,1,$A21))*14)/11)*(1+INDIRECT(ADDRESS(358,COLUMN(AC:AC),4,1,$A21)))),0)</f>
        <v>0</v>
      </c>
      <c r="AC21" s="333" cm="1">
        <f t="array" aca="1" ref="AC21" ca="1">IFERROR(IFERROR(Resumo_Horas!AC21/INDIRECT(ADDRESS(7,COLUMN(AD:AD),4,1,Resumo_Horas!$A21)),0)*(((INDIRECT(ADDRESS(357,COLUMN(AD:AD),4,1,$A21))*14)/11)*(1+INDIRECT(ADDRESS(358,COLUMN(AD:AD),4,1,$A21)))),0)</f>
        <v>0</v>
      </c>
      <c r="AD21" s="333" cm="1">
        <f t="array" aca="1" ref="AD21" ca="1">IFERROR(IFERROR(Resumo_Horas!AD21/INDIRECT(ADDRESS(7,COLUMN(AE:AE),4,1,Resumo_Horas!$A21)),0)*(((INDIRECT(ADDRESS(357,COLUMN(AE:AE),4,1,$A21))*14)/11)*(1+INDIRECT(ADDRESS(358,COLUMN(AE:AE),4,1,$A21)))),0)</f>
        <v>0</v>
      </c>
      <c r="AE21" s="333" cm="1">
        <f t="array" aca="1" ref="AE21" ca="1">IFERROR(IFERROR(Resumo_Horas!AE21/INDIRECT(ADDRESS(7,COLUMN(AF:AF),4,1,Resumo_Horas!$A21)),0)*(((INDIRECT(ADDRESS(357,COLUMN(AF:AF),4,1,$A21))*14)/11)*(1+INDIRECT(ADDRESS(358,COLUMN(AF:AF),4,1,$A21)))),0)</f>
        <v>0</v>
      </c>
      <c r="AF21" s="333" cm="1">
        <f t="array" aca="1" ref="AF21" ca="1">IFERROR(IFERROR(Resumo_Horas!AF21/INDIRECT(ADDRESS(7,COLUMN(AG:AG),4,1,Resumo_Horas!$A21)),0)*(((INDIRECT(ADDRESS(357,COLUMN(AG:AG),4,1,$A21))*14)/11)*(1+INDIRECT(ADDRESS(358,COLUMN(AG:AG),4,1,$A21)))),0)</f>
        <v>0</v>
      </c>
      <c r="AG21" s="333" cm="1">
        <f t="array" aca="1" ref="AG21" ca="1">IFERROR(IFERROR(Resumo_Horas!AG21/INDIRECT(ADDRESS(7,COLUMN(AH:AH),4,1,Resumo_Horas!$A21)),0)*(((INDIRECT(ADDRESS(357,COLUMN(AH:AH),4,1,$A21))*14)/11)*(1+INDIRECT(ADDRESS(358,COLUMN(AH:AH),4,1,$A21)))),0)</f>
        <v>0</v>
      </c>
      <c r="AH21" s="333" cm="1">
        <f t="array" aca="1" ref="AH21" ca="1">IFERROR(IFERROR(Resumo_Horas!AH21/INDIRECT(ADDRESS(7,COLUMN(AI:AI),4,1,Resumo_Horas!$A21)),0)*(((INDIRECT(ADDRESS(357,COLUMN(AI:AI),4,1,$A21))*14)/11)*(1+INDIRECT(ADDRESS(358,COLUMN(AI:AI),4,1,$A21)))),0)</f>
        <v>0</v>
      </c>
      <c r="AI21" s="333" cm="1">
        <f t="array" aca="1" ref="AI21" ca="1">IFERROR(IFERROR(Resumo_Horas!AI21/INDIRECT(ADDRESS(7,COLUMN(AJ:AJ),4,1,Resumo_Horas!$A21)),0)*(((INDIRECT(ADDRESS(357,COLUMN(AJ:AJ),4,1,$A21))*14)/11)*(1+INDIRECT(ADDRESS(358,COLUMN(AJ:AJ),4,1,$A21)))),0)</f>
        <v>0</v>
      </c>
      <c r="AJ21" s="333" cm="1">
        <f t="array" aca="1" ref="AJ21" ca="1">IFERROR(IFERROR(Resumo_Horas!AJ21/INDIRECT(ADDRESS(7,COLUMN(AK:AK),4,1,Resumo_Horas!$A21)),0)*(((INDIRECT(ADDRESS(357,COLUMN(AK:AK),4,1,$A21))*14)/11)*(1+INDIRECT(ADDRESS(358,COLUMN(AK:AK),4,1,$A21)))),0)</f>
        <v>0</v>
      </c>
      <c r="AK21" s="333" cm="1">
        <f t="array" aca="1" ref="AK21" ca="1">IFERROR(IFERROR(Resumo_Horas!AK21/INDIRECT(ADDRESS(7,COLUMN(AL:AL),4,1,Resumo_Horas!$A21)),0)*(((INDIRECT(ADDRESS(357,COLUMN(AL:AL),4,1,$A21))*14)/11)*(1+INDIRECT(ADDRESS(358,COLUMN(AL:AL),4,1,$A21)))),0)</f>
        <v>0</v>
      </c>
      <c r="AL21" s="333" cm="1">
        <f t="array" aca="1" ref="AL21" ca="1">IFERROR(IFERROR(Resumo_Horas!AL21/INDIRECT(ADDRESS(7,COLUMN(AM:AM),4,1,Resumo_Horas!$A21)),0)*(((INDIRECT(ADDRESS(357,COLUMN(AM:AM),4,1,$A21))*14)/11)*(1+INDIRECT(ADDRESS(358,COLUMN(AM:AM),4,1,$A21)))),0)</f>
        <v>0</v>
      </c>
      <c r="AM21" s="333" cm="1">
        <f t="array" aca="1" ref="AM21" ca="1">IFERROR(IFERROR(Resumo_Horas!AM21/INDIRECT(ADDRESS(7,COLUMN(AN:AN),4,1,Resumo_Horas!$A21)),0)*(((INDIRECT(ADDRESS(357,COLUMN(AN:AN),4,1,$A21))*14)/11)*(1+INDIRECT(ADDRESS(358,COLUMN(AN:AN),4,1,$A21)))),0)</f>
        <v>0</v>
      </c>
      <c r="AN21" s="333" cm="1">
        <f t="array" aca="1" ref="AN21" ca="1">IFERROR(IFERROR(Resumo_Horas!AN21/INDIRECT(ADDRESS(7,COLUMN(AO:AO),4,1,Resumo_Horas!$A21)),0)*(((INDIRECT(ADDRESS(357,COLUMN(AO:AO),4,1,$A21))*14)/11)*(1+INDIRECT(ADDRESS(358,COLUMN(AO:AO),4,1,$A21)))),0)</f>
        <v>0</v>
      </c>
      <c r="AO21" s="333" cm="1">
        <f t="array" aca="1" ref="AO21" ca="1">IFERROR(IFERROR(Resumo_Horas!AO21/INDIRECT(ADDRESS(7,COLUMN(AP:AP),4,1,Resumo_Horas!$A21)),0)*(((INDIRECT(ADDRESS(357,COLUMN(AP:AP),4,1,$A21))*14)/11)*(1+INDIRECT(ADDRESS(358,COLUMN(AP:AP),4,1,$A21)))),0)</f>
        <v>0</v>
      </c>
      <c r="AP21" s="333" cm="1">
        <f t="array" aca="1" ref="AP21" ca="1">IFERROR(IFERROR(Resumo_Horas!AP21/INDIRECT(ADDRESS(7,COLUMN(AQ:AQ),4,1,Resumo_Horas!$A21)),0)*(((INDIRECT(ADDRESS(357,COLUMN(AQ:AQ),4,1,$A21))*14)/11)*(1+INDIRECT(ADDRESS(358,COLUMN(AQ:AQ),4,1,$A21)))),0)</f>
        <v>0</v>
      </c>
      <c r="AQ21" s="333" cm="1">
        <f t="array" aca="1" ref="AQ21" ca="1">IFERROR(IFERROR(Resumo_Horas!AQ21/INDIRECT(ADDRESS(7,COLUMN(AR:AR),4,1,Resumo_Horas!$A21)),0)*(((INDIRECT(ADDRESS(357,COLUMN(AR:AR),4,1,$A21))*14)/11)*(1+INDIRECT(ADDRESS(358,COLUMN(AR:AR),4,1,$A21)))),0)</f>
        <v>0</v>
      </c>
      <c r="AR21" s="333" cm="1">
        <f t="array" aca="1" ref="AR21" ca="1">IFERROR(IFERROR(Resumo_Horas!AR21/INDIRECT(ADDRESS(7,COLUMN(AS:AS),4,1,Resumo_Horas!$A21)),0)*(((INDIRECT(ADDRESS(357,COLUMN(AS:AS),4,1,$A21))*14)/11)*(1+INDIRECT(ADDRESS(358,COLUMN(AS:AS),4,1,$A21)))),0)</f>
        <v>0</v>
      </c>
      <c r="AS21" s="333" cm="1">
        <f t="array" aca="1" ref="AS21" ca="1">IFERROR(IFERROR(Resumo_Horas!AS21/INDIRECT(ADDRESS(7,COLUMN(AT:AT),4,1,Resumo_Horas!$A21)),0)*(((INDIRECT(ADDRESS(357,COLUMN(AT:AT),4,1,$A21))*14)/11)*(1+INDIRECT(ADDRESS(358,COLUMN(AT:AT),4,1,$A21)))),0)</f>
        <v>0</v>
      </c>
      <c r="AT21" s="333" cm="1">
        <f t="array" aca="1" ref="AT21" ca="1">IFERROR(IFERROR(Resumo_Horas!AT21/INDIRECT(ADDRESS(7,COLUMN(AU:AU),4,1,Resumo_Horas!$A21)),0)*(((INDIRECT(ADDRESS(357,COLUMN(AU:AU),4,1,$A21))*14)/11)*(1+INDIRECT(ADDRESS(358,COLUMN(AU:AU),4,1,$A21)))),0)</f>
        <v>0</v>
      </c>
      <c r="AU21" s="333" cm="1">
        <f t="array" aca="1" ref="AU21" ca="1">IFERROR(IFERROR(Resumo_Horas!AU21/INDIRECT(ADDRESS(7,COLUMN(AV:AV),4,1,Resumo_Horas!$A21)),0)*(((INDIRECT(ADDRESS(357,COLUMN(AV:AV),4,1,$A21))*14)/11)*(1+INDIRECT(ADDRESS(358,COLUMN(AV:AV),4,1,$A21)))),0)</f>
        <v>0</v>
      </c>
      <c r="AV21" s="333" cm="1">
        <f t="array" aca="1" ref="AV21" ca="1">IFERROR(IFERROR(Resumo_Horas!AV21/INDIRECT(ADDRESS(7,COLUMN(AW:AW),4,1,Resumo_Horas!$A21)),0)*(((INDIRECT(ADDRESS(357,COLUMN(AW:AW),4,1,$A21))*14)/11)*(1+INDIRECT(ADDRESS(358,COLUMN(AW:AW),4,1,$A21)))),0)</f>
        <v>0</v>
      </c>
      <c r="AW21" s="333" cm="1">
        <f t="array" aca="1" ref="AW21" ca="1">IFERROR(IFERROR(Resumo_Horas!AW21/INDIRECT(ADDRESS(7,COLUMN(AX:AX),4,1,Resumo_Horas!$A21)),0)*(((INDIRECT(ADDRESS(357,COLUMN(AX:AX),4,1,$A21))*14)/11)*(1+INDIRECT(ADDRESS(358,COLUMN(AX:AX),4,1,$A21)))),0)</f>
        <v>0</v>
      </c>
      <c r="AX21" s="333" cm="1">
        <f t="array" aca="1" ref="AX21" ca="1">IFERROR(IFERROR(Resumo_Horas!AX21/INDIRECT(ADDRESS(7,COLUMN(AY:AY),4,1,Resumo_Horas!$A21)),0)*(((INDIRECT(ADDRESS(357,COLUMN(AY:AY),4,1,$A21))*14)/11)*(1+INDIRECT(ADDRESS(358,COLUMN(AY:AY),4,1,$A21)))),0)</f>
        <v>0</v>
      </c>
      <c r="AY21" s="333" cm="1">
        <f t="array" aca="1" ref="AY21" ca="1">IFERROR(IFERROR(Resumo_Horas!AY21/INDIRECT(ADDRESS(7,COLUMN(AZ:AZ),4,1,Resumo_Horas!$A21)),0)*(((INDIRECT(ADDRESS(357,COLUMN(AZ:AZ),4,1,$A21))*14)/11)*(1+INDIRECT(ADDRESS(358,COLUMN(AZ:AZ),4,1,$A21)))),0)</f>
        <v>0</v>
      </c>
      <c r="AZ21" s="333" cm="1">
        <f t="array" aca="1" ref="AZ21" ca="1">IFERROR(IFERROR(Resumo_Horas!AZ21/INDIRECT(ADDRESS(7,COLUMN(BA:BA),4,1,Resumo_Horas!$A21)),0)*(((INDIRECT(ADDRESS(357,COLUMN(BA:BA),4,1,$A21))*14)/11)*(1+INDIRECT(ADDRESS(358,COLUMN(BA:BA),4,1,$A21)))),0)</f>
        <v>0</v>
      </c>
      <c r="BA21" s="333" cm="1">
        <f t="array" aca="1" ref="BA21" ca="1">IFERROR(IFERROR(Resumo_Horas!BA21/INDIRECT(ADDRESS(7,COLUMN(BB:BB),4,1,Resumo_Horas!$A21)),0)*(((INDIRECT(ADDRESS(357,COLUMN(BB:BB),4,1,$A21))*14)/11)*(1+INDIRECT(ADDRESS(358,COLUMN(BB:BB),4,1,$A21)))),0)</f>
        <v>0</v>
      </c>
      <c r="BB21" s="333" cm="1">
        <f t="array" aca="1" ref="BB21" ca="1">IFERROR(IFERROR(Resumo_Horas!BB21/INDIRECT(ADDRESS(7,COLUMN(BC:BC),4,1,Resumo_Horas!$A21)),0)*(((INDIRECT(ADDRESS(357,COLUMN(BC:BC),4,1,$A21))*14)/11)*(1+INDIRECT(ADDRESS(358,COLUMN(BC:BC),4,1,$A21)))),0)</f>
        <v>0</v>
      </c>
      <c r="BC21" s="333" cm="1">
        <f t="array" aca="1" ref="BC21" ca="1">IFERROR(IFERROR(Resumo_Horas!BC21/INDIRECT(ADDRESS(7,COLUMN(BD:BD),4,1,Resumo_Horas!$A21)),0)*(((INDIRECT(ADDRESS(357,COLUMN(BD:BD),4,1,$A21))*14)/11)*(1+INDIRECT(ADDRESS(358,COLUMN(BD:BD),4,1,$A21)))),0)</f>
        <v>0</v>
      </c>
      <c r="BD21" s="333" cm="1">
        <f t="array" aca="1" ref="BD21" ca="1">IFERROR(IFERROR(Resumo_Horas!BD21/INDIRECT(ADDRESS(7,COLUMN(BE:BE),4,1,Resumo_Horas!$A21)),0)*(((INDIRECT(ADDRESS(357,COLUMN(BE:BE),4,1,$A21))*14)/11)*(1+INDIRECT(ADDRESS(358,COLUMN(BE:BE),4,1,$A21)))),0)</f>
        <v>0</v>
      </c>
      <c r="BE21" s="333" cm="1">
        <f t="array" aca="1" ref="BE21" ca="1">IFERROR(IFERROR(Resumo_Horas!BE21/INDIRECT(ADDRESS(7,COLUMN(BF:BF),4,1,Resumo_Horas!$A21)),0)*(((INDIRECT(ADDRESS(357,COLUMN(BF:BF),4,1,$A21))*14)/11)*(1+INDIRECT(ADDRESS(358,COLUMN(BF:BF),4,1,$A21)))),0)</f>
        <v>0</v>
      </c>
      <c r="BF21" s="333" cm="1">
        <f t="array" aca="1" ref="BF21" ca="1">IFERROR(IFERROR(Resumo_Horas!BF21/INDIRECT(ADDRESS(7,COLUMN(BG:BG),4,1,Resumo_Horas!$A21)),0)*(((INDIRECT(ADDRESS(357,COLUMN(BG:BG),4,1,$A21))*14)/11)*(1+INDIRECT(ADDRESS(358,COLUMN(BG:BG),4,1,$A21)))),0)</f>
        <v>0</v>
      </c>
      <c r="BG21" s="333" cm="1">
        <f t="array" aca="1" ref="BG21" ca="1">IFERROR(IFERROR(Resumo_Horas!BG21/INDIRECT(ADDRESS(7,COLUMN(BH:BH),4,1,Resumo_Horas!$A21)),0)*(((INDIRECT(ADDRESS(357,COLUMN(BH:BH),4,1,$A21))*14)/11)*(1+INDIRECT(ADDRESS(358,COLUMN(BH:BH),4,1,$A21)))),0)</f>
        <v>0</v>
      </c>
      <c r="BH21" s="333" cm="1">
        <f t="array" aca="1" ref="BH21" ca="1">IFERROR(IFERROR(Resumo_Horas!BH21/INDIRECT(ADDRESS(7,COLUMN(BI:BI),4,1,Resumo_Horas!$A21)),0)*(((INDIRECT(ADDRESS(357,COLUMN(BI:BI),4,1,$A21))*14)/11)*(1+INDIRECT(ADDRESS(358,COLUMN(BI:BI),4,1,$A21)))),0)</f>
        <v>0</v>
      </c>
      <c r="BI21" s="333" cm="1">
        <f t="array" aca="1" ref="BI21" ca="1">IFERROR(IFERROR(Resumo_Horas!BI21/INDIRECT(ADDRESS(7,COLUMN(BJ:BJ),4,1,Resumo_Horas!$A21)),0)*(((INDIRECT(ADDRESS(357,COLUMN(BJ:BJ),4,1,$A21))*14)/11)*(1+INDIRECT(ADDRESS(358,COLUMN(BJ:BJ),4,1,$A21)))),0)</f>
        <v>0</v>
      </c>
      <c r="BJ21" s="333" cm="1">
        <f t="array" aca="1" ref="BJ21" ca="1">IFERROR(IFERROR(Resumo_Horas!BJ21/INDIRECT(ADDRESS(7,COLUMN(BK:BK),4,1,Resumo_Horas!$A21)),0)*(((INDIRECT(ADDRESS(357,COLUMN(BK:BK),4,1,$A21))*14)/11)*(1+INDIRECT(ADDRESS(358,COLUMN(BK:BK),4,1,$A21)))),0)</f>
        <v>0</v>
      </c>
      <c r="BK21" s="335" cm="1">
        <f t="array" aca="1" ref="BK21" ca="1">IFERROR(IFERROR(Resumo_Horas!BK21/INDIRECT(ADDRESS(7,COLUMN(BL:BL),4,1,Resumo_Horas!$A21)),0)*(((INDIRECT(ADDRESS(357,COLUMN(BL:BL),4,1,$A21))*14)/11)*(1+INDIRECT(ADDRESS(358,COLUMN(BL:BL),4,1,$A21)))),0)</f>
        <v>0</v>
      </c>
    </row>
    <row r="22" spans="1:63" x14ac:dyDescent="0.25">
      <c r="A22" s="325" t="str" cm="1">
        <f t="array" aca="1" ref="A22" ca="1">IF(INDIRECT(ADDRESS(9+QUOTIENT(ROW(A21)-1,20),4,4,1,"Equipa de projeto")) = 0,"", _xlfn.CONCAT(1 + QUOTIENT(ROW(A21)-1,20),". ", INDIRECT(ADDRESS(9+QUOTIENT(ROW(A21)-1,20),4,4,1,"Equipa de projeto"))))</f>
        <v/>
      </c>
      <c r="B22" s="326">
        <f>Atividades!$A$1</f>
        <v>0</v>
      </c>
      <c r="C22" s="327" t="s">
        <v>48</v>
      </c>
      <c r="D22" s="328" cm="1">
        <f t="array" aca="1" ref="D22" ca="1">IFERROR(IFERROR(Resumo_Horas!D22/INDIRECT(ADDRESS(7,COLUMN(E:E),4,1,Resumo_Horas!$A22)),0)*(((INDIRECT(ADDRESS(357,COLUMN(E:E),4,1,$A22))*14)/11)*(1+INDIRECT(ADDRESS(358,COLUMN(E:E),4,1,$A22)))),0)</f>
        <v>0</v>
      </c>
      <c r="E22" s="328" cm="1">
        <f t="array" aca="1" ref="E22" ca="1">IFERROR(IFERROR(Resumo_Horas!E22/INDIRECT(ADDRESS(7,COLUMN(F:F),4,1,Resumo_Horas!$A22)),0)*(((INDIRECT(ADDRESS(357,COLUMN(F:F),4,1,$A22))*14)/11)*(1+INDIRECT(ADDRESS(358,COLUMN(F:F),4,1,$A22)))),0)</f>
        <v>0</v>
      </c>
      <c r="F22" s="328" cm="1">
        <f t="array" aca="1" ref="F22" ca="1">IFERROR(IFERROR(Resumo_Horas!F22/INDIRECT(ADDRESS(7,COLUMN(G:G),4,1,Resumo_Horas!$A22)),0)*(((INDIRECT(ADDRESS(357,COLUMN(G:G),4,1,$A22))*14)/11)*(1+INDIRECT(ADDRESS(358,COLUMN(G:G),4,1,$A22)))),0)</f>
        <v>0</v>
      </c>
      <c r="G22" s="328" cm="1">
        <f t="array" aca="1" ref="G22" ca="1">IFERROR(IFERROR(Resumo_Horas!G22/INDIRECT(ADDRESS(7,COLUMN(H:H),4,1,Resumo_Horas!$A22)),0)*(((INDIRECT(ADDRESS(357,COLUMN(H:H),4,1,$A22))*14)/11)*(1+INDIRECT(ADDRESS(358,COLUMN(H:H),4,1,$A22)))),0)</f>
        <v>0</v>
      </c>
      <c r="H22" s="328" cm="1">
        <f t="array" aca="1" ref="H22" ca="1">IFERROR(IFERROR(Resumo_Horas!H22/INDIRECT(ADDRESS(7,COLUMN(I:I),4,1,Resumo_Horas!$A22)),0)*(((INDIRECT(ADDRESS(357,COLUMN(I:I),4,1,$A22))*14)/11)*(1+INDIRECT(ADDRESS(358,COLUMN(I:I),4,1,$A22)))),0)</f>
        <v>0</v>
      </c>
      <c r="I22" s="328" cm="1">
        <f t="array" aca="1" ref="I22" ca="1">IFERROR(IFERROR(Resumo_Horas!I22/INDIRECT(ADDRESS(7,COLUMN(J:J),4,1,Resumo_Horas!$A22)),0)*(((INDIRECT(ADDRESS(357,COLUMN(J:J),4,1,$A22))*14)/11)*(1+INDIRECT(ADDRESS(358,COLUMN(J:J),4,1,$A22)))),0)</f>
        <v>0</v>
      </c>
      <c r="J22" s="328" cm="1">
        <f t="array" aca="1" ref="J22" ca="1">IFERROR(IFERROR(Resumo_Horas!J22/INDIRECT(ADDRESS(7,COLUMN(K:K),4,1,Resumo_Horas!$A22)),0)*(((INDIRECT(ADDRESS(357,COLUMN(K:K),4,1,$A22))*14)/11)*(1+INDIRECT(ADDRESS(358,COLUMN(K:K),4,1,$A22)))),0)</f>
        <v>0</v>
      </c>
      <c r="K22" s="328" cm="1">
        <f t="array" aca="1" ref="K22" ca="1">IFERROR(IFERROR(Resumo_Horas!K22/INDIRECT(ADDRESS(7,COLUMN(L:L),4,1,Resumo_Horas!$A22)),0)*(((INDIRECT(ADDRESS(357,COLUMN(L:L),4,1,$A22))*14)/11)*(1+INDIRECT(ADDRESS(358,COLUMN(L:L),4,1,$A22)))),0)</f>
        <v>0</v>
      </c>
      <c r="L22" s="328" cm="1">
        <f t="array" aca="1" ref="L22" ca="1">IFERROR(IFERROR(Resumo_Horas!L22/INDIRECT(ADDRESS(7,COLUMN(M:M),4,1,Resumo_Horas!$A22)),0)*(((INDIRECT(ADDRESS(357,COLUMN(M:M),4,1,$A22))*14)/11)*(1+INDIRECT(ADDRESS(358,COLUMN(M:M),4,1,$A22)))),0)</f>
        <v>0</v>
      </c>
      <c r="M22" s="328" cm="1">
        <f t="array" aca="1" ref="M22" ca="1">IFERROR(IFERROR(Resumo_Horas!M22/INDIRECT(ADDRESS(7,COLUMN(N:N),4,1,Resumo_Horas!$A22)),0)*(((INDIRECT(ADDRESS(357,COLUMN(N:N),4,1,$A22))*14)/11)*(1+INDIRECT(ADDRESS(358,COLUMN(N:N),4,1,$A22)))),0)</f>
        <v>0</v>
      </c>
      <c r="N22" s="328" cm="1">
        <f t="array" aca="1" ref="N22" ca="1">IFERROR(IFERROR(Resumo_Horas!N22/INDIRECT(ADDRESS(7,COLUMN(O:O),4,1,Resumo_Horas!$A22)),0)*(((INDIRECT(ADDRESS(357,COLUMN(O:O),4,1,$A22))*14)/11)*(1+INDIRECT(ADDRESS(358,COLUMN(O:O),4,1,$A22)))),0)</f>
        <v>0</v>
      </c>
      <c r="O22" s="328" cm="1">
        <f t="array" aca="1" ref="O22" ca="1">IFERROR(IFERROR(Resumo_Horas!O22/INDIRECT(ADDRESS(7,COLUMN(P:P),4,1,Resumo_Horas!$A22)),0)*(((INDIRECT(ADDRESS(357,COLUMN(P:P),4,1,$A22))*14)/11)*(1+INDIRECT(ADDRESS(358,COLUMN(P:P),4,1,$A22)))),0)</f>
        <v>0</v>
      </c>
      <c r="P22" s="328" cm="1">
        <f t="array" aca="1" ref="P22" ca="1">IFERROR(IFERROR(Resumo_Horas!P22/INDIRECT(ADDRESS(7,COLUMN(Q:Q),4,1,Resumo_Horas!$A22)),0)*(((INDIRECT(ADDRESS(357,COLUMN(Q:Q),4,1,$A22))*14)/11)*(1+INDIRECT(ADDRESS(358,COLUMN(Q:Q),4,1,$A22)))),0)</f>
        <v>0</v>
      </c>
      <c r="Q22" s="328" cm="1">
        <f t="array" aca="1" ref="Q22" ca="1">IFERROR(IFERROR(Resumo_Horas!Q22/INDIRECT(ADDRESS(7,COLUMN(R:R),4,1,Resumo_Horas!$A22)),0)*(((INDIRECT(ADDRESS(357,COLUMN(R:R),4,1,$A22))*14)/11)*(1+INDIRECT(ADDRESS(358,COLUMN(R:R),4,1,$A22)))),0)</f>
        <v>0</v>
      </c>
      <c r="R22" s="328" cm="1">
        <f t="array" aca="1" ref="R22" ca="1">IFERROR(IFERROR(Resumo_Horas!R22/INDIRECT(ADDRESS(7,COLUMN(S:S),4,1,Resumo_Horas!$A22)),0)*(((INDIRECT(ADDRESS(357,COLUMN(S:S),4,1,$A22))*14)/11)*(1+INDIRECT(ADDRESS(358,COLUMN(S:S),4,1,$A22)))),0)</f>
        <v>0</v>
      </c>
      <c r="S22" s="328" cm="1">
        <f t="array" aca="1" ref="S22" ca="1">IFERROR(IFERROR(Resumo_Horas!S22/INDIRECT(ADDRESS(7,COLUMN(T:T),4,1,Resumo_Horas!$A22)),0)*(((INDIRECT(ADDRESS(357,COLUMN(T:T),4,1,$A22))*14)/11)*(1+INDIRECT(ADDRESS(358,COLUMN(T:T),4,1,$A22)))),0)</f>
        <v>0</v>
      </c>
      <c r="T22" s="328" cm="1">
        <f t="array" aca="1" ref="T22" ca="1">IFERROR(IFERROR(Resumo_Horas!T22/INDIRECT(ADDRESS(7,COLUMN(U:U),4,1,Resumo_Horas!$A22)),0)*(((INDIRECT(ADDRESS(357,COLUMN(U:U),4,1,$A22))*14)/11)*(1+INDIRECT(ADDRESS(358,COLUMN(U:U),4,1,$A22)))),0)</f>
        <v>0</v>
      </c>
      <c r="U22" s="328" cm="1">
        <f t="array" aca="1" ref="U22" ca="1">IFERROR(IFERROR(Resumo_Horas!U22/INDIRECT(ADDRESS(7,COLUMN(V:V),4,1,Resumo_Horas!$A22)),0)*(((INDIRECT(ADDRESS(357,COLUMN(V:V),4,1,$A22))*14)/11)*(1+INDIRECT(ADDRESS(358,COLUMN(V:V),4,1,$A22)))),0)</f>
        <v>0</v>
      </c>
      <c r="V22" s="328" cm="1">
        <f t="array" aca="1" ref="V22" ca="1">IFERROR(IFERROR(Resumo_Horas!V22/INDIRECT(ADDRESS(7,COLUMN(W:W),4,1,Resumo_Horas!$A22)),0)*(((INDIRECT(ADDRESS(357,COLUMN(W:W),4,1,$A22))*14)/11)*(1+INDIRECT(ADDRESS(358,COLUMN(W:W),4,1,$A22)))),0)</f>
        <v>0</v>
      </c>
      <c r="W22" s="328" cm="1">
        <f t="array" aca="1" ref="W22" ca="1">IFERROR(IFERROR(Resumo_Horas!W22/INDIRECT(ADDRESS(7,COLUMN(X:X),4,1,Resumo_Horas!$A22)),0)*(((INDIRECT(ADDRESS(357,COLUMN(X:X),4,1,$A22))*14)/11)*(1+INDIRECT(ADDRESS(358,COLUMN(X:X),4,1,$A22)))),0)</f>
        <v>0</v>
      </c>
      <c r="X22" s="328" cm="1">
        <f t="array" aca="1" ref="X22" ca="1">IFERROR(IFERROR(Resumo_Horas!X22/INDIRECT(ADDRESS(7,COLUMN(Y:Y),4,1,Resumo_Horas!$A22)),0)*(((INDIRECT(ADDRESS(357,COLUMN(Y:Y),4,1,$A22))*14)/11)*(1+INDIRECT(ADDRESS(358,COLUMN(Y:Y),4,1,$A22)))),0)</f>
        <v>0</v>
      </c>
      <c r="Y22" s="328" cm="1">
        <f t="array" aca="1" ref="Y22" ca="1">IFERROR(IFERROR(Resumo_Horas!Y22/INDIRECT(ADDRESS(7,COLUMN(Z:Z),4,1,Resumo_Horas!$A22)),0)*(((INDIRECT(ADDRESS(357,COLUMN(Z:Z),4,1,$A22))*14)/11)*(1+INDIRECT(ADDRESS(358,COLUMN(Z:Z),4,1,$A22)))),0)</f>
        <v>0</v>
      </c>
      <c r="Z22" s="328" cm="1">
        <f t="array" aca="1" ref="Z22" ca="1">IFERROR(IFERROR(Resumo_Horas!Z22/INDIRECT(ADDRESS(7,COLUMN(AA:AA),4,1,Resumo_Horas!$A22)),0)*(((INDIRECT(ADDRESS(357,COLUMN(AA:AA),4,1,$A22))*14)/11)*(1+INDIRECT(ADDRESS(358,COLUMN(AA:AA),4,1,$A22)))),0)</f>
        <v>0</v>
      </c>
      <c r="AA22" s="328" cm="1">
        <f t="array" aca="1" ref="AA22" ca="1">IFERROR(IFERROR(Resumo_Horas!AA22/INDIRECT(ADDRESS(7,COLUMN(AB:AB),4,1,Resumo_Horas!$A22)),0)*(((INDIRECT(ADDRESS(357,COLUMN(AB:AB),4,1,$A22))*14)/11)*(1+INDIRECT(ADDRESS(358,COLUMN(AB:AB),4,1,$A22)))),0)</f>
        <v>0</v>
      </c>
      <c r="AB22" s="328" cm="1">
        <f t="array" aca="1" ref="AB22" ca="1">IFERROR(IFERROR(Resumo_Horas!AB22/INDIRECT(ADDRESS(7,COLUMN(AC:AC),4,1,Resumo_Horas!$A22)),0)*(((INDIRECT(ADDRESS(357,COLUMN(AC:AC),4,1,$A22))*14)/11)*(1+INDIRECT(ADDRESS(358,COLUMN(AC:AC),4,1,$A22)))),0)</f>
        <v>0</v>
      </c>
      <c r="AC22" s="328" cm="1">
        <f t="array" aca="1" ref="AC22" ca="1">IFERROR(IFERROR(Resumo_Horas!AC22/INDIRECT(ADDRESS(7,COLUMN(AD:AD),4,1,Resumo_Horas!$A22)),0)*(((INDIRECT(ADDRESS(357,COLUMN(AD:AD),4,1,$A22))*14)/11)*(1+INDIRECT(ADDRESS(358,COLUMN(AD:AD),4,1,$A22)))),0)</f>
        <v>0</v>
      </c>
      <c r="AD22" s="328" cm="1">
        <f t="array" aca="1" ref="AD22" ca="1">IFERROR(IFERROR(Resumo_Horas!AD22/INDIRECT(ADDRESS(7,COLUMN(AE:AE),4,1,Resumo_Horas!$A22)),0)*(((INDIRECT(ADDRESS(357,COLUMN(AE:AE),4,1,$A22))*14)/11)*(1+INDIRECT(ADDRESS(358,COLUMN(AE:AE),4,1,$A22)))),0)</f>
        <v>0</v>
      </c>
      <c r="AE22" s="328" cm="1">
        <f t="array" aca="1" ref="AE22" ca="1">IFERROR(IFERROR(Resumo_Horas!AE22/INDIRECT(ADDRESS(7,COLUMN(AF:AF),4,1,Resumo_Horas!$A22)),0)*(((INDIRECT(ADDRESS(357,COLUMN(AF:AF),4,1,$A22))*14)/11)*(1+INDIRECT(ADDRESS(358,COLUMN(AF:AF),4,1,$A22)))),0)</f>
        <v>0</v>
      </c>
      <c r="AF22" s="328" cm="1">
        <f t="array" aca="1" ref="AF22" ca="1">IFERROR(IFERROR(Resumo_Horas!AF22/INDIRECT(ADDRESS(7,COLUMN(AG:AG),4,1,Resumo_Horas!$A22)),0)*(((INDIRECT(ADDRESS(357,COLUMN(AG:AG),4,1,$A22))*14)/11)*(1+INDIRECT(ADDRESS(358,COLUMN(AG:AG),4,1,$A22)))),0)</f>
        <v>0</v>
      </c>
      <c r="AG22" s="328" cm="1">
        <f t="array" aca="1" ref="AG22" ca="1">IFERROR(IFERROR(Resumo_Horas!AG22/INDIRECT(ADDRESS(7,COLUMN(AH:AH),4,1,Resumo_Horas!$A22)),0)*(((INDIRECT(ADDRESS(357,COLUMN(AH:AH),4,1,$A22))*14)/11)*(1+INDIRECT(ADDRESS(358,COLUMN(AH:AH),4,1,$A22)))),0)</f>
        <v>0</v>
      </c>
      <c r="AH22" s="328" cm="1">
        <f t="array" aca="1" ref="AH22" ca="1">IFERROR(IFERROR(Resumo_Horas!AH22/INDIRECT(ADDRESS(7,COLUMN(AI:AI),4,1,Resumo_Horas!$A22)),0)*(((INDIRECT(ADDRESS(357,COLUMN(AI:AI),4,1,$A22))*14)/11)*(1+INDIRECT(ADDRESS(358,COLUMN(AI:AI),4,1,$A22)))),0)</f>
        <v>0</v>
      </c>
      <c r="AI22" s="328" cm="1">
        <f t="array" aca="1" ref="AI22" ca="1">IFERROR(IFERROR(Resumo_Horas!AI22/INDIRECT(ADDRESS(7,COLUMN(AJ:AJ),4,1,Resumo_Horas!$A22)),0)*(((INDIRECT(ADDRESS(357,COLUMN(AJ:AJ),4,1,$A22))*14)/11)*(1+INDIRECT(ADDRESS(358,COLUMN(AJ:AJ),4,1,$A22)))),0)</f>
        <v>0</v>
      </c>
      <c r="AJ22" s="328" cm="1">
        <f t="array" aca="1" ref="AJ22" ca="1">IFERROR(IFERROR(Resumo_Horas!AJ22/INDIRECT(ADDRESS(7,COLUMN(AK:AK),4,1,Resumo_Horas!$A22)),0)*(((INDIRECT(ADDRESS(357,COLUMN(AK:AK),4,1,$A22))*14)/11)*(1+INDIRECT(ADDRESS(358,COLUMN(AK:AK),4,1,$A22)))),0)</f>
        <v>0</v>
      </c>
      <c r="AK22" s="328" cm="1">
        <f t="array" aca="1" ref="AK22" ca="1">IFERROR(IFERROR(Resumo_Horas!AK22/INDIRECT(ADDRESS(7,COLUMN(AL:AL),4,1,Resumo_Horas!$A22)),0)*(((INDIRECT(ADDRESS(357,COLUMN(AL:AL),4,1,$A22))*14)/11)*(1+INDIRECT(ADDRESS(358,COLUMN(AL:AL),4,1,$A22)))),0)</f>
        <v>0</v>
      </c>
      <c r="AL22" s="328" cm="1">
        <f t="array" aca="1" ref="AL22" ca="1">IFERROR(IFERROR(Resumo_Horas!AL22/INDIRECT(ADDRESS(7,COLUMN(AM:AM),4,1,Resumo_Horas!$A22)),0)*(((INDIRECT(ADDRESS(357,COLUMN(AM:AM),4,1,$A22))*14)/11)*(1+INDIRECT(ADDRESS(358,COLUMN(AM:AM),4,1,$A22)))),0)</f>
        <v>0</v>
      </c>
      <c r="AM22" s="328" cm="1">
        <f t="array" aca="1" ref="AM22" ca="1">IFERROR(IFERROR(Resumo_Horas!AM22/INDIRECT(ADDRESS(7,COLUMN(AN:AN),4,1,Resumo_Horas!$A22)),0)*(((INDIRECT(ADDRESS(357,COLUMN(AN:AN),4,1,$A22))*14)/11)*(1+INDIRECT(ADDRESS(358,COLUMN(AN:AN),4,1,$A22)))),0)</f>
        <v>0</v>
      </c>
      <c r="AN22" s="328" cm="1">
        <f t="array" aca="1" ref="AN22" ca="1">IFERROR(IFERROR(Resumo_Horas!AN22/INDIRECT(ADDRESS(7,COLUMN(AO:AO),4,1,Resumo_Horas!$A22)),0)*(((INDIRECT(ADDRESS(357,COLUMN(AO:AO),4,1,$A22))*14)/11)*(1+INDIRECT(ADDRESS(358,COLUMN(AO:AO),4,1,$A22)))),0)</f>
        <v>0</v>
      </c>
      <c r="AO22" s="328" cm="1">
        <f t="array" aca="1" ref="AO22" ca="1">IFERROR(IFERROR(Resumo_Horas!AO22/INDIRECT(ADDRESS(7,COLUMN(AP:AP),4,1,Resumo_Horas!$A22)),0)*(((INDIRECT(ADDRESS(357,COLUMN(AP:AP),4,1,$A22))*14)/11)*(1+INDIRECT(ADDRESS(358,COLUMN(AP:AP),4,1,$A22)))),0)</f>
        <v>0</v>
      </c>
      <c r="AP22" s="328" cm="1">
        <f t="array" aca="1" ref="AP22" ca="1">IFERROR(IFERROR(Resumo_Horas!AP22/INDIRECT(ADDRESS(7,COLUMN(AQ:AQ),4,1,Resumo_Horas!$A22)),0)*(((INDIRECT(ADDRESS(357,COLUMN(AQ:AQ),4,1,$A22))*14)/11)*(1+INDIRECT(ADDRESS(358,COLUMN(AQ:AQ),4,1,$A22)))),0)</f>
        <v>0</v>
      </c>
      <c r="AQ22" s="328" cm="1">
        <f t="array" aca="1" ref="AQ22" ca="1">IFERROR(IFERROR(Resumo_Horas!AQ22/INDIRECT(ADDRESS(7,COLUMN(AR:AR),4,1,Resumo_Horas!$A22)),0)*(((INDIRECT(ADDRESS(357,COLUMN(AR:AR),4,1,$A22))*14)/11)*(1+INDIRECT(ADDRESS(358,COLUMN(AR:AR),4,1,$A22)))),0)</f>
        <v>0</v>
      </c>
      <c r="AR22" s="328" cm="1">
        <f t="array" aca="1" ref="AR22" ca="1">IFERROR(IFERROR(Resumo_Horas!AR22/INDIRECT(ADDRESS(7,COLUMN(AS:AS),4,1,Resumo_Horas!$A22)),0)*(((INDIRECT(ADDRESS(357,COLUMN(AS:AS),4,1,$A22))*14)/11)*(1+INDIRECT(ADDRESS(358,COLUMN(AS:AS),4,1,$A22)))),0)</f>
        <v>0</v>
      </c>
      <c r="AS22" s="328" cm="1">
        <f t="array" aca="1" ref="AS22" ca="1">IFERROR(IFERROR(Resumo_Horas!AS22/INDIRECT(ADDRESS(7,COLUMN(AT:AT),4,1,Resumo_Horas!$A22)),0)*(((INDIRECT(ADDRESS(357,COLUMN(AT:AT),4,1,$A22))*14)/11)*(1+INDIRECT(ADDRESS(358,COLUMN(AT:AT),4,1,$A22)))),0)</f>
        <v>0</v>
      </c>
      <c r="AT22" s="328" cm="1">
        <f t="array" aca="1" ref="AT22" ca="1">IFERROR(IFERROR(Resumo_Horas!AT22/INDIRECT(ADDRESS(7,COLUMN(AU:AU),4,1,Resumo_Horas!$A22)),0)*(((INDIRECT(ADDRESS(357,COLUMN(AU:AU),4,1,$A22))*14)/11)*(1+INDIRECT(ADDRESS(358,COLUMN(AU:AU),4,1,$A22)))),0)</f>
        <v>0</v>
      </c>
      <c r="AU22" s="328" cm="1">
        <f t="array" aca="1" ref="AU22" ca="1">IFERROR(IFERROR(Resumo_Horas!AU22/INDIRECT(ADDRESS(7,COLUMN(AV:AV),4,1,Resumo_Horas!$A22)),0)*(((INDIRECT(ADDRESS(357,COLUMN(AV:AV),4,1,$A22))*14)/11)*(1+INDIRECT(ADDRESS(358,COLUMN(AV:AV),4,1,$A22)))),0)</f>
        <v>0</v>
      </c>
      <c r="AV22" s="328" cm="1">
        <f t="array" aca="1" ref="AV22" ca="1">IFERROR(IFERROR(Resumo_Horas!AV22/INDIRECT(ADDRESS(7,COLUMN(AW:AW),4,1,Resumo_Horas!$A22)),0)*(((INDIRECT(ADDRESS(357,COLUMN(AW:AW),4,1,$A22))*14)/11)*(1+INDIRECT(ADDRESS(358,COLUMN(AW:AW),4,1,$A22)))),0)</f>
        <v>0</v>
      </c>
      <c r="AW22" s="328" cm="1">
        <f t="array" aca="1" ref="AW22" ca="1">IFERROR(IFERROR(Resumo_Horas!AW22/INDIRECT(ADDRESS(7,COLUMN(AX:AX),4,1,Resumo_Horas!$A22)),0)*(((INDIRECT(ADDRESS(357,COLUMN(AX:AX),4,1,$A22))*14)/11)*(1+INDIRECT(ADDRESS(358,COLUMN(AX:AX),4,1,$A22)))),0)</f>
        <v>0</v>
      </c>
      <c r="AX22" s="328" cm="1">
        <f t="array" aca="1" ref="AX22" ca="1">IFERROR(IFERROR(Resumo_Horas!AX22/INDIRECT(ADDRESS(7,COLUMN(AY:AY),4,1,Resumo_Horas!$A22)),0)*(((INDIRECT(ADDRESS(357,COLUMN(AY:AY),4,1,$A22))*14)/11)*(1+INDIRECT(ADDRESS(358,COLUMN(AY:AY),4,1,$A22)))),0)</f>
        <v>0</v>
      </c>
      <c r="AY22" s="328" cm="1">
        <f t="array" aca="1" ref="AY22" ca="1">IFERROR(IFERROR(Resumo_Horas!AY22/INDIRECT(ADDRESS(7,COLUMN(AZ:AZ),4,1,Resumo_Horas!$A22)),0)*(((INDIRECT(ADDRESS(357,COLUMN(AZ:AZ),4,1,$A22))*14)/11)*(1+INDIRECT(ADDRESS(358,COLUMN(AZ:AZ),4,1,$A22)))),0)</f>
        <v>0</v>
      </c>
      <c r="AZ22" s="328" cm="1">
        <f t="array" aca="1" ref="AZ22" ca="1">IFERROR(IFERROR(Resumo_Horas!AZ22/INDIRECT(ADDRESS(7,COLUMN(BA:BA),4,1,Resumo_Horas!$A22)),0)*(((INDIRECT(ADDRESS(357,COLUMN(BA:BA),4,1,$A22))*14)/11)*(1+INDIRECT(ADDRESS(358,COLUMN(BA:BA),4,1,$A22)))),0)</f>
        <v>0</v>
      </c>
      <c r="BA22" s="328" cm="1">
        <f t="array" aca="1" ref="BA22" ca="1">IFERROR(IFERROR(Resumo_Horas!BA22/INDIRECT(ADDRESS(7,COLUMN(BB:BB),4,1,Resumo_Horas!$A22)),0)*(((INDIRECT(ADDRESS(357,COLUMN(BB:BB),4,1,$A22))*14)/11)*(1+INDIRECT(ADDRESS(358,COLUMN(BB:BB),4,1,$A22)))),0)</f>
        <v>0</v>
      </c>
      <c r="BB22" s="328" cm="1">
        <f t="array" aca="1" ref="BB22" ca="1">IFERROR(IFERROR(Resumo_Horas!BB22/INDIRECT(ADDRESS(7,COLUMN(BC:BC),4,1,Resumo_Horas!$A22)),0)*(((INDIRECT(ADDRESS(357,COLUMN(BC:BC),4,1,$A22))*14)/11)*(1+INDIRECT(ADDRESS(358,COLUMN(BC:BC),4,1,$A22)))),0)</f>
        <v>0</v>
      </c>
      <c r="BC22" s="328" cm="1">
        <f t="array" aca="1" ref="BC22" ca="1">IFERROR(IFERROR(Resumo_Horas!BC22/INDIRECT(ADDRESS(7,COLUMN(BD:BD),4,1,Resumo_Horas!$A22)),0)*(((INDIRECT(ADDRESS(357,COLUMN(BD:BD),4,1,$A22))*14)/11)*(1+INDIRECT(ADDRESS(358,COLUMN(BD:BD),4,1,$A22)))),0)</f>
        <v>0</v>
      </c>
      <c r="BD22" s="328" cm="1">
        <f t="array" aca="1" ref="BD22" ca="1">IFERROR(IFERROR(Resumo_Horas!BD22/INDIRECT(ADDRESS(7,COLUMN(BE:BE),4,1,Resumo_Horas!$A22)),0)*(((INDIRECT(ADDRESS(357,COLUMN(BE:BE),4,1,$A22))*14)/11)*(1+INDIRECT(ADDRESS(358,COLUMN(BE:BE),4,1,$A22)))),0)</f>
        <v>0</v>
      </c>
      <c r="BE22" s="328" cm="1">
        <f t="array" aca="1" ref="BE22" ca="1">IFERROR(IFERROR(Resumo_Horas!BE22/INDIRECT(ADDRESS(7,COLUMN(BF:BF),4,1,Resumo_Horas!$A22)),0)*(((INDIRECT(ADDRESS(357,COLUMN(BF:BF),4,1,$A22))*14)/11)*(1+INDIRECT(ADDRESS(358,COLUMN(BF:BF),4,1,$A22)))),0)</f>
        <v>0</v>
      </c>
      <c r="BF22" s="328" cm="1">
        <f t="array" aca="1" ref="BF22" ca="1">IFERROR(IFERROR(Resumo_Horas!BF22/INDIRECT(ADDRESS(7,COLUMN(BG:BG),4,1,Resumo_Horas!$A22)),0)*(((INDIRECT(ADDRESS(357,COLUMN(BG:BG),4,1,$A22))*14)/11)*(1+INDIRECT(ADDRESS(358,COLUMN(BG:BG),4,1,$A22)))),0)</f>
        <v>0</v>
      </c>
      <c r="BG22" s="328" cm="1">
        <f t="array" aca="1" ref="BG22" ca="1">IFERROR(IFERROR(Resumo_Horas!BG22/INDIRECT(ADDRESS(7,COLUMN(BH:BH),4,1,Resumo_Horas!$A22)),0)*(((INDIRECT(ADDRESS(357,COLUMN(BH:BH),4,1,$A22))*14)/11)*(1+INDIRECT(ADDRESS(358,COLUMN(BH:BH),4,1,$A22)))),0)</f>
        <v>0</v>
      </c>
      <c r="BH22" s="328" cm="1">
        <f t="array" aca="1" ref="BH22" ca="1">IFERROR(IFERROR(Resumo_Horas!BH22/INDIRECT(ADDRESS(7,COLUMN(BI:BI),4,1,Resumo_Horas!$A22)),0)*(((INDIRECT(ADDRESS(357,COLUMN(BI:BI),4,1,$A22))*14)/11)*(1+INDIRECT(ADDRESS(358,COLUMN(BI:BI),4,1,$A22)))),0)</f>
        <v>0</v>
      </c>
      <c r="BI22" s="328" cm="1">
        <f t="array" aca="1" ref="BI22" ca="1">IFERROR(IFERROR(Resumo_Horas!BI22/INDIRECT(ADDRESS(7,COLUMN(BJ:BJ),4,1,Resumo_Horas!$A22)),0)*(((INDIRECT(ADDRESS(357,COLUMN(BJ:BJ),4,1,$A22))*14)/11)*(1+INDIRECT(ADDRESS(358,COLUMN(BJ:BJ),4,1,$A22)))),0)</f>
        <v>0</v>
      </c>
      <c r="BJ22" s="328" cm="1">
        <f t="array" aca="1" ref="BJ22" ca="1">IFERROR(IFERROR(Resumo_Horas!BJ22/INDIRECT(ADDRESS(7,COLUMN(BK:BK),4,1,Resumo_Horas!$A22)),0)*(((INDIRECT(ADDRESS(357,COLUMN(BK:BK),4,1,$A22))*14)/11)*(1+INDIRECT(ADDRESS(358,COLUMN(BK:BK),4,1,$A22)))),0)</f>
        <v>0</v>
      </c>
      <c r="BK22" s="329" cm="1">
        <f t="array" aca="1" ref="BK22" ca="1">IFERROR(IFERROR(Resumo_Horas!BK22/INDIRECT(ADDRESS(7,COLUMN(BL:BL),4,1,Resumo_Horas!$A22)),0)*(((INDIRECT(ADDRESS(357,COLUMN(BL:BL),4,1,$A22))*14)/11)*(1+INDIRECT(ADDRESS(358,COLUMN(BL:BL),4,1,$A22)))),0)</f>
        <v>0</v>
      </c>
    </row>
    <row r="23" spans="1:63" x14ac:dyDescent="0.25">
      <c r="A23" s="330" t="str" cm="1">
        <f t="array" aca="1" ref="A23" ca="1">IF(INDIRECT(ADDRESS(9+QUOTIENT(ROW(A22)-1,20),4,4,1,"Equipa de projeto")) = 0,"", _xlfn.CONCAT(1 + QUOTIENT(ROW(A22)-1,20),". ", INDIRECT(ADDRESS(9+QUOTIENT(ROW(A22)-1,20),4,4,1,"Equipa de projeto"))))</f>
        <v/>
      </c>
      <c r="B23">
        <f>Atividades!$A$1</f>
        <v>0</v>
      </c>
      <c r="C23" s="123" t="s">
        <v>49</v>
      </c>
      <c r="D23" cm="1">
        <f t="array" aca="1" ref="D23" ca="1">IFERROR(IFERROR(Resumo_Horas!D23/INDIRECT(ADDRESS(7,COLUMN(E:E),4,1,Resumo_Horas!$A23)),0)*(((INDIRECT(ADDRESS(357,COLUMN(E:E),4,1,$A23))*14)/11)*(1+INDIRECT(ADDRESS(358,COLUMN(E:E),4,1,$A23)))),0)</f>
        <v>0</v>
      </c>
      <c r="E23" cm="1">
        <f t="array" aca="1" ref="E23" ca="1">IFERROR(IFERROR(Resumo_Horas!E23/INDIRECT(ADDRESS(7,COLUMN(F:F),4,1,Resumo_Horas!$A23)),0)*(((INDIRECT(ADDRESS(357,COLUMN(F:F),4,1,$A23))*14)/11)*(1+INDIRECT(ADDRESS(358,COLUMN(F:F),4,1,$A23)))),0)</f>
        <v>0</v>
      </c>
      <c r="F23" cm="1">
        <f t="array" aca="1" ref="F23" ca="1">IFERROR(IFERROR(Resumo_Horas!F23/INDIRECT(ADDRESS(7,COLUMN(G:G),4,1,Resumo_Horas!$A23)),0)*(((INDIRECT(ADDRESS(357,COLUMN(G:G),4,1,$A23))*14)/11)*(1+INDIRECT(ADDRESS(358,COLUMN(G:G),4,1,$A23)))),0)</f>
        <v>0</v>
      </c>
      <c r="G23" cm="1">
        <f t="array" aca="1" ref="G23" ca="1">IFERROR(IFERROR(Resumo_Horas!G23/INDIRECT(ADDRESS(7,COLUMN(H:H),4,1,Resumo_Horas!$A23)),0)*(((INDIRECT(ADDRESS(357,COLUMN(H:H),4,1,$A23))*14)/11)*(1+INDIRECT(ADDRESS(358,COLUMN(H:H),4,1,$A23)))),0)</f>
        <v>0</v>
      </c>
      <c r="H23" cm="1">
        <f t="array" aca="1" ref="H23" ca="1">IFERROR(IFERROR(Resumo_Horas!H23/INDIRECT(ADDRESS(7,COLUMN(I:I),4,1,Resumo_Horas!$A23)),0)*(((INDIRECT(ADDRESS(357,COLUMN(I:I),4,1,$A23))*14)/11)*(1+INDIRECT(ADDRESS(358,COLUMN(I:I),4,1,$A23)))),0)</f>
        <v>0</v>
      </c>
      <c r="I23" cm="1">
        <f t="array" aca="1" ref="I23" ca="1">IFERROR(IFERROR(Resumo_Horas!I23/INDIRECT(ADDRESS(7,COLUMN(J:J),4,1,Resumo_Horas!$A23)),0)*(((INDIRECT(ADDRESS(357,COLUMN(J:J),4,1,$A23))*14)/11)*(1+INDIRECT(ADDRESS(358,COLUMN(J:J),4,1,$A23)))),0)</f>
        <v>0</v>
      </c>
      <c r="J23" cm="1">
        <f t="array" aca="1" ref="J23" ca="1">IFERROR(IFERROR(Resumo_Horas!J23/INDIRECT(ADDRESS(7,COLUMN(K:K),4,1,Resumo_Horas!$A23)),0)*(((INDIRECT(ADDRESS(357,COLUMN(K:K),4,1,$A23))*14)/11)*(1+INDIRECT(ADDRESS(358,COLUMN(K:K),4,1,$A23)))),0)</f>
        <v>0</v>
      </c>
      <c r="K23" cm="1">
        <f t="array" aca="1" ref="K23" ca="1">IFERROR(IFERROR(Resumo_Horas!K23/INDIRECT(ADDRESS(7,COLUMN(L:L),4,1,Resumo_Horas!$A23)),0)*(((INDIRECT(ADDRESS(357,COLUMN(L:L),4,1,$A23))*14)/11)*(1+INDIRECT(ADDRESS(358,COLUMN(L:L),4,1,$A23)))),0)</f>
        <v>0</v>
      </c>
      <c r="L23" cm="1">
        <f t="array" aca="1" ref="L23" ca="1">IFERROR(IFERROR(Resumo_Horas!L23/INDIRECT(ADDRESS(7,COLUMN(M:M),4,1,Resumo_Horas!$A23)),0)*(((INDIRECT(ADDRESS(357,COLUMN(M:M),4,1,$A23))*14)/11)*(1+INDIRECT(ADDRESS(358,COLUMN(M:M),4,1,$A23)))),0)</f>
        <v>0</v>
      </c>
      <c r="M23" cm="1">
        <f t="array" aca="1" ref="M23" ca="1">IFERROR(IFERROR(Resumo_Horas!M23/INDIRECT(ADDRESS(7,COLUMN(N:N),4,1,Resumo_Horas!$A23)),0)*(((INDIRECT(ADDRESS(357,COLUMN(N:N),4,1,$A23))*14)/11)*(1+INDIRECT(ADDRESS(358,COLUMN(N:N),4,1,$A23)))),0)</f>
        <v>0</v>
      </c>
      <c r="N23" cm="1">
        <f t="array" aca="1" ref="N23" ca="1">IFERROR(IFERROR(Resumo_Horas!N23/INDIRECT(ADDRESS(7,COLUMN(O:O),4,1,Resumo_Horas!$A23)),0)*(((INDIRECT(ADDRESS(357,COLUMN(O:O),4,1,$A23))*14)/11)*(1+INDIRECT(ADDRESS(358,COLUMN(O:O),4,1,$A23)))),0)</f>
        <v>0</v>
      </c>
      <c r="O23" cm="1">
        <f t="array" aca="1" ref="O23" ca="1">IFERROR(IFERROR(Resumo_Horas!O23/INDIRECT(ADDRESS(7,COLUMN(P:P),4,1,Resumo_Horas!$A23)),0)*(((INDIRECT(ADDRESS(357,COLUMN(P:P),4,1,$A23))*14)/11)*(1+INDIRECT(ADDRESS(358,COLUMN(P:P),4,1,$A23)))),0)</f>
        <v>0</v>
      </c>
      <c r="P23" cm="1">
        <f t="array" aca="1" ref="P23" ca="1">IFERROR(IFERROR(Resumo_Horas!P23/INDIRECT(ADDRESS(7,COLUMN(Q:Q),4,1,Resumo_Horas!$A23)),0)*(((INDIRECT(ADDRESS(357,COLUMN(Q:Q),4,1,$A23))*14)/11)*(1+INDIRECT(ADDRESS(358,COLUMN(Q:Q),4,1,$A23)))),0)</f>
        <v>0</v>
      </c>
      <c r="Q23" cm="1">
        <f t="array" aca="1" ref="Q23" ca="1">IFERROR(IFERROR(Resumo_Horas!Q23/INDIRECT(ADDRESS(7,COLUMN(R:R),4,1,Resumo_Horas!$A23)),0)*(((INDIRECT(ADDRESS(357,COLUMN(R:R),4,1,$A23))*14)/11)*(1+INDIRECT(ADDRESS(358,COLUMN(R:R),4,1,$A23)))),0)</f>
        <v>0</v>
      </c>
      <c r="R23" cm="1">
        <f t="array" aca="1" ref="R23" ca="1">IFERROR(IFERROR(Resumo_Horas!R23/INDIRECT(ADDRESS(7,COLUMN(S:S),4,1,Resumo_Horas!$A23)),0)*(((INDIRECT(ADDRESS(357,COLUMN(S:S),4,1,$A23))*14)/11)*(1+INDIRECT(ADDRESS(358,COLUMN(S:S),4,1,$A23)))),0)</f>
        <v>0</v>
      </c>
      <c r="S23" cm="1">
        <f t="array" aca="1" ref="S23" ca="1">IFERROR(IFERROR(Resumo_Horas!S23/INDIRECT(ADDRESS(7,COLUMN(T:T),4,1,Resumo_Horas!$A23)),0)*(((INDIRECT(ADDRESS(357,COLUMN(T:T),4,1,$A23))*14)/11)*(1+INDIRECT(ADDRESS(358,COLUMN(T:T),4,1,$A23)))),0)</f>
        <v>0</v>
      </c>
      <c r="T23" cm="1">
        <f t="array" aca="1" ref="T23" ca="1">IFERROR(IFERROR(Resumo_Horas!T23/INDIRECT(ADDRESS(7,COLUMN(U:U),4,1,Resumo_Horas!$A23)),0)*(((INDIRECT(ADDRESS(357,COLUMN(U:U),4,1,$A23))*14)/11)*(1+INDIRECT(ADDRESS(358,COLUMN(U:U),4,1,$A23)))),0)</f>
        <v>0</v>
      </c>
      <c r="U23" cm="1">
        <f t="array" aca="1" ref="U23" ca="1">IFERROR(IFERROR(Resumo_Horas!U23/INDIRECT(ADDRESS(7,COLUMN(V:V),4,1,Resumo_Horas!$A23)),0)*(((INDIRECT(ADDRESS(357,COLUMN(V:V),4,1,$A23))*14)/11)*(1+INDIRECT(ADDRESS(358,COLUMN(V:V),4,1,$A23)))),0)</f>
        <v>0</v>
      </c>
      <c r="V23" cm="1">
        <f t="array" aca="1" ref="V23" ca="1">IFERROR(IFERROR(Resumo_Horas!V23/INDIRECT(ADDRESS(7,COLUMN(W:W),4,1,Resumo_Horas!$A23)),0)*(((INDIRECT(ADDRESS(357,COLUMN(W:W),4,1,$A23))*14)/11)*(1+INDIRECT(ADDRESS(358,COLUMN(W:W),4,1,$A23)))),0)</f>
        <v>0</v>
      </c>
      <c r="W23" cm="1">
        <f t="array" aca="1" ref="W23" ca="1">IFERROR(IFERROR(Resumo_Horas!W23/INDIRECT(ADDRESS(7,COLUMN(X:X),4,1,Resumo_Horas!$A23)),0)*(((INDIRECT(ADDRESS(357,COLUMN(X:X),4,1,$A23))*14)/11)*(1+INDIRECT(ADDRESS(358,COLUMN(X:X),4,1,$A23)))),0)</f>
        <v>0</v>
      </c>
      <c r="X23" cm="1">
        <f t="array" aca="1" ref="X23" ca="1">IFERROR(IFERROR(Resumo_Horas!X23/INDIRECT(ADDRESS(7,COLUMN(Y:Y),4,1,Resumo_Horas!$A23)),0)*(((INDIRECT(ADDRESS(357,COLUMN(Y:Y),4,1,$A23))*14)/11)*(1+INDIRECT(ADDRESS(358,COLUMN(Y:Y),4,1,$A23)))),0)</f>
        <v>0</v>
      </c>
      <c r="Y23" cm="1">
        <f t="array" aca="1" ref="Y23" ca="1">IFERROR(IFERROR(Resumo_Horas!Y23/INDIRECT(ADDRESS(7,COLUMN(Z:Z),4,1,Resumo_Horas!$A23)),0)*(((INDIRECT(ADDRESS(357,COLUMN(Z:Z),4,1,$A23))*14)/11)*(1+INDIRECT(ADDRESS(358,COLUMN(Z:Z),4,1,$A23)))),0)</f>
        <v>0</v>
      </c>
      <c r="Z23" cm="1">
        <f t="array" aca="1" ref="Z23" ca="1">IFERROR(IFERROR(Resumo_Horas!Z23/INDIRECT(ADDRESS(7,COLUMN(AA:AA),4,1,Resumo_Horas!$A23)),0)*(((INDIRECT(ADDRESS(357,COLUMN(AA:AA),4,1,$A23))*14)/11)*(1+INDIRECT(ADDRESS(358,COLUMN(AA:AA),4,1,$A23)))),0)</f>
        <v>0</v>
      </c>
      <c r="AA23" cm="1">
        <f t="array" aca="1" ref="AA23" ca="1">IFERROR(IFERROR(Resumo_Horas!AA23/INDIRECT(ADDRESS(7,COLUMN(AB:AB),4,1,Resumo_Horas!$A23)),0)*(((INDIRECT(ADDRESS(357,COLUMN(AB:AB),4,1,$A23))*14)/11)*(1+INDIRECT(ADDRESS(358,COLUMN(AB:AB),4,1,$A23)))),0)</f>
        <v>0</v>
      </c>
      <c r="AB23" cm="1">
        <f t="array" aca="1" ref="AB23" ca="1">IFERROR(IFERROR(Resumo_Horas!AB23/INDIRECT(ADDRESS(7,COLUMN(AC:AC),4,1,Resumo_Horas!$A23)),0)*(((INDIRECT(ADDRESS(357,COLUMN(AC:AC),4,1,$A23))*14)/11)*(1+INDIRECT(ADDRESS(358,COLUMN(AC:AC),4,1,$A23)))),0)</f>
        <v>0</v>
      </c>
      <c r="AC23" cm="1">
        <f t="array" aca="1" ref="AC23" ca="1">IFERROR(IFERROR(Resumo_Horas!AC23/INDIRECT(ADDRESS(7,COLUMN(AD:AD),4,1,Resumo_Horas!$A23)),0)*(((INDIRECT(ADDRESS(357,COLUMN(AD:AD),4,1,$A23))*14)/11)*(1+INDIRECT(ADDRESS(358,COLUMN(AD:AD),4,1,$A23)))),0)</f>
        <v>0</v>
      </c>
      <c r="AD23" cm="1">
        <f t="array" aca="1" ref="AD23" ca="1">IFERROR(IFERROR(Resumo_Horas!AD23/INDIRECT(ADDRESS(7,COLUMN(AE:AE),4,1,Resumo_Horas!$A23)),0)*(((INDIRECT(ADDRESS(357,COLUMN(AE:AE),4,1,$A23))*14)/11)*(1+INDIRECT(ADDRESS(358,COLUMN(AE:AE),4,1,$A23)))),0)</f>
        <v>0</v>
      </c>
      <c r="AE23" cm="1">
        <f t="array" aca="1" ref="AE23" ca="1">IFERROR(IFERROR(Resumo_Horas!AE23/INDIRECT(ADDRESS(7,COLUMN(AF:AF),4,1,Resumo_Horas!$A23)),0)*(((INDIRECT(ADDRESS(357,COLUMN(AF:AF),4,1,$A23))*14)/11)*(1+INDIRECT(ADDRESS(358,COLUMN(AF:AF),4,1,$A23)))),0)</f>
        <v>0</v>
      </c>
      <c r="AF23" cm="1">
        <f t="array" aca="1" ref="AF23" ca="1">IFERROR(IFERROR(Resumo_Horas!AF23/INDIRECT(ADDRESS(7,COLUMN(AG:AG),4,1,Resumo_Horas!$A23)),0)*(((INDIRECT(ADDRESS(357,COLUMN(AG:AG),4,1,$A23))*14)/11)*(1+INDIRECT(ADDRESS(358,COLUMN(AG:AG),4,1,$A23)))),0)</f>
        <v>0</v>
      </c>
      <c r="AG23" cm="1">
        <f t="array" aca="1" ref="AG23" ca="1">IFERROR(IFERROR(Resumo_Horas!AG23/INDIRECT(ADDRESS(7,COLUMN(AH:AH),4,1,Resumo_Horas!$A23)),0)*(((INDIRECT(ADDRESS(357,COLUMN(AH:AH),4,1,$A23))*14)/11)*(1+INDIRECT(ADDRESS(358,COLUMN(AH:AH),4,1,$A23)))),0)</f>
        <v>0</v>
      </c>
      <c r="AH23" cm="1">
        <f t="array" aca="1" ref="AH23" ca="1">IFERROR(IFERROR(Resumo_Horas!AH23/INDIRECT(ADDRESS(7,COLUMN(AI:AI),4,1,Resumo_Horas!$A23)),0)*(((INDIRECT(ADDRESS(357,COLUMN(AI:AI),4,1,$A23))*14)/11)*(1+INDIRECT(ADDRESS(358,COLUMN(AI:AI),4,1,$A23)))),0)</f>
        <v>0</v>
      </c>
      <c r="AI23" cm="1">
        <f t="array" aca="1" ref="AI23" ca="1">IFERROR(IFERROR(Resumo_Horas!AI23/INDIRECT(ADDRESS(7,COLUMN(AJ:AJ),4,1,Resumo_Horas!$A23)),0)*(((INDIRECT(ADDRESS(357,COLUMN(AJ:AJ),4,1,$A23))*14)/11)*(1+INDIRECT(ADDRESS(358,COLUMN(AJ:AJ),4,1,$A23)))),0)</f>
        <v>0</v>
      </c>
      <c r="AJ23" cm="1">
        <f t="array" aca="1" ref="AJ23" ca="1">IFERROR(IFERROR(Resumo_Horas!AJ23/INDIRECT(ADDRESS(7,COLUMN(AK:AK),4,1,Resumo_Horas!$A23)),0)*(((INDIRECT(ADDRESS(357,COLUMN(AK:AK),4,1,$A23))*14)/11)*(1+INDIRECT(ADDRESS(358,COLUMN(AK:AK),4,1,$A23)))),0)</f>
        <v>0</v>
      </c>
      <c r="AK23" cm="1">
        <f t="array" aca="1" ref="AK23" ca="1">IFERROR(IFERROR(Resumo_Horas!AK23/INDIRECT(ADDRESS(7,COLUMN(AL:AL),4,1,Resumo_Horas!$A23)),0)*(((INDIRECT(ADDRESS(357,COLUMN(AL:AL),4,1,$A23))*14)/11)*(1+INDIRECT(ADDRESS(358,COLUMN(AL:AL),4,1,$A23)))),0)</f>
        <v>0</v>
      </c>
      <c r="AL23" cm="1">
        <f t="array" aca="1" ref="AL23" ca="1">IFERROR(IFERROR(Resumo_Horas!AL23/INDIRECT(ADDRESS(7,COLUMN(AM:AM),4,1,Resumo_Horas!$A23)),0)*(((INDIRECT(ADDRESS(357,COLUMN(AM:AM),4,1,$A23))*14)/11)*(1+INDIRECT(ADDRESS(358,COLUMN(AM:AM),4,1,$A23)))),0)</f>
        <v>0</v>
      </c>
      <c r="AM23" cm="1">
        <f t="array" aca="1" ref="AM23" ca="1">IFERROR(IFERROR(Resumo_Horas!AM23/INDIRECT(ADDRESS(7,COLUMN(AN:AN),4,1,Resumo_Horas!$A23)),0)*(((INDIRECT(ADDRESS(357,COLUMN(AN:AN),4,1,$A23))*14)/11)*(1+INDIRECT(ADDRESS(358,COLUMN(AN:AN),4,1,$A23)))),0)</f>
        <v>0</v>
      </c>
      <c r="AN23" cm="1">
        <f t="array" aca="1" ref="AN23" ca="1">IFERROR(IFERROR(Resumo_Horas!AN23/INDIRECT(ADDRESS(7,COLUMN(AO:AO),4,1,Resumo_Horas!$A23)),0)*(((INDIRECT(ADDRESS(357,COLUMN(AO:AO),4,1,$A23))*14)/11)*(1+INDIRECT(ADDRESS(358,COLUMN(AO:AO),4,1,$A23)))),0)</f>
        <v>0</v>
      </c>
      <c r="AO23" cm="1">
        <f t="array" aca="1" ref="AO23" ca="1">IFERROR(IFERROR(Resumo_Horas!AO23/INDIRECT(ADDRESS(7,COLUMN(AP:AP),4,1,Resumo_Horas!$A23)),0)*(((INDIRECT(ADDRESS(357,COLUMN(AP:AP),4,1,$A23))*14)/11)*(1+INDIRECT(ADDRESS(358,COLUMN(AP:AP),4,1,$A23)))),0)</f>
        <v>0</v>
      </c>
      <c r="AP23" cm="1">
        <f t="array" aca="1" ref="AP23" ca="1">IFERROR(IFERROR(Resumo_Horas!AP23/INDIRECT(ADDRESS(7,COLUMN(AQ:AQ),4,1,Resumo_Horas!$A23)),0)*(((INDIRECT(ADDRESS(357,COLUMN(AQ:AQ),4,1,$A23))*14)/11)*(1+INDIRECT(ADDRESS(358,COLUMN(AQ:AQ),4,1,$A23)))),0)</f>
        <v>0</v>
      </c>
      <c r="AQ23" cm="1">
        <f t="array" aca="1" ref="AQ23" ca="1">IFERROR(IFERROR(Resumo_Horas!AQ23/INDIRECT(ADDRESS(7,COLUMN(AR:AR),4,1,Resumo_Horas!$A23)),0)*(((INDIRECT(ADDRESS(357,COLUMN(AR:AR),4,1,$A23))*14)/11)*(1+INDIRECT(ADDRESS(358,COLUMN(AR:AR),4,1,$A23)))),0)</f>
        <v>0</v>
      </c>
      <c r="AR23" cm="1">
        <f t="array" aca="1" ref="AR23" ca="1">IFERROR(IFERROR(Resumo_Horas!AR23/INDIRECT(ADDRESS(7,COLUMN(AS:AS),4,1,Resumo_Horas!$A23)),0)*(((INDIRECT(ADDRESS(357,COLUMN(AS:AS),4,1,$A23))*14)/11)*(1+INDIRECT(ADDRESS(358,COLUMN(AS:AS),4,1,$A23)))),0)</f>
        <v>0</v>
      </c>
      <c r="AS23" cm="1">
        <f t="array" aca="1" ref="AS23" ca="1">IFERROR(IFERROR(Resumo_Horas!AS23/INDIRECT(ADDRESS(7,COLUMN(AT:AT),4,1,Resumo_Horas!$A23)),0)*(((INDIRECT(ADDRESS(357,COLUMN(AT:AT),4,1,$A23))*14)/11)*(1+INDIRECT(ADDRESS(358,COLUMN(AT:AT),4,1,$A23)))),0)</f>
        <v>0</v>
      </c>
      <c r="AT23" cm="1">
        <f t="array" aca="1" ref="AT23" ca="1">IFERROR(IFERROR(Resumo_Horas!AT23/INDIRECT(ADDRESS(7,COLUMN(AU:AU),4,1,Resumo_Horas!$A23)),0)*(((INDIRECT(ADDRESS(357,COLUMN(AU:AU),4,1,$A23))*14)/11)*(1+INDIRECT(ADDRESS(358,COLUMN(AU:AU),4,1,$A23)))),0)</f>
        <v>0</v>
      </c>
      <c r="AU23" cm="1">
        <f t="array" aca="1" ref="AU23" ca="1">IFERROR(IFERROR(Resumo_Horas!AU23/INDIRECT(ADDRESS(7,COLUMN(AV:AV),4,1,Resumo_Horas!$A23)),0)*(((INDIRECT(ADDRESS(357,COLUMN(AV:AV),4,1,$A23))*14)/11)*(1+INDIRECT(ADDRESS(358,COLUMN(AV:AV),4,1,$A23)))),0)</f>
        <v>0</v>
      </c>
      <c r="AV23" cm="1">
        <f t="array" aca="1" ref="AV23" ca="1">IFERROR(IFERROR(Resumo_Horas!AV23/INDIRECT(ADDRESS(7,COLUMN(AW:AW),4,1,Resumo_Horas!$A23)),0)*(((INDIRECT(ADDRESS(357,COLUMN(AW:AW),4,1,$A23))*14)/11)*(1+INDIRECT(ADDRESS(358,COLUMN(AW:AW),4,1,$A23)))),0)</f>
        <v>0</v>
      </c>
      <c r="AW23" cm="1">
        <f t="array" aca="1" ref="AW23" ca="1">IFERROR(IFERROR(Resumo_Horas!AW23/INDIRECT(ADDRESS(7,COLUMN(AX:AX),4,1,Resumo_Horas!$A23)),0)*(((INDIRECT(ADDRESS(357,COLUMN(AX:AX),4,1,$A23))*14)/11)*(1+INDIRECT(ADDRESS(358,COLUMN(AX:AX),4,1,$A23)))),0)</f>
        <v>0</v>
      </c>
      <c r="AX23" cm="1">
        <f t="array" aca="1" ref="AX23" ca="1">IFERROR(IFERROR(Resumo_Horas!AX23/INDIRECT(ADDRESS(7,COLUMN(AY:AY),4,1,Resumo_Horas!$A23)),0)*(((INDIRECT(ADDRESS(357,COLUMN(AY:AY),4,1,$A23))*14)/11)*(1+INDIRECT(ADDRESS(358,COLUMN(AY:AY),4,1,$A23)))),0)</f>
        <v>0</v>
      </c>
      <c r="AY23" cm="1">
        <f t="array" aca="1" ref="AY23" ca="1">IFERROR(IFERROR(Resumo_Horas!AY23/INDIRECT(ADDRESS(7,COLUMN(AZ:AZ),4,1,Resumo_Horas!$A23)),0)*(((INDIRECT(ADDRESS(357,COLUMN(AZ:AZ),4,1,$A23))*14)/11)*(1+INDIRECT(ADDRESS(358,COLUMN(AZ:AZ),4,1,$A23)))),0)</f>
        <v>0</v>
      </c>
      <c r="AZ23" cm="1">
        <f t="array" aca="1" ref="AZ23" ca="1">IFERROR(IFERROR(Resumo_Horas!AZ23/INDIRECT(ADDRESS(7,COLUMN(BA:BA),4,1,Resumo_Horas!$A23)),0)*(((INDIRECT(ADDRESS(357,COLUMN(BA:BA),4,1,$A23))*14)/11)*(1+INDIRECT(ADDRESS(358,COLUMN(BA:BA),4,1,$A23)))),0)</f>
        <v>0</v>
      </c>
      <c r="BA23" cm="1">
        <f t="array" aca="1" ref="BA23" ca="1">IFERROR(IFERROR(Resumo_Horas!BA23/INDIRECT(ADDRESS(7,COLUMN(BB:BB),4,1,Resumo_Horas!$A23)),0)*(((INDIRECT(ADDRESS(357,COLUMN(BB:BB),4,1,$A23))*14)/11)*(1+INDIRECT(ADDRESS(358,COLUMN(BB:BB),4,1,$A23)))),0)</f>
        <v>0</v>
      </c>
      <c r="BB23" cm="1">
        <f t="array" aca="1" ref="BB23" ca="1">IFERROR(IFERROR(Resumo_Horas!BB23/INDIRECT(ADDRESS(7,COLUMN(BC:BC),4,1,Resumo_Horas!$A23)),0)*(((INDIRECT(ADDRESS(357,COLUMN(BC:BC),4,1,$A23))*14)/11)*(1+INDIRECT(ADDRESS(358,COLUMN(BC:BC),4,1,$A23)))),0)</f>
        <v>0</v>
      </c>
      <c r="BC23" cm="1">
        <f t="array" aca="1" ref="BC23" ca="1">IFERROR(IFERROR(Resumo_Horas!BC23/INDIRECT(ADDRESS(7,COLUMN(BD:BD),4,1,Resumo_Horas!$A23)),0)*(((INDIRECT(ADDRESS(357,COLUMN(BD:BD),4,1,$A23))*14)/11)*(1+INDIRECT(ADDRESS(358,COLUMN(BD:BD),4,1,$A23)))),0)</f>
        <v>0</v>
      </c>
      <c r="BD23" cm="1">
        <f t="array" aca="1" ref="BD23" ca="1">IFERROR(IFERROR(Resumo_Horas!BD23/INDIRECT(ADDRESS(7,COLUMN(BE:BE),4,1,Resumo_Horas!$A23)),0)*(((INDIRECT(ADDRESS(357,COLUMN(BE:BE),4,1,$A23))*14)/11)*(1+INDIRECT(ADDRESS(358,COLUMN(BE:BE),4,1,$A23)))),0)</f>
        <v>0</v>
      </c>
      <c r="BE23" cm="1">
        <f t="array" aca="1" ref="BE23" ca="1">IFERROR(IFERROR(Resumo_Horas!BE23/INDIRECT(ADDRESS(7,COLUMN(BF:BF),4,1,Resumo_Horas!$A23)),0)*(((INDIRECT(ADDRESS(357,COLUMN(BF:BF),4,1,$A23))*14)/11)*(1+INDIRECT(ADDRESS(358,COLUMN(BF:BF),4,1,$A23)))),0)</f>
        <v>0</v>
      </c>
      <c r="BF23" cm="1">
        <f t="array" aca="1" ref="BF23" ca="1">IFERROR(IFERROR(Resumo_Horas!BF23/INDIRECT(ADDRESS(7,COLUMN(BG:BG),4,1,Resumo_Horas!$A23)),0)*(((INDIRECT(ADDRESS(357,COLUMN(BG:BG),4,1,$A23))*14)/11)*(1+INDIRECT(ADDRESS(358,COLUMN(BG:BG),4,1,$A23)))),0)</f>
        <v>0</v>
      </c>
      <c r="BG23" cm="1">
        <f t="array" aca="1" ref="BG23" ca="1">IFERROR(IFERROR(Resumo_Horas!BG23/INDIRECT(ADDRESS(7,COLUMN(BH:BH),4,1,Resumo_Horas!$A23)),0)*(((INDIRECT(ADDRESS(357,COLUMN(BH:BH),4,1,$A23))*14)/11)*(1+INDIRECT(ADDRESS(358,COLUMN(BH:BH),4,1,$A23)))),0)</f>
        <v>0</v>
      </c>
      <c r="BH23" cm="1">
        <f t="array" aca="1" ref="BH23" ca="1">IFERROR(IFERROR(Resumo_Horas!BH23/INDIRECT(ADDRESS(7,COLUMN(BI:BI),4,1,Resumo_Horas!$A23)),0)*(((INDIRECT(ADDRESS(357,COLUMN(BI:BI),4,1,$A23))*14)/11)*(1+INDIRECT(ADDRESS(358,COLUMN(BI:BI),4,1,$A23)))),0)</f>
        <v>0</v>
      </c>
      <c r="BI23" cm="1">
        <f t="array" aca="1" ref="BI23" ca="1">IFERROR(IFERROR(Resumo_Horas!BI23/INDIRECT(ADDRESS(7,COLUMN(BJ:BJ),4,1,Resumo_Horas!$A23)),0)*(((INDIRECT(ADDRESS(357,COLUMN(BJ:BJ),4,1,$A23))*14)/11)*(1+INDIRECT(ADDRESS(358,COLUMN(BJ:BJ),4,1,$A23)))),0)</f>
        <v>0</v>
      </c>
      <c r="BJ23" cm="1">
        <f t="array" aca="1" ref="BJ23" ca="1">IFERROR(IFERROR(Resumo_Horas!BJ23/INDIRECT(ADDRESS(7,COLUMN(BK:BK),4,1,Resumo_Horas!$A23)),0)*(((INDIRECT(ADDRESS(357,COLUMN(BK:BK),4,1,$A23))*14)/11)*(1+INDIRECT(ADDRESS(358,COLUMN(BK:BK),4,1,$A23)))),0)</f>
        <v>0</v>
      </c>
      <c r="BK23" s="331" cm="1">
        <f t="array" aca="1" ref="BK23" ca="1">IFERROR(IFERROR(Resumo_Horas!BK23/INDIRECT(ADDRESS(7,COLUMN(BL:BL),4,1,Resumo_Horas!$A23)),0)*(((INDIRECT(ADDRESS(357,COLUMN(BL:BL),4,1,$A23))*14)/11)*(1+INDIRECT(ADDRESS(358,COLUMN(BL:BL),4,1,$A23)))),0)</f>
        <v>0</v>
      </c>
    </row>
    <row r="24" spans="1:63" x14ac:dyDescent="0.25">
      <c r="A24" s="330" t="str" cm="1">
        <f t="array" aca="1" ref="A24" ca="1">IF(INDIRECT(ADDRESS(9+QUOTIENT(ROW(A23)-1,20),4,4,1,"Equipa de projeto")) = 0,"", _xlfn.CONCAT(1 + QUOTIENT(ROW(A23)-1,20),". ", INDIRECT(ADDRESS(9+QUOTIENT(ROW(A23)-1,20),4,4,1,"Equipa de projeto"))))</f>
        <v/>
      </c>
      <c r="B24">
        <f>Atividades!$A$13</f>
        <v>0</v>
      </c>
      <c r="C24" s="123" t="s">
        <v>48</v>
      </c>
      <c r="D24" cm="1">
        <f t="array" aca="1" ref="D24" ca="1">IFERROR(IFERROR(Resumo_Horas!D24/INDIRECT(ADDRESS(7,COLUMN(E:E),4,1,Resumo_Horas!$A24)),0)*(((INDIRECT(ADDRESS(357,COLUMN(E:E),4,1,$A24))*14)/11)*(1+INDIRECT(ADDRESS(358,COLUMN(E:E),4,1,$A24)))),0)</f>
        <v>0</v>
      </c>
      <c r="E24" cm="1">
        <f t="array" aca="1" ref="E24" ca="1">IFERROR(IFERROR(Resumo_Horas!E24/INDIRECT(ADDRESS(7,COLUMN(F:F),4,1,Resumo_Horas!$A24)),0)*(((INDIRECT(ADDRESS(357,COLUMN(F:F),4,1,$A24))*14)/11)*(1+INDIRECT(ADDRESS(358,COLUMN(F:F),4,1,$A24)))),0)</f>
        <v>0</v>
      </c>
      <c r="F24" cm="1">
        <f t="array" aca="1" ref="F24" ca="1">IFERROR(IFERROR(Resumo_Horas!F24/INDIRECT(ADDRESS(7,COLUMN(G:G),4,1,Resumo_Horas!$A24)),0)*(((INDIRECT(ADDRESS(357,COLUMN(G:G),4,1,$A24))*14)/11)*(1+INDIRECT(ADDRESS(358,COLUMN(G:G),4,1,$A24)))),0)</f>
        <v>0</v>
      </c>
      <c r="G24" cm="1">
        <f t="array" aca="1" ref="G24" ca="1">IFERROR(IFERROR(Resumo_Horas!G24/INDIRECT(ADDRESS(7,COLUMN(H:H),4,1,Resumo_Horas!$A24)),0)*(((INDIRECT(ADDRESS(357,COLUMN(H:H),4,1,$A24))*14)/11)*(1+INDIRECT(ADDRESS(358,COLUMN(H:H),4,1,$A24)))),0)</f>
        <v>0</v>
      </c>
      <c r="H24" cm="1">
        <f t="array" aca="1" ref="H24" ca="1">IFERROR(IFERROR(Resumo_Horas!H24/INDIRECT(ADDRESS(7,COLUMN(I:I),4,1,Resumo_Horas!$A24)),0)*(((INDIRECT(ADDRESS(357,COLUMN(I:I),4,1,$A24))*14)/11)*(1+INDIRECT(ADDRESS(358,COLUMN(I:I),4,1,$A24)))),0)</f>
        <v>0</v>
      </c>
      <c r="I24" cm="1">
        <f t="array" aca="1" ref="I24" ca="1">IFERROR(IFERROR(Resumo_Horas!I24/INDIRECT(ADDRESS(7,COLUMN(J:J),4,1,Resumo_Horas!$A24)),0)*(((INDIRECT(ADDRESS(357,COLUMN(J:J),4,1,$A24))*14)/11)*(1+INDIRECT(ADDRESS(358,COLUMN(J:J),4,1,$A24)))),0)</f>
        <v>0</v>
      </c>
      <c r="J24" cm="1">
        <f t="array" aca="1" ref="J24" ca="1">IFERROR(IFERROR(Resumo_Horas!J24/INDIRECT(ADDRESS(7,COLUMN(K:K),4,1,Resumo_Horas!$A24)),0)*(((INDIRECT(ADDRESS(357,COLUMN(K:K),4,1,$A24))*14)/11)*(1+INDIRECT(ADDRESS(358,COLUMN(K:K),4,1,$A24)))),0)</f>
        <v>0</v>
      </c>
      <c r="K24" cm="1">
        <f t="array" aca="1" ref="K24" ca="1">IFERROR(IFERROR(Resumo_Horas!K24/INDIRECT(ADDRESS(7,COLUMN(L:L),4,1,Resumo_Horas!$A24)),0)*(((INDIRECT(ADDRESS(357,COLUMN(L:L),4,1,$A24))*14)/11)*(1+INDIRECT(ADDRESS(358,COLUMN(L:L),4,1,$A24)))),0)</f>
        <v>0</v>
      </c>
      <c r="L24" cm="1">
        <f t="array" aca="1" ref="L24" ca="1">IFERROR(IFERROR(Resumo_Horas!L24/INDIRECT(ADDRESS(7,COLUMN(M:M),4,1,Resumo_Horas!$A24)),0)*(((INDIRECT(ADDRESS(357,COLUMN(M:M),4,1,$A24))*14)/11)*(1+INDIRECT(ADDRESS(358,COLUMN(M:M),4,1,$A24)))),0)</f>
        <v>0</v>
      </c>
      <c r="M24" cm="1">
        <f t="array" aca="1" ref="M24" ca="1">IFERROR(IFERROR(Resumo_Horas!M24/INDIRECT(ADDRESS(7,COLUMN(N:N),4,1,Resumo_Horas!$A24)),0)*(((INDIRECT(ADDRESS(357,COLUMN(N:N),4,1,$A24))*14)/11)*(1+INDIRECT(ADDRESS(358,COLUMN(N:N),4,1,$A24)))),0)</f>
        <v>0</v>
      </c>
      <c r="N24" cm="1">
        <f t="array" aca="1" ref="N24" ca="1">IFERROR(IFERROR(Resumo_Horas!N24/INDIRECT(ADDRESS(7,COLUMN(O:O),4,1,Resumo_Horas!$A24)),0)*(((INDIRECT(ADDRESS(357,COLUMN(O:O),4,1,$A24))*14)/11)*(1+INDIRECT(ADDRESS(358,COLUMN(O:O),4,1,$A24)))),0)</f>
        <v>0</v>
      </c>
      <c r="O24" cm="1">
        <f t="array" aca="1" ref="O24" ca="1">IFERROR(IFERROR(Resumo_Horas!O24/INDIRECT(ADDRESS(7,COLUMN(P:P),4,1,Resumo_Horas!$A24)),0)*(((INDIRECT(ADDRESS(357,COLUMN(P:P),4,1,$A24))*14)/11)*(1+INDIRECT(ADDRESS(358,COLUMN(P:P),4,1,$A24)))),0)</f>
        <v>0</v>
      </c>
      <c r="P24" cm="1">
        <f t="array" aca="1" ref="P24" ca="1">IFERROR(IFERROR(Resumo_Horas!P24/INDIRECT(ADDRESS(7,COLUMN(Q:Q),4,1,Resumo_Horas!$A24)),0)*(((INDIRECT(ADDRESS(357,COLUMN(Q:Q),4,1,$A24))*14)/11)*(1+INDIRECT(ADDRESS(358,COLUMN(Q:Q),4,1,$A24)))),0)</f>
        <v>0</v>
      </c>
      <c r="Q24" cm="1">
        <f t="array" aca="1" ref="Q24" ca="1">IFERROR(IFERROR(Resumo_Horas!Q24/INDIRECT(ADDRESS(7,COLUMN(R:R),4,1,Resumo_Horas!$A24)),0)*(((INDIRECT(ADDRESS(357,COLUMN(R:R),4,1,$A24))*14)/11)*(1+INDIRECT(ADDRESS(358,COLUMN(R:R),4,1,$A24)))),0)</f>
        <v>0</v>
      </c>
      <c r="R24" cm="1">
        <f t="array" aca="1" ref="R24" ca="1">IFERROR(IFERROR(Resumo_Horas!R24/INDIRECT(ADDRESS(7,COLUMN(S:S),4,1,Resumo_Horas!$A24)),0)*(((INDIRECT(ADDRESS(357,COLUMN(S:S),4,1,$A24))*14)/11)*(1+INDIRECT(ADDRESS(358,COLUMN(S:S),4,1,$A24)))),0)</f>
        <v>0</v>
      </c>
      <c r="S24" cm="1">
        <f t="array" aca="1" ref="S24" ca="1">IFERROR(IFERROR(Resumo_Horas!S24/INDIRECT(ADDRESS(7,COLUMN(T:T),4,1,Resumo_Horas!$A24)),0)*(((INDIRECT(ADDRESS(357,COLUMN(T:T),4,1,$A24))*14)/11)*(1+INDIRECT(ADDRESS(358,COLUMN(T:T),4,1,$A24)))),0)</f>
        <v>0</v>
      </c>
      <c r="T24" cm="1">
        <f t="array" aca="1" ref="T24" ca="1">IFERROR(IFERROR(Resumo_Horas!T24/INDIRECT(ADDRESS(7,COLUMN(U:U),4,1,Resumo_Horas!$A24)),0)*(((INDIRECT(ADDRESS(357,COLUMN(U:U),4,1,$A24))*14)/11)*(1+INDIRECT(ADDRESS(358,COLUMN(U:U),4,1,$A24)))),0)</f>
        <v>0</v>
      </c>
      <c r="U24" cm="1">
        <f t="array" aca="1" ref="U24" ca="1">IFERROR(IFERROR(Resumo_Horas!U24/INDIRECT(ADDRESS(7,COLUMN(V:V),4,1,Resumo_Horas!$A24)),0)*(((INDIRECT(ADDRESS(357,COLUMN(V:V),4,1,$A24))*14)/11)*(1+INDIRECT(ADDRESS(358,COLUMN(V:V),4,1,$A24)))),0)</f>
        <v>0</v>
      </c>
      <c r="V24" cm="1">
        <f t="array" aca="1" ref="V24" ca="1">IFERROR(IFERROR(Resumo_Horas!V24/INDIRECT(ADDRESS(7,COLUMN(W:W),4,1,Resumo_Horas!$A24)),0)*(((INDIRECT(ADDRESS(357,COLUMN(W:W),4,1,$A24))*14)/11)*(1+INDIRECT(ADDRESS(358,COLUMN(W:W),4,1,$A24)))),0)</f>
        <v>0</v>
      </c>
      <c r="W24" cm="1">
        <f t="array" aca="1" ref="W24" ca="1">IFERROR(IFERROR(Resumo_Horas!W24/INDIRECT(ADDRESS(7,COLUMN(X:X),4,1,Resumo_Horas!$A24)),0)*(((INDIRECT(ADDRESS(357,COLUMN(X:X),4,1,$A24))*14)/11)*(1+INDIRECT(ADDRESS(358,COLUMN(X:X),4,1,$A24)))),0)</f>
        <v>0</v>
      </c>
      <c r="X24" cm="1">
        <f t="array" aca="1" ref="X24" ca="1">IFERROR(IFERROR(Resumo_Horas!X24/INDIRECT(ADDRESS(7,COLUMN(Y:Y),4,1,Resumo_Horas!$A24)),0)*(((INDIRECT(ADDRESS(357,COLUMN(Y:Y),4,1,$A24))*14)/11)*(1+INDIRECT(ADDRESS(358,COLUMN(Y:Y),4,1,$A24)))),0)</f>
        <v>0</v>
      </c>
      <c r="Y24" cm="1">
        <f t="array" aca="1" ref="Y24" ca="1">IFERROR(IFERROR(Resumo_Horas!Y24/INDIRECT(ADDRESS(7,COLUMN(Z:Z),4,1,Resumo_Horas!$A24)),0)*(((INDIRECT(ADDRESS(357,COLUMN(Z:Z),4,1,$A24))*14)/11)*(1+INDIRECT(ADDRESS(358,COLUMN(Z:Z),4,1,$A24)))),0)</f>
        <v>0</v>
      </c>
      <c r="Z24" cm="1">
        <f t="array" aca="1" ref="Z24" ca="1">IFERROR(IFERROR(Resumo_Horas!Z24/INDIRECT(ADDRESS(7,COLUMN(AA:AA),4,1,Resumo_Horas!$A24)),0)*(((INDIRECT(ADDRESS(357,COLUMN(AA:AA),4,1,$A24))*14)/11)*(1+INDIRECT(ADDRESS(358,COLUMN(AA:AA),4,1,$A24)))),0)</f>
        <v>0</v>
      </c>
      <c r="AA24" cm="1">
        <f t="array" aca="1" ref="AA24" ca="1">IFERROR(IFERROR(Resumo_Horas!AA24/INDIRECT(ADDRESS(7,COLUMN(AB:AB),4,1,Resumo_Horas!$A24)),0)*(((INDIRECT(ADDRESS(357,COLUMN(AB:AB),4,1,$A24))*14)/11)*(1+INDIRECT(ADDRESS(358,COLUMN(AB:AB),4,1,$A24)))),0)</f>
        <v>0</v>
      </c>
      <c r="AB24" cm="1">
        <f t="array" aca="1" ref="AB24" ca="1">IFERROR(IFERROR(Resumo_Horas!AB24/INDIRECT(ADDRESS(7,COLUMN(AC:AC),4,1,Resumo_Horas!$A24)),0)*(((INDIRECT(ADDRESS(357,COLUMN(AC:AC),4,1,$A24))*14)/11)*(1+INDIRECT(ADDRESS(358,COLUMN(AC:AC),4,1,$A24)))),0)</f>
        <v>0</v>
      </c>
      <c r="AC24" cm="1">
        <f t="array" aca="1" ref="AC24" ca="1">IFERROR(IFERROR(Resumo_Horas!AC24/INDIRECT(ADDRESS(7,COLUMN(AD:AD),4,1,Resumo_Horas!$A24)),0)*(((INDIRECT(ADDRESS(357,COLUMN(AD:AD),4,1,$A24))*14)/11)*(1+INDIRECT(ADDRESS(358,COLUMN(AD:AD),4,1,$A24)))),0)</f>
        <v>0</v>
      </c>
      <c r="AD24" cm="1">
        <f t="array" aca="1" ref="AD24" ca="1">IFERROR(IFERROR(Resumo_Horas!AD24/INDIRECT(ADDRESS(7,COLUMN(AE:AE),4,1,Resumo_Horas!$A24)),0)*(((INDIRECT(ADDRESS(357,COLUMN(AE:AE),4,1,$A24))*14)/11)*(1+INDIRECT(ADDRESS(358,COLUMN(AE:AE),4,1,$A24)))),0)</f>
        <v>0</v>
      </c>
      <c r="AE24" cm="1">
        <f t="array" aca="1" ref="AE24" ca="1">IFERROR(IFERROR(Resumo_Horas!AE24/INDIRECT(ADDRESS(7,COLUMN(AF:AF),4,1,Resumo_Horas!$A24)),0)*(((INDIRECT(ADDRESS(357,COLUMN(AF:AF),4,1,$A24))*14)/11)*(1+INDIRECT(ADDRESS(358,COLUMN(AF:AF),4,1,$A24)))),0)</f>
        <v>0</v>
      </c>
      <c r="AF24" cm="1">
        <f t="array" aca="1" ref="AF24" ca="1">IFERROR(IFERROR(Resumo_Horas!AF24/INDIRECT(ADDRESS(7,COLUMN(AG:AG),4,1,Resumo_Horas!$A24)),0)*(((INDIRECT(ADDRESS(357,COLUMN(AG:AG),4,1,$A24))*14)/11)*(1+INDIRECT(ADDRESS(358,COLUMN(AG:AG),4,1,$A24)))),0)</f>
        <v>0</v>
      </c>
      <c r="AG24" cm="1">
        <f t="array" aca="1" ref="AG24" ca="1">IFERROR(IFERROR(Resumo_Horas!AG24/INDIRECT(ADDRESS(7,COLUMN(AH:AH),4,1,Resumo_Horas!$A24)),0)*(((INDIRECT(ADDRESS(357,COLUMN(AH:AH),4,1,$A24))*14)/11)*(1+INDIRECT(ADDRESS(358,COLUMN(AH:AH),4,1,$A24)))),0)</f>
        <v>0</v>
      </c>
      <c r="AH24" cm="1">
        <f t="array" aca="1" ref="AH24" ca="1">IFERROR(IFERROR(Resumo_Horas!AH24/INDIRECT(ADDRESS(7,COLUMN(AI:AI),4,1,Resumo_Horas!$A24)),0)*(((INDIRECT(ADDRESS(357,COLUMN(AI:AI),4,1,$A24))*14)/11)*(1+INDIRECT(ADDRESS(358,COLUMN(AI:AI),4,1,$A24)))),0)</f>
        <v>0</v>
      </c>
      <c r="AI24" cm="1">
        <f t="array" aca="1" ref="AI24" ca="1">IFERROR(IFERROR(Resumo_Horas!AI24/INDIRECT(ADDRESS(7,COLUMN(AJ:AJ),4,1,Resumo_Horas!$A24)),0)*(((INDIRECT(ADDRESS(357,COLUMN(AJ:AJ),4,1,$A24))*14)/11)*(1+INDIRECT(ADDRESS(358,COLUMN(AJ:AJ),4,1,$A24)))),0)</f>
        <v>0</v>
      </c>
      <c r="AJ24" cm="1">
        <f t="array" aca="1" ref="AJ24" ca="1">IFERROR(IFERROR(Resumo_Horas!AJ24/INDIRECT(ADDRESS(7,COLUMN(AK:AK),4,1,Resumo_Horas!$A24)),0)*(((INDIRECT(ADDRESS(357,COLUMN(AK:AK),4,1,$A24))*14)/11)*(1+INDIRECT(ADDRESS(358,COLUMN(AK:AK),4,1,$A24)))),0)</f>
        <v>0</v>
      </c>
      <c r="AK24" cm="1">
        <f t="array" aca="1" ref="AK24" ca="1">IFERROR(IFERROR(Resumo_Horas!AK24/INDIRECT(ADDRESS(7,COLUMN(AL:AL),4,1,Resumo_Horas!$A24)),0)*(((INDIRECT(ADDRESS(357,COLUMN(AL:AL),4,1,$A24))*14)/11)*(1+INDIRECT(ADDRESS(358,COLUMN(AL:AL),4,1,$A24)))),0)</f>
        <v>0</v>
      </c>
      <c r="AL24" cm="1">
        <f t="array" aca="1" ref="AL24" ca="1">IFERROR(IFERROR(Resumo_Horas!AL24/INDIRECT(ADDRESS(7,COLUMN(AM:AM),4,1,Resumo_Horas!$A24)),0)*(((INDIRECT(ADDRESS(357,COLUMN(AM:AM),4,1,$A24))*14)/11)*(1+INDIRECT(ADDRESS(358,COLUMN(AM:AM),4,1,$A24)))),0)</f>
        <v>0</v>
      </c>
      <c r="AM24" cm="1">
        <f t="array" aca="1" ref="AM24" ca="1">IFERROR(IFERROR(Resumo_Horas!AM24/INDIRECT(ADDRESS(7,COLUMN(AN:AN),4,1,Resumo_Horas!$A24)),0)*(((INDIRECT(ADDRESS(357,COLUMN(AN:AN),4,1,$A24))*14)/11)*(1+INDIRECT(ADDRESS(358,COLUMN(AN:AN),4,1,$A24)))),0)</f>
        <v>0</v>
      </c>
      <c r="AN24" cm="1">
        <f t="array" aca="1" ref="AN24" ca="1">IFERROR(IFERROR(Resumo_Horas!AN24/INDIRECT(ADDRESS(7,COLUMN(AO:AO),4,1,Resumo_Horas!$A24)),0)*(((INDIRECT(ADDRESS(357,COLUMN(AO:AO),4,1,$A24))*14)/11)*(1+INDIRECT(ADDRESS(358,COLUMN(AO:AO),4,1,$A24)))),0)</f>
        <v>0</v>
      </c>
      <c r="AO24" cm="1">
        <f t="array" aca="1" ref="AO24" ca="1">IFERROR(IFERROR(Resumo_Horas!AO24/INDIRECT(ADDRESS(7,COLUMN(AP:AP),4,1,Resumo_Horas!$A24)),0)*(((INDIRECT(ADDRESS(357,COLUMN(AP:AP),4,1,$A24))*14)/11)*(1+INDIRECT(ADDRESS(358,COLUMN(AP:AP),4,1,$A24)))),0)</f>
        <v>0</v>
      </c>
      <c r="AP24" cm="1">
        <f t="array" aca="1" ref="AP24" ca="1">IFERROR(IFERROR(Resumo_Horas!AP24/INDIRECT(ADDRESS(7,COLUMN(AQ:AQ),4,1,Resumo_Horas!$A24)),0)*(((INDIRECT(ADDRESS(357,COLUMN(AQ:AQ),4,1,$A24))*14)/11)*(1+INDIRECT(ADDRESS(358,COLUMN(AQ:AQ),4,1,$A24)))),0)</f>
        <v>0</v>
      </c>
      <c r="AQ24" cm="1">
        <f t="array" aca="1" ref="AQ24" ca="1">IFERROR(IFERROR(Resumo_Horas!AQ24/INDIRECT(ADDRESS(7,COLUMN(AR:AR),4,1,Resumo_Horas!$A24)),0)*(((INDIRECT(ADDRESS(357,COLUMN(AR:AR),4,1,$A24))*14)/11)*(1+INDIRECT(ADDRESS(358,COLUMN(AR:AR),4,1,$A24)))),0)</f>
        <v>0</v>
      </c>
      <c r="AR24" cm="1">
        <f t="array" aca="1" ref="AR24" ca="1">IFERROR(IFERROR(Resumo_Horas!AR24/INDIRECT(ADDRESS(7,COLUMN(AS:AS),4,1,Resumo_Horas!$A24)),0)*(((INDIRECT(ADDRESS(357,COLUMN(AS:AS),4,1,$A24))*14)/11)*(1+INDIRECT(ADDRESS(358,COLUMN(AS:AS),4,1,$A24)))),0)</f>
        <v>0</v>
      </c>
      <c r="AS24" cm="1">
        <f t="array" aca="1" ref="AS24" ca="1">IFERROR(IFERROR(Resumo_Horas!AS24/INDIRECT(ADDRESS(7,COLUMN(AT:AT),4,1,Resumo_Horas!$A24)),0)*(((INDIRECT(ADDRESS(357,COLUMN(AT:AT),4,1,$A24))*14)/11)*(1+INDIRECT(ADDRESS(358,COLUMN(AT:AT),4,1,$A24)))),0)</f>
        <v>0</v>
      </c>
      <c r="AT24" cm="1">
        <f t="array" aca="1" ref="AT24" ca="1">IFERROR(IFERROR(Resumo_Horas!AT24/INDIRECT(ADDRESS(7,COLUMN(AU:AU),4,1,Resumo_Horas!$A24)),0)*(((INDIRECT(ADDRESS(357,COLUMN(AU:AU),4,1,$A24))*14)/11)*(1+INDIRECT(ADDRESS(358,COLUMN(AU:AU),4,1,$A24)))),0)</f>
        <v>0</v>
      </c>
      <c r="AU24" cm="1">
        <f t="array" aca="1" ref="AU24" ca="1">IFERROR(IFERROR(Resumo_Horas!AU24/INDIRECT(ADDRESS(7,COLUMN(AV:AV),4,1,Resumo_Horas!$A24)),0)*(((INDIRECT(ADDRESS(357,COLUMN(AV:AV),4,1,$A24))*14)/11)*(1+INDIRECT(ADDRESS(358,COLUMN(AV:AV),4,1,$A24)))),0)</f>
        <v>0</v>
      </c>
      <c r="AV24" cm="1">
        <f t="array" aca="1" ref="AV24" ca="1">IFERROR(IFERROR(Resumo_Horas!AV24/INDIRECT(ADDRESS(7,COLUMN(AW:AW),4,1,Resumo_Horas!$A24)),0)*(((INDIRECT(ADDRESS(357,COLUMN(AW:AW),4,1,$A24))*14)/11)*(1+INDIRECT(ADDRESS(358,COLUMN(AW:AW),4,1,$A24)))),0)</f>
        <v>0</v>
      </c>
      <c r="AW24" cm="1">
        <f t="array" aca="1" ref="AW24" ca="1">IFERROR(IFERROR(Resumo_Horas!AW24/INDIRECT(ADDRESS(7,COLUMN(AX:AX),4,1,Resumo_Horas!$A24)),0)*(((INDIRECT(ADDRESS(357,COLUMN(AX:AX),4,1,$A24))*14)/11)*(1+INDIRECT(ADDRESS(358,COLUMN(AX:AX),4,1,$A24)))),0)</f>
        <v>0</v>
      </c>
      <c r="AX24" cm="1">
        <f t="array" aca="1" ref="AX24" ca="1">IFERROR(IFERROR(Resumo_Horas!AX24/INDIRECT(ADDRESS(7,COLUMN(AY:AY),4,1,Resumo_Horas!$A24)),0)*(((INDIRECT(ADDRESS(357,COLUMN(AY:AY),4,1,$A24))*14)/11)*(1+INDIRECT(ADDRESS(358,COLUMN(AY:AY),4,1,$A24)))),0)</f>
        <v>0</v>
      </c>
      <c r="AY24" cm="1">
        <f t="array" aca="1" ref="AY24" ca="1">IFERROR(IFERROR(Resumo_Horas!AY24/INDIRECT(ADDRESS(7,COLUMN(AZ:AZ),4,1,Resumo_Horas!$A24)),0)*(((INDIRECT(ADDRESS(357,COLUMN(AZ:AZ),4,1,$A24))*14)/11)*(1+INDIRECT(ADDRESS(358,COLUMN(AZ:AZ),4,1,$A24)))),0)</f>
        <v>0</v>
      </c>
      <c r="AZ24" cm="1">
        <f t="array" aca="1" ref="AZ24" ca="1">IFERROR(IFERROR(Resumo_Horas!AZ24/INDIRECT(ADDRESS(7,COLUMN(BA:BA),4,1,Resumo_Horas!$A24)),0)*(((INDIRECT(ADDRESS(357,COLUMN(BA:BA),4,1,$A24))*14)/11)*(1+INDIRECT(ADDRESS(358,COLUMN(BA:BA),4,1,$A24)))),0)</f>
        <v>0</v>
      </c>
      <c r="BA24" cm="1">
        <f t="array" aca="1" ref="BA24" ca="1">IFERROR(IFERROR(Resumo_Horas!BA24/INDIRECT(ADDRESS(7,COLUMN(BB:BB),4,1,Resumo_Horas!$A24)),0)*(((INDIRECT(ADDRESS(357,COLUMN(BB:BB),4,1,$A24))*14)/11)*(1+INDIRECT(ADDRESS(358,COLUMN(BB:BB),4,1,$A24)))),0)</f>
        <v>0</v>
      </c>
      <c r="BB24" cm="1">
        <f t="array" aca="1" ref="BB24" ca="1">IFERROR(IFERROR(Resumo_Horas!BB24/INDIRECT(ADDRESS(7,COLUMN(BC:BC),4,1,Resumo_Horas!$A24)),0)*(((INDIRECT(ADDRESS(357,COLUMN(BC:BC),4,1,$A24))*14)/11)*(1+INDIRECT(ADDRESS(358,COLUMN(BC:BC),4,1,$A24)))),0)</f>
        <v>0</v>
      </c>
      <c r="BC24" cm="1">
        <f t="array" aca="1" ref="BC24" ca="1">IFERROR(IFERROR(Resumo_Horas!BC24/INDIRECT(ADDRESS(7,COLUMN(BD:BD),4,1,Resumo_Horas!$A24)),0)*(((INDIRECT(ADDRESS(357,COLUMN(BD:BD),4,1,$A24))*14)/11)*(1+INDIRECT(ADDRESS(358,COLUMN(BD:BD),4,1,$A24)))),0)</f>
        <v>0</v>
      </c>
      <c r="BD24" cm="1">
        <f t="array" aca="1" ref="BD24" ca="1">IFERROR(IFERROR(Resumo_Horas!BD24/INDIRECT(ADDRESS(7,COLUMN(BE:BE),4,1,Resumo_Horas!$A24)),0)*(((INDIRECT(ADDRESS(357,COLUMN(BE:BE),4,1,$A24))*14)/11)*(1+INDIRECT(ADDRESS(358,COLUMN(BE:BE),4,1,$A24)))),0)</f>
        <v>0</v>
      </c>
      <c r="BE24" cm="1">
        <f t="array" aca="1" ref="BE24" ca="1">IFERROR(IFERROR(Resumo_Horas!BE24/INDIRECT(ADDRESS(7,COLUMN(BF:BF),4,1,Resumo_Horas!$A24)),0)*(((INDIRECT(ADDRESS(357,COLUMN(BF:BF),4,1,$A24))*14)/11)*(1+INDIRECT(ADDRESS(358,COLUMN(BF:BF),4,1,$A24)))),0)</f>
        <v>0</v>
      </c>
      <c r="BF24" cm="1">
        <f t="array" aca="1" ref="BF24" ca="1">IFERROR(IFERROR(Resumo_Horas!BF24/INDIRECT(ADDRESS(7,COLUMN(BG:BG),4,1,Resumo_Horas!$A24)),0)*(((INDIRECT(ADDRESS(357,COLUMN(BG:BG),4,1,$A24))*14)/11)*(1+INDIRECT(ADDRESS(358,COLUMN(BG:BG),4,1,$A24)))),0)</f>
        <v>0</v>
      </c>
      <c r="BG24" cm="1">
        <f t="array" aca="1" ref="BG24" ca="1">IFERROR(IFERROR(Resumo_Horas!BG24/INDIRECT(ADDRESS(7,COLUMN(BH:BH),4,1,Resumo_Horas!$A24)),0)*(((INDIRECT(ADDRESS(357,COLUMN(BH:BH),4,1,$A24))*14)/11)*(1+INDIRECT(ADDRESS(358,COLUMN(BH:BH),4,1,$A24)))),0)</f>
        <v>0</v>
      </c>
      <c r="BH24" cm="1">
        <f t="array" aca="1" ref="BH24" ca="1">IFERROR(IFERROR(Resumo_Horas!BH24/INDIRECT(ADDRESS(7,COLUMN(BI:BI),4,1,Resumo_Horas!$A24)),0)*(((INDIRECT(ADDRESS(357,COLUMN(BI:BI),4,1,$A24))*14)/11)*(1+INDIRECT(ADDRESS(358,COLUMN(BI:BI),4,1,$A24)))),0)</f>
        <v>0</v>
      </c>
      <c r="BI24" cm="1">
        <f t="array" aca="1" ref="BI24" ca="1">IFERROR(IFERROR(Resumo_Horas!BI24/INDIRECT(ADDRESS(7,COLUMN(BJ:BJ),4,1,Resumo_Horas!$A24)),0)*(((INDIRECT(ADDRESS(357,COLUMN(BJ:BJ),4,1,$A24))*14)/11)*(1+INDIRECT(ADDRESS(358,COLUMN(BJ:BJ),4,1,$A24)))),0)</f>
        <v>0</v>
      </c>
      <c r="BJ24" cm="1">
        <f t="array" aca="1" ref="BJ24" ca="1">IFERROR(IFERROR(Resumo_Horas!BJ24/INDIRECT(ADDRESS(7,COLUMN(BK:BK),4,1,Resumo_Horas!$A24)),0)*(((INDIRECT(ADDRESS(357,COLUMN(BK:BK),4,1,$A24))*14)/11)*(1+INDIRECT(ADDRESS(358,COLUMN(BK:BK),4,1,$A24)))),0)</f>
        <v>0</v>
      </c>
      <c r="BK24" s="331" cm="1">
        <f t="array" aca="1" ref="BK24" ca="1">IFERROR(IFERROR(Resumo_Horas!BK24/INDIRECT(ADDRESS(7,COLUMN(BL:BL),4,1,Resumo_Horas!$A24)),0)*(((INDIRECT(ADDRESS(357,COLUMN(BL:BL),4,1,$A24))*14)/11)*(1+INDIRECT(ADDRESS(358,COLUMN(BL:BL),4,1,$A24)))),0)</f>
        <v>0</v>
      </c>
    </row>
    <row r="25" spans="1:63" x14ac:dyDescent="0.25">
      <c r="A25" s="330" t="str" cm="1">
        <f t="array" aca="1" ref="A25" ca="1">IF(INDIRECT(ADDRESS(9+QUOTIENT(ROW(A24)-1,20),4,4,1,"Equipa de projeto")) = 0,"", _xlfn.CONCAT(1 + QUOTIENT(ROW(A24)-1,20),". ", INDIRECT(ADDRESS(9+QUOTIENT(ROW(A24)-1,20),4,4,1,"Equipa de projeto"))))</f>
        <v/>
      </c>
      <c r="B25">
        <f>Atividades!$A$13</f>
        <v>0</v>
      </c>
      <c r="C25" s="123" t="s">
        <v>49</v>
      </c>
      <c r="D25" cm="1">
        <f t="array" aca="1" ref="D25" ca="1">IFERROR(IFERROR(Resumo_Horas!D25/INDIRECT(ADDRESS(7,COLUMN(E:E),4,1,Resumo_Horas!$A25)),0)*(((INDIRECT(ADDRESS(357,COLUMN(E:E),4,1,$A25))*14)/11)*(1+INDIRECT(ADDRESS(358,COLUMN(E:E),4,1,$A25)))),0)</f>
        <v>0</v>
      </c>
      <c r="E25" cm="1">
        <f t="array" aca="1" ref="E25" ca="1">IFERROR(IFERROR(Resumo_Horas!E25/INDIRECT(ADDRESS(7,COLUMN(F:F),4,1,Resumo_Horas!$A25)),0)*(((INDIRECT(ADDRESS(357,COLUMN(F:F),4,1,$A25))*14)/11)*(1+INDIRECT(ADDRESS(358,COLUMN(F:F),4,1,$A25)))),0)</f>
        <v>0</v>
      </c>
      <c r="F25" cm="1">
        <f t="array" aca="1" ref="F25" ca="1">IFERROR(IFERROR(Resumo_Horas!F25/INDIRECT(ADDRESS(7,COLUMN(G:G),4,1,Resumo_Horas!$A25)),0)*(((INDIRECT(ADDRESS(357,COLUMN(G:G),4,1,$A25))*14)/11)*(1+INDIRECT(ADDRESS(358,COLUMN(G:G),4,1,$A25)))),0)</f>
        <v>0</v>
      </c>
      <c r="G25" cm="1">
        <f t="array" aca="1" ref="G25" ca="1">IFERROR(IFERROR(Resumo_Horas!G25/INDIRECT(ADDRESS(7,COLUMN(H:H),4,1,Resumo_Horas!$A25)),0)*(((INDIRECT(ADDRESS(357,COLUMN(H:H),4,1,$A25))*14)/11)*(1+INDIRECT(ADDRESS(358,COLUMN(H:H),4,1,$A25)))),0)</f>
        <v>0</v>
      </c>
      <c r="H25" cm="1">
        <f t="array" aca="1" ref="H25" ca="1">IFERROR(IFERROR(Resumo_Horas!H25/INDIRECT(ADDRESS(7,COLUMN(I:I),4,1,Resumo_Horas!$A25)),0)*(((INDIRECT(ADDRESS(357,COLUMN(I:I),4,1,$A25))*14)/11)*(1+INDIRECT(ADDRESS(358,COLUMN(I:I),4,1,$A25)))),0)</f>
        <v>0</v>
      </c>
      <c r="I25" cm="1">
        <f t="array" aca="1" ref="I25" ca="1">IFERROR(IFERROR(Resumo_Horas!I25/INDIRECT(ADDRESS(7,COLUMN(J:J),4,1,Resumo_Horas!$A25)),0)*(((INDIRECT(ADDRESS(357,COLUMN(J:J),4,1,$A25))*14)/11)*(1+INDIRECT(ADDRESS(358,COLUMN(J:J),4,1,$A25)))),0)</f>
        <v>0</v>
      </c>
      <c r="J25" cm="1">
        <f t="array" aca="1" ref="J25" ca="1">IFERROR(IFERROR(Resumo_Horas!J25/INDIRECT(ADDRESS(7,COLUMN(K:K),4,1,Resumo_Horas!$A25)),0)*(((INDIRECT(ADDRESS(357,COLUMN(K:K),4,1,$A25))*14)/11)*(1+INDIRECT(ADDRESS(358,COLUMN(K:K),4,1,$A25)))),0)</f>
        <v>0</v>
      </c>
      <c r="K25" cm="1">
        <f t="array" aca="1" ref="K25" ca="1">IFERROR(IFERROR(Resumo_Horas!K25/INDIRECT(ADDRESS(7,COLUMN(L:L),4,1,Resumo_Horas!$A25)),0)*(((INDIRECT(ADDRESS(357,COLUMN(L:L),4,1,$A25))*14)/11)*(1+INDIRECT(ADDRESS(358,COLUMN(L:L),4,1,$A25)))),0)</f>
        <v>0</v>
      </c>
      <c r="L25" cm="1">
        <f t="array" aca="1" ref="L25" ca="1">IFERROR(IFERROR(Resumo_Horas!L25/INDIRECT(ADDRESS(7,COLUMN(M:M),4,1,Resumo_Horas!$A25)),0)*(((INDIRECT(ADDRESS(357,COLUMN(M:M),4,1,$A25))*14)/11)*(1+INDIRECT(ADDRESS(358,COLUMN(M:M),4,1,$A25)))),0)</f>
        <v>0</v>
      </c>
      <c r="M25" cm="1">
        <f t="array" aca="1" ref="M25" ca="1">IFERROR(IFERROR(Resumo_Horas!M25/INDIRECT(ADDRESS(7,COLUMN(N:N),4,1,Resumo_Horas!$A25)),0)*(((INDIRECT(ADDRESS(357,COLUMN(N:N),4,1,$A25))*14)/11)*(1+INDIRECT(ADDRESS(358,COLUMN(N:N),4,1,$A25)))),0)</f>
        <v>0</v>
      </c>
      <c r="N25" cm="1">
        <f t="array" aca="1" ref="N25" ca="1">IFERROR(IFERROR(Resumo_Horas!N25/INDIRECT(ADDRESS(7,COLUMN(O:O),4,1,Resumo_Horas!$A25)),0)*(((INDIRECT(ADDRESS(357,COLUMN(O:O),4,1,$A25))*14)/11)*(1+INDIRECT(ADDRESS(358,COLUMN(O:O),4,1,$A25)))),0)</f>
        <v>0</v>
      </c>
      <c r="O25" cm="1">
        <f t="array" aca="1" ref="O25" ca="1">IFERROR(IFERROR(Resumo_Horas!O25/INDIRECT(ADDRESS(7,COLUMN(P:P),4,1,Resumo_Horas!$A25)),0)*(((INDIRECT(ADDRESS(357,COLUMN(P:P),4,1,$A25))*14)/11)*(1+INDIRECT(ADDRESS(358,COLUMN(P:P),4,1,$A25)))),0)</f>
        <v>0</v>
      </c>
      <c r="P25" cm="1">
        <f t="array" aca="1" ref="P25" ca="1">IFERROR(IFERROR(Resumo_Horas!P25/INDIRECT(ADDRESS(7,COLUMN(Q:Q),4,1,Resumo_Horas!$A25)),0)*(((INDIRECT(ADDRESS(357,COLUMN(Q:Q),4,1,$A25))*14)/11)*(1+INDIRECT(ADDRESS(358,COLUMN(Q:Q),4,1,$A25)))),0)</f>
        <v>0</v>
      </c>
      <c r="Q25" cm="1">
        <f t="array" aca="1" ref="Q25" ca="1">IFERROR(IFERROR(Resumo_Horas!Q25/INDIRECT(ADDRESS(7,COLUMN(R:R),4,1,Resumo_Horas!$A25)),0)*(((INDIRECT(ADDRESS(357,COLUMN(R:R),4,1,$A25))*14)/11)*(1+INDIRECT(ADDRESS(358,COLUMN(R:R),4,1,$A25)))),0)</f>
        <v>0</v>
      </c>
      <c r="R25" cm="1">
        <f t="array" aca="1" ref="R25" ca="1">IFERROR(IFERROR(Resumo_Horas!R25/INDIRECT(ADDRESS(7,COLUMN(S:S),4,1,Resumo_Horas!$A25)),0)*(((INDIRECT(ADDRESS(357,COLUMN(S:S),4,1,$A25))*14)/11)*(1+INDIRECT(ADDRESS(358,COLUMN(S:S),4,1,$A25)))),0)</f>
        <v>0</v>
      </c>
      <c r="S25" cm="1">
        <f t="array" aca="1" ref="S25" ca="1">IFERROR(IFERROR(Resumo_Horas!S25/INDIRECT(ADDRESS(7,COLUMN(T:T),4,1,Resumo_Horas!$A25)),0)*(((INDIRECT(ADDRESS(357,COLUMN(T:T),4,1,$A25))*14)/11)*(1+INDIRECT(ADDRESS(358,COLUMN(T:T),4,1,$A25)))),0)</f>
        <v>0</v>
      </c>
      <c r="T25" cm="1">
        <f t="array" aca="1" ref="T25" ca="1">IFERROR(IFERROR(Resumo_Horas!T25/INDIRECT(ADDRESS(7,COLUMN(U:U),4,1,Resumo_Horas!$A25)),0)*(((INDIRECT(ADDRESS(357,COLUMN(U:U),4,1,$A25))*14)/11)*(1+INDIRECT(ADDRESS(358,COLUMN(U:U),4,1,$A25)))),0)</f>
        <v>0</v>
      </c>
      <c r="U25" cm="1">
        <f t="array" aca="1" ref="U25" ca="1">IFERROR(IFERROR(Resumo_Horas!U25/INDIRECT(ADDRESS(7,COLUMN(V:V),4,1,Resumo_Horas!$A25)),0)*(((INDIRECT(ADDRESS(357,COLUMN(V:V),4,1,$A25))*14)/11)*(1+INDIRECT(ADDRESS(358,COLUMN(V:V),4,1,$A25)))),0)</f>
        <v>0</v>
      </c>
      <c r="V25" cm="1">
        <f t="array" aca="1" ref="V25" ca="1">IFERROR(IFERROR(Resumo_Horas!V25/INDIRECT(ADDRESS(7,COLUMN(W:W),4,1,Resumo_Horas!$A25)),0)*(((INDIRECT(ADDRESS(357,COLUMN(W:W),4,1,$A25))*14)/11)*(1+INDIRECT(ADDRESS(358,COLUMN(W:W),4,1,$A25)))),0)</f>
        <v>0</v>
      </c>
      <c r="W25" cm="1">
        <f t="array" aca="1" ref="W25" ca="1">IFERROR(IFERROR(Resumo_Horas!W25/INDIRECT(ADDRESS(7,COLUMN(X:X),4,1,Resumo_Horas!$A25)),0)*(((INDIRECT(ADDRESS(357,COLUMN(X:X),4,1,$A25))*14)/11)*(1+INDIRECT(ADDRESS(358,COLUMN(X:X),4,1,$A25)))),0)</f>
        <v>0</v>
      </c>
      <c r="X25" cm="1">
        <f t="array" aca="1" ref="X25" ca="1">IFERROR(IFERROR(Resumo_Horas!X25/INDIRECT(ADDRESS(7,COLUMN(Y:Y),4,1,Resumo_Horas!$A25)),0)*(((INDIRECT(ADDRESS(357,COLUMN(Y:Y),4,1,$A25))*14)/11)*(1+INDIRECT(ADDRESS(358,COLUMN(Y:Y),4,1,$A25)))),0)</f>
        <v>0</v>
      </c>
      <c r="Y25" cm="1">
        <f t="array" aca="1" ref="Y25" ca="1">IFERROR(IFERROR(Resumo_Horas!Y25/INDIRECT(ADDRESS(7,COLUMN(Z:Z),4,1,Resumo_Horas!$A25)),0)*(((INDIRECT(ADDRESS(357,COLUMN(Z:Z),4,1,$A25))*14)/11)*(1+INDIRECT(ADDRESS(358,COLUMN(Z:Z),4,1,$A25)))),0)</f>
        <v>0</v>
      </c>
      <c r="Z25" cm="1">
        <f t="array" aca="1" ref="Z25" ca="1">IFERROR(IFERROR(Resumo_Horas!Z25/INDIRECT(ADDRESS(7,COLUMN(AA:AA),4,1,Resumo_Horas!$A25)),0)*(((INDIRECT(ADDRESS(357,COLUMN(AA:AA),4,1,$A25))*14)/11)*(1+INDIRECT(ADDRESS(358,COLUMN(AA:AA),4,1,$A25)))),0)</f>
        <v>0</v>
      </c>
      <c r="AA25" cm="1">
        <f t="array" aca="1" ref="AA25" ca="1">IFERROR(IFERROR(Resumo_Horas!AA25/INDIRECT(ADDRESS(7,COLUMN(AB:AB),4,1,Resumo_Horas!$A25)),0)*(((INDIRECT(ADDRESS(357,COLUMN(AB:AB),4,1,$A25))*14)/11)*(1+INDIRECT(ADDRESS(358,COLUMN(AB:AB),4,1,$A25)))),0)</f>
        <v>0</v>
      </c>
      <c r="AB25" cm="1">
        <f t="array" aca="1" ref="AB25" ca="1">IFERROR(IFERROR(Resumo_Horas!AB25/INDIRECT(ADDRESS(7,COLUMN(AC:AC),4,1,Resumo_Horas!$A25)),0)*(((INDIRECT(ADDRESS(357,COLUMN(AC:AC),4,1,$A25))*14)/11)*(1+INDIRECT(ADDRESS(358,COLUMN(AC:AC),4,1,$A25)))),0)</f>
        <v>0</v>
      </c>
      <c r="AC25" cm="1">
        <f t="array" aca="1" ref="AC25" ca="1">IFERROR(IFERROR(Resumo_Horas!AC25/INDIRECT(ADDRESS(7,COLUMN(AD:AD),4,1,Resumo_Horas!$A25)),0)*(((INDIRECT(ADDRESS(357,COLUMN(AD:AD),4,1,$A25))*14)/11)*(1+INDIRECT(ADDRESS(358,COLUMN(AD:AD),4,1,$A25)))),0)</f>
        <v>0</v>
      </c>
      <c r="AD25" cm="1">
        <f t="array" aca="1" ref="AD25" ca="1">IFERROR(IFERROR(Resumo_Horas!AD25/INDIRECT(ADDRESS(7,COLUMN(AE:AE),4,1,Resumo_Horas!$A25)),0)*(((INDIRECT(ADDRESS(357,COLUMN(AE:AE),4,1,$A25))*14)/11)*(1+INDIRECT(ADDRESS(358,COLUMN(AE:AE),4,1,$A25)))),0)</f>
        <v>0</v>
      </c>
      <c r="AE25" cm="1">
        <f t="array" aca="1" ref="AE25" ca="1">IFERROR(IFERROR(Resumo_Horas!AE25/INDIRECT(ADDRESS(7,COLUMN(AF:AF),4,1,Resumo_Horas!$A25)),0)*(((INDIRECT(ADDRESS(357,COLUMN(AF:AF),4,1,$A25))*14)/11)*(1+INDIRECT(ADDRESS(358,COLUMN(AF:AF),4,1,$A25)))),0)</f>
        <v>0</v>
      </c>
      <c r="AF25" cm="1">
        <f t="array" aca="1" ref="AF25" ca="1">IFERROR(IFERROR(Resumo_Horas!AF25/INDIRECT(ADDRESS(7,COLUMN(AG:AG),4,1,Resumo_Horas!$A25)),0)*(((INDIRECT(ADDRESS(357,COLUMN(AG:AG),4,1,$A25))*14)/11)*(1+INDIRECT(ADDRESS(358,COLUMN(AG:AG),4,1,$A25)))),0)</f>
        <v>0</v>
      </c>
      <c r="AG25" cm="1">
        <f t="array" aca="1" ref="AG25" ca="1">IFERROR(IFERROR(Resumo_Horas!AG25/INDIRECT(ADDRESS(7,COLUMN(AH:AH),4,1,Resumo_Horas!$A25)),0)*(((INDIRECT(ADDRESS(357,COLUMN(AH:AH),4,1,$A25))*14)/11)*(1+INDIRECT(ADDRESS(358,COLUMN(AH:AH),4,1,$A25)))),0)</f>
        <v>0</v>
      </c>
      <c r="AH25" cm="1">
        <f t="array" aca="1" ref="AH25" ca="1">IFERROR(IFERROR(Resumo_Horas!AH25/INDIRECT(ADDRESS(7,COLUMN(AI:AI),4,1,Resumo_Horas!$A25)),0)*(((INDIRECT(ADDRESS(357,COLUMN(AI:AI),4,1,$A25))*14)/11)*(1+INDIRECT(ADDRESS(358,COLUMN(AI:AI),4,1,$A25)))),0)</f>
        <v>0</v>
      </c>
      <c r="AI25" cm="1">
        <f t="array" aca="1" ref="AI25" ca="1">IFERROR(IFERROR(Resumo_Horas!AI25/INDIRECT(ADDRESS(7,COLUMN(AJ:AJ),4,1,Resumo_Horas!$A25)),0)*(((INDIRECT(ADDRESS(357,COLUMN(AJ:AJ),4,1,$A25))*14)/11)*(1+INDIRECT(ADDRESS(358,COLUMN(AJ:AJ),4,1,$A25)))),0)</f>
        <v>0</v>
      </c>
      <c r="AJ25" cm="1">
        <f t="array" aca="1" ref="AJ25" ca="1">IFERROR(IFERROR(Resumo_Horas!AJ25/INDIRECT(ADDRESS(7,COLUMN(AK:AK),4,1,Resumo_Horas!$A25)),0)*(((INDIRECT(ADDRESS(357,COLUMN(AK:AK),4,1,$A25))*14)/11)*(1+INDIRECT(ADDRESS(358,COLUMN(AK:AK),4,1,$A25)))),0)</f>
        <v>0</v>
      </c>
      <c r="AK25" cm="1">
        <f t="array" aca="1" ref="AK25" ca="1">IFERROR(IFERROR(Resumo_Horas!AK25/INDIRECT(ADDRESS(7,COLUMN(AL:AL),4,1,Resumo_Horas!$A25)),0)*(((INDIRECT(ADDRESS(357,COLUMN(AL:AL),4,1,$A25))*14)/11)*(1+INDIRECT(ADDRESS(358,COLUMN(AL:AL),4,1,$A25)))),0)</f>
        <v>0</v>
      </c>
      <c r="AL25" cm="1">
        <f t="array" aca="1" ref="AL25" ca="1">IFERROR(IFERROR(Resumo_Horas!AL25/INDIRECT(ADDRESS(7,COLUMN(AM:AM),4,1,Resumo_Horas!$A25)),0)*(((INDIRECT(ADDRESS(357,COLUMN(AM:AM),4,1,$A25))*14)/11)*(1+INDIRECT(ADDRESS(358,COLUMN(AM:AM),4,1,$A25)))),0)</f>
        <v>0</v>
      </c>
      <c r="AM25" cm="1">
        <f t="array" aca="1" ref="AM25" ca="1">IFERROR(IFERROR(Resumo_Horas!AM25/INDIRECT(ADDRESS(7,COLUMN(AN:AN),4,1,Resumo_Horas!$A25)),0)*(((INDIRECT(ADDRESS(357,COLUMN(AN:AN),4,1,$A25))*14)/11)*(1+INDIRECT(ADDRESS(358,COLUMN(AN:AN),4,1,$A25)))),0)</f>
        <v>0</v>
      </c>
      <c r="AN25" cm="1">
        <f t="array" aca="1" ref="AN25" ca="1">IFERROR(IFERROR(Resumo_Horas!AN25/INDIRECT(ADDRESS(7,COLUMN(AO:AO),4,1,Resumo_Horas!$A25)),0)*(((INDIRECT(ADDRESS(357,COLUMN(AO:AO),4,1,$A25))*14)/11)*(1+INDIRECT(ADDRESS(358,COLUMN(AO:AO),4,1,$A25)))),0)</f>
        <v>0</v>
      </c>
      <c r="AO25" cm="1">
        <f t="array" aca="1" ref="AO25" ca="1">IFERROR(IFERROR(Resumo_Horas!AO25/INDIRECT(ADDRESS(7,COLUMN(AP:AP),4,1,Resumo_Horas!$A25)),0)*(((INDIRECT(ADDRESS(357,COLUMN(AP:AP),4,1,$A25))*14)/11)*(1+INDIRECT(ADDRESS(358,COLUMN(AP:AP),4,1,$A25)))),0)</f>
        <v>0</v>
      </c>
      <c r="AP25" cm="1">
        <f t="array" aca="1" ref="AP25" ca="1">IFERROR(IFERROR(Resumo_Horas!AP25/INDIRECT(ADDRESS(7,COLUMN(AQ:AQ),4,1,Resumo_Horas!$A25)),0)*(((INDIRECT(ADDRESS(357,COLUMN(AQ:AQ),4,1,$A25))*14)/11)*(1+INDIRECT(ADDRESS(358,COLUMN(AQ:AQ),4,1,$A25)))),0)</f>
        <v>0</v>
      </c>
      <c r="AQ25" cm="1">
        <f t="array" aca="1" ref="AQ25" ca="1">IFERROR(IFERROR(Resumo_Horas!AQ25/INDIRECT(ADDRESS(7,COLUMN(AR:AR),4,1,Resumo_Horas!$A25)),0)*(((INDIRECT(ADDRESS(357,COLUMN(AR:AR),4,1,$A25))*14)/11)*(1+INDIRECT(ADDRESS(358,COLUMN(AR:AR),4,1,$A25)))),0)</f>
        <v>0</v>
      </c>
      <c r="AR25" cm="1">
        <f t="array" aca="1" ref="AR25" ca="1">IFERROR(IFERROR(Resumo_Horas!AR25/INDIRECT(ADDRESS(7,COLUMN(AS:AS),4,1,Resumo_Horas!$A25)),0)*(((INDIRECT(ADDRESS(357,COLUMN(AS:AS),4,1,$A25))*14)/11)*(1+INDIRECT(ADDRESS(358,COLUMN(AS:AS),4,1,$A25)))),0)</f>
        <v>0</v>
      </c>
      <c r="AS25" cm="1">
        <f t="array" aca="1" ref="AS25" ca="1">IFERROR(IFERROR(Resumo_Horas!AS25/INDIRECT(ADDRESS(7,COLUMN(AT:AT),4,1,Resumo_Horas!$A25)),0)*(((INDIRECT(ADDRESS(357,COLUMN(AT:AT),4,1,$A25))*14)/11)*(1+INDIRECT(ADDRESS(358,COLUMN(AT:AT),4,1,$A25)))),0)</f>
        <v>0</v>
      </c>
      <c r="AT25" cm="1">
        <f t="array" aca="1" ref="AT25" ca="1">IFERROR(IFERROR(Resumo_Horas!AT25/INDIRECT(ADDRESS(7,COLUMN(AU:AU),4,1,Resumo_Horas!$A25)),0)*(((INDIRECT(ADDRESS(357,COLUMN(AU:AU),4,1,$A25))*14)/11)*(1+INDIRECT(ADDRESS(358,COLUMN(AU:AU),4,1,$A25)))),0)</f>
        <v>0</v>
      </c>
      <c r="AU25" cm="1">
        <f t="array" aca="1" ref="AU25" ca="1">IFERROR(IFERROR(Resumo_Horas!AU25/INDIRECT(ADDRESS(7,COLUMN(AV:AV),4,1,Resumo_Horas!$A25)),0)*(((INDIRECT(ADDRESS(357,COLUMN(AV:AV),4,1,$A25))*14)/11)*(1+INDIRECT(ADDRESS(358,COLUMN(AV:AV),4,1,$A25)))),0)</f>
        <v>0</v>
      </c>
      <c r="AV25" cm="1">
        <f t="array" aca="1" ref="AV25" ca="1">IFERROR(IFERROR(Resumo_Horas!AV25/INDIRECT(ADDRESS(7,COLUMN(AW:AW),4,1,Resumo_Horas!$A25)),0)*(((INDIRECT(ADDRESS(357,COLUMN(AW:AW),4,1,$A25))*14)/11)*(1+INDIRECT(ADDRESS(358,COLUMN(AW:AW),4,1,$A25)))),0)</f>
        <v>0</v>
      </c>
      <c r="AW25" cm="1">
        <f t="array" aca="1" ref="AW25" ca="1">IFERROR(IFERROR(Resumo_Horas!AW25/INDIRECT(ADDRESS(7,COLUMN(AX:AX),4,1,Resumo_Horas!$A25)),0)*(((INDIRECT(ADDRESS(357,COLUMN(AX:AX),4,1,$A25))*14)/11)*(1+INDIRECT(ADDRESS(358,COLUMN(AX:AX),4,1,$A25)))),0)</f>
        <v>0</v>
      </c>
      <c r="AX25" cm="1">
        <f t="array" aca="1" ref="AX25" ca="1">IFERROR(IFERROR(Resumo_Horas!AX25/INDIRECT(ADDRESS(7,COLUMN(AY:AY),4,1,Resumo_Horas!$A25)),0)*(((INDIRECT(ADDRESS(357,COLUMN(AY:AY),4,1,$A25))*14)/11)*(1+INDIRECT(ADDRESS(358,COLUMN(AY:AY),4,1,$A25)))),0)</f>
        <v>0</v>
      </c>
      <c r="AY25" cm="1">
        <f t="array" aca="1" ref="AY25" ca="1">IFERROR(IFERROR(Resumo_Horas!AY25/INDIRECT(ADDRESS(7,COLUMN(AZ:AZ),4,1,Resumo_Horas!$A25)),0)*(((INDIRECT(ADDRESS(357,COLUMN(AZ:AZ),4,1,$A25))*14)/11)*(1+INDIRECT(ADDRESS(358,COLUMN(AZ:AZ),4,1,$A25)))),0)</f>
        <v>0</v>
      </c>
      <c r="AZ25" cm="1">
        <f t="array" aca="1" ref="AZ25" ca="1">IFERROR(IFERROR(Resumo_Horas!AZ25/INDIRECT(ADDRESS(7,COLUMN(BA:BA),4,1,Resumo_Horas!$A25)),0)*(((INDIRECT(ADDRESS(357,COLUMN(BA:BA),4,1,$A25))*14)/11)*(1+INDIRECT(ADDRESS(358,COLUMN(BA:BA),4,1,$A25)))),0)</f>
        <v>0</v>
      </c>
      <c r="BA25" cm="1">
        <f t="array" aca="1" ref="BA25" ca="1">IFERROR(IFERROR(Resumo_Horas!BA25/INDIRECT(ADDRESS(7,COLUMN(BB:BB),4,1,Resumo_Horas!$A25)),0)*(((INDIRECT(ADDRESS(357,COLUMN(BB:BB),4,1,$A25))*14)/11)*(1+INDIRECT(ADDRESS(358,COLUMN(BB:BB),4,1,$A25)))),0)</f>
        <v>0</v>
      </c>
      <c r="BB25" cm="1">
        <f t="array" aca="1" ref="BB25" ca="1">IFERROR(IFERROR(Resumo_Horas!BB25/INDIRECT(ADDRESS(7,COLUMN(BC:BC),4,1,Resumo_Horas!$A25)),0)*(((INDIRECT(ADDRESS(357,COLUMN(BC:BC),4,1,$A25))*14)/11)*(1+INDIRECT(ADDRESS(358,COLUMN(BC:BC),4,1,$A25)))),0)</f>
        <v>0</v>
      </c>
      <c r="BC25" cm="1">
        <f t="array" aca="1" ref="BC25" ca="1">IFERROR(IFERROR(Resumo_Horas!BC25/INDIRECT(ADDRESS(7,COLUMN(BD:BD),4,1,Resumo_Horas!$A25)),0)*(((INDIRECT(ADDRESS(357,COLUMN(BD:BD),4,1,$A25))*14)/11)*(1+INDIRECT(ADDRESS(358,COLUMN(BD:BD),4,1,$A25)))),0)</f>
        <v>0</v>
      </c>
      <c r="BD25" cm="1">
        <f t="array" aca="1" ref="BD25" ca="1">IFERROR(IFERROR(Resumo_Horas!BD25/INDIRECT(ADDRESS(7,COLUMN(BE:BE),4,1,Resumo_Horas!$A25)),0)*(((INDIRECT(ADDRESS(357,COLUMN(BE:BE),4,1,$A25))*14)/11)*(1+INDIRECT(ADDRESS(358,COLUMN(BE:BE),4,1,$A25)))),0)</f>
        <v>0</v>
      </c>
      <c r="BE25" cm="1">
        <f t="array" aca="1" ref="BE25" ca="1">IFERROR(IFERROR(Resumo_Horas!BE25/INDIRECT(ADDRESS(7,COLUMN(BF:BF),4,1,Resumo_Horas!$A25)),0)*(((INDIRECT(ADDRESS(357,COLUMN(BF:BF),4,1,$A25))*14)/11)*(1+INDIRECT(ADDRESS(358,COLUMN(BF:BF),4,1,$A25)))),0)</f>
        <v>0</v>
      </c>
      <c r="BF25" cm="1">
        <f t="array" aca="1" ref="BF25" ca="1">IFERROR(IFERROR(Resumo_Horas!BF25/INDIRECT(ADDRESS(7,COLUMN(BG:BG),4,1,Resumo_Horas!$A25)),0)*(((INDIRECT(ADDRESS(357,COLUMN(BG:BG),4,1,$A25))*14)/11)*(1+INDIRECT(ADDRESS(358,COLUMN(BG:BG),4,1,$A25)))),0)</f>
        <v>0</v>
      </c>
      <c r="BG25" cm="1">
        <f t="array" aca="1" ref="BG25" ca="1">IFERROR(IFERROR(Resumo_Horas!BG25/INDIRECT(ADDRESS(7,COLUMN(BH:BH),4,1,Resumo_Horas!$A25)),0)*(((INDIRECT(ADDRESS(357,COLUMN(BH:BH),4,1,$A25))*14)/11)*(1+INDIRECT(ADDRESS(358,COLUMN(BH:BH),4,1,$A25)))),0)</f>
        <v>0</v>
      </c>
      <c r="BH25" cm="1">
        <f t="array" aca="1" ref="BH25" ca="1">IFERROR(IFERROR(Resumo_Horas!BH25/INDIRECT(ADDRESS(7,COLUMN(BI:BI),4,1,Resumo_Horas!$A25)),0)*(((INDIRECT(ADDRESS(357,COLUMN(BI:BI),4,1,$A25))*14)/11)*(1+INDIRECT(ADDRESS(358,COLUMN(BI:BI),4,1,$A25)))),0)</f>
        <v>0</v>
      </c>
      <c r="BI25" cm="1">
        <f t="array" aca="1" ref="BI25" ca="1">IFERROR(IFERROR(Resumo_Horas!BI25/INDIRECT(ADDRESS(7,COLUMN(BJ:BJ),4,1,Resumo_Horas!$A25)),0)*(((INDIRECT(ADDRESS(357,COLUMN(BJ:BJ),4,1,$A25))*14)/11)*(1+INDIRECT(ADDRESS(358,COLUMN(BJ:BJ),4,1,$A25)))),0)</f>
        <v>0</v>
      </c>
      <c r="BJ25" cm="1">
        <f t="array" aca="1" ref="BJ25" ca="1">IFERROR(IFERROR(Resumo_Horas!BJ25/INDIRECT(ADDRESS(7,COLUMN(BK:BK),4,1,Resumo_Horas!$A25)),0)*(((INDIRECT(ADDRESS(357,COLUMN(BK:BK),4,1,$A25))*14)/11)*(1+INDIRECT(ADDRESS(358,COLUMN(BK:BK),4,1,$A25)))),0)</f>
        <v>0</v>
      </c>
      <c r="BK25" s="331" cm="1">
        <f t="array" aca="1" ref="BK25" ca="1">IFERROR(IFERROR(Resumo_Horas!BK25/INDIRECT(ADDRESS(7,COLUMN(BL:BL),4,1,Resumo_Horas!$A25)),0)*(((INDIRECT(ADDRESS(357,COLUMN(BL:BL),4,1,$A25))*14)/11)*(1+INDIRECT(ADDRESS(358,COLUMN(BL:BL),4,1,$A25)))),0)</f>
        <v>0</v>
      </c>
    </row>
    <row r="26" spans="1:63" x14ac:dyDescent="0.25">
      <c r="A26" s="330" t="str" cm="1">
        <f t="array" aca="1" ref="A26" ca="1">IF(INDIRECT(ADDRESS(9+QUOTIENT(ROW(A25)-1,20),4,4,1,"Equipa de projeto")) = 0,"", _xlfn.CONCAT(1 + QUOTIENT(ROW(A25)-1,20),". ", INDIRECT(ADDRESS(9+QUOTIENT(ROW(A25)-1,20),4,4,1,"Equipa de projeto"))))</f>
        <v/>
      </c>
      <c r="B26">
        <f>Atividades!$A$25</f>
        <v>0</v>
      </c>
      <c r="C26" s="123" t="s">
        <v>48</v>
      </c>
      <c r="D26" cm="1">
        <f t="array" aca="1" ref="D26" ca="1">IFERROR(IFERROR(Resumo_Horas!D26/INDIRECT(ADDRESS(7,COLUMN(E:E),4,1,Resumo_Horas!$A26)),0)*(((INDIRECT(ADDRESS(357,COLUMN(E:E),4,1,$A26))*14)/11)*(1+INDIRECT(ADDRESS(358,COLUMN(E:E),4,1,$A26)))),0)</f>
        <v>0</v>
      </c>
      <c r="E26" cm="1">
        <f t="array" aca="1" ref="E26" ca="1">IFERROR(IFERROR(Resumo_Horas!E26/INDIRECT(ADDRESS(7,COLUMN(F:F),4,1,Resumo_Horas!$A26)),0)*(((INDIRECT(ADDRESS(357,COLUMN(F:F),4,1,$A26))*14)/11)*(1+INDIRECT(ADDRESS(358,COLUMN(F:F),4,1,$A26)))),0)</f>
        <v>0</v>
      </c>
      <c r="F26" cm="1">
        <f t="array" aca="1" ref="F26" ca="1">IFERROR(IFERROR(Resumo_Horas!F26/INDIRECT(ADDRESS(7,COLUMN(G:G),4,1,Resumo_Horas!$A26)),0)*(((INDIRECT(ADDRESS(357,COLUMN(G:G),4,1,$A26))*14)/11)*(1+INDIRECT(ADDRESS(358,COLUMN(G:G),4,1,$A26)))),0)</f>
        <v>0</v>
      </c>
      <c r="G26" cm="1">
        <f t="array" aca="1" ref="G26" ca="1">IFERROR(IFERROR(Resumo_Horas!G26/INDIRECT(ADDRESS(7,COLUMN(H:H),4,1,Resumo_Horas!$A26)),0)*(((INDIRECT(ADDRESS(357,COLUMN(H:H),4,1,$A26))*14)/11)*(1+INDIRECT(ADDRESS(358,COLUMN(H:H),4,1,$A26)))),0)</f>
        <v>0</v>
      </c>
      <c r="H26" cm="1">
        <f t="array" aca="1" ref="H26" ca="1">IFERROR(IFERROR(Resumo_Horas!H26/INDIRECT(ADDRESS(7,COLUMN(I:I),4,1,Resumo_Horas!$A26)),0)*(((INDIRECT(ADDRESS(357,COLUMN(I:I),4,1,$A26))*14)/11)*(1+INDIRECT(ADDRESS(358,COLUMN(I:I),4,1,$A26)))),0)</f>
        <v>0</v>
      </c>
      <c r="I26" cm="1">
        <f t="array" aca="1" ref="I26" ca="1">IFERROR(IFERROR(Resumo_Horas!I26/INDIRECT(ADDRESS(7,COLUMN(J:J),4,1,Resumo_Horas!$A26)),0)*(((INDIRECT(ADDRESS(357,COLUMN(J:J),4,1,$A26))*14)/11)*(1+INDIRECT(ADDRESS(358,COLUMN(J:J),4,1,$A26)))),0)</f>
        <v>0</v>
      </c>
      <c r="J26" cm="1">
        <f t="array" aca="1" ref="J26" ca="1">IFERROR(IFERROR(Resumo_Horas!J26/INDIRECT(ADDRESS(7,COLUMN(K:K),4,1,Resumo_Horas!$A26)),0)*(((INDIRECT(ADDRESS(357,COLUMN(K:K),4,1,$A26))*14)/11)*(1+INDIRECT(ADDRESS(358,COLUMN(K:K),4,1,$A26)))),0)</f>
        <v>0</v>
      </c>
      <c r="K26" cm="1">
        <f t="array" aca="1" ref="K26" ca="1">IFERROR(IFERROR(Resumo_Horas!K26/INDIRECT(ADDRESS(7,COLUMN(L:L),4,1,Resumo_Horas!$A26)),0)*(((INDIRECT(ADDRESS(357,COLUMN(L:L),4,1,$A26))*14)/11)*(1+INDIRECT(ADDRESS(358,COLUMN(L:L),4,1,$A26)))),0)</f>
        <v>0</v>
      </c>
      <c r="L26" cm="1">
        <f t="array" aca="1" ref="L26" ca="1">IFERROR(IFERROR(Resumo_Horas!L26/INDIRECT(ADDRESS(7,COLUMN(M:M),4,1,Resumo_Horas!$A26)),0)*(((INDIRECT(ADDRESS(357,COLUMN(M:M),4,1,$A26))*14)/11)*(1+INDIRECT(ADDRESS(358,COLUMN(M:M),4,1,$A26)))),0)</f>
        <v>0</v>
      </c>
      <c r="M26" cm="1">
        <f t="array" aca="1" ref="M26" ca="1">IFERROR(IFERROR(Resumo_Horas!M26/INDIRECT(ADDRESS(7,COLUMN(N:N),4,1,Resumo_Horas!$A26)),0)*(((INDIRECT(ADDRESS(357,COLUMN(N:N),4,1,$A26))*14)/11)*(1+INDIRECT(ADDRESS(358,COLUMN(N:N),4,1,$A26)))),0)</f>
        <v>0</v>
      </c>
      <c r="N26" cm="1">
        <f t="array" aca="1" ref="N26" ca="1">IFERROR(IFERROR(Resumo_Horas!N26/INDIRECT(ADDRESS(7,COLUMN(O:O),4,1,Resumo_Horas!$A26)),0)*(((INDIRECT(ADDRESS(357,COLUMN(O:O),4,1,$A26))*14)/11)*(1+INDIRECT(ADDRESS(358,COLUMN(O:O),4,1,$A26)))),0)</f>
        <v>0</v>
      </c>
      <c r="O26" cm="1">
        <f t="array" aca="1" ref="O26" ca="1">IFERROR(IFERROR(Resumo_Horas!O26/INDIRECT(ADDRESS(7,COLUMN(P:P),4,1,Resumo_Horas!$A26)),0)*(((INDIRECT(ADDRESS(357,COLUMN(P:P),4,1,$A26))*14)/11)*(1+INDIRECT(ADDRESS(358,COLUMN(P:P),4,1,$A26)))),0)</f>
        <v>0</v>
      </c>
      <c r="P26" cm="1">
        <f t="array" aca="1" ref="P26" ca="1">IFERROR(IFERROR(Resumo_Horas!P26/INDIRECT(ADDRESS(7,COLUMN(Q:Q),4,1,Resumo_Horas!$A26)),0)*(((INDIRECT(ADDRESS(357,COLUMN(Q:Q),4,1,$A26))*14)/11)*(1+INDIRECT(ADDRESS(358,COLUMN(Q:Q),4,1,$A26)))),0)</f>
        <v>0</v>
      </c>
      <c r="Q26" cm="1">
        <f t="array" aca="1" ref="Q26" ca="1">IFERROR(IFERROR(Resumo_Horas!Q26/INDIRECT(ADDRESS(7,COLUMN(R:R),4,1,Resumo_Horas!$A26)),0)*(((INDIRECT(ADDRESS(357,COLUMN(R:R),4,1,$A26))*14)/11)*(1+INDIRECT(ADDRESS(358,COLUMN(R:R),4,1,$A26)))),0)</f>
        <v>0</v>
      </c>
      <c r="R26" cm="1">
        <f t="array" aca="1" ref="R26" ca="1">IFERROR(IFERROR(Resumo_Horas!R26/INDIRECT(ADDRESS(7,COLUMN(S:S),4,1,Resumo_Horas!$A26)),0)*(((INDIRECT(ADDRESS(357,COLUMN(S:S),4,1,$A26))*14)/11)*(1+INDIRECT(ADDRESS(358,COLUMN(S:S),4,1,$A26)))),0)</f>
        <v>0</v>
      </c>
      <c r="S26" cm="1">
        <f t="array" aca="1" ref="S26" ca="1">IFERROR(IFERROR(Resumo_Horas!S26/INDIRECT(ADDRESS(7,COLUMN(T:T),4,1,Resumo_Horas!$A26)),0)*(((INDIRECT(ADDRESS(357,COLUMN(T:T),4,1,$A26))*14)/11)*(1+INDIRECT(ADDRESS(358,COLUMN(T:T),4,1,$A26)))),0)</f>
        <v>0</v>
      </c>
      <c r="T26" cm="1">
        <f t="array" aca="1" ref="T26" ca="1">IFERROR(IFERROR(Resumo_Horas!T26/INDIRECT(ADDRESS(7,COLUMN(U:U),4,1,Resumo_Horas!$A26)),0)*(((INDIRECT(ADDRESS(357,COLUMN(U:U),4,1,$A26))*14)/11)*(1+INDIRECT(ADDRESS(358,COLUMN(U:U),4,1,$A26)))),0)</f>
        <v>0</v>
      </c>
      <c r="U26" cm="1">
        <f t="array" aca="1" ref="U26" ca="1">IFERROR(IFERROR(Resumo_Horas!U26/INDIRECT(ADDRESS(7,COLUMN(V:V),4,1,Resumo_Horas!$A26)),0)*(((INDIRECT(ADDRESS(357,COLUMN(V:V),4,1,$A26))*14)/11)*(1+INDIRECT(ADDRESS(358,COLUMN(V:V),4,1,$A26)))),0)</f>
        <v>0</v>
      </c>
      <c r="V26" cm="1">
        <f t="array" aca="1" ref="V26" ca="1">IFERROR(IFERROR(Resumo_Horas!V26/INDIRECT(ADDRESS(7,COLUMN(W:W),4,1,Resumo_Horas!$A26)),0)*(((INDIRECT(ADDRESS(357,COLUMN(W:W),4,1,$A26))*14)/11)*(1+INDIRECT(ADDRESS(358,COLUMN(W:W),4,1,$A26)))),0)</f>
        <v>0</v>
      </c>
      <c r="W26" cm="1">
        <f t="array" aca="1" ref="W26" ca="1">IFERROR(IFERROR(Resumo_Horas!W26/INDIRECT(ADDRESS(7,COLUMN(X:X),4,1,Resumo_Horas!$A26)),0)*(((INDIRECT(ADDRESS(357,COLUMN(X:X),4,1,$A26))*14)/11)*(1+INDIRECT(ADDRESS(358,COLUMN(X:X),4,1,$A26)))),0)</f>
        <v>0</v>
      </c>
      <c r="X26" cm="1">
        <f t="array" aca="1" ref="X26" ca="1">IFERROR(IFERROR(Resumo_Horas!X26/INDIRECT(ADDRESS(7,COLUMN(Y:Y),4,1,Resumo_Horas!$A26)),0)*(((INDIRECT(ADDRESS(357,COLUMN(Y:Y),4,1,$A26))*14)/11)*(1+INDIRECT(ADDRESS(358,COLUMN(Y:Y),4,1,$A26)))),0)</f>
        <v>0</v>
      </c>
      <c r="Y26" cm="1">
        <f t="array" aca="1" ref="Y26" ca="1">IFERROR(IFERROR(Resumo_Horas!Y26/INDIRECT(ADDRESS(7,COLUMN(Z:Z),4,1,Resumo_Horas!$A26)),0)*(((INDIRECT(ADDRESS(357,COLUMN(Z:Z),4,1,$A26))*14)/11)*(1+INDIRECT(ADDRESS(358,COLUMN(Z:Z),4,1,$A26)))),0)</f>
        <v>0</v>
      </c>
      <c r="Z26" cm="1">
        <f t="array" aca="1" ref="Z26" ca="1">IFERROR(IFERROR(Resumo_Horas!Z26/INDIRECT(ADDRESS(7,COLUMN(AA:AA),4,1,Resumo_Horas!$A26)),0)*(((INDIRECT(ADDRESS(357,COLUMN(AA:AA),4,1,$A26))*14)/11)*(1+INDIRECT(ADDRESS(358,COLUMN(AA:AA),4,1,$A26)))),0)</f>
        <v>0</v>
      </c>
      <c r="AA26" cm="1">
        <f t="array" aca="1" ref="AA26" ca="1">IFERROR(IFERROR(Resumo_Horas!AA26/INDIRECT(ADDRESS(7,COLUMN(AB:AB),4,1,Resumo_Horas!$A26)),0)*(((INDIRECT(ADDRESS(357,COLUMN(AB:AB),4,1,$A26))*14)/11)*(1+INDIRECT(ADDRESS(358,COLUMN(AB:AB),4,1,$A26)))),0)</f>
        <v>0</v>
      </c>
      <c r="AB26" cm="1">
        <f t="array" aca="1" ref="AB26" ca="1">IFERROR(IFERROR(Resumo_Horas!AB26/INDIRECT(ADDRESS(7,COLUMN(AC:AC),4,1,Resumo_Horas!$A26)),0)*(((INDIRECT(ADDRESS(357,COLUMN(AC:AC),4,1,$A26))*14)/11)*(1+INDIRECT(ADDRESS(358,COLUMN(AC:AC),4,1,$A26)))),0)</f>
        <v>0</v>
      </c>
      <c r="AC26" cm="1">
        <f t="array" aca="1" ref="AC26" ca="1">IFERROR(IFERROR(Resumo_Horas!AC26/INDIRECT(ADDRESS(7,COLUMN(AD:AD),4,1,Resumo_Horas!$A26)),0)*(((INDIRECT(ADDRESS(357,COLUMN(AD:AD),4,1,$A26))*14)/11)*(1+INDIRECT(ADDRESS(358,COLUMN(AD:AD),4,1,$A26)))),0)</f>
        <v>0</v>
      </c>
      <c r="AD26" cm="1">
        <f t="array" aca="1" ref="AD26" ca="1">IFERROR(IFERROR(Resumo_Horas!AD26/INDIRECT(ADDRESS(7,COLUMN(AE:AE),4,1,Resumo_Horas!$A26)),0)*(((INDIRECT(ADDRESS(357,COLUMN(AE:AE),4,1,$A26))*14)/11)*(1+INDIRECT(ADDRESS(358,COLUMN(AE:AE),4,1,$A26)))),0)</f>
        <v>0</v>
      </c>
      <c r="AE26" cm="1">
        <f t="array" aca="1" ref="AE26" ca="1">IFERROR(IFERROR(Resumo_Horas!AE26/INDIRECT(ADDRESS(7,COLUMN(AF:AF),4,1,Resumo_Horas!$A26)),0)*(((INDIRECT(ADDRESS(357,COLUMN(AF:AF),4,1,$A26))*14)/11)*(1+INDIRECT(ADDRESS(358,COLUMN(AF:AF),4,1,$A26)))),0)</f>
        <v>0</v>
      </c>
      <c r="AF26" cm="1">
        <f t="array" aca="1" ref="AF26" ca="1">IFERROR(IFERROR(Resumo_Horas!AF26/INDIRECT(ADDRESS(7,COLUMN(AG:AG),4,1,Resumo_Horas!$A26)),0)*(((INDIRECT(ADDRESS(357,COLUMN(AG:AG),4,1,$A26))*14)/11)*(1+INDIRECT(ADDRESS(358,COLUMN(AG:AG),4,1,$A26)))),0)</f>
        <v>0</v>
      </c>
      <c r="AG26" cm="1">
        <f t="array" aca="1" ref="AG26" ca="1">IFERROR(IFERROR(Resumo_Horas!AG26/INDIRECT(ADDRESS(7,COLUMN(AH:AH),4,1,Resumo_Horas!$A26)),0)*(((INDIRECT(ADDRESS(357,COLUMN(AH:AH),4,1,$A26))*14)/11)*(1+INDIRECT(ADDRESS(358,COLUMN(AH:AH),4,1,$A26)))),0)</f>
        <v>0</v>
      </c>
      <c r="AH26" cm="1">
        <f t="array" aca="1" ref="AH26" ca="1">IFERROR(IFERROR(Resumo_Horas!AH26/INDIRECT(ADDRESS(7,COLUMN(AI:AI),4,1,Resumo_Horas!$A26)),0)*(((INDIRECT(ADDRESS(357,COLUMN(AI:AI),4,1,$A26))*14)/11)*(1+INDIRECT(ADDRESS(358,COLUMN(AI:AI),4,1,$A26)))),0)</f>
        <v>0</v>
      </c>
      <c r="AI26" cm="1">
        <f t="array" aca="1" ref="AI26" ca="1">IFERROR(IFERROR(Resumo_Horas!AI26/INDIRECT(ADDRESS(7,COLUMN(AJ:AJ),4,1,Resumo_Horas!$A26)),0)*(((INDIRECT(ADDRESS(357,COLUMN(AJ:AJ),4,1,$A26))*14)/11)*(1+INDIRECT(ADDRESS(358,COLUMN(AJ:AJ),4,1,$A26)))),0)</f>
        <v>0</v>
      </c>
      <c r="AJ26" cm="1">
        <f t="array" aca="1" ref="AJ26" ca="1">IFERROR(IFERROR(Resumo_Horas!AJ26/INDIRECT(ADDRESS(7,COLUMN(AK:AK),4,1,Resumo_Horas!$A26)),0)*(((INDIRECT(ADDRESS(357,COLUMN(AK:AK),4,1,$A26))*14)/11)*(1+INDIRECT(ADDRESS(358,COLUMN(AK:AK),4,1,$A26)))),0)</f>
        <v>0</v>
      </c>
      <c r="AK26" cm="1">
        <f t="array" aca="1" ref="AK26" ca="1">IFERROR(IFERROR(Resumo_Horas!AK26/INDIRECT(ADDRESS(7,COLUMN(AL:AL),4,1,Resumo_Horas!$A26)),0)*(((INDIRECT(ADDRESS(357,COLUMN(AL:AL),4,1,$A26))*14)/11)*(1+INDIRECT(ADDRESS(358,COLUMN(AL:AL),4,1,$A26)))),0)</f>
        <v>0</v>
      </c>
      <c r="AL26" cm="1">
        <f t="array" aca="1" ref="AL26" ca="1">IFERROR(IFERROR(Resumo_Horas!AL26/INDIRECT(ADDRESS(7,COLUMN(AM:AM),4,1,Resumo_Horas!$A26)),0)*(((INDIRECT(ADDRESS(357,COLUMN(AM:AM),4,1,$A26))*14)/11)*(1+INDIRECT(ADDRESS(358,COLUMN(AM:AM),4,1,$A26)))),0)</f>
        <v>0</v>
      </c>
      <c r="AM26" cm="1">
        <f t="array" aca="1" ref="AM26" ca="1">IFERROR(IFERROR(Resumo_Horas!AM26/INDIRECT(ADDRESS(7,COLUMN(AN:AN),4,1,Resumo_Horas!$A26)),0)*(((INDIRECT(ADDRESS(357,COLUMN(AN:AN),4,1,$A26))*14)/11)*(1+INDIRECT(ADDRESS(358,COLUMN(AN:AN),4,1,$A26)))),0)</f>
        <v>0</v>
      </c>
      <c r="AN26" cm="1">
        <f t="array" aca="1" ref="AN26" ca="1">IFERROR(IFERROR(Resumo_Horas!AN26/INDIRECT(ADDRESS(7,COLUMN(AO:AO),4,1,Resumo_Horas!$A26)),0)*(((INDIRECT(ADDRESS(357,COLUMN(AO:AO),4,1,$A26))*14)/11)*(1+INDIRECT(ADDRESS(358,COLUMN(AO:AO),4,1,$A26)))),0)</f>
        <v>0</v>
      </c>
      <c r="AO26" cm="1">
        <f t="array" aca="1" ref="AO26" ca="1">IFERROR(IFERROR(Resumo_Horas!AO26/INDIRECT(ADDRESS(7,COLUMN(AP:AP),4,1,Resumo_Horas!$A26)),0)*(((INDIRECT(ADDRESS(357,COLUMN(AP:AP),4,1,$A26))*14)/11)*(1+INDIRECT(ADDRESS(358,COLUMN(AP:AP),4,1,$A26)))),0)</f>
        <v>0</v>
      </c>
      <c r="AP26" cm="1">
        <f t="array" aca="1" ref="AP26" ca="1">IFERROR(IFERROR(Resumo_Horas!AP26/INDIRECT(ADDRESS(7,COLUMN(AQ:AQ),4,1,Resumo_Horas!$A26)),0)*(((INDIRECT(ADDRESS(357,COLUMN(AQ:AQ),4,1,$A26))*14)/11)*(1+INDIRECT(ADDRESS(358,COLUMN(AQ:AQ),4,1,$A26)))),0)</f>
        <v>0</v>
      </c>
      <c r="AQ26" cm="1">
        <f t="array" aca="1" ref="AQ26" ca="1">IFERROR(IFERROR(Resumo_Horas!AQ26/INDIRECT(ADDRESS(7,COLUMN(AR:AR),4,1,Resumo_Horas!$A26)),0)*(((INDIRECT(ADDRESS(357,COLUMN(AR:AR),4,1,$A26))*14)/11)*(1+INDIRECT(ADDRESS(358,COLUMN(AR:AR),4,1,$A26)))),0)</f>
        <v>0</v>
      </c>
      <c r="AR26" cm="1">
        <f t="array" aca="1" ref="AR26" ca="1">IFERROR(IFERROR(Resumo_Horas!AR26/INDIRECT(ADDRESS(7,COLUMN(AS:AS),4,1,Resumo_Horas!$A26)),0)*(((INDIRECT(ADDRESS(357,COLUMN(AS:AS),4,1,$A26))*14)/11)*(1+INDIRECT(ADDRESS(358,COLUMN(AS:AS),4,1,$A26)))),0)</f>
        <v>0</v>
      </c>
      <c r="AS26" cm="1">
        <f t="array" aca="1" ref="AS26" ca="1">IFERROR(IFERROR(Resumo_Horas!AS26/INDIRECT(ADDRESS(7,COLUMN(AT:AT),4,1,Resumo_Horas!$A26)),0)*(((INDIRECT(ADDRESS(357,COLUMN(AT:AT),4,1,$A26))*14)/11)*(1+INDIRECT(ADDRESS(358,COLUMN(AT:AT),4,1,$A26)))),0)</f>
        <v>0</v>
      </c>
      <c r="AT26" cm="1">
        <f t="array" aca="1" ref="AT26" ca="1">IFERROR(IFERROR(Resumo_Horas!AT26/INDIRECT(ADDRESS(7,COLUMN(AU:AU),4,1,Resumo_Horas!$A26)),0)*(((INDIRECT(ADDRESS(357,COLUMN(AU:AU),4,1,$A26))*14)/11)*(1+INDIRECT(ADDRESS(358,COLUMN(AU:AU),4,1,$A26)))),0)</f>
        <v>0</v>
      </c>
      <c r="AU26" cm="1">
        <f t="array" aca="1" ref="AU26" ca="1">IFERROR(IFERROR(Resumo_Horas!AU26/INDIRECT(ADDRESS(7,COLUMN(AV:AV),4,1,Resumo_Horas!$A26)),0)*(((INDIRECT(ADDRESS(357,COLUMN(AV:AV),4,1,$A26))*14)/11)*(1+INDIRECT(ADDRESS(358,COLUMN(AV:AV),4,1,$A26)))),0)</f>
        <v>0</v>
      </c>
      <c r="AV26" cm="1">
        <f t="array" aca="1" ref="AV26" ca="1">IFERROR(IFERROR(Resumo_Horas!AV26/INDIRECT(ADDRESS(7,COLUMN(AW:AW),4,1,Resumo_Horas!$A26)),0)*(((INDIRECT(ADDRESS(357,COLUMN(AW:AW),4,1,$A26))*14)/11)*(1+INDIRECT(ADDRESS(358,COLUMN(AW:AW),4,1,$A26)))),0)</f>
        <v>0</v>
      </c>
      <c r="AW26" cm="1">
        <f t="array" aca="1" ref="AW26" ca="1">IFERROR(IFERROR(Resumo_Horas!AW26/INDIRECT(ADDRESS(7,COLUMN(AX:AX),4,1,Resumo_Horas!$A26)),0)*(((INDIRECT(ADDRESS(357,COLUMN(AX:AX),4,1,$A26))*14)/11)*(1+INDIRECT(ADDRESS(358,COLUMN(AX:AX),4,1,$A26)))),0)</f>
        <v>0</v>
      </c>
      <c r="AX26" cm="1">
        <f t="array" aca="1" ref="AX26" ca="1">IFERROR(IFERROR(Resumo_Horas!AX26/INDIRECT(ADDRESS(7,COLUMN(AY:AY),4,1,Resumo_Horas!$A26)),0)*(((INDIRECT(ADDRESS(357,COLUMN(AY:AY),4,1,$A26))*14)/11)*(1+INDIRECT(ADDRESS(358,COLUMN(AY:AY),4,1,$A26)))),0)</f>
        <v>0</v>
      </c>
      <c r="AY26" cm="1">
        <f t="array" aca="1" ref="AY26" ca="1">IFERROR(IFERROR(Resumo_Horas!AY26/INDIRECT(ADDRESS(7,COLUMN(AZ:AZ),4,1,Resumo_Horas!$A26)),0)*(((INDIRECT(ADDRESS(357,COLUMN(AZ:AZ),4,1,$A26))*14)/11)*(1+INDIRECT(ADDRESS(358,COLUMN(AZ:AZ),4,1,$A26)))),0)</f>
        <v>0</v>
      </c>
      <c r="AZ26" cm="1">
        <f t="array" aca="1" ref="AZ26" ca="1">IFERROR(IFERROR(Resumo_Horas!AZ26/INDIRECT(ADDRESS(7,COLUMN(BA:BA),4,1,Resumo_Horas!$A26)),0)*(((INDIRECT(ADDRESS(357,COLUMN(BA:BA),4,1,$A26))*14)/11)*(1+INDIRECT(ADDRESS(358,COLUMN(BA:BA),4,1,$A26)))),0)</f>
        <v>0</v>
      </c>
      <c r="BA26" cm="1">
        <f t="array" aca="1" ref="BA26" ca="1">IFERROR(IFERROR(Resumo_Horas!BA26/INDIRECT(ADDRESS(7,COLUMN(BB:BB),4,1,Resumo_Horas!$A26)),0)*(((INDIRECT(ADDRESS(357,COLUMN(BB:BB),4,1,$A26))*14)/11)*(1+INDIRECT(ADDRESS(358,COLUMN(BB:BB),4,1,$A26)))),0)</f>
        <v>0</v>
      </c>
      <c r="BB26" cm="1">
        <f t="array" aca="1" ref="BB26" ca="1">IFERROR(IFERROR(Resumo_Horas!BB26/INDIRECT(ADDRESS(7,COLUMN(BC:BC),4,1,Resumo_Horas!$A26)),0)*(((INDIRECT(ADDRESS(357,COLUMN(BC:BC),4,1,$A26))*14)/11)*(1+INDIRECT(ADDRESS(358,COLUMN(BC:BC),4,1,$A26)))),0)</f>
        <v>0</v>
      </c>
      <c r="BC26" cm="1">
        <f t="array" aca="1" ref="BC26" ca="1">IFERROR(IFERROR(Resumo_Horas!BC26/INDIRECT(ADDRESS(7,COLUMN(BD:BD),4,1,Resumo_Horas!$A26)),0)*(((INDIRECT(ADDRESS(357,COLUMN(BD:BD),4,1,$A26))*14)/11)*(1+INDIRECT(ADDRESS(358,COLUMN(BD:BD),4,1,$A26)))),0)</f>
        <v>0</v>
      </c>
      <c r="BD26" cm="1">
        <f t="array" aca="1" ref="BD26" ca="1">IFERROR(IFERROR(Resumo_Horas!BD26/INDIRECT(ADDRESS(7,COLUMN(BE:BE),4,1,Resumo_Horas!$A26)),0)*(((INDIRECT(ADDRESS(357,COLUMN(BE:BE),4,1,$A26))*14)/11)*(1+INDIRECT(ADDRESS(358,COLUMN(BE:BE),4,1,$A26)))),0)</f>
        <v>0</v>
      </c>
      <c r="BE26" cm="1">
        <f t="array" aca="1" ref="BE26" ca="1">IFERROR(IFERROR(Resumo_Horas!BE26/INDIRECT(ADDRESS(7,COLUMN(BF:BF),4,1,Resumo_Horas!$A26)),0)*(((INDIRECT(ADDRESS(357,COLUMN(BF:BF),4,1,$A26))*14)/11)*(1+INDIRECT(ADDRESS(358,COLUMN(BF:BF),4,1,$A26)))),0)</f>
        <v>0</v>
      </c>
      <c r="BF26" cm="1">
        <f t="array" aca="1" ref="BF26" ca="1">IFERROR(IFERROR(Resumo_Horas!BF26/INDIRECT(ADDRESS(7,COLUMN(BG:BG),4,1,Resumo_Horas!$A26)),0)*(((INDIRECT(ADDRESS(357,COLUMN(BG:BG),4,1,$A26))*14)/11)*(1+INDIRECT(ADDRESS(358,COLUMN(BG:BG),4,1,$A26)))),0)</f>
        <v>0</v>
      </c>
      <c r="BG26" cm="1">
        <f t="array" aca="1" ref="BG26" ca="1">IFERROR(IFERROR(Resumo_Horas!BG26/INDIRECT(ADDRESS(7,COLUMN(BH:BH),4,1,Resumo_Horas!$A26)),0)*(((INDIRECT(ADDRESS(357,COLUMN(BH:BH),4,1,$A26))*14)/11)*(1+INDIRECT(ADDRESS(358,COLUMN(BH:BH),4,1,$A26)))),0)</f>
        <v>0</v>
      </c>
      <c r="BH26" cm="1">
        <f t="array" aca="1" ref="BH26" ca="1">IFERROR(IFERROR(Resumo_Horas!BH26/INDIRECT(ADDRESS(7,COLUMN(BI:BI),4,1,Resumo_Horas!$A26)),0)*(((INDIRECT(ADDRESS(357,COLUMN(BI:BI),4,1,$A26))*14)/11)*(1+INDIRECT(ADDRESS(358,COLUMN(BI:BI),4,1,$A26)))),0)</f>
        <v>0</v>
      </c>
      <c r="BI26" cm="1">
        <f t="array" aca="1" ref="BI26" ca="1">IFERROR(IFERROR(Resumo_Horas!BI26/INDIRECT(ADDRESS(7,COLUMN(BJ:BJ),4,1,Resumo_Horas!$A26)),0)*(((INDIRECT(ADDRESS(357,COLUMN(BJ:BJ),4,1,$A26))*14)/11)*(1+INDIRECT(ADDRESS(358,COLUMN(BJ:BJ),4,1,$A26)))),0)</f>
        <v>0</v>
      </c>
      <c r="BJ26" cm="1">
        <f t="array" aca="1" ref="BJ26" ca="1">IFERROR(IFERROR(Resumo_Horas!BJ26/INDIRECT(ADDRESS(7,COLUMN(BK:BK),4,1,Resumo_Horas!$A26)),0)*(((INDIRECT(ADDRESS(357,COLUMN(BK:BK),4,1,$A26))*14)/11)*(1+INDIRECT(ADDRESS(358,COLUMN(BK:BK),4,1,$A26)))),0)</f>
        <v>0</v>
      </c>
      <c r="BK26" s="331" cm="1">
        <f t="array" aca="1" ref="BK26" ca="1">IFERROR(IFERROR(Resumo_Horas!BK26/INDIRECT(ADDRESS(7,COLUMN(BL:BL),4,1,Resumo_Horas!$A26)),0)*(((INDIRECT(ADDRESS(357,COLUMN(BL:BL),4,1,$A26))*14)/11)*(1+INDIRECT(ADDRESS(358,COLUMN(BL:BL),4,1,$A26)))),0)</f>
        <v>0</v>
      </c>
    </row>
    <row r="27" spans="1:63" x14ac:dyDescent="0.25">
      <c r="A27" s="330" t="str" cm="1">
        <f t="array" aca="1" ref="A27" ca="1">IF(INDIRECT(ADDRESS(9+QUOTIENT(ROW(A26)-1,20),4,4,1,"Equipa de projeto")) = 0,"", _xlfn.CONCAT(1 + QUOTIENT(ROW(A26)-1,20),". ", INDIRECT(ADDRESS(9+QUOTIENT(ROW(A26)-1,20),4,4,1,"Equipa de projeto"))))</f>
        <v/>
      </c>
      <c r="B27">
        <f>Atividades!$A$25</f>
        <v>0</v>
      </c>
      <c r="C27" s="123" t="s">
        <v>49</v>
      </c>
      <c r="D27" cm="1">
        <f t="array" aca="1" ref="D27" ca="1">IFERROR(IFERROR(Resumo_Horas!D27/INDIRECT(ADDRESS(7,COLUMN(E:E),4,1,Resumo_Horas!$A27)),0)*(((INDIRECT(ADDRESS(357,COLUMN(E:E),4,1,$A27))*14)/11)*(1+INDIRECT(ADDRESS(358,COLUMN(E:E),4,1,$A27)))),0)</f>
        <v>0</v>
      </c>
      <c r="E27" cm="1">
        <f t="array" aca="1" ref="E27" ca="1">IFERROR(IFERROR(Resumo_Horas!E27/INDIRECT(ADDRESS(7,COLUMN(F:F),4,1,Resumo_Horas!$A27)),0)*(((INDIRECT(ADDRESS(357,COLUMN(F:F),4,1,$A27))*14)/11)*(1+INDIRECT(ADDRESS(358,COLUMN(F:F),4,1,$A27)))),0)</f>
        <v>0</v>
      </c>
      <c r="F27" cm="1">
        <f t="array" aca="1" ref="F27" ca="1">IFERROR(IFERROR(Resumo_Horas!F27/INDIRECT(ADDRESS(7,COLUMN(G:G),4,1,Resumo_Horas!$A27)),0)*(((INDIRECT(ADDRESS(357,COLUMN(G:G),4,1,$A27))*14)/11)*(1+INDIRECT(ADDRESS(358,COLUMN(G:G),4,1,$A27)))),0)</f>
        <v>0</v>
      </c>
      <c r="G27" cm="1">
        <f t="array" aca="1" ref="G27" ca="1">IFERROR(IFERROR(Resumo_Horas!G27/INDIRECT(ADDRESS(7,COLUMN(H:H),4,1,Resumo_Horas!$A27)),0)*(((INDIRECT(ADDRESS(357,COLUMN(H:H),4,1,$A27))*14)/11)*(1+INDIRECT(ADDRESS(358,COLUMN(H:H),4,1,$A27)))),0)</f>
        <v>0</v>
      </c>
      <c r="H27" cm="1">
        <f t="array" aca="1" ref="H27" ca="1">IFERROR(IFERROR(Resumo_Horas!H27/INDIRECT(ADDRESS(7,COLUMN(I:I),4,1,Resumo_Horas!$A27)),0)*(((INDIRECT(ADDRESS(357,COLUMN(I:I),4,1,$A27))*14)/11)*(1+INDIRECT(ADDRESS(358,COLUMN(I:I),4,1,$A27)))),0)</f>
        <v>0</v>
      </c>
      <c r="I27" cm="1">
        <f t="array" aca="1" ref="I27" ca="1">IFERROR(IFERROR(Resumo_Horas!I27/INDIRECT(ADDRESS(7,COLUMN(J:J),4,1,Resumo_Horas!$A27)),0)*(((INDIRECT(ADDRESS(357,COLUMN(J:J),4,1,$A27))*14)/11)*(1+INDIRECT(ADDRESS(358,COLUMN(J:J),4,1,$A27)))),0)</f>
        <v>0</v>
      </c>
      <c r="J27" cm="1">
        <f t="array" aca="1" ref="J27" ca="1">IFERROR(IFERROR(Resumo_Horas!J27/INDIRECT(ADDRESS(7,COLUMN(K:K),4,1,Resumo_Horas!$A27)),0)*(((INDIRECT(ADDRESS(357,COLUMN(K:K),4,1,$A27))*14)/11)*(1+INDIRECT(ADDRESS(358,COLUMN(K:K),4,1,$A27)))),0)</f>
        <v>0</v>
      </c>
      <c r="K27" cm="1">
        <f t="array" aca="1" ref="K27" ca="1">IFERROR(IFERROR(Resumo_Horas!K27/INDIRECT(ADDRESS(7,COLUMN(L:L),4,1,Resumo_Horas!$A27)),0)*(((INDIRECT(ADDRESS(357,COLUMN(L:L),4,1,$A27))*14)/11)*(1+INDIRECT(ADDRESS(358,COLUMN(L:L),4,1,$A27)))),0)</f>
        <v>0</v>
      </c>
      <c r="L27" cm="1">
        <f t="array" aca="1" ref="L27" ca="1">IFERROR(IFERROR(Resumo_Horas!L27/INDIRECT(ADDRESS(7,COLUMN(M:M),4,1,Resumo_Horas!$A27)),0)*(((INDIRECT(ADDRESS(357,COLUMN(M:M),4,1,$A27))*14)/11)*(1+INDIRECT(ADDRESS(358,COLUMN(M:M),4,1,$A27)))),0)</f>
        <v>0</v>
      </c>
      <c r="M27" cm="1">
        <f t="array" aca="1" ref="M27" ca="1">IFERROR(IFERROR(Resumo_Horas!M27/INDIRECT(ADDRESS(7,COLUMN(N:N),4,1,Resumo_Horas!$A27)),0)*(((INDIRECT(ADDRESS(357,COLUMN(N:N),4,1,$A27))*14)/11)*(1+INDIRECT(ADDRESS(358,COLUMN(N:N),4,1,$A27)))),0)</f>
        <v>0</v>
      </c>
      <c r="N27" cm="1">
        <f t="array" aca="1" ref="N27" ca="1">IFERROR(IFERROR(Resumo_Horas!N27/INDIRECT(ADDRESS(7,COLUMN(O:O),4,1,Resumo_Horas!$A27)),0)*(((INDIRECT(ADDRESS(357,COLUMN(O:O),4,1,$A27))*14)/11)*(1+INDIRECT(ADDRESS(358,COLUMN(O:O),4,1,$A27)))),0)</f>
        <v>0</v>
      </c>
      <c r="O27" cm="1">
        <f t="array" aca="1" ref="O27" ca="1">IFERROR(IFERROR(Resumo_Horas!O27/INDIRECT(ADDRESS(7,COLUMN(P:P),4,1,Resumo_Horas!$A27)),0)*(((INDIRECT(ADDRESS(357,COLUMN(P:P),4,1,$A27))*14)/11)*(1+INDIRECT(ADDRESS(358,COLUMN(P:P),4,1,$A27)))),0)</f>
        <v>0</v>
      </c>
      <c r="P27" cm="1">
        <f t="array" aca="1" ref="P27" ca="1">IFERROR(IFERROR(Resumo_Horas!P27/INDIRECT(ADDRESS(7,COLUMN(Q:Q),4,1,Resumo_Horas!$A27)),0)*(((INDIRECT(ADDRESS(357,COLUMN(Q:Q),4,1,$A27))*14)/11)*(1+INDIRECT(ADDRESS(358,COLUMN(Q:Q),4,1,$A27)))),0)</f>
        <v>0</v>
      </c>
      <c r="Q27" cm="1">
        <f t="array" aca="1" ref="Q27" ca="1">IFERROR(IFERROR(Resumo_Horas!Q27/INDIRECT(ADDRESS(7,COLUMN(R:R),4,1,Resumo_Horas!$A27)),0)*(((INDIRECT(ADDRESS(357,COLUMN(R:R),4,1,$A27))*14)/11)*(1+INDIRECT(ADDRESS(358,COLUMN(R:R),4,1,$A27)))),0)</f>
        <v>0</v>
      </c>
      <c r="R27" cm="1">
        <f t="array" aca="1" ref="R27" ca="1">IFERROR(IFERROR(Resumo_Horas!R27/INDIRECT(ADDRESS(7,COLUMN(S:S),4,1,Resumo_Horas!$A27)),0)*(((INDIRECT(ADDRESS(357,COLUMN(S:S),4,1,$A27))*14)/11)*(1+INDIRECT(ADDRESS(358,COLUMN(S:S),4,1,$A27)))),0)</f>
        <v>0</v>
      </c>
      <c r="S27" cm="1">
        <f t="array" aca="1" ref="S27" ca="1">IFERROR(IFERROR(Resumo_Horas!S27/INDIRECT(ADDRESS(7,COLUMN(T:T),4,1,Resumo_Horas!$A27)),0)*(((INDIRECT(ADDRESS(357,COLUMN(T:T),4,1,$A27))*14)/11)*(1+INDIRECT(ADDRESS(358,COLUMN(T:T),4,1,$A27)))),0)</f>
        <v>0</v>
      </c>
      <c r="T27" cm="1">
        <f t="array" aca="1" ref="T27" ca="1">IFERROR(IFERROR(Resumo_Horas!T27/INDIRECT(ADDRESS(7,COLUMN(U:U),4,1,Resumo_Horas!$A27)),0)*(((INDIRECT(ADDRESS(357,COLUMN(U:U),4,1,$A27))*14)/11)*(1+INDIRECT(ADDRESS(358,COLUMN(U:U),4,1,$A27)))),0)</f>
        <v>0</v>
      </c>
      <c r="U27" cm="1">
        <f t="array" aca="1" ref="U27" ca="1">IFERROR(IFERROR(Resumo_Horas!U27/INDIRECT(ADDRESS(7,COLUMN(V:V),4,1,Resumo_Horas!$A27)),0)*(((INDIRECT(ADDRESS(357,COLUMN(V:V),4,1,$A27))*14)/11)*(1+INDIRECT(ADDRESS(358,COLUMN(V:V),4,1,$A27)))),0)</f>
        <v>0</v>
      </c>
      <c r="V27" cm="1">
        <f t="array" aca="1" ref="V27" ca="1">IFERROR(IFERROR(Resumo_Horas!V27/INDIRECT(ADDRESS(7,COLUMN(W:W),4,1,Resumo_Horas!$A27)),0)*(((INDIRECT(ADDRESS(357,COLUMN(W:W),4,1,$A27))*14)/11)*(1+INDIRECT(ADDRESS(358,COLUMN(W:W),4,1,$A27)))),0)</f>
        <v>0</v>
      </c>
      <c r="W27" cm="1">
        <f t="array" aca="1" ref="W27" ca="1">IFERROR(IFERROR(Resumo_Horas!W27/INDIRECT(ADDRESS(7,COLUMN(X:X),4,1,Resumo_Horas!$A27)),0)*(((INDIRECT(ADDRESS(357,COLUMN(X:X),4,1,$A27))*14)/11)*(1+INDIRECT(ADDRESS(358,COLUMN(X:X),4,1,$A27)))),0)</f>
        <v>0</v>
      </c>
      <c r="X27" cm="1">
        <f t="array" aca="1" ref="X27" ca="1">IFERROR(IFERROR(Resumo_Horas!X27/INDIRECT(ADDRESS(7,COLUMN(Y:Y),4,1,Resumo_Horas!$A27)),0)*(((INDIRECT(ADDRESS(357,COLUMN(Y:Y),4,1,$A27))*14)/11)*(1+INDIRECT(ADDRESS(358,COLUMN(Y:Y),4,1,$A27)))),0)</f>
        <v>0</v>
      </c>
      <c r="Y27" cm="1">
        <f t="array" aca="1" ref="Y27" ca="1">IFERROR(IFERROR(Resumo_Horas!Y27/INDIRECT(ADDRESS(7,COLUMN(Z:Z),4,1,Resumo_Horas!$A27)),0)*(((INDIRECT(ADDRESS(357,COLUMN(Z:Z),4,1,$A27))*14)/11)*(1+INDIRECT(ADDRESS(358,COLUMN(Z:Z),4,1,$A27)))),0)</f>
        <v>0</v>
      </c>
      <c r="Z27" cm="1">
        <f t="array" aca="1" ref="Z27" ca="1">IFERROR(IFERROR(Resumo_Horas!Z27/INDIRECT(ADDRESS(7,COLUMN(AA:AA),4,1,Resumo_Horas!$A27)),0)*(((INDIRECT(ADDRESS(357,COLUMN(AA:AA),4,1,$A27))*14)/11)*(1+INDIRECT(ADDRESS(358,COLUMN(AA:AA),4,1,$A27)))),0)</f>
        <v>0</v>
      </c>
      <c r="AA27" cm="1">
        <f t="array" aca="1" ref="AA27" ca="1">IFERROR(IFERROR(Resumo_Horas!AA27/INDIRECT(ADDRESS(7,COLUMN(AB:AB),4,1,Resumo_Horas!$A27)),0)*(((INDIRECT(ADDRESS(357,COLUMN(AB:AB),4,1,$A27))*14)/11)*(1+INDIRECT(ADDRESS(358,COLUMN(AB:AB),4,1,$A27)))),0)</f>
        <v>0</v>
      </c>
      <c r="AB27" cm="1">
        <f t="array" aca="1" ref="AB27" ca="1">IFERROR(IFERROR(Resumo_Horas!AB27/INDIRECT(ADDRESS(7,COLUMN(AC:AC),4,1,Resumo_Horas!$A27)),0)*(((INDIRECT(ADDRESS(357,COLUMN(AC:AC),4,1,$A27))*14)/11)*(1+INDIRECT(ADDRESS(358,COLUMN(AC:AC),4,1,$A27)))),0)</f>
        <v>0</v>
      </c>
      <c r="AC27" cm="1">
        <f t="array" aca="1" ref="AC27" ca="1">IFERROR(IFERROR(Resumo_Horas!AC27/INDIRECT(ADDRESS(7,COLUMN(AD:AD),4,1,Resumo_Horas!$A27)),0)*(((INDIRECT(ADDRESS(357,COLUMN(AD:AD),4,1,$A27))*14)/11)*(1+INDIRECT(ADDRESS(358,COLUMN(AD:AD),4,1,$A27)))),0)</f>
        <v>0</v>
      </c>
      <c r="AD27" cm="1">
        <f t="array" aca="1" ref="AD27" ca="1">IFERROR(IFERROR(Resumo_Horas!AD27/INDIRECT(ADDRESS(7,COLUMN(AE:AE),4,1,Resumo_Horas!$A27)),0)*(((INDIRECT(ADDRESS(357,COLUMN(AE:AE),4,1,$A27))*14)/11)*(1+INDIRECT(ADDRESS(358,COLUMN(AE:AE),4,1,$A27)))),0)</f>
        <v>0</v>
      </c>
      <c r="AE27" cm="1">
        <f t="array" aca="1" ref="AE27" ca="1">IFERROR(IFERROR(Resumo_Horas!AE27/INDIRECT(ADDRESS(7,COLUMN(AF:AF),4,1,Resumo_Horas!$A27)),0)*(((INDIRECT(ADDRESS(357,COLUMN(AF:AF),4,1,$A27))*14)/11)*(1+INDIRECT(ADDRESS(358,COLUMN(AF:AF),4,1,$A27)))),0)</f>
        <v>0</v>
      </c>
      <c r="AF27" cm="1">
        <f t="array" aca="1" ref="AF27" ca="1">IFERROR(IFERROR(Resumo_Horas!AF27/INDIRECT(ADDRESS(7,COLUMN(AG:AG),4,1,Resumo_Horas!$A27)),0)*(((INDIRECT(ADDRESS(357,COLUMN(AG:AG),4,1,$A27))*14)/11)*(1+INDIRECT(ADDRESS(358,COLUMN(AG:AG),4,1,$A27)))),0)</f>
        <v>0</v>
      </c>
      <c r="AG27" cm="1">
        <f t="array" aca="1" ref="AG27" ca="1">IFERROR(IFERROR(Resumo_Horas!AG27/INDIRECT(ADDRESS(7,COLUMN(AH:AH),4,1,Resumo_Horas!$A27)),0)*(((INDIRECT(ADDRESS(357,COLUMN(AH:AH),4,1,$A27))*14)/11)*(1+INDIRECT(ADDRESS(358,COLUMN(AH:AH),4,1,$A27)))),0)</f>
        <v>0</v>
      </c>
      <c r="AH27" cm="1">
        <f t="array" aca="1" ref="AH27" ca="1">IFERROR(IFERROR(Resumo_Horas!AH27/INDIRECT(ADDRESS(7,COLUMN(AI:AI),4,1,Resumo_Horas!$A27)),0)*(((INDIRECT(ADDRESS(357,COLUMN(AI:AI),4,1,$A27))*14)/11)*(1+INDIRECT(ADDRESS(358,COLUMN(AI:AI),4,1,$A27)))),0)</f>
        <v>0</v>
      </c>
      <c r="AI27" cm="1">
        <f t="array" aca="1" ref="AI27" ca="1">IFERROR(IFERROR(Resumo_Horas!AI27/INDIRECT(ADDRESS(7,COLUMN(AJ:AJ),4,1,Resumo_Horas!$A27)),0)*(((INDIRECT(ADDRESS(357,COLUMN(AJ:AJ),4,1,$A27))*14)/11)*(1+INDIRECT(ADDRESS(358,COLUMN(AJ:AJ),4,1,$A27)))),0)</f>
        <v>0</v>
      </c>
      <c r="AJ27" cm="1">
        <f t="array" aca="1" ref="AJ27" ca="1">IFERROR(IFERROR(Resumo_Horas!AJ27/INDIRECT(ADDRESS(7,COLUMN(AK:AK),4,1,Resumo_Horas!$A27)),0)*(((INDIRECT(ADDRESS(357,COLUMN(AK:AK),4,1,$A27))*14)/11)*(1+INDIRECT(ADDRESS(358,COLUMN(AK:AK),4,1,$A27)))),0)</f>
        <v>0</v>
      </c>
      <c r="AK27" cm="1">
        <f t="array" aca="1" ref="AK27" ca="1">IFERROR(IFERROR(Resumo_Horas!AK27/INDIRECT(ADDRESS(7,COLUMN(AL:AL),4,1,Resumo_Horas!$A27)),0)*(((INDIRECT(ADDRESS(357,COLUMN(AL:AL),4,1,$A27))*14)/11)*(1+INDIRECT(ADDRESS(358,COLUMN(AL:AL),4,1,$A27)))),0)</f>
        <v>0</v>
      </c>
      <c r="AL27" cm="1">
        <f t="array" aca="1" ref="AL27" ca="1">IFERROR(IFERROR(Resumo_Horas!AL27/INDIRECT(ADDRESS(7,COLUMN(AM:AM),4,1,Resumo_Horas!$A27)),0)*(((INDIRECT(ADDRESS(357,COLUMN(AM:AM),4,1,$A27))*14)/11)*(1+INDIRECT(ADDRESS(358,COLUMN(AM:AM),4,1,$A27)))),0)</f>
        <v>0</v>
      </c>
      <c r="AM27" cm="1">
        <f t="array" aca="1" ref="AM27" ca="1">IFERROR(IFERROR(Resumo_Horas!AM27/INDIRECT(ADDRESS(7,COLUMN(AN:AN),4,1,Resumo_Horas!$A27)),0)*(((INDIRECT(ADDRESS(357,COLUMN(AN:AN),4,1,$A27))*14)/11)*(1+INDIRECT(ADDRESS(358,COLUMN(AN:AN),4,1,$A27)))),0)</f>
        <v>0</v>
      </c>
      <c r="AN27" cm="1">
        <f t="array" aca="1" ref="AN27" ca="1">IFERROR(IFERROR(Resumo_Horas!AN27/INDIRECT(ADDRESS(7,COLUMN(AO:AO),4,1,Resumo_Horas!$A27)),0)*(((INDIRECT(ADDRESS(357,COLUMN(AO:AO),4,1,$A27))*14)/11)*(1+INDIRECT(ADDRESS(358,COLUMN(AO:AO),4,1,$A27)))),0)</f>
        <v>0</v>
      </c>
      <c r="AO27" cm="1">
        <f t="array" aca="1" ref="AO27" ca="1">IFERROR(IFERROR(Resumo_Horas!AO27/INDIRECT(ADDRESS(7,COLUMN(AP:AP),4,1,Resumo_Horas!$A27)),0)*(((INDIRECT(ADDRESS(357,COLUMN(AP:AP),4,1,$A27))*14)/11)*(1+INDIRECT(ADDRESS(358,COLUMN(AP:AP),4,1,$A27)))),0)</f>
        <v>0</v>
      </c>
      <c r="AP27" cm="1">
        <f t="array" aca="1" ref="AP27" ca="1">IFERROR(IFERROR(Resumo_Horas!AP27/INDIRECT(ADDRESS(7,COLUMN(AQ:AQ),4,1,Resumo_Horas!$A27)),0)*(((INDIRECT(ADDRESS(357,COLUMN(AQ:AQ),4,1,$A27))*14)/11)*(1+INDIRECT(ADDRESS(358,COLUMN(AQ:AQ),4,1,$A27)))),0)</f>
        <v>0</v>
      </c>
      <c r="AQ27" cm="1">
        <f t="array" aca="1" ref="AQ27" ca="1">IFERROR(IFERROR(Resumo_Horas!AQ27/INDIRECT(ADDRESS(7,COLUMN(AR:AR),4,1,Resumo_Horas!$A27)),0)*(((INDIRECT(ADDRESS(357,COLUMN(AR:AR),4,1,$A27))*14)/11)*(1+INDIRECT(ADDRESS(358,COLUMN(AR:AR),4,1,$A27)))),0)</f>
        <v>0</v>
      </c>
      <c r="AR27" cm="1">
        <f t="array" aca="1" ref="AR27" ca="1">IFERROR(IFERROR(Resumo_Horas!AR27/INDIRECT(ADDRESS(7,COLUMN(AS:AS),4,1,Resumo_Horas!$A27)),0)*(((INDIRECT(ADDRESS(357,COLUMN(AS:AS),4,1,$A27))*14)/11)*(1+INDIRECT(ADDRESS(358,COLUMN(AS:AS),4,1,$A27)))),0)</f>
        <v>0</v>
      </c>
      <c r="AS27" cm="1">
        <f t="array" aca="1" ref="AS27" ca="1">IFERROR(IFERROR(Resumo_Horas!AS27/INDIRECT(ADDRESS(7,COLUMN(AT:AT),4,1,Resumo_Horas!$A27)),0)*(((INDIRECT(ADDRESS(357,COLUMN(AT:AT),4,1,$A27))*14)/11)*(1+INDIRECT(ADDRESS(358,COLUMN(AT:AT),4,1,$A27)))),0)</f>
        <v>0</v>
      </c>
      <c r="AT27" cm="1">
        <f t="array" aca="1" ref="AT27" ca="1">IFERROR(IFERROR(Resumo_Horas!AT27/INDIRECT(ADDRESS(7,COLUMN(AU:AU),4,1,Resumo_Horas!$A27)),0)*(((INDIRECT(ADDRESS(357,COLUMN(AU:AU),4,1,$A27))*14)/11)*(1+INDIRECT(ADDRESS(358,COLUMN(AU:AU),4,1,$A27)))),0)</f>
        <v>0</v>
      </c>
      <c r="AU27" cm="1">
        <f t="array" aca="1" ref="AU27" ca="1">IFERROR(IFERROR(Resumo_Horas!AU27/INDIRECT(ADDRESS(7,COLUMN(AV:AV),4,1,Resumo_Horas!$A27)),0)*(((INDIRECT(ADDRESS(357,COLUMN(AV:AV),4,1,$A27))*14)/11)*(1+INDIRECT(ADDRESS(358,COLUMN(AV:AV),4,1,$A27)))),0)</f>
        <v>0</v>
      </c>
      <c r="AV27" cm="1">
        <f t="array" aca="1" ref="AV27" ca="1">IFERROR(IFERROR(Resumo_Horas!AV27/INDIRECT(ADDRESS(7,COLUMN(AW:AW),4,1,Resumo_Horas!$A27)),0)*(((INDIRECT(ADDRESS(357,COLUMN(AW:AW),4,1,$A27))*14)/11)*(1+INDIRECT(ADDRESS(358,COLUMN(AW:AW),4,1,$A27)))),0)</f>
        <v>0</v>
      </c>
      <c r="AW27" cm="1">
        <f t="array" aca="1" ref="AW27" ca="1">IFERROR(IFERROR(Resumo_Horas!AW27/INDIRECT(ADDRESS(7,COLUMN(AX:AX),4,1,Resumo_Horas!$A27)),0)*(((INDIRECT(ADDRESS(357,COLUMN(AX:AX),4,1,$A27))*14)/11)*(1+INDIRECT(ADDRESS(358,COLUMN(AX:AX),4,1,$A27)))),0)</f>
        <v>0</v>
      </c>
      <c r="AX27" cm="1">
        <f t="array" aca="1" ref="AX27" ca="1">IFERROR(IFERROR(Resumo_Horas!AX27/INDIRECT(ADDRESS(7,COLUMN(AY:AY),4,1,Resumo_Horas!$A27)),0)*(((INDIRECT(ADDRESS(357,COLUMN(AY:AY),4,1,$A27))*14)/11)*(1+INDIRECT(ADDRESS(358,COLUMN(AY:AY),4,1,$A27)))),0)</f>
        <v>0</v>
      </c>
      <c r="AY27" cm="1">
        <f t="array" aca="1" ref="AY27" ca="1">IFERROR(IFERROR(Resumo_Horas!AY27/INDIRECT(ADDRESS(7,COLUMN(AZ:AZ),4,1,Resumo_Horas!$A27)),0)*(((INDIRECT(ADDRESS(357,COLUMN(AZ:AZ),4,1,$A27))*14)/11)*(1+INDIRECT(ADDRESS(358,COLUMN(AZ:AZ),4,1,$A27)))),0)</f>
        <v>0</v>
      </c>
      <c r="AZ27" cm="1">
        <f t="array" aca="1" ref="AZ27" ca="1">IFERROR(IFERROR(Resumo_Horas!AZ27/INDIRECT(ADDRESS(7,COLUMN(BA:BA),4,1,Resumo_Horas!$A27)),0)*(((INDIRECT(ADDRESS(357,COLUMN(BA:BA),4,1,$A27))*14)/11)*(1+INDIRECT(ADDRESS(358,COLUMN(BA:BA),4,1,$A27)))),0)</f>
        <v>0</v>
      </c>
      <c r="BA27" cm="1">
        <f t="array" aca="1" ref="BA27" ca="1">IFERROR(IFERROR(Resumo_Horas!BA27/INDIRECT(ADDRESS(7,COLUMN(BB:BB),4,1,Resumo_Horas!$A27)),0)*(((INDIRECT(ADDRESS(357,COLUMN(BB:BB),4,1,$A27))*14)/11)*(1+INDIRECT(ADDRESS(358,COLUMN(BB:BB),4,1,$A27)))),0)</f>
        <v>0</v>
      </c>
      <c r="BB27" cm="1">
        <f t="array" aca="1" ref="BB27" ca="1">IFERROR(IFERROR(Resumo_Horas!BB27/INDIRECT(ADDRESS(7,COLUMN(BC:BC),4,1,Resumo_Horas!$A27)),0)*(((INDIRECT(ADDRESS(357,COLUMN(BC:BC),4,1,$A27))*14)/11)*(1+INDIRECT(ADDRESS(358,COLUMN(BC:BC),4,1,$A27)))),0)</f>
        <v>0</v>
      </c>
      <c r="BC27" cm="1">
        <f t="array" aca="1" ref="BC27" ca="1">IFERROR(IFERROR(Resumo_Horas!BC27/INDIRECT(ADDRESS(7,COLUMN(BD:BD),4,1,Resumo_Horas!$A27)),0)*(((INDIRECT(ADDRESS(357,COLUMN(BD:BD),4,1,$A27))*14)/11)*(1+INDIRECT(ADDRESS(358,COLUMN(BD:BD),4,1,$A27)))),0)</f>
        <v>0</v>
      </c>
      <c r="BD27" cm="1">
        <f t="array" aca="1" ref="BD27" ca="1">IFERROR(IFERROR(Resumo_Horas!BD27/INDIRECT(ADDRESS(7,COLUMN(BE:BE),4,1,Resumo_Horas!$A27)),0)*(((INDIRECT(ADDRESS(357,COLUMN(BE:BE),4,1,$A27))*14)/11)*(1+INDIRECT(ADDRESS(358,COLUMN(BE:BE),4,1,$A27)))),0)</f>
        <v>0</v>
      </c>
      <c r="BE27" cm="1">
        <f t="array" aca="1" ref="BE27" ca="1">IFERROR(IFERROR(Resumo_Horas!BE27/INDIRECT(ADDRESS(7,COLUMN(BF:BF),4,1,Resumo_Horas!$A27)),0)*(((INDIRECT(ADDRESS(357,COLUMN(BF:BF),4,1,$A27))*14)/11)*(1+INDIRECT(ADDRESS(358,COLUMN(BF:BF),4,1,$A27)))),0)</f>
        <v>0</v>
      </c>
      <c r="BF27" cm="1">
        <f t="array" aca="1" ref="BF27" ca="1">IFERROR(IFERROR(Resumo_Horas!BF27/INDIRECT(ADDRESS(7,COLUMN(BG:BG),4,1,Resumo_Horas!$A27)),0)*(((INDIRECT(ADDRESS(357,COLUMN(BG:BG),4,1,$A27))*14)/11)*(1+INDIRECT(ADDRESS(358,COLUMN(BG:BG),4,1,$A27)))),0)</f>
        <v>0</v>
      </c>
      <c r="BG27" cm="1">
        <f t="array" aca="1" ref="BG27" ca="1">IFERROR(IFERROR(Resumo_Horas!BG27/INDIRECT(ADDRESS(7,COLUMN(BH:BH),4,1,Resumo_Horas!$A27)),0)*(((INDIRECT(ADDRESS(357,COLUMN(BH:BH),4,1,$A27))*14)/11)*(1+INDIRECT(ADDRESS(358,COLUMN(BH:BH),4,1,$A27)))),0)</f>
        <v>0</v>
      </c>
      <c r="BH27" cm="1">
        <f t="array" aca="1" ref="BH27" ca="1">IFERROR(IFERROR(Resumo_Horas!BH27/INDIRECT(ADDRESS(7,COLUMN(BI:BI),4,1,Resumo_Horas!$A27)),0)*(((INDIRECT(ADDRESS(357,COLUMN(BI:BI),4,1,$A27))*14)/11)*(1+INDIRECT(ADDRESS(358,COLUMN(BI:BI),4,1,$A27)))),0)</f>
        <v>0</v>
      </c>
      <c r="BI27" cm="1">
        <f t="array" aca="1" ref="BI27" ca="1">IFERROR(IFERROR(Resumo_Horas!BI27/INDIRECT(ADDRESS(7,COLUMN(BJ:BJ),4,1,Resumo_Horas!$A27)),0)*(((INDIRECT(ADDRESS(357,COLUMN(BJ:BJ),4,1,$A27))*14)/11)*(1+INDIRECT(ADDRESS(358,COLUMN(BJ:BJ),4,1,$A27)))),0)</f>
        <v>0</v>
      </c>
      <c r="BJ27" cm="1">
        <f t="array" aca="1" ref="BJ27" ca="1">IFERROR(IFERROR(Resumo_Horas!BJ27/INDIRECT(ADDRESS(7,COLUMN(BK:BK),4,1,Resumo_Horas!$A27)),0)*(((INDIRECT(ADDRESS(357,COLUMN(BK:BK),4,1,$A27))*14)/11)*(1+INDIRECT(ADDRESS(358,COLUMN(BK:BK),4,1,$A27)))),0)</f>
        <v>0</v>
      </c>
      <c r="BK27" s="331" cm="1">
        <f t="array" aca="1" ref="BK27" ca="1">IFERROR(IFERROR(Resumo_Horas!BK27/INDIRECT(ADDRESS(7,COLUMN(BL:BL),4,1,Resumo_Horas!$A27)),0)*(((INDIRECT(ADDRESS(357,COLUMN(BL:BL),4,1,$A27))*14)/11)*(1+INDIRECT(ADDRESS(358,COLUMN(BL:BL),4,1,$A27)))),0)</f>
        <v>0</v>
      </c>
    </row>
    <row r="28" spans="1:63" x14ac:dyDescent="0.25">
      <c r="A28" s="330" t="str" cm="1">
        <f t="array" aca="1" ref="A28" ca="1">IF(INDIRECT(ADDRESS(9+QUOTIENT(ROW(A27)-1,20),4,4,1,"Equipa de projeto")) = 0,"", _xlfn.CONCAT(1 + QUOTIENT(ROW(A27)-1,20),". ", INDIRECT(ADDRESS(9+QUOTIENT(ROW(A27)-1,20),4,4,1,"Equipa de projeto"))))</f>
        <v/>
      </c>
      <c r="B28">
        <f>Atividades!$A$37</f>
        <v>0</v>
      </c>
      <c r="C28" s="123" t="s">
        <v>48</v>
      </c>
      <c r="D28" cm="1">
        <f t="array" aca="1" ref="D28" ca="1">IFERROR(IFERROR(Resumo_Horas!D28/INDIRECT(ADDRESS(7,COLUMN(E:E),4,1,Resumo_Horas!$A28)),0)*(((INDIRECT(ADDRESS(357,COLUMN(E:E),4,1,$A28))*14)/11)*(1+INDIRECT(ADDRESS(358,COLUMN(E:E),4,1,$A28)))),0)</f>
        <v>0</v>
      </c>
      <c r="E28" cm="1">
        <f t="array" aca="1" ref="E28" ca="1">IFERROR(IFERROR(Resumo_Horas!E28/INDIRECT(ADDRESS(7,COLUMN(F:F),4,1,Resumo_Horas!$A28)),0)*(((INDIRECT(ADDRESS(357,COLUMN(F:F),4,1,$A28))*14)/11)*(1+INDIRECT(ADDRESS(358,COLUMN(F:F),4,1,$A28)))),0)</f>
        <v>0</v>
      </c>
      <c r="F28" cm="1">
        <f t="array" aca="1" ref="F28" ca="1">IFERROR(IFERROR(Resumo_Horas!F28/INDIRECT(ADDRESS(7,COLUMN(G:G),4,1,Resumo_Horas!$A28)),0)*(((INDIRECT(ADDRESS(357,COLUMN(G:G),4,1,$A28))*14)/11)*(1+INDIRECT(ADDRESS(358,COLUMN(G:G),4,1,$A28)))),0)</f>
        <v>0</v>
      </c>
      <c r="G28" cm="1">
        <f t="array" aca="1" ref="G28" ca="1">IFERROR(IFERROR(Resumo_Horas!G28/INDIRECT(ADDRESS(7,COLUMN(H:H),4,1,Resumo_Horas!$A28)),0)*(((INDIRECT(ADDRESS(357,COLUMN(H:H),4,1,$A28))*14)/11)*(1+INDIRECT(ADDRESS(358,COLUMN(H:H),4,1,$A28)))),0)</f>
        <v>0</v>
      </c>
      <c r="H28" cm="1">
        <f t="array" aca="1" ref="H28" ca="1">IFERROR(IFERROR(Resumo_Horas!H28/INDIRECT(ADDRESS(7,COLUMN(I:I),4,1,Resumo_Horas!$A28)),0)*(((INDIRECT(ADDRESS(357,COLUMN(I:I),4,1,$A28))*14)/11)*(1+INDIRECT(ADDRESS(358,COLUMN(I:I),4,1,$A28)))),0)</f>
        <v>0</v>
      </c>
      <c r="I28" cm="1">
        <f t="array" aca="1" ref="I28" ca="1">IFERROR(IFERROR(Resumo_Horas!I28/INDIRECT(ADDRESS(7,COLUMN(J:J),4,1,Resumo_Horas!$A28)),0)*(((INDIRECT(ADDRESS(357,COLUMN(J:J),4,1,$A28))*14)/11)*(1+INDIRECT(ADDRESS(358,COLUMN(J:J),4,1,$A28)))),0)</f>
        <v>0</v>
      </c>
      <c r="J28" cm="1">
        <f t="array" aca="1" ref="J28" ca="1">IFERROR(IFERROR(Resumo_Horas!J28/INDIRECT(ADDRESS(7,COLUMN(K:K),4,1,Resumo_Horas!$A28)),0)*(((INDIRECT(ADDRESS(357,COLUMN(K:K),4,1,$A28))*14)/11)*(1+INDIRECT(ADDRESS(358,COLUMN(K:K),4,1,$A28)))),0)</f>
        <v>0</v>
      </c>
      <c r="K28" cm="1">
        <f t="array" aca="1" ref="K28" ca="1">IFERROR(IFERROR(Resumo_Horas!K28/INDIRECT(ADDRESS(7,COLUMN(L:L),4,1,Resumo_Horas!$A28)),0)*(((INDIRECT(ADDRESS(357,COLUMN(L:L),4,1,$A28))*14)/11)*(1+INDIRECT(ADDRESS(358,COLUMN(L:L),4,1,$A28)))),0)</f>
        <v>0</v>
      </c>
      <c r="L28" cm="1">
        <f t="array" aca="1" ref="L28" ca="1">IFERROR(IFERROR(Resumo_Horas!L28/INDIRECT(ADDRESS(7,COLUMN(M:M),4,1,Resumo_Horas!$A28)),0)*(((INDIRECT(ADDRESS(357,COLUMN(M:M),4,1,$A28))*14)/11)*(1+INDIRECT(ADDRESS(358,COLUMN(M:M),4,1,$A28)))),0)</f>
        <v>0</v>
      </c>
      <c r="M28" cm="1">
        <f t="array" aca="1" ref="M28" ca="1">IFERROR(IFERROR(Resumo_Horas!M28/INDIRECT(ADDRESS(7,COLUMN(N:N),4,1,Resumo_Horas!$A28)),0)*(((INDIRECT(ADDRESS(357,COLUMN(N:N),4,1,$A28))*14)/11)*(1+INDIRECT(ADDRESS(358,COLUMN(N:N),4,1,$A28)))),0)</f>
        <v>0</v>
      </c>
      <c r="N28" cm="1">
        <f t="array" aca="1" ref="N28" ca="1">IFERROR(IFERROR(Resumo_Horas!N28/INDIRECT(ADDRESS(7,COLUMN(O:O),4,1,Resumo_Horas!$A28)),0)*(((INDIRECT(ADDRESS(357,COLUMN(O:O),4,1,$A28))*14)/11)*(1+INDIRECT(ADDRESS(358,COLUMN(O:O),4,1,$A28)))),0)</f>
        <v>0</v>
      </c>
      <c r="O28" cm="1">
        <f t="array" aca="1" ref="O28" ca="1">IFERROR(IFERROR(Resumo_Horas!O28/INDIRECT(ADDRESS(7,COLUMN(P:P),4,1,Resumo_Horas!$A28)),0)*(((INDIRECT(ADDRESS(357,COLUMN(P:P),4,1,$A28))*14)/11)*(1+INDIRECT(ADDRESS(358,COLUMN(P:P),4,1,$A28)))),0)</f>
        <v>0</v>
      </c>
      <c r="P28" cm="1">
        <f t="array" aca="1" ref="P28" ca="1">IFERROR(IFERROR(Resumo_Horas!P28/INDIRECT(ADDRESS(7,COLUMN(Q:Q),4,1,Resumo_Horas!$A28)),0)*(((INDIRECT(ADDRESS(357,COLUMN(Q:Q),4,1,$A28))*14)/11)*(1+INDIRECT(ADDRESS(358,COLUMN(Q:Q),4,1,$A28)))),0)</f>
        <v>0</v>
      </c>
      <c r="Q28" cm="1">
        <f t="array" aca="1" ref="Q28" ca="1">IFERROR(IFERROR(Resumo_Horas!Q28/INDIRECT(ADDRESS(7,COLUMN(R:R),4,1,Resumo_Horas!$A28)),0)*(((INDIRECT(ADDRESS(357,COLUMN(R:R),4,1,$A28))*14)/11)*(1+INDIRECT(ADDRESS(358,COLUMN(R:R),4,1,$A28)))),0)</f>
        <v>0</v>
      </c>
      <c r="R28" cm="1">
        <f t="array" aca="1" ref="R28" ca="1">IFERROR(IFERROR(Resumo_Horas!R28/INDIRECT(ADDRESS(7,COLUMN(S:S),4,1,Resumo_Horas!$A28)),0)*(((INDIRECT(ADDRESS(357,COLUMN(S:S),4,1,$A28))*14)/11)*(1+INDIRECT(ADDRESS(358,COLUMN(S:S),4,1,$A28)))),0)</f>
        <v>0</v>
      </c>
      <c r="S28" cm="1">
        <f t="array" aca="1" ref="S28" ca="1">IFERROR(IFERROR(Resumo_Horas!S28/INDIRECT(ADDRESS(7,COLUMN(T:T),4,1,Resumo_Horas!$A28)),0)*(((INDIRECT(ADDRESS(357,COLUMN(T:T),4,1,$A28))*14)/11)*(1+INDIRECT(ADDRESS(358,COLUMN(T:T),4,1,$A28)))),0)</f>
        <v>0</v>
      </c>
      <c r="T28" cm="1">
        <f t="array" aca="1" ref="T28" ca="1">IFERROR(IFERROR(Resumo_Horas!T28/INDIRECT(ADDRESS(7,COLUMN(U:U),4,1,Resumo_Horas!$A28)),0)*(((INDIRECT(ADDRESS(357,COLUMN(U:U),4,1,$A28))*14)/11)*(1+INDIRECT(ADDRESS(358,COLUMN(U:U),4,1,$A28)))),0)</f>
        <v>0</v>
      </c>
      <c r="U28" cm="1">
        <f t="array" aca="1" ref="U28" ca="1">IFERROR(IFERROR(Resumo_Horas!U28/INDIRECT(ADDRESS(7,COLUMN(V:V),4,1,Resumo_Horas!$A28)),0)*(((INDIRECT(ADDRESS(357,COLUMN(V:V),4,1,$A28))*14)/11)*(1+INDIRECT(ADDRESS(358,COLUMN(V:V),4,1,$A28)))),0)</f>
        <v>0</v>
      </c>
      <c r="V28" cm="1">
        <f t="array" aca="1" ref="V28" ca="1">IFERROR(IFERROR(Resumo_Horas!V28/INDIRECT(ADDRESS(7,COLUMN(W:W),4,1,Resumo_Horas!$A28)),0)*(((INDIRECT(ADDRESS(357,COLUMN(W:W),4,1,$A28))*14)/11)*(1+INDIRECT(ADDRESS(358,COLUMN(W:W),4,1,$A28)))),0)</f>
        <v>0</v>
      </c>
      <c r="W28" cm="1">
        <f t="array" aca="1" ref="W28" ca="1">IFERROR(IFERROR(Resumo_Horas!W28/INDIRECT(ADDRESS(7,COLUMN(X:X),4,1,Resumo_Horas!$A28)),0)*(((INDIRECT(ADDRESS(357,COLUMN(X:X),4,1,$A28))*14)/11)*(1+INDIRECT(ADDRESS(358,COLUMN(X:X),4,1,$A28)))),0)</f>
        <v>0</v>
      </c>
      <c r="X28" cm="1">
        <f t="array" aca="1" ref="X28" ca="1">IFERROR(IFERROR(Resumo_Horas!X28/INDIRECT(ADDRESS(7,COLUMN(Y:Y),4,1,Resumo_Horas!$A28)),0)*(((INDIRECT(ADDRESS(357,COLUMN(Y:Y),4,1,$A28))*14)/11)*(1+INDIRECT(ADDRESS(358,COLUMN(Y:Y),4,1,$A28)))),0)</f>
        <v>0</v>
      </c>
      <c r="Y28" cm="1">
        <f t="array" aca="1" ref="Y28" ca="1">IFERROR(IFERROR(Resumo_Horas!Y28/INDIRECT(ADDRESS(7,COLUMN(Z:Z),4,1,Resumo_Horas!$A28)),0)*(((INDIRECT(ADDRESS(357,COLUMN(Z:Z),4,1,$A28))*14)/11)*(1+INDIRECT(ADDRESS(358,COLUMN(Z:Z),4,1,$A28)))),0)</f>
        <v>0</v>
      </c>
      <c r="Z28" cm="1">
        <f t="array" aca="1" ref="Z28" ca="1">IFERROR(IFERROR(Resumo_Horas!Z28/INDIRECT(ADDRESS(7,COLUMN(AA:AA),4,1,Resumo_Horas!$A28)),0)*(((INDIRECT(ADDRESS(357,COLUMN(AA:AA),4,1,$A28))*14)/11)*(1+INDIRECT(ADDRESS(358,COLUMN(AA:AA),4,1,$A28)))),0)</f>
        <v>0</v>
      </c>
      <c r="AA28" cm="1">
        <f t="array" aca="1" ref="AA28" ca="1">IFERROR(IFERROR(Resumo_Horas!AA28/INDIRECT(ADDRESS(7,COLUMN(AB:AB),4,1,Resumo_Horas!$A28)),0)*(((INDIRECT(ADDRESS(357,COLUMN(AB:AB),4,1,$A28))*14)/11)*(1+INDIRECT(ADDRESS(358,COLUMN(AB:AB),4,1,$A28)))),0)</f>
        <v>0</v>
      </c>
      <c r="AB28" cm="1">
        <f t="array" aca="1" ref="AB28" ca="1">IFERROR(IFERROR(Resumo_Horas!AB28/INDIRECT(ADDRESS(7,COLUMN(AC:AC),4,1,Resumo_Horas!$A28)),0)*(((INDIRECT(ADDRESS(357,COLUMN(AC:AC),4,1,$A28))*14)/11)*(1+INDIRECT(ADDRESS(358,COLUMN(AC:AC),4,1,$A28)))),0)</f>
        <v>0</v>
      </c>
      <c r="AC28" cm="1">
        <f t="array" aca="1" ref="AC28" ca="1">IFERROR(IFERROR(Resumo_Horas!AC28/INDIRECT(ADDRESS(7,COLUMN(AD:AD),4,1,Resumo_Horas!$A28)),0)*(((INDIRECT(ADDRESS(357,COLUMN(AD:AD),4,1,$A28))*14)/11)*(1+INDIRECT(ADDRESS(358,COLUMN(AD:AD),4,1,$A28)))),0)</f>
        <v>0</v>
      </c>
      <c r="AD28" cm="1">
        <f t="array" aca="1" ref="AD28" ca="1">IFERROR(IFERROR(Resumo_Horas!AD28/INDIRECT(ADDRESS(7,COLUMN(AE:AE),4,1,Resumo_Horas!$A28)),0)*(((INDIRECT(ADDRESS(357,COLUMN(AE:AE),4,1,$A28))*14)/11)*(1+INDIRECT(ADDRESS(358,COLUMN(AE:AE),4,1,$A28)))),0)</f>
        <v>0</v>
      </c>
      <c r="AE28" cm="1">
        <f t="array" aca="1" ref="AE28" ca="1">IFERROR(IFERROR(Resumo_Horas!AE28/INDIRECT(ADDRESS(7,COLUMN(AF:AF),4,1,Resumo_Horas!$A28)),0)*(((INDIRECT(ADDRESS(357,COLUMN(AF:AF),4,1,$A28))*14)/11)*(1+INDIRECT(ADDRESS(358,COLUMN(AF:AF),4,1,$A28)))),0)</f>
        <v>0</v>
      </c>
      <c r="AF28" cm="1">
        <f t="array" aca="1" ref="AF28" ca="1">IFERROR(IFERROR(Resumo_Horas!AF28/INDIRECT(ADDRESS(7,COLUMN(AG:AG),4,1,Resumo_Horas!$A28)),0)*(((INDIRECT(ADDRESS(357,COLUMN(AG:AG),4,1,$A28))*14)/11)*(1+INDIRECT(ADDRESS(358,COLUMN(AG:AG),4,1,$A28)))),0)</f>
        <v>0</v>
      </c>
      <c r="AG28" cm="1">
        <f t="array" aca="1" ref="AG28" ca="1">IFERROR(IFERROR(Resumo_Horas!AG28/INDIRECT(ADDRESS(7,COLUMN(AH:AH),4,1,Resumo_Horas!$A28)),0)*(((INDIRECT(ADDRESS(357,COLUMN(AH:AH),4,1,$A28))*14)/11)*(1+INDIRECT(ADDRESS(358,COLUMN(AH:AH),4,1,$A28)))),0)</f>
        <v>0</v>
      </c>
      <c r="AH28" cm="1">
        <f t="array" aca="1" ref="AH28" ca="1">IFERROR(IFERROR(Resumo_Horas!AH28/INDIRECT(ADDRESS(7,COLUMN(AI:AI),4,1,Resumo_Horas!$A28)),0)*(((INDIRECT(ADDRESS(357,COLUMN(AI:AI),4,1,$A28))*14)/11)*(1+INDIRECT(ADDRESS(358,COLUMN(AI:AI),4,1,$A28)))),0)</f>
        <v>0</v>
      </c>
      <c r="AI28" cm="1">
        <f t="array" aca="1" ref="AI28" ca="1">IFERROR(IFERROR(Resumo_Horas!AI28/INDIRECT(ADDRESS(7,COLUMN(AJ:AJ),4,1,Resumo_Horas!$A28)),0)*(((INDIRECT(ADDRESS(357,COLUMN(AJ:AJ),4,1,$A28))*14)/11)*(1+INDIRECT(ADDRESS(358,COLUMN(AJ:AJ),4,1,$A28)))),0)</f>
        <v>0</v>
      </c>
      <c r="AJ28" cm="1">
        <f t="array" aca="1" ref="AJ28" ca="1">IFERROR(IFERROR(Resumo_Horas!AJ28/INDIRECT(ADDRESS(7,COLUMN(AK:AK),4,1,Resumo_Horas!$A28)),0)*(((INDIRECT(ADDRESS(357,COLUMN(AK:AK),4,1,$A28))*14)/11)*(1+INDIRECT(ADDRESS(358,COLUMN(AK:AK),4,1,$A28)))),0)</f>
        <v>0</v>
      </c>
      <c r="AK28" cm="1">
        <f t="array" aca="1" ref="AK28" ca="1">IFERROR(IFERROR(Resumo_Horas!AK28/INDIRECT(ADDRESS(7,COLUMN(AL:AL),4,1,Resumo_Horas!$A28)),0)*(((INDIRECT(ADDRESS(357,COLUMN(AL:AL),4,1,$A28))*14)/11)*(1+INDIRECT(ADDRESS(358,COLUMN(AL:AL),4,1,$A28)))),0)</f>
        <v>0</v>
      </c>
      <c r="AL28" cm="1">
        <f t="array" aca="1" ref="AL28" ca="1">IFERROR(IFERROR(Resumo_Horas!AL28/INDIRECT(ADDRESS(7,COLUMN(AM:AM),4,1,Resumo_Horas!$A28)),0)*(((INDIRECT(ADDRESS(357,COLUMN(AM:AM),4,1,$A28))*14)/11)*(1+INDIRECT(ADDRESS(358,COLUMN(AM:AM),4,1,$A28)))),0)</f>
        <v>0</v>
      </c>
      <c r="AM28" cm="1">
        <f t="array" aca="1" ref="AM28" ca="1">IFERROR(IFERROR(Resumo_Horas!AM28/INDIRECT(ADDRESS(7,COLUMN(AN:AN),4,1,Resumo_Horas!$A28)),0)*(((INDIRECT(ADDRESS(357,COLUMN(AN:AN),4,1,$A28))*14)/11)*(1+INDIRECT(ADDRESS(358,COLUMN(AN:AN),4,1,$A28)))),0)</f>
        <v>0</v>
      </c>
      <c r="AN28" cm="1">
        <f t="array" aca="1" ref="AN28" ca="1">IFERROR(IFERROR(Resumo_Horas!AN28/INDIRECT(ADDRESS(7,COLUMN(AO:AO),4,1,Resumo_Horas!$A28)),0)*(((INDIRECT(ADDRESS(357,COLUMN(AO:AO),4,1,$A28))*14)/11)*(1+INDIRECT(ADDRESS(358,COLUMN(AO:AO),4,1,$A28)))),0)</f>
        <v>0</v>
      </c>
      <c r="AO28" cm="1">
        <f t="array" aca="1" ref="AO28" ca="1">IFERROR(IFERROR(Resumo_Horas!AO28/INDIRECT(ADDRESS(7,COLUMN(AP:AP),4,1,Resumo_Horas!$A28)),0)*(((INDIRECT(ADDRESS(357,COLUMN(AP:AP),4,1,$A28))*14)/11)*(1+INDIRECT(ADDRESS(358,COLUMN(AP:AP),4,1,$A28)))),0)</f>
        <v>0</v>
      </c>
      <c r="AP28" cm="1">
        <f t="array" aca="1" ref="AP28" ca="1">IFERROR(IFERROR(Resumo_Horas!AP28/INDIRECT(ADDRESS(7,COLUMN(AQ:AQ),4,1,Resumo_Horas!$A28)),0)*(((INDIRECT(ADDRESS(357,COLUMN(AQ:AQ),4,1,$A28))*14)/11)*(1+INDIRECT(ADDRESS(358,COLUMN(AQ:AQ),4,1,$A28)))),0)</f>
        <v>0</v>
      </c>
      <c r="AQ28" cm="1">
        <f t="array" aca="1" ref="AQ28" ca="1">IFERROR(IFERROR(Resumo_Horas!AQ28/INDIRECT(ADDRESS(7,COLUMN(AR:AR),4,1,Resumo_Horas!$A28)),0)*(((INDIRECT(ADDRESS(357,COLUMN(AR:AR),4,1,$A28))*14)/11)*(1+INDIRECT(ADDRESS(358,COLUMN(AR:AR),4,1,$A28)))),0)</f>
        <v>0</v>
      </c>
      <c r="AR28" cm="1">
        <f t="array" aca="1" ref="AR28" ca="1">IFERROR(IFERROR(Resumo_Horas!AR28/INDIRECT(ADDRESS(7,COLUMN(AS:AS),4,1,Resumo_Horas!$A28)),0)*(((INDIRECT(ADDRESS(357,COLUMN(AS:AS),4,1,$A28))*14)/11)*(1+INDIRECT(ADDRESS(358,COLUMN(AS:AS),4,1,$A28)))),0)</f>
        <v>0</v>
      </c>
      <c r="AS28" cm="1">
        <f t="array" aca="1" ref="AS28" ca="1">IFERROR(IFERROR(Resumo_Horas!AS28/INDIRECT(ADDRESS(7,COLUMN(AT:AT),4,1,Resumo_Horas!$A28)),0)*(((INDIRECT(ADDRESS(357,COLUMN(AT:AT),4,1,$A28))*14)/11)*(1+INDIRECT(ADDRESS(358,COLUMN(AT:AT),4,1,$A28)))),0)</f>
        <v>0</v>
      </c>
      <c r="AT28" cm="1">
        <f t="array" aca="1" ref="AT28" ca="1">IFERROR(IFERROR(Resumo_Horas!AT28/INDIRECT(ADDRESS(7,COLUMN(AU:AU),4,1,Resumo_Horas!$A28)),0)*(((INDIRECT(ADDRESS(357,COLUMN(AU:AU),4,1,$A28))*14)/11)*(1+INDIRECT(ADDRESS(358,COLUMN(AU:AU),4,1,$A28)))),0)</f>
        <v>0</v>
      </c>
      <c r="AU28" cm="1">
        <f t="array" aca="1" ref="AU28" ca="1">IFERROR(IFERROR(Resumo_Horas!AU28/INDIRECT(ADDRESS(7,COLUMN(AV:AV),4,1,Resumo_Horas!$A28)),0)*(((INDIRECT(ADDRESS(357,COLUMN(AV:AV),4,1,$A28))*14)/11)*(1+INDIRECT(ADDRESS(358,COLUMN(AV:AV),4,1,$A28)))),0)</f>
        <v>0</v>
      </c>
      <c r="AV28" cm="1">
        <f t="array" aca="1" ref="AV28" ca="1">IFERROR(IFERROR(Resumo_Horas!AV28/INDIRECT(ADDRESS(7,COLUMN(AW:AW),4,1,Resumo_Horas!$A28)),0)*(((INDIRECT(ADDRESS(357,COLUMN(AW:AW),4,1,$A28))*14)/11)*(1+INDIRECT(ADDRESS(358,COLUMN(AW:AW),4,1,$A28)))),0)</f>
        <v>0</v>
      </c>
      <c r="AW28" cm="1">
        <f t="array" aca="1" ref="AW28" ca="1">IFERROR(IFERROR(Resumo_Horas!AW28/INDIRECT(ADDRESS(7,COLUMN(AX:AX),4,1,Resumo_Horas!$A28)),0)*(((INDIRECT(ADDRESS(357,COLUMN(AX:AX),4,1,$A28))*14)/11)*(1+INDIRECT(ADDRESS(358,COLUMN(AX:AX),4,1,$A28)))),0)</f>
        <v>0</v>
      </c>
      <c r="AX28" cm="1">
        <f t="array" aca="1" ref="AX28" ca="1">IFERROR(IFERROR(Resumo_Horas!AX28/INDIRECT(ADDRESS(7,COLUMN(AY:AY),4,1,Resumo_Horas!$A28)),0)*(((INDIRECT(ADDRESS(357,COLUMN(AY:AY),4,1,$A28))*14)/11)*(1+INDIRECT(ADDRESS(358,COLUMN(AY:AY),4,1,$A28)))),0)</f>
        <v>0</v>
      </c>
      <c r="AY28" cm="1">
        <f t="array" aca="1" ref="AY28" ca="1">IFERROR(IFERROR(Resumo_Horas!AY28/INDIRECT(ADDRESS(7,COLUMN(AZ:AZ),4,1,Resumo_Horas!$A28)),0)*(((INDIRECT(ADDRESS(357,COLUMN(AZ:AZ),4,1,$A28))*14)/11)*(1+INDIRECT(ADDRESS(358,COLUMN(AZ:AZ),4,1,$A28)))),0)</f>
        <v>0</v>
      </c>
      <c r="AZ28" cm="1">
        <f t="array" aca="1" ref="AZ28" ca="1">IFERROR(IFERROR(Resumo_Horas!AZ28/INDIRECT(ADDRESS(7,COLUMN(BA:BA),4,1,Resumo_Horas!$A28)),0)*(((INDIRECT(ADDRESS(357,COLUMN(BA:BA),4,1,$A28))*14)/11)*(1+INDIRECT(ADDRESS(358,COLUMN(BA:BA),4,1,$A28)))),0)</f>
        <v>0</v>
      </c>
      <c r="BA28" cm="1">
        <f t="array" aca="1" ref="BA28" ca="1">IFERROR(IFERROR(Resumo_Horas!BA28/INDIRECT(ADDRESS(7,COLUMN(BB:BB),4,1,Resumo_Horas!$A28)),0)*(((INDIRECT(ADDRESS(357,COLUMN(BB:BB),4,1,$A28))*14)/11)*(1+INDIRECT(ADDRESS(358,COLUMN(BB:BB),4,1,$A28)))),0)</f>
        <v>0</v>
      </c>
      <c r="BB28" cm="1">
        <f t="array" aca="1" ref="BB28" ca="1">IFERROR(IFERROR(Resumo_Horas!BB28/INDIRECT(ADDRESS(7,COLUMN(BC:BC),4,1,Resumo_Horas!$A28)),0)*(((INDIRECT(ADDRESS(357,COLUMN(BC:BC),4,1,$A28))*14)/11)*(1+INDIRECT(ADDRESS(358,COLUMN(BC:BC),4,1,$A28)))),0)</f>
        <v>0</v>
      </c>
      <c r="BC28" cm="1">
        <f t="array" aca="1" ref="BC28" ca="1">IFERROR(IFERROR(Resumo_Horas!BC28/INDIRECT(ADDRESS(7,COLUMN(BD:BD),4,1,Resumo_Horas!$A28)),0)*(((INDIRECT(ADDRESS(357,COLUMN(BD:BD),4,1,$A28))*14)/11)*(1+INDIRECT(ADDRESS(358,COLUMN(BD:BD),4,1,$A28)))),0)</f>
        <v>0</v>
      </c>
      <c r="BD28" cm="1">
        <f t="array" aca="1" ref="BD28" ca="1">IFERROR(IFERROR(Resumo_Horas!BD28/INDIRECT(ADDRESS(7,COLUMN(BE:BE),4,1,Resumo_Horas!$A28)),0)*(((INDIRECT(ADDRESS(357,COLUMN(BE:BE),4,1,$A28))*14)/11)*(1+INDIRECT(ADDRESS(358,COLUMN(BE:BE),4,1,$A28)))),0)</f>
        <v>0</v>
      </c>
      <c r="BE28" cm="1">
        <f t="array" aca="1" ref="BE28" ca="1">IFERROR(IFERROR(Resumo_Horas!BE28/INDIRECT(ADDRESS(7,COLUMN(BF:BF),4,1,Resumo_Horas!$A28)),0)*(((INDIRECT(ADDRESS(357,COLUMN(BF:BF),4,1,$A28))*14)/11)*(1+INDIRECT(ADDRESS(358,COLUMN(BF:BF),4,1,$A28)))),0)</f>
        <v>0</v>
      </c>
      <c r="BF28" cm="1">
        <f t="array" aca="1" ref="BF28" ca="1">IFERROR(IFERROR(Resumo_Horas!BF28/INDIRECT(ADDRESS(7,COLUMN(BG:BG),4,1,Resumo_Horas!$A28)),0)*(((INDIRECT(ADDRESS(357,COLUMN(BG:BG),4,1,$A28))*14)/11)*(1+INDIRECT(ADDRESS(358,COLUMN(BG:BG),4,1,$A28)))),0)</f>
        <v>0</v>
      </c>
      <c r="BG28" cm="1">
        <f t="array" aca="1" ref="BG28" ca="1">IFERROR(IFERROR(Resumo_Horas!BG28/INDIRECT(ADDRESS(7,COLUMN(BH:BH),4,1,Resumo_Horas!$A28)),0)*(((INDIRECT(ADDRESS(357,COLUMN(BH:BH),4,1,$A28))*14)/11)*(1+INDIRECT(ADDRESS(358,COLUMN(BH:BH),4,1,$A28)))),0)</f>
        <v>0</v>
      </c>
      <c r="BH28" cm="1">
        <f t="array" aca="1" ref="BH28" ca="1">IFERROR(IFERROR(Resumo_Horas!BH28/INDIRECT(ADDRESS(7,COLUMN(BI:BI),4,1,Resumo_Horas!$A28)),0)*(((INDIRECT(ADDRESS(357,COLUMN(BI:BI),4,1,$A28))*14)/11)*(1+INDIRECT(ADDRESS(358,COLUMN(BI:BI),4,1,$A28)))),0)</f>
        <v>0</v>
      </c>
      <c r="BI28" cm="1">
        <f t="array" aca="1" ref="BI28" ca="1">IFERROR(IFERROR(Resumo_Horas!BI28/INDIRECT(ADDRESS(7,COLUMN(BJ:BJ),4,1,Resumo_Horas!$A28)),0)*(((INDIRECT(ADDRESS(357,COLUMN(BJ:BJ),4,1,$A28))*14)/11)*(1+INDIRECT(ADDRESS(358,COLUMN(BJ:BJ),4,1,$A28)))),0)</f>
        <v>0</v>
      </c>
      <c r="BJ28" cm="1">
        <f t="array" aca="1" ref="BJ28" ca="1">IFERROR(IFERROR(Resumo_Horas!BJ28/INDIRECT(ADDRESS(7,COLUMN(BK:BK),4,1,Resumo_Horas!$A28)),0)*(((INDIRECT(ADDRESS(357,COLUMN(BK:BK),4,1,$A28))*14)/11)*(1+INDIRECT(ADDRESS(358,COLUMN(BK:BK),4,1,$A28)))),0)</f>
        <v>0</v>
      </c>
      <c r="BK28" s="331" cm="1">
        <f t="array" aca="1" ref="BK28" ca="1">IFERROR(IFERROR(Resumo_Horas!BK28/INDIRECT(ADDRESS(7,COLUMN(BL:BL),4,1,Resumo_Horas!$A28)),0)*(((INDIRECT(ADDRESS(357,COLUMN(BL:BL),4,1,$A28))*14)/11)*(1+INDIRECT(ADDRESS(358,COLUMN(BL:BL),4,1,$A28)))),0)</f>
        <v>0</v>
      </c>
    </row>
    <row r="29" spans="1:63" x14ac:dyDescent="0.25">
      <c r="A29" s="330" t="str" cm="1">
        <f t="array" aca="1" ref="A29" ca="1">IF(INDIRECT(ADDRESS(9+QUOTIENT(ROW(A28)-1,20),4,4,1,"Equipa de projeto")) = 0,"", _xlfn.CONCAT(1 + QUOTIENT(ROW(A28)-1,20),". ", INDIRECT(ADDRESS(9+QUOTIENT(ROW(A28)-1,20),4,4,1,"Equipa de projeto"))))</f>
        <v/>
      </c>
      <c r="B29">
        <f>Atividades!$A$37</f>
        <v>0</v>
      </c>
      <c r="C29" s="123" t="s">
        <v>49</v>
      </c>
      <c r="D29" cm="1">
        <f t="array" aca="1" ref="D29" ca="1">IFERROR(IFERROR(Resumo_Horas!D29/INDIRECT(ADDRESS(7,COLUMN(E:E),4,1,Resumo_Horas!$A29)),0)*(((INDIRECT(ADDRESS(357,COLUMN(E:E),4,1,$A29))*14)/11)*(1+INDIRECT(ADDRESS(358,COLUMN(E:E),4,1,$A29)))),0)</f>
        <v>0</v>
      </c>
      <c r="E29" cm="1">
        <f t="array" aca="1" ref="E29" ca="1">IFERROR(IFERROR(Resumo_Horas!E29/INDIRECT(ADDRESS(7,COLUMN(F:F),4,1,Resumo_Horas!$A29)),0)*(((INDIRECT(ADDRESS(357,COLUMN(F:F),4,1,$A29))*14)/11)*(1+INDIRECT(ADDRESS(358,COLUMN(F:F),4,1,$A29)))),0)</f>
        <v>0</v>
      </c>
      <c r="F29" cm="1">
        <f t="array" aca="1" ref="F29" ca="1">IFERROR(IFERROR(Resumo_Horas!F29/INDIRECT(ADDRESS(7,COLUMN(G:G),4,1,Resumo_Horas!$A29)),0)*(((INDIRECT(ADDRESS(357,COLUMN(G:G),4,1,$A29))*14)/11)*(1+INDIRECT(ADDRESS(358,COLUMN(G:G),4,1,$A29)))),0)</f>
        <v>0</v>
      </c>
      <c r="G29" cm="1">
        <f t="array" aca="1" ref="G29" ca="1">IFERROR(IFERROR(Resumo_Horas!G29/INDIRECT(ADDRESS(7,COLUMN(H:H),4,1,Resumo_Horas!$A29)),0)*(((INDIRECT(ADDRESS(357,COLUMN(H:H),4,1,$A29))*14)/11)*(1+INDIRECT(ADDRESS(358,COLUMN(H:H),4,1,$A29)))),0)</f>
        <v>0</v>
      </c>
      <c r="H29" cm="1">
        <f t="array" aca="1" ref="H29" ca="1">IFERROR(IFERROR(Resumo_Horas!H29/INDIRECT(ADDRESS(7,COLUMN(I:I),4,1,Resumo_Horas!$A29)),0)*(((INDIRECT(ADDRESS(357,COLUMN(I:I),4,1,$A29))*14)/11)*(1+INDIRECT(ADDRESS(358,COLUMN(I:I),4,1,$A29)))),0)</f>
        <v>0</v>
      </c>
      <c r="I29" cm="1">
        <f t="array" aca="1" ref="I29" ca="1">IFERROR(IFERROR(Resumo_Horas!I29/INDIRECT(ADDRESS(7,COLUMN(J:J),4,1,Resumo_Horas!$A29)),0)*(((INDIRECT(ADDRESS(357,COLUMN(J:J),4,1,$A29))*14)/11)*(1+INDIRECT(ADDRESS(358,COLUMN(J:J),4,1,$A29)))),0)</f>
        <v>0</v>
      </c>
      <c r="J29" cm="1">
        <f t="array" aca="1" ref="J29" ca="1">IFERROR(IFERROR(Resumo_Horas!J29/INDIRECT(ADDRESS(7,COLUMN(K:K),4,1,Resumo_Horas!$A29)),0)*(((INDIRECT(ADDRESS(357,COLUMN(K:K),4,1,$A29))*14)/11)*(1+INDIRECT(ADDRESS(358,COLUMN(K:K),4,1,$A29)))),0)</f>
        <v>0</v>
      </c>
      <c r="K29" cm="1">
        <f t="array" aca="1" ref="K29" ca="1">IFERROR(IFERROR(Resumo_Horas!K29/INDIRECT(ADDRESS(7,COLUMN(L:L),4,1,Resumo_Horas!$A29)),0)*(((INDIRECT(ADDRESS(357,COLUMN(L:L),4,1,$A29))*14)/11)*(1+INDIRECT(ADDRESS(358,COLUMN(L:L),4,1,$A29)))),0)</f>
        <v>0</v>
      </c>
      <c r="L29" cm="1">
        <f t="array" aca="1" ref="L29" ca="1">IFERROR(IFERROR(Resumo_Horas!L29/INDIRECT(ADDRESS(7,COLUMN(M:M),4,1,Resumo_Horas!$A29)),0)*(((INDIRECT(ADDRESS(357,COLUMN(M:M),4,1,$A29))*14)/11)*(1+INDIRECT(ADDRESS(358,COLUMN(M:M),4,1,$A29)))),0)</f>
        <v>0</v>
      </c>
      <c r="M29" cm="1">
        <f t="array" aca="1" ref="M29" ca="1">IFERROR(IFERROR(Resumo_Horas!M29/INDIRECT(ADDRESS(7,COLUMN(N:N),4,1,Resumo_Horas!$A29)),0)*(((INDIRECT(ADDRESS(357,COLUMN(N:N),4,1,$A29))*14)/11)*(1+INDIRECT(ADDRESS(358,COLUMN(N:N),4,1,$A29)))),0)</f>
        <v>0</v>
      </c>
      <c r="N29" cm="1">
        <f t="array" aca="1" ref="N29" ca="1">IFERROR(IFERROR(Resumo_Horas!N29/INDIRECT(ADDRESS(7,COLUMN(O:O),4,1,Resumo_Horas!$A29)),0)*(((INDIRECT(ADDRESS(357,COLUMN(O:O),4,1,$A29))*14)/11)*(1+INDIRECT(ADDRESS(358,COLUMN(O:O),4,1,$A29)))),0)</f>
        <v>0</v>
      </c>
      <c r="O29" cm="1">
        <f t="array" aca="1" ref="O29" ca="1">IFERROR(IFERROR(Resumo_Horas!O29/INDIRECT(ADDRESS(7,COLUMN(P:P),4,1,Resumo_Horas!$A29)),0)*(((INDIRECT(ADDRESS(357,COLUMN(P:P),4,1,$A29))*14)/11)*(1+INDIRECT(ADDRESS(358,COLUMN(P:P),4,1,$A29)))),0)</f>
        <v>0</v>
      </c>
      <c r="P29" cm="1">
        <f t="array" aca="1" ref="P29" ca="1">IFERROR(IFERROR(Resumo_Horas!P29/INDIRECT(ADDRESS(7,COLUMN(Q:Q),4,1,Resumo_Horas!$A29)),0)*(((INDIRECT(ADDRESS(357,COLUMN(Q:Q),4,1,$A29))*14)/11)*(1+INDIRECT(ADDRESS(358,COLUMN(Q:Q),4,1,$A29)))),0)</f>
        <v>0</v>
      </c>
      <c r="Q29" cm="1">
        <f t="array" aca="1" ref="Q29" ca="1">IFERROR(IFERROR(Resumo_Horas!Q29/INDIRECT(ADDRESS(7,COLUMN(R:R),4,1,Resumo_Horas!$A29)),0)*(((INDIRECT(ADDRESS(357,COLUMN(R:R),4,1,$A29))*14)/11)*(1+INDIRECT(ADDRESS(358,COLUMN(R:R),4,1,$A29)))),0)</f>
        <v>0</v>
      </c>
      <c r="R29" cm="1">
        <f t="array" aca="1" ref="R29" ca="1">IFERROR(IFERROR(Resumo_Horas!R29/INDIRECT(ADDRESS(7,COLUMN(S:S),4,1,Resumo_Horas!$A29)),0)*(((INDIRECT(ADDRESS(357,COLUMN(S:S),4,1,$A29))*14)/11)*(1+INDIRECT(ADDRESS(358,COLUMN(S:S),4,1,$A29)))),0)</f>
        <v>0</v>
      </c>
      <c r="S29" cm="1">
        <f t="array" aca="1" ref="S29" ca="1">IFERROR(IFERROR(Resumo_Horas!S29/INDIRECT(ADDRESS(7,COLUMN(T:T),4,1,Resumo_Horas!$A29)),0)*(((INDIRECT(ADDRESS(357,COLUMN(T:T),4,1,$A29))*14)/11)*(1+INDIRECT(ADDRESS(358,COLUMN(T:T),4,1,$A29)))),0)</f>
        <v>0</v>
      </c>
      <c r="T29" cm="1">
        <f t="array" aca="1" ref="T29" ca="1">IFERROR(IFERROR(Resumo_Horas!T29/INDIRECT(ADDRESS(7,COLUMN(U:U),4,1,Resumo_Horas!$A29)),0)*(((INDIRECT(ADDRESS(357,COLUMN(U:U),4,1,$A29))*14)/11)*(1+INDIRECT(ADDRESS(358,COLUMN(U:U),4,1,$A29)))),0)</f>
        <v>0</v>
      </c>
      <c r="U29" cm="1">
        <f t="array" aca="1" ref="U29" ca="1">IFERROR(IFERROR(Resumo_Horas!U29/INDIRECT(ADDRESS(7,COLUMN(V:V),4,1,Resumo_Horas!$A29)),0)*(((INDIRECT(ADDRESS(357,COLUMN(V:V),4,1,$A29))*14)/11)*(1+INDIRECT(ADDRESS(358,COLUMN(V:V),4,1,$A29)))),0)</f>
        <v>0</v>
      </c>
      <c r="V29" cm="1">
        <f t="array" aca="1" ref="V29" ca="1">IFERROR(IFERROR(Resumo_Horas!V29/INDIRECT(ADDRESS(7,COLUMN(W:W),4,1,Resumo_Horas!$A29)),0)*(((INDIRECT(ADDRESS(357,COLUMN(W:W),4,1,$A29))*14)/11)*(1+INDIRECT(ADDRESS(358,COLUMN(W:W),4,1,$A29)))),0)</f>
        <v>0</v>
      </c>
      <c r="W29" cm="1">
        <f t="array" aca="1" ref="W29" ca="1">IFERROR(IFERROR(Resumo_Horas!W29/INDIRECT(ADDRESS(7,COLUMN(X:X),4,1,Resumo_Horas!$A29)),0)*(((INDIRECT(ADDRESS(357,COLUMN(X:X),4,1,$A29))*14)/11)*(1+INDIRECT(ADDRESS(358,COLUMN(X:X),4,1,$A29)))),0)</f>
        <v>0</v>
      </c>
      <c r="X29" cm="1">
        <f t="array" aca="1" ref="X29" ca="1">IFERROR(IFERROR(Resumo_Horas!X29/INDIRECT(ADDRESS(7,COLUMN(Y:Y),4,1,Resumo_Horas!$A29)),0)*(((INDIRECT(ADDRESS(357,COLUMN(Y:Y),4,1,$A29))*14)/11)*(1+INDIRECT(ADDRESS(358,COLUMN(Y:Y),4,1,$A29)))),0)</f>
        <v>0</v>
      </c>
      <c r="Y29" cm="1">
        <f t="array" aca="1" ref="Y29" ca="1">IFERROR(IFERROR(Resumo_Horas!Y29/INDIRECT(ADDRESS(7,COLUMN(Z:Z),4,1,Resumo_Horas!$A29)),0)*(((INDIRECT(ADDRESS(357,COLUMN(Z:Z),4,1,$A29))*14)/11)*(1+INDIRECT(ADDRESS(358,COLUMN(Z:Z),4,1,$A29)))),0)</f>
        <v>0</v>
      </c>
      <c r="Z29" cm="1">
        <f t="array" aca="1" ref="Z29" ca="1">IFERROR(IFERROR(Resumo_Horas!Z29/INDIRECT(ADDRESS(7,COLUMN(AA:AA),4,1,Resumo_Horas!$A29)),0)*(((INDIRECT(ADDRESS(357,COLUMN(AA:AA),4,1,$A29))*14)/11)*(1+INDIRECT(ADDRESS(358,COLUMN(AA:AA),4,1,$A29)))),0)</f>
        <v>0</v>
      </c>
      <c r="AA29" cm="1">
        <f t="array" aca="1" ref="AA29" ca="1">IFERROR(IFERROR(Resumo_Horas!AA29/INDIRECT(ADDRESS(7,COLUMN(AB:AB),4,1,Resumo_Horas!$A29)),0)*(((INDIRECT(ADDRESS(357,COLUMN(AB:AB),4,1,$A29))*14)/11)*(1+INDIRECT(ADDRESS(358,COLUMN(AB:AB),4,1,$A29)))),0)</f>
        <v>0</v>
      </c>
      <c r="AB29" cm="1">
        <f t="array" aca="1" ref="AB29" ca="1">IFERROR(IFERROR(Resumo_Horas!AB29/INDIRECT(ADDRESS(7,COLUMN(AC:AC),4,1,Resumo_Horas!$A29)),0)*(((INDIRECT(ADDRESS(357,COLUMN(AC:AC),4,1,$A29))*14)/11)*(1+INDIRECT(ADDRESS(358,COLUMN(AC:AC),4,1,$A29)))),0)</f>
        <v>0</v>
      </c>
      <c r="AC29" cm="1">
        <f t="array" aca="1" ref="AC29" ca="1">IFERROR(IFERROR(Resumo_Horas!AC29/INDIRECT(ADDRESS(7,COLUMN(AD:AD),4,1,Resumo_Horas!$A29)),0)*(((INDIRECT(ADDRESS(357,COLUMN(AD:AD),4,1,$A29))*14)/11)*(1+INDIRECT(ADDRESS(358,COLUMN(AD:AD),4,1,$A29)))),0)</f>
        <v>0</v>
      </c>
      <c r="AD29" cm="1">
        <f t="array" aca="1" ref="AD29" ca="1">IFERROR(IFERROR(Resumo_Horas!AD29/INDIRECT(ADDRESS(7,COLUMN(AE:AE),4,1,Resumo_Horas!$A29)),0)*(((INDIRECT(ADDRESS(357,COLUMN(AE:AE),4,1,$A29))*14)/11)*(1+INDIRECT(ADDRESS(358,COLUMN(AE:AE),4,1,$A29)))),0)</f>
        <v>0</v>
      </c>
      <c r="AE29" cm="1">
        <f t="array" aca="1" ref="AE29" ca="1">IFERROR(IFERROR(Resumo_Horas!AE29/INDIRECT(ADDRESS(7,COLUMN(AF:AF),4,1,Resumo_Horas!$A29)),0)*(((INDIRECT(ADDRESS(357,COLUMN(AF:AF),4,1,$A29))*14)/11)*(1+INDIRECT(ADDRESS(358,COLUMN(AF:AF),4,1,$A29)))),0)</f>
        <v>0</v>
      </c>
      <c r="AF29" cm="1">
        <f t="array" aca="1" ref="AF29" ca="1">IFERROR(IFERROR(Resumo_Horas!AF29/INDIRECT(ADDRESS(7,COLUMN(AG:AG),4,1,Resumo_Horas!$A29)),0)*(((INDIRECT(ADDRESS(357,COLUMN(AG:AG),4,1,$A29))*14)/11)*(1+INDIRECT(ADDRESS(358,COLUMN(AG:AG),4,1,$A29)))),0)</f>
        <v>0</v>
      </c>
      <c r="AG29" cm="1">
        <f t="array" aca="1" ref="AG29" ca="1">IFERROR(IFERROR(Resumo_Horas!AG29/INDIRECT(ADDRESS(7,COLUMN(AH:AH),4,1,Resumo_Horas!$A29)),0)*(((INDIRECT(ADDRESS(357,COLUMN(AH:AH),4,1,$A29))*14)/11)*(1+INDIRECT(ADDRESS(358,COLUMN(AH:AH),4,1,$A29)))),0)</f>
        <v>0</v>
      </c>
      <c r="AH29" cm="1">
        <f t="array" aca="1" ref="AH29" ca="1">IFERROR(IFERROR(Resumo_Horas!AH29/INDIRECT(ADDRESS(7,COLUMN(AI:AI),4,1,Resumo_Horas!$A29)),0)*(((INDIRECT(ADDRESS(357,COLUMN(AI:AI),4,1,$A29))*14)/11)*(1+INDIRECT(ADDRESS(358,COLUMN(AI:AI),4,1,$A29)))),0)</f>
        <v>0</v>
      </c>
      <c r="AI29" cm="1">
        <f t="array" aca="1" ref="AI29" ca="1">IFERROR(IFERROR(Resumo_Horas!AI29/INDIRECT(ADDRESS(7,COLUMN(AJ:AJ),4,1,Resumo_Horas!$A29)),0)*(((INDIRECT(ADDRESS(357,COLUMN(AJ:AJ),4,1,$A29))*14)/11)*(1+INDIRECT(ADDRESS(358,COLUMN(AJ:AJ),4,1,$A29)))),0)</f>
        <v>0</v>
      </c>
      <c r="AJ29" cm="1">
        <f t="array" aca="1" ref="AJ29" ca="1">IFERROR(IFERROR(Resumo_Horas!AJ29/INDIRECT(ADDRESS(7,COLUMN(AK:AK),4,1,Resumo_Horas!$A29)),0)*(((INDIRECT(ADDRESS(357,COLUMN(AK:AK),4,1,$A29))*14)/11)*(1+INDIRECT(ADDRESS(358,COLUMN(AK:AK),4,1,$A29)))),0)</f>
        <v>0</v>
      </c>
      <c r="AK29" cm="1">
        <f t="array" aca="1" ref="AK29" ca="1">IFERROR(IFERROR(Resumo_Horas!AK29/INDIRECT(ADDRESS(7,COLUMN(AL:AL),4,1,Resumo_Horas!$A29)),0)*(((INDIRECT(ADDRESS(357,COLUMN(AL:AL),4,1,$A29))*14)/11)*(1+INDIRECT(ADDRESS(358,COLUMN(AL:AL),4,1,$A29)))),0)</f>
        <v>0</v>
      </c>
      <c r="AL29" cm="1">
        <f t="array" aca="1" ref="AL29" ca="1">IFERROR(IFERROR(Resumo_Horas!AL29/INDIRECT(ADDRESS(7,COLUMN(AM:AM),4,1,Resumo_Horas!$A29)),0)*(((INDIRECT(ADDRESS(357,COLUMN(AM:AM),4,1,$A29))*14)/11)*(1+INDIRECT(ADDRESS(358,COLUMN(AM:AM),4,1,$A29)))),0)</f>
        <v>0</v>
      </c>
      <c r="AM29" cm="1">
        <f t="array" aca="1" ref="AM29" ca="1">IFERROR(IFERROR(Resumo_Horas!AM29/INDIRECT(ADDRESS(7,COLUMN(AN:AN),4,1,Resumo_Horas!$A29)),0)*(((INDIRECT(ADDRESS(357,COLUMN(AN:AN),4,1,$A29))*14)/11)*(1+INDIRECT(ADDRESS(358,COLUMN(AN:AN),4,1,$A29)))),0)</f>
        <v>0</v>
      </c>
      <c r="AN29" cm="1">
        <f t="array" aca="1" ref="AN29" ca="1">IFERROR(IFERROR(Resumo_Horas!AN29/INDIRECT(ADDRESS(7,COLUMN(AO:AO),4,1,Resumo_Horas!$A29)),0)*(((INDIRECT(ADDRESS(357,COLUMN(AO:AO),4,1,$A29))*14)/11)*(1+INDIRECT(ADDRESS(358,COLUMN(AO:AO),4,1,$A29)))),0)</f>
        <v>0</v>
      </c>
      <c r="AO29" cm="1">
        <f t="array" aca="1" ref="AO29" ca="1">IFERROR(IFERROR(Resumo_Horas!AO29/INDIRECT(ADDRESS(7,COLUMN(AP:AP),4,1,Resumo_Horas!$A29)),0)*(((INDIRECT(ADDRESS(357,COLUMN(AP:AP),4,1,$A29))*14)/11)*(1+INDIRECT(ADDRESS(358,COLUMN(AP:AP),4,1,$A29)))),0)</f>
        <v>0</v>
      </c>
      <c r="AP29" cm="1">
        <f t="array" aca="1" ref="AP29" ca="1">IFERROR(IFERROR(Resumo_Horas!AP29/INDIRECT(ADDRESS(7,COLUMN(AQ:AQ),4,1,Resumo_Horas!$A29)),0)*(((INDIRECT(ADDRESS(357,COLUMN(AQ:AQ),4,1,$A29))*14)/11)*(1+INDIRECT(ADDRESS(358,COLUMN(AQ:AQ),4,1,$A29)))),0)</f>
        <v>0</v>
      </c>
      <c r="AQ29" cm="1">
        <f t="array" aca="1" ref="AQ29" ca="1">IFERROR(IFERROR(Resumo_Horas!AQ29/INDIRECT(ADDRESS(7,COLUMN(AR:AR),4,1,Resumo_Horas!$A29)),0)*(((INDIRECT(ADDRESS(357,COLUMN(AR:AR),4,1,$A29))*14)/11)*(1+INDIRECT(ADDRESS(358,COLUMN(AR:AR),4,1,$A29)))),0)</f>
        <v>0</v>
      </c>
      <c r="AR29" cm="1">
        <f t="array" aca="1" ref="AR29" ca="1">IFERROR(IFERROR(Resumo_Horas!AR29/INDIRECT(ADDRESS(7,COLUMN(AS:AS),4,1,Resumo_Horas!$A29)),0)*(((INDIRECT(ADDRESS(357,COLUMN(AS:AS),4,1,$A29))*14)/11)*(1+INDIRECT(ADDRESS(358,COLUMN(AS:AS),4,1,$A29)))),0)</f>
        <v>0</v>
      </c>
      <c r="AS29" cm="1">
        <f t="array" aca="1" ref="AS29" ca="1">IFERROR(IFERROR(Resumo_Horas!AS29/INDIRECT(ADDRESS(7,COLUMN(AT:AT),4,1,Resumo_Horas!$A29)),0)*(((INDIRECT(ADDRESS(357,COLUMN(AT:AT),4,1,$A29))*14)/11)*(1+INDIRECT(ADDRESS(358,COLUMN(AT:AT),4,1,$A29)))),0)</f>
        <v>0</v>
      </c>
      <c r="AT29" cm="1">
        <f t="array" aca="1" ref="AT29" ca="1">IFERROR(IFERROR(Resumo_Horas!AT29/INDIRECT(ADDRESS(7,COLUMN(AU:AU),4,1,Resumo_Horas!$A29)),0)*(((INDIRECT(ADDRESS(357,COLUMN(AU:AU),4,1,$A29))*14)/11)*(1+INDIRECT(ADDRESS(358,COLUMN(AU:AU),4,1,$A29)))),0)</f>
        <v>0</v>
      </c>
      <c r="AU29" cm="1">
        <f t="array" aca="1" ref="AU29" ca="1">IFERROR(IFERROR(Resumo_Horas!AU29/INDIRECT(ADDRESS(7,COLUMN(AV:AV),4,1,Resumo_Horas!$A29)),0)*(((INDIRECT(ADDRESS(357,COLUMN(AV:AV),4,1,$A29))*14)/11)*(1+INDIRECT(ADDRESS(358,COLUMN(AV:AV),4,1,$A29)))),0)</f>
        <v>0</v>
      </c>
      <c r="AV29" cm="1">
        <f t="array" aca="1" ref="AV29" ca="1">IFERROR(IFERROR(Resumo_Horas!AV29/INDIRECT(ADDRESS(7,COLUMN(AW:AW),4,1,Resumo_Horas!$A29)),0)*(((INDIRECT(ADDRESS(357,COLUMN(AW:AW),4,1,$A29))*14)/11)*(1+INDIRECT(ADDRESS(358,COLUMN(AW:AW),4,1,$A29)))),0)</f>
        <v>0</v>
      </c>
      <c r="AW29" cm="1">
        <f t="array" aca="1" ref="AW29" ca="1">IFERROR(IFERROR(Resumo_Horas!AW29/INDIRECT(ADDRESS(7,COLUMN(AX:AX),4,1,Resumo_Horas!$A29)),0)*(((INDIRECT(ADDRESS(357,COLUMN(AX:AX),4,1,$A29))*14)/11)*(1+INDIRECT(ADDRESS(358,COLUMN(AX:AX),4,1,$A29)))),0)</f>
        <v>0</v>
      </c>
      <c r="AX29" cm="1">
        <f t="array" aca="1" ref="AX29" ca="1">IFERROR(IFERROR(Resumo_Horas!AX29/INDIRECT(ADDRESS(7,COLUMN(AY:AY),4,1,Resumo_Horas!$A29)),0)*(((INDIRECT(ADDRESS(357,COLUMN(AY:AY),4,1,$A29))*14)/11)*(1+INDIRECT(ADDRESS(358,COLUMN(AY:AY),4,1,$A29)))),0)</f>
        <v>0</v>
      </c>
      <c r="AY29" cm="1">
        <f t="array" aca="1" ref="AY29" ca="1">IFERROR(IFERROR(Resumo_Horas!AY29/INDIRECT(ADDRESS(7,COLUMN(AZ:AZ),4,1,Resumo_Horas!$A29)),0)*(((INDIRECT(ADDRESS(357,COLUMN(AZ:AZ),4,1,$A29))*14)/11)*(1+INDIRECT(ADDRESS(358,COLUMN(AZ:AZ),4,1,$A29)))),0)</f>
        <v>0</v>
      </c>
      <c r="AZ29" cm="1">
        <f t="array" aca="1" ref="AZ29" ca="1">IFERROR(IFERROR(Resumo_Horas!AZ29/INDIRECT(ADDRESS(7,COLUMN(BA:BA),4,1,Resumo_Horas!$A29)),0)*(((INDIRECT(ADDRESS(357,COLUMN(BA:BA),4,1,$A29))*14)/11)*(1+INDIRECT(ADDRESS(358,COLUMN(BA:BA),4,1,$A29)))),0)</f>
        <v>0</v>
      </c>
      <c r="BA29" cm="1">
        <f t="array" aca="1" ref="BA29" ca="1">IFERROR(IFERROR(Resumo_Horas!BA29/INDIRECT(ADDRESS(7,COLUMN(BB:BB),4,1,Resumo_Horas!$A29)),0)*(((INDIRECT(ADDRESS(357,COLUMN(BB:BB),4,1,$A29))*14)/11)*(1+INDIRECT(ADDRESS(358,COLUMN(BB:BB),4,1,$A29)))),0)</f>
        <v>0</v>
      </c>
      <c r="BB29" cm="1">
        <f t="array" aca="1" ref="BB29" ca="1">IFERROR(IFERROR(Resumo_Horas!BB29/INDIRECT(ADDRESS(7,COLUMN(BC:BC),4,1,Resumo_Horas!$A29)),0)*(((INDIRECT(ADDRESS(357,COLUMN(BC:BC),4,1,$A29))*14)/11)*(1+INDIRECT(ADDRESS(358,COLUMN(BC:BC),4,1,$A29)))),0)</f>
        <v>0</v>
      </c>
      <c r="BC29" cm="1">
        <f t="array" aca="1" ref="BC29" ca="1">IFERROR(IFERROR(Resumo_Horas!BC29/INDIRECT(ADDRESS(7,COLUMN(BD:BD),4,1,Resumo_Horas!$A29)),0)*(((INDIRECT(ADDRESS(357,COLUMN(BD:BD),4,1,$A29))*14)/11)*(1+INDIRECT(ADDRESS(358,COLUMN(BD:BD),4,1,$A29)))),0)</f>
        <v>0</v>
      </c>
      <c r="BD29" cm="1">
        <f t="array" aca="1" ref="BD29" ca="1">IFERROR(IFERROR(Resumo_Horas!BD29/INDIRECT(ADDRESS(7,COLUMN(BE:BE),4,1,Resumo_Horas!$A29)),0)*(((INDIRECT(ADDRESS(357,COLUMN(BE:BE),4,1,$A29))*14)/11)*(1+INDIRECT(ADDRESS(358,COLUMN(BE:BE),4,1,$A29)))),0)</f>
        <v>0</v>
      </c>
      <c r="BE29" cm="1">
        <f t="array" aca="1" ref="BE29" ca="1">IFERROR(IFERROR(Resumo_Horas!BE29/INDIRECT(ADDRESS(7,COLUMN(BF:BF),4,1,Resumo_Horas!$A29)),0)*(((INDIRECT(ADDRESS(357,COLUMN(BF:BF),4,1,$A29))*14)/11)*(1+INDIRECT(ADDRESS(358,COLUMN(BF:BF),4,1,$A29)))),0)</f>
        <v>0</v>
      </c>
      <c r="BF29" cm="1">
        <f t="array" aca="1" ref="BF29" ca="1">IFERROR(IFERROR(Resumo_Horas!BF29/INDIRECT(ADDRESS(7,COLUMN(BG:BG),4,1,Resumo_Horas!$A29)),0)*(((INDIRECT(ADDRESS(357,COLUMN(BG:BG),4,1,$A29))*14)/11)*(1+INDIRECT(ADDRESS(358,COLUMN(BG:BG),4,1,$A29)))),0)</f>
        <v>0</v>
      </c>
      <c r="BG29" cm="1">
        <f t="array" aca="1" ref="BG29" ca="1">IFERROR(IFERROR(Resumo_Horas!BG29/INDIRECT(ADDRESS(7,COLUMN(BH:BH),4,1,Resumo_Horas!$A29)),0)*(((INDIRECT(ADDRESS(357,COLUMN(BH:BH),4,1,$A29))*14)/11)*(1+INDIRECT(ADDRESS(358,COLUMN(BH:BH),4,1,$A29)))),0)</f>
        <v>0</v>
      </c>
      <c r="BH29" cm="1">
        <f t="array" aca="1" ref="BH29" ca="1">IFERROR(IFERROR(Resumo_Horas!BH29/INDIRECT(ADDRESS(7,COLUMN(BI:BI),4,1,Resumo_Horas!$A29)),0)*(((INDIRECT(ADDRESS(357,COLUMN(BI:BI),4,1,$A29))*14)/11)*(1+INDIRECT(ADDRESS(358,COLUMN(BI:BI),4,1,$A29)))),0)</f>
        <v>0</v>
      </c>
      <c r="BI29" cm="1">
        <f t="array" aca="1" ref="BI29" ca="1">IFERROR(IFERROR(Resumo_Horas!BI29/INDIRECT(ADDRESS(7,COLUMN(BJ:BJ),4,1,Resumo_Horas!$A29)),0)*(((INDIRECT(ADDRESS(357,COLUMN(BJ:BJ),4,1,$A29))*14)/11)*(1+INDIRECT(ADDRESS(358,COLUMN(BJ:BJ),4,1,$A29)))),0)</f>
        <v>0</v>
      </c>
      <c r="BJ29" cm="1">
        <f t="array" aca="1" ref="BJ29" ca="1">IFERROR(IFERROR(Resumo_Horas!BJ29/INDIRECT(ADDRESS(7,COLUMN(BK:BK),4,1,Resumo_Horas!$A29)),0)*(((INDIRECT(ADDRESS(357,COLUMN(BK:BK),4,1,$A29))*14)/11)*(1+INDIRECT(ADDRESS(358,COLUMN(BK:BK),4,1,$A29)))),0)</f>
        <v>0</v>
      </c>
      <c r="BK29" s="331" cm="1">
        <f t="array" aca="1" ref="BK29" ca="1">IFERROR(IFERROR(Resumo_Horas!BK29/INDIRECT(ADDRESS(7,COLUMN(BL:BL),4,1,Resumo_Horas!$A29)),0)*(((INDIRECT(ADDRESS(357,COLUMN(BL:BL),4,1,$A29))*14)/11)*(1+INDIRECT(ADDRESS(358,COLUMN(BL:BL),4,1,$A29)))),0)</f>
        <v>0</v>
      </c>
    </row>
    <row r="30" spans="1:63" x14ac:dyDescent="0.25">
      <c r="A30" s="330" t="str" cm="1">
        <f t="array" aca="1" ref="A30" ca="1">IF(INDIRECT(ADDRESS(9+QUOTIENT(ROW(A29)-1,20),4,4,1,"Equipa de projeto")) = 0,"", _xlfn.CONCAT(1 + QUOTIENT(ROW(A29)-1,20),". ", INDIRECT(ADDRESS(9+QUOTIENT(ROW(A29)-1,20),4,4,1,"Equipa de projeto"))))</f>
        <v/>
      </c>
      <c r="B30">
        <f>Atividades!$A$49</f>
        <v>0</v>
      </c>
      <c r="C30" s="123" t="s">
        <v>48</v>
      </c>
      <c r="D30" cm="1">
        <f t="array" aca="1" ref="D30" ca="1">IFERROR(IFERROR(Resumo_Horas!D30/INDIRECT(ADDRESS(7,COLUMN(E:E),4,1,Resumo_Horas!$A30)),0)*(((INDIRECT(ADDRESS(357,COLUMN(E:E),4,1,$A30))*14)/11)*(1+INDIRECT(ADDRESS(358,COLUMN(E:E),4,1,$A30)))),0)</f>
        <v>0</v>
      </c>
      <c r="E30" cm="1">
        <f t="array" aca="1" ref="E30" ca="1">IFERROR(IFERROR(Resumo_Horas!E30/INDIRECT(ADDRESS(7,COLUMN(F:F),4,1,Resumo_Horas!$A30)),0)*(((INDIRECT(ADDRESS(357,COLUMN(F:F),4,1,$A30))*14)/11)*(1+INDIRECT(ADDRESS(358,COLUMN(F:F),4,1,$A30)))),0)</f>
        <v>0</v>
      </c>
      <c r="F30" cm="1">
        <f t="array" aca="1" ref="F30" ca="1">IFERROR(IFERROR(Resumo_Horas!F30/INDIRECT(ADDRESS(7,COLUMN(G:G),4,1,Resumo_Horas!$A30)),0)*(((INDIRECT(ADDRESS(357,COLUMN(G:G),4,1,$A30))*14)/11)*(1+INDIRECT(ADDRESS(358,COLUMN(G:G),4,1,$A30)))),0)</f>
        <v>0</v>
      </c>
      <c r="G30" cm="1">
        <f t="array" aca="1" ref="G30" ca="1">IFERROR(IFERROR(Resumo_Horas!G30/INDIRECT(ADDRESS(7,COLUMN(H:H),4,1,Resumo_Horas!$A30)),0)*(((INDIRECT(ADDRESS(357,COLUMN(H:H),4,1,$A30))*14)/11)*(1+INDIRECT(ADDRESS(358,COLUMN(H:H),4,1,$A30)))),0)</f>
        <v>0</v>
      </c>
      <c r="H30" cm="1">
        <f t="array" aca="1" ref="H30" ca="1">IFERROR(IFERROR(Resumo_Horas!H30/INDIRECT(ADDRESS(7,COLUMN(I:I),4,1,Resumo_Horas!$A30)),0)*(((INDIRECT(ADDRESS(357,COLUMN(I:I),4,1,$A30))*14)/11)*(1+INDIRECT(ADDRESS(358,COLUMN(I:I),4,1,$A30)))),0)</f>
        <v>0</v>
      </c>
      <c r="I30" cm="1">
        <f t="array" aca="1" ref="I30" ca="1">IFERROR(IFERROR(Resumo_Horas!I30/INDIRECT(ADDRESS(7,COLUMN(J:J),4,1,Resumo_Horas!$A30)),0)*(((INDIRECT(ADDRESS(357,COLUMN(J:J),4,1,$A30))*14)/11)*(1+INDIRECT(ADDRESS(358,COLUMN(J:J),4,1,$A30)))),0)</f>
        <v>0</v>
      </c>
      <c r="J30" cm="1">
        <f t="array" aca="1" ref="J30" ca="1">IFERROR(IFERROR(Resumo_Horas!J30/INDIRECT(ADDRESS(7,COLUMN(K:K),4,1,Resumo_Horas!$A30)),0)*(((INDIRECT(ADDRESS(357,COLUMN(K:K),4,1,$A30))*14)/11)*(1+INDIRECT(ADDRESS(358,COLUMN(K:K),4,1,$A30)))),0)</f>
        <v>0</v>
      </c>
      <c r="K30" cm="1">
        <f t="array" aca="1" ref="K30" ca="1">IFERROR(IFERROR(Resumo_Horas!K30/INDIRECT(ADDRESS(7,COLUMN(L:L),4,1,Resumo_Horas!$A30)),0)*(((INDIRECT(ADDRESS(357,COLUMN(L:L),4,1,$A30))*14)/11)*(1+INDIRECT(ADDRESS(358,COLUMN(L:L),4,1,$A30)))),0)</f>
        <v>0</v>
      </c>
      <c r="L30" cm="1">
        <f t="array" aca="1" ref="L30" ca="1">IFERROR(IFERROR(Resumo_Horas!L30/INDIRECT(ADDRESS(7,COLUMN(M:M),4,1,Resumo_Horas!$A30)),0)*(((INDIRECT(ADDRESS(357,COLUMN(M:M),4,1,$A30))*14)/11)*(1+INDIRECT(ADDRESS(358,COLUMN(M:M),4,1,$A30)))),0)</f>
        <v>0</v>
      </c>
      <c r="M30" cm="1">
        <f t="array" aca="1" ref="M30" ca="1">IFERROR(IFERROR(Resumo_Horas!M30/INDIRECT(ADDRESS(7,COLUMN(N:N),4,1,Resumo_Horas!$A30)),0)*(((INDIRECT(ADDRESS(357,COLUMN(N:N),4,1,$A30))*14)/11)*(1+INDIRECT(ADDRESS(358,COLUMN(N:N),4,1,$A30)))),0)</f>
        <v>0</v>
      </c>
      <c r="N30" cm="1">
        <f t="array" aca="1" ref="N30" ca="1">IFERROR(IFERROR(Resumo_Horas!N30/INDIRECT(ADDRESS(7,COLUMN(O:O),4,1,Resumo_Horas!$A30)),0)*(((INDIRECT(ADDRESS(357,COLUMN(O:O),4,1,$A30))*14)/11)*(1+INDIRECT(ADDRESS(358,COLUMN(O:O),4,1,$A30)))),0)</f>
        <v>0</v>
      </c>
      <c r="O30" cm="1">
        <f t="array" aca="1" ref="O30" ca="1">IFERROR(IFERROR(Resumo_Horas!O30/INDIRECT(ADDRESS(7,COLUMN(P:P),4,1,Resumo_Horas!$A30)),0)*(((INDIRECT(ADDRESS(357,COLUMN(P:P),4,1,$A30))*14)/11)*(1+INDIRECT(ADDRESS(358,COLUMN(P:P),4,1,$A30)))),0)</f>
        <v>0</v>
      </c>
      <c r="P30" cm="1">
        <f t="array" aca="1" ref="P30" ca="1">IFERROR(IFERROR(Resumo_Horas!P30/INDIRECT(ADDRESS(7,COLUMN(Q:Q),4,1,Resumo_Horas!$A30)),0)*(((INDIRECT(ADDRESS(357,COLUMN(Q:Q),4,1,$A30))*14)/11)*(1+INDIRECT(ADDRESS(358,COLUMN(Q:Q),4,1,$A30)))),0)</f>
        <v>0</v>
      </c>
      <c r="Q30" cm="1">
        <f t="array" aca="1" ref="Q30" ca="1">IFERROR(IFERROR(Resumo_Horas!Q30/INDIRECT(ADDRESS(7,COLUMN(R:R),4,1,Resumo_Horas!$A30)),0)*(((INDIRECT(ADDRESS(357,COLUMN(R:R),4,1,$A30))*14)/11)*(1+INDIRECT(ADDRESS(358,COLUMN(R:R),4,1,$A30)))),0)</f>
        <v>0</v>
      </c>
      <c r="R30" cm="1">
        <f t="array" aca="1" ref="R30" ca="1">IFERROR(IFERROR(Resumo_Horas!R30/INDIRECT(ADDRESS(7,COLUMN(S:S),4,1,Resumo_Horas!$A30)),0)*(((INDIRECT(ADDRESS(357,COLUMN(S:S),4,1,$A30))*14)/11)*(1+INDIRECT(ADDRESS(358,COLUMN(S:S),4,1,$A30)))),0)</f>
        <v>0</v>
      </c>
      <c r="S30" cm="1">
        <f t="array" aca="1" ref="S30" ca="1">IFERROR(IFERROR(Resumo_Horas!S30/INDIRECT(ADDRESS(7,COLUMN(T:T),4,1,Resumo_Horas!$A30)),0)*(((INDIRECT(ADDRESS(357,COLUMN(T:T),4,1,$A30))*14)/11)*(1+INDIRECT(ADDRESS(358,COLUMN(T:T),4,1,$A30)))),0)</f>
        <v>0</v>
      </c>
      <c r="T30" cm="1">
        <f t="array" aca="1" ref="T30" ca="1">IFERROR(IFERROR(Resumo_Horas!T30/INDIRECT(ADDRESS(7,COLUMN(U:U),4,1,Resumo_Horas!$A30)),0)*(((INDIRECT(ADDRESS(357,COLUMN(U:U),4,1,$A30))*14)/11)*(1+INDIRECT(ADDRESS(358,COLUMN(U:U),4,1,$A30)))),0)</f>
        <v>0</v>
      </c>
      <c r="U30" cm="1">
        <f t="array" aca="1" ref="U30" ca="1">IFERROR(IFERROR(Resumo_Horas!U30/INDIRECT(ADDRESS(7,COLUMN(V:V),4,1,Resumo_Horas!$A30)),0)*(((INDIRECT(ADDRESS(357,COLUMN(V:V),4,1,$A30))*14)/11)*(1+INDIRECT(ADDRESS(358,COLUMN(V:V),4,1,$A30)))),0)</f>
        <v>0</v>
      </c>
      <c r="V30" cm="1">
        <f t="array" aca="1" ref="V30" ca="1">IFERROR(IFERROR(Resumo_Horas!V30/INDIRECT(ADDRESS(7,COLUMN(W:W),4,1,Resumo_Horas!$A30)),0)*(((INDIRECT(ADDRESS(357,COLUMN(W:W),4,1,$A30))*14)/11)*(1+INDIRECT(ADDRESS(358,COLUMN(W:W),4,1,$A30)))),0)</f>
        <v>0</v>
      </c>
      <c r="W30" cm="1">
        <f t="array" aca="1" ref="W30" ca="1">IFERROR(IFERROR(Resumo_Horas!W30/INDIRECT(ADDRESS(7,COLUMN(X:X),4,1,Resumo_Horas!$A30)),0)*(((INDIRECT(ADDRESS(357,COLUMN(X:X),4,1,$A30))*14)/11)*(1+INDIRECT(ADDRESS(358,COLUMN(X:X),4,1,$A30)))),0)</f>
        <v>0</v>
      </c>
      <c r="X30" cm="1">
        <f t="array" aca="1" ref="X30" ca="1">IFERROR(IFERROR(Resumo_Horas!X30/INDIRECT(ADDRESS(7,COLUMN(Y:Y),4,1,Resumo_Horas!$A30)),0)*(((INDIRECT(ADDRESS(357,COLUMN(Y:Y),4,1,$A30))*14)/11)*(1+INDIRECT(ADDRESS(358,COLUMN(Y:Y),4,1,$A30)))),0)</f>
        <v>0</v>
      </c>
      <c r="Y30" cm="1">
        <f t="array" aca="1" ref="Y30" ca="1">IFERROR(IFERROR(Resumo_Horas!Y30/INDIRECT(ADDRESS(7,COLUMN(Z:Z),4,1,Resumo_Horas!$A30)),0)*(((INDIRECT(ADDRESS(357,COLUMN(Z:Z),4,1,$A30))*14)/11)*(1+INDIRECT(ADDRESS(358,COLUMN(Z:Z),4,1,$A30)))),0)</f>
        <v>0</v>
      </c>
      <c r="Z30" cm="1">
        <f t="array" aca="1" ref="Z30" ca="1">IFERROR(IFERROR(Resumo_Horas!Z30/INDIRECT(ADDRESS(7,COLUMN(AA:AA),4,1,Resumo_Horas!$A30)),0)*(((INDIRECT(ADDRESS(357,COLUMN(AA:AA),4,1,$A30))*14)/11)*(1+INDIRECT(ADDRESS(358,COLUMN(AA:AA),4,1,$A30)))),0)</f>
        <v>0</v>
      </c>
      <c r="AA30" cm="1">
        <f t="array" aca="1" ref="AA30" ca="1">IFERROR(IFERROR(Resumo_Horas!AA30/INDIRECT(ADDRESS(7,COLUMN(AB:AB),4,1,Resumo_Horas!$A30)),0)*(((INDIRECT(ADDRESS(357,COLUMN(AB:AB),4,1,$A30))*14)/11)*(1+INDIRECT(ADDRESS(358,COLUMN(AB:AB),4,1,$A30)))),0)</f>
        <v>0</v>
      </c>
      <c r="AB30" cm="1">
        <f t="array" aca="1" ref="AB30" ca="1">IFERROR(IFERROR(Resumo_Horas!AB30/INDIRECT(ADDRESS(7,COLUMN(AC:AC),4,1,Resumo_Horas!$A30)),0)*(((INDIRECT(ADDRESS(357,COLUMN(AC:AC),4,1,$A30))*14)/11)*(1+INDIRECT(ADDRESS(358,COLUMN(AC:AC),4,1,$A30)))),0)</f>
        <v>0</v>
      </c>
      <c r="AC30" cm="1">
        <f t="array" aca="1" ref="AC30" ca="1">IFERROR(IFERROR(Resumo_Horas!AC30/INDIRECT(ADDRESS(7,COLUMN(AD:AD),4,1,Resumo_Horas!$A30)),0)*(((INDIRECT(ADDRESS(357,COLUMN(AD:AD),4,1,$A30))*14)/11)*(1+INDIRECT(ADDRESS(358,COLUMN(AD:AD),4,1,$A30)))),0)</f>
        <v>0</v>
      </c>
      <c r="AD30" cm="1">
        <f t="array" aca="1" ref="AD30" ca="1">IFERROR(IFERROR(Resumo_Horas!AD30/INDIRECT(ADDRESS(7,COLUMN(AE:AE),4,1,Resumo_Horas!$A30)),0)*(((INDIRECT(ADDRESS(357,COLUMN(AE:AE),4,1,$A30))*14)/11)*(1+INDIRECT(ADDRESS(358,COLUMN(AE:AE),4,1,$A30)))),0)</f>
        <v>0</v>
      </c>
      <c r="AE30" cm="1">
        <f t="array" aca="1" ref="AE30" ca="1">IFERROR(IFERROR(Resumo_Horas!AE30/INDIRECT(ADDRESS(7,COLUMN(AF:AF),4,1,Resumo_Horas!$A30)),0)*(((INDIRECT(ADDRESS(357,COLUMN(AF:AF),4,1,$A30))*14)/11)*(1+INDIRECT(ADDRESS(358,COLUMN(AF:AF),4,1,$A30)))),0)</f>
        <v>0</v>
      </c>
      <c r="AF30" cm="1">
        <f t="array" aca="1" ref="AF30" ca="1">IFERROR(IFERROR(Resumo_Horas!AF30/INDIRECT(ADDRESS(7,COLUMN(AG:AG),4,1,Resumo_Horas!$A30)),0)*(((INDIRECT(ADDRESS(357,COLUMN(AG:AG),4,1,$A30))*14)/11)*(1+INDIRECT(ADDRESS(358,COLUMN(AG:AG),4,1,$A30)))),0)</f>
        <v>0</v>
      </c>
      <c r="AG30" cm="1">
        <f t="array" aca="1" ref="AG30" ca="1">IFERROR(IFERROR(Resumo_Horas!AG30/INDIRECT(ADDRESS(7,COLUMN(AH:AH),4,1,Resumo_Horas!$A30)),0)*(((INDIRECT(ADDRESS(357,COLUMN(AH:AH),4,1,$A30))*14)/11)*(1+INDIRECT(ADDRESS(358,COLUMN(AH:AH),4,1,$A30)))),0)</f>
        <v>0</v>
      </c>
      <c r="AH30" cm="1">
        <f t="array" aca="1" ref="AH30" ca="1">IFERROR(IFERROR(Resumo_Horas!AH30/INDIRECT(ADDRESS(7,COLUMN(AI:AI),4,1,Resumo_Horas!$A30)),0)*(((INDIRECT(ADDRESS(357,COLUMN(AI:AI),4,1,$A30))*14)/11)*(1+INDIRECT(ADDRESS(358,COLUMN(AI:AI),4,1,$A30)))),0)</f>
        <v>0</v>
      </c>
      <c r="AI30" cm="1">
        <f t="array" aca="1" ref="AI30" ca="1">IFERROR(IFERROR(Resumo_Horas!AI30/INDIRECT(ADDRESS(7,COLUMN(AJ:AJ),4,1,Resumo_Horas!$A30)),0)*(((INDIRECT(ADDRESS(357,COLUMN(AJ:AJ),4,1,$A30))*14)/11)*(1+INDIRECT(ADDRESS(358,COLUMN(AJ:AJ),4,1,$A30)))),0)</f>
        <v>0</v>
      </c>
      <c r="AJ30" cm="1">
        <f t="array" aca="1" ref="AJ30" ca="1">IFERROR(IFERROR(Resumo_Horas!AJ30/INDIRECT(ADDRESS(7,COLUMN(AK:AK),4,1,Resumo_Horas!$A30)),0)*(((INDIRECT(ADDRESS(357,COLUMN(AK:AK),4,1,$A30))*14)/11)*(1+INDIRECT(ADDRESS(358,COLUMN(AK:AK),4,1,$A30)))),0)</f>
        <v>0</v>
      </c>
      <c r="AK30" cm="1">
        <f t="array" aca="1" ref="AK30" ca="1">IFERROR(IFERROR(Resumo_Horas!AK30/INDIRECT(ADDRESS(7,COLUMN(AL:AL),4,1,Resumo_Horas!$A30)),0)*(((INDIRECT(ADDRESS(357,COLUMN(AL:AL),4,1,$A30))*14)/11)*(1+INDIRECT(ADDRESS(358,COLUMN(AL:AL),4,1,$A30)))),0)</f>
        <v>0</v>
      </c>
      <c r="AL30" cm="1">
        <f t="array" aca="1" ref="AL30" ca="1">IFERROR(IFERROR(Resumo_Horas!AL30/INDIRECT(ADDRESS(7,COLUMN(AM:AM),4,1,Resumo_Horas!$A30)),0)*(((INDIRECT(ADDRESS(357,COLUMN(AM:AM),4,1,$A30))*14)/11)*(1+INDIRECT(ADDRESS(358,COLUMN(AM:AM),4,1,$A30)))),0)</f>
        <v>0</v>
      </c>
      <c r="AM30" cm="1">
        <f t="array" aca="1" ref="AM30" ca="1">IFERROR(IFERROR(Resumo_Horas!AM30/INDIRECT(ADDRESS(7,COLUMN(AN:AN),4,1,Resumo_Horas!$A30)),0)*(((INDIRECT(ADDRESS(357,COLUMN(AN:AN),4,1,$A30))*14)/11)*(1+INDIRECT(ADDRESS(358,COLUMN(AN:AN),4,1,$A30)))),0)</f>
        <v>0</v>
      </c>
      <c r="AN30" cm="1">
        <f t="array" aca="1" ref="AN30" ca="1">IFERROR(IFERROR(Resumo_Horas!AN30/INDIRECT(ADDRESS(7,COLUMN(AO:AO),4,1,Resumo_Horas!$A30)),0)*(((INDIRECT(ADDRESS(357,COLUMN(AO:AO),4,1,$A30))*14)/11)*(1+INDIRECT(ADDRESS(358,COLUMN(AO:AO),4,1,$A30)))),0)</f>
        <v>0</v>
      </c>
      <c r="AO30" cm="1">
        <f t="array" aca="1" ref="AO30" ca="1">IFERROR(IFERROR(Resumo_Horas!AO30/INDIRECT(ADDRESS(7,COLUMN(AP:AP),4,1,Resumo_Horas!$A30)),0)*(((INDIRECT(ADDRESS(357,COLUMN(AP:AP),4,1,$A30))*14)/11)*(1+INDIRECT(ADDRESS(358,COLUMN(AP:AP),4,1,$A30)))),0)</f>
        <v>0</v>
      </c>
      <c r="AP30" cm="1">
        <f t="array" aca="1" ref="AP30" ca="1">IFERROR(IFERROR(Resumo_Horas!AP30/INDIRECT(ADDRESS(7,COLUMN(AQ:AQ),4,1,Resumo_Horas!$A30)),0)*(((INDIRECT(ADDRESS(357,COLUMN(AQ:AQ),4,1,$A30))*14)/11)*(1+INDIRECT(ADDRESS(358,COLUMN(AQ:AQ),4,1,$A30)))),0)</f>
        <v>0</v>
      </c>
      <c r="AQ30" cm="1">
        <f t="array" aca="1" ref="AQ30" ca="1">IFERROR(IFERROR(Resumo_Horas!AQ30/INDIRECT(ADDRESS(7,COLUMN(AR:AR),4,1,Resumo_Horas!$A30)),0)*(((INDIRECT(ADDRESS(357,COLUMN(AR:AR),4,1,$A30))*14)/11)*(1+INDIRECT(ADDRESS(358,COLUMN(AR:AR),4,1,$A30)))),0)</f>
        <v>0</v>
      </c>
      <c r="AR30" cm="1">
        <f t="array" aca="1" ref="AR30" ca="1">IFERROR(IFERROR(Resumo_Horas!AR30/INDIRECT(ADDRESS(7,COLUMN(AS:AS),4,1,Resumo_Horas!$A30)),0)*(((INDIRECT(ADDRESS(357,COLUMN(AS:AS),4,1,$A30))*14)/11)*(1+INDIRECT(ADDRESS(358,COLUMN(AS:AS),4,1,$A30)))),0)</f>
        <v>0</v>
      </c>
      <c r="AS30" cm="1">
        <f t="array" aca="1" ref="AS30" ca="1">IFERROR(IFERROR(Resumo_Horas!AS30/INDIRECT(ADDRESS(7,COLUMN(AT:AT),4,1,Resumo_Horas!$A30)),0)*(((INDIRECT(ADDRESS(357,COLUMN(AT:AT),4,1,$A30))*14)/11)*(1+INDIRECT(ADDRESS(358,COLUMN(AT:AT),4,1,$A30)))),0)</f>
        <v>0</v>
      </c>
      <c r="AT30" cm="1">
        <f t="array" aca="1" ref="AT30" ca="1">IFERROR(IFERROR(Resumo_Horas!AT30/INDIRECT(ADDRESS(7,COLUMN(AU:AU),4,1,Resumo_Horas!$A30)),0)*(((INDIRECT(ADDRESS(357,COLUMN(AU:AU),4,1,$A30))*14)/11)*(1+INDIRECT(ADDRESS(358,COLUMN(AU:AU),4,1,$A30)))),0)</f>
        <v>0</v>
      </c>
      <c r="AU30" cm="1">
        <f t="array" aca="1" ref="AU30" ca="1">IFERROR(IFERROR(Resumo_Horas!AU30/INDIRECT(ADDRESS(7,COLUMN(AV:AV),4,1,Resumo_Horas!$A30)),0)*(((INDIRECT(ADDRESS(357,COLUMN(AV:AV),4,1,$A30))*14)/11)*(1+INDIRECT(ADDRESS(358,COLUMN(AV:AV),4,1,$A30)))),0)</f>
        <v>0</v>
      </c>
      <c r="AV30" cm="1">
        <f t="array" aca="1" ref="AV30" ca="1">IFERROR(IFERROR(Resumo_Horas!AV30/INDIRECT(ADDRESS(7,COLUMN(AW:AW),4,1,Resumo_Horas!$A30)),0)*(((INDIRECT(ADDRESS(357,COLUMN(AW:AW),4,1,$A30))*14)/11)*(1+INDIRECT(ADDRESS(358,COLUMN(AW:AW),4,1,$A30)))),0)</f>
        <v>0</v>
      </c>
      <c r="AW30" cm="1">
        <f t="array" aca="1" ref="AW30" ca="1">IFERROR(IFERROR(Resumo_Horas!AW30/INDIRECT(ADDRESS(7,COLUMN(AX:AX),4,1,Resumo_Horas!$A30)),0)*(((INDIRECT(ADDRESS(357,COLUMN(AX:AX),4,1,$A30))*14)/11)*(1+INDIRECT(ADDRESS(358,COLUMN(AX:AX),4,1,$A30)))),0)</f>
        <v>0</v>
      </c>
      <c r="AX30" cm="1">
        <f t="array" aca="1" ref="AX30" ca="1">IFERROR(IFERROR(Resumo_Horas!AX30/INDIRECT(ADDRESS(7,COLUMN(AY:AY),4,1,Resumo_Horas!$A30)),0)*(((INDIRECT(ADDRESS(357,COLUMN(AY:AY),4,1,$A30))*14)/11)*(1+INDIRECT(ADDRESS(358,COLUMN(AY:AY),4,1,$A30)))),0)</f>
        <v>0</v>
      </c>
      <c r="AY30" cm="1">
        <f t="array" aca="1" ref="AY30" ca="1">IFERROR(IFERROR(Resumo_Horas!AY30/INDIRECT(ADDRESS(7,COLUMN(AZ:AZ),4,1,Resumo_Horas!$A30)),0)*(((INDIRECT(ADDRESS(357,COLUMN(AZ:AZ),4,1,$A30))*14)/11)*(1+INDIRECT(ADDRESS(358,COLUMN(AZ:AZ),4,1,$A30)))),0)</f>
        <v>0</v>
      </c>
      <c r="AZ30" cm="1">
        <f t="array" aca="1" ref="AZ30" ca="1">IFERROR(IFERROR(Resumo_Horas!AZ30/INDIRECT(ADDRESS(7,COLUMN(BA:BA),4,1,Resumo_Horas!$A30)),0)*(((INDIRECT(ADDRESS(357,COLUMN(BA:BA),4,1,$A30))*14)/11)*(1+INDIRECT(ADDRESS(358,COLUMN(BA:BA),4,1,$A30)))),0)</f>
        <v>0</v>
      </c>
      <c r="BA30" cm="1">
        <f t="array" aca="1" ref="BA30" ca="1">IFERROR(IFERROR(Resumo_Horas!BA30/INDIRECT(ADDRESS(7,COLUMN(BB:BB),4,1,Resumo_Horas!$A30)),0)*(((INDIRECT(ADDRESS(357,COLUMN(BB:BB),4,1,$A30))*14)/11)*(1+INDIRECT(ADDRESS(358,COLUMN(BB:BB),4,1,$A30)))),0)</f>
        <v>0</v>
      </c>
      <c r="BB30" cm="1">
        <f t="array" aca="1" ref="BB30" ca="1">IFERROR(IFERROR(Resumo_Horas!BB30/INDIRECT(ADDRESS(7,COLUMN(BC:BC),4,1,Resumo_Horas!$A30)),0)*(((INDIRECT(ADDRESS(357,COLUMN(BC:BC),4,1,$A30))*14)/11)*(1+INDIRECT(ADDRESS(358,COLUMN(BC:BC),4,1,$A30)))),0)</f>
        <v>0</v>
      </c>
      <c r="BC30" cm="1">
        <f t="array" aca="1" ref="BC30" ca="1">IFERROR(IFERROR(Resumo_Horas!BC30/INDIRECT(ADDRESS(7,COLUMN(BD:BD),4,1,Resumo_Horas!$A30)),0)*(((INDIRECT(ADDRESS(357,COLUMN(BD:BD),4,1,$A30))*14)/11)*(1+INDIRECT(ADDRESS(358,COLUMN(BD:BD),4,1,$A30)))),0)</f>
        <v>0</v>
      </c>
      <c r="BD30" cm="1">
        <f t="array" aca="1" ref="BD30" ca="1">IFERROR(IFERROR(Resumo_Horas!BD30/INDIRECT(ADDRESS(7,COLUMN(BE:BE),4,1,Resumo_Horas!$A30)),0)*(((INDIRECT(ADDRESS(357,COLUMN(BE:BE),4,1,$A30))*14)/11)*(1+INDIRECT(ADDRESS(358,COLUMN(BE:BE),4,1,$A30)))),0)</f>
        <v>0</v>
      </c>
      <c r="BE30" cm="1">
        <f t="array" aca="1" ref="BE30" ca="1">IFERROR(IFERROR(Resumo_Horas!BE30/INDIRECT(ADDRESS(7,COLUMN(BF:BF),4,1,Resumo_Horas!$A30)),0)*(((INDIRECT(ADDRESS(357,COLUMN(BF:BF),4,1,$A30))*14)/11)*(1+INDIRECT(ADDRESS(358,COLUMN(BF:BF),4,1,$A30)))),0)</f>
        <v>0</v>
      </c>
      <c r="BF30" cm="1">
        <f t="array" aca="1" ref="BF30" ca="1">IFERROR(IFERROR(Resumo_Horas!BF30/INDIRECT(ADDRESS(7,COLUMN(BG:BG),4,1,Resumo_Horas!$A30)),0)*(((INDIRECT(ADDRESS(357,COLUMN(BG:BG),4,1,$A30))*14)/11)*(1+INDIRECT(ADDRESS(358,COLUMN(BG:BG),4,1,$A30)))),0)</f>
        <v>0</v>
      </c>
      <c r="BG30" cm="1">
        <f t="array" aca="1" ref="BG30" ca="1">IFERROR(IFERROR(Resumo_Horas!BG30/INDIRECT(ADDRESS(7,COLUMN(BH:BH),4,1,Resumo_Horas!$A30)),0)*(((INDIRECT(ADDRESS(357,COLUMN(BH:BH),4,1,$A30))*14)/11)*(1+INDIRECT(ADDRESS(358,COLUMN(BH:BH),4,1,$A30)))),0)</f>
        <v>0</v>
      </c>
      <c r="BH30" cm="1">
        <f t="array" aca="1" ref="BH30" ca="1">IFERROR(IFERROR(Resumo_Horas!BH30/INDIRECT(ADDRESS(7,COLUMN(BI:BI),4,1,Resumo_Horas!$A30)),0)*(((INDIRECT(ADDRESS(357,COLUMN(BI:BI),4,1,$A30))*14)/11)*(1+INDIRECT(ADDRESS(358,COLUMN(BI:BI),4,1,$A30)))),0)</f>
        <v>0</v>
      </c>
      <c r="BI30" cm="1">
        <f t="array" aca="1" ref="BI30" ca="1">IFERROR(IFERROR(Resumo_Horas!BI30/INDIRECT(ADDRESS(7,COLUMN(BJ:BJ),4,1,Resumo_Horas!$A30)),0)*(((INDIRECT(ADDRESS(357,COLUMN(BJ:BJ),4,1,$A30))*14)/11)*(1+INDIRECT(ADDRESS(358,COLUMN(BJ:BJ),4,1,$A30)))),0)</f>
        <v>0</v>
      </c>
      <c r="BJ30" cm="1">
        <f t="array" aca="1" ref="BJ30" ca="1">IFERROR(IFERROR(Resumo_Horas!BJ30/INDIRECT(ADDRESS(7,COLUMN(BK:BK),4,1,Resumo_Horas!$A30)),0)*(((INDIRECT(ADDRESS(357,COLUMN(BK:BK),4,1,$A30))*14)/11)*(1+INDIRECT(ADDRESS(358,COLUMN(BK:BK),4,1,$A30)))),0)</f>
        <v>0</v>
      </c>
      <c r="BK30" s="331" cm="1">
        <f t="array" aca="1" ref="BK30" ca="1">IFERROR(IFERROR(Resumo_Horas!BK30/INDIRECT(ADDRESS(7,COLUMN(BL:BL),4,1,Resumo_Horas!$A30)),0)*(((INDIRECT(ADDRESS(357,COLUMN(BL:BL),4,1,$A30))*14)/11)*(1+INDIRECT(ADDRESS(358,COLUMN(BL:BL),4,1,$A30)))),0)</f>
        <v>0</v>
      </c>
    </row>
    <row r="31" spans="1:63" x14ac:dyDescent="0.25">
      <c r="A31" s="330" t="str" cm="1">
        <f t="array" aca="1" ref="A31" ca="1">IF(INDIRECT(ADDRESS(9+QUOTIENT(ROW(A30)-1,20),4,4,1,"Equipa de projeto")) = 0,"", _xlfn.CONCAT(1 + QUOTIENT(ROW(A30)-1,20),". ", INDIRECT(ADDRESS(9+QUOTIENT(ROW(A30)-1,20),4,4,1,"Equipa de projeto"))))</f>
        <v/>
      </c>
      <c r="B31">
        <f>Atividades!$A$49</f>
        <v>0</v>
      </c>
      <c r="C31" s="123" t="s">
        <v>49</v>
      </c>
      <c r="D31" cm="1">
        <f t="array" aca="1" ref="D31" ca="1">IFERROR(IFERROR(Resumo_Horas!D31/INDIRECT(ADDRESS(7,COLUMN(E:E),4,1,Resumo_Horas!$A31)),0)*(((INDIRECT(ADDRESS(357,COLUMN(E:E),4,1,$A31))*14)/11)*(1+INDIRECT(ADDRESS(358,COLUMN(E:E),4,1,$A31)))),0)</f>
        <v>0</v>
      </c>
      <c r="E31" cm="1">
        <f t="array" aca="1" ref="E31" ca="1">IFERROR(IFERROR(Resumo_Horas!E31/INDIRECT(ADDRESS(7,COLUMN(F:F),4,1,Resumo_Horas!$A31)),0)*(((INDIRECT(ADDRESS(357,COLUMN(F:F),4,1,$A31))*14)/11)*(1+INDIRECT(ADDRESS(358,COLUMN(F:F),4,1,$A31)))),0)</f>
        <v>0</v>
      </c>
      <c r="F31" cm="1">
        <f t="array" aca="1" ref="F31" ca="1">IFERROR(IFERROR(Resumo_Horas!F31/INDIRECT(ADDRESS(7,COLUMN(G:G),4,1,Resumo_Horas!$A31)),0)*(((INDIRECT(ADDRESS(357,COLUMN(G:G),4,1,$A31))*14)/11)*(1+INDIRECT(ADDRESS(358,COLUMN(G:G),4,1,$A31)))),0)</f>
        <v>0</v>
      </c>
      <c r="G31" cm="1">
        <f t="array" aca="1" ref="G31" ca="1">IFERROR(IFERROR(Resumo_Horas!G31/INDIRECT(ADDRESS(7,COLUMN(H:H),4,1,Resumo_Horas!$A31)),0)*(((INDIRECT(ADDRESS(357,COLUMN(H:H),4,1,$A31))*14)/11)*(1+INDIRECT(ADDRESS(358,COLUMN(H:H),4,1,$A31)))),0)</f>
        <v>0</v>
      </c>
      <c r="H31" cm="1">
        <f t="array" aca="1" ref="H31" ca="1">IFERROR(IFERROR(Resumo_Horas!H31/INDIRECT(ADDRESS(7,COLUMN(I:I),4,1,Resumo_Horas!$A31)),0)*(((INDIRECT(ADDRESS(357,COLUMN(I:I),4,1,$A31))*14)/11)*(1+INDIRECT(ADDRESS(358,COLUMN(I:I),4,1,$A31)))),0)</f>
        <v>0</v>
      </c>
      <c r="I31" cm="1">
        <f t="array" aca="1" ref="I31" ca="1">IFERROR(IFERROR(Resumo_Horas!I31/INDIRECT(ADDRESS(7,COLUMN(J:J),4,1,Resumo_Horas!$A31)),0)*(((INDIRECT(ADDRESS(357,COLUMN(J:J),4,1,$A31))*14)/11)*(1+INDIRECT(ADDRESS(358,COLUMN(J:J),4,1,$A31)))),0)</f>
        <v>0</v>
      </c>
      <c r="J31" cm="1">
        <f t="array" aca="1" ref="J31" ca="1">IFERROR(IFERROR(Resumo_Horas!J31/INDIRECT(ADDRESS(7,COLUMN(K:K),4,1,Resumo_Horas!$A31)),0)*(((INDIRECT(ADDRESS(357,COLUMN(K:K),4,1,$A31))*14)/11)*(1+INDIRECT(ADDRESS(358,COLUMN(K:K),4,1,$A31)))),0)</f>
        <v>0</v>
      </c>
      <c r="K31" cm="1">
        <f t="array" aca="1" ref="K31" ca="1">IFERROR(IFERROR(Resumo_Horas!K31/INDIRECT(ADDRESS(7,COLUMN(L:L),4,1,Resumo_Horas!$A31)),0)*(((INDIRECT(ADDRESS(357,COLUMN(L:L),4,1,$A31))*14)/11)*(1+INDIRECT(ADDRESS(358,COLUMN(L:L),4,1,$A31)))),0)</f>
        <v>0</v>
      </c>
      <c r="L31" cm="1">
        <f t="array" aca="1" ref="L31" ca="1">IFERROR(IFERROR(Resumo_Horas!L31/INDIRECT(ADDRESS(7,COLUMN(M:M),4,1,Resumo_Horas!$A31)),0)*(((INDIRECT(ADDRESS(357,COLUMN(M:M),4,1,$A31))*14)/11)*(1+INDIRECT(ADDRESS(358,COLUMN(M:M),4,1,$A31)))),0)</f>
        <v>0</v>
      </c>
      <c r="M31" cm="1">
        <f t="array" aca="1" ref="M31" ca="1">IFERROR(IFERROR(Resumo_Horas!M31/INDIRECT(ADDRESS(7,COLUMN(N:N),4,1,Resumo_Horas!$A31)),0)*(((INDIRECT(ADDRESS(357,COLUMN(N:N),4,1,$A31))*14)/11)*(1+INDIRECT(ADDRESS(358,COLUMN(N:N),4,1,$A31)))),0)</f>
        <v>0</v>
      </c>
      <c r="N31" cm="1">
        <f t="array" aca="1" ref="N31" ca="1">IFERROR(IFERROR(Resumo_Horas!N31/INDIRECT(ADDRESS(7,COLUMN(O:O),4,1,Resumo_Horas!$A31)),0)*(((INDIRECT(ADDRESS(357,COLUMN(O:O),4,1,$A31))*14)/11)*(1+INDIRECT(ADDRESS(358,COLUMN(O:O),4,1,$A31)))),0)</f>
        <v>0</v>
      </c>
      <c r="O31" cm="1">
        <f t="array" aca="1" ref="O31" ca="1">IFERROR(IFERROR(Resumo_Horas!O31/INDIRECT(ADDRESS(7,COLUMN(P:P),4,1,Resumo_Horas!$A31)),0)*(((INDIRECT(ADDRESS(357,COLUMN(P:P),4,1,$A31))*14)/11)*(1+INDIRECT(ADDRESS(358,COLUMN(P:P),4,1,$A31)))),0)</f>
        <v>0</v>
      </c>
      <c r="P31" cm="1">
        <f t="array" aca="1" ref="P31" ca="1">IFERROR(IFERROR(Resumo_Horas!P31/INDIRECT(ADDRESS(7,COLUMN(Q:Q),4,1,Resumo_Horas!$A31)),0)*(((INDIRECT(ADDRESS(357,COLUMN(Q:Q),4,1,$A31))*14)/11)*(1+INDIRECT(ADDRESS(358,COLUMN(Q:Q),4,1,$A31)))),0)</f>
        <v>0</v>
      </c>
      <c r="Q31" cm="1">
        <f t="array" aca="1" ref="Q31" ca="1">IFERROR(IFERROR(Resumo_Horas!Q31/INDIRECT(ADDRESS(7,COLUMN(R:R),4,1,Resumo_Horas!$A31)),0)*(((INDIRECT(ADDRESS(357,COLUMN(R:R),4,1,$A31))*14)/11)*(1+INDIRECT(ADDRESS(358,COLUMN(R:R),4,1,$A31)))),0)</f>
        <v>0</v>
      </c>
      <c r="R31" cm="1">
        <f t="array" aca="1" ref="R31" ca="1">IFERROR(IFERROR(Resumo_Horas!R31/INDIRECT(ADDRESS(7,COLUMN(S:S),4,1,Resumo_Horas!$A31)),0)*(((INDIRECT(ADDRESS(357,COLUMN(S:S),4,1,$A31))*14)/11)*(1+INDIRECT(ADDRESS(358,COLUMN(S:S),4,1,$A31)))),0)</f>
        <v>0</v>
      </c>
      <c r="S31" cm="1">
        <f t="array" aca="1" ref="S31" ca="1">IFERROR(IFERROR(Resumo_Horas!S31/INDIRECT(ADDRESS(7,COLUMN(T:T),4,1,Resumo_Horas!$A31)),0)*(((INDIRECT(ADDRESS(357,COLUMN(T:T),4,1,$A31))*14)/11)*(1+INDIRECT(ADDRESS(358,COLUMN(T:T),4,1,$A31)))),0)</f>
        <v>0</v>
      </c>
      <c r="T31" cm="1">
        <f t="array" aca="1" ref="T31" ca="1">IFERROR(IFERROR(Resumo_Horas!T31/INDIRECT(ADDRESS(7,COLUMN(U:U),4,1,Resumo_Horas!$A31)),0)*(((INDIRECT(ADDRESS(357,COLUMN(U:U),4,1,$A31))*14)/11)*(1+INDIRECT(ADDRESS(358,COLUMN(U:U),4,1,$A31)))),0)</f>
        <v>0</v>
      </c>
      <c r="U31" cm="1">
        <f t="array" aca="1" ref="U31" ca="1">IFERROR(IFERROR(Resumo_Horas!U31/INDIRECT(ADDRESS(7,COLUMN(V:V),4,1,Resumo_Horas!$A31)),0)*(((INDIRECT(ADDRESS(357,COLUMN(V:V),4,1,$A31))*14)/11)*(1+INDIRECT(ADDRESS(358,COLUMN(V:V),4,1,$A31)))),0)</f>
        <v>0</v>
      </c>
      <c r="V31" cm="1">
        <f t="array" aca="1" ref="V31" ca="1">IFERROR(IFERROR(Resumo_Horas!V31/INDIRECT(ADDRESS(7,COLUMN(W:W),4,1,Resumo_Horas!$A31)),0)*(((INDIRECT(ADDRESS(357,COLUMN(W:W),4,1,$A31))*14)/11)*(1+INDIRECT(ADDRESS(358,COLUMN(W:W),4,1,$A31)))),0)</f>
        <v>0</v>
      </c>
      <c r="W31" cm="1">
        <f t="array" aca="1" ref="W31" ca="1">IFERROR(IFERROR(Resumo_Horas!W31/INDIRECT(ADDRESS(7,COLUMN(X:X),4,1,Resumo_Horas!$A31)),0)*(((INDIRECT(ADDRESS(357,COLUMN(X:X),4,1,$A31))*14)/11)*(1+INDIRECT(ADDRESS(358,COLUMN(X:X),4,1,$A31)))),0)</f>
        <v>0</v>
      </c>
      <c r="X31" cm="1">
        <f t="array" aca="1" ref="X31" ca="1">IFERROR(IFERROR(Resumo_Horas!X31/INDIRECT(ADDRESS(7,COLUMN(Y:Y),4,1,Resumo_Horas!$A31)),0)*(((INDIRECT(ADDRESS(357,COLUMN(Y:Y),4,1,$A31))*14)/11)*(1+INDIRECT(ADDRESS(358,COLUMN(Y:Y),4,1,$A31)))),0)</f>
        <v>0</v>
      </c>
      <c r="Y31" cm="1">
        <f t="array" aca="1" ref="Y31" ca="1">IFERROR(IFERROR(Resumo_Horas!Y31/INDIRECT(ADDRESS(7,COLUMN(Z:Z),4,1,Resumo_Horas!$A31)),0)*(((INDIRECT(ADDRESS(357,COLUMN(Z:Z),4,1,$A31))*14)/11)*(1+INDIRECT(ADDRESS(358,COLUMN(Z:Z),4,1,$A31)))),0)</f>
        <v>0</v>
      </c>
      <c r="Z31" cm="1">
        <f t="array" aca="1" ref="Z31" ca="1">IFERROR(IFERROR(Resumo_Horas!Z31/INDIRECT(ADDRESS(7,COLUMN(AA:AA),4,1,Resumo_Horas!$A31)),0)*(((INDIRECT(ADDRESS(357,COLUMN(AA:AA),4,1,$A31))*14)/11)*(1+INDIRECT(ADDRESS(358,COLUMN(AA:AA),4,1,$A31)))),0)</f>
        <v>0</v>
      </c>
      <c r="AA31" cm="1">
        <f t="array" aca="1" ref="AA31" ca="1">IFERROR(IFERROR(Resumo_Horas!AA31/INDIRECT(ADDRESS(7,COLUMN(AB:AB),4,1,Resumo_Horas!$A31)),0)*(((INDIRECT(ADDRESS(357,COLUMN(AB:AB),4,1,$A31))*14)/11)*(1+INDIRECT(ADDRESS(358,COLUMN(AB:AB),4,1,$A31)))),0)</f>
        <v>0</v>
      </c>
      <c r="AB31" cm="1">
        <f t="array" aca="1" ref="AB31" ca="1">IFERROR(IFERROR(Resumo_Horas!AB31/INDIRECT(ADDRESS(7,COLUMN(AC:AC),4,1,Resumo_Horas!$A31)),0)*(((INDIRECT(ADDRESS(357,COLUMN(AC:AC),4,1,$A31))*14)/11)*(1+INDIRECT(ADDRESS(358,COLUMN(AC:AC),4,1,$A31)))),0)</f>
        <v>0</v>
      </c>
      <c r="AC31" cm="1">
        <f t="array" aca="1" ref="AC31" ca="1">IFERROR(IFERROR(Resumo_Horas!AC31/INDIRECT(ADDRESS(7,COLUMN(AD:AD),4,1,Resumo_Horas!$A31)),0)*(((INDIRECT(ADDRESS(357,COLUMN(AD:AD),4,1,$A31))*14)/11)*(1+INDIRECT(ADDRESS(358,COLUMN(AD:AD),4,1,$A31)))),0)</f>
        <v>0</v>
      </c>
      <c r="AD31" cm="1">
        <f t="array" aca="1" ref="AD31" ca="1">IFERROR(IFERROR(Resumo_Horas!AD31/INDIRECT(ADDRESS(7,COLUMN(AE:AE),4,1,Resumo_Horas!$A31)),0)*(((INDIRECT(ADDRESS(357,COLUMN(AE:AE),4,1,$A31))*14)/11)*(1+INDIRECT(ADDRESS(358,COLUMN(AE:AE),4,1,$A31)))),0)</f>
        <v>0</v>
      </c>
      <c r="AE31" cm="1">
        <f t="array" aca="1" ref="AE31" ca="1">IFERROR(IFERROR(Resumo_Horas!AE31/INDIRECT(ADDRESS(7,COLUMN(AF:AF),4,1,Resumo_Horas!$A31)),0)*(((INDIRECT(ADDRESS(357,COLUMN(AF:AF),4,1,$A31))*14)/11)*(1+INDIRECT(ADDRESS(358,COLUMN(AF:AF),4,1,$A31)))),0)</f>
        <v>0</v>
      </c>
      <c r="AF31" cm="1">
        <f t="array" aca="1" ref="AF31" ca="1">IFERROR(IFERROR(Resumo_Horas!AF31/INDIRECT(ADDRESS(7,COLUMN(AG:AG),4,1,Resumo_Horas!$A31)),0)*(((INDIRECT(ADDRESS(357,COLUMN(AG:AG),4,1,$A31))*14)/11)*(1+INDIRECT(ADDRESS(358,COLUMN(AG:AG),4,1,$A31)))),0)</f>
        <v>0</v>
      </c>
      <c r="AG31" cm="1">
        <f t="array" aca="1" ref="AG31" ca="1">IFERROR(IFERROR(Resumo_Horas!AG31/INDIRECT(ADDRESS(7,COLUMN(AH:AH),4,1,Resumo_Horas!$A31)),0)*(((INDIRECT(ADDRESS(357,COLUMN(AH:AH),4,1,$A31))*14)/11)*(1+INDIRECT(ADDRESS(358,COLUMN(AH:AH),4,1,$A31)))),0)</f>
        <v>0</v>
      </c>
      <c r="AH31" cm="1">
        <f t="array" aca="1" ref="AH31" ca="1">IFERROR(IFERROR(Resumo_Horas!AH31/INDIRECT(ADDRESS(7,COLUMN(AI:AI),4,1,Resumo_Horas!$A31)),0)*(((INDIRECT(ADDRESS(357,COLUMN(AI:AI),4,1,$A31))*14)/11)*(1+INDIRECT(ADDRESS(358,COLUMN(AI:AI),4,1,$A31)))),0)</f>
        <v>0</v>
      </c>
      <c r="AI31" cm="1">
        <f t="array" aca="1" ref="AI31" ca="1">IFERROR(IFERROR(Resumo_Horas!AI31/INDIRECT(ADDRESS(7,COLUMN(AJ:AJ),4,1,Resumo_Horas!$A31)),0)*(((INDIRECT(ADDRESS(357,COLUMN(AJ:AJ),4,1,$A31))*14)/11)*(1+INDIRECT(ADDRESS(358,COLUMN(AJ:AJ),4,1,$A31)))),0)</f>
        <v>0</v>
      </c>
      <c r="AJ31" cm="1">
        <f t="array" aca="1" ref="AJ31" ca="1">IFERROR(IFERROR(Resumo_Horas!AJ31/INDIRECT(ADDRESS(7,COLUMN(AK:AK),4,1,Resumo_Horas!$A31)),0)*(((INDIRECT(ADDRESS(357,COLUMN(AK:AK),4,1,$A31))*14)/11)*(1+INDIRECT(ADDRESS(358,COLUMN(AK:AK),4,1,$A31)))),0)</f>
        <v>0</v>
      </c>
      <c r="AK31" cm="1">
        <f t="array" aca="1" ref="AK31" ca="1">IFERROR(IFERROR(Resumo_Horas!AK31/INDIRECT(ADDRESS(7,COLUMN(AL:AL),4,1,Resumo_Horas!$A31)),0)*(((INDIRECT(ADDRESS(357,COLUMN(AL:AL),4,1,$A31))*14)/11)*(1+INDIRECT(ADDRESS(358,COLUMN(AL:AL),4,1,$A31)))),0)</f>
        <v>0</v>
      </c>
      <c r="AL31" cm="1">
        <f t="array" aca="1" ref="AL31" ca="1">IFERROR(IFERROR(Resumo_Horas!AL31/INDIRECT(ADDRESS(7,COLUMN(AM:AM),4,1,Resumo_Horas!$A31)),0)*(((INDIRECT(ADDRESS(357,COLUMN(AM:AM),4,1,$A31))*14)/11)*(1+INDIRECT(ADDRESS(358,COLUMN(AM:AM),4,1,$A31)))),0)</f>
        <v>0</v>
      </c>
      <c r="AM31" cm="1">
        <f t="array" aca="1" ref="AM31" ca="1">IFERROR(IFERROR(Resumo_Horas!AM31/INDIRECT(ADDRESS(7,COLUMN(AN:AN),4,1,Resumo_Horas!$A31)),0)*(((INDIRECT(ADDRESS(357,COLUMN(AN:AN),4,1,$A31))*14)/11)*(1+INDIRECT(ADDRESS(358,COLUMN(AN:AN),4,1,$A31)))),0)</f>
        <v>0</v>
      </c>
      <c r="AN31" cm="1">
        <f t="array" aca="1" ref="AN31" ca="1">IFERROR(IFERROR(Resumo_Horas!AN31/INDIRECT(ADDRESS(7,COLUMN(AO:AO),4,1,Resumo_Horas!$A31)),0)*(((INDIRECT(ADDRESS(357,COLUMN(AO:AO),4,1,$A31))*14)/11)*(1+INDIRECT(ADDRESS(358,COLUMN(AO:AO),4,1,$A31)))),0)</f>
        <v>0</v>
      </c>
      <c r="AO31" cm="1">
        <f t="array" aca="1" ref="AO31" ca="1">IFERROR(IFERROR(Resumo_Horas!AO31/INDIRECT(ADDRESS(7,COLUMN(AP:AP),4,1,Resumo_Horas!$A31)),0)*(((INDIRECT(ADDRESS(357,COLUMN(AP:AP),4,1,$A31))*14)/11)*(1+INDIRECT(ADDRESS(358,COLUMN(AP:AP),4,1,$A31)))),0)</f>
        <v>0</v>
      </c>
      <c r="AP31" cm="1">
        <f t="array" aca="1" ref="AP31" ca="1">IFERROR(IFERROR(Resumo_Horas!AP31/INDIRECT(ADDRESS(7,COLUMN(AQ:AQ),4,1,Resumo_Horas!$A31)),0)*(((INDIRECT(ADDRESS(357,COLUMN(AQ:AQ),4,1,$A31))*14)/11)*(1+INDIRECT(ADDRESS(358,COLUMN(AQ:AQ),4,1,$A31)))),0)</f>
        <v>0</v>
      </c>
      <c r="AQ31" cm="1">
        <f t="array" aca="1" ref="AQ31" ca="1">IFERROR(IFERROR(Resumo_Horas!AQ31/INDIRECT(ADDRESS(7,COLUMN(AR:AR),4,1,Resumo_Horas!$A31)),0)*(((INDIRECT(ADDRESS(357,COLUMN(AR:AR),4,1,$A31))*14)/11)*(1+INDIRECT(ADDRESS(358,COLUMN(AR:AR),4,1,$A31)))),0)</f>
        <v>0</v>
      </c>
      <c r="AR31" cm="1">
        <f t="array" aca="1" ref="AR31" ca="1">IFERROR(IFERROR(Resumo_Horas!AR31/INDIRECT(ADDRESS(7,COLUMN(AS:AS),4,1,Resumo_Horas!$A31)),0)*(((INDIRECT(ADDRESS(357,COLUMN(AS:AS),4,1,$A31))*14)/11)*(1+INDIRECT(ADDRESS(358,COLUMN(AS:AS),4,1,$A31)))),0)</f>
        <v>0</v>
      </c>
      <c r="AS31" cm="1">
        <f t="array" aca="1" ref="AS31" ca="1">IFERROR(IFERROR(Resumo_Horas!AS31/INDIRECT(ADDRESS(7,COLUMN(AT:AT),4,1,Resumo_Horas!$A31)),0)*(((INDIRECT(ADDRESS(357,COLUMN(AT:AT),4,1,$A31))*14)/11)*(1+INDIRECT(ADDRESS(358,COLUMN(AT:AT),4,1,$A31)))),0)</f>
        <v>0</v>
      </c>
      <c r="AT31" cm="1">
        <f t="array" aca="1" ref="AT31" ca="1">IFERROR(IFERROR(Resumo_Horas!AT31/INDIRECT(ADDRESS(7,COLUMN(AU:AU),4,1,Resumo_Horas!$A31)),0)*(((INDIRECT(ADDRESS(357,COLUMN(AU:AU),4,1,$A31))*14)/11)*(1+INDIRECT(ADDRESS(358,COLUMN(AU:AU),4,1,$A31)))),0)</f>
        <v>0</v>
      </c>
      <c r="AU31" cm="1">
        <f t="array" aca="1" ref="AU31" ca="1">IFERROR(IFERROR(Resumo_Horas!AU31/INDIRECT(ADDRESS(7,COLUMN(AV:AV),4,1,Resumo_Horas!$A31)),0)*(((INDIRECT(ADDRESS(357,COLUMN(AV:AV),4,1,$A31))*14)/11)*(1+INDIRECT(ADDRESS(358,COLUMN(AV:AV),4,1,$A31)))),0)</f>
        <v>0</v>
      </c>
      <c r="AV31" cm="1">
        <f t="array" aca="1" ref="AV31" ca="1">IFERROR(IFERROR(Resumo_Horas!AV31/INDIRECT(ADDRESS(7,COLUMN(AW:AW),4,1,Resumo_Horas!$A31)),0)*(((INDIRECT(ADDRESS(357,COLUMN(AW:AW),4,1,$A31))*14)/11)*(1+INDIRECT(ADDRESS(358,COLUMN(AW:AW),4,1,$A31)))),0)</f>
        <v>0</v>
      </c>
      <c r="AW31" cm="1">
        <f t="array" aca="1" ref="AW31" ca="1">IFERROR(IFERROR(Resumo_Horas!AW31/INDIRECT(ADDRESS(7,COLUMN(AX:AX),4,1,Resumo_Horas!$A31)),0)*(((INDIRECT(ADDRESS(357,COLUMN(AX:AX),4,1,$A31))*14)/11)*(1+INDIRECT(ADDRESS(358,COLUMN(AX:AX),4,1,$A31)))),0)</f>
        <v>0</v>
      </c>
      <c r="AX31" cm="1">
        <f t="array" aca="1" ref="AX31" ca="1">IFERROR(IFERROR(Resumo_Horas!AX31/INDIRECT(ADDRESS(7,COLUMN(AY:AY),4,1,Resumo_Horas!$A31)),0)*(((INDIRECT(ADDRESS(357,COLUMN(AY:AY),4,1,$A31))*14)/11)*(1+INDIRECT(ADDRESS(358,COLUMN(AY:AY),4,1,$A31)))),0)</f>
        <v>0</v>
      </c>
      <c r="AY31" cm="1">
        <f t="array" aca="1" ref="AY31" ca="1">IFERROR(IFERROR(Resumo_Horas!AY31/INDIRECT(ADDRESS(7,COLUMN(AZ:AZ),4,1,Resumo_Horas!$A31)),0)*(((INDIRECT(ADDRESS(357,COLUMN(AZ:AZ),4,1,$A31))*14)/11)*(1+INDIRECT(ADDRESS(358,COLUMN(AZ:AZ),4,1,$A31)))),0)</f>
        <v>0</v>
      </c>
      <c r="AZ31" cm="1">
        <f t="array" aca="1" ref="AZ31" ca="1">IFERROR(IFERROR(Resumo_Horas!AZ31/INDIRECT(ADDRESS(7,COLUMN(BA:BA),4,1,Resumo_Horas!$A31)),0)*(((INDIRECT(ADDRESS(357,COLUMN(BA:BA),4,1,$A31))*14)/11)*(1+INDIRECT(ADDRESS(358,COLUMN(BA:BA),4,1,$A31)))),0)</f>
        <v>0</v>
      </c>
      <c r="BA31" cm="1">
        <f t="array" aca="1" ref="BA31" ca="1">IFERROR(IFERROR(Resumo_Horas!BA31/INDIRECT(ADDRESS(7,COLUMN(BB:BB),4,1,Resumo_Horas!$A31)),0)*(((INDIRECT(ADDRESS(357,COLUMN(BB:BB),4,1,$A31))*14)/11)*(1+INDIRECT(ADDRESS(358,COLUMN(BB:BB),4,1,$A31)))),0)</f>
        <v>0</v>
      </c>
      <c r="BB31" cm="1">
        <f t="array" aca="1" ref="BB31" ca="1">IFERROR(IFERROR(Resumo_Horas!BB31/INDIRECT(ADDRESS(7,COLUMN(BC:BC),4,1,Resumo_Horas!$A31)),0)*(((INDIRECT(ADDRESS(357,COLUMN(BC:BC),4,1,$A31))*14)/11)*(1+INDIRECT(ADDRESS(358,COLUMN(BC:BC),4,1,$A31)))),0)</f>
        <v>0</v>
      </c>
      <c r="BC31" cm="1">
        <f t="array" aca="1" ref="BC31" ca="1">IFERROR(IFERROR(Resumo_Horas!BC31/INDIRECT(ADDRESS(7,COLUMN(BD:BD),4,1,Resumo_Horas!$A31)),0)*(((INDIRECT(ADDRESS(357,COLUMN(BD:BD),4,1,$A31))*14)/11)*(1+INDIRECT(ADDRESS(358,COLUMN(BD:BD),4,1,$A31)))),0)</f>
        <v>0</v>
      </c>
      <c r="BD31" cm="1">
        <f t="array" aca="1" ref="BD31" ca="1">IFERROR(IFERROR(Resumo_Horas!BD31/INDIRECT(ADDRESS(7,COLUMN(BE:BE),4,1,Resumo_Horas!$A31)),0)*(((INDIRECT(ADDRESS(357,COLUMN(BE:BE),4,1,$A31))*14)/11)*(1+INDIRECT(ADDRESS(358,COLUMN(BE:BE),4,1,$A31)))),0)</f>
        <v>0</v>
      </c>
      <c r="BE31" cm="1">
        <f t="array" aca="1" ref="BE31" ca="1">IFERROR(IFERROR(Resumo_Horas!BE31/INDIRECT(ADDRESS(7,COLUMN(BF:BF),4,1,Resumo_Horas!$A31)),0)*(((INDIRECT(ADDRESS(357,COLUMN(BF:BF),4,1,$A31))*14)/11)*(1+INDIRECT(ADDRESS(358,COLUMN(BF:BF),4,1,$A31)))),0)</f>
        <v>0</v>
      </c>
      <c r="BF31" cm="1">
        <f t="array" aca="1" ref="BF31" ca="1">IFERROR(IFERROR(Resumo_Horas!BF31/INDIRECT(ADDRESS(7,COLUMN(BG:BG),4,1,Resumo_Horas!$A31)),0)*(((INDIRECT(ADDRESS(357,COLUMN(BG:BG),4,1,$A31))*14)/11)*(1+INDIRECT(ADDRESS(358,COLUMN(BG:BG),4,1,$A31)))),0)</f>
        <v>0</v>
      </c>
      <c r="BG31" cm="1">
        <f t="array" aca="1" ref="BG31" ca="1">IFERROR(IFERROR(Resumo_Horas!BG31/INDIRECT(ADDRESS(7,COLUMN(BH:BH),4,1,Resumo_Horas!$A31)),0)*(((INDIRECT(ADDRESS(357,COLUMN(BH:BH),4,1,$A31))*14)/11)*(1+INDIRECT(ADDRESS(358,COLUMN(BH:BH),4,1,$A31)))),0)</f>
        <v>0</v>
      </c>
      <c r="BH31" cm="1">
        <f t="array" aca="1" ref="BH31" ca="1">IFERROR(IFERROR(Resumo_Horas!BH31/INDIRECT(ADDRESS(7,COLUMN(BI:BI),4,1,Resumo_Horas!$A31)),0)*(((INDIRECT(ADDRESS(357,COLUMN(BI:BI),4,1,$A31))*14)/11)*(1+INDIRECT(ADDRESS(358,COLUMN(BI:BI),4,1,$A31)))),0)</f>
        <v>0</v>
      </c>
      <c r="BI31" cm="1">
        <f t="array" aca="1" ref="BI31" ca="1">IFERROR(IFERROR(Resumo_Horas!BI31/INDIRECT(ADDRESS(7,COLUMN(BJ:BJ),4,1,Resumo_Horas!$A31)),0)*(((INDIRECT(ADDRESS(357,COLUMN(BJ:BJ),4,1,$A31))*14)/11)*(1+INDIRECT(ADDRESS(358,COLUMN(BJ:BJ),4,1,$A31)))),0)</f>
        <v>0</v>
      </c>
      <c r="BJ31" cm="1">
        <f t="array" aca="1" ref="BJ31" ca="1">IFERROR(IFERROR(Resumo_Horas!BJ31/INDIRECT(ADDRESS(7,COLUMN(BK:BK),4,1,Resumo_Horas!$A31)),0)*(((INDIRECT(ADDRESS(357,COLUMN(BK:BK),4,1,$A31))*14)/11)*(1+INDIRECT(ADDRESS(358,COLUMN(BK:BK),4,1,$A31)))),0)</f>
        <v>0</v>
      </c>
      <c r="BK31" s="331" cm="1">
        <f t="array" aca="1" ref="BK31" ca="1">IFERROR(IFERROR(Resumo_Horas!BK31/INDIRECT(ADDRESS(7,COLUMN(BL:BL),4,1,Resumo_Horas!$A31)),0)*(((INDIRECT(ADDRESS(357,COLUMN(BL:BL),4,1,$A31))*14)/11)*(1+INDIRECT(ADDRESS(358,COLUMN(BL:BL),4,1,$A31)))),0)</f>
        <v>0</v>
      </c>
    </row>
    <row r="32" spans="1:63" x14ac:dyDescent="0.25">
      <c r="A32" s="330" t="str" cm="1">
        <f t="array" aca="1" ref="A32" ca="1">IF(INDIRECT(ADDRESS(9+QUOTIENT(ROW(A31)-1,20),4,4,1,"Equipa de projeto")) = 0,"", _xlfn.CONCAT(1 + QUOTIENT(ROW(A31)-1,20),". ", INDIRECT(ADDRESS(9+QUOTIENT(ROW(A31)-1,20),4,4,1,"Equipa de projeto"))))</f>
        <v/>
      </c>
      <c r="B32">
        <f>Atividades!$A$61</f>
        <v>0</v>
      </c>
      <c r="C32" s="123" t="s">
        <v>48</v>
      </c>
      <c r="D32" cm="1">
        <f t="array" aca="1" ref="D32" ca="1">IFERROR(IFERROR(Resumo_Horas!D32/INDIRECT(ADDRESS(7,COLUMN(E:E),4,1,Resumo_Horas!$A32)),0)*(((INDIRECT(ADDRESS(357,COLUMN(E:E),4,1,$A32))*14)/11)*(1+INDIRECT(ADDRESS(358,COLUMN(E:E),4,1,$A32)))),0)</f>
        <v>0</v>
      </c>
      <c r="E32" cm="1">
        <f t="array" aca="1" ref="E32" ca="1">IFERROR(IFERROR(Resumo_Horas!E32/INDIRECT(ADDRESS(7,COLUMN(F:F),4,1,Resumo_Horas!$A32)),0)*(((INDIRECT(ADDRESS(357,COLUMN(F:F),4,1,$A32))*14)/11)*(1+INDIRECT(ADDRESS(358,COLUMN(F:F),4,1,$A32)))),0)</f>
        <v>0</v>
      </c>
      <c r="F32" cm="1">
        <f t="array" aca="1" ref="F32" ca="1">IFERROR(IFERROR(Resumo_Horas!F32/INDIRECT(ADDRESS(7,COLUMN(G:G),4,1,Resumo_Horas!$A32)),0)*(((INDIRECT(ADDRESS(357,COLUMN(G:G),4,1,$A32))*14)/11)*(1+INDIRECT(ADDRESS(358,COLUMN(G:G),4,1,$A32)))),0)</f>
        <v>0</v>
      </c>
      <c r="G32" cm="1">
        <f t="array" aca="1" ref="G32" ca="1">IFERROR(IFERROR(Resumo_Horas!G32/INDIRECT(ADDRESS(7,COLUMN(H:H),4,1,Resumo_Horas!$A32)),0)*(((INDIRECT(ADDRESS(357,COLUMN(H:H),4,1,$A32))*14)/11)*(1+INDIRECT(ADDRESS(358,COLUMN(H:H),4,1,$A32)))),0)</f>
        <v>0</v>
      </c>
      <c r="H32" cm="1">
        <f t="array" aca="1" ref="H32" ca="1">IFERROR(IFERROR(Resumo_Horas!H32/INDIRECT(ADDRESS(7,COLUMN(I:I),4,1,Resumo_Horas!$A32)),0)*(((INDIRECT(ADDRESS(357,COLUMN(I:I),4,1,$A32))*14)/11)*(1+INDIRECT(ADDRESS(358,COLUMN(I:I),4,1,$A32)))),0)</f>
        <v>0</v>
      </c>
      <c r="I32" cm="1">
        <f t="array" aca="1" ref="I32" ca="1">IFERROR(IFERROR(Resumo_Horas!I32/INDIRECT(ADDRESS(7,COLUMN(J:J),4,1,Resumo_Horas!$A32)),0)*(((INDIRECT(ADDRESS(357,COLUMN(J:J),4,1,$A32))*14)/11)*(1+INDIRECT(ADDRESS(358,COLUMN(J:J),4,1,$A32)))),0)</f>
        <v>0</v>
      </c>
      <c r="J32" cm="1">
        <f t="array" aca="1" ref="J32" ca="1">IFERROR(IFERROR(Resumo_Horas!J32/INDIRECT(ADDRESS(7,COLUMN(K:K),4,1,Resumo_Horas!$A32)),0)*(((INDIRECT(ADDRESS(357,COLUMN(K:K),4,1,$A32))*14)/11)*(1+INDIRECT(ADDRESS(358,COLUMN(K:K),4,1,$A32)))),0)</f>
        <v>0</v>
      </c>
      <c r="K32" cm="1">
        <f t="array" aca="1" ref="K32" ca="1">IFERROR(IFERROR(Resumo_Horas!K32/INDIRECT(ADDRESS(7,COLUMN(L:L),4,1,Resumo_Horas!$A32)),0)*(((INDIRECT(ADDRESS(357,COLUMN(L:L),4,1,$A32))*14)/11)*(1+INDIRECT(ADDRESS(358,COLUMN(L:L),4,1,$A32)))),0)</f>
        <v>0</v>
      </c>
      <c r="L32" cm="1">
        <f t="array" aca="1" ref="L32" ca="1">IFERROR(IFERROR(Resumo_Horas!L32/INDIRECT(ADDRESS(7,COLUMN(M:M),4,1,Resumo_Horas!$A32)),0)*(((INDIRECT(ADDRESS(357,COLUMN(M:M),4,1,$A32))*14)/11)*(1+INDIRECT(ADDRESS(358,COLUMN(M:M),4,1,$A32)))),0)</f>
        <v>0</v>
      </c>
      <c r="M32" cm="1">
        <f t="array" aca="1" ref="M32" ca="1">IFERROR(IFERROR(Resumo_Horas!M32/INDIRECT(ADDRESS(7,COLUMN(N:N),4,1,Resumo_Horas!$A32)),0)*(((INDIRECT(ADDRESS(357,COLUMN(N:N),4,1,$A32))*14)/11)*(1+INDIRECT(ADDRESS(358,COLUMN(N:N),4,1,$A32)))),0)</f>
        <v>0</v>
      </c>
      <c r="N32" cm="1">
        <f t="array" aca="1" ref="N32" ca="1">IFERROR(IFERROR(Resumo_Horas!N32/INDIRECT(ADDRESS(7,COLUMN(O:O),4,1,Resumo_Horas!$A32)),0)*(((INDIRECT(ADDRESS(357,COLUMN(O:O),4,1,$A32))*14)/11)*(1+INDIRECT(ADDRESS(358,COLUMN(O:O),4,1,$A32)))),0)</f>
        <v>0</v>
      </c>
      <c r="O32" cm="1">
        <f t="array" aca="1" ref="O32" ca="1">IFERROR(IFERROR(Resumo_Horas!O32/INDIRECT(ADDRESS(7,COLUMN(P:P),4,1,Resumo_Horas!$A32)),0)*(((INDIRECT(ADDRESS(357,COLUMN(P:P),4,1,$A32))*14)/11)*(1+INDIRECT(ADDRESS(358,COLUMN(P:P),4,1,$A32)))),0)</f>
        <v>0</v>
      </c>
      <c r="P32" cm="1">
        <f t="array" aca="1" ref="P32" ca="1">IFERROR(IFERROR(Resumo_Horas!P32/INDIRECT(ADDRESS(7,COLUMN(Q:Q),4,1,Resumo_Horas!$A32)),0)*(((INDIRECT(ADDRESS(357,COLUMN(Q:Q),4,1,$A32))*14)/11)*(1+INDIRECT(ADDRESS(358,COLUMN(Q:Q),4,1,$A32)))),0)</f>
        <v>0</v>
      </c>
      <c r="Q32" cm="1">
        <f t="array" aca="1" ref="Q32" ca="1">IFERROR(IFERROR(Resumo_Horas!Q32/INDIRECT(ADDRESS(7,COLUMN(R:R),4,1,Resumo_Horas!$A32)),0)*(((INDIRECT(ADDRESS(357,COLUMN(R:R),4,1,$A32))*14)/11)*(1+INDIRECT(ADDRESS(358,COLUMN(R:R),4,1,$A32)))),0)</f>
        <v>0</v>
      </c>
      <c r="R32" cm="1">
        <f t="array" aca="1" ref="R32" ca="1">IFERROR(IFERROR(Resumo_Horas!R32/INDIRECT(ADDRESS(7,COLUMN(S:S),4,1,Resumo_Horas!$A32)),0)*(((INDIRECT(ADDRESS(357,COLUMN(S:S),4,1,$A32))*14)/11)*(1+INDIRECT(ADDRESS(358,COLUMN(S:S),4,1,$A32)))),0)</f>
        <v>0</v>
      </c>
      <c r="S32" cm="1">
        <f t="array" aca="1" ref="S32" ca="1">IFERROR(IFERROR(Resumo_Horas!S32/INDIRECT(ADDRESS(7,COLUMN(T:T),4,1,Resumo_Horas!$A32)),0)*(((INDIRECT(ADDRESS(357,COLUMN(T:T),4,1,$A32))*14)/11)*(1+INDIRECT(ADDRESS(358,COLUMN(T:T),4,1,$A32)))),0)</f>
        <v>0</v>
      </c>
      <c r="T32" cm="1">
        <f t="array" aca="1" ref="T32" ca="1">IFERROR(IFERROR(Resumo_Horas!T32/INDIRECT(ADDRESS(7,COLUMN(U:U),4,1,Resumo_Horas!$A32)),0)*(((INDIRECT(ADDRESS(357,COLUMN(U:U),4,1,$A32))*14)/11)*(1+INDIRECT(ADDRESS(358,COLUMN(U:U),4,1,$A32)))),0)</f>
        <v>0</v>
      </c>
      <c r="U32" cm="1">
        <f t="array" aca="1" ref="U32" ca="1">IFERROR(IFERROR(Resumo_Horas!U32/INDIRECT(ADDRESS(7,COLUMN(V:V),4,1,Resumo_Horas!$A32)),0)*(((INDIRECT(ADDRESS(357,COLUMN(V:V),4,1,$A32))*14)/11)*(1+INDIRECT(ADDRESS(358,COLUMN(V:V),4,1,$A32)))),0)</f>
        <v>0</v>
      </c>
      <c r="V32" cm="1">
        <f t="array" aca="1" ref="V32" ca="1">IFERROR(IFERROR(Resumo_Horas!V32/INDIRECT(ADDRESS(7,COLUMN(W:W),4,1,Resumo_Horas!$A32)),0)*(((INDIRECT(ADDRESS(357,COLUMN(W:W),4,1,$A32))*14)/11)*(1+INDIRECT(ADDRESS(358,COLUMN(W:W),4,1,$A32)))),0)</f>
        <v>0</v>
      </c>
      <c r="W32" cm="1">
        <f t="array" aca="1" ref="W32" ca="1">IFERROR(IFERROR(Resumo_Horas!W32/INDIRECT(ADDRESS(7,COLUMN(X:X),4,1,Resumo_Horas!$A32)),0)*(((INDIRECT(ADDRESS(357,COLUMN(X:X),4,1,$A32))*14)/11)*(1+INDIRECT(ADDRESS(358,COLUMN(X:X),4,1,$A32)))),0)</f>
        <v>0</v>
      </c>
      <c r="X32" cm="1">
        <f t="array" aca="1" ref="X32" ca="1">IFERROR(IFERROR(Resumo_Horas!X32/INDIRECT(ADDRESS(7,COLUMN(Y:Y),4,1,Resumo_Horas!$A32)),0)*(((INDIRECT(ADDRESS(357,COLUMN(Y:Y),4,1,$A32))*14)/11)*(1+INDIRECT(ADDRESS(358,COLUMN(Y:Y),4,1,$A32)))),0)</f>
        <v>0</v>
      </c>
      <c r="Y32" cm="1">
        <f t="array" aca="1" ref="Y32" ca="1">IFERROR(IFERROR(Resumo_Horas!Y32/INDIRECT(ADDRESS(7,COLUMN(Z:Z),4,1,Resumo_Horas!$A32)),0)*(((INDIRECT(ADDRESS(357,COLUMN(Z:Z),4,1,$A32))*14)/11)*(1+INDIRECT(ADDRESS(358,COLUMN(Z:Z),4,1,$A32)))),0)</f>
        <v>0</v>
      </c>
      <c r="Z32" cm="1">
        <f t="array" aca="1" ref="Z32" ca="1">IFERROR(IFERROR(Resumo_Horas!Z32/INDIRECT(ADDRESS(7,COLUMN(AA:AA),4,1,Resumo_Horas!$A32)),0)*(((INDIRECT(ADDRESS(357,COLUMN(AA:AA),4,1,$A32))*14)/11)*(1+INDIRECT(ADDRESS(358,COLUMN(AA:AA),4,1,$A32)))),0)</f>
        <v>0</v>
      </c>
      <c r="AA32" cm="1">
        <f t="array" aca="1" ref="AA32" ca="1">IFERROR(IFERROR(Resumo_Horas!AA32/INDIRECT(ADDRESS(7,COLUMN(AB:AB),4,1,Resumo_Horas!$A32)),0)*(((INDIRECT(ADDRESS(357,COLUMN(AB:AB),4,1,$A32))*14)/11)*(1+INDIRECT(ADDRESS(358,COLUMN(AB:AB),4,1,$A32)))),0)</f>
        <v>0</v>
      </c>
      <c r="AB32" cm="1">
        <f t="array" aca="1" ref="AB32" ca="1">IFERROR(IFERROR(Resumo_Horas!AB32/INDIRECT(ADDRESS(7,COLUMN(AC:AC),4,1,Resumo_Horas!$A32)),0)*(((INDIRECT(ADDRESS(357,COLUMN(AC:AC),4,1,$A32))*14)/11)*(1+INDIRECT(ADDRESS(358,COLUMN(AC:AC),4,1,$A32)))),0)</f>
        <v>0</v>
      </c>
      <c r="AC32" cm="1">
        <f t="array" aca="1" ref="AC32" ca="1">IFERROR(IFERROR(Resumo_Horas!AC32/INDIRECT(ADDRESS(7,COLUMN(AD:AD),4,1,Resumo_Horas!$A32)),0)*(((INDIRECT(ADDRESS(357,COLUMN(AD:AD),4,1,$A32))*14)/11)*(1+INDIRECT(ADDRESS(358,COLUMN(AD:AD),4,1,$A32)))),0)</f>
        <v>0</v>
      </c>
      <c r="AD32" cm="1">
        <f t="array" aca="1" ref="AD32" ca="1">IFERROR(IFERROR(Resumo_Horas!AD32/INDIRECT(ADDRESS(7,COLUMN(AE:AE),4,1,Resumo_Horas!$A32)),0)*(((INDIRECT(ADDRESS(357,COLUMN(AE:AE),4,1,$A32))*14)/11)*(1+INDIRECT(ADDRESS(358,COLUMN(AE:AE),4,1,$A32)))),0)</f>
        <v>0</v>
      </c>
      <c r="AE32" cm="1">
        <f t="array" aca="1" ref="AE32" ca="1">IFERROR(IFERROR(Resumo_Horas!AE32/INDIRECT(ADDRESS(7,COLUMN(AF:AF),4,1,Resumo_Horas!$A32)),0)*(((INDIRECT(ADDRESS(357,COLUMN(AF:AF),4,1,$A32))*14)/11)*(1+INDIRECT(ADDRESS(358,COLUMN(AF:AF),4,1,$A32)))),0)</f>
        <v>0</v>
      </c>
      <c r="AF32" cm="1">
        <f t="array" aca="1" ref="AF32" ca="1">IFERROR(IFERROR(Resumo_Horas!AF32/INDIRECT(ADDRESS(7,COLUMN(AG:AG),4,1,Resumo_Horas!$A32)),0)*(((INDIRECT(ADDRESS(357,COLUMN(AG:AG),4,1,$A32))*14)/11)*(1+INDIRECT(ADDRESS(358,COLUMN(AG:AG),4,1,$A32)))),0)</f>
        <v>0</v>
      </c>
      <c r="AG32" cm="1">
        <f t="array" aca="1" ref="AG32" ca="1">IFERROR(IFERROR(Resumo_Horas!AG32/INDIRECT(ADDRESS(7,COLUMN(AH:AH),4,1,Resumo_Horas!$A32)),0)*(((INDIRECT(ADDRESS(357,COLUMN(AH:AH),4,1,$A32))*14)/11)*(1+INDIRECT(ADDRESS(358,COLUMN(AH:AH),4,1,$A32)))),0)</f>
        <v>0</v>
      </c>
      <c r="AH32" cm="1">
        <f t="array" aca="1" ref="AH32" ca="1">IFERROR(IFERROR(Resumo_Horas!AH32/INDIRECT(ADDRESS(7,COLUMN(AI:AI),4,1,Resumo_Horas!$A32)),0)*(((INDIRECT(ADDRESS(357,COLUMN(AI:AI),4,1,$A32))*14)/11)*(1+INDIRECT(ADDRESS(358,COLUMN(AI:AI),4,1,$A32)))),0)</f>
        <v>0</v>
      </c>
      <c r="AI32" cm="1">
        <f t="array" aca="1" ref="AI32" ca="1">IFERROR(IFERROR(Resumo_Horas!AI32/INDIRECT(ADDRESS(7,COLUMN(AJ:AJ),4,1,Resumo_Horas!$A32)),0)*(((INDIRECT(ADDRESS(357,COLUMN(AJ:AJ),4,1,$A32))*14)/11)*(1+INDIRECT(ADDRESS(358,COLUMN(AJ:AJ),4,1,$A32)))),0)</f>
        <v>0</v>
      </c>
      <c r="AJ32" cm="1">
        <f t="array" aca="1" ref="AJ32" ca="1">IFERROR(IFERROR(Resumo_Horas!AJ32/INDIRECT(ADDRESS(7,COLUMN(AK:AK),4,1,Resumo_Horas!$A32)),0)*(((INDIRECT(ADDRESS(357,COLUMN(AK:AK),4,1,$A32))*14)/11)*(1+INDIRECT(ADDRESS(358,COLUMN(AK:AK),4,1,$A32)))),0)</f>
        <v>0</v>
      </c>
      <c r="AK32" cm="1">
        <f t="array" aca="1" ref="AK32" ca="1">IFERROR(IFERROR(Resumo_Horas!AK32/INDIRECT(ADDRESS(7,COLUMN(AL:AL),4,1,Resumo_Horas!$A32)),0)*(((INDIRECT(ADDRESS(357,COLUMN(AL:AL),4,1,$A32))*14)/11)*(1+INDIRECT(ADDRESS(358,COLUMN(AL:AL),4,1,$A32)))),0)</f>
        <v>0</v>
      </c>
      <c r="AL32" cm="1">
        <f t="array" aca="1" ref="AL32" ca="1">IFERROR(IFERROR(Resumo_Horas!AL32/INDIRECT(ADDRESS(7,COLUMN(AM:AM),4,1,Resumo_Horas!$A32)),0)*(((INDIRECT(ADDRESS(357,COLUMN(AM:AM),4,1,$A32))*14)/11)*(1+INDIRECT(ADDRESS(358,COLUMN(AM:AM),4,1,$A32)))),0)</f>
        <v>0</v>
      </c>
      <c r="AM32" cm="1">
        <f t="array" aca="1" ref="AM32" ca="1">IFERROR(IFERROR(Resumo_Horas!AM32/INDIRECT(ADDRESS(7,COLUMN(AN:AN),4,1,Resumo_Horas!$A32)),0)*(((INDIRECT(ADDRESS(357,COLUMN(AN:AN),4,1,$A32))*14)/11)*(1+INDIRECT(ADDRESS(358,COLUMN(AN:AN),4,1,$A32)))),0)</f>
        <v>0</v>
      </c>
      <c r="AN32" cm="1">
        <f t="array" aca="1" ref="AN32" ca="1">IFERROR(IFERROR(Resumo_Horas!AN32/INDIRECT(ADDRESS(7,COLUMN(AO:AO),4,1,Resumo_Horas!$A32)),0)*(((INDIRECT(ADDRESS(357,COLUMN(AO:AO),4,1,$A32))*14)/11)*(1+INDIRECT(ADDRESS(358,COLUMN(AO:AO),4,1,$A32)))),0)</f>
        <v>0</v>
      </c>
      <c r="AO32" cm="1">
        <f t="array" aca="1" ref="AO32" ca="1">IFERROR(IFERROR(Resumo_Horas!AO32/INDIRECT(ADDRESS(7,COLUMN(AP:AP),4,1,Resumo_Horas!$A32)),0)*(((INDIRECT(ADDRESS(357,COLUMN(AP:AP),4,1,$A32))*14)/11)*(1+INDIRECT(ADDRESS(358,COLUMN(AP:AP),4,1,$A32)))),0)</f>
        <v>0</v>
      </c>
      <c r="AP32" cm="1">
        <f t="array" aca="1" ref="AP32" ca="1">IFERROR(IFERROR(Resumo_Horas!AP32/INDIRECT(ADDRESS(7,COLUMN(AQ:AQ),4,1,Resumo_Horas!$A32)),0)*(((INDIRECT(ADDRESS(357,COLUMN(AQ:AQ),4,1,$A32))*14)/11)*(1+INDIRECT(ADDRESS(358,COLUMN(AQ:AQ),4,1,$A32)))),0)</f>
        <v>0</v>
      </c>
      <c r="AQ32" cm="1">
        <f t="array" aca="1" ref="AQ32" ca="1">IFERROR(IFERROR(Resumo_Horas!AQ32/INDIRECT(ADDRESS(7,COLUMN(AR:AR),4,1,Resumo_Horas!$A32)),0)*(((INDIRECT(ADDRESS(357,COLUMN(AR:AR),4,1,$A32))*14)/11)*(1+INDIRECT(ADDRESS(358,COLUMN(AR:AR),4,1,$A32)))),0)</f>
        <v>0</v>
      </c>
      <c r="AR32" cm="1">
        <f t="array" aca="1" ref="AR32" ca="1">IFERROR(IFERROR(Resumo_Horas!AR32/INDIRECT(ADDRESS(7,COLUMN(AS:AS),4,1,Resumo_Horas!$A32)),0)*(((INDIRECT(ADDRESS(357,COLUMN(AS:AS),4,1,$A32))*14)/11)*(1+INDIRECT(ADDRESS(358,COLUMN(AS:AS),4,1,$A32)))),0)</f>
        <v>0</v>
      </c>
      <c r="AS32" cm="1">
        <f t="array" aca="1" ref="AS32" ca="1">IFERROR(IFERROR(Resumo_Horas!AS32/INDIRECT(ADDRESS(7,COLUMN(AT:AT),4,1,Resumo_Horas!$A32)),0)*(((INDIRECT(ADDRESS(357,COLUMN(AT:AT),4,1,$A32))*14)/11)*(1+INDIRECT(ADDRESS(358,COLUMN(AT:AT),4,1,$A32)))),0)</f>
        <v>0</v>
      </c>
      <c r="AT32" cm="1">
        <f t="array" aca="1" ref="AT32" ca="1">IFERROR(IFERROR(Resumo_Horas!AT32/INDIRECT(ADDRESS(7,COLUMN(AU:AU),4,1,Resumo_Horas!$A32)),0)*(((INDIRECT(ADDRESS(357,COLUMN(AU:AU),4,1,$A32))*14)/11)*(1+INDIRECT(ADDRESS(358,COLUMN(AU:AU),4,1,$A32)))),0)</f>
        <v>0</v>
      </c>
      <c r="AU32" cm="1">
        <f t="array" aca="1" ref="AU32" ca="1">IFERROR(IFERROR(Resumo_Horas!AU32/INDIRECT(ADDRESS(7,COLUMN(AV:AV),4,1,Resumo_Horas!$A32)),0)*(((INDIRECT(ADDRESS(357,COLUMN(AV:AV),4,1,$A32))*14)/11)*(1+INDIRECT(ADDRESS(358,COLUMN(AV:AV),4,1,$A32)))),0)</f>
        <v>0</v>
      </c>
      <c r="AV32" cm="1">
        <f t="array" aca="1" ref="AV32" ca="1">IFERROR(IFERROR(Resumo_Horas!AV32/INDIRECT(ADDRESS(7,COLUMN(AW:AW),4,1,Resumo_Horas!$A32)),0)*(((INDIRECT(ADDRESS(357,COLUMN(AW:AW),4,1,$A32))*14)/11)*(1+INDIRECT(ADDRESS(358,COLUMN(AW:AW),4,1,$A32)))),0)</f>
        <v>0</v>
      </c>
      <c r="AW32" cm="1">
        <f t="array" aca="1" ref="AW32" ca="1">IFERROR(IFERROR(Resumo_Horas!AW32/INDIRECT(ADDRESS(7,COLUMN(AX:AX),4,1,Resumo_Horas!$A32)),0)*(((INDIRECT(ADDRESS(357,COLUMN(AX:AX),4,1,$A32))*14)/11)*(1+INDIRECT(ADDRESS(358,COLUMN(AX:AX),4,1,$A32)))),0)</f>
        <v>0</v>
      </c>
      <c r="AX32" cm="1">
        <f t="array" aca="1" ref="AX32" ca="1">IFERROR(IFERROR(Resumo_Horas!AX32/INDIRECT(ADDRESS(7,COLUMN(AY:AY),4,1,Resumo_Horas!$A32)),0)*(((INDIRECT(ADDRESS(357,COLUMN(AY:AY),4,1,$A32))*14)/11)*(1+INDIRECT(ADDRESS(358,COLUMN(AY:AY),4,1,$A32)))),0)</f>
        <v>0</v>
      </c>
      <c r="AY32" cm="1">
        <f t="array" aca="1" ref="AY32" ca="1">IFERROR(IFERROR(Resumo_Horas!AY32/INDIRECT(ADDRESS(7,COLUMN(AZ:AZ),4,1,Resumo_Horas!$A32)),0)*(((INDIRECT(ADDRESS(357,COLUMN(AZ:AZ),4,1,$A32))*14)/11)*(1+INDIRECT(ADDRESS(358,COLUMN(AZ:AZ),4,1,$A32)))),0)</f>
        <v>0</v>
      </c>
      <c r="AZ32" cm="1">
        <f t="array" aca="1" ref="AZ32" ca="1">IFERROR(IFERROR(Resumo_Horas!AZ32/INDIRECT(ADDRESS(7,COLUMN(BA:BA),4,1,Resumo_Horas!$A32)),0)*(((INDIRECT(ADDRESS(357,COLUMN(BA:BA),4,1,$A32))*14)/11)*(1+INDIRECT(ADDRESS(358,COLUMN(BA:BA),4,1,$A32)))),0)</f>
        <v>0</v>
      </c>
      <c r="BA32" cm="1">
        <f t="array" aca="1" ref="BA32" ca="1">IFERROR(IFERROR(Resumo_Horas!BA32/INDIRECT(ADDRESS(7,COLUMN(BB:BB),4,1,Resumo_Horas!$A32)),0)*(((INDIRECT(ADDRESS(357,COLUMN(BB:BB),4,1,$A32))*14)/11)*(1+INDIRECT(ADDRESS(358,COLUMN(BB:BB),4,1,$A32)))),0)</f>
        <v>0</v>
      </c>
      <c r="BB32" cm="1">
        <f t="array" aca="1" ref="BB32" ca="1">IFERROR(IFERROR(Resumo_Horas!BB32/INDIRECT(ADDRESS(7,COLUMN(BC:BC),4,1,Resumo_Horas!$A32)),0)*(((INDIRECT(ADDRESS(357,COLUMN(BC:BC),4,1,$A32))*14)/11)*(1+INDIRECT(ADDRESS(358,COLUMN(BC:BC),4,1,$A32)))),0)</f>
        <v>0</v>
      </c>
      <c r="BC32" cm="1">
        <f t="array" aca="1" ref="BC32" ca="1">IFERROR(IFERROR(Resumo_Horas!BC32/INDIRECT(ADDRESS(7,COLUMN(BD:BD),4,1,Resumo_Horas!$A32)),0)*(((INDIRECT(ADDRESS(357,COLUMN(BD:BD),4,1,$A32))*14)/11)*(1+INDIRECT(ADDRESS(358,COLUMN(BD:BD),4,1,$A32)))),0)</f>
        <v>0</v>
      </c>
      <c r="BD32" cm="1">
        <f t="array" aca="1" ref="BD32" ca="1">IFERROR(IFERROR(Resumo_Horas!BD32/INDIRECT(ADDRESS(7,COLUMN(BE:BE),4,1,Resumo_Horas!$A32)),0)*(((INDIRECT(ADDRESS(357,COLUMN(BE:BE),4,1,$A32))*14)/11)*(1+INDIRECT(ADDRESS(358,COLUMN(BE:BE),4,1,$A32)))),0)</f>
        <v>0</v>
      </c>
      <c r="BE32" cm="1">
        <f t="array" aca="1" ref="BE32" ca="1">IFERROR(IFERROR(Resumo_Horas!BE32/INDIRECT(ADDRESS(7,COLUMN(BF:BF),4,1,Resumo_Horas!$A32)),0)*(((INDIRECT(ADDRESS(357,COLUMN(BF:BF),4,1,$A32))*14)/11)*(1+INDIRECT(ADDRESS(358,COLUMN(BF:BF),4,1,$A32)))),0)</f>
        <v>0</v>
      </c>
      <c r="BF32" cm="1">
        <f t="array" aca="1" ref="BF32" ca="1">IFERROR(IFERROR(Resumo_Horas!BF32/INDIRECT(ADDRESS(7,COLUMN(BG:BG),4,1,Resumo_Horas!$A32)),0)*(((INDIRECT(ADDRESS(357,COLUMN(BG:BG),4,1,$A32))*14)/11)*(1+INDIRECT(ADDRESS(358,COLUMN(BG:BG),4,1,$A32)))),0)</f>
        <v>0</v>
      </c>
      <c r="BG32" cm="1">
        <f t="array" aca="1" ref="BG32" ca="1">IFERROR(IFERROR(Resumo_Horas!BG32/INDIRECT(ADDRESS(7,COLUMN(BH:BH),4,1,Resumo_Horas!$A32)),0)*(((INDIRECT(ADDRESS(357,COLUMN(BH:BH),4,1,$A32))*14)/11)*(1+INDIRECT(ADDRESS(358,COLUMN(BH:BH),4,1,$A32)))),0)</f>
        <v>0</v>
      </c>
      <c r="BH32" cm="1">
        <f t="array" aca="1" ref="BH32" ca="1">IFERROR(IFERROR(Resumo_Horas!BH32/INDIRECT(ADDRESS(7,COLUMN(BI:BI),4,1,Resumo_Horas!$A32)),0)*(((INDIRECT(ADDRESS(357,COLUMN(BI:BI),4,1,$A32))*14)/11)*(1+INDIRECT(ADDRESS(358,COLUMN(BI:BI),4,1,$A32)))),0)</f>
        <v>0</v>
      </c>
      <c r="BI32" cm="1">
        <f t="array" aca="1" ref="BI32" ca="1">IFERROR(IFERROR(Resumo_Horas!BI32/INDIRECT(ADDRESS(7,COLUMN(BJ:BJ),4,1,Resumo_Horas!$A32)),0)*(((INDIRECT(ADDRESS(357,COLUMN(BJ:BJ),4,1,$A32))*14)/11)*(1+INDIRECT(ADDRESS(358,COLUMN(BJ:BJ),4,1,$A32)))),0)</f>
        <v>0</v>
      </c>
      <c r="BJ32" cm="1">
        <f t="array" aca="1" ref="BJ32" ca="1">IFERROR(IFERROR(Resumo_Horas!BJ32/INDIRECT(ADDRESS(7,COLUMN(BK:BK),4,1,Resumo_Horas!$A32)),0)*(((INDIRECT(ADDRESS(357,COLUMN(BK:BK),4,1,$A32))*14)/11)*(1+INDIRECT(ADDRESS(358,COLUMN(BK:BK),4,1,$A32)))),0)</f>
        <v>0</v>
      </c>
      <c r="BK32" s="331" cm="1">
        <f t="array" aca="1" ref="BK32" ca="1">IFERROR(IFERROR(Resumo_Horas!BK32/INDIRECT(ADDRESS(7,COLUMN(BL:BL),4,1,Resumo_Horas!$A32)),0)*(((INDIRECT(ADDRESS(357,COLUMN(BL:BL),4,1,$A32))*14)/11)*(1+INDIRECT(ADDRESS(358,COLUMN(BL:BL),4,1,$A32)))),0)</f>
        <v>0</v>
      </c>
    </row>
    <row r="33" spans="1:63" x14ac:dyDescent="0.25">
      <c r="A33" s="330" t="str" cm="1">
        <f t="array" aca="1" ref="A33" ca="1">IF(INDIRECT(ADDRESS(9+QUOTIENT(ROW(A32)-1,20),4,4,1,"Equipa de projeto")) = 0,"", _xlfn.CONCAT(1 + QUOTIENT(ROW(A32)-1,20),". ", INDIRECT(ADDRESS(9+QUOTIENT(ROW(A32)-1,20),4,4,1,"Equipa de projeto"))))</f>
        <v/>
      </c>
      <c r="B33">
        <f>Atividades!$A$61</f>
        <v>0</v>
      </c>
      <c r="C33" s="123" t="s">
        <v>49</v>
      </c>
      <c r="D33" cm="1">
        <f t="array" aca="1" ref="D33" ca="1">IFERROR(IFERROR(Resumo_Horas!D33/INDIRECT(ADDRESS(7,COLUMN(E:E),4,1,Resumo_Horas!$A33)),0)*(((INDIRECT(ADDRESS(357,COLUMN(E:E),4,1,$A33))*14)/11)*(1+INDIRECT(ADDRESS(358,COLUMN(E:E),4,1,$A33)))),0)</f>
        <v>0</v>
      </c>
      <c r="E33" cm="1">
        <f t="array" aca="1" ref="E33" ca="1">IFERROR(IFERROR(Resumo_Horas!E33/INDIRECT(ADDRESS(7,COLUMN(F:F),4,1,Resumo_Horas!$A33)),0)*(((INDIRECT(ADDRESS(357,COLUMN(F:F),4,1,$A33))*14)/11)*(1+INDIRECT(ADDRESS(358,COLUMN(F:F),4,1,$A33)))),0)</f>
        <v>0</v>
      </c>
      <c r="F33" cm="1">
        <f t="array" aca="1" ref="F33" ca="1">IFERROR(IFERROR(Resumo_Horas!F33/INDIRECT(ADDRESS(7,COLUMN(G:G),4,1,Resumo_Horas!$A33)),0)*(((INDIRECT(ADDRESS(357,COLUMN(G:G),4,1,$A33))*14)/11)*(1+INDIRECT(ADDRESS(358,COLUMN(G:G),4,1,$A33)))),0)</f>
        <v>0</v>
      </c>
      <c r="G33" cm="1">
        <f t="array" aca="1" ref="G33" ca="1">IFERROR(IFERROR(Resumo_Horas!G33/INDIRECT(ADDRESS(7,COLUMN(H:H),4,1,Resumo_Horas!$A33)),0)*(((INDIRECT(ADDRESS(357,COLUMN(H:H),4,1,$A33))*14)/11)*(1+INDIRECT(ADDRESS(358,COLUMN(H:H),4,1,$A33)))),0)</f>
        <v>0</v>
      </c>
      <c r="H33" cm="1">
        <f t="array" aca="1" ref="H33" ca="1">IFERROR(IFERROR(Resumo_Horas!H33/INDIRECT(ADDRESS(7,COLUMN(I:I),4,1,Resumo_Horas!$A33)),0)*(((INDIRECT(ADDRESS(357,COLUMN(I:I),4,1,$A33))*14)/11)*(1+INDIRECT(ADDRESS(358,COLUMN(I:I),4,1,$A33)))),0)</f>
        <v>0</v>
      </c>
      <c r="I33" cm="1">
        <f t="array" aca="1" ref="I33" ca="1">IFERROR(IFERROR(Resumo_Horas!I33/INDIRECT(ADDRESS(7,COLUMN(J:J),4,1,Resumo_Horas!$A33)),0)*(((INDIRECT(ADDRESS(357,COLUMN(J:J),4,1,$A33))*14)/11)*(1+INDIRECT(ADDRESS(358,COLUMN(J:J),4,1,$A33)))),0)</f>
        <v>0</v>
      </c>
      <c r="J33" cm="1">
        <f t="array" aca="1" ref="J33" ca="1">IFERROR(IFERROR(Resumo_Horas!J33/INDIRECT(ADDRESS(7,COLUMN(K:K),4,1,Resumo_Horas!$A33)),0)*(((INDIRECT(ADDRESS(357,COLUMN(K:K),4,1,$A33))*14)/11)*(1+INDIRECT(ADDRESS(358,COLUMN(K:K),4,1,$A33)))),0)</f>
        <v>0</v>
      </c>
      <c r="K33" cm="1">
        <f t="array" aca="1" ref="K33" ca="1">IFERROR(IFERROR(Resumo_Horas!K33/INDIRECT(ADDRESS(7,COLUMN(L:L),4,1,Resumo_Horas!$A33)),0)*(((INDIRECT(ADDRESS(357,COLUMN(L:L),4,1,$A33))*14)/11)*(1+INDIRECT(ADDRESS(358,COLUMN(L:L),4,1,$A33)))),0)</f>
        <v>0</v>
      </c>
      <c r="L33" cm="1">
        <f t="array" aca="1" ref="L33" ca="1">IFERROR(IFERROR(Resumo_Horas!L33/INDIRECT(ADDRESS(7,COLUMN(M:M),4,1,Resumo_Horas!$A33)),0)*(((INDIRECT(ADDRESS(357,COLUMN(M:M),4,1,$A33))*14)/11)*(1+INDIRECT(ADDRESS(358,COLUMN(M:M),4,1,$A33)))),0)</f>
        <v>0</v>
      </c>
      <c r="M33" cm="1">
        <f t="array" aca="1" ref="M33" ca="1">IFERROR(IFERROR(Resumo_Horas!M33/INDIRECT(ADDRESS(7,COLUMN(N:N),4,1,Resumo_Horas!$A33)),0)*(((INDIRECT(ADDRESS(357,COLUMN(N:N),4,1,$A33))*14)/11)*(1+INDIRECT(ADDRESS(358,COLUMN(N:N),4,1,$A33)))),0)</f>
        <v>0</v>
      </c>
      <c r="N33" cm="1">
        <f t="array" aca="1" ref="N33" ca="1">IFERROR(IFERROR(Resumo_Horas!N33/INDIRECT(ADDRESS(7,COLUMN(O:O),4,1,Resumo_Horas!$A33)),0)*(((INDIRECT(ADDRESS(357,COLUMN(O:O),4,1,$A33))*14)/11)*(1+INDIRECT(ADDRESS(358,COLUMN(O:O),4,1,$A33)))),0)</f>
        <v>0</v>
      </c>
      <c r="O33" cm="1">
        <f t="array" aca="1" ref="O33" ca="1">IFERROR(IFERROR(Resumo_Horas!O33/INDIRECT(ADDRESS(7,COLUMN(P:P),4,1,Resumo_Horas!$A33)),0)*(((INDIRECT(ADDRESS(357,COLUMN(P:P),4,1,$A33))*14)/11)*(1+INDIRECT(ADDRESS(358,COLUMN(P:P),4,1,$A33)))),0)</f>
        <v>0</v>
      </c>
      <c r="P33" cm="1">
        <f t="array" aca="1" ref="P33" ca="1">IFERROR(IFERROR(Resumo_Horas!P33/INDIRECT(ADDRESS(7,COLUMN(Q:Q),4,1,Resumo_Horas!$A33)),0)*(((INDIRECT(ADDRESS(357,COLUMN(Q:Q),4,1,$A33))*14)/11)*(1+INDIRECT(ADDRESS(358,COLUMN(Q:Q),4,1,$A33)))),0)</f>
        <v>0</v>
      </c>
      <c r="Q33" cm="1">
        <f t="array" aca="1" ref="Q33" ca="1">IFERROR(IFERROR(Resumo_Horas!Q33/INDIRECT(ADDRESS(7,COLUMN(R:R),4,1,Resumo_Horas!$A33)),0)*(((INDIRECT(ADDRESS(357,COLUMN(R:R),4,1,$A33))*14)/11)*(1+INDIRECT(ADDRESS(358,COLUMN(R:R),4,1,$A33)))),0)</f>
        <v>0</v>
      </c>
      <c r="R33" cm="1">
        <f t="array" aca="1" ref="R33" ca="1">IFERROR(IFERROR(Resumo_Horas!R33/INDIRECT(ADDRESS(7,COLUMN(S:S),4,1,Resumo_Horas!$A33)),0)*(((INDIRECT(ADDRESS(357,COLUMN(S:S),4,1,$A33))*14)/11)*(1+INDIRECT(ADDRESS(358,COLUMN(S:S),4,1,$A33)))),0)</f>
        <v>0</v>
      </c>
      <c r="S33" cm="1">
        <f t="array" aca="1" ref="S33" ca="1">IFERROR(IFERROR(Resumo_Horas!S33/INDIRECT(ADDRESS(7,COLUMN(T:T),4,1,Resumo_Horas!$A33)),0)*(((INDIRECT(ADDRESS(357,COLUMN(T:T),4,1,$A33))*14)/11)*(1+INDIRECT(ADDRESS(358,COLUMN(T:T),4,1,$A33)))),0)</f>
        <v>0</v>
      </c>
      <c r="T33" cm="1">
        <f t="array" aca="1" ref="T33" ca="1">IFERROR(IFERROR(Resumo_Horas!T33/INDIRECT(ADDRESS(7,COLUMN(U:U),4,1,Resumo_Horas!$A33)),0)*(((INDIRECT(ADDRESS(357,COLUMN(U:U),4,1,$A33))*14)/11)*(1+INDIRECT(ADDRESS(358,COLUMN(U:U),4,1,$A33)))),0)</f>
        <v>0</v>
      </c>
      <c r="U33" cm="1">
        <f t="array" aca="1" ref="U33" ca="1">IFERROR(IFERROR(Resumo_Horas!U33/INDIRECT(ADDRESS(7,COLUMN(V:V),4,1,Resumo_Horas!$A33)),0)*(((INDIRECT(ADDRESS(357,COLUMN(V:V),4,1,$A33))*14)/11)*(1+INDIRECT(ADDRESS(358,COLUMN(V:V),4,1,$A33)))),0)</f>
        <v>0</v>
      </c>
      <c r="V33" cm="1">
        <f t="array" aca="1" ref="V33" ca="1">IFERROR(IFERROR(Resumo_Horas!V33/INDIRECT(ADDRESS(7,COLUMN(W:W),4,1,Resumo_Horas!$A33)),0)*(((INDIRECT(ADDRESS(357,COLUMN(W:W),4,1,$A33))*14)/11)*(1+INDIRECT(ADDRESS(358,COLUMN(W:W),4,1,$A33)))),0)</f>
        <v>0</v>
      </c>
      <c r="W33" cm="1">
        <f t="array" aca="1" ref="W33" ca="1">IFERROR(IFERROR(Resumo_Horas!W33/INDIRECT(ADDRESS(7,COLUMN(X:X),4,1,Resumo_Horas!$A33)),0)*(((INDIRECT(ADDRESS(357,COLUMN(X:X),4,1,$A33))*14)/11)*(1+INDIRECT(ADDRESS(358,COLUMN(X:X),4,1,$A33)))),0)</f>
        <v>0</v>
      </c>
      <c r="X33" cm="1">
        <f t="array" aca="1" ref="X33" ca="1">IFERROR(IFERROR(Resumo_Horas!X33/INDIRECT(ADDRESS(7,COLUMN(Y:Y),4,1,Resumo_Horas!$A33)),0)*(((INDIRECT(ADDRESS(357,COLUMN(Y:Y),4,1,$A33))*14)/11)*(1+INDIRECT(ADDRESS(358,COLUMN(Y:Y),4,1,$A33)))),0)</f>
        <v>0</v>
      </c>
      <c r="Y33" cm="1">
        <f t="array" aca="1" ref="Y33" ca="1">IFERROR(IFERROR(Resumo_Horas!Y33/INDIRECT(ADDRESS(7,COLUMN(Z:Z),4,1,Resumo_Horas!$A33)),0)*(((INDIRECT(ADDRESS(357,COLUMN(Z:Z),4,1,$A33))*14)/11)*(1+INDIRECT(ADDRESS(358,COLUMN(Z:Z),4,1,$A33)))),0)</f>
        <v>0</v>
      </c>
      <c r="Z33" cm="1">
        <f t="array" aca="1" ref="Z33" ca="1">IFERROR(IFERROR(Resumo_Horas!Z33/INDIRECT(ADDRESS(7,COLUMN(AA:AA),4,1,Resumo_Horas!$A33)),0)*(((INDIRECT(ADDRESS(357,COLUMN(AA:AA),4,1,$A33))*14)/11)*(1+INDIRECT(ADDRESS(358,COLUMN(AA:AA),4,1,$A33)))),0)</f>
        <v>0</v>
      </c>
      <c r="AA33" cm="1">
        <f t="array" aca="1" ref="AA33" ca="1">IFERROR(IFERROR(Resumo_Horas!AA33/INDIRECT(ADDRESS(7,COLUMN(AB:AB),4,1,Resumo_Horas!$A33)),0)*(((INDIRECT(ADDRESS(357,COLUMN(AB:AB),4,1,$A33))*14)/11)*(1+INDIRECT(ADDRESS(358,COLUMN(AB:AB),4,1,$A33)))),0)</f>
        <v>0</v>
      </c>
      <c r="AB33" cm="1">
        <f t="array" aca="1" ref="AB33" ca="1">IFERROR(IFERROR(Resumo_Horas!AB33/INDIRECT(ADDRESS(7,COLUMN(AC:AC),4,1,Resumo_Horas!$A33)),0)*(((INDIRECT(ADDRESS(357,COLUMN(AC:AC),4,1,$A33))*14)/11)*(1+INDIRECT(ADDRESS(358,COLUMN(AC:AC),4,1,$A33)))),0)</f>
        <v>0</v>
      </c>
      <c r="AC33" cm="1">
        <f t="array" aca="1" ref="AC33" ca="1">IFERROR(IFERROR(Resumo_Horas!AC33/INDIRECT(ADDRESS(7,COLUMN(AD:AD),4,1,Resumo_Horas!$A33)),0)*(((INDIRECT(ADDRESS(357,COLUMN(AD:AD),4,1,$A33))*14)/11)*(1+INDIRECT(ADDRESS(358,COLUMN(AD:AD),4,1,$A33)))),0)</f>
        <v>0</v>
      </c>
      <c r="AD33" cm="1">
        <f t="array" aca="1" ref="AD33" ca="1">IFERROR(IFERROR(Resumo_Horas!AD33/INDIRECT(ADDRESS(7,COLUMN(AE:AE),4,1,Resumo_Horas!$A33)),0)*(((INDIRECT(ADDRESS(357,COLUMN(AE:AE),4,1,$A33))*14)/11)*(1+INDIRECT(ADDRESS(358,COLUMN(AE:AE),4,1,$A33)))),0)</f>
        <v>0</v>
      </c>
      <c r="AE33" cm="1">
        <f t="array" aca="1" ref="AE33" ca="1">IFERROR(IFERROR(Resumo_Horas!AE33/INDIRECT(ADDRESS(7,COLUMN(AF:AF),4,1,Resumo_Horas!$A33)),0)*(((INDIRECT(ADDRESS(357,COLUMN(AF:AF),4,1,$A33))*14)/11)*(1+INDIRECT(ADDRESS(358,COLUMN(AF:AF),4,1,$A33)))),0)</f>
        <v>0</v>
      </c>
      <c r="AF33" cm="1">
        <f t="array" aca="1" ref="AF33" ca="1">IFERROR(IFERROR(Resumo_Horas!AF33/INDIRECT(ADDRESS(7,COLUMN(AG:AG),4,1,Resumo_Horas!$A33)),0)*(((INDIRECT(ADDRESS(357,COLUMN(AG:AG),4,1,$A33))*14)/11)*(1+INDIRECT(ADDRESS(358,COLUMN(AG:AG),4,1,$A33)))),0)</f>
        <v>0</v>
      </c>
      <c r="AG33" cm="1">
        <f t="array" aca="1" ref="AG33" ca="1">IFERROR(IFERROR(Resumo_Horas!AG33/INDIRECT(ADDRESS(7,COLUMN(AH:AH),4,1,Resumo_Horas!$A33)),0)*(((INDIRECT(ADDRESS(357,COLUMN(AH:AH),4,1,$A33))*14)/11)*(1+INDIRECT(ADDRESS(358,COLUMN(AH:AH),4,1,$A33)))),0)</f>
        <v>0</v>
      </c>
      <c r="AH33" cm="1">
        <f t="array" aca="1" ref="AH33" ca="1">IFERROR(IFERROR(Resumo_Horas!AH33/INDIRECT(ADDRESS(7,COLUMN(AI:AI),4,1,Resumo_Horas!$A33)),0)*(((INDIRECT(ADDRESS(357,COLUMN(AI:AI),4,1,$A33))*14)/11)*(1+INDIRECT(ADDRESS(358,COLUMN(AI:AI),4,1,$A33)))),0)</f>
        <v>0</v>
      </c>
      <c r="AI33" cm="1">
        <f t="array" aca="1" ref="AI33" ca="1">IFERROR(IFERROR(Resumo_Horas!AI33/INDIRECT(ADDRESS(7,COLUMN(AJ:AJ),4,1,Resumo_Horas!$A33)),0)*(((INDIRECT(ADDRESS(357,COLUMN(AJ:AJ),4,1,$A33))*14)/11)*(1+INDIRECT(ADDRESS(358,COLUMN(AJ:AJ),4,1,$A33)))),0)</f>
        <v>0</v>
      </c>
      <c r="AJ33" cm="1">
        <f t="array" aca="1" ref="AJ33" ca="1">IFERROR(IFERROR(Resumo_Horas!AJ33/INDIRECT(ADDRESS(7,COLUMN(AK:AK),4,1,Resumo_Horas!$A33)),0)*(((INDIRECT(ADDRESS(357,COLUMN(AK:AK),4,1,$A33))*14)/11)*(1+INDIRECT(ADDRESS(358,COLUMN(AK:AK),4,1,$A33)))),0)</f>
        <v>0</v>
      </c>
      <c r="AK33" cm="1">
        <f t="array" aca="1" ref="AK33" ca="1">IFERROR(IFERROR(Resumo_Horas!AK33/INDIRECT(ADDRESS(7,COLUMN(AL:AL),4,1,Resumo_Horas!$A33)),0)*(((INDIRECT(ADDRESS(357,COLUMN(AL:AL),4,1,$A33))*14)/11)*(1+INDIRECT(ADDRESS(358,COLUMN(AL:AL),4,1,$A33)))),0)</f>
        <v>0</v>
      </c>
      <c r="AL33" cm="1">
        <f t="array" aca="1" ref="AL33" ca="1">IFERROR(IFERROR(Resumo_Horas!AL33/INDIRECT(ADDRESS(7,COLUMN(AM:AM),4,1,Resumo_Horas!$A33)),0)*(((INDIRECT(ADDRESS(357,COLUMN(AM:AM),4,1,$A33))*14)/11)*(1+INDIRECT(ADDRESS(358,COLUMN(AM:AM),4,1,$A33)))),0)</f>
        <v>0</v>
      </c>
      <c r="AM33" cm="1">
        <f t="array" aca="1" ref="AM33" ca="1">IFERROR(IFERROR(Resumo_Horas!AM33/INDIRECT(ADDRESS(7,COLUMN(AN:AN),4,1,Resumo_Horas!$A33)),0)*(((INDIRECT(ADDRESS(357,COLUMN(AN:AN),4,1,$A33))*14)/11)*(1+INDIRECT(ADDRESS(358,COLUMN(AN:AN),4,1,$A33)))),0)</f>
        <v>0</v>
      </c>
      <c r="AN33" cm="1">
        <f t="array" aca="1" ref="AN33" ca="1">IFERROR(IFERROR(Resumo_Horas!AN33/INDIRECT(ADDRESS(7,COLUMN(AO:AO),4,1,Resumo_Horas!$A33)),0)*(((INDIRECT(ADDRESS(357,COLUMN(AO:AO),4,1,$A33))*14)/11)*(1+INDIRECT(ADDRESS(358,COLUMN(AO:AO),4,1,$A33)))),0)</f>
        <v>0</v>
      </c>
      <c r="AO33" cm="1">
        <f t="array" aca="1" ref="AO33" ca="1">IFERROR(IFERROR(Resumo_Horas!AO33/INDIRECT(ADDRESS(7,COLUMN(AP:AP),4,1,Resumo_Horas!$A33)),0)*(((INDIRECT(ADDRESS(357,COLUMN(AP:AP),4,1,$A33))*14)/11)*(1+INDIRECT(ADDRESS(358,COLUMN(AP:AP),4,1,$A33)))),0)</f>
        <v>0</v>
      </c>
      <c r="AP33" cm="1">
        <f t="array" aca="1" ref="AP33" ca="1">IFERROR(IFERROR(Resumo_Horas!AP33/INDIRECT(ADDRESS(7,COLUMN(AQ:AQ),4,1,Resumo_Horas!$A33)),0)*(((INDIRECT(ADDRESS(357,COLUMN(AQ:AQ),4,1,$A33))*14)/11)*(1+INDIRECT(ADDRESS(358,COLUMN(AQ:AQ),4,1,$A33)))),0)</f>
        <v>0</v>
      </c>
      <c r="AQ33" cm="1">
        <f t="array" aca="1" ref="AQ33" ca="1">IFERROR(IFERROR(Resumo_Horas!AQ33/INDIRECT(ADDRESS(7,COLUMN(AR:AR),4,1,Resumo_Horas!$A33)),0)*(((INDIRECT(ADDRESS(357,COLUMN(AR:AR),4,1,$A33))*14)/11)*(1+INDIRECT(ADDRESS(358,COLUMN(AR:AR),4,1,$A33)))),0)</f>
        <v>0</v>
      </c>
      <c r="AR33" cm="1">
        <f t="array" aca="1" ref="AR33" ca="1">IFERROR(IFERROR(Resumo_Horas!AR33/INDIRECT(ADDRESS(7,COLUMN(AS:AS),4,1,Resumo_Horas!$A33)),0)*(((INDIRECT(ADDRESS(357,COLUMN(AS:AS),4,1,$A33))*14)/11)*(1+INDIRECT(ADDRESS(358,COLUMN(AS:AS),4,1,$A33)))),0)</f>
        <v>0</v>
      </c>
      <c r="AS33" cm="1">
        <f t="array" aca="1" ref="AS33" ca="1">IFERROR(IFERROR(Resumo_Horas!AS33/INDIRECT(ADDRESS(7,COLUMN(AT:AT),4,1,Resumo_Horas!$A33)),0)*(((INDIRECT(ADDRESS(357,COLUMN(AT:AT),4,1,$A33))*14)/11)*(1+INDIRECT(ADDRESS(358,COLUMN(AT:AT),4,1,$A33)))),0)</f>
        <v>0</v>
      </c>
      <c r="AT33" cm="1">
        <f t="array" aca="1" ref="AT33" ca="1">IFERROR(IFERROR(Resumo_Horas!AT33/INDIRECT(ADDRESS(7,COLUMN(AU:AU),4,1,Resumo_Horas!$A33)),0)*(((INDIRECT(ADDRESS(357,COLUMN(AU:AU),4,1,$A33))*14)/11)*(1+INDIRECT(ADDRESS(358,COLUMN(AU:AU),4,1,$A33)))),0)</f>
        <v>0</v>
      </c>
      <c r="AU33" cm="1">
        <f t="array" aca="1" ref="AU33" ca="1">IFERROR(IFERROR(Resumo_Horas!AU33/INDIRECT(ADDRESS(7,COLUMN(AV:AV),4,1,Resumo_Horas!$A33)),0)*(((INDIRECT(ADDRESS(357,COLUMN(AV:AV),4,1,$A33))*14)/11)*(1+INDIRECT(ADDRESS(358,COLUMN(AV:AV),4,1,$A33)))),0)</f>
        <v>0</v>
      </c>
      <c r="AV33" cm="1">
        <f t="array" aca="1" ref="AV33" ca="1">IFERROR(IFERROR(Resumo_Horas!AV33/INDIRECT(ADDRESS(7,COLUMN(AW:AW),4,1,Resumo_Horas!$A33)),0)*(((INDIRECT(ADDRESS(357,COLUMN(AW:AW),4,1,$A33))*14)/11)*(1+INDIRECT(ADDRESS(358,COLUMN(AW:AW),4,1,$A33)))),0)</f>
        <v>0</v>
      </c>
      <c r="AW33" cm="1">
        <f t="array" aca="1" ref="AW33" ca="1">IFERROR(IFERROR(Resumo_Horas!AW33/INDIRECT(ADDRESS(7,COLUMN(AX:AX),4,1,Resumo_Horas!$A33)),0)*(((INDIRECT(ADDRESS(357,COLUMN(AX:AX),4,1,$A33))*14)/11)*(1+INDIRECT(ADDRESS(358,COLUMN(AX:AX),4,1,$A33)))),0)</f>
        <v>0</v>
      </c>
      <c r="AX33" cm="1">
        <f t="array" aca="1" ref="AX33" ca="1">IFERROR(IFERROR(Resumo_Horas!AX33/INDIRECT(ADDRESS(7,COLUMN(AY:AY),4,1,Resumo_Horas!$A33)),0)*(((INDIRECT(ADDRESS(357,COLUMN(AY:AY),4,1,$A33))*14)/11)*(1+INDIRECT(ADDRESS(358,COLUMN(AY:AY),4,1,$A33)))),0)</f>
        <v>0</v>
      </c>
      <c r="AY33" cm="1">
        <f t="array" aca="1" ref="AY33" ca="1">IFERROR(IFERROR(Resumo_Horas!AY33/INDIRECT(ADDRESS(7,COLUMN(AZ:AZ),4,1,Resumo_Horas!$A33)),0)*(((INDIRECT(ADDRESS(357,COLUMN(AZ:AZ),4,1,$A33))*14)/11)*(1+INDIRECT(ADDRESS(358,COLUMN(AZ:AZ),4,1,$A33)))),0)</f>
        <v>0</v>
      </c>
      <c r="AZ33" cm="1">
        <f t="array" aca="1" ref="AZ33" ca="1">IFERROR(IFERROR(Resumo_Horas!AZ33/INDIRECT(ADDRESS(7,COLUMN(BA:BA),4,1,Resumo_Horas!$A33)),0)*(((INDIRECT(ADDRESS(357,COLUMN(BA:BA),4,1,$A33))*14)/11)*(1+INDIRECT(ADDRESS(358,COLUMN(BA:BA),4,1,$A33)))),0)</f>
        <v>0</v>
      </c>
      <c r="BA33" cm="1">
        <f t="array" aca="1" ref="BA33" ca="1">IFERROR(IFERROR(Resumo_Horas!BA33/INDIRECT(ADDRESS(7,COLUMN(BB:BB),4,1,Resumo_Horas!$A33)),0)*(((INDIRECT(ADDRESS(357,COLUMN(BB:BB),4,1,$A33))*14)/11)*(1+INDIRECT(ADDRESS(358,COLUMN(BB:BB),4,1,$A33)))),0)</f>
        <v>0</v>
      </c>
      <c r="BB33" cm="1">
        <f t="array" aca="1" ref="BB33" ca="1">IFERROR(IFERROR(Resumo_Horas!BB33/INDIRECT(ADDRESS(7,COLUMN(BC:BC),4,1,Resumo_Horas!$A33)),0)*(((INDIRECT(ADDRESS(357,COLUMN(BC:BC),4,1,$A33))*14)/11)*(1+INDIRECT(ADDRESS(358,COLUMN(BC:BC),4,1,$A33)))),0)</f>
        <v>0</v>
      </c>
      <c r="BC33" cm="1">
        <f t="array" aca="1" ref="BC33" ca="1">IFERROR(IFERROR(Resumo_Horas!BC33/INDIRECT(ADDRESS(7,COLUMN(BD:BD),4,1,Resumo_Horas!$A33)),0)*(((INDIRECT(ADDRESS(357,COLUMN(BD:BD),4,1,$A33))*14)/11)*(1+INDIRECT(ADDRESS(358,COLUMN(BD:BD),4,1,$A33)))),0)</f>
        <v>0</v>
      </c>
      <c r="BD33" cm="1">
        <f t="array" aca="1" ref="BD33" ca="1">IFERROR(IFERROR(Resumo_Horas!BD33/INDIRECT(ADDRESS(7,COLUMN(BE:BE),4,1,Resumo_Horas!$A33)),0)*(((INDIRECT(ADDRESS(357,COLUMN(BE:BE),4,1,$A33))*14)/11)*(1+INDIRECT(ADDRESS(358,COLUMN(BE:BE),4,1,$A33)))),0)</f>
        <v>0</v>
      </c>
      <c r="BE33" cm="1">
        <f t="array" aca="1" ref="BE33" ca="1">IFERROR(IFERROR(Resumo_Horas!BE33/INDIRECT(ADDRESS(7,COLUMN(BF:BF),4,1,Resumo_Horas!$A33)),0)*(((INDIRECT(ADDRESS(357,COLUMN(BF:BF),4,1,$A33))*14)/11)*(1+INDIRECT(ADDRESS(358,COLUMN(BF:BF),4,1,$A33)))),0)</f>
        <v>0</v>
      </c>
      <c r="BF33" cm="1">
        <f t="array" aca="1" ref="BF33" ca="1">IFERROR(IFERROR(Resumo_Horas!BF33/INDIRECT(ADDRESS(7,COLUMN(BG:BG),4,1,Resumo_Horas!$A33)),0)*(((INDIRECT(ADDRESS(357,COLUMN(BG:BG),4,1,$A33))*14)/11)*(1+INDIRECT(ADDRESS(358,COLUMN(BG:BG),4,1,$A33)))),0)</f>
        <v>0</v>
      </c>
      <c r="BG33" cm="1">
        <f t="array" aca="1" ref="BG33" ca="1">IFERROR(IFERROR(Resumo_Horas!BG33/INDIRECT(ADDRESS(7,COLUMN(BH:BH),4,1,Resumo_Horas!$A33)),0)*(((INDIRECT(ADDRESS(357,COLUMN(BH:BH),4,1,$A33))*14)/11)*(1+INDIRECT(ADDRESS(358,COLUMN(BH:BH),4,1,$A33)))),0)</f>
        <v>0</v>
      </c>
      <c r="BH33" cm="1">
        <f t="array" aca="1" ref="BH33" ca="1">IFERROR(IFERROR(Resumo_Horas!BH33/INDIRECT(ADDRESS(7,COLUMN(BI:BI),4,1,Resumo_Horas!$A33)),0)*(((INDIRECT(ADDRESS(357,COLUMN(BI:BI),4,1,$A33))*14)/11)*(1+INDIRECT(ADDRESS(358,COLUMN(BI:BI),4,1,$A33)))),0)</f>
        <v>0</v>
      </c>
      <c r="BI33" cm="1">
        <f t="array" aca="1" ref="BI33" ca="1">IFERROR(IFERROR(Resumo_Horas!BI33/INDIRECT(ADDRESS(7,COLUMN(BJ:BJ),4,1,Resumo_Horas!$A33)),0)*(((INDIRECT(ADDRESS(357,COLUMN(BJ:BJ),4,1,$A33))*14)/11)*(1+INDIRECT(ADDRESS(358,COLUMN(BJ:BJ),4,1,$A33)))),0)</f>
        <v>0</v>
      </c>
      <c r="BJ33" cm="1">
        <f t="array" aca="1" ref="BJ33" ca="1">IFERROR(IFERROR(Resumo_Horas!BJ33/INDIRECT(ADDRESS(7,COLUMN(BK:BK),4,1,Resumo_Horas!$A33)),0)*(((INDIRECT(ADDRESS(357,COLUMN(BK:BK),4,1,$A33))*14)/11)*(1+INDIRECT(ADDRESS(358,COLUMN(BK:BK),4,1,$A33)))),0)</f>
        <v>0</v>
      </c>
      <c r="BK33" s="331" cm="1">
        <f t="array" aca="1" ref="BK33" ca="1">IFERROR(IFERROR(Resumo_Horas!BK33/INDIRECT(ADDRESS(7,COLUMN(BL:BL),4,1,Resumo_Horas!$A33)),0)*(((INDIRECT(ADDRESS(357,COLUMN(BL:BL),4,1,$A33))*14)/11)*(1+INDIRECT(ADDRESS(358,COLUMN(BL:BL),4,1,$A33)))),0)</f>
        <v>0</v>
      </c>
    </row>
    <row r="34" spans="1:63" x14ac:dyDescent="0.25">
      <c r="A34" s="330" t="str" cm="1">
        <f t="array" aca="1" ref="A34" ca="1">IF(INDIRECT(ADDRESS(9+QUOTIENT(ROW(A33)-1,20),4,4,1,"Equipa de projeto")) = 0,"", _xlfn.CONCAT(1 + QUOTIENT(ROW(A33)-1,20),". ", INDIRECT(ADDRESS(9+QUOTIENT(ROW(A33)-1,20),4,4,1,"Equipa de projeto"))))</f>
        <v/>
      </c>
      <c r="B34">
        <f>Atividades!$A$73</f>
        <v>0</v>
      </c>
      <c r="C34" s="123" t="s">
        <v>48</v>
      </c>
      <c r="D34" cm="1">
        <f t="array" aca="1" ref="D34" ca="1">IFERROR(IFERROR(Resumo_Horas!D34/INDIRECT(ADDRESS(7,COLUMN(E:E),4,1,Resumo_Horas!$A34)),0)*(((INDIRECT(ADDRESS(357,COLUMN(E:E),4,1,$A34))*14)/11)*(1+INDIRECT(ADDRESS(358,COLUMN(E:E),4,1,$A34)))),0)</f>
        <v>0</v>
      </c>
      <c r="E34" cm="1">
        <f t="array" aca="1" ref="E34" ca="1">IFERROR(IFERROR(Resumo_Horas!E34/INDIRECT(ADDRESS(7,COLUMN(F:F),4,1,Resumo_Horas!$A34)),0)*(((INDIRECT(ADDRESS(357,COLUMN(F:F),4,1,$A34))*14)/11)*(1+INDIRECT(ADDRESS(358,COLUMN(F:F),4,1,$A34)))),0)</f>
        <v>0</v>
      </c>
      <c r="F34" cm="1">
        <f t="array" aca="1" ref="F34" ca="1">IFERROR(IFERROR(Resumo_Horas!F34/INDIRECT(ADDRESS(7,COLUMN(G:G),4,1,Resumo_Horas!$A34)),0)*(((INDIRECT(ADDRESS(357,COLUMN(G:G),4,1,$A34))*14)/11)*(1+INDIRECT(ADDRESS(358,COLUMN(G:G),4,1,$A34)))),0)</f>
        <v>0</v>
      </c>
      <c r="G34" cm="1">
        <f t="array" aca="1" ref="G34" ca="1">IFERROR(IFERROR(Resumo_Horas!G34/INDIRECT(ADDRESS(7,COLUMN(H:H),4,1,Resumo_Horas!$A34)),0)*(((INDIRECT(ADDRESS(357,COLUMN(H:H),4,1,$A34))*14)/11)*(1+INDIRECT(ADDRESS(358,COLUMN(H:H),4,1,$A34)))),0)</f>
        <v>0</v>
      </c>
      <c r="H34" cm="1">
        <f t="array" aca="1" ref="H34" ca="1">IFERROR(IFERROR(Resumo_Horas!H34/INDIRECT(ADDRESS(7,COLUMN(I:I),4,1,Resumo_Horas!$A34)),0)*(((INDIRECT(ADDRESS(357,COLUMN(I:I),4,1,$A34))*14)/11)*(1+INDIRECT(ADDRESS(358,COLUMN(I:I),4,1,$A34)))),0)</f>
        <v>0</v>
      </c>
      <c r="I34" cm="1">
        <f t="array" aca="1" ref="I34" ca="1">IFERROR(IFERROR(Resumo_Horas!I34/INDIRECT(ADDRESS(7,COLUMN(J:J),4,1,Resumo_Horas!$A34)),0)*(((INDIRECT(ADDRESS(357,COLUMN(J:J),4,1,$A34))*14)/11)*(1+INDIRECT(ADDRESS(358,COLUMN(J:J),4,1,$A34)))),0)</f>
        <v>0</v>
      </c>
      <c r="J34" cm="1">
        <f t="array" aca="1" ref="J34" ca="1">IFERROR(IFERROR(Resumo_Horas!J34/INDIRECT(ADDRESS(7,COLUMN(K:K),4,1,Resumo_Horas!$A34)),0)*(((INDIRECT(ADDRESS(357,COLUMN(K:K),4,1,$A34))*14)/11)*(1+INDIRECT(ADDRESS(358,COLUMN(K:K),4,1,$A34)))),0)</f>
        <v>0</v>
      </c>
      <c r="K34" cm="1">
        <f t="array" aca="1" ref="K34" ca="1">IFERROR(IFERROR(Resumo_Horas!K34/INDIRECT(ADDRESS(7,COLUMN(L:L),4,1,Resumo_Horas!$A34)),0)*(((INDIRECT(ADDRESS(357,COLUMN(L:L),4,1,$A34))*14)/11)*(1+INDIRECT(ADDRESS(358,COLUMN(L:L),4,1,$A34)))),0)</f>
        <v>0</v>
      </c>
      <c r="L34" cm="1">
        <f t="array" aca="1" ref="L34" ca="1">IFERROR(IFERROR(Resumo_Horas!L34/INDIRECT(ADDRESS(7,COLUMN(M:M),4,1,Resumo_Horas!$A34)),0)*(((INDIRECT(ADDRESS(357,COLUMN(M:M),4,1,$A34))*14)/11)*(1+INDIRECT(ADDRESS(358,COLUMN(M:M),4,1,$A34)))),0)</f>
        <v>0</v>
      </c>
      <c r="M34" cm="1">
        <f t="array" aca="1" ref="M34" ca="1">IFERROR(IFERROR(Resumo_Horas!M34/INDIRECT(ADDRESS(7,COLUMN(N:N),4,1,Resumo_Horas!$A34)),0)*(((INDIRECT(ADDRESS(357,COLUMN(N:N),4,1,$A34))*14)/11)*(1+INDIRECT(ADDRESS(358,COLUMN(N:N),4,1,$A34)))),0)</f>
        <v>0</v>
      </c>
      <c r="N34" cm="1">
        <f t="array" aca="1" ref="N34" ca="1">IFERROR(IFERROR(Resumo_Horas!N34/INDIRECT(ADDRESS(7,COLUMN(O:O),4,1,Resumo_Horas!$A34)),0)*(((INDIRECT(ADDRESS(357,COLUMN(O:O),4,1,$A34))*14)/11)*(1+INDIRECT(ADDRESS(358,COLUMN(O:O),4,1,$A34)))),0)</f>
        <v>0</v>
      </c>
      <c r="O34" cm="1">
        <f t="array" aca="1" ref="O34" ca="1">IFERROR(IFERROR(Resumo_Horas!O34/INDIRECT(ADDRESS(7,COLUMN(P:P),4,1,Resumo_Horas!$A34)),0)*(((INDIRECT(ADDRESS(357,COLUMN(P:P),4,1,$A34))*14)/11)*(1+INDIRECT(ADDRESS(358,COLUMN(P:P),4,1,$A34)))),0)</f>
        <v>0</v>
      </c>
      <c r="P34" cm="1">
        <f t="array" aca="1" ref="P34" ca="1">IFERROR(IFERROR(Resumo_Horas!P34/INDIRECT(ADDRESS(7,COLUMN(Q:Q),4,1,Resumo_Horas!$A34)),0)*(((INDIRECT(ADDRESS(357,COLUMN(Q:Q),4,1,$A34))*14)/11)*(1+INDIRECT(ADDRESS(358,COLUMN(Q:Q),4,1,$A34)))),0)</f>
        <v>0</v>
      </c>
      <c r="Q34" cm="1">
        <f t="array" aca="1" ref="Q34" ca="1">IFERROR(IFERROR(Resumo_Horas!Q34/INDIRECT(ADDRESS(7,COLUMN(R:R),4,1,Resumo_Horas!$A34)),0)*(((INDIRECT(ADDRESS(357,COLUMN(R:R),4,1,$A34))*14)/11)*(1+INDIRECT(ADDRESS(358,COLUMN(R:R),4,1,$A34)))),0)</f>
        <v>0</v>
      </c>
      <c r="R34" cm="1">
        <f t="array" aca="1" ref="R34" ca="1">IFERROR(IFERROR(Resumo_Horas!R34/INDIRECT(ADDRESS(7,COLUMN(S:S),4,1,Resumo_Horas!$A34)),0)*(((INDIRECT(ADDRESS(357,COLUMN(S:S),4,1,$A34))*14)/11)*(1+INDIRECT(ADDRESS(358,COLUMN(S:S),4,1,$A34)))),0)</f>
        <v>0</v>
      </c>
      <c r="S34" cm="1">
        <f t="array" aca="1" ref="S34" ca="1">IFERROR(IFERROR(Resumo_Horas!S34/INDIRECT(ADDRESS(7,COLUMN(T:T),4,1,Resumo_Horas!$A34)),0)*(((INDIRECT(ADDRESS(357,COLUMN(T:T),4,1,$A34))*14)/11)*(1+INDIRECT(ADDRESS(358,COLUMN(T:T),4,1,$A34)))),0)</f>
        <v>0</v>
      </c>
      <c r="T34" cm="1">
        <f t="array" aca="1" ref="T34" ca="1">IFERROR(IFERROR(Resumo_Horas!T34/INDIRECT(ADDRESS(7,COLUMN(U:U),4,1,Resumo_Horas!$A34)),0)*(((INDIRECT(ADDRESS(357,COLUMN(U:U),4,1,$A34))*14)/11)*(1+INDIRECT(ADDRESS(358,COLUMN(U:U),4,1,$A34)))),0)</f>
        <v>0</v>
      </c>
      <c r="U34" cm="1">
        <f t="array" aca="1" ref="U34" ca="1">IFERROR(IFERROR(Resumo_Horas!U34/INDIRECT(ADDRESS(7,COLUMN(V:V),4,1,Resumo_Horas!$A34)),0)*(((INDIRECT(ADDRESS(357,COLUMN(V:V),4,1,$A34))*14)/11)*(1+INDIRECT(ADDRESS(358,COLUMN(V:V),4,1,$A34)))),0)</f>
        <v>0</v>
      </c>
      <c r="V34" cm="1">
        <f t="array" aca="1" ref="V34" ca="1">IFERROR(IFERROR(Resumo_Horas!V34/INDIRECT(ADDRESS(7,COLUMN(W:W),4,1,Resumo_Horas!$A34)),0)*(((INDIRECT(ADDRESS(357,COLUMN(W:W),4,1,$A34))*14)/11)*(1+INDIRECT(ADDRESS(358,COLUMN(W:W),4,1,$A34)))),0)</f>
        <v>0</v>
      </c>
      <c r="W34" cm="1">
        <f t="array" aca="1" ref="W34" ca="1">IFERROR(IFERROR(Resumo_Horas!W34/INDIRECT(ADDRESS(7,COLUMN(X:X),4,1,Resumo_Horas!$A34)),0)*(((INDIRECT(ADDRESS(357,COLUMN(X:X),4,1,$A34))*14)/11)*(1+INDIRECT(ADDRESS(358,COLUMN(X:X),4,1,$A34)))),0)</f>
        <v>0</v>
      </c>
      <c r="X34" cm="1">
        <f t="array" aca="1" ref="X34" ca="1">IFERROR(IFERROR(Resumo_Horas!X34/INDIRECT(ADDRESS(7,COLUMN(Y:Y),4,1,Resumo_Horas!$A34)),0)*(((INDIRECT(ADDRESS(357,COLUMN(Y:Y),4,1,$A34))*14)/11)*(1+INDIRECT(ADDRESS(358,COLUMN(Y:Y),4,1,$A34)))),0)</f>
        <v>0</v>
      </c>
      <c r="Y34" cm="1">
        <f t="array" aca="1" ref="Y34" ca="1">IFERROR(IFERROR(Resumo_Horas!Y34/INDIRECT(ADDRESS(7,COLUMN(Z:Z),4,1,Resumo_Horas!$A34)),0)*(((INDIRECT(ADDRESS(357,COLUMN(Z:Z),4,1,$A34))*14)/11)*(1+INDIRECT(ADDRESS(358,COLUMN(Z:Z),4,1,$A34)))),0)</f>
        <v>0</v>
      </c>
      <c r="Z34" cm="1">
        <f t="array" aca="1" ref="Z34" ca="1">IFERROR(IFERROR(Resumo_Horas!Z34/INDIRECT(ADDRESS(7,COLUMN(AA:AA),4,1,Resumo_Horas!$A34)),0)*(((INDIRECT(ADDRESS(357,COLUMN(AA:AA),4,1,$A34))*14)/11)*(1+INDIRECT(ADDRESS(358,COLUMN(AA:AA),4,1,$A34)))),0)</f>
        <v>0</v>
      </c>
      <c r="AA34" cm="1">
        <f t="array" aca="1" ref="AA34" ca="1">IFERROR(IFERROR(Resumo_Horas!AA34/INDIRECT(ADDRESS(7,COLUMN(AB:AB),4,1,Resumo_Horas!$A34)),0)*(((INDIRECT(ADDRESS(357,COLUMN(AB:AB),4,1,$A34))*14)/11)*(1+INDIRECT(ADDRESS(358,COLUMN(AB:AB),4,1,$A34)))),0)</f>
        <v>0</v>
      </c>
      <c r="AB34" cm="1">
        <f t="array" aca="1" ref="AB34" ca="1">IFERROR(IFERROR(Resumo_Horas!AB34/INDIRECT(ADDRESS(7,COLUMN(AC:AC),4,1,Resumo_Horas!$A34)),0)*(((INDIRECT(ADDRESS(357,COLUMN(AC:AC),4,1,$A34))*14)/11)*(1+INDIRECT(ADDRESS(358,COLUMN(AC:AC),4,1,$A34)))),0)</f>
        <v>0</v>
      </c>
      <c r="AC34" cm="1">
        <f t="array" aca="1" ref="AC34" ca="1">IFERROR(IFERROR(Resumo_Horas!AC34/INDIRECT(ADDRESS(7,COLUMN(AD:AD),4,1,Resumo_Horas!$A34)),0)*(((INDIRECT(ADDRESS(357,COLUMN(AD:AD),4,1,$A34))*14)/11)*(1+INDIRECT(ADDRESS(358,COLUMN(AD:AD),4,1,$A34)))),0)</f>
        <v>0</v>
      </c>
      <c r="AD34" cm="1">
        <f t="array" aca="1" ref="AD34" ca="1">IFERROR(IFERROR(Resumo_Horas!AD34/INDIRECT(ADDRESS(7,COLUMN(AE:AE),4,1,Resumo_Horas!$A34)),0)*(((INDIRECT(ADDRESS(357,COLUMN(AE:AE),4,1,$A34))*14)/11)*(1+INDIRECT(ADDRESS(358,COLUMN(AE:AE),4,1,$A34)))),0)</f>
        <v>0</v>
      </c>
      <c r="AE34" cm="1">
        <f t="array" aca="1" ref="AE34" ca="1">IFERROR(IFERROR(Resumo_Horas!AE34/INDIRECT(ADDRESS(7,COLUMN(AF:AF),4,1,Resumo_Horas!$A34)),0)*(((INDIRECT(ADDRESS(357,COLUMN(AF:AF),4,1,$A34))*14)/11)*(1+INDIRECT(ADDRESS(358,COLUMN(AF:AF),4,1,$A34)))),0)</f>
        <v>0</v>
      </c>
      <c r="AF34" cm="1">
        <f t="array" aca="1" ref="AF34" ca="1">IFERROR(IFERROR(Resumo_Horas!AF34/INDIRECT(ADDRESS(7,COLUMN(AG:AG),4,1,Resumo_Horas!$A34)),0)*(((INDIRECT(ADDRESS(357,COLUMN(AG:AG),4,1,$A34))*14)/11)*(1+INDIRECT(ADDRESS(358,COLUMN(AG:AG),4,1,$A34)))),0)</f>
        <v>0</v>
      </c>
      <c r="AG34" cm="1">
        <f t="array" aca="1" ref="AG34" ca="1">IFERROR(IFERROR(Resumo_Horas!AG34/INDIRECT(ADDRESS(7,COLUMN(AH:AH),4,1,Resumo_Horas!$A34)),0)*(((INDIRECT(ADDRESS(357,COLUMN(AH:AH),4,1,$A34))*14)/11)*(1+INDIRECT(ADDRESS(358,COLUMN(AH:AH),4,1,$A34)))),0)</f>
        <v>0</v>
      </c>
      <c r="AH34" cm="1">
        <f t="array" aca="1" ref="AH34" ca="1">IFERROR(IFERROR(Resumo_Horas!AH34/INDIRECT(ADDRESS(7,COLUMN(AI:AI),4,1,Resumo_Horas!$A34)),0)*(((INDIRECT(ADDRESS(357,COLUMN(AI:AI),4,1,$A34))*14)/11)*(1+INDIRECT(ADDRESS(358,COLUMN(AI:AI),4,1,$A34)))),0)</f>
        <v>0</v>
      </c>
      <c r="AI34" cm="1">
        <f t="array" aca="1" ref="AI34" ca="1">IFERROR(IFERROR(Resumo_Horas!AI34/INDIRECT(ADDRESS(7,COLUMN(AJ:AJ),4,1,Resumo_Horas!$A34)),0)*(((INDIRECT(ADDRESS(357,COLUMN(AJ:AJ),4,1,$A34))*14)/11)*(1+INDIRECT(ADDRESS(358,COLUMN(AJ:AJ),4,1,$A34)))),0)</f>
        <v>0</v>
      </c>
      <c r="AJ34" cm="1">
        <f t="array" aca="1" ref="AJ34" ca="1">IFERROR(IFERROR(Resumo_Horas!AJ34/INDIRECT(ADDRESS(7,COLUMN(AK:AK),4,1,Resumo_Horas!$A34)),0)*(((INDIRECT(ADDRESS(357,COLUMN(AK:AK),4,1,$A34))*14)/11)*(1+INDIRECT(ADDRESS(358,COLUMN(AK:AK),4,1,$A34)))),0)</f>
        <v>0</v>
      </c>
      <c r="AK34" cm="1">
        <f t="array" aca="1" ref="AK34" ca="1">IFERROR(IFERROR(Resumo_Horas!AK34/INDIRECT(ADDRESS(7,COLUMN(AL:AL),4,1,Resumo_Horas!$A34)),0)*(((INDIRECT(ADDRESS(357,COLUMN(AL:AL),4,1,$A34))*14)/11)*(1+INDIRECT(ADDRESS(358,COLUMN(AL:AL),4,1,$A34)))),0)</f>
        <v>0</v>
      </c>
      <c r="AL34" cm="1">
        <f t="array" aca="1" ref="AL34" ca="1">IFERROR(IFERROR(Resumo_Horas!AL34/INDIRECT(ADDRESS(7,COLUMN(AM:AM),4,1,Resumo_Horas!$A34)),0)*(((INDIRECT(ADDRESS(357,COLUMN(AM:AM),4,1,$A34))*14)/11)*(1+INDIRECT(ADDRESS(358,COLUMN(AM:AM),4,1,$A34)))),0)</f>
        <v>0</v>
      </c>
      <c r="AM34" cm="1">
        <f t="array" aca="1" ref="AM34" ca="1">IFERROR(IFERROR(Resumo_Horas!AM34/INDIRECT(ADDRESS(7,COLUMN(AN:AN),4,1,Resumo_Horas!$A34)),0)*(((INDIRECT(ADDRESS(357,COLUMN(AN:AN),4,1,$A34))*14)/11)*(1+INDIRECT(ADDRESS(358,COLUMN(AN:AN),4,1,$A34)))),0)</f>
        <v>0</v>
      </c>
      <c r="AN34" cm="1">
        <f t="array" aca="1" ref="AN34" ca="1">IFERROR(IFERROR(Resumo_Horas!AN34/INDIRECT(ADDRESS(7,COLUMN(AO:AO),4,1,Resumo_Horas!$A34)),0)*(((INDIRECT(ADDRESS(357,COLUMN(AO:AO),4,1,$A34))*14)/11)*(1+INDIRECT(ADDRESS(358,COLUMN(AO:AO),4,1,$A34)))),0)</f>
        <v>0</v>
      </c>
      <c r="AO34" cm="1">
        <f t="array" aca="1" ref="AO34" ca="1">IFERROR(IFERROR(Resumo_Horas!AO34/INDIRECT(ADDRESS(7,COLUMN(AP:AP),4,1,Resumo_Horas!$A34)),0)*(((INDIRECT(ADDRESS(357,COLUMN(AP:AP),4,1,$A34))*14)/11)*(1+INDIRECT(ADDRESS(358,COLUMN(AP:AP),4,1,$A34)))),0)</f>
        <v>0</v>
      </c>
      <c r="AP34" cm="1">
        <f t="array" aca="1" ref="AP34" ca="1">IFERROR(IFERROR(Resumo_Horas!AP34/INDIRECT(ADDRESS(7,COLUMN(AQ:AQ),4,1,Resumo_Horas!$A34)),0)*(((INDIRECT(ADDRESS(357,COLUMN(AQ:AQ),4,1,$A34))*14)/11)*(1+INDIRECT(ADDRESS(358,COLUMN(AQ:AQ),4,1,$A34)))),0)</f>
        <v>0</v>
      </c>
      <c r="AQ34" cm="1">
        <f t="array" aca="1" ref="AQ34" ca="1">IFERROR(IFERROR(Resumo_Horas!AQ34/INDIRECT(ADDRESS(7,COLUMN(AR:AR),4,1,Resumo_Horas!$A34)),0)*(((INDIRECT(ADDRESS(357,COLUMN(AR:AR),4,1,$A34))*14)/11)*(1+INDIRECT(ADDRESS(358,COLUMN(AR:AR),4,1,$A34)))),0)</f>
        <v>0</v>
      </c>
      <c r="AR34" cm="1">
        <f t="array" aca="1" ref="AR34" ca="1">IFERROR(IFERROR(Resumo_Horas!AR34/INDIRECT(ADDRESS(7,COLUMN(AS:AS),4,1,Resumo_Horas!$A34)),0)*(((INDIRECT(ADDRESS(357,COLUMN(AS:AS),4,1,$A34))*14)/11)*(1+INDIRECT(ADDRESS(358,COLUMN(AS:AS),4,1,$A34)))),0)</f>
        <v>0</v>
      </c>
      <c r="AS34" cm="1">
        <f t="array" aca="1" ref="AS34" ca="1">IFERROR(IFERROR(Resumo_Horas!AS34/INDIRECT(ADDRESS(7,COLUMN(AT:AT),4,1,Resumo_Horas!$A34)),0)*(((INDIRECT(ADDRESS(357,COLUMN(AT:AT),4,1,$A34))*14)/11)*(1+INDIRECT(ADDRESS(358,COLUMN(AT:AT),4,1,$A34)))),0)</f>
        <v>0</v>
      </c>
      <c r="AT34" cm="1">
        <f t="array" aca="1" ref="AT34" ca="1">IFERROR(IFERROR(Resumo_Horas!AT34/INDIRECT(ADDRESS(7,COLUMN(AU:AU),4,1,Resumo_Horas!$A34)),0)*(((INDIRECT(ADDRESS(357,COLUMN(AU:AU),4,1,$A34))*14)/11)*(1+INDIRECT(ADDRESS(358,COLUMN(AU:AU),4,1,$A34)))),0)</f>
        <v>0</v>
      </c>
      <c r="AU34" cm="1">
        <f t="array" aca="1" ref="AU34" ca="1">IFERROR(IFERROR(Resumo_Horas!AU34/INDIRECT(ADDRESS(7,COLUMN(AV:AV),4,1,Resumo_Horas!$A34)),0)*(((INDIRECT(ADDRESS(357,COLUMN(AV:AV),4,1,$A34))*14)/11)*(1+INDIRECT(ADDRESS(358,COLUMN(AV:AV),4,1,$A34)))),0)</f>
        <v>0</v>
      </c>
      <c r="AV34" cm="1">
        <f t="array" aca="1" ref="AV34" ca="1">IFERROR(IFERROR(Resumo_Horas!AV34/INDIRECT(ADDRESS(7,COLUMN(AW:AW),4,1,Resumo_Horas!$A34)),0)*(((INDIRECT(ADDRESS(357,COLUMN(AW:AW),4,1,$A34))*14)/11)*(1+INDIRECT(ADDRESS(358,COLUMN(AW:AW),4,1,$A34)))),0)</f>
        <v>0</v>
      </c>
      <c r="AW34" cm="1">
        <f t="array" aca="1" ref="AW34" ca="1">IFERROR(IFERROR(Resumo_Horas!AW34/INDIRECT(ADDRESS(7,COLUMN(AX:AX),4,1,Resumo_Horas!$A34)),0)*(((INDIRECT(ADDRESS(357,COLUMN(AX:AX),4,1,$A34))*14)/11)*(1+INDIRECT(ADDRESS(358,COLUMN(AX:AX),4,1,$A34)))),0)</f>
        <v>0</v>
      </c>
      <c r="AX34" cm="1">
        <f t="array" aca="1" ref="AX34" ca="1">IFERROR(IFERROR(Resumo_Horas!AX34/INDIRECT(ADDRESS(7,COLUMN(AY:AY),4,1,Resumo_Horas!$A34)),0)*(((INDIRECT(ADDRESS(357,COLUMN(AY:AY),4,1,$A34))*14)/11)*(1+INDIRECT(ADDRESS(358,COLUMN(AY:AY),4,1,$A34)))),0)</f>
        <v>0</v>
      </c>
      <c r="AY34" cm="1">
        <f t="array" aca="1" ref="AY34" ca="1">IFERROR(IFERROR(Resumo_Horas!AY34/INDIRECT(ADDRESS(7,COLUMN(AZ:AZ),4,1,Resumo_Horas!$A34)),0)*(((INDIRECT(ADDRESS(357,COLUMN(AZ:AZ),4,1,$A34))*14)/11)*(1+INDIRECT(ADDRESS(358,COLUMN(AZ:AZ),4,1,$A34)))),0)</f>
        <v>0</v>
      </c>
      <c r="AZ34" cm="1">
        <f t="array" aca="1" ref="AZ34" ca="1">IFERROR(IFERROR(Resumo_Horas!AZ34/INDIRECT(ADDRESS(7,COLUMN(BA:BA),4,1,Resumo_Horas!$A34)),0)*(((INDIRECT(ADDRESS(357,COLUMN(BA:BA),4,1,$A34))*14)/11)*(1+INDIRECT(ADDRESS(358,COLUMN(BA:BA),4,1,$A34)))),0)</f>
        <v>0</v>
      </c>
      <c r="BA34" cm="1">
        <f t="array" aca="1" ref="BA34" ca="1">IFERROR(IFERROR(Resumo_Horas!BA34/INDIRECT(ADDRESS(7,COLUMN(BB:BB),4,1,Resumo_Horas!$A34)),0)*(((INDIRECT(ADDRESS(357,COLUMN(BB:BB),4,1,$A34))*14)/11)*(1+INDIRECT(ADDRESS(358,COLUMN(BB:BB),4,1,$A34)))),0)</f>
        <v>0</v>
      </c>
      <c r="BB34" cm="1">
        <f t="array" aca="1" ref="BB34" ca="1">IFERROR(IFERROR(Resumo_Horas!BB34/INDIRECT(ADDRESS(7,COLUMN(BC:BC),4,1,Resumo_Horas!$A34)),0)*(((INDIRECT(ADDRESS(357,COLUMN(BC:BC),4,1,$A34))*14)/11)*(1+INDIRECT(ADDRESS(358,COLUMN(BC:BC),4,1,$A34)))),0)</f>
        <v>0</v>
      </c>
      <c r="BC34" cm="1">
        <f t="array" aca="1" ref="BC34" ca="1">IFERROR(IFERROR(Resumo_Horas!BC34/INDIRECT(ADDRESS(7,COLUMN(BD:BD),4,1,Resumo_Horas!$A34)),0)*(((INDIRECT(ADDRESS(357,COLUMN(BD:BD),4,1,$A34))*14)/11)*(1+INDIRECT(ADDRESS(358,COLUMN(BD:BD),4,1,$A34)))),0)</f>
        <v>0</v>
      </c>
      <c r="BD34" cm="1">
        <f t="array" aca="1" ref="BD34" ca="1">IFERROR(IFERROR(Resumo_Horas!BD34/INDIRECT(ADDRESS(7,COLUMN(BE:BE),4,1,Resumo_Horas!$A34)),0)*(((INDIRECT(ADDRESS(357,COLUMN(BE:BE),4,1,$A34))*14)/11)*(1+INDIRECT(ADDRESS(358,COLUMN(BE:BE),4,1,$A34)))),0)</f>
        <v>0</v>
      </c>
      <c r="BE34" cm="1">
        <f t="array" aca="1" ref="BE34" ca="1">IFERROR(IFERROR(Resumo_Horas!BE34/INDIRECT(ADDRESS(7,COLUMN(BF:BF),4,1,Resumo_Horas!$A34)),0)*(((INDIRECT(ADDRESS(357,COLUMN(BF:BF),4,1,$A34))*14)/11)*(1+INDIRECT(ADDRESS(358,COLUMN(BF:BF),4,1,$A34)))),0)</f>
        <v>0</v>
      </c>
      <c r="BF34" cm="1">
        <f t="array" aca="1" ref="BF34" ca="1">IFERROR(IFERROR(Resumo_Horas!BF34/INDIRECT(ADDRESS(7,COLUMN(BG:BG),4,1,Resumo_Horas!$A34)),0)*(((INDIRECT(ADDRESS(357,COLUMN(BG:BG),4,1,$A34))*14)/11)*(1+INDIRECT(ADDRESS(358,COLUMN(BG:BG),4,1,$A34)))),0)</f>
        <v>0</v>
      </c>
      <c r="BG34" cm="1">
        <f t="array" aca="1" ref="BG34" ca="1">IFERROR(IFERROR(Resumo_Horas!BG34/INDIRECT(ADDRESS(7,COLUMN(BH:BH),4,1,Resumo_Horas!$A34)),0)*(((INDIRECT(ADDRESS(357,COLUMN(BH:BH),4,1,$A34))*14)/11)*(1+INDIRECT(ADDRESS(358,COLUMN(BH:BH),4,1,$A34)))),0)</f>
        <v>0</v>
      </c>
      <c r="BH34" cm="1">
        <f t="array" aca="1" ref="BH34" ca="1">IFERROR(IFERROR(Resumo_Horas!BH34/INDIRECT(ADDRESS(7,COLUMN(BI:BI),4,1,Resumo_Horas!$A34)),0)*(((INDIRECT(ADDRESS(357,COLUMN(BI:BI),4,1,$A34))*14)/11)*(1+INDIRECT(ADDRESS(358,COLUMN(BI:BI),4,1,$A34)))),0)</f>
        <v>0</v>
      </c>
      <c r="BI34" cm="1">
        <f t="array" aca="1" ref="BI34" ca="1">IFERROR(IFERROR(Resumo_Horas!BI34/INDIRECT(ADDRESS(7,COLUMN(BJ:BJ),4,1,Resumo_Horas!$A34)),0)*(((INDIRECT(ADDRESS(357,COLUMN(BJ:BJ),4,1,$A34))*14)/11)*(1+INDIRECT(ADDRESS(358,COLUMN(BJ:BJ),4,1,$A34)))),0)</f>
        <v>0</v>
      </c>
      <c r="BJ34" cm="1">
        <f t="array" aca="1" ref="BJ34" ca="1">IFERROR(IFERROR(Resumo_Horas!BJ34/INDIRECT(ADDRESS(7,COLUMN(BK:BK),4,1,Resumo_Horas!$A34)),0)*(((INDIRECT(ADDRESS(357,COLUMN(BK:BK),4,1,$A34))*14)/11)*(1+INDIRECT(ADDRESS(358,COLUMN(BK:BK),4,1,$A34)))),0)</f>
        <v>0</v>
      </c>
      <c r="BK34" s="331" cm="1">
        <f t="array" aca="1" ref="BK34" ca="1">IFERROR(IFERROR(Resumo_Horas!BK34/INDIRECT(ADDRESS(7,COLUMN(BL:BL),4,1,Resumo_Horas!$A34)),0)*(((INDIRECT(ADDRESS(357,COLUMN(BL:BL),4,1,$A34))*14)/11)*(1+INDIRECT(ADDRESS(358,COLUMN(BL:BL),4,1,$A34)))),0)</f>
        <v>0</v>
      </c>
    </row>
    <row r="35" spans="1:63" x14ac:dyDescent="0.25">
      <c r="A35" s="330" t="str" cm="1">
        <f t="array" aca="1" ref="A35" ca="1">IF(INDIRECT(ADDRESS(9+QUOTIENT(ROW(A34)-1,20),4,4,1,"Equipa de projeto")) = 0,"", _xlfn.CONCAT(1 + QUOTIENT(ROW(A34)-1,20),". ", INDIRECT(ADDRESS(9+QUOTIENT(ROW(A34)-1,20),4,4,1,"Equipa de projeto"))))</f>
        <v/>
      </c>
      <c r="B35">
        <f>Atividades!$A$73</f>
        <v>0</v>
      </c>
      <c r="C35" s="123" t="s">
        <v>49</v>
      </c>
      <c r="D35" cm="1">
        <f t="array" aca="1" ref="D35" ca="1">IFERROR(IFERROR(Resumo_Horas!D35/INDIRECT(ADDRESS(7,COLUMN(E:E),4,1,Resumo_Horas!$A35)),0)*(((INDIRECT(ADDRESS(357,COLUMN(E:E),4,1,$A35))*14)/11)*(1+INDIRECT(ADDRESS(358,COLUMN(E:E),4,1,$A35)))),0)</f>
        <v>0</v>
      </c>
      <c r="E35" cm="1">
        <f t="array" aca="1" ref="E35" ca="1">IFERROR(IFERROR(Resumo_Horas!E35/INDIRECT(ADDRESS(7,COLUMN(F:F),4,1,Resumo_Horas!$A35)),0)*(((INDIRECT(ADDRESS(357,COLUMN(F:F),4,1,$A35))*14)/11)*(1+INDIRECT(ADDRESS(358,COLUMN(F:F),4,1,$A35)))),0)</f>
        <v>0</v>
      </c>
      <c r="F35" cm="1">
        <f t="array" aca="1" ref="F35" ca="1">IFERROR(IFERROR(Resumo_Horas!F35/INDIRECT(ADDRESS(7,COLUMN(G:G),4,1,Resumo_Horas!$A35)),0)*(((INDIRECT(ADDRESS(357,COLUMN(G:G),4,1,$A35))*14)/11)*(1+INDIRECT(ADDRESS(358,COLUMN(G:G),4,1,$A35)))),0)</f>
        <v>0</v>
      </c>
      <c r="G35" cm="1">
        <f t="array" aca="1" ref="G35" ca="1">IFERROR(IFERROR(Resumo_Horas!G35/INDIRECT(ADDRESS(7,COLUMN(H:H),4,1,Resumo_Horas!$A35)),0)*(((INDIRECT(ADDRESS(357,COLUMN(H:H),4,1,$A35))*14)/11)*(1+INDIRECT(ADDRESS(358,COLUMN(H:H),4,1,$A35)))),0)</f>
        <v>0</v>
      </c>
      <c r="H35" cm="1">
        <f t="array" aca="1" ref="H35" ca="1">IFERROR(IFERROR(Resumo_Horas!H35/INDIRECT(ADDRESS(7,COLUMN(I:I),4,1,Resumo_Horas!$A35)),0)*(((INDIRECT(ADDRESS(357,COLUMN(I:I),4,1,$A35))*14)/11)*(1+INDIRECT(ADDRESS(358,COLUMN(I:I),4,1,$A35)))),0)</f>
        <v>0</v>
      </c>
      <c r="I35" cm="1">
        <f t="array" aca="1" ref="I35" ca="1">IFERROR(IFERROR(Resumo_Horas!I35/INDIRECT(ADDRESS(7,COLUMN(J:J),4,1,Resumo_Horas!$A35)),0)*(((INDIRECT(ADDRESS(357,COLUMN(J:J),4,1,$A35))*14)/11)*(1+INDIRECT(ADDRESS(358,COLUMN(J:J),4,1,$A35)))),0)</f>
        <v>0</v>
      </c>
      <c r="J35" cm="1">
        <f t="array" aca="1" ref="J35" ca="1">IFERROR(IFERROR(Resumo_Horas!J35/INDIRECT(ADDRESS(7,COLUMN(K:K),4,1,Resumo_Horas!$A35)),0)*(((INDIRECT(ADDRESS(357,COLUMN(K:K),4,1,$A35))*14)/11)*(1+INDIRECT(ADDRESS(358,COLUMN(K:K),4,1,$A35)))),0)</f>
        <v>0</v>
      </c>
      <c r="K35" cm="1">
        <f t="array" aca="1" ref="K35" ca="1">IFERROR(IFERROR(Resumo_Horas!K35/INDIRECT(ADDRESS(7,COLUMN(L:L),4,1,Resumo_Horas!$A35)),0)*(((INDIRECT(ADDRESS(357,COLUMN(L:L),4,1,$A35))*14)/11)*(1+INDIRECT(ADDRESS(358,COLUMN(L:L),4,1,$A35)))),0)</f>
        <v>0</v>
      </c>
      <c r="L35" cm="1">
        <f t="array" aca="1" ref="L35" ca="1">IFERROR(IFERROR(Resumo_Horas!L35/INDIRECT(ADDRESS(7,COLUMN(M:M),4,1,Resumo_Horas!$A35)),0)*(((INDIRECT(ADDRESS(357,COLUMN(M:M),4,1,$A35))*14)/11)*(1+INDIRECT(ADDRESS(358,COLUMN(M:M),4,1,$A35)))),0)</f>
        <v>0</v>
      </c>
      <c r="M35" cm="1">
        <f t="array" aca="1" ref="M35" ca="1">IFERROR(IFERROR(Resumo_Horas!M35/INDIRECT(ADDRESS(7,COLUMN(N:N),4,1,Resumo_Horas!$A35)),0)*(((INDIRECT(ADDRESS(357,COLUMN(N:N),4,1,$A35))*14)/11)*(1+INDIRECT(ADDRESS(358,COLUMN(N:N),4,1,$A35)))),0)</f>
        <v>0</v>
      </c>
      <c r="N35" cm="1">
        <f t="array" aca="1" ref="N35" ca="1">IFERROR(IFERROR(Resumo_Horas!N35/INDIRECT(ADDRESS(7,COLUMN(O:O),4,1,Resumo_Horas!$A35)),0)*(((INDIRECT(ADDRESS(357,COLUMN(O:O),4,1,$A35))*14)/11)*(1+INDIRECT(ADDRESS(358,COLUMN(O:O),4,1,$A35)))),0)</f>
        <v>0</v>
      </c>
      <c r="O35" cm="1">
        <f t="array" aca="1" ref="O35" ca="1">IFERROR(IFERROR(Resumo_Horas!O35/INDIRECT(ADDRESS(7,COLUMN(P:P),4,1,Resumo_Horas!$A35)),0)*(((INDIRECT(ADDRESS(357,COLUMN(P:P),4,1,$A35))*14)/11)*(1+INDIRECT(ADDRESS(358,COLUMN(P:P),4,1,$A35)))),0)</f>
        <v>0</v>
      </c>
      <c r="P35" cm="1">
        <f t="array" aca="1" ref="P35" ca="1">IFERROR(IFERROR(Resumo_Horas!P35/INDIRECT(ADDRESS(7,COLUMN(Q:Q),4,1,Resumo_Horas!$A35)),0)*(((INDIRECT(ADDRESS(357,COLUMN(Q:Q),4,1,$A35))*14)/11)*(1+INDIRECT(ADDRESS(358,COLUMN(Q:Q),4,1,$A35)))),0)</f>
        <v>0</v>
      </c>
      <c r="Q35" cm="1">
        <f t="array" aca="1" ref="Q35" ca="1">IFERROR(IFERROR(Resumo_Horas!Q35/INDIRECT(ADDRESS(7,COLUMN(R:R),4,1,Resumo_Horas!$A35)),0)*(((INDIRECT(ADDRESS(357,COLUMN(R:R),4,1,$A35))*14)/11)*(1+INDIRECT(ADDRESS(358,COLUMN(R:R),4,1,$A35)))),0)</f>
        <v>0</v>
      </c>
      <c r="R35" cm="1">
        <f t="array" aca="1" ref="R35" ca="1">IFERROR(IFERROR(Resumo_Horas!R35/INDIRECT(ADDRESS(7,COLUMN(S:S),4,1,Resumo_Horas!$A35)),0)*(((INDIRECT(ADDRESS(357,COLUMN(S:S),4,1,$A35))*14)/11)*(1+INDIRECT(ADDRESS(358,COLUMN(S:S),4,1,$A35)))),0)</f>
        <v>0</v>
      </c>
      <c r="S35" cm="1">
        <f t="array" aca="1" ref="S35" ca="1">IFERROR(IFERROR(Resumo_Horas!S35/INDIRECT(ADDRESS(7,COLUMN(T:T),4,1,Resumo_Horas!$A35)),0)*(((INDIRECT(ADDRESS(357,COLUMN(T:T),4,1,$A35))*14)/11)*(1+INDIRECT(ADDRESS(358,COLUMN(T:T),4,1,$A35)))),0)</f>
        <v>0</v>
      </c>
      <c r="T35" cm="1">
        <f t="array" aca="1" ref="T35" ca="1">IFERROR(IFERROR(Resumo_Horas!T35/INDIRECT(ADDRESS(7,COLUMN(U:U),4,1,Resumo_Horas!$A35)),0)*(((INDIRECT(ADDRESS(357,COLUMN(U:U),4,1,$A35))*14)/11)*(1+INDIRECT(ADDRESS(358,COLUMN(U:U),4,1,$A35)))),0)</f>
        <v>0</v>
      </c>
      <c r="U35" cm="1">
        <f t="array" aca="1" ref="U35" ca="1">IFERROR(IFERROR(Resumo_Horas!U35/INDIRECT(ADDRESS(7,COLUMN(V:V),4,1,Resumo_Horas!$A35)),0)*(((INDIRECT(ADDRESS(357,COLUMN(V:V),4,1,$A35))*14)/11)*(1+INDIRECT(ADDRESS(358,COLUMN(V:V),4,1,$A35)))),0)</f>
        <v>0</v>
      </c>
      <c r="V35" cm="1">
        <f t="array" aca="1" ref="V35" ca="1">IFERROR(IFERROR(Resumo_Horas!V35/INDIRECT(ADDRESS(7,COLUMN(W:W),4,1,Resumo_Horas!$A35)),0)*(((INDIRECT(ADDRESS(357,COLUMN(W:W),4,1,$A35))*14)/11)*(1+INDIRECT(ADDRESS(358,COLUMN(W:W),4,1,$A35)))),0)</f>
        <v>0</v>
      </c>
      <c r="W35" cm="1">
        <f t="array" aca="1" ref="W35" ca="1">IFERROR(IFERROR(Resumo_Horas!W35/INDIRECT(ADDRESS(7,COLUMN(X:X),4,1,Resumo_Horas!$A35)),0)*(((INDIRECT(ADDRESS(357,COLUMN(X:X),4,1,$A35))*14)/11)*(1+INDIRECT(ADDRESS(358,COLUMN(X:X),4,1,$A35)))),0)</f>
        <v>0</v>
      </c>
      <c r="X35" cm="1">
        <f t="array" aca="1" ref="X35" ca="1">IFERROR(IFERROR(Resumo_Horas!X35/INDIRECT(ADDRESS(7,COLUMN(Y:Y),4,1,Resumo_Horas!$A35)),0)*(((INDIRECT(ADDRESS(357,COLUMN(Y:Y),4,1,$A35))*14)/11)*(1+INDIRECT(ADDRESS(358,COLUMN(Y:Y),4,1,$A35)))),0)</f>
        <v>0</v>
      </c>
      <c r="Y35" cm="1">
        <f t="array" aca="1" ref="Y35" ca="1">IFERROR(IFERROR(Resumo_Horas!Y35/INDIRECT(ADDRESS(7,COLUMN(Z:Z),4,1,Resumo_Horas!$A35)),0)*(((INDIRECT(ADDRESS(357,COLUMN(Z:Z),4,1,$A35))*14)/11)*(1+INDIRECT(ADDRESS(358,COLUMN(Z:Z),4,1,$A35)))),0)</f>
        <v>0</v>
      </c>
      <c r="Z35" cm="1">
        <f t="array" aca="1" ref="Z35" ca="1">IFERROR(IFERROR(Resumo_Horas!Z35/INDIRECT(ADDRESS(7,COLUMN(AA:AA),4,1,Resumo_Horas!$A35)),0)*(((INDIRECT(ADDRESS(357,COLUMN(AA:AA),4,1,$A35))*14)/11)*(1+INDIRECT(ADDRESS(358,COLUMN(AA:AA),4,1,$A35)))),0)</f>
        <v>0</v>
      </c>
      <c r="AA35" cm="1">
        <f t="array" aca="1" ref="AA35" ca="1">IFERROR(IFERROR(Resumo_Horas!AA35/INDIRECT(ADDRESS(7,COLUMN(AB:AB),4,1,Resumo_Horas!$A35)),0)*(((INDIRECT(ADDRESS(357,COLUMN(AB:AB),4,1,$A35))*14)/11)*(1+INDIRECT(ADDRESS(358,COLUMN(AB:AB),4,1,$A35)))),0)</f>
        <v>0</v>
      </c>
      <c r="AB35" cm="1">
        <f t="array" aca="1" ref="AB35" ca="1">IFERROR(IFERROR(Resumo_Horas!AB35/INDIRECT(ADDRESS(7,COLUMN(AC:AC),4,1,Resumo_Horas!$A35)),0)*(((INDIRECT(ADDRESS(357,COLUMN(AC:AC),4,1,$A35))*14)/11)*(1+INDIRECT(ADDRESS(358,COLUMN(AC:AC),4,1,$A35)))),0)</f>
        <v>0</v>
      </c>
      <c r="AC35" cm="1">
        <f t="array" aca="1" ref="AC35" ca="1">IFERROR(IFERROR(Resumo_Horas!AC35/INDIRECT(ADDRESS(7,COLUMN(AD:AD),4,1,Resumo_Horas!$A35)),0)*(((INDIRECT(ADDRESS(357,COLUMN(AD:AD),4,1,$A35))*14)/11)*(1+INDIRECT(ADDRESS(358,COLUMN(AD:AD),4,1,$A35)))),0)</f>
        <v>0</v>
      </c>
      <c r="AD35" cm="1">
        <f t="array" aca="1" ref="AD35" ca="1">IFERROR(IFERROR(Resumo_Horas!AD35/INDIRECT(ADDRESS(7,COLUMN(AE:AE),4,1,Resumo_Horas!$A35)),0)*(((INDIRECT(ADDRESS(357,COLUMN(AE:AE),4,1,$A35))*14)/11)*(1+INDIRECT(ADDRESS(358,COLUMN(AE:AE),4,1,$A35)))),0)</f>
        <v>0</v>
      </c>
      <c r="AE35" cm="1">
        <f t="array" aca="1" ref="AE35" ca="1">IFERROR(IFERROR(Resumo_Horas!AE35/INDIRECT(ADDRESS(7,COLUMN(AF:AF),4,1,Resumo_Horas!$A35)),0)*(((INDIRECT(ADDRESS(357,COLUMN(AF:AF),4,1,$A35))*14)/11)*(1+INDIRECT(ADDRESS(358,COLUMN(AF:AF),4,1,$A35)))),0)</f>
        <v>0</v>
      </c>
      <c r="AF35" cm="1">
        <f t="array" aca="1" ref="AF35" ca="1">IFERROR(IFERROR(Resumo_Horas!AF35/INDIRECT(ADDRESS(7,COLUMN(AG:AG),4,1,Resumo_Horas!$A35)),0)*(((INDIRECT(ADDRESS(357,COLUMN(AG:AG),4,1,$A35))*14)/11)*(1+INDIRECT(ADDRESS(358,COLUMN(AG:AG),4,1,$A35)))),0)</f>
        <v>0</v>
      </c>
      <c r="AG35" cm="1">
        <f t="array" aca="1" ref="AG35" ca="1">IFERROR(IFERROR(Resumo_Horas!AG35/INDIRECT(ADDRESS(7,COLUMN(AH:AH),4,1,Resumo_Horas!$A35)),0)*(((INDIRECT(ADDRESS(357,COLUMN(AH:AH),4,1,$A35))*14)/11)*(1+INDIRECT(ADDRESS(358,COLUMN(AH:AH),4,1,$A35)))),0)</f>
        <v>0</v>
      </c>
      <c r="AH35" cm="1">
        <f t="array" aca="1" ref="AH35" ca="1">IFERROR(IFERROR(Resumo_Horas!AH35/INDIRECT(ADDRESS(7,COLUMN(AI:AI),4,1,Resumo_Horas!$A35)),0)*(((INDIRECT(ADDRESS(357,COLUMN(AI:AI),4,1,$A35))*14)/11)*(1+INDIRECT(ADDRESS(358,COLUMN(AI:AI),4,1,$A35)))),0)</f>
        <v>0</v>
      </c>
      <c r="AI35" cm="1">
        <f t="array" aca="1" ref="AI35" ca="1">IFERROR(IFERROR(Resumo_Horas!AI35/INDIRECT(ADDRESS(7,COLUMN(AJ:AJ),4,1,Resumo_Horas!$A35)),0)*(((INDIRECT(ADDRESS(357,COLUMN(AJ:AJ),4,1,$A35))*14)/11)*(1+INDIRECT(ADDRESS(358,COLUMN(AJ:AJ),4,1,$A35)))),0)</f>
        <v>0</v>
      </c>
      <c r="AJ35" cm="1">
        <f t="array" aca="1" ref="AJ35" ca="1">IFERROR(IFERROR(Resumo_Horas!AJ35/INDIRECT(ADDRESS(7,COLUMN(AK:AK),4,1,Resumo_Horas!$A35)),0)*(((INDIRECT(ADDRESS(357,COLUMN(AK:AK),4,1,$A35))*14)/11)*(1+INDIRECT(ADDRESS(358,COLUMN(AK:AK),4,1,$A35)))),0)</f>
        <v>0</v>
      </c>
      <c r="AK35" cm="1">
        <f t="array" aca="1" ref="AK35" ca="1">IFERROR(IFERROR(Resumo_Horas!AK35/INDIRECT(ADDRESS(7,COLUMN(AL:AL),4,1,Resumo_Horas!$A35)),0)*(((INDIRECT(ADDRESS(357,COLUMN(AL:AL),4,1,$A35))*14)/11)*(1+INDIRECT(ADDRESS(358,COLUMN(AL:AL),4,1,$A35)))),0)</f>
        <v>0</v>
      </c>
      <c r="AL35" cm="1">
        <f t="array" aca="1" ref="AL35" ca="1">IFERROR(IFERROR(Resumo_Horas!AL35/INDIRECT(ADDRESS(7,COLUMN(AM:AM),4,1,Resumo_Horas!$A35)),0)*(((INDIRECT(ADDRESS(357,COLUMN(AM:AM),4,1,$A35))*14)/11)*(1+INDIRECT(ADDRESS(358,COLUMN(AM:AM),4,1,$A35)))),0)</f>
        <v>0</v>
      </c>
      <c r="AM35" cm="1">
        <f t="array" aca="1" ref="AM35" ca="1">IFERROR(IFERROR(Resumo_Horas!AM35/INDIRECT(ADDRESS(7,COLUMN(AN:AN),4,1,Resumo_Horas!$A35)),0)*(((INDIRECT(ADDRESS(357,COLUMN(AN:AN),4,1,$A35))*14)/11)*(1+INDIRECT(ADDRESS(358,COLUMN(AN:AN),4,1,$A35)))),0)</f>
        <v>0</v>
      </c>
      <c r="AN35" cm="1">
        <f t="array" aca="1" ref="AN35" ca="1">IFERROR(IFERROR(Resumo_Horas!AN35/INDIRECT(ADDRESS(7,COLUMN(AO:AO),4,1,Resumo_Horas!$A35)),0)*(((INDIRECT(ADDRESS(357,COLUMN(AO:AO),4,1,$A35))*14)/11)*(1+INDIRECT(ADDRESS(358,COLUMN(AO:AO),4,1,$A35)))),0)</f>
        <v>0</v>
      </c>
      <c r="AO35" cm="1">
        <f t="array" aca="1" ref="AO35" ca="1">IFERROR(IFERROR(Resumo_Horas!AO35/INDIRECT(ADDRESS(7,COLUMN(AP:AP),4,1,Resumo_Horas!$A35)),0)*(((INDIRECT(ADDRESS(357,COLUMN(AP:AP),4,1,$A35))*14)/11)*(1+INDIRECT(ADDRESS(358,COLUMN(AP:AP),4,1,$A35)))),0)</f>
        <v>0</v>
      </c>
      <c r="AP35" cm="1">
        <f t="array" aca="1" ref="AP35" ca="1">IFERROR(IFERROR(Resumo_Horas!AP35/INDIRECT(ADDRESS(7,COLUMN(AQ:AQ),4,1,Resumo_Horas!$A35)),0)*(((INDIRECT(ADDRESS(357,COLUMN(AQ:AQ),4,1,$A35))*14)/11)*(1+INDIRECT(ADDRESS(358,COLUMN(AQ:AQ),4,1,$A35)))),0)</f>
        <v>0</v>
      </c>
      <c r="AQ35" cm="1">
        <f t="array" aca="1" ref="AQ35" ca="1">IFERROR(IFERROR(Resumo_Horas!AQ35/INDIRECT(ADDRESS(7,COLUMN(AR:AR),4,1,Resumo_Horas!$A35)),0)*(((INDIRECT(ADDRESS(357,COLUMN(AR:AR),4,1,$A35))*14)/11)*(1+INDIRECT(ADDRESS(358,COLUMN(AR:AR),4,1,$A35)))),0)</f>
        <v>0</v>
      </c>
      <c r="AR35" cm="1">
        <f t="array" aca="1" ref="AR35" ca="1">IFERROR(IFERROR(Resumo_Horas!AR35/INDIRECT(ADDRESS(7,COLUMN(AS:AS),4,1,Resumo_Horas!$A35)),0)*(((INDIRECT(ADDRESS(357,COLUMN(AS:AS),4,1,$A35))*14)/11)*(1+INDIRECT(ADDRESS(358,COLUMN(AS:AS),4,1,$A35)))),0)</f>
        <v>0</v>
      </c>
      <c r="AS35" cm="1">
        <f t="array" aca="1" ref="AS35" ca="1">IFERROR(IFERROR(Resumo_Horas!AS35/INDIRECT(ADDRESS(7,COLUMN(AT:AT),4,1,Resumo_Horas!$A35)),0)*(((INDIRECT(ADDRESS(357,COLUMN(AT:AT),4,1,$A35))*14)/11)*(1+INDIRECT(ADDRESS(358,COLUMN(AT:AT),4,1,$A35)))),0)</f>
        <v>0</v>
      </c>
      <c r="AT35" cm="1">
        <f t="array" aca="1" ref="AT35" ca="1">IFERROR(IFERROR(Resumo_Horas!AT35/INDIRECT(ADDRESS(7,COLUMN(AU:AU),4,1,Resumo_Horas!$A35)),0)*(((INDIRECT(ADDRESS(357,COLUMN(AU:AU),4,1,$A35))*14)/11)*(1+INDIRECT(ADDRESS(358,COLUMN(AU:AU),4,1,$A35)))),0)</f>
        <v>0</v>
      </c>
      <c r="AU35" cm="1">
        <f t="array" aca="1" ref="AU35" ca="1">IFERROR(IFERROR(Resumo_Horas!AU35/INDIRECT(ADDRESS(7,COLUMN(AV:AV),4,1,Resumo_Horas!$A35)),0)*(((INDIRECT(ADDRESS(357,COLUMN(AV:AV),4,1,$A35))*14)/11)*(1+INDIRECT(ADDRESS(358,COLUMN(AV:AV),4,1,$A35)))),0)</f>
        <v>0</v>
      </c>
      <c r="AV35" cm="1">
        <f t="array" aca="1" ref="AV35" ca="1">IFERROR(IFERROR(Resumo_Horas!AV35/INDIRECT(ADDRESS(7,COLUMN(AW:AW),4,1,Resumo_Horas!$A35)),0)*(((INDIRECT(ADDRESS(357,COLUMN(AW:AW),4,1,$A35))*14)/11)*(1+INDIRECT(ADDRESS(358,COLUMN(AW:AW),4,1,$A35)))),0)</f>
        <v>0</v>
      </c>
      <c r="AW35" cm="1">
        <f t="array" aca="1" ref="AW35" ca="1">IFERROR(IFERROR(Resumo_Horas!AW35/INDIRECT(ADDRESS(7,COLUMN(AX:AX),4,1,Resumo_Horas!$A35)),0)*(((INDIRECT(ADDRESS(357,COLUMN(AX:AX),4,1,$A35))*14)/11)*(1+INDIRECT(ADDRESS(358,COLUMN(AX:AX),4,1,$A35)))),0)</f>
        <v>0</v>
      </c>
      <c r="AX35" cm="1">
        <f t="array" aca="1" ref="AX35" ca="1">IFERROR(IFERROR(Resumo_Horas!AX35/INDIRECT(ADDRESS(7,COLUMN(AY:AY),4,1,Resumo_Horas!$A35)),0)*(((INDIRECT(ADDRESS(357,COLUMN(AY:AY),4,1,$A35))*14)/11)*(1+INDIRECT(ADDRESS(358,COLUMN(AY:AY),4,1,$A35)))),0)</f>
        <v>0</v>
      </c>
      <c r="AY35" cm="1">
        <f t="array" aca="1" ref="AY35" ca="1">IFERROR(IFERROR(Resumo_Horas!AY35/INDIRECT(ADDRESS(7,COLUMN(AZ:AZ),4,1,Resumo_Horas!$A35)),0)*(((INDIRECT(ADDRESS(357,COLUMN(AZ:AZ),4,1,$A35))*14)/11)*(1+INDIRECT(ADDRESS(358,COLUMN(AZ:AZ),4,1,$A35)))),0)</f>
        <v>0</v>
      </c>
      <c r="AZ35" cm="1">
        <f t="array" aca="1" ref="AZ35" ca="1">IFERROR(IFERROR(Resumo_Horas!AZ35/INDIRECT(ADDRESS(7,COLUMN(BA:BA),4,1,Resumo_Horas!$A35)),0)*(((INDIRECT(ADDRESS(357,COLUMN(BA:BA),4,1,$A35))*14)/11)*(1+INDIRECT(ADDRESS(358,COLUMN(BA:BA),4,1,$A35)))),0)</f>
        <v>0</v>
      </c>
      <c r="BA35" cm="1">
        <f t="array" aca="1" ref="BA35" ca="1">IFERROR(IFERROR(Resumo_Horas!BA35/INDIRECT(ADDRESS(7,COLUMN(BB:BB),4,1,Resumo_Horas!$A35)),0)*(((INDIRECT(ADDRESS(357,COLUMN(BB:BB),4,1,$A35))*14)/11)*(1+INDIRECT(ADDRESS(358,COLUMN(BB:BB),4,1,$A35)))),0)</f>
        <v>0</v>
      </c>
      <c r="BB35" cm="1">
        <f t="array" aca="1" ref="BB35" ca="1">IFERROR(IFERROR(Resumo_Horas!BB35/INDIRECT(ADDRESS(7,COLUMN(BC:BC),4,1,Resumo_Horas!$A35)),0)*(((INDIRECT(ADDRESS(357,COLUMN(BC:BC),4,1,$A35))*14)/11)*(1+INDIRECT(ADDRESS(358,COLUMN(BC:BC),4,1,$A35)))),0)</f>
        <v>0</v>
      </c>
      <c r="BC35" cm="1">
        <f t="array" aca="1" ref="BC35" ca="1">IFERROR(IFERROR(Resumo_Horas!BC35/INDIRECT(ADDRESS(7,COLUMN(BD:BD),4,1,Resumo_Horas!$A35)),0)*(((INDIRECT(ADDRESS(357,COLUMN(BD:BD),4,1,$A35))*14)/11)*(1+INDIRECT(ADDRESS(358,COLUMN(BD:BD),4,1,$A35)))),0)</f>
        <v>0</v>
      </c>
      <c r="BD35" cm="1">
        <f t="array" aca="1" ref="BD35" ca="1">IFERROR(IFERROR(Resumo_Horas!BD35/INDIRECT(ADDRESS(7,COLUMN(BE:BE),4,1,Resumo_Horas!$A35)),0)*(((INDIRECT(ADDRESS(357,COLUMN(BE:BE),4,1,$A35))*14)/11)*(1+INDIRECT(ADDRESS(358,COLUMN(BE:BE),4,1,$A35)))),0)</f>
        <v>0</v>
      </c>
      <c r="BE35" cm="1">
        <f t="array" aca="1" ref="BE35" ca="1">IFERROR(IFERROR(Resumo_Horas!BE35/INDIRECT(ADDRESS(7,COLUMN(BF:BF),4,1,Resumo_Horas!$A35)),0)*(((INDIRECT(ADDRESS(357,COLUMN(BF:BF),4,1,$A35))*14)/11)*(1+INDIRECT(ADDRESS(358,COLUMN(BF:BF),4,1,$A35)))),0)</f>
        <v>0</v>
      </c>
      <c r="BF35" cm="1">
        <f t="array" aca="1" ref="BF35" ca="1">IFERROR(IFERROR(Resumo_Horas!BF35/INDIRECT(ADDRESS(7,COLUMN(BG:BG),4,1,Resumo_Horas!$A35)),0)*(((INDIRECT(ADDRESS(357,COLUMN(BG:BG),4,1,$A35))*14)/11)*(1+INDIRECT(ADDRESS(358,COLUMN(BG:BG),4,1,$A35)))),0)</f>
        <v>0</v>
      </c>
      <c r="BG35" cm="1">
        <f t="array" aca="1" ref="BG35" ca="1">IFERROR(IFERROR(Resumo_Horas!BG35/INDIRECT(ADDRESS(7,COLUMN(BH:BH),4,1,Resumo_Horas!$A35)),0)*(((INDIRECT(ADDRESS(357,COLUMN(BH:BH),4,1,$A35))*14)/11)*(1+INDIRECT(ADDRESS(358,COLUMN(BH:BH),4,1,$A35)))),0)</f>
        <v>0</v>
      </c>
      <c r="BH35" cm="1">
        <f t="array" aca="1" ref="BH35" ca="1">IFERROR(IFERROR(Resumo_Horas!BH35/INDIRECT(ADDRESS(7,COLUMN(BI:BI),4,1,Resumo_Horas!$A35)),0)*(((INDIRECT(ADDRESS(357,COLUMN(BI:BI),4,1,$A35))*14)/11)*(1+INDIRECT(ADDRESS(358,COLUMN(BI:BI),4,1,$A35)))),0)</f>
        <v>0</v>
      </c>
      <c r="BI35" cm="1">
        <f t="array" aca="1" ref="BI35" ca="1">IFERROR(IFERROR(Resumo_Horas!BI35/INDIRECT(ADDRESS(7,COLUMN(BJ:BJ),4,1,Resumo_Horas!$A35)),0)*(((INDIRECT(ADDRESS(357,COLUMN(BJ:BJ),4,1,$A35))*14)/11)*(1+INDIRECT(ADDRESS(358,COLUMN(BJ:BJ),4,1,$A35)))),0)</f>
        <v>0</v>
      </c>
      <c r="BJ35" cm="1">
        <f t="array" aca="1" ref="BJ35" ca="1">IFERROR(IFERROR(Resumo_Horas!BJ35/INDIRECT(ADDRESS(7,COLUMN(BK:BK),4,1,Resumo_Horas!$A35)),0)*(((INDIRECT(ADDRESS(357,COLUMN(BK:BK),4,1,$A35))*14)/11)*(1+INDIRECT(ADDRESS(358,COLUMN(BK:BK),4,1,$A35)))),0)</f>
        <v>0</v>
      </c>
      <c r="BK35" s="331" cm="1">
        <f t="array" aca="1" ref="BK35" ca="1">IFERROR(IFERROR(Resumo_Horas!BK35/INDIRECT(ADDRESS(7,COLUMN(BL:BL),4,1,Resumo_Horas!$A35)),0)*(((INDIRECT(ADDRESS(357,COLUMN(BL:BL),4,1,$A35))*14)/11)*(1+INDIRECT(ADDRESS(358,COLUMN(BL:BL),4,1,$A35)))),0)</f>
        <v>0</v>
      </c>
    </row>
    <row r="36" spans="1:63" x14ac:dyDescent="0.25">
      <c r="A36" s="330" t="str" cm="1">
        <f t="array" aca="1" ref="A36" ca="1">IF(INDIRECT(ADDRESS(9+QUOTIENT(ROW(A35)-1,20),4,4,1,"Equipa de projeto")) = 0,"", _xlfn.CONCAT(1 + QUOTIENT(ROW(A35)-1,20),". ", INDIRECT(ADDRESS(9+QUOTIENT(ROW(A35)-1,20),4,4,1,"Equipa de projeto"))))</f>
        <v/>
      </c>
      <c r="B36">
        <f>Atividades!$A$85</f>
        <v>0</v>
      </c>
      <c r="C36" s="123" t="s">
        <v>48</v>
      </c>
      <c r="D36" cm="1">
        <f t="array" aca="1" ref="D36" ca="1">IFERROR(IFERROR(Resumo_Horas!D36/INDIRECT(ADDRESS(7,COLUMN(E:E),4,1,Resumo_Horas!$A36)),0)*(((INDIRECT(ADDRESS(357,COLUMN(E:E),4,1,$A36))*14)/11)*(1+INDIRECT(ADDRESS(358,COLUMN(E:E),4,1,$A36)))),0)</f>
        <v>0</v>
      </c>
      <c r="E36" cm="1">
        <f t="array" aca="1" ref="E36" ca="1">IFERROR(IFERROR(Resumo_Horas!E36/INDIRECT(ADDRESS(7,COLUMN(F:F),4,1,Resumo_Horas!$A36)),0)*(((INDIRECT(ADDRESS(357,COLUMN(F:F),4,1,$A36))*14)/11)*(1+INDIRECT(ADDRESS(358,COLUMN(F:F),4,1,$A36)))),0)</f>
        <v>0</v>
      </c>
      <c r="F36" cm="1">
        <f t="array" aca="1" ref="F36" ca="1">IFERROR(IFERROR(Resumo_Horas!F36/INDIRECT(ADDRESS(7,COLUMN(G:G),4,1,Resumo_Horas!$A36)),0)*(((INDIRECT(ADDRESS(357,COLUMN(G:G),4,1,$A36))*14)/11)*(1+INDIRECT(ADDRESS(358,COLUMN(G:G),4,1,$A36)))),0)</f>
        <v>0</v>
      </c>
      <c r="G36" cm="1">
        <f t="array" aca="1" ref="G36" ca="1">IFERROR(IFERROR(Resumo_Horas!G36/INDIRECT(ADDRESS(7,COLUMN(H:H),4,1,Resumo_Horas!$A36)),0)*(((INDIRECT(ADDRESS(357,COLUMN(H:H),4,1,$A36))*14)/11)*(1+INDIRECT(ADDRESS(358,COLUMN(H:H),4,1,$A36)))),0)</f>
        <v>0</v>
      </c>
      <c r="H36" cm="1">
        <f t="array" aca="1" ref="H36" ca="1">IFERROR(IFERROR(Resumo_Horas!H36/INDIRECT(ADDRESS(7,COLUMN(I:I),4,1,Resumo_Horas!$A36)),0)*(((INDIRECT(ADDRESS(357,COLUMN(I:I),4,1,$A36))*14)/11)*(1+INDIRECT(ADDRESS(358,COLUMN(I:I),4,1,$A36)))),0)</f>
        <v>0</v>
      </c>
      <c r="I36" cm="1">
        <f t="array" aca="1" ref="I36" ca="1">IFERROR(IFERROR(Resumo_Horas!I36/INDIRECT(ADDRESS(7,COLUMN(J:J),4,1,Resumo_Horas!$A36)),0)*(((INDIRECT(ADDRESS(357,COLUMN(J:J),4,1,$A36))*14)/11)*(1+INDIRECT(ADDRESS(358,COLUMN(J:J),4,1,$A36)))),0)</f>
        <v>0</v>
      </c>
      <c r="J36" cm="1">
        <f t="array" aca="1" ref="J36" ca="1">IFERROR(IFERROR(Resumo_Horas!J36/INDIRECT(ADDRESS(7,COLUMN(K:K),4,1,Resumo_Horas!$A36)),0)*(((INDIRECT(ADDRESS(357,COLUMN(K:K),4,1,$A36))*14)/11)*(1+INDIRECT(ADDRESS(358,COLUMN(K:K),4,1,$A36)))),0)</f>
        <v>0</v>
      </c>
      <c r="K36" cm="1">
        <f t="array" aca="1" ref="K36" ca="1">IFERROR(IFERROR(Resumo_Horas!K36/INDIRECT(ADDRESS(7,COLUMN(L:L),4,1,Resumo_Horas!$A36)),0)*(((INDIRECT(ADDRESS(357,COLUMN(L:L),4,1,$A36))*14)/11)*(1+INDIRECT(ADDRESS(358,COLUMN(L:L),4,1,$A36)))),0)</f>
        <v>0</v>
      </c>
      <c r="L36" cm="1">
        <f t="array" aca="1" ref="L36" ca="1">IFERROR(IFERROR(Resumo_Horas!L36/INDIRECT(ADDRESS(7,COLUMN(M:M),4,1,Resumo_Horas!$A36)),0)*(((INDIRECT(ADDRESS(357,COLUMN(M:M),4,1,$A36))*14)/11)*(1+INDIRECT(ADDRESS(358,COLUMN(M:M),4,1,$A36)))),0)</f>
        <v>0</v>
      </c>
      <c r="M36" cm="1">
        <f t="array" aca="1" ref="M36" ca="1">IFERROR(IFERROR(Resumo_Horas!M36/INDIRECT(ADDRESS(7,COLUMN(N:N),4,1,Resumo_Horas!$A36)),0)*(((INDIRECT(ADDRESS(357,COLUMN(N:N),4,1,$A36))*14)/11)*(1+INDIRECT(ADDRESS(358,COLUMN(N:N),4,1,$A36)))),0)</f>
        <v>0</v>
      </c>
      <c r="N36" cm="1">
        <f t="array" aca="1" ref="N36" ca="1">IFERROR(IFERROR(Resumo_Horas!N36/INDIRECT(ADDRESS(7,COLUMN(O:O),4,1,Resumo_Horas!$A36)),0)*(((INDIRECT(ADDRESS(357,COLUMN(O:O),4,1,$A36))*14)/11)*(1+INDIRECT(ADDRESS(358,COLUMN(O:O),4,1,$A36)))),0)</f>
        <v>0</v>
      </c>
      <c r="O36" cm="1">
        <f t="array" aca="1" ref="O36" ca="1">IFERROR(IFERROR(Resumo_Horas!O36/INDIRECT(ADDRESS(7,COLUMN(P:P),4,1,Resumo_Horas!$A36)),0)*(((INDIRECT(ADDRESS(357,COLUMN(P:P),4,1,$A36))*14)/11)*(1+INDIRECT(ADDRESS(358,COLUMN(P:P),4,1,$A36)))),0)</f>
        <v>0</v>
      </c>
      <c r="P36" cm="1">
        <f t="array" aca="1" ref="P36" ca="1">IFERROR(IFERROR(Resumo_Horas!P36/INDIRECT(ADDRESS(7,COLUMN(Q:Q),4,1,Resumo_Horas!$A36)),0)*(((INDIRECT(ADDRESS(357,COLUMN(Q:Q),4,1,$A36))*14)/11)*(1+INDIRECT(ADDRESS(358,COLUMN(Q:Q),4,1,$A36)))),0)</f>
        <v>0</v>
      </c>
      <c r="Q36" cm="1">
        <f t="array" aca="1" ref="Q36" ca="1">IFERROR(IFERROR(Resumo_Horas!Q36/INDIRECT(ADDRESS(7,COLUMN(R:R),4,1,Resumo_Horas!$A36)),0)*(((INDIRECT(ADDRESS(357,COLUMN(R:R),4,1,$A36))*14)/11)*(1+INDIRECT(ADDRESS(358,COLUMN(R:R),4,1,$A36)))),0)</f>
        <v>0</v>
      </c>
      <c r="R36" cm="1">
        <f t="array" aca="1" ref="R36" ca="1">IFERROR(IFERROR(Resumo_Horas!R36/INDIRECT(ADDRESS(7,COLUMN(S:S),4,1,Resumo_Horas!$A36)),0)*(((INDIRECT(ADDRESS(357,COLUMN(S:S),4,1,$A36))*14)/11)*(1+INDIRECT(ADDRESS(358,COLUMN(S:S),4,1,$A36)))),0)</f>
        <v>0</v>
      </c>
      <c r="S36" cm="1">
        <f t="array" aca="1" ref="S36" ca="1">IFERROR(IFERROR(Resumo_Horas!S36/INDIRECT(ADDRESS(7,COLUMN(T:T),4,1,Resumo_Horas!$A36)),0)*(((INDIRECT(ADDRESS(357,COLUMN(T:T),4,1,$A36))*14)/11)*(1+INDIRECT(ADDRESS(358,COLUMN(T:T),4,1,$A36)))),0)</f>
        <v>0</v>
      </c>
      <c r="T36" cm="1">
        <f t="array" aca="1" ref="T36" ca="1">IFERROR(IFERROR(Resumo_Horas!T36/INDIRECT(ADDRESS(7,COLUMN(U:U),4,1,Resumo_Horas!$A36)),0)*(((INDIRECT(ADDRESS(357,COLUMN(U:U),4,1,$A36))*14)/11)*(1+INDIRECT(ADDRESS(358,COLUMN(U:U),4,1,$A36)))),0)</f>
        <v>0</v>
      </c>
      <c r="U36" cm="1">
        <f t="array" aca="1" ref="U36" ca="1">IFERROR(IFERROR(Resumo_Horas!U36/INDIRECT(ADDRESS(7,COLUMN(V:V),4,1,Resumo_Horas!$A36)),0)*(((INDIRECT(ADDRESS(357,COLUMN(V:V),4,1,$A36))*14)/11)*(1+INDIRECT(ADDRESS(358,COLUMN(V:V),4,1,$A36)))),0)</f>
        <v>0</v>
      </c>
      <c r="V36" cm="1">
        <f t="array" aca="1" ref="V36" ca="1">IFERROR(IFERROR(Resumo_Horas!V36/INDIRECT(ADDRESS(7,COLUMN(W:W),4,1,Resumo_Horas!$A36)),0)*(((INDIRECT(ADDRESS(357,COLUMN(W:W),4,1,$A36))*14)/11)*(1+INDIRECT(ADDRESS(358,COLUMN(W:W),4,1,$A36)))),0)</f>
        <v>0</v>
      </c>
      <c r="W36" cm="1">
        <f t="array" aca="1" ref="W36" ca="1">IFERROR(IFERROR(Resumo_Horas!W36/INDIRECT(ADDRESS(7,COLUMN(X:X),4,1,Resumo_Horas!$A36)),0)*(((INDIRECT(ADDRESS(357,COLUMN(X:X),4,1,$A36))*14)/11)*(1+INDIRECT(ADDRESS(358,COLUMN(X:X),4,1,$A36)))),0)</f>
        <v>0</v>
      </c>
      <c r="X36" cm="1">
        <f t="array" aca="1" ref="X36" ca="1">IFERROR(IFERROR(Resumo_Horas!X36/INDIRECT(ADDRESS(7,COLUMN(Y:Y),4,1,Resumo_Horas!$A36)),0)*(((INDIRECT(ADDRESS(357,COLUMN(Y:Y),4,1,$A36))*14)/11)*(1+INDIRECT(ADDRESS(358,COLUMN(Y:Y),4,1,$A36)))),0)</f>
        <v>0</v>
      </c>
      <c r="Y36" cm="1">
        <f t="array" aca="1" ref="Y36" ca="1">IFERROR(IFERROR(Resumo_Horas!Y36/INDIRECT(ADDRESS(7,COLUMN(Z:Z),4,1,Resumo_Horas!$A36)),0)*(((INDIRECT(ADDRESS(357,COLUMN(Z:Z),4,1,$A36))*14)/11)*(1+INDIRECT(ADDRESS(358,COLUMN(Z:Z),4,1,$A36)))),0)</f>
        <v>0</v>
      </c>
      <c r="Z36" cm="1">
        <f t="array" aca="1" ref="Z36" ca="1">IFERROR(IFERROR(Resumo_Horas!Z36/INDIRECT(ADDRESS(7,COLUMN(AA:AA),4,1,Resumo_Horas!$A36)),0)*(((INDIRECT(ADDRESS(357,COLUMN(AA:AA),4,1,$A36))*14)/11)*(1+INDIRECT(ADDRESS(358,COLUMN(AA:AA),4,1,$A36)))),0)</f>
        <v>0</v>
      </c>
      <c r="AA36" cm="1">
        <f t="array" aca="1" ref="AA36" ca="1">IFERROR(IFERROR(Resumo_Horas!AA36/INDIRECT(ADDRESS(7,COLUMN(AB:AB),4,1,Resumo_Horas!$A36)),0)*(((INDIRECT(ADDRESS(357,COLUMN(AB:AB),4,1,$A36))*14)/11)*(1+INDIRECT(ADDRESS(358,COLUMN(AB:AB),4,1,$A36)))),0)</f>
        <v>0</v>
      </c>
      <c r="AB36" cm="1">
        <f t="array" aca="1" ref="AB36" ca="1">IFERROR(IFERROR(Resumo_Horas!AB36/INDIRECT(ADDRESS(7,COLUMN(AC:AC),4,1,Resumo_Horas!$A36)),0)*(((INDIRECT(ADDRESS(357,COLUMN(AC:AC),4,1,$A36))*14)/11)*(1+INDIRECT(ADDRESS(358,COLUMN(AC:AC),4,1,$A36)))),0)</f>
        <v>0</v>
      </c>
      <c r="AC36" cm="1">
        <f t="array" aca="1" ref="AC36" ca="1">IFERROR(IFERROR(Resumo_Horas!AC36/INDIRECT(ADDRESS(7,COLUMN(AD:AD),4,1,Resumo_Horas!$A36)),0)*(((INDIRECT(ADDRESS(357,COLUMN(AD:AD),4,1,$A36))*14)/11)*(1+INDIRECT(ADDRESS(358,COLUMN(AD:AD),4,1,$A36)))),0)</f>
        <v>0</v>
      </c>
      <c r="AD36" cm="1">
        <f t="array" aca="1" ref="AD36" ca="1">IFERROR(IFERROR(Resumo_Horas!AD36/INDIRECT(ADDRESS(7,COLUMN(AE:AE),4,1,Resumo_Horas!$A36)),0)*(((INDIRECT(ADDRESS(357,COLUMN(AE:AE),4,1,$A36))*14)/11)*(1+INDIRECT(ADDRESS(358,COLUMN(AE:AE),4,1,$A36)))),0)</f>
        <v>0</v>
      </c>
      <c r="AE36" cm="1">
        <f t="array" aca="1" ref="AE36" ca="1">IFERROR(IFERROR(Resumo_Horas!AE36/INDIRECT(ADDRESS(7,COLUMN(AF:AF),4,1,Resumo_Horas!$A36)),0)*(((INDIRECT(ADDRESS(357,COLUMN(AF:AF),4,1,$A36))*14)/11)*(1+INDIRECT(ADDRESS(358,COLUMN(AF:AF),4,1,$A36)))),0)</f>
        <v>0</v>
      </c>
      <c r="AF36" cm="1">
        <f t="array" aca="1" ref="AF36" ca="1">IFERROR(IFERROR(Resumo_Horas!AF36/INDIRECT(ADDRESS(7,COLUMN(AG:AG),4,1,Resumo_Horas!$A36)),0)*(((INDIRECT(ADDRESS(357,COLUMN(AG:AG),4,1,$A36))*14)/11)*(1+INDIRECT(ADDRESS(358,COLUMN(AG:AG),4,1,$A36)))),0)</f>
        <v>0</v>
      </c>
      <c r="AG36" cm="1">
        <f t="array" aca="1" ref="AG36" ca="1">IFERROR(IFERROR(Resumo_Horas!AG36/INDIRECT(ADDRESS(7,COLUMN(AH:AH),4,1,Resumo_Horas!$A36)),0)*(((INDIRECT(ADDRESS(357,COLUMN(AH:AH),4,1,$A36))*14)/11)*(1+INDIRECT(ADDRESS(358,COLUMN(AH:AH),4,1,$A36)))),0)</f>
        <v>0</v>
      </c>
      <c r="AH36" cm="1">
        <f t="array" aca="1" ref="AH36" ca="1">IFERROR(IFERROR(Resumo_Horas!AH36/INDIRECT(ADDRESS(7,COLUMN(AI:AI),4,1,Resumo_Horas!$A36)),0)*(((INDIRECT(ADDRESS(357,COLUMN(AI:AI),4,1,$A36))*14)/11)*(1+INDIRECT(ADDRESS(358,COLUMN(AI:AI),4,1,$A36)))),0)</f>
        <v>0</v>
      </c>
      <c r="AI36" cm="1">
        <f t="array" aca="1" ref="AI36" ca="1">IFERROR(IFERROR(Resumo_Horas!AI36/INDIRECT(ADDRESS(7,COLUMN(AJ:AJ),4,1,Resumo_Horas!$A36)),0)*(((INDIRECT(ADDRESS(357,COLUMN(AJ:AJ),4,1,$A36))*14)/11)*(1+INDIRECT(ADDRESS(358,COLUMN(AJ:AJ),4,1,$A36)))),0)</f>
        <v>0</v>
      </c>
      <c r="AJ36" cm="1">
        <f t="array" aca="1" ref="AJ36" ca="1">IFERROR(IFERROR(Resumo_Horas!AJ36/INDIRECT(ADDRESS(7,COLUMN(AK:AK),4,1,Resumo_Horas!$A36)),0)*(((INDIRECT(ADDRESS(357,COLUMN(AK:AK),4,1,$A36))*14)/11)*(1+INDIRECT(ADDRESS(358,COLUMN(AK:AK),4,1,$A36)))),0)</f>
        <v>0</v>
      </c>
      <c r="AK36" cm="1">
        <f t="array" aca="1" ref="AK36" ca="1">IFERROR(IFERROR(Resumo_Horas!AK36/INDIRECT(ADDRESS(7,COLUMN(AL:AL),4,1,Resumo_Horas!$A36)),0)*(((INDIRECT(ADDRESS(357,COLUMN(AL:AL),4,1,$A36))*14)/11)*(1+INDIRECT(ADDRESS(358,COLUMN(AL:AL),4,1,$A36)))),0)</f>
        <v>0</v>
      </c>
      <c r="AL36" cm="1">
        <f t="array" aca="1" ref="AL36" ca="1">IFERROR(IFERROR(Resumo_Horas!AL36/INDIRECT(ADDRESS(7,COLUMN(AM:AM),4,1,Resumo_Horas!$A36)),0)*(((INDIRECT(ADDRESS(357,COLUMN(AM:AM),4,1,$A36))*14)/11)*(1+INDIRECT(ADDRESS(358,COLUMN(AM:AM),4,1,$A36)))),0)</f>
        <v>0</v>
      </c>
      <c r="AM36" cm="1">
        <f t="array" aca="1" ref="AM36" ca="1">IFERROR(IFERROR(Resumo_Horas!AM36/INDIRECT(ADDRESS(7,COLUMN(AN:AN),4,1,Resumo_Horas!$A36)),0)*(((INDIRECT(ADDRESS(357,COLUMN(AN:AN),4,1,$A36))*14)/11)*(1+INDIRECT(ADDRESS(358,COLUMN(AN:AN),4,1,$A36)))),0)</f>
        <v>0</v>
      </c>
      <c r="AN36" cm="1">
        <f t="array" aca="1" ref="AN36" ca="1">IFERROR(IFERROR(Resumo_Horas!AN36/INDIRECT(ADDRESS(7,COLUMN(AO:AO),4,1,Resumo_Horas!$A36)),0)*(((INDIRECT(ADDRESS(357,COLUMN(AO:AO),4,1,$A36))*14)/11)*(1+INDIRECT(ADDRESS(358,COLUMN(AO:AO),4,1,$A36)))),0)</f>
        <v>0</v>
      </c>
      <c r="AO36" cm="1">
        <f t="array" aca="1" ref="AO36" ca="1">IFERROR(IFERROR(Resumo_Horas!AO36/INDIRECT(ADDRESS(7,COLUMN(AP:AP),4,1,Resumo_Horas!$A36)),0)*(((INDIRECT(ADDRESS(357,COLUMN(AP:AP),4,1,$A36))*14)/11)*(1+INDIRECT(ADDRESS(358,COLUMN(AP:AP),4,1,$A36)))),0)</f>
        <v>0</v>
      </c>
      <c r="AP36" cm="1">
        <f t="array" aca="1" ref="AP36" ca="1">IFERROR(IFERROR(Resumo_Horas!AP36/INDIRECT(ADDRESS(7,COLUMN(AQ:AQ),4,1,Resumo_Horas!$A36)),0)*(((INDIRECT(ADDRESS(357,COLUMN(AQ:AQ),4,1,$A36))*14)/11)*(1+INDIRECT(ADDRESS(358,COLUMN(AQ:AQ),4,1,$A36)))),0)</f>
        <v>0</v>
      </c>
      <c r="AQ36" cm="1">
        <f t="array" aca="1" ref="AQ36" ca="1">IFERROR(IFERROR(Resumo_Horas!AQ36/INDIRECT(ADDRESS(7,COLUMN(AR:AR),4,1,Resumo_Horas!$A36)),0)*(((INDIRECT(ADDRESS(357,COLUMN(AR:AR),4,1,$A36))*14)/11)*(1+INDIRECT(ADDRESS(358,COLUMN(AR:AR),4,1,$A36)))),0)</f>
        <v>0</v>
      </c>
      <c r="AR36" cm="1">
        <f t="array" aca="1" ref="AR36" ca="1">IFERROR(IFERROR(Resumo_Horas!AR36/INDIRECT(ADDRESS(7,COLUMN(AS:AS),4,1,Resumo_Horas!$A36)),0)*(((INDIRECT(ADDRESS(357,COLUMN(AS:AS),4,1,$A36))*14)/11)*(1+INDIRECT(ADDRESS(358,COLUMN(AS:AS),4,1,$A36)))),0)</f>
        <v>0</v>
      </c>
      <c r="AS36" cm="1">
        <f t="array" aca="1" ref="AS36" ca="1">IFERROR(IFERROR(Resumo_Horas!AS36/INDIRECT(ADDRESS(7,COLUMN(AT:AT),4,1,Resumo_Horas!$A36)),0)*(((INDIRECT(ADDRESS(357,COLUMN(AT:AT),4,1,$A36))*14)/11)*(1+INDIRECT(ADDRESS(358,COLUMN(AT:AT),4,1,$A36)))),0)</f>
        <v>0</v>
      </c>
      <c r="AT36" cm="1">
        <f t="array" aca="1" ref="AT36" ca="1">IFERROR(IFERROR(Resumo_Horas!AT36/INDIRECT(ADDRESS(7,COLUMN(AU:AU),4,1,Resumo_Horas!$A36)),0)*(((INDIRECT(ADDRESS(357,COLUMN(AU:AU),4,1,$A36))*14)/11)*(1+INDIRECT(ADDRESS(358,COLUMN(AU:AU),4,1,$A36)))),0)</f>
        <v>0</v>
      </c>
      <c r="AU36" cm="1">
        <f t="array" aca="1" ref="AU36" ca="1">IFERROR(IFERROR(Resumo_Horas!AU36/INDIRECT(ADDRESS(7,COLUMN(AV:AV),4,1,Resumo_Horas!$A36)),0)*(((INDIRECT(ADDRESS(357,COLUMN(AV:AV),4,1,$A36))*14)/11)*(1+INDIRECT(ADDRESS(358,COLUMN(AV:AV),4,1,$A36)))),0)</f>
        <v>0</v>
      </c>
      <c r="AV36" cm="1">
        <f t="array" aca="1" ref="AV36" ca="1">IFERROR(IFERROR(Resumo_Horas!AV36/INDIRECT(ADDRESS(7,COLUMN(AW:AW),4,1,Resumo_Horas!$A36)),0)*(((INDIRECT(ADDRESS(357,COLUMN(AW:AW),4,1,$A36))*14)/11)*(1+INDIRECT(ADDRESS(358,COLUMN(AW:AW),4,1,$A36)))),0)</f>
        <v>0</v>
      </c>
      <c r="AW36" cm="1">
        <f t="array" aca="1" ref="AW36" ca="1">IFERROR(IFERROR(Resumo_Horas!AW36/INDIRECT(ADDRESS(7,COLUMN(AX:AX),4,1,Resumo_Horas!$A36)),0)*(((INDIRECT(ADDRESS(357,COLUMN(AX:AX),4,1,$A36))*14)/11)*(1+INDIRECT(ADDRESS(358,COLUMN(AX:AX),4,1,$A36)))),0)</f>
        <v>0</v>
      </c>
      <c r="AX36" cm="1">
        <f t="array" aca="1" ref="AX36" ca="1">IFERROR(IFERROR(Resumo_Horas!AX36/INDIRECT(ADDRESS(7,COLUMN(AY:AY),4,1,Resumo_Horas!$A36)),0)*(((INDIRECT(ADDRESS(357,COLUMN(AY:AY),4,1,$A36))*14)/11)*(1+INDIRECT(ADDRESS(358,COLUMN(AY:AY),4,1,$A36)))),0)</f>
        <v>0</v>
      </c>
      <c r="AY36" cm="1">
        <f t="array" aca="1" ref="AY36" ca="1">IFERROR(IFERROR(Resumo_Horas!AY36/INDIRECT(ADDRESS(7,COLUMN(AZ:AZ),4,1,Resumo_Horas!$A36)),0)*(((INDIRECT(ADDRESS(357,COLUMN(AZ:AZ),4,1,$A36))*14)/11)*(1+INDIRECT(ADDRESS(358,COLUMN(AZ:AZ),4,1,$A36)))),0)</f>
        <v>0</v>
      </c>
      <c r="AZ36" cm="1">
        <f t="array" aca="1" ref="AZ36" ca="1">IFERROR(IFERROR(Resumo_Horas!AZ36/INDIRECT(ADDRESS(7,COLUMN(BA:BA),4,1,Resumo_Horas!$A36)),0)*(((INDIRECT(ADDRESS(357,COLUMN(BA:BA),4,1,$A36))*14)/11)*(1+INDIRECT(ADDRESS(358,COLUMN(BA:BA),4,1,$A36)))),0)</f>
        <v>0</v>
      </c>
      <c r="BA36" cm="1">
        <f t="array" aca="1" ref="BA36" ca="1">IFERROR(IFERROR(Resumo_Horas!BA36/INDIRECT(ADDRESS(7,COLUMN(BB:BB),4,1,Resumo_Horas!$A36)),0)*(((INDIRECT(ADDRESS(357,COLUMN(BB:BB),4,1,$A36))*14)/11)*(1+INDIRECT(ADDRESS(358,COLUMN(BB:BB),4,1,$A36)))),0)</f>
        <v>0</v>
      </c>
      <c r="BB36" cm="1">
        <f t="array" aca="1" ref="BB36" ca="1">IFERROR(IFERROR(Resumo_Horas!BB36/INDIRECT(ADDRESS(7,COLUMN(BC:BC),4,1,Resumo_Horas!$A36)),0)*(((INDIRECT(ADDRESS(357,COLUMN(BC:BC),4,1,$A36))*14)/11)*(1+INDIRECT(ADDRESS(358,COLUMN(BC:BC),4,1,$A36)))),0)</f>
        <v>0</v>
      </c>
      <c r="BC36" cm="1">
        <f t="array" aca="1" ref="BC36" ca="1">IFERROR(IFERROR(Resumo_Horas!BC36/INDIRECT(ADDRESS(7,COLUMN(BD:BD),4,1,Resumo_Horas!$A36)),0)*(((INDIRECT(ADDRESS(357,COLUMN(BD:BD),4,1,$A36))*14)/11)*(1+INDIRECT(ADDRESS(358,COLUMN(BD:BD),4,1,$A36)))),0)</f>
        <v>0</v>
      </c>
      <c r="BD36" cm="1">
        <f t="array" aca="1" ref="BD36" ca="1">IFERROR(IFERROR(Resumo_Horas!BD36/INDIRECT(ADDRESS(7,COLUMN(BE:BE),4,1,Resumo_Horas!$A36)),0)*(((INDIRECT(ADDRESS(357,COLUMN(BE:BE),4,1,$A36))*14)/11)*(1+INDIRECT(ADDRESS(358,COLUMN(BE:BE),4,1,$A36)))),0)</f>
        <v>0</v>
      </c>
      <c r="BE36" cm="1">
        <f t="array" aca="1" ref="BE36" ca="1">IFERROR(IFERROR(Resumo_Horas!BE36/INDIRECT(ADDRESS(7,COLUMN(BF:BF),4,1,Resumo_Horas!$A36)),0)*(((INDIRECT(ADDRESS(357,COLUMN(BF:BF),4,1,$A36))*14)/11)*(1+INDIRECT(ADDRESS(358,COLUMN(BF:BF),4,1,$A36)))),0)</f>
        <v>0</v>
      </c>
      <c r="BF36" cm="1">
        <f t="array" aca="1" ref="BF36" ca="1">IFERROR(IFERROR(Resumo_Horas!BF36/INDIRECT(ADDRESS(7,COLUMN(BG:BG),4,1,Resumo_Horas!$A36)),0)*(((INDIRECT(ADDRESS(357,COLUMN(BG:BG),4,1,$A36))*14)/11)*(1+INDIRECT(ADDRESS(358,COLUMN(BG:BG),4,1,$A36)))),0)</f>
        <v>0</v>
      </c>
      <c r="BG36" cm="1">
        <f t="array" aca="1" ref="BG36" ca="1">IFERROR(IFERROR(Resumo_Horas!BG36/INDIRECT(ADDRESS(7,COLUMN(BH:BH),4,1,Resumo_Horas!$A36)),0)*(((INDIRECT(ADDRESS(357,COLUMN(BH:BH),4,1,$A36))*14)/11)*(1+INDIRECT(ADDRESS(358,COLUMN(BH:BH),4,1,$A36)))),0)</f>
        <v>0</v>
      </c>
      <c r="BH36" cm="1">
        <f t="array" aca="1" ref="BH36" ca="1">IFERROR(IFERROR(Resumo_Horas!BH36/INDIRECT(ADDRESS(7,COLUMN(BI:BI),4,1,Resumo_Horas!$A36)),0)*(((INDIRECT(ADDRESS(357,COLUMN(BI:BI),4,1,$A36))*14)/11)*(1+INDIRECT(ADDRESS(358,COLUMN(BI:BI),4,1,$A36)))),0)</f>
        <v>0</v>
      </c>
      <c r="BI36" cm="1">
        <f t="array" aca="1" ref="BI36" ca="1">IFERROR(IFERROR(Resumo_Horas!BI36/INDIRECT(ADDRESS(7,COLUMN(BJ:BJ),4,1,Resumo_Horas!$A36)),0)*(((INDIRECT(ADDRESS(357,COLUMN(BJ:BJ),4,1,$A36))*14)/11)*(1+INDIRECT(ADDRESS(358,COLUMN(BJ:BJ),4,1,$A36)))),0)</f>
        <v>0</v>
      </c>
      <c r="BJ36" cm="1">
        <f t="array" aca="1" ref="BJ36" ca="1">IFERROR(IFERROR(Resumo_Horas!BJ36/INDIRECT(ADDRESS(7,COLUMN(BK:BK),4,1,Resumo_Horas!$A36)),0)*(((INDIRECT(ADDRESS(357,COLUMN(BK:BK),4,1,$A36))*14)/11)*(1+INDIRECT(ADDRESS(358,COLUMN(BK:BK),4,1,$A36)))),0)</f>
        <v>0</v>
      </c>
      <c r="BK36" s="331" cm="1">
        <f t="array" aca="1" ref="BK36" ca="1">IFERROR(IFERROR(Resumo_Horas!BK36/INDIRECT(ADDRESS(7,COLUMN(BL:BL),4,1,Resumo_Horas!$A36)),0)*(((INDIRECT(ADDRESS(357,COLUMN(BL:BL),4,1,$A36))*14)/11)*(1+INDIRECT(ADDRESS(358,COLUMN(BL:BL),4,1,$A36)))),0)</f>
        <v>0</v>
      </c>
    </row>
    <row r="37" spans="1:63" x14ac:dyDescent="0.25">
      <c r="A37" s="330" t="str" cm="1">
        <f t="array" aca="1" ref="A37" ca="1">IF(INDIRECT(ADDRESS(9+QUOTIENT(ROW(A36)-1,20),4,4,1,"Equipa de projeto")) = 0,"", _xlfn.CONCAT(1 + QUOTIENT(ROW(A36)-1,20),". ", INDIRECT(ADDRESS(9+QUOTIENT(ROW(A36)-1,20),4,4,1,"Equipa de projeto"))))</f>
        <v/>
      </c>
      <c r="B37">
        <f>Atividades!$A$85</f>
        <v>0</v>
      </c>
      <c r="C37" s="123" t="s">
        <v>49</v>
      </c>
      <c r="D37" cm="1">
        <f t="array" aca="1" ref="D37" ca="1">IFERROR(IFERROR(Resumo_Horas!D37/INDIRECT(ADDRESS(7,COLUMN(E:E),4,1,Resumo_Horas!$A37)),0)*(((INDIRECT(ADDRESS(357,COLUMN(E:E),4,1,$A37))*14)/11)*(1+INDIRECT(ADDRESS(358,COLUMN(E:E),4,1,$A37)))),0)</f>
        <v>0</v>
      </c>
      <c r="E37" cm="1">
        <f t="array" aca="1" ref="E37" ca="1">IFERROR(IFERROR(Resumo_Horas!E37/INDIRECT(ADDRESS(7,COLUMN(F:F),4,1,Resumo_Horas!$A37)),0)*(((INDIRECT(ADDRESS(357,COLUMN(F:F),4,1,$A37))*14)/11)*(1+INDIRECT(ADDRESS(358,COLUMN(F:F),4,1,$A37)))),0)</f>
        <v>0</v>
      </c>
      <c r="F37" cm="1">
        <f t="array" aca="1" ref="F37" ca="1">IFERROR(IFERROR(Resumo_Horas!F37/INDIRECT(ADDRESS(7,COLUMN(G:G),4,1,Resumo_Horas!$A37)),0)*(((INDIRECT(ADDRESS(357,COLUMN(G:G),4,1,$A37))*14)/11)*(1+INDIRECT(ADDRESS(358,COLUMN(G:G),4,1,$A37)))),0)</f>
        <v>0</v>
      </c>
      <c r="G37" cm="1">
        <f t="array" aca="1" ref="G37" ca="1">IFERROR(IFERROR(Resumo_Horas!G37/INDIRECT(ADDRESS(7,COLUMN(H:H),4,1,Resumo_Horas!$A37)),0)*(((INDIRECT(ADDRESS(357,COLUMN(H:H),4,1,$A37))*14)/11)*(1+INDIRECT(ADDRESS(358,COLUMN(H:H),4,1,$A37)))),0)</f>
        <v>0</v>
      </c>
      <c r="H37" cm="1">
        <f t="array" aca="1" ref="H37" ca="1">IFERROR(IFERROR(Resumo_Horas!H37/INDIRECT(ADDRESS(7,COLUMN(I:I),4,1,Resumo_Horas!$A37)),0)*(((INDIRECT(ADDRESS(357,COLUMN(I:I),4,1,$A37))*14)/11)*(1+INDIRECT(ADDRESS(358,COLUMN(I:I),4,1,$A37)))),0)</f>
        <v>0</v>
      </c>
      <c r="I37" cm="1">
        <f t="array" aca="1" ref="I37" ca="1">IFERROR(IFERROR(Resumo_Horas!I37/INDIRECT(ADDRESS(7,COLUMN(J:J),4,1,Resumo_Horas!$A37)),0)*(((INDIRECT(ADDRESS(357,COLUMN(J:J),4,1,$A37))*14)/11)*(1+INDIRECT(ADDRESS(358,COLUMN(J:J),4,1,$A37)))),0)</f>
        <v>0</v>
      </c>
      <c r="J37" cm="1">
        <f t="array" aca="1" ref="J37" ca="1">IFERROR(IFERROR(Resumo_Horas!J37/INDIRECT(ADDRESS(7,COLUMN(K:K),4,1,Resumo_Horas!$A37)),0)*(((INDIRECT(ADDRESS(357,COLUMN(K:K),4,1,$A37))*14)/11)*(1+INDIRECT(ADDRESS(358,COLUMN(K:K),4,1,$A37)))),0)</f>
        <v>0</v>
      </c>
      <c r="K37" cm="1">
        <f t="array" aca="1" ref="K37" ca="1">IFERROR(IFERROR(Resumo_Horas!K37/INDIRECT(ADDRESS(7,COLUMN(L:L),4,1,Resumo_Horas!$A37)),0)*(((INDIRECT(ADDRESS(357,COLUMN(L:L),4,1,$A37))*14)/11)*(1+INDIRECT(ADDRESS(358,COLUMN(L:L),4,1,$A37)))),0)</f>
        <v>0</v>
      </c>
      <c r="L37" cm="1">
        <f t="array" aca="1" ref="L37" ca="1">IFERROR(IFERROR(Resumo_Horas!L37/INDIRECT(ADDRESS(7,COLUMN(M:M),4,1,Resumo_Horas!$A37)),0)*(((INDIRECT(ADDRESS(357,COLUMN(M:M),4,1,$A37))*14)/11)*(1+INDIRECT(ADDRESS(358,COLUMN(M:M),4,1,$A37)))),0)</f>
        <v>0</v>
      </c>
      <c r="M37" cm="1">
        <f t="array" aca="1" ref="M37" ca="1">IFERROR(IFERROR(Resumo_Horas!M37/INDIRECT(ADDRESS(7,COLUMN(N:N),4,1,Resumo_Horas!$A37)),0)*(((INDIRECT(ADDRESS(357,COLUMN(N:N),4,1,$A37))*14)/11)*(1+INDIRECT(ADDRESS(358,COLUMN(N:N),4,1,$A37)))),0)</f>
        <v>0</v>
      </c>
      <c r="N37" cm="1">
        <f t="array" aca="1" ref="N37" ca="1">IFERROR(IFERROR(Resumo_Horas!N37/INDIRECT(ADDRESS(7,COLUMN(O:O),4,1,Resumo_Horas!$A37)),0)*(((INDIRECT(ADDRESS(357,COLUMN(O:O),4,1,$A37))*14)/11)*(1+INDIRECT(ADDRESS(358,COLUMN(O:O),4,1,$A37)))),0)</f>
        <v>0</v>
      </c>
      <c r="O37" cm="1">
        <f t="array" aca="1" ref="O37" ca="1">IFERROR(IFERROR(Resumo_Horas!O37/INDIRECT(ADDRESS(7,COLUMN(P:P),4,1,Resumo_Horas!$A37)),0)*(((INDIRECT(ADDRESS(357,COLUMN(P:P),4,1,$A37))*14)/11)*(1+INDIRECT(ADDRESS(358,COLUMN(P:P),4,1,$A37)))),0)</f>
        <v>0</v>
      </c>
      <c r="P37" cm="1">
        <f t="array" aca="1" ref="P37" ca="1">IFERROR(IFERROR(Resumo_Horas!P37/INDIRECT(ADDRESS(7,COLUMN(Q:Q),4,1,Resumo_Horas!$A37)),0)*(((INDIRECT(ADDRESS(357,COLUMN(Q:Q),4,1,$A37))*14)/11)*(1+INDIRECT(ADDRESS(358,COLUMN(Q:Q),4,1,$A37)))),0)</f>
        <v>0</v>
      </c>
      <c r="Q37" cm="1">
        <f t="array" aca="1" ref="Q37" ca="1">IFERROR(IFERROR(Resumo_Horas!Q37/INDIRECT(ADDRESS(7,COLUMN(R:R),4,1,Resumo_Horas!$A37)),0)*(((INDIRECT(ADDRESS(357,COLUMN(R:R),4,1,$A37))*14)/11)*(1+INDIRECT(ADDRESS(358,COLUMN(R:R),4,1,$A37)))),0)</f>
        <v>0</v>
      </c>
      <c r="R37" cm="1">
        <f t="array" aca="1" ref="R37" ca="1">IFERROR(IFERROR(Resumo_Horas!R37/INDIRECT(ADDRESS(7,COLUMN(S:S),4,1,Resumo_Horas!$A37)),0)*(((INDIRECT(ADDRESS(357,COLUMN(S:S),4,1,$A37))*14)/11)*(1+INDIRECT(ADDRESS(358,COLUMN(S:S),4,1,$A37)))),0)</f>
        <v>0</v>
      </c>
      <c r="S37" cm="1">
        <f t="array" aca="1" ref="S37" ca="1">IFERROR(IFERROR(Resumo_Horas!S37/INDIRECT(ADDRESS(7,COLUMN(T:T),4,1,Resumo_Horas!$A37)),0)*(((INDIRECT(ADDRESS(357,COLUMN(T:T),4,1,$A37))*14)/11)*(1+INDIRECT(ADDRESS(358,COLUMN(T:T),4,1,$A37)))),0)</f>
        <v>0</v>
      </c>
      <c r="T37" cm="1">
        <f t="array" aca="1" ref="T37" ca="1">IFERROR(IFERROR(Resumo_Horas!T37/INDIRECT(ADDRESS(7,COLUMN(U:U),4,1,Resumo_Horas!$A37)),0)*(((INDIRECT(ADDRESS(357,COLUMN(U:U),4,1,$A37))*14)/11)*(1+INDIRECT(ADDRESS(358,COLUMN(U:U),4,1,$A37)))),0)</f>
        <v>0</v>
      </c>
      <c r="U37" cm="1">
        <f t="array" aca="1" ref="U37" ca="1">IFERROR(IFERROR(Resumo_Horas!U37/INDIRECT(ADDRESS(7,COLUMN(V:V),4,1,Resumo_Horas!$A37)),0)*(((INDIRECT(ADDRESS(357,COLUMN(V:V),4,1,$A37))*14)/11)*(1+INDIRECT(ADDRESS(358,COLUMN(V:V),4,1,$A37)))),0)</f>
        <v>0</v>
      </c>
      <c r="V37" cm="1">
        <f t="array" aca="1" ref="V37" ca="1">IFERROR(IFERROR(Resumo_Horas!V37/INDIRECT(ADDRESS(7,COLUMN(W:W),4,1,Resumo_Horas!$A37)),0)*(((INDIRECT(ADDRESS(357,COLUMN(W:W),4,1,$A37))*14)/11)*(1+INDIRECT(ADDRESS(358,COLUMN(W:W),4,1,$A37)))),0)</f>
        <v>0</v>
      </c>
      <c r="W37" cm="1">
        <f t="array" aca="1" ref="W37" ca="1">IFERROR(IFERROR(Resumo_Horas!W37/INDIRECT(ADDRESS(7,COLUMN(X:X),4,1,Resumo_Horas!$A37)),0)*(((INDIRECT(ADDRESS(357,COLUMN(X:X),4,1,$A37))*14)/11)*(1+INDIRECT(ADDRESS(358,COLUMN(X:X),4,1,$A37)))),0)</f>
        <v>0</v>
      </c>
      <c r="X37" cm="1">
        <f t="array" aca="1" ref="X37" ca="1">IFERROR(IFERROR(Resumo_Horas!X37/INDIRECT(ADDRESS(7,COLUMN(Y:Y),4,1,Resumo_Horas!$A37)),0)*(((INDIRECT(ADDRESS(357,COLUMN(Y:Y),4,1,$A37))*14)/11)*(1+INDIRECT(ADDRESS(358,COLUMN(Y:Y),4,1,$A37)))),0)</f>
        <v>0</v>
      </c>
      <c r="Y37" cm="1">
        <f t="array" aca="1" ref="Y37" ca="1">IFERROR(IFERROR(Resumo_Horas!Y37/INDIRECT(ADDRESS(7,COLUMN(Z:Z),4,1,Resumo_Horas!$A37)),0)*(((INDIRECT(ADDRESS(357,COLUMN(Z:Z),4,1,$A37))*14)/11)*(1+INDIRECT(ADDRESS(358,COLUMN(Z:Z),4,1,$A37)))),0)</f>
        <v>0</v>
      </c>
      <c r="Z37" cm="1">
        <f t="array" aca="1" ref="Z37" ca="1">IFERROR(IFERROR(Resumo_Horas!Z37/INDIRECT(ADDRESS(7,COLUMN(AA:AA),4,1,Resumo_Horas!$A37)),0)*(((INDIRECT(ADDRESS(357,COLUMN(AA:AA),4,1,$A37))*14)/11)*(1+INDIRECT(ADDRESS(358,COLUMN(AA:AA),4,1,$A37)))),0)</f>
        <v>0</v>
      </c>
      <c r="AA37" cm="1">
        <f t="array" aca="1" ref="AA37" ca="1">IFERROR(IFERROR(Resumo_Horas!AA37/INDIRECT(ADDRESS(7,COLUMN(AB:AB),4,1,Resumo_Horas!$A37)),0)*(((INDIRECT(ADDRESS(357,COLUMN(AB:AB),4,1,$A37))*14)/11)*(1+INDIRECT(ADDRESS(358,COLUMN(AB:AB),4,1,$A37)))),0)</f>
        <v>0</v>
      </c>
      <c r="AB37" cm="1">
        <f t="array" aca="1" ref="AB37" ca="1">IFERROR(IFERROR(Resumo_Horas!AB37/INDIRECT(ADDRESS(7,COLUMN(AC:AC),4,1,Resumo_Horas!$A37)),0)*(((INDIRECT(ADDRESS(357,COLUMN(AC:AC),4,1,$A37))*14)/11)*(1+INDIRECT(ADDRESS(358,COLUMN(AC:AC),4,1,$A37)))),0)</f>
        <v>0</v>
      </c>
      <c r="AC37" cm="1">
        <f t="array" aca="1" ref="AC37" ca="1">IFERROR(IFERROR(Resumo_Horas!AC37/INDIRECT(ADDRESS(7,COLUMN(AD:AD),4,1,Resumo_Horas!$A37)),0)*(((INDIRECT(ADDRESS(357,COLUMN(AD:AD),4,1,$A37))*14)/11)*(1+INDIRECT(ADDRESS(358,COLUMN(AD:AD),4,1,$A37)))),0)</f>
        <v>0</v>
      </c>
      <c r="AD37" cm="1">
        <f t="array" aca="1" ref="AD37" ca="1">IFERROR(IFERROR(Resumo_Horas!AD37/INDIRECT(ADDRESS(7,COLUMN(AE:AE),4,1,Resumo_Horas!$A37)),0)*(((INDIRECT(ADDRESS(357,COLUMN(AE:AE),4,1,$A37))*14)/11)*(1+INDIRECT(ADDRESS(358,COLUMN(AE:AE),4,1,$A37)))),0)</f>
        <v>0</v>
      </c>
      <c r="AE37" cm="1">
        <f t="array" aca="1" ref="AE37" ca="1">IFERROR(IFERROR(Resumo_Horas!AE37/INDIRECT(ADDRESS(7,COLUMN(AF:AF),4,1,Resumo_Horas!$A37)),0)*(((INDIRECT(ADDRESS(357,COLUMN(AF:AF),4,1,$A37))*14)/11)*(1+INDIRECT(ADDRESS(358,COLUMN(AF:AF),4,1,$A37)))),0)</f>
        <v>0</v>
      </c>
      <c r="AF37" cm="1">
        <f t="array" aca="1" ref="AF37" ca="1">IFERROR(IFERROR(Resumo_Horas!AF37/INDIRECT(ADDRESS(7,COLUMN(AG:AG),4,1,Resumo_Horas!$A37)),0)*(((INDIRECT(ADDRESS(357,COLUMN(AG:AG),4,1,$A37))*14)/11)*(1+INDIRECT(ADDRESS(358,COLUMN(AG:AG),4,1,$A37)))),0)</f>
        <v>0</v>
      </c>
      <c r="AG37" cm="1">
        <f t="array" aca="1" ref="AG37" ca="1">IFERROR(IFERROR(Resumo_Horas!AG37/INDIRECT(ADDRESS(7,COLUMN(AH:AH),4,1,Resumo_Horas!$A37)),0)*(((INDIRECT(ADDRESS(357,COLUMN(AH:AH),4,1,$A37))*14)/11)*(1+INDIRECT(ADDRESS(358,COLUMN(AH:AH),4,1,$A37)))),0)</f>
        <v>0</v>
      </c>
      <c r="AH37" cm="1">
        <f t="array" aca="1" ref="AH37" ca="1">IFERROR(IFERROR(Resumo_Horas!AH37/INDIRECT(ADDRESS(7,COLUMN(AI:AI),4,1,Resumo_Horas!$A37)),0)*(((INDIRECT(ADDRESS(357,COLUMN(AI:AI),4,1,$A37))*14)/11)*(1+INDIRECT(ADDRESS(358,COLUMN(AI:AI),4,1,$A37)))),0)</f>
        <v>0</v>
      </c>
      <c r="AI37" cm="1">
        <f t="array" aca="1" ref="AI37" ca="1">IFERROR(IFERROR(Resumo_Horas!AI37/INDIRECT(ADDRESS(7,COLUMN(AJ:AJ),4,1,Resumo_Horas!$A37)),0)*(((INDIRECT(ADDRESS(357,COLUMN(AJ:AJ),4,1,$A37))*14)/11)*(1+INDIRECT(ADDRESS(358,COLUMN(AJ:AJ),4,1,$A37)))),0)</f>
        <v>0</v>
      </c>
      <c r="AJ37" cm="1">
        <f t="array" aca="1" ref="AJ37" ca="1">IFERROR(IFERROR(Resumo_Horas!AJ37/INDIRECT(ADDRESS(7,COLUMN(AK:AK),4,1,Resumo_Horas!$A37)),0)*(((INDIRECT(ADDRESS(357,COLUMN(AK:AK),4,1,$A37))*14)/11)*(1+INDIRECT(ADDRESS(358,COLUMN(AK:AK),4,1,$A37)))),0)</f>
        <v>0</v>
      </c>
      <c r="AK37" cm="1">
        <f t="array" aca="1" ref="AK37" ca="1">IFERROR(IFERROR(Resumo_Horas!AK37/INDIRECT(ADDRESS(7,COLUMN(AL:AL),4,1,Resumo_Horas!$A37)),0)*(((INDIRECT(ADDRESS(357,COLUMN(AL:AL),4,1,$A37))*14)/11)*(1+INDIRECT(ADDRESS(358,COLUMN(AL:AL),4,1,$A37)))),0)</f>
        <v>0</v>
      </c>
      <c r="AL37" cm="1">
        <f t="array" aca="1" ref="AL37" ca="1">IFERROR(IFERROR(Resumo_Horas!AL37/INDIRECT(ADDRESS(7,COLUMN(AM:AM),4,1,Resumo_Horas!$A37)),0)*(((INDIRECT(ADDRESS(357,COLUMN(AM:AM),4,1,$A37))*14)/11)*(1+INDIRECT(ADDRESS(358,COLUMN(AM:AM),4,1,$A37)))),0)</f>
        <v>0</v>
      </c>
      <c r="AM37" cm="1">
        <f t="array" aca="1" ref="AM37" ca="1">IFERROR(IFERROR(Resumo_Horas!AM37/INDIRECT(ADDRESS(7,COLUMN(AN:AN),4,1,Resumo_Horas!$A37)),0)*(((INDIRECT(ADDRESS(357,COLUMN(AN:AN),4,1,$A37))*14)/11)*(1+INDIRECT(ADDRESS(358,COLUMN(AN:AN),4,1,$A37)))),0)</f>
        <v>0</v>
      </c>
      <c r="AN37" cm="1">
        <f t="array" aca="1" ref="AN37" ca="1">IFERROR(IFERROR(Resumo_Horas!AN37/INDIRECT(ADDRESS(7,COLUMN(AO:AO),4,1,Resumo_Horas!$A37)),0)*(((INDIRECT(ADDRESS(357,COLUMN(AO:AO),4,1,$A37))*14)/11)*(1+INDIRECT(ADDRESS(358,COLUMN(AO:AO),4,1,$A37)))),0)</f>
        <v>0</v>
      </c>
      <c r="AO37" cm="1">
        <f t="array" aca="1" ref="AO37" ca="1">IFERROR(IFERROR(Resumo_Horas!AO37/INDIRECT(ADDRESS(7,COLUMN(AP:AP),4,1,Resumo_Horas!$A37)),0)*(((INDIRECT(ADDRESS(357,COLUMN(AP:AP),4,1,$A37))*14)/11)*(1+INDIRECT(ADDRESS(358,COLUMN(AP:AP),4,1,$A37)))),0)</f>
        <v>0</v>
      </c>
      <c r="AP37" cm="1">
        <f t="array" aca="1" ref="AP37" ca="1">IFERROR(IFERROR(Resumo_Horas!AP37/INDIRECT(ADDRESS(7,COLUMN(AQ:AQ),4,1,Resumo_Horas!$A37)),0)*(((INDIRECT(ADDRESS(357,COLUMN(AQ:AQ),4,1,$A37))*14)/11)*(1+INDIRECT(ADDRESS(358,COLUMN(AQ:AQ),4,1,$A37)))),0)</f>
        <v>0</v>
      </c>
      <c r="AQ37" cm="1">
        <f t="array" aca="1" ref="AQ37" ca="1">IFERROR(IFERROR(Resumo_Horas!AQ37/INDIRECT(ADDRESS(7,COLUMN(AR:AR),4,1,Resumo_Horas!$A37)),0)*(((INDIRECT(ADDRESS(357,COLUMN(AR:AR),4,1,$A37))*14)/11)*(1+INDIRECT(ADDRESS(358,COLUMN(AR:AR),4,1,$A37)))),0)</f>
        <v>0</v>
      </c>
      <c r="AR37" cm="1">
        <f t="array" aca="1" ref="AR37" ca="1">IFERROR(IFERROR(Resumo_Horas!AR37/INDIRECT(ADDRESS(7,COLUMN(AS:AS),4,1,Resumo_Horas!$A37)),0)*(((INDIRECT(ADDRESS(357,COLUMN(AS:AS),4,1,$A37))*14)/11)*(1+INDIRECT(ADDRESS(358,COLUMN(AS:AS),4,1,$A37)))),0)</f>
        <v>0</v>
      </c>
      <c r="AS37" cm="1">
        <f t="array" aca="1" ref="AS37" ca="1">IFERROR(IFERROR(Resumo_Horas!AS37/INDIRECT(ADDRESS(7,COLUMN(AT:AT),4,1,Resumo_Horas!$A37)),0)*(((INDIRECT(ADDRESS(357,COLUMN(AT:AT),4,1,$A37))*14)/11)*(1+INDIRECT(ADDRESS(358,COLUMN(AT:AT),4,1,$A37)))),0)</f>
        <v>0</v>
      </c>
      <c r="AT37" cm="1">
        <f t="array" aca="1" ref="AT37" ca="1">IFERROR(IFERROR(Resumo_Horas!AT37/INDIRECT(ADDRESS(7,COLUMN(AU:AU),4,1,Resumo_Horas!$A37)),0)*(((INDIRECT(ADDRESS(357,COLUMN(AU:AU),4,1,$A37))*14)/11)*(1+INDIRECT(ADDRESS(358,COLUMN(AU:AU),4,1,$A37)))),0)</f>
        <v>0</v>
      </c>
      <c r="AU37" cm="1">
        <f t="array" aca="1" ref="AU37" ca="1">IFERROR(IFERROR(Resumo_Horas!AU37/INDIRECT(ADDRESS(7,COLUMN(AV:AV),4,1,Resumo_Horas!$A37)),0)*(((INDIRECT(ADDRESS(357,COLUMN(AV:AV),4,1,$A37))*14)/11)*(1+INDIRECT(ADDRESS(358,COLUMN(AV:AV),4,1,$A37)))),0)</f>
        <v>0</v>
      </c>
      <c r="AV37" cm="1">
        <f t="array" aca="1" ref="AV37" ca="1">IFERROR(IFERROR(Resumo_Horas!AV37/INDIRECT(ADDRESS(7,COLUMN(AW:AW),4,1,Resumo_Horas!$A37)),0)*(((INDIRECT(ADDRESS(357,COLUMN(AW:AW),4,1,$A37))*14)/11)*(1+INDIRECT(ADDRESS(358,COLUMN(AW:AW),4,1,$A37)))),0)</f>
        <v>0</v>
      </c>
      <c r="AW37" cm="1">
        <f t="array" aca="1" ref="AW37" ca="1">IFERROR(IFERROR(Resumo_Horas!AW37/INDIRECT(ADDRESS(7,COLUMN(AX:AX),4,1,Resumo_Horas!$A37)),0)*(((INDIRECT(ADDRESS(357,COLUMN(AX:AX),4,1,$A37))*14)/11)*(1+INDIRECT(ADDRESS(358,COLUMN(AX:AX),4,1,$A37)))),0)</f>
        <v>0</v>
      </c>
      <c r="AX37" cm="1">
        <f t="array" aca="1" ref="AX37" ca="1">IFERROR(IFERROR(Resumo_Horas!AX37/INDIRECT(ADDRESS(7,COLUMN(AY:AY),4,1,Resumo_Horas!$A37)),0)*(((INDIRECT(ADDRESS(357,COLUMN(AY:AY),4,1,$A37))*14)/11)*(1+INDIRECT(ADDRESS(358,COLUMN(AY:AY),4,1,$A37)))),0)</f>
        <v>0</v>
      </c>
      <c r="AY37" cm="1">
        <f t="array" aca="1" ref="AY37" ca="1">IFERROR(IFERROR(Resumo_Horas!AY37/INDIRECT(ADDRESS(7,COLUMN(AZ:AZ),4,1,Resumo_Horas!$A37)),0)*(((INDIRECT(ADDRESS(357,COLUMN(AZ:AZ),4,1,$A37))*14)/11)*(1+INDIRECT(ADDRESS(358,COLUMN(AZ:AZ),4,1,$A37)))),0)</f>
        <v>0</v>
      </c>
      <c r="AZ37" cm="1">
        <f t="array" aca="1" ref="AZ37" ca="1">IFERROR(IFERROR(Resumo_Horas!AZ37/INDIRECT(ADDRESS(7,COLUMN(BA:BA),4,1,Resumo_Horas!$A37)),0)*(((INDIRECT(ADDRESS(357,COLUMN(BA:BA),4,1,$A37))*14)/11)*(1+INDIRECT(ADDRESS(358,COLUMN(BA:BA),4,1,$A37)))),0)</f>
        <v>0</v>
      </c>
      <c r="BA37" cm="1">
        <f t="array" aca="1" ref="BA37" ca="1">IFERROR(IFERROR(Resumo_Horas!BA37/INDIRECT(ADDRESS(7,COLUMN(BB:BB),4,1,Resumo_Horas!$A37)),0)*(((INDIRECT(ADDRESS(357,COLUMN(BB:BB),4,1,$A37))*14)/11)*(1+INDIRECT(ADDRESS(358,COLUMN(BB:BB),4,1,$A37)))),0)</f>
        <v>0</v>
      </c>
      <c r="BB37" cm="1">
        <f t="array" aca="1" ref="BB37" ca="1">IFERROR(IFERROR(Resumo_Horas!BB37/INDIRECT(ADDRESS(7,COLUMN(BC:BC),4,1,Resumo_Horas!$A37)),0)*(((INDIRECT(ADDRESS(357,COLUMN(BC:BC),4,1,$A37))*14)/11)*(1+INDIRECT(ADDRESS(358,COLUMN(BC:BC),4,1,$A37)))),0)</f>
        <v>0</v>
      </c>
      <c r="BC37" cm="1">
        <f t="array" aca="1" ref="BC37" ca="1">IFERROR(IFERROR(Resumo_Horas!BC37/INDIRECT(ADDRESS(7,COLUMN(BD:BD),4,1,Resumo_Horas!$A37)),0)*(((INDIRECT(ADDRESS(357,COLUMN(BD:BD),4,1,$A37))*14)/11)*(1+INDIRECT(ADDRESS(358,COLUMN(BD:BD),4,1,$A37)))),0)</f>
        <v>0</v>
      </c>
      <c r="BD37" cm="1">
        <f t="array" aca="1" ref="BD37" ca="1">IFERROR(IFERROR(Resumo_Horas!BD37/INDIRECT(ADDRESS(7,COLUMN(BE:BE),4,1,Resumo_Horas!$A37)),0)*(((INDIRECT(ADDRESS(357,COLUMN(BE:BE),4,1,$A37))*14)/11)*(1+INDIRECT(ADDRESS(358,COLUMN(BE:BE),4,1,$A37)))),0)</f>
        <v>0</v>
      </c>
      <c r="BE37" cm="1">
        <f t="array" aca="1" ref="BE37" ca="1">IFERROR(IFERROR(Resumo_Horas!BE37/INDIRECT(ADDRESS(7,COLUMN(BF:BF),4,1,Resumo_Horas!$A37)),0)*(((INDIRECT(ADDRESS(357,COLUMN(BF:BF),4,1,$A37))*14)/11)*(1+INDIRECT(ADDRESS(358,COLUMN(BF:BF),4,1,$A37)))),0)</f>
        <v>0</v>
      </c>
      <c r="BF37" cm="1">
        <f t="array" aca="1" ref="BF37" ca="1">IFERROR(IFERROR(Resumo_Horas!BF37/INDIRECT(ADDRESS(7,COLUMN(BG:BG),4,1,Resumo_Horas!$A37)),0)*(((INDIRECT(ADDRESS(357,COLUMN(BG:BG),4,1,$A37))*14)/11)*(1+INDIRECT(ADDRESS(358,COLUMN(BG:BG),4,1,$A37)))),0)</f>
        <v>0</v>
      </c>
      <c r="BG37" cm="1">
        <f t="array" aca="1" ref="BG37" ca="1">IFERROR(IFERROR(Resumo_Horas!BG37/INDIRECT(ADDRESS(7,COLUMN(BH:BH),4,1,Resumo_Horas!$A37)),0)*(((INDIRECT(ADDRESS(357,COLUMN(BH:BH),4,1,$A37))*14)/11)*(1+INDIRECT(ADDRESS(358,COLUMN(BH:BH),4,1,$A37)))),0)</f>
        <v>0</v>
      </c>
      <c r="BH37" cm="1">
        <f t="array" aca="1" ref="BH37" ca="1">IFERROR(IFERROR(Resumo_Horas!BH37/INDIRECT(ADDRESS(7,COLUMN(BI:BI),4,1,Resumo_Horas!$A37)),0)*(((INDIRECT(ADDRESS(357,COLUMN(BI:BI),4,1,$A37))*14)/11)*(1+INDIRECT(ADDRESS(358,COLUMN(BI:BI),4,1,$A37)))),0)</f>
        <v>0</v>
      </c>
      <c r="BI37" cm="1">
        <f t="array" aca="1" ref="BI37" ca="1">IFERROR(IFERROR(Resumo_Horas!BI37/INDIRECT(ADDRESS(7,COLUMN(BJ:BJ),4,1,Resumo_Horas!$A37)),0)*(((INDIRECT(ADDRESS(357,COLUMN(BJ:BJ),4,1,$A37))*14)/11)*(1+INDIRECT(ADDRESS(358,COLUMN(BJ:BJ),4,1,$A37)))),0)</f>
        <v>0</v>
      </c>
      <c r="BJ37" cm="1">
        <f t="array" aca="1" ref="BJ37" ca="1">IFERROR(IFERROR(Resumo_Horas!BJ37/INDIRECT(ADDRESS(7,COLUMN(BK:BK),4,1,Resumo_Horas!$A37)),0)*(((INDIRECT(ADDRESS(357,COLUMN(BK:BK),4,1,$A37))*14)/11)*(1+INDIRECT(ADDRESS(358,COLUMN(BK:BK),4,1,$A37)))),0)</f>
        <v>0</v>
      </c>
      <c r="BK37" s="331" cm="1">
        <f t="array" aca="1" ref="BK37" ca="1">IFERROR(IFERROR(Resumo_Horas!BK37/INDIRECT(ADDRESS(7,COLUMN(BL:BL),4,1,Resumo_Horas!$A37)),0)*(((INDIRECT(ADDRESS(357,COLUMN(BL:BL),4,1,$A37))*14)/11)*(1+INDIRECT(ADDRESS(358,COLUMN(BL:BL),4,1,$A37)))),0)</f>
        <v>0</v>
      </c>
    </row>
    <row r="38" spans="1:63" x14ac:dyDescent="0.25">
      <c r="A38" s="330" t="str" cm="1">
        <f t="array" aca="1" ref="A38" ca="1">IF(INDIRECT(ADDRESS(9+QUOTIENT(ROW(A37)-1,20),4,4,1,"Equipa de projeto")) = 0,"", _xlfn.CONCAT(1 + QUOTIENT(ROW(A37)-1,20),". ", INDIRECT(ADDRESS(9+QUOTIENT(ROW(A37)-1,20),4,4,1,"Equipa de projeto"))))</f>
        <v/>
      </c>
      <c r="B38">
        <f>Atividades!$A$97</f>
        <v>0</v>
      </c>
      <c r="C38" s="123" t="s">
        <v>48</v>
      </c>
      <c r="D38" cm="1">
        <f t="array" aca="1" ref="D38" ca="1">IFERROR(IFERROR(Resumo_Horas!D38/INDIRECT(ADDRESS(7,COLUMN(E:E),4,1,Resumo_Horas!$A38)),0)*(((INDIRECT(ADDRESS(357,COLUMN(E:E),4,1,$A38))*14)/11)*(1+INDIRECT(ADDRESS(358,COLUMN(E:E),4,1,$A38)))),0)</f>
        <v>0</v>
      </c>
      <c r="E38" cm="1">
        <f t="array" aca="1" ref="E38" ca="1">IFERROR(IFERROR(Resumo_Horas!E38/INDIRECT(ADDRESS(7,COLUMN(F:F),4,1,Resumo_Horas!$A38)),0)*(((INDIRECT(ADDRESS(357,COLUMN(F:F),4,1,$A38))*14)/11)*(1+INDIRECT(ADDRESS(358,COLUMN(F:F),4,1,$A38)))),0)</f>
        <v>0</v>
      </c>
      <c r="F38" cm="1">
        <f t="array" aca="1" ref="F38" ca="1">IFERROR(IFERROR(Resumo_Horas!F38/INDIRECT(ADDRESS(7,COLUMN(G:G),4,1,Resumo_Horas!$A38)),0)*(((INDIRECT(ADDRESS(357,COLUMN(G:G),4,1,$A38))*14)/11)*(1+INDIRECT(ADDRESS(358,COLUMN(G:G),4,1,$A38)))),0)</f>
        <v>0</v>
      </c>
      <c r="G38" cm="1">
        <f t="array" aca="1" ref="G38" ca="1">IFERROR(IFERROR(Resumo_Horas!G38/INDIRECT(ADDRESS(7,COLUMN(H:H),4,1,Resumo_Horas!$A38)),0)*(((INDIRECT(ADDRESS(357,COLUMN(H:H),4,1,$A38))*14)/11)*(1+INDIRECT(ADDRESS(358,COLUMN(H:H),4,1,$A38)))),0)</f>
        <v>0</v>
      </c>
      <c r="H38" cm="1">
        <f t="array" aca="1" ref="H38" ca="1">IFERROR(IFERROR(Resumo_Horas!H38/INDIRECT(ADDRESS(7,COLUMN(I:I),4,1,Resumo_Horas!$A38)),0)*(((INDIRECT(ADDRESS(357,COLUMN(I:I),4,1,$A38))*14)/11)*(1+INDIRECT(ADDRESS(358,COLUMN(I:I),4,1,$A38)))),0)</f>
        <v>0</v>
      </c>
      <c r="I38" cm="1">
        <f t="array" aca="1" ref="I38" ca="1">IFERROR(IFERROR(Resumo_Horas!I38/INDIRECT(ADDRESS(7,COLUMN(J:J),4,1,Resumo_Horas!$A38)),0)*(((INDIRECT(ADDRESS(357,COLUMN(J:J),4,1,$A38))*14)/11)*(1+INDIRECT(ADDRESS(358,COLUMN(J:J),4,1,$A38)))),0)</f>
        <v>0</v>
      </c>
      <c r="J38" cm="1">
        <f t="array" aca="1" ref="J38" ca="1">IFERROR(IFERROR(Resumo_Horas!J38/INDIRECT(ADDRESS(7,COLUMN(K:K),4,1,Resumo_Horas!$A38)),0)*(((INDIRECT(ADDRESS(357,COLUMN(K:K),4,1,$A38))*14)/11)*(1+INDIRECT(ADDRESS(358,COLUMN(K:K),4,1,$A38)))),0)</f>
        <v>0</v>
      </c>
      <c r="K38" cm="1">
        <f t="array" aca="1" ref="K38" ca="1">IFERROR(IFERROR(Resumo_Horas!K38/INDIRECT(ADDRESS(7,COLUMN(L:L),4,1,Resumo_Horas!$A38)),0)*(((INDIRECT(ADDRESS(357,COLUMN(L:L),4,1,$A38))*14)/11)*(1+INDIRECT(ADDRESS(358,COLUMN(L:L),4,1,$A38)))),0)</f>
        <v>0</v>
      </c>
      <c r="L38" cm="1">
        <f t="array" aca="1" ref="L38" ca="1">IFERROR(IFERROR(Resumo_Horas!L38/INDIRECT(ADDRESS(7,COLUMN(M:M),4,1,Resumo_Horas!$A38)),0)*(((INDIRECT(ADDRESS(357,COLUMN(M:M),4,1,$A38))*14)/11)*(1+INDIRECT(ADDRESS(358,COLUMN(M:M),4,1,$A38)))),0)</f>
        <v>0</v>
      </c>
      <c r="M38" cm="1">
        <f t="array" aca="1" ref="M38" ca="1">IFERROR(IFERROR(Resumo_Horas!M38/INDIRECT(ADDRESS(7,COLUMN(N:N),4,1,Resumo_Horas!$A38)),0)*(((INDIRECT(ADDRESS(357,COLUMN(N:N),4,1,$A38))*14)/11)*(1+INDIRECT(ADDRESS(358,COLUMN(N:N),4,1,$A38)))),0)</f>
        <v>0</v>
      </c>
      <c r="N38" cm="1">
        <f t="array" aca="1" ref="N38" ca="1">IFERROR(IFERROR(Resumo_Horas!N38/INDIRECT(ADDRESS(7,COLUMN(O:O),4,1,Resumo_Horas!$A38)),0)*(((INDIRECT(ADDRESS(357,COLUMN(O:O),4,1,$A38))*14)/11)*(1+INDIRECT(ADDRESS(358,COLUMN(O:O),4,1,$A38)))),0)</f>
        <v>0</v>
      </c>
      <c r="O38" cm="1">
        <f t="array" aca="1" ref="O38" ca="1">IFERROR(IFERROR(Resumo_Horas!O38/INDIRECT(ADDRESS(7,COLUMN(P:P),4,1,Resumo_Horas!$A38)),0)*(((INDIRECT(ADDRESS(357,COLUMN(P:P),4,1,$A38))*14)/11)*(1+INDIRECT(ADDRESS(358,COLUMN(P:P),4,1,$A38)))),0)</f>
        <v>0</v>
      </c>
      <c r="P38" cm="1">
        <f t="array" aca="1" ref="P38" ca="1">IFERROR(IFERROR(Resumo_Horas!P38/INDIRECT(ADDRESS(7,COLUMN(Q:Q),4,1,Resumo_Horas!$A38)),0)*(((INDIRECT(ADDRESS(357,COLUMN(Q:Q),4,1,$A38))*14)/11)*(1+INDIRECT(ADDRESS(358,COLUMN(Q:Q),4,1,$A38)))),0)</f>
        <v>0</v>
      </c>
      <c r="Q38" cm="1">
        <f t="array" aca="1" ref="Q38" ca="1">IFERROR(IFERROR(Resumo_Horas!Q38/INDIRECT(ADDRESS(7,COLUMN(R:R),4,1,Resumo_Horas!$A38)),0)*(((INDIRECT(ADDRESS(357,COLUMN(R:R),4,1,$A38))*14)/11)*(1+INDIRECT(ADDRESS(358,COLUMN(R:R),4,1,$A38)))),0)</f>
        <v>0</v>
      </c>
      <c r="R38" cm="1">
        <f t="array" aca="1" ref="R38" ca="1">IFERROR(IFERROR(Resumo_Horas!R38/INDIRECT(ADDRESS(7,COLUMN(S:S),4,1,Resumo_Horas!$A38)),0)*(((INDIRECT(ADDRESS(357,COLUMN(S:S),4,1,$A38))*14)/11)*(1+INDIRECT(ADDRESS(358,COLUMN(S:S),4,1,$A38)))),0)</f>
        <v>0</v>
      </c>
      <c r="S38" cm="1">
        <f t="array" aca="1" ref="S38" ca="1">IFERROR(IFERROR(Resumo_Horas!S38/INDIRECT(ADDRESS(7,COLUMN(T:T),4,1,Resumo_Horas!$A38)),0)*(((INDIRECT(ADDRESS(357,COLUMN(T:T),4,1,$A38))*14)/11)*(1+INDIRECT(ADDRESS(358,COLUMN(T:T),4,1,$A38)))),0)</f>
        <v>0</v>
      </c>
      <c r="T38" cm="1">
        <f t="array" aca="1" ref="T38" ca="1">IFERROR(IFERROR(Resumo_Horas!T38/INDIRECT(ADDRESS(7,COLUMN(U:U),4,1,Resumo_Horas!$A38)),0)*(((INDIRECT(ADDRESS(357,COLUMN(U:U),4,1,$A38))*14)/11)*(1+INDIRECT(ADDRESS(358,COLUMN(U:U),4,1,$A38)))),0)</f>
        <v>0</v>
      </c>
      <c r="U38" cm="1">
        <f t="array" aca="1" ref="U38" ca="1">IFERROR(IFERROR(Resumo_Horas!U38/INDIRECT(ADDRESS(7,COLUMN(V:V),4,1,Resumo_Horas!$A38)),0)*(((INDIRECT(ADDRESS(357,COLUMN(V:V),4,1,$A38))*14)/11)*(1+INDIRECT(ADDRESS(358,COLUMN(V:V),4,1,$A38)))),0)</f>
        <v>0</v>
      </c>
      <c r="V38" cm="1">
        <f t="array" aca="1" ref="V38" ca="1">IFERROR(IFERROR(Resumo_Horas!V38/INDIRECT(ADDRESS(7,COLUMN(W:W),4,1,Resumo_Horas!$A38)),0)*(((INDIRECT(ADDRESS(357,COLUMN(W:W),4,1,$A38))*14)/11)*(1+INDIRECT(ADDRESS(358,COLUMN(W:W),4,1,$A38)))),0)</f>
        <v>0</v>
      </c>
      <c r="W38" cm="1">
        <f t="array" aca="1" ref="W38" ca="1">IFERROR(IFERROR(Resumo_Horas!W38/INDIRECT(ADDRESS(7,COLUMN(X:X),4,1,Resumo_Horas!$A38)),0)*(((INDIRECT(ADDRESS(357,COLUMN(X:X),4,1,$A38))*14)/11)*(1+INDIRECT(ADDRESS(358,COLUMN(X:X),4,1,$A38)))),0)</f>
        <v>0</v>
      </c>
      <c r="X38" cm="1">
        <f t="array" aca="1" ref="X38" ca="1">IFERROR(IFERROR(Resumo_Horas!X38/INDIRECT(ADDRESS(7,COLUMN(Y:Y),4,1,Resumo_Horas!$A38)),0)*(((INDIRECT(ADDRESS(357,COLUMN(Y:Y),4,1,$A38))*14)/11)*(1+INDIRECT(ADDRESS(358,COLUMN(Y:Y),4,1,$A38)))),0)</f>
        <v>0</v>
      </c>
      <c r="Y38" cm="1">
        <f t="array" aca="1" ref="Y38" ca="1">IFERROR(IFERROR(Resumo_Horas!Y38/INDIRECT(ADDRESS(7,COLUMN(Z:Z),4,1,Resumo_Horas!$A38)),0)*(((INDIRECT(ADDRESS(357,COLUMN(Z:Z),4,1,$A38))*14)/11)*(1+INDIRECT(ADDRESS(358,COLUMN(Z:Z),4,1,$A38)))),0)</f>
        <v>0</v>
      </c>
      <c r="Z38" cm="1">
        <f t="array" aca="1" ref="Z38" ca="1">IFERROR(IFERROR(Resumo_Horas!Z38/INDIRECT(ADDRESS(7,COLUMN(AA:AA),4,1,Resumo_Horas!$A38)),0)*(((INDIRECT(ADDRESS(357,COLUMN(AA:AA),4,1,$A38))*14)/11)*(1+INDIRECT(ADDRESS(358,COLUMN(AA:AA),4,1,$A38)))),0)</f>
        <v>0</v>
      </c>
      <c r="AA38" cm="1">
        <f t="array" aca="1" ref="AA38" ca="1">IFERROR(IFERROR(Resumo_Horas!AA38/INDIRECT(ADDRESS(7,COLUMN(AB:AB),4,1,Resumo_Horas!$A38)),0)*(((INDIRECT(ADDRESS(357,COLUMN(AB:AB),4,1,$A38))*14)/11)*(1+INDIRECT(ADDRESS(358,COLUMN(AB:AB),4,1,$A38)))),0)</f>
        <v>0</v>
      </c>
      <c r="AB38" cm="1">
        <f t="array" aca="1" ref="AB38" ca="1">IFERROR(IFERROR(Resumo_Horas!AB38/INDIRECT(ADDRESS(7,COLUMN(AC:AC),4,1,Resumo_Horas!$A38)),0)*(((INDIRECT(ADDRESS(357,COLUMN(AC:AC),4,1,$A38))*14)/11)*(1+INDIRECT(ADDRESS(358,COLUMN(AC:AC),4,1,$A38)))),0)</f>
        <v>0</v>
      </c>
      <c r="AC38" cm="1">
        <f t="array" aca="1" ref="AC38" ca="1">IFERROR(IFERROR(Resumo_Horas!AC38/INDIRECT(ADDRESS(7,COLUMN(AD:AD),4,1,Resumo_Horas!$A38)),0)*(((INDIRECT(ADDRESS(357,COLUMN(AD:AD),4,1,$A38))*14)/11)*(1+INDIRECT(ADDRESS(358,COLUMN(AD:AD),4,1,$A38)))),0)</f>
        <v>0</v>
      </c>
      <c r="AD38" cm="1">
        <f t="array" aca="1" ref="AD38" ca="1">IFERROR(IFERROR(Resumo_Horas!AD38/INDIRECT(ADDRESS(7,COLUMN(AE:AE),4,1,Resumo_Horas!$A38)),0)*(((INDIRECT(ADDRESS(357,COLUMN(AE:AE),4,1,$A38))*14)/11)*(1+INDIRECT(ADDRESS(358,COLUMN(AE:AE),4,1,$A38)))),0)</f>
        <v>0</v>
      </c>
      <c r="AE38" cm="1">
        <f t="array" aca="1" ref="AE38" ca="1">IFERROR(IFERROR(Resumo_Horas!AE38/INDIRECT(ADDRESS(7,COLUMN(AF:AF),4,1,Resumo_Horas!$A38)),0)*(((INDIRECT(ADDRESS(357,COLUMN(AF:AF),4,1,$A38))*14)/11)*(1+INDIRECT(ADDRESS(358,COLUMN(AF:AF),4,1,$A38)))),0)</f>
        <v>0</v>
      </c>
      <c r="AF38" cm="1">
        <f t="array" aca="1" ref="AF38" ca="1">IFERROR(IFERROR(Resumo_Horas!AF38/INDIRECT(ADDRESS(7,COLUMN(AG:AG),4,1,Resumo_Horas!$A38)),0)*(((INDIRECT(ADDRESS(357,COLUMN(AG:AG),4,1,$A38))*14)/11)*(1+INDIRECT(ADDRESS(358,COLUMN(AG:AG),4,1,$A38)))),0)</f>
        <v>0</v>
      </c>
      <c r="AG38" cm="1">
        <f t="array" aca="1" ref="AG38" ca="1">IFERROR(IFERROR(Resumo_Horas!AG38/INDIRECT(ADDRESS(7,COLUMN(AH:AH),4,1,Resumo_Horas!$A38)),0)*(((INDIRECT(ADDRESS(357,COLUMN(AH:AH),4,1,$A38))*14)/11)*(1+INDIRECT(ADDRESS(358,COLUMN(AH:AH),4,1,$A38)))),0)</f>
        <v>0</v>
      </c>
      <c r="AH38" cm="1">
        <f t="array" aca="1" ref="AH38" ca="1">IFERROR(IFERROR(Resumo_Horas!AH38/INDIRECT(ADDRESS(7,COLUMN(AI:AI),4,1,Resumo_Horas!$A38)),0)*(((INDIRECT(ADDRESS(357,COLUMN(AI:AI),4,1,$A38))*14)/11)*(1+INDIRECT(ADDRESS(358,COLUMN(AI:AI),4,1,$A38)))),0)</f>
        <v>0</v>
      </c>
      <c r="AI38" cm="1">
        <f t="array" aca="1" ref="AI38" ca="1">IFERROR(IFERROR(Resumo_Horas!AI38/INDIRECT(ADDRESS(7,COLUMN(AJ:AJ),4,1,Resumo_Horas!$A38)),0)*(((INDIRECT(ADDRESS(357,COLUMN(AJ:AJ),4,1,$A38))*14)/11)*(1+INDIRECT(ADDRESS(358,COLUMN(AJ:AJ),4,1,$A38)))),0)</f>
        <v>0</v>
      </c>
      <c r="AJ38" cm="1">
        <f t="array" aca="1" ref="AJ38" ca="1">IFERROR(IFERROR(Resumo_Horas!AJ38/INDIRECT(ADDRESS(7,COLUMN(AK:AK),4,1,Resumo_Horas!$A38)),0)*(((INDIRECT(ADDRESS(357,COLUMN(AK:AK),4,1,$A38))*14)/11)*(1+INDIRECT(ADDRESS(358,COLUMN(AK:AK),4,1,$A38)))),0)</f>
        <v>0</v>
      </c>
      <c r="AK38" cm="1">
        <f t="array" aca="1" ref="AK38" ca="1">IFERROR(IFERROR(Resumo_Horas!AK38/INDIRECT(ADDRESS(7,COLUMN(AL:AL),4,1,Resumo_Horas!$A38)),0)*(((INDIRECT(ADDRESS(357,COLUMN(AL:AL),4,1,$A38))*14)/11)*(1+INDIRECT(ADDRESS(358,COLUMN(AL:AL),4,1,$A38)))),0)</f>
        <v>0</v>
      </c>
      <c r="AL38" cm="1">
        <f t="array" aca="1" ref="AL38" ca="1">IFERROR(IFERROR(Resumo_Horas!AL38/INDIRECT(ADDRESS(7,COLUMN(AM:AM),4,1,Resumo_Horas!$A38)),0)*(((INDIRECT(ADDRESS(357,COLUMN(AM:AM),4,1,$A38))*14)/11)*(1+INDIRECT(ADDRESS(358,COLUMN(AM:AM),4,1,$A38)))),0)</f>
        <v>0</v>
      </c>
      <c r="AM38" cm="1">
        <f t="array" aca="1" ref="AM38" ca="1">IFERROR(IFERROR(Resumo_Horas!AM38/INDIRECT(ADDRESS(7,COLUMN(AN:AN),4,1,Resumo_Horas!$A38)),0)*(((INDIRECT(ADDRESS(357,COLUMN(AN:AN),4,1,$A38))*14)/11)*(1+INDIRECT(ADDRESS(358,COLUMN(AN:AN),4,1,$A38)))),0)</f>
        <v>0</v>
      </c>
      <c r="AN38" cm="1">
        <f t="array" aca="1" ref="AN38" ca="1">IFERROR(IFERROR(Resumo_Horas!AN38/INDIRECT(ADDRESS(7,COLUMN(AO:AO),4,1,Resumo_Horas!$A38)),0)*(((INDIRECT(ADDRESS(357,COLUMN(AO:AO),4,1,$A38))*14)/11)*(1+INDIRECT(ADDRESS(358,COLUMN(AO:AO),4,1,$A38)))),0)</f>
        <v>0</v>
      </c>
      <c r="AO38" cm="1">
        <f t="array" aca="1" ref="AO38" ca="1">IFERROR(IFERROR(Resumo_Horas!AO38/INDIRECT(ADDRESS(7,COLUMN(AP:AP),4,1,Resumo_Horas!$A38)),0)*(((INDIRECT(ADDRESS(357,COLUMN(AP:AP),4,1,$A38))*14)/11)*(1+INDIRECT(ADDRESS(358,COLUMN(AP:AP),4,1,$A38)))),0)</f>
        <v>0</v>
      </c>
      <c r="AP38" cm="1">
        <f t="array" aca="1" ref="AP38" ca="1">IFERROR(IFERROR(Resumo_Horas!AP38/INDIRECT(ADDRESS(7,COLUMN(AQ:AQ),4,1,Resumo_Horas!$A38)),0)*(((INDIRECT(ADDRESS(357,COLUMN(AQ:AQ),4,1,$A38))*14)/11)*(1+INDIRECT(ADDRESS(358,COLUMN(AQ:AQ),4,1,$A38)))),0)</f>
        <v>0</v>
      </c>
      <c r="AQ38" cm="1">
        <f t="array" aca="1" ref="AQ38" ca="1">IFERROR(IFERROR(Resumo_Horas!AQ38/INDIRECT(ADDRESS(7,COLUMN(AR:AR),4,1,Resumo_Horas!$A38)),0)*(((INDIRECT(ADDRESS(357,COLUMN(AR:AR),4,1,$A38))*14)/11)*(1+INDIRECT(ADDRESS(358,COLUMN(AR:AR),4,1,$A38)))),0)</f>
        <v>0</v>
      </c>
      <c r="AR38" cm="1">
        <f t="array" aca="1" ref="AR38" ca="1">IFERROR(IFERROR(Resumo_Horas!AR38/INDIRECT(ADDRESS(7,COLUMN(AS:AS),4,1,Resumo_Horas!$A38)),0)*(((INDIRECT(ADDRESS(357,COLUMN(AS:AS),4,1,$A38))*14)/11)*(1+INDIRECT(ADDRESS(358,COLUMN(AS:AS),4,1,$A38)))),0)</f>
        <v>0</v>
      </c>
      <c r="AS38" cm="1">
        <f t="array" aca="1" ref="AS38" ca="1">IFERROR(IFERROR(Resumo_Horas!AS38/INDIRECT(ADDRESS(7,COLUMN(AT:AT),4,1,Resumo_Horas!$A38)),0)*(((INDIRECT(ADDRESS(357,COLUMN(AT:AT),4,1,$A38))*14)/11)*(1+INDIRECT(ADDRESS(358,COLUMN(AT:AT),4,1,$A38)))),0)</f>
        <v>0</v>
      </c>
      <c r="AT38" cm="1">
        <f t="array" aca="1" ref="AT38" ca="1">IFERROR(IFERROR(Resumo_Horas!AT38/INDIRECT(ADDRESS(7,COLUMN(AU:AU),4,1,Resumo_Horas!$A38)),0)*(((INDIRECT(ADDRESS(357,COLUMN(AU:AU),4,1,$A38))*14)/11)*(1+INDIRECT(ADDRESS(358,COLUMN(AU:AU),4,1,$A38)))),0)</f>
        <v>0</v>
      </c>
      <c r="AU38" cm="1">
        <f t="array" aca="1" ref="AU38" ca="1">IFERROR(IFERROR(Resumo_Horas!AU38/INDIRECT(ADDRESS(7,COLUMN(AV:AV),4,1,Resumo_Horas!$A38)),0)*(((INDIRECT(ADDRESS(357,COLUMN(AV:AV),4,1,$A38))*14)/11)*(1+INDIRECT(ADDRESS(358,COLUMN(AV:AV),4,1,$A38)))),0)</f>
        <v>0</v>
      </c>
      <c r="AV38" cm="1">
        <f t="array" aca="1" ref="AV38" ca="1">IFERROR(IFERROR(Resumo_Horas!AV38/INDIRECT(ADDRESS(7,COLUMN(AW:AW),4,1,Resumo_Horas!$A38)),0)*(((INDIRECT(ADDRESS(357,COLUMN(AW:AW),4,1,$A38))*14)/11)*(1+INDIRECT(ADDRESS(358,COLUMN(AW:AW),4,1,$A38)))),0)</f>
        <v>0</v>
      </c>
      <c r="AW38" cm="1">
        <f t="array" aca="1" ref="AW38" ca="1">IFERROR(IFERROR(Resumo_Horas!AW38/INDIRECT(ADDRESS(7,COLUMN(AX:AX),4,1,Resumo_Horas!$A38)),0)*(((INDIRECT(ADDRESS(357,COLUMN(AX:AX),4,1,$A38))*14)/11)*(1+INDIRECT(ADDRESS(358,COLUMN(AX:AX),4,1,$A38)))),0)</f>
        <v>0</v>
      </c>
      <c r="AX38" cm="1">
        <f t="array" aca="1" ref="AX38" ca="1">IFERROR(IFERROR(Resumo_Horas!AX38/INDIRECT(ADDRESS(7,COLUMN(AY:AY),4,1,Resumo_Horas!$A38)),0)*(((INDIRECT(ADDRESS(357,COLUMN(AY:AY),4,1,$A38))*14)/11)*(1+INDIRECT(ADDRESS(358,COLUMN(AY:AY),4,1,$A38)))),0)</f>
        <v>0</v>
      </c>
      <c r="AY38" cm="1">
        <f t="array" aca="1" ref="AY38" ca="1">IFERROR(IFERROR(Resumo_Horas!AY38/INDIRECT(ADDRESS(7,COLUMN(AZ:AZ),4,1,Resumo_Horas!$A38)),0)*(((INDIRECT(ADDRESS(357,COLUMN(AZ:AZ),4,1,$A38))*14)/11)*(1+INDIRECT(ADDRESS(358,COLUMN(AZ:AZ),4,1,$A38)))),0)</f>
        <v>0</v>
      </c>
      <c r="AZ38" cm="1">
        <f t="array" aca="1" ref="AZ38" ca="1">IFERROR(IFERROR(Resumo_Horas!AZ38/INDIRECT(ADDRESS(7,COLUMN(BA:BA),4,1,Resumo_Horas!$A38)),0)*(((INDIRECT(ADDRESS(357,COLUMN(BA:BA),4,1,$A38))*14)/11)*(1+INDIRECT(ADDRESS(358,COLUMN(BA:BA),4,1,$A38)))),0)</f>
        <v>0</v>
      </c>
      <c r="BA38" cm="1">
        <f t="array" aca="1" ref="BA38" ca="1">IFERROR(IFERROR(Resumo_Horas!BA38/INDIRECT(ADDRESS(7,COLUMN(BB:BB),4,1,Resumo_Horas!$A38)),0)*(((INDIRECT(ADDRESS(357,COLUMN(BB:BB),4,1,$A38))*14)/11)*(1+INDIRECT(ADDRESS(358,COLUMN(BB:BB),4,1,$A38)))),0)</f>
        <v>0</v>
      </c>
      <c r="BB38" cm="1">
        <f t="array" aca="1" ref="BB38" ca="1">IFERROR(IFERROR(Resumo_Horas!BB38/INDIRECT(ADDRESS(7,COLUMN(BC:BC),4,1,Resumo_Horas!$A38)),0)*(((INDIRECT(ADDRESS(357,COLUMN(BC:BC),4,1,$A38))*14)/11)*(1+INDIRECT(ADDRESS(358,COLUMN(BC:BC),4,1,$A38)))),0)</f>
        <v>0</v>
      </c>
      <c r="BC38" cm="1">
        <f t="array" aca="1" ref="BC38" ca="1">IFERROR(IFERROR(Resumo_Horas!BC38/INDIRECT(ADDRESS(7,COLUMN(BD:BD),4,1,Resumo_Horas!$A38)),0)*(((INDIRECT(ADDRESS(357,COLUMN(BD:BD),4,1,$A38))*14)/11)*(1+INDIRECT(ADDRESS(358,COLUMN(BD:BD),4,1,$A38)))),0)</f>
        <v>0</v>
      </c>
      <c r="BD38" cm="1">
        <f t="array" aca="1" ref="BD38" ca="1">IFERROR(IFERROR(Resumo_Horas!BD38/INDIRECT(ADDRESS(7,COLUMN(BE:BE),4,1,Resumo_Horas!$A38)),0)*(((INDIRECT(ADDRESS(357,COLUMN(BE:BE),4,1,$A38))*14)/11)*(1+INDIRECT(ADDRESS(358,COLUMN(BE:BE),4,1,$A38)))),0)</f>
        <v>0</v>
      </c>
      <c r="BE38" cm="1">
        <f t="array" aca="1" ref="BE38" ca="1">IFERROR(IFERROR(Resumo_Horas!BE38/INDIRECT(ADDRESS(7,COLUMN(BF:BF),4,1,Resumo_Horas!$A38)),0)*(((INDIRECT(ADDRESS(357,COLUMN(BF:BF),4,1,$A38))*14)/11)*(1+INDIRECT(ADDRESS(358,COLUMN(BF:BF),4,1,$A38)))),0)</f>
        <v>0</v>
      </c>
      <c r="BF38" cm="1">
        <f t="array" aca="1" ref="BF38" ca="1">IFERROR(IFERROR(Resumo_Horas!BF38/INDIRECT(ADDRESS(7,COLUMN(BG:BG),4,1,Resumo_Horas!$A38)),0)*(((INDIRECT(ADDRESS(357,COLUMN(BG:BG),4,1,$A38))*14)/11)*(1+INDIRECT(ADDRESS(358,COLUMN(BG:BG),4,1,$A38)))),0)</f>
        <v>0</v>
      </c>
      <c r="BG38" cm="1">
        <f t="array" aca="1" ref="BG38" ca="1">IFERROR(IFERROR(Resumo_Horas!BG38/INDIRECT(ADDRESS(7,COLUMN(BH:BH),4,1,Resumo_Horas!$A38)),0)*(((INDIRECT(ADDRESS(357,COLUMN(BH:BH),4,1,$A38))*14)/11)*(1+INDIRECT(ADDRESS(358,COLUMN(BH:BH),4,1,$A38)))),0)</f>
        <v>0</v>
      </c>
      <c r="BH38" cm="1">
        <f t="array" aca="1" ref="BH38" ca="1">IFERROR(IFERROR(Resumo_Horas!BH38/INDIRECT(ADDRESS(7,COLUMN(BI:BI),4,1,Resumo_Horas!$A38)),0)*(((INDIRECT(ADDRESS(357,COLUMN(BI:BI),4,1,$A38))*14)/11)*(1+INDIRECT(ADDRESS(358,COLUMN(BI:BI),4,1,$A38)))),0)</f>
        <v>0</v>
      </c>
      <c r="BI38" cm="1">
        <f t="array" aca="1" ref="BI38" ca="1">IFERROR(IFERROR(Resumo_Horas!BI38/INDIRECT(ADDRESS(7,COLUMN(BJ:BJ),4,1,Resumo_Horas!$A38)),0)*(((INDIRECT(ADDRESS(357,COLUMN(BJ:BJ),4,1,$A38))*14)/11)*(1+INDIRECT(ADDRESS(358,COLUMN(BJ:BJ),4,1,$A38)))),0)</f>
        <v>0</v>
      </c>
      <c r="BJ38" cm="1">
        <f t="array" aca="1" ref="BJ38" ca="1">IFERROR(IFERROR(Resumo_Horas!BJ38/INDIRECT(ADDRESS(7,COLUMN(BK:BK),4,1,Resumo_Horas!$A38)),0)*(((INDIRECT(ADDRESS(357,COLUMN(BK:BK),4,1,$A38))*14)/11)*(1+INDIRECT(ADDRESS(358,COLUMN(BK:BK),4,1,$A38)))),0)</f>
        <v>0</v>
      </c>
      <c r="BK38" s="331" cm="1">
        <f t="array" aca="1" ref="BK38" ca="1">IFERROR(IFERROR(Resumo_Horas!BK38/INDIRECT(ADDRESS(7,COLUMN(BL:BL),4,1,Resumo_Horas!$A38)),0)*(((INDIRECT(ADDRESS(357,COLUMN(BL:BL),4,1,$A38))*14)/11)*(1+INDIRECT(ADDRESS(358,COLUMN(BL:BL),4,1,$A38)))),0)</f>
        <v>0</v>
      </c>
    </row>
    <row r="39" spans="1:63" x14ac:dyDescent="0.25">
      <c r="A39" s="330" t="str" cm="1">
        <f t="array" aca="1" ref="A39" ca="1">IF(INDIRECT(ADDRESS(9+QUOTIENT(ROW(A38)-1,20),4,4,1,"Equipa de projeto")) = 0,"", _xlfn.CONCAT(1 + QUOTIENT(ROW(A38)-1,20),". ", INDIRECT(ADDRESS(9+QUOTIENT(ROW(A38)-1,20),4,4,1,"Equipa de projeto"))))</f>
        <v/>
      </c>
      <c r="B39">
        <f>Atividades!$A$97</f>
        <v>0</v>
      </c>
      <c r="C39" s="123" t="s">
        <v>49</v>
      </c>
      <c r="D39" cm="1">
        <f t="array" aca="1" ref="D39" ca="1">IFERROR(IFERROR(Resumo_Horas!D39/INDIRECT(ADDRESS(7,COLUMN(E:E),4,1,Resumo_Horas!$A39)),0)*(((INDIRECT(ADDRESS(357,COLUMN(E:E),4,1,$A39))*14)/11)*(1+INDIRECT(ADDRESS(358,COLUMN(E:E),4,1,$A39)))),0)</f>
        <v>0</v>
      </c>
      <c r="E39" cm="1">
        <f t="array" aca="1" ref="E39" ca="1">IFERROR(IFERROR(Resumo_Horas!E39/INDIRECT(ADDRESS(7,COLUMN(F:F),4,1,Resumo_Horas!$A39)),0)*(((INDIRECT(ADDRESS(357,COLUMN(F:F),4,1,$A39))*14)/11)*(1+INDIRECT(ADDRESS(358,COLUMN(F:F),4,1,$A39)))),0)</f>
        <v>0</v>
      </c>
      <c r="F39" cm="1">
        <f t="array" aca="1" ref="F39" ca="1">IFERROR(IFERROR(Resumo_Horas!F39/INDIRECT(ADDRESS(7,COLUMN(G:G),4,1,Resumo_Horas!$A39)),0)*(((INDIRECT(ADDRESS(357,COLUMN(G:G),4,1,$A39))*14)/11)*(1+INDIRECT(ADDRESS(358,COLUMN(G:G),4,1,$A39)))),0)</f>
        <v>0</v>
      </c>
      <c r="G39" cm="1">
        <f t="array" aca="1" ref="G39" ca="1">IFERROR(IFERROR(Resumo_Horas!G39/INDIRECT(ADDRESS(7,COLUMN(H:H),4,1,Resumo_Horas!$A39)),0)*(((INDIRECT(ADDRESS(357,COLUMN(H:H),4,1,$A39))*14)/11)*(1+INDIRECT(ADDRESS(358,COLUMN(H:H),4,1,$A39)))),0)</f>
        <v>0</v>
      </c>
      <c r="H39" cm="1">
        <f t="array" aca="1" ref="H39" ca="1">IFERROR(IFERROR(Resumo_Horas!H39/INDIRECT(ADDRESS(7,COLUMN(I:I),4,1,Resumo_Horas!$A39)),0)*(((INDIRECT(ADDRESS(357,COLUMN(I:I),4,1,$A39))*14)/11)*(1+INDIRECT(ADDRESS(358,COLUMN(I:I),4,1,$A39)))),0)</f>
        <v>0</v>
      </c>
      <c r="I39" cm="1">
        <f t="array" aca="1" ref="I39" ca="1">IFERROR(IFERROR(Resumo_Horas!I39/INDIRECT(ADDRESS(7,COLUMN(J:J),4,1,Resumo_Horas!$A39)),0)*(((INDIRECT(ADDRESS(357,COLUMN(J:J),4,1,$A39))*14)/11)*(1+INDIRECT(ADDRESS(358,COLUMN(J:J),4,1,$A39)))),0)</f>
        <v>0</v>
      </c>
      <c r="J39" cm="1">
        <f t="array" aca="1" ref="J39" ca="1">IFERROR(IFERROR(Resumo_Horas!J39/INDIRECT(ADDRESS(7,COLUMN(K:K),4,1,Resumo_Horas!$A39)),0)*(((INDIRECT(ADDRESS(357,COLUMN(K:K),4,1,$A39))*14)/11)*(1+INDIRECT(ADDRESS(358,COLUMN(K:K),4,1,$A39)))),0)</f>
        <v>0</v>
      </c>
      <c r="K39" cm="1">
        <f t="array" aca="1" ref="K39" ca="1">IFERROR(IFERROR(Resumo_Horas!K39/INDIRECT(ADDRESS(7,COLUMN(L:L),4,1,Resumo_Horas!$A39)),0)*(((INDIRECT(ADDRESS(357,COLUMN(L:L),4,1,$A39))*14)/11)*(1+INDIRECT(ADDRESS(358,COLUMN(L:L),4,1,$A39)))),0)</f>
        <v>0</v>
      </c>
      <c r="L39" cm="1">
        <f t="array" aca="1" ref="L39" ca="1">IFERROR(IFERROR(Resumo_Horas!L39/INDIRECT(ADDRESS(7,COLUMN(M:M),4,1,Resumo_Horas!$A39)),0)*(((INDIRECT(ADDRESS(357,COLUMN(M:M),4,1,$A39))*14)/11)*(1+INDIRECT(ADDRESS(358,COLUMN(M:M),4,1,$A39)))),0)</f>
        <v>0</v>
      </c>
      <c r="M39" cm="1">
        <f t="array" aca="1" ref="M39" ca="1">IFERROR(IFERROR(Resumo_Horas!M39/INDIRECT(ADDRESS(7,COLUMN(N:N),4,1,Resumo_Horas!$A39)),0)*(((INDIRECT(ADDRESS(357,COLUMN(N:N),4,1,$A39))*14)/11)*(1+INDIRECT(ADDRESS(358,COLUMN(N:N),4,1,$A39)))),0)</f>
        <v>0</v>
      </c>
      <c r="N39" cm="1">
        <f t="array" aca="1" ref="N39" ca="1">IFERROR(IFERROR(Resumo_Horas!N39/INDIRECT(ADDRESS(7,COLUMN(O:O),4,1,Resumo_Horas!$A39)),0)*(((INDIRECT(ADDRESS(357,COLUMN(O:O),4,1,$A39))*14)/11)*(1+INDIRECT(ADDRESS(358,COLUMN(O:O),4,1,$A39)))),0)</f>
        <v>0</v>
      </c>
      <c r="O39" cm="1">
        <f t="array" aca="1" ref="O39" ca="1">IFERROR(IFERROR(Resumo_Horas!O39/INDIRECT(ADDRESS(7,COLUMN(P:P),4,1,Resumo_Horas!$A39)),0)*(((INDIRECT(ADDRESS(357,COLUMN(P:P),4,1,$A39))*14)/11)*(1+INDIRECT(ADDRESS(358,COLUMN(P:P),4,1,$A39)))),0)</f>
        <v>0</v>
      </c>
      <c r="P39" cm="1">
        <f t="array" aca="1" ref="P39" ca="1">IFERROR(IFERROR(Resumo_Horas!P39/INDIRECT(ADDRESS(7,COLUMN(Q:Q),4,1,Resumo_Horas!$A39)),0)*(((INDIRECT(ADDRESS(357,COLUMN(Q:Q),4,1,$A39))*14)/11)*(1+INDIRECT(ADDRESS(358,COLUMN(Q:Q),4,1,$A39)))),0)</f>
        <v>0</v>
      </c>
      <c r="Q39" cm="1">
        <f t="array" aca="1" ref="Q39" ca="1">IFERROR(IFERROR(Resumo_Horas!Q39/INDIRECT(ADDRESS(7,COLUMN(R:R),4,1,Resumo_Horas!$A39)),0)*(((INDIRECT(ADDRESS(357,COLUMN(R:R),4,1,$A39))*14)/11)*(1+INDIRECT(ADDRESS(358,COLUMN(R:R),4,1,$A39)))),0)</f>
        <v>0</v>
      </c>
      <c r="R39" cm="1">
        <f t="array" aca="1" ref="R39" ca="1">IFERROR(IFERROR(Resumo_Horas!R39/INDIRECT(ADDRESS(7,COLUMN(S:S),4,1,Resumo_Horas!$A39)),0)*(((INDIRECT(ADDRESS(357,COLUMN(S:S),4,1,$A39))*14)/11)*(1+INDIRECT(ADDRESS(358,COLUMN(S:S),4,1,$A39)))),0)</f>
        <v>0</v>
      </c>
      <c r="S39" cm="1">
        <f t="array" aca="1" ref="S39" ca="1">IFERROR(IFERROR(Resumo_Horas!S39/INDIRECT(ADDRESS(7,COLUMN(T:T),4,1,Resumo_Horas!$A39)),0)*(((INDIRECT(ADDRESS(357,COLUMN(T:T),4,1,$A39))*14)/11)*(1+INDIRECT(ADDRESS(358,COLUMN(T:T),4,1,$A39)))),0)</f>
        <v>0</v>
      </c>
      <c r="T39" cm="1">
        <f t="array" aca="1" ref="T39" ca="1">IFERROR(IFERROR(Resumo_Horas!T39/INDIRECT(ADDRESS(7,COLUMN(U:U),4,1,Resumo_Horas!$A39)),0)*(((INDIRECT(ADDRESS(357,COLUMN(U:U),4,1,$A39))*14)/11)*(1+INDIRECT(ADDRESS(358,COLUMN(U:U),4,1,$A39)))),0)</f>
        <v>0</v>
      </c>
      <c r="U39" cm="1">
        <f t="array" aca="1" ref="U39" ca="1">IFERROR(IFERROR(Resumo_Horas!U39/INDIRECT(ADDRESS(7,COLUMN(V:V),4,1,Resumo_Horas!$A39)),0)*(((INDIRECT(ADDRESS(357,COLUMN(V:V),4,1,$A39))*14)/11)*(1+INDIRECT(ADDRESS(358,COLUMN(V:V),4,1,$A39)))),0)</f>
        <v>0</v>
      </c>
      <c r="V39" cm="1">
        <f t="array" aca="1" ref="V39" ca="1">IFERROR(IFERROR(Resumo_Horas!V39/INDIRECT(ADDRESS(7,COLUMN(W:W),4,1,Resumo_Horas!$A39)),0)*(((INDIRECT(ADDRESS(357,COLUMN(W:W),4,1,$A39))*14)/11)*(1+INDIRECT(ADDRESS(358,COLUMN(W:W),4,1,$A39)))),0)</f>
        <v>0</v>
      </c>
      <c r="W39" cm="1">
        <f t="array" aca="1" ref="W39" ca="1">IFERROR(IFERROR(Resumo_Horas!W39/INDIRECT(ADDRESS(7,COLUMN(X:X),4,1,Resumo_Horas!$A39)),0)*(((INDIRECT(ADDRESS(357,COLUMN(X:X),4,1,$A39))*14)/11)*(1+INDIRECT(ADDRESS(358,COLUMN(X:X),4,1,$A39)))),0)</f>
        <v>0</v>
      </c>
      <c r="X39" cm="1">
        <f t="array" aca="1" ref="X39" ca="1">IFERROR(IFERROR(Resumo_Horas!X39/INDIRECT(ADDRESS(7,COLUMN(Y:Y),4,1,Resumo_Horas!$A39)),0)*(((INDIRECT(ADDRESS(357,COLUMN(Y:Y),4,1,$A39))*14)/11)*(1+INDIRECT(ADDRESS(358,COLUMN(Y:Y),4,1,$A39)))),0)</f>
        <v>0</v>
      </c>
      <c r="Y39" cm="1">
        <f t="array" aca="1" ref="Y39" ca="1">IFERROR(IFERROR(Resumo_Horas!Y39/INDIRECT(ADDRESS(7,COLUMN(Z:Z),4,1,Resumo_Horas!$A39)),0)*(((INDIRECT(ADDRESS(357,COLUMN(Z:Z),4,1,$A39))*14)/11)*(1+INDIRECT(ADDRESS(358,COLUMN(Z:Z),4,1,$A39)))),0)</f>
        <v>0</v>
      </c>
      <c r="Z39" cm="1">
        <f t="array" aca="1" ref="Z39" ca="1">IFERROR(IFERROR(Resumo_Horas!Z39/INDIRECT(ADDRESS(7,COLUMN(AA:AA),4,1,Resumo_Horas!$A39)),0)*(((INDIRECT(ADDRESS(357,COLUMN(AA:AA),4,1,$A39))*14)/11)*(1+INDIRECT(ADDRESS(358,COLUMN(AA:AA),4,1,$A39)))),0)</f>
        <v>0</v>
      </c>
      <c r="AA39" cm="1">
        <f t="array" aca="1" ref="AA39" ca="1">IFERROR(IFERROR(Resumo_Horas!AA39/INDIRECT(ADDRESS(7,COLUMN(AB:AB),4,1,Resumo_Horas!$A39)),0)*(((INDIRECT(ADDRESS(357,COLUMN(AB:AB),4,1,$A39))*14)/11)*(1+INDIRECT(ADDRESS(358,COLUMN(AB:AB),4,1,$A39)))),0)</f>
        <v>0</v>
      </c>
      <c r="AB39" cm="1">
        <f t="array" aca="1" ref="AB39" ca="1">IFERROR(IFERROR(Resumo_Horas!AB39/INDIRECT(ADDRESS(7,COLUMN(AC:AC),4,1,Resumo_Horas!$A39)),0)*(((INDIRECT(ADDRESS(357,COLUMN(AC:AC),4,1,$A39))*14)/11)*(1+INDIRECT(ADDRESS(358,COLUMN(AC:AC),4,1,$A39)))),0)</f>
        <v>0</v>
      </c>
      <c r="AC39" cm="1">
        <f t="array" aca="1" ref="AC39" ca="1">IFERROR(IFERROR(Resumo_Horas!AC39/INDIRECT(ADDRESS(7,COLUMN(AD:AD),4,1,Resumo_Horas!$A39)),0)*(((INDIRECT(ADDRESS(357,COLUMN(AD:AD),4,1,$A39))*14)/11)*(1+INDIRECT(ADDRESS(358,COLUMN(AD:AD),4,1,$A39)))),0)</f>
        <v>0</v>
      </c>
      <c r="AD39" cm="1">
        <f t="array" aca="1" ref="AD39" ca="1">IFERROR(IFERROR(Resumo_Horas!AD39/INDIRECT(ADDRESS(7,COLUMN(AE:AE),4,1,Resumo_Horas!$A39)),0)*(((INDIRECT(ADDRESS(357,COLUMN(AE:AE),4,1,$A39))*14)/11)*(1+INDIRECT(ADDRESS(358,COLUMN(AE:AE),4,1,$A39)))),0)</f>
        <v>0</v>
      </c>
      <c r="AE39" cm="1">
        <f t="array" aca="1" ref="AE39" ca="1">IFERROR(IFERROR(Resumo_Horas!AE39/INDIRECT(ADDRESS(7,COLUMN(AF:AF),4,1,Resumo_Horas!$A39)),0)*(((INDIRECT(ADDRESS(357,COLUMN(AF:AF),4,1,$A39))*14)/11)*(1+INDIRECT(ADDRESS(358,COLUMN(AF:AF),4,1,$A39)))),0)</f>
        <v>0</v>
      </c>
      <c r="AF39" cm="1">
        <f t="array" aca="1" ref="AF39" ca="1">IFERROR(IFERROR(Resumo_Horas!AF39/INDIRECT(ADDRESS(7,COLUMN(AG:AG),4,1,Resumo_Horas!$A39)),0)*(((INDIRECT(ADDRESS(357,COLUMN(AG:AG),4,1,$A39))*14)/11)*(1+INDIRECT(ADDRESS(358,COLUMN(AG:AG),4,1,$A39)))),0)</f>
        <v>0</v>
      </c>
      <c r="AG39" cm="1">
        <f t="array" aca="1" ref="AG39" ca="1">IFERROR(IFERROR(Resumo_Horas!AG39/INDIRECT(ADDRESS(7,COLUMN(AH:AH),4,1,Resumo_Horas!$A39)),0)*(((INDIRECT(ADDRESS(357,COLUMN(AH:AH),4,1,$A39))*14)/11)*(1+INDIRECT(ADDRESS(358,COLUMN(AH:AH),4,1,$A39)))),0)</f>
        <v>0</v>
      </c>
      <c r="AH39" cm="1">
        <f t="array" aca="1" ref="AH39" ca="1">IFERROR(IFERROR(Resumo_Horas!AH39/INDIRECT(ADDRESS(7,COLUMN(AI:AI),4,1,Resumo_Horas!$A39)),0)*(((INDIRECT(ADDRESS(357,COLUMN(AI:AI),4,1,$A39))*14)/11)*(1+INDIRECT(ADDRESS(358,COLUMN(AI:AI),4,1,$A39)))),0)</f>
        <v>0</v>
      </c>
      <c r="AI39" cm="1">
        <f t="array" aca="1" ref="AI39" ca="1">IFERROR(IFERROR(Resumo_Horas!AI39/INDIRECT(ADDRESS(7,COLUMN(AJ:AJ),4,1,Resumo_Horas!$A39)),0)*(((INDIRECT(ADDRESS(357,COLUMN(AJ:AJ),4,1,$A39))*14)/11)*(1+INDIRECT(ADDRESS(358,COLUMN(AJ:AJ),4,1,$A39)))),0)</f>
        <v>0</v>
      </c>
      <c r="AJ39" cm="1">
        <f t="array" aca="1" ref="AJ39" ca="1">IFERROR(IFERROR(Resumo_Horas!AJ39/INDIRECT(ADDRESS(7,COLUMN(AK:AK),4,1,Resumo_Horas!$A39)),0)*(((INDIRECT(ADDRESS(357,COLUMN(AK:AK),4,1,$A39))*14)/11)*(1+INDIRECT(ADDRESS(358,COLUMN(AK:AK),4,1,$A39)))),0)</f>
        <v>0</v>
      </c>
      <c r="AK39" cm="1">
        <f t="array" aca="1" ref="AK39" ca="1">IFERROR(IFERROR(Resumo_Horas!AK39/INDIRECT(ADDRESS(7,COLUMN(AL:AL),4,1,Resumo_Horas!$A39)),0)*(((INDIRECT(ADDRESS(357,COLUMN(AL:AL),4,1,$A39))*14)/11)*(1+INDIRECT(ADDRESS(358,COLUMN(AL:AL),4,1,$A39)))),0)</f>
        <v>0</v>
      </c>
      <c r="AL39" cm="1">
        <f t="array" aca="1" ref="AL39" ca="1">IFERROR(IFERROR(Resumo_Horas!AL39/INDIRECT(ADDRESS(7,COLUMN(AM:AM),4,1,Resumo_Horas!$A39)),0)*(((INDIRECT(ADDRESS(357,COLUMN(AM:AM),4,1,$A39))*14)/11)*(1+INDIRECT(ADDRESS(358,COLUMN(AM:AM),4,1,$A39)))),0)</f>
        <v>0</v>
      </c>
      <c r="AM39" cm="1">
        <f t="array" aca="1" ref="AM39" ca="1">IFERROR(IFERROR(Resumo_Horas!AM39/INDIRECT(ADDRESS(7,COLUMN(AN:AN),4,1,Resumo_Horas!$A39)),0)*(((INDIRECT(ADDRESS(357,COLUMN(AN:AN),4,1,$A39))*14)/11)*(1+INDIRECT(ADDRESS(358,COLUMN(AN:AN),4,1,$A39)))),0)</f>
        <v>0</v>
      </c>
      <c r="AN39" cm="1">
        <f t="array" aca="1" ref="AN39" ca="1">IFERROR(IFERROR(Resumo_Horas!AN39/INDIRECT(ADDRESS(7,COLUMN(AO:AO),4,1,Resumo_Horas!$A39)),0)*(((INDIRECT(ADDRESS(357,COLUMN(AO:AO),4,1,$A39))*14)/11)*(1+INDIRECT(ADDRESS(358,COLUMN(AO:AO),4,1,$A39)))),0)</f>
        <v>0</v>
      </c>
      <c r="AO39" cm="1">
        <f t="array" aca="1" ref="AO39" ca="1">IFERROR(IFERROR(Resumo_Horas!AO39/INDIRECT(ADDRESS(7,COLUMN(AP:AP),4,1,Resumo_Horas!$A39)),0)*(((INDIRECT(ADDRESS(357,COLUMN(AP:AP),4,1,$A39))*14)/11)*(1+INDIRECT(ADDRESS(358,COLUMN(AP:AP),4,1,$A39)))),0)</f>
        <v>0</v>
      </c>
      <c r="AP39" cm="1">
        <f t="array" aca="1" ref="AP39" ca="1">IFERROR(IFERROR(Resumo_Horas!AP39/INDIRECT(ADDRESS(7,COLUMN(AQ:AQ),4,1,Resumo_Horas!$A39)),0)*(((INDIRECT(ADDRESS(357,COLUMN(AQ:AQ),4,1,$A39))*14)/11)*(1+INDIRECT(ADDRESS(358,COLUMN(AQ:AQ),4,1,$A39)))),0)</f>
        <v>0</v>
      </c>
      <c r="AQ39" cm="1">
        <f t="array" aca="1" ref="AQ39" ca="1">IFERROR(IFERROR(Resumo_Horas!AQ39/INDIRECT(ADDRESS(7,COLUMN(AR:AR),4,1,Resumo_Horas!$A39)),0)*(((INDIRECT(ADDRESS(357,COLUMN(AR:AR),4,1,$A39))*14)/11)*(1+INDIRECT(ADDRESS(358,COLUMN(AR:AR),4,1,$A39)))),0)</f>
        <v>0</v>
      </c>
      <c r="AR39" cm="1">
        <f t="array" aca="1" ref="AR39" ca="1">IFERROR(IFERROR(Resumo_Horas!AR39/INDIRECT(ADDRESS(7,COLUMN(AS:AS),4,1,Resumo_Horas!$A39)),0)*(((INDIRECT(ADDRESS(357,COLUMN(AS:AS),4,1,$A39))*14)/11)*(1+INDIRECT(ADDRESS(358,COLUMN(AS:AS),4,1,$A39)))),0)</f>
        <v>0</v>
      </c>
      <c r="AS39" cm="1">
        <f t="array" aca="1" ref="AS39" ca="1">IFERROR(IFERROR(Resumo_Horas!AS39/INDIRECT(ADDRESS(7,COLUMN(AT:AT),4,1,Resumo_Horas!$A39)),0)*(((INDIRECT(ADDRESS(357,COLUMN(AT:AT),4,1,$A39))*14)/11)*(1+INDIRECT(ADDRESS(358,COLUMN(AT:AT),4,1,$A39)))),0)</f>
        <v>0</v>
      </c>
      <c r="AT39" cm="1">
        <f t="array" aca="1" ref="AT39" ca="1">IFERROR(IFERROR(Resumo_Horas!AT39/INDIRECT(ADDRESS(7,COLUMN(AU:AU),4,1,Resumo_Horas!$A39)),0)*(((INDIRECT(ADDRESS(357,COLUMN(AU:AU),4,1,$A39))*14)/11)*(1+INDIRECT(ADDRESS(358,COLUMN(AU:AU),4,1,$A39)))),0)</f>
        <v>0</v>
      </c>
      <c r="AU39" cm="1">
        <f t="array" aca="1" ref="AU39" ca="1">IFERROR(IFERROR(Resumo_Horas!AU39/INDIRECT(ADDRESS(7,COLUMN(AV:AV),4,1,Resumo_Horas!$A39)),0)*(((INDIRECT(ADDRESS(357,COLUMN(AV:AV),4,1,$A39))*14)/11)*(1+INDIRECT(ADDRESS(358,COLUMN(AV:AV),4,1,$A39)))),0)</f>
        <v>0</v>
      </c>
      <c r="AV39" cm="1">
        <f t="array" aca="1" ref="AV39" ca="1">IFERROR(IFERROR(Resumo_Horas!AV39/INDIRECT(ADDRESS(7,COLUMN(AW:AW),4,1,Resumo_Horas!$A39)),0)*(((INDIRECT(ADDRESS(357,COLUMN(AW:AW),4,1,$A39))*14)/11)*(1+INDIRECT(ADDRESS(358,COLUMN(AW:AW),4,1,$A39)))),0)</f>
        <v>0</v>
      </c>
      <c r="AW39" cm="1">
        <f t="array" aca="1" ref="AW39" ca="1">IFERROR(IFERROR(Resumo_Horas!AW39/INDIRECT(ADDRESS(7,COLUMN(AX:AX),4,1,Resumo_Horas!$A39)),0)*(((INDIRECT(ADDRESS(357,COLUMN(AX:AX),4,1,$A39))*14)/11)*(1+INDIRECT(ADDRESS(358,COLUMN(AX:AX),4,1,$A39)))),0)</f>
        <v>0</v>
      </c>
      <c r="AX39" cm="1">
        <f t="array" aca="1" ref="AX39" ca="1">IFERROR(IFERROR(Resumo_Horas!AX39/INDIRECT(ADDRESS(7,COLUMN(AY:AY),4,1,Resumo_Horas!$A39)),0)*(((INDIRECT(ADDRESS(357,COLUMN(AY:AY),4,1,$A39))*14)/11)*(1+INDIRECT(ADDRESS(358,COLUMN(AY:AY),4,1,$A39)))),0)</f>
        <v>0</v>
      </c>
      <c r="AY39" cm="1">
        <f t="array" aca="1" ref="AY39" ca="1">IFERROR(IFERROR(Resumo_Horas!AY39/INDIRECT(ADDRESS(7,COLUMN(AZ:AZ),4,1,Resumo_Horas!$A39)),0)*(((INDIRECT(ADDRESS(357,COLUMN(AZ:AZ),4,1,$A39))*14)/11)*(1+INDIRECT(ADDRESS(358,COLUMN(AZ:AZ),4,1,$A39)))),0)</f>
        <v>0</v>
      </c>
      <c r="AZ39" cm="1">
        <f t="array" aca="1" ref="AZ39" ca="1">IFERROR(IFERROR(Resumo_Horas!AZ39/INDIRECT(ADDRESS(7,COLUMN(BA:BA),4,1,Resumo_Horas!$A39)),0)*(((INDIRECT(ADDRESS(357,COLUMN(BA:BA),4,1,$A39))*14)/11)*(1+INDIRECT(ADDRESS(358,COLUMN(BA:BA),4,1,$A39)))),0)</f>
        <v>0</v>
      </c>
      <c r="BA39" cm="1">
        <f t="array" aca="1" ref="BA39" ca="1">IFERROR(IFERROR(Resumo_Horas!BA39/INDIRECT(ADDRESS(7,COLUMN(BB:BB),4,1,Resumo_Horas!$A39)),0)*(((INDIRECT(ADDRESS(357,COLUMN(BB:BB),4,1,$A39))*14)/11)*(1+INDIRECT(ADDRESS(358,COLUMN(BB:BB),4,1,$A39)))),0)</f>
        <v>0</v>
      </c>
      <c r="BB39" cm="1">
        <f t="array" aca="1" ref="BB39" ca="1">IFERROR(IFERROR(Resumo_Horas!BB39/INDIRECT(ADDRESS(7,COLUMN(BC:BC),4,1,Resumo_Horas!$A39)),0)*(((INDIRECT(ADDRESS(357,COLUMN(BC:BC),4,1,$A39))*14)/11)*(1+INDIRECT(ADDRESS(358,COLUMN(BC:BC),4,1,$A39)))),0)</f>
        <v>0</v>
      </c>
      <c r="BC39" cm="1">
        <f t="array" aca="1" ref="BC39" ca="1">IFERROR(IFERROR(Resumo_Horas!BC39/INDIRECT(ADDRESS(7,COLUMN(BD:BD),4,1,Resumo_Horas!$A39)),0)*(((INDIRECT(ADDRESS(357,COLUMN(BD:BD),4,1,$A39))*14)/11)*(1+INDIRECT(ADDRESS(358,COLUMN(BD:BD),4,1,$A39)))),0)</f>
        <v>0</v>
      </c>
      <c r="BD39" cm="1">
        <f t="array" aca="1" ref="BD39" ca="1">IFERROR(IFERROR(Resumo_Horas!BD39/INDIRECT(ADDRESS(7,COLUMN(BE:BE),4,1,Resumo_Horas!$A39)),0)*(((INDIRECT(ADDRESS(357,COLUMN(BE:BE),4,1,$A39))*14)/11)*(1+INDIRECT(ADDRESS(358,COLUMN(BE:BE),4,1,$A39)))),0)</f>
        <v>0</v>
      </c>
      <c r="BE39" cm="1">
        <f t="array" aca="1" ref="BE39" ca="1">IFERROR(IFERROR(Resumo_Horas!BE39/INDIRECT(ADDRESS(7,COLUMN(BF:BF),4,1,Resumo_Horas!$A39)),0)*(((INDIRECT(ADDRESS(357,COLUMN(BF:BF),4,1,$A39))*14)/11)*(1+INDIRECT(ADDRESS(358,COLUMN(BF:BF),4,1,$A39)))),0)</f>
        <v>0</v>
      </c>
      <c r="BF39" cm="1">
        <f t="array" aca="1" ref="BF39" ca="1">IFERROR(IFERROR(Resumo_Horas!BF39/INDIRECT(ADDRESS(7,COLUMN(BG:BG),4,1,Resumo_Horas!$A39)),0)*(((INDIRECT(ADDRESS(357,COLUMN(BG:BG),4,1,$A39))*14)/11)*(1+INDIRECT(ADDRESS(358,COLUMN(BG:BG),4,1,$A39)))),0)</f>
        <v>0</v>
      </c>
      <c r="BG39" cm="1">
        <f t="array" aca="1" ref="BG39" ca="1">IFERROR(IFERROR(Resumo_Horas!BG39/INDIRECT(ADDRESS(7,COLUMN(BH:BH),4,1,Resumo_Horas!$A39)),0)*(((INDIRECT(ADDRESS(357,COLUMN(BH:BH),4,1,$A39))*14)/11)*(1+INDIRECT(ADDRESS(358,COLUMN(BH:BH),4,1,$A39)))),0)</f>
        <v>0</v>
      </c>
      <c r="BH39" cm="1">
        <f t="array" aca="1" ref="BH39" ca="1">IFERROR(IFERROR(Resumo_Horas!BH39/INDIRECT(ADDRESS(7,COLUMN(BI:BI),4,1,Resumo_Horas!$A39)),0)*(((INDIRECT(ADDRESS(357,COLUMN(BI:BI),4,1,$A39))*14)/11)*(1+INDIRECT(ADDRESS(358,COLUMN(BI:BI),4,1,$A39)))),0)</f>
        <v>0</v>
      </c>
      <c r="BI39" cm="1">
        <f t="array" aca="1" ref="BI39" ca="1">IFERROR(IFERROR(Resumo_Horas!BI39/INDIRECT(ADDRESS(7,COLUMN(BJ:BJ),4,1,Resumo_Horas!$A39)),0)*(((INDIRECT(ADDRESS(357,COLUMN(BJ:BJ),4,1,$A39))*14)/11)*(1+INDIRECT(ADDRESS(358,COLUMN(BJ:BJ),4,1,$A39)))),0)</f>
        <v>0</v>
      </c>
      <c r="BJ39" cm="1">
        <f t="array" aca="1" ref="BJ39" ca="1">IFERROR(IFERROR(Resumo_Horas!BJ39/INDIRECT(ADDRESS(7,COLUMN(BK:BK),4,1,Resumo_Horas!$A39)),0)*(((INDIRECT(ADDRESS(357,COLUMN(BK:BK),4,1,$A39))*14)/11)*(1+INDIRECT(ADDRESS(358,COLUMN(BK:BK),4,1,$A39)))),0)</f>
        <v>0</v>
      </c>
      <c r="BK39" s="331" cm="1">
        <f t="array" aca="1" ref="BK39" ca="1">IFERROR(IFERROR(Resumo_Horas!BK39/INDIRECT(ADDRESS(7,COLUMN(BL:BL),4,1,Resumo_Horas!$A39)),0)*(((INDIRECT(ADDRESS(357,COLUMN(BL:BL),4,1,$A39))*14)/11)*(1+INDIRECT(ADDRESS(358,COLUMN(BL:BL),4,1,$A39)))),0)</f>
        <v>0</v>
      </c>
    </row>
    <row r="40" spans="1:63" x14ac:dyDescent="0.25">
      <c r="A40" s="330" t="str" cm="1">
        <f t="array" aca="1" ref="A40" ca="1">IF(INDIRECT(ADDRESS(9+QUOTIENT(ROW(A39)-1,20),4,4,1,"Equipa de projeto")) = 0,"", _xlfn.CONCAT(1 + QUOTIENT(ROW(A39)-1,20),". ", INDIRECT(ADDRESS(9+QUOTIENT(ROW(A39)-1,20),4,4,1,"Equipa de projeto"))))</f>
        <v/>
      </c>
      <c r="B40">
        <f>Atividades!$A$109</f>
        <v>0</v>
      </c>
      <c r="C40" s="123" t="s">
        <v>48</v>
      </c>
      <c r="D40" cm="1">
        <f t="array" aca="1" ref="D40" ca="1">IFERROR(IFERROR(Resumo_Horas!D40/INDIRECT(ADDRESS(7,COLUMN(E:E),4,1,Resumo_Horas!$A40)),0)*(((INDIRECT(ADDRESS(357,COLUMN(E:E),4,1,$A40))*14)/11)*(1+INDIRECT(ADDRESS(358,COLUMN(E:E),4,1,$A40)))),0)</f>
        <v>0</v>
      </c>
      <c r="E40" cm="1">
        <f t="array" aca="1" ref="E40" ca="1">IFERROR(IFERROR(Resumo_Horas!E40/INDIRECT(ADDRESS(7,COLUMN(F:F),4,1,Resumo_Horas!$A40)),0)*(((INDIRECT(ADDRESS(357,COLUMN(F:F),4,1,$A40))*14)/11)*(1+INDIRECT(ADDRESS(358,COLUMN(F:F),4,1,$A40)))),0)</f>
        <v>0</v>
      </c>
      <c r="F40" cm="1">
        <f t="array" aca="1" ref="F40" ca="1">IFERROR(IFERROR(Resumo_Horas!F40/INDIRECT(ADDRESS(7,COLUMN(G:G),4,1,Resumo_Horas!$A40)),0)*(((INDIRECT(ADDRESS(357,COLUMN(G:G),4,1,$A40))*14)/11)*(1+INDIRECT(ADDRESS(358,COLUMN(G:G),4,1,$A40)))),0)</f>
        <v>0</v>
      </c>
      <c r="G40" cm="1">
        <f t="array" aca="1" ref="G40" ca="1">IFERROR(IFERROR(Resumo_Horas!G40/INDIRECT(ADDRESS(7,COLUMN(H:H),4,1,Resumo_Horas!$A40)),0)*(((INDIRECT(ADDRESS(357,COLUMN(H:H),4,1,$A40))*14)/11)*(1+INDIRECT(ADDRESS(358,COLUMN(H:H),4,1,$A40)))),0)</f>
        <v>0</v>
      </c>
      <c r="H40" cm="1">
        <f t="array" aca="1" ref="H40" ca="1">IFERROR(IFERROR(Resumo_Horas!H40/INDIRECT(ADDRESS(7,COLUMN(I:I),4,1,Resumo_Horas!$A40)),0)*(((INDIRECT(ADDRESS(357,COLUMN(I:I),4,1,$A40))*14)/11)*(1+INDIRECT(ADDRESS(358,COLUMN(I:I),4,1,$A40)))),0)</f>
        <v>0</v>
      </c>
      <c r="I40" cm="1">
        <f t="array" aca="1" ref="I40" ca="1">IFERROR(IFERROR(Resumo_Horas!I40/INDIRECT(ADDRESS(7,COLUMN(J:J),4,1,Resumo_Horas!$A40)),0)*(((INDIRECT(ADDRESS(357,COLUMN(J:J),4,1,$A40))*14)/11)*(1+INDIRECT(ADDRESS(358,COLUMN(J:J),4,1,$A40)))),0)</f>
        <v>0</v>
      </c>
      <c r="J40" cm="1">
        <f t="array" aca="1" ref="J40" ca="1">IFERROR(IFERROR(Resumo_Horas!J40/INDIRECT(ADDRESS(7,COLUMN(K:K),4,1,Resumo_Horas!$A40)),0)*(((INDIRECT(ADDRESS(357,COLUMN(K:K),4,1,$A40))*14)/11)*(1+INDIRECT(ADDRESS(358,COLUMN(K:K),4,1,$A40)))),0)</f>
        <v>0</v>
      </c>
      <c r="K40" cm="1">
        <f t="array" aca="1" ref="K40" ca="1">IFERROR(IFERROR(Resumo_Horas!K40/INDIRECT(ADDRESS(7,COLUMN(L:L),4,1,Resumo_Horas!$A40)),0)*(((INDIRECT(ADDRESS(357,COLUMN(L:L),4,1,$A40))*14)/11)*(1+INDIRECT(ADDRESS(358,COLUMN(L:L),4,1,$A40)))),0)</f>
        <v>0</v>
      </c>
      <c r="L40" cm="1">
        <f t="array" aca="1" ref="L40" ca="1">IFERROR(IFERROR(Resumo_Horas!L40/INDIRECT(ADDRESS(7,COLUMN(M:M),4,1,Resumo_Horas!$A40)),0)*(((INDIRECT(ADDRESS(357,COLUMN(M:M),4,1,$A40))*14)/11)*(1+INDIRECT(ADDRESS(358,COLUMN(M:M),4,1,$A40)))),0)</f>
        <v>0</v>
      </c>
      <c r="M40" cm="1">
        <f t="array" aca="1" ref="M40" ca="1">IFERROR(IFERROR(Resumo_Horas!M40/INDIRECT(ADDRESS(7,COLUMN(N:N),4,1,Resumo_Horas!$A40)),0)*(((INDIRECT(ADDRESS(357,COLUMN(N:N),4,1,$A40))*14)/11)*(1+INDIRECT(ADDRESS(358,COLUMN(N:N),4,1,$A40)))),0)</f>
        <v>0</v>
      </c>
      <c r="N40" cm="1">
        <f t="array" aca="1" ref="N40" ca="1">IFERROR(IFERROR(Resumo_Horas!N40/INDIRECT(ADDRESS(7,COLUMN(O:O),4,1,Resumo_Horas!$A40)),0)*(((INDIRECT(ADDRESS(357,COLUMN(O:O),4,1,$A40))*14)/11)*(1+INDIRECT(ADDRESS(358,COLUMN(O:O),4,1,$A40)))),0)</f>
        <v>0</v>
      </c>
      <c r="O40" cm="1">
        <f t="array" aca="1" ref="O40" ca="1">IFERROR(IFERROR(Resumo_Horas!O40/INDIRECT(ADDRESS(7,COLUMN(P:P),4,1,Resumo_Horas!$A40)),0)*(((INDIRECT(ADDRESS(357,COLUMN(P:P),4,1,$A40))*14)/11)*(1+INDIRECT(ADDRESS(358,COLUMN(P:P),4,1,$A40)))),0)</f>
        <v>0</v>
      </c>
      <c r="P40" cm="1">
        <f t="array" aca="1" ref="P40" ca="1">IFERROR(IFERROR(Resumo_Horas!P40/INDIRECT(ADDRESS(7,COLUMN(Q:Q),4,1,Resumo_Horas!$A40)),0)*(((INDIRECT(ADDRESS(357,COLUMN(Q:Q),4,1,$A40))*14)/11)*(1+INDIRECT(ADDRESS(358,COLUMN(Q:Q),4,1,$A40)))),0)</f>
        <v>0</v>
      </c>
      <c r="Q40" cm="1">
        <f t="array" aca="1" ref="Q40" ca="1">IFERROR(IFERROR(Resumo_Horas!Q40/INDIRECT(ADDRESS(7,COLUMN(R:R),4,1,Resumo_Horas!$A40)),0)*(((INDIRECT(ADDRESS(357,COLUMN(R:R),4,1,$A40))*14)/11)*(1+INDIRECT(ADDRESS(358,COLUMN(R:R),4,1,$A40)))),0)</f>
        <v>0</v>
      </c>
      <c r="R40" cm="1">
        <f t="array" aca="1" ref="R40" ca="1">IFERROR(IFERROR(Resumo_Horas!R40/INDIRECT(ADDRESS(7,COLUMN(S:S),4,1,Resumo_Horas!$A40)),0)*(((INDIRECT(ADDRESS(357,COLUMN(S:S),4,1,$A40))*14)/11)*(1+INDIRECT(ADDRESS(358,COLUMN(S:S),4,1,$A40)))),0)</f>
        <v>0</v>
      </c>
      <c r="S40" cm="1">
        <f t="array" aca="1" ref="S40" ca="1">IFERROR(IFERROR(Resumo_Horas!S40/INDIRECT(ADDRESS(7,COLUMN(T:T),4,1,Resumo_Horas!$A40)),0)*(((INDIRECT(ADDRESS(357,COLUMN(T:T),4,1,$A40))*14)/11)*(1+INDIRECT(ADDRESS(358,COLUMN(T:T),4,1,$A40)))),0)</f>
        <v>0</v>
      </c>
      <c r="T40" cm="1">
        <f t="array" aca="1" ref="T40" ca="1">IFERROR(IFERROR(Resumo_Horas!T40/INDIRECT(ADDRESS(7,COLUMN(U:U),4,1,Resumo_Horas!$A40)),0)*(((INDIRECT(ADDRESS(357,COLUMN(U:U),4,1,$A40))*14)/11)*(1+INDIRECT(ADDRESS(358,COLUMN(U:U),4,1,$A40)))),0)</f>
        <v>0</v>
      </c>
      <c r="U40" cm="1">
        <f t="array" aca="1" ref="U40" ca="1">IFERROR(IFERROR(Resumo_Horas!U40/INDIRECT(ADDRESS(7,COLUMN(V:V),4,1,Resumo_Horas!$A40)),0)*(((INDIRECT(ADDRESS(357,COLUMN(V:V),4,1,$A40))*14)/11)*(1+INDIRECT(ADDRESS(358,COLUMN(V:V),4,1,$A40)))),0)</f>
        <v>0</v>
      </c>
      <c r="V40" cm="1">
        <f t="array" aca="1" ref="V40" ca="1">IFERROR(IFERROR(Resumo_Horas!V40/INDIRECT(ADDRESS(7,COLUMN(W:W),4,1,Resumo_Horas!$A40)),0)*(((INDIRECT(ADDRESS(357,COLUMN(W:W),4,1,$A40))*14)/11)*(1+INDIRECT(ADDRESS(358,COLUMN(W:W),4,1,$A40)))),0)</f>
        <v>0</v>
      </c>
      <c r="W40" cm="1">
        <f t="array" aca="1" ref="W40" ca="1">IFERROR(IFERROR(Resumo_Horas!W40/INDIRECT(ADDRESS(7,COLUMN(X:X),4,1,Resumo_Horas!$A40)),0)*(((INDIRECT(ADDRESS(357,COLUMN(X:X),4,1,$A40))*14)/11)*(1+INDIRECT(ADDRESS(358,COLUMN(X:X),4,1,$A40)))),0)</f>
        <v>0</v>
      </c>
      <c r="X40" cm="1">
        <f t="array" aca="1" ref="X40" ca="1">IFERROR(IFERROR(Resumo_Horas!X40/INDIRECT(ADDRESS(7,COLUMN(Y:Y),4,1,Resumo_Horas!$A40)),0)*(((INDIRECT(ADDRESS(357,COLUMN(Y:Y),4,1,$A40))*14)/11)*(1+INDIRECT(ADDRESS(358,COLUMN(Y:Y),4,1,$A40)))),0)</f>
        <v>0</v>
      </c>
      <c r="Y40" cm="1">
        <f t="array" aca="1" ref="Y40" ca="1">IFERROR(IFERROR(Resumo_Horas!Y40/INDIRECT(ADDRESS(7,COLUMN(Z:Z),4,1,Resumo_Horas!$A40)),0)*(((INDIRECT(ADDRESS(357,COLUMN(Z:Z),4,1,$A40))*14)/11)*(1+INDIRECT(ADDRESS(358,COLUMN(Z:Z),4,1,$A40)))),0)</f>
        <v>0</v>
      </c>
      <c r="Z40" cm="1">
        <f t="array" aca="1" ref="Z40" ca="1">IFERROR(IFERROR(Resumo_Horas!Z40/INDIRECT(ADDRESS(7,COLUMN(AA:AA),4,1,Resumo_Horas!$A40)),0)*(((INDIRECT(ADDRESS(357,COLUMN(AA:AA),4,1,$A40))*14)/11)*(1+INDIRECT(ADDRESS(358,COLUMN(AA:AA),4,1,$A40)))),0)</f>
        <v>0</v>
      </c>
      <c r="AA40" cm="1">
        <f t="array" aca="1" ref="AA40" ca="1">IFERROR(IFERROR(Resumo_Horas!AA40/INDIRECT(ADDRESS(7,COLUMN(AB:AB),4,1,Resumo_Horas!$A40)),0)*(((INDIRECT(ADDRESS(357,COLUMN(AB:AB),4,1,$A40))*14)/11)*(1+INDIRECT(ADDRESS(358,COLUMN(AB:AB),4,1,$A40)))),0)</f>
        <v>0</v>
      </c>
      <c r="AB40" cm="1">
        <f t="array" aca="1" ref="AB40" ca="1">IFERROR(IFERROR(Resumo_Horas!AB40/INDIRECT(ADDRESS(7,COLUMN(AC:AC),4,1,Resumo_Horas!$A40)),0)*(((INDIRECT(ADDRESS(357,COLUMN(AC:AC),4,1,$A40))*14)/11)*(1+INDIRECT(ADDRESS(358,COLUMN(AC:AC),4,1,$A40)))),0)</f>
        <v>0</v>
      </c>
      <c r="AC40" cm="1">
        <f t="array" aca="1" ref="AC40" ca="1">IFERROR(IFERROR(Resumo_Horas!AC40/INDIRECT(ADDRESS(7,COLUMN(AD:AD),4,1,Resumo_Horas!$A40)),0)*(((INDIRECT(ADDRESS(357,COLUMN(AD:AD),4,1,$A40))*14)/11)*(1+INDIRECT(ADDRESS(358,COLUMN(AD:AD),4,1,$A40)))),0)</f>
        <v>0</v>
      </c>
      <c r="AD40" cm="1">
        <f t="array" aca="1" ref="AD40" ca="1">IFERROR(IFERROR(Resumo_Horas!AD40/INDIRECT(ADDRESS(7,COLUMN(AE:AE),4,1,Resumo_Horas!$A40)),0)*(((INDIRECT(ADDRESS(357,COLUMN(AE:AE),4,1,$A40))*14)/11)*(1+INDIRECT(ADDRESS(358,COLUMN(AE:AE),4,1,$A40)))),0)</f>
        <v>0</v>
      </c>
      <c r="AE40" cm="1">
        <f t="array" aca="1" ref="AE40" ca="1">IFERROR(IFERROR(Resumo_Horas!AE40/INDIRECT(ADDRESS(7,COLUMN(AF:AF),4,1,Resumo_Horas!$A40)),0)*(((INDIRECT(ADDRESS(357,COLUMN(AF:AF),4,1,$A40))*14)/11)*(1+INDIRECT(ADDRESS(358,COLUMN(AF:AF),4,1,$A40)))),0)</f>
        <v>0</v>
      </c>
      <c r="AF40" cm="1">
        <f t="array" aca="1" ref="AF40" ca="1">IFERROR(IFERROR(Resumo_Horas!AF40/INDIRECT(ADDRESS(7,COLUMN(AG:AG),4,1,Resumo_Horas!$A40)),0)*(((INDIRECT(ADDRESS(357,COLUMN(AG:AG),4,1,$A40))*14)/11)*(1+INDIRECT(ADDRESS(358,COLUMN(AG:AG),4,1,$A40)))),0)</f>
        <v>0</v>
      </c>
      <c r="AG40" cm="1">
        <f t="array" aca="1" ref="AG40" ca="1">IFERROR(IFERROR(Resumo_Horas!AG40/INDIRECT(ADDRESS(7,COLUMN(AH:AH),4,1,Resumo_Horas!$A40)),0)*(((INDIRECT(ADDRESS(357,COLUMN(AH:AH),4,1,$A40))*14)/11)*(1+INDIRECT(ADDRESS(358,COLUMN(AH:AH),4,1,$A40)))),0)</f>
        <v>0</v>
      </c>
      <c r="AH40" cm="1">
        <f t="array" aca="1" ref="AH40" ca="1">IFERROR(IFERROR(Resumo_Horas!AH40/INDIRECT(ADDRESS(7,COLUMN(AI:AI),4,1,Resumo_Horas!$A40)),0)*(((INDIRECT(ADDRESS(357,COLUMN(AI:AI),4,1,$A40))*14)/11)*(1+INDIRECT(ADDRESS(358,COLUMN(AI:AI),4,1,$A40)))),0)</f>
        <v>0</v>
      </c>
      <c r="AI40" cm="1">
        <f t="array" aca="1" ref="AI40" ca="1">IFERROR(IFERROR(Resumo_Horas!AI40/INDIRECT(ADDRESS(7,COLUMN(AJ:AJ),4,1,Resumo_Horas!$A40)),0)*(((INDIRECT(ADDRESS(357,COLUMN(AJ:AJ),4,1,$A40))*14)/11)*(1+INDIRECT(ADDRESS(358,COLUMN(AJ:AJ),4,1,$A40)))),0)</f>
        <v>0</v>
      </c>
      <c r="AJ40" cm="1">
        <f t="array" aca="1" ref="AJ40" ca="1">IFERROR(IFERROR(Resumo_Horas!AJ40/INDIRECT(ADDRESS(7,COLUMN(AK:AK),4,1,Resumo_Horas!$A40)),0)*(((INDIRECT(ADDRESS(357,COLUMN(AK:AK),4,1,$A40))*14)/11)*(1+INDIRECT(ADDRESS(358,COLUMN(AK:AK),4,1,$A40)))),0)</f>
        <v>0</v>
      </c>
      <c r="AK40" cm="1">
        <f t="array" aca="1" ref="AK40" ca="1">IFERROR(IFERROR(Resumo_Horas!AK40/INDIRECT(ADDRESS(7,COLUMN(AL:AL),4,1,Resumo_Horas!$A40)),0)*(((INDIRECT(ADDRESS(357,COLUMN(AL:AL),4,1,$A40))*14)/11)*(1+INDIRECT(ADDRESS(358,COLUMN(AL:AL),4,1,$A40)))),0)</f>
        <v>0</v>
      </c>
      <c r="AL40" cm="1">
        <f t="array" aca="1" ref="AL40" ca="1">IFERROR(IFERROR(Resumo_Horas!AL40/INDIRECT(ADDRESS(7,COLUMN(AM:AM),4,1,Resumo_Horas!$A40)),0)*(((INDIRECT(ADDRESS(357,COLUMN(AM:AM),4,1,$A40))*14)/11)*(1+INDIRECT(ADDRESS(358,COLUMN(AM:AM),4,1,$A40)))),0)</f>
        <v>0</v>
      </c>
      <c r="AM40" cm="1">
        <f t="array" aca="1" ref="AM40" ca="1">IFERROR(IFERROR(Resumo_Horas!AM40/INDIRECT(ADDRESS(7,COLUMN(AN:AN),4,1,Resumo_Horas!$A40)),0)*(((INDIRECT(ADDRESS(357,COLUMN(AN:AN),4,1,$A40))*14)/11)*(1+INDIRECT(ADDRESS(358,COLUMN(AN:AN),4,1,$A40)))),0)</f>
        <v>0</v>
      </c>
      <c r="AN40" cm="1">
        <f t="array" aca="1" ref="AN40" ca="1">IFERROR(IFERROR(Resumo_Horas!AN40/INDIRECT(ADDRESS(7,COLUMN(AO:AO),4,1,Resumo_Horas!$A40)),0)*(((INDIRECT(ADDRESS(357,COLUMN(AO:AO),4,1,$A40))*14)/11)*(1+INDIRECT(ADDRESS(358,COLUMN(AO:AO),4,1,$A40)))),0)</f>
        <v>0</v>
      </c>
      <c r="AO40" cm="1">
        <f t="array" aca="1" ref="AO40" ca="1">IFERROR(IFERROR(Resumo_Horas!AO40/INDIRECT(ADDRESS(7,COLUMN(AP:AP),4,1,Resumo_Horas!$A40)),0)*(((INDIRECT(ADDRESS(357,COLUMN(AP:AP),4,1,$A40))*14)/11)*(1+INDIRECT(ADDRESS(358,COLUMN(AP:AP),4,1,$A40)))),0)</f>
        <v>0</v>
      </c>
      <c r="AP40" cm="1">
        <f t="array" aca="1" ref="AP40" ca="1">IFERROR(IFERROR(Resumo_Horas!AP40/INDIRECT(ADDRESS(7,COLUMN(AQ:AQ),4,1,Resumo_Horas!$A40)),0)*(((INDIRECT(ADDRESS(357,COLUMN(AQ:AQ),4,1,$A40))*14)/11)*(1+INDIRECT(ADDRESS(358,COLUMN(AQ:AQ),4,1,$A40)))),0)</f>
        <v>0</v>
      </c>
      <c r="AQ40" cm="1">
        <f t="array" aca="1" ref="AQ40" ca="1">IFERROR(IFERROR(Resumo_Horas!AQ40/INDIRECT(ADDRESS(7,COLUMN(AR:AR),4,1,Resumo_Horas!$A40)),0)*(((INDIRECT(ADDRESS(357,COLUMN(AR:AR),4,1,$A40))*14)/11)*(1+INDIRECT(ADDRESS(358,COLUMN(AR:AR),4,1,$A40)))),0)</f>
        <v>0</v>
      </c>
      <c r="AR40" cm="1">
        <f t="array" aca="1" ref="AR40" ca="1">IFERROR(IFERROR(Resumo_Horas!AR40/INDIRECT(ADDRESS(7,COLUMN(AS:AS),4,1,Resumo_Horas!$A40)),0)*(((INDIRECT(ADDRESS(357,COLUMN(AS:AS),4,1,$A40))*14)/11)*(1+INDIRECT(ADDRESS(358,COLUMN(AS:AS),4,1,$A40)))),0)</f>
        <v>0</v>
      </c>
      <c r="AS40" cm="1">
        <f t="array" aca="1" ref="AS40" ca="1">IFERROR(IFERROR(Resumo_Horas!AS40/INDIRECT(ADDRESS(7,COLUMN(AT:AT),4,1,Resumo_Horas!$A40)),0)*(((INDIRECT(ADDRESS(357,COLUMN(AT:AT),4,1,$A40))*14)/11)*(1+INDIRECT(ADDRESS(358,COLUMN(AT:AT),4,1,$A40)))),0)</f>
        <v>0</v>
      </c>
      <c r="AT40" cm="1">
        <f t="array" aca="1" ref="AT40" ca="1">IFERROR(IFERROR(Resumo_Horas!AT40/INDIRECT(ADDRESS(7,COLUMN(AU:AU),4,1,Resumo_Horas!$A40)),0)*(((INDIRECT(ADDRESS(357,COLUMN(AU:AU),4,1,$A40))*14)/11)*(1+INDIRECT(ADDRESS(358,COLUMN(AU:AU),4,1,$A40)))),0)</f>
        <v>0</v>
      </c>
      <c r="AU40" cm="1">
        <f t="array" aca="1" ref="AU40" ca="1">IFERROR(IFERROR(Resumo_Horas!AU40/INDIRECT(ADDRESS(7,COLUMN(AV:AV),4,1,Resumo_Horas!$A40)),0)*(((INDIRECT(ADDRESS(357,COLUMN(AV:AV),4,1,$A40))*14)/11)*(1+INDIRECT(ADDRESS(358,COLUMN(AV:AV),4,1,$A40)))),0)</f>
        <v>0</v>
      </c>
      <c r="AV40" cm="1">
        <f t="array" aca="1" ref="AV40" ca="1">IFERROR(IFERROR(Resumo_Horas!AV40/INDIRECT(ADDRESS(7,COLUMN(AW:AW),4,1,Resumo_Horas!$A40)),0)*(((INDIRECT(ADDRESS(357,COLUMN(AW:AW),4,1,$A40))*14)/11)*(1+INDIRECT(ADDRESS(358,COLUMN(AW:AW),4,1,$A40)))),0)</f>
        <v>0</v>
      </c>
      <c r="AW40" cm="1">
        <f t="array" aca="1" ref="AW40" ca="1">IFERROR(IFERROR(Resumo_Horas!AW40/INDIRECT(ADDRESS(7,COLUMN(AX:AX),4,1,Resumo_Horas!$A40)),0)*(((INDIRECT(ADDRESS(357,COLUMN(AX:AX),4,1,$A40))*14)/11)*(1+INDIRECT(ADDRESS(358,COLUMN(AX:AX),4,1,$A40)))),0)</f>
        <v>0</v>
      </c>
      <c r="AX40" cm="1">
        <f t="array" aca="1" ref="AX40" ca="1">IFERROR(IFERROR(Resumo_Horas!AX40/INDIRECT(ADDRESS(7,COLUMN(AY:AY),4,1,Resumo_Horas!$A40)),0)*(((INDIRECT(ADDRESS(357,COLUMN(AY:AY),4,1,$A40))*14)/11)*(1+INDIRECT(ADDRESS(358,COLUMN(AY:AY),4,1,$A40)))),0)</f>
        <v>0</v>
      </c>
      <c r="AY40" cm="1">
        <f t="array" aca="1" ref="AY40" ca="1">IFERROR(IFERROR(Resumo_Horas!AY40/INDIRECT(ADDRESS(7,COLUMN(AZ:AZ),4,1,Resumo_Horas!$A40)),0)*(((INDIRECT(ADDRESS(357,COLUMN(AZ:AZ),4,1,$A40))*14)/11)*(1+INDIRECT(ADDRESS(358,COLUMN(AZ:AZ),4,1,$A40)))),0)</f>
        <v>0</v>
      </c>
      <c r="AZ40" cm="1">
        <f t="array" aca="1" ref="AZ40" ca="1">IFERROR(IFERROR(Resumo_Horas!AZ40/INDIRECT(ADDRESS(7,COLUMN(BA:BA),4,1,Resumo_Horas!$A40)),0)*(((INDIRECT(ADDRESS(357,COLUMN(BA:BA),4,1,$A40))*14)/11)*(1+INDIRECT(ADDRESS(358,COLUMN(BA:BA),4,1,$A40)))),0)</f>
        <v>0</v>
      </c>
      <c r="BA40" cm="1">
        <f t="array" aca="1" ref="BA40" ca="1">IFERROR(IFERROR(Resumo_Horas!BA40/INDIRECT(ADDRESS(7,COLUMN(BB:BB),4,1,Resumo_Horas!$A40)),0)*(((INDIRECT(ADDRESS(357,COLUMN(BB:BB),4,1,$A40))*14)/11)*(1+INDIRECT(ADDRESS(358,COLUMN(BB:BB),4,1,$A40)))),0)</f>
        <v>0</v>
      </c>
      <c r="BB40" cm="1">
        <f t="array" aca="1" ref="BB40" ca="1">IFERROR(IFERROR(Resumo_Horas!BB40/INDIRECT(ADDRESS(7,COLUMN(BC:BC),4,1,Resumo_Horas!$A40)),0)*(((INDIRECT(ADDRESS(357,COLUMN(BC:BC),4,1,$A40))*14)/11)*(1+INDIRECT(ADDRESS(358,COLUMN(BC:BC),4,1,$A40)))),0)</f>
        <v>0</v>
      </c>
      <c r="BC40" cm="1">
        <f t="array" aca="1" ref="BC40" ca="1">IFERROR(IFERROR(Resumo_Horas!BC40/INDIRECT(ADDRESS(7,COLUMN(BD:BD),4,1,Resumo_Horas!$A40)),0)*(((INDIRECT(ADDRESS(357,COLUMN(BD:BD),4,1,$A40))*14)/11)*(1+INDIRECT(ADDRESS(358,COLUMN(BD:BD),4,1,$A40)))),0)</f>
        <v>0</v>
      </c>
      <c r="BD40" cm="1">
        <f t="array" aca="1" ref="BD40" ca="1">IFERROR(IFERROR(Resumo_Horas!BD40/INDIRECT(ADDRESS(7,COLUMN(BE:BE),4,1,Resumo_Horas!$A40)),0)*(((INDIRECT(ADDRESS(357,COLUMN(BE:BE),4,1,$A40))*14)/11)*(1+INDIRECT(ADDRESS(358,COLUMN(BE:BE),4,1,$A40)))),0)</f>
        <v>0</v>
      </c>
      <c r="BE40" cm="1">
        <f t="array" aca="1" ref="BE40" ca="1">IFERROR(IFERROR(Resumo_Horas!BE40/INDIRECT(ADDRESS(7,COLUMN(BF:BF),4,1,Resumo_Horas!$A40)),0)*(((INDIRECT(ADDRESS(357,COLUMN(BF:BF),4,1,$A40))*14)/11)*(1+INDIRECT(ADDRESS(358,COLUMN(BF:BF),4,1,$A40)))),0)</f>
        <v>0</v>
      </c>
      <c r="BF40" cm="1">
        <f t="array" aca="1" ref="BF40" ca="1">IFERROR(IFERROR(Resumo_Horas!BF40/INDIRECT(ADDRESS(7,COLUMN(BG:BG),4,1,Resumo_Horas!$A40)),0)*(((INDIRECT(ADDRESS(357,COLUMN(BG:BG),4,1,$A40))*14)/11)*(1+INDIRECT(ADDRESS(358,COLUMN(BG:BG),4,1,$A40)))),0)</f>
        <v>0</v>
      </c>
      <c r="BG40" cm="1">
        <f t="array" aca="1" ref="BG40" ca="1">IFERROR(IFERROR(Resumo_Horas!BG40/INDIRECT(ADDRESS(7,COLUMN(BH:BH),4,1,Resumo_Horas!$A40)),0)*(((INDIRECT(ADDRESS(357,COLUMN(BH:BH),4,1,$A40))*14)/11)*(1+INDIRECT(ADDRESS(358,COLUMN(BH:BH),4,1,$A40)))),0)</f>
        <v>0</v>
      </c>
      <c r="BH40" cm="1">
        <f t="array" aca="1" ref="BH40" ca="1">IFERROR(IFERROR(Resumo_Horas!BH40/INDIRECT(ADDRESS(7,COLUMN(BI:BI),4,1,Resumo_Horas!$A40)),0)*(((INDIRECT(ADDRESS(357,COLUMN(BI:BI),4,1,$A40))*14)/11)*(1+INDIRECT(ADDRESS(358,COLUMN(BI:BI),4,1,$A40)))),0)</f>
        <v>0</v>
      </c>
      <c r="BI40" cm="1">
        <f t="array" aca="1" ref="BI40" ca="1">IFERROR(IFERROR(Resumo_Horas!BI40/INDIRECT(ADDRESS(7,COLUMN(BJ:BJ),4,1,Resumo_Horas!$A40)),0)*(((INDIRECT(ADDRESS(357,COLUMN(BJ:BJ),4,1,$A40))*14)/11)*(1+INDIRECT(ADDRESS(358,COLUMN(BJ:BJ),4,1,$A40)))),0)</f>
        <v>0</v>
      </c>
      <c r="BJ40" cm="1">
        <f t="array" aca="1" ref="BJ40" ca="1">IFERROR(IFERROR(Resumo_Horas!BJ40/INDIRECT(ADDRESS(7,COLUMN(BK:BK),4,1,Resumo_Horas!$A40)),0)*(((INDIRECT(ADDRESS(357,COLUMN(BK:BK),4,1,$A40))*14)/11)*(1+INDIRECT(ADDRESS(358,COLUMN(BK:BK),4,1,$A40)))),0)</f>
        <v>0</v>
      </c>
      <c r="BK40" s="331" cm="1">
        <f t="array" aca="1" ref="BK40" ca="1">IFERROR(IFERROR(Resumo_Horas!BK40/INDIRECT(ADDRESS(7,COLUMN(BL:BL),4,1,Resumo_Horas!$A40)),0)*(((INDIRECT(ADDRESS(357,COLUMN(BL:BL),4,1,$A40))*14)/11)*(1+INDIRECT(ADDRESS(358,COLUMN(BL:BL),4,1,$A40)))),0)</f>
        <v>0</v>
      </c>
    </row>
    <row r="41" spans="1:63" ht="15.75" thickBot="1" x14ac:dyDescent="0.3">
      <c r="A41" s="332" t="str" cm="1">
        <f t="array" aca="1" ref="A41" ca="1">IF(INDIRECT(ADDRESS(9+QUOTIENT(ROW(A40)-1,20),4,4,1,"Equipa de projeto")) = 0,"", _xlfn.CONCAT(1 + QUOTIENT(ROW(A40)-1,20),". ", INDIRECT(ADDRESS(9+QUOTIENT(ROW(A40)-1,20),4,4,1,"Equipa de projeto"))))</f>
        <v/>
      </c>
      <c r="B41" s="333">
        <f>Atividades!$A$109</f>
        <v>0</v>
      </c>
      <c r="C41" s="334" t="s">
        <v>49</v>
      </c>
      <c r="D41" s="333" cm="1">
        <f t="array" aca="1" ref="D41" ca="1">IFERROR(IFERROR(Resumo_Horas!D41/INDIRECT(ADDRESS(7,COLUMN(E:E),4,1,Resumo_Horas!$A41)),0)*(((INDIRECT(ADDRESS(357,COLUMN(E:E),4,1,$A41))*14)/11)*(1+INDIRECT(ADDRESS(358,COLUMN(E:E),4,1,$A41)))),0)</f>
        <v>0</v>
      </c>
      <c r="E41" s="333" cm="1">
        <f t="array" aca="1" ref="E41" ca="1">IFERROR(IFERROR(Resumo_Horas!E41/INDIRECT(ADDRESS(7,COLUMN(F:F),4,1,Resumo_Horas!$A41)),0)*(((INDIRECT(ADDRESS(357,COLUMN(F:F),4,1,$A41))*14)/11)*(1+INDIRECT(ADDRESS(358,COLUMN(F:F),4,1,$A41)))),0)</f>
        <v>0</v>
      </c>
      <c r="F41" s="333" cm="1">
        <f t="array" aca="1" ref="F41" ca="1">IFERROR(IFERROR(Resumo_Horas!F41/INDIRECT(ADDRESS(7,COLUMN(G:G),4,1,Resumo_Horas!$A41)),0)*(((INDIRECT(ADDRESS(357,COLUMN(G:G),4,1,$A41))*14)/11)*(1+INDIRECT(ADDRESS(358,COLUMN(G:G),4,1,$A41)))),0)</f>
        <v>0</v>
      </c>
      <c r="G41" s="333" cm="1">
        <f t="array" aca="1" ref="G41" ca="1">IFERROR(IFERROR(Resumo_Horas!G41/INDIRECT(ADDRESS(7,COLUMN(H:H),4,1,Resumo_Horas!$A41)),0)*(((INDIRECT(ADDRESS(357,COLUMN(H:H),4,1,$A41))*14)/11)*(1+INDIRECT(ADDRESS(358,COLUMN(H:H),4,1,$A41)))),0)</f>
        <v>0</v>
      </c>
      <c r="H41" s="333" cm="1">
        <f t="array" aca="1" ref="H41" ca="1">IFERROR(IFERROR(Resumo_Horas!H41/INDIRECT(ADDRESS(7,COLUMN(I:I),4,1,Resumo_Horas!$A41)),0)*(((INDIRECT(ADDRESS(357,COLUMN(I:I),4,1,$A41))*14)/11)*(1+INDIRECT(ADDRESS(358,COLUMN(I:I),4,1,$A41)))),0)</f>
        <v>0</v>
      </c>
      <c r="I41" s="333" cm="1">
        <f t="array" aca="1" ref="I41" ca="1">IFERROR(IFERROR(Resumo_Horas!I41/INDIRECT(ADDRESS(7,COLUMN(J:J),4,1,Resumo_Horas!$A41)),0)*(((INDIRECT(ADDRESS(357,COLUMN(J:J),4,1,$A41))*14)/11)*(1+INDIRECT(ADDRESS(358,COLUMN(J:J),4,1,$A41)))),0)</f>
        <v>0</v>
      </c>
      <c r="J41" s="333" cm="1">
        <f t="array" aca="1" ref="J41" ca="1">IFERROR(IFERROR(Resumo_Horas!J41/INDIRECT(ADDRESS(7,COLUMN(K:K),4,1,Resumo_Horas!$A41)),0)*(((INDIRECT(ADDRESS(357,COLUMN(K:K),4,1,$A41))*14)/11)*(1+INDIRECT(ADDRESS(358,COLUMN(K:K),4,1,$A41)))),0)</f>
        <v>0</v>
      </c>
      <c r="K41" s="333" cm="1">
        <f t="array" aca="1" ref="K41" ca="1">IFERROR(IFERROR(Resumo_Horas!K41/INDIRECT(ADDRESS(7,COLUMN(L:L),4,1,Resumo_Horas!$A41)),0)*(((INDIRECT(ADDRESS(357,COLUMN(L:L),4,1,$A41))*14)/11)*(1+INDIRECT(ADDRESS(358,COLUMN(L:L),4,1,$A41)))),0)</f>
        <v>0</v>
      </c>
      <c r="L41" s="333" cm="1">
        <f t="array" aca="1" ref="L41" ca="1">IFERROR(IFERROR(Resumo_Horas!L41/INDIRECT(ADDRESS(7,COLUMN(M:M),4,1,Resumo_Horas!$A41)),0)*(((INDIRECT(ADDRESS(357,COLUMN(M:M),4,1,$A41))*14)/11)*(1+INDIRECT(ADDRESS(358,COLUMN(M:M),4,1,$A41)))),0)</f>
        <v>0</v>
      </c>
      <c r="M41" s="333" cm="1">
        <f t="array" aca="1" ref="M41" ca="1">IFERROR(IFERROR(Resumo_Horas!M41/INDIRECT(ADDRESS(7,COLUMN(N:N),4,1,Resumo_Horas!$A41)),0)*(((INDIRECT(ADDRESS(357,COLUMN(N:N),4,1,$A41))*14)/11)*(1+INDIRECT(ADDRESS(358,COLUMN(N:N),4,1,$A41)))),0)</f>
        <v>0</v>
      </c>
      <c r="N41" s="333" cm="1">
        <f t="array" aca="1" ref="N41" ca="1">IFERROR(IFERROR(Resumo_Horas!N41/INDIRECT(ADDRESS(7,COLUMN(O:O),4,1,Resumo_Horas!$A41)),0)*(((INDIRECT(ADDRESS(357,COLUMN(O:O),4,1,$A41))*14)/11)*(1+INDIRECT(ADDRESS(358,COLUMN(O:O),4,1,$A41)))),0)</f>
        <v>0</v>
      </c>
      <c r="O41" s="333" cm="1">
        <f t="array" aca="1" ref="O41" ca="1">IFERROR(IFERROR(Resumo_Horas!O41/INDIRECT(ADDRESS(7,COLUMN(P:P),4,1,Resumo_Horas!$A41)),0)*(((INDIRECT(ADDRESS(357,COLUMN(P:P),4,1,$A41))*14)/11)*(1+INDIRECT(ADDRESS(358,COLUMN(P:P),4,1,$A41)))),0)</f>
        <v>0</v>
      </c>
      <c r="P41" s="333" cm="1">
        <f t="array" aca="1" ref="P41" ca="1">IFERROR(IFERROR(Resumo_Horas!P41/INDIRECT(ADDRESS(7,COLUMN(Q:Q),4,1,Resumo_Horas!$A41)),0)*(((INDIRECT(ADDRESS(357,COLUMN(Q:Q),4,1,$A41))*14)/11)*(1+INDIRECT(ADDRESS(358,COLUMN(Q:Q),4,1,$A41)))),0)</f>
        <v>0</v>
      </c>
      <c r="Q41" s="333" cm="1">
        <f t="array" aca="1" ref="Q41" ca="1">IFERROR(IFERROR(Resumo_Horas!Q41/INDIRECT(ADDRESS(7,COLUMN(R:R),4,1,Resumo_Horas!$A41)),0)*(((INDIRECT(ADDRESS(357,COLUMN(R:R),4,1,$A41))*14)/11)*(1+INDIRECT(ADDRESS(358,COLUMN(R:R),4,1,$A41)))),0)</f>
        <v>0</v>
      </c>
      <c r="R41" s="333" cm="1">
        <f t="array" aca="1" ref="R41" ca="1">IFERROR(IFERROR(Resumo_Horas!R41/INDIRECT(ADDRESS(7,COLUMN(S:S),4,1,Resumo_Horas!$A41)),0)*(((INDIRECT(ADDRESS(357,COLUMN(S:S),4,1,$A41))*14)/11)*(1+INDIRECT(ADDRESS(358,COLUMN(S:S),4,1,$A41)))),0)</f>
        <v>0</v>
      </c>
      <c r="S41" s="333" cm="1">
        <f t="array" aca="1" ref="S41" ca="1">IFERROR(IFERROR(Resumo_Horas!S41/INDIRECT(ADDRESS(7,COLUMN(T:T),4,1,Resumo_Horas!$A41)),0)*(((INDIRECT(ADDRESS(357,COLUMN(T:T),4,1,$A41))*14)/11)*(1+INDIRECT(ADDRESS(358,COLUMN(T:T),4,1,$A41)))),0)</f>
        <v>0</v>
      </c>
      <c r="T41" s="333" cm="1">
        <f t="array" aca="1" ref="T41" ca="1">IFERROR(IFERROR(Resumo_Horas!T41/INDIRECT(ADDRESS(7,COLUMN(U:U),4,1,Resumo_Horas!$A41)),0)*(((INDIRECT(ADDRESS(357,COLUMN(U:U),4,1,$A41))*14)/11)*(1+INDIRECT(ADDRESS(358,COLUMN(U:U),4,1,$A41)))),0)</f>
        <v>0</v>
      </c>
      <c r="U41" s="333" cm="1">
        <f t="array" aca="1" ref="U41" ca="1">IFERROR(IFERROR(Resumo_Horas!U41/INDIRECT(ADDRESS(7,COLUMN(V:V),4,1,Resumo_Horas!$A41)),0)*(((INDIRECT(ADDRESS(357,COLUMN(V:V),4,1,$A41))*14)/11)*(1+INDIRECT(ADDRESS(358,COLUMN(V:V),4,1,$A41)))),0)</f>
        <v>0</v>
      </c>
      <c r="V41" s="333" cm="1">
        <f t="array" aca="1" ref="V41" ca="1">IFERROR(IFERROR(Resumo_Horas!V41/INDIRECT(ADDRESS(7,COLUMN(W:W),4,1,Resumo_Horas!$A41)),0)*(((INDIRECT(ADDRESS(357,COLUMN(W:W),4,1,$A41))*14)/11)*(1+INDIRECT(ADDRESS(358,COLUMN(W:W),4,1,$A41)))),0)</f>
        <v>0</v>
      </c>
      <c r="W41" s="333" cm="1">
        <f t="array" aca="1" ref="W41" ca="1">IFERROR(IFERROR(Resumo_Horas!W41/INDIRECT(ADDRESS(7,COLUMN(X:X),4,1,Resumo_Horas!$A41)),0)*(((INDIRECT(ADDRESS(357,COLUMN(X:X),4,1,$A41))*14)/11)*(1+INDIRECT(ADDRESS(358,COLUMN(X:X),4,1,$A41)))),0)</f>
        <v>0</v>
      </c>
      <c r="X41" s="333" cm="1">
        <f t="array" aca="1" ref="X41" ca="1">IFERROR(IFERROR(Resumo_Horas!X41/INDIRECT(ADDRESS(7,COLUMN(Y:Y),4,1,Resumo_Horas!$A41)),0)*(((INDIRECT(ADDRESS(357,COLUMN(Y:Y),4,1,$A41))*14)/11)*(1+INDIRECT(ADDRESS(358,COLUMN(Y:Y),4,1,$A41)))),0)</f>
        <v>0</v>
      </c>
      <c r="Y41" s="333" cm="1">
        <f t="array" aca="1" ref="Y41" ca="1">IFERROR(IFERROR(Resumo_Horas!Y41/INDIRECT(ADDRESS(7,COLUMN(Z:Z),4,1,Resumo_Horas!$A41)),0)*(((INDIRECT(ADDRESS(357,COLUMN(Z:Z),4,1,$A41))*14)/11)*(1+INDIRECT(ADDRESS(358,COLUMN(Z:Z),4,1,$A41)))),0)</f>
        <v>0</v>
      </c>
      <c r="Z41" s="333" cm="1">
        <f t="array" aca="1" ref="Z41" ca="1">IFERROR(IFERROR(Resumo_Horas!Z41/INDIRECT(ADDRESS(7,COLUMN(AA:AA),4,1,Resumo_Horas!$A41)),0)*(((INDIRECT(ADDRESS(357,COLUMN(AA:AA),4,1,$A41))*14)/11)*(1+INDIRECT(ADDRESS(358,COLUMN(AA:AA),4,1,$A41)))),0)</f>
        <v>0</v>
      </c>
      <c r="AA41" s="333" cm="1">
        <f t="array" aca="1" ref="AA41" ca="1">IFERROR(IFERROR(Resumo_Horas!AA41/INDIRECT(ADDRESS(7,COLUMN(AB:AB),4,1,Resumo_Horas!$A41)),0)*(((INDIRECT(ADDRESS(357,COLUMN(AB:AB),4,1,$A41))*14)/11)*(1+INDIRECT(ADDRESS(358,COLUMN(AB:AB),4,1,$A41)))),0)</f>
        <v>0</v>
      </c>
      <c r="AB41" s="333" cm="1">
        <f t="array" aca="1" ref="AB41" ca="1">IFERROR(IFERROR(Resumo_Horas!AB41/INDIRECT(ADDRESS(7,COLUMN(AC:AC),4,1,Resumo_Horas!$A41)),0)*(((INDIRECT(ADDRESS(357,COLUMN(AC:AC),4,1,$A41))*14)/11)*(1+INDIRECT(ADDRESS(358,COLUMN(AC:AC),4,1,$A41)))),0)</f>
        <v>0</v>
      </c>
      <c r="AC41" s="333" cm="1">
        <f t="array" aca="1" ref="AC41" ca="1">IFERROR(IFERROR(Resumo_Horas!AC41/INDIRECT(ADDRESS(7,COLUMN(AD:AD),4,1,Resumo_Horas!$A41)),0)*(((INDIRECT(ADDRESS(357,COLUMN(AD:AD),4,1,$A41))*14)/11)*(1+INDIRECT(ADDRESS(358,COLUMN(AD:AD),4,1,$A41)))),0)</f>
        <v>0</v>
      </c>
      <c r="AD41" s="333" cm="1">
        <f t="array" aca="1" ref="AD41" ca="1">IFERROR(IFERROR(Resumo_Horas!AD41/INDIRECT(ADDRESS(7,COLUMN(AE:AE),4,1,Resumo_Horas!$A41)),0)*(((INDIRECT(ADDRESS(357,COLUMN(AE:AE),4,1,$A41))*14)/11)*(1+INDIRECT(ADDRESS(358,COLUMN(AE:AE),4,1,$A41)))),0)</f>
        <v>0</v>
      </c>
      <c r="AE41" s="333" cm="1">
        <f t="array" aca="1" ref="AE41" ca="1">IFERROR(IFERROR(Resumo_Horas!AE41/INDIRECT(ADDRESS(7,COLUMN(AF:AF),4,1,Resumo_Horas!$A41)),0)*(((INDIRECT(ADDRESS(357,COLUMN(AF:AF),4,1,$A41))*14)/11)*(1+INDIRECT(ADDRESS(358,COLUMN(AF:AF),4,1,$A41)))),0)</f>
        <v>0</v>
      </c>
      <c r="AF41" s="333" cm="1">
        <f t="array" aca="1" ref="AF41" ca="1">IFERROR(IFERROR(Resumo_Horas!AF41/INDIRECT(ADDRESS(7,COLUMN(AG:AG),4,1,Resumo_Horas!$A41)),0)*(((INDIRECT(ADDRESS(357,COLUMN(AG:AG),4,1,$A41))*14)/11)*(1+INDIRECT(ADDRESS(358,COLUMN(AG:AG),4,1,$A41)))),0)</f>
        <v>0</v>
      </c>
      <c r="AG41" s="333" cm="1">
        <f t="array" aca="1" ref="AG41" ca="1">IFERROR(IFERROR(Resumo_Horas!AG41/INDIRECT(ADDRESS(7,COLUMN(AH:AH),4,1,Resumo_Horas!$A41)),0)*(((INDIRECT(ADDRESS(357,COLUMN(AH:AH),4,1,$A41))*14)/11)*(1+INDIRECT(ADDRESS(358,COLUMN(AH:AH),4,1,$A41)))),0)</f>
        <v>0</v>
      </c>
      <c r="AH41" s="333" cm="1">
        <f t="array" aca="1" ref="AH41" ca="1">IFERROR(IFERROR(Resumo_Horas!AH41/INDIRECT(ADDRESS(7,COLUMN(AI:AI),4,1,Resumo_Horas!$A41)),0)*(((INDIRECT(ADDRESS(357,COLUMN(AI:AI),4,1,$A41))*14)/11)*(1+INDIRECT(ADDRESS(358,COLUMN(AI:AI),4,1,$A41)))),0)</f>
        <v>0</v>
      </c>
      <c r="AI41" s="333" cm="1">
        <f t="array" aca="1" ref="AI41" ca="1">IFERROR(IFERROR(Resumo_Horas!AI41/INDIRECT(ADDRESS(7,COLUMN(AJ:AJ),4,1,Resumo_Horas!$A41)),0)*(((INDIRECT(ADDRESS(357,COLUMN(AJ:AJ),4,1,$A41))*14)/11)*(1+INDIRECT(ADDRESS(358,COLUMN(AJ:AJ),4,1,$A41)))),0)</f>
        <v>0</v>
      </c>
      <c r="AJ41" s="333" cm="1">
        <f t="array" aca="1" ref="AJ41" ca="1">IFERROR(IFERROR(Resumo_Horas!AJ41/INDIRECT(ADDRESS(7,COLUMN(AK:AK),4,1,Resumo_Horas!$A41)),0)*(((INDIRECT(ADDRESS(357,COLUMN(AK:AK),4,1,$A41))*14)/11)*(1+INDIRECT(ADDRESS(358,COLUMN(AK:AK),4,1,$A41)))),0)</f>
        <v>0</v>
      </c>
      <c r="AK41" s="333" cm="1">
        <f t="array" aca="1" ref="AK41" ca="1">IFERROR(IFERROR(Resumo_Horas!AK41/INDIRECT(ADDRESS(7,COLUMN(AL:AL),4,1,Resumo_Horas!$A41)),0)*(((INDIRECT(ADDRESS(357,COLUMN(AL:AL),4,1,$A41))*14)/11)*(1+INDIRECT(ADDRESS(358,COLUMN(AL:AL),4,1,$A41)))),0)</f>
        <v>0</v>
      </c>
      <c r="AL41" s="333" cm="1">
        <f t="array" aca="1" ref="AL41" ca="1">IFERROR(IFERROR(Resumo_Horas!AL41/INDIRECT(ADDRESS(7,COLUMN(AM:AM),4,1,Resumo_Horas!$A41)),0)*(((INDIRECT(ADDRESS(357,COLUMN(AM:AM),4,1,$A41))*14)/11)*(1+INDIRECT(ADDRESS(358,COLUMN(AM:AM),4,1,$A41)))),0)</f>
        <v>0</v>
      </c>
      <c r="AM41" s="333" cm="1">
        <f t="array" aca="1" ref="AM41" ca="1">IFERROR(IFERROR(Resumo_Horas!AM41/INDIRECT(ADDRESS(7,COLUMN(AN:AN),4,1,Resumo_Horas!$A41)),0)*(((INDIRECT(ADDRESS(357,COLUMN(AN:AN),4,1,$A41))*14)/11)*(1+INDIRECT(ADDRESS(358,COLUMN(AN:AN),4,1,$A41)))),0)</f>
        <v>0</v>
      </c>
      <c r="AN41" s="333" cm="1">
        <f t="array" aca="1" ref="AN41" ca="1">IFERROR(IFERROR(Resumo_Horas!AN41/INDIRECT(ADDRESS(7,COLUMN(AO:AO),4,1,Resumo_Horas!$A41)),0)*(((INDIRECT(ADDRESS(357,COLUMN(AO:AO),4,1,$A41))*14)/11)*(1+INDIRECT(ADDRESS(358,COLUMN(AO:AO),4,1,$A41)))),0)</f>
        <v>0</v>
      </c>
      <c r="AO41" s="333" cm="1">
        <f t="array" aca="1" ref="AO41" ca="1">IFERROR(IFERROR(Resumo_Horas!AO41/INDIRECT(ADDRESS(7,COLUMN(AP:AP),4,1,Resumo_Horas!$A41)),0)*(((INDIRECT(ADDRESS(357,COLUMN(AP:AP),4,1,$A41))*14)/11)*(1+INDIRECT(ADDRESS(358,COLUMN(AP:AP),4,1,$A41)))),0)</f>
        <v>0</v>
      </c>
      <c r="AP41" s="333" cm="1">
        <f t="array" aca="1" ref="AP41" ca="1">IFERROR(IFERROR(Resumo_Horas!AP41/INDIRECT(ADDRESS(7,COLUMN(AQ:AQ),4,1,Resumo_Horas!$A41)),0)*(((INDIRECT(ADDRESS(357,COLUMN(AQ:AQ),4,1,$A41))*14)/11)*(1+INDIRECT(ADDRESS(358,COLUMN(AQ:AQ),4,1,$A41)))),0)</f>
        <v>0</v>
      </c>
      <c r="AQ41" s="333" cm="1">
        <f t="array" aca="1" ref="AQ41" ca="1">IFERROR(IFERROR(Resumo_Horas!AQ41/INDIRECT(ADDRESS(7,COLUMN(AR:AR),4,1,Resumo_Horas!$A41)),0)*(((INDIRECT(ADDRESS(357,COLUMN(AR:AR),4,1,$A41))*14)/11)*(1+INDIRECT(ADDRESS(358,COLUMN(AR:AR),4,1,$A41)))),0)</f>
        <v>0</v>
      </c>
      <c r="AR41" s="333" cm="1">
        <f t="array" aca="1" ref="AR41" ca="1">IFERROR(IFERROR(Resumo_Horas!AR41/INDIRECT(ADDRESS(7,COLUMN(AS:AS),4,1,Resumo_Horas!$A41)),0)*(((INDIRECT(ADDRESS(357,COLUMN(AS:AS),4,1,$A41))*14)/11)*(1+INDIRECT(ADDRESS(358,COLUMN(AS:AS),4,1,$A41)))),0)</f>
        <v>0</v>
      </c>
      <c r="AS41" s="333" cm="1">
        <f t="array" aca="1" ref="AS41" ca="1">IFERROR(IFERROR(Resumo_Horas!AS41/INDIRECT(ADDRESS(7,COLUMN(AT:AT),4,1,Resumo_Horas!$A41)),0)*(((INDIRECT(ADDRESS(357,COLUMN(AT:AT),4,1,$A41))*14)/11)*(1+INDIRECT(ADDRESS(358,COLUMN(AT:AT),4,1,$A41)))),0)</f>
        <v>0</v>
      </c>
      <c r="AT41" s="333" cm="1">
        <f t="array" aca="1" ref="AT41" ca="1">IFERROR(IFERROR(Resumo_Horas!AT41/INDIRECT(ADDRESS(7,COLUMN(AU:AU),4,1,Resumo_Horas!$A41)),0)*(((INDIRECT(ADDRESS(357,COLUMN(AU:AU),4,1,$A41))*14)/11)*(1+INDIRECT(ADDRESS(358,COLUMN(AU:AU),4,1,$A41)))),0)</f>
        <v>0</v>
      </c>
      <c r="AU41" s="333" cm="1">
        <f t="array" aca="1" ref="AU41" ca="1">IFERROR(IFERROR(Resumo_Horas!AU41/INDIRECT(ADDRESS(7,COLUMN(AV:AV),4,1,Resumo_Horas!$A41)),0)*(((INDIRECT(ADDRESS(357,COLUMN(AV:AV),4,1,$A41))*14)/11)*(1+INDIRECT(ADDRESS(358,COLUMN(AV:AV),4,1,$A41)))),0)</f>
        <v>0</v>
      </c>
      <c r="AV41" s="333" cm="1">
        <f t="array" aca="1" ref="AV41" ca="1">IFERROR(IFERROR(Resumo_Horas!AV41/INDIRECT(ADDRESS(7,COLUMN(AW:AW),4,1,Resumo_Horas!$A41)),0)*(((INDIRECT(ADDRESS(357,COLUMN(AW:AW),4,1,$A41))*14)/11)*(1+INDIRECT(ADDRESS(358,COLUMN(AW:AW),4,1,$A41)))),0)</f>
        <v>0</v>
      </c>
      <c r="AW41" s="333" cm="1">
        <f t="array" aca="1" ref="AW41" ca="1">IFERROR(IFERROR(Resumo_Horas!AW41/INDIRECT(ADDRESS(7,COLUMN(AX:AX),4,1,Resumo_Horas!$A41)),0)*(((INDIRECT(ADDRESS(357,COLUMN(AX:AX),4,1,$A41))*14)/11)*(1+INDIRECT(ADDRESS(358,COLUMN(AX:AX),4,1,$A41)))),0)</f>
        <v>0</v>
      </c>
      <c r="AX41" s="333" cm="1">
        <f t="array" aca="1" ref="AX41" ca="1">IFERROR(IFERROR(Resumo_Horas!AX41/INDIRECT(ADDRESS(7,COLUMN(AY:AY),4,1,Resumo_Horas!$A41)),0)*(((INDIRECT(ADDRESS(357,COLUMN(AY:AY),4,1,$A41))*14)/11)*(1+INDIRECT(ADDRESS(358,COLUMN(AY:AY),4,1,$A41)))),0)</f>
        <v>0</v>
      </c>
      <c r="AY41" s="333" cm="1">
        <f t="array" aca="1" ref="AY41" ca="1">IFERROR(IFERROR(Resumo_Horas!AY41/INDIRECT(ADDRESS(7,COLUMN(AZ:AZ),4,1,Resumo_Horas!$A41)),0)*(((INDIRECT(ADDRESS(357,COLUMN(AZ:AZ),4,1,$A41))*14)/11)*(1+INDIRECT(ADDRESS(358,COLUMN(AZ:AZ),4,1,$A41)))),0)</f>
        <v>0</v>
      </c>
      <c r="AZ41" s="333" cm="1">
        <f t="array" aca="1" ref="AZ41" ca="1">IFERROR(IFERROR(Resumo_Horas!AZ41/INDIRECT(ADDRESS(7,COLUMN(BA:BA),4,1,Resumo_Horas!$A41)),0)*(((INDIRECT(ADDRESS(357,COLUMN(BA:BA),4,1,$A41))*14)/11)*(1+INDIRECT(ADDRESS(358,COLUMN(BA:BA),4,1,$A41)))),0)</f>
        <v>0</v>
      </c>
      <c r="BA41" s="333" cm="1">
        <f t="array" aca="1" ref="BA41" ca="1">IFERROR(IFERROR(Resumo_Horas!BA41/INDIRECT(ADDRESS(7,COLUMN(BB:BB),4,1,Resumo_Horas!$A41)),0)*(((INDIRECT(ADDRESS(357,COLUMN(BB:BB),4,1,$A41))*14)/11)*(1+INDIRECT(ADDRESS(358,COLUMN(BB:BB),4,1,$A41)))),0)</f>
        <v>0</v>
      </c>
      <c r="BB41" s="333" cm="1">
        <f t="array" aca="1" ref="BB41" ca="1">IFERROR(IFERROR(Resumo_Horas!BB41/INDIRECT(ADDRESS(7,COLUMN(BC:BC),4,1,Resumo_Horas!$A41)),0)*(((INDIRECT(ADDRESS(357,COLUMN(BC:BC),4,1,$A41))*14)/11)*(1+INDIRECT(ADDRESS(358,COLUMN(BC:BC),4,1,$A41)))),0)</f>
        <v>0</v>
      </c>
      <c r="BC41" s="333" cm="1">
        <f t="array" aca="1" ref="BC41" ca="1">IFERROR(IFERROR(Resumo_Horas!BC41/INDIRECT(ADDRESS(7,COLUMN(BD:BD),4,1,Resumo_Horas!$A41)),0)*(((INDIRECT(ADDRESS(357,COLUMN(BD:BD),4,1,$A41))*14)/11)*(1+INDIRECT(ADDRESS(358,COLUMN(BD:BD),4,1,$A41)))),0)</f>
        <v>0</v>
      </c>
      <c r="BD41" s="333" cm="1">
        <f t="array" aca="1" ref="BD41" ca="1">IFERROR(IFERROR(Resumo_Horas!BD41/INDIRECT(ADDRESS(7,COLUMN(BE:BE),4,1,Resumo_Horas!$A41)),0)*(((INDIRECT(ADDRESS(357,COLUMN(BE:BE),4,1,$A41))*14)/11)*(1+INDIRECT(ADDRESS(358,COLUMN(BE:BE),4,1,$A41)))),0)</f>
        <v>0</v>
      </c>
      <c r="BE41" s="333" cm="1">
        <f t="array" aca="1" ref="BE41" ca="1">IFERROR(IFERROR(Resumo_Horas!BE41/INDIRECT(ADDRESS(7,COLUMN(BF:BF),4,1,Resumo_Horas!$A41)),0)*(((INDIRECT(ADDRESS(357,COLUMN(BF:BF),4,1,$A41))*14)/11)*(1+INDIRECT(ADDRESS(358,COLUMN(BF:BF),4,1,$A41)))),0)</f>
        <v>0</v>
      </c>
      <c r="BF41" s="333" cm="1">
        <f t="array" aca="1" ref="BF41" ca="1">IFERROR(IFERROR(Resumo_Horas!BF41/INDIRECT(ADDRESS(7,COLUMN(BG:BG),4,1,Resumo_Horas!$A41)),0)*(((INDIRECT(ADDRESS(357,COLUMN(BG:BG),4,1,$A41))*14)/11)*(1+INDIRECT(ADDRESS(358,COLUMN(BG:BG),4,1,$A41)))),0)</f>
        <v>0</v>
      </c>
      <c r="BG41" s="333" cm="1">
        <f t="array" aca="1" ref="BG41" ca="1">IFERROR(IFERROR(Resumo_Horas!BG41/INDIRECT(ADDRESS(7,COLUMN(BH:BH),4,1,Resumo_Horas!$A41)),0)*(((INDIRECT(ADDRESS(357,COLUMN(BH:BH),4,1,$A41))*14)/11)*(1+INDIRECT(ADDRESS(358,COLUMN(BH:BH),4,1,$A41)))),0)</f>
        <v>0</v>
      </c>
      <c r="BH41" s="333" cm="1">
        <f t="array" aca="1" ref="BH41" ca="1">IFERROR(IFERROR(Resumo_Horas!BH41/INDIRECT(ADDRESS(7,COLUMN(BI:BI),4,1,Resumo_Horas!$A41)),0)*(((INDIRECT(ADDRESS(357,COLUMN(BI:BI),4,1,$A41))*14)/11)*(1+INDIRECT(ADDRESS(358,COLUMN(BI:BI),4,1,$A41)))),0)</f>
        <v>0</v>
      </c>
      <c r="BI41" s="333" cm="1">
        <f t="array" aca="1" ref="BI41" ca="1">IFERROR(IFERROR(Resumo_Horas!BI41/INDIRECT(ADDRESS(7,COLUMN(BJ:BJ),4,1,Resumo_Horas!$A41)),0)*(((INDIRECT(ADDRESS(357,COLUMN(BJ:BJ),4,1,$A41))*14)/11)*(1+INDIRECT(ADDRESS(358,COLUMN(BJ:BJ),4,1,$A41)))),0)</f>
        <v>0</v>
      </c>
      <c r="BJ41" s="333" cm="1">
        <f t="array" aca="1" ref="BJ41" ca="1">IFERROR(IFERROR(Resumo_Horas!BJ41/INDIRECT(ADDRESS(7,COLUMN(BK:BK),4,1,Resumo_Horas!$A41)),0)*(((INDIRECT(ADDRESS(357,COLUMN(BK:BK),4,1,$A41))*14)/11)*(1+INDIRECT(ADDRESS(358,COLUMN(BK:BK),4,1,$A41)))),0)</f>
        <v>0</v>
      </c>
      <c r="BK41" s="335" cm="1">
        <f t="array" aca="1" ref="BK41" ca="1">IFERROR(IFERROR(Resumo_Horas!BK41/INDIRECT(ADDRESS(7,COLUMN(BL:BL),4,1,Resumo_Horas!$A41)),0)*(((INDIRECT(ADDRESS(357,COLUMN(BL:BL),4,1,$A41))*14)/11)*(1+INDIRECT(ADDRESS(358,COLUMN(BL:BL),4,1,$A41)))),0)</f>
        <v>0</v>
      </c>
    </row>
    <row r="42" spans="1:63" x14ac:dyDescent="0.25">
      <c r="A42" s="325" t="str" cm="1">
        <f t="array" aca="1" ref="A42" ca="1">IF(INDIRECT(ADDRESS(9+QUOTIENT(ROW(A41)-1,20),4,4,1,"Equipa de projeto")) = 0,"", _xlfn.CONCAT(1 + QUOTIENT(ROW(A41)-1,20),". ", INDIRECT(ADDRESS(9+QUOTIENT(ROW(A41)-1,20),4,4,1,"Equipa de projeto"))))</f>
        <v/>
      </c>
      <c r="B42" s="326">
        <f>Atividades!$A$1</f>
        <v>0</v>
      </c>
      <c r="C42" s="327" t="s">
        <v>48</v>
      </c>
      <c r="D42" s="328" cm="1">
        <f t="array" aca="1" ref="D42" ca="1">IFERROR(IFERROR(Resumo_Horas!D42/INDIRECT(ADDRESS(7,COLUMN(E:E),4,1,Resumo_Horas!$A42)),0)*(((INDIRECT(ADDRESS(357,COLUMN(E:E),4,1,$A42))*14)/11)*(1+INDIRECT(ADDRESS(358,COLUMN(E:E),4,1,$A42)))),0)</f>
        <v>0</v>
      </c>
      <c r="E42" s="328" cm="1">
        <f t="array" aca="1" ref="E42" ca="1">IFERROR(IFERROR(Resumo_Horas!E42/INDIRECT(ADDRESS(7,COLUMN(F:F),4,1,Resumo_Horas!$A42)),0)*(((INDIRECT(ADDRESS(357,COLUMN(F:F),4,1,$A42))*14)/11)*(1+INDIRECT(ADDRESS(358,COLUMN(F:F),4,1,$A42)))),0)</f>
        <v>0</v>
      </c>
      <c r="F42" s="328" cm="1">
        <f t="array" aca="1" ref="F42" ca="1">IFERROR(IFERROR(Resumo_Horas!F42/INDIRECT(ADDRESS(7,COLUMN(G:G),4,1,Resumo_Horas!$A42)),0)*(((INDIRECT(ADDRESS(357,COLUMN(G:G),4,1,$A42))*14)/11)*(1+INDIRECT(ADDRESS(358,COLUMN(G:G),4,1,$A42)))),0)</f>
        <v>0</v>
      </c>
      <c r="G42" s="328" cm="1">
        <f t="array" aca="1" ref="G42" ca="1">IFERROR(IFERROR(Resumo_Horas!G42/INDIRECT(ADDRESS(7,COLUMN(H:H),4,1,Resumo_Horas!$A42)),0)*(((INDIRECT(ADDRESS(357,COLUMN(H:H),4,1,$A42))*14)/11)*(1+INDIRECT(ADDRESS(358,COLUMN(H:H),4,1,$A42)))),0)</f>
        <v>0</v>
      </c>
      <c r="H42" s="328" cm="1">
        <f t="array" aca="1" ref="H42" ca="1">IFERROR(IFERROR(Resumo_Horas!H42/INDIRECT(ADDRESS(7,COLUMN(I:I),4,1,Resumo_Horas!$A42)),0)*(((INDIRECT(ADDRESS(357,COLUMN(I:I),4,1,$A42))*14)/11)*(1+INDIRECT(ADDRESS(358,COLUMN(I:I),4,1,$A42)))),0)</f>
        <v>0</v>
      </c>
      <c r="I42" s="328" cm="1">
        <f t="array" aca="1" ref="I42" ca="1">IFERROR(IFERROR(Resumo_Horas!I42/INDIRECT(ADDRESS(7,COLUMN(J:J),4,1,Resumo_Horas!$A42)),0)*(((INDIRECT(ADDRESS(357,COLUMN(J:J),4,1,$A42))*14)/11)*(1+INDIRECT(ADDRESS(358,COLUMN(J:J),4,1,$A42)))),0)</f>
        <v>0</v>
      </c>
      <c r="J42" s="328" cm="1">
        <f t="array" aca="1" ref="J42" ca="1">IFERROR(IFERROR(Resumo_Horas!J42/INDIRECT(ADDRESS(7,COLUMN(K:K),4,1,Resumo_Horas!$A42)),0)*(((INDIRECT(ADDRESS(357,COLUMN(K:K),4,1,$A42))*14)/11)*(1+INDIRECT(ADDRESS(358,COLUMN(K:K),4,1,$A42)))),0)</f>
        <v>0</v>
      </c>
      <c r="K42" s="328" cm="1">
        <f t="array" aca="1" ref="K42" ca="1">IFERROR(IFERROR(Resumo_Horas!K42/INDIRECT(ADDRESS(7,COLUMN(L:L),4,1,Resumo_Horas!$A42)),0)*(((INDIRECT(ADDRESS(357,COLUMN(L:L),4,1,$A42))*14)/11)*(1+INDIRECT(ADDRESS(358,COLUMN(L:L),4,1,$A42)))),0)</f>
        <v>0</v>
      </c>
      <c r="L42" s="328" cm="1">
        <f t="array" aca="1" ref="L42" ca="1">IFERROR(IFERROR(Resumo_Horas!L42/INDIRECT(ADDRESS(7,COLUMN(M:M),4,1,Resumo_Horas!$A42)),0)*(((INDIRECT(ADDRESS(357,COLUMN(M:M),4,1,$A42))*14)/11)*(1+INDIRECT(ADDRESS(358,COLUMN(M:M),4,1,$A42)))),0)</f>
        <v>0</v>
      </c>
      <c r="M42" s="328" cm="1">
        <f t="array" aca="1" ref="M42" ca="1">IFERROR(IFERROR(Resumo_Horas!M42/INDIRECT(ADDRESS(7,COLUMN(N:N),4,1,Resumo_Horas!$A42)),0)*(((INDIRECT(ADDRESS(357,COLUMN(N:N),4,1,$A42))*14)/11)*(1+INDIRECT(ADDRESS(358,COLUMN(N:N),4,1,$A42)))),0)</f>
        <v>0</v>
      </c>
      <c r="N42" s="328" cm="1">
        <f t="array" aca="1" ref="N42" ca="1">IFERROR(IFERROR(Resumo_Horas!N42/INDIRECT(ADDRESS(7,COLUMN(O:O),4,1,Resumo_Horas!$A42)),0)*(((INDIRECT(ADDRESS(357,COLUMN(O:O),4,1,$A42))*14)/11)*(1+INDIRECT(ADDRESS(358,COLUMN(O:O),4,1,$A42)))),0)</f>
        <v>0</v>
      </c>
      <c r="O42" s="328" cm="1">
        <f t="array" aca="1" ref="O42" ca="1">IFERROR(IFERROR(Resumo_Horas!O42/INDIRECT(ADDRESS(7,COLUMN(P:P),4,1,Resumo_Horas!$A42)),0)*(((INDIRECT(ADDRESS(357,COLUMN(P:P),4,1,$A42))*14)/11)*(1+INDIRECT(ADDRESS(358,COLUMN(P:P),4,1,$A42)))),0)</f>
        <v>0</v>
      </c>
      <c r="P42" s="328" cm="1">
        <f t="array" aca="1" ref="P42" ca="1">IFERROR(IFERROR(Resumo_Horas!P42/INDIRECT(ADDRESS(7,COLUMN(Q:Q),4,1,Resumo_Horas!$A42)),0)*(((INDIRECT(ADDRESS(357,COLUMN(Q:Q),4,1,$A42))*14)/11)*(1+INDIRECT(ADDRESS(358,COLUMN(Q:Q),4,1,$A42)))),0)</f>
        <v>0</v>
      </c>
      <c r="Q42" s="328" cm="1">
        <f t="array" aca="1" ref="Q42" ca="1">IFERROR(IFERROR(Resumo_Horas!Q42/INDIRECT(ADDRESS(7,COLUMN(R:R),4,1,Resumo_Horas!$A42)),0)*(((INDIRECT(ADDRESS(357,COLUMN(R:R),4,1,$A42))*14)/11)*(1+INDIRECT(ADDRESS(358,COLUMN(R:R),4,1,$A42)))),0)</f>
        <v>0</v>
      </c>
      <c r="R42" s="328" cm="1">
        <f t="array" aca="1" ref="R42" ca="1">IFERROR(IFERROR(Resumo_Horas!R42/INDIRECT(ADDRESS(7,COLUMN(S:S),4,1,Resumo_Horas!$A42)),0)*(((INDIRECT(ADDRESS(357,COLUMN(S:S),4,1,$A42))*14)/11)*(1+INDIRECT(ADDRESS(358,COLUMN(S:S),4,1,$A42)))),0)</f>
        <v>0</v>
      </c>
      <c r="S42" s="328" cm="1">
        <f t="array" aca="1" ref="S42" ca="1">IFERROR(IFERROR(Resumo_Horas!S42/INDIRECT(ADDRESS(7,COLUMN(T:T),4,1,Resumo_Horas!$A42)),0)*(((INDIRECT(ADDRESS(357,COLUMN(T:T),4,1,$A42))*14)/11)*(1+INDIRECT(ADDRESS(358,COLUMN(T:T),4,1,$A42)))),0)</f>
        <v>0</v>
      </c>
      <c r="T42" s="328" cm="1">
        <f t="array" aca="1" ref="T42" ca="1">IFERROR(IFERROR(Resumo_Horas!T42/INDIRECT(ADDRESS(7,COLUMN(U:U),4,1,Resumo_Horas!$A42)),0)*(((INDIRECT(ADDRESS(357,COLUMN(U:U),4,1,$A42))*14)/11)*(1+INDIRECT(ADDRESS(358,COLUMN(U:U),4,1,$A42)))),0)</f>
        <v>0</v>
      </c>
      <c r="U42" s="328" cm="1">
        <f t="array" aca="1" ref="U42" ca="1">IFERROR(IFERROR(Resumo_Horas!U42/INDIRECT(ADDRESS(7,COLUMN(V:V),4,1,Resumo_Horas!$A42)),0)*(((INDIRECT(ADDRESS(357,COLUMN(V:V),4,1,$A42))*14)/11)*(1+INDIRECT(ADDRESS(358,COLUMN(V:V),4,1,$A42)))),0)</f>
        <v>0</v>
      </c>
      <c r="V42" s="328" cm="1">
        <f t="array" aca="1" ref="V42" ca="1">IFERROR(IFERROR(Resumo_Horas!V42/INDIRECT(ADDRESS(7,COLUMN(W:W),4,1,Resumo_Horas!$A42)),0)*(((INDIRECT(ADDRESS(357,COLUMN(W:W),4,1,$A42))*14)/11)*(1+INDIRECT(ADDRESS(358,COLUMN(W:W),4,1,$A42)))),0)</f>
        <v>0</v>
      </c>
      <c r="W42" s="328" cm="1">
        <f t="array" aca="1" ref="W42" ca="1">IFERROR(IFERROR(Resumo_Horas!W42/INDIRECT(ADDRESS(7,COLUMN(X:X),4,1,Resumo_Horas!$A42)),0)*(((INDIRECT(ADDRESS(357,COLUMN(X:X),4,1,$A42))*14)/11)*(1+INDIRECT(ADDRESS(358,COLUMN(X:X),4,1,$A42)))),0)</f>
        <v>0</v>
      </c>
      <c r="X42" s="328" cm="1">
        <f t="array" aca="1" ref="X42" ca="1">IFERROR(IFERROR(Resumo_Horas!X42/INDIRECT(ADDRESS(7,COLUMN(Y:Y),4,1,Resumo_Horas!$A42)),0)*(((INDIRECT(ADDRESS(357,COLUMN(Y:Y),4,1,$A42))*14)/11)*(1+INDIRECT(ADDRESS(358,COLUMN(Y:Y),4,1,$A42)))),0)</f>
        <v>0</v>
      </c>
      <c r="Y42" s="328" cm="1">
        <f t="array" aca="1" ref="Y42" ca="1">IFERROR(IFERROR(Resumo_Horas!Y42/INDIRECT(ADDRESS(7,COLUMN(Z:Z),4,1,Resumo_Horas!$A42)),0)*(((INDIRECT(ADDRESS(357,COLUMN(Z:Z),4,1,$A42))*14)/11)*(1+INDIRECT(ADDRESS(358,COLUMN(Z:Z),4,1,$A42)))),0)</f>
        <v>0</v>
      </c>
      <c r="Z42" s="328" cm="1">
        <f t="array" aca="1" ref="Z42" ca="1">IFERROR(IFERROR(Resumo_Horas!Z42/INDIRECT(ADDRESS(7,COLUMN(AA:AA),4,1,Resumo_Horas!$A42)),0)*(((INDIRECT(ADDRESS(357,COLUMN(AA:AA),4,1,$A42))*14)/11)*(1+INDIRECT(ADDRESS(358,COLUMN(AA:AA),4,1,$A42)))),0)</f>
        <v>0</v>
      </c>
      <c r="AA42" s="328" cm="1">
        <f t="array" aca="1" ref="AA42" ca="1">IFERROR(IFERROR(Resumo_Horas!AA42/INDIRECT(ADDRESS(7,COLUMN(AB:AB),4,1,Resumo_Horas!$A42)),0)*(((INDIRECT(ADDRESS(357,COLUMN(AB:AB),4,1,$A42))*14)/11)*(1+INDIRECT(ADDRESS(358,COLUMN(AB:AB),4,1,$A42)))),0)</f>
        <v>0</v>
      </c>
      <c r="AB42" s="328" cm="1">
        <f t="array" aca="1" ref="AB42" ca="1">IFERROR(IFERROR(Resumo_Horas!AB42/INDIRECT(ADDRESS(7,COLUMN(AC:AC),4,1,Resumo_Horas!$A42)),0)*(((INDIRECT(ADDRESS(357,COLUMN(AC:AC),4,1,$A42))*14)/11)*(1+INDIRECT(ADDRESS(358,COLUMN(AC:AC),4,1,$A42)))),0)</f>
        <v>0</v>
      </c>
      <c r="AC42" s="328" cm="1">
        <f t="array" aca="1" ref="AC42" ca="1">IFERROR(IFERROR(Resumo_Horas!AC42/INDIRECT(ADDRESS(7,COLUMN(AD:AD),4,1,Resumo_Horas!$A42)),0)*(((INDIRECT(ADDRESS(357,COLUMN(AD:AD),4,1,$A42))*14)/11)*(1+INDIRECT(ADDRESS(358,COLUMN(AD:AD),4,1,$A42)))),0)</f>
        <v>0</v>
      </c>
      <c r="AD42" s="328" cm="1">
        <f t="array" aca="1" ref="AD42" ca="1">IFERROR(IFERROR(Resumo_Horas!AD42/INDIRECT(ADDRESS(7,COLUMN(AE:AE),4,1,Resumo_Horas!$A42)),0)*(((INDIRECT(ADDRESS(357,COLUMN(AE:AE),4,1,$A42))*14)/11)*(1+INDIRECT(ADDRESS(358,COLUMN(AE:AE),4,1,$A42)))),0)</f>
        <v>0</v>
      </c>
      <c r="AE42" s="328" cm="1">
        <f t="array" aca="1" ref="AE42" ca="1">IFERROR(IFERROR(Resumo_Horas!AE42/INDIRECT(ADDRESS(7,COLUMN(AF:AF),4,1,Resumo_Horas!$A42)),0)*(((INDIRECT(ADDRESS(357,COLUMN(AF:AF),4,1,$A42))*14)/11)*(1+INDIRECT(ADDRESS(358,COLUMN(AF:AF),4,1,$A42)))),0)</f>
        <v>0</v>
      </c>
      <c r="AF42" s="328" cm="1">
        <f t="array" aca="1" ref="AF42" ca="1">IFERROR(IFERROR(Resumo_Horas!AF42/INDIRECT(ADDRESS(7,COLUMN(AG:AG),4,1,Resumo_Horas!$A42)),0)*(((INDIRECT(ADDRESS(357,COLUMN(AG:AG),4,1,$A42))*14)/11)*(1+INDIRECT(ADDRESS(358,COLUMN(AG:AG),4,1,$A42)))),0)</f>
        <v>0</v>
      </c>
      <c r="AG42" s="328" cm="1">
        <f t="array" aca="1" ref="AG42" ca="1">IFERROR(IFERROR(Resumo_Horas!AG42/INDIRECT(ADDRESS(7,COLUMN(AH:AH),4,1,Resumo_Horas!$A42)),0)*(((INDIRECT(ADDRESS(357,COLUMN(AH:AH),4,1,$A42))*14)/11)*(1+INDIRECT(ADDRESS(358,COLUMN(AH:AH),4,1,$A42)))),0)</f>
        <v>0</v>
      </c>
      <c r="AH42" s="328" cm="1">
        <f t="array" aca="1" ref="AH42" ca="1">IFERROR(IFERROR(Resumo_Horas!AH42/INDIRECT(ADDRESS(7,COLUMN(AI:AI),4,1,Resumo_Horas!$A42)),0)*(((INDIRECT(ADDRESS(357,COLUMN(AI:AI),4,1,$A42))*14)/11)*(1+INDIRECT(ADDRESS(358,COLUMN(AI:AI),4,1,$A42)))),0)</f>
        <v>0</v>
      </c>
      <c r="AI42" s="328" cm="1">
        <f t="array" aca="1" ref="AI42" ca="1">IFERROR(IFERROR(Resumo_Horas!AI42/INDIRECT(ADDRESS(7,COLUMN(AJ:AJ),4,1,Resumo_Horas!$A42)),0)*(((INDIRECT(ADDRESS(357,COLUMN(AJ:AJ),4,1,$A42))*14)/11)*(1+INDIRECT(ADDRESS(358,COLUMN(AJ:AJ),4,1,$A42)))),0)</f>
        <v>0</v>
      </c>
      <c r="AJ42" s="328" cm="1">
        <f t="array" aca="1" ref="AJ42" ca="1">IFERROR(IFERROR(Resumo_Horas!AJ42/INDIRECT(ADDRESS(7,COLUMN(AK:AK),4,1,Resumo_Horas!$A42)),0)*(((INDIRECT(ADDRESS(357,COLUMN(AK:AK),4,1,$A42))*14)/11)*(1+INDIRECT(ADDRESS(358,COLUMN(AK:AK),4,1,$A42)))),0)</f>
        <v>0</v>
      </c>
      <c r="AK42" s="328" cm="1">
        <f t="array" aca="1" ref="AK42" ca="1">IFERROR(IFERROR(Resumo_Horas!AK42/INDIRECT(ADDRESS(7,COLUMN(AL:AL),4,1,Resumo_Horas!$A42)),0)*(((INDIRECT(ADDRESS(357,COLUMN(AL:AL),4,1,$A42))*14)/11)*(1+INDIRECT(ADDRESS(358,COLUMN(AL:AL),4,1,$A42)))),0)</f>
        <v>0</v>
      </c>
      <c r="AL42" s="328" cm="1">
        <f t="array" aca="1" ref="AL42" ca="1">IFERROR(IFERROR(Resumo_Horas!AL42/INDIRECT(ADDRESS(7,COLUMN(AM:AM),4,1,Resumo_Horas!$A42)),0)*(((INDIRECT(ADDRESS(357,COLUMN(AM:AM),4,1,$A42))*14)/11)*(1+INDIRECT(ADDRESS(358,COLUMN(AM:AM),4,1,$A42)))),0)</f>
        <v>0</v>
      </c>
      <c r="AM42" s="328" cm="1">
        <f t="array" aca="1" ref="AM42" ca="1">IFERROR(IFERROR(Resumo_Horas!AM42/INDIRECT(ADDRESS(7,COLUMN(AN:AN),4,1,Resumo_Horas!$A42)),0)*(((INDIRECT(ADDRESS(357,COLUMN(AN:AN),4,1,$A42))*14)/11)*(1+INDIRECT(ADDRESS(358,COLUMN(AN:AN),4,1,$A42)))),0)</f>
        <v>0</v>
      </c>
      <c r="AN42" s="328" cm="1">
        <f t="array" aca="1" ref="AN42" ca="1">IFERROR(IFERROR(Resumo_Horas!AN42/INDIRECT(ADDRESS(7,COLUMN(AO:AO),4,1,Resumo_Horas!$A42)),0)*(((INDIRECT(ADDRESS(357,COLUMN(AO:AO),4,1,$A42))*14)/11)*(1+INDIRECT(ADDRESS(358,COLUMN(AO:AO),4,1,$A42)))),0)</f>
        <v>0</v>
      </c>
      <c r="AO42" s="328" cm="1">
        <f t="array" aca="1" ref="AO42" ca="1">IFERROR(IFERROR(Resumo_Horas!AO42/INDIRECT(ADDRESS(7,COLUMN(AP:AP),4,1,Resumo_Horas!$A42)),0)*(((INDIRECT(ADDRESS(357,COLUMN(AP:AP),4,1,$A42))*14)/11)*(1+INDIRECT(ADDRESS(358,COLUMN(AP:AP),4,1,$A42)))),0)</f>
        <v>0</v>
      </c>
      <c r="AP42" s="328" cm="1">
        <f t="array" aca="1" ref="AP42" ca="1">IFERROR(IFERROR(Resumo_Horas!AP42/INDIRECT(ADDRESS(7,COLUMN(AQ:AQ),4,1,Resumo_Horas!$A42)),0)*(((INDIRECT(ADDRESS(357,COLUMN(AQ:AQ),4,1,$A42))*14)/11)*(1+INDIRECT(ADDRESS(358,COLUMN(AQ:AQ),4,1,$A42)))),0)</f>
        <v>0</v>
      </c>
      <c r="AQ42" s="328" cm="1">
        <f t="array" aca="1" ref="AQ42" ca="1">IFERROR(IFERROR(Resumo_Horas!AQ42/INDIRECT(ADDRESS(7,COLUMN(AR:AR),4,1,Resumo_Horas!$A42)),0)*(((INDIRECT(ADDRESS(357,COLUMN(AR:AR),4,1,$A42))*14)/11)*(1+INDIRECT(ADDRESS(358,COLUMN(AR:AR),4,1,$A42)))),0)</f>
        <v>0</v>
      </c>
      <c r="AR42" s="328" cm="1">
        <f t="array" aca="1" ref="AR42" ca="1">IFERROR(IFERROR(Resumo_Horas!AR42/INDIRECT(ADDRESS(7,COLUMN(AS:AS),4,1,Resumo_Horas!$A42)),0)*(((INDIRECT(ADDRESS(357,COLUMN(AS:AS),4,1,$A42))*14)/11)*(1+INDIRECT(ADDRESS(358,COLUMN(AS:AS),4,1,$A42)))),0)</f>
        <v>0</v>
      </c>
      <c r="AS42" s="328" cm="1">
        <f t="array" aca="1" ref="AS42" ca="1">IFERROR(IFERROR(Resumo_Horas!AS42/INDIRECT(ADDRESS(7,COLUMN(AT:AT),4,1,Resumo_Horas!$A42)),0)*(((INDIRECT(ADDRESS(357,COLUMN(AT:AT),4,1,$A42))*14)/11)*(1+INDIRECT(ADDRESS(358,COLUMN(AT:AT),4,1,$A42)))),0)</f>
        <v>0</v>
      </c>
      <c r="AT42" s="328" cm="1">
        <f t="array" aca="1" ref="AT42" ca="1">IFERROR(IFERROR(Resumo_Horas!AT42/INDIRECT(ADDRESS(7,COLUMN(AU:AU),4,1,Resumo_Horas!$A42)),0)*(((INDIRECT(ADDRESS(357,COLUMN(AU:AU),4,1,$A42))*14)/11)*(1+INDIRECT(ADDRESS(358,COLUMN(AU:AU),4,1,$A42)))),0)</f>
        <v>0</v>
      </c>
      <c r="AU42" s="328" cm="1">
        <f t="array" aca="1" ref="AU42" ca="1">IFERROR(IFERROR(Resumo_Horas!AU42/INDIRECT(ADDRESS(7,COLUMN(AV:AV),4,1,Resumo_Horas!$A42)),0)*(((INDIRECT(ADDRESS(357,COLUMN(AV:AV),4,1,$A42))*14)/11)*(1+INDIRECT(ADDRESS(358,COLUMN(AV:AV),4,1,$A42)))),0)</f>
        <v>0</v>
      </c>
      <c r="AV42" s="328" cm="1">
        <f t="array" aca="1" ref="AV42" ca="1">IFERROR(IFERROR(Resumo_Horas!AV42/INDIRECT(ADDRESS(7,COLUMN(AW:AW),4,1,Resumo_Horas!$A42)),0)*(((INDIRECT(ADDRESS(357,COLUMN(AW:AW),4,1,$A42))*14)/11)*(1+INDIRECT(ADDRESS(358,COLUMN(AW:AW),4,1,$A42)))),0)</f>
        <v>0</v>
      </c>
      <c r="AW42" s="328" cm="1">
        <f t="array" aca="1" ref="AW42" ca="1">IFERROR(IFERROR(Resumo_Horas!AW42/INDIRECT(ADDRESS(7,COLUMN(AX:AX),4,1,Resumo_Horas!$A42)),0)*(((INDIRECT(ADDRESS(357,COLUMN(AX:AX),4,1,$A42))*14)/11)*(1+INDIRECT(ADDRESS(358,COLUMN(AX:AX),4,1,$A42)))),0)</f>
        <v>0</v>
      </c>
      <c r="AX42" s="328" cm="1">
        <f t="array" aca="1" ref="AX42" ca="1">IFERROR(IFERROR(Resumo_Horas!AX42/INDIRECT(ADDRESS(7,COLUMN(AY:AY),4,1,Resumo_Horas!$A42)),0)*(((INDIRECT(ADDRESS(357,COLUMN(AY:AY),4,1,$A42))*14)/11)*(1+INDIRECT(ADDRESS(358,COLUMN(AY:AY),4,1,$A42)))),0)</f>
        <v>0</v>
      </c>
      <c r="AY42" s="328" cm="1">
        <f t="array" aca="1" ref="AY42" ca="1">IFERROR(IFERROR(Resumo_Horas!AY42/INDIRECT(ADDRESS(7,COLUMN(AZ:AZ),4,1,Resumo_Horas!$A42)),0)*(((INDIRECT(ADDRESS(357,COLUMN(AZ:AZ),4,1,$A42))*14)/11)*(1+INDIRECT(ADDRESS(358,COLUMN(AZ:AZ),4,1,$A42)))),0)</f>
        <v>0</v>
      </c>
      <c r="AZ42" s="328" cm="1">
        <f t="array" aca="1" ref="AZ42" ca="1">IFERROR(IFERROR(Resumo_Horas!AZ42/INDIRECT(ADDRESS(7,COLUMN(BA:BA),4,1,Resumo_Horas!$A42)),0)*(((INDIRECT(ADDRESS(357,COLUMN(BA:BA),4,1,$A42))*14)/11)*(1+INDIRECT(ADDRESS(358,COLUMN(BA:BA),4,1,$A42)))),0)</f>
        <v>0</v>
      </c>
      <c r="BA42" s="328" cm="1">
        <f t="array" aca="1" ref="BA42" ca="1">IFERROR(IFERROR(Resumo_Horas!BA42/INDIRECT(ADDRESS(7,COLUMN(BB:BB),4,1,Resumo_Horas!$A42)),0)*(((INDIRECT(ADDRESS(357,COLUMN(BB:BB),4,1,$A42))*14)/11)*(1+INDIRECT(ADDRESS(358,COLUMN(BB:BB),4,1,$A42)))),0)</f>
        <v>0</v>
      </c>
      <c r="BB42" s="328" cm="1">
        <f t="array" aca="1" ref="BB42" ca="1">IFERROR(IFERROR(Resumo_Horas!BB42/INDIRECT(ADDRESS(7,COLUMN(BC:BC),4,1,Resumo_Horas!$A42)),0)*(((INDIRECT(ADDRESS(357,COLUMN(BC:BC),4,1,$A42))*14)/11)*(1+INDIRECT(ADDRESS(358,COLUMN(BC:BC),4,1,$A42)))),0)</f>
        <v>0</v>
      </c>
      <c r="BC42" s="328" cm="1">
        <f t="array" aca="1" ref="BC42" ca="1">IFERROR(IFERROR(Resumo_Horas!BC42/INDIRECT(ADDRESS(7,COLUMN(BD:BD),4,1,Resumo_Horas!$A42)),0)*(((INDIRECT(ADDRESS(357,COLUMN(BD:BD),4,1,$A42))*14)/11)*(1+INDIRECT(ADDRESS(358,COLUMN(BD:BD),4,1,$A42)))),0)</f>
        <v>0</v>
      </c>
      <c r="BD42" s="328" cm="1">
        <f t="array" aca="1" ref="BD42" ca="1">IFERROR(IFERROR(Resumo_Horas!BD42/INDIRECT(ADDRESS(7,COLUMN(BE:BE),4,1,Resumo_Horas!$A42)),0)*(((INDIRECT(ADDRESS(357,COLUMN(BE:BE),4,1,$A42))*14)/11)*(1+INDIRECT(ADDRESS(358,COLUMN(BE:BE),4,1,$A42)))),0)</f>
        <v>0</v>
      </c>
      <c r="BE42" s="328" cm="1">
        <f t="array" aca="1" ref="BE42" ca="1">IFERROR(IFERROR(Resumo_Horas!BE42/INDIRECT(ADDRESS(7,COLUMN(BF:BF),4,1,Resumo_Horas!$A42)),0)*(((INDIRECT(ADDRESS(357,COLUMN(BF:BF),4,1,$A42))*14)/11)*(1+INDIRECT(ADDRESS(358,COLUMN(BF:BF),4,1,$A42)))),0)</f>
        <v>0</v>
      </c>
      <c r="BF42" s="328" cm="1">
        <f t="array" aca="1" ref="BF42" ca="1">IFERROR(IFERROR(Resumo_Horas!BF42/INDIRECT(ADDRESS(7,COLUMN(BG:BG),4,1,Resumo_Horas!$A42)),0)*(((INDIRECT(ADDRESS(357,COLUMN(BG:BG),4,1,$A42))*14)/11)*(1+INDIRECT(ADDRESS(358,COLUMN(BG:BG),4,1,$A42)))),0)</f>
        <v>0</v>
      </c>
      <c r="BG42" s="328" cm="1">
        <f t="array" aca="1" ref="BG42" ca="1">IFERROR(IFERROR(Resumo_Horas!BG42/INDIRECT(ADDRESS(7,COLUMN(BH:BH),4,1,Resumo_Horas!$A42)),0)*(((INDIRECT(ADDRESS(357,COLUMN(BH:BH),4,1,$A42))*14)/11)*(1+INDIRECT(ADDRESS(358,COLUMN(BH:BH),4,1,$A42)))),0)</f>
        <v>0</v>
      </c>
      <c r="BH42" s="328" cm="1">
        <f t="array" aca="1" ref="BH42" ca="1">IFERROR(IFERROR(Resumo_Horas!BH42/INDIRECT(ADDRESS(7,COLUMN(BI:BI),4,1,Resumo_Horas!$A42)),0)*(((INDIRECT(ADDRESS(357,COLUMN(BI:BI),4,1,$A42))*14)/11)*(1+INDIRECT(ADDRESS(358,COLUMN(BI:BI),4,1,$A42)))),0)</f>
        <v>0</v>
      </c>
      <c r="BI42" s="328" cm="1">
        <f t="array" aca="1" ref="BI42" ca="1">IFERROR(IFERROR(Resumo_Horas!BI42/INDIRECT(ADDRESS(7,COLUMN(BJ:BJ),4,1,Resumo_Horas!$A42)),0)*(((INDIRECT(ADDRESS(357,COLUMN(BJ:BJ),4,1,$A42))*14)/11)*(1+INDIRECT(ADDRESS(358,COLUMN(BJ:BJ),4,1,$A42)))),0)</f>
        <v>0</v>
      </c>
      <c r="BJ42" s="328" cm="1">
        <f t="array" aca="1" ref="BJ42" ca="1">IFERROR(IFERROR(Resumo_Horas!BJ42/INDIRECT(ADDRESS(7,COLUMN(BK:BK),4,1,Resumo_Horas!$A42)),0)*(((INDIRECT(ADDRESS(357,COLUMN(BK:BK),4,1,$A42))*14)/11)*(1+INDIRECT(ADDRESS(358,COLUMN(BK:BK),4,1,$A42)))),0)</f>
        <v>0</v>
      </c>
      <c r="BK42" s="329" cm="1">
        <f t="array" aca="1" ref="BK42" ca="1">IFERROR(IFERROR(Resumo_Horas!BK42/INDIRECT(ADDRESS(7,COLUMN(BL:BL),4,1,Resumo_Horas!$A42)),0)*(((INDIRECT(ADDRESS(357,COLUMN(BL:BL),4,1,$A42))*14)/11)*(1+INDIRECT(ADDRESS(358,COLUMN(BL:BL),4,1,$A42)))),0)</f>
        <v>0</v>
      </c>
    </row>
    <row r="43" spans="1:63" x14ac:dyDescent="0.25">
      <c r="A43" s="330" t="str" cm="1">
        <f t="array" aca="1" ref="A43" ca="1">IF(INDIRECT(ADDRESS(9+QUOTIENT(ROW(A42)-1,20),4,4,1,"Equipa de projeto")) = 0,"", _xlfn.CONCAT(1 + QUOTIENT(ROW(A42)-1,20),". ", INDIRECT(ADDRESS(9+QUOTIENT(ROW(A42)-1,20),4,4,1,"Equipa de projeto"))))</f>
        <v/>
      </c>
      <c r="B43">
        <f>Atividades!$A$1</f>
        <v>0</v>
      </c>
      <c r="C43" s="123" t="s">
        <v>49</v>
      </c>
      <c r="D43" cm="1">
        <f t="array" aca="1" ref="D43" ca="1">IFERROR(IFERROR(Resumo_Horas!D43/INDIRECT(ADDRESS(7,COLUMN(E:E),4,1,Resumo_Horas!$A43)),0)*(((INDIRECT(ADDRESS(357,COLUMN(E:E),4,1,$A43))*14)/11)*(1+INDIRECT(ADDRESS(358,COLUMN(E:E),4,1,$A43)))),0)</f>
        <v>0</v>
      </c>
      <c r="E43" cm="1">
        <f t="array" aca="1" ref="E43" ca="1">IFERROR(IFERROR(Resumo_Horas!E43/INDIRECT(ADDRESS(7,COLUMN(F:F),4,1,Resumo_Horas!$A43)),0)*(((INDIRECT(ADDRESS(357,COLUMN(F:F),4,1,$A43))*14)/11)*(1+INDIRECT(ADDRESS(358,COLUMN(F:F),4,1,$A43)))),0)</f>
        <v>0</v>
      </c>
      <c r="F43" cm="1">
        <f t="array" aca="1" ref="F43" ca="1">IFERROR(IFERROR(Resumo_Horas!F43/INDIRECT(ADDRESS(7,COLUMN(G:G),4,1,Resumo_Horas!$A43)),0)*(((INDIRECT(ADDRESS(357,COLUMN(G:G),4,1,$A43))*14)/11)*(1+INDIRECT(ADDRESS(358,COLUMN(G:G),4,1,$A43)))),0)</f>
        <v>0</v>
      </c>
      <c r="G43" cm="1">
        <f t="array" aca="1" ref="G43" ca="1">IFERROR(IFERROR(Resumo_Horas!G43/INDIRECT(ADDRESS(7,COLUMN(H:H),4,1,Resumo_Horas!$A43)),0)*(((INDIRECT(ADDRESS(357,COLUMN(H:H),4,1,$A43))*14)/11)*(1+INDIRECT(ADDRESS(358,COLUMN(H:H),4,1,$A43)))),0)</f>
        <v>0</v>
      </c>
      <c r="H43" cm="1">
        <f t="array" aca="1" ref="H43" ca="1">IFERROR(IFERROR(Resumo_Horas!H43/INDIRECT(ADDRESS(7,COLUMN(I:I),4,1,Resumo_Horas!$A43)),0)*(((INDIRECT(ADDRESS(357,COLUMN(I:I),4,1,$A43))*14)/11)*(1+INDIRECT(ADDRESS(358,COLUMN(I:I),4,1,$A43)))),0)</f>
        <v>0</v>
      </c>
      <c r="I43" cm="1">
        <f t="array" aca="1" ref="I43" ca="1">IFERROR(IFERROR(Resumo_Horas!I43/INDIRECT(ADDRESS(7,COLUMN(J:J),4,1,Resumo_Horas!$A43)),0)*(((INDIRECT(ADDRESS(357,COLUMN(J:J),4,1,$A43))*14)/11)*(1+INDIRECT(ADDRESS(358,COLUMN(J:J),4,1,$A43)))),0)</f>
        <v>0</v>
      </c>
      <c r="J43" cm="1">
        <f t="array" aca="1" ref="J43" ca="1">IFERROR(IFERROR(Resumo_Horas!J43/INDIRECT(ADDRESS(7,COLUMN(K:K),4,1,Resumo_Horas!$A43)),0)*(((INDIRECT(ADDRESS(357,COLUMN(K:K),4,1,$A43))*14)/11)*(1+INDIRECT(ADDRESS(358,COLUMN(K:K),4,1,$A43)))),0)</f>
        <v>0</v>
      </c>
      <c r="K43" cm="1">
        <f t="array" aca="1" ref="K43" ca="1">IFERROR(IFERROR(Resumo_Horas!K43/INDIRECT(ADDRESS(7,COLUMN(L:L),4,1,Resumo_Horas!$A43)),0)*(((INDIRECT(ADDRESS(357,COLUMN(L:L),4,1,$A43))*14)/11)*(1+INDIRECT(ADDRESS(358,COLUMN(L:L),4,1,$A43)))),0)</f>
        <v>0</v>
      </c>
      <c r="L43" cm="1">
        <f t="array" aca="1" ref="L43" ca="1">IFERROR(IFERROR(Resumo_Horas!L43/INDIRECT(ADDRESS(7,COLUMN(M:M),4,1,Resumo_Horas!$A43)),0)*(((INDIRECT(ADDRESS(357,COLUMN(M:M),4,1,$A43))*14)/11)*(1+INDIRECT(ADDRESS(358,COLUMN(M:M),4,1,$A43)))),0)</f>
        <v>0</v>
      </c>
      <c r="M43" cm="1">
        <f t="array" aca="1" ref="M43" ca="1">IFERROR(IFERROR(Resumo_Horas!M43/INDIRECT(ADDRESS(7,COLUMN(N:N),4,1,Resumo_Horas!$A43)),0)*(((INDIRECT(ADDRESS(357,COLUMN(N:N),4,1,$A43))*14)/11)*(1+INDIRECT(ADDRESS(358,COLUMN(N:N),4,1,$A43)))),0)</f>
        <v>0</v>
      </c>
      <c r="N43" cm="1">
        <f t="array" aca="1" ref="N43" ca="1">IFERROR(IFERROR(Resumo_Horas!N43/INDIRECT(ADDRESS(7,COLUMN(O:O),4,1,Resumo_Horas!$A43)),0)*(((INDIRECT(ADDRESS(357,COLUMN(O:O),4,1,$A43))*14)/11)*(1+INDIRECT(ADDRESS(358,COLUMN(O:O),4,1,$A43)))),0)</f>
        <v>0</v>
      </c>
      <c r="O43" cm="1">
        <f t="array" aca="1" ref="O43" ca="1">IFERROR(IFERROR(Resumo_Horas!O43/INDIRECT(ADDRESS(7,COLUMN(P:P),4,1,Resumo_Horas!$A43)),0)*(((INDIRECT(ADDRESS(357,COLUMN(P:P),4,1,$A43))*14)/11)*(1+INDIRECT(ADDRESS(358,COLUMN(P:P),4,1,$A43)))),0)</f>
        <v>0</v>
      </c>
      <c r="P43" cm="1">
        <f t="array" aca="1" ref="P43" ca="1">IFERROR(IFERROR(Resumo_Horas!P43/INDIRECT(ADDRESS(7,COLUMN(Q:Q),4,1,Resumo_Horas!$A43)),0)*(((INDIRECT(ADDRESS(357,COLUMN(Q:Q),4,1,$A43))*14)/11)*(1+INDIRECT(ADDRESS(358,COLUMN(Q:Q),4,1,$A43)))),0)</f>
        <v>0</v>
      </c>
      <c r="Q43" cm="1">
        <f t="array" aca="1" ref="Q43" ca="1">IFERROR(IFERROR(Resumo_Horas!Q43/INDIRECT(ADDRESS(7,COLUMN(R:R),4,1,Resumo_Horas!$A43)),0)*(((INDIRECT(ADDRESS(357,COLUMN(R:R),4,1,$A43))*14)/11)*(1+INDIRECT(ADDRESS(358,COLUMN(R:R),4,1,$A43)))),0)</f>
        <v>0</v>
      </c>
      <c r="R43" cm="1">
        <f t="array" aca="1" ref="R43" ca="1">IFERROR(IFERROR(Resumo_Horas!R43/INDIRECT(ADDRESS(7,COLUMN(S:S),4,1,Resumo_Horas!$A43)),0)*(((INDIRECT(ADDRESS(357,COLUMN(S:S),4,1,$A43))*14)/11)*(1+INDIRECT(ADDRESS(358,COLUMN(S:S),4,1,$A43)))),0)</f>
        <v>0</v>
      </c>
      <c r="S43" cm="1">
        <f t="array" aca="1" ref="S43" ca="1">IFERROR(IFERROR(Resumo_Horas!S43/INDIRECT(ADDRESS(7,COLUMN(T:T),4,1,Resumo_Horas!$A43)),0)*(((INDIRECT(ADDRESS(357,COLUMN(T:T),4,1,$A43))*14)/11)*(1+INDIRECT(ADDRESS(358,COLUMN(T:T),4,1,$A43)))),0)</f>
        <v>0</v>
      </c>
      <c r="T43" cm="1">
        <f t="array" aca="1" ref="T43" ca="1">IFERROR(IFERROR(Resumo_Horas!T43/INDIRECT(ADDRESS(7,COLUMN(U:U),4,1,Resumo_Horas!$A43)),0)*(((INDIRECT(ADDRESS(357,COLUMN(U:U),4,1,$A43))*14)/11)*(1+INDIRECT(ADDRESS(358,COLUMN(U:U),4,1,$A43)))),0)</f>
        <v>0</v>
      </c>
      <c r="U43" cm="1">
        <f t="array" aca="1" ref="U43" ca="1">IFERROR(IFERROR(Resumo_Horas!U43/INDIRECT(ADDRESS(7,COLUMN(V:V),4,1,Resumo_Horas!$A43)),0)*(((INDIRECT(ADDRESS(357,COLUMN(V:V),4,1,$A43))*14)/11)*(1+INDIRECT(ADDRESS(358,COLUMN(V:V),4,1,$A43)))),0)</f>
        <v>0</v>
      </c>
      <c r="V43" cm="1">
        <f t="array" aca="1" ref="V43" ca="1">IFERROR(IFERROR(Resumo_Horas!V43/INDIRECT(ADDRESS(7,COLUMN(W:W),4,1,Resumo_Horas!$A43)),0)*(((INDIRECT(ADDRESS(357,COLUMN(W:W),4,1,$A43))*14)/11)*(1+INDIRECT(ADDRESS(358,COLUMN(W:W),4,1,$A43)))),0)</f>
        <v>0</v>
      </c>
      <c r="W43" cm="1">
        <f t="array" aca="1" ref="W43" ca="1">IFERROR(IFERROR(Resumo_Horas!W43/INDIRECT(ADDRESS(7,COLUMN(X:X),4,1,Resumo_Horas!$A43)),0)*(((INDIRECT(ADDRESS(357,COLUMN(X:X),4,1,$A43))*14)/11)*(1+INDIRECT(ADDRESS(358,COLUMN(X:X),4,1,$A43)))),0)</f>
        <v>0</v>
      </c>
      <c r="X43" cm="1">
        <f t="array" aca="1" ref="X43" ca="1">IFERROR(IFERROR(Resumo_Horas!X43/INDIRECT(ADDRESS(7,COLUMN(Y:Y),4,1,Resumo_Horas!$A43)),0)*(((INDIRECT(ADDRESS(357,COLUMN(Y:Y),4,1,$A43))*14)/11)*(1+INDIRECT(ADDRESS(358,COLUMN(Y:Y),4,1,$A43)))),0)</f>
        <v>0</v>
      </c>
      <c r="Y43" cm="1">
        <f t="array" aca="1" ref="Y43" ca="1">IFERROR(IFERROR(Resumo_Horas!Y43/INDIRECT(ADDRESS(7,COLUMN(Z:Z),4,1,Resumo_Horas!$A43)),0)*(((INDIRECT(ADDRESS(357,COLUMN(Z:Z),4,1,$A43))*14)/11)*(1+INDIRECT(ADDRESS(358,COLUMN(Z:Z),4,1,$A43)))),0)</f>
        <v>0</v>
      </c>
      <c r="Z43" cm="1">
        <f t="array" aca="1" ref="Z43" ca="1">IFERROR(IFERROR(Resumo_Horas!Z43/INDIRECT(ADDRESS(7,COLUMN(AA:AA),4,1,Resumo_Horas!$A43)),0)*(((INDIRECT(ADDRESS(357,COLUMN(AA:AA),4,1,$A43))*14)/11)*(1+INDIRECT(ADDRESS(358,COLUMN(AA:AA),4,1,$A43)))),0)</f>
        <v>0</v>
      </c>
      <c r="AA43" cm="1">
        <f t="array" aca="1" ref="AA43" ca="1">IFERROR(IFERROR(Resumo_Horas!AA43/INDIRECT(ADDRESS(7,COLUMN(AB:AB),4,1,Resumo_Horas!$A43)),0)*(((INDIRECT(ADDRESS(357,COLUMN(AB:AB),4,1,$A43))*14)/11)*(1+INDIRECT(ADDRESS(358,COLUMN(AB:AB),4,1,$A43)))),0)</f>
        <v>0</v>
      </c>
      <c r="AB43" cm="1">
        <f t="array" aca="1" ref="AB43" ca="1">IFERROR(IFERROR(Resumo_Horas!AB43/INDIRECT(ADDRESS(7,COLUMN(AC:AC),4,1,Resumo_Horas!$A43)),0)*(((INDIRECT(ADDRESS(357,COLUMN(AC:AC),4,1,$A43))*14)/11)*(1+INDIRECT(ADDRESS(358,COLUMN(AC:AC),4,1,$A43)))),0)</f>
        <v>0</v>
      </c>
      <c r="AC43" cm="1">
        <f t="array" aca="1" ref="AC43" ca="1">IFERROR(IFERROR(Resumo_Horas!AC43/INDIRECT(ADDRESS(7,COLUMN(AD:AD),4,1,Resumo_Horas!$A43)),0)*(((INDIRECT(ADDRESS(357,COLUMN(AD:AD),4,1,$A43))*14)/11)*(1+INDIRECT(ADDRESS(358,COLUMN(AD:AD),4,1,$A43)))),0)</f>
        <v>0</v>
      </c>
      <c r="AD43" cm="1">
        <f t="array" aca="1" ref="AD43" ca="1">IFERROR(IFERROR(Resumo_Horas!AD43/INDIRECT(ADDRESS(7,COLUMN(AE:AE),4,1,Resumo_Horas!$A43)),0)*(((INDIRECT(ADDRESS(357,COLUMN(AE:AE),4,1,$A43))*14)/11)*(1+INDIRECT(ADDRESS(358,COLUMN(AE:AE),4,1,$A43)))),0)</f>
        <v>0</v>
      </c>
      <c r="AE43" cm="1">
        <f t="array" aca="1" ref="AE43" ca="1">IFERROR(IFERROR(Resumo_Horas!AE43/INDIRECT(ADDRESS(7,COLUMN(AF:AF),4,1,Resumo_Horas!$A43)),0)*(((INDIRECT(ADDRESS(357,COLUMN(AF:AF),4,1,$A43))*14)/11)*(1+INDIRECT(ADDRESS(358,COLUMN(AF:AF),4,1,$A43)))),0)</f>
        <v>0</v>
      </c>
      <c r="AF43" cm="1">
        <f t="array" aca="1" ref="AF43" ca="1">IFERROR(IFERROR(Resumo_Horas!AF43/INDIRECT(ADDRESS(7,COLUMN(AG:AG),4,1,Resumo_Horas!$A43)),0)*(((INDIRECT(ADDRESS(357,COLUMN(AG:AG),4,1,$A43))*14)/11)*(1+INDIRECT(ADDRESS(358,COLUMN(AG:AG),4,1,$A43)))),0)</f>
        <v>0</v>
      </c>
      <c r="AG43" cm="1">
        <f t="array" aca="1" ref="AG43" ca="1">IFERROR(IFERROR(Resumo_Horas!AG43/INDIRECT(ADDRESS(7,COLUMN(AH:AH),4,1,Resumo_Horas!$A43)),0)*(((INDIRECT(ADDRESS(357,COLUMN(AH:AH),4,1,$A43))*14)/11)*(1+INDIRECT(ADDRESS(358,COLUMN(AH:AH),4,1,$A43)))),0)</f>
        <v>0</v>
      </c>
      <c r="AH43" cm="1">
        <f t="array" aca="1" ref="AH43" ca="1">IFERROR(IFERROR(Resumo_Horas!AH43/INDIRECT(ADDRESS(7,COLUMN(AI:AI),4,1,Resumo_Horas!$A43)),0)*(((INDIRECT(ADDRESS(357,COLUMN(AI:AI),4,1,$A43))*14)/11)*(1+INDIRECT(ADDRESS(358,COLUMN(AI:AI),4,1,$A43)))),0)</f>
        <v>0</v>
      </c>
      <c r="AI43" cm="1">
        <f t="array" aca="1" ref="AI43" ca="1">IFERROR(IFERROR(Resumo_Horas!AI43/INDIRECT(ADDRESS(7,COLUMN(AJ:AJ),4,1,Resumo_Horas!$A43)),0)*(((INDIRECT(ADDRESS(357,COLUMN(AJ:AJ),4,1,$A43))*14)/11)*(1+INDIRECT(ADDRESS(358,COLUMN(AJ:AJ),4,1,$A43)))),0)</f>
        <v>0</v>
      </c>
      <c r="AJ43" cm="1">
        <f t="array" aca="1" ref="AJ43" ca="1">IFERROR(IFERROR(Resumo_Horas!AJ43/INDIRECT(ADDRESS(7,COLUMN(AK:AK),4,1,Resumo_Horas!$A43)),0)*(((INDIRECT(ADDRESS(357,COLUMN(AK:AK),4,1,$A43))*14)/11)*(1+INDIRECT(ADDRESS(358,COLUMN(AK:AK),4,1,$A43)))),0)</f>
        <v>0</v>
      </c>
      <c r="AK43" cm="1">
        <f t="array" aca="1" ref="AK43" ca="1">IFERROR(IFERROR(Resumo_Horas!AK43/INDIRECT(ADDRESS(7,COLUMN(AL:AL),4,1,Resumo_Horas!$A43)),0)*(((INDIRECT(ADDRESS(357,COLUMN(AL:AL),4,1,$A43))*14)/11)*(1+INDIRECT(ADDRESS(358,COLUMN(AL:AL),4,1,$A43)))),0)</f>
        <v>0</v>
      </c>
      <c r="AL43" cm="1">
        <f t="array" aca="1" ref="AL43" ca="1">IFERROR(IFERROR(Resumo_Horas!AL43/INDIRECT(ADDRESS(7,COLUMN(AM:AM),4,1,Resumo_Horas!$A43)),0)*(((INDIRECT(ADDRESS(357,COLUMN(AM:AM),4,1,$A43))*14)/11)*(1+INDIRECT(ADDRESS(358,COLUMN(AM:AM),4,1,$A43)))),0)</f>
        <v>0</v>
      </c>
      <c r="AM43" cm="1">
        <f t="array" aca="1" ref="AM43" ca="1">IFERROR(IFERROR(Resumo_Horas!AM43/INDIRECT(ADDRESS(7,COLUMN(AN:AN),4,1,Resumo_Horas!$A43)),0)*(((INDIRECT(ADDRESS(357,COLUMN(AN:AN),4,1,$A43))*14)/11)*(1+INDIRECT(ADDRESS(358,COLUMN(AN:AN),4,1,$A43)))),0)</f>
        <v>0</v>
      </c>
      <c r="AN43" cm="1">
        <f t="array" aca="1" ref="AN43" ca="1">IFERROR(IFERROR(Resumo_Horas!AN43/INDIRECT(ADDRESS(7,COLUMN(AO:AO),4,1,Resumo_Horas!$A43)),0)*(((INDIRECT(ADDRESS(357,COLUMN(AO:AO),4,1,$A43))*14)/11)*(1+INDIRECT(ADDRESS(358,COLUMN(AO:AO),4,1,$A43)))),0)</f>
        <v>0</v>
      </c>
      <c r="AO43" cm="1">
        <f t="array" aca="1" ref="AO43" ca="1">IFERROR(IFERROR(Resumo_Horas!AO43/INDIRECT(ADDRESS(7,COLUMN(AP:AP),4,1,Resumo_Horas!$A43)),0)*(((INDIRECT(ADDRESS(357,COLUMN(AP:AP),4,1,$A43))*14)/11)*(1+INDIRECT(ADDRESS(358,COLUMN(AP:AP),4,1,$A43)))),0)</f>
        <v>0</v>
      </c>
      <c r="AP43" cm="1">
        <f t="array" aca="1" ref="AP43" ca="1">IFERROR(IFERROR(Resumo_Horas!AP43/INDIRECT(ADDRESS(7,COLUMN(AQ:AQ),4,1,Resumo_Horas!$A43)),0)*(((INDIRECT(ADDRESS(357,COLUMN(AQ:AQ),4,1,$A43))*14)/11)*(1+INDIRECT(ADDRESS(358,COLUMN(AQ:AQ),4,1,$A43)))),0)</f>
        <v>0</v>
      </c>
      <c r="AQ43" cm="1">
        <f t="array" aca="1" ref="AQ43" ca="1">IFERROR(IFERROR(Resumo_Horas!AQ43/INDIRECT(ADDRESS(7,COLUMN(AR:AR),4,1,Resumo_Horas!$A43)),0)*(((INDIRECT(ADDRESS(357,COLUMN(AR:AR),4,1,$A43))*14)/11)*(1+INDIRECT(ADDRESS(358,COLUMN(AR:AR),4,1,$A43)))),0)</f>
        <v>0</v>
      </c>
      <c r="AR43" cm="1">
        <f t="array" aca="1" ref="AR43" ca="1">IFERROR(IFERROR(Resumo_Horas!AR43/INDIRECT(ADDRESS(7,COLUMN(AS:AS),4,1,Resumo_Horas!$A43)),0)*(((INDIRECT(ADDRESS(357,COLUMN(AS:AS),4,1,$A43))*14)/11)*(1+INDIRECT(ADDRESS(358,COLUMN(AS:AS),4,1,$A43)))),0)</f>
        <v>0</v>
      </c>
      <c r="AS43" cm="1">
        <f t="array" aca="1" ref="AS43" ca="1">IFERROR(IFERROR(Resumo_Horas!AS43/INDIRECT(ADDRESS(7,COLUMN(AT:AT),4,1,Resumo_Horas!$A43)),0)*(((INDIRECT(ADDRESS(357,COLUMN(AT:AT),4,1,$A43))*14)/11)*(1+INDIRECT(ADDRESS(358,COLUMN(AT:AT),4,1,$A43)))),0)</f>
        <v>0</v>
      </c>
      <c r="AT43" cm="1">
        <f t="array" aca="1" ref="AT43" ca="1">IFERROR(IFERROR(Resumo_Horas!AT43/INDIRECT(ADDRESS(7,COLUMN(AU:AU),4,1,Resumo_Horas!$A43)),0)*(((INDIRECT(ADDRESS(357,COLUMN(AU:AU),4,1,$A43))*14)/11)*(1+INDIRECT(ADDRESS(358,COLUMN(AU:AU),4,1,$A43)))),0)</f>
        <v>0</v>
      </c>
      <c r="AU43" cm="1">
        <f t="array" aca="1" ref="AU43" ca="1">IFERROR(IFERROR(Resumo_Horas!AU43/INDIRECT(ADDRESS(7,COLUMN(AV:AV),4,1,Resumo_Horas!$A43)),0)*(((INDIRECT(ADDRESS(357,COLUMN(AV:AV),4,1,$A43))*14)/11)*(1+INDIRECT(ADDRESS(358,COLUMN(AV:AV),4,1,$A43)))),0)</f>
        <v>0</v>
      </c>
      <c r="AV43" cm="1">
        <f t="array" aca="1" ref="AV43" ca="1">IFERROR(IFERROR(Resumo_Horas!AV43/INDIRECT(ADDRESS(7,COLUMN(AW:AW),4,1,Resumo_Horas!$A43)),0)*(((INDIRECT(ADDRESS(357,COLUMN(AW:AW),4,1,$A43))*14)/11)*(1+INDIRECT(ADDRESS(358,COLUMN(AW:AW),4,1,$A43)))),0)</f>
        <v>0</v>
      </c>
      <c r="AW43" cm="1">
        <f t="array" aca="1" ref="AW43" ca="1">IFERROR(IFERROR(Resumo_Horas!AW43/INDIRECT(ADDRESS(7,COLUMN(AX:AX),4,1,Resumo_Horas!$A43)),0)*(((INDIRECT(ADDRESS(357,COLUMN(AX:AX),4,1,$A43))*14)/11)*(1+INDIRECT(ADDRESS(358,COLUMN(AX:AX),4,1,$A43)))),0)</f>
        <v>0</v>
      </c>
      <c r="AX43" cm="1">
        <f t="array" aca="1" ref="AX43" ca="1">IFERROR(IFERROR(Resumo_Horas!AX43/INDIRECT(ADDRESS(7,COLUMN(AY:AY),4,1,Resumo_Horas!$A43)),0)*(((INDIRECT(ADDRESS(357,COLUMN(AY:AY),4,1,$A43))*14)/11)*(1+INDIRECT(ADDRESS(358,COLUMN(AY:AY),4,1,$A43)))),0)</f>
        <v>0</v>
      </c>
      <c r="AY43" cm="1">
        <f t="array" aca="1" ref="AY43" ca="1">IFERROR(IFERROR(Resumo_Horas!AY43/INDIRECT(ADDRESS(7,COLUMN(AZ:AZ),4,1,Resumo_Horas!$A43)),0)*(((INDIRECT(ADDRESS(357,COLUMN(AZ:AZ),4,1,$A43))*14)/11)*(1+INDIRECT(ADDRESS(358,COLUMN(AZ:AZ),4,1,$A43)))),0)</f>
        <v>0</v>
      </c>
      <c r="AZ43" cm="1">
        <f t="array" aca="1" ref="AZ43" ca="1">IFERROR(IFERROR(Resumo_Horas!AZ43/INDIRECT(ADDRESS(7,COLUMN(BA:BA),4,1,Resumo_Horas!$A43)),0)*(((INDIRECT(ADDRESS(357,COLUMN(BA:BA),4,1,$A43))*14)/11)*(1+INDIRECT(ADDRESS(358,COLUMN(BA:BA),4,1,$A43)))),0)</f>
        <v>0</v>
      </c>
      <c r="BA43" cm="1">
        <f t="array" aca="1" ref="BA43" ca="1">IFERROR(IFERROR(Resumo_Horas!BA43/INDIRECT(ADDRESS(7,COLUMN(BB:BB),4,1,Resumo_Horas!$A43)),0)*(((INDIRECT(ADDRESS(357,COLUMN(BB:BB),4,1,$A43))*14)/11)*(1+INDIRECT(ADDRESS(358,COLUMN(BB:BB),4,1,$A43)))),0)</f>
        <v>0</v>
      </c>
      <c r="BB43" cm="1">
        <f t="array" aca="1" ref="BB43" ca="1">IFERROR(IFERROR(Resumo_Horas!BB43/INDIRECT(ADDRESS(7,COLUMN(BC:BC),4,1,Resumo_Horas!$A43)),0)*(((INDIRECT(ADDRESS(357,COLUMN(BC:BC),4,1,$A43))*14)/11)*(1+INDIRECT(ADDRESS(358,COLUMN(BC:BC),4,1,$A43)))),0)</f>
        <v>0</v>
      </c>
      <c r="BC43" cm="1">
        <f t="array" aca="1" ref="BC43" ca="1">IFERROR(IFERROR(Resumo_Horas!BC43/INDIRECT(ADDRESS(7,COLUMN(BD:BD),4,1,Resumo_Horas!$A43)),0)*(((INDIRECT(ADDRESS(357,COLUMN(BD:BD),4,1,$A43))*14)/11)*(1+INDIRECT(ADDRESS(358,COLUMN(BD:BD),4,1,$A43)))),0)</f>
        <v>0</v>
      </c>
      <c r="BD43" cm="1">
        <f t="array" aca="1" ref="BD43" ca="1">IFERROR(IFERROR(Resumo_Horas!BD43/INDIRECT(ADDRESS(7,COLUMN(BE:BE),4,1,Resumo_Horas!$A43)),0)*(((INDIRECT(ADDRESS(357,COLUMN(BE:BE),4,1,$A43))*14)/11)*(1+INDIRECT(ADDRESS(358,COLUMN(BE:BE),4,1,$A43)))),0)</f>
        <v>0</v>
      </c>
      <c r="BE43" cm="1">
        <f t="array" aca="1" ref="BE43" ca="1">IFERROR(IFERROR(Resumo_Horas!BE43/INDIRECT(ADDRESS(7,COLUMN(BF:BF),4,1,Resumo_Horas!$A43)),0)*(((INDIRECT(ADDRESS(357,COLUMN(BF:BF),4,1,$A43))*14)/11)*(1+INDIRECT(ADDRESS(358,COLUMN(BF:BF),4,1,$A43)))),0)</f>
        <v>0</v>
      </c>
      <c r="BF43" cm="1">
        <f t="array" aca="1" ref="BF43" ca="1">IFERROR(IFERROR(Resumo_Horas!BF43/INDIRECT(ADDRESS(7,COLUMN(BG:BG),4,1,Resumo_Horas!$A43)),0)*(((INDIRECT(ADDRESS(357,COLUMN(BG:BG),4,1,$A43))*14)/11)*(1+INDIRECT(ADDRESS(358,COLUMN(BG:BG),4,1,$A43)))),0)</f>
        <v>0</v>
      </c>
      <c r="BG43" cm="1">
        <f t="array" aca="1" ref="BG43" ca="1">IFERROR(IFERROR(Resumo_Horas!BG43/INDIRECT(ADDRESS(7,COLUMN(BH:BH),4,1,Resumo_Horas!$A43)),0)*(((INDIRECT(ADDRESS(357,COLUMN(BH:BH),4,1,$A43))*14)/11)*(1+INDIRECT(ADDRESS(358,COLUMN(BH:BH),4,1,$A43)))),0)</f>
        <v>0</v>
      </c>
      <c r="BH43" cm="1">
        <f t="array" aca="1" ref="BH43" ca="1">IFERROR(IFERROR(Resumo_Horas!BH43/INDIRECT(ADDRESS(7,COLUMN(BI:BI),4,1,Resumo_Horas!$A43)),0)*(((INDIRECT(ADDRESS(357,COLUMN(BI:BI),4,1,$A43))*14)/11)*(1+INDIRECT(ADDRESS(358,COLUMN(BI:BI),4,1,$A43)))),0)</f>
        <v>0</v>
      </c>
      <c r="BI43" cm="1">
        <f t="array" aca="1" ref="BI43" ca="1">IFERROR(IFERROR(Resumo_Horas!BI43/INDIRECT(ADDRESS(7,COLUMN(BJ:BJ),4,1,Resumo_Horas!$A43)),0)*(((INDIRECT(ADDRESS(357,COLUMN(BJ:BJ),4,1,$A43))*14)/11)*(1+INDIRECT(ADDRESS(358,COLUMN(BJ:BJ),4,1,$A43)))),0)</f>
        <v>0</v>
      </c>
      <c r="BJ43" cm="1">
        <f t="array" aca="1" ref="BJ43" ca="1">IFERROR(IFERROR(Resumo_Horas!BJ43/INDIRECT(ADDRESS(7,COLUMN(BK:BK),4,1,Resumo_Horas!$A43)),0)*(((INDIRECT(ADDRESS(357,COLUMN(BK:BK),4,1,$A43))*14)/11)*(1+INDIRECT(ADDRESS(358,COLUMN(BK:BK),4,1,$A43)))),0)</f>
        <v>0</v>
      </c>
      <c r="BK43" s="331" cm="1">
        <f t="array" aca="1" ref="BK43" ca="1">IFERROR(IFERROR(Resumo_Horas!BK43/INDIRECT(ADDRESS(7,COLUMN(BL:BL),4,1,Resumo_Horas!$A43)),0)*(((INDIRECT(ADDRESS(357,COLUMN(BL:BL),4,1,$A43))*14)/11)*(1+INDIRECT(ADDRESS(358,COLUMN(BL:BL),4,1,$A43)))),0)</f>
        <v>0</v>
      </c>
    </row>
    <row r="44" spans="1:63" x14ac:dyDescent="0.25">
      <c r="A44" s="330" t="str" cm="1">
        <f t="array" aca="1" ref="A44" ca="1">IF(INDIRECT(ADDRESS(9+QUOTIENT(ROW(A43)-1,20),4,4,1,"Equipa de projeto")) = 0,"", _xlfn.CONCAT(1 + QUOTIENT(ROW(A43)-1,20),". ", INDIRECT(ADDRESS(9+QUOTIENT(ROW(A43)-1,20),4,4,1,"Equipa de projeto"))))</f>
        <v/>
      </c>
      <c r="B44">
        <f>Atividades!$A$13</f>
        <v>0</v>
      </c>
      <c r="C44" s="123" t="s">
        <v>48</v>
      </c>
      <c r="D44" cm="1">
        <f t="array" aca="1" ref="D44" ca="1">IFERROR(IFERROR(Resumo_Horas!D44/INDIRECT(ADDRESS(7,COLUMN(E:E),4,1,Resumo_Horas!$A44)),0)*(((INDIRECT(ADDRESS(357,COLUMN(E:E),4,1,$A44))*14)/11)*(1+INDIRECT(ADDRESS(358,COLUMN(E:E),4,1,$A44)))),0)</f>
        <v>0</v>
      </c>
      <c r="E44" cm="1">
        <f t="array" aca="1" ref="E44" ca="1">IFERROR(IFERROR(Resumo_Horas!E44/INDIRECT(ADDRESS(7,COLUMN(F:F),4,1,Resumo_Horas!$A44)),0)*(((INDIRECT(ADDRESS(357,COLUMN(F:F),4,1,$A44))*14)/11)*(1+INDIRECT(ADDRESS(358,COLUMN(F:F),4,1,$A44)))),0)</f>
        <v>0</v>
      </c>
      <c r="F44" cm="1">
        <f t="array" aca="1" ref="F44" ca="1">IFERROR(IFERROR(Resumo_Horas!F44/INDIRECT(ADDRESS(7,COLUMN(G:G),4,1,Resumo_Horas!$A44)),0)*(((INDIRECT(ADDRESS(357,COLUMN(G:G),4,1,$A44))*14)/11)*(1+INDIRECT(ADDRESS(358,COLUMN(G:G),4,1,$A44)))),0)</f>
        <v>0</v>
      </c>
      <c r="G44" cm="1">
        <f t="array" aca="1" ref="G44" ca="1">IFERROR(IFERROR(Resumo_Horas!G44/INDIRECT(ADDRESS(7,COLUMN(H:H),4,1,Resumo_Horas!$A44)),0)*(((INDIRECT(ADDRESS(357,COLUMN(H:H),4,1,$A44))*14)/11)*(1+INDIRECT(ADDRESS(358,COLUMN(H:H),4,1,$A44)))),0)</f>
        <v>0</v>
      </c>
      <c r="H44" cm="1">
        <f t="array" aca="1" ref="H44" ca="1">IFERROR(IFERROR(Resumo_Horas!H44/INDIRECT(ADDRESS(7,COLUMN(I:I),4,1,Resumo_Horas!$A44)),0)*(((INDIRECT(ADDRESS(357,COLUMN(I:I),4,1,$A44))*14)/11)*(1+INDIRECT(ADDRESS(358,COLUMN(I:I),4,1,$A44)))),0)</f>
        <v>0</v>
      </c>
      <c r="I44" cm="1">
        <f t="array" aca="1" ref="I44" ca="1">IFERROR(IFERROR(Resumo_Horas!I44/INDIRECT(ADDRESS(7,COLUMN(J:J),4,1,Resumo_Horas!$A44)),0)*(((INDIRECT(ADDRESS(357,COLUMN(J:J),4,1,$A44))*14)/11)*(1+INDIRECT(ADDRESS(358,COLUMN(J:J),4,1,$A44)))),0)</f>
        <v>0</v>
      </c>
      <c r="J44" cm="1">
        <f t="array" aca="1" ref="J44" ca="1">IFERROR(IFERROR(Resumo_Horas!J44/INDIRECT(ADDRESS(7,COLUMN(K:K),4,1,Resumo_Horas!$A44)),0)*(((INDIRECT(ADDRESS(357,COLUMN(K:K),4,1,$A44))*14)/11)*(1+INDIRECT(ADDRESS(358,COLUMN(K:K),4,1,$A44)))),0)</f>
        <v>0</v>
      </c>
      <c r="K44" cm="1">
        <f t="array" aca="1" ref="K44" ca="1">IFERROR(IFERROR(Resumo_Horas!K44/INDIRECT(ADDRESS(7,COLUMN(L:L),4,1,Resumo_Horas!$A44)),0)*(((INDIRECT(ADDRESS(357,COLUMN(L:L),4,1,$A44))*14)/11)*(1+INDIRECT(ADDRESS(358,COLUMN(L:L),4,1,$A44)))),0)</f>
        <v>0</v>
      </c>
      <c r="L44" cm="1">
        <f t="array" aca="1" ref="L44" ca="1">IFERROR(IFERROR(Resumo_Horas!L44/INDIRECT(ADDRESS(7,COLUMN(M:M),4,1,Resumo_Horas!$A44)),0)*(((INDIRECT(ADDRESS(357,COLUMN(M:M),4,1,$A44))*14)/11)*(1+INDIRECT(ADDRESS(358,COLUMN(M:M),4,1,$A44)))),0)</f>
        <v>0</v>
      </c>
      <c r="M44" cm="1">
        <f t="array" aca="1" ref="M44" ca="1">IFERROR(IFERROR(Resumo_Horas!M44/INDIRECT(ADDRESS(7,COLUMN(N:N),4,1,Resumo_Horas!$A44)),0)*(((INDIRECT(ADDRESS(357,COLUMN(N:N),4,1,$A44))*14)/11)*(1+INDIRECT(ADDRESS(358,COLUMN(N:N),4,1,$A44)))),0)</f>
        <v>0</v>
      </c>
      <c r="N44" cm="1">
        <f t="array" aca="1" ref="N44" ca="1">IFERROR(IFERROR(Resumo_Horas!N44/INDIRECT(ADDRESS(7,COLUMN(O:O),4,1,Resumo_Horas!$A44)),0)*(((INDIRECT(ADDRESS(357,COLUMN(O:O),4,1,$A44))*14)/11)*(1+INDIRECT(ADDRESS(358,COLUMN(O:O),4,1,$A44)))),0)</f>
        <v>0</v>
      </c>
      <c r="O44" cm="1">
        <f t="array" aca="1" ref="O44" ca="1">IFERROR(IFERROR(Resumo_Horas!O44/INDIRECT(ADDRESS(7,COLUMN(P:P),4,1,Resumo_Horas!$A44)),0)*(((INDIRECT(ADDRESS(357,COLUMN(P:P),4,1,$A44))*14)/11)*(1+INDIRECT(ADDRESS(358,COLUMN(P:P),4,1,$A44)))),0)</f>
        <v>0</v>
      </c>
      <c r="P44" cm="1">
        <f t="array" aca="1" ref="P44" ca="1">IFERROR(IFERROR(Resumo_Horas!P44/INDIRECT(ADDRESS(7,COLUMN(Q:Q),4,1,Resumo_Horas!$A44)),0)*(((INDIRECT(ADDRESS(357,COLUMN(Q:Q),4,1,$A44))*14)/11)*(1+INDIRECT(ADDRESS(358,COLUMN(Q:Q),4,1,$A44)))),0)</f>
        <v>0</v>
      </c>
      <c r="Q44" cm="1">
        <f t="array" aca="1" ref="Q44" ca="1">IFERROR(IFERROR(Resumo_Horas!Q44/INDIRECT(ADDRESS(7,COLUMN(R:R),4,1,Resumo_Horas!$A44)),0)*(((INDIRECT(ADDRESS(357,COLUMN(R:R),4,1,$A44))*14)/11)*(1+INDIRECT(ADDRESS(358,COLUMN(R:R),4,1,$A44)))),0)</f>
        <v>0</v>
      </c>
      <c r="R44" cm="1">
        <f t="array" aca="1" ref="R44" ca="1">IFERROR(IFERROR(Resumo_Horas!R44/INDIRECT(ADDRESS(7,COLUMN(S:S),4,1,Resumo_Horas!$A44)),0)*(((INDIRECT(ADDRESS(357,COLUMN(S:S),4,1,$A44))*14)/11)*(1+INDIRECT(ADDRESS(358,COLUMN(S:S),4,1,$A44)))),0)</f>
        <v>0</v>
      </c>
      <c r="S44" cm="1">
        <f t="array" aca="1" ref="S44" ca="1">IFERROR(IFERROR(Resumo_Horas!S44/INDIRECT(ADDRESS(7,COLUMN(T:T),4,1,Resumo_Horas!$A44)),0)*(((INDIRECT(ADDRESS(357,COLUMN(T:T),4,1,$A44))*14)/11)*(1+INDIRECT(ADDRESS(358,COLUMN(T:T),4,1,$A44)))),0)</f>
        <v>0</v>
      </c>
      <c r="T44" cm="1">
        <f t="array" aca="1" ref="T44" ca="1">IFERROR(IFERROR(Resumo_Horas!T44/INDIRECT(ADDRESS(7,COLUMN(U:U),4,1,Resumo_Horas!$A44)),0)*(((INDIRECT(ADDRESS(357,COLUMN(U:U),4,1,$A44))*14)/11)*(1+INDIRECT(ADDRESS(358,COLUMN(U:U),4,1,$A44)))),0)</f>
        <v>0</v>
      </c>
      <c r="U44" cm="1">
        <f t="array" aca="1" ref="U44" ca="1">IFERROR(IFERROR(Resumo_Horas!U44/INDIRECT(ADDRESS(7,COLUMN(V:V),4,1,Resumo_Horas!$A44)),0)*(((INDIRECT(ADDRESS(357,COLUMN(V:V),4,1,$A44))*14)/11)*(1+INDIRECT(ADDRESS(358,COLUMN(V:V),4,1,$A44)))),0)</f>
        <v>0</v>
      </c>
      <c r="V44" cm="1">
        <f t="array" aca="1" ref="V44" ca="1">IFERROR(IFERROR(Resumo_Horas!V44/INDIRECT(ADDRESS(7,COLUMN(W:W),4,1,Resumo_Horas!$A44)),0)*(((INDIRECT(ADDRESS(357,COLUMN(W:W),4,1,$A44))*14)/11)*(1+INDIRECT(ADDRESS(358,COLUMN(W:W),4,1,$A44)))),0)</f>
        <v>0</v>
      </c>
      <c r="W44" cm="1">
        <f t="array" aca="1" ref="W44" ca="1">IFERROR(IFERROR(Resumo_Horas!W44/INDIRECT(ADDRESS(7,COLUMN(X:X),4,1,Resumo_Horas!$A44)),0)*(((INDIRECT(ADDRESS(357,COLUMN(X:X),4,1,$A44))*14)/11)*(1+INDIRECT(ADDRESS(358,COLUMN(X:X),4,1,$A44)))),0)</f>
        <v>0</v>
      </c>
      <c r="X44" cm="1">
        <f t="array" aca="1" ref="X44" ca="1">IFERROR(IFERROR(Resumo_Horas!X44/INDIRECT(ADDRESS(7,COLUMN(Y:Y),4,1,Resumo_Horas!$A44)),0)*(((INDIRECT(ADDRESS(357,COLUMN(Y:Y),4,1,$A44))*14)/11)*(1+INDIRECT(ADDRESS(358,COLUMN(Y:Y),4,1,$A44)))),0)</f>
        <v>0</v>
      </c>
      <c r="Y44" cm="1">
        <f t="array" aca="1" ref="Y44" ca="1">IFERROR(IFERROR(Resumo_Horas!Y44/INDIRECT(ADDRESS(7,COLUMN(Z:Z),4,1,Resumo_Horas!$A44)),0)*(((INDIRECT(ADDRESS(357,COLUMN(Z:Z),4,1,$A44))*14)/11)*(1+INDIRECT(ADDRESS(358,COLUMN(Z:Z),4,1,$A44)))),0)</f>
        <v>0</v>
      </c>
      <c r="Z44" cm="1">
        <f t="array" aca="1" ref="Z44" ca="1">IFERROR(IFERROR(Resumo_Horas!Z44/INDIRECT(ADDRESS(7,COLUMN(AA:AA),4,1,Resumo_Horas!$A44)),0)*(((INDIRECT(ADDRESS(357,COLUMN(AA:AA),4,1,$A44))*14)/11)*(1+INDIRECT(ADDRESS(358,COLUMN(AA:AA),4,1,$A44)))),0)</f>
        <v>0</v>
      </c>
      <c r="AA44" cm="1">
        <f t="array" aca="1" ref="AA44" ca="1">IFERROR(IFERROR(Resumo_Horas!AA44/INDIRECT(ADDRESS(7,COLUMN(AB:AB),4,1,Resumo_Horas!$A44)),0)*(((INDIRECT(ADDRESS(357,COLUMN(AB:AB),4,1,$A44))*14)/11)*(1+INDIRECT(ADDRESS(358,COLUMN(AB:AB),4,1,$A44)))),0)</f>
        <v>0</v>
      </c>
      <c r="AB44" cm="1">
        <f t="array" aca="1" ref="AB44" ca="1">IFERROR(IFERROR(Resumo_Horas!AB44/INDIRECT(ADDRESS(7,COLUMN(AC:AC),4,1,Resumo_Horas!$A44)),0)*(((INDIRECT(ADDRESS(357,COLUMN(AC:AC),4,1,$A44))*14)/11)*(1+INDIRECT(ADDRESS(358,COLUMN(AC:AC),4,1,$A44)))),0)</f>
        <v>0</v>
      </c>
      <c r="AC44" cm="1">
        <f t="array" aca="1" ref="AC44" ca="1">IFERROR(IFERROR(Resumo_Horas!AC44/INDIRECT(ADDRESS(7,COLUMN(AD:AD),4,1,Resumo_Horas!$A44)),0)*(((INDIRECT(ADDRESS(357,COLUMN(AD:AD),4,1,$A44))*14)/11)*(1+INDIRECT(ADDRESS(358,COLUMN(AD:AD),4,1,$A44)))),0)</f>
        <v>0</v>
      </c>
      <c r="AD44" cm="1">
        <f t="array" aca="1" ref="AD44" ca="1">IFERROR(IFERROR(Resumo_Horas!AD44/INDIRECT(ADDRESS(7,COLUMN(AE:AE),4,1,Resumo_Horas!$A44)),0)*(((INDIRECT(ADDRESS(357,COLUMN(AE:AE),4,1,$A44))*14)/11)*(1+INDIRECT(ADDRESS(358,COLUMN(AE:AE),4,1,$A44)))),0)</f>
        <v>0</v>
      </c>
      <c r="AE44" cm="1">
        <f t="array" aca="1" ref="AE44" ca="1">IFERROR(IFERROR(Resumo_Horas!AE44/INDIRECT(ADDRESS(7,COLUMN(AF:AF),4,1,Resumo_Horas!$A44)),0)*(((INDIRECT(ADDRESS(357,COLUMN(AF:AF),4,1,$A44))*14)/11)*(1+INDIRECT(ADDRESS(358,COLUMN(AF:AF),4,1,$A44)))),0)</f>
        <v>0</v>
      </c>
      <c r="AF44" cm="1">
        <f t="array" aca="1" ref="AF44" ca="1">IFERROR(IFERROR(Resumo_Horas!AF44/INDIRECT(ADDRESS(7,COLUMN(AG:AG),4,1,Resumo_Horas!$A44)),0)*(((INDIRECT(ADDRESS(357,COLUMN(AG:AG),4,1,$A44))*14)/11)*(1+INDIRECT(ADDRESS(358,COLUMN(AG:AG),4,1,$A44)))),0)</f>
        <v>0</v>
      </c>
      <c r="AG44" cm="1">
        <f t="array" aca="1" ref="AG44" ca="1">IFERROR(IFERROR(Resumo_Horas!AG44/INDIRECT(ADDRESS(7,COLUMN(AH:AH),4,1,Resumo_Horas!$A44)),0)*(((INDIRECT(ADDRESS(357,COLUMN(AH:AH),4,1,$A44))*14)/11)*(1+INDIRECT(ADDRESS(358,COLUMN(AH:AH),4,1,$A44)))),0)</f>
        <v>0</v>
      </c>
      <c r="AH44" cm="1">
        <f t="array" aca="1" ref="AH44" ca="1">IFERROR(IFERROR(Resumo_Horas!AH44/INDIRECT(ADDRESS(7,COLUMN(AI:AI),4,1,Resumo_Horas!$A44)),0)*(((INDIRECT(ADDRESS(357,COLUMN(AI:AI),4,1,$A44))*14)/11)*(1+INDIRECT(ADDRESS(358,COLUMN(AI:AI),4,1,$A44)))),0)</f>
        <v>0</v>
      </c>
      <c r="AI44" cm="1">
        <f t="array" aca="1" ref="AI44" ca="1">IFERROR(IFERROR(Resumo_Horas!AI44/INDIRECT(ADDRESS(7,COLUMN(AJ:AJ),4,1,Resumo_Horas!$A44)),0)*(((INDIRECT(ADDRESS(357,COLUMN(AJ:AJ),4,1,$A44))*14)/11)*(1+INDIRECT(ADDRESS(358,COLUMN(AJ:AJ),4,1,$A44)))),0)</f>
        <v>0</v>
      </c>
      <c r="AJ44" cm="1">
        <f t="array" aca="1" ref="AJ44" ca="1">IFERROR(IFERROR(Resumo_Horas!AJ44/INDIRECT(ADDRESS(7,COLUMN(AK:AK),4,1,Resumo_Horas!$A44)),0)*(((INDIRECT(ADDRESS(357,COLUMN(AK:AK),4,1,$A44))*14)/11)*(1+INDIRECT(ADDRESS(358,COLUMN(AK:AK),4,1,$A44)))),0)</f>
        <v>0</v>
      </c>
      <c r="AK44" cm="1">
        <f t="array" aca="1" ref="AK44" ca="1">IFERROR(IFERROR(Resumo_Horas!AK44/INDIRECT(ADDRESS(7,COLUMN(AL:AL),4,1,Resumo_Horas!$A44)),0)*(((INDIRECT(ADDRESS(357,COLUMN(AL:AL),4,1,$A44))*14)/11)*(1+INDIRECT(ADDRESS(358,COLUMN(AL:AL),4,1,$A44)))),0)</f>
        <v>0</v>
      </c>
      <c r="AL44" cm="1">
        <f t="array" aca="1" ref="AL44" ca="1">IFERROR(IFERROR(Resumo_Horas!AL44/INDIRECT(ADDRESS(7,COLUMN(AM:AM),4,1,Resumo_Horas!$A44)),0)*(((INDIRECT(ADDRESS(357,COLUMN(AM:AM),4,1,$A44))*14)/11)*(1+INDIRECT(ADDRESS(358,COLUMN(AM:AM),4,1,$A44)))),0)</f>
        <v>0</v>
      </c>
      <c r="AM44" cm="1">
        <f t="array" aca="1" ref="AM44" ca="1">IFERROR(IFERROR(Resumo_Horas!AM44/INDIRECT(ADDRESS(7,COLUMN(AN:AN),4,1,Resumo_Horas!$A44)),0)*(((INDIRECT(ADDRESS(357,COLUMN(AN:AN),4,1,$A44))*14)/11)*(1+INDIRECT(ADDRESS(358,COLUMN(AN:AN),4,1,$A44)))),0)</f>
        <v>0</v>
      </c>
      <c r="AN44" cm="1">
        <f t="array" aca="1" ref="AN44" ca="1">IFERROR(IFERROR(Resumo_Horas!AN44/INDIRECT(ADDRESS(7,COLUMN(AO:AO),4,1,Resumo_Horas!$A44)),0)*(((INDIRECT(ADDRESS(357,COLUMN(AO:AO),4,1,$A44))*14)/11)*(1+INDIRECT(ADDRESS(358,COLUMN(AO:AO),4,1,$A44)))),0)</f>
        <v>0</v>
      </c>
      <c r="AO44" cm="1">
        <f t="array" aca="1" ref="AO44" ca="1">IFERROR(IFERROR(Resumo_Horas!AO44/INDIRECT(ADDRESS(7,COLUMN(AP:AP),4,1,Resumo_Horas!$A44)),0)*(((INDIRECT(ADDRESS(357,COLUMN(AP:AP),4,1,$A44))*14)/11)*(1+INDIRECT(ADDRESS(358,COLUMN(AP:AP),4,1,$A44)))),0)</f>
        <v>0</v>
      </c>
      <c r="AP44" cm="1">
        <f t="array" aca="1" ref="AP44" ca="1">IFERROR(IFERROR(Resumo_Horas!AP44/INDIRECT(ADDRESS(7,COLUMN(AQ:AQ),4,1,Resumo_Horas!$A44)),0)*(((INDIRECT(ADDRESS(357,COLUMN(AQ:AQ),4,1,$A44))*14)/11)*(1+INDIRECT(ADDRESS(358,COLUMN(AQ:AQ),4,1,$A44)))),0)</f>
        <v>0</v>
      </c>
      <c r="AQ44" cm="1">
        <f t="array" aca="1" ref="AQ44" ca="1">IFERROR(IFERROR(Resumo_Horas!AQ44/INDIRECT(ADDRESS(7,COLUMN(AR:AR),4,1,Resumo_Horas!$A44)),0)*(((INDIRECT(ADDRESS(357,COLUMN(AR:AR),4,1,$A44))*14)/11)*(1+INDIRECT(ADDRESS(358,COLUMN(AR:AR),4,1,$A44)))),0)</f>
        <v>0</v>
      </c>
      <c r="AR44" cm="1">
        <f t="array" aca="1" ref="AR44" ca="1">IFERROR(IFERROR(Resumo_Horas!AR44/INDIRECT(ADDRESS(7,COLUMN(AS:AS),4,1,Resumo_Horas!$A44)),0)*(((INDIRECT(ADDRESS(357,COLUMN(AS:AS),4,1,$A44))*14)/11)*(1+INDIRECT(ADDRESS(358,COLUMN(AS:AS),4,1,$A44)))),0)</f>
        <v>0</v>
      </c>
      <c r="AS44" cm="1">
        <f t="array" aca="1" ref="AS44" ca="1">IFERROR(IFERROR(Resumo_Horas!AS44/INDIRECT(ADDRESS(7,COLUMN(AT:AT),4,1,Resumo_Horas!$A44)),0)*(((INDIRECT(ADDRESS(357,COLUMN(AT:AT),4,1,$A44))*14)/11)*(1+INDIRECT(ADDRESS(358,COLUMN(AT:AT),4,1,$A44)))),0)</f>
        <v>0</v>
      </c>
      <c r="AT44" cm="1">
        <f t="array" aca="1" ref="AT44" ca="1">IFERROR(IFERROR(Resumo_Horas!AT44/INDIRECT(ADDRESS(7,COLUMN(AU:AU),4,1,Resumo_Horas!$A44)),0)*(((INDIRECT(ADDRESS(357,COLUMN(AU:AU),4,1,$A44))*14)/11)*(1+INDIRECT(ADDRESS(358,COLUMN(AU:AU),4,1,$A44)))),0)</f>
        <v>0</v>
      </c>
      <c r="AU44" cm="1">
        <f t="array" aca="1" ref="AU44" ca="1">IFERROR(IFERROR(Resumo_Horas!AU44/INDIRECT(ADDRESS(7,COLUMN(AV:AV),4,1,Resumo_Horas!$A44)),0)*(((INDIRECT(ADDRESS(357,COLUMN(AV:AV),4,1,$A44))*14)/11)*(1+INDIRECT(ADDRESS(358,COLUMN(AV:AV),4,1,$A44)))),0)</f>
        <v>0</v>
      </c>
      <c r="AV44" cm="1">
        <f t="array" aca="1" ref="AV44" ca="1">IFERROR(IFERROR(Resumo_Horas!AV44/INDIRECT(ADDRESS(7,COLUMN(AW:AW),4,1,Resumo_Horas!$A44)),0)*(((INDIRECT(ADDRESS(357,COLUMN(AW:AW),4,1,$A44))*14)/11)*(1+INDIRECT(ADDRESS(358,COLUMN(AW:AW),4,1,$A44)))),0)</f>
        <v>0</v>
      </c>
      <c r="AW44" cm="1">
        <f t="array" aca="1" ref="AW44" ca="1">IFERROR(IFERROR(Resumo_Horas!AW44/INDIRECT(ADDRESS(7,COLUMN(AX:AX),4,1,Resumo_Horas!$A44)),0)*(((INDIRECT(ADDRESS(357,COLUMN(AX:AX),4,1,$A44))*14)/11)*(1+INDIRECT(ADDRESS(358,COLUMN(AX:AX),4,1,$A44)))),0)</f>
        <v>0</v>
      </c>
      <c r="AX44" cm="1">
        <f t="array" aca="1" ref="AX44" ca="1">IFERROR(IFERROR(Resumo_Horas!AX44/INDIRECT(ADDRESS(7,COLUMN(AY:AY),4,1,Resumo_Horas!$A44)),0)*(((INDIRECT(ADDRESS(357,COLUMN(AY:AY),4,1,$A44))*14)/11)*(1+INDIRECT(ADDRESS(358,COLUMN(AY:AY),4,1,$A44)))),0)</f>
        <v>0</v>
      </c>
      <c r="AY44" cm="1">
        <f t="array" aca="1" ref="AY44" ca="1">IFERROR(IFERROR(Resumo_Horas!AY44/INDIRECT(ADDRESS(7,COLUMN(AZ:AZ),4,1,Resumo_Horas!$A44)),0)*(((INDIRECT(ADDRESS(357,COLUMN(AZ:AZ),4,1,$A44))*14)/11)*(1+INDIRECT(ADDRESS(358,COLUMN(AZ:AZ),4,1,$A44)))),0)</f>
        <v>0</v>
      </c>
      <c r="AZ44" cm="1">
        <f t="array" aca="1" ref="AZ44" ca="1">IFERROR(IFERROR(Resumo_Horas!AZ44/INDIRECT(ADDRESS(7,COLUMN(BA:BA),4,1,Resumo_Horas!$A44)),0)*(((INDIRECT(ADDRESS(357,COLUMN(BA:BA),4,1,$A44))*14)/11)*(1+INDIRECT(ADDRESS(358,COLUMN(BA:BA),4,1,$A44)))),0)</f>
        <v>0</v>
      </c>
      <c r="BA44" cm="1">
        <f t="array" aca="1" ref="BA44" ca="1">IFERROR(IFERROR(Resumo_Horas!BA44/INDIRECT(ADDRESS(7,COLUMN(BB:BB),4,1,Resumo_Horas!$A44)),0)*(((INDIRECT(ADDRESS(357,COLUMN(BB:BB),4,1,$A44))*14)/11)*(1+INDIRECT(ADDRESS(358,COLUMN(BB:BB),4,1,$A44)))),0)</f>
        <v>0</v>
      </c>
      <c r="BB44" cm="1">
        <f t="array" aca="1" ref="BB44" ca="1">IFERROR(IFERROR(Resumo_Horas!BB44/INDIRECT(ADDRESS(7,COLUMN(BC:BC),4,1,Resumo_Horas!$A44)),0)*(((INDIRECT(ADDRESS(357,COLUMN(BC:BC),4,1,$A44))*14)/11)*(1+INDIRECT(ADDRESS(358,COLUMN(BC:BC),4,1,$A44)))),0)</f>
        <v>0</v>
      </c>
      <c r="BC44" cm="1">
        <f t="array" aca="1" ref="BC44" ca="1">IFERROR(IFERROR(Resumo_Horas!BC44/INDIRECT(ADDRESS(7,COLUMN(BD:BD),4,1,Resumo_Horas!$A44)),0)*(((INDIRECT(ADDRESS(357,COLUMN(BD:BD),4,1,$A44))*14)/11)*(1+INDIRECT(ADDRESS(358,COLUMN(BD:BD),4,1,$A44)))),0)</f>
        <v>0</v>
      </c>
      <c r="BD44" cm="1">
        <f t="array" aca="1" ref="BD44" ca="1">IFERROR(IFERROR(Resumo_Horas!BD44/INDIRECT(ADDRESS(7,COLUMN(BE:BE),4,1,Resumo_Horas!$A44)),0)*(((INDIRECT(ADDRESS(357,COLUMN(BE:BE),4,1,$A44))*14)/11)*(1+INDIRECT(ADDRESS(358,COLUMN(BE:BE),4,1,$A44)))),0)</f>
        <v>0</v>
      </c>
      <c r="BE44" cm="1">
        <f t="array" aca="1" ref="BE44" ca="1">IFERROR(IFERROR(Resumo_Horas!BE44/INDIRECT(ADDRESS(7,COLUMN(BF:BF),4,1,Resumo_Horas!$A44)),0)*(((INDIRECT(ADDRESS(357,COLUMN(BF:BF),4,1,$A44))*14)/11)*(1+INDIRECT(ADDRESS(358,COLUMN(BF:BF),4,1,$A44)))),0)</f>
        <v>0</v>
      </c>
      <c r="BF44" cm="1">
        <f t="array" aca="1" ref="BF44" ca="1">IFERROR(IFERROR(Resumo_Horas!BF44/INDIRECT(ADDRESS(7,COLUMN(BG:BG),4,1,Resumo_Horas!$A44)),0)*(((INDIRECT(ADDRESS(357,COLUMN(BG:BG),4,1,$A44))*14)/11)*(1+INDIRECT(ADDRESS(358,COLUMN(BG:BG),4,1,$A44)))),0)</f>
        <v>0</v>
      </c>
      <c r="BG44" cm="1">
        <f t="array" aca="1" ref="BG44" ca="1">IFERROR(IFERROR(Resumo_Horas!BG44/INDIRECT(ADDRESS(7,COLUMN(BH:BH),4,1,Resumo_Horas!$A44)),0)*(((INDIRECT(ADDRESS(357,COLUMN(BH:BH),4,1,$A44))*14)/11)*(1+INDIRECT(ADDRESS(358,COLUMN(BH:BH),4,1,$A44)))),0)</f>
        <v>0</v>
      </c>
      <c r="BH44" cm="1">
        <f t="array" aca="1" ref="BH44" ca="1">IFERROR(IFERROR(Resumo_Horas!BH44/INDIRECT(ADDRESS(7,COLUMN(BI:BI),4,1,Resumo_Horas!$A44)),0)*(((INDIRECT(ADDRESS(357,COLUMN(BI:BI),4,1,$A44))*14)/11)*(1+INDIRECT(ADDRESS(358,COLUMN(BI:BI),4,1,$A44)))),0)</f>
        <v>0</v>
      </c>
      <c r="BI44" cm="1">
        <f t="array" aca="1" ref="BI44" ca="1">IFERROR(IFERROR(Resumo_Horas!BI44/INDIRECT(ADDRESS(7,COLUMN(BJ:BJ),4,1,Resumo_Horas!$A44)),0)*(((INDIRECT(ADDRESS(357,COLUMN(BJ:BJ),4,1,$A44))*14)/11)*(1+INDIRECT(ADDRESS(358,COLUMN(BJ:BJ),4,1,$A44)))),0)</f>
        <v>0</v>
      </c>
      <c r="BJ44" cm="1">
        <f t="array" aca="1" ref="BJ44" ca="1">IFERROR(IFERROR(Resumo_Horas!BJ44/INDIRECT(ADDRESS(7,COLUMN(BK:BK),4,1,Resumo_Horas!$A44)),0)*(((INDIRECT(ADDRESS(357,COLUMN(BK:BK),4,1,$A44))*14)/11)*(1+INDIRECT(ADDRESS(358,COLUMN(BK:BK),4,1,$A44)))),0)</f>
        <v>0</v>
      </c>
      <c r="BK44" s="331" cm="1">
        <f t="array" aca="1" ref="BK44" ca="1">IFERROR(IFERROR(Resumo_Horas!BK44/INDIRECT(ADDRESS(7,COLUMN(BL:BL),4,1,Resumo_Horas!$A44)),0)*(((INDIRECT(ADDRESS(357,COLUMN(BL:BL),4,1,$A44))*14)/11)*(1+INDIRECT(ADDRESS(358,COLUMN(BL:BL),4,1,$A44)))),0)</f>
        <v>0</v>
      </c>
    </row>
    <row r="45" spans="1:63" x14ac:dyDescent="0.25">
      <c r="A45" s="330" t="str" cm="1">
        <f t="array" aca="1" ref="A45" ca="1">IF(INDIRECT(ADDRESS(9+QUOTIENT(ROW(A44)-1,20),4,4,1,"Equipa de projeto")) = 0,"", _xlfn.CONCAT(1 + QUOTIENT(ROW(A44)-1,20),". ", INDIRECT(ADDRESS(9+QUOTIENT(ROW(A44)-1,20),4,4,1,"Equipa de projeto"))))</f>
        <v/>
      </c>
      <c r="B45">
        <f>Atividades!$A$13</f>
        <v>0</v>
      </c>
      <c r="C45" s="123" t="s">
        <v>49</v>
      </c>
      <c r="D45" cm="1">
        <f t="array" aca="1" ref="D45" ca="1">IFERROR(IFERROR(Resumo_Horas!D45/INDIRECT(ADDRESS(7,COLUMN(E:E),4,1,Resumo_Horas!$A45)),0)*(((INDIRECT(ADDRESS(357,COLUMN(E:E),4,1,$A45))*14)/11)*(1+INDIRECT(ADDRESS(358,COLUMN(E:E),4,1,$A45)))),0)</f>
        <v>0</v>
      </c>
      <c r="E45" cm="1">
        <f t="array" aca="1" ref="E45" ca="1">IFERROR(IFERROR(Resumo_Horas!E45/INDIRECT(ADDRESS(7,COLUMN(F:F),4,1,Resumo_Horas!$A45)),0)*(((INDIRECT(ADDRESS(357,COLUMN(F:F),4,1,$A45))*14)/11)*(1+INDIRECT(ADDRESS(358,COLUMN(F:F),4,1,$A45)))),0)</f>
        <v>0</v>
      </c>
      <c r="F45" cm="1">
        <f t="array" aca="1" ref="F45" ca="1">IFERROR(IFERROR(Resumo_Horas!F45/INDIRECT(ADDRESS(7,COLUMN(G:G),4,1,Resumo_Horas!$A45)),0)*(((INDIRECT(ADDRESS(357,COLUMN(G:G),4,1,$A45))*14)/11)*(1+INDIRECT(ADDRESS(358,COLUMN(G:G),4,1,$A45)))),0)</f>
        <v>0</v>
      </c>
      <c r="G45" cm="1">
        <f t="array" aca="1" ref="G45" ca="1">IFERROR(IFERROR(Resumo_Horas!G45/INDIRECT(ADDRESS(7,COLUMN(H:H),4,1,Resumo_Horas!$A45)),0)*(((INDIRECT(ADDRESS(357,COLUMN(H:H),4,1,$A45))*14)/11)*(1+INDIRECT(ADDRESS(358,COLUMN(H:H),4,1,$A45)))),0)</f>
        <v>0</v>
      </c>
      <c r="H45" cm="1">
        <f t="array" aca="1" ref="H45" ca="1">IFERROR(IFERROR(Resumo_Horas!H45/INDIRECT(ADDRESS(7,COLUMN(I:I),4,1,Resumo_Horas!$A45)),0)*(((INDIRECT(ADDRESS(357,COLUMN(I:I),4,1,$A45))*14)/11)*(1+INDIRECT(ADDRESS(358,COLUMN(I:I),4,1,$A45)))),0)</f>
        <v>0</v>
      </c>
      <c r="I45" cm="1">
        <f t="array" aca="1" ref="I45" ca="1">IFERROR(IFERROR(Resumo_Horas!I45/INDIRECT(ADDRESS(7,COLUMN(J:J),4,1,Resumo_Horas!$A45)),0)*(((INDIRECT(ADDRESS(357,COLUMN(J:J),4,1,$A45))*14)/11)*(1+INDIRECT(ADDRESS(358,COLUMN(J:J),4,1,$A45)))),0)</f>
        <v>0</v>
      </c>
      <c r="J45" cm="1">
        <f t="array" aca="1" ref="J45" ca="1">IFERROR(IFERROR(Resumo_Horas!J45/INDIRECT(ADDRESS(7,COLUMN(K:K),4,1,Resumo_Horas!$A45)),0)*(((INDIRECT(ADDRESS(357,COLUMN(K:K),4,1,$A45))*14)/11)*(1+INDIRECT(ADDRESS(358,COLUMN(K:K),4,1,$A45)))),0)</f>
        <v>0</v>
      </c>
      <c r="K45" cm="1">
        <f t="array" aca="1" ref="K45" ca="1">IFERROR(IFERROR(Resumo_Horas!K45/INDIRECT(ADDRESS(7,COLUMN(L:L),4,1,Resumo_Horas!$A45)),0)*(((INDIRECT(ADDRESS(357,COLUMN(L:L),4,1,$A45))*14)/11)*(1+INDIRECT(ADDRESS(358,COLUMN(L:L),4,1,$A45)))),0)</f>
        <v>0</v>
      </c>
      <c r="L45" cm="1">
        <f t="array" aca="1" ref="L45" ca="1">IFERROR(IFERROR(Resumo_Horas!L45/INDIRECT(ADDRESS(7,COLUMN(M:M),4,1,Resumo_Horas!$A45)),0)*(((INDIRECT(ADDRESS(357,COLUMN(M:M),4,1,$A45))*14)/11)*(1+INDIRECT(ADDRESS(358,COLUMN(M:M),4,1,$A45)))),0)</f>
        <v>0</v>
      </c>
      <c r="M45" cm="1">
        <f t="array" aca="1" ref="M45" ca="1">IFERROR(IFERROR(Resumo_Horas!M45/INDIRECT(ADDRESS(7,COLUMN(N:N),4,1,Resumo_Horas!$A45)),0)*(((INDIRECT(ADDRESS(357,COLUMN(N:N),4,1,$A45))*14)/11)*(1+INDIRECT(ADDRESS(358,COLUMN(N:N),4,1,$A45)))),0)</f>
        <v>0</v>
      </c>
      <c r="N45" cm="1">
        <f t="array" aca="1" ref="N45" ca="1">IFERROR(IFERROR(Resumo_Horas!N45/INDIRECT(ADDRESS(7,COLUMN(O:O),4,1,Resumo_Horas!$A45)),0)*(((INDIRECT(ADDRESS(357,COLUMN(O:O),4,1,$A45))*14)/11)*(1+INDIRECT(ADDRESS(358,COLUMN(O:O),4,1,$A45)))),0)</f>
        <v>0</v>
      </c>
      <c r="O45" cm="1">
        <f t="array" aca="1" ref="O45" ca="1">IFERROR(IFERROR(Resumo_Horas!O45/INDIRECT(ADDRESS(7,COLUMN(P:P),4,1,Resumo_Horas!$A45)),0)*(((INDIRECT(ADDRESS(357,COLUMN(P:P),4,1,$A45))*14)/11)*(1+INDIRECT(ADDRESS(358,COLUMN(P:P),4,1,$A45)))),0)</f>
        <v>0</v>
      </c>
      <c r="P45" cm="1">
        <f t="array" aca="1" ref="P45" ca="1">IFERROR(IFERROR(Resumo_Horas!P45/INDIRECT(ADDRESS(7,COLUMN(Q:Q),4,1,Resumo_Horas!$A45)),0)*(((INDIRECT(ADDRESS(357,COLUMN(Q:Q),4,1,$A45))*14)/11)*(1+INDIRECT(ADDRESS(358,COLUMN(Q:Q),4,1,$A45)))),0)</f>
        <v>0</v>
      </c>
      <c r="Q45" cm="1">
        <f t="array" aca="1" ref="Q45" ca="1">IFERROR(IFERROR(Resumo_Horas!Q45/INDIRECT(ADDRESS(7,COLUMN(R:R),4,1,Resumo_Horas!$A45)),0)*(((INDIRECT(ADDRESS(357,COLUMN(R:R),4,1,$A45))*14)/11)*(1+INDIRECT(ADDRESS(358,COLUMN(R:R),4,1,$A45)))),0)</f>
        <v>0</v>
      </c>
      <c r="R45" cm="1">
        <f t="array" aca="1" ref="R45" ca="1">IFERROR(IFERROR(Resumo_Horas!R45/INDIRECT(ADDRESS(7,COLUMN(S:S),4,1,Resumo_Horas!$A45)),0)*(((INDIRECT(ADDRESS(357,COLUMN(S:S),4,1,$A45))*14)/11)*(1+INDIRECT(ADDRESS(358,COLUMN(S:S),4,1,$A45)))),0)</f>
        <v>0</v>
      </c>
      <c r="S45" cm="1">
        <f t="array" aca="1" ref="S45" ca="1">IFERROR(IFERROR(Resumo_Horas!S45/INDIRECT(ADDRESS(7,COLUMN(T:T),4,1,Resumo_Horas!$A45)),0)*(((INDIRECT(ADDRESS(357,COLUMN(T:T),4,1,$A45))*14)/11)*(1+INDIRECT(ADDRESS(358,COLUMN(T:T),4,1,$A45)))),0)</f>
        <v>0</v>
      </c>
      <c r="T45" cm="1">
        <f t="array" aca="1" ref="T45" ca="1">IFERROR(IFERROR(Resumo_Horas!T45/INDIRECT(ADDRESS(7,COLUMN(U:U),4,1,Resumo_Horas!$A45)),0)*(((INDIRECT(ADDRESS(357,COLUMN(U:U),4,1,$A45))*14)/11)*(1+INDIRECT(ADDRESS(358,COLUMN(U:U),4,1,$A45)))),0)</f>
        <v>0</v>
      </c>
      <c r="U45" cm="1">
        <f t="array" aca="1" ref="U45" ca="1">IFERROR(IFERROR(Resumo_Horas!U45/INDIRECT(ADDRESS(7,COLUMN(V:V),4,1,Resumo_Horas!$A45)),0)*(((INDIRECT(ADDRESS(357,COLUMN(V:V),4,1,$A45))*14)/11)*(1+INDIRECT(ADDRESS(358,COLUMN(V:V),4,1,$A45)))),0)</f>
        <v>0</v>
      </c>
      <c r="V45" cm="1">
        <f t="array" aca="1" ref="V45" ca="1">IFERROR(IFERROR(Resumo_Horas!V45/INDIRECT(ADDRESS(7,COLUMN(W:W),4,1,Resumo_Horas!$A45)),0)*(((INDIRECT(ADDRESS(357,COLUMN(W:W),4,1,$A45))*14)/11)*(1+INDIRECT(ADDRESS(358,COLUMN(W:W),4,1,$A45)))),0)</f>
        <v>0</v>
      </c>
      <c r="W45" cm="1">
        <f t="array" aca="1" ref="W45" ca="1">IFERROR(IFERROR(Resumo_Horas!W45/INDIRECT(ADDRESS(7,COLUMN(X:X),4,1,Resumo_Horas!$A45)),0)*(((INDIRECT(ADDRESS(357,COLUMN(X:X),4,1,$A45))*14)/11)*(1+INDIRECT(ADDRESS(358,COLUMN(X:X),4,1,$A45)))),0)</f>
        <v>0</v>
      </c>
      <c r="X45" cm="1">
        <f t="array" aca="1" ref="X45" ca="1">IFERROR(IFERROR(Resumo_Horas!X45/INDIRECT(ADDRESS(7,COLUMN(Y:Y),4,1,Resumo_Horas!$A45)),0)*(((INDIRECT(ADDRESS(357,COLUMN(Y:Y),4,1,$A45))*14)/11)*(1+INDIRECT(ADDRESS(358,COLUMN(Y:Y),4,1,$A45)))),0)</f>
        <v>0</v>
      </c>
      <c r="Y45" cm="1">
        <f t="array" aca="1" ref="Y45" ca="1">IFERROR(IFERROR(Resumo_Horas!Y45/INDIRECT(ADDRESS(7,COLUMN(Z:Z),4,1,Resumo_Horas!$A45)),0)*(((INDIRECT(ADDRESS(357,COLUMN(Z:Z),4,1,$A45))*14)/11)*(1+INDIRECT(ADDRESS(358,COLUMN(Z:Z),4,1,$A45)))),0)</f>
        <v>0</v>
      </c>
      <c r="Z45" cm="1">
        <f t="array" aca="1" ref="Z45" ca="1">IFERROR(IFERROR(Resumo_Horas!Z45/INDIRECT(ADDRESS(7,COLUMN(AA:AA),4,1,Resumo_Horas!$A45)),0)*(((INDIRECT(ADDRESS(357,COLUMN(AA:AA),4,1,$A45))*14)/11)*(1+INDIRECT(ADDRESS(358,COLUMN(AA:AA),4,1,$A45)))),0)</f>
        <v>0</v>
      </c>
      <c r="AA45" cm="1">
        <f t="array" aca="1" ref="AA45" ca="1">IFERROR(IFERROR(Resumo_Horas!AA45/INDIRECT(ADDRESS(7,COLUMN(AB:AB),4,1,Resumo_Horas!$A45)),0)*(((INDIRECT(ADDRESS(357,COLUMN(AB:AB),4,1,$A45))*14)/11)*(1+INDIRECT(ADDRESS(358,COLUMN(AB:AB),4,1,$A45)))),0)</f>
        <v>0</v>
      </c>
      <c r="AB45" cm="1">
        <f t="array" aca="1" ref="AB45" ca="1">IFERROR(IFERROR(Resumo_Horas!AB45/INDIRECT(ADDRESS(7,COLUMN(AC:AC),4,1,Resumo_Horas!$A45)),0)*(((INDIRECT(ADDRESS(357,COLUMN(AC:AC),4,1,$A45))*14)/11)*(1+INDIRECT(ADDRESS(358,COLUMN(AC:AC),4,1,$A45)))),0)</f>
        <v>0</v>
      </c>
      <c r="AC45" cm="1">
        <f t="array" aca="1" ref="AC45" ca="1">IFERROR(IFERROR(Resumo_Horas!AC45/INDIRECT(ADDRESS(7,COLUMN(AD:AD),4,1,Resumo_Horas!$A45)),0)*(((INDIRECT(ADDRESS(357,COLUMN(AD:AD),4,1,$A45))*14)/11)*(1+INDIRECT(ADDRESS(358,COLUMN(AD:AD),4,1,$A45)))),0)</f>
        <v>0</v>
      </c>
      <c r="AD45" cm="1">
        <f t="array" aca="1" ref="AD45" ca="1">IFERROR(IFERROR(Resumo_Horas!AD45/INDIRECT(ADDRESS(7,COLUMN(AE:AE),4,1,Resumo_Horas!$A45)),0)*(((INDIRECT(ADDRESS(357,COLUMN(AE:AE),4,1,$A45))*14)/11)*(1+INDIRECT(ADDRESS(358,COLUMN(AE:AE),4,1,$A45)))),0)</f>
        <v>0</v>
      </c>
      <c r="AE45" cm="1">
        <f t="array" aca="1" ref="AE45" ca="1">IFERROR(IFERROR(Resumo_Horas!AE45/INDIRECT(ADDRESS(7,COLUMN(AF:AF),4,1,Resumo_Horas!$A45)),0)*(((INDIRECT(ADDRESS(357,COLUMN(AF:AF),4,1,$A45))*14)/11)*(1+INDIRECT(ADDRESS(358,COLUMN(AF:AF),4,1,$A45)))),0)</f>
        <v>0</v>
      </c>
      <c r="AF45" cm="1">
        <f t="array" aca="1" ref="AF45" ca="1">IFERROR(IFERROR(Resumo_Horas!AF45/INDIRECT(ADDRESS(7,COLUMN(AG:AG),4,1,Resumo_Horas!$A45)),0)*(((INDIRECT(ADDRESS(357,COLUMN(AG:AG),4,1,$A45))*14)/11)*(1+INDIRECT(ADDRESS(358,COLUMN(AG:AG),4,1,$A45)))),0)</f>
        <v>0</v>
      </c>
      <c r="AG45" cm="1">
        <f t="array" aca="1" ref="AG45" ca="1">IFERROR(IFERROR(Resumo_Horas!AG45/INDIRECT(ADDRESS(7,COLUMN(AH:AH),4,1,Resumo_Horas!$A45)),0)*(((INDIRECT(ADDRESS(357,COLUMN(AH:AH),4,1,$A45))*14)/11)*(1+INDIRECT(ADDRESS(358,COLUMN(AH:AH),4,1,$A45)))),0)</f>
        <v>0</v>
      </c>
      <c r="AH45" cm="1">
        <f t="array" aca="1" ref="AH45" ca="1">IFERROR(IFERROR(Resumo_Horas!AH45/INDIRECT(ADDRESS(7,COLUMN(AI:AI),4,1,Resumo_Horas!$A45)),0)*(((INDIRECT(ADDRESS(357,COLUMN(AI:AI),4,1,$A45))*14)/11)*(1+INDIRECT(ADDRESS(358,COLUMN(AI:AI),4,1,$A45)))),0)</f>
        <v>0</v>
      </c>
      <c r="AI45" cm="1">
        <f t="array" aca="1" ref="AI45" ca="1">IFERROR(IFERROR(Resumo_Horas!AI45/INDIRECT(ADDRESS(7,COLUMN(AJ:AJ),4,1,Resumo_Horas!$A45)),0)*(((INDIRECT(ADDRESS(357,COLUMN(AJ:AJ),4,1,$A45))*14)/11)*(1+INDIRECT(ADDRESS(358,COLUMN(AJ:AJ),4,1,$A45)))),0)</f>
        <v>0</v>
      </c>
      <c r="AJ45" cm="1">
        <f t="array" aca="1" ref="AJ45" ca="1">IFERROR(IFERROR(Resumo_Horas!AJ45/INDIRECT(ADDRESS(7,COLUMN(AK:AK),4,1,Resumo_Horas!$A45)),0)*(((INDIRECT(ADDRESS(357,COLUMN(AK:AK),4,1,$A45))*14)/11)*(1+INDIRECT(ADDRESS(358,COLUMN(AK:AK),4,1,$A45)))),0)</f>
        <v>0</v>
      </c>
      <c r="AK45" cm="1">
        <f t="array" aca="1" ref="AK45" ca="1">IFERROR(IFERROR(Resumo_Horas!AK45/INDIRECT(ADDRESS(7,COLUMN(AL:AL),4,1,Resumo_Horas!$A45)),0)*(((INDIRECT(ADDRESS(357,COLUMN(AL:AL),4,1,$A45))*14)/11)*(1+INDIRECT(ADDRESS(358,COLUMN(AL:AL),4,1,$A45)))),0)</f>
        <v>0</v>
      </c>
      <c r="AL45" cm="1">
        <f t="array" aca="1" ref="AL45" ca="1">IFERROR(IFERROR(Resumo_Horas!AL45/INDIRECT(ADDRESS(7,COLUMN(AM:AM),4,1,Resumo_Horas!$A45)),0)*(((INDIRECT(ADDRESS(357,COLUMN(AM:AM),4,1,$A45))*14)/11)*(1+INDIRECT(ADDRESS(358,COLUMN(AM:AM),4,1,$A45)))),0)</f>
        <v>0</v>
      </c>
      <c r="AM45" cm="1">
        <f t="array" aca="1" ref="AM45" ca="1">IFERROR(IFERROR(Resumo_Horas!AM45/INDIRECT(ADDRESS(7,COLUMN(AN:AN),4,1,Resumo_Horas!$A45)),0)*(((INDIRECT(ADDRESS(357,COLUMN(AN:AN),4,1,$A45))*14)/11)*(1+INDIRECT(ADDRESS(358,COLUMN(AN:AN),4,1,$A45)))),0)</f>
        <v>0</v>
      </c>
      <c r="AN45" cm="1">
        <f t="array" aca="1" ref="AN45" ca="1">IFERROR(IFERROR(Resumo_Horas!AN45/INDIRECT(ADDRESS(7,COLUMN(AO:AO),4,1,Resumo_Horas!$A45)),0)*(((INDIRECT(ADDRESS(357,COLUMN(AO:AO),4,1,$A45))*14)/11)*(1+INDIRECT(ADDRESS(358,COLUMN(AO:AO),4,1,$A45)))),0)</f>
        <v>0</v>
      </c>
      <c r="AO45" cm="1">
        <f t="array" aca="1" ref="AO45" ca="1">IFERROR(IFERROR(Resumo_Horas!AO45/INDIRECT(ADDRESS(7,COLUMN(AP:AP),4,1,Resumo_Horas!$A45)),0)*(((INDIRECT(ADDRESS(357,COLUMN(AP:AP),4,1,$A45))*14)/11)*(1+INDIRECT(ADDRESS(358,COLUMN(AP:AP),4,1,$A45)))),0)</f>
        <v>0</v>
      </c>
      <c r="AP45" cm="1">
        <f t="array" aca="1" ref="AP45" ca="1">IFERROR(IFERROR(Resumo_Horas!AP45/INDIRECT(ADDRESS(7,COLUMN(AQ:AQ),4,1,Resumo_Horas!$A45)),0)*(((INDIRECT(ADDRESS(357,COLUMN(AQ:AQ),4,1,$A45))*14)/11)*(1+INDIRECT(ADDRESS(358,COLUMN(AQ:AQ),4,1,$A45)))),0)</f>
        <v>0</v>
      </c>
      <c r="AQ45" cm="1">
        <f t="array" aca="1" ref="AQ45" ca="1">IFERROR(IFERROR(Resumo_Horas!AQ45/INDIRECT(ADDRESS(7,COLUMN(AR:AR),4,1,Resumo_Horas!$A45)),0)*(((INDIRECT(ADDRESS(357,COLUMN(AR:AR),4,1,$A45))*14)/11)*(1+INDIRECT(ADDRESS(358,COLUMN(AR:AR),4,1,$A45)))),0)</f>
        <v>0</v>
      </c>
      <c r="AR45" cm="1">
        <f t="array" aca="1" ref="AR45" ca="1">IFERROR(IFERROR(Resumo_Horas!AR45/INDIRECT(ADDRESS(7,COLUMN(AS:AS),4,1,Resumo_Horas!$A45)),0)*(((INDIRECT(ADDRESS(357,COLUMN(AS:AS),4,1,$A45))*14)/11)*(1+INDIRECT(ADDRESS(358,COLUMN(AS:AS),4,1,$A45)))),0)</f>
        <v>0</v>
      </c>
      <c r="AS45" cm="1">
        <f t="array" aca="1" ref="AS45" ca="1">IFERROR(IFERROR(Resumo_Horas!AS45/INDIRECT(ADDRESS(7,COLUMN(AT:AT),4,1,Resumo_Horas!$A45)),0)*(((INDIRECT(ADDRESS(357,COLUMN(AT:AT),4,1,$A45))*14)/11)*(1+INDIRECT(ADDRESS(358,COLUMN(AT:AT),4,1,$A45)))),0)</f>
        <v>0</v>
      </c>
      <c r="AT45" cm="1">
        <f t="array" aca="1" ref="AT45" ca="1">IFERROR(IFERROR(Resumo_Horas!AT45/INDIRECT(ADDRESS(7,COLUMN(AU:AU),4,1,Resumo_Horas!$A45)),0)*(((INDIRECT(ADDRESS(357,COLUMN(AU:AU),4,1,$A45))*14)/11)*(1+INDIRECT(ADDRESS(358,COLUMN(AU:AU),4,1,$A45)))),0)</f>
        <v>0</v>
      </c>
      <c r="AU45" cm="1">
        <f t="array" aca="1" ref="AU45" ca="1">IFERROR(IFERROR(Resumo_Horas!AU45/INDIRECT(ADDRESS(7,COLUMN(AV:AV),4,1,Resumo_Horas!$A45)),0)*(((INDIRECT(ADDRESS(357,COLUMN(AV:AV),4,1,$A45))*14)/11)*(1+INDIRECT(ADDRESS(358,COLUMN(AV:AV),4,1,$A45)))),0)</f>
        <v>0</v>
      </c>
      <c r="AV45" cm="1">
        <f t="array" aca="1" ref="AV45" ca="1">IFERROR(IFERROR(Resumo_Horas!AV45/INDIRECT(ADDRESS(7,COLUMN(AW:AW),4,1,Resumo_Horas!$A45)),0)*(((INDIRECT(ADDRESS(357,COLUMN(AW:AW),4,1,$A45))*14)/11)*(1+INDIRECT(ADDRESS(358,COLUMN(AW:AW),4,1,$A45)))),0)</f>
        <v>0</v>
      </c>
      <c r="AW45" cm="1">
        <f t="array" aca="1" ref="AW45" ca="1">IFERROR(IFERROR(Resumo_Horas!AW45/INDIRECT(ADDRESS(7,COLUMN(AX:AX),4,1,Resumo_Horas!$A45)),0)*(((INDIRECT(ADDRESS(357,COLUMN(AX:AX),4,1,$A45))*14)/11)*(1+INDIRECT(ADDRESS(358,COLUMN(AX:AX),4,1,$A45)))),0)</f>
        <v>0</v>
      </c>
      <c r="AX45" cm="1">
        <f t="array" aca="1" ref="AX45" ca="1">IFERROR(IFERROR(Resumo_Horas!AX45/INDIRECT(ADDRESS(7,COLUMN(AY:AY),4,1,Resumo_Horas!$A45)),0)*(((INDIRECT(ADDRESS(357,COLUMN(AY:AY),4,1,$A45))*14)/11)*(1+INDIRECT(ADDRESS(358,COLUMN(AY:AY),4,1,$A45)))),0)</f>
        <v>0</v>
      </c>
      <c r="AY45" cm="1">
        <f t="array" aca="1" ref="AY45" ca="1">IFERROR(IFERROR(Resumo_Horas!AY45/INDIRECT(ADDRESS(7,COLUMN(AZ:AZ),4,1,Resumo_Horas!$A45)),0)*(((INDIRECT(ADDRESS(357,COLUMN(AZ:AZ),4,1,$A45))*14)/11)*(1+INDIRECT(ADDRESS(358,COLUMN(AZ:AZ),4,1,$A45)))),0)</f>
        <v>0</v>
      </c>
      <c r="AZ45" cm="1">
        <f t="array" aca="1" ref="AZ45" ca="1">IFERROR(IFERROR(Resumo_Horas!AZ45/INDIRECT(ADDRESS(7,COLUMN(BA:BA),4,1,Resumo_Horas!$A45)),0)*(((INDIRECT(ADDRESS(357,COLUMN(BA:BA),4,1,$A45))*14)/11)*(1+INDIRECT(ADDRESS(358,COLUMN(BA:BA),4,1,$A45)))),0)</f>
        <v>0</v>
      </c>
      <c r="BA45" cm="1">
        <f t="array" aca="1" ref="BA45" ca="1">IFERROR(IFERROR(Resumo_Horas!BA45/INDIRECT(ADDRESS(7,COLUMN(BB:BB),4,1,Resumo_Horas!$A45)),0)*(((INDIRECT(ADDRESS(357,COLUMN(BB:BB),4,1,$A45))*14)/11)*(1+INDIRECT(ADDRESS(358,COLUMN(BB:BB),4,1,$A45)))),0)</f>
        <v>0</v>
      </c>
      <c r="BB45" cm="1">
        <f t="array" aca="1" ref="BB45" ca="1">IFERROR(IFERROR(Resumo_Horas!BB45/INDIRECT(ADDRESS(7,COLUMN(BC:BC),4,1,Resumo_Horas!$A45)),0)*(((INDIRECT(ADDRESS(357,COLUMN(BC:BC),4,1,$A45))*14)/11)*(1+INDIRECT(ADDRESS(358,COLUMN(BC:BC),4,1,$A45)))),0)</f>
        <v>0</v>
      </c>
      <c r="BC45" cm="1">
        <f t="array" aca="1" ref="BC45" ca="1">IFERROR(IFERROR(Resumo_Horas!BC45/INDIRECT(ADDRESS(7,COLUMN(BD:BD),4,1,Resumo_Horas!$A45)),0)*(((INDIRECT(ADDRESS(357,COLUMN(BD:BD),4,1,$A45))*14)/11)*(1+INDIRECT(ADDRESS(358,COLUMN(BD:BD),4,1,$A45)))),0)</f>
        <v>0</v>
      </c>
      <c r="BD45" cm="1">
        <f t="array" aca="1" ref="BD45" ca="1">IFERROR(IFERROR(Resumo_Horas!BD45/INDIRECT(ADDRESS(7,COLUMN(BE:BE),4,1,Resumo_Horas!$A45)),0)*(((INDIRECT(ADDRESS(357,COLUMN(BE:BE),4,1,$A45))*14)/11)*(1+INDIRECT(ADDRESS(358,COLUMN(BE:BE),4,1,$A45)))),0)</f>
        <v>0</v>
      </c>
      <c r="BE45" cm="1">
        <f t="array" aca="1" ref="BE45" ca="1">IFERROR(IFERROR(Resumo_Horas!BE45/INDIRECT(ADDRESS(7,COLUMN(BF:BF),4,1,Resumo_Horas!$A45)),0)*(((INDIRECT(ADDRESS(357,COLUMN(BF:BF),4,1,$A45))*14)/11)*(1+INDIRECT(ADDRESS(358,COLUMN(BF:BF),4,1,$A45)))),0)</f>
        <v>0</v>
      </c>
      <c r="BF45" cm="1">
        <f t="array" aca="1" ref="BF45" ca="1">IFERROR(IFERROR(Resumo_Horas!BF45/INDIRECT(ADDRESS(7,COLUMN(BG:BG),4,1,Resumo_Horas!$A45)),0)*(((INDIRECT(ADDRESS(357,COLUMN(BG:BG),4,1,$A45))*14)/11)*(1+INDIRECT(ADDRESS(358,COLUMN(BG:BG),4,1,$A45)))),0)</f>
        <v>0</v>
      </c>
      <c r="BG45" cm="1">
        <f t="array" aca="1" ref="BG45" ca="1">IFERROR(IFERROR(Resumo_Horas!BG45/INDIRECT(ADDRESS(7,COLUMN(BH:BH),4,1,Resumo_Horas!$A45)),0)*(((INDIRECT(ADDRESS(357,COLUMN(BH:BH),4,1,$A45))*14)/11)*(1+INDIRECT(ADDRESS(358,COLUMN(BH:BH),4,1,$A45)))),0)</f>
        <v>0</v>
      </c>
      <c r="BH45" cm="1">
        <f t="array" aca="1" ref="BH45" ca="1">IFERROR(IFERROR(Resumo_Horas!BH45/INDIRECT(ADDRESS(7,COLUMN(BI:BI),4,1,Resumo_Horas!$A45)),0)*(((INDIRECT(ADDRESS(357,COLUMN(BI:BI),4,1,$A45))*14)/11)*(1+INDIRECT(ADDRESS(358,COLUMN(BI:BI),4,1,$A45)))),0)</f>
        <v>0</v>
      </c>
      <c r="BI45" cm="1">
        <f t="array" aca="1" ref="BI45" ca="1">IFERROR(IFERROR(Resumo_Horas!BI45/INDIRECT(ADDRESS(7,COLUMN(BJ:BJ),4,1,Resumo_Horas!$A45)),0)*(((INDIRECT(ADDRESS(357,COLUMN(BJ:BJ),4,1,$A45))*14)/11)*(1+INDIRECT(ADDRESS(358,COLUMN(BJ:BJ),4,1,$A45)))),0)</f>
        <v>0</v>
      </c>
      <c r="BJ45" cm="1">
        <f t="array" aca="1" ref="BJ45" ca="1">IFERROR(IFERROR(Resumo_Horas!BJ45/INDIRECT(ADDRESS(7,COLUMN(BK:BK),4,1,Resumo_Horas!$A45)),0)*(((INDIRECT(ADDRESS(357,COLUMN(BK:BK),4,1,$A45))*14)/11)*(1+INDIRECT(ADDRESS(358,COLUMN(BK:BK),4,1,$A45)))),0)</f>
        <v>0</v>
      </c>
      <c r="BK45" s="331" cm="1">
        <f t="array" aca="1" ref="BK45" ca="1">IFERROR(IFERROR(Resumo_Horas!BK45/INDIRECT(ADDRESS(7,COLUMN(BL:BL),4,1,Resumo_Horas!$A45)),0)*(((INDIRECT(ADDRESS(357,COLUMN(BL:BL),4,1,$A45))*14)/11)*(1+INDIRECT(ADDRESS(358,COLUMN(BL:BL),4,1,$A45)))),0)</f>
        <v>0</v>
      </c>
    </row>
    <row r="46" spans="1:63" x14ac:dyDescent="0.25">
      <c r="A46" s="330" t="str" cm="1">
        <f t="array" aca="1" ref="A46" ca="1">IF(INDIRECT(ADDRESS(9+QUOTIENT(ROW(A45)-1,20),4,4,1,"Equipa de projeto")) = 0,"", _xlfn.CONCAT(1 + QUOTIENT(ROW(A45)-1,20),". ", INDIRECT(ADDRESS(9+QUOTIENT(ROW(A45)-1,20),4,4,1,"Equipa de projeto"))))</f>
        <v/>
      </c>
      <c r="B46">
        <f>Atividades!$A$25</f>
        <v>0</v>
      </c>
      <c r="C46" s="123" t="s">
        <v>48</v>
      </c>
      <c r="D46" cm="1">
        <f t="array" aca="1" ref="D46" ca="1">IFERROR(IFERROR(Resumo_Horas!D46/INDIRECT(ADDRESS(7,COLUMN(E:E),4,1,Resumo_Horas!$A46)),0)*(((INDIRECT(ADDRESS(357,COLUMN(E:E),4,1,$A46))*14)/11)*(1+INDIRECT(ADDRESS(358,COLUMN(E:E),4,1,$A46)))),0)</f>
        <v>0</v>
      </c>
      <c r="E46" cm="1">
        <f t="array" aca="1" ref="E46" ca="1">IFERROR(IFERROR(Resumo_Horas!E46/INDIRECT(ADDRESS(7,COLUMN(F:F),4,1,Resumo_Horas!$A46)),0)*(((INDIRECT(ADDRESS(357,COLUMN(F:F),4,1,$A46))*14)/11)*(1+INDIRECT(ADDRESS(358,COLUMN(F:F),4,1,$A46)))),0)</f>
        <v>0</v>
      </c>
      <c r="F46" cm="1">
        <f t="array" aca="1" ref="F46" ca="1">IFERROR(IFERROR(Resumo_Horas!F46/INDIRECT(ADDRESS(7,COLUMN(G:G),4,1,Resumo_Horas!$A46)),0)*(((INDIRECT(ADDRESS(357,COLUMN(G:G),4,1,$A46))*14)/11)*(1+INDIRECT(ADDRESS(358,COLUMN(G:G),4,1,$A46)))),0)</f>
        <v>0</v>
      </c>
      <c r="G46" cm="1">
        <f t="array" aca="1" ref="G46" ca="1">IFERROR(IFERROR(Resumo_Horas!G46/INDIRECT(ADDRESS(7,COLUMN(H:H),4,1,Resumo_Horas!$A46)),0)*(((INDIRECT(ADDRESS(357,COLUMN(H:H),4,1,$A46))*14)/11)*(1+INDIRECT(ADDRESS(358,COLUMN(H:H),4,1,$A46)))),0)</f>
        <v>0</v>
      </c>
      <c r="H46" cm="1">
        <f t="array" aca="1" ref="H46" ca="1">IFERROR(IFERROR(Resumo_Horas!H46/INDIRECT(ADDRESS(7,COLUMN(I:I),4,1,Resumo_Horas!$A46)),0)*(((INDIRECT(ADDRESS(357,COLUMN(I:I),4,1,$A46))*14)/11)*(1+INDIRECT(ADDRESS(358,COLUMN(I:I),4,1,$A46)))),0)</f>
        <v>0</v>
      </c>
      <c r="I46" cm="1">
        <f t="array" aca="1" ref="I46" ca="1">IFERROR(IFERROR(Resumo_Horas!I46/INDIRECT(ADDRESS(7,COLUMN(J:J),4,1,Resumo_Horas!$A46)),0)*(((INDIRECT(ADDRESS(357,COLUMN(J:J),4,1,$A46))*14)/11)*(1+INDIRECT(ADDRESS(358,COLUMN(J:J),4,1,$A46)))),0)</f>
        <v>0</v>
      </c>
      <c r="J46" cm="1">
        <f t="array" aca="1" ref="J46" ca="1">IFERROR(IFERROR(Resumo_Horas!J46/INDIRECT(ADDRESS(7,COLUMN(K:K),4,1,Resumo_Horas!$A46)),0)*(((INDIRECT(ADDRESS(357,COLUMN(K:K),4,1,$A46))*14)/11)*(1+INDIRECT(ADDRESS(358,COLUMN(K:K),4,1,$A46)))),0)</f>
        <v>0</v>
      </c>
      <c r="K46" cm="1">
        <f t="array" aca="1" ref="K46" ca="1">IFERROR(IFERROR(Resumo_Horas!K46/INDIRECT(ADDRESS(7,COLUMN(L:L),4,1,Resumo_Horas!$A46)),0)*(((INDIRECT(ADDRESS(357,COLUMN(L:L),4,1,$A46))*14)/11)*(1+INDIRECT(ADDRESS(358,COLUMN(L:L),4,1,$A46)))),0)</f>
        <v>0</v>
      </c>
      <c r="L46" cm="1">
        <f t="array" aca="1" ref="L46" ca="1">IFERROR(IFERROR(Resumo_Horas!L46/INDIRECT(ADDRESS(7,COLUMN(M:M),4,1,Resumo_Horas!$A46)),0)*(((INDIRECT(ADDRESS(357,COLUMN(M:M),4,1,$A46))*14)/11)*(1+INDIRECT(ADDRESS(358,COLUMN(M:M),4,1,$A46)))),0)</f>
        <v>0</v>
      </c>
      <c r="M46" cm="1">
        <f t="array" aca="1" ref="M46" ca="1">IFERROR(IFERROR(Resumo_Horas!M46/INDIRECT(ADDRESS(7,COLUMN(N:N),4,1,Resumo_Horas!$A46)),0)*(((INDIRECT(ADDRESS(357,COLUMN(N:N),4,1,$A46))*14)/11)*(1+INDIRECT(ADDRESS(358,COLUMN(N:N),4,1,$A46)))),0)</f>
        <v>0</v>
      </c>
      <c r="N46" cm="1">
        <f t="array" aca="1" ref="N46" ca="1">IFERROR(IFERROR(Resumo_Horas!N46/INDIRECT(ADDRESS(7,COLUMN(O:O),4,1,Resumo_Horas!$A46)),0)*(((INDIRECT(ADDRESS(357,COLUMN(O:O),4,1,$A46))*14)/11)*(1+INDIRECT(ADDRESS(358,COLUMN(O:O),4,1,$A46)))),0)</f>
        <v>0</v>
      </c>
      <c r="O46" cm="1">
        <f t="array" aca="1" ref="O46" ca="1">IFERROR(IFERROR(Resumo_Horas!O46/INDIRECT(ADDRESS(7,COLUMN(P:P),4,1,Resumo_Horas!$A46)),0)*(((INDIRECT(ADDRESS(357,COLUMN(P:P),4,1,$A46))*14)/11)*(1+INDIRECT(ADDRESS(358,COLUMN(P:P),4,1,$A46)))),0)</f>
        <v>0</v>
      </c>
      <c r="P46" cm="1">
        <f t="array" aca="1" ref="P46" ca="1">IFERROR(IFERROR(Resumo_Horas!P46/INDIRECT(ADDRESS(7,COLUMN(Q:Q),4,1,Resumo_Horas!$A46)),0)*(((INDIRECT(ADDRESS(357,COLUMN(Q:Q),4,1,$A46))*14)/11)*(1+INDIRECT(ADDRESS(358,COLUMN(Q:Q),4,1,$A46)))),0)</f>
        <v>0</v>
      </c>
      <c r="Q46" cm="1">
        <f t="array" aca="1" ref="Q46" ca="1">IFERROR(IFERROR(Resumo_Horas!Q46/INDIRECT(ADDRESS(7,COLUMN(R:R),4,1,Resumo_Horas!$A46)),0)*(((INDIRECT(ADDRESS(357,COLUMN(R:R),4,1,$A46))*14)/11)*(1+INDIRECT(ADDRESS(358,COLUMN(R:R),4,1,$A46)))),0)</f>
        <v>0</v>
      </c>
      <c r="R46" cm="1">
        <f t="array" aca="1" ref="R46" ca="1">IFERROR(IFERROR(Resumo_Horas!R46/INDIRECT(ADDRESS(7,COLUMN(S:S),4,1,Resumo_Horas!$A46)),0)*(((INDIRECT(ADDRESS(357,COLUMN(S:S),4,1,$A46))*14)/11)*(1+INDIRECT(ADDRESS(358,COLUMN(S:S),4,1,$A46)))),0)</f>
        <v>0</v>
      </c>
      <c r="S46" cm="1">
        <f t="array" aca="1" ref="S46" ca="1">IFERROR(IFERROR(Resumo_Horas!S46/INDIRECT(ADDRESS(7,COLUMN(T:T),4,1,Resumo_Horas!$A46)),0)*(((INDIRECT(ADDRESS(357,COLUMN(T:T),4,1,$A46))*14)/11)*(1+INDIRECT(ADDRESS(358,COLUMN(T:T),4,1,$A46)))),0)</f>
        <v>0</v>
      </c>
      <c r="T46" cm="1">
        <f t="array" aca="1" ref="T46" ca="1">IFERROR(IFERROR(Resumo_Horas!T46/INDIRECT(ADDRESS(7,COLUMN(U:U),4,1,Resumo_Horas!$A46)),0)*(((INDIRECT(ADDRESS(357,COLUMN(U:U),4,1,$A46))*14)/11)*(1+INDIRECT(ADDRESS(358,COLUMN(U:U),4,1,$A46)))),0)</f>
        <v>0</v>
      </c>
      <c r="U46" cm="1">
        <f t="array" aca="1" ref="U46" ca="1">IFERROR(IFERROR(Resumo_Horas!U46/INDIRECT(ADDRESS(7,COLUMN(V:V),4,1,Resumo_Horas!$A46)),0)*(((INDIRECT(ADDRESS(357,COLUMN(V:V),4,1,$A46))*14)/11)*(1+INDIRECT(ADDRESS(358,COLUMN(V:V),4,1,$A46)))),0)</f>
        <v>0</v>
      </c>
      <c r="V46" cm="1">
        <f t="array" aca="1" ref="V46" ca="1">IFERROR(IFERROR(Resumo_Horas!V46/INDIRECT(ADDRESS(7,COLUMN(W:W),4,1,Resumo_Horas!$A46)),0)*(((INDIRECT(ADDRESS(357,COLUMN(W:W),4,1,$A46))*14)/11)*(1+INDIRECT(ADDRESS(358,COLUMN(W:W),4,1,$A46)))),0)</f>
        <v>0</v>
      </c>
      <c r="W46" cm="1">
        <f t="array" aca="1" ref="W46" ca="1">IFERROR(IFERROR(Resumo_Horas!W46/INDIRECT(ADDRESS(7,COLUMN(X:X),4,1,Resumo_Horas!$A46)),0)*(((INDIRECT(ADDRESS(357,COLUMN(X:X),4,1,$A46))*14)/11)*(1+INDIRECT(ADDRESS(358,COLUMN(X:X),4,1,$A46)))),0)</f>
        <v>0</v>
      </c>
      <c r="X46" cm="1">
        <f t="array" aca="1" ref="X46" ca="1">IFERROR(IFERROR(Resumo_Horas!X46/INDIRECT(ADDRESS(7,COLUMN(Y:Y),4,1,Resumo_Horas!$A46)),0)*(((INDIRECT(ADDRESS(357,COLUMN(Y:Y),4,1,$A46))*14)/11)*(1+INDIRECT(ADDRESS(358,COLUMN(Y:Y),4,1,$A46)))),0)</f>
        <v>0</v>
      </c>
      <c r="Y46" cm="1">
        <f t="array" aca="1" ref="Y46" ca="1">IFERROR(IFERROR(Resumo_Horas!Y46/INDIRECT(ADDRESS(7,COLUMN(Z:Z),4,1,Resumo_Horas!$A46)),0)*(((INDIRECT(ADDRESS(357,COLUMN(Z:Z),4,1,$A46))*14)/11)*(1+INDIRECT(ADDRESS(358,COLUMN(Z:Z),4,1,$A46)))),0)</f>
        <v>0</v>
      </c>
      <c r="Z46" cm="1">
        <f t="array" aca="1" ref="Z46" ca="1">IFERROR(IFERROR(Resumo_Horas!Z46/INDIRECT(ADDRESS(7,COLUMN(AA:AA),4,1,Resumo_Horas!$A46)),0)*(((INDIRECT(ADDRESS(357,COLUMN(AA:AA),4,1,$A46))*14)/11)*(1+INDIRECT(ADDRESS(358,COLUMN(AA:AA),4,1,$A46)))),0)</f>
        <v>0</v>
      </c>
      <c r="AA46" cm="1">
        <f t="array" aca="1" ref="AA46" ca="1">IFERROR(IFERROR(Resumo_Horas!AA46/INDIRECT(ADDRESS(7,COLUMN(AB:AB),4,1,Resumo_Horas!$A46)),0)*(((INDIRECT(ADDRESS(357,COLUMN(AB:AB),4,1,$A46))*14)/11)*(1+INDIRECT(ADDRESS(358,COLUMN(AB:AB),4,1,$A46)))),0)</f>
        <v>0</v>
      </c>
      <c r="AB46" cm="1">
        <f t="array" aca="1" ref="AB46" ca="1">IFERROR(IFERROR(Resumo_Horas!AB46/INDIRECT(ADDRESS(7,COLUMN(AC:AC),4,1,Resumo_Horas!$A46)),0)*(((INDIRECT(ADDRESS(357,COLUMN(AC:AC),4,1,$A46))*14)/11)*(1+INDIRECT(ADDRESS(358,COLUMN(AC:AC),4,1,$A46)))),0)</f>
        <v>0</v>
      </c>
      <c r="AC46" cm="1">
        <f t="array" aca="1" ref="AC46" ca="1">IFERROR(IFERROR(Resumo_Horas!AC46/INDIRECT(ADDRESS(7,COLUMN(AD:AD),4,1,Resumo_Horas!$A46)),0)*(((INDIRECT(ADDRESS(357,COLUMN(AD:AD),4,1,$A46))*14)/11)*(1+INDIRECT(ADDRESS(358,COLUMN(AD:AD),4,1,$A46)))),0)</f>
        <v>0</v>
      </c>
      <c r="AD46" cm="1">
        <f t="array" aca="1" ref="AD46" ca="1">IFERROR(IFERROR(Resumo_Horas!AD46/INDIRECT(ADDRESS(7,COLUMN(AE:AE),4,1,Resumo_Horas!$A46)),0)*(((INDIRECT(ADDRESS(357,COLUMN(AE:AE),4,1,$A46))*14)/11)*(1+INDIRECT(ADDRESS(358,COLUMN(AE:AE),4,1,$A46)))),0)</f>
        <v>0</v>
      </c>
      <c r="AE46" cm="1">
        <f t="array" aca="1" ref="AE46" ca="1">IFERROR(IFERROR(Resumo_Horas!AE46/INDIRECT(ADDRESS(7,COLUMN(AF:AF),4,1,Resumo_Horas!$A46)),0)*(((INDIRECT(ADDRESS(357,COLUMN(AF:AF),4,1,$A46))*14)/11)*(1+INDIRECT(ADDRESS(358,COLUMN(AF:AF),4,1,$A46)))),0)</f>
        <v>0</v>
      </c>
      <c r="AF46" cm="1">
        <f t="array" aca="1" ref="AF46" ca="1">IFERROR(IFERROR(Resumo_Horas!AF46/INDIRECT(ADDRESS(7,COLUMN(AG:AG),4,1,Resumo_Horas!$A46)),0)*(((INDIRECT(ADDRESS(357,COLUMN(AG:AG),4,1,$A46))*14)/11)*(1+INDIRECT(ADDRESS(358,COLUMN(AG:AG),4,1,$A46)))),0)</f>
        <v>0</v>
      </c>
      <c r="AG46" cm="1">
        <f t="array" aca="1" ref="AG46" ca="1">IFERROR(IFERROR(Resumo_Horas!AG46/INDIRECT(ADDRESS(7,COLUMN(AH:AH),4,1,Resumo_Horas!$A46)),0)*(((INDIRECT(ADDRESS(357,COLUMN(AH:AH),4,1,$A46))*14)/11)*(1+INDIRECT(ADDRESS(358,COLUMN(AH:AH),4,1,$A46)))),0)</f>
        <v>0</v>
      </c>
      <c r="AH46" cm="1">
        <f t="array" aca="1" ref="AH46" ca="1">IFERROR(IFERROR(Resumo_Horas!AH46/INDIRECT(ADDRESS(7,COLUMN(AI:AI),4,1,Resumo_Horas!$A46)),0)*(((INDIRECT(ADDRESS(357,COLUMN(AI:AI),4,1,$A46))*14)/11)*(1+INDIRECT(ADDRESS(358,COLUMN(AI:AI),4,1,$A46)))),0)</f>
        <v>0</v>
      </c>
      <c r="AI46" cm="1">
        <f t="array" aca="1" ref="AI46" ca="1">IFERROR(IFERROR(Resumo_Horas!AI46/INDIRECT(ADDRESS(7,COLUMN(AJ:AJ),4,1,Resumo_Horas!$A46)),0)*(((INDIRECT(ADDRESS(357,COLUMN(AJ:AJ),4,1,$A46))*14)/11)*(1+INDIRECT(ADDRESS(358,COLUMN(AJ:AJ),4,1,$A46)))),0)</f>
        <v>0</v>
      </c>
      <c r="AJ46" cm="1">
        <f t="array" aca="1" ref="AJ46" ca="1">IFERROR(IFERROR(Resumo_Horas!AJ46/INDIRECT(ADDRESS(7,COLUMN(AK:AK),4,1,Resumo_Horas!$A46)),0)*(((INDIRECT(ADDRESS(357,COLUMN(AK:AK),4,1,$A46))*14)/11)*(1+INDIRECT(ADDRESS(358,COLUMN(AK:AK),4,1,$A46)))),0)</f>
        <v>0</v>
      </c>
      <c r="AK46" cm="1">
        <f t="array" aca="1" ref="AK46" ca="1">IFERROR(IFERROR(Resumo_Horas!AK46/INDIRECT(ADDRESS(7,COLUMN(AL:AL),4,1,Resumo_Horas!$A46)),0)*(((INDIRECT(ADDRESS(357,COLUMN(AL:AL),4,1,$A46))*14)/11)*(1+INDIRECT(ADDRESS(358,COLUMN(AL:AL),4,1,$A46)))),0)</f>
        <v>0</v>
      </c>
      <c r="AL46" cm="1">
        <f t="array" aca="1" ref="AL46" ca="1">IFERROR(IFERROR(Resumo_Horas!AL46/INDIRECT(ADDRESS(7,COLUMN(AM:AM),4,1,Resumo_Horas!$A46)),0)*(((INDIRECT(ADDRESS(357,COLUMN(AM:AM),4,1,$A46))*14)/11)*(1+INDIRECT(ADDRESS(358,COLUMN(AM:AM),4,1,$A46)))),0)</f>
        <v>0</v>
      </c>
      <c r="AM46" cm="1">
        <f t="array" aca="1" ref="AM46" ca="1">IFERROR(IFERROR(Resumo_Horas!AM46/INDIRECT(ADDRESS(7,COLUMN(AN:AN),4,1,Resumo_Horas!$A46)),0)*(((INDIRECT(ADDRESS(357,COLUMN(AN:AN),4,1,$A46))*14)/11)*(1+INDIRECT(ADDRESS(358,COLUMN(AN:AN),4,1,$A46)))),0)</f>
        <v>0</v>
      </c>
      <c r="AN46" cm="1">
        <f t="array" aca="1" ref="AN46" ca="1">IFERROR(IFERROR(Resumo_Horas!AN46/INDIRECT(ADDRESS(7,COLUMN(AO:AO),4,1,Resumo_Horas!$A46)),0)*(((INDIRECT(ADDRESS(357,COLUMN(AO:AO),4,1,$A46))*14)/11)*(1+INDIRECT(ADDRESS(358,COLUMN(AO:AO),4,1,$A46)))),0)</f>
        <v>0</v>
      </c>
      <c r="AO46" cm="1">
        <f t="array" aca="1" ref="AO46" ca="1">IFERROR(IFERROR(Resumo_Horas!AO46/INDIRECT(ADDRESS(7,COLUMN(AP:AP),4,1,Resumo_Horas!$A46)),0)*(((INDIRECT(ADDRESS(357,COLUMN(AP:AP),4,1,$A46))*14)/11)*(1+INDIRECT(ADDRESS(358,COLUMN(AP:AP),4,1,$A46)))),0)</f>
        <v>0</v>
      </c>
      <c r="AP46" cm="1">
        <f t="array" aca="1" ref="AP46" ca="1">IFERROR(IFERROR(Resumo_Horas!AP46/INDIRECT(ADDRESS(7,COLUMN(AQ:AQ),4,1,Resumo_Horas!$A46)),0)*(((INDIRECT(ADDRESS(357,COLUMN(AQ:AQ),4,1,$A46))*14)/11)*(1+INDIRECT(ADDRESS(358,COLUMN(AQ:AQ),4,1,$A46)))),0)</f>
        <v>0</v>
      </c>
      <c r="AQ46" cm="1">
        <f t="array" aca="1" ref="AQ46" ca="1">IFERROR(IFERROR(Resumo_Horas!AQ46/INDIRECT(ADDRESS(7,COLUMN(AR:AR),4,1,Resumo_Horas!$A46)),0)*(((INDIRECT(ADDRESS(357,COLUMN(AR:AR),4,1,$A46))*14)/11)*(1+INDIRECT(ADDRESS(358,COLUMN(AR:AR),4,1,$A46)))),0)</f>
        <v>0</v>
      </c>
      <c r="AR46" cm="1">
        <f t="array" aca="1" ref="AR46" ca="1">IFERROR(IFERROR(Resumo_Horas!AR46/INDIRECT(ADDRESS(7,COLUMN(AS:AS),4,1,Resumo_Horas!$A46)),0)*(((INDIRECT(ADDRESS(357,COLUMN(AS:AS),4,1,$A46))*14)/11)*(1+INDIRECT(ADDRESS(358,COLUMN(AS:AS),4,1,$A46)))),0)</f>
        <v>0</v>
      </c>
      <c r="AS46" cm="1">
        <f t="array" aca="1" ref="AS46" ca="1">IFERROR(IFERROR(Resumo_Horas!AS46/INDIRECT(ADDRESS(7,COLUMN(AT:AT),4,1,Resumo_Horas!$A46)),0)*(((INDIRECT(ADDRESS(357,COLUMN(AT:AT),4,1,$A46))*14)/11)*(1+INDIRECT(ADDRESS(358,COLUMN(AT:AT),4,1,$A46)))),0)</f>
        <v>0</v>
      </c>
      <c r="AT46" cm="1">
        <f t="array" aca="1" ref="AT46" ca="1">IFERROR(IFERROR(Resumo_Horas!AT46/INDIRECT(ADDRESS(7,COLUMN(AU:AU),4,1,Resumo_Horas!$A46)),0)*(((INDIRECT(ADDRESS(357,COLUMN(AU:AU),4,1,$A46))*14)/11)*(1+INDIRECT(ADDRESS(358,COLUMN(AU:AU),4,1,$A46)))),0)</f>
        <v>0</v>
      </c>
      <c r="AU46" cm="1">
        <f t="array" aca="1" ref="AU46" ca="1">IFERROR(IFERROR(Resumo_Horas!AU46/INDIRECT(ADDRESS(7,COLUMN(AV:AV),4,1,Resumo_Horas!$A46)),0)*(((INDIRECT(ADDRESS(357,COLUMN(AV:AV),4,1,$A46))*14)/11)*(1+INDIRECT(ADDRESS(358,COLUMN(AV:AV),4,1,$A46)))),0)</f>
        <v>0</v>
      </c>
      <c r="AV46" cm="1">
        <f t="array" aca="1" ref="AV46" ca="1">IFERROR(IFERROR(Resumo_Horas!AV46/INDIRECT(ADDRESS(7,COLUMN(AW:AW),4,1,Resumo_Horas!$A46)),0)*(((INDIRECT(ADDRESS(357,COLUMN(AW:AW),4,1,$A46))*14)/11)*(1+INDIRECT(ADDRESS(358,COLUMN(AW:AW),4,1,$A46)))),0)</f>
        <v>0</v>
      </c>
      <c r="AW46" cm="1">
        <f t="array" aca="1" ref="AW46" ca="1">IFERROR(IFERROR(Resumo_Horas!AW46/INDIRECT(ADDRESS(7,COLUMN(AX:AX),4,1,Resumo_Horas!$A46)),0)*(((INDIRECT(ADDRESS(357,COLUMN(AX:AX),4,1,$A46))*14)/11)*(1+INDIRECT(ADDRESS(358,COLUMN(AX:AX),4,1,$A46)))),0)</f>
        <v>0</v>
      </c>
      <c r="AX46" cm="1">
        <f t="array" aca="1" ref="AX46" ca="1">IFERROR(IFERROR(Resumo_Horas!AX46/INDIRECT(ADDRESS(7,COLUMN(AY:AY),4,1,Resumo_Horas!$A46)),0)*(((INDIRECT(ADDRESS(357,COLUMN(AY:AY),4,1,$A46))*14)/11)*(1+INDIRECT(ADDRESS(358,COLUMN(AY:AY),4,1,$A46)))),0)</f>
        <v>0</v>
      </c>
      <c r="AY46" cm="1">
        <f t="array" aca="1" ref="AY46" ca="1">IFERROR(IFERROR(Resumo_Horas!AY46/INDIRECT(ADDRESS(7,COLUMN(AZ:AZ),4,1,Resumo_Horas!$A46)),0)*(((INDIRECT(ADDRESS(357,COLUMN(AZ:AZ),4,1,$A46))*14)/11)*(1+INDIRECT(ADDRESS(358,COLUMN(AZ:AZ),4,1,$A46)))),0)</f>
        <v>0</v>
      </c>
      <c r="AZ46" cm="1">
        <f t="array" aca="1" ref="AZ46" ca="1">IFERROR(IFERROR(Resumo_Horas!AZ46/INDIRECT(ADDRESS(7,COLUMN(BA:BA),4,1,Resumo_Horas!$A46)),0)*(((INDIRECT(ADDRESS(357,COLUMN(BA:BA),4,1,$A46))*14)/11)*(1+INDIRECT(ADDRESS(358,COLUMN(BA:BA),4,1,$A46)))),0)</f>
        <v>0</v>
      </c>
      <c r="BA46" cm="1">
        <f t="array" aca="1" ref="BA46" ca="1">IFERROR(IFERROR(Resumo_Horas!BA46/INDIRECT(ADDRESS(7,COLUMN(BB:BB),4,1,Resumo_Horas!$A46)),0)*(((INDIRECT(ADDRESS(357,COLUMN(BB:BB),4,1,$A46))*14)/11)*(1+INDIRECT(ADDRESS(358,COLUMN(BB:BB),4,1,$A46)))),0)</f>
        <v>0</v>
      </c>
      <c r="BB46" cm="1">
        <f t="array" aca="1" ref="BB46" ca="1">IFERROR(IFERROR(Resumo_Horas!BB46/INDIRECT(ADDRESS(7,COLUMN(BC:BC),4,1,Resumo_Horas!$A46)),0)*(((INDIRECT(ADDRESS(357,COLUMN(BC:BC),4,1,$A46))*14)/11)*(1+INDIRECT(ADDRESS(358,COLUMN(BC:BC),4,1,$A46)))),0)</f>
        <v>0</v>
      </c>
      <c r="BC46" cm="1">
        <f t="array" aca="1" ref="BC46" ca="1">IFERROR(IFERROR(Resumo_Horas!BC46/INDIRECT(ADDRESS(7,COLUMN(BD:BD),4,1,Resumo_Horas!$A46)),0)*(((INDIRECT(ADDRESS(357,COLUMN(BD:BD),4,1,$A46))*14)/11)*(1+INDIRECT(ADDRESS(358,COLUMN(BD:BD),4,1,$A46)))),0)</f>
        <v>0</v>
      </c>
      <c r="BD46" cm="1">
        <f t="array" aca="1" ref="BD46" ca="1">IFERROR(IFERROR(Resumo_Horas!BD46/INDIRECT(ADDRESS(7,COLUMN(BE:BE),4,1,Resumo_Horas!$A46)),0)*(((INDIRECT(ADDRESS(357,COLUMN(BE:BE),4,1,$A46))*14)/11)*(1+INDIRECT(ADDRESS(358,COLUMN(BE:BE),4,1,$A46)))),0)</f>
        <v>0</v>
      </c>
      <c r="BE46" cm="1">
        <f t="array" aca="1" ref="BE46" ca="1">IFERROR(IFERROR(Resumo_Horas!BE46/INDIRECT(ADDRESS(7,COLUMN(BF:BF),4,1,Resumo_Horas!$A46)),0)*(((INDIRECT(ADDRESS(357,COLUMN(BF:BF),4,1,$A46))*14)/11)*(1+INDIRECT(ADDRESS(358,COLUMN(BF:BF),4,1,$A46)))),0)</f>
        <v>0</v>
      </c>
      <c r="BF46" cm="1">
        <f t="array" aca="1" ref="BF46" ca="1">IFERROR(IFERROR(Resumo_Horas!BF46/INDIRECT(ADDRESS(7,COLUMN(BG:BG),4,1,Resumo_Horas!$A46)),0)*(((INDIRECT(ADDRESS(357,COLUMN(BG:BG),4,1,$A46))*14)/11)*(1+INDIRECT(ADDRESS(358,COLUMN(BG:BG),4,1,$A46)))),0)</f>
        <v>0</v>
      </c>
      <c r="BG46" cm="1">
        <f t="array" aca="1" ref="BG46" ca="1">IFERROR(IFERROR(Resumo_Horas!BG46/INDIRECT(ADDRESS(7,COLUMN(BH:BH),4,1,Resumo_Horas!$A46)),0)*(((INDIRECT(ADDRESS(357,COLUMN(BH:BH),4,1,$A46))*14)/11)*(1+INDIRECT(ADDRESS(358,COLUMN(BH:BH),4,1,$A46)))),0)</f>
        <v>0</v>
      </c>
      <c r="BH46" cm="1">
        <f t="array" aca="1" ref="BH46" ca="1">IFERROR(IFERROR(Resumo_Horas!BH46/INDIRECT(ADDRESS(7,COLUMN(BI:BI),4,1,Resumo_Horas!$A46)),0)*(((INDIRECT(ADDRESS(357,COLUMN(BI:BI),4,1,$A46))*14)/11)*(1+INDIRECT(ADDRESS(358,COLUMN(BI:BI),4,1,$A46)))),0)</f>
        <v>0</v>
      </c>
      <c r="BI46" cm="1">
        <f t="array" aca="1" ref="BI46" ca="1">IFERROR(IFERROR(Resumo_Horas!BI46/INDIRECT(ADDRESS(7,COLUMN(BJ:BJ),4,1,Resumo_Horas!$A46)),0)*(((INDIRECT(ADDRESS(357,COLUMN(BJ:BJ),4,1,$A46))*14)/11)*(1+INDIRECT(ADDRESS(358,COLUMN(BJ:BJ),4,1,$A46)))),0)</f>
        <v>0</v>
      </c>
      <c r="BJ46" cm="1">
        <f t="array" aca="1" ref="BJ46" ca="1">IFERROR(IFERROR(Resumo_Horas!BJ46/INDIRECT(ADDRESS(7,COLUMN(BK:BK),4,1,Resumo_Horas!$A46)),0)*(((INDIRECT(ADDRESS(357,COLUMN(BK:BK),4,1,$A46))*14)/11)*(1+INDIRECT(ADDRESS(358,COLUMN(BK:BK),4,1,$A46)))),0)</f>
        <v>0</v>
      </c>
      <c r="BK46" s="331" cm="1">
        <f t="array" aca="1" ref="BK46" ca="1">IFERROR(IFERROR(Resumo_Horas!BK46/INDIRECT(ADDRESS(7,COLUMN(BL:BL),4,1,Resumo_Horas!$A46)),0)*(((INDIRECT(ADDRESS(357,COLUMN(BL:BL),4,1,$A46))*14)/11)*(1+INDIRECT(ADDRESS(358,COLUMN(BL:BL),4,1,$A46)))),0)</f>
        <v>0</v>
      </c>
    </row>
    <row r="47" spans="1:63" x14ac:dyDescent="0.25">
      <c r="A47" s="330" t="str" cm="1">
        <f t="array" aca="1" ref="A47" ca="1">IF(INDIRECT(ADDRESS(9+QUOTIENT(ROW(A46)-1,20),4,4,1,"Equipa de projeto")) = 0,"", _xlfn.CONCAT(1 + QUOTIENT(ROW(A46)-1,20),". ", INDIRECT(ADDRESS(9+QUOTIENT(ROW(A46)-1,20),4,4,1,"Equipa de projeto"))))</f>
        <v/>
      </c>
      <c r="B47">
        <f>Atividades!$A$25</f>
        <v>0</v>
      </c>
      <c r="C47" s="123" t="s">
        <v>49</v>
      </c>
      <c r="D47" cm="1">
        <f t="array" aca="1" ref="D47" ca="1">IFERROR(IFERROR(Resumo_Horas!D47/INDIRECT(ADDRESS(7,COLUMN(E:E),4,1,Resumo_Horas!$A47)),0)*(((INDIRECT(ADDRESS(357,COLUMN(E:E),4,1,$A47))*14)/11)*(1+INDIRECT(ADDRESS(358,COLUMN(E:E),4,1,$A47)))),0)</f>
        <v>0</v>
      </c>
      <c r="E47" cm="1">
        <f t="array" aca="1" ref="E47" ca="1">IFERROR(IFERROR(Resumo_Horas!E47/INDIRECT(ADDRESS(7,COLUMN(F:F),4,1,Resumo_Horas!$A47)),0)*(((INDIRECT(ADDRESS(357,COLUMN(F:F),4,1,$A47))*14)/11)*(1+INDIRECT(ADDRESS(358,COLUMN(F:F),4,1,$A47)))),0)</f>
        <v>0</v>
      </c>
      <c r="F47" cm="1">
        <f t="array" aca="1" ref="F47" ca="1">IFERROR(IFERROR(Resumo_Horas!F47/INDIRECT(ADDRESS(7,COLUMN(G:G),4,1,Resumo_Horas!$A47)),0)*(((INDIRECT(ADDRESS(357,COLUMN(G:G),4,1,$A47))*14)/11)*(1+INDIRECT(ADDRESS(358,COLUMN(G:G),4,1,$A47)))),0)</f>
        <v>0</v>
      </c>
      <c r="G47" cm="1">
        <f t="array" aca="1" ref="G47" ca="1">IFERROR(IFERROR(Resumo_Horas!G47/INDIRECT(ADDRESS(7,COLUMN(H:H),4,1,Resumo_Horas!$A47)),0)*(((INDIRECT(ADDRESS(357,COLUMN(H:H),4,1,$A47))*14)/11)*(1+INDIRECT(ADDRESS(358,COLUMN(H:H),4,1,$A47)))),0)</f>
        <v>0</v>
      </c>
      <c r="H47" cm="1">
        <f t="array" aca="1" ref="H47" ca="1">IFERROR(IFERROR(Resumo_Horas!H47/INDIRECT(ADDRESS(7,COLUMN(I:I),4,1,Resumo_Horas!$A47)),0)*(((INDIRECT(ADDRESS(357,COLUMN(I:I),4,1,$A47))*14)/11)*(1+INDIRECT(ADDRESS(358,COLUMN(I:I),4,1,$A47)))),0)</f>
        <v>0</v>
      </c>
      <c r="I47" cm="1">
        <f t="array" aca="1" ref="I47" ca="1">IFERROR(IFERROR(Resumo_Horas!I47/INDIRECT(ADDRESS(7,COLUMN(J:J),4,1,Resumo_Horas!$A47)),0)*(((INDIRECT(ADDRESS(357,COLUMN(J:J),4,1,$A47))*14)/11)*(1+INDIRECT(ADDRESS(358,COLUMN(J:J),4,1,$A47)))),0)</f>
        <v>0</v>
      </c>
      <c r="J47" cm="1">
        <f t="array" aca="1" ref="J47" ca="1">IFERROR(IFERROR(Resumo_Horas!J47/INDIRECT(ADDRESS(7,COLUMN(K:K),4,1,Resumo_Horas!$A47)),0)*(((INDIRECT(ADDRESS(357,COLUMN(K:K),4,1,$A47))*14)/11)*(1+INDIRECT(ADDRESS(358,COLUMN(K:K),4,1,$A47)))),0)</f>
        <v>0</v>
      </c>
      <c r="K47" cm="1">
        <f t="array" aca="1" ref="K47" ca="1">IFERROR(IFERROR(Resumo_Horas!K47/INDIRECT(ADDRESS(7,COLUMN(L:L),4,1,Resumo_Horas!$A47)),0)*(((INDIRECT(ADDRESS(357,COLUMN(L:L),4,1,$A47))*14)/11)*(1+INDIRECT(ADDRESS(358,COLUMN(L:L),4,1,$A47)))),0)</f>
        <v>0</v>
      </c>
      <c r="L47" cm="1">
        <f t="array" aca="1" ref="L47" ca="1">IFERROR(IFERROR(Resumo_Horas!L47/INDIRECT(ADDRESS(7,COLUMN(M:M),4,1,Resumo_Horas!$A47)),0)*(((INDIRECT(ADDRESS(357,COLUMN(M:M),4,1,$A47))*14)/11)*(1+INDIRECT(ADDRESS(358,COLUMN(M:M),4,1,$A47)))),0)</f>
        <v>0</v>
      </c>
      <c r="M47" cm="1">
        <f t="array" aca="1" ref="M47" ca="1">IFERROR(IFERROR(Resumo_Horas!M47/INDIRECT(ADDRESS(7,COLUMN(N:N),4,1,Resumo_Horas!$A47)),0)*(((INDIRECT(ADDRESS(357,COLUMN(N:N),4,1,$A47))*14)/11)*(1+INDIRECT(ADDRESS(358,COLUMN(N:N),4,1,$A47)))),0)</f>
        <v>0</v>
      </c>
      <c r="N47" cm="1">
        <f t="array" aca="1" ref="N47" ca="1">IFERROR(IFERROR(Resumo_Horas!N47/INDIRECT(ADDRESS(7,COLUMN(O:O),4,1,Resumo_Horas!$A47)),0)*(((INDIRECT(ADDRESS(357,COLUMN(O:O),4,1,$A47))*14)/11)*(1+INDIRECT(ADDRESS(358,COLUMN(O:O),4,1,$A47)))),0)</f>
        <v>0</v>
      </c>
      <c r="O47" cm="1">
        <f t="array" aca="1" ref="O47" ca="1">IFERROR(IFERROR(Resumo_Horas!O47/INDIRECT(ADDRESS(7,COLUMN(P:P),4,1,Resumo_Horas!$A47)),0)*(((INDIRECT(ADDRESS(357,COLUMN(P:P),4,1,$A47))*14)/11)*(1+INDIRECT(ADDRESS(358,COLUMN(P:P),4,1,$A47)))),0)</f>
        <v>0</v>
      </c>
      <c r="P47" cm="1">
        <f t="array" aca="1" ref="P47" ca="1">IFERROR(IFERROR(Resumo_Horas!P47/INDIRECT(ADDRESS(7,COLUMN(Q:Q),4,1,Resumo_Horas!$A47)),0)*(((INDIRECT(ADDRESS(357,COLUMN(Q:Q),4,1,$A47))*14)/11)*(1+INDIRECT(ADDRESS(358,COLUMN(Q:Q),4,1,$A47)))),0)</f>
        <v>0</v>
      </c>
      <c r="Q47" cm="1">
        <f t="array" aca="1" ref="Q47" ca="1">IFERROR(IFERROR(Resumo_Horas!Q47/INDIRECT(ADDRESS(7,COLUMN(R:R),4,1,Resumo_Horas!$A47)),0)*(((INDIRECT(ADDRESS(357,COLUMN(R:R),4,1,$A47))*14)/11)*(1+INDIRECT(ADDRESS(358,COLUMN(R:R),4,1,$A47)))),0)</f>
        <v>0</v>
      </c>
      <c r="R47" cm="1">
        <f t="array" aca="1" ref="R47" ca="1">IFERROR(IFERROR(Resumo_Horas!R47/INDIRECT(ADDRESS(7,COLUMN(S:S),4,1,Resumo_Horas!$A47)),0)*(((INDIRECT(ADDRESS(357,COLUMN(S:S),4,1,$A47))*14)/11)*(1+INDIRECT(ADDRESS(358,COLUMN(S:S),4,1,$A47)))),0)</f>
        <v>0</v>
      </c>
      <c r="S47" cm="1">
        <f t="array" aca="1" ref="S47" ca="1">IFERROR(IFERROR(Resumo_Horas!S47/INDIRECT(ADDRESS(7,COLUMN(T:T),4,1,Resumo_Horas!$A47)),0)*(((INDIRECT(ADDRESS(357,COLUMN(T:T),4,1,$A47))*14)/11)*(1+INDIRECT(ADDRESS(358,COLUMN(T:T),4,1,$A47)))),0)</f>
        <v>0</v>
      </c>
      <c r="T47" cm="1">
        <f t="array" aca="1" ref="T47" ca="1">IFERROR(IFERROR(Resumo_Horas!T47/INDIRECT(ADDRESS(7,COLUMN(U:U),4,1,Resumo_Horas!$A47)),0)*(((INDIRECT(ADDRESS(357,COLUMN(U:U),4,1,$A47))*14)/11)*(1+INDIRECT(ADDRESS(358,COLUMN(U:U),4,1,$A47)))),0)</f>
        <v>0</v>
      </c>
      <c r="U47" cm="1">
        <f t="array" aca="1" ref="U47" ca="1">IFERROR(IFERROR(Resumo_Horas!U47/INDIRECT(ADDRESS(7,COLUMN(V:V),4,1,Resumo_Horas!$A47)),0)*(((INDIRECT(ADDRESS(357,COLUMN(V:V),4,1,$A47))*14)/11)*(1+INDIRECT(ADDRESS(358,COLUMN(V:V),4,1,$A47)))),0)</f>
        <v>0</v>
      </c>
      <c r="V47" cm="1">
        <f t="array" aca="1" ref="V47" ca="1">IFERROR(IFERROR(Resumo_Horas!V47/INDIRECT(ADDRESS(7,COLUMN(W:W),4,1,Resumo_Horas!$A47)),0)*(((INDIRECT(ADDRESS(357,COLUMN(W:W),4,1,$A47))*14)/11)*(1+INDIRECT(ADDRESS(358,COLUMN(W:W),4,1,$A47)))),0)</f>
        <v>0</v>
      </c>
      <c r="W47" cm="1">
        <f t="array" aca="1" ref="W47" ca="1">IFERROR(IFERROR(Resumo_Horas!W47/INDIRECT(ADDRESS(7,COLUMN(X:X),4,1,Resumo_Horas!$A47)),0)*(((INDIRECT(ADDRESS(357,COLUMN(X:X),4,1,$A47))*14)/11)*(1+INDIRECT(ADDRESS(358,COLUMN(X:X),4,1,$A47)))),0)</f>
        <v>0</v>
      </c>
      <c r="X47" cm="1">
        <f t="array" aca="1" ref="X47" ca="1">IFERROR(IFERROR(Resumo_Horas!X47/INDIRECT(ADDRESS(7,COLUMN(Y:Y),4,1,Resumo_Horas!$A47)),0)*(((INDIRECT(ADDRESS(357,COLUMN(Y:Y),4,1,$A47))*14)/11)*(1+INDIRECT(ADDRESS(358,COLUMN(Y:Y),4,1,$A47)))),0)</f>
        <v>0</v>
      </c>
      <c r="Y47" cm="1">
        <f t="array" aca="1" ref="Y47" ca="1">IFERROR(IFERROR(Resumo_Horas!Y47/INDIRECT(ADDRESS(7,COLUMN(Z:Z),4,1,Resumo_Horas!$A47)),0)*(((INDIRECT(ADDRESS(357,COLUMN(Z:Z),4,1,$A47))*14)/11)*(1+INDIRECT(ADDRESS(358,COLUMN(Z:Z),4,1,$A47)))),0)</f>
        <v>0</v>
      </c>
      <c r="Z47" cm="1">
        <f t="array" aca="1" ref="Z47" ca="1">IFERROR(IFERROR(Resumo_Horas!Z47/INDIRECT(ADDRESS(7,COLUMN(AA:AA),4,1,Resumo_Horas!$A47)),0)*(((INDIRECT(ADDRESS(357,COLUMN(AA:AA),4,1,$A47))*14)/11)*(1+INDIRECT(ADDRESS(358,COLUMN(AA:AA),4,1,$A47)))),0)</f>
        <v>0</v>
      </c>
      <c r="AA47" cm="1">
        <f t="array" aca="1" ref="AA47" ca="1">IFERROR(IFERROR(Resumo_Horas!AA47/INDIRECT(ADDRESS(7,COLUMN(AB:AB),4,1,Resumo_Horas!$A47)),0)*(((INDIRECT(ADDRESS(357,COLUMN(AB:AB),4,1,$A47))*14)/11)*(1+INDIRECT(ADDRESS(358,COLUMN(AB:AB),4,1,$A47)))),0)</f>
        <v>0</v>
      </c>
      <c r="AB47" cm="1">
        <f t="array" aca="1" ref="AB47" ca="1">IFERROR(IFERROR(Resumo_Horas!AB47/INDIRECT(ADDRESS(7,COLUMN(AC:AC),4,1,Resumo_Horas!$A47)),0)*(((INDIRECT(ADDRESS(357,COLUMN(AC:AC),4,1,$A47))*14)/11)*(1+INDIRECT(ADDRESS(358,COLUMN(AC:AC),4,1,$A47)))),0)</f>
        <v>0</v>
      </c>
      <c r="AC47" cm="1">
        <f t="array" aca="1" ref="AC47" ca="1">IFERROR(IFERROR(Resumo_Horas!AC47/INDIRECT(ADDRESS(7,COLUMN(AD:AD),4,1,Resumo_Horas!$A47)),0)*(((INDIRECT(ADDRESS(357,COLUMN(AD:AD),4,1,$A47))*14)/11)*(1+INDIRECT(ADDRESS(358,COLUMN(AD:AD),4,1,$A47)))),0)</f>
        <v>0</v>
      </c>
      <c r="AD47" cm="1">
        <f t="array" aca="1" ref="AD47" ca="1">IFERROR(IFERROR(Resumo_Horas!AD47/INDIRECT(ADDRESS(7,COLUMN(AE:AE),4,1,Resumo_Horas!$A47)),0)*(((INDIRECT(ADDRESS(357,COLUMN(AE:AE),4,1,$A47))*14)/11)*(1+INDIRECT(ADDRESS(358,COLUMN(AE:AE),4,1,$A47)))),0)</f>
        <v>0</v>
      </c>
      <c r="AE47" cm="1">
        <f t="array" aca="1" ref="AE47" ca="1">IFERROR(IFERROR(Resumo_Horas!AE47/INDIRECT(ADDRESS(7,COLUMN(AF:AF),4,1,Resumo_Horas!$A47)),0)*(((INDIRECT(ADDRESS(357,COLUMN(AF:AF),4,1,$A47))*14)/11)*(1+INDIRECT(ADDRESS(358,COLUMN(AF:AF),4,1,$A47)))),0)</f>
        <v>0</v>
      </c>
      <c r="AF47" cm="1">
        <f t="array" aca="1" ref="AF47" ca="1">IFERROR(IFERROR(Resumo_Horas!AF47/INDIRECT(ADDRESS(7,COLUMN(AG:AG),4,1,Resumo_Horas!$A47)),0)*(((INDIRECT(ADDRESS(357,COLUMN(AG:AG),4,1,$A47))*14)/11)*(1+INDIRECT(ADDRESS(358,COLUMN(AG:AG),4,1,$A47)))),0)</f>
        <v>0</v>
      </c>
      <c r="AG47" cm="1">
        <f t="array" aca="1" ref="AG47" ca="1">IFERROR(IFERROR(Resumo_Horas!AG47/INDIRECT(ADDRESS(7,COLUMN(AH:AH),4,1,Resumo_Horas!$A47)),0)*(((INDIRECT(ADDRESS(357,COLUMN(AH:AH),4,1,$A47))*14)/11)*(1+INDIRECT(ADDRESS(358,COLUMN(AH:AH),4,1,$A47)))),0)</f>
        <v>0</v>
      </c>
      <c r="AH47" cm="1">
        <f t="array" aca="1" ref="AH47" ca="1">IFERROR(IFERROR(Resumo_Horas!AH47/INDIRECT(ADDRESS(7,COLUMN(AI:AI),4,1,Resumo_Horas!$A47)),0)*(((INDIRECT(ADDRESS(357,COLUMN(AI:AI),4,1,$A47))*14)/11)*(1+INDIRECT(ADDRESS(358,COLUMN(AI:AI),4,1,$A47)))),0)</f>
        <v>0</v>
      </c>
      <c r="AI47" cm="1">
        <f t="array" aca="1" ref="AI47" ca="1">IFERROR(IFERROR(Resumo_Horas!AI47/INDIRECT(ADDRESS(7,COLUMN(AJ:AJ),4,1,Resumo_Horas!$A47)),0)*(((INDIRECT(ADDRESS(357,COLUMN(AJ:AJ),4,1,$A47))*14)/11)*(1+INDIRECT(ADDRESS(358,COLUMN(AJ:AJ),4,1,$A47)))),0)</f>
        <v>0</v>
      </c>
      <c r="AJ47" cm="1">
        <f t="array" aca="1" ref="AJ47" ca="1">IFERROR(IFERROR(Resumo_Horas!AJ47/INDIRECT(ADDRESS(7,COLUMN(AK:AK),4,1,Resumo_Horas!$A47)),0)*(((INDIRECT(ADDRESS(357,COLUMN(AK:AK),4,1,$A47))*14)/11)*(1+INDIRECT(ADDRESS(358,COLUMN(AK:AK),4,1,$A47)))),0)</f>
        <v>0</v>
      </c>
      <c r="AK47" cm="1">
        <f t="array" aca="1" ref="AK47" ca="1">IFERROR(IFERROR(Resumo_Horas!AK47/INDIRECT(ADDRESS(7,COLUMN(AL:AL),4,1,Resumo_Horas!$A47)),0)*(((INDIRECT(ADDRESS(357,COLUMN(AL:AL),4,1,$A47))*14)/11)*(1+INDIRECT(ADDRESS(358,COLUMN(AL:AL),4,1,$A47)))),0)</f>
        <v>0</v>
      </c>
      <c r="AL47" cm="1">
        <f t="array" aca="1" ref="AL47" ca="1">IFERROR(IFERROR(Resumo_Horas!AL47/INDIRECT(ADDRESS(7,COLUMN(AM:AM),4,1,Resumo_Horas!$A47)),0)*(((INDIRECT(ADDRESS(357,COLUMN(AM:AM),4,1,$A47))*14)/11)*(1+INDIRECT(ADDRESS(358,COLUMN(AM:AM),4,1,$A47)))),0)</f>
        <v>0</v>
      </c>
      <c r="AM47" cm="1">
        <f t="array" aca="1" ref="AM47" ca="1">IFERROR(IFERROR(Resumo_Horas!AM47/INDIRECT(ADDRESS(7,COLUMN(AN:AN),4,1,Resumo_Horas!$A47)),0)*(((INDIRECT(ADDRESS(357,COLUMN(AN:AN),4,1,$A47))*14)/11)*(1+INDIRECT(ADDRESS(358,COLUMN(AN:AN),4,1,$A47)))),0)</f>
        <v>0</v>
      </c>
      <c r="AN47" cm="1">
        <f t="array" aca="1" ref="AN47" ca="1">IFERROR(IFERROR(Resumo_Horas!AN47/INDIRECT(ADDRESS(7,COLUMN(AO:AO),4,1,Resumo_Horas!$A47)),0)*(((INDIRECT(ADDRESS(357,COLUMN(AO:AO),4,1,$A47))*14)/11)*(1+INDIRECT(ADDRESS(358,COLUMN(AO:AO),4,1,$A47)))),0)</f>
        <v>0</v>
      </c>
      <c r="AO47" cm="1">
        <f t="array" aca="1" ref="AO47" ca="1">IFERROR(IFERROR(Resumo_Horas!AO47/INDIRECT(ADDRESS(7,COLUMN(AP:AP),4,1,Resumo_Horas!$A47)),0)*(((INDIRECT(ADDRESS(357,COLUMN(AP:AP),4,1,$A47))*14)/11)*(1+INDIRECT(ADDRESS(358,COLUMN(AP:AP),4,1,$A47)))),0)</f>
        <v>0</v>
      </c>
      <c r="AP47" cm="1">
        <f t="array" aca="1" ref="AP47" ca="1">IFERROR(IFERROR(Resumo_Horas!AP47/INDIRECT(ADDRESS(7,COLUMN(AQ:AQ),4,1,Resumo_Horas!$A47)),0)*(((INDIRECT(ADDRESS(357,COLUMN(AQ:AQ),4,1,$A47))*14)/11)*(1+INDIRECT(ADDRESS(358,COLUMN(AQ:AQ),4,1,$A47)))),0)</f>
        <v>0</v>
      </c>
      <c r="AQ47" cm="1">
        <f t="array" aca="1" ref="AQ47" ca="1">IFERROR(IFERROR(Resumo_Horas!AQ47/INDIRECT(ADDRESS(7,COLUMN(AR:AR),4,1,Resumo_Horas!$A47)),0)*(((INDIRECT(ADDRESS(357,COLUMN(AR:AR),4,1,$A47))*14)/11)*(1+INDIRECT(ADDRESS(358,COLUMN(AR:AR),4,1,$A47)))),0)</f>
        <v>0</v>
      </c>
      <c r="AR47" cm="1">
        <f t="array" aca="1" ref="AR47" ca="1">IFERROR(IFERROR(Resumo_Horas!AR47/INDIRECT(ADDRESS(7,COLUMN(AS:AS),4,1,Resumo_Horas!$A47)),0)*(((INDIRECT(ADDRESS(357,COLUMN(AS:AS),4,1,$A47))*14)/11)*(1+INDIRECT(ADDRESS(358,COLUMN(AS:AS),4,1,$A47)))),0)</f>
        <v>0</v>
      </c>
      <c r="AS47" cm="1">
        <f t="array" aca="1" ref="AS47" ca="1">IFERROR(IFERROR(Resumo_Horas!AS47/INDIRECT(ADDRESS(7,COLUMN(AT:AT),4,1,Resumo_Horas!$A47)),0)*(((INDIRECT(ADDRESS(357,COLUMN(AT:AT),4,1,$A47))*14)/11)*(1+INDIRECT(ADDRESS(358,COLUMN(AT:AT),4,1,$A47)))),0)</f>
        <v>0</v>
      </c>
      <c r="AT47" cm="1">
        <f t="array" aca="1" ref="AT47" ca="1">IFERROR(IFERROR(Resumo_Horas!AT47/INDIRECT(ADDRESS(7,COLUMN(AU:AU),4,1,Resumo_Horas!$A47)),0)*(((INDIRECT(ADDRESS(357,COLUMN(AU:AU),4,1,$A47))*14)/11)*(1+INDIRECT(ADDRESS(358,COLUMN(AU:AU),4,1,$A47)))),0)</f>
        <v>0</v>
      </c>
      <c r="AU47" cm="1">
        <f t="array" aca="1" ref="AU47" ca="1">IFERROR(IFERROR(Resumo_Horas!AU47/INDIRECT(ADDRESS(7,COLUMN(AV:AV),4,1,Resumo_Horas!$A47)),0)*(((INDIRECT(ADDRESS(357,COLUMN(AV:AV),4,1,$A47))*14)/11)*(1+INDIRECT(ADDRESS(358,COLUMN(AV:AV),4,1,$A47)))),0)</f>
        <v>0</v>
      </c>
      <c r="AV47" cm="1">
        <f t="array" aca="1" ref="AV47" ca="1">IFERROR(IFERROR(Resumo_Horas!AV47/INDIRECT(ADDRESS(7,COLUMN(AW:AW),4,1,Resumo_Horas!$A47)),0)*(((INDIRECT(ADDRESS(357,COLUMN(AW:AW),4,1,$A47))*14)/11)*(1+INDIRECT(ADDRESS(358,COLUMN(AW:AW),4,1,$A47)))),0)</f>
        <v>0</v>
      </c>
      <c r="AW47" cm="1">
        <f t="array" aca="1" ref="AW47" ca="1">IFERROR(IFERROR(Resumo_Horas!AW47/INDIRECT(ADDRESS(7,COLUMN(AX:AX),4,1,Resumo_Horas!$A47)),0)*(((INDIRECT(ADDRESS(357,COLUMN(AX:AX),4,1,$A47))*14)/11)*(1+INDIRECT(ADDRESS(358,COLUMN(AX:AX),4,1,$A47)))),0)</f>
        <v>0</v>
      </c>
      <c r="AX47" cm="1">
        <f t="array" aca="1" ref="AX47" ca="1">IFERROR(IFERROR(Resumo_Horas!AX47/INDIRECT(ADDRESS(7,COLUMN(AY:AY),4,1,Resumo_Horas!$A47)),0)*(((INDIRECT(ADDRESS(357,COLUMN(AY:AY),4,1,$A47))*14)/11)*(1+INDIRECT(ADDRESS(358,COLUMN(AY:AY),4,1,$A47)))),0)</f>
        <v>0</v>
      </c>
      <c r="AY47" cm="1">
        <f t="array" aca="1" ref="AY47" ca="1">IFERROR(IFERROR(Resumo_Horas!AY47/INDIRECT(ADDRESS(7,COLUMN(AZ:AZ),4,1,Resumo_Horas!$A47)),0)*(((INDIRECT(ADDRESS(357,COLUMN(AZ:AZ),4,1,$A47))*14)/11)*(1+INDIRECT(ADDRESS(358,COLUMN(AZ:AZ),4,1,$A47)))),0)</f>
        <v>0</v>
      </c>
      <c r="AZ47" cm="1">
        <f t="array" aca="1" ref="AZ47" ca="1">IFERROR(IFERROR(Resumo_Horas!AZ47/INDIRECT(ADDRESS(7,COLUMN(BA:BA),4,1,Resumo_Horas!$A47)),0)*(((INDIRECT(ADDRESS(357,COLUMN(BA:BA),4,1,$A47))*14)/11)*(1+INDIRECT(ADDRESS(358,COLUMN(BA:BA),4,1,$A47)))),0)</f>
        <v>0</v>
      </c>
      <c r="BA47" cm="1">
        <f t="array" aca="1" ref="BA47" ca="1">IFERROR(IFERROR(Resumo_Horas!BA47/INDIRECT(ADDRESS(7,COLUMN(BB:BB),4,1,Resumo_Horas!$A47)),0)*(((INDIRECT(ADDRESS(357,COLUMN(BB:BB),4,1,$A47))*14)/11)*(1+INDIRECT(ADDRESS(358,COLUMN(BB:BB),4,1,$A47)))),0)</f>
        <v>0</v>
      </c>
      <c r="BB47" cm="1">
        <f t="array" aca="1" ref="BB47" ca="1">IFERROR(IFERROR(Resumo_Horas!BB47/INDIRECT(ADDRESS(7,COLUMN(BC:BC),4,1,Resumo_Horas!$A47)),0)*(((INDIRECT(ADDRESS(357,COLUMN(BC:BC),4,1,$A47))*14)/11)*(1+INDIRECT(ADDRESS(358,COLUMN(BC:BC),4,1,$A47)))),0)</f>
        <v>0</v>
      </c>
      <c r="BC47" cm="1">
        <f t="array" aca="1" ref="BC47" ca="1">IFERROR(IFERROR(Resumo_Horas!BC47/INDIRECT(ADDRESS(7,COLUMN(BD:BD),4,1,Resumo_Horas!$A47)),0)*(((INDIRECT(ADDRESS(357,COLUMN(BD:BD),4,1,$A47))*14)/11)*(1+INDIRECT(ADDRESS(358,COLUMN(BD:BD),4,1,$A47)))),0)</f>
        <v>0</v>
      </c>
      <c r="BD47" cm="1">
        <f t="array" aca="1" ref="BD47" ca="1">IFERROR(IFERROR(Resumo_Horas!BD47/INDIRECT(ADDRESS(7,COLUMN(BE:BE),4,1,Resumo_Horas!$A47)),0)*(((INDIRECT(ADDRESS(357,COLUMN(BE:BE),4,1,$A47))*14)/11)*(1+INDIRECT(ADDRESS(358,COLUMN(BE:BE),4,1,$A47)))),0)</f>
        <v>0</v>
      </c>
      <c r="BE47" cm="1">
        <f t="array" aca="1" ref="BE47" ca="1">IFERROR(IFERROR(Resumo_Horas!BE47/INDIRECT(ADDRESS(7,COLUMN(BF:BF),4,1,Resumo_Horas!$A47)),0)*(((INDIRECT(ADDRESS(357,COLUMN(BF:BF),4,1,$A47))*14)/11)*(1+INDIRECT(ADDRESS(358,COLUMN(BF:BF),4,1,$A47)))),0)</f>
        <v>0</v>
      </c>
      <c r="BF47" cm="1">
        <f t="array" aca="1" ref="BF47" ca="1">IFERROR(IFERROR(Resumo_Horas!BF47/INDIRECT(ADDRESS(7,COLUMN(BG:BG),4,1,Resumo_Horas!$A47)),0)*(((INDIRECT(ADDRESS(357,COLUMN(BG:BG),4,1,$A47))*14)/11)*(1+INDIRECT(ADDRESS(358,COLUMN(BG:BG),4,1,$A47)))),0)</f>
        <v>0</v>
      </c>
      <c r="BG47" cm="1">
        <f t="array" aca="1" ref="BG47" ca="1">IFERROR(IFERROR(Resumo_Horas!BG47/INDIRECT(ADDRESS(7,COLUMN(BH:BH),4,1,Resumo_Horas!$A47)),0)*(((INDIRECT(ADDRESS(357,COLUMN(BH:BH),4,1,$A47))*14)/11)*(1+INDIRECT(ADDRESS(358,COLUMN(BH:BH),4,1,$A47)))),0)</f>
        <v>0</v>
      </c>
      <c r="BH47" cm="1">
        <f t="array" aca="1" ref="BH47" ca="1">IFERROR(IFERROR(Resumo_Horas!BH47/INDIRECT(ADDRESS(7,COLUMN(BI:BI),4,1,Resumo_Horas!$A47)),0)*(((INDIRECT(ADDRESS(357,COLUMN(BI:BI),4,1,$A47))*14)/11)*(1+INDIRECT(ADDRESS(358,COLUMN(BI:BI),4,1,$A47)))),0)</f>
        <v>0</v>
      </c>
      <c r="BI47" cm="1">
        <f t="array" aca="1" ref="BI47" ca="1">IFERROR(IFERROR(Resumo_Horas!BI47/INDIRECT(ADDRESS(7,COLUMN(BJ:BJ),4,1,Resumo_Horas!$A47)),0)*(((INDIRECT(ADDRESS(357,COLUMN(BJ:BJ),4,1,$A47))*14)/11)*(1+INDIRECT(ADDRESS(358,COLUMN(BJ:BJ),4,1,$A47)))),0)</f>
        <v>0</v>
      </c>
      <c r="BJ47" cm="1">
        <f t="array" aca="1" ref="BJ47" ca="1">IFERROR(IFERROR(Resumo_Horas!BJ47/INDIRECT(ADDRESS(7,COLUMN(BK:BK),4,1,Resumo_Horas!$A47)),0)*(((INDIRECT(ADDRESS(357,COLUMN(BK:BK),4,1,$A47))*14)/11)*(1+INDIRECT(ADDRESS(358,COLUMN(BK:BK),4,1,$A47)))),0)</f>
        <v>0</v>
      </c>
      <c r="BK47" s="331" cm="1">
        <f t="array" aca="1" ref="BK47" ca="1">IFERROR(IFERROR(Resumo_Horas!BK47/INDIRECT(ADDRESS(7,COLUMN(BL:BL),4,1,Resumo_Horas!$A47)),0)*(((INDIRECT(ADDRESS(357,COLUMN(BL:BL),4,1,$A47))*14)/11)*(1+INDIRECT(ADDRESS(358,COLUMN(BL:BL),4,1,$A47)))),0)</f>
        <v>0</v>
      </c>
    </row>
    <row r="48" spans="1:63" x14ac:dyDescent="0.25">
      <c r="A48" s="330" t="str" cm="1">
        <f t="array" aca="1" ref="A48" ca="1">IF(INDIRECT(ADDRESS(9+QUOTIENT(ROW(A47)-1,20),4,4,1,"Equipa de projeto")) = 0,"", _xlfn.CONCAT(1 + QUOTIENT(ROW(A47)-1,20),". ", INDIRECT(ADDRESS(9+QUOTIENT(ROW(A47)-1,20),4,4,1,"Equipa de projeto"))))</f>
        <v/>
      </c>
      <c r="B48">
        <f>Atividades!$A$37</f>
        <v>0</v>
      </c>
      <c r="C48" s="123" t="s">
        <v>48</v>
      </c>
      <c r="D48" cm="1">
        <f t="array" aca="1" ref="D48" ca="1">IFERROR(IFERROR(Resumo_Horas!D48/INDIRECT(ADDRESS(7,COLUMN(E:E),4,1,Resumo_Horas!$A48)),0)*(((INDIRECT(ADDRESS(357,COLUMN(E:E),4,1,$A48))*14)/11)*(1+INDIRECT(ADDRESS(358,COLUMN(E:E),4,1,$A48)))),0)</f>
        <v>0</v>
      </c>
      <c r="E48" cm="1">
        <f t="array" aca="1" ref="E48" ca="1">IFERROR(IFERROR(Resumo_Horas!E48/INDIRECT(ADDRESS(7,COLUMN(F:F),4,1,Resumo_Horas!$A48)),0)*(((INDIRECT(ADDRESS(357,COLUMN(F:F),4,1,$A48))*14)/11)*(1+INDIRECT(ADDRESS(358,COLUMN(F:F),4,1,$A48)))),0)</f>
        <v>0</v>
      </c>
      <c r="F48" cm="1">
        <f t="array" aca="1" ref="F48" ca="1">IFERROR(IFERROR(Resumo_Horas!F48/INDIRECT(ADDRESS(7,COLUMN(G:G),4,1,Resumo_Horas!$A48)),0)*(((INDIRECT(ADDRESS(357,COLUMN(G:G),4,1,$A48))*14)/11)*(1+INDIRECT(ADDRESS(358,COLUMN(G:G),4,1,$A48)))),0)</f>
        <v>0</v>
      </c>
      <c r="G48" cm="1">
        <f t="array" aca="1" ref="G48" ca="1">IFERROR(IFERROR(Resumo_Horas!G48/INDIRECT(ADDRESS(7,COLUMN(H:H),4,1,Resumo_Horas!$A48)),0)*(((INDIRECT(ADDRESS(357,COLUMN(H:H),4,1,$A48))*14)/11)*(1+INDIRECT(ADDRESS(358,COLUMN(H:H),4,1,$A48)))),0)</f>
        <v>0</v>
      </c>
      <c r="H48" cm="1">
        <f t="array" aca="1" ref="H48" ca="1">IFERROR(IFERROR(Resumo_Horas!H48/INDIRECT(ADDRESS(7,COLUMN(I:I),4,1,Resumo_Horas!$A48)),0)*(((INDIRECT(ADDRESS(357,COLUMN(I:I),4,1,$A48))*14)/11)*(1+INDIRECT(ADDRESS(358,COLUMN(I:I),4,1,$A48)))),0)</f>
        <v>0</v>
      </c>
      <c r="I48" cm="1">
        <f t="array" aca="1" ref="I48" ca="1">IFERROR(IFERROR(Resumo_Horas!I48/INDIRECT(ADDRESS(7,COLUMN(J:J),4,1,Resumo_Horas!$A48)),0)*(((INDIRECT(ADDRESS(357,COLUMN(J:J),4,1,$A48))*14)/11)*(1+INDIRECT(ADDRESS(358,COLUMN(J:J),4,1,$A48)))),0)</f>
        <v>0</v>
      </c>
      <c r="J48" cm="1">
        <f t="array" aca="1" ref="J48" ca="1">IFERROR(IFERROR(Resumo_Horas!J48/INDIRECT(ADDRESS(7,COLUMN(K:K),4,1,Resumo_Horas!$A48)),0)*(((INDIRECT(ADDRESS(357,COLUMN(K:K),4,1,$A48))*14)/11)*(1+INDIRECT(ADDRESS(358,COLUMN(K:K),4,1,$A48)))),0)</f>
        <v>0</v>
      </c>
      <c r="K48" cm="1">
        <f t="array" aca="1" ref="K48" ca="1">IFERROR(IFERROR(Resumo_Horas!K48/INDIRECT(ADDRESS(7,COLUMN(L:L),4,1,Resumo_Horas!$A48)),0)*(((INDIRECT(ADDRESS(357,COLUMN(L:L),4,1,$A48))*14)/11)*(1+INDIRECT(ADDRESS(358,COLUMN(L:L),4,1,$A48)))),0)</f>
        <v>0</v>
      </c>
      <c r="L48" cm="1">
        <f t="array" aca="1" ref="L48" ca="1">IFERROR(IFERROR(Resumo_Horas!L48/INDIRECT(ADDRESS(7,COLUMN(M:M),4,1,Resumo_Horas!$A48)),0)*(((INDIRECT(ADDRESS(357,COLUMN(M:M),4,1,$A48))*14)/11)*(1+INDIRECT(ADDRESS(358,COLUMN(M:M),4,1,$A48)))),0)</f>
        <v>0</v>
      </c>
      <c r="M48" cm="1">
        <f t="array" aca="1" ref="M48" ca="1">IFERROR(IFERROR(Resumo_Horas!M48/INDIRECT(ADDRESS(7,COLUMN(N:N),4,1,Resumo_Horas!$A48)),0)*(((INDIRECT(ADDRESS(357,COLUMN(N:N),4,1,$A48))*14)/11)*(1+INDIRECT(ADDRESS(358,COLUMN(N:N),4,1,$A48)))),0)</f>
        <v>0</v>
      </c>
      <c r="N48" cm="1">
        <f t="array" aca="1" ref="N48" ca="1">IFERROR(IFERROR(Resumo_Horas!N48/INDIRECT(ADDRESS(7,COLUMN(O:O),4,1,Resumo_Horas!$A48)),0)*(((INDIRECT(ADDRESS(357,COLUMN(O:O),4,1,$A48))*14)/11)*(1+INDIRECT(ADDRESS(358,COLUMN(O:O),4,1,$A48)))),0)</f>
        <v>0</v>
      </c>
      <c r="O48" cm="1">
        <f t="array" aca="1" ref="O48" ca="1">IFERROR(IFERROR(Resumo_Horas!O48/INDIRECT(ADDRESS(7,COLUMN(P:P),4,1,Resumo_Horas!$A48)),0)*(((INDIRECT(ADDRESS(357,COLUMN(P:P),4,1,$A48))*14)/11)*(1+INDIRECT(ADDRESS(358,COLUMN(P:P),4,1,$A48)))),0)</f>
        <v>0</v>
      </c>
      <c r="P48" cm="1">
        <f t="array" aca="1" ref="P48" ca="1">IFERROR(IFERROR(Resumo_Horas!P48/INDIRECT(ADDRESS(7,COLUMN(Q:Q),4,1,Resumo_Horas!$A48)),0)*(((INDIRECT(ADDRESS(357,COLUMN(Q:Q),4,1,$A48))*14)/11)*(1+INDIRECT(ADDRESS(358,COLUMN(Q:Q),4,1,$A48)))),0)</f>
        <v>0</v>
      </c>
      <c r="Q48" cm="1">
        <f t="array" aca="1" ref="Q48" ca="1">IFERROR(IFERROR(Resumo_Horas!Q48/INDIRECT(ADDRESS(7,COLUMN(R:R),4,1,Resumo_Horas!$A48)),0)*(((INDIRECT(ADDRESS(357,COLUMN(R:R),4,1,$A48))*14)/11)*(1+INDIRECT(ADDRESS(358,COLUMN(R:R),4,1,$A48)))),0)</f>
        <v>0</v>
      </c>
      <c r="R48" cm="1">
        <f t="array" aca="1" ref="R48" ca="1">IFERROR(IFERROR(Resumo_Horas!R48/INDIRECT(ADDRESS(7,COLUMN(S:S),4,1,Resumo_Horas!$A48)),0)*(((INDIRECT(ADDRESS(357,COLUMN(S:S),4,1,$A48))*14)/11)*(1+INDIRECT(ADDRESS(358,COLUMN(S:S),4,1,$A48)))),0)</f>
        <v>0</v>
      </c>
      <c r="S48" cm="1">
        <f t="array" aca="1" ref="S48" ca="1">IFERROR(IFERROR(Resumo_Horas!S48/INDIRECT(ADDRESS(7,COLUMN(T:T),4,1,Resumo_Horas!$A48)),0)*(((INDIRECT(ADDRESS(357,COLUMN(T:T),4,1,$A48))*14)/11)*(1+INDIRECT(ADDRESS(358,COLUMN(T:T),4,1,$A48)))),0)</f>
        <v>0</v>
      </c>
      <c r="T48" cm="1">
        <f t="array" aca="1" ref="T48" ca="1">IFERROR(IFERROR(Resumo_Horas!T48/INDIRECT(ADDRESS(7,COLUMN(U:U),4,1,Resumo_Horas!$A48)),0)*(((INDIRECT(ADDRESS(357,COLUMN(U:U),4,1,$A48))*14)/11)*(1+INDIRECT(ADDRESS(358,COLUMN(U:U),4,1,$A48)))),0)</f>
        <v>0</v>
      </c>
      <c r="U48" cm="1">
        <f t="array" aca="1" ref="U48" ca="1">IFERROR(IFERROR(Resumo_Horas!U48/INDIRECT(ADDRESS(7,COLUMN(V:V),4,1,Resumo_Horas!$A48)),0)*(((INDIRECT(ADDRESS(357,COLUMN(V:V),4,1,$A48))*14)/11)*(1+INDIRECT(ADDRESS(358,COLUMN(V:V),4,1,$A48)))),0)</f>
        <v>0</v>
      </c>
      <c r="V48" cm="1">
        <f t="array" aca="1" ref="V48" ca="1">IFERROR(IFERROR(Resumo_Horas!V48/INDIRECT(ADDRESS(7,COLUMN(W:W),4,1,Resumo_Horas!$A48)),0)*(((INDIRECT(ADDRESS(357,COLUMN(W:W),4,1,$A48))*14)/11)*(1+INDIRECT(ADDRESS(358,COLUMN(W:W),4,1,$A48)))),0)</f>
        <v>0</v>
      </c>
      <c r="W48" cm="1">
        <f t="array" aca="1" ref="W48" ca="1">IFERROR(IFERROR(Resumo_Horas!W48/INDIRECT(ADDRESS(7,COLUMN(X:X),4,1,Resumo_Horas!$A48)),0)*(((INDIRECT(ADDRESS(357,COLUMN(X:X),4,1,$A48))*14)/11)*(1+INDIRECT(ADDRESS(358,COLUMN(X:X),4,1,$A48)))),0)</f>
        <v>0</v>
      </c>
      <c r="X48" cm="1">
        <f t="array" aca="1" ref="X48" ca="1">IFERROR(IFERROR(Resumo_Horas!X48/INDIRECT(ADDRESS(7,COLUMN(Y:Y),4,1,Resumo_Horas!$A48)),0)*(((INDIRECT(ADDRESS(357,COLUMN(Y:Y),4,1,$A48))*14)/11)*(1+INDIRECT(ADDRESS(358,COLUMN(Y:Y),4,1,$A48)))),0)</f>
        <v>0</v>
      </c>
      <c r="Y48" cm="1">
        <f t="array" aca="1" ref="Y48" ca="1">IFERROR(IFERROR(Resumo_Horas!Y48/INDIRECT(ADDRESS(7,COLUMN(Z:Z),4,1,Resumo_Horas!$A48)),0)*(((INDIRECT(ADDRESS(357,COLUMN(Z:Z),4,1,$A48))*14)/11)*(1+INDIRECT(ADDRESS(358,COLUMN(Z:Z),4,1,$A48)))),0)</f>
        <v>0</v>
      </c>
      <c r="Z48" cm="1">
        <f t="array" aca="1" ref="Z48" ca="1">IFERROR(IFERROR(Resumo_Horas!Z48/INDIRECT(ADDRESS(7,COLUMN(AA:AA),4,1,Resumo_Horas!$A48)),0)*(((INDIRECT(ADDRESS(357,COLUMN(AA:AA),4,1,$A48))*14)/11)*(1+INDIRECT(ADDRESS(358,COLUMN(AA:AA),4,1,$A48)))),0)</f>
        <v>0</v>
      </c>
      <c r="AA48" cm="1">
        <f t="array" aca="1" ref="AA48" ca="1">IFERROR(IFERROR(Resumo_Horas!AA48/INDIRECT(ADDRESS(7,COLUMN(AB:AB),4,1,Resumo_Horas!$A48)),0)*(((INDIRECT(ADDRESS(357,COLUMN(AB:AB),4,1,$A48))*14)/11)*(1+INDIRECT(ADDRESS(358,COLUMN(AB:AB),4,1,$A48)))),0)</f>
        <v>0</v>
      </c>
      <c r="AB48" cm="1">
        <f t="array" aca="1" ref="AB48" ca="1">IFERROR(IFERROR(Resumo_Horas!AB48/INDIRECT(ADDRESS(7,COLUMN(AC:AC),4,1,Resumo_Horas!$A48)),0)*(((INDIRECT(ADDRESS(357,COLUMN(AC:AC),4,1,$A48))*14)/11)*(1+INDIRECT(ADDRESS(358,COLUMN(AC:AC),4,1,$A48)))),0)</f>
        <v>0</v>
      </c>
      <c r="AC48" cm="1">
        <f t="array" aca="1" ref="AC48" ca="1">IFERROR(IFERROR(Resumo_Horas!AC48/INDIRECT(ADDRESS(7,COLUMN(AD:AD),4,1,Resumo_Horas!$A48)),0)*(((INDIRECT(ADDRESS(357,COLUMN(AD:AD),4,1,$A48))*14)/11)*(1+INDIRECT(ADDRESS(358,COLUMN(AD:AD),4,1,$A48)))),0)</f>
        <v>0</v>
      </c>
      <c r="AD48" cm="1">
        <f t="array" aca="1" ref="AD48" ca="1">IFERROR(IFERROR(Resumo_Horas!AD48/INDIRECT(ADDRESS(7,COLUMN(AE:AE),4,1,Resumo_Horas!$A48)),0)*(((INDIRECT(ADDRESS(357,COLUMN(AE:AE),4,1,$A48))*14)/11)*(1+INDIRECT(ADDRESS(358,COLUMN(AE:AE),4,1,$A48)))),0)</f>
        <v>0</v>
      </c>
      <c r="AE48" cm="1">
        <f t="array" aca="1" ref="AE48" ca="1">IFERROR(IFERROR(Resumo_Horas!AE48/INDIRECT(ADDRESS(7,COLUMN(AF:AF),4,1,Resumo_Horas!$A48)),0)*(((INDIRECT(ADDRESS(357,COLUMN(AF:AF),4,1,$A48))*14)/11)*(1+INDIRECT(ADDRESS(358,COLUMN(AF:AF),4,1,$A48)))),0)</f>
        <v>0</v>
      </c>
      <c r="AF48" cm="1">
        <f t="array" aca="1" ref="AF48" ca="1">IFERROR(IFERROR(Resumo_Horas!AF48/INDIRECT(ADDRESS(7,COLUMN(AG:AG),4,1,Resumo_Horas!$A48)),0)*(((INDIRECT(ADDRESS(357,COLUMN(AG:AG),4,1,$A48))*14)/11)*(1+INDIRECT(ADDRESS(358,COLUMN(AG:AG),4,1,$A48)))),0)</f>
        <v>0</v>
      </c>
      <c r="AG48" cm="1">
        <f t="array" aca="1" ref="AG48" ca="1">IFERROR(IFERROR(Resumo_Horas!AG48/INDIRECT(ADDRESS(7,COLUMN(AH:AH),4,1,Resumo_Horas!$A48)),0)*(((INDIRECT(ADDRESS(357,COLUMN(AH:AH),4,1,$A48))*14)/11)*(1+INDIRECT(ADDRESS(358,COLUMN(AH:AH),4,1,$A48)))),0)</f>
        <v>0</v>
      </c>
      <c r="AH48" cm="1">
        <f t="array" aca="1" ref="AH48" ca="1">IFERROR(IFERROR(Resumo_Horas!AH48/INDIRECT(ADDRESS(7,COLUMN(AI:AI),4,1,Resumo_Horas!$A48)),0)*(((INDIRECT(ADDRESS(357,COLUMN(AI:AI),4,1,$A48))*14)/11)*(1+INDIRECT(ADDRESS(358,COLUMN(AI:AI),4,1,$A48)))),0)</f>
        <v>0</v>
      </c>
      <c r="AI48" cm="1">
        <f t="array" aca="1" ref="AI48" ca="1">IFERROR(IFERROR(Resumo_Horas!AI48/INDIRECT(ADDRESS(7,COLUMN(AJ:AJ),4,1,Resumo_Horas!$A48)),0)*(((INDIRECT(ADDRESS(357,COLUMN(AJ:AJ),4,1,$A48))*14)/11)*(1+INDIRECT(ADDRESS(358,COLUMN(AJ:AJ),4,1,$A48)))),0)</f>
        <v>0</v>
      </c>
      <c r="AJ48" cm="1">
        <f t="array" aca="1" ref="AJ48" ca="1">IFERROR(IFERROR(Resumo_Horas!AJ48/INDIRECT(ADDRESS(7,COLUMN(AK:AK),4,1,Resumo_Horas!$A48)),0)*(((INDIRECT(ADDRESS(357,COLUMN(AK:AK),4,1,$A48))*14)/11)*(1+INDIRECT(ADDRESS(358,COLUMN(AK:AK),4,1,$A48)))),0)</f>
        <v>0</v>
      </c>
      <c r="AK48" cm="1">
        <f t="array" aca="1" ref="AK48" ca="1">IFERROR(IFERROR(Resumo_Horas!AK48/INDIRECT(ADDRESS(7,COLUMN(AL:AL),4,1,Resumo_Horas!$A48)),0)*(((INDIRECT(ADDRESS(357,COLUMN(AL:AL),4,1,$A48))*14)/11)*(1+INDIRECT(ADDRESS(358,COLUMN(AL:AL),4,1,$A48)))),0)</f>
        <v>0</v>
      </c>
      <c r="AL48" cm="1">
        <f t="array" aca="1" ref="AL48" ca="1">IFERROR(IFERROR(Resumo_Horas!AL48/INDIRECT(ADDRESS(7,COLUMN(AM:AM),4,1,Resumo_Horas!$A48)),0)*(((INDIRECT(ADDRESS(357,COLUMN(AM:AM),4,1,$A48))*14)/11)*(1+INDIRECT(ADDRESS(358,COLUMN(AM:AM),4,1,$A48)))),0)</f>
        <v>0</v>
      </c>
      <c r="AM48" cm="1">
        <f t="array" aca="1" ref="AM48" ca="1">IFERROR(IFERROR(Resumo_Horas!AM48/INDIRECT(ADDRESS(7,COLUMN(AN:AN),4,1,Resumo_Horas!$A48)),0)*(((INDIRECT(ADDRESS(357,COLUMN(AN:AN),4,1,$A48))*14)/11)*(1+INDIRECT(ADDRESS(358,COLUMN(AN:AN),4,1,$A48)))),0)</f>
        <v>0</v>
      </c>
      <c r="AN48" cm="1">
        <f t="array" aca="1" ref="AN48" ca="1">IFERROR(IFERROR(Resumo_Horas!AN48/INDIRECT(ADDRESS(7,COLUMN(AO:AO),4,1,Resumo_Horas!$A48)),0)*(((INDIRECT(ADDRESS(357,COLUMN(AO:AO),4,1,$A48))*14)/11)*(1+INDIRECT(ADDRESS(358,COLUMN(AO:AO),4,1,$A48)))),0)</f>
        <v>0</v>
      </c>
      <c r="AO48" cm="1">
        <f t="array" aca="1" ref="AO48" ca="1">IFERROR(IFERROR(Resumo_Horas!AO48/INDIRECT(ADDRESS(7,COLUMN(AP:AP),4,1,Resumo_Horas!$A48)),0)*(((INDIRECT(ADDRESS(357,COLUMN(AP:AP),4,1,$A48))*14)/11)*(1+INDIRECT(ADDRESS(358,COLUMN(AP:AP),4,1,$A48)))),0)</f>
        <v>0</v>
      </c>
      <c r="AP48" cm="1">
        <f t="array" aca="1" ref="AP48" ca="1">IFERROR(IFERROR(Resumo_Horas!AP48/INDIRECT(ADDRESS(7,COLUMN(AQ:AQ),4,1,Resumo_Horas!$A48)),0)*(((INDIRECT(ADDRESS(357,COLUMN(AQ:AQ),4,1,$A48))*14)/11)*(1+INDIRECT(ADDRESS(358,COLUMN(AQ:AQ),4,1,$A48)))),0)</f>
        <v>0</v>
      </c>
      <c r="AQ48" cm="1">
        <f t="array" aca="1" ref="AQ48" ca="1">IFERROR(IFERROR(Resumo_Horas!AQ48/INDIRECT(ADDRESS(7,COLUMN(AR:AR),4,1,Resumo_Horas!$A48)),0)*(((INDIRECT(ADDRESS(357,COLUMN(AR:AR),4,1,$A48))*14)/11)*(1+INDIRECT(ADDRESS(358,COLUMN(AR:AR),4,1,$A48)))),0)</f>
        <v>0</v>
      </c>
      <c r="AR48" cm="1">
        <f t="array" aca="1" ref="AR48" ca="1">IFERROR(IFERROR(Resumo_Horas!AR48/INDIRECT(ADDRESS(7,COLUMN(AS:AS),4,1,Resumo_Horas!$A48)),0)*(((INDIRECT(ADDRESS(357,COLUMN(AS:AS),4,1,$A48))*14)/11)*(1+INDIRECT(ADDRESS(358,COLUMN(AS:AS),4,1,$A48)))),0)</f>
        <v>0</v>
      </c>
      <c r="AS48" cm="1">
        <f t="array" aca="1" ref="AS48" ca="1">IFERROR(IFERROR(Resumo_Horas!AS48/INDIRECT(ADDRESS(7,COLUMN(AT:AT),4,1,Resumo_Horas!$A48)),0)*(((INDIRECT(ADDRESS(357,COLUMN(AT:AT),4,1,$A48))*14)/11)*(1+INDIRECT(ADDRESS(358,COLUMN(AT:AT),4,1,$A48)))),0)</f>
        <v>0</v>
      </c>
      <c r="AT48" cm="1">
        <f t="array" aca="1" ref="AT48" ca="1">IFERROR(IFERROR(Resumo_Horas!AT48/INDIRECT(ADDRESS(7,COLUMN(AU:AU),4,1,Resumo_Horas!$A48)),0)*(((INDIRECT(ADDRESS(357,COLUMN(AU:AU),4,1,$A48))*14)/11)*(1+INDIRECT(ADDRESS(358,COLUMN(AU:AU),4,1,$A48)))),0)</f>
        <v>0</v>
      </c>
      <c r="AU48" cm="1">
        <f t="array" aca="1" ref="AU48" ca="1">IFERROR(IFERROR(Resumo_Horas!AU48/INDIRECT(ADDRESS(7,COLUMN(AV:AV),4,1,Resumo_Horas!$A48)),0)*(((INDIRECT(ADDRESS(357,COLUMN(AV:AV),4,1,$A48))*14)/11)*(1+INDIRECT(ADDRESS(358,COLUMN(AV:AV),4,1,$A48)))),0)</f>
        <v>0</v>
      </c>
      <c r="AV48" cm="1">
        <f t="array" aca="1" ref="AV48" ca="1">IFERROR(IFERROR(Resumo_Horas!AV48/INDIRECT(ADDRESS(7,COLUMN(AW:AW),4,1,Resumo_Horas!$A48)),0)*(((INDIRECT(ADDRESS(357,COLUMN(AW:AW),4,1,$A48))*14)/11)*(1+INDIRECT(ADDRESS(358,COLUMN(AW:AW),4,1,$A48)))),0)</f>
        <v>0</v>
      </c>
      <c r="AW48" cm="1">
        <f t="array" aca="1" ref="AW48" ca="1">IFERROR(IFERROR(Resumo_Horas!AW48/INDIRECT(ADDRESS(7,COLUMN(AX:AX),4,1,Resumo_Horas!$A48)),0)*(((INDIRECT(ADDRESS(357,COLUMN(AX:AX),4,1,$A48))*14)/11)*(1+INDIRECT(ADDRESS(358,COLUMN(AX:AX),4,1,$A48)))),0)</f>
        <v>0</v>
      </c>
      <c r="AX48" cm="1">
        <f t="array" aca="1" ref="AX48" ca="1">IFERROR(IFERROR(Resumo_Horas!AX48/INDIRECT(ADDRESS(7,COLUMN(AY:AY),4,1,Resumo_Horas!$A48)),0)*(((INDIRECT(ADDRESS(357,COLUMN(AY:AY),4,1,$A48))*14)/11)*(1+INDIRECT(ADDRESS(358,COLUMN(AY:AY),4,1,$A48)))),0)</f>
        <v>0</v>
      </c>
      <c r="AY48" cm="1">
        <f t="array" aca="1" ref="AY48" ca="1">IFERROR(IFERROR(Resumo_Horas!AY48/INDIRECT(ADDRESS(7,COLUMN(AZ:AZ),4,1,Resumo_Horas!$A48)),0)*(((INDIRECT(ADDRESS(357,COLUMN(AZ:AZ),4,1,$A48))*14)/11)*(1+INDIRECT(ADDRESS(358,COLUMN(AZ:AZ),4,1,$A48)))),0)</f>
        <v>0</v>
      </c>
      <c r="AZ48" cm="1">
        <f t="array" aca="1" ref="AZ48" ca="1">IFERROR(IFERROR(Resumo_Horas!AZ48/INDIRECT(ADDRESS(7,COLUMN(BA:BA),4,1,Resumo_Horas!$A48)),0)*(((INDIRECT(ADDRESS(357,COLUMN(BA:BA),4,1,$A48))*14)/11)*(1+INDIRECT(ADDRESS(358,COLUMN(BA:BA),4,1,$A48)))),0)</f>
        <v>0</v>
      </c>
      <c r="BA48" cm="1">
        <f t="array" aca="1" ref="BA48" ca="1">IFERROR(IFERROR(Resumo_Horas!BA48/INDIRECT(ADDRESS(7,COLUMN(BB:BB),4,1,Resumo_Horas!$A48)),0)*(((INDIRECT(ADDRESS(357,COLUMN(BB:BB),4,1,$A48))*14)/11)*(1+INDIRECT(ADDRESS(358,COLUMN(BB:BB),4,1,$A48)))),0)</f>
        <v>0</v>
      </c>
      <c r="BB48" cm="1">
        <f t="array" aca="1" ref="BB48" ca="1">IFERROR(IFERROR(Resumo_Horas!BB48/INDIRECT(ADDRESS(7,COLUMN(BC:BC),4,1,Resumo_Horas!$A48)),0)*(((INDIRECT(ADDRESS(357,COLUMN(BC:BC),4,1,$A48))*14)/11)*(1+INDIRECT(ADDRESS(358,COLUMN(BC:BC),4,1,$A48)))),0)</f>
        <v>0</v>
      </c>
      <c r="BC48" cm="1">
        <f t="array" aca="1" ref="BC48" ca="1">IFERROR(IFERROR(Resumo_Horas!BC48/INDIRECT(ADDRESS(7,COLUMN(BD:BD),4,1,Resumo_Horas!$A48)),0)*(((INDIRECT(ADDRESS(357,COLUMN(BD:BD),4,1,$A48))*14)/11)*(1+INDIRECT(ADDRESS(358,COLUMN(BD:BD),4,1,$A48)))),0)</f>
        <v>0</v>
      </c>
      <c r="BD48" cm="1">
        <f t="array" aca="1" ref="BD48" ca="1">IFERROR(IFERROR(Resumo_Horas!BD48/INDIRECT(ADDRESS(7,COLUMN(BE:BE),4,1,Resumo_Horas!$A48)),0)*(((INDIRECT(ADDRESS(357,COLUMN(BE:BE),4,1,$A48))*14)/11)*(1+INDIRECT(ADDRESS(358,COLUMN(BE:BE),4,1,$A48)))),0)</f>
        <v>0</v>
      </c>
      <c r="BE48" cm="1">
        <f t="array" aca="1" ref="BE48" ca="1">IFERROR(IFERROR(Resumo_Horas!BE48/INDIRECT(ADDRESS(7,COLUMN(BF:BF),4,1,Resumo_Horas!$A48)),0)*(((INDIRECT(ADDRESS(357,COLUMN(BF:BF),4,1,$A48))*14)/11)*(1+INDIRECT(ADDRESS(358,COLUMN(BF:BF),4,1,$A48)))),0)</f>
        <v>0</v>
      </c>
      <c r="BF48" cm="1">
        <f t="array" aca="1" ref="BF48" ca="1">IFERROR(IFERROR(Resumo_Horas!BF48/INDIRECT(ADDRESS(7,COLUMN(BG:BG),4,1,Resumo_Horas!$A48)),0)*(((INDIRECT(ADDRESS(357,COLUMN(BG:BG),4,1,$A48))*14)/11)*(1+INDIRECT(ADDRESS(358,COLUMN(BG:BG),4,1,$A48)))),0)</f>
        <v>0</v>
      </c>
      <c r="BG48" cm="1">
        <f t="array" aca="1" ref="BG48" ca="1">IFERROR(IFERROR(Resumo_Horas!BG48/INDIRECT(ADDRESS(7,COLUMN(BH:BH),4,1,Resumo_Horas!$A48)),0)*(((INDIRECT(ADDRESS(357,COLUMN(BH:BH),4,1,$A48))*14)/11)*(1+INDIRECT(ADDRESS(358,COLUMN(BH:BH),4,1,$A48)))),0)</f>
        <v>0</v>
      </c>
      <c r="BH48" cm="1">
        <f t="array" aca="1" ref="BH48" ca="1">IFERROR(IFERROR(Resumo_Horas!BH48/INDIRECT(ADDRESS(7,COLUMN(BI:BI),4,1,Resumo_Horas!$A48)),0)*(((INDIRECT(ADDRESS(357,COLUMN(BI:BI),4,1,$A48))*14)/11)*(1+INDIRECT(ADDRESS(358,COLUMN(BI:BI),4,1,$A48)))),0)</f>
        <v>0</v>
      </c>
      <c r="BI48" cm="1">
        <f t="array" aca="1" ref="BI48" ca="1">IFERROR(IFERROR(Resumo_Horas!BI48/INDIRECT(ADDRESS(7,COLUMN(BJ:BJ),4,1,Resumo_Horas!$A48)),0)*(((INDIRECT(ADDRESS(357,COLUMN(BJ:BJ),4,1,$A48))*14)/11)*(1+INDIRECT(ADDRESS(358,COLUMN(BJ:BJ),4,1,$A48)))),0)</f>
        <v>0</v>
      </c>
      <c r="BJ48" cm="1">
        <f t="array" aca="1" ref="BJ48" ca="1">IFERROR(IFERROR(Resumo_Horas!BJ48/INDIRECT(ADDRESS(7,COLUMN(BK:BK),4,1,Resumo_Horas!$A48)),0)*(((INDIRECT(ADDRESS(357,COLUMN(BK:BK),4,1,$A48))*14)/11)*(1+INDIRECT(ADDRESS(358,COLUMN(BK:BK),4,1,$A48)))),0)</f>
        <v>0</v>
      </c>
      <c r="BK48" s="331" cm="1">
        <f t="array" aca="1" ref="BK48" ca="1">IFERROR(IFERROR(Resumo_Horas!BK48/INDIRECT(ADDRESS(7,COLUMN(BL:BL),4,1,Resumo_Horas!$A48)),0)*(((INDIRECT(ADDRESS(357,COLUMN(BL:BL),4,1,$A48))*14)/11)*(1+INDIRECT(ADDRESS(358,COLUMN(BL:BL),4,1,$A48)))),0)</f>
        <v>0</v>
      </c>
    </row>
    <row r="49" spans="1:63" x14ac:dyDescent="0.25">
      <c r="A49" s="330" t="str" cm="1">
        <f t="array" aca="1" ref="A49" ca="1">IF(INDIRECT(ADDRESS(9+QUOTIENT(ROW(A48)-1,20),4,4,1,"Equipa de projeto")) = 0,"", _xlfn.CONCAT(1 + QUOTIENT(ROW(A48)-1,20),". ", INDIRECT(ADDRESS(9+QUOTIENT(ROW(A48)-1,20),4,4,1,"Equipa de projeto"))))</f>
        <v/>
      </c>
      <c r="B49">
        <f>Atividades!$A$37</f>
        <v>0</v>
      </c>
      <c r="C49" s="123" t="s">
        <v>49</v>
      </c>
      <c r="D49" cm="1">
        <f t="array" aca="1" ref="D49" ca="1">IFERROR(IFERROR(Resumo_Horas!D49/INDIRECT(ADDRESS(7,COLUMN(E:E),4,1,Resumo_Horas!$A49)),0)*(((INDIRECT(ADDRESS(357,COLUMN(E:E),4,1,$A49))*14)/11)*(1+INDIRECT(ADDRESS(358,COLUMN(E:E),4,1,$A49)))),0)</f>
        <v>0</v>
      </c>
      <c r="E49" cm="1">
        <f t="array" aca="1" ref="E49" ca="1">IFERROR(IFERROR(Resumo_Horas!E49/INDIRECT(ADDRESS(7,COLUMN(F:F),4,1,Resumo_Horas!$A49)),0)*(((INDIRECT(ADDRESS(357,COLUMN(F:F),4,1,$A49))*14)/11)*(1+INDIRECT(ADDRESS(358,COLUMN(F:F),4,1,$A49)))),0)</f>
        <v>0</v>
      </c>
      <c r="F49" cm="1">
        <f t="array" aca="1" ref="F49" ca="1">IFERROR(IFERROR(Resumo_Horas!F49/INDIRECT(ADDRESS(7,COLUMN(G:G),4,1,Resumo_Horas!$A49)),0)*(((INDIRECT(ADDRESS(357,COLUMN(G:G),4,1,$A49))*14)/11)*(1+INDIRECT(ADDRESS(358,COLUMN(G:G),4,1,$A49)))),0)</f>
        <v>0</v>
      </c>
      <c r="G49" cm="1">
        <f t="array" aca="1" ref="G49" ca="1">IFERROR(IFERROR(Resumo_Horas!G49/INDIRECT(ADDRESS(7,COLUMN(H:H),4,1,Resumo_Horas!$A49)),0)*(((INDIRECT(ADDRESS(357,COLUMN(H:H),4,1,$A49))*14)/11)*(1+INDIRECT(ADDRESS(358,COLUMN(H:H),4,1,$A49)))),0)</f>
        <v>0</v>
      </c>
      <c r="H49" cm="1">
        <f t="array" aca="1" ref="H49" ca="1">IFERROR(IFERROR(Resumo_Horas!H49/INDIRECT(ADDRESS(7,COLUMN(I:I),4,1,Resumo_Horas!$A49)),0)*(((INDIRECT(ADDRESS(357,COLUMN(I:I),4,1,$A49))*14)/11)*(1+INDIRECT(ADDRESS(358,COLUMN(I:I),4,1,$A49)))),0)</f>
        <v>0</v>
      </c>
      <c r="I49" cm="1">
        <f t="array" aca="1" ref="I49" ca="1">IFERROR(IFERROR(Resumo_Horas!I49/INDIRECT(ADDRESS(7,COLUMN(J:J),4,1,Resumo_Horas!$A49)),0)*(((INDIRECT(ADDRESS(357,COLUMN(J:J),4,1,$A49))*14)/11)*(1+INDIRECT(ADDRESS(358,COLUMN(J:J),4,1,$A49)))),0)</f>
        <v>0</v>
      </c>
      <c r="J49" cm="1">
        <f t="array" aca="1" ref="J49" ca="1">IFERROR(IFERROR(Resumo_Horas!J49/INDIRECT(ADDRESS(7,COLUMN(K:K),4,1,Resumo_Horas!$A49)),0)*(((INDIRECT(ADDRESS(357,COLUMN(K:K),4,1,$A49))*14)/11)*(1+INDIRECT(ADDRESS(358,COLUMN(K:K),4,1,$A49)))),0)</f>
        <v>0</v>
      </c>
      <c r="K49" cm="1">
        <f t="array" aca="1" ref="K49" ca="1">IFERROR(IFERROR(Resumo_Horas!K49/INDIRECT(ADDRESS(7,COLUMN(L:L),4,1,Resumo_Horas!$A49)),0)*(((INDIRECT(ADDRESS(357,COLUMN(L:L),4,1,$A49))*14)/11)*(1+INDIRECT(ADDRESS(358,COLUMN(L:L),4,1,$A49)))),0)</f>
        <v>0</v>
      </c>
      <c r="L49" cm="1">
        <f t="array" aca="1" ref="L49" ca="1">IFERROR(IFERROR(Resumo_Horas!L49/INDIRECT(ADDRESS(7,COLUMN(M:M),4,1,Resumo_Horas!$A49)),0)*(((INDIRECT(ADDRESS(357,COLUMN(M:M),4,1,$A49))*14)/11)*(1+INDIRECT(ADDRESS(358,COLUMN(M:M),4,1,$A49)))),0)</f>
        <v>0</v>
      </c>
      <c r="M49" cm="1">
        <f t="array" aca="1" ref="M49" ca="1">IFERROR(IFERROR(Resumo_Horas!M49/INDIRECT(ADDRESS(7,COLUMN(N:N),4,1,Resumo_Horas!$A49)),0)*(((INDIRECT(ADDRESS(357,COLUMN(N:N),4,1,$A49))*14)/11)*(1+INDIRECT(ADDRESS(358,COLUMN(N:N),4,1,$A49)))),0)</f>
        <v>0</v>
      </c>
      <c r="N49" cm="1">
        <f t="array" aca="1" ref="N49" ca="1">IFERROR(IFERROR(Resumo_Horas!N49/INDIRECT(ADDRESS(7,COLUMN(O:O),4,1,Resumo_Horas!$A49)),0)*(((INDIRECT(ADDRESS(357,COLUMN(O:O),4,1,$A49))*14)/11)*(1+INDIRECT(ADDRESS(358,COLUMN(O:O),4,1,$A49)))),0)</f>
        <v>0</v>
      </c>
      <c r="O49" cm="1">
        <f t="array" aca="1" ref="O49" ca="1">IFERROR(IFERROR(Resumo_Horas!O49/INDIRECT(ADDRESS(7,COLUMN(P:P),4,1,Resumo_Horas!$A49)),0)*(((INDIRECT(ADDRESS(357,COLUMN(P:P),4,1,$A49))*14)/11)*(1+INDIRECT(ADDRESS(358,COLUMN(P:P),4,1,$A49)))),0)</f>
        <v>0</v>
      </c>
      <c r="P49" cm="1">
        <f t="array" aca="1" ref="P49" ca="1">IFERROR(IFERROR(Resumo_Horas!P49/INDIRECT(ADDRESS(7,COLUMN(Q:Q),4,1,Resumo_Horas!$A49)),0)*(((INDIRECT(ADDRESS(357,COLUMN(Q:Q),4,1,$A49))*14)/11)*(1+INDIRECT(ADDRESS(358,COLUMN(Q:Q),4,1,$A49)))),0)</f>
        <v>0</v>
      </c>
      <c r="Q49" cm="1">
        <f t="array" aca="1" ref="Q49" ca="1">IFERROR(IFERROR(Resumo_Horas!Q49/INDIRECT(ADDRESS(7,COLUMN(R:R),4,1,Resumo_Horas!$A49)),0)*(((INDIRECT(ADDRESS(357,COLUMN(R:R),4,1,$A49))*14)/11)*(1+INDIRECT(ADDRESS(358,COLUMN(R:R),4,1,$A49)))),0)</f>
        <v>0</v>
      </c>
      <c r="R49" cm="1">
        <f t="array" aca="1" ref="R49" ca="1">IFERROR(IFERROR(Resumo_Horas!R49/INDIRECT(ADDRESS(7,COLUMN(S:S),4,1,Resumo_Horas!$A49)),0)*(((INDIRECT(ADDRESS(357,COLUMN(S:S),4,1,$A49))*14)/11)*(1+INDIRECT(ADDRESS(358,COLUMN(S:S),4,1,$A49)))),0)</f>
        <v>0</v>
      </c>
      <c r="S49" cm="1">
        <f t="array" aca="1" ref="S49" ca="1">IFERROR(IFERROR(Resumo_Horas!S49/INDIRECT(ADDRESS(7,COLUMN(T:T),4,1,Resumo_Horas!$A49)),0)*(((INDIRECT(ADDRESS(357,COLUMN(T:T),4,1,$A49))*14)/11)*(1+INDIRECT(ADDRESS(358,COLUMN(T:T),4,1,$A49)))),0)</f>
        <v>0</v>
      </c>
      <c r="T49" cm="1">
        <f t="array" aca="1" ref="T49" ca="1">IFERROR(IFERROR(Resumo_Horas!T49/INDIRECT(ADDRESS(7,COLUMN(U:U),4,1,Resumo_Horas!$A49)),0)*(((INDIRECT(ADDRESS(357,COLUMN(U:U),4,1,$A49))*14)/11)*(1+INDIRECT(ADDRESS(358,COLUMN(U:U),4,1,$A49)))),0)</f>
        <v>0</v>
      </c>
      <c r="U49" cm="1">
        <f t="array" aca="1" ref="U49" ca="1">IFERROR(IFERROR(Resumo_Horas!U49/INDIRECT(ADDRESS(7,COLUMN(V:V),4,1,Resumo_Horas!$A49)),0)*(((INDIRECT(ADDRESS(357,COLUMN(V:V),4,1,$A49))*14)/11)*(1+INDIRECT(ADDRESS(358,COLUMN(V:V),4,1,$A49)))),0)</f>
        <v>0</v>
      </c>
      <c r="V49" cm="1">
        <f t="array" aca="1" ref="V49" ca="1">IFERROR(IFERROR(Resumo_Horas!V49/INDIRECT(ADDRESS(7,COLUMN(W:W),4,1,Resumo_Horas!$A49)),0)*(((INDIRECT(ADDRESS(357,COLUMN(W:W),4,1,$A49))*14)/11)*(1+INDIRECT(ADDRESS(358,COLUMN(W:W),4,1,$A49)))),0)</f>
        <v>0</v>
      </c>
      <c r="W49" cm="1">
        <f t="array" aca="1" ref="W49" ca="1">IFERROR(IFERROR(Resumo_Horas!W49/INDIRECT(ADDRESS(7,COLUMN(X:X),4,1,Resumo_Horas!$A49)),0)*(((INDIRECT(ADDRESS(357,COLUMN(X:X),4,1,$A49))*14)/11)*(1+INDIRECT(ADDRESS(358,COLUMN(X:X),4,1,$A49)))),0)</f>
        <v>0</v>
      </c>
      <c r="X49" cm="1">
        <f t="array" aca="1" ref="X49" ca="1">IFERROR(IFERROR(Resumo_Horas!X49/INDIRECT(ADDRESS(7,COLUMN(Y:Y),4,1,Resumo_Horas!$A49)),0)*(((INDIRECT(ADDRESS(357,COLUMN(Y:Y),4,1,$A49))*14)/11)*(1+INDIRECT(ADDRESS(358,COLUMN(Y:Y),4,1,$A49)))),0)</f>
        <v>0</v>
      </c>
      <c r="Y49" cm="1">
        <f t="array" aca="1" ref="Y49" ca="1">IFERROR(IFERROR(Resumo_Horas!Y49/INDIRECT(ADDRESS(7,COLUMN(Z:Z),4,1,Resumo_Horas!$A49)),0)*(((INDIRECT(ADDRESS(357,COLUMN(Z:Z),4,1,$A49))*14)/11)*(1+INDIRECT(ADDRESS(358,COLUMN(Z:Z),4,1,$A49)))),0)</f>
        <v>0</v>
      </c>
      <c r="Z49" cm="1">
        <f t="array" aca="1" ref="Z49" ca="1">IFERROR(IFERROR(Resumo_Horas!Z49/INDIRECT(ADDRESS(7,COLUMN(AA:AA),4,1,Resumo_Horas!$A49)),0)*(((INDIRECT(ADDRESS(357,COLUMN(AA:AA),4,1,$A49))*14)/11)*(1+INDIRECT(ADDRESS(358,COLUMN(AA:AA),4,1,$A49)))),0)</f>
        <v>0</v>
      </c>
      <c r="AA49" cm="1">
        <f t="array" aca="1" ref="AA49" ca="1">IFERROR(IFERROR(Resumo_Horas!AA49/INDIRECT(ADDRESS(7,COLUMN(AB:AB),4,1,Resumo_Horas!$A49)),0)*(((INDIRECT(ADDRESS(357,COLUMN(AB:AB),4,1,$A49))*14)/11)*(1+INDIRECT(ADDRESS(358,COLUMN(AB:AB),4,1,$A49)))),0)</f>
        <v>0</v>
      </c>
      <c r="AB49" cm="1">
        <f t="array" aca="1" ref="AB49" ca="1">IFERROR(IFERROR(Resumo_Horas!AB49/INDIRECT(ADDRESS(7,COLUMN(AC:AC),4,1,Resumo_Horas!$A49)),0)*(((INDIRECT(ADDRESS(357,COLUMN(AC:AC),4,1,$A49))*14)/11)*(1+INDIRECT(ADDRESS(358,COLUMN(AC:AC),4,1,$A49)))),0)</f>
        <v>0</v>
      </c>
      <c r="AC49" cm="1">
        <f t="array" aca="1" ref="AC49" ca="1">IFERROR(IFERROR(Resumo_Horas!AC49/INDIRECT(ADDRESS(7,COLUMN(AD:AD),4,1,Resumo_Horas!$A49)),0)*(((INDIRECT(ADDRESS(357,COLUMN(AD:AD),4,1,$A49))*14)/11)*(1+INDIRECT(ADDRESS(358,COLUMN(AD:AD),4,1,$A49)))),0)</f>
        <v>0</v>
      </c>
      <c r="AD49" cm="1">
        <f t="array" aca="1" ref="AD49" ca="1">IFERROR(IFERROR(Resumo_Horas!AD49/INDIRECT(ADDRESS(7,COLUMN(AE:AE),4,1,Resumo_Horas!$A49)),0)*(((INDIRECT(ADDRESS(357,COLUMN(AE:AE),4,1,$A49))*14)/11)*(1+INDIRECT(ADDRESS(358,COLUMN(AE:AE),4,1,$A49)))),0)</f>
        <v>0</v>
      </c>
      <c r="AE49" cm="1">
        <f t="array" aca="1" ref="AE49" ca="1">IFERROR(IFERROR(Resumo_Horas!AE49/INDIRECT(ADDRESS(7,COLUMN(AF:AF),4,1,Resumo_Horas!$A49)),0)*(((INDIRECT(ADDRESS(357,COLUMN(AF:AF),4,1,$A49))*14)/11)*(1+INDIRECT(ADDRESS(358,COLUMN(AF:AF),4,1,$A49)))),0)</f>
        <v>0</v>
      </c>
      <c r="AF49" cm="1">
        <f t="array" aca="1" ref="AF49" ca="1">IFERROR(IFERROR(Resumo_Horas!AF49/INDIRECT(ADDRESS(7,COLUMN(AG:AG),4,1,Resumo_Horas!$A49)),0)*(((INDIRECT(ADDRESS(357,COLUMN(AG:AG),4,1,$A49))*14)/11)*(1+INDIRECT(ADDRESS(358,COLUMN(AG:AG),4,1,$A49)))),0)</f>
        <v>0</v>
      </c>
      <c r="AG49" cm="1">
        <f t="array" aca="1" ref="AG49" ca="1">IFERROR(IFERROR(Resumo_Horas!AG49/INDIRECT(ADDRESS(7,COLUMN(AH:AH),4,1,Resumo_Horas!$A49)),0)*(((INDIRECT(ADDRESS(357,COLUMN(AH:AH),4,1,$A49))*14)/11)*(1+INDIRECT(ADDRESS(358,COLUMN(AH:AH),4,1,$A49)))),0)</f>
        <v>0</v>
      </c>
      <c r="AH49" cm="1">
        <f t="array" aca="1" ref="AH49" ca="1">IFERROR(IFERROR(Resumo_Horas!AH49/INDIRECT(ADDRESS(7,COLUMN(AI:AI),4,1,Resumo_Horas!$A49)),0)*(((INDIRECT(ADDRESS(357,COLUMN(AI:AI),4,1,$A49))*14)/11)*(1+INDIRECT(ADDRESS(358,COLUMN(AI:AI),4,1,$A49)))),0)</f>
        <v>0</v>
      </c>
      <c r="AI49" cm="1">
        <f t="array" aca="1" ref="AI49" ca="1">IFERROR(IFERROR(Resumo_Horas!AI49/INDIRECT(ADDRESS(7,COLUMN(AJ:AJ),4,1,Resumo_Horas!$A49)),0)*(((INDIRECT(ADDRESS(357,COLUMN(AJ:AJ),4,1,$A49))*14)/11)*(1+INDIRECT(ADDRESS(358,COLUMN(AJ:AJ),4,1,$A49)))),0)</f>
        <v>0</v>
      </c>
      <c r="AJ49" cm="1">
        <f t="array" aca="1" ref="AJ49" ca="1">IFERROR(IFERROR(Resumo_Horas!AJ49/INDIRECT(ADDRESS(7,COLUMN(AK:AK),4,1,Resumo_Horas!$A49)),0)*(((INDIRECT(ADDRESS(357,COLUMN(AK:AK),4,1,$A49))*14)/11)*(1+INDIRECT(ADDRESS(358,COLUMN(AK:AK),4,1,$A49)))),0)</f>
        <v>0</v>
      </c>
      <c r="AK49" cm="1">
        <f t="array" aca="1" ref="AK49" ca="1">IFERROR(IFERROR(Resumo_Horas!AK49/INDIRECT(ADDRESS(7,COLUMN(AL:AL),4,1,Resumo_Horas!$A49)),0)*(((INDIRECT(ADDRESS(357,COLUMN(AL:AL),4,1,$A49))*14)/11)*(1+INDIRECT(ADDRESS(358,COLUMN(AL:AL),4,1,$A49)))),0)</f>
        <v>0</v>
      </c>
      <c r="AL49" cm="1">
        <f t="array" aca="1" ref="AL49" ca="1">IFERROR(IFERROR(Resumo_Horas!AL49/INDIRECT(ADDRESS(7,COLUMN(AM:AM),4,1,Resumo_Horas!$A49)),0)*(((INDIRECT(ADDRESS(357,COLUMN(AM:AM),4,1,$A49))*14)/11)*(1+INDIRECT(ADDRESS(358,COLUMN(AM:AM),4,1,$A49)))),0)</f>
        <v>0</v>
      </c>
      <c r="AM49" cm="1">
        <f t="array" aca="1" ref="AM49" ca="1">IFERROR(IFERROR(Resumo_Horas!AM49/INDIRECT(ADDRESS(7,COLUMN(AN:AN),4,1,Resumo_Horas!$A49)),0)*(((INDIRECT(ADDRESS(357,COLUMN(AN:AN),4,1,$A49))*14)/11)*(1+INDIRECT(ADDRESS(358,COLUMN(AN:AN),4,1,$A49)))),0)</f>
        <v>0</v>
      </c>
      <c r="AN49" cm="1">
        <f t="array" aca="1" ref="AN49" ca="1">IFERROR(IFERROR(Resumo_Horas!AN49/INDIRECT(ADDRESS(7,COLUMN(AO:AO),4,1,Resumo_Horas!$A49)),0)*(((INDIRECT(ADDRESS(357,COLUMN(AO:AO),4,1,$A49))*14)/11)*(1+INDIRECT(ADDRESS(358,COLUMN(AO:AO),4,1,$A49)))),0)</f>
        <v>0</v>
      </c>
      <c r="AO49" cm="1">
        <f t="array" aca="1" ref="AO49" ca="1">IFERROR(IFERROR(Resumo_Horas!AO49/INDIRECT(ADDRESS(7,COLUMN(AP:AP),4,1,Resumo_Horas!$A49)),0)*(((INDIRECT(ADDRESS(357,COLUMN(AP:AP),4,1,$A49))*14)/11)*(1+INDIRECT(ADDRESS(358,COLUMN(AP:AP),4,1,$A49)))),0)</f>
        <v>0</v>
      </c>
      <c r="AP49" cm="1">
        <f t="array" aca="1" ref="AP49" ca="1">IFERROR(IFERROR(Resumo_Horas!AP49/INDIRECT(ADDRESS(7,COLUMN(AQ:AQ),4,1,Resumo_Horas!$A49)),0)*(((INDIRECT(ADDRESS(357,COLUMN(AQ:AQ),4,1,$A49))*14)/11)*(1+INDIRECT(ADDRESS(358,COLUMN(AQ:AQ),4,1,$A49)))),0)</f>
        <v>0</v>
      </c>
      <c r="AQ49" cm="1">
        <f t="array" aca="1" ref="AQ49" ca="1">IFERROR(IFERROR(Resumo_Horas!AQ49/INDIRECT(ADDRESS(7,COLUMN(AR:AR),4,1,Resumo_Horas!$A49)),0)*(((INDIRECT(ADDRESS(357,COLUMN(AR:AR),4,1,$A49))*14)/11)*(1+INDIRECT(ADDRESS(358,COLUMN(AR:AR),4,1,$A49)))),0)</f>
        <v>0</v>
      </c>
      <c r="AR49" cm="1">
        <f t="array" aca="1" ref="AR49" ca="1">IFERROR(IFERROR(Resumo_Horas!AR49/INDIRECT(ADDRESS(7,COLUMN(AS:AS),4,1,Resumo_Horas!$A49)),0)*(((INDIRECT(ADDRESS(357,COLUMN(AS:AS),4,1,$A49))*14)/11)*(1+INDIRECT(ADDRESS(358,COLUMN(AS:AS),4,1,$A49)))),0)</f>
        <v>0</v>
      </c>
      <c r="AS49" cm="1">
        <f t="array" aca="1" ref="AS49" ca="1">IFERROR(IFERROR(Resumo_Horas!AS49/INDIRECT(ADDRESS(7,COLUMN(AT:AT),4,1,Resumo_Horas!$A49)),0)*(((INDIRECT(ADDRESS(357,COLUMN(AT:AT),4,1,$A49))*14)/11)*(1+INDIRECT(ADDRESS(358,COLUMN(AT:AT),4,1,$A49)))),0)</f>
        <v>0</v>
      </c>
      <c r="AT49" cm="1">
        <f t="array" aca="1" ref="AT49" ca="1">IFERROR(IFERROR(Resumo_Horas!AT49/INDIRECT(ADDRESS(7,COLUMN(AU:AU),4,1,Resumo_Horas!$A49)),0)*(((INDIRECT(ADDRESS(357,COLUMN(AU:AU),4,1,$A49))*14)/11)*(1+INDIRECT(ADDRESS(358,COLUMN(AU:AU),4,1,$A49)))),0)</f>
        <v>0</v>
      </c>
      <c r="AU49" cm="1">
        <f t="array" aca="1" ref="AU49" ca="1">IFERROR(IFERROR(Resumo_Horas!AU49/INDIRECT(ADDRESS(7,COLUMN(AV:AV),4,1,Resumo_Horas!$A49)),0)*(((INDIRECT(ADDRESS(357,COLUMN(AV:AV),4,1,$A49))*14)/11)*(1+INDIRECT(ADDRESS(358,COLUMN(AV:AV),4,1,$A49)))),0)</f>
        <v>0</v>
      </c>
      <c r="AV49" cm="1">
        <f t="array" aca="1" ref="AV49" ca="1">IFERROR(IFERROR(Resumo_Horas!AV49/INDIRECT(ADDRESS(7,COLUMN(AW:AW),4,1,Resumo_Horas!$A49)),0)*(((INDIRECT(ADDRESS(357,COLUMN(AW:AW),4,1,$A49))*14)/11)*(1+INDIRECT(ADDRESS(358,COLUMN(AW:AW),4,1,$A49)))),0)</f>
        <v>0</v>
      </c>
      <c r="AW49" cm="1">
        <f t="array" aca="1" ref="AW49" ca="1">IFERROR(IFERROR(Resumo_Horas!AW49/INDIRECT(ADDRESS(7,COLUMN(AX:AX),4,1,Resumo_Horas!$A49)),0)*(((INDIRECT(ADDRESS(357,COLUMN(AX:AX),4,1,$A49))*14)/11)*(1+INDIRECT(ADDRESS(358,COLUMN(AX:AX),4,1,$A49)))),0)</f>
        <v>0</v>
      </c>
      <c r="AX49" cm="1">
        <f t="array" aca="1" ref="AX49" ca="1">IFERROR(IFERROR(Resumo_Horas!AX49/INDIRECT(ADDRESS(7,COLUMN(AY:AY),4,1,Resumo_Horas!$A49)),0)*(((INDIRECT(ADDRESS(357,COLUMN(AY:AY),4,1,$A49))*14)/11)*(1+INDIRECT(ADDRESS(358,COLUMN(AY:AY),4,1,$A49)))),0)</f>
        <v>0</v>
      </c>
      <c r="AY49" cm="1">
        <f t="array" aca="1" ref="AY49" ca="1">IFERROR(IFERROR(Resumo_Horas!AY49/INDIRECT(ADDRESS(7,COLUMN(AZ:AZ),4,1,Resumo_Horas!$A49)),0)*(((INDIRECT(ADDRESS(357,COLUMN(AZ:AZ),4,1,$A49))*14)/11)*(1+INDIRECT(ADDRESS(358,COLUMN(AZ:AZ),4,1,$A49)))),0)</f>
        <v>0</v>
      </c>
      <c r="AZ49" cm="1">
        <f t="array" aca="1" ref="AZ49" ca="1">IFERROR(IFERROR(Resumo_Horas!AZ49/INDIRECT(ADDRESS(7,COLUMN(BA:BA),4,1,Resumo_Horas!$A49)),0)*(((INDIRECT(ADDRESS(357,COLUMN(BA:BA),4,1,$A49))*14)/11)*(1+INDIRECT(ADDRESS(358,COLUMN(BA:BA),4,1,$A49)))),0)</f>
        <v>0</v>
      </c>
      <c r="BA49" cm="1">
        <f t="array" aca="1" ref="BA49" ca="1">IFERROR(IFERROR(Resumo_Horas!BA49/INDIRECT(ADDRESS(7,COLUMN(BB:BB),4,1,Resumo_Horas!$A49)),0)*(((INDIRECT(ADDRESS(357,COLUMN(BB:BB),4,1,$A49))*14)/11)*(1+INDIRECT(ADDRESS(358,COLUMN(BB:BB),4,1,$A49)))),0)</f>
        <v>0</v>
      </c>
      <c r="BB49" cm="1">
        <f t="array" aca="1" ref="BB49" ca="1">IFERROR(IFERROR(Resumo_Horas!BB49/INDIRECT(ADDRESS(7,COLUMN(BC:BC),4,1,Resumo_Horas!$A49)),0)*(((INDIRECT(ADDRESS(357,COLUMN(BC:BC),4,1,$A49))*14)/11)*(1+INDIRECT(ADDRESS(358,COLUMN(BC:BC),4,1,$A49)))),0)</f>
        <v>0</v>
      </c>
      <c r="BC49" cm="1">
        <f t="array" aca="1" ref="BC49" ca="1">IFERROR(IFERROR(Resumo_Horas!BC49/INDIRECT(ADDRESS(7,COLUMN(BD:BD),4,1,Resumo_Horas!$A49)),0)*(((INDIRECT(ADDRESS(357,COLUMN(BD:BD),4,1,$A49))*14)/11)*(1+INDIRECT(ADDRESS(358,COLUMN(BD:BD),4,1,$A49)))),0)</f>
        <v>0</v>
      </c>
      <c r="BD49" cm="1">
        <f t="array" aca="1" ref="BD49" ca="1">IFERROR(IFERROR(Resumo_Horas!BD49/INDIRECT(ADDRESS(7,COLUMN(BE:BE),4,1,Resumo_Horas!$A49)),0)*(((INDIRECT(ADDRESS(357,COLUMN(BE:BE),4,1,$A49))*14)/11)*(1+INDIRECT(ADDRESS(358,COLUMN(BE:BE),4,1,$A49)))),0)</f>
        <v>0</v>
      </c>
      <c r="BE49" cm="1">
        <f t="array" aca="1" ref="BE49" ca="1">IFERROR(IFERROR(Resumo_Horas!BE49/INDIRECT(ADDRESS(7,COLUMN(BF:BF),4,1,Resumo_Horas!$A49)),0)*(((INDIRECT(ADDRESS(357,COLUMN(BF:BF),4,1,$A49))*14)/11)*(1+INDIRECT(ADDRESS(358,COLUMN(BF:BF),4,1,$A49)))),0)</f>
        <v>0</v>
      </c>
      <c r="BF49" cm="1">
        <f t="array" aca="1" ref="BF49" ca="1">IFERROR(IFERROR(Resumo_Horas!BF49/INDIRECT(ADDRESS(7,COLUMN(BG:BG),4,1,Resumo_Horas!$A49)),0)*(((INDIRECT(ADDRESS(357,COLUMN(BG:BG),4,1,$A49))*14)/11)*(1+INDIRECT(ADDRESS(358,COLUMN(BG:BG),4,1,$A49)))),0)</f>
        <v>0</v>
      </c>
      <c r="BG49" cm="1">
        <f t="array" aca="1" ref="BG49" ca="1">IFERROR(IFERROR(Resumo_Horas!BG49/INDIRECT(ADDRESS(7,COLUMN(BH:BH),4,1,Resumo_Horas!$A49)),0)*(((INDIRECT(ADDRESS(357,COLUMN(BH:BH),4,1,$A49))*14)/11)*(1+INDIRECT(ADDRESS(358,COLUMN(BH:BH),4,1,$A49)))),0)</f>
        <v>0</v>
      </c>
      <c r="BH49" cm="1">
        <f t="array" aca="1" ref="BH49" ca="1">IFERROR(IFERROR(Resumo_Horas!BH49/INDIRECT(ADDRESS(7,COLUMN(BI:BI),4,1,Resumo_Horas!$A49)),0)*(((INDIRECT(ADDRESS(357,COLUMN(BI:BI),4,1,$A49))*14)/11)*(1+INDIRECT(ADDRESS(358,COLUMN(BI:BI),4,1,$A49)))),0)</f>
        <v>0</v>
      </c>
      <c r="BI49" cm="1">
        <f t="array" aca="1" ref="BI49" ca="1">IFERROR(IFERROR(Resumo_Horas!BI49/INDIRECT(ADDRESS(7,COLUMN(BJ:BJ),4,1,Resumo_Horas!$A49)),0)*(((INDIRECT(ADDRESS(357,COLUMN(BJ:BJ),4,1,$A49))*14)/11)*(1+INDIRECT(ADDRESS(358,COLUMN(BJ:BJ),4,1,$A49)))),0)</f>
        <v>0</v>
      </c>
      <c r="BJ49" cm="1">
        <f t="array" aca="1" ref="BJ49" ca="1">IFERROR(IFERROR(Resumo_Horas!BJ49/INDIRECT(ADDRESS(7,COLUMN(BK:BK),4,1,Resumo_Horas!$A49)),0)*(((INDIRECT(ADDRESS(357,COLUMN(BK:BK),4,1,$A49))*14)/11)*(1+INDIRECT(ADDRESS(358,COLUMN(BK:BK),4,1,$A49)))),0)</f>
        <v>0</v>
      </c>
      <c r="BK49" s="331" cm="1">
        <f t="array" aca="1" ref="BK49" ca="1">IFERROR(IFERROR(Resumo_Horas!BK49/INDIRECT(ADDRESS(7,COLUMN(BL:BL),4,1,Resumo_Horas!$A49)),0)*(((INDIRECT(ADDRESS(357,COLUMN(BL:BL),4,1,$A49))*14)/11)*(1+INDIRECT(ADDRESS(358,COLUMN(BL:BL),4,1,$A49)))),0)</f>
        <v>0</v>
      </c>
    </row>
    <row r="50" spans="1:63" x14ac:dyDescent="0.25">
      <c r="A50" s="330" t="str" cm="1">
        <f t="array" aca="1" ref="A50" ca="1">IF(INDIRECT(ADDRESS(9+QUOTIENT(ROW(A49)-1,20),4,4,1,"Equipa de projeto")) = 0,"", _xlfn.CONCAT(1 + QUOTIENT(ROW(A49)-1,20),". ", INDIRECT(ADDRESS(9+QUOTIENT(ROW(A49)-1,20),4,4,1,"Equipa de projeto"))))</f>
        <v/>
      </c>
      <c r="B50">
        <f>Atividades!$A$49</f>
        <v>0</v>
      </c>
      <c r="C50" s="123" t="s">
        <v>48</v>
      </c>
      <c r="D50" cm="1">
        <f t="array" aca="1" ref="D50" ca="1">IFERROR(IFERROR(Resumo_Horas!D50/INDIRECT(ADDRESS(7,COLUMN(E:E),4,1,Resumo_Horas!$A50)),0)*(((INDIRECT(ADDRESS(357,COLUMN(E:E),4,1,$A50))*14)/11)*(1+INDIRECT(ADDRESS(358,COLUMN(E:E),4,1,$A50)))),0)</f>
        <v>0</v>
      </c>
      <c r="E50" cm="1">
        <f t="array" aca="1" ref="E50" ca="1">IFERROR(IFERROR(Resumo_Horas!E50/INDIRECT(ADDRESS(7,COLUMN(F:F),4,1,Resumo_Horas!$A50)),0)*(((INDIRECT(ADDRESS(357,COLUMN(F:F),4,1,$A50))*14)/11)*(1+INDIRECT(ADDRESS(358,COLUMN(F:F),4,1,$A50)))),0)</f>
        <v>0</v>
      </c>
      <c r="F50" cm="1">
        <f t="array" aca="1" ref="F50" ca="1">IFERROR(IFERROR(Resumo_Horas!F50/INDIRECT(ADDRESS(7,COLUMN(G:G),4,1,Resumo_Horas!$A50)),0)*(((INDIRECT(ADDRESS(357,COLUMN(G:G),4,1,$A50))*14)/11)*(1+INDIRECT(ADDRESS(358,COLUMN(G:G),4,1,$A50)))),0)</f>
        <v>0</v>
      </c>
      <c r="G50" cm="1">
        <f t="array" aca="1" ref="G50" ca="1">IFERROR(IFERROR(Resumo_Horas!G50/INDIRECT(ADDRESS(7,COLUMN(H:H),4,1,Resumo_Horas!$A50)),0)*(((INDIRECT(ADDRESS(357,COLUMN(H:H),4,1,$A50))*14)/11)*(1+INDIRECT(ADDRESS(358,COLUMN(H:H),4,1,$A50)))),0)</f>
        <v>0</v>
      </c>
      <c r="H50" cm="1">
        <f t="array" aca="1" ref="H50" ca="1">IFERROR(IFERROR(Resumo_Horas!H50/INDIRECT(ADDRESS(7,COLUMN(I:I),4,1,Resumo_Horas!$A50)),0)*(((INDIRECT(ADDRESS(357,COLUMN(I:I),4,1,$A50))*14)/11)*(1+INDIRECT(ADDRESS(358,COLUMN(I:I),4,1,$A50)))),0)</f>
        <v>0</v>
      </c>
      <c r="I50" cm="1">
        <f t="array" aca="1" ref="I50" ca="1">IFERROR(IFERROR(Resumo_Horas!I50/INDIRECT(ADDRESS(7,COLUMN(J:J),4,1,Resumo_Horas!$A50)),0)*(((INDIRECT(ADDRESS(357,COLUMN(J:J),4,1,$A50))*14)/11)*(1+INDIRECT(ADDRESS(358,COLUMN(J:J),4,1,$A50)))),0)</f>
        <v>0</v>
      </c>
      <c r="J50" cm="1">
        <f t="array" aca="1" ref="J50" ca="1">IFERROR(IFERROR(Resumo_Horas!J50/INDIRECT(ADDRESS(7,COLUMN(K:K),4,1,Resumo_Horas!$A50)),0)*(((INDIRECT(ADDRESS(357,COLUMN(K:K),4,1,$A50))*14)/11)*(1+INDIRECT(ADDRESS(358,COLUMN(K:K),4,1,$A50)))),0)</f>
        <v>0</v>
      </c>
      <c r="K50" cm="1">
        <f t="array" aca="1" ref="K50" ca="1">IFERROR(IFERROR(Resumo_Horas!K50/INDIRECT(ADDRESS(7,COLUMN(L:L),4,1,Resumo_Horas!$A50)),0)*(((INDIRECT(ADDRESS(357,COLUMN(L:L),4,1,$A50))*14)/11)*(1+INDIRECT(ADDRESS(358,COLUMN(L:L),4,1,$A50)))),0)</f>
        <v>0</v>
      </c>
      <c r="L50" cm="1">
        <f t="array" aca="1" ref="L50" ca="1">IFERROR(IFERROR(Resumo_Horas!L50/INDIRECT(ADDRESS(7,COLUMN(M:M),4,1,Resumo_Horas!$A50)),0)*(((INDIRECT(ADDRESS(357,COLUMN(M:M),4,1,$A50))*14)/11)*(1+INDIRECT(ADDRESS(358,COLUMN(M:M),4,1,$A50)))),0)</f>
        <v>0</v>
      </c>
      <c r="M50" cm="1">
        <f t="array" aca="1" ref="M50" ca="1">IFERROR(IFERROR(Resumo_Horas!M50/INDIRECT(ADDRESS(7,COLUMN(N:N),4,1,Resumo_Horas!$A50)),0)*(((INDIRECT(ADDRESS(357,COLUMN(N:N),4,1,$A50))*14)/11)*(1+INDIRECT(ADDRESS(358,COLUMN(N:N),4,1,$A50)))),0)</f>
        <v>0</v>
      </c>
      <c r="N50" cm="1">
        <f t="array" aca="1" ref="N50" ca="1">IFERROR(IFERROR(Resumo_Horas!N50/INDIRECT(ADDRESS(7,COLUMN(O:O),4,1,Resumo_Horas!$A50)),0)*(((INDIRECT(ADDRESS(357,COLUMN(O:O),4,1,$A50))*14)/11)*(1+INDIRECT(ADDRESS(358,COLUMN(O:O),4,1,$A50)))),0)</f>
        <v>0</v>
      </c>
      <c r="O50" cm="1">
        <f t="array" aca="1" ref="O50" ca="1">IFERROR(IFERROR(Resumo_Horas!O50/INDIRECT(ADDRESS(7,COLUMN(P:P),4,1,Resumo_Horas!$A50)),0)*(((INDIRECT(ADDRESS(357,COLUMN(P:P),4,1,$A50))*14)/11)*(1+INDIRECT(ADDRESS(358,COLUMN(P:P),4,1,$A50)))),0)</f>
        <v>0</v>
      </c>
      <c r="P50" cm="1">
        <f t="array" aca="1" ref="P50" ca="1">IFERROR(IFERROR(Resumo_Horas!P50/INDIRECT(ADDRESS(7,COLUMN(Q:Q),4,1,Resumo_Horas!$A50)),0)*(((INDIRECT(ADDRESS(357,COLUMN(Q:Q),4,1,$A50))*14)/11)*(1+INDIRECT(ADDRESS(358,COLUMN(Q:Q),4,1,$A50)))),0)</f>
        <v>0</v>
      </c>
      <c r="Q50" cm="1">
        <f t="array" aca="1" ref="Q50" ca="1">IFERROR(IFERROR(Resumo_Horas!Q50/INDIRECT(ADDRESS(7,COLUMN(R:R),4,1,Resumo_Horas!$A50)),0)*(((INDIRECT(ADDRESS(357,COLUMN(R:R),4,1,$A50))*14)/11)*(1+INDIRECT(ADDRESS(358,COLUMN(R:R),4,1,$A50)))),0)</f>
        <v>0</v>
      </c>
      <c r="R50" cm="1">
        <f t="array" aca="1" ref="R50" ca="1">IFERROR(IFERROR(Resumo_Horas!R50/INDIRECT(ADDRESS(7,COLUMN(S:S),4,1,Resumo_Horas!$A50)),0)*(((INDIRECT(ADDRESS(357,COLUMN(S:S),4,1,$A50))*14)/11)*(1+INDIRECT(ADDRESS(358,COLUMN(S:S),4,1,$A50)))),0)</f>
        <v>0</v>
      </c>
      <c r="S50" cm="1">
        <f t="array" aca="1" ref="S50" ca="1">IFERROR(IFERROR(Resumo_Horas!S50/INDIRECT(ADDRESS(7,COLUMN(T:T),4,1,Resumo_Horas!$A50)),0)*(((INDIRECT(ADDRESS(357,COLUMN(T:T),4,1,$A50))*14)/11)*(1+INDIRECT(ADDRESS(358,COLUMN(T:T),4,1,$A50)))),0)</f>
        <v>0</v>
      </c>
      <c r="T50" cm="1">
        <f t="array" aca="1" ref="T50" ca="1">IFERROR(IFERROR(Resumo_Horas!T50/INDIRECT(ADDRESS(7,COLUMN(U:U),4,1,Resumo_Horas!$A50)),0)*(((INDIRECT(ADDRESS(357,COLUMN(U:U),4,1,$A50))*14)/11)*(1+INDIRECT(ADDRESS(358,COLUMN(U:U),4,1,$A50)))),0)</f>
        <v>0</v>
      </c>
      <c r="U50" cm="1">
        <f t="array" aca="1" ref="U50" ca="1">IFERROR(IFERROR(Resumo_Horas!U50/INDIRECT(ADDRESS(7,COLUMN(V:V),4,1,Resumo_Horas!$A50)),0)*(((INDIRECT(ADDRESS(357,COLUMN(V:V),4,1,$A50))*14)/11)*(1+INDIRECT(ADDRESS(358,COLUMN(V:V),4,1,$A50)))),0)</f>
        <v>0</v>
      </c>
      <c r="V50" cm="1">
        <f t="array" aca="1" ref="V50" ca="1">IFERROR(IFERROR(Resumo_Horas!V50/INDIRECT(ADDRESS(7,COLUMN(W:W),4,1,Resumo_Horas!$A50)),0)*(((INDIRECT(ADDRESS(357,COLUMN(W:W),4,1,$A50))*14)/11)*(1+INDIRECT(ADDRESS(358,COLUMN(W:W),4,1,$A50)))),0)</f>
        <v>0</v>
      </c>
      <c r="W50" cm="1">
        <f t="array" aca="1" ref="W50" ca="1">IFERROR(IFERROR(Resumo_Horas!W50/INDIRECT(ADDRESS(7,COLUMN(X:X),4,1,Resumo_Horas!$A50)),0)*(((INDIRECT(ADDRESS(357,COLUMN(X:X),4,1,$A50))*14)/11)*(1+INDIRECT(ADDRESS(358,COLUMN(X:X),4,1,$A50)))),0)</f>
        <v>0</v>
      </c>
      <c r="X50" cm="1">
        <f t="array" aca="1" ref="X50" ca="1">IFERROR(IFERROR(Resumo_Horas!X50/INDIRECT(ADDRESS(7,COLUMN(Y:Y),4,1,Resumo_Horas!$A50)),0)*(((INDIRECT(ADDRESS(357,COLUMN(Y:Y),4,1,$A50))*14)/11)*(1+INDIRECT(ADDRESS(358,COLUMN(Y:Y),4,1,$A50)))),0)</f>
        <v>0</v>
      </c>
      <c r="Y50" cm="1">
        <f t="array" aca="1" ref="Y50" ca="1">IFERROR(IFERROR(Resumo_Horas!Y50/INDIRECT(ADDRESS(7,COLUMN(Z:Z),4,1,Resumo_Horas!$A50)),0)*(((INDIRECT(ADDRESS(357,COLUMN(Z:Z),4,1,$A50))*14)/11)*(1+INDIRECT(ADDRESS(358,COLUMN(Z:Z),4,1,$A50)))),0)</f>
        <v>0</v>
      </c>
      <c r="Z50" cm="1">
        <f t="array" aca="1" ref="Z50" ca="1">IFERROR(IFERROR(Resumo_Horas!Z50/INDIRECT(ADDRESS(7,COLUMN(AA:AA),4,1,Resumo_Horas!$A50)),0)*(((INDIRECT(ADDRESS(357,COLUMN(AA:AA),4,1,$A50))*14)/11)*(1+INDIRECT(ADDRESS(358,COLUMN(AA:AA),4,1,$A50)))),0)</f>
        <v>0</v>
      </c>
      <c r="AA50" cm="1">
        <f t="array" aca="1" ref="AA50" ca="1">IFERROR(IFERROR(Resumo_Horas!AA50/INDIRECT(ADDRESS(7,COLUMN(AB:AB),4,1,Resumo_Horas!$A50)),0)*(((INDIRECT(ADDRESS(357,COLUMN(AB:AB),4,1,$A50))*14)/11)*(1+INDIRECT(ADDRESS(358,COLUMN(AB:AB),4,1,$A50)))),0)</f>
        <v>0</v>
      </c>
      <c r="AB50" cm="1">
        <f t="array" aca="1" ref="AB50" ca="1">IFERROR(IFERROR(Resumo_Horas!AB50/INDIRECT(ADDRESS(7,COLUMN(AC:AC),4,1,Resumo_Horas!$A50)),0)*(((INDIRECT(ADDRESS(357,COLUMN(AC:AC),4,1,$A50))*14)/11)*(1+INDIRECT(ADDRESS(358,COLUMN(AC:AC),4,1,$A50)))),0)</f>
        <v>0</v>
      </c>
      <c r="AC50" cm="1">
        <f t="array" aca="1" ref="AC50" ca="1">IFERROR(IFERROR(Resumo_Horas!AC50/INDIRECT(ADDRESS(7,COLUMN(AD:AD),4,1,Resumo_Horas!$A50)),0)*(((INDIRECT(ADDRESS(357,COLUMN(AD:AD),4,1,$A50))*14)/11)*(1+INDIRECT(ADDRESS(358,COLUMN(AD:AD),4,1,$A50)))),0)</f>
        <v>0</v>
      </c>
      <c r="AD50" cm="1">
        <f t="array" aca="1" ref="AD50" ca="1">IFERROR(IFERROR(Resumo_Horas!AD50/INDIRECT(ADDRESS(7,COLUMN(AE:AE),4,1,Resumo_Horas!$A50)),0)*(((INDIRECT(ADDRESS(357,COLUMN(AE:AE),4,1,$A50))*14)/11)*(1+INDIRECT(ADDRESS(358,COLUMN(AE:AE),4,1,$A50)))),0)</f>
        <v>0</v>
      </c>
      <c r="AE50" cm="1">
        <f t="array" aca="1" ref="AE50" ca="1">IFERROR(IFERROR(Resumo_Horas!AE50/INDIRECT(ADDRESS(7,COLUMN(AF:AF),4,1,Resumo_Horas!$A50)),0)*(((INDIRECT(ADDRESS(357,COLUMN(AF:AF),4,1,$A50))*14)/11)*(1+INDIRECT(ADDRESS(358,COLUMN(AF:AF),4,1,$A50)))),0)</f>
        <v>0</v>
      </c>
      <c r="AF50" cm="1">
        <f t="array" aca="1" ref="AF50" ca="1">IFERROR(IFERROR(Resumo_Horas!AF50/INDIRECT(ADDRESS(7,COLUMN(AG:AG),4,1,Resumo_Horas!$A50)),0)*(((INDIRECT(ADDRESS(357,COLUMN(AG:AG),4,1,$A50))*14)/11)*(1+INDIRECT(ADDRESS(358,COLUMN(AG:AG),4,1,$A50)))),0)</f>
        <v>0</v>
      </c>
      <c r="AG50" cm="1">
        <f t="array" aca="1" ref="AG50" ca="1">IFERROR(IFERROR(Resumo_Horas!AG50/INDIRECT(ADDRESS(7,COLUMN(AH:AH),4,1,Resumo_Horas!$A50)),0)*(((INDIRECT(ADDRESS(357,COLUMN(AH:AH),4,1,$A50))*14)/11)*(1+INDIRECT(ADDRESS(358,COLUMN(AH:AH),4,1,$A50)))),0)</f>
        <v>0</v>
      </c>
      <c r="AH50" cm="1">
        <f t="array" aca="1" ref="AH50" ca="1">IFERROR(IFERROR(Resumo_Horas!AH50/INDIRECT(ADDRESS(7,COLUMN(AI:AI),4,1,Resumo_Horas!$A50)),0)*(((INDIRECT(ADDRESS(357,COLUMN(AI:AI),4,1,$A50))*14)/11)*(1+INDIRECT(ADDRESS(358,COLUMN(AI:AI),4,1,$A50)))),0)</f>
        <v>0</v>
      </c>
      <c r="AI50" cm="1">
        <f t="array" aca="1" ref="AI50" ca="1">IFERROR(IFERROR(Resumo_Horas!AI50/INDIRECT(ADDRESS(7,COLUMN(AJ:AJ),4,1,Resumo_Horas!$A50)),0)*(((INDIRECT(ADDRESS(357,COLUMN(AJ:AJ),4,1,$A50))*14)/11)*(1+INDIRECT(ADDRESS(358,COLUMN(AJ:AJ),4,1,$A50)))),0)</f>
        <v>0</v>
      </c>
      <c r="AJ50" cm="1">
        <f t="array" aca="1" ref="AJ50" ca="1">IFERROR(IFERROR(Resumo_Horas!AJ50/INDIRECT(ADDRESS(7,COLUMN(AK:AK),4,1,Resumo_Horas!$A50)),0)*(((INDIRECT(ADDRESS(357,COLUMN(AK:AK),4,1,$A50))*14)/11)*(1+INDIRECT(ADDRESS(358,COLUMN(AK:AK),4,1,$A50)))),0)</f>
        <v>0</v>
      </c>
      <c r="AK50" cm="1">
        <f t="array" aca="1" ref="AK50" ca="1">IFERROR(IFERROR(Resumo_Horas!AK50/INDIRECT(ADDRESS(7,COLUMN(AL:AL),4,1,Resumo_Horas!$A50)),0)*(((INDIRECT(ADDRESS(357,COLUMN(AL:AL),4,1,$A50))*14)/11)*(1+INDIRECT(ADDRESS(358,COLUMN(AL:AL),4,1,$A50)))),0)</f>
        <v>0</v>
      </c>
      <c r="AL50" cm="1">
        <f t="array" aca="1" ref="AL50" ca="1">IFERROR(IFERROR(Resumo_Horas!AL50/INDIRECT(ADDRESS(7,COLUMN(AM:AM),4,1,Resumo_Horas!$A50)),0)*(((INDIRECT(ADDRESS(357,COLUMN(AM:AM),4,1,$A50))*14)/11)*(1+INDIRECT(ADDRESS(358,COLUMN(AM:AM),4,1,$A50)))),0)</f>
        <v>0</v>
      </c>
      <c r="AM50" cm="1">
        <f t="array" aca="1" ref="AM50" ca="1">IFERROR(IFERROR(Resumo_Horas!AM50/INDIRECT(ADDRESS(7,COLUMN(AN:AN),4,1,Resumo_Horas!$A50)),0)*(((INDIRECT(ADDRESS(357,COLUMN(AN:AN),4,1,$A50))*14)/11)*(1+INDIRECT(ADDRESS(358,COLUMN(AN:AN),4,1,$A50)))),0)</f>
        <v>0</v>
      </c>
      <c r="AN50" cm="1">
        <f t="array" aca="1" ref="AN50" ca="1">IFERROR(IFERROR(Resumo_Horas!AN50/INDIRECT(ADDRESS(7,COLUMN(AO:AO),4,1,Resumo_Horas!$A50)),0)*(((INDIRECT(ADDRESS(357,COLUMN(AO:AO),4,1,$A50))*14)/11)*(1+INDIRECT(ADDRESS(358,COLUMN(AO:AO),4,1,$A50)))),0)</f>
        <v>0</v>
      </c>
      <c r="AO50" cm="1">
        <f t="array" aca="1" ref="AO50" ca="1">IFERROR(IFERROR(Resumo_Horas!AO50/INDIRECT(ADDRESS(7,COLUMN(AP:AP),4,1,Resumo_Horas!$A50)),0)*(((INDIRECT(ADDRESS(357,COLUMN(AP:AP),4,1,$A50))*14)/11)*(1+INDIRECT(ADDRESS(358,COLUMN(AP:AP),4,1,$A50)))),0)</f>
        <v>0</v>
      </c>
      <c r="AP50" cm="1">
        <f t="array" aca="1" ref="AP50" ca="1">IFERROR(IFERROR(Resumo_Horas!AP50/INDIRECT(ADDRESS(7,COLUMN(AQ:AQ),4,1,Resumo_Horas!$A50)),0)*(((INDIRECT(ADDRESS(357,COLUMN(AQ:AQ),4,1,$A50))*14)/11)*(1+INDIRECT(ADDRESS(358,COLUMN(AQ:AQ),4,1,$A50)))),0)</f>
        <v>0</v>
      </c>
      <c r="AQ50" cm="1">
        <f t="array" aca="1" ref="AQ50" ca="1">IFERROR(IFERROR(Resumo_Horas!AQ50/INDIRECT(ADDRESS(7,COLUMN(AR:AR),4,1,Resumo_Horas!$A50)),0)*(((INDIRECT(ADDRESS(357,COLUMN(AR:AR),4,1,$A50))*14)/11)*(1+INDIRECT(ADDRESS(358,COLUMN(AR:AR),4,1,$A50)))),0)</f>
        <v>0</v>
      </c>
      <c r="AR50" cm="1">
        <f t="array" aca="1" ref="AR50" ca="1">IFERROR(IFERROR(Resumo_Horas!AR50/INDIRECT(ADDRESS(7,COLUMN(AS:AS),4,1,Resumo_Horas!$A50)),0)*(((INDIRECT(ADDRESS(357,COLUMN(AS:AS),4,1,$A50))*14)/11)*(1+INDIRECT(ADDRESS(358,COLUMN(AS:AS),4,1,$A50)))),0)</f>
        <v>0</v>
      </c>
      <c r="AS50" cm="1">
        <f t="array" aca="1" ref="AS50" ca="1">IFERROR(IFERROR(Resumo_Horas!AS50/INDIRECT(ADDRESS(7,COLUMN(AT:AT),4,1,Resumo_Horas!$A50)),0)*(((INDIRECT(ADDRESS(357,COLUMN(AT:AT),4,1,$A50))*14)/11)*(1+INDIRECT(ADDRESS(358,COLUMN(AT:AT),4,1,$A50)))),0)</f>
        <v>0</v>
      </c>
      <c r="AT50" cm="1">
        <f t="array" aca="1" ref="AT50" ca="1">IFERROR(IFERROR(Resumo_Horas!AT50/INDIRECT(ADDRESS(7,COLUMN(AU:AU),4,1,Resumo_Horas!$A50)),0)*(((INDIRECT(ADDRESS(357,COLUMN(AU:AU),4,1,$A50))*14)/11)*(1+INDIRECT(ADDRESS(358,COLUMN(AU:AU),4,1,$A50)))),0)</f>
        <v>0</v>
      </c>
      <c r="AU50" cm="1">
        <f t="array" aca="1" ref="AU50" ca="1">IFERROR(IFERROR(Resumo_Horas!AU50/INDIRECT(ADDRESS(7,COLUMN(AV:AV),4,1,Resumo_Horas!$A50)),0)*(((INDIRECT(ADDRESS(357,COLUMN(AV:AV),4,1,$A50))*14)/11)*(1+INDIRECT(ADDRESS(358,COLUMN(AV:AV),4,1,$A50)))),0)</f>
        <v>0</v>
      </c>
      <c r="AV50" cm="1">
        <f t="array" aca="1" ref="AV50" ca="1">IFERROR(IFERROR(Resumo_Horas!AV50/INDIRECT(ADDRESS(7,COLUMN(AW:AW),4,1,Resumo_Horas!$A50)),0)*(((INDIRECT(ADDRESS(357,COLUMN(AW:AW),4,1,$A50))*14)/11)*(1+INDIRECT(ADDRESS(358,COLUMN(AW:AW),4,1,$A50)))),0)</f>
        <v>0</v>
      </c>
      <c r="AW50" cm="1">
        <f t="array" aca="1" ref="AW50" ca="1">IFERROR(IFERROR(Resumo_Horas!AW50/INDIRECT(ADDRESS(7,COLUMN(AX:AX),4,1,Resumo_Horas!$A50)),0)*(((INDIRECT(ADDRESS(357,COLUMN(AX:AX),4,1,$A50))*14)/11)*(1+INDIRECT(ADDRESS(358,COLUMN(AX:AX),4,1,$A50)))),0)</f>
        <v>0</v>
      </c>
      <c r="AX50" cm="1">
        <f t="array" aca="1" ref="AX50" ca="1">IFERROR(IFERROR(Resumo_Horas!AX50/INDIRECT(ADDRESS(7,COLUMN(AY:AY),4,1,Resumo_Horas!$A50)),0)*(((INDIRECT(ADDRESS(357,COLUMN(AY:AY),4,1,$A50))*14)/11)*(1+INDIRECT(ADDRESS(358,COLUMN(AY:AY),4,1,$A50)))),0)</f>
        <v>0</v>
      </c>
      <c r="AY50" cm="1">
        <f t="array" aca="1" ref="AY50" ca="1">IFERROR(IFERROR(Resumo_Horas!AY50/INDIRECT(ADDRESS(7,COLUMN(AZ:AZ),4,1,Resumo_Horas!$A50)),0)*(((INDIRECT(ADDRESS(357,COLUMN(AZ:AZ),4,1,$A50))*14)/11)*(1+INDIRECT(ADDRESS(358,COLUMN(AZ:AZ),4,1,$A50)))),0)</f>
        <v>0</v>
      </c>
      <c r="AZ50" cm="1">
        <f t="array" aca="1" ref="AZ50" ca="1">IFERROR(IFERROR(Resumo_Horas!AZ50/INDIRECT(ADDRESS(7,COLUMN(BA:BA),4,1,Resumo_Horas!$A50)),0)*(((INDIRECT(ADDRESS(357,COLUMN(BA:BA),4,1,$A50))*14)/11)*(1+INDIRECT(ADDRESS(358,COLUMN(BA:BA),4,1,$A50)))),0)</f>
        <v>0</v>
      </c>
      <c r="BA50" cm="1">
        <f t="array" aca="1" ref="BA50" ca="1">IFERROR(IFERROR(Resumo_Horas!BA50/INDIRECT(ADDRESS(7,COLUMN(BB:BB),4,1,Resumo_Horas!$A50)),0)*(((INDIRECT(ADDRESS(357,COLUMN(BB:BB),4,1,$A50))*14)/11)*(1+INDIRECT(ADDRESS(358,COLUMN(BB:BB),4,1,$A50)))),0)</f>
        <v>0</v>
      </c>
      <c r="BB50" cm="1">
        <f t="array" aca="1" ref="BB50" ca="1">IFERROR(IFERROR(Resumo_Horas!BB50/INDIRECT(ADDRESS(7,COLUMN(BC:BC),4,1,Resumo_Horas!$A50)),0)*(((INDIRECT(ADDRESS(357,COLUMN(BC:BC),4,1,$A50))*14)/11)*(1+INDIRECT(ADDRESS(358,COLUMN(BC:BC),4,1,$A50)))),0)</f>
        <v>0</v>
      </c>
      <c r="BC50" cm="1">
        <f t="array" aca="1" ref="BC50" ca="1">IFERROR(IFERROR(Resumo_Horas!BC50/INDIRECT(ADDRESS(7,COLUMN(BD:BD),4,1,Resumo_Horas!$A50)),0)*(((INDIRECT(ADDRESS(357,COLUMN(BD:BD),4,1,$A50))*14)/11)*(1+INDIRECT(ADDRESS(358,COLUMN(BD:BD),4,1,$A50)))),0)</f>
        <v>0</v>
      </c>
      <c r="BD50" cm="1">
        <f t="array" aca="1" ref="BD50" ca="1">IFERROR(IFERROR(Resumo_Horas!BD50/INDIRECT(ADDRESS(7,COLUMN(BE:BE),4,1,Resumo_Horas!$A50)),0)*(((INDIRECT(ADDRESS(357,COLUMN(BE:BE),4,1,$A50))*14)/11)*(1+INDIRECT(ADDRESS(358,COLUMN(BE:BE),4,1,$A50)))),0)</f>
        <v>0</v>
      </c>
      <c r="BE50" cm="1">
        <f t="array" aca="1" ref="BE50" ca="1">IFERROR(IFERROR(Resumo_Horas!BE50/INDIRECT(ADDRESS(7,COLUMN(BF:BF),4,1,Resumo_Horas!$A50)),0)*(((INDIRECT(ADDRESS(357,COLUMN(BF:BF),4,1,$A50))*14)/11)*(1+INDIRECT(ADDRESS(358,COLUMN(BF:BF),4,1,$A50)))),0)</f>
        <v>0</v>
      </c>
      <c r="BF50" cm="1">
        <f t="array" aca="1" ref="BF50" ca="1">IFERROR(IFERROR(Resumo_Horas!BF50/INDIRECT(ADDRESS(7,COLUMN(BG:BG),4,1,Resumo_Horas!$A50)),0)*(((INDIRECT(ADDRESS(357,COLUMN(BG:BG),4,1,$A50))*14)/11)*(1+INDIRECT(ADDRESS(358,COLUMN(BG:BG),4,1,$A50)))),0)</f>
        <v>0</v>
      </c>
      <c r="BG50" cm="1">
        <f t="array" aca="1" ref="BG50" ca="1">IFERROR(IFERROR(Resumo_Horas!BG50/INDIRECT(ADDRESS(7,COLUMN(BH:BH),4,1,Resumo_Horas!$A50)),0)*(((INDIRECT(ADDRESS(357,COLUMN(BH:BH),4,1,$A50))*14)/11)*(1+INDIRECT(ADDRESS(358,COLUMN(BH:BH),4,1,$A50)))),0)</f>
        <v>0</v>
      </c>
      <c r="BH50" cm="1">
        <f t="array" aca="1" ref="BH50" ca="1">IFERROR(IFERROR(Resumo_Horas!BH50/INDIRECT(ADDRESS(7,COLUMN(BI:BI),4,1,Resumo_Horas!$A50)),0)*(((INDIRECT(ADDRESS(357,COLUMN(BI:BI),4,1,$A50))*14)/11)*(1+INDIRECT(ADDRESS(358,COLUMN(BI:BI),4,1,$A50)))),0)</f>
        <v>0</v>
      </c>
      <c r="BI50" cm="1">
        <f t="array" aca="1" ref="BI50" ca="1">IFERROR(IFERROR(Resumo_Horas!BI50/INDIRECT(ADDRESS(7,COLUMN(BJ:BJ),4,1,Resumo_Horas!$A50)),0)*(((INDIRECT(ADDRESS(357,COLUMN(BJ:BJ),4,1,$A50))*14)/11)*(1+INDIRECT(ADDRESS(358,COLUMN(BJ:BJ),4,1,$A50)))),0)</f>
        <v>0</v>
      </c>
      <c r="BJ50" cm="1">
        <f t="array" aca="1" ref="BJ50" ca="1">IFERROR(IFERROR(Resumo_Horas!BJ50/INDIRECT(ADDRESS(7,COLUMN(BK:BK),4,1,Resumo_Horas!$A50)),0)*(((INDIRECT(ADDRESS(357,COLUMN(BK:BK),4,1,$A50))*14)/11)*(1+INDIRECT(ADDRESS(358,COLUMN(BK:BK),4,1,$A50)))),0)</f>
        <v>0</v>
      </c>
      <c r="BK50" s="331" cm="1">
        <f t="array" aca="1" ref="BK50" ca="1">IFERROR(IFERROR(Resumo_Horas!BK50/INDIRECT(ADDRESS(7,COLUMN(BL:BL),4,1,Resumo_Horas!$A50)),0)*(((INDIRECT(ADDRESS(357,COLUMN(BL:BL),4,1,$A50))*14)/11)*(1+INDIRECT(ADDRESS(358,COLUMN(BL:BL),4,1,$A50)))),0)</f>
        <v>0</v>
      </c>
    </row>
    <row r="51" spans="1:63" x14ac:dyDescent="0.25">
      <c r="A51" s="330" t="str" cm="1">
        <f t="array" aca="1" ref="A51" ca="1">IF(INDIRECT(ADDRESS(9+QUOTIENT(ROW(A50)-1,20),4,4,1,"Equipa de projeto")) = 0,"", _xlfn.CONCAT(1 + QUOTIENT(ROW(A50)-1,20),". ", INDIRECT(ADDRESS(9+QUOTIENT(ROW(A50)-1,20),4,4,1,"Equipa de projeto"))))</f>
        <v/>
      </c>
      <c r="B51">
        <f>Atividades!$A$49</f>
        <v>0</v>
      </c>
      <c r="C51" s="123" t="s">
        <v>49</v>
      </c>
      <c r="D51" cm="1">
        <f t="array" aca="1" ref="D51" ca="1">IFERROR(IFERROR(Resumo_Horas!D51/INDIRECT(ADDRESS(7,COLUMN(E:E),4,1,Resumo_Horas!$A51)),0)*(((INDIRECT(ADDRESS(357,COLUMN(E:E),4,1,$A51))*14)/11)*(1+INDIRECT(ADDRESS(358,COLUMN(E:E),4,1,$A51)))),0)</f>
        <v>0</v>
      </c>
      <c r="E51" cm="1">
        <f t="array" aca="1" ref="E51" ca="1">IFERROR(IFERROR(Resumo_Horas!E51/INDIRECT(ADDRESS(7,COLUMN(F:F),4,1,Resumo_Horas!$A51)),0)*(((INDIRECT(ADDRESS(357,COLUMN(F:F),4,1,$A51))*14)/11)*(1+INDIRECT(ADDRESS(358,COLUMN(F:F),4,1,$A51)))),0)</f>
        <v>0</v>
      </c>
      <c r="F51" cm="1">
        <f t="array" aca="1" ref="F51" ca="1">IFERROR(IFERROR(Resumo_Horas!F51/INDIRECT(ADDRESS(7,COLUMN(G:G),4,1,Resumo_Horas!$A51)),0)*(((INDIRECT(ADDRESS(357,COLUMN(G:G),4,1,$A51))*14)/11)*(1+INDIRECT(ADDRESS(358,COLUMN(G:G),4,1,$A51)))),0)</f>
        <v>0</v>
      </c>
      <c r="G51" cm="1">
        <f t="array" aca="1" ref="G51" ca="1">IFERROR(IFERROR(Resumo_Horas!G51/INDIRECT(ADDRESS(7,COLUMN(H:H),4,1,Resumo_Horas!$A51)),0)*(((INDIRECT(ADDRESS(357,COLUMN(H:H),4,1,$A51))*14)/11)*(1+INDIRECT(ADDRESS(358,COLUMN(H:H),4,1,$A51)))),0)</f>
        <v>0</v>
      </c>
      <c r="H51" cm="1">
        <f t="array" aca="1" ref="H51" ca="1">IFERROR(IFERROR(Resumo_Horas!H51/INDIRECT(ADDRESS(7,COLUMN(I:I),4,1,Resumo_Horas!$A51)),0)*(((INDIRECT(ADDRESS(357,COLUMN(I:I),4,1,$A51))*14)/11)*(1+INDIRECT(ADDRESS(358,COLUMN(I:I),4,1,$A51)))),0)</f>
        <v>0</v>
      </c>
      <c r="I51" cm="1">
        <f t="array" aca="1" ref="I51" ca="1">IFERROR(IFERROR(Resumo_Horas!I51/INDIRECT(ADDRESS(7,COLUMN(J:J),4,1,Resumo_Horas!$A51)),0)*(((INDIRECT(ADDRESS(357,COLUMN(J:J),4,1,$A51))*14)/11)*(1+INDIRECT(ADDRESS(358,COLUMN(J:J),4,1,$A51)))),0)</f>
        <v>0</v>
      </c>
      <c r="J51" cm="1">
        <f t="array" aca="1" ref="J51" ca="1">IFERROR(IFERROR(Resumo_Horas!J51/INDIRECT(ADDRESS(7,COLUMN(K:K),4,1,Resumo_Horas!$A51)),0)*(((INDIRECT(ADDRESS(357,COLUMN(K:K),4,1,$A51))*14)/11)*(1+INDIRECT(ADDRESS(358,COLUMN(K:K),4,1,$A51)))),0)</f>
        <v>0</v>
      </c>
      <c r="K51" cm="1">
        <f t="array" aca="1" ref="K51" ca="1">IFERROR(IFERROR(Resumo_Horas!K51/INDIRECT(ADDRESS(7,COLUMN(L:L),4,1,Resumo_Horas!$A51)),0)*(((INDIRECT(ADDRESS(357,COLUMN(L:L),4,1,$A51))*14)/11)*(1+INDIRECT(ADDRESS(358,COLUMN(L:L),4,1,$A51)))),0)</f>
        <v>0</v>
      </c>
      <c r="L51" cm="1">
        <f t="array" aca="1" ref="L51" ca="1">IFERROR(IFERROR(Resumo_Horas!L51/INDIRECT(ADDRESS(7,COLUMN(M:M),4,1,Resumo_Horas!$A51)),0)*(((INDIRECT(ADDRESS(357,COLUMN(M:M),4,1,$A51))*14)/11)*(1+INDIRECT(ADDRESS(358,COLUMN(M:M),4,1,$A51)))),0)</f>
        <v>0</v>
      </c>
      <c r="M51" cm="1">
        <f t="array" aca="1" ref="M51" ca="1">IFERROR(IFERROR(Resumo_Horas!M51/INDIRECT(ADDRESS(7,COLUMN(N:N),4,1,Resumo_Horas!$A51)),0)*(((INDIRECT(ADDRESS(357,COLUMN(N:N),4,1,$A51))*14)/11)*(1+INDIRECT(ADDRESS(358,COLUMN(N:N),4,1,$A51)))),0)</f>
        <v>0</v>
      </c>
      <c r="N51" cm="1">
        <f t="array" aca="1" ref="N51" ca="1">IFERROR(IFERROR(Resumo_Horas!N51/INDIRECT(ADDRESS(7,COLUMN(O:O),4,1,Resumo_Horas!$A51)),0)*(((INDIRECT(ADDRESS(357,COLUMN(O:O),4,1,$A51))*14)/11)*(1+INDIRECT(ADDRESS(358,COLUMN(O:O),4,1,$A51)))),0)</f>
        <v>0</v>
      </c>
      <c r="O51" cm="1">
        <f t="array" aca="1" ref="O51" ca="1">IFERROR(IFERROR(Resumo_Horas!O51/INDIRECT(ADDRESS(7,COLUMN(P:P),4,1,Resumo_Horas!$A51)),0)*(((INDIRECT(ADDRESS(357,COLUMN(P:P),4,1,$A51))*14)/11)*(1+INDIRECT(ADDRESS(358,COLUMN(P:P),4,1,$A51)))),0)</f>
        <v>0</v>
      </c>
      <c r="P51" cm="1">
        <f t="array" aca="1" ref="P51" ca="1">IFERROR(IFERROR(Resumo_Horas!P51/INDIRECT(ADDRESS(7,COLUMN(Q:Q),4,1,Resumo_Horas!$A51)),0)*(((INDIRECT(ADDRESS(357,COLUMN(Q:Q),4,1,$A51))*14)/11)*(1+INDIRECT(ADDRESS(358,COLUMN(Q:Q),4,1,$A51)))),0)</f>
        <v>0</v>
      </c>
      <c r="Q51" cm="1">
        <f t="array" aca="1" ref="Q51" ca="1">IFERROR(IFERROR(Resumo_Horas!Q51/INDIRECT(ADDRESS(7,COLUMN(R:R),4,1,Resumo_Horas!$A51)),0)*(((INDIRECT(ADDRESS(357,COLUMN(R:R),4,1,$A51))*14)/11)*(1+INDIRECT(ADDRESS(358,COLUMN(R:R),4,1,$A51)))),0)</f>
        <v>0</v>
      </c>
      <c r="R51" cm="1">
        <f t="array" aca="1" ref="R51" ca="1">IFERROR(IFERROR(Resumo_Horas!R51/INDIRECT(ADDRESS(7,COLUMN(S:S),4,1,Resumo_Horas!$A51)),0)*(((INDIRECT(ADDRESS(357,COLUMN(S:S),4,1,$A51))*14)/11)*(1+INDIRECT(ADDRESS(358,COLUMN(S:S),4,1,$A51)))),0)</f>
        <v>0</v>
      </c>
      <c r="S51" cm="1">
        <f t="array" aca="1" ref="S51" ca="1">IFERROR(IFERROR(Resumo_Horas!S51/INDIRECT(ADDRESS(7,COLUMN(T:T),4,1,Resumo_Horas!$A51)),0)*(((INDIRECT(ADDRESS(357,COLUMN(T:T),4,1,$A51))*14)/11)*(1+INDIRECT(ADDRESS(358,COLUMN(T:T),4,1,$A51)))),0)</f>
        <v>0</v>
      </c>
      <c r="T51" cm="1">
        <f t="array" aca="1" ref="T51" ca="1">IFERROR(IFERROR(Resumo_Horas!T51/INDIRECT(ADDRESS(7,COLUMN(U:U),4,1,Resumo_Horas!$A51)),0)*(((INDIRECT(ADDRESS(357,COLUMN(U:U),4,1,$A51))*14)/11)*(1+INDIRECT(ADDRESS(358,COLUMN(U:U),4,1,$A51)))),0)</f>
        <v>0</v>
      </c>
      <c r="U51" cm="1">
        <f t="array" aca="1" ref="U51" ca="1">IFERROR(IFERROR(Resumo_Horas!U51/INDIRECT(ADDRESS(7,COLUMN(V:V),4,1,Resumo_Horas!$A51)),0)*(((INDIRECT(ADDRESS(357,COLUMN(V:V),4,1,$A51))*14)/11)*(1+INDIRECT(ADDRESS(358,COLUMN(V:V),4,1,$A51)))),0)</f>
        <v>0</v>
      </c>
      <c r="V51" cm="1">
        <f t="array" aca="1" ref="V51" ca="1">IFERROR(IFERROR(Resumo_Horas!V51/INDIRECT(ADDRESS(7,COLUMN(W:W),4,1,Resumo_Horas!$A51)),0)*(((INDIRECT(ADDRESS(357,COLUMN(W:W),4,1,$A51))*14)/11)*(1+INDIRECT(ADDRESS(358,COLUMN(W:W),4,1,$A51)))),0)</f>
        <v>0</v>
      </c>
      <c r="W51" cm="1">
        <f t="array" aca="1" ref="W51" ca="1">IFERROR(IFERROR(Resumo_Horas!W51/INDIRECT(ADDRESS(7,COLUMN(X:X),4,1,Resumo_Horas!$A51)),0)*(((INDIRECT(ADDRESS(357,COLUMN(X:X),4,1,$A51))*14)/11)*(1+INDIRECT(ADDRESS(358,COLUMN(X:X),4,1,$A51)))),0)</f>
        <v>0</v>
      </c>
      <c r="X51" cm="1">
        <f t="array" aca="1" ref="X51" ca="1">IFERROR(IFERROR(Resumo_Horas!X51/INDIRECT(ADDRESS(7,COLUMN(Y:Y),4,1,Resumo_Horas!$A51)),0)*(((INDIRECT(ADDRESS(357,COLUMN(Y:Y),4,1,$A51))*14)/11)*(1+INDIRECT(ADDRESS(358,COLUMN(Y:Y),4,1,$A51)))),0)</f>
        <v>0</v>
      </c>
      <c r="Y51" cm="1">
        <f t="array" aca="1" ref="Y51" ca="1">IFERROR(IFERROR(Resumo_Horas!Y51/INDIRECT(ADDRESS(7,COLUMN(Z:Z),4,1,Resumo_Horas!$A51)),0)*(((INDIRECT(ADDRESS(357,COLUMN(Z:Z),4,1,$A51))*14)/11)*(1+INDIRECT(ADDRESS(358,COLUMN(Z:Z),4,1,$A51)))),0)</f>
        <v>0</v>
      </c>
      <c r="Z51" cm="1">
        <f t="array" aca="1" ref="Z51" ca="1">IFERROR(IFERROR(Resumo_Horas!Z51/INDIRECT(ADDRESS(7,COLUMN(AA:AA),4,1,Resumo_Horas!$A51)),0)*(((INDIRECT(ADDRESS(357,COLUMN(AA:AA),4,1,$A51))*14)/11)*(1+INDIRECT(ADDRESS(358,COLUMN(AA:AA),4,1,$A51)))),0)</f>
        <v>0</v>
      </c>
      <c r="AA51" cm="1">
        <f t="array" aca="1" ref="AA51" ca="1">IFERROR(IFERROR(Resumo_Horas!AA51/INDIRECT(ADDRESS(7,COLUMN(AB:AB),4,1,Resumo_Horas!$A51)),0)*(((INDIRECT(ADDRESS(357,COLUMN(AB:AB),4,1,$A51))*14)/11)*(1+INDIRECT(ADDRESS(358,COLUMN(AB:AB),4,1,$A51)))),0)</f>
        <v>0</v>
      </c>
      <c r="AB51" cm="1">
        <f t="array" aca="1" ref="AB51" ca="1">IFERROR(IFERROR(Resumo_Horas!AB51/INDIRECT(ADDRESS(7,COLUMN(AC:AC),4,1,Resumo_Horas!$A51)),0)*(((INDIRECT(ADDRESS(357,COLUMN(AC:AC),4,1,$A51))*14)/11)*(1+INDIRECT(ADDRESS(358,COLUMN(AC:AC),4,1,$A51)))),0)</f>
        <v>0</v>
      </c>
      <c r="AC51" cm="1">
        <f t="array" aca="1" ref="AC51" ca="1">IFERROR(IFERROR(Resumo_Horas!AC51/INDIRECT(ADDRESS(7,COLUMN(AD:AD),4,1,Resumo_Horas!$A51)),0)*(((INDIRECT(ADDRESS(357,COLUMN(AD:AD),4,1,$A51))*14)/11)*(1+INDIRECT(ADDRESS(358,COLUMN(AD:AD),4,1,$A51)))),0)</f>
        <v>0</v>
      </c>
      <c r="AD51" cm="1">
        <f t="array" aca="1" ref="AD51" ca="1">IFERROR(IFERROR(Resumo_Horas!AD51/INDIRECT(ADDRESS(7,COLUMN(AE:AE),4,1,Resumo_Horas!$A51)),0)*(((INDIRECT(ADDRESS(357,COLUMN(AE:AE),4,1,$A51))*14)/11)*(1+INDIRECT(ADDRESS(358,COLUMN(AE:AE),4,1,$A51)))),0)</f>
        <v>0</v>
      </c>
      <c r="AE51" cm="1">
        <f t="array" aca="1" ref="AE51" ca="1">IFERROR(IFERROR(Resumo_Horas!AE51/INDIRECT(ADDRESS(7,COLUMN(AF:AF),4,1,Resumo_Horas!$A51)),0)*(((INDIRECT(ADDRESS(357,COLUMN(AF:AF),4,1,$A51))*14)/11)*(1+INDIRECT(ADDRESS(358,COLUMN(AF:AF),4,1,$A51)))),0)</f>
        <v>0</v>
      </c>
      <c r="AF51" cm="1">
        <f t="array" aca="1" ref="AF51" ca="1">IFERROR(IFERROR(Resumo_Horas!AF51/INDIRECT(ADDRESS(7,COLUMN(AG:AG),4,1,Resumo_Horas!$A51)),0)*(((INDIRECT(ADDRESS(357,COLUMN(AG:AG),4,1,$A51))*14)/11)*(1+INDIRECT(ADDRESS(358,COLUMN(AG:AG),4,1,$A51)))),0)</f>
        <v>0</v>
      </c>
      <c r="AG51" cm="1">
        <f t="array" aca="1" ref="AG51" ca="1">IFERROR(IFERROR(Resumo_Horas!AG51/INDIRECT(ADDRESS(7,COLUMN(AH:AH),4,1,Resumo_Horas!$A51)),0)*(((INDIRECT(ADDRESS(357,COLUMN(AH:AH),4,1,$A51))*14)/11)*(1+INDIRECT(ADDRESS(358,COLUMN(AH:AH),4,1,$A51)))),0)</f>
        <v>0</v>
      </c>
      <c r="AH51" cm="1">
        <f t="array" aca="1" ref="AH51" ca="1">IFERROR(IFERROR(Resumo_Horas!AH51/INDIRECT(ADDRESS(7,COLUMN(AI:AI),4,1,Resumo_Horas!$A51)),0)*(((INDIRECT(ADDRESS(357,COLUMN(AI:AI),4,1,$A51))*14)/11)*(1+INDIRECT(ADDRESS(358,COLUMN(AI:AI),4,1,$A51)))),0)</f>
        <v>0</v>
      </c>
      <c r="AI51" cm="1">
        <f t="array" aca="1" ref="AI51" ca="1">IFERROR(IFERROR(Resumo_Horas!AI51/INDIRECT(ADDRESS(7,COLUMN(AJ:AJ),4,1,Resumo_Horas!$A51)),0)*(((INDIRECT(ADDRESS(357,COLUMN(AJ:AJ),4,1,$A51))*14)/11)*(1+INDIRECT(ADDRESS(358,COLUMN(AJ:AJ),4,1,$A51)))),0)</f>
        <v>0</v>
      </c>
      <c r="AJ51" cm="1">
        <f t="array" aca="1" ref="AJ51" ca="1">IFERROR(IFERROR(Resumo_Horas!AJ51/INDIRECT(ADDRESS(7,COLUMN(AK:AK),4,1,Resumo_Horas!$A51)),0)*(((INDIRECT(ADDRESS(357,COLUMN(AK:AK),4,1,$A51))*14)/11)*(1+INDIRECT(ADDRESS(358,COLUMN(AK:AK),4,1,$A51)))),0)</f>
        <v>0</v>
      </c>
      <c r="AK51" cm="1">
        <f t="array" aca="1" ref="AK51" ca="1">IFERROR(IFERROR(Resumo_Horas!AK51/INDIRECT(ADDRESS(7,COLUMN(AL:AL),4,1,Resumo_Horas!$A51)),0)*(((INDIRECT(ADDRESS(357,COLUMN(AL:AL),4,1,$A51))*14)/11)*(1+INDIRECT(ADDRESS(358,COLUMN(AL:AL),4,1,$A51)))),0)</f>
        <v>0</v>
      </c>
      <c r="AL51" cm="1">
        <f t="array" aca="1" ref="AL51" ca="1">IFERROR(IFERROR(Resumo_Horas!AL51/INDIRECT(ADDRESS(7,COLUMN(AM:AM),4,1,Resumo_Horas!$A51)),0)*(((INDIRECT(ADDRESS(357,COLUMN(AM:AM),4,1,$A51))*14)/11)*(1+INDIRECT(ADDRESS(358,COLUMN(AM:AM),4,1,$A51)))),0)</f>
        <v>0</v>
      </c>
      <c r="AM51" cm="1">
        <f t="array" aca="1" ref="AM51" ca="1">IFERROR(IFERROR(Resumo_Horas!AM51/INDIRECT(ADDRESS(7,COLUMN(AN:AN),4,1,Resumo_Horas!$A51)),0)*(((INDIRECT(ADDRESS(357,COLUMN(AN:AN),4,1,$A51))*14)/11)*(1+INDIRECT(ADDRESS(358,COLUMN(AN:AN),4,1,$A51)))),0)</f>
        <v>0</v>
      </c>
      <c r="AN51" cm="1">
        <f t="array" aca="1" ref="AN51" ca="1">IFERROR(IFERROR(Resumo_Horas!AN51/INDIRECT(ADDRESS(7,COLUMN(AO:AO),4,1,Resumo_Horas!$A51)),0)*(((INDIRECT(ADDRESS(357,COLUMN(AO:AO),4,1,$A51))*14)/11)*(1+INDIRECT(ADDRESS(358,COLUMN(AO:AO),4,1,$A51)))),0)</f>
        <v>0</v>
      </c>
      <c r="AO51" cm="1">
        <f t="array" aca="1" ref="AO51" ca="1">IFERROR(IFERROR(Resumo_Horas!AO51/INDIRECT(ADDRESS(7,COLUMN(AP:AP),4,1,Resumo_Horas!$A51)),0)*(((INDIRECT(ADDRESS(357,COLUMN(AP:AP),4,1,$A51))*14)/11)*(1+INDIRECT(ADDRESS(358,COLUMN(AP:AP),4,1,$A51)))),0)</f>
        <v>0</v>
      </c>
      <c r="AP51" cm="1">
        <f t="array" aca="1" ref="AP51" ca="1">IFERROR(IFERROR(Resumo_Horas!AP51/INDIRECT(ADDRESS(7,COLUMN(AQ:AQ),4,1,Resumo_Horas!$A51)),0)*(((INDIRECT(ADDRESS(357,COLUMN(AQ:AQ),4,1,$A51))*14)/11)*(1+INDIRECT(ADDRESS(358,COLUMN(AQ:AQ),4,1,$A51)))),0)</f>
        <v>0</v>
      </c>
      <c r="AQ51" cm="1">
        <f t="array" aca="1" ref="AQ51" ca="1">IFERROR(IFERROR(Resumo_Horas!AQ51/INDIRECT(ADDRESS(7,COLUMN(AR:AR),4,1,Resumo_Horas!$A51)),0)*(((INDIRECT(ADDRESS(357,COLUMN(AR:AR),4,1,$A51))*14)/11)*(1+INDIRECT(ADDRESS(358,COLUMN(AR:AR),4,1,$A51)))),0)</f>
        <v>0</v>
      </c>
      <c r="AR51" cm="1">
        <f t="array" aca="1" ref="AR51" ca="1">IFERROR(IFERROR(Resumo_Horas!AR51/INDIRECT(ADDRESS(7,COLUMN(AS:AS),4,1,Resumo_Horas!$A51)),0)*(((INDIRECT(ADDRESS(357,COLUMN(AS:AS),4,1,$A51))*14)/11)*(1+INDIRECT(ADDRESS(358,COLUMN(AS:AS),4,1,$A51)))),0)</f>
        <v>0</v>
      </c>
      <c r="AS51" cm="1">
        <f t="array" aca="1" ref="AS51" ca="1">IFERROR(IFERROR(Resumo_Horas!AS51/INDIRECT(ADDRESS(7,COLUMN(AT:AT),4,1,Resumo_Horas!$A51)),0)*(((INDIRECT(ADDRESS(357,COLUMN(AT:AT),4,1,$A51))*14)/11)*(1+INDIRECT(ADDRESS(358,COLUMN(AT:AT),4,1,$A51)))),0)</f>
        <v>0</v>
      </c>
      <c r="AT51" cm="1">
        <f t="array" aca="1" ref="AT51" ca="1">IFERROR(IFERROR(Resumo_Horas!AT51/INDIRECT(ADDRESS(7,COLUMN(AU:AU),4,1,Resumo_Horas!$A51)),0)*(((INDIRECT(ADDRESS(357,COLUMN(AU:AU),4,1,$A51))*14)/11)*(1+INDIRECT(ADDRESS(358,COLUMN(AU:AU),4,1,$A51)))),0)</f>
        <v>0</v>
      </c>
      <c r="AU51" cm="1">
        <f t="array" aca="1" ref="AU51" ca="1">IFERROR(IFERROR(Resumo_Horas!AU51/INDIRECT(ADDRESS(7,COLUMN(AV:AV),4,1,Resumo_Horas!$A51)),0)*(((INDIRECT(ADDRESS(357,COLUMN(AV:AV),4,1,$A51))*14)/11)*(1+INDIRECT(ADDRESS(358,COLUMN(AV:AV),4,1,$A51)))),0)</f>
        <v>0</v>
      </c>
      <c r="AV51" cm="1">
        <f t="array" aca="1" ref="AV51" ca="1">IFERROR(IFERROR(Resumo_Horas!AV51/INDIRECT(ADDRESS(7,COLUMN(AW:AW),4,1,Resumo_Horas!$A51)),0)*(((INDIRECT(ADDRESS(357,COLUMN(AW:AW),4,1,$A51))*14)/11)*(1+INDIRECT(ADDRESS(358,COLUMN(AW:AW),4,1,$A51)))),0)</f>
        <v>0</v>
      </c>
      <c r="AW51" cm="1">
        <f t="array" aca="1" ref="AW51" ca="1">IFERROR(IFERROR(Resumo_Horas!AW51/INDIRECT(ADDRESS(7,COLUMN(AX:AX),4,1,Resumo_Horas!$A51)),0)*(((INDIRECT(ADDRESS(357,COLUMN(AX:AX),4,1,$A51))*14)/11)*(1+INDIRECT(ADDRESS(358,COLUMN(AX:AX),4,1,$A51)))),0)</f>
        <v>0</v>
      </c>
      <c r="AX51" cm="1">
        <f t="array" aca="1" ref="AX51" ca="1">IFERROR(IFERROR(Resumo_Horas!AX51/INDIRECT(ADDRESS(7,COLUMN(AY:AY),4,1,Resumo_Horas!$A51)),0)*(((INDIRECT(ADDRESS(357,COLUMN(AY:AY),4,1,$A51))*14)/11)*(1+INDIRECT(ADDRESS(358,COLUMN(AY:AY),4,1,$A51)))),0)</f>
        <v>0</v>
      </c>
      <c r="AY51" cm="1">
        <f t="array" aca="1" ref="AY51" ca="1">IFERROR(IFERROR(Resumo_Horas!AY51/INDIRECT(ADDRESS(7,COLUMN(AZ:AZ),4,1,Resumo_Horas!$A51)),0)*(((INDIRECT(ADDRESS(357,COLUMN(AZ:AZ),4,1,$A51))*14)/11)*(1+INDIRECT(ADDRESS(358,COLUMN(AZ:AZ),4,1,$A51)))),0)</f>
        <v>0</v>
      </c>
      <c r="AZ51" cm="1">
        <f t="array" aca="1" ref="AZ51" ca="1">IFERROR(IFERROR(Resumo_Horas!AZ51/INDIRECT(ADDRESS(7,COLUMN(BA:BA),4,1,Resumo_Horas!$A51)),0)*(((INDIRECT(ADDRESS(357,COLUMN(BA:BA),4,1,$A51))*14)/11)*(1+INDIRECT(ADDRESS(358,COLUMN(BA:BA),4,1,$A51)))),0)</f>
        <v>0</v>
      </c>
      <c r="BA51" cm="1">
        <f t="array" aca="1" ref="BA51" ca="1">IFERROR(IFERROR(Resumo_Horas!BA51/INDIRECT(ADDRESS(7,COLUMN(BB:BB),4,1,Resumo_Horas!$A51)),0)*(((INDIRECT(ADDRESS(357,COLUMN(BB:BB),4,1,$A51))*14)/11)*(1+INDIRECT(ADDRESS(358,COLUMN(BB:BB),4,1,$A51)))),0)</f>
        <v>0</v>
      </c>
      <c r="BB51" cm="1">
        <f t="array" aca="1" ref="BB51" ca="1">IFERROR(IFERROR(Resumo_Horas!BB51/INDIRECT(ADDRESS(7,COLUMN(BC:BC),4,1,Resumo_Horas!$A51)),0)*(((INDIRECT(ADDRESS(357,COLUMN(BC:BC),4,1,$A51))*14)/11)*(1+INDIRECT(ADDRESS(358,COLUMN(BC:BC),4,1,$A51)))),0)</f>
        <v>0</v>
      </c>
      <c r="BC51" cm="1">
        <f t="array" aca="1" ref="BC51" ca="1">IFERROR(IFERROR(Resumo_Horas!BC51/INDIRECT(ADDRESS(7,COLUMN(BD:BD),4,1,Resumo_Horas!$A51)),0)*(((INDIRECT(ADDRESS(357,COLUMN(BD:BD),4,1,$A51))*14)/11)*(1+INDIRECT(ADDRESS(358,COLUMN(BD:BD),4,1,$A51)))),0)</f>
        <v>0</v>
      </c>
      <c r="BD51" cm="1">
        <f t="array" aca="1" ref="BD51" ca="1">IFERROR(IFERROR(Resumo_Horas!BD51/INDIRECT(ADDRESS(7,COLUMN(BE:BE),4,1,Resumo_Horas!$A51)),0)*(((INDIRECT(ADDRESS(357,COLUMN(BE:BE),4,1,$A51))*14)/11)*(1+INDIRECT(ADDRESS(358,COLUMN(BE:BE),4,1,$A51)))),0)</f>
        <v>0</v>
      </c>
      <c r="BE51" cm="1">
        <f t="array" aca="1" ref="BE51" ca="1">IFERROR(IFERROR(Resumo_Horas!BE51/INDIRECT(ADDRESS(7,COLUMN(BF:BF),4,1,Resumo_Horas!$A51)),0)*(((INDIRECT(ADDRESS(357,COLUMN(BF:BF),4,1,$A51))*14)/11)*(1+INDIRECT(ADDRESS(358,COLUMN(BF:BF),4,1,$A51)))),0)</f>
        <v>0</v>
      </c>
      <c r="BF51" cm="1">
        <f t="array" aca="1" ref="BF51" ca="1">IFERROR(IFERROR(Resumo_Horas!BF51/INDIRECT(ADDRESS(7,COLUMN(BG:BG),4,1,Resumo_Horas!$A51)),0)*(((INDIRECT(ADDRESS(357,COLUMN(BG:BG),4,1,$A51))*14)/11)*(1+INDIRECT(ADDRESS(358,COLUMN(BG:BG),4,1,$A51)))),0)</f>
        <v>0</v>
      </c>
      <c r="BG51" cm="1">
        <f t="array" aca="1" ref="BG51" ca="1">IFERROR(IFERROR(Resumo_Horas!BG51/INDIRECT(ADDRESS(7,COLUMN(BH:BH),4,1,Resumo_Horas!$A51)),0)*(((INDIRECT(ADDRESS(357,COLUMN(BH:BH),4,1,$A51))*14)/11)*(1+INDIRECT(ADDRESS(358,COLUMN(BH:BH),4,1,$A51)))),0)</f>
        <v>0</v>
      </c>
      <c r="BH51" cm="1">
        <f t="array" aca="1" ref="BH51" ca="1">IFERROR(IFERROR(Resumo_Horas!BH51/INDIRECT(ADDRESS(7,COLUMN(BI:BI),4,1,Resumo_Horas!$A51)),0)*(((INDIRECT(ADDRESS(357,COLUMN(BI:BI),4,1,$A51))*14)/11)*(1+INDIRECT(ADDRESS(358,COLUMN(BI:BI),4,1,$A51)))),0)</f>
        <v>0</v>
      </c>
      <c r="BI51" cm="1">
        <f t="array" aca="1" ref="BI51" ca="1">IFERROR(IFERROR(Resumo_Horas!BI51/INDIRECT(ADDRESS(7,COLUMN(BJ:BJ),4,1,Resumo_Horas!$A51)),0)*(((INDIRECT(ADDRESS(357,COLUMN(BJ:BJ),4,1,$A51))*14)/11)*(1+INDIRECT(ADDRESS(358,COLUMN(BJ:BJ),4,1,$A51)))),0)</f>
        <v>0</v>
      </c>
      <c r="BJ51" cm="1">
        <f t="array" aca="1" ref="BJ51" ca="1">IFERROR(IFERROR(Resumo_Horas!BJ51/INDIRECT(ADDRESS(7,COLUMN(BK:BK),4,1,Resumo_Horas!$A51)),0)*(((INDIRECT(ADDRESS(357,COLUMN(BK:BK),4,1,$A51))*14)/11)*(1+INDIRECT(ADDRESS(358,COLUMN(BK:BK),4,1,$A51)))),0)</f>
        <v>0</v>
      </c>
      <c r="BK51" s="331" cm="1">
        <f t="array" aca="1" ref="BK51" ca="1">IFERROR(IFERROR(Resumo_Horas!BK51/INDIRECT(ADDRESS(7,COLUMN(BL:BL),4,1,Resumo_Horas!$A51)),0)*(((INDIRECT(ADDRESS(357,COLUMN(BL:BL),4,1,$A51))*14)/11)*(1+INDIRECT(ADDRESS(358,COLUMN(BL:BL),4,1,$A51)))),0)</f>
        <v>0</v>
      </c>
    </row>
    <row r="52" spans="1:63" x14ac:dyDescent="0.25">
      <c r="A52" s="330" t="str" cm="1">
        <f t="array" aca="1" ref="A52" ca="1">IF(INDIRECT(ADDRESS(9+QUOTIENT(ROW(A51)-1,20),4,4,1,"Equipa de projeto")) = 0,"", _xlfn.CONCAT(1 + QUOTIENT(ROW(A51)-1,20),". ", INDIRECT(ADDRESS(9+QUOTIENT(ROW(A51)-1,20),4,4,1,"Equipa de projeto"))))</f>
        <v/>
      </c>
      <c r="B52">
        <f>Atividades!$A$61</f>
        <v>0</v>
      </c>
      <c r="C52" s="123" t="s">
        <v>48</v>
      </c>
      <c r="D52" cm="1">
        <f t="array" aca="1" ref="D52" ca="1">IFERROR(IFERROR(Resumo_Horas!D52/INDIRECT(ADDRESS(7,COLUMN(E:E),4,1,Resumo_Horas!$A52)),0)*(((INDIRECT(ADDRESS(357,COLUMN(E:E),4,1,$A52))*14)/11)*(1+INDIRECT(ADDRESS(358,COLUMN(E:E),4,1,$A52)))),0)</f>
        <v>0</v>
      </c>
      <c r="E52" cm="1">
        <f t="array" aca="1" ref="E52" ca="1">IFERROR(IFERROR(Resumo_Horas!E52/INDIRECT(ADDRESS(7,COLUMN(F:F),4,1,Resumo_Horas!$A52)),0)*(((INDIRECT(ADDRESS(357,COLUMN(F:F),4,1,$A52))*14)/11)*(1+INDIRECT(ADDRESS(358,COLUMN(F:F),4,1,$A52)))),0)</f>
        <v>0</v>
      </c>
      <c r="F52" cm="1">
        <f t="array" aca="1" ref="F52" ca="1">IFERROR(IFERROR(Resumo_Horas!F52/INDIRECT(ADDRESS(7,COLUMN(G:G),4,1,Resumo_Horas!$A52)),0)*(((INDIRECT(ADDRESS(357,COLUMN(G:G),4,1,$A52))*14)/11)*(1+INDIRECT(ADDRESS(358,COLUMN(G:G),4,1,$A52)))),0)</f>
        <v>0</v>
      </c>
      <c r="G52" cm="1">
        <f t="array" aca="1" ref="G52" ca="1">IFERROR(IFERROR(Resumo_Horas!G52/INDIRECT(ADDRESS(7,COLUMN(H:H),4,1,Resumo_Horas!$A52)),0)*(((INDIRECT(ADDRESS(357,COLUMN(H:H),4,1,$A52))*14)/11)*(1+INDIRECT(ADDRESS(358,COLUMN(H:H),4,1,$A52)))),0)</f>
        <v>0</v>
      </c>
      <c r="H52" cm="1">
        <f t="array" aca="1" ref="H52" ca="1">IFERROR(IFERROR(Resumo_Horas!H52/INDIRECT(ADDRESS(7,COLUMN(I:I),4,1,Resumo_Horas!$A52)),0)*(((INDIRECT(ADDRESS(357,COLUMN(I:I),4,1,$A52))*14)/11)*(1+INDIRECT(ADDRESS(358,COLUMN(I:I),4,1,$A52)))),0)</f>
        <v>0</v>
      </c>
      <c r="I52" cm="1">
        <f t="array" aca="1" ref="I52" ca="1">IFERROR(IFERROR(Resumo_Horas!I52/INDIRECT(ADDRESS(7,COLUMN(J:J),4,1,Resumo_Horas!$A52)),0)*(((INDIRECT(ADDRESS(357,COLUMN(J:J),4,1,$A52))*14)/11)*(1+INDIRECT(ADDRESS(358,COLUMN(J:J),4,1,$A52)))),0)</f>
        <v>0</v>
      </c>
      <c r="J52" cm="1">
        <f t="array" aca="1" ref="J52" ca="1">IFERROR(IFERROR(Resumo_Horas!J52/INDIRECT(ADDRESS(7,COLUMN(K:K),4,1,Resumo_Horas!$A52)),0)*(((INDIRECT(ADDRESS(357,COLUMN(K:K),4,1,$A52))*14)/11)*(1+INDIRECT(ADDRESS(358,COLUMN(K:K),4,1,$A52)))),0)</f>
        <v>0</v>
      </c>
      <c r="K52" cm="1">
        <f t="array" aca="1" ref="K52" ca="1">IFERROR(IFERROR(Resumo_Horas!K52/INDIRECT(ADDRESS(7,COLUMN(L:L),4,1,Resumo_Horas!$A52)),0)*(((INDIRECT(ADDRESS(357,COLUMN(L:L),4,1,$A52))*14)/11)*(1+INDIRECT(ADDRESS(358,COLUMN(L:L),4,1,$A52)))),0)</f>
        <v>0</v>
      </c>
      <c r="L52" cm="1">
        <f t="array" aca="1" ref="L52" ca="1">IFERROR(IFERROR(Resumo_Horas!L52/INDIRECT(ADDRESS(7,COLUMN(M:M),4,1,Resumo_Horas!$A52)),0)*(((INDIRECT(ADDRESS(357,COLUMN(M:M),4,1,$A52))*14)/11)*(1+INDIRECT(ADDRESS(358,COLUMN(M:M),4,1,$A52)))),0)</f>
        <v>0</v>
      </c>
      <c r="M52" cm="1">
        <f t="array" aca="1" ref="M52" ca="1">IFERROR(IFERROR(Resumo_Horas!M52/INDIRECT(ADDRESS(7,COLUMN(N:N),4,1,Resumo_Horas!$A52)),0)*(((INDIRECT(ADDRESS(357,COLUMN(N:N),4,1,$A52))*14)/11)*(1+INDIRECT(ADDRESS(358,COLUMN(N:N),4,1,$A52)))),0)</f>
        <v>0</v>
      </c>
      <c r="N52" cm="1">
        <f t="array" aca="1" ref="N52" ca="1">IFERROR(IFERROR(Resumo_Horas!N52/INDIRECT(ADDRESS(7,COLUMN(O:O),4,1,Resumo_Horas!$A52)),0)*(((INDIRECT(ADDRESS(357,COLUMN(O:O),4,1,$A52))*14)/11)*(1+INDIRECT(ADDRESS(358,COLUMN(O:O),4,1,$A52)))),0)</f>
        <v>0</v>
      </c>
      <c r="O52" cm="1">
        <f t="array" aca="1" ref="O52" ca="1">IFERROR(IFERROR(Resumo_Horas!O52/INDIRECT(ADDRESS(7,COLUMN(P:P),4,1,Resumo_Horas!$A52)),0)*(((INDIRECT(ADDRESS(357,COLUMN(P:P),4,1,$A52))*14)/11)*(1+INDIRECT(ADDRESS(358,COLUMN(P:P),4,1,$A52)))),0)</f>
        <v>0</v>
      </c>
      <c r="P52" cm="1">
        <f t="array" aca="1" ref="P52" ca="1">IFERROR(IFERROR(Resumo_Horas!P52/INDIRECT(ADDRESS(7,COLUMN(Q:Q),4,1,Resumo_Horas!$A52)),0)*(((INDIRECT(ADDRESS(357,COLUMN(Q:Q),4,1,$A52))*14)/11)*(1+INDIRECT(ADDRESS(358,COLUMN(Q:Q),4,1,$A52)))),0)</f>
        <v>0</v>
      </c>
      <c r="Q52" cm="1">
        <f t="array" aca="1" ref="Q52" ca="1">IFERROR(IFERROR(Resumo_Horas!Q52/INDIRECT(ADDRESS(7,COLUMN(R:R),4,1,Resumo_Horas!$A52)),0)*(((INDIRECT(ADDRESS(357,COLUMN(R:R),4,1,$A52))*14)/11)*(1+INDIRECT(ADDRESS(358,COLUMN(R:R),4,1,$A52)))),0)</f>
        <v>0</v>
      </c>
      <c r="R52" cm="1">
        <f t="array" aca="1" ref="R52" ca="1">IFERROR(IFERROR(Resumo_Horas!R52/INDIRECT(ADDRESS(7,COLUMN(S:S),4,1,Resumo_Horas!$A52)),0)*(((INDIRECT(ADDRESS(357,COLUMN(S:S),4,1,$A52))*14)/11)*(1+INDIRECT(ADDRESS(358,COLUMN(S:S),4,1,$A52)))),0)</f>
        <v>0</v>
      </c>
      <c r="S52" cm="1">
        <f t="array" aca="1" ref="S52" ca="1">IFERROR(IFERROR(Resumo_Horas!S52/INDIRECT(ADDRESS(7,COLUMN(T:T),4,1,Resumo_Horas!$A52)),0)*(((INDIRECT(ADDRESS(357,COLUMN(T:T),4,1,$A52))*14)/11)*(1+INDIRECT(ADDRESS(358,COLUMN(T:T),4,1,$A52)))),0)</f>
        <v>0</v>
      </c>
      <c r="T52" cm="1">
        <f t="array" aca="1" ref="T52" ca="1">IFERROR(IFERROR(Resumo_Horas!T52/INDIRECT(ADDRESS(7,COLUMN(U:U),4,1,Resumo_Horas!$A52)),0)*(((INDIRECT(ADDRESS(357,COLUMN(U:U),4,1,$A52))*14)/11)*(1+INDIRECT(ADDRESS(358,COLUMN(U:U),4,1,$A52)))),0)</f>
        <v>0</v>
      </c>
      <c r="U52" cm="1">
        <f t="array" aca="1" ref="U52" ca="1">IFERROR(IFERROR(Resumo_Horas!U52/INDIRECT(ADDRESS(7,COLUMN(V:V),4,1,Resumo_Horas!$A52)),0)*(((INDIRECT(ADDRESS(357,COLUMN(V:V),4,1,$A52))*14)/11)*(1+INDIRECT(ADDRESS(358,COLUMN(V:V),4,1,$A52)))),0)</f>
        <v>0</v>
      </c>
      <c r="V52" cm="1">
        <f t="array" aca="1" ref="V52" ca="1">IFERROR(IFERROR(Resumo_Horas!V52/INDIRECT(ADDRESS(7,COLUMN(W:W),4,1,Resumo_Horas!$A52)),0)*(((INDIRECT(ADDRESS(357,COLUMN(W:W),4,1,$A52))*14)/11)*(1+INDIRECT(ADDRESS(358,COLUMN(W:W),4,1,$A52)))),0)</f>
        <v>0</v>
      </c>
      <c r="W52" cm="1">
        <f t="array" aca="1" ref="W52" ca="1">IFERROR(IFERROR(Resumo_Horas!W52/INDIRECT(ADDRESS(7,COLUMN(X:X),4,1,Resumo_Horas!$A52)),0)*(((INDIRECT(ADDRESS(357,COLUMN(X:X),4,1,$A52))*14)/11)*(1+INDIRECT(ADDRESS(358,COLUMN(X:X),4,1,$A52)))),0)</f>
        <v>0</v>
      </c>
      <c r="X52" cm="1">
        <f t="array" aca="1" ref="X52" ca="1">IFERROR(IFERROR(Resumo_Horas!X52/INDIRECT(ADDRESS(7,COLUMN(Y:Y),4,1,Resumo_Horas!$A52)),0)*(((INDIRECT(ADDRESS(357,COLUMN(Y:Y),4,1,$A52))*14)/11)*(1+INDIRECT(ADDRESS(358,COLUMN(Y:Y),4,1,$A52)))),0)</f>
        <v>0</v>
      </c>
      <c r="Y52" cm="1">
        <f t="array" aca="1" ref="Y52" ca="1">IFERROR(IFERROR(Resumo_Horas!Y52/INDIRECT(ADDRESS(7,COLUMN(Z:Z),4,1,Resumo_Horas!$A52)),0)*(((INDIRECT(ADDRESS(357,COLUMN(Z:Z),4,1,$A52))*14)/11)*(1+INDIRECT(ADDRESS(358,COLUMN(Z:Z),4,1,$A52)))),0)</f>
        <v>0</v>
      </c>
      <c r="Z52" cm="1">
        <f t="array" aca="1" ref="Z52" ca="1">IFERROR(IFERROR(Resumo_Horas!Z52/INDIRECT(ADDRESS(7,COLUMN(AA:AA),4,1,Resumo_Horas!$A52)),0)*(((INDIRECT(ADDRESS(357,COLUMN(AA:AA),4,1,$A52))*14)/11)*(1+INDIRECT(ADDRESS(358,COLUMN(AA:AA),4,1,$A52)))),0)</f>
        <v>0</v>
      </c>
      <c r="AA52" cm="1">
        <f t="array" aca="1" ref="AA52" ca="1">IFERROR(IFERROR(Resumo_Horas!AA52/INDIRECT(ADDRESS(7,COLUMN(AB:AB),4,1,Resumo_Horas!$A52)),0)*(((INDIRECT(ADDRESS(357,COLUMN(AB:AB),4,1,$A52))*14)/11)*(1+INDIRECT(ADDRESS(358,COLUMN(AB:AB),4,1,$A52)))),0)</f>
        <v>0</v>
      </c>
      <c r="AB52" cm="1">
        <f t="array" aca="1" ref="AB52" ca="1">IFERROR(IFERROR(Resumo_Horas!AB52/INDIRECT(ADDRESS(7,COLUMN(AC:AC),4,1,Resumo_Horas!$A52)),0)*(((INDIRECT(ADDRESS(357,COLUMN(AC:AC),4,1,$A52))*14)/11)*(1+INDIRECT(ADDRESS(358,COLUMN(AC:AC),4,1,$A52)))),0)</f>
        <v>0</v>
      </c>
      <c r="AC52" cm="1">
        <f t="array" aca="1" ref="AC52" ca="1">IFERROR(IFERROR(Resumo_Horas!AC52/INDIRECT(ADDRESS(7,COLUMN(AD:AD),4,1,Resumo_Horas!$A52)),0)*(((INDIRECT(ADDRESS(357,COLUMN(AD:AD),4,1,$A52))*14)/11)*(1+INDIRECT(ADDRESS(358,COLUMN(AD:AD),4,1,$A52)))),0)</f>
        <v>0</v>
      </c>
      <c r="AD52" cm="1">
        <f t="array" aca="1" ref="AD52" ca="1">IFERROR(IFERROR(Resumo_Horas!AD52/INDIRECT(ADDRESS(7,COLUMN(AE:AE),4,1,Resumo_Horas!$A52)),0)*(((INDIRECT(ADDRESS(357,COLUMN(AE:AE),4,1,$A52))*14)/11)*(1+INDIRECT(ADDRESS(358,COLUMN(AE:AE),4,1,$A52)))),0)</f>
        <v>0</v>
      </c>
      <c r="AE52" cm="1">
        <f t="array" aca="1" ref="AE52" ca="1">IFERROR(IFERROR(Resumo_Horas!AE52/INDIRECT(ADDRESS(7,COLUMN(AF:AF),4,1,Resumo_Horas!$A52)),0)*(((INDIRECT(ADDRESS(357,COLUMN(AF:AF),4,1,$A52))*14)/11)*(1+INDIRECT(ADDRESS(358,COLUMN(AF:AF),4,1,$A52)))),0)</f>
        <v>0</v>
      </c>
      <c r="AF52" cm="1">
        <f t="array" aca="1" ref="AF52" ca="1">IFERROR(IFERROR(Resumo_Horas!AF52/INDIRECT(ADDRESS(7,COLUMN(AG:AG),4,1,Resumo_Horas!$A52)),0)*(((INDIRECT(ADDRESS(357,COLUMN(AG:AG),4,1,$A52))*14)/11)*(1+INDIRECT(ADDRESS(358,COLUMN(AG:AG),4,1,$A52)))),0)</f>
        <v>0</v>
      </c>
      <c r="AG52" cm="1">
        <f t="array" aca="1" ref="AG52" ca="1">IFERROR(IFERROR(Resumo_Horas!AG52/INDIRECT(ADDRESS(7,COLUMN(AH:AH),4,1,Resumo_Horas!$A52)),0)*(((INDIRECT(ADDRESS(357,COLUMN(AH:AH),4,1,$A52))*14)/11)*(1+INDIRECT(ADDRESS(358,COLUMN(AH:AH),4,1,$A52)))),0)</f>
        <v>0</v>
      </c>
      <c r="AH52" cm="1">
        <f t="array" aca="1" ref="AH52" ca="1">IFERROR(IFERROR(Resumo_Horas!AH52/INDIRECT(ADDRESS(7,COLUMN(AI:AI),4,1,Resumo_Horas!$A52)),0)*(((INDIRECT(ADDRESS(357,COLUMN(AI:AI),4,1,$A52))*14)/11)*(1+INDIRECT(ADDRESS(358,COLUMN(AI:AI),4,1,$A52)))),0)</f>
        <v>0</v>
      </c>
      <c r="AI52" cm="1">
        <f t="array" aca="1" ref="AI52" ca="1">IFERROR(IFERROR(Resumo_Horas!AI52/INDIRECT(ADDRESS(7,COLUMN(AJ:AJ),4,1,Resumo_Horas!$A52)),0)*(((INDIRECT(ADDRESS(357,COLUMN(AJ:AJ),4,1,$A52))*14)/11)*(1+INDIRECT(ADDRESS(358,COLUMN(AJ:AJ),4,1,$A52)))),0)</f>
        <v>0</v>
      </c>
      <c r="AJ52" cm="1">
        <f t="array" aca="1" ref="AJ52" ca="1">IFERROR(IFERROR(Resumo_Horas!AJ52/INDIRECT(ADDRESS(7,COLUMN(AK:AK),4,1,Resumo_Horas!$A52)),0)*(((INDIRECT(ADDRESS(357,COLUMN(AK:AK),4,1,$A52))*14)/11)*(1+INDIRECT(ADDRESS(358,COLUMN(AK:AK),4,1,$A52)))),0)</f>
        <v>0</v>
      </c>
      <c r="AK52" cm="1">
        <f t="array" aca="1" ref="AK52" ca="1">IFERROR(IFERROR(Resumo_Horas!AK52/INDIRECT(ADDRESS(7,COLUMN(AL:AL),4,1,Resumo_Horas!$A52)),0)*(((INDIRECT(ADDRESS(357,COLUMN(AL:AL),4,1,$A52))*14)/11)*(1+INDIRECT(ADDRESS(358,COLUMN(AL:AL),4,1,$A52)))),0)</f>
        <v>0</v>
      </c>
      <c r="AL52" cm="1">
        <f t="array" aca="1" ref="AL52" ca="1">IFERROR(IFERROR(Resumo_Horas!AL52/INDIRECT(ADDRESS(7,COLUMN(AM:AM),4,1,Resumo_Horas!$A52)),0)*(((INDIRECT(ADDRESS(357,COLUMN(AM:AM),4,1,$A52))*14)/11)*(1+INDIRECT(ADDRESS(358,COLUMN(AM:AM),4,1,$A52)))),0)</f>
        <v>0</v>
      </c>
      <c r="AM52" cm="1">
        <f t="array" aca="1" ref="AM52" ca="1">IFERROR(IFERROR(Resumo_Horas!AM52/INDIRECT(ADDRESS(7,COLUMN(AN:AN),4,1,Resumo_Horas!$A52)),0)*(((INDIRECT(ADDRESS(357,COLUMN(AN:AN),4,1,$A52))*14)/11)*(1+INDIRECT(ADDRESS(358,COLUMN(AN:AN),4,1,$A52)))),0)</f>
        <v>0</v>
      </c>
      <c r="AN52" cm="1">
        <f t="array" aca="1" ref="AN52" ca="1">IFERROR(IFERROR(Resumo_Horas!AN52/INDIRECT(ADDRESS(7,COLUMN(AO:AO),4,1,Resumo_Horas!$A52)),0)*(((INDIRECT(ADDRESS(357,COLUMN(AO:AO),4,1,$A52))*14)/11)*(1+INDIRECT(ADDRESS(358,COLUMN(AO:AO),4,1,$A52)))),0)</f>
        <v>0</v>
      </c>
      <c r="AO52" cm="1">
        <f t="array" aca="1" ref="AO52" ca="1">IFERROR(IFERROR(Resumo_Horas!AO52/INDIRECT(ADDRESS(7,COLUMN(AP:AP),4,1,Resumo_Horas!$A52)),0)*(((INDIRECT(ADDRESS(357,COLUMN(AP:AP),4,1,$A52))*14)/11)*(1+INDIRECT(ADDRESS(358,COLUMN(AP:AP),4,1,$A52)))),0)</f>
        <v>0</v>
      </c>
      <c r="AP52" cm="1">
        <f t="array" aca="1" ref="AP52" ca="1">IFERROR(IFERROR(Resumo_Horas!AP52/INDIRECT(ADDRESS(7,COLUMN(AQ:AQ),4,1,Resumo_Horas!$A52)),0)*(((INDIRECT(ADDRESS(357,COLUMN(AQ:AQ),4,1,$A52))*14)/11)*(1+INDIRECT(ADDRESS(358,COLUMN(AQ:AQ),4,1,$A52)))),0)</f>
        <v>0</v>
      </c>
      <c r="AQ52" cm="1">
        <f t="array" aca="1" ref="AQ52" ca="1">IFERROR(IFERROR(Resumo_Horas!AQ52/INDIRECT(ADDRESS(7,COLUMN(AR:AR),4,1,Resumo_Horas!$A52)),0)*(((INDIRECT(ADDRESS(357,COLUMN(AR:AR),4,1,$A52))*14)/11)*(1+INDIRECT(ADDRESS(358,COLUMN(AR:AR),4,1,$A52)))),0)</f>
        <v>0</v>
      </c>
      <c r="AR52" cm="1">
        <f t="array" aca="1" ref="AR52" ca="1">IFERROR(IFERROR(Resumo_Horas!AR52/INDIRECT(ADDRESS(7,COLUMN(AS:AS),4,1,Resumo_Horas!$A52)),0)*(((INDIRECT(ADDRESS(357,COLUMN(AS:AS),4,1,$A52))*14)/11)*(1+INDIRECT(ADDRESS(358,COLUMN(AS:AS),4,1,$A52)))),0)</f>
        <v>0</v>
      </c>
      <c r="AS52" cm="1">
        <f t="array" aca="1" ref="AS52" ca="1">IFERROR(IFERROR(Resumo_Horas!AS52/INDIRECT(ADDRESS(7,COLUMN(AT:AT),4,1,Resumo_Horas!$A52)),0)*(((INDIRECT(ADDRESS(357,COLUMN(AT:AT),4,1,$A52))*14)/11)*(1+INDIRECT(ADDRESS(358,COLUMN(AT:AT),4,1,$A52)))),0)</f>
        <v>0</v>
      </c>
      <c r="AT52" cm="1">
        <f t="array" aca="1" ref="AT52" ca="1">IFERROR(IFERROR(Resumo_Horas!AT52/INDIRECT(ADDRESS(7,COLUMN(AU:AU),4,1,Resumo_Horas!$A52)),0)*(((INDIRECT(ADDRESS(357,COLUMN(AU:AU),4,1,$A52))*14)/11)*(1+INDIRECT(ADDRESS(358,COLUMN(AU:AU),4,1,$A52)))),0)</f>
        <v>0</v>
      </c>
      <c r="AU52" cm="1">
        <f t="array" aca="1" ref="AU52" ca="1">IFERROR(IFERROR(Resumo_Horas!AU52/INDIRECT(ADDRESS(7,COLUMN(AV:AV),4,1,Resumo_Horas!$A52)),0)*(((INDIRECT(ADDRESS(357,COLUMN(AV:AV),4,1,$A52))*14)/11)*(1+INDIRECT(ADDRESS(358,COLUMN(AV:AV),4,1,$A52)))),0)</f>
        <v>0</v>
      </c>
      <c r="AV52" cm="1">
        <f t="array" aca="1" ref="AV52" ca="1">IFERROR(IFERROR(Resumo_Horas!AV52/INDIRECT(ADDRESS(7,COLUMN(AW:AW),4,1,Resumo_Horas!$A52)),0)*(((INDIRECT(ADDRESS(357,COLUMN(AW:AW),4,1,$A52))*14)/11)*(1+INDIRECT(ADDRESS(358,COLUMN(AW:AW),4,1,$A52)))),0)</f>
        <v>0</v>
      </c>
      <c r="AW52" cm="1">
        <f t="array" aca="1" ref="AW52" ca="1">IFERROR(IFERROR(Resumo_Horas!AW52/INDIRECT(ADDRESS(7,COLUMN(AX:AX),4,1,Resumo_Horas!$A52)),0)*(((INDIRECT(ADDRESS(357,COLUMN(AX:AX),4,1,$A52))*14)/11)*(1+INDIRECT(ADDRESS(358,COLUMN(AX:AX),4,1,$A52)))),0)</f>
        <v>0</v>
      </c>
      <c r="AX52" cm="1">
        <f t="array" aca="1" ref="AX52" ca="1">IFERROR(IFERROR(Resumo_Horas!AX52/INDIRECT(ADDRESS(7,COLUMN(AY:AY),4,1,Resumo_Horas!$A52)),0)*(((INDIRECT(ADDRESS(357,COLUMN(AY:AY),4,1,$A52))*14)/11)*(1+INDIRECT(ADDRESS(358,COLUMN(AY:AY),4,1,$A52)))),0)</f>
        <v>0</v>
      </c>
      <c r="AY52" cm="1">
        <f t="array" aca="1" ref="AY52" ca="1">IFERROR(IFERROR(Resumo_Horas!AY52/INDIRECT(ADDRESS(7,COLUMN(AZ:AZ),4,1,Resumo_Horas!$A52)),0)*(((INDIRECT(ADDRESS(357,COLUMN(AZ:AZ),4,1,$A52))*14)/11)*(1+INDIRECT(ADDRESS(358,COLUMN(AZ:AZ),4,1,$A52)))),0)</f>
        <v>0</v>
      </c>
      <c r="AZ52" cm="1">
        <f t="array" aca="1" ref="AZ52" ca="1">IFERROR(IFERROR(Resumo_Horas!AZ52/INDIRECT(ADDRESS(7,COLUMN(BA:BA),4,1,Resumo_Horas!$A52)),0)*(((INDIRECT(ADDRESS(357,COLUMN(BA:BA),4,1,$A52))*14)/11)*(1+INDIRECT(ADDRESS(358,COLUMN(BA:BA),4,1,$A52)))),0)</f>
        <v>0</v>
      </c>
      <c r="BA52" cm="1">
        <f t="array" aca="1" ref="BA52" ca="1">IFERROR(IFERROR(Resumo_Horas!BA52/INDIRECT(ADDRESS(7,COLUMN(BB:BB),4,1,Resumo_Horas!$A52)),0)*(((INDIRECT(ADDRESS(357,COLUMN(BB:BB),4,1,$A52))*14)/11)*(1+INDIRECT(ADDRESS(358,COLUMN(BB:BB),4,1,$A52)))),0)</f>
        <v>0</v>
      </c>
      <c r="BB52" cm="1">
        <f t="array" aca="1" ref="BB52" ca="1">IFERROR(IFERROR(Resumo_Horas!BB52/INDIRECT(ADDRESS(7,COLUMN(BC:BC),4,1,Resumo_Horas!$A52)),0)*(((INDIRECT(ADDRESS(357,COLUMN(BC:BC),4,1,$A52))*14)/11)*(1+INDIRECT(ADDRESS(358,COLUMN(BC:BC),4,1,$A52)))),0)</f>
        <v>0</v>
      </c>
      <c r="BC52" cm="1">
        <f t="array" aca="1" ref="BC52" ca="1">IFERROR(IFERROR(Resumo_Horas!BC52/INDIRECT(ADDRESS(7,COLUMN(BD:BD),4,1,Resumo_Horas!$A52)),0)*(((INDIRECT(ADDRESS(357,COLUMN(BD:BD),4,1,$A52))*14)/11)*(1+INDIRECT(ADDRESS(358,COLUMN(BD:BD),4,1,$A52)))),0)</f>
        <v>0</v>
      </c>
      <c r="BD52" cm="1">
        <f t="array" aca="1" ref="BD52" ca="1">IFERROR(IFERROR(Resumo_Horas!BD52/INDIRECT(ADDRESS(7,COLUMN(BE:BE),4,1,Resumo_Horas!$A52)),0)*(((INDIRECT(ADDRESS(357,COLUMN(BE:BE),4,1,$A52))*14)/11)*(1+INDIRECT(ADDRESS(358,COLUMN(BE:BE),4,1,$A52)))),0)</f>
        <v>0</v>
      </c>
      <c r="BE52" cm="1">
        <f t="array" aca="1" ref="BE52" ca="1">IFERROR(IFERROR(Resumo_Horas!BE52/INDIRECT(ADDRESS(7,COLUMN(BF:BF),4,1,Resumo_Horas!$A52)),0)*(((INDIRECT(ADDRESS(357,COLUMN(BF:BF),4,1,$A52))*14)/11)*(1+INDIRECT(ADDRESS(358,COLUMN(BF:BF),4,1,$A52)))),0)</f>
        <v>0</v>
      </c>
      <c r="BF52" cm="1">
        <f t="array" aca="1" ref="BF52" ca="1">IFERROR(IFERROR(Resumo_Horas!BF52/INDIRECT(ADDRESS(7,COLUMN(BG:BG),4,1,Resumo_Horas!$A52)),0)*(((INDIRECT(ADDRESS(357,COLUMN(BG:BG),4,1,$A52))*14)/11)*(1+INDIRECT(ADDRESS(358,COLUMN(BG:BG),4,1,$A52)))),0)</f>
        <v>0</v>
      </c>
      <c r="BG52" cm="1">
        <f t="array" aca="1" ref="BG52" ca="1">IFERROR(IFERROR(Resumo_Horas!BG52/INDIRECT(ADDRESS(7,COLUMN(BH:BH),4,1,Resumo_Horas!$A52)),0)*(((INDIRECT(ADDRESS(357,COLUMN(BH:BH),4,1,$A52))*14)/11)*(1+INDIRECT(ADDRESS(358,COLUMN(BH:BH),4,1,$A52)))),0)</f>
        <v>0</v>
      </c>
      <c r="BH52" cm="1">
        <f t="array" aca="1" ref="BH52" ca="1">IFERROR(IFERROR(Resumo_Horas!BH52/INDIRECT(ADDRESS(7,COLUMN(BI:BI),4,1,Resumo_Horas!$A52)),0)*(((INDIRECT(ADDRESS(357,COLUMN(BI:BI),4,1,$A52))*14)/11)*(1+INDIRECT(ADDRESS(358,COLUMN(BI:BI),4,1,$A52)))),0)</f>
        <v>0</v>
      </c>
      <c r="BI52" cm="1">
        <f t="array" aca="1" ref="BI52" ca="1">IFERROR(IFERROR(Resumo_Horas!BI52/INDIRECT(ADDRESS(7,COLUMN(BJ:BJ),4,1,Resumo_Horas!$A52)),0)*(((INDIRECT(ADDRESS(357,COLUMN(BJ:BJ),4,1,$A52))*14)/11)*(1+INDIRECT(ADDRESS(358,COLUMN(BJ:BJ),4,1,$A52)))),0)</f>
        <v>0</v>
      </c>
      <c r="BJ52" cm="1">
        <f t="array" aca="1" ref="BJ52" ca="1">IFERROR(IFERROR(Resumo_Horas!BJ52/INDIRECT(ADDRESS(7,COLUMN(BK:BK),4,1,Resumo_Horas!$A52)),0)*(((INDIRECT(ADDRESS(357,COLUMN(BK:BK),4,1,$A52))*14)/11)*(1+INDIRECT(ADDRESS(358,COLUMN(BK:BK),4,1,$A52)))),0)</f>
        <v>0</v>
      </c>
      <c r="BK52" s="331" cm="1">
        <f t="array" aca="1" ref="BK52" ca="1">IFERROR(IFERROR(Resumo_Horas!BK52/INDIRECT(ADDRESS(7,COLUMN(BL:BL),4,1,Resumo_Horas!$A52)),0)*(((INDIRECT(ADDRESS(357,COLUMN(BL:BL),4,1,$A52))*14)/11)*(1+INDIRECT(ADDRESS(358,COLUMN(BL:BL),4,1,$A52)))),0)</f>
        <v>0</v>
      </c>
    </row>
    <row r="53" spans="1:63" x14ac:dyDescent="0.25">
      <c r="A53" s="330" t="str" cm="1">
        <f t="array" aca="1" ref="A53" ca="1">IF(INDIRECT(ADDRESS(9+QUOTIENT(ROW(A52)-1,20),4,4,1,"Equipa de projeto")) = 0,"", _xlfn.CONCAT(1 + QUOTIENT(ROW(A52)-1,20),". ", INDIRECT(ADDRESS(9+QUOTIENT(ROW(A52)-1,20),4,4,1,"Equipa de projeto"))))</f>
        <v/>
      </c>
      <c r="B53">
        <f>Atividades!$A$61</f>
        <v>0</v>
      </c>
      <c r="C53" s="123" t="s">
        <v>49</v>
      </c>
      <c r="D53" cm="1">
        <f t="array" aca="1" ref="D53" ca="1">IFERROR(IFERROR(Resumo_Horas!D53/INDIRECT(ADDRESS(7,COLUMN(E:E),4,1,Resumo_Horas!$A53)),0)*(((INDIRECT(ADDRESS(357,COLUMN(E:E),4,1,$A53))*14)/11)*(1+INDIRECT(ADDRESS(358,COLUMN(E:E),4,1,$A53)))),0)</f>
        <v>0</v>
      </c>
      <c r="E53" cm="1">
        <f t="array" aca="1" ref="E53" ca="1">IFERROR(IFERROR(Resumo_Horas!E53/INDIRECT(ADDRESS(7,COLUMN(F:F),4,1,Resumo_Horas!$A53)),0)*(((INDIRECT(ADDRESS(357,COLUMN(F:F),4,1,$A53))*14)/11)*(1+INDIRECT(ADDRESS(358,COLUMN(F:F),4,1,$A53)))),0)</f>
        <v>0</v>
      </c>
      <c r="F53" cm="1">
        <f t="array" aca="1" ref="F53" ca="1">IFERROR(IFERROR(Resumo_Horas!F53/INDIRECT(ADDRESS(7,COLUMN(G:G),4,1,Resumo_Horas!$A53)),0)*(((INDIRECT(ADDRESS(357,COLUMN(G:G),4,1,$A53))*14)/11)*(1+INDIRECT(ADDRESS(358,COLUMN(G:G),4,1,$A53)))),0)</f>
        <v>0</v>
      </c>
      <c r="G53" cm="1">
        <f t="array" aca="1" ref="G53" ca="1">IFERROR(IFERROR(Resumo_Horas!G53/INDIRECT(ADDRESS(7,COLUMN(H:H),4,1,Resumo_Horas!$A53)),0)*(((INDIRECT(ADDRESS(357,COLUMN(H:H),4,1,$A53))*14)/11)*(1+INDIRECT(ADDRESS(358,COLUMN(H:H),4,1,$A53)))),0)</f>
        <v>0</v>
      </c>
      <c r="H53" cm="1">
        <f t="array" aca="1" ref="H53" ca="1">IFERROR(IFERROR(Resumo_Horas!H53/INDIRECT(ADDRESS(7,COLUMN(I:I),4,1,Resumo_Horas!$A53)),0)*(((INDIRECT(ADDRESS(357,COLUMN(I:I),4,1,$A53))*14)/11)*(1+INDIRECT(ADDRESS(358,COLUMN(I:I),4,1,$A53)))),0)</f>
        <v>0</v>
      </c>
      <c r="I53" cm="1">
        <f t="array" aca="1" ref="I53" ca="1">IFERROR(IFERROR(Resumo_Horas!I53/INDIRECT(ADDRESS(7,COLUMN(J:J),4,1,Resumo_Horas!$A53)),0)*(((INDIRECT(ADDRESS(357,COLUMN(J:J),4,1,$A53))*14)/11)*(1+INDIRECT(ADDRESS(358,COLUMN(J:J),4,1,$A53)))),0)</f>
        <v>0</v>
      </c>
      <c r="J53" cm="1">
        <f t="array" aca="1" ref="J53" ca="1">IFERROR(IFERROR(Resumo_Horas!J53/INDIRECT(ADDRESS(7,COLUMN(K:K),4,1,Resumo_Horas!$A53)),0)*(((INDIRECT(ADDRESS(357,COLUMN(K:K),4,1,$A53))*14)/11)*(1+INDIRECT(ADDRESS(358,COLUMN(K:K),4,1,$A53)))),0)</f>
        <v>0</v>
      </c>
      <c r="K53" cm="1">
        <f t="array" aca="1" ref="K53" ca="1">IFERROR(IFERROR(Resumo_Horas!K53/INDIRECT(ADDRESS(7,COLUMN(L:L),4,1,Resumo_Horas!$A53)),0)*(((INDIRECT(ADDRESS(357,COLUMN(L:L),4,1,$A53))*14)/11)*(1+INDIRECT(ADDRESS(358,COLUMN(L:L),4,1,$A53)))),0)</f>
        <v>0</v>
      </c>
      <c r="L53" cm="1">
        <f t="array" aca="1" ref="L53" ca="1">IFERROR(IFERROR(Resumo_Horas!L53/INDIRECT(ADDRESS(7,COLUMN(M:M),4,1,Resumo_Horas!$A53)),0)*(((INDIRECT(ADDRESS(357,COLUMN(M:M),4,1,$A53))*14)/11)*(1+INDIRECT(ADDRESS(358,COLUMN(M:M),4,1,$A53)))),0)</f>
        <v>0</v>
      </c>
      <c r="M53" cm="1">
        <f t="array" aca="1" ref="M53" ca="1">IFERROR(IFERROR(Resumo_Horas!M53/INDIRECT(ADDRESS(7,COLUMN(N:N),4,1,Resumo_Horas!$A53)),0)*(((INDIRECT(ADDRESS(357,COLUMN(N:N),4,1,$A53))*14)/11)*(1+INDIRECT(ADDRESS(358,COLUMN(N:N),4,1,$A53)))),0)</f>
        <v>0</v>
      </c>
      <c r="N53" cm="1">
        <f t="array" aca="1" ref="N53" ca="1">IFERROR(IFERROR(Resumo_Horas!N53/INDIRECT(ADDRESS(7,COLUMN(O:O),4,1,Resumo_Horas!$A53)),0)*(((INDIRECT(ADDRESS(357,COLUMN(O:O),4,1,$A53))*14)/11)*(1+INDIRECT(ADDRESS(358,COLUMN(O:O),4,1,$A53)))),0)</f>
        <v>0</v>
      </c>
      <c r="O53" cm="1">
        <f t="array" aca="1" ref="O53" ca="1">IFERROR(IFERROR(Resumo_Horas!O53/INDIRECT(ADDRESS(7,COLUMN(P:P),4,1,Resumo_Horas!$A53)),0)*(((INDIRECT(ADDRESS(357,COLUMN(P:P),4,1,$A53))*14)/11)*(1+INDIRECT(ADDRESS(358,COLUMN(P:P),4,1,$A53)))),0)</f>
        <v>0</v>
      </c>
      <c r="P53" cm="1">
        <f t="array" aca="1" ref="P53" ca="1">IFERROR(IFERROR(Resumo_Horas!P53/INDIRECT(ADDRESS(7,COLUMN(Q:Q),4,1,Resumo_Horas!$A53)),0)*(((INDIRECT(ADDRESS(357,COLUMN(Q:Q),4,1,$A53))*14)/11)*(1+INDIRECT(ADDRESS(358,COLUMN(Q:Q),4,1,$A53)))),0)</f>
        <v>0</v>
      </c>
      <c r="Q53" cm="1">
        <f t="array" aca="1" ref="Q53" ca="1">IFERROR(IFERROR(Resumo_Horas!Q53/INDIRECT(ADDRESS(7,COLUMN(R:R),4,1,Resumo_Horas!$A53)),0)*(((INDIRECT(ADDRESS(357,COLUMN(R:R),4,1,$A53))*14)/11)*(1+INDIRECT(ADDRESS(358,COLUMN(R:R),4,1,$A53)))),0)</f>
        <v>0</v>
      </c>
      <c r="R53" cm="1">
        <f t="array" aca="1" ref="R53" ca="1">IFERROR(IFERROR(Resumo_Horas!R53/INDIRECT(ADDRESS(7,COLUMN(S:S),4,1,Resumo_Horas!$A53)),0)*(((INDIRECT(ADDRESS(357,COLUMN(S:S),4,1,$A53))*14)/11)*(1+INDIRECT(ADDRESS(358,COLUMN(S:S),4,1,$A53)))),0)</f>
        <v>0</v>
      </c>
      <c r="S53" cm="1">
        <f t="array" aca="1" ref="S53" ca="1">IFERROR(IFERROR(Resumo_Horas!S53/INDIRECT(ADDRESS(7,COLUMN(T:T),4,1,Resumo_Horas!$A53)),0)*(((INDIRECT(ADDRESS(357,COLUMN(T:T),4,1,$A53))*14)/11)*(1+INDIRECT(ADDRESS(358,COLUMN(T:T),4,1,$A53)))),0)</f>
        <v>0</v>
      </c>
      <c r="T53" cm="1">
        <f t="array" aca="1" ref="T53" ca="1">IFERROR(IFERROR(Resumo_Horas!T53/INDIRECT(ADDRESS(7,COLUMN(U:U),4,1,Resumo_Horas!$A53)),0)*(((INDIRECT(ADDRESS(357,COLUMN(U:U),4,1,$A53))*14)/11)*(1+INDIRECT(ADDRESS(358,COLUMN(U:U),4,1,$A53)))),0)</f>
        <v>0</v>
      </c>
      <c r="U53" cm="1">
        <f t="array" aca="1" ref="U53" ca="1">IFERROR(IFERROR(Resumo_Horas!U53/INDIRECT(ADDRESS(7,COLUMN(V:V),4,1,Resumo_Horas!$A53)),0)*(((INDIRECT(ADDRESS(357,COLUMN(V:V),4,1,$A53))*14)/11)*(1+INDIRECT(ADDRESS(358,COLUMN(V:V),4,1,$A53)))),0)</f>
        <v>0</v>
      </c>
      <c r="V53" cm="1">
        <f t="array" aca="1" ref="V53" ca="1">IFERROR(IFERROR(Resumo_Horas!V53/INDIRECT(ADDRESS(7,COLUMN(W:W),4,1,Resumo_Horas!$A53)),0)*(((INDIRECT(ADDRESS(357,COLUMN(W:W),4,1,$A53))*14)/11)*(1+INDIRECT(ADDRESS(358,COLUMN(W:W),4,1,$A53)))),0)</f>
        <v>0</v>
      </c>
      <c r="W53" cm="1">
        <f t="array" aca="1" ref="W53" ca="1">IFERROR(IFERROR(Resumo_Horas!W53/INDIRECT(ADDRESS(7,COLUMN(X:X),4,1,Resumo_Horas!$A53)),0)*(((INDIRECT(ADDRESS(357,COLUMN(X:X),4,1,$A53))*14)/11)*(1+INDIRECT(ADDRESS(358,COLUMN(X:X),4,1,$A53)))),0)</f>
        <v>0</v>
      </c>
      <c r="X53" cm="1">
        <f t="array" aca="1" ref="X53" ca="1">IFERROR(IFERROR(Resumo_Horas!X53/INDIRECT(ADDRESS(7,COLUMN(Y:Y),4,1,Resumo_Horas!$A53)),0)*(((INDIRECT(ADDRESS(357,COLUMN(Y:Y),4,1,$A53))*14)/11)*(1+INDIRECT(ADDRESS(358,COLUMN(Y:Y),4,1,$A53)))),0)</f>
        <v>0</v>
      </c>
      <c r="Y53" cm="1">
        <f t="array" aca="1" ref="Y53" ca="1">IFERROR(IFERROR(Resumo_Horas!Y53/INDIRECT(ADDRESS(7,COLUMN(Z:Z),4,1,Resumo_Horas!$A53)),0)*(((INDIRECT(ADDRESS(357,COLUMN(Z:Z),4,1,$A53))*14)/11)*(1+INDIRECT(ADDRESS(358,COLUMN(Z:Z),4,1,$A53)))),0)</f>
        <v>0</v>
      </c>
      <c r="Z53" cm="1">
        <f t="array" aca="1" ref="Z53" ca="1">IFERROR(IFERROR(Resumo_Horas!Z53/INDIRECT(ADDRESS(7,COLUMN(AA:AA),4,1,Resumo_Horas!$A53)),0)*(((INDIRECT(ADDRESS(357,COLUMN(AA:AA),4,1,$A53))*14)/11)*(1+INDIRECT(ADDRESS(358,COLUMN(AA:AA),4,1,$A53)))),0)</f>
        <v>0</v>
      </c>
      <c r="AA53" cm="1">
        <f t="array" aca="1" ref="AA53" ca="1">IFERROR(IFERROR(Resumo_Horas!AA53/INDIRECT(ADDRESS(7,COLUMN(AB:AB),4,1,Resumo_Horas!$A53)),0)*(((INDIRECT(ADDRESS(357,COLUMN(AB:AB),4,1,$A53))*14)/11)*(1+INDIRECT(ADDRESS(358,COLUMN(AB:AB),4,1,$A53)))),0)</f>
        <v>0</v>
      </c>
      <c r="AB53" cm="1">
        <f t="array" aca="1" ref="AB53" ca="1">IFERROR(IFERROR(Resumo_Horas!AB53/INDIRECT(ADDRESS(7,COLUMN(AC:AC),4,1,Resumo_Horas!$A53)),0)*(((INDIRECT(ADDRESS(357,COLUMN(AC:AC),4,1,$A53))*14)/11)*(1+INDIRECT(ADDRESS(358,COLUMN(AC:AC),4,1,$A53)))),0)</f>
        <v>0</v>
      </c>
      <c r="AC53" cm="1">
        <f t="array" aca="1" ref="AC53" ca="1">IFERROR(IFERROR(Resumo_Horas!AC53/INDIRECT(ADDRESS(7,COLUMN(AD:AD),4,1,Resumo_Horas!$A53)),0)*(((INDIRECT(ADDRESS(357,COLUMN(AD:AD),4,1,$A53))*14)/11)*(1+INDIRECT(ADDRESS(358,COLUMN(AD:AD),4,1,$A53)))),0)</f>
        <v>0</v>
      </c>
      <c r="AD53" cm="1">
        <f t="array" aca="1" ref="AD53" ca="1">IFERROR(IFERROR(Resumo_Horas!AD53/INDIRECT(ADDRESS(7,COLUMN(AE:AE),4,1,Resumo_Horas!$A53)),0)*(((INDIRECT(ADDRESS(357,COLUMN(AE:AE),4,1,$A53))*14)/11)*(1+INDIRECT(ADDRESS(358,COLUMN(AE:AE),4,1,$A53)))),0)</f>
        <v>0</v>
      </c>
      <c r="AE53" cm="1">
        <f t="array" aca="1" ref="AE53" ca="1">IFERROR(IFERROR(Resumo_Horas!AE53/INDIRECT(ADDRESS(7,COLUMN(AF:AF),4,1,Resumo_Horas!$A53)),0)*(((INDIRECT(ADDRESS(357,COLUMN(AF:AF),4,1,$A53))*14)/11)*(1+INDIRECT(ADDRESS(358,COLUMN(AF:AF),4,1,$A53)))),0)</f>
        <v>0</v>
      </c>
      <c r="AF53" cm="1">
        <f t="array" aca="1" ref="AF53" ca="1">IFERROR(IFERROR(Resumo_Horas!AF53/INDIRECT(ADDRESS(7,COLUMN(AG:AG),4,1,Resumo_Horas!$A53)),0)*(((INDIRECT(ADDRESS(357,COLUMN(AG:AG),4,1,$A53))*14)/11)*(1+INDIRECT(ADDRESS(358,COLUMN(AG:AG),4,1,$A53)))),0)</f>
        <v>0</v>
      </c>
      <c r="AG53" cm="1">
        <f t="array" aca="1" ref="AG53" ca="1">IFERROR(IFERROR(Resumo_Horas!AG53/INDIRECT(ADDRESS(7,COLUMN(AH:AH),4,1,Resumo_Horas!$A53)),0)*(((INDIRECT(ADDRESS(357,COLUMN(AH:AH),4,1,$A53))*14)/11)*(1+INDIRECT(ADDRESS(358,COLUMN(AH:AH),4,1,$A53)))),0)</f>
        <v>0</v>
      </c>
      <c r="AH53" cm="1">
        <f t="array" aca="1" ref="AH53" ca="1">IFERROR(IFERROR(Resumo_Horas!AH53/INDIRECT(ADDRESS(7,COLUMN(AI:AI),4,1,Resumo_Horas!$A53)),0)*(((INDIRECT(ADDRESS(357,COLUMN(AI:AI),4,1,$A53))*14)/11)*(1+INDIRECT(ADDRESS(358,COLUMN(AI:AI),4,1,$A53)))),0)</f>
        <v>0</v>
      </c>
      <c r="AI53" cm="1">
        <f t="array" aca="1" ref="AI53" ca="1">IFERROR(IFERROR(Resumo_Horas!AI53/INDIRECT(ADDRESS(7,COLUMN(AJ:AJ),4,1,Resumo_Horas!$A53)),0)*(((INDIRECT(ADDRESS(357,COLUMN(AJ:AJ),4,1,$A53))*14)/11)*(1+INDIRECT(ADDRESS(358,COLUMN(AJ:AJ),4,1,$A53)))),0)</f>
        <v>0</v>
      </c>
      <c r="AJ53" cm="1">
        <f t="array" aca="1" ref="AJ53" ca="1">IFERROR(IFERROR(Resumo_Horas!AJ53/INDIRECT(ADDRESS(7,COLUMN(AK:AK),4,1,Resumo_Horas!$A53)),0)*(((INDIRECT(ADDRESS(357,COLUMN(AK:AK),4,1,$A53))*14)/11)*(1+INDIRECT(ADDRESS(358,COLUMN(AK:AK),4,1,$A53)))),0)</f>
        <v>0</v>
      </c>
      <c r="AK53" cm="1">
        <f t="array" aca="1" ref="AK53" ca="1">IFERROR(IFERROR(Resumo_Horas!AK53/INDIRECT(ADDRESS(7,COLUMN(AL:AL),4,1,Resumo_Horas!$A53)),0)*(((INDIRECT(ADDRESS(357,COLUMN(AL:AL),4,1,$A53))*14)/11)*(1+INDIRECT(ADDRESS(358,COLUMN(AL:AL),4,1,$A53)))),0)</f>
        <v>0</v>
      </c>
      <c r="AL53" cm="1">
        <f t="array" aca="1" ref="AL53" ca="1">IFERROR(IFERROR(Resumo_Horas!AL53/INDIRECT(ADDRESS(7,COLUMN(AM:AM),4,1,Resumo_Horas!$A53)),0)*(((INDIRECT(ADDRESS(357,COLUMN(AM:AM),4,1,$A53))*14)/11)*(1+INDIRECT(ADDRESS(358,COLUMN(AM:AM),4,1,$A53)))),0)</f>
        <v>0</v>
      </c>
      <c r="AM53" cm="1">
        <f t="array" aca="1" ref="AM53" ca="1">IFERROR(IFERROR(Resumo_Horas!AM53/INDIRECT(ADDRESS(7,COLUMN(AN:AN),4,1,Resumo_Horas!$A53)),0)*(((INDIRECT(ADDRESS(357,COLUMN(AN:AN),4,1,$A53))*14)/11)*(1+INDIRECT(ADDRESS(358,COLUMN(AN:AN),4,1,$A53)))),0)</f>
        <v>0</v>
      </c>
      <c r="AN53" cm="1">
        <f t="array" aca="1" ref="AN53" ca="1">IFERROR(IFERROR(Resumo_Horas!AN53/INDIRECT(ADDRESS(7,COLUMN(AO:AO),4,1,Resumo_Horas!$A53)),0)*(((INDIRECT(ADDRESS(357,COLUMN(AO:AO),4,1,$A53))*14)/11)*(1+INDIRECT(ADDRESS(358,COLUMN(AO:AO),4,1,$A53)))),0)</f>
        <v>0</v>
      </c>
      <c r="AO53" cm="1">
        <f t="array" aca="1" ref="AO53" ca="1">IFERROR(IFERROR(Resumo_Horas!AO53/INDIRECT(ADDRESS(7,COLUMN(AP:AP),4,1,Resumo_Horas!$A53)),0)*(((INDIRECT(ADDRESS(357,COLUMN(AP:AP),4,1,$A53))*14)/11)*(1+INDIRECT(ADDRESS(358,COLUMN(AP:AP),4,1,$A53)))),0)</f>
        <v>0</v>
      </c>
      <c r="AP53" cm="1">
        <f t="array" aca="1" ref="AP53" ca="1">IFERROR(IFERROR(Resumo_Horas!AP53/INDIRECT(ADDRESS(7,COLUMN(AQ:AQ),4,1,Resumo_Horas!$A53)),0)*(((INDIRECT(ADDRESS(357,COLUMN(AQ:AQ),4,1,$A53))*14)/11)*(1+INDIRECT(ADDRESS(358,COLUMN(AQ:AQ),4,1,$A53)))),0)</f>
        <v>0</v>
      </c>
      <c r="AQ53" cm="1">
        <f t="array" aca="1" ref="AQ53" ca="1">IFERROR(IFERROR(Resumo_Horas!AQ53/INDIRECT(ADDRESS(7,COLUMN(AR:AR),4,1,Resumo_Horas!$A53)),0)*(((INDIRECT(ADDRESS(357,COLUMN(AR:AR),4,1,$A53))*14)/11)*(1+INDIRECT(ADDRESS(358,COLUMN(AR:AR),4,1,$A53)))),0)</f>
        <v>0</v>
      </c>
      <c r="AR53" cm="1">
        <f t="array" aca="1" ref="AR53" ca="1">IFERROR(IFERROR(Resumo_Horas!AR53/INDIRECT(ADDRESS(7,COLUMN(AS:AS),4,1,Resumo_Horas!$A53)),0)*(((INDIRECT(ADDRESS(357,COLUMN(AS:AS),4,1,$A53))*14)/11)*(1+INDIRECT(ADDRESS(358,COLUMN(AS:AS),4,1,$A53)))),0)</f>
        <v>0</v>
      </c>
      <c r="AS53" cm="1">
        <f t="array" aca="1" ref="AS53" ca="1">IFERROR(IFERROR(Resumo_Horas!AS53/INDIRECT(ADDRESS(7,COLUMN(AT:AT),4,1,Resumo_Horas!$A53)),0)*(((INDIRECT(ADDRESS(357,COLUMN(AT:AT),4,1,$A53))*14)/11)*(1+INDIRECT(ADDRESS(358,COLUMN(AT:AT),4,1,$A53)))),0)</f>
        <v>0</v>
      </c>
      <c r="AT53" cm="1">
        <f t="array" aca="1" ref="AT53" ca="1">IFERROR(IFERROR(Resumo_Horas!AT53/INDIRECT(ADDRESS(7,COLUMN(AU:AU),4,1,Resumo_Horas!$A53)),0)*(((INDIRECT(ADDRESS(357,COLUMN(AU:AU),4,1,$A53))*14)/11)*(1+INDIRECT(ADDRESS(358,COLUMN(AU:AU),4,1,$A53)))),0)</f>
        <v>0</v>
      </c>
      <c r="AU53" cm="1">
        <f t="array" aca="1" ref="AU53" ca="1">IFERROR(IFERROR(Resumo_Horas!AU53/INDIRECT(ADDRESS(7,COLUMN(AV:AV),4,1,Resumo_Horas!$A53)),0)*(((INDIRECT(ADDRESS(357,COLUMN(AV:AV),4,1,$A53))*14)/11)*(1+INDIRECT(ADDRESS(358,COLUMN(AV:AV),4,1,$A53)))),0)</f>
        <v>0</v>
      </c>
      <c r="AV53" cm="1">
        <f t="array" aca="1" ref="AV53" ca="1">IFERROR(IFERROR(Resumo_Horas!AV53/INDIRECT(ADDRESS(7,COLUMN(AW:AW),4,1,Resumo_Horas!$A53)),0)*(((INDIRECT(ADDRESS(357,COLUMN(AW:AW),4,1,$A53))*14)/11)*(1+INDIRECT(ADDRESS(358,COLUMN(AW:AW),4,1,$A53)))),0)</f>
        <v>0</v>
      </c>
      <c r="AW53" cm="1">
        <f t="array" aca="1" ref="AW53" ca="1">IFERROR(IFERROR(Resumo_Horas!AW53/INDIRECT(ADDRESS(7,COLUMN(AX:AX),4,1,Resumo_Horas!$A53)),0)*(((INDIRECT(ADDRESS(357,COLUMN(AX:AX),4,1,$A53))*14)/11)*(1+INDIRECT(ADDRESS(358,COLUMN(AX:AX),4,1,$A53)))),0)</f>
        <v>0</v>
      </c>
      <c r="AX53" cm="1">
        <f t="array" aca="1" ref="AX53" ca="1">IFERROR(IFERROR(Resumo_Horas!AX53/INDIRECT(ADDRESS(7,COLUMN(AY:AY),4,1,Resumo_Horas!$A53)),0)*(((INDIRECT(ADDRESS(357,COLUMN(AY:AY),4,1,$A53))*14)/11)*(1+INDIRECT(ADDRESS(358,COLUMN(AY:AY),4,1,$A53)))),0)</f>
        <v>0</v>
      </c>
      <c r="AY53" cm="1">
        <f t="array" aca="1" ref="AY53" ca="1">IFERROR(IFERROR(Resumo_Horas!AY53/INDIRECT(ADDRESS(7,COLUMN(AZ:AZ),4,1,Resumo_Horas!$A53)),0)*(((INDIRECT(ADDRESS(357,COLUMN(AZ:AZ),4,1,$A53))*14)/11)*(1+INDIRECT(ADDRESS(358,COLUMN(AZ:AZ),4,1,$A53)))),0)</f>
        <v>0</v>
      </c>
      <c r="AZ53" cm="1">
        <f t="array" aca="1" ref="AZ53" ca="1">IFERROR(IFERROR(Resumo_Horas!AZ53/INDIRECT(ADDRESS(7,COLUMN(BA:BA),4,1,Resumo_Horas!$A53)),0)*(((INDIRECT(ADDRESS(357,COLUMN(BA:BA),4,1,$A53))*14)/11)*(1+INDIRECT(ADDRESS(358,COLUMN(BA:BA),4,1,$A53)))),0)</f>
        <v>0</v>
      </c>
      <c r="BA53" cm="1">
        <f t="array" aca="1" ref="BA53" ca="1">IFERROR(IFERROR(Resumo_Horas!BA53/INDIRECT(ADDRESS(7,COLUMN(BB:BB),4,1,Resumo_Horas!$A53)),0)*(((INDIRECT(ADDRESS(357,COLUMN(BB:BB),4,1,$A53))*14)/11)*(1+INDIRECT(ADDRESS(358,COLUMN(BB:BB),4,1,$A53)))),0)</f>
        <v>0</v>
      </c>
      <c r="BB53" cm="1">
        <f t="array" aca="1" ref="BB53" ca="1">IFERROR(IFERROR(Resumo_Horas!BB53/INDIRECT(ADDRESS(7,COLUMN(BC:BC),4,1,Resumo_Horas!$A53)),0)*(((INDIRECT(ADDRESS(357,COLUMN(BC:BC),4,1,$A53))*14)/11)*(1+INDIRECT(ADDRESS(358,COLUMN(BC:BC),4,1,$A53)))),0)</f>
        <v>0</v>
      </c>
      <c r="BC53" cm="1">
        <f t="array" aca="1" ref="BC53" ca="1">IFERROR(IFERROR(Resumo_Horas!BC53/INDIRECT(ADDRESS(7,COLUMN(BD:BD),4,1,Resumo_Horas!$A53)),0)*(((INDIRECT(ADDRESS(357,COLUMN(BD:BD),4,1,$A53))*14)/11)*(1+INDIRECT(ADDRESS(358,COLUMN(BD:BD),4,1,$A53)))),0)</f>
        <v>0</v>
      </c>
      <c r="BD53" cm="1">
        <f t="array" aca="1" ref="BD53" ca="1">IFERROR(IFERROR(Resumo_Horas!BD53/INDIRECT(ADDRESS(7,COLUMN(BE:BE),4,1,Resumo_Horas!$A53)),0)*(((INDIRECT(ADDRESS(357,COLUMN(BE:BE),4,1,$A53))*14)/11)*(1+INDIRECT(ADDRESS(358,COLUMN(BE:BE),4,1,$A53)))),0)</f>
        <v>0</v>
      </c>
      <c r="BE53" cm="1">
        <f t="array" aca="1" ref="BE53" ca="1">IFERROR(IFERROR(Resumo_Horas!BE53/INDIRECT(ADDRESS(7,COLUMN(BF:BF),4,1,Resumo_Horas!$A53)),0)*(((INDIRECT(ADDRESS(357,COLUMN(BF:BF),4,1,$A53))*14)/11)*(1+INDIRECT(ADDRESS(358,COLUMN(BF:BF),4,1,$A53)))),0)</f>
        <v>0</v>
      </c>
      <c r="BF53" cm="1">
        <f t="array" aca="1" ref="BF53" ca="1">IFERROR(IFERROR(Resumo_Horas!BF53/INDIRECT(ADDRESS(7,COLUMN(BG:BG),4,1,Resumo_Horas!$A53)),0)*(((INDIRECT(ADDRESS(357,COLUMN(BG:BG),4,1,$A53))*14)/11)*(1+INDIRECT(ADDRESS(358,COLUMN(BG:BG),4,1,$A53)))),0)</f>
        <v>0</v>
      </c>
      <c r="BG53" cm="1">
        <f t="array" aca="1" ref="BG53" ca="1">IFERROR(IFERROR(Resumo_Horas!BG53/INDIRECT(ADDRESS(7,COLUMN(BH:BH),4,1,Resumo_Horas!$A53)),0)*(((INDIRECT(ADDRESS(357,COLUMN(BH:BH),4,1,$A53))*14)/11)*(1+INDIRECT(ADDRESS(358,COLUMN(BH:BH),4,1,$A53)))),0)</f>
        <v>0</v>
      </c>
      <c r="BH53" cm="1">
        <f t="array" aca="1" ref="BH53" ca="1">IFERROR(IFERROR(Resumo_Horas!BH53/INDIRECT(ADDRESS(7,COLUMN(BI:BI),4,1,Resumo_Horas!$A53)),0)*(((INDIRECT(ADDRESS(357,COLUMN(BI:BI),4,1,$A53))*14)/11)*(1+INDIRECT(ADDRESS(358,COLUMN(BI:BI),4,1,$A53)))),0)</f>
        <v>0</v>
      </c>
      <c r="BI53" cm="1">
        <f t="array" aca="1" ref="BI53" ca="1">IFERROR(IFERROR(Resumo_Horas!BI53/INDIRECT(ADDRESS(7,COLUMN(BJ:BJ),4,1,Resumo_Horas!$A53)),0)*(((INDIRECT(ADDRESS(357,COLUMN(BJ:BJ),4,1,$A53))*14)/11)*(1+INDIRECT(ADDRESS(358,COLUMN(BJ:BJ),4,1,$A53)))),0)</f>
        <v>0</v>
      </c>
      <c r="BJ53" cm="1">
        <f t="array" aca="1" ref="BJ53" ca="1">IFERROR(IFERROR(Resumo_Horas!BJ53/INDIRECT(ADDRESS(7,COLUMN(BK:BK),4,1,Resumo_Horas!$A53)),0)*(((INDIRECT(ADDRESS(357,COLUMN(BK:BK),4,1,$A53))*14)/11)*(1+INDIRECT(ADDRESS(358,COLUMN(BK:BK),4,1,$A53)))),0)</f>
        <v>0</v>
      </c>
      <c r="BK53" s="331" cm="1">
        <f t="array" aca="1" ref="BK53" ca="1">IFERROR(IFERROR(Resumo_Horas!BK53/INDIRECT(ADDRESS(7,COLUMN(BL:BL),4,1,Resumo_Horas!$A53)),0)*(((INDIRECT(ADDRESS(357,COLUMN(BL:BL),4,1,$A53))*14)/11)*(1+INDIRECT(ADDRESS(358,COLUMN(BL:BL),4,1,$A53)))),0)</f>
        <v>0</v>
      </c>
    </row>
    <row r="54" spans="1:63" x14ac:dyDescent="0.25">
      <c r="A54" s="330" t="str" cm="1">
        <f t="array" aca="1" ref="A54" ca="1">IF(INDIRECT(ADDRESS(9+QUOTIENT(ROW(A53)-1,20),4,4,1,"Equipa de projeto")) = 0,"", _xlfn.CONCAT(1 + QUOTIENT(ROW(A53)-1,20),". ", INDIRECT(ADDRESS(9+QUOTIENT(ROW(A53)-1,20),4,4,1,"Equipa de projeto"))))</f>
        <v/>
      </c>
      <c r="B54">
        <f>Atividades!$A$73</f>
        <v>0</v>
      </c>
      <c r="C54" s="123" t="s">
        <v>48</v>
      </c>
      <c r="D54" cm="1">
        <f t="array" aca="1" ref="D54" ca="1">IFERROR(IFERROR(Resumo_Horas!D54/INDIRECT(ADDRESS(7,COLUMN(E:E),4,1,Resumo_Horas!$A54)),0)*(((INDIRECT(ADDRESS(357,COLUMN(E:E),4,1,$A54))*14)/11)*(1+INDIRECT(ADDRESS(358,COLUMN(E:E),4,1,$A54)))),0)</f>
        <v>0</v>
      </c>
      <c r="E54" cm="1">
        <f t="array" aca="1" ref="E54" ca="1">IFERROR(IFERROR(Resumo_Horas!E54/INDIRECT(ADDRESS(7,COLUMN(F:F),4,1,Resumo_Horas!$A54)),0)*(((INDIRECT(ADDRESS(357,COLUMN(F:F),4,1,$A54))*14)/11)*(1+INDIRECT(ADDRESS(358,COLUMN(F:F),4,1,$A54)))),0)</f>
        <v>0</v>
      </c>
      <c r="F54" cm="1">
        <f t="array" aca="1" ref="F54" ca="1">IFERROR(IFERROR(Resumo_Horas!F54/INDIRECT(ADDRESS(7,COLUMN(G:G),4,1,Resumo_Horas!$A54)),0)*(((INDIRECT(ADDRESS(357,COLUMN(G:G),4,1,$A54))*14)/11)*(1+INDIRECT(ADDRESS(358,COLUMN(G:G),4,1,$A54)))),0)</f>
        <v>0</v>
      </c>
      <c r="G54" cm="1">
        <f t="array" aca="1" ref="G54" ca="1">IFERROR(IFERROR(Resumo_Horas!G54/INDIRECT(ADDRESS(7,COLUMN(H:H),4,1,Resumo_Horas!$A54)),0)*(((INDIRECT(ADDRESS(357,COLUMN(H:H),4,1,$A54))*14)/11)*(1+INDIRECT(ADDRESS(358,COLUMN(H:H),4,1,$A54)))),0)</f>
        <v>0</v>
      </c>
      <c r="H54" cm="1">
        <f t="array" aca="1" ref="H54" ca="1">IFERROR(IFERROR(Resumo_Horas!H54/INDIRECT(ADDRESS(7,COLUMN(I:I),4,1,Resumo_Horas!$A54)),0)*(((INDIRECT(ADDRESS(357,COLUMN(I:I),4,1,$A54))*14)/11)*(1+INDIRECT(ADDRESS(358,COLUMN(I:I),4,1,$A54)))),0)</f>
        <v>0</v>
      </c>
      <c r="I54" cm="1">
        <f t="array" aca="1" ref="I54" ca="1">IFERROR(IFERROR(Resumo_Horas!I54/INDIRECT(ADDRESS(7,COLUMN(J:J),4,1,Resumo_Horas!$A54)),0)*(((INDIRECT(ADDRESS(357,COLUMN(J:J),4,1,$A54))*14)/11)*(1+INDIRECT(ADDRESS(358,COLUMN(J:J),4,1,$A54)))),0)</f>
        <v>0</v>
      </c>
      <c r="J54" cm="1">
        <f t="array" aca="1" ref="J54" ca="1">IFERROR(IFERROR(Resumo_Horas!J54/INDIRECT(ADDRESS(7,COLUMN(K:K),4,1,Resumo_Horas!$A54)),0)*(((INDIRECT(ADDRESS(357,COLUMN(K:K),4,1,$A54))*14)/11)*(1+INDIRECT(ADDRESS(358,COLUMN(K:K),4,1,$A54)))),0)</f>
        <v>0</v>
      </c>
      <c r="K54" cm="1">
        <f t="array" aca="1" ref="K54" ca="1">IFERROR(IFERROR(Resumo_Horas!K54/INDIRECT(ADDRESS(7,COLUMN(L:L),4,1,Resumo_Horas!$A54)),0)*(((INDIRECT(ADDRESS(357,COLUMN(L:L),4,1,$A54))*14)/11)*(1+INDIRECT(ADDRESS(358,COLUMN(L:L),4,1,$A54)))),0)</f>
        <v>0</v>
      </c>
      <c r="L54" cm="1">
        <f t="array" aca="1" ref="L54" ca="1">IFERROR(IFERROR(Resumo_Horas!L54/INDIRECT(ADDRESS(7,COLUMN(M:M),4,1,Resumo_Horas!$A54)),0)*(((INDIRECT(ADDRESS(357,COLUMN(M:M),4,1,$A54))*14)/11)*(1+INDIRECT(ADDRESS(358,COLUMN(M:M),4,1,$A54)))),0)</f>
        <v>0</v>
      </c>
      <c r="M54" cm="1">
        <f t="array" aca="1" ref="M54" ca="1">IFERROR(IFERROR(Resumo_Horas!M54/INDIRECT(ADDRESS(7,COLUMN(N:N),4,1,Resumo_Horas!$A54)),0)*(((INDIRECT(ADDRESS(357,COLUMN(N:N),4,1,$A54))*14)/11)*(1+INDIRECT(ADDRESS(358,COLUMN(N:N),4,1,$A54)))),0)</f>
        <v>0</v>
      </c>
      <c r="N54" cm="1">
        <f t="array" aca="1" ref="N54" ca="1">IFERROR(IFERROR(Resumo_Horas!N54/INDIRECT(ADDRESS(7,COLUMN(O:O),4,1,Resumo_Horas!$A54)),0)*(((INDIRECT(ADDRESS(357,COLUMN(O:O),4,1,$A54))*14)/11)*(1+INDIRECT(ADDRESS(358,COLUMN(O:O),4,1,$A54)))),0)</f>
        <v>0</v>
      </c>
      <c r="O54" cm="1">
        <f t="array" aca="1" ref="O54" ca="1">IFERROR(IFERROR(Resumo_Horas!O54/INDIRECT(ADDRESS(7,COLUMN(P:P),4,1,Resumo_Horas!$A54)),0)*(((INDIRECT(ADDRESS(357,COLUMN(P:P),4,1,$A54))*14)/11)*(1+INDIRECT(ADDRESS(358,COLUMN(P:P),4,1,$A54)))),0)</f>
        <v>0</v>
      </c>
      <c r="P54" cm="1">
        <f t="array" aca="1" ref="P54" ca="1">IFERROR(IFERROR(Resumo_Horas!P54/INDIRECT(ADDRESS(7,COLUMN(Q:Q),4,1,Resumo_Horas!$A54)),0)*(((INDIRECT(ADDRESS(357,COLUMN(Q:Q),4,1,$A54))*14)/11)*(1+INDIRECT(ADDRESS(358,COLUMN(Q:Q),4,1,$A54)))),0)</f>
        <v>0</v>
      </c>
      <c r="Q54" cm="1">
        <f t="array" aca="1" ref="Q54" ca="1">IFERROR(IFERROR(Resumo_Horas!Q54/INDIRECT(ADDRESS(7,COLUMN(R:R),4,1,Resumo_Horas!$A54)),0)*(((INDIRECT(ADDRESS(357,COLUMN(R:R),4,1,$A54))*14)/11)*(1+INDIRECT(ADDRESS(358,COLUMN(R:R),4,1,$A54)))),0)</f>
        <v>0</v>
      </c>
      <c r="R54" cm="1">
        <f t="array" aca="1" ref="R54" ca="1">IFERROR(IFERROR(Resumo_Horas!R54/INDIRECT(ADDRESS(7,COLUMN(S:S),4,1,Resumo_Horas!$A54)),0)*(((INDIRECT(ADDRESS(357,COLUMN(S:S),4,1,$A54))*14)/11)*(1+INDIRECT(ADDRESS(358,COLUMN(S:S),4,1,$A54)))),0)</f>
        <v>0</v>
      </c>
      <c r="S54" cm="1">
        <f t="array" aca="1" ref="S54" ca="1">IFERROR(IFERROR(Resumo_Horas!S54/INDIRECT(ADDRESS(7,COLUMN(T:T),4,1,Resumo_Horas!$A54)),0)*(((INDIRECT(ADDRESS(357,COLUMN(T:T),4,1,$A54))*14)/11)*(1+INDIRECT(ADDRESS(358,COLUMN(T:T),4,1,$A54)))),0)</f>
        <v>0</v>
      </c>
      <c r="T54" cm="1">
        <f t="array" aca="1" ref="T54" ca="1">IFERROR(IFERROR(Resumo_Horas!T54/INDIRECT(ADDRESS(7,COLUMN(U:U),4,1,Resumo_Horas!$A54)),0)*(((INDIRECT(ADDRESS(357,COLUMN(U:U),4,1,$A54))*14)/11)*(1+INDIRECT(ADDRESS(358,COLUMN(U:U),4,1,$A54)))),0)</f>
        <v>0</v>
      </c>
      <c r="U54" cm="1">
        <f t="array" aca="1" ref="U54" ca="1">IFERROR(IFERROR(Resumo_Horas!U54/INDIRECT(ADDRESS(7,COLUMN(V:V),4,1,Resumo_Horas!$A54)),0)*(((INDIRECT(ADDRESS(357,COLUMN(V:V),4,1,$A54))*14)/11)*(1+INDIRECT(ADDRESS(358,COLUMN(V:V),4,1,$A54)))),0)</f>
        <v>0</v>
      </c>
      <c r="V54" cm="1">
        <f t="array" aca="1" ref="V54" ca="1">IFERROR(IFERROR(Resumo_Horas!V54/INDIRECT(ADDRESS(7,COLUMN(W:W),4,1,Resumo_Horas!$A54)),0)*(((INDIRECT(ADDRESS(357,COLUMN(W:W),4,1,$A54))*14)/11)*(1+INDIRECT(ADDRESS(358,COLUMN(W:W),4,1,$A54)))),0)</f>
        <v>0</v>
      </c>
      <c r="W54" cm="1">
        <f t="array" aca="1" ref="W54" ca="1">IFERROR(IFERROR(Resumo_Horas!W54/INDIRECT(ADDRESS(7,COLUMN(X:X),4,1,Resumo_Horas!$A54)),0)*(((INDIRECT(ADDRESS(357,COLUMN(X:X),4,1,$A54))*14)/11)*(1+INDIRECT(ADDRESS(358,COLUMN(X:X),4,1,$A54)))),0)</f>
        <v>0</v>
      </c>
      <c r="X54" cm="1">
        <f t="array" aca="1" ref="X54" ca="1">IFERROR(IFERROR(Resumo_Horas!X54/INDIRECT(ADDRESS(7,COLUMN(Y:Y),4,1,Resumo_Horas!$A54)),0)*(((INDIRECT(ADDRESS(357,COLUMN(Y:Y),4,1,$A54))*14)/11)*(1+INDIRECT(ADDRESS(358,COLUMN(Y:Y),4,1,$A54)))),0)</f>
        <v>0</v>
      </c>
      <c r="Y54" cm="1">
        <f t="array" aca="1" ref="Y54" ca="1">IFERROR(IFERROR(Resumo_Horas!Y54/INDIRECT(ADDRESS(7,COLUMN(Z:Z),4,1,Resumo_Horas!$A54)),0)*(((INDIRECT(ADDRESS(357,COLUMN(Z:Z),4,1,$A54))*14)/11)*(1+INDIRECT(ADDRESS(358,COLUMN(Z:Z),4,1,$A54)))),0)</f>
        <v>0</v>
      </c>
      <c r="Z54" cm="1">
        <f t="array" aca="1" ref="Z54" ca="1">IFERROR(IFERROR(Resumo_Horas!Z54/INDIRECT(ADDRESS(7,COLUMN(AA:AA),4,1,Resumo_Horas!$A54)),0)*(((INDIRECT(ADDRESS(357,COLUMN(AA:AA),4,1,$A54))*14)/11)*(1+INDIRECT(ADDRESS(358,COLUMN(AA:AA),4,1,$A54)))),0)</f>
        <v>0</v>
      </c>
      <c r="AA54" cm="1">
        <f t="array" aca="1" ref="AA54" ca="1">IFERROR(IFERROR(Resumo_Horas!AA54/INDIRECT(ADDRESS(7,COLUMN(AB:AB),4,1,Resumo_Horas!$A54)),0)*(((INDIRECT(ADDRESS(357,COLUMN(AB:AB),4,1,$A54))*14)/11)*(1+INDIRECT(ADDRESS(358,COLUMN(AB:AB),4,1,$A54)))),0)</f>
        <v>0</v>
      </c>
      <c r="AB54" cm="1">
        <f t="array" aca="1" ref="AB54" ca="1">IFERROR(IFERROR(Resumo_Horas!AB54/INDIRECT(ADDRESS(7,COLUMN(AC:AC),4,1,Resumo_Horas!$A54)),0)*(((INDIRECT(ADDRESS(357,COLUMN(AC:AC),4,1,$A54))*14)/11)*(1+INDIRECT(ADDRESS(358,COLUMN(AC:AC),4,1,$A54)))),0)</f>
        <v>0</v>
      </c>
      <c r="AC54" cm="1">
        <f t="array" aca="1" ref="AC54" ca="1">IFERROR(IFERROR(Resumo_Horas!AC54/INDIRECT(ADDRESS(7,COLUMN(AD:AD),4,1,Resumo_Horas!$A54)),0)*(((INDIRECT(ADDRESS(357,COLUMN(AD:AD),4,1,$A54))*14)/11)*(1+INDIRECT(ADDRESS(358,COLUMN(AD:AD),4,1,$A54)))),0)</f>
        <v>0</v>
      </c>
      <c r="AD54" cm="1">
        <f t="array" aca="1" ref="AD54" ca="1">IFERROR(IFERROR(Resumo_Horas!AD54/INDIRECT(ADDRESS(7,COLUMN(AE:AE),4,1,Resumo_Horas!$A54)),0)*(((INDIRECT(ADDRESS(357,COLUMN(AE:AE),4,1,$A54))*14)/11)*(1+INDIRECT(ADDRESS(358,COLUMN(AE:AE),4,1,$A54)))),0)</f>
        <v>0</v>
      </c>
      <c r="AE54" cm="1">
        <f t="array" aca="1" ref="AE54" ca="1">IFERROR(IFERROR(Resumo_Horas!AE54/INDIRECT(ADDRESS(7,COLUMN(AF:AF),4,1,Resumo_Horas!$A54)),0)*(((INDIRECT(ADDRESS(357,COLUMN(AF:AF),4,1,$A54))*14)/11)*(1+INDIRECT(ADDRESS(358,COLUMN(AF:AF),4,1,$A54)))),0)</f>
        <v>0</v>
      </c>
      <c r="AF54" cm="1">
        <f t="array" aca="1" ref="AF54" ca="1">IFERROR(IFERROR(Resumo_Horas!AF54/INDIRECT(ADDRESS(7,COLUMN(AG:AG),4,1,Resumo_Horas!$A54)),0)*(((INDIRECT(ADDRESS(357,COLUMN(AG:AG),4,1,$A54))*14)/11)*(1+INDIRECT(ADDRESS(358,COLUMN(AG:AG),4,1,$A54)))),0)</f>
        <v>0</v>
      </c>
      <c r="AG54" cm="1">
        <f t="array" aca="1" ref="AG54" ca="1">IFERROR(IFERROR(Resumo_Horas!AG54/INDIRECT(ADDRESS(7,COLUMN(AH:AH),4,1,Resumo_Horas!$A54)),0)*(((INDIRECT(ADDRESS(357,COLUMN(AH:AH),4,1,$A54))*14)/11)*(1+INDIRECT(ADDRESS(358,COLUMN(AH:AH),4,1,$A54)))),0)</f>
        <v>0</v>
      </c>
      <c r="AH54" cm="1">
        <f t="array" aca="1" ref="AH54" ca="1">IFERROR(IFERROR(Resumo_Horas!AH54/INDIRECT(ADDRESS(7,COLUMN(AI:AI),4,1,Resumo_Horas!$A54)),0)*(((INDIRECT(ADDRESS(357,COLUMN(AI:AI),4,1,$A54))*14)/11)*(1+INDIRECT(ADDRESS(358,COLUMN(AI:AI),4,1,$A54)))),0)</f>
        <v>0</v>
      </c>
      <c r="AI54" cm="1">
        <f t="array" aca="1" ref="AI54" ca="1">IFERROR(IFERROR(Resumo_Horas!AI54/INDIRECT(ADDRESS(7,COLUMN(AJ:AJ),4,1,Resumo_Horas!$A54)),0)*(((INDIRECT(ADDRESS(357,COLUMN(AJ:AJ),4,1,$A54))*14)/11)*(1+INDIRECT(ADDRESS(358,COLUMN(AJ:AJ),4,1,$A54)))),0)</f>
        <v>0</v>
      </c>
      <c r="AJ54" cm="1">
        <f t="array" aca="1" ref="AJ54" ca="1">IFERROR(IFERROR(Resumo_Horas!AJ54/INDIRECT(ADDRESS(7,COLUMN(AK:AK),4,1,Resumo_Horas!$A54)),0)*(((INDIRECT(ADDRESS(357,COLUMN(AK:AK),4,1,$A54))*14)/11)*(1+INDIRECT(ADDRESS(358,COLUMN(AK:AK),4,1,$A54)))),0)</f>
        <v>0</v>
      </c>
      <c r="AK54" cm="1">
        <f t="array" aca="1" ref="AK54" ca="1">IFERROR(IFERROR(Resumo_Horas!AK54/INDIRECT(ADDRESS(7,COLUMN(AL:AL),4,1,Resumo_Horas!$A54)),0)*(((INDIRECT(ADDRESS(357,COLUMN(AL:AL),4,1,$A54))*14)/11)*(1+INDIRECT(ADDRESS(358,COLUMN(AL:AL),4,1,$A54)))),0)</f>
        <v>0</v>
      </c>
      <c r="AL54" cm="1">
        <f t="array" aca="1" ref="AL54" ca="1">IFERROR(IFERROR(Resumo_Horas!AL54/INDIRECT(ADDRESS(7,COLUMN(AM:AM),4,1,Resumo_Horas!$A54)),0)*(((INDIRECT(ADDRESS(357,COLUMN(AM:AM),4,1,$A54))*14)/11)*(1+INDIRECT(ADDRESS(358,COLUMN(AM:AM),4,1,$A54)))),0)</f>
        <v>0</v>
      </c>
      <c r="AM54" cm="1">
        <f t="array" aca="1" ref="AM54" ca="1">IFERROR(IFERROR(Resumo_Horas!AM54/INDIRECT(ADDRESS(7,COLUMN(AN:AN),4,1,Resumo_Horas!$A54)),0)*(((INDIRECT(ADDRESS(357,COLUMN(AN:AN),4,1,$A54))*14)/11)*(1+INDIRECT(ADDRESS(358,COLUMN(AN:AN),4,1,$A54)))),0)</f>
        <v>0</v>
      </c>
      <c r="AN54" cm="1">
        <f t="array" aca="1" ref="AN54" ca="1">IFERROR(IFERROR(Resumo_Horas!AN54/INDIRECT(ADDRESS(7,COLUMN(AO:AO),4,1,Resumo_Horas!$A54)),0)*(((INDIRECT(ADDRESS(357,COLUMN(AO:AO),4,1,$A54))*14)/11)*(1+INDIRECT(ADDRESS(358,COLUMN(AO:AO),4,1,$A54)))),0)</f>
        <v>0</v>
      </c>
      <c r="AO54" cm="1">
        <f t="array" aca="1" ref="AO54" ca="1">IFERROR(IFERROR(Resumo_Horas!AO54/INDIRECT(ADDRESS(7,COLUMN(AP:AP),4,1,Resumo_Horas!$A54)),0)*(((INDIRECT(ADDRESS(357,COLUMN(AP:AP),4,1,$A54))*14)/11)*(1+INDIRECT(ADDRESS(358,COLUMN(AP:AP),4,1,$A54)))),0)</f>
        <v>0</v>
      </c>
      <c r="AP54" cm="1">
        <f t="array" aca="1" ref="AP54" ca="1">IFERROR(IFERROR(Resumo_Horas!AP54/INDIRECT(ADDRESS(7,COLUMN(AQ:AQ),4,1,Resumo_Horas!$A54)),0)*(((INDIRECT(ADDRESS(357,COLUMN(AQ:AQ),4,1,$A54))*14)/11)*(1+INDIRECT(ADDRESS(358,COLUMN(AQ:AQ),4,1,$A54)))),0)</f>
        <v>0</v>
      </c>
      <c r="AQ54" cm="1">
        <f t="array" aca="1" ref="AQ54" ca="1">IFERROR(IFERROR(Resumo_Horas!AQ54/INDIRECT(ADDRESS(7,COLUMN(AR:AR),4,1,Resumo_Horas!$A54)),0)*(((INDIRECT(ADDRESS(357,COLUMN(AR:AR),4,1,$A54))*14)/11)*(1+INDIRECT(ADDRESS(358,COLUMN(AR:AR),4,1,$A54)))),0)</f>
        <v>0</v>
      </c>
      <c r="AR54" cm="1">
        <f t="array" aca="1" ref="AR54" ca="1">IFERROR(IFERROR(Resumo_Horas!AR54/INDIRECT(ADDRESS(7,COLUMN(AS:AS),4,1,Resumo_Horas!$A54)),0)*(((INDIRECT(ADDRESS(357,COLUMN(AS:AS),4,1,$A54))*14)/11)*(1+INDIRECT(ADDRESS(358,COLUMN(AS:AS),4,1,$A54)))),0)</f>
        <v>0</v>
      </c>
      <c r="AS54" cm="1">
        <f t="array" aca="1" ref="AS54" ca="1">IFERROR(IFERROR(Resumo_Horas!AS54/INDIRECT(ADDRESS(7,COLUMN(AT:AT),4,1,Resumo_Horas!$A54)),0)*(((INDIRECT(ADDRESS(357,COLUMN(AT:AT),4,1,$A54))*14)/11)*(1+INDIRECT(ADDRESS(358,COLUMN(AT:AT),4,1,$A54)))),0)</f>
        <v>0</v>
      </c>
      <c r="AT54" cm="1">
        <f t="array" aca="1" ref="AT54" ca="1">IFERROR(IFERROR(Resumo_Horas!AT54/INDIRECT(ADDRESS(7,COLUMN(AU:AU),4,1,Resumo_Horas!$A54)),0)*(((INDIRECT(ADDRESS(357,COLUMN(AU:AU),4,1,$A54))*14)/11)*(1+INDIRECT(ADDRESS(358,COLUMN(AU:AU),4,1,$A54)))),0)</f>
        <v>0</v>
      </c>
      <c r="AU54" cm="1">
        <f t="array" aca="1" ref="AU54" ca="1">IFERROR(IFERROR(Resumo_Horas!AU54/INDIRECT(ADDRESS(7,COLUMN(AV:AV),4,1,Resumo_Horas!$A54)),0)*(((INDIRECT(ADDRESS(357,COLUMN(AV:AV),4,1,$A54))*14)/11)*(1+INDIRECT(ADDRESS(358,COLUMN(AV:AV),4,1,$A54)))),0)</f>
        <v>0</v>
      </c>
      <c r="AV54" cm="1">
        <f t="array" aca="1" ref="AV54" ca="1">IFERROR(IFERROR(Resumo_Horas!AV54/INDIRECT(ADDRESS(7,COLUMN(AW:AW),4,1,Resumo_Horas!$A54)),0)*(((INDIRECT(ADDRESS(357,COLUMN(AW:AW),4,1,$A54))*14)/11)*(1+INDIRECT(ADDRESS(358,COLUMN(AW:AW),4,1,$A54)))),0)</f>
        <v>0</v>
      </c>
      <c r="AW54" cm="1">
        <f t="array" aca="1" ref="AW54" ca="1">IFERROR(IFERROR(Resumo_Horas!AW54/INDIRECT(ADDRESS(7,COLUMN(AX:AX),4,1,Resumo_Horas!$A54)),0)*(((INDIRECT(ADDRESS(357,COLUMN(AX:AX),4,1,$A54))*14)/11)*(1+INDIRECT(ADDRESS(358,COLUMN(AX:AX),4,1,$A54)))),0)</f>
        <v>0</v>
      </c>
      <c r="AX54" cm="1">
        <f t="array" aca="1" ref="AX54" ca="1">IFERROR(IFERROR(Resumo_Horas!AX54/INDIRECT(ADDRESS(7,COLUMN(AY:AY),4,1,Resumo_Horas!$A54)),0)*(((INDIRECT(ADDRESS(357,COLUMN(AY:AY),4,1,$A54))*14)/11)*(1+INDIRECT(ADDRESS(358,COLUMN(AY:AY),4,1,$A54)))),0)</f>
        <v>0</v>
      </c>
      <c r="AY54" cm="1">
        <f t="array" aca="1" ref="AY54" ca="1">IFERROR(IFERROR(Resumo_Horas!AY54/INDIRECT(ADDRESS(7,COLUMN(AZ:AZ),4,1,Resumo_Horas!$A54)),0)*(((INDIRECT(ADDRESS(357,COLUMN(AZ:AZ),4,1,$A54))*14)/11)*(1+INDIRECT(ADDRESS(358,COLUMN(AZ:AZ),4,1,$A54)))),0)</f>
        <v>0</v>
      </c>
      <c r="AZ54" cm="1">
        <f t="array" aca="1" ref="AZ54" ca="1">IFERROR(IFERROR(Resumo_Horas!AZ54/INDIRECT(ADDRESS(7,COLUMN(BA:BA),4,1,Resumo_Horas!$A54)),0)*(((INDIRECT(ADDRESS(357,COLUMN(BA:BA),4,1,$A54))*14)/11)*(1+INDIRECT(ADDRESS(358,COLUMN(BA:BA),4,1,$A54)))),0)</f>
        <v>0</v>
      </c>
      <c r="BA54" cm="1">
        <f t="array" aca="1" ref="BA54" ca="1">IFERROR(IFERROR(Resumo_Horas!BA54/INDIRECT(ADDRESS(7,COLUMN(BB:BB),4,1,Resumo_Horas!$A54)),0)*(((INDIRECT(ADDRESS(357,COLUMN(BB:BB),4,1,$A54))*14)/11)*(1+INDIRECT(ADDRESS(358,COLUMN(BB:BB),4,1,$A54)))),0)</f>
        <v>0</v>
      </c>
      <c r="BB54" cm="1">
        <f t="array" aca="1" ref="BB54" ca="1">IFERROR(IFERROR(Resumo_Horas!BB54/INDIRECT(ADDRESS(7,COLUMN(BC:BC),4,1,Resumo_Horas!$A54)),0)*(((INDIRECT(ADDRESS(357,COLUMN(BC:BC),4,1,$A54))*14)/11)*(1+INDIRECT(ADDRESS(358,COLUMN(BC:BC),4,1,$A54)))),0)</f>
        <v>0</v>
      </c>
      <c r="BC54" cm="1">
        <f t="array" aca="1" ref="BC54" ca="1">IFERROR(IFERROR(Resumo_Horas!BC54/INDIRECT(ADDRESS(7,COLUMN(BD:BD),4,1,Resumo_Horas!$A54)),0)*(((INDIRECT(ADDRESS(357,COLUMN(BD:BD),4,1,$A54))*14)/11)*(1+INDIRECT(ADDRESS(358,COLUMN(BD:BD),4,1,$A54)))),0)</f>
        <v>0</v>
      </c>
      <c r="BD54" cm="1">
        <f t="array" aca="1" ref="BD54" ca="1">IFERROR(IFERROR(Resumo_Horas!BD54/INDIRECT(ADDRESS(7,COLUMN(BE:BE),4,1,Resumo_Horas!$A54)),0)*(((INDIRECT(ADDRESS(357,COLUMN(BE:BE),4,1,$A54))*14)/11)*(1+INDIRECT(ADDRESS(358,COLUMN(BE:BE),4,1,$A54)))),0)</f>
        <v>0</v>
      </c>
      <c r="BE54" cm="1">
        <f t="array" aca="1" ref="BE54" ca="1">IFERROR(IFERROR(Resumo_Horas!BE54/INDIRECT(ADDRESS(7,COLUMN(BF:BF),4,1,Resumo_Horas!$A54)),0)*(((INDIRECT(ADDRESS(357,COLUMN(BF:BF),4,1,$A54))*14)/11)*(1+INDIRECT(ADDRESS(358,COLUMN(BF:BF),4,1,$A54)))),0)</f>
        <v>0</v>
      </c>
      <c r="BF54" cm="1">
        <f t="array" aca="1" ref="BF54" ca="1">IFERROR(IFERROR(Resumo_Horas!BF54/INDIRECT(ADDRESS(7,COLUMN(BG:BG),4,1,Resumo_Horas!$A54)),0)*(((INDIRECT(ADDRESS(357,COLUMN(BG:BG),4,1,$A54))*14)/11)*(1+INDIRECT(ADDRESS(358,COLUMN(BG:BG),4,1,$A54)))),0)</f>
        <v>0</v>
      </c>
      <c r="BG54" cm="1">
        <f t="array" aca="1" ref="BG54" ca="1">IFERROR(IFERROR(Resumo_Horas!BG54/INDIRECT(ADDRESS(7,COLUMN(BH:BH),4,1,Resumo_Horas!$A54)),0)*(((INDIRECT(ADDRESS(357,COLUMN(BH:BH),4,1,$A54))*14)/11)*(1+INDIRECT(ADDRESS(358,COLUMN(BH:BH),4,1,$A54)))),0)</f>
        <v>0</v>
      </c>
      <c r="BH54" cm="1">
        <f t="array" aca="1" ref="BH54" ca="1">IFERROR(IFERROR(Resumo_Horas!BH54/INDIRECT(ADDRESS(7,COLUMN(BI:BI),4,1,Resumo_Horas!$A54)),0)*(((INDIRECT(ADDRESS(357,COLUMN(BI:BI),4,1,$A54))*14)/11)*(1+INDIRECT(ADDRESS(358,COLUMN(BI:BI),4,1,$A54)))),0)</f>
        <v>0</v>
      </c>
      <c r="BI54" cm="1">
        <f t="array" aca="1" ref="BI54" ca="1">IFERROR(IFERROR(Resumo_Horas!BI54/INDIRECT(ADDRESS(7,COLUMN(BJ:BJ),4,1,Resumo_Horas!$A54)),0)*(((INDIRECT(ADDRESS(357,COLUMN(BJ:BJ),4,1,$A54))*14)/11)*(1+INDIRECT(ADDRESS(358,COLUMN(BJ:BJ),4,1,$A54)))),0)</f>
        <v>0</v>
      </c>
      <c r="BJ54" cm="1">
        <f t="array" aca="1" ref="BJ54" ca="1">IFERROR(IFERROR(Resumo_Horas!BJ54/INDIRECT(ADDRESS(7,COLUMN(BK:BK),4,1,Resumo_Horas!$A54)),0)*(((INDIRECT(ADDRESS(357,COLUMN(BK:BK),4,1,$A54))*14)/11)*(1+INDIRECT(ADDRESS(358,COLUMN(BK:BK),4,1,$A54)))),0)</f>
        <v>0</v>
      </c>
      <c r="BK54" s="331" cm="1">
        <f t="array" aca="1" ref="BK54" ca="1">IFERROR(IFERROR(Resumo_Horas!BK54/INDIRECT(ADDRESS(7,COLUMN(BL:BL),4,1,Resumo_Horas!$A54)),0)*(((INDIRECT(ADDRESS(357,COLUMN(BL:BL),4,1,$A54))*14)/11)*(1+INDIRECT(ADDRESS(358,COLUMN(BL:BL),4,1,$A54)))),0)</f>
        <v>0</v>
      </c>
    </row>
    <row r="55" spans="1:63" x14ac:dyDescent="0.25">
      <c r="A55" s="330" t="str" cm="1">
        <f t="array" aca="1" ref="A55" ca="1">IF(INDIRECT(ADDRESS(9+QUOTIENT(ROW(A54)-1,20),4,4,1,"Equipa de projeto")) = 0,"", _xlfn.CONCAT(1 + QUOTIENT(ROW(A54)-1,20),". ", INDIRECT(ADDRESS(9+QUOTIENT(ROW(A54)-1,20),4,4,1,"Equipa de projeto"))))</f>
        <v/>
      </c>
      <c r="B55">
        <f>Atividades!$A$73</f>
        <v>0</v>
      </c>
      <c r="C55" s="123" t="s">
        <v>49</v>
      </c>
      <c r="D55" cm="1">
        <f t="array" aca="1" ref="D55" ca="1">IFERROR(IFERROR(Resumo_Horas!D55/INDIRECT(ADDRESS(7,COLUMN(E:E),4,1,Resumo_Horas!$A55)),0)*(((INDIRECT(ADDRESS(357,COLUMN(E:E),4,1,$A55))*14)/11)*(1+INDIRECT(ADDRESS(358,COLUMN(E:E),4,1,$A55)))),0)</f>
        <v>0</v>
      </c>
      <c r="E55" cm="1">
        <f t="array" aca="1" ref="E55" ca="1">IFERROR(IFERROR(Resumo_Horas!E55/INDIRECT(ADDRESS(7,COLUMN(F:F),4,1,Resumo_Horas!$A55)),0)*(((INDIRECT(ADDRESS(357,COLUMN(F:F),4,1,$A55))*14)/11)*(1+INDIRECT(ADDRESS(358,COLUMN(F:F),4,1,$A55)))),0)</f>
        <v>0</v>
      </c>
      <c r="F55" cm="1">
        <f t="array" aca="1" ref="F55" ca="1">IFERROR(IFERROR(Resumo_Horas!F55/INDIRECT(ADDRESS(7,COLUMN(G:G),4,1,Resumo_Horas!$A55)),0)*(((INDIRECT(ADDRESS(357,COLUMN(G:G),4,1,$A55))*14)/11)*(1+INDIRECT(ADDRESS(358,COLUMN(G:G),4,1,$A55)))),0)</f>
        <v>0</v>
      </c>
      <c r="G55" cm="1">
        <f t="array" aca="1" ref="G55" ca="1">IFERROR(IFERROR(Resumo_Horas!G55/INDIRECT(ADDRESS(7,COLUMN(H:H),4,1,Resumo_Horas!$A55)),0)*(((INDIRECT(ADDRESS(357,COLUMN(H:H),4,1,$A55))*14)/11)*(1+INDIRECT(ADDRESS(358,COLUMN(H:H),4,1,$A55)))),0)</f>
        <v>0</v>
      </c>
      <c r="H55" cm="1">
        <f t="array" aca="1" ref="H55" ca="1">IFERROR(IFERROR(Resumo_Horas!H55/INDIRECT(ADDRESS(7,COLUMN(I:I),4,1,Resumo_Horas!$A55)),0)*(((INDIRECT(ADDRESS(357,COLUMN(I:I),4,1,$A55))*14)/11)*(1+INDIRECT(ADDRESS(358,COLUMN(I:I),4,1,$A55)))),0)</f>
        <v>0</v>
      </c>
      <c r="I55" cm="1">
        <f t="array" aca="1" ref="I55" ca="1">IFERROR(IFERROR(Resumo_Horas!I55/INDIRECT(ADDRESS(7,COLUMN(J:J),4,1,Resumo_Horas!$A55)),0)*(((INDIRECT(ADDRESS(357,COLUMN(J:J),4,1,$A55))*14)/11)*(1+INDIRECT(ADDRESS(358,COLUMN(J:J),4,1,$A55)))),0)</f>
        <v>0</v>
      </c>
      <c r="J55" cm="1">
        <f t="array" aca="1" ref="J55" ca="1">IFERROR(IFERROR(Resumo_Horas!J55/INDIRECT(ADDRESS(7,COLUMN(K:K),4,1,Resumo_Horas!$A55)),0)*(((INDIRECT(ADDRESS(357,COLUMN(K:K),4,1,$A55))*14)/11)*(1+INDIRECT(ADDRESS(358,COLUMN(K:K),4,1,$A55)))),0)</f>
        <v>0</v>
      </c>
      <c r="K55" cm="1">
        <f t="array" aca="1" ref="K55" ca="1">IFERROR(IFERROR(Resumo_Horas!K55/INDIRECT(ADDRESS(7,COLUMN(L:L),4,1,Resumo_Horas!$A55)),0)*(((INDIRECT(ADDRESS(357,COLUMN(L:L),4,1,$A55))*14)/11)*(1+INDIRECT(ADDRESS(358,COLUMN(L:L),4,1,$A55)))),0)</f>
        <v>0</v>
      </c>
      <c r="L55" cm="1">
        <f t="array" aca="1" ref="L55" ca="1">IFERROR(IFERROR(Resumo_Horas!L55/INDIRECT(ADDRESS(7,COLUMN(M:M),4,1,Resumo_Horas!$A55)),0)*(((INDIRECT(ADDRESS(357,COLUMN(M:M),4,1,$A55))*14)/11)*(1+INDIRECT(ADDRESS(358,COLUMN(M:M),4,1,$A55)))),0)</f>
        <v>0</v>
      </c>
      <c r="M55" cm="1">
        <f t="array" aca="1" ref="M55" ca="1">IFERROR(IFERROR(Resumo_Horas!M55/INDIRECT(ADDRESS(7,COLUMN(N:N),4,1,Resumo_Horas!$A55)),0)*(((INDIRECT(ADDRESS(357,COLUMN(N:N),4,1,$A55))*14)/11)*(1+INDIRECT(ADDRESS(358,COLUMN(N:N),4,1,$A55)))),0)</f>
        <v>0</v>
      </c>
      <c r="N55" cm="1">
        <f t="array" aca="1" ref="N55" ca="1">IFERROR(IFERROR(Resumo_Horas!N55/INDIRECT(ADDRESS(7,COLUMN(O:O),4,1,Resumo_Horas!$A55)),0)*(((INDIRECT(ADDRESS(357,COLUMN(O:O),4,1,$A55))*14)/11)*(1+INDIRECT(ADDRESS(358,COLUMN(O:O),4,1,$A55)))),0)</f>
        <v>0</v>
      </c>
      <c r="O55" cm="1">
        <f t="array" aca="1" ref="O55" ca="1">IFERROR(IFERROR(Resumo_Horas!O55/INDIRECT(ADDRESS(7,COLUMN(P:P),4,1,Resumo_Horas!$A55)),0)*(((INDIRECT(ADDRESS(357,COLUMN(P:P),4,1,$A55))*14)/11)*(1+INDIRECT(ADDRESS(358,COLUMN(P:P),4,1,$A55)))),0)</f>
        <v>0</v>
      </c>
      <c r="P55" cm="1">
        <f t="array" aca="1" ref="P55" ca="1">IFERROR(IFERROR(Resumo_Horas!P55/INDIRECT(ADDRESS(7,COLUMN(Q:Q),4,1,Resumo_Horas!$A55)),0)*(((INDIRECT(ADDRESS(357,COLUMN(Q:Q),4,1,$A55))*14)/11)*(1+INDIRECT(ADDRESS(358,COLUMN(Q:Q),4,1,$A55)))),0)</f>
        <v>0</v>
      </c>
      <c r="Q55" cm="1">
        <f t="array" aca="1" ref="Q55" ca="1">IFERROR(IFERROR(Resumo_Horas!Q55/INDIRECT(ADDRESS(7,COLUMN(R:R),4,1,Resumo_Horas!$A55)),0)*(((INDIRECT(ADDRESS(357,COLUMN(R:R),4,1,$A55))*14)/11)*(1+INDIRECT(ADDRESS(358,COLUMN(R:R),4,1,$A55)))),0)</f>
        <v>0</v>
      </c>
      <c r="R55" cm="1">
        <f t="array" aca="1" ref="R55" ca="1">IFERROR(IFERROR(Resumo_Horas!R55/INDIRECT(ADDRESS(7,COLUMN(S:S),4,1,Resumo_Horas!$A55)),0)*(((INDIRECT(ADDRESS(357,COLUMN(S:S),4,1,$A55))*14)/11)*(1+INDIRECT(ADDRESS(358,COLUMN(S:S),4,1,$A55)))),0)</f>
        <v>0</v>
      </c>
      <c r="S55" cm="1">
        <f t="array" aca="1" ref="S55" ca="1">IFERROR(IFERROR(Resumo_Horas!S55/INDIRECT(ADDRESS(7,COLUMN(T:T),4,1,Resumo_Horas!$A55)),0)*(((INDIRECT(ADDRESS(357,COLUMN(T:T),4,1,$A55))*14)/11)*(1+INDIRECT(ADDRESS(358,COLUMN(T:T),4,1,$A55)))),0)</f>
        <v>0</v>
      </c>
      <c r="T55" cm="1">
        <f t="array" aca="1" ref="T55" ca="1">IFERROR(IFERROR(Resumo_Horas!T55/INDIRECT(ADDRESS(7,COLUMN(U:U),4,1,Resumo_Horas!$A55)),0)*(((INDIRECT(ADDRESS(357,COLUMN(U:U),4,1,$A55))*14)/11)*(1+INDIRECT(ADDRESS(358,COLUMN(U:U),4,1,$A55)))),0)</f>
        <v>0</v>
      </c>
      <c r="U55" cm="1">
        <f t="array" aca="1" ref="U55" ca="1">IFERROR(IFERROR(Resumo_Horas!U55/INDIRECT(ADDRESS(7,COLUMN(V:V),4,1,Resumo_Horas!$A55)),0)*(((INDIRECT(ADDRESS(357,COLUMN(V:V),4,1,$A55))*14)/11)*(1+INDIRECT(ADDRESS(358,COLUMN(V:V),4,1,$A55)))),0)</f>
        <v>0</v>
      </c>
      <c r="V55" cm="1">
        <f t="array" aca="1" ref="V55" ca="1">IFERROR(IFERROR(Resumo_Horas!V55/INDIRECT(ADDRESS(7,COLUMN(W:W),4,1,Resumo_Horas!$A55)),0)*(((INDIRECT(ADDRESS(357,COLUMN(W:W),4,1,$A55))*14)/11)*(1+INDIRECT(ADDRESS(358,COLUMN(W:W),4,1,$A55)))),0)</f>
        <v>0</v>
      </c>
      <c r="W55" cm="1">
        <f t="array" aca="1" ref="W55" ca="1">IFERROR(IFERROR(Resumo_Horas!W55/INDIRECT(ADDRESS(7,COLUMN(X:X),4,1,Resumo_Horas!$A55)),0)*(((INDIRECT(ADDRESS(357,COLUMN(X:X),4,1,$A55))*14)/11)*(1+INDIRECT(ADDRESS(358,COLUMN(X:X),4,1,$A55)))),0)</f>
        <v>0</v>
      </c>
      <c r="X55" cm="1">
        <f t="array" aca="1" ref="X55" ca="1">IFERROR(IFERROR(Resumo_Horas!X55/INDIRECT(ADDRESS(7,COLUMN(Y:Y),4,1,Resumo_Horas!$A55)),0)*(((INDIRECT(ADDRESS(357,COLUMN(Y:Y),4,1,$A55))*14)/11)*(1+INDIRECT(ADDRESS(358,COLUMN(Y:Y),4,1,$A55)))),0)</f>
        <v>0</v>
      </c>
      <c r="Y55" cm="1">
        <f t="array" aca="1" ref="Y55" ca="1">IFERROR(IFERROR(Resumo_Horas!Y55/INDIRECT(ADDRESS(7,COLUMN(Z:Z),4,1,Resumo_Horas!$A55)),0)*(((INDIRECT(ADDRESS(357,COLUMN(Z:Z),4,1,$A55))*14)/11)*(1+INDIRECT(ADDRESS(358,COLUMN(Z:Z),4,1,$A55)))),0)</f>
        <v>0</v>
      </c>
      <c r="Z55" cm="1">
        <f t="array" aca="1" ref="Z55" ca="1">IFERROR(IFERROR(Resumo_Horas!Z55/INDIRECT(ADDRESS(7,COLUMN(AA:AA),4,1,Resumo_Horas!$A55)),0)*(((INDIRECT(ADDRESS(357,COLUMN(AA:AA),4,1,$A55))*14)/11)*(1+INDIRECT(ADDRESS(358,COLUMN(AA:AA),4,1,$A55)))),0)</f>
        <v>0</v>
      </c>
      <c r="AA55" cm="1">
        <f t="array" aca="1" ref="AA55" ca="1">IFERROR(IFERROR(Resumo_Horas!AA55/INDIRECT(ADDRESS(7,COLUMN(AB:AB),4,1,Resumo_Horas!$A55)),0)*(((INDIRECT(ADDRESS(357,COLUMN(AB:AB),4,1,$A55))*14)/11)*(1+INDIRECT(ADDRESS(358,COLUMN(AB:AB),4,1,$A55)))),0)</f>
        <v>0</v>
      </c>
      <c r="AB55" cm="1">
        <f t="array" aca="1" ref="AB55" ca="1">IFERROR(IFERROR(Resumo_Horas!AB55/INDIRECT(ADDRESS(7,COLUMN(AC:AC),4,1,Resumo_Horas!$A55)),0)*(((INDIRECT(ADDRESS(357,COLUMN(AC:AC),4,1,$A55))*14)/11)*(1+INDIRECT(ADDRESS(358,COLUMN(AC:AC),4,1,$A55)))),0)</f>
        <v>0</v>
      </c>
      <c r="AC55" cm="1">
        <f t="array" aca="1" ref="AC55" ca="1">IFERROR(IFERROR(Resumo_Horas!AC55/INDIRECT(ADDRESS(7,COLUMN(AD:AD),4,1,Resumo_Horas!$A55)),0)*(((INDIRECT(ADDRESS(357,COLUMN(AD:AD),4,1,$A55))*14)/11)*(1+INDIRECT(ADDRESS(358,COLUMN(AD:AD),4,1,$A55)))),0)</f>
        <v>0</v>
      </c>
      <c r="AD55" cm="1">
        <f t="array" aca="1" ref="AD55" ca="1">IFERROR(IFERROR(Resumo_Horas!AD55/INDIRECT(ADDRESS(7,COLUMN(AE:AE),4,1,Resumo_Horas!$A55)),0)*(((INDIRECT(ADDRESS(357,COLUMN(AE:AE),4,1,$A55))*14)/11)*(1+INDIRECT(ADDRESS(358,COLUMN(AE:AE),4,1,$A55)))),0)</f>
        <v>0</v>
      </c>
      <c r="AE55" cm="1">
        <f t="array" aca="1" ref="AE55" ca="1">IFERROR(IFERROR(Resumo_Horas!AE55/INDIRECT(ADDRESS(7,COLUMN(AF:AF),4,1,Resumo_Horas!$A55)),0)*(((INDIRECT(ADDRESS(357,COLUMN(AF:AF),4,1,$A55))*14)/11)*(1+INDIRECT(ADDRESS(358,COLUMN(AF:AF),4,1,$A55)))),0)</f>
        <v>0</v>
      </c>
      <c r="AF55" cm="1">
        <f t="array" aca="1" ref="AF55" ca="1">IFERROR(IFERROR(Resumo_Horas!AF55/INDIRECT(ADDRESS(7,COLUMN(AG:AG),4,1,Resumo_Horas!$A55)),0)*(((INDIRECT(ADDRESS(357,COLUMN(AG:AG),4,1,$A55))*14)/11)*(1+INDIRECT(ADDRESS(358,COLUMN(AG:AG),4,1,$A55)))),0)</f>
        <v>0</v>
      </c>
      <c r="AG55" cm="1">
        <f t="array" aca="1" ref="AG55" ca="1">IFERROR(IFERROR(Resumo_Horas!AG55/INDIRECT(ADDRESS(7,COLUMN(AH:AH),4,1,Resumo_Horas!$A55)),0)*(((INDIRECT(ADDRESS(357,COLUMN(AH:AH),4,1,$A55))*14)/11)*(1+INDIRECT(ADDRESS(358,COLUMN(AH:AH),4,1,$A55)))),0)</f>
        <v>0</v>
      </c>
      <c r="AH55" cm="1">
        <f t="array" aca="1" ref="AH55" ca="1">IFERROR(IFERROR(Resumo_Horas!AH55/INDIRECT(ADDRESS(7,COLUMN(AI:AI),4,1,Resumo_Horas!$A55)),0)*(((INDIRECT(ADDRESS(357,COLUMN(AI:AI),4,1,$A55))*14)/11)*(1+INDIRECT(ADDRESS(358,COLUMN(AI:AI),4,1,$A55)))),0)</f>
        <v>0</v>
      </c>
      <c r="AI55" cm="1">
        <f t="array" aca="1" ref="AI55" ca="1">IFERROR(IFERROR(Resumo_Horas!AI55/INDIRECT(ADDRESS(7,COLUMN(AJ:AJ),4,1,Resumo_Horas!$A55)),0)*(((INDIRECT(ADDRESS(357,COLUMN(AJ:AJ),4,1,$A55))*14)/11)*(1+INDIRECT(ADDRESS(358,COLUMN(AJ:AJ),4,1,$A55)))),0)</f>
        <v>0</v>
      </c>
      <c r="AJ55" cm="1">
        <f t="array" aca="1" ref="AJ55" ca="1">IFERROR(IFERROR(Resumo_Horas!AJ55/INDIRECT(ADDRESS(7,COLUMN(AK:AK),4,1,Resumo_Horas!$A55)),0)*(((INDIRECT(ADDRESS(357,COLUMN(AK:AK),4,1,$A55))*14)/11)*(1+INDIRECT(ADDRESS(358,COLUMN(AK:AK),4,1,$A55)))),0)</f>
        <v>0</v>
      </c>
      <c r="AK55" cm="1">
        <f t="array" aca="1" ref="AK55" ca="1">IFERROR(IFERROR(Resumo_Horas!AK55/INDIRECT(ADDRESS(7,COLUMN(AL:AL),4,1,Resumo_Horas!$A55)),0)*(((INDIRECT(ADDRESS(357,COLUMN(AL:AL),4,1,$A55))*14)/11)*(1+INDIRECT(ADDRESS(358,COLUMN(AL:AL),4,1,$A55)))),0)</f>
        <v>0</v>
      </c>
      <c r="AL55" cm="1">
        <f t="array" aca="1" ref="AL55" ca="1">IFERROR(IFERROR(Resumo_Horas!AL55/INDIRECT(ADDRESS(7,COLUMN(AM:AM),4,1,Resumo_Horas!$A55)),0)*(((INDIRECT(ADDRESS(357,COLUMN(AM:AM),4,1,$A55))*14)/11)*(1+INDIRECT(ADDRESS(358,COLUMN(AM:AM),4,1,$A55)))),0)</f>
        <v>0</v>
      </c>
      <c r="AM55" cm="1">
        <f t="array" aca="1" ref="AM55" ca="1">IFERROR(IFERROR(Resumo_Horas!AM55/INDIRECT(ADDRESS(7,COLUMN(AN:AN),4,1,Resumo_Horas!$A55)),0)*(((INDIRECT(ADDRESS(357,COLUMN(AN:AN),4,1,$A55))*14)/11)*(1+INDIRECT(ADDRESS(358,COLUMN(AN:AN),4,1,$A55)))),0)</f>
        <v>0</v>
      </c>
      <c r="AN55" cm="1">
        <f t="array" aca="1" ref="AN55" ca="1">IFERROR(IFERROR(Resumo_Horas!AN55/INDIRECT(ADDRESS(7,COLUMN(AO:AO),4,1,Resumo_Horas!$A55)),0)*(((INDIRECT(ADDRESS(357,COLUMN(AO:AO),4,1,$A55))*14)/11)*(1+INDIRECT(ADDRESS(358,COLUMN(AO:AO),4,1,$A55)))),0)</f>
        <v>0</v>
      </c>
      <c r="AO55" cm="1">
        <f t="array" aca="1" ref="AO55" ca="1">IFERROR(IFERROR(Resumo_Horas!AO55/INDIRECT(ADDRESS(7,COLUMN(AP:AP),4,1,Resumo_Horas!$A55)),0)*(((INDIRECT(ADDRESS(357,COLUMN(AP:AP),4,1,$A55))*14)/11)*(1+INDIRECT(ADDRESS(358,COLUMN(AP:AP),4,1,$A55)))),0)</f>
        <v>0</v>
      </c>
      <c r="AP55" cm="1">
        <f t="array" aca="1" ref="AP55" ca="1">IFERROR(IFERROR(Resumo_Horas!AP55/INDIRECT(ADDRESS(7,COLUMN(AQ:AQ),4,1,Resumo_Horas!$A55)),0)*(((INDIRECT(ADDRESS(357,COLUMN(AQ:AQ),4,1,$A55))*14)/11)*(1+INDIRECT(ADDRESS(358,COLUMN(AQ:AQ),4,1,$A55)))),0)</f>
        <v>0</v>
      </c>
      <c r="AQ55" cm="1">
        <f t="array" aca="1" ref="AQ55" ca="1">IFERROR(IFERROR(Resumo_Horas!AQ55/INDIRECT(ADDRESS(7,COLUMN(AR:AR),4,1,Resumo_Horas!$A55)),0)*(((INDIRECT(ADDRESS(357,COLUMN(AR:AR),4,1,$A55))*14)/11)*(1+INDIRECT(ADDRESS(358,COLUMN(AR:AR),4,1,$A55)))),0)</f>
        <v>0</v>
      </c>
      <c r="AR55" cm="1">
        <f t="array" aca="1" ref="AR55" ca="1">IFERROR(IFERROR(Resumo_Horas!AR55/INDIRECT(ADDRESS(7,COLUMN(AS:AS),4,1,Resumo_Horas!$A55)),0)*(((INDIRECT(ADDRESS(357,COLUMN(AS:AS),4,1,$A55))*14)/11)*(1+INDIRECT(ADDRESS(358,COLUMN(AS:AS),4,1,$A55)))),0)</f>
        <v>0</v>
      </c>
      <c r="AS55" cm="1">
        <f t="array" aca="1" ref="AS55" ca="1">IFERROR(IFERROR(Resumo_Horas!AS55/INDIRECT(ADDRESS(7,COLUMN(AT:AT),4,1,Resumo_Horas!$A55)),0)*(((INDIRECT(ADDRESS(357,COLUMN(AT:AT),4,1,$A55))*14)/11)*(1+INDIRECT(ADDRESS(358,COLUMN(AT:AT),4,1,$A55)))),0)</f>
        <v>0</v>
      </c>
      <c r="AT55" cm="1">
        <f t="array" aca="1" ref="AT55" ca="1">IFERROR(IFERROR(Resumo_Horas!AT55/INDIRECT(ADDRESS(7,COLUMN(AU:AU),4,1,Resumo_Horas!$A55)),0)*(((INDIRECT(ADDRESS(357,COLUMN(AU:AU),4,1,$A55))*14)/11)*(1+INDIRECT(ADDRESS(358,COLUMN(AU:AU),4,1,$A55)))),0)</f>
        <v>0</v>
      </c>
      <c r="AU55" cm="1">
        <f t="array" aca="1" ref="AU55" ca="1">IFERROR(IFERROR(Resumo_Horas!AU55/INDIRECT(ADDRESS(7,COLUMN(AV:AV),4,1,Resumo_Horas!$A55)),0)*(((INDIRECT(ADDRESS(357,COLUMN(AV:AV),4,1,$A55))*14)/11)*(1+INDIRECT(ADDRESS(358,COLUMN(AV:AV),4,1,$A55)))),0)</f>
        <v>0</v>
      </c>
      <c r="AV55" cm="1">
        <f t="array" aca="1" ref="AV55" ca="1">IFERROR(IFERROR(Resumo_Horas!AV55/INDIRECT(ADDRESS(7,COLUMN(AW:AW),4,1,Resumo_Horas!$A55)),0)*(((INDIRECT(ADDRESS(357,COLUMN(AW:AW),4,1,$A55))*14)/11)*(1+INDIRECT(ADDRESS(358,COLUMN(AW:AW),4,1,$A55)))),0)</f>
        <v>0</v>
      </c>
      <c r="AW55" cm="1">
        <f t="array" aca="1" ref="AW55" ca="1">IFERROR(IFERROR(Resumo_Horas!AW55/INDIRECT(ADDRESS(7,COLUMN(AX:AX),4,1,Resumo_Horas!$A55)),0)*(((INDIRECT(ADDRESS(357,COLUMN(AX:AX),4,1,$A55))*14)/11)*(1+INDIRECT(ADDRESS(358,COLUMN(AX:AX),4,1,$A55)))),0)</f>
        <v>0</v>
      </c>
      <c r="AX55" cm="1">
        <f t="array" aca="1" ref="AX55" ca="1">IFERROR(IFERROR(Resumo_Horas!AX55/INDIRECT(ADDRESS(7,COLUMN(AY:AY),4,1,Resumo_Horas!$A55)),0)*(((INDIRECT(ADDRESS(357,COLUMN(AY:AY),4,1,$A55))*14)/11)*(1+INDIRECT(ADDRESS(358,COLUMN(AY:AY),4,1,$A55)))),0)</f>
        <v>0</v>
      </c>
      <c r="AY55" cm="1">
        <f t="array" aca="1" ref="AY55" ca="1">IFERROR(IFERROR(Resumo_Horas!AY55/INDIRECT(ADDRESS(7,COLUMN(AZ:AZ),4,1,Resumo_Horas!$A55)),0)*(((INDIRECT(ADDRESS(357,COLUMN(AZ:AZ),4,1,$A55))*14)/11)*(1+INDIRECT(ADDRESS(358,COLUMN(AZ:AZ),4,1,$A55)))),0)</f>
        <v>0</v>
      </c>
      <c r="AZ55" cm="1">
        <f t="array" aca="1" ref="AZ55" ca="1">IFERROR(IFERROR(Resumo_Horas!AZ55/INDIRECT(ADDRESS(7,COLUMN(BA:BA),4,1,Resumo_Horas!$A55)),0)*(((INDIRECT(ADDRESS(357,COLUMN(BA:BA),4,1,$A55))*14)/11)*(1+INDIRECT(ADDRESS(358,COLUMN(BA:BA),4,1,$A55)))),0)</f>
        <v>0</v>
      </c>
      <c r="BA55" cm="1">
        <f t="array" aca="1" ref="BA55" ca="1">IFERROR(IFERROR(Resumo_Horas!BA55/INDIRECT(ADDRESS(7,COLUMN(BB:BB),4,1,Resumo_Horas!$A55)),0)*(((INDIRECT(ADDRESS(357,COLUMN(BB:BB),4,1,$A55))*14)/11)*(1+INDIRECT(ADDRESS(358,COLUMN(BB:BB),4,1,$A55)))),0)</f>
        <v>0</v>
      </c>
      <c r="BB55" cm="1">
        <f t="array" aca="1" ref="BB55" ca="1">IFERROR(IFERROR(Resumo_Horas!BB55/INDIRECT(ADDRESS(7,COLUMN(BC:BC),4,1,Resumo_Horas!$A55)),0)*(((INDIRECT(ADDRESS(357,COLUMN(BC:BC),4,1,$A55))*14)/11)*(1+INDIRECT(ADDRESS(358,COLUMN(BC:BC),4,1,$A55)))),0)</f>
        <v>0</v>
      </c>
      <c r="BC55" cm="1">
        <f t="array" aca="1" ref="BC55" ca="1">IFERROR(IFERROR(Resumo_Horas!BC55/INDIRECT(ADDRESS(7,COLUMN(BD:BD),4,1,Resumo_Horas!$A55)),0)*(((INDIRECT(ADDRESS(357,COLUMN(BD:BD),4,1,$A55))*14)/11)*(1+INDIRECT(ADDRESS(358,COLUMN(BD:BD),4,1,$A55)))),0)</f>
        <v>0</v>
      </c>
      <c r="BD55" cm="1">
        <f t="array" aca="1" ref="BD55" ca="1">IFERROR(IFERROR(Resumo_Horas!BD55/INDIRECT(ADDRESS(7,COLUMN(BE:BE),4,1,Resumo_Horas!$A55)),0)*(((INDIRECT(ADDRESS(357,COLUMN(BE:BE),4,1,$A55))*14)/11)*(1+INDIRECT(ADDRESS(358,COLUMN(BE:BE),4,1,$A55)))),0)</f>
        <v>0</v>
      </c>
      <c r="BE55" cm="1">
        <f t="array" aca="1" ref="BE55" ca="1">IFERROR(IFERROR(Resumo_Horas!BE55/INDIRECT(ADDRESS(7,COLUMN(BF:BF),4,1,Resumo_Horas!$A55)),0)*(((INDIRECT(ADDRESS(357,COLUMN(BF:BF),4,1,$A55))*14)/11)*(1+INDIRECT(ADDRESS(358,COLUMN(BF:BF),4,1,$A55)))),0)</f>
        <v>0</v>
      </c>
      <c r="BF55" cm="1">
        <f t="array" aca="1" ref="BF55" ca="1">IFERROR(IFERROR(Resumo_Horas!BF55/INDIRECT(ADDRESS(7,COLUMN(BG:BG),4,1,Resumo_Horas!$A55)),0)*(((INDIRECT(ADDRESS(357,COLUMN(BG:BG),4,1,$A55))*14)/11)*(1+INDIRECT(ADDRESS(358,COLUMN(BG:BG),4,1,$A55)))),0)</f>
        <v>0</v>
      </c>
      <c r="BG55" cm="1">
        <f t="array" aca="1" ref="BG55" ca="1">IFERROR(IFERROR(Resumo_Horas!BG55/INDIRECT(ADDRESS(7,COLUMN(BH:BH),4,1,Resumo_Horas!$A55)),0)*(((INDIRECT(ADDRESS(357,COLUMN(BH:BH),4,1,$A55))*14)/11)*(1+INDIRECT(ADDRESS(358,COLUMN(BH:BH),4,1,$A55)))),0)</f>
        <v>0</v>
      </c>
      <c r="BH55" cm="1">
        <f t="array" aca="1" ref="BH55" ca="1">IFERROR(IFERROR(Resumo_Horas!BH55/INDIRECT(ADDRESS(7,COLUMN(BI:BI),4,1,Resumo_Horas!$A55)),0)*(((INDIRECT(ADDRESS(357,COLUMN(BI:BI),4,1,$A55))*14)/11)*(1+INDIRECT(ADDRESS(358,COLUMN(BI:BI),4,1,$A55)))),0)</f>
        <v>0</v>
      </c>
      <c r="BI55" cm="1">
        <f t="array" aca="1" ref="BI55" ca="1">IFERROR(IFERROR(Resumo_Horas!BI55/INDIRECT(ADDRESS(7,COLUMN(BJ:BJ),4,1,Resumo_Horas!$A55)),0)*(((INDIRECT(ADDRESS(357,COLUMN(BJ:BJ),4,1,$A55))*14)/11)*(1+INDIRECT(ADDRESS(358,COLUMN(BJ:BJ),4,1,$A55)))),0)</f>
        <v>0</v>
      </c>
      <c r="BJ55" cm="1">
        <f t="array" aca="1" ref="BJ55" ca="1">IFERROR(IFERROR(Resumo_Horas!BJ55/INDIRECT(ADDRESS(7,COLUMN(BK:BK),4,1,Resumo_Horas!$A55)),0)*(((INDIRECT(ADDRESS(357,COLUMN(BK:BK),4,1,$A55))*14)/11)*(1+INDIRECT(ADDRESS(358,COLUMN(BK:BK),4,1,$A55)))),0)</f>
        <v>0</v>
      </c>
      <c r="BK55" s="331" cm="1">
        <f t="array" aca="1" ref="BK55" ca="1">IFERROR(IFERROR(Resumo_Horas!BK55/INDIRECT(ADDRESS(7,COLUMN(BL:BL),4,1,Resumo_Horas!$A55)),0)*(((INDIRECT(ADDRESS(357,COLUMN(BL:BL),4,1,$A55))*14)/11)*(1+INDIRECT(ADDRESS(358,COLUMN(BL:BL),4,1,$A55)))),0)</f>
        <v>0</v>
      </c>
    </row>
    <row r="56" spans="1:63" x14ac:dyDescent="0.25">
      <c r="A56" s="330" t="str" cm="1">
        <f t="array" aca="1" ref="A56" ca="1">IF(INDIRECT(ADDRESS(9+QUOTIENT(ROW(A55)-1,20),4,4,1,"Equipa de projeto")) = 0,"", _xlfn.CONCAT(1 + QUOTIENT(ROW(A55)-1,20),". ", INDIRECT(ADDRESS(9+QUOTIENT(ROW(A55)-1,20),4,4,1,"Equipa de projeto"))))</f>
        <v/>
      </c>
      <c r="B56">
        <f>Atividades!$A$85</f>
        <v>0</v>
      </c>
      <c r="C56" s="123" t="s">
        <v>48</v>
      </c>
      <c r="D56" cm="1">
        <f t="array" aca="1" ref="D56" ca="1">IFERROR(IFERROR(Resumo_Horas!D56/INDIRECT(ADDRESS(7,COLUMN(E:E),4,1,Resumo_Horas!$A56)),0)*(((INDIRECT(ADDRESS(357,COLUMN(E:E),4,1,$A56))*14)/11)*(1+INDIRECT(ADDRESS(358,COLUMN(E:E),4,1,$A56)))),0)</f>
        <v>0</v>
      </c>
      <c r="E56" cm="1">
        <f t="array" aca="1" ref="E56" ca="1">IFERROR(IFERROR(Resumo_Horas!E56/INDIRECT(ADDRESS(7,COLUMN(F:F),4,1,Resumo_Horas!$A56)),0)*(((INDIRECT(ADDRESS(357,COLUMN(F:F),4,1,$A56))*14)/11)*(1+INDIRECT(ADDRESS(358,COLUMN(F:F),4,1,$A56)))),0)</f>
        <v>0</v>
      </c>
      <c r="F56" cm="1">
        <f t="array" aca="1" ref="F56" ca="1">IFERROR(IFERROR(Resumo_Horas!F56/INDIRECT(ADDRESS(7,COLUMN(G:G),4,1,Resumo_Horas!$A56)),0)*(((INDIRECT(ADDRESS(357,COLUMN(G:G),4,1,$A56))*14)/11)*(1+INDIRECT(ADDRESS(358,COLUMN(G:G),4,1,$A56)))),0)</f>
        <v>0</v>
      </c>
      <c r="G56" cm="1">
        <f t="array" aca="1" ref="G56" ca="1">IFERROR(IFERROR(Resumo_Horas!G56/INDIRECT(ADDRESS(7,COLUMN(H:H),4,1,Resumo_Horas!$A56)),0)*(((INDIRECT(ADDRESS(357,COLUMN(H:H),4,1,$A56))*14)/11)*(1+INDIRECT(ADDRESS(358,COLUMN(H:H),4,1,$A56)))),0)</f>
        <v>0</v>
      </c>
      <c r="H56" cm="1">
        <f t="array" aca="1" ref="H56" ca="1">IFERROR(IFERROR(Resumo_Horas!H56/INDIRECT(ADDRESS(7,COLUMN(I:I),4,1,Resumo_Horas!$A56)),0)*(((INDIRECT(ADDRESS(357,COLUMN(I:I),4,1,$A56))*14)/11)*(1+INDIRECT(ADDRESS(358,COLUMN(I:I),4,1,$A56)))),0)</f>
        <v>0</v>
      </c>
      <c r="I56" cm="1">
        <f t="array" aca="1" ref="I56" ca="1">IFERROR(IFERROR(Resumo_Horas!I56/INDIRECT(ADDRESS(7,COLUMN(J:J),4,1,Resumo_Horas!$A56)),0)*(((INDIRECT(ADDRESS(357,COLUMN(J:J),4,1,$A56))*14)/11)*(1+INDIRECT(ADDRESS(358,COLUMN(J:J),4,1,$A56)))),0)</f>
        <v>0</v>
      </c>
      <c r="J56" cm="1">
        <f t="array" aca="1" ref="J56" ca="1">IFERROR(IFERROR(Resumo_Horas!J56/INDIRECT(ADDRESS(7,COLUMN(K:K),4,1,Resumo_Horas!$A56)),0)*(((INDIRECT(ADDRESS(357,COLUMN(K:K),4,1,$A56))*14)/11)*(1+INDIRECT(ADDRESS(358,COLUMN(K:K),4,1,$A56)))),0)</f>
        <v>0</v>
      </c>
      <c r="K56" cm="1">
        <f t="array" aca="1" ref="K56" ca="1">IFERROR(IFERROR(Resumo_Horas!K56/INDIRECT(ADDRESS(7,COLUMN(L:L),4,1,Resumo_Horas!$A56)),0)*(((INDIRECT(ADDRESS(357,COLUMN(L:L),4,1,$A56))*14)/11)*(1+INDIRECT(ADDRESS(358,COLUMN(L:L),4,1,$A56)))),0)</f>
        <v>0</v>
      </c>
      <c r="L56" cm="1">
        <f t="array" aca="1" ref="L56" ca="1">IFERROR(IFERROR(Resumo_Horas!L56/INDIRECT(ADDRESS(7,COLUMN(M:M),4,1,Resumo_Horas!$A56)),0)*(((INDIRECT(ADDRESS(357,COLUMN(M:M),4,1,$A56))*14)/11)*(1+INDIRECT(ADDRESS(358,COLUMN(M:M),4,1,$A56)))),0)</f>
        <v>0</v>
      </c>
      <c r="M56" cm="1">
        <f t="array" aca="1" ref="M56" ca="1">IFERROR(IFERROR(Resumo_Horas!M56/INDIRECT(ADDRESS(7,COLUMN(N:N),4,1,Resumo_Horas!$A56)),0)*(((INDIRECT(ADDRESS(357,COLUMN(N:N),4,1,$A56))*14)/11)*(1+INDIRECT(ADDRESS(358,COLUMN(N:N),4,1,$A56)))),0)</f>
        <v>0</v>
      </c>
      <c r="N56" cm="1">
        <f t="array" aca="1" ref="N56" ca="1">IFERROR(IFERROR(Resumo_Horas!N56/INDIRECT(ADDRESS(7,COLUMN(O:O),4,1,Resumo_Horas!$A56)),0)*(((INDIRECT(ADDRESS(357,COLUMN(O:O),4,1,$A56))*14)/11)*(1+INDIRECT(ADDRESS(358,COLUMN(O:O),4,1,$A56)))),0)</f>
        <v>0</v>
      </c>
      <c r="O56" cm="1">
        <f t="array" aca="1" ref="O56" ca="1">IFERROR(IFERROR(Resumo_Horas!O56/INDIRECT(ADDRESS(7,COLUMN(P:P),4,1,Resumo_Horas!$A56)),0)*(((INDIRECT(ADDRESS(357,COLUMN(P:P),4,1,$A56))*14)/11)*(1+INDIRECT(ADDRESS(358,COLUMN(P:P),4,1,$A56)))),0)</f>
        <v>0</v>
      </c>
      <c r="P56" cm="1">
        <f t="array" aca="1" ref="P56" ca="1">IFERROR(IFERROR(Resumo_Horas!P56/INDIRECT(ADDRESS(7,COLUMN(Q:Q),4,1,Resumo_Horas!$A56)),0)*(((INDIRECT(ADDRESS(357,COLUMN(Q:Q),4,1,$A56))*14)/11)*(1+INDIRECT(ADDRESS(358,COLUMN(Q:Q),4,1,$A56)))),0)</f>
        <v>0</v>
      </c>
      <c r="Q56" cm="1">
        <f t="array" aca="1" ref="Q56" ca="1">IFERROR(IFERROR(Resumo_Horas!Q56/INDIRECT(ADDRESS(7,COLUMN(R:R),4,1,Resumo_Horas!$A56)),0)*(((INDIRECT(ADDRESS(357,COLUMN(R:R),4,1,$A56))*14)/11)*(1+INDIRECT(ADDRESS(358,COLUMN(R:R),4,1,$A56)))),0)</f>
        <v>0</v>
      </c>
      <c r="R56" cm="1">
        <f t="array" aca="1" ref="R56" ca="1">IFERROR(IFERROR(Resumo_Horas!R56/INDIRECT(ADDRESS(7,COLUMN(S:S),4,1,Resumo_Horas!$A56)),0)*(((INDIRECT(ADDRESS(357,COLUMN(S:S),4,1,$A56))*14)/11)*(1+INDIRECT(ADDRESS(358,COLUMN(S:S),4,1,$A56)))),0)</f>
        <v>0</v>
      </c>
      <c r="S56" cm="1">
        <f t="array" aca="1" ref="S56" ca="1">IFERROR(IFERROR(Resumo_Horas!S56/INDIRECT(ADDRESS(7,COLUMN(T:T),4,1,Resumo_Horas!$A56)),0)*(((INDIRECT(ADDRESS(357,COLUMN(T:T),4,1,$A56))*14)/11)*(1+INDIRECT(ADDRESS(358,COLUMN(T:T),4,1,$A56)))),0)</f>
        <v>0</v>
      </c>
      <c r="T56" cm="1">
        <f t="array" aca="1" ref="T56" ca="1">IFERROR(IFERROR(Resumo_Horas!T56/INDIRECT(ADDRESS(7,COLUMN(U:U),4,1,Resumo_Horas!$A56)),0)*(((INDIRECT(ADDRESS(357,COLUMN(U:U),4,1,$A56))*14)/11)*(1+INDIRECT(ADDRESS(358,COLUMN(U:U),4,1,$A56)))),0)</f>
        <v>0</v>
      </c>
      <c r="U56" cm="1">
        <f t="array" aca="1" ref="U56" ca="1">IFERROR(IFERROR(Resumo_Horas!U56/INDIRECT(ADDRESS(7,COLUMN(V:V),4,1,Resumo_Horas!$A56)),0)*(((INDIRECT(ADDRESS(357,COLUMN(V:V),4,1,$A56))*14)/11)*(1+INDIRECT(ADDRESS(358,COLUMN(V:V),4,1,$A56)))),0)</f>
        <v>0</v>
      </c>
      <c r="V56" cm="1">
        <f t="array" aca="1" ref="V56" ca="1">IFERROR(IFERROR(Resumo_Horas!V56/INDIRECT(ADDRESS(7,COLUMN(W:W),4,1,Resumo_Horas!$A56)),0)*(((INDIRECT(ADDRESS(357,COLUMN(W:W),4,1,$A56))*14)/11)*(1+INDIRECT(ADDRESS(358,COLUMN(W:W),4,1,$A56)))),0)</f>
        <v>0</v>
      </c>
      <c r="W56" cm="1">
        <f t="array" aca="1" ref="W56" ca="1">IFERROR(IFERROR(Resumo_Horas!W56/INDIRECT(ADDRESS(7,COLUMN(X:X),4,1,Resumo_Horas!$A56)),0)*(((INDIRECT(ADDRESS(357,COLUMN(X:X),4,1,$A56))*14)/11)*(1+INDIRECT(ADDRESS(358,COLUMN(X:X),4,1,$A56)))),0)</f>
        <v>0</v>
      </c>
      <c r="X56" cm="1">
        <f t="array" aca="1" ref="X56" ca="1">IFERROR(IFERROR(Resumo_Horas!X56/INDIRECT(ADDRESS(7,COLUMN(Y:Y),4,1,Resumo_Horas!$A56)),0)*(((INDIRECT(ADDRESS(357,COLUMN(Y:Y),4,1,$A56))*14)/11)*(1+INDIRECT(ADDRESS(358,COLUMN(Y:Y),4,1,$A56)))),0)</f>
        <v>0</v>
      </c>
      <c r="Y56" cm="1">
        <f t="array" aca="1" ref="Y56" ca="1">IFERROR(IFERROR(Resumo_Horas!Y56/INDIRECT(ADDRESS(7,COLUMN(Z:Z),4,1,Resumo_Horas!$A56)),0)*(((INDIRECT(ADDRESS(357,COLUMN(Z:Z),4,1,$A56))*14)/11)*(1+INDIRECT(ADDRESS(358,COLUMN(Z:Z),4,1,$A56)))),0)</f>
        <v>0</v>
      </c>
      <c r="Z56" cm="1">
        <f t="array" aca="1" ref="Z56" ca="1">IFERROR(IFERROR(Resumo_Horas!Z56/INDIRECT(ADDRESS(7,COLUMN(AA:AA),4,1,Resumo_Horas!$A56)),0)*(((INDIRECT(ADDRESS(357,COLUMN(AA:AA),4,1,$A56))*14)/11)*(1+INDIRECT(ADDRESS(358,COLUMN(AA:AA),4,1,$A56)))),0)</f>
        <v>0</v>
      </c>
      <c r="AA56" cm="1">
        <f t="array" aca="1" ref="AA56" ca="1">IFERROR(IFERROR(Resumo_Horas!AA56/INDIRECT(ADDRESS(7,COLUMN(AB:AB),4,1,Resumo_Horas!$A56)),0)*(((INDIRECT(ADDRESS(357,COLUMN(AB:AB),4,1,$A56))*14)/11)*(1+INDIRECT(ADDRESS(358,COLUMN(AB:AB),4,1,$A56)))),0)</f>
        <v>0</v>
      </c>
      <c r="AB56" cm="1">
        <f t="array" aca="1" ref="AB56" ca="1">IFERROR(IFERROR(Resumo_Horas!AB56/INDIRECT(ADDRESS(7,COLUMN(AC:AC),4,1,Resumo_Horas!$A56)),0)*(((INDIRECT(ADDRESS(357,COLUMN(AC:AC),4,1,$A56))*14)/11)*(1+INDIRECT(ADDRESS(358,COLUMN(AC:AC),4,1,$A56)))),0)</f>
        <v>0</v>
      </c>
      <c r="AC56" cm="1">
        <f t="array" aca="1" ref="AC56" ca="1">IFERROR(IFERROR(Resumo_Horas!AC56/INDIRECT(ADDRESS(7,COLUMN(AD:AD),4,1,Resumo_Horas!$A56)),0)*(((INDIRECT(ADDRESS(357,COLUMN(AD:AD),4,1,$A56))*14)/11)*(1+INDIRECT(ADDRESS(358,COLUMN(AD:AD),4,1,$A56)))),0)</f>
        <v>0</v>
      </c>
      <c r="AD56" cm="1">
        <f t="array" aca="1" ref="AD56" ca="1">IFERROR(IFERROR(Resumo_Horas!AD56/INDIRECT(ADDRESS(7,COLUMN(AE:AE),4,1,Resumo_Horas!$A56)),0)*(((INDIRECT(ADDRESS(357,COLUMN(AE:AE),4,1,$A56))*14)/11)*(1+INDIRECT(ADDRESS(358,COLUMN(AE:AE),4,1,$A56)))),0)</f>
        <v>0</v>
      </c>
      <c r="AE56" cm="1">
        <f t="array" aca="1" ref="AE56" ca="1">IFERROR(IFERROR(Resumo_Horas!AE56/INDIRECT(ADDRESS(7,COLUMN(AF:AF),4,1,Resumo_Horas!$A56)),0)*(((INDIRECT(ADDRESS(357,COLUMN(AF:AF),4,1,$A56))*14)/11)*(1+INDIRECT(ADDRESS(358,COLUMN(AF:AF),4,1,$A56)))),0)</f>
        <v>0</v>
      </c>
      <c r="AF56" cm="1">
        <f t="array" aca="1" ref="AF56" ca="1">IFERROR(IFERROR(Resumo_Horas!AF56/INDIRECT(ADDRESS(7,COLUMN(AG:AG),4,1,Resumo_Horas!$A56)),0)*(((INDIRECT(ADDRESS(357,COLUMN(AG:AG),4,1,$A56))*14)/11)*(1+INDIRECT(ADDRESS(358,COLUMN(AG:AG),4,1,$A56)))),0)</f>
        <v>0</v>
      </c>
      <c r="AG56" cm="1">
        <f t="array" aca="1" ref="AG56" ca="1">IFERROR(IFERROR(Resumo_Horas!AG56/INDIRECT(ADDRESS(7,COLUMN(AH:AH),4,1,Resumo_Horas!$A56)),0)*(((INDIRECT(ADDRESS(357,COLUMN(AH:AH),4,1,$A56))*14)/11)*(1+INDIRECT(ADDRESS(358,COLUMN(AH:AH),4,1,$A56)))),0)</f>
        <v>0</v>
      </c>
      <c r="AH56" cm="1">
        <f t="array" aca="1" ref="AH56" ca="1">IFERROR(IFERROR(Resumo_Horas!AH56/INDIRECT(ADDRESS(7,COLUMN(AI:AI),4,1,Resumo_Horas!$A56)),0)*(((INDIRECT(ADDRESS(357,COLUMN(AI:AI),4,1,$A56))*14)/11)*(1+INDIRECT(ADDRESS(358,COLUMN(AI:AI),4,1,$A56)))),0)</f>
        <v>0</v>
      </c>
      <c r="AI56" cm="1">
        <f t="array" aca="1" ref="AI56" ca="1">IFERROR(IFERROR(Resumo_Horas!AI56/INDIRECT(ADDRESS(7,COLUMN(AJ:AJ),4,1,Resumo_Horas!$A56)),0)*(((INDIRECT(ADDRESS(357,COLUMN(AJ:AJ),4,1,$A56))*14)/11)*(1+INDIRECT(ADDRESS(358,COLUMN(AJ:AJ),4,1,$A56)))),0)</f>
        <v>0</v>
      </c>
      <c r="AJ56" cm="1">
        <f t="array" aca="1" ref="AJ56" ca="1">IFERROR(IFERROR(Resumo_Horas!AJ56/INDIRECT(ADDRESS(7,COLUMN(AK:AK),4,1,Resumo_Horas!$A56)),0)*(((INDIRECT(ADDRESS(357,COLUMN(AK:AK),4,1,$A56))*14)/11)*(1+INDIRECT(ADDRESS(358,COLUMN(AK:AK),4,1,$A56)))),0)</f>
        <v>0</v>
      </c>
      <c r="AK56" cm="1">
        <f t="array" aca="1" ref="AK56" ca="1">IFERROR(IFERROR(Resumo_Horas!AK56/INDIRECT(ADDRESS(7,COLUMN(AL:AL),4,1,Resumo_Horas!$A56)),0)*(((INDIRECT(ADDRESS(357,COLUMN(AL:AL),4,1,$A56))*14)/11)*(1+INDIRECT(ADDRESS(358,COLUMN(AL:AL),4,1,$A56)))),0)</f>
        <v>0</v>
      </c>
      <c r="AL56" cm="1">
        <f t="array" aca="1" ref="AL56" ca="1">IFERROR(IFERROR(Resumo_Horas!AL56/INDIRECT(ADDRESS(7,COLUMN(AM:AM),4,1,Resumo_Horas!$A56)),0)*(((INDIRECT(ADDRESS(357,COLUMN(AM:AM),4,1,$A56))*14)/11)*(1+INDIRECT(ADDRESS(358,COLUMN(AM:AM),4,1,$A56)))),0)</f>
        <v>0</v>
      </c>
      <c r="AM56" cm="1">
        <f t="array" aca="1" ref="AM56" ca="1">IFERROR(IFERROR(Resumo_Horas!AM56/INDIRECT(ADDRESS(7,COLUMN(AN:AN),4,1,Resumo_Horas!$A56)),0)*(((INDIRECT(ADDRESS(357,COLUMN(AN:AN),4,1,$A56))*14)/11)*(1+INDIRECT(ADDRESS(358,COLUMN(AN:AN),4,1,$A56)))),0)</f>
        <v>0</v>
      </c>
      <c r="AN56" cm="1">
        <f t="array" aca="1" ref="AN56" ca="1">IFERROR(IFERROR(Resumo_Horas!AN56/INDIRECT(ADDRESS(7,COLUMN(AO:AO),4,1,Resumo_Horas!$A56)),0)*(((INDIRECT(ADDRESS(357,COLUMN(AO:AO),4,1,$A56))*14)/11)*(1+INDIRECT(ADDRESS(358,COLUMN(AO:AO),4,1,$A56)))),0)</f>
        <v>0</v>
      </c>
      <c r="AO56" cm="1">
        <f t="array" aca="1" ref="AO56" ca="1">IFERROR(IFERROR(Resumo_Horas!AO56/INDIRECT(ADDRESS(7,COLUMN(AP:AP),4,1,Resumo_Horas!$A56)),0)*(((INDIRECT(ADDRESS(357,COLUMN(AP:AP),4,1,$A56))*14)/11)*(1+INDIRECT(ADDRESS(358,COLUMN(AP:AP),4,1,$A56)))),0)</f>
        <v>0</v>
      </c>
      <c r="AP56" cm="1">
        <f t="array" aca="1" ref="AP56" ca="1">IFERROR(IFERROR(Resumo_Horas!AP56/INDIRECT(ADDRESS(7,COLUMN(AQ:AQ),4,1,Resumo_Horas!$A56)),0)*(((INDIRECT(ADDRESS(357,COLUMN(AQ:AQ),4,1,$A56))*14)/11)*(1+INDIRECT(ADDRESS(358,COLUMN(AQ:AQ),4,1,$A56)))),0)</f>
        <v>0</v>
      </c>
      <c r="AQ56" cm="1">
        <f t="array" aca="1" ref="AQ56" ca="1">IFERROR(IFERROR(Resumo_Horas!AQ56/INDIRECT(ADDRESS(7,COLUMN(AR:AR),4,1,Resumo_Horas!$A56)),0)*(((INDIRECT(ADDRESS(357,COLUMN(AR:AR),4,1,$A56))*14)/11)*(1+INDIRECT(ADDRESS(358,COLUMN(AR:AR),4,1,$A56)))),0)</f>
        <v>0</v>
      </c>
      <c r="AR56" cm="1">
        <f t="array" aca="1" ref="AR56" ca="1">IFERROR(IFERROR(Resumo_Horas!AR56/INDIRECT(ADDRESS(7,COLUMN(AS:AS),4,1,Resumo_Horas!$A56)),0)*(((INDIRECT(ADDRESS(357,COLUMN(AS:AS),4,1,$A56))*14)/11)*(1+INDIRECT(ADDRESS(358,COLUMN(AS:AS),4,1,$A56)))),0)</f>
        <v>0</v>
      </c>
      <c r="AS56" cm="1">
        <f t="array" aca="1" ref="AS56" ca="1">IFERROR(IFERROR(Resumo_Horas!AS56/INDIRECT(ADDRESS(7,COLUMN(AT:AT),4,1,Resumo_Horas!$A56)),0)*(((INDIRECT(ADDRESS(357,COLUMN(AT:AT),4,1,$A56))*14)/11)*(1+INDIRECT(ADDRESS(358,COLUMN(AT:AT),4,1,$A56)))),0)</f>
        <v>0</v>
      </c>
      <c r="AT56" cm="1">
        <f t="array" aca="1" ref="AT56" ca="1">IFERROR(IFERROR(Resumo_Horas!AT56/INDIRECT(ADDRESS(7,COLUMN(AU:AU),4,1,Resumo_Horas!$A56)),0)*(((INDIRECT(ADDRESS(357,COLUMN(AU:AU),4,1,$A56))*14)/11)*(1+INDIRECT(ADDRESS(358,COLUMN(AU:AU),4,1,$A56)))),0)</f>
        <v>0</v>
      </c>
      <c r="AU56" cm="1">
        <f t="array" aca="1" ref="AU56" ca="1">IFERROR(IFERROR(Resumo_Horas!AU56/INDIRECT(ADDRESS(7,COLUMN(AV:AV),4,1,Resumo_Horas!$A56)),0)*(((INDIRECT(ADDRESS(357,COLUMN(AV:AV),4,1,$A56))*14)/11)*(1+INDIRECT(ADDRESS(358,COLUMN(AV:AV),4,1,$A56)))),0)</f>
        <v>0</v>
      </c>
      <c r="AV56" cm="1">
        <f t="array" aca="1" ref="AV56" ca="1">IFERROR(IFERROR(Resumo_Horas!AV56/INDIRECT(ADDRESS(7,COLUMN(AW:AW),4,1,Resumo_Horas!$A56)),0)*(((INDIRECT(ADDRESS(357,COLUMN(AW:AW),4,1,$A56))*14)/11)*(1+INDIRECT(ADDRESS(358,COLUMN(AW:AW),4,1,$A56)))),0)</f>
        <v>0</v>
      </c>
      <c r="AW56" cm="1">
        <f t="array" aca="1" ref="AW56" ca="1">IFERROR(IFERROR(Resumo_Horas!AW56/INDIRECT(ADDRESS(7,COLUMN(AX:AX),4,1,Resumo_Horas!$A56)),0)*(((INDIRECT(ADDRESS(357,COLUMN(AX:AX),4,1,$A56))*14)/11)*(1+INDIRECT(ADDRESS(358,COLUMN(AX:AX),4,1,$A56)))),0)</f>
        <v>0</v>
      </c>
      <c r="AX56" cm="1">
        <f t="array" aca="1" ref="AX56" ca="1">IFERROR(IFERROR(Resumo_Horas!AX56/INDIRECT(ADDRESS(7,COLUMN(AY:AY),4,1,Resumo_Horas!$A56)),0)*(((INDIRECT(ADDRESS(357,COLUMN(AY:AY),4,1,$A56))*14)/11)*(1+INDIRECT(ADDRESS(358,COLUMN(AY:AY),4,1,$A56)))),0)</f>
        <v>0</v>
      </c>
      <c r="AY56" cm="1">
        <f t="array" aca="1" ref="AY56" ca="1">IFERROR(IFERROR(Resumo_Horas!AY56/INDIRECT(ADDRESS(7,COLUMN(AZ:AZ),4,1,Resumo_Horas!$A56)),0)*(((INDIRECT(ADDRESS(357,COLUMN(AZ:AZ),4,1,$A56))*14)/11)*(1+INDIRECT(ADDRESS(358,COLUMN(AZ:AZ),4,1,$A56)))),0)</f>
        <v>0</v>
      </c>
      <c r="AZ56" cm="1">
        <f t="array" aca="1" ref="AZ56" ca="1">IFERROR(IFERROR(Resumo_Horas!AZ56/INDIRECT(ADDRESS(7,COLUMN(BA:BA),4,1,Resumo_Horas!$A56)),0)*(((INDIRECT(ADDRESS(357,COLUMN(BA:BA),4,1,$A56))*14)/11)*(1+INDIRECT(ADDRESS(358,COLUMN(BA:BA),4,1,$A56)))),0)</f>
        <v>0</v>
      </c>
      <c r="BA56" cm="1">
        <f t="array" aca="1" ref="BA56" ca="1">IFERROR(IFERROR(Resumo_Horas!BA56/INDIRECT(ADDRESS(7,COLUMN(BB:BB),4,1,Resumo_Horas!$A56)),0)*(((INDIRECT(ADDRESS(357,COLUMN(BB:BB),4,1,$A56))*14)/11)*(1+INDIRECT(ADDRESS(358,COLUMN(BB:BB),4,1,$A56)))),0)</f>
        <v>0</v>
      </c>
      <c r="BB56" cm="1">
        <f t="array" aca="1" ref="BB56" ca="1">IFERROR(IFERROR(Resumo_Horas!BB56/INDIRECT(ADDRESS(7,COLUMN(BC:BC),4,1,Resumo_Horas!$A56)),0)*(((INDIRECT(ADDRESS(357,COLUMN(BC:BC),4,1,$A56))*14)/11)*(1+INDIRECT(ADDRESS(358,COLUMN(BC:BC),4,1,$A56)))),0)</f>
        <v>0</v>
      </c>
      <c r="BC56" cm="1">
        <f t="array" aca="1" ref="BC56" ca="1">IFERROR(IFERROR(Resumo_Horas!BC56/INDIRECT(ADDRESS(7,COLUMN(BD:BD),4,1,Resumo_Horas!$A56)),0)*(((INDIRECT(ADDRESS(357,COLUMN(BD:BD),4,1,$A56))*14)/11)*(1+INDIRECT(ADDRESS(358,COLUMN(BD:BD),4,1,$A56)))),0)</f>
        <v>0</v>
      </c>
      <c r="BD56" cm="1">
        <f t="array" aca="1" ref="BD56" ca="1">IFERROR(IFERROR(Resumo_Horas!BD56/INDIRECT(ADDRESS(7,COLUMN(BE:BE),4,1,Resumo_Horas!$A56)),0)*(((INDIRECT(ADDRESS(357,COLUMN(BE:BE),4,1,$A56))*14)/11)*(1+INDIRECT(ADDRESS(358,COLUMN(BE:BE),4,1,$A56)))),0)</f>
        <v>0</v>
      </c>
      <c r="BE56" cm="1">
        <f t="array" aca="1" ref="BE56" ca="1">IFERROR(IFERROR(Resumo_Horas!BE56/INDIRECT(ADDRESS(7,COLUMN(BF:BF),4,1,Resumo_Horas!$A56)),0)*(((INDIRECT(ADDRESS(357,COLUMN(BF:BF),4,1,$A56))*14)/11)*(1+INDIRECT(ADDRESS(358,COLUMN(BF:BF),4,1,$A56)))),0)</f>
        <v>0</v>
      </c>
      <c r="BF56" cm="1">
        <f t="array" aca="1" ref="BF56" ca="1">IFERROR(IFERROR(Resumo_Horas!BF56/INDIRECT(ADDRESS(7,COLUMN(BG:BG),4,1,Resumo_Horas!$A56)),0)*(((INDIRECT(ADDRESS(357,COLUMN(BG:BG),4,1,$A56))*14)/11)*(1+INDIRECT(ADDRESS(358,COLUMN(BG:BG),4,1,$A56)))),0)</f>
        <v>0</v>
      </c>
      <c r="BG56" cm="1">
        <f t="array" aca="1" ref="BG56" ca="1">IFERROR(IFERROR(Resumo_Horas!BG56/INDIRECT(ADDRESS(7,COLUMN(BH:BH),4,1,Resumo_Horas!$A56)),0)*(((INDIRECT(ADDRESS(357,COLUMN(BH:BH),4,1,$A56))*14)/11)*(1+INDIRECT(ADDRESS(358,COLUMN(BH:BH),4,1,$A56)))),0)</f>
        <v>0</v>
      </c>
      <c r="BH56" cm="1">
        <f t="array" aca="1" ref="BH56" ca="1">IFERROR(IFERROR(Resumo_Horas!BH56/INDIRECT(ADDRESS(7,COLUMN(BI:BI),4,1,Resumo_Horas!$A56)),0)*(((INDIRECT(ADDRESS(357,COLUMN(BI:BI),4,1,$A56))*14)/11)*(1+INDIRECT(ADDRESS(358,COLUMN(BI:BI),4,1,$A56)))),0)</f>
        <v>0</v>
      </c>
      <c r="BI56" cm="1">
        <f t="array" aca="1" ref="BI56" ca="1">IFERROR(IFERROR(Resumo_Horas!BI56/INDIRECT(ADDRESS(7,COLUMN(BJ:BJ),4,1,Resumo_Horas!$A56)),0)*(((INDIRECT(ADDRESS(357,COLUMN(BJ:BJ),4,1,$A56))*14)/11)*(1+INDIRECT(ADDRESS(358,COLUMN(BJ:BJ),4,1,$A56)))),0)</f>
        <v>0</v>
      </c>
      <c r="BJ56" cm="1">
        <f t="array" aca="1" ref="BJ56" ca="1">IFERROR(IFERROR(Resumo_Horas!BJ56/INDIRECT(ADDRESS(7,COLUMN(BK:BK),4,1,Resumo_Horas!$A56)),0)*(((INDIRECT(ADDRESS(357,COLUMN(BK:BK),4,1,$A56))*14)/11)*(1+INDIRECT(ADDRESS(358,COLUMN(BK:BK),4,1,$A56)))),0)</f>
        <v>0</v>
      </c>
      <c r="BK56" s="331" cm="1">
        <f t="array" aca="1" ref="BK56" ca="1">IFERROR(IFERROR(Resumo_Horas!BK56/INDIRECT(ADDRESS(7,COLUMN(BL:BL),4,1,Resumo_Horas!$A56)),0)*(((INDIRECT(ADDRESS(357,COLUMN(BL:BL),4,1,$A56))*14)/11)*(1+INDIRECT(ADDRESS(358,COLUMN(BL:BL),4,1,$A56)))),0)</f>
        <v>0</v>
      </c>
    </row>
    <row r="57" spans="1:63" x14ac:dyDescent="0.25">
      <c r="A57" s="330" t="str" cm="1">
        <f t="array" aca="1" ref="A57" ca="1">IF(INDIRECT(ADDRESS(9+QUOTIENT(ROW(A56)-1,20),4,4,1,"Equipa de projeto")) = 0,"", _xlfn.CONCAT(1 + QUOTIENT(ROW(A56)-1,20),". ", INDIRECT(ADDRESS(9+QUOTIENT(ROW(A56)-1,20),4,4,1,"Equipa de projeto"))))</f>
        <v/>
      </c>
      <c r="B57">
        <f>Atividades!$A$85</f>
        <v>0</v>
      </c>
      <c r="C57" s="123" t="s">
        <v>49</v>
      </c>
      <c r="D57" cm="1">
        <f t="array" aca="1" ref="D57" ca="1">IFERROR(IFERROR(Resumo_Horas!D57/INDIRECT(ADDRESS(7,COLUMN(E:E),4,1,Resumo_Horas!$A57)),0)*(((INDIRECT(ADDRESS(357,COLUMN(E:E),4,1,$A57))*14)/11)*(1+INDIRECT(ADDRESS(358,COLUMN(E:E),4,1,$A57)))),0)</f>
        <v>0</v>
      </c>
      <c r="E57" cm="1">
        <f t="array" aca="1" ref="E57" ca="1">IFERROR(IFERROR(Resumo_Horas!E57/INDIRECT(ADDRESS(7,COLUMN(F:F),4,1,Resumo_Horas!$A57)),0)*(((INDIRECT(ADDRESS(357,COLUMN(F:F),4,1,$A57))*14)/11)*(1+INDIRECT(ADDRESS(358,COLUMN(F:F),4,1,$A57)))),0)</f>
        <v>0</v>
      </c>
      <c r="F57" cm="1">
        <f t="array" aca="1" ref="F57" ca="1">IFERROR(IFERROR(Resumo_Horas!F57/INDIRECT(ADDRESS(7,COLUMN(G:G),4,1,Resumo_Horas!$A57)),0)*(((INDIRECT(ADDRESS(357,COLUMN(G:G),4,1,$A57))*14)/11)*(1+INDIRECT(ADDRESS(358,COLUMN(G:G),4,1,$A57)))),0)</f>
        <v>0</v>
      </c>
      <c r="G57" cm="1">
        <f t="array" aca="1" ref="G57" ca="1">IFERROR(IFERROR(Resumo_Horas!G57/INDIRECT(ADDRESS(7,COLUMN(H:H),4,1,Resumo_Horas!$A57)),0)*(((INDIRECT(ADDRESS(357,COLUMN(H:H),4,1,$A57))*14)/11)*(1+INDIRECT(ADDRESS(358,COLUMN(H:H),4,1,$A57)))),0)</f>
        <v>0</v>
      </c>
      <c r="H57" cm="1">
        <f t="array" aca="1" ref="H57" ca="1">IFERROR(IFERROR(Resumo_Horas!H57/INDIRECT(ADDRESS(7,COLUMN(I:I),4,1,Resumo_Horas!$A57)),0)*(((INDIRECT(ADDRESS(357,COLUMN(I:I),4,1,$A57))*14)/11)*(1+INDIRECT(ADDRESS(358,COLUMN(I:I),4,1,$A57)))),0)</f>
        <v>0</v>
      </c>
      <c r="I57" cm="1">
        <f t="array" aca="1" ref="I57" ca="1">IFERROR(IFERROR(Resumo_Horas!I57/INDIRECT(ADDRESS(7,COLUMN(J:J),4,1,Resumo_Horas!$A57)),0)*(((INDIRECT(ADDRESS(357,COLUMN(J:J),4,1,$A57))*14)/11)*(1+INDIRECT(ADDRESS(358,COLUMN(J:J),4,1,$A57)))),0)</f>
        <v>0</v>
      </c>
      <c r="J57" cm="1">
        <f t="array" aca="1" ref="J57" ca="1">IFERROR(IFERROR(Resumo_Horas!J57/INDIRECT(ADDRESS(7,COLUMN(K:K),4,1,Resumo_Horas!$A57)),0)*(((INDIRECT(ADDRESS(357,COLUMN(K:K),4,1,$A57))*14)/11)*(1+INDIRECT(ADDRESS(358,COLUMN(K:K),4,1,$A57)))),0)</f>
        <v>0</v>
      </c>
      <c r="K57" cm="1">
        <f t="array" aca="1" ref="K57" ca="1">IFERROR(IFERROR(Resumo_Horas!K57/INDIRECT(ADDRESS(7,COLUMN(L:L),4,1,Resumo_Horas!$A57)),0)*(((INDIRECT(ADDRESS(357,COLUMN(L:L),4,1,$A57))*14)/11)*(1+INDIRECT(ADDRESS(358,COLUMN(L:L),4,1,$A57)))),0)</f>
        <v>0</v>
      </c>
      <c r="L57" cm="1">
        <f t="array" aca="1" ref="L57" ca="1">IFERROR(IFERROR(Resumo_Horas!L57/INDIRECT(ADDRESS(7,COLUMN(M:M),4,1,Resumo_Horas!$A57)),0)*(((INDIRECT(ADDRESS(357,COLUMN(M:M),4,1,$A57))*14)/11)*(1+INDIRECT(ADDRESS(358,COLUMN(M:M),4,1,$A57)))),0)</f>
        <v>0</v>
      </c>
      <c r="M57" cm="1">
        <f t="array" aca="1" ref="M57" ca="1">IFERROR(IFERROR(Resumo_Horas!M57/INDIRECT(ADDRESS(7,COLUMN(N:N),4,1,Resumo_Horas!$A57)),0)*(((INDIRECT(ADDRESS(357,COLUMN(N:N),4,1,$A57))*14)/11)*(1+INDIRECT(ADDRESS(358,COLUMN(N:N),4,1,$A57)))),0)</f>
        <v>0</v>
      </c>
      <c r="N57" cm="1">
        <f t="array" aca="1" ref="N57" ca="1">IFERROR(IFERROR(Resumo_Horas!N57/INDIRECT(ADDRESS(7,COLUMN(O:O),4,1,Resumo_Horas!$A57)),0)*(((INDIRECT(ADDRESS(357,COLUMN(O:O),4,1,$A57))*14)/11)*(1+INDIRECT(ADDRESS(358,COLUMN(O:O),4,1,$A57)))),0)</f>
        <v>0</v>
      </c>
      <c r="O57" cm="1">
        <f t="array" aca="1" ref="O57" ca="1">IFERROR(IFERROR(Resumo_Horas!O57/INDIRECT(ADDRESS(7,COLUMN(P:P),4,1,Resumo_Horas!$A57)),0)*(((INDIRECT(ADDRESS(357,COLUMN(P:P),4,1,$A57))*14)/11)*(1+INDIRECT(ADDRESS(358,COLUMN(P:P),4,1,$A57)))),0)</f>
        <v>0</v>
      </c>
      <c r="P57" cm="1">
        <f t="array" aca="1" ref="P57" ca="1">IFERROR(IFERROR(Resumo_Horas!P57/INDIRECT(ADDRESS(7,COLUMN(Q:Q),4,1,Resumo_Horas!$A57)),0)*(((INDIRECT(ADDRESS(357,COLUMN(Q:Q),4,1,$A57))*14)/11)*(1+INDIRECT(ADDRESS(358,COLUMN(Q:Q),4,1,$A57)))),0)</f>
        <v>0</v>
      </c>
      <c r="Q57" cm="1">
        <f t="array" aca="1" ref="Q57" ca="1">IFERROR(IFERROR(Resumo_Horas!Q57/INDIRECT(ADDRESS(7,COLUMN(R:R),4,1,Resumo_Horas!$A57)),0)*(((INDIRECT(ADDRESS(357,COLUMN(R:R),4,1,$A57))*14)/11)*(1+INDIRECT(ADDRESS(358,COLUMN(R:R),4,1,$A57)))),0)</f>
        <v>0</v>
      </c>
      <c r="R57" cm="1">
        <f t="array" aca="1" ref="R57" ca="1">IFERROR(IFERROR(Resumo_Horas!R57/INDIRECT(ADDRESS(7,COLUMN(S:S),4,1,Resumo_Horas!$A57)),0)*(((INDIRECT(ADDRESS(357,COLUMN(S:S),4,1,$A57))*14)/11)*(1+INDIRECT(ADDRESS(358,COLUMN(S:S),4,1,$A57)))),0)</f>
        <v>0</v>
      </c>
      <c r="S57" cm="1">
        <f t="array" aca="1" ref="S57" ca="1">IFERROR(IFERROR(Resumo_Horas!S57/INDIRECT(ADDRESS(7,COLUMN(T:T),4,1,Resumo_Horas!$A57)),0)*(((INDIRECT(ADDRESS(357,COLUMN(T:T),4,1,$A57))*14)/11)*(1+INDIRECT(ADDRESS(358,COLUMN(T:T),4,1,$A57)))),0)</f>
        <v>0</v>
      </c>
      <c r="T57" cm="1">
        <f t="array" aca="1" ref="T57" ca="1">IFERROR(IFERROR(Resumo_Horas!T57/INDIRECT(ADDRESS(7,COLUMN(U:U),4,1,Resumo_Horas!$A57)),0)*(((INDIRECT(ADDRESS(357,COLUMN(U:U),4,1,$A57))*14)/11)*(1+INDIRECT(ADDRESS(358,COLUMN(U:U),4,1,$A57)))),0)</f>
        <v>0</v>
      </c>
      <c r="U57" cm="1">
        <f t="array" aca="1" ref="U57" ca="1">IFERROR(IFERROR(Resumo_Horas!U57/INDIRECT(ADDRESS(7,COLUMN(V:V),4,1,Resumo_Horas!$A57)),0)*(((INDIRECT(ADDRESS(357,COLUMN(V:V),4,1,$A57))*14)/11)*(1+INDIRECT(ADDRESS(358,COLUMN(V:V),4,1,$A57)))),0)</f>
        <v>0</v>
      </c>
      <c r="V57" cm="1">
        <f t="array" aca="1" ref="V57" ca="1">IFERROR(IFERROR(Resumo_Horas!V57/INDIRECT(ADDRESS(7,COLUMN(W:W),4,1,Resumo_Horas!$A57)),0)*(((INDIRECT(ADDRESS(357,COLUMN(W:W),4,1,$A57))*14)/11)*(1+INDIRECT(ADDRESS(358,COLUMN(W:W),4,1,$A57)))),0)</f>
        <v>0</v>
      </c>
      <c r="W57" cm="1">
        <f t="array" aca="1" ref="W57" ca="1">IFERROR(IFERROR(Resumo_Horas!W57/INDIRECT(ADDRESS(7,COLUMN(X:X),4,1,Resumo_Horas!$A57)),0)*(((INDIRECT(ADDRESS(357,COLUMN(X:X),4,1,$A57))*14)/11)*(1+INDIRECT(ADDRESS(358,COLUMN(X:X),4,1,$A57)))),0)</f>
        <v>0</v>
      </c>
      <c r="X57" cm="1">
        <f t="array" aca="1" ref="X57" ca="1">IFERROR(IFERROR(Resumo_Horas!X57/INDIRECT(ADDRESS(7,COLUMN(Y:Y),4,1,Resumo_Horas!$A57)),0)*(((INDIRECT(ADDRESS(357,COLUMN(Y:Y),4,1,$A57))*14)/11)*(1+INDIRECT(ADDRESS(358,COLUMN(Y:Y),4,1,$A57)))),0)</f>
        <v>0</v>
      </c>
      <c r="Y57" cm="1">
        <f t="array" aca="1" ref="Y57" ca="1">IFERROR(IFERROR(Resumo_Horas!Y57/INDIRECT(ADDRESS(7,COLUMN(Z:Z),4,1,Resumo_Horas!$A57)),0)*(((INDIRECT(ADDRESS(357,COLUMN(Z:Z),4,1,$A57))*14)/11)*(1+INDIRECT(ADDRESS(358,COLUMN(Z:Z),4,1,$A57)))),0)</f>
        <v>0</v>
      </c>
      <c r="Z57" cm="1">
        <f t="array" aca="1" ref="Z57" ca="1">IFERROR(IFERROR(Resumo_Horas!Z57/INDIRECT(ADDRESS(7,COLUMN(AA:AA),4,1,Resumo_Horas!$A57)),0)*(((INDIRECT(ADDRESS(357,COLUMN(AA:AA),4,1,$A57))*14)/11)*(1+INDIRECT(ADDRESS(358,COLUMN(AA:AA),4,1,$A57)))),0)</f>
        <v>0</v>
      </c>
      <c r="AA57" cm="1">
        <f t="array" aca="1" ref="AA57" ca="1">IFERROR(IFERROR(Resumo_Horas!AA57/INDIRECT(ADDRESS(7,COLUMN(AB:AB),4,1,Resumo_Horas!$A57)),0)*(((INDIRECT(ADDRESS(357,COLUMN(AB:AB),4,1,$A57))*14)/11)*(1+INDIRECT(ADDRESS(358,COLUMN(AB:AB),4,1,$A57)))),0)</f>
        <v>0</v>
      </c>
      <c r="AB57" cm="1">
        <f t="array" aca="1" ref="AB57" ca="1">IFERROR(IFERROR(Resumo_Horas!AB57/INDIRECT(ADDRESS(7,COLUMN(AC:AC),4,1,Resumo_Horas!$A57)),0)*(((INDIRECT(ADDRESS(357,COLUMN(AC:AC),4,1,$A57))*14)/11)*(1+INDIRECT(ADDRESS(358,COLUMN(AC:AC),4,1,$A57)))),0)</f>
        <v>0</v>
      </c>
      <c r="AC57" cm="1">
        <f t="array" aca="1" ref="AC57" ca="1">IFERROR(IFERROR(Resumo_Horas!AC57/INDIRECT(ADDRESS(7,COLUMN(AD:AD),4,1,Resumo_Horas!$A57)),0)*(((INDIRECT(ADDRESS(357,COLUMN(AD:AD),4,1,$A57))*14)/11)*(1+INDIRECT(ADDRESS(358,COLUMN(AD:AD),4,1,$A57)))),0)</f>
        <v>0</v>
      </c>
      <c r="AD57" cm="1">
        <f t="array" aca="1" ref="AD57" ca="1">IFERROR(IFERROR(Resumo_Horas!AD57/INDIRECT(ADDRESS(7,COLUMN(AE:AE),4,1,Resumo_Horas!$A57)),0)*(((INDIRECT(ADDRESS(357,COLUMN(AE:AE),4,1,$A57))*14)/11)*(1+INDIRECT(ADDRESS(358,COLUMN(AE:AE),4,1,$A57)))),0)</f>
        <v>0</v>
      </c>
      <c r="AE57" cm="1">
        <f t="array" aca="1" ref="AE57" ca="1">IFERROR(IFERROR(Resumo_Horas!AE57/INDIRECT(ADDRESS(7,COLUMN(AF:AF),4,1,Resumo_Horas!$A57)),0)*(((INDIRECT(ADDRESS(357,COLUMN(AF:AF),4,1,$A57))*14)/11)*(1+INDIRECT(ADDRESS(358,COLUMN(AF:AF),4,1,$A57)))),0)</f>
        <v>0</v>
      </c>
      <c r="AF57" cm="1">
        <f t="array" aca="1" ref="AF57" ca="1">IFERROR(IFERROR(Resumo_Horas!AF57/INDIRECT(ADDRESS(7,COLUMN(AG:AG),4,1,Resumo_Horas!$A57)),0)*(((INDIRECT(ADDRESS(357,COLUMN(AG:AG),4,1,$A57))*14)/11)*(1+INDIRECT(ADDRESS(358,COLUMN(AG:AG),4,1,$A57)))),0)</f>
        <v>0</v>
      </c>
      <c r="AG57" cm="1">
        <f t="array" aca="1" ref="AG57" ca="1">IFERROR(IFERROR(Resumo_Horas!AG57/INDIRECT(ADDRESS(7,COLUMN(AH:AH),4,1,Resumo_Horas!$A57)),0)*(((INDIRECT(ADDRESS(357,COLUMN(AH:AH),4,1,$A57))*14)/11)*(1+INDIRECT(ADDRESS(358,COLUMN(AH:AH),4,1,$A57)))),0)</f>
        <v>0</v>
      </c>
      <c r="AH57" cm="1">
        <f t="array" aca="1" ref="AH57" ca="1">IFERROR(IFERROR(Resumo_Horas!AH57/INDIRECT(ADDRESS(7,COLUMN(AI:AI),4,1,Resumo_Horas!$A57)),0)*(((INDIRECT(ADDRESS(357,COLUMN(AI:AI),4,1,$A57))*14)/11)*(1+INDIRECT(ADDRESS(358,COLUMN(AI:AI),4,1,$A57)))),0)</f>
        <v>0</v>
      </c>
      <c r="AI57" cm="1">
        <f t="array" aca="1" ref="AI57" ca="1">IFERROR(IFERROR(Resumo_Horas!AI57/INDIRECT(ADDRESS(7,COLUMN(AJ:AJ),4,1,Resumo_Horas!$A57)),0)*(((INDIRECT(ADDRESS(357,COLUMN(AJ:AJ),4,1,$A57))*14)/11)*(1+INDIRECT(ADDRESS(358,COLUMN(AJ:AJ),4,1,$A57)))),0)</f>
        <v>0</v>
      </c>
      <c r="AJ57" cm="1">
        <f t="array" aca="1" ref="AJ57" ca="1">IFERROR(IFERROR(Resumo_Horas!AJ57/INDIRECT(ADDRESS(7,COLUMN(AK:AK),4,1,Resumo_Horas!$A57)),0)*(((INDIRECT(ADDRESS(357,COLUMN(AK:AK),4,1,$A57))*14)/11)*(1+INDIRECT(ADDRESS(358,COLUMN(AK:AK),4,1,$A57)))),0)</f>
        <v>0</v>
      </c>
      <c r="AK57" cm="1">
        <f t="array" aca="1" ref="AK57" ca="1">IFERROR(IFERROR(Resumo_Horas!AK57/INDIRECT(ADDRESS(7,COLUMN(AL:AL),4,1,Resumo_Horas!$A57)),0)*(((INDIRECT(ADDRESS(357,COLUMN(AL:AL),4,1,$A57))*14)/11)*(1+INDIRECT(ADDRESS(358,COLUMN(AL:AL),4,1,$A57)))),0)</f>
        <v>0</v>
      </c>
      <c r="AL57" cm="1">
        <f t="array" aca="1" ref="AL57" ca="1">IFERROR(IFERROR(Resumo_Horas!AL57/INDIRECT(ADDRESS(7,COLUMN(AM:AM),4,1,Resumo_Horas!$A57)),0)*(((INDIRECT(ADDRESS(357,COLUMN(AM:AM),4,1,$A57))*14)/11)*(1+INDIRECT(ADDRESS(358,COLUMN(AM:AM),4,1,$A57)))),0)</f>
        <v>0</v>
      </c>
      <c r="AM57" cm="1">
        <f t="array" aca="1" ref="AM57" ca="1">IFERROR(IFERROR(Resumo_Horas!AM57/INDIRECT(ADDRESS(7,COLUMN(AN:AN),4,1,Resumo_Horas!$A57)),0)*(((INDIRECT(ADDRESS(357,COLUMN(AN:AN),4,1,$A57))*14)/11)*(1+INDIRECT(ADDRESS(358,COLUMN(AN:AN),4,1,$A57)))),0)</f>
        <v>0</v>
      </c>
      <c r="AN57" cm="1">
        <f t="array" aca="1" ref="AN57" ca="1">IFERROR(IFERROR(Resumo_Horas!AN57/INDIRECT(ADDRESS(7,COLUMN(AO:AO),4,1,Resumo_Horas!$A57)),0)*(((INDIRECT(ADDRESS(357,COLUMN(AO:AO),4,1,$A57))*14)/11)*(1+INDIRECT(ADDRESS(358,COLUMN(AO:AO),4,1,$A57)))),0)</f>
        <v>0</v>
      </c>
      <c r="AO57" cm="1">
        <f t="array" aca="1" ref="AO57" ca="1">IFERROR(IFERROR(Resumo_Horas!AO57/INDIRECT(ADDRESS(7,COLUMN(AP:AP),4,1,Resumo_Horas!$A57)),0)*(((INDIRECT(ADDRESS(357,COLUMN(AP:AP),4,1,$A57))*14)/11)*(1+INDIRECT(ADDRESS(358,COLUMN(AP:AP),4,1,$A57)))),0)</f>
        <v>0</v>
      </c>
      <c r="AP57" cm="1">
        <f t="array" aca="1" ref="AP57" ca="1">IFERROR(IFERROR(Resumo_Horas!AP57/INDIRECT(ADDRESS(7,COLUMN(AQ:AQ),4,1,Resumo_Horas!$A57)),0)*(((INDIRECT(ADDRESS(357,COLUMN(AQ:AQ),4,1,$A57))*14)/11)*(1+INDIRECT(ADDRESS(358,COLUMN(AQ:AQ),4,1,$A57)))),0)</f>
        <v>0</v>
      </c>
      <c r="AQ57" cm="1">
        <f t="array" aca="1" ref="AQ57" ca="1">IFERROR(IFERROR(Resumo_Horas!AQ57/INDIRECT(ADDRESS(7,COLUMN(AR:AR),4,1,Resumo_Horas!$A57)),0)*(((INDIRECT(ADDRESS(357,COLUMN(AR:AR),4,1,$A57))*14)/11)*(1+INDIRECT(ADDRESS(358,COLUMN(AR:AR),4,1,$A57)))),0)</f>
        <v>0</v>
      </c>
      <c r="AR57" cm="1">
        <f t="array" aca="1" ref="AR57" ca="1">IFERROR(IFERROR(Resumo_Horas!AR57/INDIRECT(ADDRESS(7,COLUMN(AS:AS),4,1,Resumo_Horas!$A57)),0)*(((INDIRECT(ADDRESS(357,COLUMN(AS:AS),4,1,$A57))*14)/11)*(1+INDIRECT(ADDRESS(358,COLUMN(AS:AS),4,1,$A57)))),0)</f>
        <v>0</v>
      </c>
      <c r="AS57" cm="1">
        <f t="array" aca="1" ref="AS57" ca="1">IFERROR(IFERROR(Resumo_Horas!AS57/INDIRECT(ADDRESS(7,COLUMN(AT:AT),4,1,Resumo_Horas!$A57)),0)*(((INDIRECT(ADDRESS(357,COLUMN(AT:AT),4,1,$A57))*14)/11)*(1+INDIRECT(ADDRESS(358,COLUMN(AT:AT),4,1,$A57)))),0)</f>
        <v>0</v>
      </c>
      <c r="AT57" cm="1">
        <f t="array" aca="1" ref="AT57" ca="1">IFERROR(IFERROR(Resumo_Horas!AT57/INDIRECT(ADDRESS(7,COLUMN(AU:AU),4,1,Resumo_Horas!$A57)),0)*(((INDIRECT(ADDRESS(357,COLUMN(AU:AU),4,1,$A57))*14)/11)*(1+INDIRECT(ADDRESS(358,COLUMN(AU:AU),4,1,$A57)))),0)</f>
        <v>0</v>
      </c>
      <c r="AU57" cm="1">
        <f t="array" aca="1" ref="AU57" ca="1">IFERROR(IFERROR(Resumo_Horas!AU57/INDIRECT(ADDRESS(7,COLUMN(AV:AV),4,1,Resumo_Horas!$A57)),0)*(((INDIRECT(ADDRESS(357,COLUMN(AV:AV),4,1,$A57))*14)/11)*(1+INDIRECT(ADDRESS(358,COLUMN(AV:AV),4,1,$A57)))),0)</f>
        <v>0</v>
      </c>
      <c r="AV57" cm="1">
        <f t="array" aca="1" ref="AV57" ca="1">IFERROR(IFERROR(Resumo_Horas!AV57/INDIRECT(ADDRESS(7,COLUMN(AW:AW),4,1,Resumo_Horas!$A57)),0)*(((INDIRECT(ADDRESS(357,COLUMN(AW:AW),4,1,$A57))*14)/11)*(1+INDIRECT(ADDRESS(358,COLUMN(AW:AW),4,1,$A57)))),0)</f>
        <v>0</v>
      </c>
      <c r="AW57" cm="1">
        <f t="array" aca="1" ref="AW57" ca="1">IFERROR(IFERROR(Resumo_Horas!AW57/INDIRECT(ADDRESS(7,COLUMN(AX:AX),4,1,Resumo_Horas!$A57)),0)*(((INDIRECT(ADDRESS(357,COLUMN(AX:AX),4,1,$A57))*14)/11)*(1+INDIRECT(ADDRESS(358,COLUMN(AX:AX),4,1,$A57)))),0)</f>
        <v>0</v>
      </c>
      <c r="AX57" cm="1">
        <f t="array" aca="1" ref="AX57" ca="1">IFERROR(IFERROR(Resumo_Horas!AX57/INDIRECT(ADDRESS(7,COLUMN(AY:AY),4,1,Resumo_Horas!$A57)),0)*(((INDIRECT(ADDRESS(357,COLUMN(AY:AY),4,1,$A57))*14)/11)*(1+INDIRECT(ADDRESS(358,COLUMN(AY:AY),4,1,$A57)))),0)</f>
        <v>0</v>
      </c>
      <c r="AY57" cm="1">
        <f t="array" aca="1" ref="AY57" ca="1">IFERROR(IFERROR(Resumo_Horas!AY57/INDIRECT(ADDRESS(7,COLUMN(AZ:AZ),4,1,Resumo_Horas!$A57)),0)*(((INDIRECT(ADDRESS(357,COLUMN(AZ:AZ),4,1,$A57))*14)/11)*(1+INDIRECT(ADDRESS(358,COLUMN(AZ:AZ),4,1,$A57)))),0)</f>
        <v>0</v>
      </c>
      <c r="AZ57" cm="1">
        <f t="array" aca="1" ref="AZ57" ca="1">IFERROR(IFERROR(Resumo_Horas!AZ57/INDIRECT(ADDRESS(7,COLUMN(BA:BA),4,1,Resumo_Horas!$A57)),0)*(((INDIRECT(ADDRESS(357,COLUMN(BA:BA),4,1,$A57))*14)/11)*(1+INDIRECT(ADDRESS(358,COLUMN(BA:BA),4,1,$A57)))),0)</f>
        <v>0</v>
      </c>
      <c r="BA57" cm="1">
        <f t="array" aca="1" ref="BA57" ca="1">IFERROR(IFERROR(Resumo_Horas!BA57/INDIRECT(ADDRESS(7,COLUMN(BB:BB),4,1,Resumo_Horas!$A57)),0)*(((INDIRECT(ADDRESS(357,COLUMN(BB:BB),4,1,$A57))*14)/11)*(1+INDIRECT(ADDRESS(358,COLUMN(BB:BB),4,1,$A57)))),0)</f>
        <v>0</v>
      </c>
      <c r="BB57" cm="1">
        <f t="array" aca="1" ref="BB57" ca="1">IFERROR(IFERROR(Resumo_Horas!BB57/INDIRECT(ADDRESS(7,COLUMN(BC:BC),4,1,Resumo_Horas!$A57)),0)*(((INDIRECT(ADDRESS(357,COLUMN(BC:BC),4,1,$A57))*14)/11)*(1+INDIRECT(ADDRESS(358,COLUMN(BC:BC),4,1,$A57)))),0)</f>
        <v>0</v>
      </c>
      <c r="BC57" cm="1">
        <f t="array" aca="1" ref="BC57" ca="1">IFERROR(IFERROR(Resumo_Horas!BC57/INDIRECT(ADDRESS(7,COLUMN(BD:BD),4,1,Resumo_Horas!$A57)),0)*(((INDIRECT(ADDRESS(357,COLUMN(BD:BD),4,1,$A57))*14)/11)*(1+INDIRECT(ADDRESS(358,COLUMN(BD:BD),4,1,$A57)))),0)</f>
        <v>0</v>
      </c>
      <c r="BD57" cm="1">
        <f t="array" aca="1" ref="BD57" ca="1">IFERROR(IFERROR(Resumo_Horas!BD57/INDIRECT(ADDRESS(7,COLUMN(BE:BE),4,1,Resumo_Horas!$A57)),0)*(((INDIRECT(ADDRESS(357,COLUMN(BE:BE),4,1,$A57))*14)/11)*(1+INDIRECT(ADDRESS(358,COLUMN(BE:BE),4,1,$A57)))),0)</f>
        <v>0</v>
      </c>
      <c r="BE57" cm="1">
        <f t="array" aca="1" ref="BE57" ca="1">IFERROR(IFERROR(Resumo_Horas!BE57/INDIRECT(ADDRESS(7,COLUMN(BF:BF),4,1,Resumo_Horas!$A57)),0)*(((INDIRECT(ADDRESS(357,COLUMN(BF:BF),4,1,$A57))*14)/11)*(1+INDIRECT(ADDRESS(358,COLUMN(BF:BF),4,1,$A57)))),0)</f>
        <v>0</v>
      </c>
      <c r="BF57" cm="1">
        <f t="array" aca="1" ref="BF57" ca="1">IFERROR(IFERROR(Resumo_Horas!BF57/INDIRECT(ADDRESS(7,COLUMN(BG:BG),4,1,Resumo_Horas!$A57)),0)*(((INDIRECT(ADDRESS(357,COLUMN(BG:BG),4,1,$A57))*14)/11)*(1+INDIRECT(ADDRESS(358,COLUMN(BG:BG),4,1,$A57)))),0)</f>
        <v>0</v>
      </c>
      <c r="BG57" cm="1">
        <f t="array" aca="1" ref="BG57" ca="1">IFERROR(IFERROR(Resumo_Horas!BG57/INDIRECT(ADDRESS(7,COLUMN(BH:BH),4,1,Resumo_Horas!$A57)),0)*(((INDIRECT(ADDRESS(357,COLUMN(BH:BH),4,1,$A57))*14)/11)*(1+INDIRECT(ADDRESS(358,COLUMN(BH:BH),4,1,$A57)))),0)</f>
        <v>0</v>
      </c>
      <c r="BH57" cm="1">
        <f t="array" aca="1" ref="BH57" ca="1">IFERROR(IFERROR(Resumo_Horas!BH57/INDIRECT(ADDRESS(7,COLUMN(BI:BI),4,1,Resumo_Horas!$A57)),0)*(((INDIRECT(ADDRESS(357,COLUMN(BI:BI),4,1,$A57))*14)/11)*(1+INDIRECT(ADDRESS(358,COLUMN(BI:BI),4,1,$A57)))),0)</f>
        <v>0</v>
      </c>
      <c r="BI57" cm="1">
        <f t="array" aca="1" ref="BI57" ca="1">IFERROR(IFERROR(Resumo_Horas!BI57/INDIRECT(ADDRESS(7,COLUMN(BJ:BJ),4,1,Resumo_Horas!$A57)),0)*(((INDIRECT(ADDRESS(357,COLUMN(BJ:BJ),4,1,$A57))*14)/11)*(1+INDIRECT(ADDRESS(358,COLUMN(BJ:BJ),4,1,$A57)))),0)</f>
        <v>0</v>
      </c>
      <c r="BJ57" cm="1">
        <f t="array" aca="1" ref="BJ57" ca="1">IFERROR(IFERROR(Resumo_Horas!BJ57/INDIRECT(ADDRESS(7,COLUMN(BK:BK),4,1,Resumo_Horas!$A57)),0)*(((INDIRECT(ADDRESS(357,COLUMN(BK:BK),4,1,$A57))*14)/11)*(1+INDIRECT(ADDRESS(358,COLUMN(BK:BK),4,1,$A57)))),0)</f>
        <v>0</v>
      </c>
      <c r="BK57" s="331" cm="1">
        <f t="array" aca="1" ref="BK57" ca="1">IFERROR(IFERROR(Resumo_Horas!BK57/INDIRECT(ADDRESS(7,COLUMN(BL:BL),4,1,Resumo_Horas!$A57)),0)*(((INDIRECT(ADDRESS(357,COLUMN(BL:BL),4,1,$A57))*14)/11)*(1+INDIRECT(ADDRESS(358,COLUMN(BL:BL),4,1,$A57)))),0)</f>
        <v>0</v>
      </c>
    </row>
    <row r="58" spans="1:63" x14ac:dyDescent="0.25">
      <c r="A58" s="330" t="str" cm="1">
        <f t="array" aca="1" ref="A58" ca="1">IF(INDIRECT(ADDRESS(9+QUOTIENT(ROW(A57)-1,20),4,4,1,"Equipa de projeto")) = 0,"", _xlfn.CONCAT(1 + QUOTIENT(ROW(A57)-1,20),". ", INDIRECT(ADDRESS(9+QUOTIENT(ROW(A57)-1,20),4,4,1,"Equipa de projeto"))))</f>
        <v/>
      </c>
      <c r="B58">
        <f>Atividades!$A$97</f>
        <v>0</v>
      </c>
      <c r="C58" s="123" t="s">
        <v>48</v>
      </c>
      <c r="D58" cm="1">
        <f t="array" aca="1" ref="D58" ca="1">IFERROR(IFERROR(Resumo_Horas!D58/INDIRECT(ADDRESS(7,COLUMN(E:E),4,1,Resumo_Horas!$A58)),0)*(((INDIRECT(ADDRESS(357,COLUMN(E:E),4,1,$A58))*14)/11)*(1+INDIRECT(ADDRESS(358,COLUMN(E:E),4,1,$A58)))),0)</f>
        <v>0</v>
      </c>
      <c r="E58" cm="1">
        <f t="array" aca="1" ref="E58" ca="1">IFERROR(IFERROR(Resumo_Horas!E58/INDIRECT(ADDRESS(7,COLUMN(F:F),4,1,Resumo_Horas!$A58)),0)*(((INDIRECT(ADDRESS(357,COLUMN(F:F),4,1,$A58))*14)/11)*(1+INDIRECT(ADDRESS(358,COLUMN(F:F),4,1,$A58)))),0)</f>
        <v>0</v>
      </c>
      <c r="F58" cm="1">
        <f t="array" aca="1" ref="F58" ca="1">IFERROR(IFERROR(Resumo_Horas!F58/INDIRECT(ADDRESS(7,COLUMN(G:G),4,1,Resumo_Horas!$A58)),0)*(((INDIRECT(ADDRESS(357,COLUMN(G:G),4,1,$A58))*14)/11)*(1+INDIRECT(ADDRESS(358,COLUMN(G:G),4,1,$A58)))),0)</f>
        <v>0</v>
      </c>
      <c r="G58" cm="1">
        <f t="array" aca="1" ref="G58" ca="1">IFERROR(IFERROR(Resumo_Horas!G58/INDIRECT(ADDRESS(7,COLUMN(H:H),4,1,Resumo_Horas!$A58)),0)*(((INDIRECT(ADDRESS(357,COLUMN(H:H),4,1,$A58))*14)/11)*(1+INDIRECT(ADDRESS(358,COLUMN(H:H),4,1,$A58)))),0)</f>
        <v>0</v>
      </c>
      <c r="H58" cm="1">
        <f t="array" aca="1" ref="H58" ca="1">IFERROR(IFERROR(Resumo_Horas!H58/INDIRECT(ADDRESS(7,COLUMN(I:I),4,1,Resumo_Horas!$A58)),0)*(((INDIRECT(ADDRESS(357,COLUMN(I:I),4,1,$A58))*14)/11)*(1+INDIRECT(ADDRESS(358,COLUMN(I:I),4,1,$A58)))),0)</f>
        <v>0</v>
      </c>
      <c r="I58" cm="1">
        <f t="array" aca="1" ref="I58" ca="1">IFERROR(IFERROR(Resumo_Horas!I58/INDIRECT(ADDRESS(7,COLUMN(J:J),4,1,Resumo_Horas!$A58)),0)*(((INDIRECT(ADDRESS(357,COLUMN(J:J),4,1,$A58))*14)/11)*(1+INDIRECT(ADDRESS(358,COLUMN(J:J),4,1,$A58)))),0)</f>
        <v>0</v>
      </c>
      <c r="J58" cm="1">
        <f t="array" aca="1" ref="J58" ca="1">IFERROR(IFERROR(Resumo_Horas!J58/INDIRECT(ADDRESS(7,COLUMN(K:K),4,1,Resumo_Horas!$A58)),0)*(((INDIRECT(ADDRESS(357,COLUMN(K:K),4,1,$A58))*14)/11)*(1+INDIRECT(ADDRESS(358,COLUMN(K:K),4,1,$A58)))),0)</f>
        <v>0</v>
      </c>
      <c r="K58" cm="1">
        <f t="array" aca="1" ref="K58" ca="1">IFERROR(IFERROR(Resumo_Horas!K58/INDIRECT(ADDRESS(7,COLUMN(L:L),4,1,Resumo_Horas!$A58)),0)*(((INDIRECT(ADDRESS(357,COLUMN(L:L),4,1,$A58))*14)/11)*(1+INDIRECT(ADDRESS(358,COLUMN(L:L),4,1,$A58)))),0)</f>
        <v>0</v>
      </c>
      <c r="L58" cm="1">
        <f t="array" aca="1" ref="L58" ca="1">IFERROR(IFERROR(Resumo_Horas!L58/INDIRECT(ADDRESS(7,COLUMN(M:M),4,1,Resumo_Horas!$A58)),0)*(((INDIRECT(ADDRESS(357,COLUMN(M:M),4,1,$A58))*14)/11)*(1+INDIRECT(ADDRESS(358,COLUMN(M:M),4,1,$A58)))),0)</f>
        <v>0</v>
      </c>
      <c r="M58" cm="1">
        <f t="array" aca="1" ref="M58" ca="1">IFERROR(IFERROR(Resumo_Horas!M58/INDIRECT(ADDRESS(7,COLUMN(N:N),4,1,Resumo_Horas!$A58)),0)*(((INDIRECT(ADDRESS(357,COLUMN(N:N),4,1,$A58))*14)/11)*(1+INDIRECT(ADDRESS(358,COLUMN(N:N),4,1,$A58)))),0)</f>
        <v>0</v>
      </c>
      <c r="N58" cm="1">
        <f t="array" aca="1" ref="N58" ca="1">IFERROR(IFERROR(Resumo_Horas!N58/INDIRECT(ADDRESS(7,COLUMN(O:O),4,1,Resumo_Horas!$A58)),0)*(((INDIRECT(ADDRESS(357,COLUMN(O:O),4,1,$A58))*14)/11)*(1+INDIRECT(ADDRESS(358,COLUMN(O:O),4,1,$A58)))),0)</f>
        <v>0</v>
      </c>
      <c r="O58" cm="1">
        <f t="array" aca="1" ref="O58" ca="1">IFERROR(IFERROR(Resumo_Horas!O58/INDIRECT(ADDRESS(7,COLUMN(P:P),4,1,Resumo_Horas!$A58)),0)*(((INDIRECT(ADDRESS(357,COLUMN(P:P),4,1,$A58))*14)/11)*(1+INDIRECT(ADDRESS(358,COLUMN(P:P),4,1,$A58)))),0)</f>
        <v>0</v>
      </c>
      <c r="P58" cm="1">
        <f t="array" aca="1" ref="P58" ca="1">IFERROR(IFERROR(Resumo_Horas!P58/INDIRECT(ADDRESS(7,COLUMN(Q:Q),4,1,Resumo_Horas!$A58)),0)*(((INDIRECT(ADDRESS(357,COLUMN(Q:Q),4,1,$A58))*14)/11)*(1+INDIRECT(ADDRESS(358,COLUMN(Q:Q),4,1,$A58)))),0)</f>
        <v>0</v>
      </c>
      <c r="Q58" cm="1">
        <f t="array" aca="1" ref="Q58" ca="1">IFERROR(IFERROR(Resumo_Horas!Q58/INDIRECT(ADDRESS(7,COLUMN(R:R),4,1,Resumo_Horas!$A58)),0)*(((INDIRECT(ADDRESS(357,COLUMN(R:R),4,1,$A58))*14)/11)*(1+INDIRECT(ADDRESS(358,COLUMN(R:R),4,1,$A58)))),0)</f>
        <v>0</v>
      </c>
      <c r="R58" cm="1">
        <f t="array" aca="1" ref="R58" ca="1">IFERROR(IFERROR(Resumo_Horas!R58/INDIRECT(ADDRESS(7,COLUMN(S:S),4,1,Resumo_Horas!$A58)),0)*(((INDIRECT(ADDRESS(357,COLUMN(S:S),4,1,$A58))*14)/11)*(1+INDIRECT(ADDRESS(358,COLUMN(S:S),4,1,$A58)))),0)</f>
        <v>0</v>
      </c>
      <c r="S58" cm="1">
        <f t="array" aca="1" ref="S58" ca="1">IFERROR(IFERROR(Resumo_Horas!S58/INDIRECT(ADDRESS(7,COLUMN(T:T),4,1,Resumo_Horas!$A58)),0)*(((INDIRECT(ADDRESS(357,COLUMN(T:T),4,1,$A58))*14)/11)*(1+INDIRECT(ADDRESS(358,COLUMN(T:T),4,1,$A58)))),0)</f>
        <v>0</v>
      </c>
      <c r="T58" cm="1">
        <f t="array" aca="1" ref="T58" ca="1">IFERROR(IFERROR(Resumo_Horas!T58/INDIRECT(ADDRESS(7,COLUMN(U:U),4,1,Resumo_Horas!$A58)),0)*(((INDIRECT(ADDRESS(357,COLUMN(U:U),4,1,$A58))*14)/11)*(1+INDIRECT(ADDRESS(358,COLUMN(U:U),4,1,$A58)))),0)</f>
        <v>0</v>
      </c>
      <c r="U58" cm="1">
        <f t="array" aca="1" ref="U58" ca="1">IFERROR(IFERROR(Resumo_Horas!U58/INDIRECT(ADDRESS(7,COLUMN(V:V),4,1,Resumo_Horas!$A58)),0)*(((INDIRECT(ADDRESS(357,COLUMN(V:V),4,1,$A58))*14)/11)*(1+INDIRECT(ADDRESS(358,COLUMN(V:V),4,1,$A58)))),0)</f>
        <v>0</v>
      </c>
      <c r="V58" cm="1">
        <f t="array" aca="1" ref="V58" ca="1">IFERROR(IFERROR(Resumo_Horas!V58/INDIRECT(ADDRESS(7,COLUMN(W:W),4,1,Resumo_Horas!$A58)),0)*(((INDIRECT(ADDRESS(357,COLUMN(W:W),4,1,$A58))*14)/11)*(1+INDIRECT(ADDRESS(358,COLUMN(W:W),4,1,$A58)))),0)</f>
        <v>0</v>
      </c>
      <c r="W58" cm="1">
        <f t="array" aca="1" ref="W58" ca="1">IFERROR(IFERROR(Resumo_Horas!W58/INDIRECT(ADDRESS(7,COLUMN(X:X),4,1,Resumo_Horas!$A58)),0)*(((INDIRECT(ADDRESS(357,COLUMN(X:X),4,1,$A58))*14)/11)*(1+INDIRECT(ADDRESS(358,COLUMN(X:X),4,1,$A58)))),0)</f>
        <v>0</v>
      </c>
      <c r="X58" cm="1">
        <f t="array" aca="1" ref="X58" ca="1">IFERROR(IFERROR(Resumo_Horas!X58/INDIRECT(ADDRESS(7,COLUMN(Y:Y),4,1,Resumo_Horas!$A58)),0)*(((INDIRECT(ADDRESS(357,COLUMN(Y:Y),4,1,$A58))*14)/11)*(1+INDIRECT(ADDRESS(358,COLUMN(Y:Y),4,1,$A58)))),0)</f>
        <v>0</v>
      </c>
      <c r="Y58" cm="1">
        <f t="array" aca="1" ref="Y58" ca="1">IFERROR(IFERROR(Resumo_Horas!Y58/INDIRECT(ADDRESS(7,COLUMN(Z:Z),4,1,Resumo_Horas!$A58)),0)*(((INDIRECT(ADDRESS(357,COLUMN(Z:Z),4,1,$A58))*14)/11)*(1+INDIRECT(ADDRESS(358,COLUMN(Z:Z),4,1,$A58)))),0)</f>
        <v>0</v>
      </c>
      <c r="Z58" cm="1">
        <f t="array" aca="1" ref="Z58" ca="1">IFERROR(IFERROR(Resumo_Horas!Z58/INDIRECT(ADDRESS(7,COLUMN(AA:AA),4,1,Resumo_Horas!$A58)),0)*(((INDIRECT(ADDRESS(357,COLUMN(AA:AA),4,1,$A58))*14)/11)*(1+INDIRECT(ADDRESS(358,COLUMN(AA:AA),4,1,$A58)))),0)</f>
        <v>0</v>
      </c>
      <c r="AA58" cm="1">
        <f t="array" aca="1" ref="AA58" ca="1">IFERROR(IFERROR(Resumo_Horas!AA58/INDIRECT(ADDRESS(7,COLUMN(AB:AB),4,1,Resumo_Horas!$A58)),0)*(((INDIRECT(ADDRESS(357,COLUMN(AB:AB),4,1,$A58))*14)/11)*(1+INDIRECT(ADDRESS(358,COLUMN(AB:AB),4,1,$A58)))),0)</f>
        <v>0</v>
      </c>
      <c r="AB58" cm="1">
        <f t="array" aca="1" ref="AB58" ca="1">IFERROR(IFERROR(Resumo_Horas!AB58/INDIRECT(ADDRESS(7,COLUMN(AC:AC),4,1,Resumo_Horas!$A58)),0)*(((INDIRECT(ADDRESS(357,COLUMN(AC:AC),4,1,$A58))*14)/11)*(1+INDIRECT(ADDRESS(358,COLUMN(AC:AC),4,1,$A58)))),0)</f>
        <v>0</v>
      </c>
      <c r="AC58" cm="1">
        <f t="array" aca="1" ref="AC58" ca="1">IFERROR(IFERROR(Resumo_Horas!AC58/INDIRECT(ADDRESS(7,COLUMN(AD:AD),4,1,Resumo_Horas!$A58)),0)*(((INDIRECT(ADDRESS(357,COLUMN(AD:AD),4,1,$A58))*14)/11)*(1+INDIRECT(ADDRESS(358,COLUMN(AD:AD),4,1,$A58)))),0)</f>
        <v>0</v>
      </c>
      <c r="AD58" cm="1">
        <f t="array" aca="1" ref="AD58" ca="1">IFERROR(IFERROR(Resumo_Horas!AD58/INDIRECT(ADDRESS(7,COLUMN(AE:AE),4,1,Resumo_Horas!$A58)),0)*(((INDIRECT(ADDRESS(357,COLUMN(AE:AE),4,1,$A58))*14)/11)*(1+INDIRECT(ADDRESS(358,COLUMN(AE:AE),4,1,$A58)))),0)</f>
        <v>0</v>
      </c>
      <c r="AE58" cm="1">
        <f t="array" aca="1" ref="AE58" ca="1">IFERROR(IFERROR(Resumo_Horas!AE58/INDIRECT(ADDRESS(7,COLUMN(AF:AF),4,1,Resumo_Horas!$A58)),0)*(((INDIRECT(ADDRESS(357,COLUMN(AF:AF),4,1,$A58))*14)/11)*(1+INDIRECT(ADDRESS(358,COLUMN(AF:AF),4,1,$A58)))),0)</f>
        <v>0</v>
      </c>
      <c r="AF58" cm="1">
        <f t="array" aca="1" ref="AF58" ca="1">IFERROR(IFERROR(Resumo_Horas!AF58/INDIRECT(ADDRESS(7,COLUMN(AG:AG),4,1,Resumo_Horas!$A58)),0)*(((INDIRECT(ADDRESS(357,COLUMN(AG:AG),4,1,$A58))*14)/11)*(1+INDIRECT(ADDRESS(358,COLUMN(AG:AG),4,1,$A58)))),0)</f>
        <v>0</v>
      </c>
      <c r="AG58" cm="1">
        <f t="array" aca="1" ref="AG58" ca="1">IFERROR(IFERROR(Resumo_Horas!AG58/INDIRECT(ADDRESS(7,COLUMN(AH:AH),4,1,Resumo_Horas!$A58)),0)*(((INDIRECT(ADDRESS(357,COLUMN(AH:AH),4,1,$A58))*14)/11)*(1+INDIRECT(ADDRESS(358,COLUMN(AH:AH),4,1,$A58)))),0)</f>
        <v>0</v>
      </c>
      <c r="AH58" cm="1">
        <f t="array" aca="1" ref="AH58" ca="1">IFERROR(IFERROR(Resumo_Horas!AH58/INDIRECT(ADDRESS(7,COLUMN(AI:AI),4,1,Resumo_Horas!$A58)),0)*(((INDIRECT(ADDRESS(357,COLUMN(AI:AI),4,1,$A58))*14)/11)*(1+INDIRECT(ADDRESS(358,COLUMN(AI:AI),4,1,$A58)))),0)</f>
        <v>0</v>
      </c>
      <c r="AI58" cm="1">
        <f t="array" aca="1" ref="AI58" ca="1">IFERROR(IFERROR(Resumo_Horas!AI58/INDIRECT(ADDRESS(7,COLUMN(AJ:AJ),4,1,Resumo_Horas!$A58)),0)*(((INDIRECT(ADDRESS(357,COLUMN(AJ:AJ),4,1,$A58))*14)/11)*(1+INDIRECT(ADDRESS(358,COLUMN(AJ:AJ),4,1,$A58)))),0)</f>
        <v>0</v>
      </c>
      <c r="AJ58" cm="1">
        <f t="array" aca="1" ref="AJ58" ca="1">IFERROR(IFERROR(Resumo_Horas!AJ58/INDIRECT(ADDRESS(7,COLUMN(AK:AK),4,1,Resumo_Horas!$A58)),0)*(((INDIRECT(ADDRESS(357,COLUMN(AK:AK),4,1,$A58))*14)/11)*(1+INDIRECT(ADDRESS(358,COLUMN(AK:AK),4,1,$A58)))),0)</f>
        <v>0</v>
      </c>
      <c r="AK58" cm="1">
        <f t="array" aca="1" ref="AK58" ca="1">IFERROR(IFERROR(Resumo_Horas!AK58/INDIRECT(ADDRESS(7,COLUMN(AL:AL),4,1,Resumo_Horas!$A58)),0)*(((INDIRECT(ADDRESS(357,COLUMN(AL:AL),4,1,$A58))*14)/11)*(1+INDIRECT(ADDRESS(358,COLUMN(AL:AL),4,1,$A58)))),0)</f>
        <v>0</v>
      </c>
      <c r="AL58" cm="1">
        <f t="array" aca="1" ref="AL58" ca="1">IFERROR(IFERROR(Resumo_Horas!AL58/INDIRECT(ADDRESS(7,COLUMN(AM:AM),4,1,Resumo_Horas!$A58)),0)*(((INDIRECT(ADDRESS(357,COLUMN(AM:AM),4,1,$A58))*14)/11)*(1+INDIRECT(ADDRESS(358,COLUMN(AM:AM),4,1,$A58)))),0)</f>
        <v>0</v>
      </c>
      <c r="AM58" cm="1">
        <f t="array" aca="1" ref="AM58" ca="1">IFERROR(IFERROR(Resumo_Horas!AM58/INDIRECT(ADDRESS(7,COLUMN(AN:AN),4,1,Resumo_Horas!$A58)),0)*(((INDIRECT(ADDRESS(357,COLUMN(AN:AN),4,1,$A58))*14)/11)*(1+INDIRECT(ADDRESS(358,COLUMN(AN:AN),4,1,$A58)))),0)</f>
        <v>0</v>
      </c>
      <c r="AN58" cm="1">
        <f t="array" aca="1" ref="AN58" ca="1">IFERROR(IFERROR(Resumo_Horas!AN58/INDIRECT(ADDRESS(7,COLUMN(AO:AO),4,1,Resumo_Horas!$A58)),0)*(((INDIRECT(ADDRESS(357,COLUMN(AO:AO),4,1,$A58))*14)/11)*(1+INDIRECT(ADDRESS(358,COLUMN(AO:AO),4,1,$A58)))),0)</f>
        <v>0</v>
      </c>
      <c r="AO58" cm="1">
        <f t="array" aca="1" ref="AO58" ca="1">IFERROR(IFERROR(Resumo_Horas!AO58/INDIRECT(ADDRESS(7,COLUMN(AP:AP),4,1,Resumo_Horas!$A58)),0)*(((INDIRECT(ADDRESS(357,COLUMN(AP:AP),4,1,$A58))*14)/11)*(1+INDIRECT(ADDRESS(358,COLUMN(AP:AP),4,1,$A58)))),0)</f>
        <v>0</v>
      </c>
      <c r="AP58" cm="1">
        <f t="array" aca="1" ref="AP58" ca="1">IFERROR(IFERROR(Resumo_Horas!AP58/INDIRECT(ADDRESS(7,COLUMN(AQ:AQ),4,1,Resumo_Horas!$A58)),0)*(((INDIRECT(ADDRESS(357,COLUMN(AQ:AQ),4,1,$A58))*14)/11)*(1+INDIRECT(ADDRESS(358,COLUMN(AQ:AQ),4,1,$A58)))),0)</f>
        <v>0</v>
      </c>
      <c r="AQ58" cm="1">
        <f t="array" aca="1" ref="AQ58" ca="1">IFERROR(IFERROR(Resumo_Horas!AQ58/INDIRECT(ADDRESS(7,COLUMN(AR:AR),4,1,Resumo_Horas!$A58)),0)*(((INDIRECT(ADDRESS(357,COLUMN(AR:AR),4,1,$A58))*14)/11)*(1+INDIRECT(ADDRESS(358,COLUMN(AR:AR),4,1,$A58)))),0)</f>
        <v>0</v>
      </c>
      <c r="AR58" cm="1">
        <f t="array" aca="1" ref="AR58" ca="1">IFERROR(IFERROR(Resumo_Horas!AR58/INDIRECT(ADDRESS(7,COLUMN(AS:AS),4,1,Resumo_Horas!$A58)),0)*(((INDIRECT(ADDRESS(357,COLUMN(AS:AS),4,1,$A58))*14)/11)*(1+INDIRECT(ADDRESS(358,COLUMN(AS:AS),4,1,$A58)))),0)</f>
        <v>0</v>
      </c>
      <c r="AS58" cm="1">
        <f t="array" aca="1" ref="AS58" ca="1">IFERROR(IFERROR(Resumo_Horas!AS58/INDIRECT(ADDRESS(7,COLUMN(AT:AT),4,1,Resumo_Horas!$A58)),0)*(((INDIRECT(ADDRESS(357,COLUMN(AT:AT),4,1,$A58))*14)/11)*(1+INDIRECT(ADDRESS(358,COLUMN(AT:AT),4,1,$A58)))),0)</f>
        <v>0</v>
      </c>
      <c r="AT58" cm="1">
        <f t="array" aca="1" ref="AT58" ca="1">IFERROR(IFERROR(Resumo_Horas!AT58/INDIRECT(ADDRESS(7,COLUMN(AU:AU),4,1,Resumo_Horas!$A58)),0)*(((INDIRECT(ADDRESS(357,COLUMN(AU:AU),4,1,$A58))*14)/11)*(1+INDIRECT(ADDRESS(358,COLUMN(AU:AU),4,1,$A58)))),0)</f>
        <v>0</v>
      </c>
      <c r="AU58" cm="1">
        <f t="array" aca="1" ref="AU58" ca="1">IFERROR(IFERROR(Resumo_Horas!AU58/INDIRECT(ADDRESS(7,COLUMN(AV:AV),4,1,Resumo_Horas!$A58)),0)*(((INDIRECT(ADDRESS(357,COLUMN(AV:AV),4,1,$A58))*14)/11)*(1+INDIRECT(ADDRESS(358,COLUMN(AV:AV),4,1,$A58)))),0)</f>
        <v>0</v>
      </c>
      <c r="AV58" cm="1">
        <f t="array" aca="1" ref="AV58" ca="1">IFERROR(IFERROR(Resumo_Horas!AV58/INDIRECT(ADDRESS(7,COLUMN(AW:AW),4,1,Resumo_Horas!$A58)),0)*(((INDIRECT(ADDRESS(357,COLUMN(AW:AW),4,1,$A58))*14)/11)*(1+INDIRECT(ADDRESS(358,COLUMN(AW:AW),4,1,$A58)))),0)</f>
        <v>0</v>
      </c>
      <c r="AW58" cm="1">
        <f t="array" aca="1" ref="AW58" ca="1">IFERROR(IFERROR(Resumo_Horas!AW58/INDIRECT(ADDRESS(7,COLUMN(AX:AX),4,1,Resumo_Horas!$A58)),0)*(((INDIRECT(ADDRESS(357,COLUMN(AX:AX),4,1,$A58))*14)/11)*(1+INDIRECT(ADDRESS(358,COLUMN(AX:AX),4,1,$A58)))),0)</f>
        <v>0</v>
      </c>
      <c r="AX58" cm="1">
        <f t="array" aca="1" ref="AX58" ca="1">IFERROR(IFERROR(Resumo_Horas!AX58/INDIRECT(ADDRESS(7,COLUMN(AY:AY),4,1,Resumo_Horas!$A58)),0)*(((INDIRECT(ADDRESS(357,COLUMN(AY:AY),4,1,$A58))*14)/11)*(1+INDIRECT(ADDRESS(358,COLUMN(AY:AY),4,1,$A58)))),0)</f>
        <v>0</v>
      </c>
      <c r="AY58" cm="1">
        <f t="array" aca="1" ref="AY58" ca="1">IFERROR(IFERROR(Resumo_Horas!AY58/INDIRECT(ADDRESS(7,COLUMN(AZ:AZ),4,1,Resumo_Horas!$A58)),0)*(((INDIRECT(ADDRESS(357,COLUMN(AZ:AZ),4,1,$A58))*14)/11)*(1+INDIRECT(ADDRESS(358,COLUMN(AZ:AZ),4,1,$A58)))),0)</f>
        <v>0</v>
      </c>
      <c r="AZ58" cm="1">
        <f t="array" aca="1" ref="AZ58" ca="1">IFERROR(IFERROR(Resumo_Horas!AZ58/INDIRECT(ADDRESS(7,COLUMN(BA:BA),4,1,Resumo_Horas!$A58)),0)*(((INDIRECT(ADDRESS(357,COLUMN(BA:BA),4,1,$A58))*14)/11)*(1+INDIRECT(ADDRESS(358,COLUMN(BA:BA),4,1,$A58)))),0)</f>
        <v>0</v>
      </c>
      <c r="BA58" cm="1">
        <f t="array" aca="1" ref="BA58" ca="1">IFERROR(IFERROR(Resumo_Horas!BA58/INDIRECT(ADDRESS(7,COLUMN(BB:BB),4,1,Resumo_Horas!$A58)),0)*(((INDIRECT(ADDRESS(357,COLUMN(BB:BB),4,1,$A58))*14)/11)*(1+INDIRECT(ADDRESS(358,COLUMN(BB:BB),4,1,$A58)))),0)</f>
        <v>0</v>
      </c>
      <c r="BB58" cm="1">
        <f t="array" aca="1" ref="BB58" ca="1">IFERROR(IFERROR(Resumo_Horas!BB58/INDIRECT(ADDRESS(7,COLUMN(BC:BC),4,1,Resumo_Horas!$A58)),0)*(((INDIRECT(ADDRESS(357,COLUMN(BC:BC),4,1,$A58))*14)/11)*(1+INDIRECT(ADDRESS(358,COLUMN(BC:BC),4,1,$A58)))),0)</f>
        <v>0</v>
      </c>
      <c r="BC58" cm="1">
        <f t="array" aca="1" ref="BC58" ca="1">IFERROR(IFERROR(Resumo_Horas!BC58/INDIRECT(ADDRESS(7,COLUMN(BD:BD),4,1,Resumo_Horas!$A58)),0)*(((INDIRECT(ADDRESS(357,COLUMN(BD:BD),4,1,$A58))*14)/11)*(1+INDIRECT(ADDRESS(358,COLUMN(BD:BD),4,1,$A58)))),0)</f>
        <v>0</v>
      </c>
      <c r="BD58" cm="1">
        <f t="array" aca="1" ref="BD58" ca="1">IFERROR(IFERROR(Resumo_Horas!BD58/INDIRECT(ADDRESS(7,COLUMN(BE:BE),4,1,Resumo_Horas!$A58)),0)*(((INDIRECT(ADDRESS(357,COLUMN(BE:BE),4,1,$A58))*14)/11)*(1+INDIRECT(ADDRESS(358,COLUMN(BE:BE),4,1,$A58)))),0)</f>
        <v>0</v>
      </c>
      <c r="BE58" cm="1">
        <f t="array" aca="1" ref="BE58" ca="1">IFERROR(IFERROR(Resumo_Horas!BE58/INDIRECT(ADDRESS(7,COLUMN(BF:BF),4,1,Resumo_Horas!$A58)),0)*(((INDIRECT(ADDRESS(357,COLUMN(BF:BF),4,1,$A58))*14)/11)*(1+INDIRECT(ADDRESS(358,COLUMN(BF:BF),4,1,$A58)))),0)</f>
        <v>0</v>
      </c>
      <c r="BF58" cm="1">
        <f t="array" aca="1" ref="BF58" ca="1">IFERROR(IFERROR(Resumo_Horas!BF58/INDIRECT(ADDRESS(7,COLUMN(BG:BG),4,1,Resumo_Horas!$A58)),0)*(((INDIRECT(ADDRESS(357,COLUMN(BG:BG),4,1,$A58))*14)/11)*(1+INDIRECT(ADDRESS(358,COLUMN(BG:BG),4,1,$A58)))),0)</f>
        <v>0</v>
      </c>
      <c r="BG58" cm="1">
        <f t="array" aca="1" ref="BG58" ca="1">IFERROR(IFERROR(Resumo_Horas!BG58/INDIRECT(ADDRESS(7,COLUMN(BH:BH),4,1,Resumo_Horas!$A58)),0)*(((INDIRECT(ADDRESS(357,COLUMN(BH:BH),4,1,$A58))*14)/11)*(1+INDIRECT(ADDRESS(358,COLUMN(BH:BH),4,1,$A58)))),0)</f>
        <v>0</v>
      </c>
      <c r="BH58" cm="1">
        <f t="array" aca="1" ref="BH58" ca="1">IFERROR(IFERROR(Resumo_Horas!BH58/INDIRECT(ADDRESS(7,COLUMN(BI:BI),4,1,Resumo_Horas!$A58)),0)*(((INDIRECT(ADDRESS(357,COLUMN(BI:BI),4,1,$A58))*14)/11)*(1+INDIRECT(ADDRESS(358,COLUMN(BI:BI),4,1,$A58)))),0)</f>
        <v>0</v>
      </c>
      <c r="BI58" cm="1">
        <f t="array" aca="1" ref="BI58" ca="1">IFERROR(IFERROR(Resumo_Horas!BI58/INDIRECT(ADDRESS(7,COLUMN(BJ:BJ),4,1,Resumo_Horas!$A58)),0)*(((INDIRECT(ADDRESS(357,COLUMN(BJ:BJ),4,1,$A58))*14)/11)*(1+INDIRECT(ADDRESS(358,COLUMN(BJ:BJ),4,1,$A58)))),0)</f>
        <v>0</v>
      </c>
      <c r="BJ58" cm="1">
        <f t="array" aca="1" ref="BJ58" ca="1">IFERROR(IFERROR(Resumo_Horas!BJ58/INDIRECT(ADDRESS(7,COLUMN(BK:BK),4,1,Resumo_Horas!$A58)),0)*(((INDIRECT(ADDRESS(357,COLUMN(BK:BK),4,1,$A58))*14)/11)*(1+INDIRECT(ADDRESS(358,COLUMN(BK:BK),4,1,$A58)))),0)</f>
        <v>0</v>
      </c>
      <c r="BK58" s="331" cm="1">
        <f t="array" aca="1" ref="BK58" ca="1">IFERROR(IFERROR(Resumo_Horas!BK58/INDIRECT(ADDRESS(7,COLUMN(BL:BL),4,1,Resumo_Horas!$A58)),0)*(((INDIRECT(ADDRESS(357,COLUMN(BL:BL),4,1,$A58))*14)/11)*(1+INDIRECT(ADDRESS(358,COLUMN(BL:BL),4,1,$A58)))),0)</f>
        <v>0</v>
      </c>
    </row>
    <row r="59" spans="1:63" x14ac:dyDescent="0.25">
      <c r="A59" s="330" t="str" cm="1">
        <f t="array" aca="1" ref="A59" ca="1">IF(INDIRECT(ADDRESS(9+QUOTIENT(ROW(A58)-1,20),4,4,1,"Equipa de projeto")) = 0,"", _xlfn.CONCAT(1 + QUOTIENT(ROW(A58)-1,20),". ", INDIRECT(ADDRESS(9+QUOTIENT(ROW(A58)-1,20),4,4,1,"Equipa de projeto"))))</f>
        <v/>
      </c>
      <c r="B59">
        <f>Atividades!$A$97</f>
        <v>0</v>
      </c>
      <c r="C59" s="123" t="s">
        <v>49</v>
      </c>
      <c r="D59" cm="1">
        <f t="array" aca="1" ref="D59" ca="1">IFERROR(IFERROR(Resumo_Horas!D59/INDIRECT(ADDRESS(7,COLUMN(E:E),4,1,Resumo_Horas!$A59)),0)*(((INDIRECT(ADDRESS(357,COLUMN(E:E),4,1,$A59))*14)/11)*(1+INDIRECT(ADDRESS(358,COLUMN(E:E),4,1,$A59)))),0)</f>
        <v>0</v>
      </c>
      <c r="E59" cm="1">
        <f t="array" aca="1" ref="E59" ca="1">IFERROR(IFERROR(Resumo_Horas!E59/INDIRECT(ADDRESS(7,COLUMN(F:F),4,1,Resumo_Horas!$A59)),0)*(((INDIRECT(ADDRESS(357,COLUMN(F:F),4,1,$A59))*14)/11)*(1+INDIRECT(ADDRESS(358,COLUMN(F:F),4,1,$A59)))),0)</f>
        <v>0</v>
      </c>
      <c r="F59" cm="1">
        <f t="array" aca="1" ref="F59" ca="1">IFERROR(IFERROR(Resumo_Horas!F59/INDIRECT(ADDRESS(7,COLUMN(G:G),4,1,Resumo_Horas!$A59)),0)*(((INDIRECT(ADDRESS(357,COLUMN(G:G),4,1,$A59))*14)/11)*(1+INDIRECT(ADDRESS(358,COLUMN(G:G),4,1,$A59)))),0)</f>
        <v>0</v>
      </c>
      <c r="G59" cm="1">
        <f t="array" aca="1" ref="G59" ca="1">IFERROR(IFERROR(Resumo_Horas!G59/INDIRECT(ADDRESS(7,COLUMN(H:H),4,1,Resumo_Horas!$A59)),0)*(((INDIRECT(ADDRESS(357,COLUMN(H:H),4,1,$A59))*14)/11)*(1+INDIRECT(ADDRESS(358,COLUMN(H:H),4,1,$A59)))),0)</f>
        <v>0</v>
      </c>
      <c r="H59" cm="1">
        <f t="array" aca="1" ref="H59" ca="1">IFERROR(IFERROR(Resumo_Horas!H59/INDIRECT(ADDRESS(7,COLUMN(I:I),4,1,Resumo_Horas!$A59)),0)*(((INDIRECT(ADDRESS(357,COLUMN(I:I),4,1,$A59))*14)/11)*(1+INDIRECT(ADDRESS(358,COLUMN(I:I),4,1,$A59)))),0)</f>
        <v>0</v>
      </c>
      <c r="I59" cm="1">
        <f t="array" aca="1" ref="I59" ca="1">IFERROR(IFERROR(Resumo_Horas!I59/INDIRECT(ADDRESS(7,COLUMN(J:J),4,1,Resumo_Horas!$A59)),0)*(((INDIRECT(ADDRESS(357,COLUMN(J:J),4,1,$A59))*14)/11)*(1+INDIRECT(ADDRESS(358,COLUMN(J:J),4,1,$A59)))),0)</f>
        <v>0</v>
      </c>
      <c r="J59" cm="1">
        <f t="array" aca="1" ref="J59" ca="1">IFERROR(IFERROR(Resumo_Horas!J59/INDIRECT(ADDRESS(7,COLUMN(K:K),4,1,Resumo_Horas!$A59)),0)*(((INDIRECT(ADDRESS(357,COLUMN(K:K),4,1,$A59))*14)/11)*(1+INDIRECT(ADDRESS(358,COLUMN(K:K),4,1,$A59)))),0)</f>
        <v>0</v>
      </c>
      <c r="K59" cm="1">
        <f t="array" aca="1" ref="K59" ca="1">IFERROR(IFERROR(Resumo_Horas!K59/INDIRECT(ADDRESS(7,COLUMN(L:L),4,1,Resumo_Horas!$A59)),0)*(((INDIRECT(ADDRESS(357,COLUMN(L:L),4,1,$A59))*14)/11)*(1+INDIRECT(ADDRESS(358,COLUMN(L:L),4,1,$A59)))),0)</f>
        <v>0</v>
      </c>
      <c r="L59" cm="1">
        <f t="array" aca="1" ref="L59" ca="1">IFERROR(IFERROR(Resumo_Horas!L59/INDIRECT(ADDRESS(7,COLUMN(M:M),4,1,Resumo_Horas!$A59)),0)*(((INDIRECT(ADDRESS(357,COLUMN(M:M),4,1,$A59))*14)/11)*(1+INDIRECT(ADDRESS(358,COLUMN(M:M),4,1,$A59)))),0)</f>
        <v>0</v>
      </c>
      <c r="M59" cm="1">
        <f t="array" aca="1" ref="M59" ca="1">IFERROR(IFERROR(Resumo_Horas!M59/INDIRECT(ADDRESS(7,COLUMN(N:N),4,1,Resumo_Horas!$A59)),0)*(((INDIRECT(ADDRESS(357,COLUMN(N:N),4,1,$A59))*14)/11)*(1+INDIRECT(ADDRESS(358,COLUMN(N:N),4,1,$A59)))),0)</f>
        <v>0</v>
      </c>
      <c r="N59" cm="1">
        <f t="array" aca="1" ref="N59" ca="1">IFERROR(IFERROR(Resumo_Horas!N59/INDIRECT(ADDRESS(7,COLUMN(O:O),4,1,Resumo_Horas!$A59)),0)*(((INDIRECT(ADDRESS(357,COLUMN(O:O),4,1,$A59))*14)/11)*(1+INDIRECT(ADDRESS(358,COLUMN(O:O),4,1,$A59)))),0)</f>
        <v>0</v>
      </c>
      <c r="O59" cm="1">
        <f t="array" aca="1" ref="O59" ca="1">IFERROR(IFERROR(Resumo_Horas!O59/INDIRECT(ADDRESS(7,COLUMN(P:P),4,1,Resumo_Horas!$A59)),0)*(((INDIRECT(ADDRESS(357,COLUMN(P:P),4,1,$A59))*14)/11)*(1+INDIRECT(ADDRESS(358,COLUMN(P:P),4,1,$A59)))),0)</f>
        <v>0</v>
      </c>
      <c r="P59" cm="1">
        <f t="array" aca="1" ref="P59" ca="1">IFERROR(IFERROR(Resumo_Horas!P59/INDIRECT(ADDRESS(7,COLUMN(Q:Q),4,1,Resumo_Horas!$A59)),0)*(((INDIRECT(ADDRESS(357,COLUMN(Q:Q),4,1,$A59))*14)/11)*(1+INDIRECT(ADDRESS(358,COLUMN(Q:Q),4,1,$A59)))),0)</f>
        <v>0</v>
      </c>
      <c r="Q59" cm="1">
        <f t="array" aca="1" ref="Q59" ca="1">IFERROR(IFERROR(Resumo_Horas!Q59/INDIRECT(ADDRESS(7,COLUMN(R:R),4,1,Resumo_Horas!$A59)),0)*(((INDIRECT(ADDRESS(357,COLUMN(R:R),4,1,$A59))*14)/11)*(1+INDIRECT(ADDRESS(358,COLUMN(R:R),4,1,$A59)))),0)</f>
        <v>0</v>
      </c>
      <c r="R59" cm="1">
        <f t="array" aca="1" ref="R59" ca="1">IFERROR(IFERROR(Resumo_Horas!R59/INDIRECT(ADDRESS(7,COLUMN(S:S),4,1,Resumo_Horas!$A59)),0)*(((INDIRECT(ADDRESS(357,COLUMN(S:S),4,1,$A59))*14)/11)*(1+INDIRECT(ADDRESS(358,COLUMN(S:S),4,1,$A59)))),0)</f>
        <v>0</v>
      </c>
      <c r="S59" cm="1">
        <f t="array" aca="1" ref="S59" ca="1">IFERROR(IFERROR(Resumo_Horas!S59/INDIRECT(ADDRESS(7,COLUMN(T:T),4,1,Resumo_Horas!$A59)),0)*(((INDIRECT(ADDRESS(357,COLUMN(T:T),4,1,$A59))*14)/11)*(1+INDIRECT(ADDRESS(358,COLUMN(T:T),4,1,$A59)))),0)</f>
        <v>0</v>
      </c>
      <c r="T59" cm="1">
        <f t="array" aca="1" ref="T59" ca="1">IFERROR(IFERROR(Resumo_Horas!T59/INDIRECT(ADDRESS(7,COLUMN(U:U),4,1,Resumo_Horas!$A59)),0)*(((INDIRECT(ADDRESS(357,COLUMN(U:U),4,1,$A59))*14)/11)*(1+INDIRECT(ADDRESS(358,COLUMN(U:U),4,1,$A59)))),0)</f>
        <v>0</v>
      </c>
      <c r="U59" cm="1">
        <f t="array" aca="1" ref="U59" ca="1">IFERROR(IFERROR(Resumo_Horas!U59/INDIRECT(ADDRESS(7,COLUMN(V:V),4,1,Resumo_Horas!$A59)),0)*(((INDIRECT(ADDRESS(357,COLUMN(V:V),4,1,$A59))*14)/11)*(1+INDIRECT(ADDRESS(358,COLUMN(V:V),4,1,$A59)))),0)</f>
        <v>0</v>
      </c>
      <c r="V59" cm="1">
        <f t="array" aca="1" ref="V59" ca="1">IFERROR(IFERROR(Resumo_Horas!V59/INDIRECT(ADDRESS(7,COLUMN(W:W),4,1,Resumo_Horas!$A59)),0)*(((INDIRECT(ADDRESS(357,COLUMN(W:W),4,1,$A59))*14)/11)*(1+INDIRECT(ADDRESS(358,COLUMN(W:W),4,1,$A59)))),0)</f>
        <v>0</v>
      </c>
      <c r="W59" cm="1">
        <f t="array" aca="1" ref="W59" ca="1">IFERROR(IFERROR(Resumo_Horas!W59/INDIRECT(ADDRESS(7,COLUMN(X:X),4,1,Resumo_Horas!$A59)),0)*(((INDIRECT(ADDRESS(357,COLUMN(X:X),4,1,$A59))*14)/11)*(1+INDIRECT(ADDRESS(358,COLUMN(X:X),4,1,$A59)))),0)</f>
        <v>0</v>
      </c>
      <c r="X59" cm="1">
        <f t="array" aca="1" ref="X59" ca="1">IFERROR(IFERROR(Resumo_Horas!X59/INDIRECT(ADDRESS(7,COLUMN(Y:Y),4,1,Resumo_Horas!$A59)),0)*(((INDIRECT(ADDRESS(357,COLUMN(Y:Y),4,1,$A59))*14)/11)*(1+INDIRECT(ADDRESS(358,COLUMN(Y:Y),4,1,$A59)))),0)</f>
        <v>0</v>
      </c>
      <c r="Y59" cm="1">
        <f t="array" aca="1" ref="Y59" ca="1">IFERROR(IFERROR(Resumo_Horas!Y59/INDIRECT(ADDRESS(7,COLUMN(Z:Z),4,1,Resumo_Horas!$A59)),0)*(((INDIRECT(ADDRESS(357,COLUMN(Z:Z),4,1,$A59))*14)/11)*(1+INDIRECT(ADDRESS(358,COLUMN(Z:Z),4,1,$A59)))),0)</f>
        <v>0</v>
      </c>
      <c r="Z59" cm="1">
        <f t="array" aca="1" ref="Z59" ca="1">IFERROR(IFERROR(Resumo_Horas!Z59/INDIRECT(ADDRESS(7,COLUMN(AA:AA),4,1,Resumo_Horas!$A59)),0)*(((INDIRECT(ADDRESS(357,COLUMN(AA:AA),4,1,$A59))*14)/11)*(1+INDIRECT(ADDRESS(358,COLUMN(AA:AA),4,1,$A59)))),0)</f>
        <v>0</v>
      </c>
      <c r="AA59" cm="1">
        <f t="array" aca="1" ref="AA59" ca="1">IFERROR(IFERROR(Resumo_Horas!AA59/INDIRECT(ADDRESS(7,COLUMN(AB:AB),4,1,Resumo_Horas!$A59)),0)*(((INDIRECT(ADDRESS(357,COLUMN(AB:AB),4,1,$A59))*14)/11)*(1+INDIRECT(ADDRESS(358,COLUMN(AB:AB),4,1,$A59)))),0)</f>
        <v>0</v>
      </c>
      <c r="AB59" cm="1">
        <f t="array" aca="1" ref="AB59" ca="1">IFERROR(IFERROR(Resumo_Horas!AB59/INDIRECT(ADDRESS(7,COLUMN(AC:AC),4,1,Resumo_Horas!$A59)),0)*(((INDIRECT(ADDRESS(357,COLUMN(AC:AC),4,1,$A59))*14)/11)*(1+INDIRECT(ADDRESS(358,COLUMN(AC:AC),4,1,$A59)))),0)</f>
        <v>0</v>
      </c>
      <c r="AC59" cm="1">
        <f t="array" aca="1" ref="AC59" ca="1">IFERROR(IFERROR(Resumo_Horas!AC59/INDIRECT(ADDRESS(7,COLUMN(AD:AD),4,1,Resumo_Horas!$A59)),0)*(((INDIRECT(ADDRESS(357,COLUMN(AD:AD),4,1,$A59))*14)/11)*(1+INDIRECT(ADDRESS(358,COLUMN(AD:AD),4,1,$A59)))),0)</f>
        <v>0</v>
      </c>
      <c r="AD59" cm="1">
        <f t="array" aca="1" ref="AD59" ca="1">IFERROR(IFERROR(Resumo_Horas!AD59/INDIRECT(ADDRESS(7,COLUMN(AE:AE),4,1,Resumo_Horas!$A59)),0)*(((INDIRECT(ADDRESS(357,COLUMN(AE:AE),4,1,$A59))*14)/11)*(1+INDIRECT(ADDRESS(358,COLUMN(AE:AE),4,1,$A59)))),0)</f>
        <v>0</v>
      </c>
      <c r="AE59" cm="1">
        <f t="array" aca="1" ref="AE59" ca="1">IFERROR(IFERROR(Resumo_Horas!AE59/INDIRECT(ADDRESS(7,COLUMN(AF:AF),4,1,Resumo_Horas!$A59)),0)*(((INDIRECT(ADDRESS(357,COLUMN(AF:AF),4,1,$A59))*14)/11)*(1+INDIRECT(ADDRESS(358,COLUMN(AF:AF),4,1,$A59)))),0)</f>
        <v>0</v>
      </c>
      <c r="AF59" cm="1">
        <f t="array" aca="1" ref="AF59" ca="1">IFERROR(IFERROR(Resumo_Horas!AF59/INDIRECT(ADDRESS(7,COLUMN(AG:AG),4,1,Resumo_Horas!$A59)),0)*(((INDIRECT(ADDRESS(357,COLUMN(AG:AG),4,1,$A59))*14)/11)*(1+INDIRECT(ADDRESS(358,COLUMN(AG:AG),4,1,$A59)))),0)</f>
        <v>0</v>
      </c>
      <c r="AG59" cm="1">
        <f t="array" aca="1" ref="AG59" ca="1">IFERROR(IFERROR(Resumo_Horas!AG59/INDIRECT(ADDRESS(7,COLUMN(AH:AH),4,1,Resumo_Horas!$A59)),0)*(((INDIRECT(ADDRESS(357,COLUMN(AH:AH),4,1,$A59))*14)/11)*(1+INDIRECT(ADDRESS(358,COLUMN(AH:AH),4,1,$A59)))),0)</f>
        <v>0</v>
      </c>
      <c r="AH59" cm="1">
        <f t="array" aca="1" ref="AH59" ca="1">IFERROR(IFERROR(Resumo_Horas!AH59/INDIRECT(ADDRESS(7,COLUMN(AI:AI),4,1,Resumo_Horas!$A59)),0)*(((INDIRECT(ADDRESS(357,COLUMN(AI:AI),4,1,$A59))*14)/11)*(1+INDIRECT(ADDRESS(358,COLUMN(AI:AI),4,1,$A59)))),0)</f>
        <v>0</v>
      </c>
      <c r="AI59" cm="1">
        <f t="array" aca="1" ref="AI59" ca="1">IFERROR(IFERROR(Resumo_Horas!AI59/INDIRECT(ADDRESS(7,COLUMN(AJ:AJ),4,1,Resumo_Horas!$A59)),0)*(((INDIRECT(ADDRESS(357,COLUMN(AJ:AJ),4,1,$A59))*14)/11)*(1+INDIRECT(ADDRESS(358,COLUMN(AJ:AJ),4,1,$A59)))),0)</f>
        <v>0</v>
      </c>
      <c r="AJ59" cm="1">
        <f t="array" aca="1" ref="AJ59" ca="1">IFERROR(IFERROR(Resumo_Horas!AJ59/INDIRECT(ADDRESS(7,COLUMN(AK:AK),4,1,Resumo_Horas!$A59)),0)*(((INDIRECT(ADDRESS(357,COLUMN(AK:AK),4,1,$A59))*14)/11)*(1+INDIRECT(ADDRESS(358,COLUMN(AK:AK),4,1,$A59)))),0)</f>
        <v>0</v>
      </c>
      <c r="AK59" cm="1">
        <f t="array" aca="1" ref="AK59" ca="1">IFERROR(IFERROR(Resumo_Horas!AK59/INDIRECT(ADDRESS(7,COLUMN(AL:AL),4,1,Resumo_Horas!$A59)),0)*(((INDIRECT(ADDRESS(357,COLUMN(AL:AL),4,1,$A59))*14)/11)*(1+INDIRECT(ADDRESS(358,COLUMN(AL:AL),4,1,$A59)))),0)</f>
        <v>0</v>
      </c>
      <c r="AL59" cm="1">
        <f t="array" aca="1" ref="AL59" ca="1">IFERROR(IFERROR(Resumo_Horas!AL59/INDIRECT(ADDRESS(7,COLUMN(AM:AM),4,1,Resumo_Horas!$A59)),0)*(((INDIRECT(ADDRESS(357,COLUMN(AM:AM),4,1,$A59))*14)/11)*(1+INDIRECT(ADDRESS(358,COLUMN(AM:AM),4,1,$A59)))),0)</f>
        <v>0</v>
      </c>
      <c r="AM59" cm="1">
        <f t="array" aca="1" ref="AM59" ca="1">IFERROR(IFERROR(Resumo_Horas!AM59/INDIRECT(ADDRESS(7,COLUMN(AN:AN),4,1,Resumo_Horas!$A59)),0)*(((INDIRECT(ADDRESS(357,COLUMN(AN:AN),4,1,$A59))*14)/11)*(1+INDIRECT(ADDRESS(358,COLUMN(AN:AN),4,1,$A59)))),0)</f>
        <v>0</v>
      </c>
      <c r="AN59" cm="1">
        <f t="array" aca="1" ref="AN59" ca="1">IFERROR(IFERROR(Resumo_Horas!AN59/INDIRECT(ADDRESS(7,COLUMN(AO:AO),4,1,Resumo_Horas!$A59)),0)*(((INDIRECT(ADDRESS(357,COLUMN(AO:AO),4,1,$A59))*14)/11)*(1+INDIRECT(ADDRESS(358,COLUMN(AO:AO),4,1,$A59)))),0)</f>
        <v>0</v>
      </c>
      <c r="AO59" cm="1">
        <f t="array" aca="1" ref="AO59" ca="1">IFERROR(IFERROR(Resumo_Horas!AO59/INDIRECT(ADDRESS(7,COLUMN(AP:AP),4,1,Resumo_Horas!$A59)),0)*(((INDIRECT(ADDRESS(357,COLUMN(AP:AP),4,1,$A59))*14)/11)*(1+INDIRECT(ADDRESS(358,COLUMN(AP:AP),4,1,$A59)))),0)</f>
        <v>0</v>
      </c>
      <c r="AP59" cm="1">
        <f t="array" aca="1" ref="AP59" ca="1">IFERROR(IFERROR(Resumo_Horas!AP59/INDIRECT(ADDRESS(7,COLUMN(AQ:AQ),4,1,Resumo_Horas!$A59)),0)*(((INDIRECT(ADDRESS(357,COLUMN(AQ:AQ),4,1,$A59))*14)/11)*(1+INDIRECT(ADDRESS(358,COLUMN(AQ:AQ),4,1,$A59)))),0)</f>
        <v>0</v>
      </c>
      <c r="AQ59" cm="1">
        <f t="array" aca="1" ref="AQ59" ca="1">IFERROR(IFERROR(Resumo_Horas!AQ59/INDIRECT(ADDRESS(7,COLUMN(AR:AR),4,1,Resumo_Horas!$A59)),0)*(((INDIRECT(ADDRESS(357,COLUMN(AR:AR),4,1,$A59))*14)/11)*(1+INDIRECT(ADDRESS(358,COLUMN(AR:AR),4,1,$A59)))),0)</f>
        <v>0</v>
      </c>
      <c r="AR59" cm="1">
        <f t="array" aca="1" ref="AR59" ca="1">IFERROR(IFERROR(Resumo_Horas!AR59/INDIRECT(ADDRESS(7,COLUMN(AS:AS),4,1,Resumo_Horas!$A59)),0)*(((INDIRECT(ADDRESS(357,COLUMN(AS:AS),4,1,$A59))*14)/11)*(1+INDIRECT(ADDRESS(358,COLUMN(AS:AS),4,1,$A59)))),0)</f>
        <v>0</v>
      </c>
      <c r="AS59" cm="1">
        <f t="array" aca="1" ref="AS59" ca="1">IFERROR(IFERROR(Resumo_Horas!AS59/INDIRECT(ADDRESS(7,COLUMN(AT:AT),4,1,Resumo_Horas!$A59)),0)*(((INDIRECT(ADDRESS(357,COLUMN(AT:AT),4,1,$A59))*14)/11)*(1+INDIRECT(ADDRESS(358,COLUMN(AT:AT),4,1,$A59)))),0)</f>
        <v>0</v>
      </c>
      <c r="AT59" cm="1">
        <f t="array" aca="1" ref="AT59" ca="1">IFERROR(IFERROR(Resumo_Horas!AT59/INDIRECT(ADDRESS(7,COLUMN(AU:AU),4,1,Resumo_Horas!$A59)),0)*(((INDIRECT(ADDRESS(357,COLUMN(AU:AU),4,1,$A59))*14)/11)*(1+INDIRECT(ADDRESS(358,COLUMN(AU:AU),4,1,$A59)))),0)</f>
        <v>0</v>
      </c>
      <c r="AU59" cm="1">
        <f t="array" aca="1" ref="AU59" ca="1">IFERROR(IFERROR(Resumo_Horas!AU59/INDIRECT(ADDRESS(7,COLUMN(AV:AV),4,1,Resumo_Horas!$A59)),0)*(((INDIRECT(ADDRESS(357,COLUMN(AV:AV),4,1,$A59))*14)/11)*(1+INDIRECT(ADDRESS(358,COLUMN(AV:AV),4,1,$A59)))),0)</f>
        <v>0</v>
      </c>
      <c r="AV59" cm="1">
        <f t="array" aca="1" ref="AV59" ca="1">IFERROR(IFERROR(Resumo_Horas!AV59/INDIRECT(ADDRESS(7,COLUMN(AW:AW),4,1,Resumo_Horas!$A59)),0)*(((INDIRECT(ADDRESS(357,COLUMN(AW:AW),4,1,$A59))*14)/11)*(1+INDIRECT(ADDRESS(358,COLUMN(AW:AW),4,1,$A59)))),0)</f>
        <v>0</v>
      </c>
      <c r="AW59" cm="1">
        <f t="array" aca="1" ref="AW59" ca="1">IFERROR(IFERROR(Resumo_Horas!AW59/INDIRECT(ADDRESS(7,COLUMN(AX:AX),4,1,Resumo_Horas!$A59)),0)*(((INDIRECT(ADDRESS(357,COLUMN(AX:AX),4,1,$A59))*14)/11)*(1+INDIRECT(ADDRESS(358,COLUMN(AX:AX),4,1,$A59)))),0)</f>
        <v>0</v>
      </c>
      <c r="AX59" cm="1">
        <f t="array" aca="1" ref="AX59" ca="1">IFERROR(IFERROR(Resumo_Horas!AX59/INDIRECT(ADDRESS(7,COLUMN(AY:AY),4,1,Resumo_Horas!$A59)),0)*(((INDIRECT(ADDRESS(357,COLUMN(AY:AY),4,1,$A59))*14)/11)*(1+INDIRECT(ADDRESS(358,COLUMN(AY:AY),4,1,$A59)))),0)</f>
        <v>0</v>
      </c>
      <c r="AY59" cm="1">
        <f t="array" aca="1" ref="AY59" ca="1">IFERROR(IFERROR(Resumo_Horas!AY59/INDIRECT(ADDRESS(7,COLUMN(AZ:AZ),4,1,Resumo_Horas!$A59)),0)*(((INDIRECT(ADDRESS(357,COLUMN(AZ:AZ),4,1,$A59))*14)/11)*(1+INDIRECT(ADDRESS(358,COLUMN(AZ:AZ),4,1,$A59)))),0)</f>
        <v>0</v>
      </c>
      <c r="AZ59" cm="1">
        <f t="array" aca="1" ref="AZ59" ca="1">IFERROR(IFERROR(Resumo_Horas!AZ59/INDIRECT(ADDRESS(7,COLUMN(BA:BA),4,1,Resumo_Horas!$A59)),0)*(((INDIRECT(ADDRESS(357,COLUMN(BA:BA),4,1,$A59))*14)/11)*(1+INDIRECT(ADDRESS(358,COLUMN(BA:BA),4,1,$A59)))),0)</f>
        <v>0</v>
      </c>
      <c r="BA59" cm="1">
        <f t="array" aca="1" ref="BA59" ca="1">IFERROR(IFERROR(Resumo_Horas!BA59/INDIRECT(ADDRESS(7,COLUMN(BB:BB),4,1,Resumo_Horas!$A59)),0)*(((INDIRECT(ADDRESS(357,COLUMN(BB:BB),4,1,$A59))*14)/11)*(1+INDIRECT(ADDRESS(358,COLUMN(BB:BB),4,1,$A59)))),0)</f>
        <v>0</v>
      </c>
      <c r="BB59" cm="1">
        <f t="array" aca="1" ref="BB59" ca="1">IFERROR(IFERROR(Resumo_Horas!BB59/INDIRECT(ADDRESS(7,COLUMN(BC:BC),4,1,Resumo_Horas!$A59)),0)*(((INDIRECT(ADDRESS(357,COLUMN(BC:BC),4,1,$A59))*14)/11)*(1+INDIRECT(ADDRESS(358,COLUMN(BC:BC),4,1,$A59)))),0)</f>
        <v>0</v>
      </c>
      <c r="BC59" cm="1">
        <f t="array" aca="1" ref="BC59" ca="1">IFERROR(IFERROR(Resumo_Horas!BC59/INDIRECT(ADDRESS(7,COLUMN(BD:BD),4,1,Resumo_Horas!$A59)),0)*(((INDIRECT(ADDRESS(357,COLUMN(BD:BD),4,1,$A59))*14)/11)*(1+INDIRECT(ADDRESS(358,COLUMN(BD:BD),4,1,$A59)))),0)</f>
        <v>0</v>
      </c>
      <c r="BD59" cm="1">
        <f t="array" aca="1" ref="BD59" ca="1">IFERROR(IFERROR(Resumo_Horas!BD59/INDIRECT(ADDRESS(7,COLUMN(BE:BE),4,1,Resumo_Horas!$A59)),0)*(((INDIRECT(ADDRESS(357,COLUMN(BE:BE),4,1,$A59))*14)/11)*(1+INDIRECT(ADDRESS(358,COLUMN(BE:BE),4,1,$A59)))),0)</f>
        <v>0</v>
      </c>
      <c r="BE59" cm="1">
        <f t="array" aca="1" ref="BE59" ca="1">IFERROR(IFERROR(Resumo_Horas!BE59/INDIRECT(ADDRESS(7,COLUMN(BF:BF),4,1,Resumo_Horas!$A59)),0)*(((INDIRECT(ADDRESS(357,COLUMN(BF:BF),4,1,$A59))*14)/11)*(1+INDIRECT(ADDRESS(358,COLUMN(BF:BF),4,1,$A59)))),0)</f>
        <v>0</v>
      </c>
      <c r="BF59" cm="1">
        <f t="array" aca="1" ref="BF59" ca="1">IFERROR(IFERROR(Resumo_Horas!BF59/INDIRECT(ADDRESS(7,COLUMN(BG:BG),4,1,Resumo_Horas!$A59)),0)*(((INDIRECT(ADDRESS(357,COLUMN(BG:BG),4,1,$A59))*14)/11)*(1+INDIRECT(ADDRESS(358,COLUMN(BG:BG),4,1,$A59)))),0)</f>
        <v>0</v>
      </c>
      <c r="BG59" cm="1">
        <f t="array" aca="1" ref="BG59" ca="1">IFERROR(IFERROR(Resumo_Horas!BG59/INDIRECT(ADDRESS(7,COLUMN(BH:BH),4,1,Resumo_Horas!$A59)),0)*(((INDIRECT(ADDRESS(357,COLUMN(BH:BH),4,1,$A59))*14)/11)*(1+INDIRECT(ADDRESS(358,COLUMN(BH:BH),4,1,$A59)))),0)</f>
        <v>0</v>
      </c>
      <c r="BH59" cm="1">
        <f t="array" aca="1" ref="BH59" ca="1">IFERROR(IFERROR(Resumo_Horas!BH59/INDIRECT(ADDRESS(7,COLUMN(BI:BI),4,1,Resumo_Horas!$A59)),0)*(((INDIRECT(ADDRESS(357,COLUMN(BI:BI),4,1,$A59))*14)/11)*(1+INDIRECT(ADDRESS(358,COLUMN(BI:BI),4,1,$A59)))),0)</f>
        <v>0</v>
      </c>
      <c r="BI59" cm="1">
        <f t="array" aca="1" ref="BI59" ca="1">IFERROR(IFERROR(Resumo_Horas!BI59/INDIRECT(ADDRESS(7,COLUMN(BJ:BJ),4,1,Resumo_Horas!$A59)),0)*(((INDIRECT(ADDRESS(357,COLUMN(BJ:BJ),4,1,$A59))*14)/11)*(1+INDIRECT(ADDRESS(358,COLUMN(BJ:BJ),4,1,$A59)))),0)</f>
        <v>0</v>
      </c>
      <c r="BJ59" cm="1">
        <f t="array" aca="1" ref="BJ59" ca="1">IFERROR(IFERROR(Resumo_Horas!BJ59/INDIRECT(ADDRESS(7,COLUMN(BK:BK),4,1,Resumo_Horas!$A59)),0)*(((INDIRECT(ADDRESS(357,COLUMN(BK:BK),4,1,$A59))*14)/11)*(1+INDIRECT(ADDRESS(358,COLUMN(BK:BK),4,1,$A59)))),0)</f>
        <v>0</v>
      </c>
      <c r="BK59" s="331" cm="1">
        <f t="array" aca="1" ref="BK59" ca="1">IFERROR(IFERROR(Resumo_Horas!BK59/INDIRECT(ADDRESS(7,COLUMN(BL:BL),4,1,Resumo_Horas!$A59)),0)*(((INDIRECT(ADDRESS(357,COLUMN(BL:BL),4,1,$A59))*14)/11)*(1+INDIRECT(ADDRESS(358,COLUMN(BL:BL),4,1,$A59)))),0)</f>
        <v>0</v>
      </c>
    </row>
    <row r="60" spans="1:63" x14ac:dyDescent="0.25">
      <c r="A60" s="330" t="str" cm="1">
        <f t="array" aca="1" ref="A60" ca="1">IF(INDIRECT(ADDRESS(9+QUOTIENT(ROW(A59)-1,20),4,4,1,"Equipa de projeto")) = 0,"", _xlfn.CONCAT(1 + QUOTIENT(ROW(A59)-1,20),". ", INDIRECT(ADDRESS(9+QUOTIENT(ROW(A59)-1,20),4,4,1,"Equipa de projeto"))))</f>
        <v/>
      </c>
      <c r="B60">
        <f>Atividades!$A$109</f>
        <v>0</v>
      </c>
      <c r="C60" s="123" t="s">
        <v>48</v>
      </c>
      <c r="D60" cm="1">
        <f t="array" aca="1" ref="D60" ca="1">IFERROR(IFERROR(Resumo_Horas!D60/INDIRECT(ADDRESS(7,COLUMN(E:E),4,1,Resumo_Horas!$A60)),0)*(((INDIRECT(ADDRESS(357,COLUMN(E:E),4,1,$A60))*14)/11)*(1+INDIRECT(ADDRESS(358,COLUMN(E:E),4,1,$A60)))),0)</f>
        <v>0</v>
      </c>
      <c r="E60" cm="1">
        <f t="array" aca="1" ref="E60" ca="1">IFERROR(IFERROR(Resumo_Horas!E60/INDIRECT(ADDRESS(7,COLUMN(F:F),4,1,Resumo_Horas!$A60)),0)*(((INDIRECT(ADDRESS(357,COLUMN(F:F),4,1,$A60))*14)/11)*(1+INDIRECT(ADDRESS(358,COLUMN(F:F),4,1,$A60)))),0)</f>
        <v>0</v>
      </c>
      <c r="F60" cm="1">
        <f t="array" aca="1" ref="F60" ca="1">IFERROR(IFERROR(Resumo_Horas!F60/INDIRECT(ADDRESS(7,COLUMN(G:G),4,1,Resumo_Horas!$A60)),0)*(((INDIRECT(ADDRESS(357,COLUMN(G:G),4,1,$A60))*14)/11)*(1+INDIRECT(ADDRESS(358,COLUMN(G:G),4,1,$A60)))),0)</f>
        <v>0</v>
      </c>
      <c r="G60" cm="1">
        <f t="array" aca="1" ref="G60" ca="1">IFERROR(IFERROR(Resumo_Horas!G60/INDIRECT(ADDRESS(7,COLUMN(H:H),4,1,Resumo_Horas!$A60)),0)*(((INDIRECT(ADDRESS(357,COLUMN(H:H),4,1,$A60))*14)/11)*(1+INDIRECT(ADDRESS(358,COLUMN(H:H),4,1,$A60)))),0)</f>
        <v>0</v>
      </c>
      <c r="H60" cm="1">
        <f t="array" aca="1" ref="H60" ca="1">IFERROR(IFERROR(Resumo_Horas!H60/INDIRECT(ADDRESS(7,COLUMN(I:I),4,1,Resumo_Horas!$A60)),0)*(((INDIRECT(ADDRESS(357,COLUMN(I:I),4,1,$A60))*14)/11)*(1+INDIRECT(ADDRESS(358,COLUMN(I:I),4,1,$A60)))),0)</f>
        <v>0</v>
      </c>
      <c r="I60" cm="1">
        <f t="array" aca="1" ref="I60" ca="1">IFERROR(IFERROR(Resumo_Horas!I60/INDIRECT(ADDRESS(7,COLUMN(J:J),4,1,Resumo_Horas!$A60)),0)*(((INDIRECT(ADDRESS(357,COLUMN(J:J),4,1,$A60))*14)/11)*(1+INDIRECT(ADDRESS(358,COLUMN(J:J),4,1,$A60)))),0)</f>
        <v>0</v>
      </c>
      <c r="J60" cm="1">
        <f t="array" aca="1" ref="J60" ca="1">IFERROR(IFERROR(Resumo_Horas!J60/INDIRECT(ADDRESS(7,COLUMN(K:K),4,1,Resumo_Horas!$A60)),0)*(((INDIRECT(ADDRESS(357,COLUMN(K:K),4,1,$A60))*14)/11)*(1+INDIRECT(ADDRESS(358,COLUMN(K:K),4,1,$A60)))),0)</f>
        <v>0</v>
      </c>
      <c r="K60" cm="1">
        <f t="array" aca="1" ref="K60" ca="1">IFERROR(IFERROR(Resumo_Horas!K60/INDIRECT(ADDRESS(7,COLUMN(L:L),4,1,Resumo_Horas!$A60)),0)*(((INDIRECT(ADDRESS(357,COLUMN(L:L),4,1,$A60))*14)/11)*(1+INDIRECT(ADDRESS(358,COLUMN(L:L),4,1,$A60)))),0)</f>
        <v>0</v>
      </c>
      <c r="L60" cm="1">
        <f t="array" aca="1" ref="L60" ca="1">IFERROR(IFERROR(Resumo_Horas!L60/INDIRECT(ADDRESS(7,COLUMN(M:M),4,1,Resumo_Horas!$A60)),0)*(((INDIRECT(ADDRESS(357,COLUMN(M:M),4,1,$A60))*14)/11)*(1+INDIRECT(ADDRESS(358,COLUMN(M:M),4,1,$A60)))),0)</f>
        <v>0</v>
      </c>
      <c r="M60" cm="1">
        <f t="array" aca="1" ref="M60" ca="1">IFERROR(IFERROR(Resumo_Horas!M60/INDIRECT(ADDRESS(7,COLUMN(N:N),4,1,Resumo_Horas!$A60)),0)*(((INDIRECT(ADDRESS(357,COLUMN(N:N),4,1,$A60))*14)/11)*(1+INDIRECT(ADDRESS(358,COLUMN(N:N),4,1,$A60)))),0)</f>
        <v>0</v>
      </c>
      <c r="N60" cm="1">
        <f t="array" aca="1" ref="N60" ca="1">IFERROR(IFERROR(Resumo_Horas!N60/INDIRECT(ADDRESS(7,COLUMN(O:O),4,1,Resumo_Horas!$A60)),0)*(((INDIRECT(ADDRESS(357,COLUMN(O:O),4,1,$A60))*14)/11)*(1+INDIRECT(ADDRESS(358,COLUMN(O:O),4,1,$A60)))),0)</f>
        <v>0</v>
      </c>
      <c r="O60" cm="1">
        <f t="array" aca="1" ref="O60" ca="1">IFERROR(IFERROR(Resumo_Horas!O60/INDIRECT(ADDRESS(7,COLUMN(P:P),4,1,Resumo_Horas!$A60)),0)*(((INDIRECT(ADDRESS(357,COLUMN(P:P),4,1,$A60))*14)/11)*(1+INDIRECT(ADDRESS(358,COLUMN(P:P),4,1,$A60)))),0)</f>
        <v>0</v>
      </c>
      <c r="P60" cm="1">
        <f t="array" aca="1" ref="P60" ca="1">IFERROR(IFERROR(Resumo_Horas!P60/INDIRECT(ADDRESS(7,COLUMN(Q:Q),4,1,Resumo_Horas!$A60)),0)*(((INDIRECT(ADDRESS(357,COLUMN(Q:Q),4,1,$A60))*14)/11)*(1+INDIRECT(ADDRESS(358,COLUMN(Q:Q),4,1,$A60)))),0)</f>
        <v>0</v>
      </c>
      <c r="Q60" cm="1">
        <f t="array" aca="1" ref="Q60" ca="1">IFERROR(IFERROR(Resumo_Horas!Q60/INDIRECT(ADDRESS(7,COLUMN(R:R),4,1,Resumo_Horas!$A60)),0)*(((INDIRECT(ADDRESS(357,COLUMN(R:R),4,1,$A60))*14)/11)*(1+INDIRECT(ADDRESS(358,COLUMN(R:R),4,1,$A60)))),0)</f>
        <v>0</v>
      </c>
      <c r="R60" cm="1">
        <f t="array" aca="1" ref="R60" ca="1">IFERROR(IFERROR(Resumo_Horas!R60/INDIRECT(ADDRESS(7,COLUMN(S:S),4,1,Resumo_Horas!$A60)),0)*(((INDIRECT(ADDRESS(357,COLUMN(S:S),4,1,$A60))*14)/11)*(1+INDIRECT(ADDRESS(358,COLUMN(S:S),4,1,$A60)))),0)</f>
        <v>0</v>
      </c>
      <c r="S60" cm="1">
        <f t="array" aca="1" ref="S60" ca="1">IFERROR(IFERROR(Resumo_Horas!S60/INDIRECT(ADDRESS(7,COLUMN(T:T),4,1,Resumo_Horas!$A60)),0)*(((INDIRECT(ADDRESS(357,COLUMN(T:T),4,1,$A60))*14)/11)*(1+INDIRECT(ADDRESS(358,COLUMN(T:T),4,1,$A60)))),0)</f>
        <v>0</v>
      </c>
      <c r="T60" cm="1">
        <f t="array" aca="1" ref="T60" ca="1">IFERROR(IFERROR(Resumo_Horas!T60/INDIRECT(ADDRESS(7,COLUMN(U:U),4,1,Resumo_Horas!$A60)),0)*(((INDIRECT(ADDRESS(357,COLUMN(U:U),4,1,$A60))*14)/11)*(1+INDIRECT(ADDRESS(358,COLUMN(U:U),4,1,$A60)))),0)</f>
        <v>0</v>
      </c>
      <c r="U60" cm="1">
        <f t="array" aca="1" ref="U60" ca="1">IFERROR(IFERROR(Resumo_Horas!U60/INDIRECT(ADDRESS(7,COLUMN(V:V),4,1,Resumo_Horas!$A60)),0)*(((INDIRECT(ADDRESS(357,COLUMN(V:V),4,1,$A60))*14)/11)*(1+INDIRECT(ADDRESS(358,COLUMN(V:V),4,1,$A60)))),0)</f>
        <v>0</v>
      </c>
      <c r="V60" cm="1">
        <f t="array" aca="1" ref="V60" ca="1">IFERROR(IFERROR(Resumo_Horas!V60/INDIRECT(ADDRESS(7,COLUMN(W:W),4,1,Resumo_Horas!$A60)),0)*(((INDIRECT(ADDRESS(357,COLUMN(W:W),4,1,$A60))*14)/11)*(1+INDIRECT(ADDRESS(358,COLUMN(W:W),4,1,$A60)))),0)</f>
        <v>0</v>
      </c>
      <c r="W60" cm="1">
        <f t="array" aca="1" ref="W60" ca="1">IFERROR(IFERROR(Resumo_Horas!W60/INDIRECT(ADDRESS(7,COLUMN(X:X),4,1,Resumo_Horas!$A60)),0)*(((INDIRECT(ADDRESS(357,COLUMN(X:X),4,1,$A60))*14)/11)*(1+INDIRECT(ADDRESS(358,COLUMN(X:X),4,1,$A60)))),0)</f>
        <v>0</v>
      </c>
      <c r="X60" cm="1">
        <f t="array" aca="1" ref="X60" ca="1">IFERROR(IFERROR(Resumo_Horas!X60/INDIRECT(ADDRESS(7,COLUMN(Y:Y),4,1,Resumo_Horas!$A60)),0)*(((INDIRECT(ADDRESS(357,COLUMN(Y:Y),4,1,$A60))*14)/11)*(1+INDIRECT(ADDRESS(358,COLUMN(Y:Y),4,1,$A60)))),0)</f>
        <v>0</v>
      </c>
      <c r="Y60" cm="1">
        <f t="array" aca="1" ref="Y60" ca="1">IFERROR(IFERROR(Resumo_Horas!Y60/INDIRECT(ADDRESS(7,COLUMN(Z:Z),4,1,Resumo_Horas!$A60)),0)*(((INDIRECT(ADDRESS(357,COLUMN(Z:Z),4,1,$A60))*14)/11)*(1+INDIRECT(ADDRESS(358,COLUMN(Z:Z),4,1,$A60)))),0)</f>
        <v>0</v>
      </c>
      <c r="Z60" cm="1">
        <f t="array" aca="1" ref="Z60" ca="1">IFERROR(IFERROR(Resumo_Horas!Z60/INDIRECT(ADDRESS(7,COLUMN(AA:AA),4,1,Resumo_Horas!$A60)),0)*(((INDIRECT(ADDRESS(357,COLUMN(AA:AA),4,1,$A60))*14)/11)*(1+INDIRECT(ADDRESS(358,COLUMN(AA:AA),4,1,$A60)))),0)</f>
        <v>0</v>
      </c>
      <c r="AA60" cm="1">
        <f t="array" aca="1" ref="AA60" ca="1">IFERROR(IFERROR(Resumo_Horas!AA60/INDIRECT(ADDRESS(7,COLUMN(AB:AB),4,1,Resumo_Horas!$A60)),0)*(((INDIRECT(ADDRESS(357,COLUMN(AB:AB),4,1,$A60))*14)/11)*(1+INDIRECT(ADDRESS(358,COLUMN(AB:AB),4,1,$A60)))),0)</f>
        <v>0</v>
      </c>
      <c r="AB60" cm="1">
        <f t="array" aca="1" ref="AB60" ca="1">IFERROR(IFERROR(Resumo_Horas!AB60/INDIRECT(ADDRESS(7,COLUMN(AC:AC),4,1,Resumo_Horas!$A60)),0)*(((INDIRECT(ADDRESS(357,COLUMN(AC:AC),4,1,$A60))*14)/11)*(1+INDIRECT(ADDRESS(358,COLUMN(AC:AC),4,1,$A60)))),0)</f>
        <v>0</v>
      </c>
      <c r="AC60" cm="1">
        <f t="array" aca="1" ref="AC60" ca="1">IFERROR(IFERROR(Resumo_Horas!AC60/INDIRECT(ADDRESS(7,COLUMN(AD:AD),4,1,Resumo_Horas!$A60)),0)*(((INDIRECT(ADDRESS(357,COLUMN(AD:AD),4,1,$A60))*14)/11)*(1+INDIRECT(ADDRESS(358,COLUMN(AD:AD),4,1,$A60)))),0)</f>
        <v>0</v>
      </c>
      <c r="AD60" cm="1">
        <f t="array" aca="1" ref="AD60" ca="1">IFERROR(IFERROR(Resumo_Horas!AD60/INDIRECT(ADDRESS(7,COLUMN(AE:AE),4,1,Resumo_Horas!$A60)),0)*(((INDIRECT(ADDRESS(357,COLUMN(AE:AE),4,1,$A60))*14)/11)*(1+INDIRECT(ADDRESS(358,COLUMN(AE:AE),4,1,$A60)))),0)</f>
        <v>0</v>
      </c>
      <c r="AE60" cm="1">
        <f t="array" aca="1" ref="AE60" ca="1">IFERROR(IFERROR(Resumo_Horas!AE60/INDIRECT(ADDRESS(7,COLUMN(AF:AF),4,1,Resumo_Horas!$A60)),0)*(((INDIRECT(ADDRESS(357,COLUMN(AF:AF),4,1,$A60))*14)/11)*(1+INDIRECT(ADDRESS(358,COLUMN(AF:AF),4,1,$A60)))),0)</f>
        <v>0</v>
      </c>
      <c r="AF60" cm="1">
        <f t="array" aca="1" ref="AF60" ca="1">IFERROR(IFERROR(Resumo_Horas!AF60/INDIRECT(ADDRESS(7,COLUMN(AG:AG),4,1,Resumo_Horas!$A60)),0)*(((INDIRECT(ADDRESS(357,COLUMN(AG:AG),4,1,$A60))*14)/11)*(1+INDIRECT(ADDRESS(358,COLUMN(AG:AG),4,1,$A60)))),0)</f>
        <v>0</v>
      </c>
      <c r="AG60" cm="1">
        <f t="array" aca="1" ref="AG60" ca="1">IFERROR(IFERROR(Resumo_Horas!AG60/INDIRECT(ADDRESS(7,COLUMN(AH:AH),4,1,Resumo_Horas!$A60)),0)*(((INDIRECT(ADDRESS(357,COLUMN(AH:AH),4,1,$A60))*14)/11)*(1+INDIRECT(ADDRESS(358,COLUMN(AH:AH),4,1,$A60)))),0)</f>
        <v>0</v>
      </c>
      <c r="AH60" cm="1">
        <f t="array" aca="1" ref="AH60" ca="1">IFERROR(IFERROR(Resumo_Horas!AH60/INDIRECT(ADDRESS(7,COLUMN(AI:AI),4,1,Resumo_Horas!$A60)),0)*(((INDIRECT(ADDRESS(357,COLUMN(AI:AI),4,1,$A60))*14)/11)*(1+INDIRECT(ADDRESS(358,COLUMN(AI:AI),4,1,$A60)))),0)</f>
        <v>0</v>
      </c>
      <c r="AI60" cm="1">
        <f t="array" aca="1" ref="AI60" ca="1">IFERROR(IFERROR(Resumo_Horas!AI60/INDIRECT(ADDRESS(7,COLUMN(AJ:AJ),4,1,Resumo_Horas!$A60)),0)*(((INDIRECT(ADDRESS(357,COLUMN(AJ:AJ),4,1,$A60))*14)/11)*(1+INDIRECT(ADDRESS(358,COLUMN(AJ:AJ),4,1,$A60)))),0)</f>
        <v>0</v>
      </c>
      <c r="AJ60" cm="1">
        <f t="array" aca="1" ref="AJ60" ca="1">IFERROR(IFERROR(Resumo_Horas!AJ60/INDIRECT(ADDRESS(7,COLUMN(AK:AK),4,1,Resumo_Horas!$A60)),0)*(((INDIRECT(ADDRESS(357,COLUMN(AK:AK),4,1,$A60))*14)/11)*(1+INDIRECT(ADDRESS(358,COLUMN(AK:AK),4,1,$A60)))),0)</f>
        <v>0</v>
      </c>
      <c r="AK60" cm="1">
        <f t="array" aca="1" ref="AK60" ca="1">IFERROR(IFERROR(Resumo_Horas!AK60/INDIRECT(ADDRESS(7,COLUMN(AL:AL),4,1,Resumo_Horas!$A60)),0)*(((INDIRECT(ADDRESS(357,COLUMN(AL:AL),4,1,$A60))*14)/11)*(1+INDIRECT(ADDRESS(358,COLUMN(AL:AL),4,1,$A60)))),0)</f>
        <v>0</v>
      </c>
      <c r="AL60" cm="1">
        <f t="array" aca="1" ref="AL60" ca="1">IFERROR(IFERROR(Resumo_Horas!AL60/INDIRECT(ADDRESS(7,COLUMN(AM:AM),4,1,Resumo_Horas!$A60)),0)*(((INDIRECT(ADDRESS(357,COLUMN(AM:AM),4,1,$A60))*14)/11)*(1+INDIRECT(ADDRESS(358,COLUMN(AM:AM),4,1,$A60)))),0)</f>
        <v>0</v>
      </c>
      <c r="AM60" cm="1">
        <f t="array" aca="1" ref="AM60" ca="1">IFERROR(IFERROR(Resumo_Horas!AM60/INDIRECT(ADDRESS(7,COLUMN(AN:AN),4,1,Resumo_Horas!$A60)),0)*(((INDIRECT(ADDRESS(357,COLUMN(AN:AN),4,1,$A60))*14)/11)*(1+INDIRECT(ADDRESS(358,COLUMN(AN:AN),4,1,$A60)))),0)</f>
        <v>0</v>
      </c>
      <c r="AN60" cm="1">
        <f t="array" aca="1" ref="AN60" ca="1">IFERROR(IFERROR(Resumo_Horas!AN60/INDIRECT(ADDRESS(7,COLUMN(AO:AO),4,1,Resumo_Horas!$A60)),0)*(((INDIRECT(ADDRESS(357,COLUMN(AO:AO),4,1,$A60))*14)/11)*(1+INDIRECT(ADDRESS(358,COLUMN(AO:AO),4,1,$A60)))),0)</f>
        <v>0</v>
      </c>
      <c r="AO60" cm="1">
        <f t="array" aca="1" ref="AO60" ca="1">IFERROR(IFERROR(Resumo_Horas!AO60/INDIRECT(ADDRESS(7,COLUMN(AP:AP),4,1,Resumo_Horas!$A60)),0)*(((INDIRECT(ADDRESS(357,COLUMN(AP:AP),4,1,$A60))*14)/11)*(1+INDIRECT(ADDRESS(358,COLUMN(AP:AP),4,1,$A60)))),0)</f>
        <v>0</v>
      </c>
      <c r="AP60" cm="1">
        <f t="array" aca="1" ref="AP60" ca="1">IFERROR(IFERROR(Resumo_Horas!AP60/INDIRECT(ADDRESS(7,COLUMN(AQ:AQ),4,1,Resumo_Horas!$A60)),0)*(((INDIRECT(ADDRESS(357,COLUMN(AQ:AQ),4,1,$A60))*14)/11)*(1+INDIRECT(ADDRESS(358,COLUMN(AQ:AQ),4,1,$A60)))),0)</f>
        <v>0</v>
      </c>
      <c r="AQ60" cm="1">
        <f t="array" aca="1" ref="AQ60" ca="1">IFERROR(IFERROR(Resumo_Horas!AQ60/INDIRECT(ADDRESS(7,COLUMN(AR:AR),4,1,Resumo_Horas!$A60)),0)*(((INDIRECT(ADDRESS(357,COLUMN(AR:AR),4,1,$A60))*14)/11)*(1+INDIRECT(ADDRESS(358,COLUMN(AR:AR),4,1,$A60)))),0)</f>
        <v>0</v>
      </c>
      <c r="AR60" cm="1">
        <f t="array" aca="1" ref="AR60" ca="1">IFERROR(IFERROR(Resumo_Horas!AR60/INDIRECT(ADDRESS(7,COLUMN(AS:AS),4,1,Resumo_Horas!$A60)),0)*(((INDIRECT(ADDRESS(357,COLUMN(AS:AS),4,1,$A60))*14)/11)*(1+INDIRECT(ADDRESS(358,COLUMN(AS:AS),4,1,$A60)))),0)</f>
        <v>0</v>
      </c>
      <c r="AS60" cm="1">
        <f t="array" aca="1" ref="AS60" ca="1">IFERROR(IFERROR(Resumo_Horas!AS60/INDIRECT(ADDRESS(7,COLUMN(AT:AT),4,1,Resumo_Horas!$A60)),0)*(((INDIRECT(ADDRESS(357,COLUMN(AT:AT),4,1,$A60))*14)/11)*(1+INDIRECT(ADDRESS(358,COLUMN(AT:AT),4,1,$A60)))),0)</f>
        <v>0</v>
      </c>
      <c r="AT60" cm="1">
        <f t="array" aca="1" ref="AT60" ca="1">IFERROR(IFERROR(Resumo_Horas!AT60/INDIRECT(ADDRESS(7,COLUMN(AU:AU),4,1,Resumo_Horas!$A60)),0)*(((INDIRECT(ADDRESS(357,COLUMN(AU:AU),4,1,$A60))*14)/11)*(1+INDIRECT(ADDRESS(358,COLUMN(AU:AU),4,1,$A60)))),0)</f>
        <v>0</v>
      </c>
      <c r="AU60" cm="1">
        <f t="array" aca="1" ref="AU60" ca="1">IFERROR(IFERROR(Resumo_Horas!AU60/INDIRECT(ADDRESS(7,COLUMN(AV:AV),4,1,Resumo_Horas!$A60)),0)*(((INDIRECT(ADDRESS(357,COLUMN(AV:AV),4,1,$A60))*14)/11)*(1+INDIRECT(ADDRESS(358,COLUMN(AV:AV),4,1,$A60)))),0)</f>
        <v>0</v>
      </c>
      <c r="AV60" cm="1">
        <f t="array" aca="1" ref="AV60" ca="1">IFERROR(IFERROR(Resumo_Horas!AV60/INDIRECT(ADDRESS(7,COLUMN(AW:AW),4,1,Resumo_Horas!$A60)),0)*(((INDIRECT(ADDRESS(357,COLUMN(AW:AW),4,1,$A60))*14)/11)*(1+INDIRECT(ADDRESS(358,COLUMN(AW:AW),4,1,$A60)))),0)</f>
        <v>0</v>
      </c>
      <c r="AW60" cm="1">
        <f t="array" aca="1" ref="AW60" ca="1">IFERROR(IFERROR(Resumo_Horas!AW60/INDIRECT(ADDRESS(7,COLUMN(AX:AX),4,1,Resumo_Horas!$A60)),0)*(((INDIRECT(ADDRESS(357,COLUMN(AX:AX),4,1,$A60))*14)/11)*(1+INDIRECT(ADDRESS(358,COLUMN(AX:AX),4,1,$A60)))),0)</f>
        <v>0</v>
      </c>
      <c r="AX60" cm="1">
        <f t="array" aca="1" ref="AX60" ca="1">IFERROR(IFERROR(Resumo_Horas!AX60/INDIRECT(ADDRESS(7,COLUMN(AY:AY),4,1,Resumo_Horas!$A60)),0)*(((INDIRECT(ADDRESS(357,COLUMN(AY:AY),4,1,$A60))*14)/11)*(1+INDIRECT(ADDRESS(358,COLUMN(AY:AY),4,1,$A60)))),0)</f>
        <v>0</v>
      </c>
      <c r="AY60" cm="1">
        <f t="array" aca="1" ref="AY60" ca="1">IFERROR(IFERROR(Resumo_Horas!AY60/INDIRECT(ADDRESS(7,COLUMN(AZ:AZ),4,1,Resumo_Horas!$A60)),0)*(((INDIRECT(ADDRESS(357,COLUMN(AZ:AZ),4,1,$A60))*14)/11)*(1+INDIRECT(ADDRESS(358,COLUMN(AZ:AZ),4,1,$A60)))),0)</f>
        <v>0</v>
      </c>
      <c r="AZ60" cm="1">
        <f t="array" aca="1" ref="AZ60" ca="1">IFERROR(IFERROR(Resumo_Horas!AZ60/INDIRECT(ADDRESS(7,COLUMN(BA:BA),4,1,Resumo_Horas!$A60)),0)*(((INDIRECT(ADDRESS(357,COLUMN(BA:BA),4,1,$A60))*14)/11)*(1+INDIRECT(ADDRESS(358,COLUMN(BA:BA),4,1,$A60)))),0)</f>
        <v>0</v>
      </c>
      <c r="BA60" cm="1">
        <f t="array" aca="1" ref="BA60" ca="1">IFERROR(IFERROR(Resumo_Horas!BA60/INDIRECT(ADDRESS(7,COLUMN(BB:BB),4,1,Resumo_Horas!$A60)),0)*(((INDIRECT(ADDRESS(357,COLUMN(BB:BB),4,1,$A60))*14)/11)*(1+INDIRECT(ADDRESS(358,COLUMN(BB:BB),4,1,$A60)))),0)</f>
        <v>0</v>
      </c>
      <c r="BB60" cm="1">
        <f t="array" aca="1" ref="BB60" ca="1">IFERROR(IFERROR(Resumo_Horas!BB60/INDIRECT(ADDRESS(7,COLUMN(BC:BC),4,1,Resumo_Horas!$A60)),0)*(((INDIRECT(ADDRESS(357,COLUMN(BC:BC),4,1,$A60))*14)/11)*(1+INDIRECT(ADDRESS(358,COLUMN(BC:BC),4,1,$A60)))),0)</f>
        <v>0</v>
      </c>
      <c r="BC60" cm="1">
        <f t="array" aca="1" ref="BC60" ca="1">IFERROR(IFERROR(Resumo_Horas!BC60/INDIRECT(ADDRESS(7,COLUMN(BD:BD),4,1,Resumo_Horas!$A60)),0)*(((INDIRECT(ADDRESS(357,COLUMN(BD:BD),4,1,$A60))*14)/11)*(1+INDIRECT(ADDRESS(358,COLUMN(BD:BD),4,1,$A60)))),0)</f>
        <v>0</v>
      </c>
      <c r="BD60" cm="1">
        <f t="array" aca="1" ref="BD60" ca="1">IFERROR(IFERROR(Resumo_Horas!BD60/INDIRECT(ADDRESS(7,COLUMN(BE:BE),4,1,Resumo_Horas!$A60)),0)*(((INDIRECT(ADDRESS(357,COLUMN(BE:BE),4,1,$A60))*14)/11)*(1+INDIRECT(ADDRESS(358,COLUMN(BE:BE),4,1,$A60)))),0)</f>
        <v>0</v>
      </c>
      <c r="BE60" cm="1">
        <f t="array" aca="1" ref="BE60" ca="1">IFERROR(IFERROR(Resumo_Horas!BE60/INDIRECT(ADDRESS(7,COLUMN(BF:BF),4,1,Resumo_Horas!$A60)),0)*(((INDIRECT(ADDRESS(357,COLUMN(BF:BF),4,1,$A60))*14)/11)*(1+INDIRECT(ADDRESS(358,COLUMN(BF:BF),4,1,$A60)))),0)</f>
        <v>0</v>
      </c>
      <c r="BF60" cm="1">
        <f t="array" aca="1" ref="BF60" ca="1">IFERROR(IFERROR(Resumo_Horas!BF60/INDIRECT(ADDRESS(7,COLUMN(BG:BG),4,1,Resumo_Horas!$A60)),0)*(((INDIRECT(ADDRESS(357,COLUMN(BG:BG),4,1,$A60))*14)/11)*(1+INDIRECT(ADDRESS(358,COLUMN(BG:BG),4,1,$A60)))),0)</f>
        <v>0</v>
      </c>
      <c r="BG60" cm="1">
        <f t="array" aca="1" ref="BG60" ca="1">IFERROR(IFERROR(Resumo_Horas!BG60/INDIRECT(ADDRESS(7,COLUMN(BH:BH),4,1,Resumo_Horas!$A60)),0)*(((INDIRECT(ADDRESS(357,COLUMN(BH:BH),4,1,$A60))*14)/11)*(1+INDIRECT(ADDRESS(358,COLUMN(BH:BH),4,1,$A60)))),0)</f>
        <v>0</v>
      </c>
      <c r="BH60" cm="1">
        <f t="array" aca="1" ref="BH60" ca="1">IFERROR(IFERROR(Resumo_Horas!BH60/INDIRECT(ADDRESS(7,COLUMN(BI:BI),4,1,Resumo_Horas!$A60)),0)*(((INDIRECT(ADDRESS(357,COLUMN(BI:BI),4,1,$A60))*14)/11)*(1+INDIRECT(ADDRESS(358,COLUMN(BI:BI),4,1,$A60)))),0)</f>
        <v>0</v>
      </c>
      <c r="BI60" cm="1">
        <f t="array" aca="1" ref="BI60" ca="1">IFERROR(IFERROR(Resumo_Horas!BI60/INDIRECT(ADDRESS(7,COLUMN(BJ:BJ),4,1,Resumo_Horas!$A60)),0)*(((INDIRECT(ADDRESS(357,COLUMN(BJ:BJ),4,1,$A60))*14)/11)*(1+INDIRECT(ADDRESS(358,COLUMN(BJ:BJ),4,1,$A60)))),0)</f>
        <v>0</v>
      </c>
      <c r="BJ60" cm="1">
        <f t="array" aca="1" ref="BJ60" ca="1">IFERROR(IFERROR(Resumo_Horas!BJ60/INDIRECT(ADDRESS(7,COLUMN(BK:BK),4,1,Resumo_Horas!$A60)),0)*(((INDIRECT(ADDRESS(357,COLUMN(BK:BK),4,1,$A60))*14)/11)*(1+INDIRECT(ADDRESS(358,COLUMN(BK:BK),4,1,$A60)))),0)</f>
        <v>0</v>
      </c>
      <c r="BK60" s="331" cm="1">
        <f t="array" aca="1" ref="BK60" ca="1">IFERROR(IFERROR(Resumo_Horas!BK60/INDIRECT(ADDRESS(7,COLUMN(BL:BL),4,1,Resumo_Horas!$A60)),0)*(((INDIRECT(ADDRESS(357,COLUMN(BL:BL),4,1,$A60))*14)/11)*(1+INDIRECT(ADDRESS(358,COLUMN(BL:BL),4,1,$A60)))),0)</f>
        <v>0</v>
      </c>
    </row>
    <row r="61" spans="1:63" ht="15.75" thickBot="1" x14ac:dyDescent="0.3">
      <c r="A61" s="332" t="str" cm="1">
        <f t="array" aca="1" ref="A61" ca="1">IF(INDIRECT(ADDRESS(9+QUOTIENT(ROW(A60)-1,20),4,4,1,"Equipa de projeto")) = 0,"", _xlfn.CONCAT(1 + QUOTIENT(ROW(A60)-1,20),". ", INDIRECT(ADDRESS(9+QUOTIENT(ROW(A60)-1,20),4,4,1,"Equipa de projeto"))))</f>
        <v/>
      </c>
      <c r="B61" s="333">
        <f>Atividades!$A$109</f>
        <v>0</v>
      </c>
      <c r="C61" s="334" t="s">
        <v>49</v>
      </c>
      <c r="D61" s="333" cm="1">
        <f t="array" aca="1" ref="D61" ca="1">IFERROR(IFERROR(Resumo_Horas!D61/INDIRECT(ADDRESS(7,COLUMN(E:E),4,1,Resumo_Horas!$A61)),0)*(((INDIRECT(ADDRESS(357,COLUMN(E:E),4,1,$A61))*14)/11)*(1+INDIRECT(ADDRESS(358,COLUMN(E:E),4,1,$A61)))),0)</f>
        <v>0</v>
      </c>
      <c r="E61" s="333" cm="1">
        <f t="array" aca="1" ref="E61" ca="1">IFERROR(IFERROR(Resumo_Horas!E61/INDIRECT(ADDRESS(7,COLUMN(F:F),4,1,Resumo_Horas!$A61)),0)*(((INDIRECT(ADDRESS(357,COLUMN(F:F),4,1,$A61))*14)/11)*(1+INDIRECT(ADDRESS(358,COLUMN(F:F),4,1,$A61)))),0)</f>
        <v>0</v>
      </c>
      <c r="F61" s="333" cm="1">
        <f t="array" aca="1" ref="F61" ca="1">IFERROR(IFERROR(Resumo_Horas!F61/INDIRECT(ADDRESS(7,COLUMN(G:G),4,1,Resumo_Horas!$A61)),0)*(((INDIRECT(ADDRESS(357,COLUMN(G:G),4,1,$A61))*14)/11)*(1+INDIRECT(ADDRESS(358,COLUMN(G:G),4,1,$A61)))),0)</f>
        <v>0</v>
      </c>
      <c r="G61" s="333" cm="1">
        <f t="array" aca="1" ref="G61" ca="1">IFERROR(IFERROR(Resumo_Horas!G61/INDIRECT(ADDRESS(7,COLUMN(H:H),4,1,Resumo_Horas!$A61)),0)*(((INDIRECT(ADDRESS(357,COLUMN(H:H),4,1,$A61))*14)/11)*(1+INDIRECT(ADDRESS(358,COLUMN(H:H),4,1,$A61)))),0)</f>
        <v>0</v>
      </c>
      <c r="H61" s="333" cm="1">
        <f t="array" aca="1" ref="H61" ca="1">IFERROR(IFERROR(Resumo_Horas!H61/INDIRECT(ADDRESS(7,COLUMN(I:I),4,1,Resumo_Horas!$A61)),0)*(((INDIRECT(ADDRESS(357,COLUMN(I:I),4,1,$A61))*14)/11)*(1+INDIRECT(ADDRESS(358,COLUMN(I:I),4,1,$A61)))),0)</f>
        <v>0</v>
      </c>
      <c r="I61" s="333" cm="1">
        <f t="array" aca="1" ref="I61" ca="1">IFERROR(IFERROR(Resumo_Horas!I61/INDIRECT(ADDRESS(7,COLUMN(J:J),4,1,Resumo_Horas!$A61)),0)*(((INDIRECT(ADDRESS(357,COLUMN(J:J),4,1,$A61))*14)/11)*(1+INDIRECT(ADDRESS(358,COLUMN(J:J),4,1,$A61)))),0)</f>
        <v>0</v>
      </c>
      <c r="J61" s="333" cm="1">
        <f t="array" aca="1" ref="J61" ca="1">IFERROR(IFERROR(Resumo_Horas!J61/INDIRECT(ADDRESS(7,COLUMN(K:K),4,1,Resumo_Horas!$A61)),0)*(((INDIRECT(ADDRESS(357,COLUMN(K:K),4,1,$A61))*14)/11)*(1+INDIRECT(ADDRESS(358,COLUMN(K:K),4,1,$A61)))),0)</f>
        <v>0</v>
      </c>
      <c r="K61" s="333" cm="1">
        <f t="array" aca="1" ref="K61" ca="1">IFERROR(IFERROR(Resumo_Horas!K61/INDIRECT(ADDRESS(7,COLUMN(L:L),4,1,Resumo_Horas!$A61)),0)*(((INDIRECT(ADDRESS(357,COLUMN(L:L),4,1,$A61))*14)/11)*(1+INDIRECT(ADDRESS(358,COLUMN(L:L),4,1,$A61)))),0)</f>
        <v>0</v>
      </c>
      <c r="L61" s="333" cm="1">
        <f t="array" aca="1" ref="L61" ca="1">IFERROR(IFERROR(Resumo_Horas!L61/INDIRECT(ADDRESS(7,COLUMN(M:M),4,1,Resumo_Horas!$A61)),0)*(((INDIRECT(ADDRESS(357,COLUMN(M:M),4,1,$A61))*14)/11)*(1+INDIRECT(ADDRESS(358,COLUMN(M:M),4,1,$A61)))),0)</f>
        <v>0</v>
      </c>
      <c r="M61" s="333" cm="1">
        <f t="array" aca="1" ref="M61" ca="1">IFERROR(IFERROR(Resumo_Horas!M61/INDIRECT(ADDRESS(7,COLUMN(N:N),4,1,Resumo_Horas!$A61)),0)*(((INDIRECT(ADDRESS(357,COLUMN(N:N),4,1,$A61))*14)/11)*(1+INDIRECT(ADDRESS(358,COLUMN(N:N),4,1,$A61)))),0)</f>
        <v>0</v>
      </c>
      <c r="N61" s="333" cm="1">
        <f t="array" aca="1" ref="N61" ca="1">IFERROR(IFERROR(Resumo_Horas!N61/INDIRECT(ADDRESS(7,COLUMN(O:O),4,1,Resumo_Horas!$A61)),0)*(((INDIRECT(ADDRESS(357,COLUMN(O:O),4,1,$A61))*14)/11)*(1+INDIRECT(ADDRESS(358,COLUMN(O:O),4,1,$A61)))),0)</f>
        <v>0</v>
      </c>
      <c r="O61" s="333" cm="1">
        <f t="array" aca="1" ref="O61" ca="1">IFERROR(IFERROR(Resumo_Horas!O61/INDIRECT(ADDRESS(7,COLUMN(P:P),4,1,Resumo_Horas!$A61)),0)*(((INDIRECT(ADDRESS(357,COLUMN(P:P),4,1,$A61))*14)/11)*(1+INDIRECT(ADDRESS(358,COLUMN(P:P),4,1,$A61)))),0)</f>
        <v>0</v>
      </c>
      <c r="P61" s="333" cm="1">
        <f t="array" aca="1" ref="P61" ca="1">IFERROR(IFERROR(Resumo_Horas!P61/INDIRECT(ADDRESS(7,COLUMN(Q:Q),4,1,Resumo_Horas!$A61)),0)*(((INDIRECT(ADDRESS(357,COLUMN(Q:Q),4,1,$A61))*14)/11)*(1+INDIRECT(ADDRESS(358,COLUMN(Q:Q),4,1,$A61)))),0)</f>
        <v>0</v>
      </c>
      <c r="Q61" s="333" cm="1">
        <f t="array" aca="1" ref="Q61" ca="1">IFERROR(IFERROR(Resumo_Horas!Q61/INDIRECT(ADDRESS(7,COLUMN(R:R),4,1,Resumo_Horas!$A61)),0)*(((INDIRECT(ADDRESS(357,COLUMN(R:R),4,1,$A61))*14)/11)*(1+INDIRECT(ADDRESS(358,COLUMN(R:R),4,1,$A61)))),0)</f>
        <v>0</v>
      </c>
      <c r="R61" s="333" cm="1">
        <f t="array" aca="1" ref="R61" ca="1">IFERROR(IFERROR(Resumo_Horas!R61/INDIRECT(ADDRESS(7,COLUMN(S:S),4,1,Resumo_Horas!$A61)),0)*(((INDIRECT(ADDRESS(357,COLUMN(S:S),4,1,$A61))*14)/11)*(1+INDIRECT(ADDRESS(358,COLUMN(S:S),4,1,$A61)))),0)</f>
        <v>0</v>
      </c>
      <c r="S61" s="333" cm="1">
        <f t="array" aca="1" ref="S61" ca="1">IFERROR(IFERROR(Resumo_Horas!S61/INDIRECT(ADDRESS(7,COLUMN(T:T),4,1,Resumo_Horas!$A61)),0)*(((INDIRECT(ADDRESS(357,COLUMN(T:T),4,1,$A61))*14)/11)*(1+INDIRECT(ADDRESS(358,COLUMN(T:T),4,1,$A61)))),0)</f>
        <v>0</v>
      </c>
      <c r="T61" s="333" cm="1">
        <f t="array" aca="1" ref="T61" ca="1">IFERROR(IFERROR(Resumo_Horas!T61/INDIRECT(ADDRESS(7,COLUMN(U:U),4,1,Resumo_Horas!$A61)),0)*(((INDIRECT(ADDRESS(357,COLUMN(U:U),4,1,$A61))*14)/11)*(1+INDIRECT(ADDRESS(358,COLUMN(U:U),4,1,$A61)))),0)</f>
        <v>0</v>
      </c>
      <c r="U61" s="333" cm="1">
        <f t="array" aca="1" ref="U61" ca="1">IFERROR(IFERROR(Resumo_Horas!U61/INDIRECT(ADDRESS(7,COLUMN(V:V),4,1,Resumo_Horas!$A61)),0)*(((INDIRECT(ADDRESS(357,COLUMN(V:V),4,1,$A61))*14)/11)*(1+INDIRECT(ADDRESS(358,COLUMN(V:V),4,1,$A61)))),0)</f>
        <v>0</v>
      </c>
      <c r="V61" s="333" cm="1">
        <f t="array" aca="1" ref="V61" ca="1">IFERROR(IFERROR(Resumo_Horas!V61/INDIRECT(ADDRESS(7,COLUMN(W:W),4,1,Resumo_Horas!$A61)),0)*(((INDIRECT(ADDRESS(357,COLUMN(W:W),4,1,$A61))*14)/11)*(1+INDIRECT(ADDRESS(358,COLUMN(W:W),4,1,$A61)))),0)</f>
        <v>0</v>
      </c>
      <c r="W61" s="333" cm="1">
        <f t="array" aca="1" ref="W61" ca="1">IFERROR(IFERROR(Resumo_Horas!W61/INDIRECT(ADDRESS(7,COLUMN(X:X),4,1,Resumo_Horas!$A61)),0)*(((INDIRECT(ADDRESS(357,COLUMN(X:X),4,1,$A61))*14)/11)*(1+INDIRECT(ADDRESS(358,COLUMN(X:X),4,1,$A61)))),0)</f>
        <v>0</v>
      </c>
      <c r="X61" s="333" cm="1">
        <f t="array" aca="1" ref="X61" ca="1">IFERROR(IFERROR(Resumo_Horas!X61/INDIRECT(ADDRESS(7,COLUMN(Y:Y),4,1,Resumo_Horas!$A61)),0)*(((INDIRECT(ADDRESS(357,COLUMN(Y:Y),4,1,$A61))*14)/11)*(1+INDIRECT(ADDRESS(358,COLUMN(Y:Y),4,1,$A61)))),0)</f>
        <v>0</v>
      </c>
      <c r="Y61" s="333" cm="1">
        <f t="array" aca="1" ref="Y61" ca="1">IFERROR(IFERROR(Resumo_Horas!Y61/INDIRECT(ADDRESS(7,COLUMN(Z:Z),4,1,Resumo_Horas!$A61)),0)*(((INDIRECT(ADDRESS(357,COLUMN(Z:Z),4,1,$A61))*14)/11)*(1+INDIRECT(ADDRESS(358,COLUMN(Z:Z),4,1,$A61)))),0)</f>
        <v>0</v>
      </c>
      <c r="Z61" s="333" cm="1">
        <f t="array" aca="1" ref="Z61" ca="1">IFERROR(IFERROR(Resumo_Horas!Z61/INDIRECT(ADDRESS(7,COLUMN(AA:AA),4,1,Resumo_Horas!$A61)),0)*(((INDIRECT(ADDRESS(357,COLUMN(AA:AA),4,1,$A61))*14)/11)*(1+INDIRECT(ADDRESS(358,COLUMN(AA:AA),4,1,$A61)))),0)</f>
        <v>0</v>
      </c>
      <c r="AA61" s="333" cm="1">
        <f t="array" aca="1" ref="AA61" ca="1">IFERROR(IFERROR(Resumo_Horas!AA61/INDIRECT(ADDRESS(7,COLUMN(AB:AB),4,1,Resumo_Horas!$A61)),0)*(((INDIRECT(ADDRESS(357,COLUMN(AB:AB),4,1,$A61))*14)/11)*(1+INDIRECT(ADDRESS(358,COLUMN(AB:AB),4,1,$A61)))),0)</f>
        <v>0</v>
      </c>
      <c r="AB61" s="333" cm="1">
        <f t="array" aca="1" ref="AB61" ca="1">IFERROR(IFERROR(Resumo_Horas!AB61/INDIRECT(ADDRESS(7,COLUMN(AC:AC),4,1,Resumo_Horas!$A61)),0)*(((INDIRECT(ADDRESS(357,COLUMN(AC:AC),4,1,$A61))*14)/11)*(1+INDIRECT(ADDRESS(358,COLUMN(AC:AC),4,1,$A61)))),0)</f>
        <v>0</v>
      </c>
      <c r="AC61" s="333" cm="1">
        <f t="array" aca="1" ref="AC61" ca="1">IFERROR(IFERROR(Resumo_Horas!AC61/INDIRECT(ADDRESS(7,COLUMN(AD:AD),4,1,Resumo_Horas!$A61)),0)*(((INDIRECT(ADDRESS(357,COLUMN(AD:AD),4,1,$A61))*14)/11)*(1+INDIRECT(ADDRESS(358,COLUMN(AD:AD),4,1,$A61)))),0)</f>
        <v>0</v>
      </c>
      <c r="AD61" s="333" cm="1">
        <f t="array" aca="1" ref="AD61" ca="1">IFERROR(IFERROR(Resumo_Horas!AD61/INDIRECT(ADDRESS(7,COLUMN(AE:AE),4,1,Resumo_Horas!$A61)),0)*(((INDIRECT(ADDRESS(357,COLUMN(AE:AE),4,1,$A61))*14)/11)*(1+INDIRECT(ADDRESS(358,COLUMN(AE:AE),4,1,$A61)))),0)</f>
        <v>0</v>
      </c>
      <c r="AE61" s="333" cm="1">
        <f t="array" aca="1" ref="AE61" ca="1">IFERROR(IFERROR(Resumo_Horas!AE61/INDIRECT(ADDRESS(7,COLUMN(AF:AF),4,1,Resumo_Horas!$A61)),0)*(((INDIRECT(ADDRESS(357,COLUMN(AF:AF),4,1,$A61))*14)/11)*(1+INDIRECT(ADDRESS(358,COLUMN(AF:AF),4,1,$A61)))),0)</f>
        <v>0</v>
      </c>
      <c r="AF61" s="333" cm="1">
        <f t="array" aca="1" ref="AF61" ca="1">IFERROR(IFERROR(Resumo_Horas!AF61/INDIRECT(ADDRESS(7,COLUMN(AG:AG),4,1,Resumo_Horas!$A61)),0)*(((INDIRECT(ADDRESS(357,COLUMN(AG:AG),4,1,$A61))*14)/11)*(1+INDIRECT(ADDRESS(358,COLUMN(AG:AG),4,1,$A61)))),0)</f>
        <v>0</v>
      </c>
      <c r="AG61" s="333" cm="1">
        <f t="array" aca="1" ref="AG61" ca="1">IFERROR(IFERROR(Resumo_Horas!AG61/INDIRECT(ADDRESS(7,COLUMN(AH:AH),4,1,Resumo_Horas!$A61)),0)*(((INDIRECT(ADDRESS(357,COLUMN(AH:AH),4,1,$A61))*14)/11)*(1+INDIRECT(ADDRESS(358,COLUMN(AH:AH),4,1,$A61)))),0)</f>
        <v>0</v>
      </c>
      <c r="AH61" s="333" cm="1">
        <f t="array" aca="1" ref="AH61" ca="1">IFERROR(IFERROR(Resumo_Horas!AH61/INDIRECT(ADDRESS(7,COLUMN(AI:AI),4,1,Resumo_Horas!$A61)),0)*(((INDIRECT(ADDRESS(357,COLUMN(AI:AI),4,1,$A61))*14)/11)*(1+INDIRECT(ADDRESS(358,COLUMN(AI:AI),4,1,$A61)))),0)</f>
        <v>0</v>
      </c>
      <c r="AI61" s="333" cm="1">
        <f t="array" aca="1" ref="AI61" ca="1">IFERROR(IFERROR(Resumo_Horas!AI61/INDIRECT(ADDRESS(7,COLUMN(AJ:AJ),4,1,Resumo_Horas!$A61)),0)*(((INDIRECT(ADDRESS(357,COLUMN(AJ:AJ),4,1,$A61))*14)/11)*(1+INDIRECT(ADDRESS(358,COLUMN(AJ:AJ),4,1,$A61)))),0)</f>
        <v>0</v>
      </c>
      <c r="AJ61" s="333" cm="1">
        <f t="array" aca="1" ref="AJ61" ca="1">IFERROR(IFERROR(Resumo_Horas!AJ61/INDIRECT(ADDRESS(7,COLUMN(AK:AK),4,1,Resumo_Horas!$A61)),0)*(((INDIRECT(ADDRESS(357,COLUMN(AK:AK),4,1,$A61))*14)/11)*(1+INDIRECT(ADDRESS(358,COLUMN(AK:AK),4,1,$A61)))),0)</f>
        <v>0</v>
      </c>
      <c r="AK61" s="333" cm="1">
        <f t="array" aca="1" ref="AK61" ca="1">IFERROR(IFERROR(Resumo_Horas!AK61/INDIRECT(ADDRESS(7,COLUMN(AL:AL),4,1,Resumo_Horas!$A61)),0)*(((INDIRECT(ADDRESS(357,COLUMN(AL:AL),4,1,$A61))*14)/11)*(1+INDIRECT(ADDRESS(358,COLUMN(AL:AL),4,1,$A61)))),0)</f>
        <v>0</v>
      </c>
      <c r="AL61" s="333" cm="1">
        <f t="array" aca="1" ref="AL61" ca="1">IFERROR(IFERROR(Resumo_Horas!AL61/INDIRECT(ADDRESS(7,COLUMN(AM:AM),4,1,Resumo_Horas!$A61)),0)*(((INDIRECT(ADDRESS(357,COLUMN(AM:AM),4,1,$A61))*14)/11)*(1+INDIRECT(ADDRESS(358,COLUMN(AM:AM),4,1,$A61)))),0)</f>
        <v>0</v>
      </c>
      <c r="AM61" s="333" cm="1">
        <f t="array" aca="1" ref="AM61" ca="1">IFERROR(IFERROR(Resumo_Horas!AM61/INDIRECT(ADDRESS(7,COLUMN(AN:AN),4,1,Resumo_Horas!$A61)),0)*(((INDIRECT(ADDRESS(357,COLUMN(AN:AN),4,1,$A61))*14)/11)*(1+INDIRECT(ADDRESS(358,COLUMN(AN:AN),4,1,$A61)))),0)</f>
        <v>0</v>
      </c>
      <c r="AN61" s="333" cm="1">
        <f t="array" aca="1" ref="AN61" ca="1">IFERROR(IFERROR(Resumo_Horas!AN61/INDIRECT(ADDRESS(7,COLUMN(AO:AO),4,1,Resumo_Horas!$A61)),0)*(((INDIRECT(ADDRESS(357,COLUMN(AO:AO),4,1,$A61))*14)/11)*(1+INDIRECT(ADDRESS(358,COLUMN(AO:AO),4,1,$A61)))),0)</f>
        <v>0</v>
      </c>
      <c r="AO61" s="333" cm="1">
        <f t="array" aca="1" ref="AO61" ca="1">IFERROR(IFERROR(Resumo_Horas!AO61/INDIRECT(ADDRESS(7,COLUMN(AP:AP),4,1,Resumo_Horas!$A61)),0)*(((INDIRECT(ADDRESS(357,COLUMN(AP:AP),4,1,$A61))*14)/11)*(1+INDIRECT(ADDRESS(358,COLUMN(AP:AP),4,1,$A61)))),0)</f>
        <v>0</v>
      </c>
      <c r="AP61" s="333" cm="1">
        <f t="array" aca="1" ref="AP61" ca="1">IFERROR(IFERROR(Resumo_Horas!AP61/INDIRECT(ADDRESS(7,COLUMN(AQ:AQ),4,1,Resumo_Horas!$A61)),0)*(((INDIRECT(ADDRESS(357,COLUMN(AQ:AQ),4,1,$A61))*14)/11)*(1+INDIRECT(ADDRESS(358,COLUMN(AQ:AQ),4,1,$A61)))),0)</f>
        <v>0</v>
      </c>
      <c r="AQ61" s="333" cm="1">
        <f t="array" aca="1" ref="AQ61" ca="1">IFERROR(IFERROR(Resumo_Horas!AQ61/INDIRECT(ADDRESS(7,COLUMN(AR:AR),4,1,Resumo_Horas!$A61)),0)*(((INDIRECT(ADDRESS(357,COLUMN(AR:AR),4,1,$A61))*14)/11)*(1+INDIRECT(ADDRESS(358,COLUMN(AR:AR),4,1,$A61)))),0)</f>
        <v>0</v>
      </c>
      <c r="AR61" s="333" cm="1">
        <f t="array" aca="1" ref="AR61" ca="1">IFERROR(IFERROR(Resumo_Horas!AR61/INDIRECT(ADDRESS(7,COLUMN(AS:AS),4,1,Resumo_Horas!$A61)),0)*(((INDIRECT(ADDRESS(357,COLUMN(AS:AS),4,1,$A61))*14)/11)*(1+INDIRECT(ADDRESS(358,COLUMN(AS:AS),4,1,$A61)))),0)</f>
        <v>0</v>
      </c>
      <c r="AS61" s="333" cm="1">
        <f t="array" aca="1" ref="AS61" ca="1">IFERROR(IFERROR(Resumo_Horas!AS61/INDIRECT(ADDRESS(7,COLUMN(AT:AT),4,1,Resumo_Horas!$A61)),0)*(((INDIRECT(ADDRESS(357,COLUMN(AT:AT),4,1,$A61))*14)/11)*(1+INDIRECT(ADDRESS(358,COLUMN(AT:AT),4,1,$A61)))),0)</f>
        <v>0</v>
      </c>
      <c r="AT61" s="333" cm="1">
        <f t="array" aca="1" ref="AT61" ca="1">IFERROR(IFERROR(Resumo_Horas!AT61/INDIRECT(ADDRESS(7,COLUMN(AU:AU),4,1,Resumo_Horas!$A61)),0)*(((INDIRECT(ADDRESS(357,COLUMN(AU:AU),4,1,$A61))*14)/11)*(1+INDIRECT(ADDRESS(358,COLUMN(AU:AU),4,1,$A61)))),0)</f>
        <v>0</v>
      </c>
      <c r="AU61" s="333" cm="1">
        <f t="array" aca="1" ref="AU61" ca="1">IFERROR(IFERROR(Resumo_Horas!AU61/INDIRECT(ADDRESS(7,COLUMN(AV:AV),4,1,Resumo_Horas!$A61)),0)*(((INDIRECT(ADDRESS(357,COLUMN(AV:AV),4,1,$A61))*14)/11)*(1+INDIRECT(ADDRESS(358,COLUMN(AV:AV),4,1,$A61)))),0)</f>
        <v>0</v>
      </c>
      <c r="AV61" s="333" cm="1">
        <f t="array" aca="1" ref="AV61" ca="1">IFERROR(IFERROR(Resumo_Horas!AV61/INDIRECT(ADDRESS(7,COLUMN(AW:AW),4,1,Resumo_Horas!$A61)),0)*(((INDIRECT(ADDRESS(357,COLUMN(AW:AW),4,1,$A61))*14)/11)*(1+INDIRECT(ADDRESS(358,COLUMN(AW:AW),4,1,$A61)))),0)</f>
        <v>0</v>
      </c>
      <c r="AW61" s="333" cm="1">
        <f t="array" aca="1" ref="AW61" ca="1">IFERROR(IFERROR(Resumo_Horas!AW61/INDIRECT(ADDRESS(7,COLUMN(AX:AX),4,1,Resumo_Horas!$A61)),0)*(((INDIRECT(ADDRESS(357,COLUMN(AX:AX),4,1,$A61))*14)/11)*(1+INDIRECT(ADDRESS(358,COLUMN(AX:AX),4,1,$A61)))),0)</f>
        <v>0</v>
      </c>
      <c r="AX61" s="333" cm="1">
        <f t="array" aca="1" ref="AX61" ca="1">IFERROR(IFERROR(Resumo_Horas!AX61/INDIRECT(ADDRESS(7,COLUMN(AY:AY),4,1,Resumo_Horas!$A61)),0)*(((INDIRECT(ADDRESS(357,COLUMN(AY:AY),4,1,$A61))*14)/11)*(1+INDIRECT(ADDRESS(358,COLUMN(AY:AY),4,1,$A61)))),0)</f>
        <v>0</v>
      </c>
      <c r="AY61" s="333" cm="1">
        <f t="array" aca="1" ref="AY61" ca="1">IFERROR(IFERROR(Resumo_Horas!AY61/INDIRECT(ADDRESS(7,COLUMN(AZ:AZ),4,1,Resumo_Horas!$A61)),0)*(((INDIRECT(ADDRESS(357,COLUMN(AZ:AZ),4,1,$A61))*14)/11)*(1+INDIRECT(ADDRESS(358,COLUMN(AZ:AZ),4,1,$A61)))),0)</f>
        <v>0</v>
      </c>
      <c r="AZ61" s="333" cm="1">
        <f t="array" aca="1" ref="AZ61" ca="1">IFERROR(IFERROR(Resumo_Horas!AZ61/INDIRECT(ADDRESS(7,COLUMN(BA:BA),4,1,Resumo_Horas!$A61)),0)*(((INDIRECT(ADDRESS(357,COLUMN(BA:BA),4,1,$A61))*14)/11)*(1+INDIRECT(ADDRESS(358,COLUMN(BA:BA),4,1,$A61)))),0)</f>
        <v>0</v>
      </c>
      <c r="BA61" s="333" cm="1">
        <f t="array" aca="1" ref="BA61" ca="1">IFERROR(IFERROR(Resumo_Horas!BA61/INDIRECT(ADDRESS(7,COLUMN(BB:BB),4,1,Resumo_Horas!$A61)),0)*(((INDIRECT(ADDRESS(357,COLUMN(BB:BB),4,1,$A61))*14)/11)*(1+INDIRECT(ADDRESS(358,COLUMN(BB:BB),4,1,$A61)))),0)</f>
        <v>0</v>
      </c>
      <c r="BB61" s="333" cm="1">
        <f t="array" aca="1" ref="BB61" ca="1">IFERROR(IFERROR(Resumo_Horas!BB61/INDIRECT(ADDRESS(7,COLUMN(BC:BC),4,1,Resumo_Horas!$A61)),0)*(((INDIRECT(ADDRESS(357,COLUMN(BC:BC),4,1,$A61))*14)/11)*(1+INDIRECT(ADDRESS(358,COLUMN(BC:BC),4,1,$A61)))),0)</f>
        <v>0</v>
      </c>
      <c r="BC61" s="333" cm="1">
        <f t="array" aca="1" ref="BC61" ca="1">IFERROR(IFERROR(Resumo_Horas!BC61/INDIRECT(ADDRESS(7,COLUMN(BD:BD),4,1,Resumo_Horas!$A61)),0)*(((INDIRECT(ADDRESS(357,COLUMN(BD:BD),4,1,$A61))*14)/11)*(1+INDIRECT(ADDRESS(358,COLUMN(BD:BD),4,1,$A61)))),0)</f>
        <v>0</v>
      </c>
      <c r="BD61" s="333" cm="1">
        <f t="array" aca="1" ref="BD61" ca="1">IFERROR(IFERROR(Resumo_Horas!BD61/INDIRECT(ADDRESS(7,COLUMN(BE:BE),4,1,Resumo_Horas!$A61)),0)*(((INDIRECT(ADDRESS(357,COLUMN(BE:BE),4,1,$A61))*14)/11)*(1+INDIRECT(ADDRESS(358,COLUMN(BE:BE),4,1,$A61)))),0)</f>
        <v>0</v>
      </c>
      <c r="BE61" s="333" cm="1">
        <f t="array" aca="1" ref="BE61" ca="1">IFERROR(IFERROR(Resumo_Horas!BE61/INDIRECT(ADDRESS(7,COLUMN(BF:BF),4,1,Resumo_Horas!$A61)),0)*(((INDIRECT(ADDRESS(357,COLUMN(BF:BF),4,1,$A61))*14)/11)*(1+INDIRECT(ADDRESS(358,COLUMN(BF:BF),4,1,$A61)))),0)</f>
        <v>0</v>
      </c>
      <c r="BF61" s="333" cm="1">
        <f t="array" aca="1" ref="BF61" ca="1">IFERROR(IFERROR(Resumo_Horas!BF61/INDIRECT(ADDRESS(7,COLUMN(BG:BG),4,1,Resumo_Horas!$A61)),0)*(((INDIRECT(ADDRESS(357,COLUMN(BG:BG),4,1,$A61))*14)/11)*(1+INDIRECT(ADDRESS(358,COLUMN(BG:BG),4,1,$A61)))),0)</f>
        <v>0</v>
      </c>
      <c r="BG61" s="333" cm="1">
        <f t="array" aca="1" ref="BG61" ca="1">IFERROR(IFERROR(Resumo_Horas!BG61/INDIRECT(ADDRESS(7,COLUMN(BH:BH),4,1,Resumo_Horas!$A61)),0)*(((INDIRECT(ADDRESS(357,COLUMN(BH:BH),4,1,$A61))*14)/11)*(1+INDIRECT(ADDRESS(358,COLUMN(BH:BH),4,1,$A61)))),0)</f>
        <v>0</v>
      </c>
      <c r="BH61" s="333" cm="1">
        <f t="array" aca="1" ref="BH61" ca="1">IFERROR(IFERROR(Resumo_Horas!BH61/INDIRECT(ADDRESS(7,COLUMN(BI:BI),4,1,Resumo_Horas!$A61)),0)*(((INDIRECT(ADDRESS(357,COLUMN(BI:BI),4,1,$A61))*14)/11)*(1+INDIRECT(ADDRESS(358,COLUMN(BI:BI),4,1,$A61)))),0)</f>
        <v>0</v>
      </c>
      <c r="BI61" s="333" cm="1">
        <f t="array" aca="1" ref="BI61" ca="1">IFERROR(IFERROR(Resumo_Horas!BI61/INDIRECT(ADDRESS(7,COLUMN(BJ:BJ),4,1,Resumo_Horas!$A61)),0)*(((INDIRECT(ADDRESS(357,COLUMN(BJ:BJ),4,1,$A61))*14)/11)*(1+INDIRECT(ADDRESS(358,COLUMN(BJ:BJ),4,1,$A61)))),0)</f>
        <v>0</v>
      </c>
      <c r="BJ61" s="333" cm="1">
        <f t="array" aca="1" ref="BJ61" ca="1">IFERROR(IFERROR(Resumo_Horas!BJ61/INDIRECT(ADDRESS(7,COLUMN(BK:BK),4,1,Resumo_Horas!$A61)),0)*(((INDIRECT(ADDRESS(357,COLUMN(BK:BK),4,1,$A61))*14)/11)*(1+INDIRECT(ADDRESS(358,COLUMN(BK:BK),4,1,$A61)))),0)</f>
        <v>0</v>
      </c>
      <c r="BK61" s="335" cm="1">
        <f t="array" aca="1" ref="BK61" ca="1">IFERROR(IFERROR(Resumo_Horas!BK61/INDIRECT(ADDRESS(7,COLUMN(BL:BL),4,1,Resumo_Horas!$A61)),0)*(((INDIRECT(ADDRESS(357,COLUMN(BL:BL),4,1,$A61))*14)/11)*(1+INDIRECT(ADDRESS(358,COLUMN(BL:BL),4,1,$A61)))),0)</f>
        <v>0</v>
      </c>
    </row>
    <row r="62" spans="1:63" x14ac:dyDescent="0.25">
      <c r="A62" s="325" t="str" cm="1">
        <f t="array" aca="1" ref="A62" ca="1">IF(INDIRECT(ADDRESS(9+QUOTIENT(ROW(A61)-1,20),4,4,1,"Equipa de projeto")) = 0,"", _xlfn.CONCAT(1 + QUOTIENT(ROW(A61)-1,20),". ", INDIRECT(ADDRESS(9+QUOTIENT(ROW(A61)-1,20),4,4,1,"Equipa de projeto"))))</f>
        <v/>
      </c>
      <c r="B62" s="326">
        <f>Atividades!$A$1</f>
        <v>0</v>
      </c>
      <c r="C62" s="327" t="s">
        <v>48</v>
      </c>
      <c r="D62" s="328" cm="1">
        <f t="array" aca="1" ref="D62" ca="1">IFERROR(IFERROR(Resumo_Horas!D62/INDIRECT(ADDRESS(7,COLUMN(E:E),4,1,Resumo_Horas!$A62)),0)*(((INDIRECT(ADDRESS(357,COLUMN(E:E),4,1,$A62))*14)/11)*(1+INDIRECT(ADDRESS(358,COLUMN(E:E),4,1,$A62)))),0)</f>
        <v>0</v>
      </c>
      <c r="E62" s="328" cm="1">
        <f t="array" aca="1" ref="E62" ca="1">IFERROR(IFERROR(Resumo_Horas!E62/INDIRECT(ADDRESS(7,COLUMN(F:F),4,1,Resumo_Horas!$A62)),0)*(((INDIRECT(ADDRESS(357,COLUMN(F:F),4,1,$A62))*14)/11)*(1+INDIRECT(ADDRESS(358,COLUMN(F:F),4,1,$A62)))),0)</f>
        <v>0</v>
      </c>
      <c r="F62" s="328" cm="1">
        <f t="array" aca="1" ref="F62" ca="1">IFERROR(IFERROR(Resumo_Horas!F62/INDIRECT(ADDRESS(7,COLUMN(G:G),4,1,Resumo_Horas!$A62)),0)*(((INDIRECT(ADDRESS(357,COLUMN(G:G),4,1,$A62))*14)/11)*(1+INDIRECT(ADDRESS(358,COLUMN(G:G),4,1,$A62)))),0)</f>
        <v>0</v>
      </c>
      <c r="G62" s="328" cm="1">
        <f t="array" aca="1" ref="G62" ca="1">IFERROR(IFERROR(Resumo_Horas!G62/INDIRECT(ADDRESS(7,COLUMN(H:H),4,1,Resumo_Horas!$A62)),0)*(((INDIRECT(ADDRESS(357,COLUMN(H:H),4,1,$A62))*14)/11)*(1+INDIRECT(ADDRESS(358,COLUMN(H:H),4,1,$A62)))),0)</f>
        <v>0</v>
      </c>
      <c r="H62" s="328" cm="1">
        <f t="array" aca="1" ref="H62" ca="1">IFERROR(IFERROR(Resumo_Horas!H62/INDIRECT(ADDRESS(7,COLUMN(I:I),4,1,Resumo_Horas!$A62)),0)*(((INDIRECT(ADDRESS(357,COLUMN(I:I),4,1,$A62))*14)/11)*(1+INDIRECT(ADDRESS(358,COLUMN(I:I),4,1,$A62)))),0)</f>
        <v>0</v>
      </c>
      <c r="I62" s="328" cm="1">
        <f t="array" aca="1" ref="I62" ca="1">IFERROR(IFERROR(Resumo_Horas!I62/INDIRECT(ADDRESS(7,COLUMN(J:J),4,1,Resumo_Horas!$A62)),0)*(((INDIRECT(ADDRESS(357,COLUMN(J:J),4,1,$A62))*14)/11)*(1+INDIRECT(ADDRESS(358,COLUMN(J:J),4,1,$A62)))),0)</f>
        <v>0</v>
      </c>
      <c r="J62" s="328" cm="1">
        <f t="array" aca="1" ref="J62" ca="1">IFERROR(IFERROR(Resumo_Horas!J62/INDIRECT(ADDRESS(7,COLUMN(K:K),4,1,Resumo_Horas!$A62)),0)*(((INDIRECT(ADDRESS(357,COLUMN(K:K),4,1,$A62))*14)/11)*(1+INDIRECT(ADDRESS(358,COLUMN(K:K),4,1,$A62)))),0)</f>
        <v>0</v>
      </c>
      <c r="K62" s="328" cm="1">
        <f t="array" aca="1" ref="K62" ca="1">IFERROR(IFERROR(Resumo_Horas!K62/INDIRECT(ADDRESS(7,COLUMN(L:L),4,1,Resumo_Horas!$A62)),0)*(((INDIRECT(ADDRESS(357,COLUMN(L:L),4,1,$A62))*14)/11)*(1+INDIRECT(ADDRESS(358,COLUMN(L:L),4,1,$A62)))),0)</f>
        <v>0</v>
      </c>
      <c r="L62" s="328" cm="1">
        <f t="array" aca="1" ref="L62" ca="1">IFERROR(IFERROR(Resumo_Horas!L62/INDIRECT(ADDRESS(7,COLUMN(M:M),4,1,Resumo_Horas!$A62)),0)*(((INDIRECT(ADDRESS(357,COLUMN(M:M),4,1,$A62))*14)/11)*(1+INDIRECT(ADDRESS(358,COLUMN(M:M),4,1,$A62)))),0)</f>
        <v>0</v>
      </c>
      <c r="M62" s="328" cm="1">
        <f t="array" aca="1" ref="M62" ca="1">IFERROR(IFERROR(Resumo_Horas!M62/INDIRECT(ADDRESS(7,COLUMN(N:N),4,1,Resumo_Horas!$A62)),0)*(((INDIRECT(ADDRESS(357,COLUMN(N:N),4,1,$A62))*14)/11)*(1+INDIRECT(ADDRESS(358,COLUMN(N:N),4,1,$A62)))),0)</f>
        <v>0</v>
      </c>
      <c r="N62" s="328" cm="1">
        <f t="array" aca="1" ref="N62" ca="1">IFERROR(IFERROR(Resumo_Horas!N62/INDIRECT(ADDRESS(7,COLUMN(O:O),4,1,Resumo_Horas!$A62)),0)*(((INDIRECT(ADDRESS(357,COLUMN(O:O),4,1,$A62))*14)/11)*(1+INDIRECT(ADDRESS(358,COLUMN(O:O),4,1,$A62)))),0)</f>
        <v>0</v>
      </c>
      <c r="O62" s="328" cm="1">
        <f t="array" aca="1" ref="O62" ca="1">IFERROR(IFERROR(Resumo_Horas!O62/INDIRECT(ADDRESS(7,COLUMN(P:P),4,1,Resumo_Horas!$A62)),0)*(((INDIRECT(ADDRESS(357,COLUMN(P:P),4,1,$A62))*14)/11)*(1+INDIRECT(ADDRESS(358,COLUMN(P:P),4,1,$A62)))),0)</f>
        <v>0</v>
      </c>
      <c r="P62" s="328" cm="1">
        <f t="array" aca="1" ref="P62" ca="1">IFERROR(IFERROR(Resumo_Horas!P62/INDIRECT(ADDRESS(7,COLUMN(Q:Q),4,1,Resumo_Horas!$A62)),0)*(((INDIRECT(ADDRESS(357,COLUMN(Q:Q),4,1,$A62))*14)/11)*(1+INDIRECT(ADDRESS(358,COLUMN(Q:Q),4,1,$A62)))),0)</f>
        <v>0</v>
      </c>
      <c r="Q62" s="328" cm="1">
        <f t="array" aca="1" ref="Q62" ca="1">IFERROR(IFERROR(Resumo_Horas!Q62/INDIRECT(ADDRESS(7,COLUMN(R:R),4,1,Resumo_Horas!$A62)),0)*(((INDIRECT(ADDRESS(357,COLUMN(R:R),4,1,$A62))*14)/11)*(1+INDIRECT(ADDRESS(358,COLUMN(R:R),4,1,$A62)))),0)</f>
        <v>0</v>
      </c>
      <c r="R62" s="328" cm="1">
        <f t="array" aca="1" ref="R62" ca="1">IFERROR(IFERROR(Resumo_Horas!R62/INDIRECT(ADDRESS(7,COLUMN(S:S),4,1,Resumo_Horas!$A62)),0)*(((INDIRECT(ADDRESS(357,COLUMN(S:S),4,1,$A62))*14)/11)*(1+INDIRECT(ADDRESS(358,COLUMN(S:S),4,1,$A62)))),0)</f>
        <v>0</v>
      </c>
      <c r="S62" s="328" cm="1">
        <f t="array" aca="1" ref="S62" ca="1">IFERROR(IFERROR(Resumo_Horas!S62/INDIRECT(ADDRESS(7,COLUMN(T:T),4,1,Resumo_Horas!$A62)),0)*(((INDIRECT(ADDRESS(357,COLUMN(T:T),4,1,$A62))*14)/11)*(1+INDIRECT(ADDRESS(358,COLUMN(T:T),4,1,$A62)))),0)</f>
        <v>0</v>
      </c>
      <c r="T62" s="328" cm="1">
        <f t="array" aca="1" ref="T62" ca="1">IFERROR(IFERROR(Resumo_Horas!T62/INDIRECT(ADDRESS(7,COLUMN(U:U),4,1,Resumo_Horas!$A62)),0)*(((INDIRECT(ADDRESS(357,COLUMN(U:U),4,1,$A62))*14)/11)*(1+INDIRECT(ADDRESS(358,COLUMN(U:U),4,1,$A62)))),0)</f>
        <v>0</v>
      </c>
      <c r="U62" s="328" cm="1">
        <f t="array" aca="1" ref="U62" ca="1">IFERROR(IFERROR(Resumo_Horas!U62/INDIRECT(ADDRESS(7,COLUMN(V:V),4,1,Resumo_Horas!$A62)),0)*(((INDIRECT(ADDRESS(357,COLUMN(V:V),4,1,$A62))*14)/11)*(1+INDIRECT(ADDRESS(358,COLUMN(V:V),4,1,$A62)))),0)</f>
        <v>0</v>
      </c>
      <c r="V62" s="328" cm="1">
        <f t="array" aca="1" ref="V62" ca="1">IFERROR(IFERROR(Resumo_Horas!V62/INDIRECT(ADDRESS(7,COLUMN(W:W),4,1,Resumo_Horas!$A62)),0)*(((INDIRECT(ADDRESS(357,COLUMN(W:W),4,1,$A62))*14)/11)*(1+INDIRECT(ADDRESS(358,COLUMN(W:W),4,1,$A62)))),0)</f>
        <v>0</v>
      </c>
      <c r="W62" s="328" cm="1">
        <f t="array" aca="1" ref="W62" ca="1">IFERROR(IFERROR(Resumo_Horas!W62/INDIRECT(ADDRESS(7,COLUMN(X:X),4,1,Resumo_Horas!$A62)),0)*(((INDIRECT(ADDRESS(357,COLUMN(X:X),4,1,$A62))*14)/11)*(1+INDIRECT(ADDRESS(358,COLUMN(X:X),4,1,$A62)))),0)</f>
        <v>0</v>
      </c>
      <c r="X62" s="328" cm="1">
        <f t="array" aca="1" ref="X62" ca="1">IFERROR(IFERROR(Resumo_Horas!X62/INDIRECT(ADDRESS(7,COLUMN(Y:Y),4,1,Resumo_Horas!$A62)),0)*(((INDIRECT(ADDRESS(357,COLUMN(Y:Y),4,1,$A62))*14)/11)*(1+INDIRECT(ADDRESS(358,COLUMN(Y:Y),4,1,$A62)))),0)</f>
        <v>0</v>
      </c>
      <c r="Y62" s="328" cm="1">
        <f t="array" aca="1" ref="Y62" ca="1">IFERROR(IFERROR(Resumo_Horas!Y62/INDIRECT(ADDRESS(7,COLUMN(Z:Z),4,1,Resumo_Horas!$A62)),0)*(((INDIRECT(ADDRESS(357,COLUMN(Z:Z),4,1,$A62))*14)/11)*(1+INDIRECT(ADDRESS(358,COLUMN(Z:Z),4,1,$A62)))),0)</f>
        <v>0</v>
      </c>
      <c r="Z62" s="328" cm="1">
        <f t="array" aca="1" ref="Z62" ca="1">IFERROR(IFERROR(Resumo_Horas!Z62/INDIRECT(ADDRESS(7,COLUMN(AA:AA),4,1,Resumo_Horas!$A62)),0)*(((INDIRECT(ADDRESS(357,COLUMN(AA:AA),4,1,$A62))*14)/11)*(1+INDIRECT(ADDRESS(358,COLUMN(AA:AA),4,1,$A62)))),0)</f>
        <v>0</v>
      </c>
      <c r="AA62" s="328" cm="1">
        <f t="array" aca="1" ref="AA62" ca="1">IFERROR(IFERROR(Resumo_Horas!AA62/INDIRECT(ADDRESS(7,COLUMN(AB:AB),4,1,Resumo_Horas!$A62)),0)*(((INDIRECT(ADDRESS(357,COLUMN(AB:AB),4,1,$A62))*14)/11)*(1+INDIRECT(ADDRESS(358,COLUMN(AB:AB),4,1,$A62)))),0)</f>
        <v>0</v>
      </c>
      <c r="AB62" s="328" cm="1">
        <f t="array" aca="1" ref="AB62" ca="1">IFERROR(IFERROR(Resumo_Horas!AB62/INDIRECT(ADDRESS(7,COLUMN(AC:AC),4,1,Resumo_Horas!$A62)),0)*(((INDIRECT(ADDRESS(357,COLUMN(AC:AC),4,1,$A62))*14)/11)*(1+INDIRECT(ADDRESS(358,COLUMN(AC:AC),4,1,$A62)))),0)</f>
        <v>0</v>
      </c>
      <c r="AC62" s="328" cm="1">
        <f t="array" aca="1" ref="AC62" ca="1">IFERROR(IFERROR(Resumo_Horas!AC62/INDIRECT(ADDRESS(7,COLUMN(AD:AD),4,1,Resumo_Horas!$A62)),0)*(((INDIRECT(ADDRESS(357,COLUMN(AD:AD),4,1,$A62))*14)/11)*(1+INDIRECT(ADDRESS(358,COLUMN(AD:AD),4,1,$A62)))),0)</f>
        <v>0</v>
      </c>
      <c r="AD62" s="328" cm="1">
        <f t="array" aca="1" ref="AD62" ca="1">IFERROR(IFERROR(Resumo_Horas!AD62/INDIRECT(ADDRESS(7,COLUMN(AE:AE),4,1,Resumo_Horas!$A62)),0)*(((INDIRECT(ADDRESS(357,COLUMN(AE:AE),4,1,$A62))*14)/11)*(1+INDIRECT(ADDRESS(358,COLUMN(AE:AE),4,1,$A62)))),0)</f>
        <v>0</v>
      </c>
      <c r="AE62" s="328" cm="1">
        <f t="array" aca="1" ref="AE62" ca="1">IFERROR(IFERROR(Resumo_Horas!AE62/INDIRECT(ADDRESS(7,COLUMN(AF:AF),4,1,Resumo_Horas!$A62)),0)*(((INDIRECT(ADDRESS(357,COLUMN(AF:AF),4,1,$A62))*14)/11)*(1+INDIRECT(ADDRESS(358,COLUMN(AF:AF),4,1,$A62)))),0)</f>
        <v>0</v>
      </c>
      <c r="AF62" s="328" cm="1">
        <f t="array" aca="1" ref="AF62" ca="1">IFERROR(IFERROR(Resumo_Horas!AF62/INDIRECT(ADDRESS(7,COLUMN(AG:AG),4,1,Resumo_Horas!$A62)),0)*(((INDIRECT(ADDRESS(357,COLUMN(AG:AG),4,1,$A62))*14)/11)*(1+INDIRECT(ADDRESS(358,COLUMN(AG:AG),4,1,$A62)))),0)</f>
        <v>0</v>
      </c>
      <c r="AG62" s="328" cm="1">
        <f t="array" aca="1" ref="AG62" ca="1">IFERROR(IFERROR(Resumo_Horas!AG62/INDIRECT(ADDRESS(7,COLUMN(AH:AH),4,1,Resumo_Horas!$A62)),0)*(((INDIRECT(ADDRESS(357,COLUMN(AH:AH),4,1,$A62))*14)/11)*(1+INDIRECT(ADDRESS(358,COLUMN(AH:AH),4,1,$A62)))),0)</f>
        <v>0</v>
      </c>
      <c r="AH62" s="328" cm="1">
        <f t="array" aca="1" ref="AH62" ca="1">IFERROR(IFERROR(Resumo_Horas!AH62/INDIRECT(ADDRESS(7,COLUMN(AI:AI),4,1,Resumo_Horas!$A62)),0)*(((INDIRECT(ADDRESS(357,COLUMN(AI:AI),4,1,$A62))*14)/11)*(1+INDIRECT(ADDRESS(358,COLUMN(AI:AI),4,1,$A62)))),0)</f>
        <v>0</v>
      </c>
      <c r="AI62" s="328" cm="1">
        <f t="array" aca="1" ref="AI62" ca="1">IFERROR(IFERROR(Resumo_Horas!AI62/INDIRECT(ADDRESS(7,COLUMN(AJ:AJ),4,1,Resumo_Horas!$A62)),0)*(((INDIRECT(ADDRESS(357,COLUMN(AJ:AJ),4,1,$A62))*14)/11)*(1+INDIRECT(ADDRESS(358,COLUMN(AJ:AJ),4,1,$A62)))),0)</f>
        <v>0</v>
      </c>
      <c r="AJ62" s="328" cm="1">
        <f t="array" aca="1" ref="AJ62" ca="1">IFERROR(IFERROR(Resumo_Horas!AJ62/INDIRECT(ADDRESS(7,COLUMN(AK:AK),4,1,Resumo_Horas!$A62)),0)*(((INDIRECT(ADDRESS(357,COLUMN(AK:AK),4,1,$A62))*14)/11)*(1+INDIRECT(ADDRESS(358,COLUMN(AK:AK),4,1,$A62)))),0)</f>
        <v>0</v>
      </c>
      <c r="AK62" s="328" cm="1">
        <f t="array" aca="1" ref="AK62" ca="1">IFERROR(IFERROR(Resumo_Horas!AK62/INDIRECT(ADDRESS(7,COLUMN(AL:AL),4,1,Resumo_Horas!$A62)),0)*(((INDIRECT(ADDRESS(357,COLUMN(AL:AL),4,1,$A62))*14)/11)*(1+INDIRECT(ADDRESS(358,COLUMN(AL:AL),4,1,$A62)))),0)</f>
        <v>0</v>
      </c>
      <c r="AL62" s="328" cm="1">
        <f t="array" aca="1" ref="AL62" ca="1">IFERROR(IFERROR(Resumo_Horas!AL62/INDIRECT(ADDRESS(7,COLUMN(AM:AM),4,1,Resumo_Horas!$A62)),0)*(((INDIRECT(ADDRESS(357,COLUMN(AM:AM),4,1,$A62))*14)/11)*(1+INDIRECT(ADDRESS(358,COLUMN(AM:AM),4,1,$A62)))),0)</f>
        <v>0</v>
      </c>
      <c r="AM62" s="328" cm="1">
        <f t="array" aca="1" ref="AM62" ca="1">IFERROR(IFERROR(Resumo_Horas!AM62/INDIRECT(ADDRESS(7,COLUMN(AN:AN),4,1,Resumo_Horas!$A62)),0)*(((INDIRECT(ADDRESS(357,COLUMN(AN:AN),4,1,$A62))*14)/11)*(1+INDIRECT(ADDRESS(358,COLUMN(AN:AN),4,1,$A62)))),0)</f>
        <v>0</v>
      </c>
      <c r="AN62" s="328" cm="1">
        <f t="array" aca="1" ref="AN62" ca="1">IFERROR(IFERROR(Resumo_Horas!AN62/INDIRECT(ADDRESS(7,COLUMN(AO:AO),4,1,Resumo_Horas!$A62)),0)*(((INDIRECT(ADDRESS(357,COLUMN(AO:AO),4,1,$A62))*14)/11)*(1+INDIRECT(ADDRESS(358,COLUMN(AO:AO),4,1,$A62)))),0)</f>
        <v>0</v>
      </c>
      <c r="AO62" s="328" cm="1">
        <f t="array" aca="1" ref="AO62" ca="1">IFERROR(IFERROR(Resumo_Horas!AO62/INDIRECT(ADDRESS(7,COLUMN(AP:AP),4,1,Resumo_Horas!$A62)),0)*(((INDIRECT(ADDRESS(357,COLUMN(AP:AP),4,1,$A62))*14)/11)*(1+INDIRECT(ADDRESS(358,COLUMN(AP:AP),4,1,$A62)))),0)</f>
        <v>0</v>
      </c>
      <c r="AP62" s="328" cm="1">
        <f t="array" aca="1" ref="AP62" ca="1">IFERROR(IFERROR(Resumo_Horas!AP62/INDIRECT(ADDRESS(7,COLUMN(AQ:AQ),4,1,Resumo_Horas!$A62)),0)*(((INDIRECT(ADDRESS(357,COLUMN(AQ:AQ),4,1,$A62))*14)/11)*(1+INDIRECT(ADDRESS(358,COLUMN(AQ:AQ),4,1,$A62)))),0)</f>
        <v>0</v>
      </c>
      <c r="AQ62" s="328" cm="1">
        <f t="array" aca="1" ref="AQ62" ca="1">IFERROR(IFERROR(Resumo_Horas!AQ62/INDIRECT(ADDRESS(7,COLUMN(AR:AR),4,1,Resumo_Horas!$A62)),0)*(((INDIRECT(ADDRESS(357,COLUMN(AR:AR),4,1,$A62))*14)/11)*(1+INDIRECT(ADDRESS(358,COLUMN(AR:AR),4,1,$A62)))),0)</f>
        <v>0</v>
      </c>
      <c r="AR62" s="328" cm="1">
        <f t="array" aca="1" ref="AR62" ca="1">IFERROR(IFERROR(Resumo_Horas!AR62/INDIRECT(ADDRESS(7,COLUMN(AS:AS),4,1,Resumo_Horas!$A62)),0)*(((INDIRECT(ADDRESS(357,COLUMN(AS:AS),4,1,$A62))*14)/11)*(1+INDIRECT(ADDRESS(358,COLUMN(AS:AS),4,1,$A62)))),0)</f>
        <v>0</v>
      </c>
      <c r="AS62" s="328" cm="1">
        <f t="array" aca="1" ref="AS62" ca="1">IFERROR(IFERROR(Resumo_Horas!AS62/INDIRECT(ADDRESS(7,COLUMN(AT:AT),4,1,Resumo_Horas!$A62)),0)*(((INDIRECT(ADDRESS(357,COLUMN(AT:AT),4,1,$A62))*14)/11)*(1+INDIRECT(ADDRESS(358,COLUMN(AT:AT),4,1,$A62)))),0)</f>
        <v>0</v>
      </c>
      <c r="AT62" s="328" cm="1">
        <f t="array" aca="1" ref="AT62" ca="1">IFERROR(IFERROR(Resumo_Horas!AT62/INDIRECT(ADDRESS(7,COLUMN(AU:AU),4,1,Resumo_Horas!$A62)),0)*(((INDIRECT(ADDRESS(357,COLUMN(AU:AU),4,1,$A62))*14)/11)*(1+INDIRECT(ADDRESS(358,COLUMN(AU:AU),4,1,$A62)))),0)</f>
        <v>0</v>
      </c>
      <c r="AU62" s="328" cm="1">
        <f t="array" aca="1" ref="AU62" ca="1">IFERROR(IFERROR(Resumo_Horas!AU62/INDIRECT(ADDRESS(7,COLUMN(AV:AV),4,1,Resumo_Horas!$A62)),0)*(((INDIRECT(ADDRESS(357,COLUMN(AV:AV),4,1,$A62))*14)/11)*(1+INDIRECT(ADDRESS(358,COLUMN(AV:AV),4,1,$A62)))),0)</f>
        <v>0</v>
      </c>
      <c r="AV62" s="328" cm="1">
        <f t="array" aca="1" ref="AV62" ca="1">IFERROR(IFERROR(Resumo_Horas!AV62/INDIRECT(ADDRESS(7,COLUMN(AW:AW),4,1,Resumo_Horas!$A62)),0)*(((INDIRECT(ADDRESS(357,COLUMN(AW:AW),4,1,$A62))*14)/11)*(1+INDIRECT(ADDRESS(358,COLUMN(AW:AW),4,1,$A62)))),0)</f>
        <v>0</v>
      </c>
      <c r="AW62" s="328" cm="1">
        <f t="array" aca="1" ref="AW62" ca="1">IFERROR(IFERROR(Resumo_Horas!AW62/INDIRECT(ADDRESS(7,COLUMN(AX:AX),4,1,Resumo_Horas!$A62)),0)*(((INDIRECT(ADDRESS(357,COLUMN(AX:AX),4,1,$A62))*14)/11)*(1+INDIRECT(ADDRESS(358,COLUMN(AX:AX),4,1,$A62)))),0)</f>
        <v>0</v>
      </c>
      <c r="AX62" s="328" cm="1">
        <f t="array" aca="1" ref="AX62" ca="1">IFERROR(IFERROR(Resumo_Horas!AX62/INDIRECT(ADDRESS(7,COLUMN(AY:AY),4,1,Resumo_Horas!$A62)),0)*(((INDIRECT(ADDRESS(357,COLUMN(AY:AY),4,1,$A62))*14)/11)*(1+INDIRECT(ADDRESS(358,COLUMN(AY:AY),4,1,$A62)))),0)</f>
        <v>0</v>
      </c>
      <c r="AY62" s="328" cm="1">
        <f t="array" aca="1" ref="AY62" ca="1">IFERROR(IFERROR(Resumo_Horas!AY62/INDIRECT(ADDRESS(7,COLUMN(AZ:AZ),4,1,Resumo_Horas!$A62)),0)*(((INDIRECT(ADDRESS(357,COLUMN(AZ:AZ),4,1,$A62))*14)/11)*(1+INDIRECT(ADDRESS(358,COLUMN(AZ:AZ),4,1,$A62)))),0)</f>
        <v>0</v>
      </c>
      <c r="AZ62" s="328" cm="1">
        <f t="array" aca="1" ref="AZ62" ca="1">IFERROR(IFERROR(Resumo_Horas!AZ62/INDIRECT(ADDRESS(7,COLUMN(BA:BA),4,1,Resumo_Horas!$A62)),0)*(((INDIRECT(ADDRESS(357,COLUMN(BA:BA),4,1,$A62))*14)/11)*(1+INDIRECT(ADDRESS(358,COLUMN(BA:BA),4,1,$A62)))),0)</f>
        <v>0</v>
      </c>
      <c r="BA62" s="328" cm="1">
        <f t="array" aca="1" ref="BA62" ca="1">IFERROR(IFERROR(Resumo_Horas!BA62/INDIRECT(ADDRESS(7,COLUMN(BB:BB),4,1,Resumo_Horas!$A62)),0)*(((INDIRECT(ADDRESS(357,COLUMN(BB:BB),4,1,$A62))*14)/11)*(1+INDIRECT(ADDRESS(358,COLUMN(BB:BB),4,1,$A62)))),0)</f>
        <v>0</v>
      </c>
      <c r="BB62" s="328" cm="1">
        <f t="array" aca="1" ref="BB62" ca="1">IFERROR(IFERROR(Resumo_Horas!BB62/INDIRECT(ADDRESS(7,COLUMN(BC:BC),4,1,Resumo_Horas!$A62)),0)*(((INDIRECT(ADDRESS(357,COLUMN(BC:BC),4,1,$A62))*14)/11)*(1+INDIRECT(ADDRESS(358,COLUMN(BC:BC),4,1,$A62)))),0)</f>
        <v>0</v>
      </c>
      <c r="BC62" s="328" cm="1">
        <f t="array" aca="1" ref="BC62" ca="1">IFERROR(IFERROR(Resumo_Horas!BC62/INDIRECT(ADDRESS(7,COLUMN(BD:BD),4,1,Resumo_Horas!$A62)),0)*(((INDIRECT(ADDRESS(357,COLUMN(BD:BD),4,1,$A62))*14)/11)*(1+INDIRECT(ADDRESS(358,COLUMN(BD:BD),4,1,$A62)))),0)</f>
        <v>0</v>
      </c>
      <c r="BD62" s="328" cm="1">
        <f t="array" aca="1" ref="BD62" ca="1">IFERROR(IFERROR(Resumo_Horas!BD62/INDIRECT(ADDRESS(7,COLUMN(BE:BE),4,1,Resumo_Horas!$A62)),0)*(((INDIRECT(ADDRESS(357,COLUMN(BE:BE),4,1,$A62))*14)/11)*(1+INDIRECT(ADDRESS(358,COLUMN(BE:BE),4,1,$A62)))),0)</f>
        <v>0</v>
      </c>
      <c r="BE62" s="328" cm="1">
        <f t="array" aca="1" ref="BE62" ca="1">IFERROR(IFERROR(Resumo_Horas!BE62/INDIRECT(ADDRESS(7,COLUMN(BF:BF),4,1,Resumo_Horas!$A62)),0)*(((INDIRECT(ADDRESS(357,COLUMN(BF:BF),4,1,$A62))*14)/11)*(1+INDIRECT(ADDRESS(358,COLUMN(BF:BF),4,1,$A62)))),0)</f>
        <v>0</v>
      </c>
      <c r="BF62" s="328" cm="1">
        <f t="array" aca="1" ref="BF62" ca="1">IFERROR(IFERROR(Resumo_Horas!BF62/INDIRECT(ADDRESS(7,COLUMN(BG:BG),4,1,Resumo_Horas!$A62)),0)*(((INDIRECT(ADDRESS(357,COLUMN(BG:BG),4,1,$A62))*14)/11)*(1+INDIRECT(ADDRESS(358,COLUMN(BG:BG),4,1,$A62)))),0)</f>
        <v>0</v>
      </c>
      <c r="BG62" s="328" cm="1">
        <f t="array" aca="1" ref="BG62" ca="1">IFERROR(IFERROR(Resumo_Horas!BG62/INDIRECT(ADDRESS(7,COLUMN(BH:BH),4,1,Resumo_Horas!$A62)),0)*(((INDIRECT(ADDRESS(357,COLUMN(BH:BH),4,1,$A62))*14)/11)*(1+INDIRECT(ADDRESS(358,COLUMN(BH:BH),4,1,$A62)))),0)</f>
        <v>0</v>
      </c>
      <c r="BH62" s="328" cm="1">
        <f t="array" aca="1" ref="BH62" ca="1">IFERROR(IFERROR(Resumo_Horas!BH62/INDIRECT(ADDRESS(7,COLUMN(BI:BI),4,1,Resumo_Horas!$A62)),0)*(((INDIRECT(ADDRESS(357,COLUMN(BI:BI),4,1,$A62))*14)/11)*(1+INDIRECT(ADDRESS(358,COLUMN(BI:BI),4,1,$A62)))),0)</f>
        <v>0</v>
      </c>
      <c r="BI62" s="328" cm="1">
        <f t="array" aca="1" ref="BI62" ca="1">IFERROR(IFERROR(Resumo_Horas!BI62/INDIRECT(ADDRESS(7,COLUMN(BJ:BJ),4,1,Resumo_Horas!$A62)),0)*(((INDIRECT(ADDRESS(357,COLUMN(BJ:BJ),4,1,$A62))*14)/11)*(1+INDIRECT(ADDRESS(358,COLUMN(BJ:BJ),4,1,$A62)))),0)</f>
        <v>0</v>
      </c>
      <c r="BJ62" s="328" cm="1">
        <f t="array" aca="1" ref="BJ62" ca="1">IFERROR(IFERROR(Resumo_Horas!BJ62/INDIRECT(ADDRESS(7,COLUMN(BK:BK),4,1,Resumo_Horas!$A62)),0)*(((INDIRECT(ADDRESS(357,COLUMN(BK:BK),4,1,$A62))*14)/11)*(1+INDIRECT(ADDRESS(358,COLUMN(BK:BK),4,1,$A62)))),0)</f>
        <v>0</v>
      </c>
      <c r="BK62" s="329" cm="1">
        <f t="array" aca="1" ref="BK62" ca="1">IFERROR(IFERROR(Resumo_Horas!BK62/INDIRECT(ADDRESS(7,COLUMN(BL:BL),4,1,Resumo_Horas!$A62)),0)*(((INDIRECT(ADDRESS(357,COLUMN(BL:BL),4,1,$A62))*14)/11)*(1+INDIRECT(ADDRESS(358,COLUMN(BL:BL),4,1,$A62)))),0)</f>
        <v>0</v>
      </c>
    </row>
    <row r="63" spans="1:63" x14ac:dyDescent="0.25">
      <c r="A63" s="330" t="str" cm="1">
        <f t="array" aca="1" ref="A63" ca="1">IF(INDIRECT(ADDRESS(9+QUOTIENT(ROW(A62)-1,20),4,4,1,"Equipa de projeto")) = 0,"", _xlfn.CONCAT(1 + QUOTIENT(ROW(A62)-1,20),". ", INDIRECT(ADDRESS(9+QUOTIENT(ROW(A62)-1,20),4,4,1,"Equipa de projeto"))))</f>
        <v/>
      </c>
      <c r="B63">
        <f>Atividades!$A$1</f>
        <v>0</v>
      </c>
      <c r="C63" s="123" t="s">
        <v>49</v>
      </c>
      <c r="D63" cm="1">
        <f t="array" aca="1" ref="D63" ca="1">IFERROR(IFERROR(Resumo_Horas!D63/INDIRECT(ADDRESS(7,COLUMN(E:E),4,1,Resumo_Horas!$A63)),0)*(((INDIRECT(ADDRESS(357,COLUMN(E:E),4,1,$A63))*14)/11)*(1+INDIRECT(ADDRESS(358,COLUMN(E:E),4,1,$A63)))),0)</f>
        <v>0</v>
      </c>
      <c r="E63" cm="1">
        <f t="array" aca="1" ref="E63" ca="1">IFERROR(IFERROR(Resumo_Horas!E63/INDIRECT(ADDRESS(7,COLUMN(F:F),4,1,Resumo_Horas!$A63)),0)*(((INDIRECT(ADDRESS(357,COLUMN(F:F),4,1,$A63))*14)/11)*(1+INDIRECT(ADDRESS(358,COLUMN(F:F),4,1,$A63)))),0)</f>
        <v>0</v>
      </c>
      <c r="F63" cm="1">
        <f t="array" aca="1" ref="F63" ca="1">IFERROR(IFERROR(Resumo_Horas!F63/INDIRECT(ADDRESS(7,COLUMN(G:G),4,1,Resumo_Horas!$A63)),0)*(((INDIRECT(ADDRESS(357,COLUMN(G:G),4,1,$A63))*14)/11)*(1+INDIRECT(ADDRESS(358,COLUMN(G:G),4,1,$A63)))),0)</f>
        <v>0</v>
      </c>
      <c r="G63" cm="1">
        <f t="array" aca="1" ref="G63" ca="1">IFERROR(IFERROR(Resumo_Horas!G63/INDIRECT(ADDRESS(7,COLUMN(H:H),4,1,Resumo_Horas!$A63)),0)*(((INDIRECT(ADDRESS(357,COLUMN(H:H),4,1,$A63))*14)/11)*(1+INDIRECT(ADDRESS(358,COLUMN(H:H),4,1,$A63)))),0)</f>
        <v>0</v>
      </c>
      <c r="H63" cm="1">
        <f t="array" aca="1" ref="H63" ca="1">IFERROR(IFERROR(Resumo_Horas!H63/INDIRECT(ADDRESS(7,COLUMN(I:I),4,1,Resumo_Horas!$A63)),0)*(((INDIRECT(ADDRESS(357,COLUMN(I:I),4,1,$A63))*14)/11)*(1+INDIRECT(ADDRESS(358,COLUMN(I:I),4,1,$A63)))),0)</f>
        <v>0</v>
      </c>
      <c r="I63" cm="1">
        <f t="array" aca="1" ref="I63" ca="1">IFERROR(IFERROR(Resumo_Horas!I63/INDIRECT(ADDRESS(7,COLUMN(J:J),4,1,Resumo_Horas!$A63)),0)*(((INDIRECT(ADDRESS(357,COLUMN(J:J),4,1,$A63))*14)/11)*(1+INDIRECT(ADDRESS(358,COLUMN(J:J),4,1,$A63)))),0)</f>
        <v>0</v>
      </c>
      <c r="J63" cm="1">
        <f t="array" aca="1" ref="J63" ca="1">IFERROR(IFERROR(Resumo_Horas!J63/INDIRECT(ADDRESS(7,COLUMN(K:K),4,1,Resumo_Horas!$A63)),0)*(((INDIRECT(ADDRESS(357,COLUMN(K:K),4,1,$A63))*14)/11)*(1+INDIRECT(ADDRESS(358,COLUMN(K:K),4,1,$A63)))),0)</f>
        <v>0</v>
      </c>
      <c r="K63" cm="1">
        <f t="array" aca="1" ref="K63" ca="1">IFERROR(IFERROR(Resumo_Horas!K63/INDIRECT(ADDRESS(7,COLUMN(L:L),4,1,Resumo_Horas!$A63)),0)*(((INDIRECT(ADDRESS(357,COLUMN(L:L),4,1,$A63))*14)/11)*(1+INDIRECT(ADDRESS(358,COLUMN(L:L),4,1,$A63)))),0)</f>
        <v>0</v>
      </c>
      <c r="L63" cm="1">
        <f t="array" aca="1" ref="L63" ca="1">IFERROR(IFERROR(Resumo_Horas!L63/INDIRECT(ADDRESS(7,COLUMN(M:M),4,1,Resumo_Horas!$A63)),0)*(((INDIRECT(ADDRESS(357,COLUMN(M:M),4,1,$A63))*14)/11)*(1+INDIRECT(ADDRESS(358,COLUMN(M:M),4,1,$A63)))),0)</f>
        <v>0</v>
      </c>
      <c r="M63" cm="1">
        <f t="array" aca="1" ref="M63" ca="1">IFERROR(IFERROR(Resumo_Horas!M63/INDIRECT(ADDRESS(7,COLUMN(N:N),4,1,Resumo_Horas!$A63)),0)*(((INDIRECT(ADDRESS(357,COLUMN(N:N),4,1,$A63))*14)/11)*(1+INDIRECT(ADDRESS(358,COLUMN(N:N),4,1,$A63)))),0)</f>
        <v>0</v>
      </c>
      <c r="N63" cm="1">
        <f t="array" aca="1" ref="N63" ca="1">IFERROR(IFERROR(Resumo_Horas!N63/INDIRECT(ADDRESS(7,COLUMN(O:O),4,1,Resumo_Horas!$A63)),0)*(((INDIRECT(ADDRESS(357,COLUMN(O:O),4,1,$A63))*14)/11)*(1+INDIRECT(ADDRESS(358,COLUMN(O:O),4,1,$A63)))),0)</f>
        <v>0</v>
      </c>
      <c r="O63" cm="1">
        <f t="array" aca="1" ref="O63" ca="1">IFERROR(IFERROR(Resumo_Horas!O63/INDIRECT(ADDRESS(7,COLUMN(P:P),4,1,Resumo_Horas!$A63)),0)*(((INDIRECT(ADDRESS(357,COLUMN(P:P),4,1,$A63))*14)/11)*(1+INDIRECT(ADDRESS(358,COLUMN(P:P),4,1,$A63)))),0)</f>
        <v>0</v>
      </c>
      <c r="P63" cm="1">
        <f t="array" aca="1" ref="P63" ca="1">IFERROR(IFERROR(Resumo_Horas!P63/INDIRECT(ADDRESS(7,COLUMN(Q:Q),4,1,Resumo_Horas!$A63)),0)*(((INDIRECT(ADDRESS(357,COLUMN(Q:Q),4,1,$A63))*14)/11)*(1+INDIRECT(ADDRESS(358,COLUMN(Q:Q),4,1,$A63)))),0)</f>
        <v>0</v>
      </c>
      <c r="Q63" cm="1">
        <f t="array" aca="1" ref="Q63" ca="1">IFERROR(IFERROR(Resumo_Horas!Q63/INDIRECT(ADDRESS(7,COLUMN(R:R),4,1,Resumo_Horas!$A63)),0)*(((INDIRECT(ADDRESS(357,COLUMN(R:R),4,1,$A63))*14)/11)*(1+INDIRECT(ADDRESS(358,COLUMN(R:R),4,1,$A63)))),0)</f>
        <v>0</v>
      </c>
      <c r="R63" cm="1">
        <f t="array" aca="1" ref="R63" ca="1">IFERROR(IFERROR(Resumo_Horas!R63/INDIRECT(ADDRESS(7,COLUMN(S:S),4,1,Resumo_Horas!$A63)),0)*(((INDIRECT(ADDRESS(357,COLUMN(S:S),4,1,$A63))*14)/11)*(1+INDIRECT(ADDRESS(358,COLUMN(S:S),4,1,$A63)))),0)</f>
        <v>0</v>
      </c>
      <c r="S63" cm="1">
        <f t="array" aca="1" ref="S63" ca="1">IFERROR(IFERROR(Resumo_Horas!S63/INDIRECT(ADDRESS(7,COLUMN(T:T),4,1,Resumo_Horas!$A63)),0)*(((INDIRECT(ADDRESS(357,COLUMN(T:T),4,1,$A63))*14)/11)*(1+INDIRECT(ADDRESS(358,COLUMN(T:T),4,1,$A63)))),0)</f>
        <v>0</v>
      </c>
      <c r="T63" cm="1">
        <f t="array" aca="1" ref="T63" ca="1">IFERROR(IFERROR(Resumo_Horas!T63/INDIRECT(ADDRESS(7,COLUMN(U:U),4,1,Resumo_Horas!$A63)),0)*(((INDIRECT(ADDRESS(357,COLUMN(U:U),4,1,$A63))*14)/11)*(1+INDIRECT(ADDRESS(358,COLUMN(U:U),4,1,$A63)))),0)</f>
        <v>0</v>
      </c>
      <c r="U63" cm="1">
        <f t="array" aca="1" ref="U63" ca="1">IFERROR(IFERROR(Resumo_Horas!U63/INDIRECT(ADDRESS(7,COLUMN(V:V),4,1,Resumo_Horas!$A63)),0)*(((INDIRECT(ADDRESS(357,COLUMN(V:V),4,1,$A63))*14)/11)*(1+INDIRECT(ADDRESS(358,COLUMN(V:V),4,1,$A63)))),0)</f>
        <v>0</v>
      </c>
      <c r="V63" cm="1">
        <f t="array" aca="1" ref="V63" ca="1">IFERROR(IFERROR(Resumo_Horas!V63/INDIRECT(ADDRESS(7,COLUMN(W:W),4,1,Resumo_Horas!$A63)),0)*(((INDIRECT(ADDRESS(357,COLUMN(W:W),4,1,$A63))*14)/11)*(1+INDIRECT(ADDRESS(358,COLUMN(W:W),4,1,$A63)))),0)</f>
        <v>0</v>
      </c>
      <c r="W63" cm="1">
        <f t="array" aca="1" ref="W63" ca="1">IFERROR(IFERROR(Resumo_Horas!W63/INDIRECT(ADDRESS(7,COLUMN(X:X),4,1,Resumo_Horas!$A63)),0)*(((INDIRECT(ADDRESS(357,COLUMN(X:X),4,1,$A63))*14)/11)*(1+INDIRECT(ADDRESS(358,COLUMN(X:X),4,1,$A63)))),0)</f>
        <v>0</v>
      </c>
      <c r="X63" cm="1">
        <f t="array" aca="1" ref="X63" ca="1">IFERROR(IFERROR(Resumo_Horas!X63/INDIRECT(ADDRESS(7,COLUMN(Y:Y),4,1,Resumo_Horas!$A63)),0)*(((INDIRECT(ADDRESS(357,COLUMN(Y:Y),4,1,$A63))*14)/11)*(1+INDIRECT(ADDRESS(358,COLUMN(Y:Y),4,1,$A63)))),0)</f>
        <v>0</v>
      </c>
      <c r="Y63" cm="1">
        <f t="array" aca="1" ref="Y63" ca="1">IFERROR(IFERROR(Resumo_Horas!Y63/INDIRECT(ADDRESS(7,COLUMN(Z:Z),4,1,Resumo_Horas!$A63)),0)*(((INDIRECT(ADDRESS(357,COLUMN(Z:Z),4,1,$A63))*14)/11)*(1+INDIRECT(ADDRESS(358,COLUMN(Z:Z),4,1,$A63)))),0)</f>
        <v>0</v>
      </c>
      <c r="Z63" cm="1">
        <f t="array" aca="1" ref="Z63" ca="1">IFERROR(IFERROR(Resumo_Horas!Z63/INDIRECT(ADDRESS(7,COLUMN(AA:AA),4,1,Resumo_Horas!$A63)),0)*(((INDIRECT(ADDRESS(357,COLUMN(AA:AA),4,1,$A63))*14)/11)*(1+INDIRECT(ADDRESS(358,COLUMN(AA:AA),4,1,$A63)))),0)</f>
        <v>0</v>
      </c>
      <c r="AA63" cm="1">
        <f t="array" aca="1" ref="AA63" ca="1">IFERROR(IFERROR(Resumo_Horas!AA63/INDIRECT(ADDRESS(7,COLUMN(AB:AB),4,1,Resumo_Horas!$A63)),0)*(((INDIRECT(ADDRESS(357,COLUMN(AB:AB),4,1,$A63))*14)/11)*(1+INDIRECT(ADDRESS(358,COLUMN(AB:AB),4,1,$A63)))),0)</f>
        <v>0</v>
      </c>
      <c r="AB63" cm="1">
        <f t="array" aca="1" ref="AB63" ca="1">IFERROR(IFERROR(Resumo_Horas!AB63/INDIRECT(ADDRESS(7,COLUMN(AC:AC),4,1,Resumo_Horas!$A63)),0)*(((INDIRECT(ADDRESS(357,COLUMN(AC:AC),4,1,$A63))*14)/11)*(1+INDIRECT(ADDRESS(358,COLUMN(AC:AC),4,1,$A63)))),0)</f>
        <v>0</v>
      </c>
      <c r="AC63" cm="1">
        <f t="array" aca="1" ref="AC63" ca="1">IFERROR(IFERROR(Resumo_Horas!AC63/INDIRECT(ADDRESS(7,COLUMN(AD:AD),4,1,Resumo_Horas!$A63)),0)*(((INDIRECT(ADDRESS(357,COLUMN(AD:AD),4,1,$A63))*14)/11)*(1+INDIRECT(ADDRESS(358,COLUMN(AD:AD),4,1,$A63)))),0)</f>
        <v>0</v>
      </c>
      <c r="AD63" cm="1">
        <f t="array" aca="1" ref="AD63" ca="1">IFERROR(IFERROR(Resumo_Horas!AD63/INDIRECT(ADDRESS(7,COLUMN(AE:AE),4,1,Resumo_Horas!$A63)),0)*(((INDIRECT(ADDRESS(357,COLUMN(AE:AE),4,1,$A63))*14)/11)*(1+INDIRECT(ADDRESS(358,COLUMN(AE:AE),4,1,$A63)))),0)</f>
        <v>0</v>
      </c>
      <c r="AE63" cm="1">
        <f t="array" aca="1" ref="AE63" ca="1">IFERROR(IFERROR(Resumo_Horas!AE63/INDIRECT(ADDRESS(7,COLUMN(AF:AF),4,1,Resumo_Horas!$A63)),0)*(((INDIRECT(ADDRESS(357,COLUMN(AF:AF),4,1,$A63))*14)/11)*(1+INDIRECT(ADDRESS(358,COLUMN(AF:AF),4,1,$A63)))),0)</f>
        <v>0</v>
      </c>
      <c r="AF63" cm="1">
        <f t="array" aca="1" ref="AF63" ca="1">IFERROR(IFERROR(Resumo_Horas!AF63/INDIRECT(ADDRESS(7,COLUMN(AG:AG),4,1,Resumo_Horas!$A63)),0)*(((INDIRECT(ADDRESS(357,COLUMN(AG:AG),4,1,$A63))*14)/11)*(1+INDIRECT(ADDRESS(358,COLUMN(AG:AG),4,1,$A63)))),0)</f>
        <v>0</v>
      </c>
      <c r="AG63" cm="1">
        <f t="array" aca="1" ref="AG63" ca="1">IFERROR(IFERROR(Resumo_Horas!AG63/INDIRECT(ADDRESS(7,COLUMN(AH:AH),4,1,Resumo_Horas!$A63)),0)*(((INDIRECT(ADDRESS(357,COLUMN(AH:AH),4,1,$A63))*14)/11)*(1+INDIRECT(ADDRESS(358,COLUMN(AH:AH),4,1,$A63)))),0)</f>
        <v>0</v>
      </c>
      <c r="AH63" cm="1">
        <f t="array" aca="1" ref="AH63" ca="1">IFERROR(IFERROR(Resumo_Horas!AH63/INDIRECT(ADDRESS(7,COLUMN(AI:AI),4,1,Resumo_Horas!$A63)),0)*(((INDIRECT(ADDRESS(357,COLUMN(AI:AI),4,1,$A63))*14)/11)*(1+INDIRECT(ADDRESS(358,COLUMN(AI:AI),4,1,$A63)))),0)</f>
        <v>0</v>
      </c>
      <c r="AI63" cm="1">
        <f t="array" aca="1" ref="AI63" ca="1">IFERROR(IFERROR(Resumo_Horas!AI63/INDIRECT(ADDRESS(7,COLUMN(AJ:AJ),4,1,Resumo_Horas!$A63)),0)*(((INDIRECT(ADDRESS(357,COLUMN(AJ:AJ),4,1,$A63))*14)/11)*(1+INDIRECT(ADDRESS(358,COLUMN(AJ:AJ),4,1,$A63)))),0)</f>
        <v>0</v>
      </c>
      <c r="AJ63" cm="1">
        <f t="array" aca="1" ref="AJ63" ca="1">IFERROR(IFERROR(Resumo_Horas!AJ63/INDIRECT(ADDRESS(7,COLUMN(AK:AK),4,1,Resumo_Horas!$A63)),0)*(((INDIRECT(ADDRESS(357,COLUMN(AK:AK),4,1,$A63))*14)/11)*(1+INDIRECT(ADDRESS(358,COLUMN(AK:AK),4,1,$A63)))),0)</f>
        <v>0</v>
      </c>
      <c r="AK63" cm="1">
        <f t="array" aca="1" ref="AK63" ca="1">IFERROR(IFERROR(Resumo_Horas!AK63/INDIRECT(ADDRESS(7,COLUMN(AL:AL),4,1,Resumo_Horas!$A63)),0)*(((INDIRECT(ADDRESS(357,COLUMN(AL:AL),4,1,$A63))*14)/11)*(1+INDIRECT(ADDRESS(358,COLUMN(AL:AL),4,1,$A63)))),0)</f>
        <v>0</v>
      </c>
      <c r="AL63" cm="1">
        <f t="array" aca="1" ref="AL63" ca="1">IFERROR(IFERROR(Resumo_Horas!AL63/INDIRECT(ADDRESS(7,COLUMN(AM:AM),4,1,Resumo_Horas!$A63)),0)*(((INDIRECT(ADDRESS(357,COLUMN(AM:AM),4,1,$A63))*14)/11)*(1+INDIRECT(ADDRESS(358,COLUMN(AM:AM),4,1,$A63)))),0)</f>
        <v>0</v>
      </c>
      <c r="AM63" cm="1">
        <f t="array" aca="1" ref="AM63" ca="1">IFERROR(IFERROR(Resumo_Horas!AM63/INDIRECT(ADDRESS(7,COLUMN(AN:AN),4,1,Resumo_Horas!$A63)),0)*(((INDIRECT(ADDRESS(357,COLUMN(AN:AN),4,1,$A63))*14)/11)*(1+INDIRECT(ADDRESS(358,COLUMN(AN:AN),4,1,$A63)))),0)</f>
        <v>0</v>
      </c>
      <c r="AN63" cm="1">
        <f t="array" aca="1" ref="AN63" ca="1">IFERROR(IFERROR(Resumo_Horas!AN63/INDIRECT(ADDRESS(7,COLUMN(AO:AO),4,1,Resumo_Horas!$A63)),0)*(((INDIRECT(ADDRESS(357,COLUMN(AO:AO),4,1,$A63))*14)/11)*(1+INDIRECT(ADDRESS(358,COLUMN(AO:AO),4,1,$A63)))),0)</f>
        <v>0</v>
      </c>
      <c r="AO63" cm="1">
        <f t="array" aca="1" ref="AO63" ca="1">IFERROR(IFERROR(Resumo_Horas!AO63/INDIRECT(ADDRESS(7,COLUMN(AP:AP),4,1,Resumo_Horas!$A63)),0)*(((INDIRECT(ADDRESS(357,COLUMN(AP:AP),4,1,$A63))*14)/11)*(1+INDIRECT(ADDRESS(358,COLUMN(AP:AP),4,1,$A63)))),0)</f>
        <v>0</v>
      </c>
      <c r="AP63" cm="1">
        <f t="array" aca="1" ref="AP63" ca="1">IFERROR(IFERROR(Resumo_Horas!AP63/INDIRECT(ADDRESS(7,COLUMN(AQ:AQ),4,1,Resumo_Horas!$A63)),0)*(((INDIRECT(ADDRESS(357,COLUMN(AQ:AQ),4,1,$A63))*14)/11)*(1+INDIRECT(ADDRESS(358,COLUMN(AQ:AQ),4,1,$A63)))),0)</f>
        <v>0</v>
      </c>
      <c r="AQ63" cm="1">
        <f t="array" aca="1" ref="AQ63" ca="1">IFERROR(IFERROR(Resumo_Horas!AQ63/INDIRECT(ADDRESS(7,COLUMN(AR:AR),4,1,Resumo_Horas!$A63)),0)*(((INDIRECT(ADDRESS(357,COLUMN(AR:AR),4,1,$A63))*14)/11)*(1+INDIRECT(ADDRESS(358,COLUMN(AR:AR),4,1,$A63)))),0)</f>
        <v>0</v>
      </c>
      <c r="AR63" cm="1">
        <f t="array" aca="1" ref="AR63" ca="1">IFERROR(IFERROR(Resumo_Horas!AR63/INDIRECT(ADDRESS(7,COLUMN(AS:AS),4,1,Resumo_Horas!$A63)),0)*(((INDIRECT(ADDRESS(357,COLUMN(AS:AS),4,1,$A63))*14)/11)*(1+INDIRECT(ADDRESS(358,COLUMN(AS:AS),4,1,$A63)))),0)</f>
        <v>0</v>
      </c>
      <c r="AS63" cm="1">
        <f t="array" aca="1" ref="AS63" ca="1">IFERROR(IFERROR(Resumo_Horas!AS63/INDIRECT(ADDRESS(7,COLUMN(AT:AT),4,1,Resumo_Horas!$A63)),0)*(((INDIRECT(ADDRESS(357,COLUMN(AT:AT),4,1,$A63))*14)/11)*(1+INDIRECT(ADDRESS(358,COLUMN(AT:AT),4,1,$A63)))),0)</f>
        <v>0</v>
      </c>
      <c r="AT63" cm="1">
        <f t="array" aca="1" ref="AT63" ca="1">IFERROR(IFERROR(Resumo_Horas!AT63/INDIRECT(ADDRESS(7,COLUMN(AU:AU),4,1,Resumo_Horas!$A63)),0)*(((INDIRECT(ADDRESS(357,COLUMN(AU:AU),4,1,$A63))*14)/11)*(1+INDIRECT(ADDRESS(358,COLUMN(AU:AU),4,1,$A63)))),0)</f>
        <v>0</v>
      </c>
      <c r="AU63" cm="1">
        <f t="array" aca="1" ref="AU63" ca="1">IFERROR(IFERROR(Resumo_Horas!AU63/INDIRECT(ADDRESS(7,COLUMN(AV:AV),4,1,Resumo_Horas!$A63)),0)*(((INDIRECT(ADDRESS(357,COLUMN(AV:AV),4,1,$A63))*14)/11)*(1+INDIRECT(ADDRESS(358,COLUMN(AV:AV),4,1,$A63)))),0)</f>
        <v>0</v>
      </c>
      <c r="AV63" cm="1">
        <f t="array" aca="1" ref="AV63" ca="1">IFERROR(IFERROR(Resumo_Horas!AV63/INDIRECT(ADDRESS(7,COLUMN(AW:AW),4,1,Resumo_Horas!$A63)),0)*(((INDIRECT(ADDRESS(357,COLUMN(AW:AW),4,1,$A63))*14)/11)*(1+INDIRECT(ADDRESS(358,COLUMN(AW:AW),4,1,$A63)))),0)</f>
        <v>0</v>
      </c>
      <c r="AW63" cm="1">
        <f t="array" aca="1" ref="AW63" ca="1">IFERROR(IFERROR(Resumo_Horas!AW63/INDIRECT(ADDRESS(7,COLUMN(AX:AX),4,1,Resumo_Horas!$A63)),0)*(((INDIRECT(ADDRESS(357,COLUMN(AX:AX),4,1,$A63))*14)/11)*(1+INDIRECT(ADDRESS(358,COLUMN(AX:AX),4,1,$A63)))),0)</f>
        <v>0</v>
      </c>
      <c r="AX63" cm="1">
        <f t="array" aca="1" ref="AX63" ca="1">IFERROR(IFERROR(Resumo_Horas!AX63/INDIRECT(ADDRESS(7,COLUMN(AY:AY),4,1,Resumo_Horas!$A63)),0)*(((INDIRECT(ADDRESS(357,COLUMN(AY:AY),4,1,$A63))*14)/11)*(1+INDIRECT(ADDRESS(358,COLUMN(AY:AY),4,1,$A63)))),0)</f>
        <v>0</v>
      </c>
      <c r="AY63" cm="1">
        <f t="array" aca="1" ref="AY63" ca="1">IFERROR(IFERROR(Resumo_Horas!AY63/INDIRECT(ADDRESS(7,COLUMN(AZ:AZ),4,1,Resumo_Horas!$A63)),0)*(((INDIRECT(ADDRESS(357,COLUMN(AZ:AZ),4,1,$A63))*14)/11)*(1+INDIRECT(ADDRESS(358,COLUMN(AZ:AZ),4,1,$A63)))),0)</f>
        <v>0</v>
      </c>
      <c r="AZ63" cm="1">
        <f t="array" aca="1" ref="AZ63" ca="1">IFERROR(IFERROR(Resumo_Horas!AZ63/INDIRECT(ADDRESS(7,COLUMN(BA:BA),4,1,Resumo_Horas!$A63)),0)*(((INDIRECT(ADDRESS(357,COLUMN(BA:BA),4,1,$A63))*14)/11)*(1+INDIRECT(ADDRESS(358,COLUMN(BA:BA),4,1,$A63)))),0)</f>
        <v>0</v>
      </c>
      <c r="BA63" cm="1">
        <f t="array" aca="1" ref="BA63" ca="1">IFERROR(IFERROR(Resumo_Horas!BA63/INDIRECT(ADDRESS(7,COLUMN(BB:BB),4,1,Resumo_Horas!$A63)),0)*(((INDIRECT(ADDRESS(357,COLUMN(BB:BB),4,1,$A63))*14)/11)*(1+INDIRECT(ADDRESS(358,COLUMN(BB:BB),4,1,$A63)))),0)</f>
        <v>0</v>
      </c>
      <c r="BB63" cm="1">
        <f t="array" aca="1" ref="BB63" ca="1">IFERROR(IFERROR(Resumo_Horas!BB63/INDIRECT(ADDRESS(7,COLUMN(BC:BC),4,1,Resumo_Horas!$A63)),0)*(((INDIRECT(ADDRESS(357,COLUMN(BC:BC),4,1,$A63))*14)/11)*(1+INDIRECT(ADDRESS(358,COLUMN(BC:BC),4,1,$A63)))),0)</f>
        <v>0</v>
      </c>
      <c r="BC63" cm="1">
        <f t="array" aca="1" ref="BC63" ca="1">IFERROR(IFERROR(Resumo_Horas!BC63/INDIRECT(ADDRESS(7,COLUMN(BD:BD),4,1,Resumo_Horas!$A63)),0)*(((INDIRECT(ADDRESS(357,COLUMN(BD:BD),4,1,$A63))*14)/11)*(1+INDIRECT(ADDRESS(358,COLUMN(BD:BD),4,1,$A63)))),0)</f>
        <v>0</v>
      </c>
      <c r="BD63" cm="1">
        <f t="array" aca="1" ref="BD63" ca="1">IFERROR(IFERROR(Resumo_Horas!BD63/INDIRECT(ADDRESS(7,COLUMN(BE:BE),4,1,Resumo_Horas!$A63)),0)*(((INDIRECT(ADDRESS(357,COLUMN(BE:BE),4,1,$A63))*14)/11)*(1+INDIRECT(ADDRESS(358,COLUMN(BE:BE),4,1,$A63)))),0)</f>
        <v>0</v>
      </c>
      <c r="BE63" cm="1">
        <f t="array" aca="1" ref="BE63" ca="1">IFERROR(IFERROR(Resumo_Horas!BE63/INDIRECT(ADDRESS(7,COLUMN(BF:BF),4,1,Resumo_Horas!$A63)),0)*(((INDIRECT(ADDRESS(357,COLUMN(BF:BF),4,1,$A63))*14)/11)*(1+INDIRECT(ADDRESS(358,COLUMN(BF:BF),4,1,$A63)))),0)</f>
        <v>0</v>
      </c>
      <c r="BF63" cm="1">
        <f t="array" aca="1" ref="BF63" ca="1">IFERROR(IFERROR(Resumo_Horas!BF63/INDIRECT(ADDRESS(7,COLUMN(BG:BG),4,1,Resumo_Horas!$A63)),0)*(((INDIRECT(ADDRESS(357,COLUMN(BG:BG),4,1,$A63))*14)/11)*(1+INDIRECT(ADDRESS(358,COLUMN(BG:BG),4,1,$A63)))),0)</f>
        <v>0</v>
      </c>
      <c r="BG63" cm="1">
        <f t="array" aca="1" ref="BG63" ca="1">IFERROR(IFERROR(Resumo_Horas!BG63/INDIRECT(ADDRESS(7,COLUMN(BH:BH),4,1,Resumo_Horas!$A63)),0)*(((INDIRECT(ADDRESS(357,COLUMN(BH:BH),4,1,$A63))*14)/11)*(1+INDIRECT(ADDRESS(358,COLUMN(BH:BH),4,1,$A63)))),0)</f>
        <v>0</v>
      </c>
      <c r="BH63" cm="1">
        <f t="array" aca="1" ref="BH63" ca="1">IFERROR(IFERROR(Resumo_Horas!BH63/INDIRECT(ADDRESS(7,COLUMN(BI:BI),4,1,Resumo_Horas!$A63)),0)*(((INDIRECT(ADDRESS(357,COLUMN(BI:BI),4,1,$A63))*14)/11)*(1+INDIRECT(ADDRESS(358,COLUMN(BI:BI),4,1,$A63)))),0)</f>
        <v>0</v>
      </c>
      <c r="BI63" cm="1">
        <f t="array" aca="1" ref="BI63" ca="1">IFERROR(IFERROR(Resumo_Horas!BI63/INDIRECT(ADDRESS(7,COLUMN(BJ:BJ),4,1,Resumo_Horas!$A63)),0)*(((INDIRECT(ADDRESS(357,COLUMN(BJ:BJ),4,1,$A63))*14)/11)*(1+INDIRECT(ADDRESS(358,COLUMN(BJ:BJ),4,1,$A63)))),0)</f>
        <v>0</v>
      </c>
      <c r="BJ63" cm="1">
        <f t="array" aca="1" ref="BJ63" ca="1">IFERROR(IFERROR(Resumo_Horas!BJ63/INDIRECT(ADDRESS(7,COLUMN(BK:BK),4,1,Resumo_Horas!$A63)),0)*(((INDIRECT(ADDRESS(357,COLUMN(BK:BK),4,1,$A63))*14)/11)*(1+INDIRECT(ADDRESS(358,COLUMN(BK:BK),4,1,$A63)))),0)</f>
        <v>0</v>
      </c>
      <c r="BK63" s="331" cm="1">
        <f t="array" aca="1" ref="BK63" ca="1">IFERROR(IFERROR(Resumo_Horas!BK63/INDIRECT(ADDRESS(7,COLUMN(BL:BL),4,1,Resumo_Horas!$A63)),0)*(((INDIRECT(ADDRESS(357,COLUMN(BL:BL),4,1,$A63))*14)/11)*(1+INDIRECT(ADDRESS(358,COLUMN(BL:BL),4,1,$A63)))),0)</f>
        <v>0</v>
      </c>
    </row>
    <row r="64" spans="1:63" x14ac:dyDescent="0.25">
      <c r="A64" s="330" t="str" cm="1">
        <f t="array" aca="1" ref="A64" ca="1">IF(INDIRECT(ADDRESS(9+QUOTIENT(ROW(A63)-1,20),4,4,1,"Equipa de projeto")) = 0,"", _xlfn.CONCAT(1 + QUOTIENT(ROW(A63)-1,20),". ", INDIRECT(ADDRESS(9+QUOTIENT(ROW(A63)-1,20),4,4,1,"Equipa de projeto"))))</f>
        <v/>
      </c>
      <c r="B64">
        <f>Atividades!$A$13</f>
        <v>0</v>
      </c>
      <c r="C64" s="123" t="s">
        <v>48</v>
      </c>
      <c r="D64" cm="1">
        <f t="array" aca="1" ref="D64" ca="1">IFERROR(IFERROR(Resumo_Horas!D64/INDIRECT(ADDRESS(7,COLUMN(E:E),4,1,Resumo_Horas!$A64)),0)*(((INDIRECT(ADDRESS(357,COLUMN(E:E),4,1,$A64))*14)/11)*(1+INDIRECT(ADDRESS(358,COLUMN(E:E),4,1,$A64)))),0)</f>
        <v>0</v>
      </c>
      <c r="E64" cm="1">
        <f t="array" aca="1" ref="E64" ca="1">IFERROR(IFERROR(Resumo_Horas!E64/INDIRECT(ADDRESS(7,COLUMN(F:F),4,1,Resumo_Horas!$A64)),0)*(((INDIRECT(ADDRESS(357,COLUMN(F:F),4,1,$A64))*14)/11)*(1+INDIRECT(ADDRESS(358,COLUMN(F:F),4,1,$A64)))),0)</f>
        <v>0</v>
      </c>
      <c r="F64" cm="1">
        <f t="array" aca="1" ref="F64" ca="1">IFERROR(IFERROR(Resumo_Horas!F64/INDIRECT(ADDRESS(7,COLUMN(G:G),4,1,Resumo_Horas!$A64)),0)*(((INDIRECT(ADDRESS(357,COLUMN(G:G),4,1,$A64))*14)/11)*(1+INDIRECT(ADDRESS(358,COLUMN(G:G),4,1,$A64)))),0)</f>
        <v>0</v>
      </c>
      <c r="G64" cm="1">
        <f t="array" aca="1" ref="G64" ca="1">IFERROR(IFERROR(Resumo_Horas!G64/INDIRECT(ADDRESS(7,COLUMN(H:H),4,1,Resumo_Horas!$A64)),0)*(((INDIRECT(ADDRESS(357,COLUMN(H:H),4,1,$A64))*14)/11)*(1+INDIRECT(ADDRESS(358,COLUMN(H:H),4,1,$A64)))),0)</f>
        <v>0</v>
      </c>
      <c r="H64" cm="1">
        <f t="array" aca="1" ref="H64" ca="1">IFERROR(IFERROR(Resumo_Horas!H64/INDIRECT(ADDRESS(7,COLUMN(I:I),4,1,Resumo_Horas!$A64)),0)*(((INDIRECT(ADDRESS(357,COLUMN(I:I),4,1,$A64))*14)/11)*(1+INDIRECT(ADDRESS(358,COLUMN(I:I),4,1,$A64)))),0)</f>
        <v>0</v>
      </c>
      <c r="I64" cm="1">
        <f t="array" aca="1" ref="I64" ca="1">IFERROR(IFERROR(Resumo_Horas!I64/INDIRECT(ADDRESS(7,COLUMN(J:J),4,1,Resumo_Horas!$A64)),0)*(((INDIRECT(ADDRESS(357,COLUMN(J:J),4,1,$A64))*14)/11)*(1+INDIRECT(ADDRESS(358,COLUMN(J:J),4,1,$A64)))),0)</f>
        <v>0</v>
      </c>
      <c r="J64" cm="1">
        <f t="array" aca="1" ref="J64" ca="1">IFERROR(IFERROR(Resumo_Horas!J64/INDIRECT(ADDRESS(7,COLUMN(K:K),4,1,Resumo_Horas!$A64)),0)*(((INDIRECT(ADDRESS(357,COLUMN(K:K),4,1,$A64))*14)/11)*(1+INDIRECT(ADDRESS(358,COLUMN(K:K),4,1,$A64)))),0)</f>
        <v>0</v>
      </c>
      <c r="K64" cm="1">
        <f t="array" aca="1" ref="K64" ca="1">IFERROR(IFERROR(Resumo_Horas!K64/INDIRECT(ADDRESS(7,COLUMN(L:L),4,1,Resumo_Horas!$A64)),0)*(((INDIRECT(ADDRESS(357,COLUMN(L:L),4,1,$A64))*14)/11)*(1+INDIRECT(ADDRESS(358,COLUMN(L:L),4,1,$A64)))),0)</f>
        <v>0</v>
      </c>
      <c r="L64" cm="1">
        <f t="array" aca="1" ref="L64" ca="1">IFERROR(IFERROR(Resumo_Horas!L64/INDIRECT(ADDRESS(7,COLUMN(M:M),4,1,Resumo_Horas!$A64)),0)*(((INDIRECT(ADDRESS(357,COLUMN(M:M),4,1,$A64))*14)/11)*(1+INDIRECT(ADDRESS(358,COLUMN(M:M),4,1,$A64)))),0)</f>
        <v>0</v>
      </c>
      <c r="M64" cm="1">
        <f t="array" aca="1" ref="M64" ca="1">IFERROR(IFERROR(Resumo_Horas!M64/INDIRECT(ADDRESS(7,COLUMN(N:N),4,1,Resumo_Horas!$A64)),0)*(((INDIRECT(ADDRESS(357,COLUMN(N:N),4,1,$A64))*14)/11)*(1+INDIRECT(ADDRESS(358,COLUMN(N:N),4,1,$A64)))),0)</f>
        <v>0</v>
      </c>
      <c r="N64" cm="1">
        <f t="array" aca="1" ref="N64" ca="1">IFERROR(IFERROR(Resumo_Horas!N64/INDIRECT(ADDRESS(7,COLUMN(O:O),4,1,Resumo_Horas!$A64)),0)*(((INDIRECT(ADDRESS(357,COLUMN(O:O),4,1,$A64))*14)/11)*(1+INDIRECT(ADDRESS(358,COLUMN(O:O),4,1,$A64)))),0)</f>
        <v>0</v>
      </c>
      <c r="O64" cm="1">
        <f t="array" aca="1" ref="O64" ca="1">IFERROR(IFERROR(Resumo_Horas!O64/INDIRECT(ADDRESS(7,COLUMN(P:P),4,1,Resumo_Horas!$A64)),0)*(((INDIRECT(ADDRESS(357,COLUMN(P:P),4,1,$A64))*14)/11)*(1+INDIRECT(ADDRESS(358,COLUMN(P:P),4,1,$A64)))),0)</f>
        <v>0</v>
      </c>
      <c r="P64" cm="1">
        <f t="array" aca="1" ref="P64" ca="1">IFERROR(IFERROR(Resumo_Horas!P64/INDIRECT(ADDRESS(7,COLUMN(Q:Q),4,1,Resumo_Horas!$A64)),0)*(((INDIRECT(ADDRESS(357,COLUMN(Q:Q),4,1,$A64))*14)/11)*(1+INDIRECT(ADDRESS(358,COLUMN(Q:Q),4,1,$A64)))),0)</f>
        <v>0</v>
      </c>
      <c r="Q64" cm="1">
        <f t="array" aca="1" ref="Q64" ca="1">IFERROR(IFERROR(Resumo_Horas!Q64/INDIRECT(ADDRESS(7,COLUMN(R:R),4,1,Resumo_Horas!$A64)),0)*(((INDIRECT(ADDRESS(357,COLUMN(R:R),4,1,$A64))*14)/11)*(1+INDIRECT(ADDRESS(358,COLUMN(R:R),4,1,$A64)))),0)</f>
        <v>0</v>
      </c>
      <c r="R64" cm="1">
        <f t="array" aca="1" ref="R64" ca="1">IFERROR(IFERROR(Resumo_Horas!R64/INDIRECT(ADDRESS(7,COLUMN(S:S),4,1,Resumo_Horas!$A64)),0)*(((INDIRECT(ADDRESS(357,COLUMN(S:S),4,1,$A64))*14)/11)*(1+INDIRECT(ADDRESS(358,COLUMN(S:S),4,1,$A64)))),0)</f>
        <v>0</v>
      </c>
      <c r="S64" cm="1">
        <f t="array" aca="1" ref="S64" ca="1">IFERROR(IFERROR(Resumo_Horas!S64/INDIRECT(ADDRESS(7,COLUMN(T:T),4,1,Resumo_Horas!$A64)),0)*(((INDIRECT(ADDRESS(357,COLUMN(T:T),4,1,$A64))*14)/11)*(1+INDIRECT(ADDRESS(358,COLUMN(T:T),4,1,$A64)))),0)</f>
        <v>0</v>
      </c>
      <c r="T64" cm="1">
        <f t="array" aca="1" ref="T64" ca="1">IFERROR(IFERROR(Resumo_Horas!T64/INDIRECT(ADDRESS(7,COLUMN(U:U),4,1,Resumo_Horas!$A64)),0)*(((INDIRECT(ADDRESS(357,COLUMN(U:U),4,1,$A64))*14)/11)*(1+INDIRECT(ADDRESS(358,COLUMN(U:U),4,1,$A64)))),0)</f>
        <v>0</v>
      </c>
      <c r="U64" cm="1">
        <f t="array" aca="1" ref="U64" ca="1">IFERROR(IFERROR(Resumo_Horas!U64/INDIRECT(ADDRESS(7,COLUMN(V:V),4,1,Resumo_Horas!$A64)),0)*(((INDIRECT(ADDRESS(357,COLUMN(V:V),4,1,$A64))*14)/11)*(1+INDIRECT(ADDRESS(358,COLUMN(V:V),4,1,$A64)))),0)</f>
        <v>0</v>
      </c>
      <c r="V64" cm="1">
        <f t="array" aca="1" ref="V64" ca="1">IFERROR(IFERROR(Resumo_Horas!V64/INDIRECT(ADDRESS(7,COLUMN(W:W),4,1,Resumo_Horas!$A64)),0)*(((INDIRECT(ADDRESS(357,COLUMN(W:W),4,1,$A64))*14)/11)*(1+INDIRECT(ADDRESS(358,COLUMN(W:W),4,1,$A64)))),0)</f>
        <v>0</v>
      </c>
      <c r="W64" cm="1">
        <f t="array" aca="1" ref="W64" ca="1">IFERROR(IFERROR(Resumo_Horas!W64/INDIRECT(ADDRESS(7,COLUMN(X:X),4,1,Resumo_Horas!$A64)),0)*(((INDIRECT(ADDRESS(357,COLUMN(X:X),4,1,$A64))*14)/11)*(1+INDIRECT(ADDRESS(358,COLUMN(X:X),4,1,$A64)))),0)</f>
        <v>0</v>
      </c>
      <c r="X64" cm="1">
        <f t="array" aca="1" ref="X64" ca="1">IFERROR(IFERROR(Resumo_Horas!X64/INDIRECT(ADDRESS(7,COLUMN(Y:Y),4,1,Resumo_Horas!$A64)),0)*(((INDIRECT(ADDRESS(357,COLUMN(Y:Y),4,1,$A64))*14)/11)*(1+INDIRECT(ADDRESS(358,COLUMN(Y:Y),4,1,$A64)))),0)</f>
        <v>0</v>
      </c>
      <c r="Y64" cm="1">
        <f t="array" aca="1" ref="Y64" ca="1">IFERROR(IFERROR(Resumo_Horas!Y64/INDIRECT(ADDRESS(7,COLUMN(Z:Z),4,1,Resumo_Horas!$A64)),0)*(((INDIRECT(ADDRESS(357,COLUMN(Z:Z),4,1,$A64))*14)/11)*(1+INDIRECT(ADDRESS(358,COLUMN(Z:Z),4,1,$A64)))),0)</f>
        <v>0</v>
      </c>
      <c r="Z64" cm="1">
        <f t="array" aca="1" ref="Z64" ca="1">IFERROR(IFERROR(Resumo_Horas!Z64/INDIRECT(ADDRESS(7,COLUMN(AA:AA),4,1,Resumo_Horas!$A64)),0)*(((INDIRECT(ADDRESS(357,COLUMN(AA:AA),4,1,$A64))*14)/11)*(1+INDIRECT(ADDRESS(358,COLUMN(AA:AA),4,1,$A64)))),0)</f>
        <v>0</v>
      </c>
      <c r="AA64" cm="1">
        <f t="array" aca="1" ref="AA64" ca="1">IFERROR(IFERROR(Resumo_Horas!AA64/INDIRECT(ADDRESS(7,COLUMN(AB:AB),4,1,Resumo_Horas!$A64)),0)*(((INDIRECT(ADDRESS(357,COLUMN(AB:AB),4,1,$A64))*14)/11)*(1+INDIRECT(ADDRESS(358,COLUMN(AB:AB),4,1,$A64)))),0)</f>
        <v>0</v>
      </c>
      <c r="AB64" cm="1">
        <f t="array" aca="1" ref="AB64" ca="1">IFERROR(IFERROR(Resumo_Horas!AB64/INDIRECT(ADDRESS(7,COLUMN(AC:AC),4,1,Resumo_Horas!$A64)),0)*(((INDIRECT(ADDRESS(357,COLUMN(AC:AC),4,1,$A64))*14)/11)*(1+INDIRECT(ADDRESS(358,COLUMN(AC:AC),4,1,$A64)))),0)</f>
        <v>0</v>
      </c>
      <c r="AC64" cm="1">
        <f t="array" aca="1" ref="AC64" ca="1">IFERROR(IFERROR(Resumo_Horas!AC64/INDIRECT(ADDRESS(7,COLUMN(AD:AD),4,1,Resumo_Horas!$A64)),0)*(((INDIRECT(ADDRESS(357,COLUMN(AD:AD),4,1,$A64))*14)/11)*(1+INDIRECT(ADDRESS(358,COLUMN(AD:AD),4,1,$A64)))),0)</f>
        <v>0</v>
      </c>
      <c r="AD64" cm="1">
        <f t="array" aca="1" ref="AD64" ca="1">IFERROR(IFERROR(Resumo_Horas!AD64/INDIRECT(ADDRESS(7,COLUMN(AE:AE),4,1,Resumo_Horas!$A64)),0)*(((INDIRECT(ADDRESS(357,COLUMN(AE:AE),4,1,$A64))*14)/11)*(1+INDIRECT(ADDRESS(358,COLUMN(AE:AE),4,1,$A64)))),0)</f>
        <v>0</v>
      </c>
      <c r="AE64" cm="1">
        <f t="array" aca="1" ref="AE64" ca="1">IFERROR(IFERROR(Resumo_Horas!AE64/INDIRECT(ADDRESS(7,COLUMN(AF:AF),4,1,Resumo_Horas!$A64)),0)*(((INDIRECT(ADDRESS(357,COLUMN(AF:AF),4,1,$A64))*14)/11)*(1+INDIRECT(ADDRESS(358,COLUMN(AF:AF),4,1,$A64)))),0)</f>
        <v>0</v>
      </c>
      <c r="AF64" cm="1">
        <f t="array" aca="1" ref="AF64" ca="1">IFERROR(IFERROR(Resumo_Horas!AF64/INDIRECT(ADDRESS(7,COLUMN(AG:AG),4,1,Resumo_Horas!$A64)),0)*(((INDIRECT(ADDRESS(357,COLUMN(AG:AG),4,1,$A64))*14)/11)*(1+INDIRECT(ADDRESS(358,COLUMN(AG:AG),4,1,$A64)))),0)</f>
        <v>0</v>
      </c>
      <c r="AG64" cm="1">
        <f t="array" aca="1" ref="AG64" ca="1">IFERROR(IFERROR(Resumo_Horas!AG64/INDIRECT(ADDRESS(7,COLUMN(AH:AH),4,1,Resumo_Horas!$A64)),0)*(((INDIRECT(ADDRESS(357,COLUMN(AH:AH),4,1,$A64))*14)/11)*(1+INDIRECT(ADDRESS(358,COLUMN(AH:AH),4,1,$A64)))),0)</f>
        <v>0</v>
      </c>
      <c r="AH64" cm="1">
        <f t="array" aca="1" ref="AH64" ca="1">IFERROR(IFERROR(Resumo_Horas!AH64/INDIRECT(ADDRESS(7,COLUMN(AI:AI),4,1,Resumo_Horas!$A64)),0)*(((INDIRECT(ADDRESS(357,COLUMN(AI:AI),4,1,$A64))*14)/11)*(1+INDIRECT(ADDRESS(358,COLUMN(AI:AI),4,1,$A64)))),0)</f>
        <v>0</v>
      </c>
      <c r="AI64" cm="1">
        <f t="array" aca="1" ref="AI64" ca="1">IFERROR(IFERROR(Resumo_Horas!AI64/INDIRECT(ADDRESS(7,COLUMN(AJ:AJ),4,1,Resumo_Horas!$A64)),0)*(((INDIRECT(ADDRESS(357,COLUMN(AJ:AJ),4,1,$A64))*14)/11)*(1+INDIRECT(ADDRESS(358,COLUMN(AJ:AJ),4,1,$A64)))),0)</f>
        <v>0</v>
      </c>
      <c r="AJ64" cm="1">
        <f t="array" aca="1" ref="AJ64" ca="1">IFERROR(IFERROR(Resumo_Horas!AJ64/INDIRECT(ADDRESS(7,COLUMN(AK:AK),4,1,Resumo_Horas!$A64)),0)*(((INDIRECT(ADDRESS(357,COLUMN(AK:AK),4,1,$A64))*14)/11)*(1+INDIRECT(ADDRESS(358,COLUMN(AK:AK),4,1,$A64)))),0)</f>
        <v>0</v>
      </c>
      <c r="AK64" cm="1">
        <f t="array" aca="1" ref="AK64" ca="1">IFERROR(IFERROR(Resumo_Horas!AK64/INDIRECT(ADDRESS(7,COLUMN(AL:AL),4,1,Resumo_Horas!$A64)),0)*(((INDIRECT(ADDRESS(357,COLUMN(AL:AL),4,1,$A64))*14)/11)*(1+INDIRECT(ADDRESS(358,COLUMN(AL:AL),4,1,$A64)))),0)</f>
        <v>0</v>
      </c>
      <c r="AL64" cm="1">
        <f t="array" aca="1" ref="AL64" ca="1">IFERROR(IFERROR(Resumo_Horas!AL64/INDIRECT(ADDRESS(7,COLUMN(AM:AM),4,1,Resumo_Horas!$A64)),0)*(((INDIRECT(ADDRESS(357,COLUMN(AM:AM),4,1,$A64))*14)/11)*(1+INDIRECT(ADDRESS(358,COLUMN(AM:AM),4,1,$A64)))),0)</f>
        <v>0</v>
      </c>
      <c r="AM64" cm="1">
        <f t="array" aca="1" ref="AM64" ca="1">IFERROR(IFERROR(Resumo_Horas!AM64/INDIRECT(ADDRESS(7,COLUMN(AN:AN),4,1,Resumo_Horas!$A64)),0)*(((INDIRECT(ADDRESS(357,COLUMN(AN:AN),4,1,$A64))*14)/11)*(1+INDIRECT(ADDRESS(358,COLUMN(AN:AN),4,1,$A64)))),0)</f>
        <v>0</v>
      </c>
      <c r="AN64" cm="1">
        <f t="array" aca="1" ref="AN64" ca="1">IFERROR(IFERROR(Resumo_Horas!AN64/INDIRECT(ADDRESS(7,COLUMN(AO:AO),4,1,Resumo_Horas!$A64)),0)*(((INDIRECT(ADDRESS(357,COLUMN(AO:AO),4,1,$A64))*14)/11)*(1+INDIRECT(ADDRESS(358,COLUMN(AO:AO),4,1,$A64)))),0)</f>
        <v>0</v>
      </c>
      <c r="AO64" cm="1">
        <f t="array" aca="1" ref="AO64" ca="1">IFERROR(IFERROR(Resumo_Horas!AO64/INDIRECT(ADDRESS(7,COLUMN(AP:AP),4,1,Resumo_Horas!$A64)),0)*(((INDIRECT(ADDRESS(357,COLUMN(AP:AP),4,1,$A64))*14)/11)*(1+INDIRECT(ADDRESS(358,COLUMN(AP:AP),4,1,$A64)))),0)</f>
        <v>0</v>
      </c>
      <c r="AP64" cm="1">
        <f t="array" aca="1" ref="AP64" ca="1">IFERROR(IFERROR(Resumo_Horas!AP64/INDIRECT(ADDRESS(7,COLUMN(AQ:AQ),4,1,Resumo_Horas!$A64)),0)*(((INDIRECT(ADDRESS(357,COLUMN(AQ:AQ),4,1,$A64))*14)/11)*(1+INDIRECT(ADDRESS(358,COLUMN(AQ:AQ),4,1,$A64)))),0)</f>
        <v>0</v>
      </c>
      <c r="AQ64" cm="1">
        <f t="array" aca="1" ref="AQ64" ca="1">IFERROR(IFERROR(Resumo_Horas!AQ64/INDIRECT(ADDRESS(7,COLUMN(AR:AR),4,1,Resumo_Horas!$A64)),0)*(((INDIRECT(ADDRESS(357,COLUMN(AR:AR),4,1,$A64))*14)/11)*(1+INDIRECT(ADDRESS(358,COLUMN(AR:AR),4,1,$A64)))),0)</f>
        <v>0</v>
      </c>
      <c r="AR64" cm="1">
        <f t="array" aca="1" ref="AR64" ca="1">IFERROR(IFERROR(Resumo_Horas!AR64/INDIRECT(ADDRESS(7,COLUMN(AS:AS),4,1,Resumo_Horas!$A64)),0)*(((INDIRECT(ADDRESS(357,COLUMN(AS:AS),4,1,$A64))*14)/11)*(1+INDIRECT(ADDRESS(358,COLUMN(AS:AS),4,1,$A64)))),0)</f>
        <v>0</v>
      </c>
      <c r="AS64" cm="1">
        <f t="array" aca="1" ref="AS64" ca="1">IFERROR(IFERROR(Resumo_Horas!AS64/INDIRECT(ADDRESS(7,COLUMN(AT:AT),4,1,Resumo_Horas!$A64)),0)*(((INDIRECT(ADDRESS(357,COLUMN(AT:AT),4,1,$A64))*14)/11)*(1+INDIRECT(ADDRESS(358,COLUMN(AT:AT),4,1,$A64)))),0)</f>
        <v>0</v>
      </c>
      <c r="AT64" cm="1">
        <f t="array" aca="1" ref="AT64" ca="1">IFERROR(IFERROR(Resumo_Horas!AT64/INDIRECT(ADDRESS(7,COLUMN(AU:AU),4,1,Resumo_Horas!$A64)),0)*(((INDIRECT(ADDRESS(357,COLUMN(AU:AU),4,1,$A64))*14)/11)*(1+INDIRECT(ADDRESS(358,COLUMN(AU:AU),4,1,$A64)))),0)</f>
        <v>0</v>
      </c>
      <c r="AU64" cm="1">
        <f t="array" aca="1" ref="AU64" ca="1">IFERROR(IFERROR(Resumo_Horas!AU64/INDIRECT(ADDRESS(7,COLUMN(AV:AV),4,1,Resumo_Horas!$A64)),0)*(((INDIRECT(ADDRESS(357,COLUMN(AV:AV),4,1,$A64))*14)/11)*(1+INDIRECT(ADDRESS(358,COLUMN(AV:AV),4,1,$A64)))),0)</f>
        <v>0</v>
      </c>
      <c r="AV64" cm="1">
        <f t="array" aca="1" ref="AV64" ca="1">IFERROR(IFERROR(Resumo_Horas!AV64/INDIRECT(ADDRESS(7,COLUMN(AW:AW),4,1,Resumo_Horas!$A64)),0)*(((INDIRECT(ADDRESS(357,COLUMN(AW:AW),4,1,$A64))*14)/11)*(1+INDIRECT(ADDRESS(358,COLUMN(AW:AW),4,1,$A64)))),0)</f>
        <v>0</v>
      </c>
      <c r="AW64" cm="1">
        <f t="array" aca="1" ref="AW64" ca="1">IFERROR(IFERROR(Resumo_Horas!AW64/INDIRECT(ADDRESS(7,COLUMN(AX:AX),4,1,Resumo_Horas!$A64)),0)*(((INDIRECT(ADDRESS(357,COLUMN(AX:AX),4,1,$A64))*14)/11)*(1+INDIRECT(ADDRESS(358,COLUMN(AX:AX),4,1,$A64)))),0)</f>
        <v>0</v>
      </c>
      <c r="AX64" cm="1">
        <f t="array" aca="1" ref="AX64" ca="1">IFERROR(IFERROR(Resumo_Horas!AX64/INDIRECT(ADDRESS(7,COLUMN(AY:AY),4,1,Resumo_Horas!$A64)),0)*(((INDIRECT(ADDRESS(357,COLUMN(AY:AY),4,1,$A64))*14)/11)*(1+INDIRECT(ADDRESS(358,COLUMN(AY:AY),4,1,$A64)))),0)</f>
        <v>0</v>
      </c>
      <c r="AY64" cm="1">
        <f t="array" aca="1" ref="AY64" ca="1">IFERROR(IFERROR(Resumo_Horas!AY64/INDIRECT(ADDRESS(7,COLUMN(AZ:AZ),4,1,Resumo_Horas!$A64)),0)*(((INDIRECT(ADDRESS(357,COLUMN(AZ:AZ),4,1,$A64))*14)/11)*(1+INDIRECT(ADDRESS(358,COLUMN(AZ:AZ),4,1,$A64)))),0)</f>
        <v>0</v>
      </c>
      <c r="AZ64" cm="1">
        <f t="array" aca="1" ref="AZ64" ca="1">IFERROR(IFERROR(Resumo_Horas!AZ64/INDIRECT(ADDRESS(7,COLUMN(BA:BA),4,1,Resumo_Horas!$A64)),0)*(((INDIRECT(ADDRESS(357,COLUMN(BA:BA),4,1,$A64))*14)/11)*(1+INDIRECT(ADDRESS(358,COLUMN(BA:BA),4,1,$A64)))),0)</f>
        <v>0</v>
      </c>
      <c r="BA64" cm="1">
        <f t="array" aca="1" ref="BA64" ca="1">IFERROR(IFERROR(Resumo_Horas!BA64/INDIRECT(ADDRESS(7,COLUMN(BB:BB),4,1,Resumo_Horas!$A64)),0)*(((INDIRECT(ADDRESS(357,COLUMN(BB:BB),4,1,$A64))*14)/11)*(1+INDIRECT(ADDRESS(358,COLUMN(BB:BB),4,1,$A64)))),0)</f>
        <v>0</v>
      </c>
      <c r="BB64" cm="1">
        <f t="array" aca="1" ref="BB64" ca="1">IFERROR(IFERROR(Resumo_Horas!BB64/INDIRECT(ADDRESS(7,COLUMN(BC:BC),4,1,Resumo_Horas!$A64)),0)*(((INDIRECT(ADDRESS(357,COLUMN(BC:BC),4,1,$A64))*14)/11)*(1+INDIRECT(ADDRESS(358,COLUMN(BC:BC),4,1,$A64)))),0)</f>
        <v>0</v>
      </c>
      <c r="BC64" cm="1">
        <f t="array" aca="1" ref="BC64" ca="1">IFERROR(IFERROR(Resumo_Horas!BC64/INDIRECT(ADDRESS(7,COLUMN(BD:BD),4,1,Resumo_Horas!$A64)),0)*(((INDIRECT(ADDRESS(357,COLUMN(BD:BD),4,1,$A64))*14)/11)*(1+INDIRECT(ADDRESS(358,COLUMN(BD:BD),4,1,$A64)))),0)</f>
        <v>0</v>
      </c>
      <c r="BD64" cm="1">
        <f t="array" aca="1" ref="BD64" ca="1">IFERROR(IFERROR(Resumo_Horas!BD64/INDIRECT(ADDRESS(7,COLUMN(BE:BE),4,1,Resumo_Horas!$A64)),0)*(((INDIRECT(ADDRESS(357,COLUMN(BE:BE),4,1,$A64))*14)/11)*(1+INDIRECT(ADDRESS(358,COLUMN(BE:BE),4,1,$A64)))),0)</f>
        <v>0</v>
      </c>
      <c r="BE64" cm="1">
        <f t="array" aca="1" ref="BE64" ca="1">IFERROR(IFERROR(Resumo_Horas!BE64/INDIRECT(ADDRESS(7,COLUMN(BF:BF),4,1,Resumo_Horas!$A64)),0)*(((INDIRECT(ADDRESS(357,COLUMN(BF:BF),4,1,$A64))*14)/11)*(1+INDIRECT(ADDRESS(358,COLUMN(BF:BF),4,1,$A64)))),0)</f>
        <v>0</v>
      </c>
      <c r="BF64" cm="1">
        <f t="array" aca="1" ref="BF64" ca="1">IFERROR(IFERROR(Resumo_Horas!BF64/INDIRECT(ADDRESS(7,COLUMN(BG:BG),4,1,Resumo_Horas!$A64)),0)*(((INDIRECT(ADDRESS(357,COLUMN(BG:BG),4,1,$A64))*14)/11)*(1+INDIRECT(ADDRESS(358,COLUMN(BG:BG),4,1,$A64)))),0)</f>
        <v>0</v>
      </c>
      <c r="BG64" cm="1">
        <f t="array" aca="1" ref="BG64" ca="1">IFERROR(IFERROR(Resumo_Horas!BG64/INDIRECT(ADDRESS(7,COLUMN(BH:BH),4,1,Resumo_Horas!$A64)),0)*(((INDIRECT(ADDRESS(357,COLUMN(BH:BH),4,1,$A64))*14)/11)*(1+INDIRECT(ADDRESS(358,COLUMN(BH:BH),4,1,$A64)))),0)</f>
        <v>0</v>
      </c>
      <c r="BH64" cm="1">
        <f t="array" aca="1" ref="BH64" ca="1">IFERROR(IFERROR(Resumo_Horas!BH64/INDIRECT(ADDRESS(7,COLUMN(BI:BI),4,1,Resumo_Horas!$A64)),0)*(((INDIRECT(ADDRESS(357,COLUMN(BI:BI),4,1,$A64))*14)/11)*(1+INDIRECT(ADDRESS(358,COLUMN(BI:BI),4,1,$A64)))),0)</f>
        <v>0</v>
      </c>
      <c r="BI64" cm="1">
        <f t="array" aca="1" ref="BI64" ca="1">IFERROR(IFERROR(Resumo_Horas!BI64/INDIRECT(ADDRESS(7,COLUMN(BJ:BJ),4,1,Resumo_Horas!$A64)),0)*(((INDIRECT(ADDRESS(357,COLUMN(BJ:BJ),4,1,$A64))*14)/11)*(1+INDIRECT(ADDRESS(358,COLUMN(BJ:BJ),4,1,$A64)))),0)</f>
        <v>0</v>
      </c>
      <c r="BJ64" cm="1">
        <f t="array" aca="1" ref="BJ64" ca="1">IFERROR(IFERROR(Resumo_Horas!BJ64/INDIRECT(ADDRESS(7,COLUMN(BK:BK),4,1,Resumo_Horas!$A64)),0)*(((INDIRECT(ADDRESS(357,COLUMN(BK:BK),4,1,$A64))*14)/11)*(1+INDIRECT(ADDRESS(358,COLUMN(BK:BK),4,1,$A64)))),0)</f>
        <v>0</v>
      </c>
      <c r="BK64" s="331" cm="1">
        <f t="array" aca="1" ref="BK64" ca="1">IFERROR(IFERROR(Resumo_Horas!BK64/INDIRECT(ADDRESS(7,COLUMN(BL:BL),4,1,Resumo_Horas!$A64)),0)*(((INDIRECT(ADDRESS(357,COLUMN(BL:BL),4,1,$A64))*14)/11)*(1+INDIRECT(ADDRESS(358,COLUMN(BL:BL),4,1,$A64)))),0)</f>
        <v>0</v>
      </c>
    </row>
    <row r="65" spans="1:63" x14ac:dyDescent="0.25">
      <c r="A65" s="330" t="str" cm="1">
        <f t="array" aca="1" ref="A65" ca="1">IF(INDIRECT(ADDRESS(9+QUOTIENT(ROW(A64)-1,20),4,4,1,"Equipa de projeto")) = 0,"", _xlfn.CONCAT(1 + QUOTIENT(ROW(A64)-1,20),". ", INDIRECT(ADDRESS(9+QUOTIENT(ROW(A64)-1,20),4,4,1,"Equipa de projeto"))))</f>
        <v/>
      </c>
      <c r="B65">
        <f>Atividades!$A$13</f>
        <v>0</v>
      </c>
      <c r="C65" s="123" t="s">
        <v>49</v>
      </c>
      <c r="D65" cm="1">
        <f t="array" aca="1" ref="D65" ca="1">IFERROR(IFERROR(Resumo_Horas!D65/INDIRECT(ADDRESS(7,COLUMN(E:E),4,1,Resumo_Horas!$A65)),0)*(((INDIRECT(ADDRESS(357,COLUMN(E:E),4,1,$A65))*14)/11)*(1+INDIRECT(ADDRESS(358,COLUMN(E:E),4,1,$A65)))),0)</f>
        <v>0</v>
      </c>
      <c r="E65" cm="1">
        <f t="array" aca="1" ref="E65" ca="1">IFERROR(IFERROR(Resumo_Horas!E65/INDIRECT(ADDRESS(7,COLUMN(F:F),4,1,Resumo_Horas!$A65)),0)*(((INDIRECT(ADDRESS(357,COLUMN(F:F),4,1,$A65))*14)/11)*(1+INDIRECT(ADDRESS(358,COLUMN(F:F),4,1,$A65)))),0)</f>
        <v>0</v>
      </c>
      <c r="F65" cm="1">
        <f t="array" aca="1" ref="F65" ca="1">IFERROR(IFERROR(Resumo_Horas!F65/INDIRECT(ADDRESS(7,COLUMN(G:G),4,1,Resumo_Horas!$A65)),0)*(((INDIRECT(ADDRESS(357,COLUMN(G:G),4,1,$A65))*14)/11)*(1+INDIRECT(ADDRESS(358,COLUMN(G:G),4,1,$A65)))),0)</f>
        <v>0</v>
      </c>
      <c r="G65" cm="1">
        <f t="array" aca="1" ref="G65" ca="1">IFERROR(IFERROR(Resumo_Horas!G65/INDIRECT(ADDRESS(7,COLUMN(H:H),4,1,Resumo_Horas!$A65)),0)*(((INDIRECT(ADDRESS(357,COLUMN(H:H),4,1,$A65))*14)/11)*(1+INDIRECT(ADDRESS(358,COLUMN(H:H),4,1,$A65)))),0)</f>
        <v>0</v>
      </c>
      <c r="H65" cm="1">
        <f t="array" aca="1" ref="H65" ca="1">IFERROR(IFERROR(Resumo_Horas!H65/INDIRECT(ADDRESS(7,COLUMN(I:I),4,1,Resumo_Horas!$A65)),0)*(((INDIRECT(ADDRESS(357,COLUMN(I:I),4,1,$A65))*14)/11)*(1+INDIRECT(ADDRESS(358,COLUMN(I:I),4,1,$A65)))),0)</f>
        <v>0</v>
      </c>
      <c r="I65" cm="1">
        <f t="array" aca="1" ref="I65" ca="1">IFERROR(IFERROR(Resumo_Horas!I65/INDIRECT(ADDRESS(7,COLUMN(J:J),4,1,Resumo_Horas!$A65)),0)*(((INDIRECT(ADDRESS(357,COLUMN(J:J),4,1,$A65))*14)/11)*(1+INDIRECT(ADDRESS(358,COLUMN(J:J),4,1,$A65)))),0)</f>
        <v>0</v>
      </c>
      <c r="J65" cm="1">
        <f t="array" aca="1" ref="J65" ca="1">IFERROR(IFERROR(Resumo_Horas!J65/INDIRECT(ADDRESS(7,COLUMN(K:K),4,1,Resumo_Horas!$A65)),0)*(((INDIRECT(ADDRESS(357,COLUMN(K:K),4,1,$A65))*14)/11)*(1+INDIRECT(ADDRESS(358,COLUMN(K:K),4,1,$A65)))),0)</f>
        <v>0</v>
      </c>
      <c r="K65" cm="1">
        <f t="array" aca="1" ref="K65" ca="1">IFERROR(IFERROR(Resumo_Horas!K65/INDIRECT(ADDRESS(7,COLUMN(L:L),4,1,Resumo_Horas!$A65)),0)*(((INDIRECT(ADDRESS(357,COLUMN(L:L),4,1,$A65))*14)/11)*(1+INDIRECT(ADDRESS(358,COLUMN(L:L),4,1,$A65)))),0)</f>
        <v>0</v>
      </c>
      <c r="L65" cm="1">
        <f t="array" aca="1" ref="L65" ca="1">IFERROR(IFERROR(Resumo_Horas!L65/INDIRECT(ADDRESS(7,COLUMN(M:M),4,1,Resumo_Horas!$A65)),0)*(((INDIRECT(ADDRESS(357,COLUMN(M:M),4,1,$A65))*14)/11)*(1+INDIRECT(ADDRESS(358,COLUMN(M:M),4,1,$A65)))),0)</f>
        <v>0</v>
      </c>
      <c r="M65" cm="1">
        <f t="array" aca="1" ref="M65" ca="1">IFERROR(IFERROR(Resumo_Horas!M65/INDIRECT(ADDRESS(7,COLUMN(N:N),4,1,Resumo_Horas!$A65)),0)*(((INDIRECT(ADDRESS(357,COLUMN(N:N),4,1,$A65))*14)/11)*(1+INDIRECT(ADDRESS(358,COLUMN(N:N),4,1,$A65)))),0)</f>
        <v>0</v>
      </c>
      <c r="N65" cm="1">
        <f t="array" aca="1" ref="N65" ca="1">IFERROR(IFERROR(Resumo_Horas!N65/INDIRECT(ADDRESS(7,COLUMN(O:O),4,1,Resumo_Horas!$A65)),0)*(((INDIRECT(ADDRESS(357,COLUMN(O:O),4,1,$A65))*14)/11)*(1+INDIRECT(ADDRESS(358,COLUMN(O:O),4,1,$A65)))),0)</f>
        <v>0</v>
      </c>
      <c r="O65" cm="1">
        <f t="array" aca="1" ref="O65" ca="1">IFERROR(IFERROR(Resumo_Horas!O65/INDIRECT(ADDRESS(7,COLUMN(P:P),4,1,Resumo_Horas!$A65)),0)*(((INDIRECT(ADDRESS(357,COLUMN(P:P),4,1,$A65))*14)/11)*(1+INDIRECT(ADDRESS(358,COLUMN(P:P),4,1,$A65)))),0)</f>
        <v>0</v>
      </c>
      <c r="P65" cm="1">
        <f t="array" aca="1" ref="P65" ca="1">IFERROR(IFERROR(Resumo_Horas!P65/INDIRECT(ADDRESS(7,COLUMN(Q:Q),4,1,Resumo_Horas!$A65)),0)*(((INDIRECT(ADDRESS(357,COLUMN(Q:Q),4,1,$A65))*14)/11)*(1+INDIRECT(ADDRESS(358,COLUMN(Q:Q),4,1,$A65)))),0)</f>
        <v>0</v>
      </c>
      <c r="Q65" cm="1">
        <f t="array" aca="1" ref="Q65" ca="1">IFERROR(IFERROR(Resumo_Horas!Q65/INDIRECT(ADDRESS(7,COLUMN(R:R),4,1,Resumo_Horas!$A65)),0)*(((INDIRECT(ADDRESS(357,COLUMN(R:R),4,1,$A65))*14)/11)*(1+INDIRECT(ADDRESS(358,COLUMN(R:R),4,1,$A65)))),0)</f>
        <v>0</v>
      </c>
      <c r="R65" cm="1">
        <f t="array" aca="1" ref="R65" ca="1">IFERROR(IFERROR(Resumo_Horas!R65/INDIRECT(ADDRESS(7,COLUMN(S:S),4,1,Resumo_Horas!$A65)),0)*(((INDIRECT(ADDRESS(357,COLUMN(S:S),4,1,$A65))*14)/11)*(1+INDIRECT(ADDRESS(358,COLUMN(S:S),4,1,$A65)))),0)</f>
        <v>0</v>
      </c>
      <c r="S65" cm="1">
        <f t="array" aca="1" ref="S65" ca="1">IFERROR(IFERROR(Resumo_Horas!S65/INDIRECT(ADDRESS(7,COLUMN(T:T),4,1,Resumo_Horas!$A65)),0)*(((INDIRECT(ADDRESS(357,COLUMN(T:T),4,1,$A65))*14)/11)*(1+INDIRECT(ADDRESS(358,COLUMN(T:T),4,1,$A65)))),0)</f>
        <v>0</v>
      </c>
      <c r="T65" cm="1">
        <f t="array" aca="1" ref="T65" ca="1">IFERROR(IFERROR(Resumo_Horas!T65/INDIRECT(ADDRESS(7,COLUMN(U:U),4,1,Resumo_Horas!$A65)),0)*(((INDIRECT(ADDRESS(357,COLUMN(U:U),4,1,$A65))*14)/11)*(1+INDIRECT(ADDRESS(358,COLUMN(U:U),4,1,$A65)))),0)</f>
        <v>0</v>
      </c>
      <c r="U65" cm="1">
        <f t="array" aca="1" ref="U65" ca="1">IFERROR(IFERROR(Resumo_Horas!U65/INDIRECT(ADDRESS(7,COLUMN(V:V),4,1,Resumo_Horas!$A65)),0)*(((INDIRECT(ADDRESS(357,COLUMN(V:V),4,1,$A65))*14)/11)*(1+INDIRECT(ADDRESS(358,COLUMN(V:V),4,1,$A65)))),0)</f>
        <v>0</v>
      </c>
      <c r="V65" cm="1">
        <f t="array" aca="1" ref="V65" ca="1">IFERROR(IFERROR(Resumo_Horas!V65/INDIRECT(ADDRESS(7,COLUMN(W:W),4,1,Resumo_Horas!$A65)),0)*(((INDIRECT(ADDRESS(357,COLUMN(W:W),4,1,$A65))*14)/11)*(1+INDIRECT(ADDRESS(358,COLUMN(W:W),4,1,$A65)))),0)</f>
        <v>0</v>
      </c>
      <c r="W65" cm="1">
        <f t="array" aca="1" ref="W65" ca="1">IFERROR(IFERROR(Resumo_Horas!W65/INDIRECT(ADDRESS(7,COLUMN(X:X),4,1,Resumo_Horas!$A65)),0)*(((INDIRECT(ADDRESS(357,COLUMN(X:X),4,1,$A65))*14)/11)*(1+INDIRECT(ADDRESS(358,COLUMN(X:X),4,1,$A65)))),0)</f>
        <v>0</v>
      </c>
      <c r="X65" cm="1">
        <f t="array" aca="1" ref="X65" ca="1">IFERROR(IFERROR(Resumo_Horas!X65/INDIRECT(ADDRESS(7,COLUMN(Y:Y),4,1,Resumo_Horas!$A65)),0)*(((INDIRECT(ADDRESS(357,COLUMN(Y:Y),4,1,$A65))*14)/11)*(1+INDIRECT(ADDRESS(358,COLUMN(Y:Y),4,1,$A65)))),0)</f>
        <v>0</v>
      </c>
      <c r="Y65" cm="1">
        <f t="array" aca="1" ref="Y65" ca="1">IFERROR(IFERROR(Resumo_Horas!Y65/INDIRECT(ADDRESS(7,COLUMN(Z:Z),4,1,Resumo_Horas!$A65)),0)*(((INDIRECT(ADDRESS(357,COLUMN(Z:Z),4,1,$A65))*14)/11)*(1+INDIRECT(ADDRESS(358,COLUMN(Z:Z),4,1,$A65)))),0)</f>
        <v>0</v>
      </c>
      <c r="Z65" cm="1">
        <f t="array" aca="1" ref="Z65" ca="1">IFERROR(IFERROR(Resumo_Horas!Z65/INDIRECT(ADDRESS(7,COLUMN(AA:AA),4,1,Resumo_Horas!$A65)),0)*(((INDIRECT(ADDRESS(357,COLUMN(AA:AA),4,1,$A65))*14)/11)*(1+INDIRECT(ADDRESS(358,COLUMN(AA:AA),4,1,$A65)))),0)</f>
        <v>0</v>
      </c>
      <c r="AA65" cm="1">
        <f t="array" aca="1" ref="AA65" ca="1">IFERROR(IFERROR(Resumo_Horas!AA65/INDIRECT(ADDRESS(7,COLUMN(AB:AB),4,1,Resumo_Horas!$A65)),0)*(((INDIRECT(ADDRESS(357,COLUMN(AB:AB),4,1,$A65))*14)/11)*(1+INDIRECT(ADDRESS(358,COLUMN(AB:AB),4,1,$A65)))),0)</f>
        <v>0</v>
      </c>
      <c r="AB65" cm="1">
        <f t="array" aca="1" ref="AB65" ca="1">IFERROR(IFERROR(Resumo_Horas!AB65/INDIRECT(ADDRESS(7,COLUMN(AC:AC),4,1,Resumo_Horas!$A65)),0)*(((INDIRECT(ADDRESS(357,COLUMN(AC:AC),4,1,$A65))*14)/11)*(1+INDIRECT(ADDRESS(358,COLUMN(AC:AC),4,1,$A65)))),0)</f>
        <v>0</v>
      </c>
      <c r="AC65" cm="1">
        <f t="array" aca="1" ref="AC65" ca="1">IFERROR(IFERROR(Resumo_Horas!AC65/INDIRECT(ADDRESS(7,COLUMN(AD:AD),4,1,Resumo_Horas!$A65)),0)*(((INDIRECT(ADDRESS(357,COLUMN(AD:AD),4,1,$A65))*14)/11)*(1+INDIRECT(ADDRESS(358,COLUMN(AD:AD),4,1,$A65)))),0)</f>
        <v>0</v>
      </c>
      <c r="AD65" cm="1">
        <f t="array" aca="1" ref="AD65" ca="1">IFERROR(IFERROR(Resumo_Horas!AD65/INDIRECT(ADDRESS(7,COLUMN(AE:AE),4,1,Resumo_Horas!$A65)),0)*(((INDIRECT(ADDRESS(357,COLUMN(AE:AE),4,1,$A65))*14)/11)*(1+INDIRECT(ADDRESS(358,COLUMN(AE:AE),4,1,$A65)))),0)</f>
        <v>0</v>
      </c>
      <c r="AE65" cm="1">
        <f t="array" aca="1" ref="AE65" ca="1">IFERROR(IFERROR(Resumo_Horas!AE65/INDIRECT(ADDRESS(7,COLUMN(AF:AF),4,1,Resumo_Horas!$A65)),0)*(((INDIRECT(ADDRESS(357,COLUMN(AF:AF),4,1,$A65))*14)/11)*(1+INDIRECT(ADDRESS(358,COLUMN(AF:AF),4,1,$A65)))),0)</f>
        <v>0</v>
      </c>
      <c r="AF65" cm="1">
        <f t="array" aca="1" ref="AF65" ca="1">IFERROR(IFERROR(Resumo_Horas!AF65/INDIRECT(ADDRESS(7,COLUMN(AG:AG),4,1,Resumo_Horas!$A65)),0)*(((INDIRECT(ADDRESS(357,COLUMN(AG:AG),4,1,$A65))*14)/11)*(1+INDIRECT(ADDRESS(358,COLUMN(AG:AG),4,1,$A65)))),0)</f>
        <v>0</v>
      </c>
      <c r="AG65" cm="1">
        <f t="array" aca="1" ref="AG65" ca="1">IFERROR(IFERROR(Resumo_Horas!AG65/INDIRECT(ADDRESS(7,COLUMN(AH:AH),4,1,Resumo_Horas!$A65)),0)*(((INDIRECT(ADDRESS(357,COLUMN(AH:AH),4,1,$A65))*14)/11)*(1+INDIRECT(ADDRESS(358,COLUMN(AH:AH),4,1,$A65)))),0)</f>
        <v>0</v>
      </c>
      <c r="AH65" cm="1">
        <f t="array" aca="1" ref="AH65" ca="1">IFERROR(IFERROR(Resumo_Horas!AH65/INDIRECT(ADDRESS(7,COLUMN(AI:AI),4,1,Resumo_Horas!$A65)),0)*(((INDIRECT(ADDRESS(357,COLUMN(AI:AI),4,1,$A65))*14)/11)*(1+INDIRECT(ADDRESS(358,COLUMN(AI:AI),4,1,$A65)))),0)</f>
        <v>0</v>
      </c>
      <c r="AI65" cm="1">
        <f t="array" aca="1" ref="AI65" ca="1">IFERROR(IFERROR(Resumo_Horas!AI65/INDIRECT(ADDRESS(7,COLUMN(AJ:AJ),4,1,Resumo_Horas!$A65)),0)*(((INDIRECT(ADDRESS(357,COLUMN(AJ:AJ),4,1,$A65))*14)/11)*(1+INDIRECT(ADDRESS(358,COLUMN(AJ:AJ),4,1,$A65)))),0)</f>
        <v>0</v>
      </c>
      <c r="AJ65" cm="1">
        <f t="array" aca="1" ref="AJ65" ca="1">IFERROR(IFERROR(Resumo_Horas!AJ65/INDIRECT(ADDRESS(7,COLUMN(AK:AK),4,1,Resumo_Horas!$A65)),0)*(((INDIRECT(ADDRESS(357,COLUMN(AK:AK),4,1,$A65))*14)/11)*(1+INDIRECT(ADDRESS(358,COLUMN(AK:AK),4,1,$A65)))),0)</f>
        <v>0</v>
      </c>
      <c r="AK65" cm="1">
        <f t="array" aca="1" ref="AK65" ca="1">IFERROR(IFERROR(Resumo_Horas!AK65/INDIRECT(ADDRESS(7,COLUMN(AL:AL),4,1,Resumo_Horas!$A65)),0)*(((INDIRECT(ADDRESS(357,COLUMN(AL:AL),4,1,$A65))*14)/11)*(1+INDIRECT(ADDRESS(358,COLUMN(AL:AL),4,1,$A65)))),0)</f>
        <v>0</v>
      </c>
      <c r="AL65" cm="1">
        <f t="array" aca="1" ref="AL65" ca="1">IFERROR(IFERROR(Resumo_Horas!AL65/INDIRECT(ADDRESS(7,COLUMN(AM:AM),4,1,Resumo_Horas!$A65)),0)*(((INDIRECT(ADDRESS(357,COLUMN(AM:AM),4,1,$A65))*14)/11)*(1+INDIRECT(ADDRESS(358,COLUMN(AM:AM),4,1,$A65)))),0)</f>
        <v>0</v>
      </c>
      <c r="AM65" cm="1">
        <f t="array" aca="1" ref="AM65" ca="1">IFERROR(IFERROR(Resumo_Horas!AM65/INDIRECT(ADDRESS(7,COLUMN(AN:AN),4,1,Resumo_Horas!$A65)),0)*(((INDIRECT(ADDRESS(357,COLUMN(AN:AN),4,1,$A65))*14)/11)*(1+INDIRECT(ADDRESS(358,COLUMN(AN:AN),4,1,$A65)))),0)</f>
        <v>0</v>
      </c>
      <c r="AN65" cm="1">
        <f t="array" aca="1" ref="AN65" ca="1">IFERROR(IFERROR(Resumo_Horas!AN65/INDIRECT(ADDRESS(7,COLUMN(AO:AO),4,1,Resumo_Horas!$A65)),0)*(((INDIRECT(ADDRESS(357,COLUMN(AO:AO),4,1,$A65))*14)/11)*(1+INDIRECT(ADDRESS(358,COLUMN(AO:AO),4,1,$A65)))),0)</f>
        <v>0</v>
      </c>
      <c r="AO65" cm="1">
        <f t="array" aca="1" ref="AO65" ca="1">IFERROR(IFERROR(Resumo_Horas!AO65/INDIRECT(ADDRESS(7,COLUMN(AP:AP),4,1,Resumo_Horas!$A65)),0)*(((INDIRECT(ADDRESS(357,COLUMN(AP:AP),4,1,$A65))*14)/11)*(1+INDIRECT(ADDRESS(358,COLUMN(AP:AP),4,1,$A65)))),0)</f>
        <v>0</v>
      </c>
      <c r="AP65" cm="1">
        <f t="array" aca="1" ref="AP65" ca="1">IFERROR(IFERROR(Resumo_Horas!AP65/INDIRECT(ADDRESS(7,COLUMN(AQ:AQ),4,1,Resumo_Horas!$A65)),0)*(((INDIRECT(ADDRESS(357,COLUMN(AQ:AQ),4,1,$A65))*14)/11)*(1+INDIRECT(ADDRESS(358,COLUMN(AQ:AQ),4,1,$A65)))),0)</f>
        <v>0</v>
      </c>
      <c r="AQ65" cm="1">
        <f t="array" aca="1" ref="AQ65" ca="1">IFERROR(IFERROR(Resumo_Horas!AQ65/INDIRECT(ADDRESS(7,COLUMN(AR:AR),4,1,Resumo_Horas!$A65)),0)*(((INDIRECT(ADDRESS(357,COLUMN(AR:AR),4,1,$A65))*14)/11)*(1+INDIRECT(ADDRESS(358,COLUMN(AR:AR),4,1,$A65)))),0)</f>
        <v>0</v>
      </c>
      <c r="AR65" cm="1">
        <f t="array" aca="1" ref="AR65" ca="1">IFERROR(IFERROR(Resumo_Horas!AR65/INDIRECT(ADDRESS(7,COLUMN(AS:AS),4,1,Resumo_Horas!$A65)),0)*(((INDIRECT(ADDRESS(357,COLUMN(AS:AS),4,1,$A65))*14)/11)*(1+INDIRECT(ADDRESS(358,COLUMN(AS:AS),4,1,$A65)))),0)</f>
        <v>0</v>
      </c>
      <c r="AS65" cm="1">
        <f t="array" aca="1" ref="AS65" ca="1">IFERROR(IFERROR(Resumo_Horas!AS65/INDIRECT(ADDRESS(7,COLUMN(AT:AT),4,1,Resumo_Horas!$A65)),0)*(((INDIRECT(ADDRESS(357,COLUMN(AT:AT),4,1,$A65))*14)/11)*(1+INDIRECT(ADDRESS(358,COLUMN(AT:AT),4,1,$A65)))),0)</f>
        <v>0</v>
      </c>
      <c r="AT65" cm="1">
        <f t="array" aca="1" ref="AT65" ca="1">IFERROR(IFERROR(Resumo_Horas!AT65/INDIRECT(ADDRESS(7,COLUMN(AU:AU),4,1,Resumo_Horas!$A65)),0)*(((INDIRECT(ADDRESS(357,COLUMN(AU:AU),4,1,$A65))*14)/11)*(1+INDIRECT(ADDRESS(358,COLUMN(AU:AU),4,1,$A65)))),0)</f>
        <v>0</v>
      </c>
      <c r="AU65" cm="1">
        <f t="array" aca="1" ref="AU65" ca="1">IFERROR(IFERROR(Resumo_Horas!AU65/INDIRECT(ADDRESS(7,COLUMN(AV:AV),4,1,Resumo_Horas!$A65)),0)*(((INDIRECT(ADDRESS(357,COLUMN(AV:AV),4,1,$A65))*14)/11)*(1+INDIRECT(ADDRESS(358,COLUMN(AV:AV),4,1,$A65)))),0)</f>
        <v>0</v>
      </c>
      <c r="AV65" cm="1">
        <f t="array" aca="1" ref="AV65" ca="1">IFERROR(IFERROR(Resumo_Horas!AV65/INDIRECT(ADDRESS(7,COLUMN(AW:AW),4,1,Resumo_Horas!$A65)),0)*(((INDIRECT(ADDRESS(357,COLUMN(AW:AW),4,1,$A65))*14)/11)*(1+INDIRECT(ADDRESS(358,COLUMN(AW:AW),4,1,$A65)))),0)</f>
        <v>0</v>
      </c>
      <c r="AW65" cm="1">
        <f t="array" aca="1" ref="AW65" ca="1">IFERROR(IFERROR(Resumo_Horas!AW65/INDIRECT(ADDRESS(7,COLUMN(AX:AX),4,1,Resumo_Horas!$A65)),0)*(((INDIRECT(ADDRESS(357,COLUMN(AX:AX),4,1,$A65))*14)/11)*(1+INDIRECT(ADDRESS(358,COLUMN(AX:AX),4,1,$A65)))),0)</f>
        <v>0</v>
      </c>
      <c r="AX65" cm="1">
        <f t="array" aca="1" ref="AX65" ca="1">IFERROR(IFERROR(Resumo_Horas!AX65/INDIRECT(ADDRESS(7,COLUMN(AY:AY),4,1,Resumo_Horas!$A65)),0)*(((INDIRECT(ADDRESS(357,COLUMN(AY:AY),4,1,$A65))*14)/11)*(1+INDIRECT(ADDRESS(358,COLUMN(AY:AY),4,1,$A65)))),0)</f>
        <v>0</v>
      </c>
      <c r="AY65" cm="1">
        <f t="array" aca="1" ref="AY65" ca="1">IFERROR(IFERROR(Resumo_Horas!AY65/INDIRECT(ADDRESS(7,COLUMN(AZ:AZ),4,1,Resumo_Horas!$A65)),0)*(((INDIRECT(ADDRESS(357,COLUMN(AZ:AZ),4,1,$A65))*14)/11)*(1+INDIRECT(ADDRESS(358,COLUMN(AZ:AZ),4,1,$A65)))),0)</f>
        <v>0</v>
      </c>
      <c r="AZ65" cm="1">
        <f t="array" aca="1" ref="AZ65" ca="1">IFERROR(IFERROR(Resumo_Horas!AZ65/INDIRECT(ADDRESS(7,COLUMN(BA:BA),4,1,Resumo_Horas!$A65)),0)*(((INDIRECT(ADDRESS(357,COLUMN(BA:BA),4,1,$A65))*14)/11)*(1+INDIRECT(ADDRESS(358,COLUMN(BA:BA),4,1,$A65)))),0)</f>
        <v>0</v>
      </c>
      <c r="BA65" cm="1">
        <f t="array" aca="1" ref="BA65" ca="1">IFERROR(IFERROR(Resumo_Horas!BA65/INDIRECT(ADDRESS(7,COLUMN(BB:BB),4,1,Resumo_Horas!$A65)),0)*(((INDIRECT(ADDRESS(357,COLUMN(BB:BB),4,1,$A65))*14)/11)*(1+INDIRECT(ADDRESS(358,COLUMN(BB:BB),4,1,$A65)))),0)</f>
        <v>0</v>
      </c>
      <c r="BB65" cm="1">
        <f t="array" aca="1" ref="BB65" ca="1">IFERROR(IFERROR(Resumo_Horas!BB65/INDIRECT(ADDRESS(7,COLUMN(BC:BC),4,1,Resumo_Horas!$A65)),0)*(((INDIRECT(ADDRESS(357,COLUMN(BC:BC),4,1,$A65))*14)/11)*(1+INDIRECT(ADDRESS(358,COLUMN(BC:BC),4,1,$A65)))),0)</f>
        <v>0</v>
      </c>
      <c r="BC65" cm="1">
        <f t="array" aca="1" ref="BC65" ca="1">IFERROR(IFERROR(Resumo_Horas!BC65/INDIRECT(ADDRESS(7,COLUMN(BD:BD),4,1,Resumo_Horas!$A65)),0)*(((INDIRECT(ADDRESS(357,COLUMN(BD:BD),4,1,$A65))*14)/11)*(1+INDIRECT(ADDRESS(358,COLUMN(BD:BD),4,1,$A65)))),0)</f>
        <v>0</v>
      </c>
      <c r="BD65" cm="1">
        <f t="array" aca="1" ref="BD65" ca="1">IFERROR(IFERROR(Resumo_Horas!BD65/INDIRECT(ADDRESS(7,COLUMN(BE:BE),4,1,Resumo_Horas!$A65)),0)*(((INDIRECT(ADDRESS(357,COLUMN(BE:BE),4,1,$A65))*14)/11)*(1+INDIRECT(ADDRESS(358,COLUMN(BE:BE),4,1,$A65)))),0)</f>
        <v>0</v>
      </c>
      <c r="BE65" cm="1">
        <f t="array" aca="1" ref="BE65" ca="1">IFERROR(IFERROR(Resumo_Horas!BE65/INDIRECT(ADDRESS(7,COLUMN(BF:BF),4,1,Resumo_Horas!$A65)),0)*(((INDIRECT(ADDRESS(357,COLUMN(BF:BF),4,1,$A65))*14)/11)*(1+INDIRECT(ADDRESS(358,COLUMN(BF:BF),4,1,$A65)))),0)</f>
        <v>0</v>
      </c>
      <c r="BF65" cm="1">
        <f t="array" aca="1" ref="BF65" ca="1">IFERROR(IFERROR(Resumo_Horas!BF65/INDIRECT(ADDRESS(7,COLUMN(BG:BG),4,1,Resumo_Horas!$A65)),0)*(((INDIRECT(ADDRESS(357,COLUMN(BG:BG),4,1,$A65))*14)/11)*(1+INDIRECT(ADDRESS(358,COLUMN(BG:BG),4,1,$A65)))),0)</f>
        <v>0</v>
      </c>
      <c r="BG65" cm="1">
        <f t="array" aca="1" ref="BG65" ca="1">IFERROR(IFERROR(Resumo_Horas!BG65/INDIRECT(ADDRESS(7,COLUMN(BH:BH),4,1,Resumo_Horas!$A65)),0)*(((INDIRECT(ADDRESS(357,COLUMN(BH:BH),4,1,$A65))*14)/11)*(1+INDIRECT(ADDRESS(358,COLUMN(BH:BH),4,1,$A65)))),0)</f>
        <v>0</v>
      </c>
      <c r="BH65" cm="1">
        <f t="array" aca="1" ref="BH65" ca="1">IFERROR(IFERROR(Resumo_Horas!BH65/INDIRECT(ADDRESS(7,COLUMN(BI:BI),4,1,Resumo_Horas!$A65)),0)*(((INDIRECT(ADDRESS(357,COLUMN(BI:BI),4,1,$A65))*14)/11)*(1+INDIRECT(ADDRESS(358,COLUMN(BI:BI),4,1,$A65)))),0)</f>
        <v>0</v>
      </c>
      <c r="BI65" cm="1">
        <f t="array" aca="1" ref="BI65" ca="1">IFERROR(IFERROR(Resumo_Horas!BI65/INDIRECT(ADDRESS(7,COLUMN(BJ:BJ),4,1,Resumo_Horas!$A65)),0)*(((INDIRECT(ADDRESS(357,COLUMN(BJ:BJ),4,1,$A65))*14)/11)*(1+INDIRECT(ADDRESS(358,COLUMN(BJ:BJ),4,1,$A65)))),0)</f>
        <v>0</v>
      </c>
      <c r="BJ65" cm="1">
        <f t="array" aca="1" ref="BJ65" ca="1">IFERROR(IFERROR(Resumo_Horas!BJ65/INDIRECT(ADDRESS(7,COLUMN(BK:BK),4,1,Resumo_Horas!$A65)),0)*(((INDIRECT(ADDRESS(357,COLUMN(BK:BK),4,1,$A65))*14)/11)*(1+INDIRECT(ADDRESS(358,COLUMN(BK:BK),4,1,$A65)))),0)</f>
        <v>0</v>
      </c>
      <c r="BK65" s="331" cm="1">
        <f t="array" aca="1" ref="BK65" ca="1">IFERROR(IFERROR(Resumo_Horas!BK65/INDIRECT(ADDRESS(7,COLUMN(BL:BL),4,1,Resumo_Horas!$A65)),0)*(((INDIRECT(ADDRESS(357,COLUMN(BL:BL),4,1,$A65))*14)/11)*(1+INDIRECT(ADDRESS(358,COLUMN(BL:BL),4,1,$A65)))),0)</f>
        <v>0</v>
      </c>
    </row>
    <row r="66" spans="1:63" x14ac:dyDescent="0.25">
      <c r="A66" s="330" t="str" cm="1">
        <f t="array" aca="1" ref="A66" ca="1">IF(INDIRECT(ADDRESS(9+QUOTIENT(ROW(A65)-1,20),4,4,1,"Equipa de projeto")) = 0,"", _xlfn.CONCAT(1 + QUOTIENT(ROW(A65)-1,20),". ", INDIRECT(ADDRESS(9+QUOTIENT(ROW(A65)-1,20),4,4,1,"Equipa de projeto"))))</f>
        <v/>
      </c>
      <c r="B66">
        <f>Atividades!$A$25</f>
        <v>0</v>
      </c>
      <c r="C66" s="123" t="s">
        <v>48</v>
      </c>
      <c r="D66" cm="1">
        <f t="array" aca="1" ref="D66" ca="1">IFERROR(IFERROR(Resumo_Horas!D66/INDIRECT(ADDRESS(7,COLUMN(E:E),4,1,Resumo_Horas!$A66)),0)*(((INDIRECT(ADDRESS(357,COLUMN(E:E),4,1,$A66))*14)/11)*(1+INDIRECT(ADDRESS(358,COLUMN(E:E),4,1,$A66)))),0)</f>
        <v>0</v>
      </c>
      <c r="E66" cm="1">
        <f t="array" aca="1" ref="E66" ca="1">IFERROR(IFERROR(Resumo_Horas!E66/INDIRECT(ADDRESS(7,COLUMN(F:F),4,1,Resumo_Horas!$A66)),0)*(((INDIRECT(ADDRESS(357,COLUMN(F:F),4,1,$A66))*14)/11)*(1+INDIRECT(ADDRESS(358,COLUMN(F:F),4,1,$A66)))),0)</f>
        <v>0</v>
      </c>
      <c r="F66" cm="1">
        <f t="array" aca="1" ref="F66" ca="1">IFERROR(IFERROR(Resumo_Horas!F66/INDIRECT(ADDRESS(7,COLUMN(G:G),4,1,Resumo_Horas!$A66)),0)*(((INDIRECT(ADDRESS(357,COLUMN(G:G),4,1,$A66))*14)/11)*(1+INDIRECT(ADDRESS(358,COLUMN(G:G),4,1,$A66)))),0)</f>
        <v>0</v>
      </c>
      <c r="G66" cm="1">
        <f t="array" aca="1" ref="G66" ca="1">IFERROR(IFERROR(Resumo_Horas!G66/INDIRECT(ADDRESS(7,COLUMN(H:H),4,1,Resumo_Horas!$A66)),0)*(((INDIRECT(ADDRESS(357,COLUMN(H:H),4,1,$A66))*14)/11)*(1+INDIRECT(ADDRESS(358,COLUMN(H:H),4,1,$A66)))),0)</f>
        <v>0</v>
      </c>
      <c r="H66" cm="1">
        <f t="array" aca="1" ref="H66" ca="1">IFERROR(IFERROR(Resumo_Horas!H66/INDIRECT(ADDRESS(7,COLUMN(I:I),4,1,Resumo_Horas!$A66)),0)*(((INDIRECT(ADDRESS(357,COLUMN(I:I),4,1,$A66))*14)/11)*(1+INDIRECT(ADDRESS(358,COLUMN(I:I),4,1,$A66)))),0)</f>
        <v>0</v>
      </c>
      <c r="I66" cm="1">
        <f t="array" aca="1" ref="I66" ca="1">IFERROR(IFERROR(Resumo_Horas!I66/INDIRECT(ADDRESS(7,COLUMN(J:J),4,1,Resumo_Horas!$A66)),0)*(((INDIRECT(ADDRESS(357,COLUMN(J:J),4,1,$A66))*14)/11)*(1+INDIRECT(ADDRESS(358,COLUMN(J:J),4,1,$A66)))),0)</f>
        <v>0</v>
      </c>
      <c r="J66" cm="1">
        <f t="array" aca="1" ref="J66" ca="1">IFERROR(IFERROR(Resumo_Horas!J66/INDIRECT(ADDRESS(7,COLUMN(K:K),4,1,Resumo_Horas!$A66)),0)*(((INDIRECT(ADDRESS(357,COLUMN(K:K),4,1,$A66))*14)/11)*(1+INDIRECT(ADDRESS(358,COLUMN(K:K),4,1,$A66)))),0)</f>
        <v>0</v>
      </c>
      <c r="K66" cm="1">
        <f t="array" aca="1" ref="K66" ca="1">IFERROR(IFERROR(Resumo_Horas!K66/INDIRECT(ADDRESS(7,COLUMN(L:L),4,1,Resumo_Horas!$A66)),0)*(((INDIRECT(ADDRESS(357,COLUMN(L:L),4,1,$A66))*14)/11)*(1+INDIRECT(ADDRESS(358,COLUMN(L:L),4,1,$A66)))),0)</f>
        <v>0</v>
      </c>
      <c r="L66" cm="1">
        <f t="array" aca="1" ref="L66" ca="1">IFERROR(IFERROR(Resumo_Horas!L66/INDIRECT(ADDRESS(7,COLUMN(M:M),4,1,Resumo_Horas!$A66)),0)*(((INDIRECT(ADDRESS(357,COLUMN(M:M),4,1,$A66))*14)/11)*(1+INDIRECT(ADDRESS(358,COLUMN(M:M),4,1,$A66)))),0)</f>
        <v>0</v>
      </c>
      <c r="M66" cm="1">
        <f t="array" aca="1" ref="M66" ca="1">IFERROR(IFERROR(Resumo_Horas!M66/INDIRECT(ADDRESS(7,COLUMN(N:N),4,1,Resumo_Horas!$A66)),0)*(((INDIRECT(ADDRESS(357,COLUMN(N:N),4,1,$A66))*14)/11)*(1+INDIRECT(ADDRESS(358,COLUMN(N:N),4,1,$A66)))),0)</f>
        <v>0</v>
      </c>
      <c r="N66" cm="1">
        <f t="array" aca="1" ref="N66" ca="1">IFERROR(IFERROR(Resumo_Horas!N66/INDIRECT(ADDRESS(7,COLUMN(O:O),4,1,Resumo_Horas!$A66)),0)*(((INDIRECT(ADDRESS(357,COLUMN(O:O),4,1,$A66))*14)/11)*(1+INDIRECT(ADDRESS(358,COLUMN(O:O),4,1,$A66)))),0)</f>
        <v>0</v>
      </c>
      <c r="O66" cm="1">
        <f t="array" aca="1" ref="O66" ca="1">IFERROR(IFERROR(Resumo_Horas!O66/INDIRECT(ADDRESS(7,COLUMN(P:P),4,1,Resumo_Horas!$A66)),0)*(((INDIRECT(ADDRESS(357,COLUMN(P:P),4,1,$A66))*14)/11)*(1+INDIRECT(ADDRESS(358,COLUMN(P:P),4,1,$A66)))),0)</f>
        <v>0</v>
      </c>
      <c r="P66" cm="1">
        <f t="array" aca="1" ref="P66" ca="1">IFERROR(IFERROR(Resumo_Horas!P66/INDIRECT(ADDRESS(7,COLUMN(Q:Q),4,1,Resumo_Horas!$A66)),0)*(((INDIRECT(ADDRESS(357,COLUMN(Q:Q),4,1,$A66))*14)/11)*(1+INDIRECT(ADDRESS(358,COLUMN(Q:Q),4,1,$A66)))),0)</f>
        <v>0</v>
      </c>
      <c r="Q66" cm="1">
        <f t="array" aca="1" ref="Q66" ca="1">IFERROR(IFERROR(Resumo_Horas!Q66/INDIRECT(ADDRESS(7,COLUMN(R:R),4,1,Resumo_Horas!$A66)),0)*(((INDIRECT(ADDRESS(357,COLUMN(R:R),4,1,$A66))*14)/11)*(1+INDIRECT(ADDRESS(358,COLUMN(R:R),4,1,$A66)))),0)</f>
        <v>0</v>
      </c>
      <c r="R66" cm="1">
        <f t="array" aca="1" ref="R66" ca="1">IFERROR(IFERROR(Resumo_Horas!R66/INDIRECT(ADDRESS(7,COLUMN(S:S),4,1,Resumo_Horas!$A66)),0)*(((INDIRECT(ADDRESS(357,COLUMN(S:S),4,1,$A66))*14)/11)*(1+INDIRECT(ADDRESS(358,COLUMN(S:S),4,1,$A66)))),0)</f>
        <v>0</v>
      </c>
      <c r="S66" cm="1">
        <f t="array" aca="1" ref="S66" ca="1">IFERROR(IFERROR(Resumo_Horas!S66/INDIRECT(ADDRESS(7,COLUMN(T:T),4,1,Resumo_Horas!$A66)),0)*(((INDIRECT(ADDRESS(357,COLUMN(T:T),4,1,$A66))*14)/11)*(1+INDIRECT(ADDRESS(358,COLUMN(T:T),4,1,$A66)))),0)</f>
        <v>0</v>
      </c>
      <c r="T66" cm="1">
        <f t="array" aca="1" ref="T66" ca="1">IFERROR(IFERROR(Resumo_Horas!T66/INDIRECT(ADDRESS(7,COLUMN(U:U),4,1,Resumo_Horas!$A66)),0)*(((INDIRECT(ADDRESS(357,COLUMN(U:U),4,1,$A66))*14)/11)*(1+INDIRECT(ADDRESS(358,COLUMN(U:U),4,1,$A66)))),0)</f>
        <v>0</v>
      </c>
      <c r="U66" cm="1">
        <f t="array" aca="1" ref="U66" ca="1">IFERROR(IFERROR(Resumo_Horas!U66/INDIRECT(ADDRESS(7,COLUMN(V:V),4,1,Resumo_Horas!$A66)),0)*(((INDIRECT(ADDRESS(357,COLUMN(V:V),4,1,$A66))*14)/11)*(1+INDIRECT(ADDRESS(358,COLUMN(V:V),4,1,$A66)))),0)</f>
        <v>0</v>
      </c>
      <c r="V66" cm="1">
        <f t="array" aca="1" ref="V66" ca="1">IFERROR(IFERROR(Resumo_Horas!V66/INDIRECT(ADDRESS(7,COLUMN(W:W),4,1,Resumo_Horas!$A66)),0)*(((INDIRECT(ADDRESS(357,COLUMN(W:W),4,1,$A66))*14)/11)*(1+INDIRECT(ADDRESS(358,COLUMN(W:W),4,1,$A66)))),0)</f>
        <v>0</v>
      </c>
      <c r="W66" cm="1">
        <f t="array" aca="1" ref="W66" ca="1">IFERROR(IFERROR(Resumo_Horas!W66/INDIRECT(ADDRESS(7,COLUMN(X:X),4,1,Resumo_Horas!$A66)),0)*(((INDIRECT(ADDRESS(357,COLUMN(X:X),4,1,$A66))*14)/11)*(1+INDIRECT(ADDRESS(358,COLUMN(X:X),4,1,$A66)))),0)</f>
        <v>0</v>
      </c>
      <c r="X66" cm="1">
        <f t="array" aca="1" ref="X66" ca="1">IFERROR(IFERROR(Resumo_Horas!X66/INDIRECT(ADDRESS(7,COLUMN(Y:Y),4,1,Resumo_Horas!$A66)),0)*(((INDIRECT(ADDRESS(357,COLUMN(Y:Y),4,1,$A66))*14)/11)*(1+INDIRECT(ADDRESS(358,COLUMN(Y:Y),4,1,$A66)))),0)</f>
        <v>0</v>
      </c>
      <c r="Y66" cm="1">
        <f t="array" aca="1" ref="Y66" ca="1">IFERROR(IFERROR(Resumo_Horas!Y66/INDIRECT(ADDRESS(7,COLUMN(Z:Z),4,1,Resumo_Horas!$A66)),0)*(((INDIRECT(ADDRESS(357,COLUMN(Z:Z),4,1,$A66))*14)/11)*(1+INDIRECT(ADDRESS(358,COLUMN(Z:Z),4,1,$A66)))),0)</f>
        <v>0</v>
      </c>
      <c r="Z66" cm="1">
        <f t="array" aca="1" ref="Z66" ca="1">IFERROR(IFERROR(Resumo_Horas!Z66/INDIRECT(ADDRESS(7,COLUMN(AA:AA),4,1,Resumo_Horas!$A66)),0)*(((INDIRECT(ADDRESS(357,COLUMN(AA:AA),4,1,$A66))*14)/11)*(1+INDIRECT(ADDRESS(358,COLUMN(AA:AA),4,1,$A66)))),0)</f>
        <v>0</v>
      </c>
      <c r="AA66" cm="1">
        <f t="array" aca="1" ref="AA66" ca="1">IFERROR(IFERROR(Resumo_Horas!AA66/INDIRECT(ADDRESS(7,COLUMN(AB:AB),4,1,Resumo_Horas!$A66)),0)*(((INDIRECT(ADDRESS(357,COLUMN(AB:AB),4,1,$A66))*14)/11)*(1+INDIRECT(ADDRESS(358,COLUMN(AB:AB),4,1,$A66)))),0)</f>
        <v>0</v>
      </c>
      <c r="AB66" cm="1">
        <f t="array" aca="1" ref="AB66" ca="1">IFERROR(IFERROR(Resumo_Horas!AB66/INDIRECT(ADDRESS(7,COLUMN(AC:AC),4,1,Resumo_Horas!$A66)),0)*(((INDIRECT(ADDRESS(357,COLUMN(AC:AC),4,1,$A66))*14)/11)*(1+INDIRECT(ADDRESS(358,COLUMN(AC:AC),4,1,$A66)))),0)</f>
        <v>0</v>
      </c>
      <c r="AC66" cm="1">
        <f t="array" aca="1" ref="AC66" ca="1">IFERROR(IFERROR(Resumo_Horas!AC66/INDIRECT(ADDRESS(7,COLUMN(AD:AD),4,1,Resumo_Horas!$A66)),0)*(((INDIRECT(ADDRESS(357,COLUMN(AD:AD),4,1,$A66))*14)/11)*(1+INDIRECT(ADDRESS(358,COLUMN(AD:AD),4,1,$A66)))),0)</f>
        <v>0</v>
      </c>
      <c r="AD66" cm="1">
        <f t="array" aca="1" ref="AD66" ca="1">IFERROR(IFERROR(Resumo_Horas!AD66/INDIRECT(ADDRESS(7,COLUMN(AE:AE),4,1,Resumo_Horas!$A66)),0)*(((INDIRECT(ADDRESS(357,COLUMN(AE:AE),4,1,$A66))*14)/11)*(1+INDIRECT(ADDRESS(358,COLUMN(AE:AE),4,1,$A66)))),0)</f>
        <v>0</v>
      </c>
      <c r="AE66" cm="1">
        <f t="array" aca="1" ref="AE66" ca="1">IFERROR(IFERROR(Resumo_Horas!AE66/INDIRECT(ADDRESS(7,COLUMN(AF:AF),4,1,Resumo_Horas!$A66)),0)*(((INDIRECT(ADDRESS(357,COLUMN(AF:AF),4,1,$A66))*14)/11)*(1+INDIRECT(ADDRESS(358,COLUMN(AF:AF),4,1,$A66)))),0)</f>
        <v>0</v>
      </c>
      <c r="AF66" cm="1">
        <f t="array" aca="1" ref="AF66" ca="1">IFERROR(IFERROR(Resumo_Horas!AF66/INDIRECT(ADDRESS(7,COLUMN(AG:AG),4,1,Resumo_Horas!$A66)),0)*(((INDIRECT(ADDRESS(357,COLUMN(AG:AG),4,1,$A66))*14)/11)*(1+INDIRECT(ADDRESS(358,COLUMN(AG:AG),4,1,$A66)))),0)</f>
        <v>0</v>
      </c>
      <c r="AG66" cm="1">
        <f t="array" aca="1" ref="AG66" ca="1">IFERROR(IFERROR(Resumo_Horas!AG66/INDIRECT(ADDRESS(7,COLUMN(AH:AH),4,1,Resumo_Horas!$A66)),0)*(((INDIRECT(ADDRESS(357,COLUMN(AH:AH),4,1,$A66))*14)/11)*(1+INDIRECT(ADDRESS(358,COLUMN(AH:AH),4,1,$A66)))),0)</f>
        <v>0</v>
      </c>
      <c r="AH66" cm="1">
        <f t="array" aca="1" ref="AH66" ca="1">IFERROR(IFERROR(Resumo_Horas!AH66/INDIRECT(ADDRESS(7,COLUMN(AI:AI),4,1,Resumo_Horas!$A66)),0)*(((INDIRECT(ADDRESS(357,COLUMN(AI:AI),4,1,$A66))*14)/11)*(1+INDIRECT(ADDRESS(358,COLUMN(AI:AI),4,1,$A66)))),0)</f>
        <v>0</v>
      </c>
      <c r="AI66" cm="1">
        <f t="array" aca="1" ref="AI66" ca="1">IFERROR(IFERROR(Resumo_Horas!AI66/INDIRECT(ADDRESS(7,COLUMN(AJ:AJ),4,1,Resumo_Horas!$A66)),0)*(((INDIRECT(ADDRESS(357,COLUMN(AJ:AJ),4,1,$A66))*14)/11)*(1+INDIRECT(ADDRESS(358,COLUMN(AJ:AJ),4,1,$A66)))),0)</f>
        <v>0</v>
      </c>
      <c r="AJ66" cm="1">
        <f t="array" aca="1" ref="AJ66" ca="1">IFERROR(IFERROR(Resumo_Horas!AJ66/INDIRECT(ADDRESS(7,COLUMN(AK:AK),4,1,Resumo_Horas!$A66)),0)*(((INDIRECT(ADDRESS(357,COLUMN(AK:AK),4,1,$A66))*14)/11)*(1+INDIRECT(ADDRESS(358,COLUMN(AK:AK),4,1,$A66)))),0)</f>
        <v>0</v>
      </c>
      <c r="AK66" cm="1">
        <f t="array" aca="1" ref="AK66" ca="1">IFERROR(IFERROR(Resumo_Horas!AK66/INDIRECT(ADDRESS(7,COLUMN(AL:AL),4,1,Resumo_Horas!$A66)),0)*(((INDIRECT(ADDRESS(357,COLUMN(AL:AL),4,1,$A66))*14)/11)*(1+INDIRECT(ADDRESS(358,COLUMN(AL:AL),4,1,$A66)))),0)</f>
        <v>0</v>
      </c>
      <c r="AL66" cm="1">
        <f t="array" aca="1" ref="AL66" ca="1">IFERROR(IFERROR(Resumo_Horas!AL66/INDIRECT(ADDRESS(7,COLUMN(AM:AM),4,1,Resumo_Horas!$A66)),0)*(((INDIRECT(ADDRESS(357,COLUMN(AM:AM),4,1,$A66))*14)/11)*(1+INDIRECT(ADDRESS(358,COLUMN(AM:AM),4,1,$A66)))),0)</f>
        <v>0</v>
      </c>
      <c r="AM66" cm="1">
        <f t="array" aca="1" ref="AM66" ca="1">IFERROR(IFERROR(Resumo_Horas!AM66/INDIRECT(ADDRESS(7,COLUMN(AN:AN),4,1,Resumo_Horas!$A66)),0)*(((INDIRECT(ADDRESS(357,COLUMN(AN:AN),4,1,$A66))*14)/11)*(1+INDIRECT(ADDRESS(358,COLUMN(AN:AN),4,1,$A66)))),0)</f>
        <v>0</v>
      </c>
      <c r="AN66" cm="1">
        <f t="array" aca="1" ref="AN66" ca="1">IFERROR(IFERROR(Resumo_Horas!AN66/INDIRECT(ADDRESS(7,COLUMN(AO:AO),4,1,Resumo_Horas!$A66)),0)*(((INDIRECT(ADDRESS(357,COLUMN(AO:AO),4,1,$A66))*14)/11)*(1+INDIRECT(ADDRESS(358,COLUMN(AO:AO),4,1,$A66)))),0)</f>
        <v>0</v>
      </c>
      <c r="AO66" cm="1">
        <f t="array" aca="1" ref="AO66" ca="1">IFERROR(IFERROR(Resumo_Horas!AO66/INDIRECT(ADDRESS(7,COLUMN(AP:AP),4,1,Resumo_Horas!$A66)),0)*(((INDIRECT(ADDRESS(357,COLUMN(AP:AP),4,1,$A66))*14)/11)*(1+INDIRECT(ADDRESS(358,COLUMN(AP:AP),4,1,$A66)))),0)</f>
        <v>0</v>
      </c>
      <c r="AP66" cm="1">
        <f t="array" aca="1" ref="AP66" ca="1">IFERROR(IFERROR(Resumo_Horas!AP66/INDIRECT(ADDRESS(7,COLUMN(AQ:AQ),4,1,Resumo_Horas!$A66)),0)*(((INDIRECT(ADDRESS(357,COLUMN(AQ:AQ),4,1,$A66))*14)/11)*(1+INDIRECT(ADDRESS(358,COLUMN(AQ:AQ),4,1,$A66)))),0)</f>
        <v>0</v>
      </c>
      <c r="AQ66" cm="1">
        <f t="array" aca="1" ref="AQ66" ca="1">IFERROR(IFERROR(Resumo_Horas!AQ66/INDIRECT(ADDRESS(7,COLUMN(AR:AR),4,1,Resumo_Horas!$A66)),0)*(((INDIRECT(ADDRESS(357,COLUMN(AR:AR),4,1,$A66))*14)/11)*(1+INDIRECT(ADDRESS(358,COLUMN(AR:AR),4,1,$A66)))),0)</f>
        <v>0</v>
      </c>
      <c r="AR66" cm="1">
        <f t="array" aca="1" ref="AR66" ca="1">IFERROR(IFERROR(Resumo_Horas!AR66/INDIRECT(ADDRESS(7,COLUMN(AS:AS),4,1,Resumo_Horas!$A66)),0)*(((INDIRECT(ADDRESS(357,COLUMN(AS:AS),4,1,$A66))*14)/11)*(1+INDIRECT(ADDRESS(358,COLUMN(AS:AS),4,1,$A66)))),0)</f>
        <v>0</v>
      </c>
      <c r="AS66" cm="1">
        <f t="array" aca="1" ref="AS66" ca="1">IFERROR(IFERROR(Resumo_Horas!AS66/INDIRECT(ADDRESS(7,COLUMN(AT:AT),4,1,Resumo_Horas!$A66)),0)*(((INDIRECT(ADDRESS(357,COLUMN(AT:AT),4,1,$A66))*14)/11)*(1+INDIRECT(ADDRESS(358,COLUMN(AT:AT),4,1,$A66)))),0)</f>
        <v>0</v>
      </c>
      <c r="AT66" cm="1">
        <f t="array" aca="1" ref="AT66" ca="1">IFERROR(IFERROR(Resumo_Horas!AT66/INDIRECT(ADDRESS(7,COLUMN(AU:AU),4,1,Resumo_Horas!$A66)),0)*(((INDIRECT(ADDRESS(357,COLUMN(AU:AU),4,1,$A66))*14)/11)*(1+INDIRECT(ADDRESS(358,COLUMN(AU:AU),4,1,$A66)))),0)</f>
        <v>0</v>
      </c>
      <c r="AU66" cm="1">
        <f t="array" aca="1" ref="AU66" ca="1">IFERROR(IFERROR(Resumo_Horas!AU66/INDIRECT(ADDRESS(7,COLUMN(AV:AV),4,1,Resumo_Horas!$A66)),0)*(((INDIRECT(ADDRESS(357,COLUMN(AV:AV),4,1,$A66))*14)/11)*(1+INDIRECT(ADDRESS(358,COLUMN(AV:AV),4,1,$A66)))),0)</f>
        <v>0</v>
      </c>
      <c r="AV66" cm="1">
        <f t="array" aca="1" ref="AV66" ca="1">IFERROR(IFERROR(Resumo_Horas!AV66/INDIRECT(ADDRESS(7,COLUMN(AW:AW),4,1,Resumo_Horas!$A66)),0)*(((INDIRECT(ADDRESS(357,COLUMN(AW:AW),4,1,$A66))*14)/11)*(1+INDIRECT(ADDRESS(358,COLUMN(AW:AW),4,1,$A66)))),0)</f>
        <v>0</v>
      </c>
      <c r="AW66" cm="1">
        <f t="array" aca="1" ref="AW66" ca="1">IFERROR(IFERROR(Resumo_Horas!AW66/INDIRECT(ADDRESS(7,COLUMN(AX:AX),4,1,Resumo_Horas!$A66)),0)*(((INDIRECT(ADDRESS(357,COLUMN(AX:AX),4,1,$A66))*14)/11)*(1+INDIRECT(ADDRESS(358,COLUMN(AX:AX),4,1,$A66)))),0)</f>
        <v>0</v>
      </c>
      <c r="AX66" cm="1">
        <f t="array" aca="1" ref="AX66" ca="1">IFERROR(IFERROR(Resumo_Horas!AX66/INDIRECT(ADDRESS(7,COLUMN(AY:AY),4,1,Resumo_Horas!$A66)),0)*(((INDIRECT(ADDRESS(357,COLUMN(AY:AY),4,1,$A66))*14)/11)*(1+INDIRECT(ADDRESS(358,COLUMN(AY:AY),4,1,$A66)))),0)</f>
        <v>0</v>
      </c>
      <c r="AY66" cm="1">
        <f t="array" aca="1" ref="AY66" ca="1">IFERROR(IFERROR(Resumo_Horas!AY66/INDIRECT(ADDRESS(7,COLUMN(AZ:AZ),4,1,Resumo_Horas!$A66)),0)*(((INDIRECT(ADDRESS(357,COLUMN(AZ:AZ),4,1,$A66))*14)/11)*(1+INDIRECT(ADDRESS(358,COLUMN(AZ:AZ),4,1,$A66)))),0)</f>
        <v>0</v>
      </c>
      <c r="AZ66" cm="1">
        <f t="array" aca="1" ref="AZ66" ca="1">IFERROR(IFERROR(Resumo_Horas!AZ66/INDIRECT(ADDRESS(7,COLUMN(BA:BA),4,1,Resumo_Horas!$A66)),0)*(((INDIRECT(ADDRESS(357,COLUMN(BA:BA),4,1,$A66))*14)/11)*(1+INDIRECT(ADDRESS(358,COLUMN(BA:BA),4,1,$A66)))),0)</f>
        <v>0</v>
      </c>
      <c r="BA66" cm="1">
        <f t="array" aca="1" ref="BA66" ca="1">IFERROR(IFERROR(Resumo_Horas!BA66/INDIRECT(ADDRESS(7,COLUMN(BB:BB),4,1,Resumo_Horas!$A66)),0)*(((INDIRECT(ADDRESS(357,COLUMN(BB:BB),4,1,$A66))*14)/11)*(1+INDIRECT(ADDRESS(358,COLUMN(BB:BB),4,1,$A66)))),0)</f>
        <v>0</v>
      </c>
      <c r="BB66" cm="1">
        <f t="array" aca="1" ref="BB66" ca="1">IFERROR(IFERROR(Resumo_Horas!BB66/INDIRECT(ADDRESS(7,COLUMN(BC:BC),4,1,Resumo_Horas!$A66)),0)*(((INDIRECT(ADDRESS(357,COLUMN(BC:BC),4,1,$A66))*14)/11)*(1+INDIRECT(ADDRESS(358,COLUMN(BC:BC),4,1,$A66)))),0)</f>
        <v>0</v>
      </c>
      <c r="BC66" cm="1">
        <f t="array" aca="1" ref="BC66" ca="1">IFERROR(IFERROR(Resumo_Horas!BC66/INDIRECT(ADDRESS(7,COLUMN(BD:BD),4,1,Resumo_Horas!$A66)),0)*(((INDIRECT(ADDRESS(357,COLUMN(BD:BD),4,1,$A66))*14)/11)*(1+INDIRECT(ADDRESS(358,COLUMN(BD:BD),4,1,$A66)))),0)</f>
        <v>0</v>
      </c>
      <c r="BD66" cm="1">
        <f t="array" aca="1" ref="BD66" ca="1">IFERROR(IFERROR(Resumo_Horas!BD66/INDIRECT(ADDRESS(7,COLUMN(BE:BE),4,1,Resumo_Horas!$A66)),0)*(((INDIRECT(ADDRESS(357,COLUMN(BE:BE),4,1,$A66))*14)/11)*(1+INDIRECT(ADDRESS(358,COLUMN(BE:BE),4,1,$A66)))),0)</f>
        <v>0</v>
      </c>
      <c r="BE66" cm="1">
        <f t="array" aca="1" ref="BE66" ca="1">IFERROR(IFERROR(Resumo_Horas!BE66/INDIRECT(ADDRESS(7,COLUMN(BF:BF),4,1,Resumo_Horas!$A66)),0)*(((INDIRECT(ADDRESS(357,COLUMN(BF:BF),4,1,$A66))*14)/11)*(1+INDIRECT(ADDRESS(358,COLUMN(BF:BF),4,1,$A66)))),0)</f>
        <v>0</v>
      </c>
      <c r="BF66" cm="1">
        <f t="array" aca="1" ref="BF66" ca="1">IFERROR(IFERROR(Resumo_Horas!BF66/INDIRECT(ADDRESS(7,COLUMN(BG:BG),4,1,Resumo_Horas!$A66)),0)*(((INDIRECT(ADDRESS(357,COLUMN(BG:BG),4,1,$A66))*14)/11)*(1+INDIRECT(ADDRESS(358,COLUMN(BG:BG),4,1,$A66)))),0)</f>
        <v>0</v>
      </c>
      <c r="BG66" cm="1">
        <f t="array" aca="1" ref="BG66" ca="1">IFERROR(IFERROR(Resumo_Horas!BG66/INDIRECT(ADDRESS(7,COLUMN(BH:BH),4,1,Resumo_Horas!$A66)),0)*(((INDIRECT(ADDRESS(357,COLUMN(BH:BH),4,1,$A66))*14)/11)*(1+INDIRECT(ADDRESS(358,COLUMN(BH:BH),4,1,$A66)))),0)</f>
        <v>0</v>
      </c>
      <c r="BH66" cm="1">
        <f t="array" aca="1" ref="BH66" ca="1">IFERROR(IFERROR(Resumo_Horas!BH66/INDIRECT(ADDRESS(7,COLUMN(BI:BI),4,1,Resumo_Horas!$A66)),0)*(((INDIRECT(ADDRESS(357,COLUMN(BI:BI),4,1,$A66))*14)/11)*(1+INDIRECT(ADDRESS(358,COLUMN(BI:BI),4,1,$A66)))),0)</f>
        <v>0</v>
      </c>
      <c r="BI66" cm="1">
        <f t="array" aca="1" ref="BI66" ca="1">IFERROR(IFERROR(Resumo_Horas!BI66/INDIRECT(ADDRESS(7,COLUMN(BJ:BJ),4,1,Resumo_Horas!$A66)),0)*(((INDIRECT(ADDRESS(357,COLUMN(BJ:BJ),4,1,$A66))*14)/11)*(1+INDIRECT(ADDRESS(358,COLUMN(BJ:BJ),4,1,$A66)))),0)</f>
        <v>0</v>
      </c>
      <c r="BJ66" cm="1">
        <f t="array" aca="1" ref="BJ66" ca="1">IFERROR(IFERROR(Resumo_Horas!BJ66/INDIRECT(ADDRESS(7,COLUMN(BK:BK),4,1,Resumo_Horas!$A66)),0)*(((INDIRECT(ADDRESS(357,COLUMN(BK:BK),4,1,$A66))*14)/11)*(1+INDIRECT(ADDRESS(358,COLUMN(BK:BK),4,1,$A66)))),0)</f>
        <v>0</v>
      </c>
      <c r="BK66" s="331" cm="1">
        <f t="array" aca="1" ref="BK66" ca="1">IFERROR(IFERROR(Resumo_Horas!BK66/INDIRECT(ADDRESS(7,COLUMN(BL:BL),4,1,Resumo_Horas!$A66)),0)*(((INDIRECT(ADDRESS(357,COLUMN(BL:BL),4,1,$A66))*14)/11)*(1+INDIRECT(ADDRESS(358,COLUMN(BL:BL),4,1,$A66)))),0)</f>
        <v>0</v>
      </c>
    </row>
    <row r="67" spans="1:63" x14ac:dyDescent="0.25">
      <c r="A67" s="330" t="str" cm="1">
        <f t="array" aca="1" ref="A67" ca="1">IF(INDIRECT(ADDRESS(9+QUOTIENT(ROW(A66)-1,20),4,4,1,"Equipa de projeto")) = 0,"", _xlfn.CONCAT(1 + QUOTIENT(ROW(A66)-1,20),". ", INDIRECT(ADDRESS(9+QUOTIENT(ROW(A66)-1,20),4,4,1,"Equipa de projeto"))))</f>
        <v/>
      </c>
      <c r="B67">
        <f>Atividades!$A$25</f>
        <v>0</v>
      </c>
      <c r="C67" s="123" t="s">
        <v>49</v>
      </c>
      <c r="D67" cm="1">
        <f t="array" aca="1" ref="D67" ca="1">IFERROR(IFERROR(Resumo_Horas!D67/INDIRECT(ADDRESS(7,COLUMN(E:E),4,1,Resumo_Horas!$A67)),0)*(((INDIRECT(ADDRESS(357,COLUMN(E:E),4,1,$A67))*14)/11)*(1+INDIRECT(ADDRESS(358,COLUMN(E:E),4,1,$A67)))),0)</f>
        <v>0</v>
      </c>
      <c r="E67" cm="1">
        <f t="array" aca="1" ref="E67" ca="1">IFERROR(IFERROR(Resumo_Horas!E67/INDIRECT(ADDRESS(7,COLUMN(F:F),4,1,Resumo_Horas!$A67)),0)*(((INDIRECT(ADDRESS(357,COLUMN(F:F),4,1,$A67))*14)/11)*(1+INDIRECT(ADDRESS(358,COLUMN(F:F),4,1,$A67)))),0)</f>
        <v>0</v>
      </c>
      <c r="F67" cm="1">
        <f t="array" aca="1" ref="F67" ca="1">IFERROR(IFERROR(Resumo_Horas!F67/INDIRECT(ADDRESS(7,COLUMN(G:G),4,1,Resumo_Horas!$A67)),0)*(((INDIRECT(ADDRESS(357,COLUMN(G:G),4,1,$A67))*14)/11)*(1+INDIRECT(ADDRESS(358,COLUMN(G:G),4,1,$A67)))),0)</f>
        <v>0</v>
      </c>
      <c r="G67" cm="1">
        <f t="array" aca="1" ref="G67" ca="1">IFERROR(IFERROR(Resumo_Horas!G67/INDIRECT(ADDRESS(7,COLUMN(H:H),4,1,Resumo_Horas!$A67)),0)*(((INDIRECT(ADDRESS(357,COLUMN(H:H),4,1,$A67))*14)/11)*(1+INDIRECT(ADDRESS(358,COLUMN(H:H),4,1,$A67)))),0)</f>
        <v>0</v>
      </c>
      <c r="H67" cm="1">
        <f t="array" aca="1" ref="H67" ca="1">IFERROR(IFERROR(Resumo_Horas!H67/INDIRECT(ADDRESS(7,COLUMN(I:I),4,1,Resumo_Horas!$A67)),0)*(((INDIRECT(ADDRESS(357,COLUMN(I:I),4,1,$A67))*14)/11)*(1+INDIRECT(ADDRESS(358,COLUMN(I:I),4,1,$A67)))),0)</f>
        <v>0</v>
      </c>
      <c r="I67" cm="1">
        <f t="array" aca="1" ref="I67" ca="1">IFERROR(IFERROR(Resumo_Horas!I67/INDIRECT(ADDRESS(7,COLUMN(J:J),4,1,Resumo_Horas!$A67)),0)*(((INDIRECT(ADDRESS(357,COLUMN(J:J),4,1,$A67))*14)/11)*(1+INDIRECT(ADDRESS(358,COLUMN(J:J),4,1,$A67)))),0)</f>
        <v>0</v>
      </c>
      <c r="J67" cm="1">
        <f t="array" aca="1" ref="J67" ca="1">IFERROR(IFERROR(Resumo_Horas!J67/INDIRECT(ADDRESS(7,COLUMN(K:K),4,1,Resumo_Horas!$A67)),0)*(((INDIRECT(ADDRESS(357,COLUMN(K:K),4,1,$A67))*14)/11)*(1+INDIRECT(ADDRESS(358,COLUMN(K:K),4,1,$A67)))),0)</f>
        <v>0</v>
      </c>
      <c r="K67" cm="1">
        <f t="array" aca="1" ref="K67" ca="1">IFERROR(IFERROR(Resumo_Horas!K67/INDIRECT(ADDRESS(7,COLUMN(L:L),4,1,Resumo_Horas!$A67)),0)*(((INDIRECT(ADDRESS(357,COLUMN(L:L),4,1,$A67))*14)/11)*(1+INDIRECT(ADDRESS(358,COLUMN(L:L),4,1,$A67)))),0)</f>
        <v>0</v>
      </c>
      <c r="L67" cm="1">
        <f t="array" aca="1" ref="L67" ca="1">IFERROR(IFERROR(Resumo_Horas!L67/INDIRECT(ADDRESS(7,COLUMN(M:M),4,1,Resumo_Horas!$A67)),0)*(((INDIRECT(ADDRESS(357,COLUMN(M:M),4,1,$A67))*14)/11)*(1+INDIRECT(ADDRESS(358,COLUMN(M:M),4,1,$A67)))),0)</f>
        <v>0</v>
      </c>
      <c r="M67" cm="1">
        <f t="array" aca="1" ref="M67" ca="1">IFERROR(IFERROR(Resumo_Horas!M67/INDIRECT(ADDRESS(7,COLUMN(N:N),4,1,Resumo_Horas!$A67)),0)*(((INDIRECT(ADDRESS(357,COLUMN(N:N),4,1,$A67))*14)/11)*(1+INDIRECT(ADDRESS(358,COLUMN(N:N),4,1,$A67)))),0)</f>
        <v>0</v>
      </c>
      <c r="N67" cm="1">
        <f t="array" aca="1" ref="N67" ca="1">IFERROR(IFERROR(Resumo_Horas!N67/INDIRECT(ADDRESS(7,COLUMN(O:O),4,1,Resumo_Horas!$A67)),0)*(((INDIRECT(ADDRESS(357,COLUMN(O:O),4,1,$A67))*14)/11)*(1+INDIRECT(ADDRESS(358,COLUMN(O:O),4,1,$A67)))),0)</f>
        <v>0</v>
      </c>
      <c r="O67" cm="1">
        <f t="array" aca="1" ref="O67" ca="1">IFERROR(IFERROR(Resumo_Horas!O67/INDIRECT(ADDRESS(7,COLUMN(P:P),4,1,Resumo_Horas!$A67)),0)*(((INDIRECT(ADDRESS(357,COLUMN(P:P),4,1,$A67))*14)/11)*(1+INDIRECT(ADDRESS(358,COLUMN(P:P),4,1,$A67)))),0)</f>
        <v>0</v>
      </c>
      <c r="P67" cm="1">
        <f t="array" aca="1" ref="P67" ca="1">IFERROR(IFERROR(Resumo_Horas!P67/INDIRECT(ADDRESS(7,COLUMN(Q:Q),4,1,Resumo_Horas!$A67)),0)*(((INDIRECT(ADDRESS(357,COLUMN(Q:Q),4,1,$A67))*14)/11)*(1+INDIRECT(ADDRESS(358,COLUMN(Q:Q),4,1,$A67)))),0)</f>
        <v>0</v>
      </c>
      <c r="Q67" cm="1">
        <f t="array" aca="1" ref="Q67" ca="1">IFERROR(IFERROR(Resumo_Horas!Q67/INDIRECT(ADDRESS(7,COLUMN(R:R),4,1,Resumo_Horas!$A67)),0)*(((INDIRECT(ADDRESS(357,COLUMN(R:R),4,1,$A67))*14)/11)*(1+INDIRECT(ADDRESS(358,COLUMN(R:R),4,1,$A67)))),0)</f>
        <v>0</v>
      </c>
      <c r="R67" cm="1">
        <f t="array" aca="1" ref="R67" ca="1">IFERROR(IFERROR(Resumo_Horas!R67/INDIRECT(ADDRESS(7,COLUMN(S:S),4,1,Resumo_Horas!$A67)),0)*(((INDIRECT(ADDRESS(357,COLUMN(S:S),4,1,$A67))*14)/11)*(1+INDIRECT(ADDRESS(358,COLUMN(S:S),4,1,$A67)))),0)</f>
        <v>0</v>
      </c>
      <c r="S67" cm="1">
        <f t="array" aca="1" ref="S67" ca="1">IFERROR(IFERROR(Resumo_Horas!S67/INDIRECT(ADDRESS(7,COLUMN(T:T),4,1,Resumo_Horas!$A67)),0)*(((INDIRECT(ADDRESS(357,COLUMN(T:T),4,1,$A67))*14)/11)*(1+INDIRECT(ADDRESS(358,COLUMN(T:T),4,1,$A67)))),0)</f>
        <v>0</v>
      </c>
      <c r="T67" cm="1">
        <f t="array" aca="1" ref="T67" ca="1">IFERROR(IFERROR(Resumo_Horas!T67/INDIRECT(ADDRESS(7,COLUMN(U:U),4,1,Resumo_Horas!$A67)),0)*(((INDIRECT(ADDRESS(357,COLUMN(U:U),4,1,$A67))*14)/11)*(1+INDIRECT(ADDRESS(358,COLUMN(U:U),4,1,$A67)))),0)</f>
        <v>0</v>
      </c>
      <c r="U67" cm="1">
        <f t="array" aca="1" ref="U67" ca="1">IFERROR(IFERROR(Resumo_Horas!U67/INDIRECT(ADDRESS(7,COLUMN(V:V),4,1,Resumo_Horas!$A67)),0)*(((INDIRECT(ADDRESS(357,COLUMN(V:V),4,1,$A67))*14)/11)*(1+INDIRECT(ADDRESS(358,COLUMN(V:V),4,1,$A67)))),0)</f>
        <v>0</v>
      </c>
      <c r="V67" cm="1">
        <f t="array" aca="1" ref="V67" ca="1">IFERROR(IFERROR(Resumo_Horas!V67/INDIRECT(ADDRESS(7,COLUMN(W:W),4,1,Resumo_Horas!$A67)),0)*(((INDIRECT(ADDRESS(357,COLUMN(W:W),4,1,$A67))*14)/11)*(1+INDIRECT(ADDRESS(358,COLUMN(W:W),4,1,$A67)))),0)</f>
        <v>0</v>
      </c>
      <c r="W67" cm="1">
        <f t="array" aca="1" ref="W67" ca="1">IFERROR(IFERROR(Resumo_Horas!W67/INDIRECT(ADDRESS(7,COLUMN(X:X),4,1,Resumo_Horas!$A67)),0)*(((INDIRECT(ADDRESS(357,COLUMN(X:X),4,1,$A67))*14)/11)*(1+INDIRECT(ADDRESS(358,COLUMN(X:X),4,1,$A67)))),0)</f>
        <v>0</v>
      </c>
      <c r="X67" cm="1">
        <f t="array" aca="1" ref="X67" ca="1">IFERROR(IFERROR(Resumo_Horas!X67/INDIRECT(ADDRESS(7,COLUMN(Y:Y),4,1,Resumo_Horas!$A67)),0)*(((INDIRECT(ADDRESS(357,COLUMN(Y:Y),4,1,$A67))*14)/11)*(1+INDIRECT(ADDRESS(358,COLUMN(Y:Y),4,1,$A67)))),0)</f>
        <v>0</v>
      </c>
      <c r="Y67" cm="1">
        <f t="array" aca="1" ref="Y67" ca="1">IFERROR(IFERROR(Resumo_Horas!Y67/INDIRECT(ADDRESS(7,COLUMN(Z:Z),4,1,Resumo_Horas!$A67)),0)*(((INDIRECT(ADDRESS(357,COLUMN(Z:Z),4,1,$A67))*14)/11)*(1+INDIRECT(ADDRESS(358,COLUMN(Z:Z),4,1,$A67)))),0)</f>
        <v>0</v>
      </c>
      <c r="Z67" cm="1">
        <f t="array" aca="1" ref="Z67" ca="1">IFERROR(IFERROR(Resumo_Horas!Z67/INDIRECT(ADDRESS(7,COLUMN(AA:AA),4,1,Resumo_Horas!$A67)),0)*(((INDIRECT(ADDRESS(357,COLUMN(AA:AA),4,1,$A67))*14)/11)*(1+INDIRECT(ADDRESS(358,COLUMN(AA:AA),4,1,$A67)))),0)</f>
        <v>0</v>
      </c>
      <c r="AA67" cm="1">
        <f t="array" aca="1" ref="AA67" ca="1">IFERROR(IFERROR(Resumo_Horas!AA67/INDIRECT(ADDRESS(7,COLUMN(AB:AB),4,1,Resumo_Horas!$A67)),0)*(((INDIRECT(ADDRESS(357,COLUMN(AB:AB),4,1,$A67))*14)/11)*(1+INDIRECT(ADDRESS(358,COLUMN(AB:AB),4,1,$A67)))),0)</f>
        <v>0</v>
      </c>
      <c r="AB67" cm="1">
        <f t="array" aca="1" ref="AB67" ca="1">IFERROR(IFERROR(Resumo_Horas!AB67/INDIRECT(ADDRESS(7,COLUMN(AC:AC),4,1,Resumo_Horas!$A67)),0)*(((INDIRECT(ADDRESS(357,COLUMN(AC:AC),4,1,$A67))*14)/11)*(1+INDIRECT(ADDRESS(358,COLUMN(AC:AC),4,1,$A67)))),0)</f>
        <v>0</v>
      </c>
      <c r="AC67" cm="1">
        <f t="array" aca="1" ref="AC67" ca="1">IFERROR(IFERROR(Resumo_Horas!AC67/INDIRECT(ADDRESS(7,COLUMN(AD:AD),4,1,Resumo_Horas!$A67)),0)*(((INDIRECT(ADDRESS(357,COLUMN(AD:AD),4,1,$A67))*14)/11)*(1+INDIRECT(ADDRESS(358,COLUMN(AD:AD),4,1,$A67)))),0)</f>
        <v>0</v>
      </c>
      <c r="AD67" cm="1">
        <f t="array" aca="1" ref="AD67" ca="1">IFERROR(IFERROR(Resumo_Horas!AD67/INDIRECT(ADDRESS(7,COLUMN(AE:AE),4,1,Resumo_Horas!$A67)),0)*(((INDIRECT(ADDRESS(357,COLUMN(AE:AE),4,1,$A67))*14)/11)*(1+INDIRECT(ADDRESS(358,COLUMN(AE:AE),4,1,$A67)))),0)</f>
        <v>0</v>
      </c>
      <c r="AE67" cm="1">
        <f t="array" aca="1" ref="AE67" ca="1">IFERROR(IFERROR(Resumo_Horas!AE67/INDIRECT(ADDRESS(7,COLUMN(AF:AF),4,1,Resumo_Horas!$A67)),0)*(((INDIRECT(ADDRESS(357,COLUMN(AF:AF),4,1,$A67))*14)/11)*(1+INDIRECT(ADDRESS(358,COLUMN(AF:AF),4,1,$A67)))),0)</f>
        <v>0</v>
      </c>
      <c r="AF67" cm="1">
        <f t="array" aca="1" ref="AF67" ca="1">IFERROR(IFERROR(Resumo_Horas!AF67/INDIRECT(ADDRESS(7,COLUMN(AG:AG),4,1,Resumo_Horas!$A67)),0)*(((INDIRECT(ADDRESS(357,COLUMN(AG:AG),4,1,$A67))*14)/11)*(1+INDIRECT(ADDRESS(358,COLUMN(AG:AG),4,1,$A67)))),0)</f>
        <v>0</v>
      </c>
      <c r="AG67" cm="1">
        <f t="array" aca="1" ref="AG67" ca="1">IFERROR(IFERROR(Resumo_Horas!AG67/INDIRECT(ADDRESS(7,COLUMN(AH:AH),4,1,Resumo_Horas!$A67)),0)*(((INDIRECT(ADDRESS(357,COLUMN(AH:AH),4,1,$A67))*14)/11)*(1+INDIRECT(ADDRESS(358,COLUMN(AH:AH),4,1,$A67)))),0)</f>
        <v>0</v>
      </c>
      <c r="AH67" cm="1">
        <f t="array" aca="1" ref="AH67" ca="1">IFERROR(IFERROR(Resumo_Horas!AH67/INDIRECT(ADDRESS(7,COLUMN(AI:AI),4,1,Resumo_Horas!$A67)),0)*(((INDIRECT(ADDRESS(357,COLUMN(AI:AI),4,1,$A67))*14)/11)*(1+INDIRECT(ADDRESS(358,COLUMN(AI:AI),4,1,$A67)))),0)</f>
        <v>0</v>
      </c>
      <c r="AI67" cm="1">
        <f t="array" aca="1" ref="AI67" ca="1">IFERROR(IFERROR(Resumo_Horas!AI67/INDIRECT(ADDRESS(7,COLUMN(AJ:AJ),4,1,Resumo_Horas!$A67)),0)*(((INDIRECT(ADDRESS(357,COLUMN(AJ:AJ),4,1,$A67))*14)/11)*(1+INDIRECT(ADDRESS(358,COLUMN(AJ:AJ),4,1,$A67)))),0)</f>
        <v>0</v>
      </c>
      <c r="AJ67" cm="1">
        <f t="array" aca="1" ref="AJ67" ca="1">IFERROR(IFERROR(Resumo_Horas!AJ67/INDIRECT(ADDRESS(7,COLUMN(AK:AK),4,1,Resumo_Horas!$A67)),0)*(((INDIRECT(ADDRESS(357,COLUMN(AK:AK),4,1,$A67))*14)/11)*(1+INDIRECT(ADDRESS(358,COLUMN(AK:AK),4,1,$A67)))),0)</f>
        <v>0</v>
      </c>
      <c r="AK67" cm="1">
        <f t="array" aca="1" ref="AK67" ca="1">IFERROR(IFERROR(Resumo_Horas!AK67/INDIRECT(ADDRESS(7,COLUMN(AL:AL),4,1,Resumo_Horas!$A67)),0)*(((INDIRECT(ADDRESS(357,COLUMN(AL:AL),4,1,$A67))*14)/11)*(1+INDIRECT(ADDRESS(358,COLUMN(AL:AL),4,1,$A67)))),0)</f>
        <v>0</v>
      </c>
      <c r="AL67" cm="1">
        <f t="array" aca="1" ref="AL67" ca="1">IFERROR(IFERROR(Resumo_Horas!AL67/INDIRECT(ADDRESS(7,COLUMN(AM:AM),4,1,Resumo_Horas!$A67)),0)*(((INDIRECT(ADDRESS(357,COLUMN(AM:AM),4,1,$A67))*14)/11)*(1+INDIRECT(ADDRESS(358,COLUMN(AM:AM),4,1,$A67)))),0)</f>
        <v>0</v>
      </c>
      <c r="AM67" cm="1">
        <f t="array" aca="1" ref="AM67" ca="1">IFERROR(IFERROR(Resumo_Horas!AM67/INDIRECT(ADDRESS(7,COLUMN(AN:AN),4,1,Resumo_Horas!$A67)),0)*(((INDIRECT(ADDRESS(357,COLUMN(AN:AN),4,1,$A67))*14)/11)*(1+INDIRECT(ADDRESS(358,COLUMN(AN:AN),4,1,$A67)))),0)</f>
        <v>0</v>
      </c>
      <c r="AN67" cm="1">
        <f t="array" aca="1" ref="AN67" ca="1">IFERROR(IFERROR(Resumo_Horas!AN67/INDIRECT(ADDRESS(7,COLUMN(AO:AO),4,1,Resumo_Horas!$A67)),0)*(((INDIRECT(ADDRESS(357,COLUMN(AO:AO),4,1,$A67))*14)/11)*(1+INDIRECT(ADDRESS(358,COLUMN(AO:AO),4,1,$A67)))),0)</f>
        <v>0</v>
      </c>
      <c r="AO67" cm="1">
        <f t="array" aca="1" ref="AO67" ca="1">IFERROR(IFERROR(Resumo_Horas!AO67/INDIRECT(ADDRESS(7,COLUMN(AP:AP),4,1,Resumo_Horas!$A67)),0)*(((INDIRECT(ADDRESS(357,COLUMN(AP:AP),4,1,$A67))*14)/11)*(1+INDIRECT(ADDRESS(358,COLUMN(AP:AP),4,1,$A67)))),0)</f>
        <v>0</v>
      </c>
      <c r="AP67" cm="1">
        <f t="array" aca="1" ref="AP67" ca="1">IFERROR(IFERROR(Resumo_Horas!AP67/INDIRECT(ADDRESS(7,COLUMN(AQ:AQ),4,1,Resumo_Horas!$A67)),0)*(((INDIRECT(ADDRESS(357,COLUMN(AQ:AQ),4,1,$A67))*14)/11)*(1+INDIRECT(ADDRESS(358,COLUMN(AQ:AQ),4,1,$A67)))),0)</f>
        <v>0</v>
      </c>
      <c r="AQ67" cm="1">
        <f t="array" aca="1" ref="AQ67" ca="1">IFERROR(IFERROR(Resumo_Horas!AQ67/INDIRECT(ADDRESS(7,COLUMN(AR:AR),4,1,Resumo_Horas!$A67)),0)*(((INDIRECT(ADDRESS(357,COLUMN(AR:AR),4,1,$A67))*14)/11)*(1+INDIRECT(ADDRESS(358,COLUMN(AR:AR),4,1,$A67)))),0)</f>
        <v>0</v>
      </c>
      <c r="AR67" cm="1">
        <f t="array" aca="1" ref="AR67" ca="1">IFERROR(IFERROR(Resumo_Horas!AR67/INDIRECT(ADDRESS(7,COLUMN(AS:AS),4,1,Resumo_Horas!$A67)),0)*(((INDIRECT(ADDRESS(357,COLUMN(AS:AS),4,1,$A67))*14)/11)*(1+INDIRECT(ADDRESS(358,COLUMN(AS:AS),4,1,$A67)))),0)</f>
        <v>0</v>
      </c>
      <c r="AS67" cm="1">
        <f t="array" aca="1" ref="AS67" ca="1">IFERROR(IFERROR(Resumo_Horas!AS67/INDIRECT(ADDRESS(7,COLUMN(AT:AT),4,1,Resumo_Horas!$A67)),0)*(((INDIRECT(ADDRESS(357,COLUMN(AT:AT),4,1,$A67))*14)/11)*(1+INDIRECT(ADDRESS(358,COLUMN(AT:AT),4,1,$A67)))),0)</f>
        <v>0</v>
      </c>
      <c r="AT67" cm="1">
        <f t="array" aca="1" ref="AT67" ca="1">IFERROR(IFERROR(Resumo_Horas!AT67/INDIRECT(ADDRESS(7,COLUMN(AU:AU),4,1,Resumo_Horas!$A67)),0)*(((INDIRECT(ADDRESS(357,COLUMN(AU:AU),4,1,$A67))*14)/11)*(1+INDIRECT(ADDRESS(358,COLUMN(AU:AU),4,1,$A67)))),0)</f>
        <v>0</v>
      </c>
      <c r="AU67" cm="1">
        <f t="array" aca="1" ref="AU67" ca="1">IFERROR(IFERROR(Resumo_Horas!AU67/INDIRECT(ADDRESS(7,COLUMN(AV:AV),4,1,Resumo_Horas!$A67)),0)*(((INDIRECT(ADDRESS(357,COLUMN(AV:AV),4,1,$A67))*14)/11)*(1+INDIRECT(ADDRESS(358,COLUMN(AV:AV),4,1,$A67)))),0)</f>
        <v>0</v>
      </c>
      <c r="AV67" cm="1">
        <f t="array" aca="1" ref="AV67" ca="1">IFERROR(IFERROR(Resumo_Horas!AV67/INDIRECT(ADDRESS(7,COLUMN(AW:AW),4,1,Resumo_Horas!$A67)),0)*(((INDIRECT(ADDRESS(357,COLUMN(AW:AW),4,1,$A67))*14)/11)*(1+INDIRECT(ADDRESS(358,COLUMN(AW:AW),4,1,$A67)))),0)</f>
        <v>0</v>
      </c>
      <c r="AW67" cm="1">
        <f t="array" aca="1" ref="AW67" ca="1">IFERROR(IFERROR(Resumo_Horas!AW67/INDIRECT(ADDRESS(7,COLUMN(AX:AX),4,1,Resumo_Horas!$A67)),0)*(((INDIRECT(ADDRESS(357,COLUMN(AX:AX),4,1,$A67))*14)/11)*(1+INDIRECT(ADDRESS(358,COLUMN(AX:AX),4,1,$A67)))),0)</f>
        <v>0</v>
      </c>
      <c r="AX67" cm="1">
        <f t="array" aca="1" ref="AX67" ca="1">IFERROR(IFERROR(Resumo_Horas!AX67/INDIRECT(ADDRESS(7,COLUMN(AY:AY),4,1,Resumo_Horas!$A67)),0)*(((INDIRECT(ADDRESS(357,COLUMN(AY:AY),4,1,$A67))*14)/11)*(1+INDIRECT(ADDRESS(358,COLUMN(AY:AY),4,1,$A67)))),0)</f>
        <v>0</v>
      </c>
      <c r="AY67" cm="1">
        <f t="array" aca="1" ref="AY67" ca="1">IFERROR(IFERROR(Resumo_Horas!AY67/INDIRECT(ADDRESS(7,COLUMN(AZ:AZ),4,1,Resumo_Horas!$A67)),0)*(((INDIRECT(ADDRESS(357,COLUMN(AZ:AZ),4,1,$A67))*14)/11)*(1+INDIRECT(ADDRESS(358,COLUMN(AZ:AZ),4,1,$A67)))),0)</f>
        <v>0</v>
      </c>
      <c r="AZ67" cm="1">
        <f t="array" aca="1" ref="AZ67" ca="1">IFERROR(IFERROR(Resumo_Horas!AZ67/INDIRECT(ADDRESS(7,COLUMN(BA:BA),4,1,Resumo_Horas!$A67)),0)*(((INDIRECT(ADDRESS(357,COLUMN(BA:BA),4,1,$A67))*14)/11)*(1+INDIRECT(ADDRESS(358,COLUMN(BA:BA),4,1,$A67)))),0)</f>
        <v>0</v>
      </c>
      <c r="BA67" cm="1">
        <f t="array" aca="1" ref="BA67" ca="1">IFERROR(IFERROR(Resumo_Horas!BA67/INDIRECT(ADDRESS(7,COLUMN(BB:BB),4,1,Resumo_Horas!$A67)),0)*(((INDIRECT(ADDRESS(357,COLUMN(BB:BB),4,1,$A67))*14)/11)*(1+INDIRECT(ADDRESS(358,COLUMN(BB:BB),4,1,$A67)))),0)</f>
        <v>0</v>
      </c>
      <c r="BB67" cm="1">
        <f t="array" aca="1" ref="BB67" ca="1">IFERROR(IFERROR(Resumo_Horas!BB67/INDIRECT(ADDRESS(7,COLUMN(BC:BC),4,1,Resumo_Horas!$A67)),0)*(((INDIRECT(ADDRESS(357,COLUMN(BC:BC),4,1,$A67))*14)/11)*(1+INDIRECT(ADDRESS(358,COLUMN(BC:BC),4,1,$A67)))),0)</f>
        <v>0</v>
      </c>
      <c r="BC67" cm="1">
        <f t="array" aca="1" ref="BC67" ca="1">IFERROR(IFERROR(Resumo_Horas!BC67/INDIRECT(ADDRESS(7,COLUMN(BD:BD),4,1,Resumo_Horas!$A67)),0)*(((INDIRECT(ADDRESS(357,COLUMN(BD:BD),4,1,$A67))*14)/11)*(1+INDIRECT(ADDRESS(358,COLUMN(BD:BD),4,1,$A67)))),0)</f>
        <v>0</v>
      </c>
      <c r="BD67" cm="1">
        <f t="array" aca="1" ref="BD67" ca="1">IFERROR(IFERROR(Resumo_Horas!BD67/INDIRECT(ADDRESS(7,COLUMN(BE:BE),4,1,Resumo_Horas!$A67)),0)*(((INDIRECT(ADDRESS(357,COLUMN(BE:BE),4,1,$A67))*14)/11)*(1+INDIRECT(ADDRESS(358,COLUMN(BE:BE),4,1,$A67)))),0)</f>
        <v>0</v>
      </c>
      <c r="BE67" cm="1">
        <f t="array" aca="1" ref="BE67" ca="1">IFERROR(IFERROR(Resumo_Horas!BE67/INDIRECT(ADDRESS(7,COLUMN(BF:BF),4,1,Resumo_Horas!$A67)),0)*(((INDIRECT(ADDRESS(357,COLUMN(BF:BF),4,1,$A67))*14)/11)*(1+INDIRECT(ADDRESS(358,COLUMN(BF:BF),4,1,$A67)))),0)</f>
        <v>0</v>
      </c>
      <c r="BF67" cm="1">
        <f t="array" aca="1" ref="BF67" ca="1">IFERROR(IFERROR(Resumo_Horas!BF67/INDIRECT(ADDRESS(7,COLUMN(BG:BG),4,1,Resumo_Horas!$A67)),0)*(((INDIRECT(ADDRESS(357,COLUMN(BG:BG),4,1,$A67))*14)/11)*(1+INDIRECT(ADDRESS(358,COLUMN(BG:BG),4,1,$A67)))),0)</f>
        <v>0</v>
      </c>
      <c r="BG67" cm="1">
        <f t="array" aca="1" ref="BG67" ca="1">IFERROR(IFERROR(Resumo_Horas!BG67/INDIRECT(ADDRESS(7,COLUMN(BH:BH),4,1,Resumo_Horas!$A67)),0)*(((INDIRECT(ADDRESS(357,COLUMN(BH:BH),4,1,$A67))*14)/11)*(1+INDIRECT(ADDRESS(358,COLUMN(BH:BH),4,1,$A67)))),0)</f>
        <v>0</v>
      </c>
      <c r="BH67" cm="1">
        <f t="array" aca="1" ref="BH67" ca="1">IFERROR(IFERROR(Resumo_Horas!BH67/INDIRECT(ADDRESS(7,COLUMN(BI:BI),4,1,Resumo_Horas!$A67)),0)*(((INDIRECT(ADDRESS(357,COLUMN(BI:BI),4,1,$A67))*14)/11)*(1+INDIRECT(ADDRESS(358,COLUMN(BI:BI),4,1,$A67)))),0)</f>
        <v>0</v>
      </c>
      <c r="BI67" cm="1">
        <f t="array" aca="1" ref="BI67" ca="1">IFERROR(IFERROR(Resumo_Horas!BI67/INDIRECT(ADDRESS(7,COLUMN(BJ:BJ),4,1,Resumo_Horas!$A67)),0)*(((INDIRECT(ADDRESS(357,COLUMN(BJ:BJ),4,1,$A67))*14)/11)*(1+INDIRECT(ADDRESS(358,COLUMN(BJ:BJ),4,1,$A67)))),0)</f>
        <v>0</v>
      </c>
      <c r="BJ67" cm="1">
        <f t="array" aca="1" ref="BJ67" ca="1">IFERROR(IFERROR(Resumo_Horas!BJ67/INDIRECT(ADDRESS(7,COLUMN(BK:BK),4,1,Resumo_Horas!$A67)),0)*(((INDIRECT(ADDRESS(357,COLUMN(BK:BK),4,1,$A67))*14)/11)*(1+INDIRECT(ADDRESS(358,COLUMN(BK:BK),4,1,$A67)))),0)</f>
        <v>0</v>
      </c>
      <c r="BK67" s="331" cm="1">
        <f t="array" aca="1" ref="BK67" ca="1">IFERROR(IFERROR(Resumo_Horas!BK67/INDIRECT(ADDRESS(7,COLUMN(BL:BL),4,1,Resumo_Horas!$A67)),0)*(((INDIRECT(ADDRESS(357,COLUMN(BL:BL),4,1,$A67))*14)/11)*(1+INDIRECT(ADDRESS(358,COLUMN(BL:BL),4,1,$A67)))),0)</f>
        <v>0</v>
      </c>
    </row>
    <row r="68" spans="1:63" x14ac:dyDescent="0.25">
      <c r="A68" s="330" t="str" cm="1">
        <f t="array" aca="1" ref="A68" ca="1">IF(INDIRECT(ADDRESS(9+QUOTIENT(ROW(A67)-1,20),4,4,1,"Equipa de projeto")) = 0,"", _xlfn.CONCAT(1 + QUOTIENT(ROW(A67)-1,20),". ", INDIRECT(ADDRESS(9+QUOTIENT(ROW(A67)-1,20),4,4,1,"Equipa de projeto"))))</f>
        <v/>
      </c>
      <c r="B68">
        <f>Atividades!$A$37</f>
        <v>0</v>
      </c>
      <c r="C68" s="123" t="s">
        <v>48</v>
      </c>
      <c r="D68" cm="1">
        <f t="array" aca="1" ref="D68" ca="1">IFERROR(IFERROR(Resumo_Horas!D68/INDIRECT(ADDRESS(7,COLUMN(E:E),4,1,Resumo_Horas!$A68)),0)*(((INDIRECT(ADDRESS(357,COLUMN(E:E),4,1,$A68))*14)/11)*(1+INDIRECT(ADDRESS(358,COLUMN(E:E),4,1,$A68)))),0)</f>
        <v>0</v>
      </c>
      <c r="E68" cm="1">
        <f t="array" aca="1" ref="E68" ca="1">IFERROR(IFERROR(Resumo_Horas!E68/INDIRECT(ADDRESS(7,COLUMN(F:F),4,1,Resumo_Horas!$A68)),0)*(((INDIRECT(ADDRESS(357,COLUMN(F:F),4,1,$A68))*14)/11)*(1+INDIRECT(ADDRESS(358,COLUMN(F:F),4,1,$A68)))),0)</f>
        <v>0</v>
      </c>
      <c r="F68" cm="1">
        <f t="array" aca="1" ref="F68" ca="1">IFERROR(IFERROR(Resumo_Horas!F68/INDIRECT(ADDRESS(7,COLUMN(G:G),4,1,Resumo_Horas!$A68)),0)*(((INDIRECT(ADDRESS(357,COLUMN(G:G),4,1,$A68))*14)/11)*(1+INDIRECT(ADDRESS(358,COLUMN(G:G),4,1,$A68)))),0)</f>
        <v>0</v>
      </c>
      <c r="G68" cm="1">
        <f t="array" aca="1" ref="G68" ca="1">IFERROR(IFERROR(Resumo_Horas!G68/INDIRECT(ADDRESS(7,COLUMN(H:H),4,1,Resumo_Horas!$A68)),0)*(((INDIRECT(ADDRESS(357,COLUMN(H:H),4,1,$A68))*14)/11)*(1+INDIRECT(ADDRESS(358,COLUMN(H:H),4,1,$A68)))),0)</f>
        <v>0</v>
      </c>
      <c r="H68" cm="1">
        <f t="array" aca="1" ref="H68" ca="1">IFERROR(IFERROR(Resumo_Horas!H68/INDIRECT(ADDRESS(7,COLUMN(I:I),4,1,Resumo_Horas!$A68)),0)*(((INDIRECT(ADDRESS(357,COLUMN(I:I),4,1,$A68))*14)/11)*(1+INDIRECT(ADDRESS(358,COLUMN(I:I),4,1,$A68)))),0)</f>
        <v>0</v>
      </c>
      <c r="I68" cm="1">
        <f t="array" aca="1" ref="I68" ca="1">IFERROR(IFERROR(Resumo_Horas!I68/INDIRECT(ADDRESS(7,COLUMN(J:J),4,1,Resumo_Horas!$A68)),0)*(((INDIRECT(ADDRESS(357,COLUMN(J:J),4,1,$A68))*14)/11)*(1+INDIRECT(ADDRESS(358,COLUMN(J:J),4,1,$A68)))),0)</f>
        <v>0</v>
      </c>
      <c r="J68" cm="1">
        <f t="array" aca="1" ref="J68" ca="1">IFERROR(IFERROR(Resumo_Horas!J68/INDIRECT(ADDRESS(7,COLUMN(K:K),4,1,Resumo_Horas!$A68)),0)*(((INDIRECT(ADDRESS(357,COLUMN(K:K),4,1,$A68))*14)/11)*(1+INDIRECT(ADDRESS(358,COLUMN(K:K),4,1,$A68)))),0)</f>
        <v>0</v>
      </c>
      <c r="K68" cm="1">
        <f t="array" aca="1" ref="K68" ca="1">IFERROR(IFERROR(Resumo_Horas!K68/INDIRECT(ADDRESS(7,COLUMN(L:L),4,1,Resumo_Horas!$A68)),0)*(((INDIRECT(ADDRESS(357,COLUMN(L:L),4,1,$A68))*14)/11)*(1+INDIRECT(ADDRESS(358,COLUMN(L:L),4,1,$A68)))),0)</f>
        <v>0</v>
      </c>
      <c r="L68" cm="1">
        <f t="array" aca="1" ref="L68" ca="1">IFERROR(IFERROR(Resumo_Horas!L68/INDIRECT(ADDRESS(7,COLUMN(M:M),4,1,Resumo_Horas!$A68)),0)*(((INDIRECT(ADDRESS(357,COLUMN(M:M),4,1,$A68))*14)/11)*(1+INDIRECT(ADDRESS(358,COLUMN(M:M),4,1,$A68)))),0)</f>
        <v>0</v>
      </c>
      <c r="M68" cm="1">
        <f t="array" aca="1" ref="M68" ca="1">IFERROR(IFERROR(Resumo_Horas!M68/INDIRECT(ADDRESS(7,COLUMN(N:N),4,1,Resumo_Horas!$A68)),0)*(((INDIRECT(ADDRESS(357,COLUMN(N:N),4,1,$A68))*14)/11)*(1+INDIRECT(ADDRESS(358,COLUMN(N:N),4,1,$A68)))),0)</f>
        <v>0</v>
      </c>
      <c r="N68" cm="1">
        <f t="array" aca="1" ref="N68" ca="1">IFERROR(IFERROR(Resumo_Horas!N68/INDIRECT(ADDRESS(7,COLUMN(O:O),4,1,Resumo_Horas!$A68)),0)*(((INDIRECT(ADDRESS(357,COLUMN(O:O),4,1,$A68))*14)/11)*(1+INDIRECT(ADDRESS(358,COLUMN(O:O),4,1,$A68)))),0)</f>
        <v>0</v>
      </c>
      <c r="O68" cm="1">
        <f t="array" aca="1" ref="O68" ca="1">IFERROR(IFERROR(Resumo_Horas!O68/INDIRECT(ADDRESS(7,COLUMN(P:P),4,1,Resumo_Horas!$A68)),0)*(((INDIRECT(ADDRESS(357,COLUMN(P:P),4,1,$A68))*14)/11)*(1+INDIRECT(ADDRESS(358,COLUMN(P:P),4,1,$A68)))),0)</f>
        <v>0</v>
      </c>
      <c r="P68" cm="1">
        <f t="array" aca="1" ref="P68" ca="1">IFERROR(IFERROR(Resumo_Horas!P68/INDIRECT(ADDRESS(7,COLUMN(Q:Q),4,1,Resumo_Horas!$A68)),0)*(((INDIRECT(ADDRESS(357,COLUMN(Q:Q),4,1,$A68))*14)/11)*(1+INDIRECT(ADDRESS(358,COLUMN(Q:Q),4,1,$A68)))),0)</f>
        <v>0</v>
      </c>
      <c r="Q68" cm="1">
        <f t="array" aca="1" ref="Q68" ca="1">IFERROR(IFERROR(Resumo_Horas!Q68/INDIRECT(ADDRESS(7,COLUMN(R:R),4,1,Resumo_Horas!$A68)),0)*(((INDIRECT(ADDRESS(357,COLUMN(R:R),4,1,$A68))*14)/11)*(1+INDIRECT(ADDRESS(358,COLUMN(R:R),4,1,$A68)))),0)</f>
        <v>0</v>
      </c>
      <c r="R68" cm="1">
        <f t="array" aca="1" ref="R68" ca="1">IFERROR(IFERROR(Resumo_Horas!R68/INDIRECT(ADDRESS(7,COLUMN(S:S),4,1,Resumo_Horas!$A68)),0)*(((INDIRECT(ADDRESS(357,COLUMN(S:S),4,1,$A68))*14)/11)*(1+INDIRECT(ADDRESS(358,COLUMN(S:S),4,1,$A68)))),0)</f>
        <v>0</v>
      </c>
      <c r="S68" cm="1">
        <f t="array" aca="1" ref="S68" ca="1">IFERROR(IFERROR(Resumo_Horas!S68/INDIRECT(ADDRESS(7,COLUMN(T:T),4,1,Resumo_Horas!$A68)),0)*(((INDIRECT(ADDRESS(357,COLUMN(T:T),4,1,$A68))*14)/11)*(1+INDIRECT(ADDRESS(358,COLUMN(T:T),4,1,$A68)))),0)</f>
        <v>0</v>
      </c>
      <c r="T68" cm="1">
        <f t="array" aca="1" ref="T68" ca="1">IFERROR(IFERROR(Resumo_Horas!T68/INDIRECT(ADDRESS(7,COLUMN(U:U),4,1,Resumo_Horas!$A68)),0)*(((INDIRECT(ADDRESS(357,COLUMN(U:U),4,1,$A68))*14)/11)*(1+INDIRECT(ADDRESS(358,COLUMN(U:U),4,1,$A68)))),0)</f>
        <v>0</v>
      </c>
      <c r="U68" cm="1">
        <f t="array" aca="1" ref="U68" ca="1">IFERROR(IFERROR(Resumo_Horas!U68/INDIRECT(ADDRESS(7,COLUMN(V:V),4,1,Resumo_Horas!$A68)),0)*(((INDIRECT(ADDRESS(357,COLUMN(V:V),4,1,$A68))*14)/11)*(1+INDIRECT(ADDRESS(358,COLUMN(V:V),4,1,$A68)))),0)</f>
        <v>0</v>
      </c>
      <c r="V68" cm="1">
        <f t="array" aca="1" ref="V68" ca="1">IFERROR(IFERROR(Resumo_Horas!V68/INDIRECT(ADDRESS(7,COLUMN(W:W),4,1,Resumo_Horas!$A68)),0)*(((INDIRECT(ADDRESS(357,COLUMN(W:W),4,1,$A68))*14)/11)*(1+INDIRECT(ADDRESS(358,COLUMN(W:W),4,1,$A68)))),0)</f>
        <v>0</v>
      </c>
      <c r="W68" cm="1">
        <f t="array" aca="1" ref="W68" ca="1">IFERROR(IFERROR(Resumo_Horas!W68/INDIRECT(ADDRESS(7,COLUMN(X:X),4,1,Resumo_Horas!$A68)),0)*(((INDIRECT(ADDRESS(357,COLUMN(X:X),4,1,$A68))*14)/11)*(1+INDIRECT(ADDRESS(358,COLUMN(X:X),4,1,$A68)))),0)</f>
        <v>0</v>
      </c>
      <c r="X68" cm="1">
        <f t="array" aca="1" ref="X68" ca="1">IFERROR(IFERROR(Resumo_Horas!X68/INDIRECT(ADDRESS(7,COLUMN(Y:Y),4,1,Resumo_Horas!$A68)),0)*(((INDIRECT(ADDRESS(357,COLUMN(Y:Y),4,1,$A68))*14)/11)*(1+INDIRECT(ADDRESS(358,COLUMN(Y:Y),4,1,$A68)))),0)</f>
        <v>0</v>
      </c>
      <c r="Y68" cm="1">
        <f t="array" aca="1" ref="Y68" ca="1">IFERROR(IFERROR(Resumo_Horas!Y68/INDIRECT(ADDRESS(7,COLUMN(Z:Z),4,1,Resumo_Horas!$A68)),0)*(((INDIRECT(ADDRESS(357,COLUMN(Z:Z),4,1,$A68))*14)/11)*(1+INDIRECT(ADDRESS(358,COLUMN(Z:Z),4,1,$A68)))),0)</f>
        <v>0</v>
      </c>
      <c r="Z68" cm="1">
        <f t="array" aca="1" ref="Z68" ca="1">IFERROR(IFERROR(Resumo_Horas!Z68/INDIRECT(ADDRESS(7,COLUMN(AA:AA),4,1,Resumo_Horas!$A68)),0)*(((INDIRECT(ADDRESS(357,COLUMN(AA:AA),4,1,$A68))*14)/11)*(1+INDIRECT(ADDRESS(358,COLUMN(AA:AA),4,1,$A68)))),0)</f>
        <v>0</v>
      </c>
      <c r="AA68" cm="1">
        <f t="array" aca="1" ref="AA68" ca="1">IFERROR(IFERROR(Resumo_Horas!AA68/INDIRECT(ADDRESS(7,COLUMN(AB:AB),4,1,Resumo_Horas!$A68)),0)*(((INDIRECT(ADDRESS(357,COLUMN(AB:AB),4,1,$A68))*14)/11)*(1+INDIRECT(ADDRESS(358,COLUMN(AB:AB),4,1,$A68)))),0)</f>
        <v>0</v>
      </c>
      <c r="AB68" cm="1">
        <f t="array" aca="1" ref="AB68" ca="1">IFERROR(IFERROR(Resumo_Horas!AB68/INDIRECT(ADDRESS(7,COLUMN(AC:AC),4,1,Resumo_Horas!$A68)),0)*(((INDIRECT(ADDRESS(357,COLUMN(AC:AC),4,1,$A68))*14)/11)*(1+INDIRECT(ADDRESS(358,COLUMN(AC:AC),4,1,$A68)))),0)</f>
        <v>0</v>
      </c>
      <c r="AC68" cm="1">
        <f t="array" aca="1" ref="AC68" ca="1">IFERROR(IFERROR(Resumo_Horas!AC68/INDIRECT(ADDRESS(7,COLUMN(AD:AD),4,1,Resumo_Horas!$A68)),0)*(((INDIRECT(ADDRESS(357,COLUMN(AD:AD),4,1,$A68))*14)/11)*(1+INDIRECT(ADDRESS(358,COLUMN(AD:AD),4,1,$A68)))),0)</f>
        <v>0</v>
      </c>
      <c r="AD68" cm="1">
        <f t="array" aca="1" ref="AD68" ca="1">IFERROR(IFERROR(Resumo_Horas!AD68/INDIRECT(ADDRESS(7,COLUMN(AE:AE),4,1,Resumo_Horas!$A68)),0)*(((INDIRECT(ADDRESS(357,COLUMN(AE:AE),4,1,$A68))*14)/11)*(1+INDIRECT(ADDRESS(358,COLUMN(AE:AE),4,1,$A68)))),0)</f>
        <v>0</v>
      </c>
      <c r="AE68" cm="1">
        <f t="array" aca="1" ref="AE68" ca="1">IFERROR(IFERROR(Resumo_Horas!AE68/INDIRECT(ADDRESS(7,COLUMN(AF:AF),4,1,Resumo_Horas!$A68)),0)*(((INDIRECT(ADDRESS(357,COLUMN(AF:AF),4,1,$A68))*14)/11)*(1+INDIRECT(ADDRESS(358,COLUMN(AF:AF),4,1,$A68)))),0)</f>
        <v>0</v>
      </c>
      <c r="AF68" cm="1">
        <f t="array" aca="1" ref="AF68" ca="1">IFERROR(IFERROR(Resumo_Horas!AF68/INDIRECT(ADDRESS(7,COLUMN(AG:AG),4,1,Resumo_Horas!$A68)),0)*(((INDIRECT(ADDRESS(357,COLUMN(AG:AG),4,1,$A68))*14)/11)*(1+INDIRECT(ADDRESS(358,COLUMN(AG:AG),4,1,$A68)))),0)</f>
        <v>0</v>
      </c>
      <c r="AG68" cm="1">
        <f t="array" aca="1" ref="AG68" ca="1">IFERROR(IFERROR(Resumo_Horas!AG68/INDIRECT(ADDRESS(7,COLUMN(AH:AH),4,1,Resumo_Horas!$A68)),0)*(((INDIRECT(ADDRESS(357,COLUMN(AH:AH),4,1,$A68))*14)/11)*(1+INDIRECT(ADDRESS(358,COLUMN(AH:AH),4,1,$A68)))),0)</f>
        <v>0</v>
      </c>
      <c r="AH68" cm="1">
        <f t="array" aca="1" ref="AH68" ca="1">IFERROR(IFERROR(Resumo_Horas!AH68/INDIRECT(ADDRESS(7,COLUMN(AI:AI),4,1,Resumo_Horas!$A68)),0)*(((INDIRECT(ADDRESS(357,COLUMN(AI:AI),4,1,$A68))*14)/11)*(1+INDIRECT(ADDRESS(358,COLUMN(AI:AI),4,1,$A68)))),0)</f>
        <v>0</v>
      </c>
      <c r="AI68" cm="1">
        <f t="array" aca="1" ref="AI68" ca="1">IFERROR(IFERROR(Resumo_Horas!AI68/INDIRECT(ADDRESS(7,COLUMN(AJ:AJ),4,1,Resumo_Horas!$A68)),0)*(((INDIRECT(ADDRESS(357,COLUMN(AJ:AJ),4,1,$A68))*14)/11)*(1+INDIRECT(ADDRESS(358,COLUMN(AJ:AJ),4,1,$A68)))),0)</f>
        <v>0</v>
      </c>
      <c r="AJ68" cm="1">
        <f t="array" aca="1" ref="AJ68" ca="1">IFERROR(IFERROR(Resumo_Horas!AJ68/INDIRECT(ADDRESS(7,COLUMN(AK:AK),4,1,Resumo_Horas!$A68)),0)*(((INDIRECT(ADDRESS(357,COLUMN(AK:AK),4,1,$A68))*14)/11)*(1+INDIRECT(ADDRESS(358,COLUMN(AK:AK),4,1,$A68)))),0)</f>
        <v>0</v>
      </c>
      <c r="AK68" cm="1">
        <f t="array" aca="1" ref="AK68" ca="1">IFERROR(IFERROR(Resumo_Horas!AK68/INDIRECT(ADDRESS(7,COLUMN(AL:AL),4,1,Resumo_Horas!$A68)),0)*(((INDIRECT(ADDRESS(357,COLUMN(AL:AL),4,1,$A68))*14)/11)*(1+INDIRECT(ADDRESS(358,COLUMN(AL:AL),4,1,$A68)))),0)</f>
        <v>0</v>
      </c>
      <c r="AL68" cm="1">
        <f t="array" aca="1" ref="AL68" ca="1">IFERROR(IFERROR(Resumo_Horas!AL68/INDIRECT(ADDRESS(7,COLUMN(AM:AM),4,1,Resumo_Horas!$A68)),0)*(((INDIRECT(ADDRESS(357,COLUMN(AM:AM),4,1,$A68))*14)/11)*(1+INDIRECT(ADDRESS(358,COLUMN(AM:AM),4,1,$A68)))),0)</f>
        <v>0</v>
      </c>
      <c r="AM68" cm="1">
        <f t="array" aca="1" ref="AM68" ca="1">IFERROR(IFERROR(Resumo_Horas!AM68/INDIRECT(ADDRESS(7,COLUMN(AN:AN),4,1,Resumo_Horas!$A68)),0)*(((INDIRECT(ADDRESS(357,COLUMN(AN:AN),4,1,$A68))*14)/11)*(1+INDIRECT(ADDRESS(358,COLUMN(AN:AN),4,1,$A68)))),0)</f>
        <v>0</v>
      </c>
      <c r="AN68" cm="1">
        <f t="array" aca="1" ref="AN68" ca="1">IFERROR(IFERROR(Resumo_Horas!AN68/INDIRECT(ADDRESS(7,COLUMN(AO:AO),4,1,Resumo_Horas!$A68)),0)*(((INDIRECT(ADDRESS(357,COLUMN(AO:AO),4,1,$A68))*14)/11)*(1+INDIRECT(ADDRESS(358,COLUMN(AO:AO),4,1,$A68)))),0)</f>
        <v>0</v>
      </c>
      <c r="AO68" cm="1">
        <f t="array" aca="1" ref="AO68" ca="1">IFERROR(IFERROR(Resumo_Horas!AO68/INDIRECT(ADDRESS(7,COLUMN(AP:AP),4,1,Resumo_Horas!$A68)),0)*(((INDIRECT(ADDRESS(357,COLUMN(AP:AP),4,1,$A68))*14)/11)*(1+INDIRECT(ADDRESS(358,COLUMN(AP:AP),4,1,$A68)))),0)</f>
        <v>0</v>
      </c>
      <c r="AP68" cm="1">
        <f t="array" aca="1" ref="AP68" ca="1">IFERROR(IFERROR(Resumo_Horas!AP68/INDIRECT(ADDRESS(7,COLUMN(AQ:AQ),4,1,Resumo_Horas!$A68)),0)*(((INDIRECT(ADDRESS(357,COLUMN(AQ:AQ),4,1,$A68))*14)/11)*(1+INDIRECT(ADDRESS(358,COLUMN(AQ:AQ),4,1,$A68)))),0)</f>
        <v>0</v>
      </c>
      <c r="AQ68" cm="1">
        <f t="array" aca="1" ref="AQ68" ca="1">IFERROR(IFERROR(Resumo_Horas!AQ68/INDIRECT(ADDRESS(7,COLUMN(AR:AR),4,1,Resumo_Horas!$A68)),0)*(((INDIRECT(ADDRESS(357,COLUMN(AR:AR),4,1,$A68))*14)/11)*(1+INDIRECT(ADDRESS(358,COLUMN(AR:AR),4,1,$A68)))),0)</f>
        <v>0</v>
      </c>
      <c r="AR68" cm="1">
        <f t="array" aca="1" ref="AR68" ca="1">IFERROR(IFERROR(Resumo_Horas!AR68/INDIRECT(ADDRESS(7,COLUMN(AS:AS),4,1,Resumo_Horas!$A68)),0)*(((INDIRECT(ADDRESS(357,COLUMN(AS:AS),4,1,$A68))*14)/11)*(1+INDIRECT(ADDRESS(358,COLUMN(AS:AS),4,1,$A68)))),0)</f>
        <v>0</v>
      </c>
      <c r="AS68" cm="1">
        <f t="array" aca="1" ref="AS68" ca="1">IFERROR(IFERROR(Resumo_Horas!AS68/INDIRECT(ADDRESS(7,COLUMN(AT:AT),4,1,Resumo_Horas!$A68)),0)*(((INDIRECT(ADDRESS(357,COLUMN(AT:AT),4,1,$A68))*14)/11)*(1+INDIRECT(ADDRESS(358,COLUMN(AT:AT),4,1,$A68)))),0)</f>
        <v>0</v>
      </c>
      <c r="AT68" cm="1">
        <f t="array" aca="1" ref="AT68" ca="1">IFERROR(IFERROR(Resumo_Horas!AT68/INDIRECT(ADDRESS(7,COLUMN(AU:AU),4,1,Resumo_Horas!$A68)),0)*(((INDIRECT(ADDRESS(357,COLUMN(AU:AU),4,1,$A68))*14)/11)*(1+INDIRECT(ADDRESS(358,COLUMN(AU:AU),4,1,$A68)))),0)</f>
        <v>0</v>
      </c>
      <c r="AU68" cm="1">
        <f t="array" aca="1" ref="AU68" ca="1">IFERROR(IFERROR(Resumo_Horas!AU68/INDIRECT(ADDRESS(7,COLUMN(AV:AV),4,1,Resumo_Horas!$A68)),0)*(((INDIRECT(ADDRESS(357,COLUMN(AV:AV),4,1,$A68))*14)/11)*(1+INDIRECT(ADDRESS(358,COLUMN(AV:AV),4,1,$A68)))),0)</f>
        <v>0</v>
      </c>
      <c r="AV68" cm="1">
        <f t="array" aca="1" ref="AV68" ca="1">IFERROR(IFERROR(Resumo_Horas!AV68/INDIRECT(ADDRESS(7,COLUMN(AW:AW),4,1,Resumo_Horas!$A68)),0)*(((INDIRECT(ADDRESS(357,COLUMN(AW:AW),4,1,$A68))*14)/11)*(1+INDIRECT(ADDRESS(358,COLUMN(AW:AW),4,1,$A68)))),0)</f>
        <v>0</v>
      </c>
      <c r="AW68" cm="1">
        <f t="array" aca="1" ref="AW68" ca="1">IFERROR(IFERROR(Resumo_Horas!AW68/INDIRECT(ADDRESS(7,COLUMN(AX:AX),4,1,Resumo_Horas!$A68)),0)*(((INDIRECT(ADDRESS(357,COLUMN(AX:AX),4,1,$A68))*14)/11)*(1+INDIRECT(ADDRESS(358,COLUMN(AX:AX),4,1,$A68)))),0)</f>
        <v>0</v>
      </c>
      <c r="AX68" cm="1">
        <f t="array" aca="1" ref="AX68" ca="1">IFERROR(IFERROR(Resumo_Horas!AX68/INDIRECT(ADDRESS(7,COLUMN(AY:AY),4,1,Resumo_Horas!$A68)),0)*(((INDIRECT(ADDRESS(357,COLUMN(AY:AY),4,1,$A68))*14)/11)*(1+INDIRECT(ADDRESS(358,COLUMN(AY:AY),4,1,$A68)))),0)</f>
        <v>0</v>
      </c>
      <c r="AY68" cm="1">
        <f t="array" aca="1" ref="AY68" ca="1">IFERROR(IFERROR(Resumo_Horas!AY68/INDIRECT(ADDRESS(7,COLUMN(AZ:AZ),4,1,Resumo_Horas!$A68)),0)*(((INDIRECT(ADDRESS(357,COLUMN(AZ:AZ),4,1,$A68))*14)/11)*(1+INDIRECT(ADDRESS(358,COLUMN(AZ:AZ),4,1,$A68)))),0)</f>
        <v>0</v>
      </c>
      <c r="AZ68" cm="1">
        <f t="array" aca="1" ref="AZ68" ca="1">IFERROR(IFERROR(Resumo_Horas!AZ68/INDIRECT(ADDRESS(7,COLUMN(BA:BA),4,1,Resumo_Horas!$A68)),0)*(((INDIRECT(ADDRESS(357,COLUMN(BA:BA),4,1,$A68))*14)/11)*(1+INDIRECT(ADDRESS(358,COLUMN(BA:BA),4,1,$A68)))),0)</f>
        <v>0</v>
      </c>
      <c r="BA68" cm="1">
        <f t="array" aca="1" ref="BA68" ca="1">IFERROR(IFERROR(Resumo_Horas!BA68/INDIRECT(ADDRESS(7,COLUMN(BB:BB),4,1,Resumo_Horas!$A68)),0)*(((INDIRECT(ADDRESS(357,COLUMN(BB:BB),4,1,$A68))*14)/11)*(1+INDIRECT(ADDRESS(358,COLUMN(BB:BB),4,1,$A68)))),0)</f>
        <v>0</v>
      </c>
      <c r="BB68" cm="1">
        <f t="array" aca="1" ref="BB68" ca="1">IFERROR(IFERROR(Resumo_Horas!BB68/INDIRECT(ADDRESS(7,COLUMN(BC:BC),4,1,Resumo_Horas!$A68)),0)*(((INDIRECT(ADDRESS(357,COLUMN(BC:BC),4,1,$A68))*14)/11)*(1+INDIRECT(ADDRESS(358,COLUMN(BC:BC),4,1,$A68)))),0)</f>
        <v>0</v>
      </c>
      <c r="BC68" cm="1">
        <f t="array" aca="1" ref="BC68" ca="1">IFERROR(IFERROR(Resumo_Horas!BC68/INDIRECT(ADDRESS(7,COLUMN(BD:BD),4,1,Resumo_Horas!$A68)),0)*(((INDIRECT(ADDRESS(357,COLUMN(BD:BD),4,1,$A68))*14)/11)*(1+INDIRECT(ADDRESS(358,COLUMN(BD:BD),4,1,$A68)))),0)</f>
        <v>0</v>
      </c>
      <c r="BD68" cm="1">
        <f t="array" aca="1" ref="BD68" ca="1">IFERROR(IFERROR(Resumo_Horas!BD68/INDIRECT(ADDRESS(7,COLUMN(BE:BE),4,1,Resumo_Horas!$A68)),0)*(((INDIRECT(ADDRESS(357,COLUMN(BE:BE),4,1,$A68))*14)/11)*(1+INDIRECT(ADDRESS(358,COLUMN(BE:BE),4,1,$A68)))),0)</f>
        <v>0</v>
      </c>
      <c r="BE68" cm="1">
        <f t="array" aca="1" ref="BE68" ca="1">IFERROR(IFERROR(Resumo_Horas!BE68/INDIRECT(ADDRESS(7,COLUMN(BF:BF),4,1,Resumo_Horas!$A68)),0)*(((INDIRECT(ADDRESS(357,COLUMN(BF:BF),4,1,$A68))*14)/11)*(1+INDIRECT(ADDRESS(358,COLUMN(BF:BF),4,1,$A68)))),0)</f>
        <v>0</v>
      </c>
      <c r="BF68" cm="1">
        <f t="array" aca="1" ref="BF68" ca="1">IFERROR(IFERROR(Resumo_Horas!BF68/INDIRECT(ADDRESS(7,COLUMN(BG:BG),4,1,Resumo_Horas!$A68)),0)*(((INDIRECT(ADDRESS(357,COLUMN(BG:BG),4,1,$A68))*14)/11)*(1+INDIRECT(ADDRESS(358,COLUMN(BG:BG),4,1,$A68)))),0)</f>
        <v>0</v>
      </c>
      <c r="BG68" cm="1">
        <f t="array" aca="1" ref="BG68" ca="1">IFERROR(IFERROR(Resumo_Horas!BG68/INDIRECT(ADDRESS(7,COLUMN(BH:BH),4,1,Resumo_Horas!$A68)),0)*(((INDIRECT(ADDRESS(357,COLUMN(BH:BH),4,1,$A68))*14)/11)*(1+INDIRECT(ADDRESS(358,COLUMN(BH:BH),4,1,$A68)))),0)</f>
        <v>0</v>
      </c>
      <c r="BH68" cm="1">
        <f t="array" aca="1" ref="BH68" ca="1">IFERROR(IFERROR(Resumo_Horas!BH68/INDIRECT(ADDRESS(7,COLUMN(BI:BI),4,1,Resumo_Horas!$A68)),0)*(((INDIRECT(ADDRESS(357,COLUMN(BI:BI),4,1,$A68))*14)/11)*(1+INDIRECT(ADDRESS(358,COLUMN(BI:BI),4,1,$A68)))),0)</f>
        <v>0</v>
      </c>
      <c r="BI68" cm="1">
        <f t="array" aca="1" ref="BI68" ca="1">IFERROR(IFERROR(Resumo_Horas!BI68/INDIRECT(ADDRESS(7,COLUMN(BJ:BJ),4,1,Resumo_Horas!$A68)),0)*(((INDIRECT(ADDRESS(357,COLUMN(BJ:BJ),4,1,$A68))*14)/11)*(1+INDIRECT(ADDRESS(358,COLUMN(BJ:BJ),4,1,$A68)))),0)</f>
        <v>0</v>
      </c>
      <c r="BJ68" cm="1">
        <f t="array" aca="1" ref="BJ68" ca="1">IFERROR(IFERROR(Resumo_Horas!BJ68/INDIRECT(ADDRESS(7,COLUMN(BK:BK),4,1,Resumo_Horas!$A68)),0)*(((INDIRECT(ADDRESS(357,COLUMN(BK:BK),4,1,$A68))*14)/11)*(1+INDIRECT(ADDRESS(358,COLUMN(BK:BK),4,1,$A68)))),0)</f>
        <v>0</v>
      </c>
      <c r="BK68" s="331" cm="1">
        <f t="array" aca="1" ref="BK68" ca="1">IFERROR(IFERROR(Resumo_Horas!BK68/INDIRECT(ADDRESS(7,COLUMN(BL:BL),4,1,Resumo_Horas!$A68)),0)*(((INDIRECT(ADDRESS(357,COLUMN(BL:BL),4,1,$A68))*14)/11)*(1+INDIRECT(ADDRESS(358,COLUMN(BL:BL),4,1,$A68)))),0)</f>
        <v>0</v>
      </c>
    </row>
    <row r="69" spans="1:63" x14ac:dyDescent="0.25">
      <c r="A69" s="330" t="str" cm="1">
        <f t="array" aca="1" ref="A69" ca="1">IF(INDIRECT(ADDRESS(9+QUOTIENT(ROW(A68)-1,20),4,4,1,"Equipa de projeto")) = 0,"", _xlfn.CONCAT(1 + QUOTIENT(ROW(A68)-1,20),". ", INDIRECT(ADDRESS(9+QUOTIENT(ROW(A68)-1,20),4,4,1,"Equipa de projeto"))))</f>
        <v/>
      </c>
      <c r="B69">
        <f>Atividades!$A$37</f>
        <v>0</v>
      </c>
      <c r="C69" s="123" t="s">
        <v>49</v>
      </c>
      <c r="D69" cm="1">
        <f t="array" aca="1" ref="D69" ca="1">IFERROR(IFERROR(Resumo_Horas!D69/INDIRECT(ADDRESS(7,COLUMN(E:E),4,1,Resumo_Horas!$A69)),0)*(((INDIRECT(ADDRESS(357,COLUMN(E:E),4,1,$A69))*14)/11)*(1+INDIRECT(ADDRESS(358,COLUMN(E:E),4,1,$A69)))),0)</f>
        <v>0</v>
      </c>
      <c r="E69" cm="1">
        <f t="array" aca="1" ref="E69" ca="1">IFERROR(IFERROR(Resumo_Horas!E69/INDIRECT(ADDRESS(7,COLUMN(F:F),4,1,Resumo_Horas!$A69)),0)*(((INDIRECT(ADDRESS(357,COLUMN(F:F),4,1,$A69))*14)/11)*(1+INDIRECT(ADDRESS(358,COLUMN(F:F),4,1,$A69)))),0)</f>
        <v>0</v>
      </c>
      <c r="F69" cm="1">
        <f t="array" aca="1" ref="F69" ca="1">IFERROR(IFERROR(Resumo_Horas!F69/INDIRECT(ADDRESS(7,COLUMN(G:G),4,1,Resumo_Horas!$A69)),0)*(((INDIRECT(ADDRESS(357,COLUMN(G:G),4,1,$A69))*14)/11)*(1+INDIRECT(ADDRESS(358,COLUMN(G:G),4,1,$A69)))),0)</f>
        <v>0</v>
      </c>
      <c r="G69" cm="1">
        <f t="array" aca="1" ref="G69" ca="1">IFERROR(IFERROR(Resumo_Horas!G69/INDIRECT(ADDRESS(7,COLUMN(H:H),4,1,Resumo_Horas!$A69)),0)*(((INDIRECT(ADDRESS(357,COLUMN(H:H),4,1,$A69))*14)/11)*(1+INDIRECT(ADDRESS(358,COLUMN(H:H),4,1,$A69)))),0)</f>
        <v>0</v>
      </c>
      <c r="H69" cm="1">
        <f t="array" aca="1" ref="H69" ca="1">IFERROR(IFERROR(Resumo_Horas!H69/INDIRECT(ADDRESS(7,COLUMN(I:I),4,1,Resumo_Horas!$A69)),0)*(((INDIRECT(ADDRESS(357,COLUMN(I:I),4,1,$A69))*14)/11)*(1+INDIRECT(ADDRESS(358,COLUMN(I:I),4,1,$A69)))),0)</f>
        <v>0</v>
      </c>
      <c r="I69" cm="1">
        <f t="array" aca="1" ref="I69" ca="1">IFERROR(IFERROR(Resumo_Horas!I69/INDIRECT(ADDRESS(7,COLUMN(J:J),4,1,Resumo_Horas!$A69)),0)*(((INDIRECT(ADDRESS(357,COLUMN(J:J),4,1,$A69))*14)/11)*(1+INDIRECT(ADDRESS(358,COLUMN(J:J),4,1,$A69)))),0)</f>
        <v>0</v>
      </c>
      <c r="J69" cm="1">
        <f t="array" aca="1" ref="J69" ca="1">IFERROR(IFERROR(Resumo_Horas!J69/INDIRECT(ADDRESS(7,COLUMN(K:K),4,1,Resumo_Horas!$A69)),0)*(((INDIRECT(ADDRESS(357,COLUMN(K:K),4,1,$A69))*14)/11)*(1+INDIRECT(ADDRESS(358,COLUMN(K:K),4,1,$A69)))),0)</f>
        <v>0</v>
      </c>
      <c r="K69" cm="1">
        <f t="array" aca="1" ref="K69" ca="1">IFERROR(IFERROR(Resumo_Horas!K69/INDIRECT(ADDRESS(7,COLUMN(L:L),4,1,Resumo_Horas!$A69)),0)*(((INDIRECT(ADDRESS(357,COLUMN(L:L),4,1,$A69))*14)/11)*(1+INDIRECT(ADDRESS(358,COLUMN(L:L),4,1,$A69)))),0)</f>
        <v>0</v>
      </c>
      <c r="L69" cm="1">
        <f t="array" aca="1" ref="L69" ca="1">IFERROR(IFERROR(Resumo_Horas!L69/INDIRECT(ADDRESS(7,COLUMN(M:M),4,1,Resumo_Horas!$A69)),0)*(((INDIRECT(ADDRESS(357,COLUMN(M:M),4,1,$A69))*14)/11)*(1+INDIRECT(ADDRESS(358,COLUMN(M:M),4,1,$A69)))),0)</f>
        <v>0</v>
      </c>
      <c r="M69" cm="1">
        <f t="array" aca="1" ref="M69" ca="1">IFERROR(IFERROR(Resumo_Horas!M69/INDIRECT(ADDRESS(7,COLUMN(N:N),4,1,Resumo_Horas!$A69)),0)*(((INDIRECT(ADDRESS(357,COLUMN(N:N),4,1,$A69))*14)/11)*(1+INDIRECT(ADDRESS(358,COLUMN(N:N),4,1,$A69)))),0)</f>
        <v>0</v>
      </c>
      <c r="N69" cm="1">
        <f t="array" aca="1" ref="N69" ca="1">IFERROR(IFERROR(Resumo_Horas!N69/INDIRECT(ADDRESS(7,COLUMN(O:O),4,1,Resumo_Horas!$A69)),0)*(((INDIRECT(ADDRESS(357,COLUMN(O:O),4,1,$A69))*14)/11)*(1+INDIRECT(ADDRESS(358,COLUMN(O:O),4,1,$A69)))),0)</f>
        <v>0</v>
      </c>
      <c r="O69" cm="1">
        <f t="array" aca="1" ref="O69" ca="1">IFERROR(IFERROR(Resumo_Horas!O69/INDIRECT(ADDRESS(7,COLUMN(P:P),4,1,Resumo_Horas!$A69)),0)*(((INDIRECT(ADDRESS(357,COLUMN(P:P),4,1,$A69))*14)/11)*(1+INDIRECT(ADDRESS(358,COLUMN(P:P),4,1,$A69)))),0)</f>
        <v>0</v>
      </c>
      <c r="P69" cm="1">
        <f t="array" aca="1" ref="P69" ca="1">IFERROR(IFERROR(Resumo_Horas!P69/INDIRECT(ADDRESS(7,COLUMN(Q:Q),4,1,Resumo_Horas!$A69)),0)*(((INDIRECT(ADDRESS(357,COLUMN(Q:Q),4,1,$A69))*14)/11)*(1+INDIRECT(ADDRESS(358,COLUMN(Q:Q),4,1,$A69)))),0)</f>
        <v>0</v>
      </c>
      <c r="Q69" cm="1">
        <f t="array" aca="1" ref="Q69" ca="1">IFERROR(IFERROR(Resumo_Horas!Q69/INDIRECT(ADDRESS(7,COLUMN(R:R),4,1,Resumo_Horas!$A69)),0)*(((INDIRECT(ADDRESS(357,COLUMN(R:R),4,1,$A69))*14)/11)*(1+INDIRECT(ADDRESS(358,COLUMN(R:R),4,1,$A69)))),0)</f>
        <v>0</v>
      </c>
      <c r="R69" cm="1">
        <f t="array" aca="1" ref="R69" ca="1">IFERROR(IFERROR(Resumo_Horas!R69/INDIRECT(ADDRESS(7,COLUMN(S:S),4,1,Resumo_Horas!$A69)),0)*(((INDIRECT(ADDRESS(357,COLUMN(S:S),4,1,$A69))*14)/11)*(1+INDIRECT(ADDRESS(358,COLUMN(S:S),4,1,$A69)))),0)</f>
        <v>0</v>
      </c>
      <c r="S69" cm="1">
        <f t="array" aca="1" ref="S69" ca="1">IFERROR(IFERROR(Resumo_Horas!S69/INDIRECT(ADDRESS(7,COLUMN(T:T),4,1,Resumo_Horas!$A69)),0)*(((INDIRECT(ADDRESS(357,COLUMN(T:T),4,1,$A69))*14)/11)*(1+INDIRECT(ADDRESS(358,COLUMN(T:T),4,1,$A69)))),0)</f>
        <v>0</v>
      </c>
      <c r="T69" cm="1">
        <f t="array" aca="1" ref="T69" ca="1">IFERROR(IFERROR(Resumo_Horas!T69/INDIRECT(ADDRESS(7,COLUMN(U:U),4,1,Resumo_Horas!$A69)),0)*(((INDIRECT(ADDRESS(357,COLUMN(U:U),4,1,$A69))*14)/11)*(1+INDIRECT(ADDRESS(358,COLUMN(U:U),4,1,$A69)))),0)</f>
        <v>0</v>
      </c>
      <c r="U69" cm="1">
        <f t="array" aca="1" ref="U69" ca="1">IFERROR(IFERROR(Resumo_Horas!U69/INDIRECT(ADDRESS(7,COLUMN(V:V),4,1,Resumo_Horas!$A69)),0)*(((INDIRECT(ADDRESS(357,COLUMN(V:V),4,1,$A69))*14)/11)*(1+INDIRECT(ADDRESS(358,COLUMN(V:V),4,1,$A69)))),0)</f>
        <v>0</v>
      </c>
      <c r="V69" cm="1">
        <f t="array" aca="1" ref="V69" ca="1">IFERROR(IFERROR(Resumo_Horas!V69/INDIRECT(ADDRESS(7,COLUMN(W:W),4,1,Resumo_Horas!$A69)),0)*(((INDIRECT(ADDRESS(357,COLUMN(W:W),4,1,$A69))*14)/11)*(1+INDIRECT(ADDRESS(358,COLUMN(W:W),4,1,$A69)))),0)</f>
        <v>0</v>
      </c>
      <c r="W69" cm="1">
        <f t="array" aca="1" ref="W69" ca="1">IFERROR(IFERROR(Resumo_Horas!W69/INDIRECT(ADDRESS(7,COLUMN(X:X),4,1,Resumo_Horas!$A69)),0)*(((INDIRECT(ADDRESS(357,COLUMN(X:X),4,1,$A69))*14)/11)*(1+INDIRECT(ADDRESS(358,COLUMN(X:X),4,1,$A69)))),0)</f>
        <v>0</v>
      </c>
      <c r="X69" cm="1">
        <f t="array" aca="1" ref="X69" ca="1">IFERROR(IFERROR(Resumo_Horas!X69/INDIRECT(ADDRESS(7,COLUMN(Y:Y),4,1,Resumo_Horas!$A69)),0)*(((INDIRECT(ADDRESS(357,COLUMN(Y:Y),4,1,$A69))*14)/11)*(1+INDIRECT(ADDRESS(358,COLUMN(Y:Y),4,1,$A69)))),0)</f>
        <v>0</v>
      </c>
      <c r="Y69" cm="1">
        <f t="array" aca="1" ref="Y69" ca="1">IFERROR(IFERROR(Resumo_Horas!Y69/INDIRECT(ADDRESS(7,COLUMN(Z:Z),4,1,Resumo_Horas!$A69)),0)*(((INDIRECT(ADDRESS(357,COLUMN(Z:Z),4,1,$A69))*14)/11)*(1+INDIRECT(ADDRESS(358,COLUMN(Z:Z),4,1,$A69)))),0)</f>
        <v>0</v>
      </c>
      <c r="Z69" cm="1">
        <f t="array" aca="1" ref="Z69" ca="1">IFERROR(IFERROR(Resumo_Horas!Z69/INDIRECT(ADDRESS(7,COLUMN(AA:AA),4,1,Resumo_Horas!$A69)),0)*(((INDIRECT(ADDRESS(357,COLUMN(AA:AA),4,1,$A69))*14)/11)*(1+INDIRECT(ADDRESS(358,COLUMN(AA:AA),4,1,$A69)))),0)</f>
        <v>0</v>
      </c>
      <c r="AA69" cm="1">
        <f t="array" aca="1" ref="AA69" ca="1">IFERROR(IFERROR(Resumo_Horas!AA69/INDIRECT(ADDRESS(7,COLUMN(AB:AB),4,1,Resumo_Horas!$A69)),0)*(((INDIRECT(ADDRESS(357,COLUMN(AB:AB),4,1,$A69))*14)/11)*(1+INDIRECT(ADDRESS(358,COLUMN(AB:AB),4,1,$A69)))),0)</f>
        <v>0</v>
      </c>
      <c r="AB69" cm="1">
        <f t="array" aca="1" ref="AB69" ca="1">IFERROR(IFERROR(Resumo_Horas!AB69/INDIRECT(ADDRESS(7,COLUMN(AC:AC),4,1,Resumo_Horas!$A69)),0)*(((INDIRECT(ADDRESS(357,COLUMN(AC:AC),4,1,$A69))*14)/11)*(1+INDIRECT(ADDRESS(358,COLUMN(AC:AC),4,1,$A69)))),0)</f>
        <v>0</v>
      </c>
      <c r="AC69" cm="1">
        <f t="array" aca="1" ref="AC69" ca="1">IFERROR(IFERROR(Resumo_Horas!AC69/INDIRECT(ADDRESS(7,COLUMN(AD:AD),4,1,Resumo_Horas!$A69)),0)*(((INDIRECT(ADDRESS(357,COLUMN(AD:AD),4,1,$A69))*14)/11)*(1+INDIRECT(ADDRESS(358,COLUMN(AD:AD),4,1,$A69)))),0)</f>
        <v>0</v>
      </c>
      <c r="AD69" cm="1">
        <f t="array" aca="1" ref="AD69" ca="1">IFERROR(IFERROR(Resumo_Horas!AD69/INDIRECT(ADDRESS(7,COLUMN(AE:AE),4,1,Resumo_Horas!$A69)),0)*(((INDIRECT(ADDRESS(357,COLUMN(AE:AE),4,1,$A69))*14)/11)*(1+INDIRECT(ADDRESS(358,COLUMN(AE:AE),4,1,$A69)))),0)</f>
        <v>0</v>
      </c>
      <c r="AE69" cm="1">
        <f t="array" aca="1" ref="AE69" ca="1">IFERROR(IFERROR(Resumo_Horas!AE69/INDIRECT(ADDRESS(7,COLUMN(AF:AF),4,1,Resumo_Horas!$A69)),0)*(((INDIRECT(ADDRESS(357,COLUMN(AF:AF),4,1,$A69))*14)/11)*(1+INDIRECT(ADDRESS(358,COLUMN(AF:AF),4,1,$A69)))),0)</f>
        <v>0</v>
      </c>
      <c r="AF69" cm="1">
        <f t="array" aca="1" ref="AF69" ca="1">IFERROR(IFERROR(Resumo_Horas!AF69/INDIRECT(ADDRESS(7,COLUMN(AG:AG),4,1,Resumo_Horas!$A69)),0)*(((INDIRECT(ADDRESS(357,COLUMN(AG:AG),4,1,$A69))*14)/11)*(1+INDIRECT(ADDRESS(358,COLUMN(AG:AG),4,1,$A69)))),0)</f>
        <v>0</v>
      </c>
      <c r="AG69" cm="1">
        <f t="array" aca="1" ref="AG69" ca="1">IFERROR(IFERROR(Resumo_Horas!AG69/INDIRECT(ADDRESS(7,COLUMN(AH:AH),4,1,Resumo_Horas!$A69)),0)*(((INDIRECT(ADDRESS(357,COLUMN(AH:AH),4,1,$A69))*14)/11)*(1+INDIRECT(ADDRESS(358,COLUMN(AH:AH),4,1,$A69)))),0)</f>
        <v>0</v>
      </c>
      <c r="AH69" cm="1">
        <f t="array" aca="1" ref="AH69" ca="1">IFERROR(IFERROR(Resumo_Horas!AH69/INDIRECT(ADDRESS(7,COLUMN(AI:AI),4,1,Resumo_Horas!$A69)),0)*(((INDIRECT(ADDRESS(357,COLUMN(AI:AI),4,1,$A69))*14)/11)*(1+INDIRECT(ADDRESS(358,COLUMN(AI:AI),4,1,$A69)))),0)</f>
        <v>0</v>
      </c>
      <c r="AI69" cm="1">
        <f t="array" aca="1" ref="AI69" ca="1">IFERROR(IFERROR(Resumo_Horas!AI69/INDIRECT(ADDRESS(7,COLUMN(AJ:AJ),4,1,Resumo_Horas!$A69)),0)*(((INDIRECT(ADDRESS(357,COLUMN(AJ:AJ),4,1,$A69))*14)/11)*(1+INDIRECT(ADDRESS(358,COLUMN(AJ:AJ),4,1,$A69)))),0)</f>
        <v>0</v>
      </c>
      <c r="AJ69" cm="1">
        <f t="array" aca="1" ref="AJ69" ca="1">IFERROR(IFERROR(Resumo_Horas!AJ69/INDIRECT(ADDRESS(7,COLUMN(AK:AK),4,1,Resumo_Horas!$A69)),0)*(((INDIRECT(ADDRESS(357,COLUMN(AK:AK),4,1,$A69))*14)/11)*(1+INDIRECT(ADDRESS(358,COLUMN(AK:AK),4,1,$A69)))),0)</f>
        <v>0</v>
      </c>
      <c r="AK69" cm="1">
        <f t="array" aca="1" ref="AK69" ca="1">IFERROR(IFERROR(Resumo_Horas!AK69/INDIRECT(ADDRESS(7,COLUMN(AL:AL),4,1,Resumo_Horas!$A69)),0)*(((INDIRECT(ADDRESS(357,COLUMN(AL:AL),4,1,$A69))*14)/11)*(1+INDIRECT(ADDRESS(358,COLUMN(AL:AL),4,1,$A69)))),0)</f>
        <v>0</v>
      </c>
      <c r="AL69" cm="1">
        <f t="array" aca="1" ref="AL69" ca="1">IFERROR(IFERROR(Resumo_Horas!AL69/INDIRECT(ADDRESS(7,COLUMN(AM:AM),4,1,Resumo_Horas!$A69)),0)*(((INDIRECT(ADDRESS(357,COLUMN(AM:AM),4,1,$A69))*14)/11)*(1+INDIRECT(ADDRESS(358,COLUMN(AM:AM),4,1,$A69)))),0)</f>
        <v>0</v>
      </c>
      <c r="AM69" cm="1">
        <f t="array" aca="1" ref="AM69" ca="1">IFERROR(IFERROR(Resumo_Horas!AM69/INDIRECT(ADDRESS(7,COLUMN(AN:AN),4,1,Resumo_Horas!$A69)),0)*(((INDIRECT(ADDRESS(357,COLUMN(AN:AN),4,1,$A69))*14)/11)*(1+INDIRECT(ADDRESS(358,COLUMN(AN:AN),4,1,$A69)))),0)</f>
        <v>0</v>
      </c>
      <c r="AN69" cm="1">
        <f t="array" aca="1" ref="AN69" ca="1">IFERROR(IFERROR(Resumo_Horas!AN69/INDIRECT(ADDRESS(7,COLUMN(AO:AO),4,1,Resumo_Horas!$A69)),0)*(((INDIRECT(ADDRESS(357,COLUMN(AO:AO),4,1,$A69))*14)/11)*(1+INDIRECT(ADDRESS(358,COLUMN(AO:AO),4,1,$A69)))),0)</f>
        <v>0</v>
      </c>
      <c r="AO69" cm="1">
        <f t="array" aca="1" ref="AO69" ca="1">IFERROR(IFERROR(Resumo_Horas!AO69/INDIRECT(ADDRESS(7,COLUMN(AP:AP),4,1,Resumo_Horas!$A69)),0)*(((INDIRECT(ADDRESS(357,COLUMN(AP:AP),4,1,$A69))*14)/11)*(1+INDIRECT(ADDRESS(358,COLUMN(AP:AP),4,1,$A69)))),0)</f>
        <v>0</v>
      </c>
      <c r="AP69" cm="1">
        <f t="array" aca="1" ref="AP69" ca="1">IFERROR(IFERROR(Resumo_Horas!AP69/INDIRECT(ADDRESS(7,COLUMN(AQ:AQ),4,1,Resumo_Horas!$A69)),0)*(((INDIRECT(ADDRESS(357,COLUMN(AQ:AQ),4,1,$A69))*14)/11)*(1+INDIRECT(ADDRESS(358,COLUMN(AQ:AQ),4,1,$A69)))),0)</f>
        <v>0</v>
      </c>
      <c r="AQ69" cm="1">
        <f t="array" aca="1" ref="AQ69" ca="1">IFERROR(IFERROR(Resumo_Horas!AQ69/INDIRECT(ADDRESS(7,COLUMN(AR:AR),4,1,Resumo_Horas!$A69)),0)*(((INDIRECT(ADDRESS(357,COLUMN(AR:AR),4,1,$A69))*14)/11)*(1+INDIRECT(ADDRESS(358,COLUMN(AR:AR),4,1,$A69)))),0)</f>
        <v>0</v>
      </c>
      <c r="AR69" cm="1">
        <f t="array" aca="1" ref="AR69" ca="1">IFERROR(IFERROR(Resumo_Horas!AR69/INDIRECT(ADDRESS(7,COLUMN(AS:AS),4,1,Resumo_Horas!$A69)),0)*(((INDIRECT(ADDRESS(357,COLUMN(AS:AS),4,1,$A69))*14)/11)*(1+INDIRECT(ADDRESS(358,COLUMN(AS:AS),4,1,$A69)))),0)</f>
        <v>0</v>
      </c>
      <c r="AS69" cm="1">
        <f t="array" aca="1" ref="AS69" ca="1">IFERROR(IFERROR(Resumo_Horas!AS69/INDIRECT(ADDRESS(7,COLUMN(AT:AT),4,1,Resumo_Horas!$A69)),0)*(((INDIRECT(ADDRESS(357,COLUMN(AT:AT),4,1,$A69))*14)/11)*(1+INDIRECT(ADDRESS(358,COLUMN(AT:AT),4,1,$A69)))),0)</f>
        <v>0</v>
      </c>
      <c r="AT69" cm="1">
        <f t="array" aca="1" ref="AT69" ca="1">IFERROR(IFERROR(Resumo_Horas!AT69/INDIRECT(ADDRESS(7,COLUMN(AU:AU),4,1,Resumo_Horas!$A69)),0)*(((INDIRECT(ADDRESS(357,COLUMN(AU:AU),4,1,$A69))*14)/11)*(1+INDIRECT(ADDRESS(358,COLUMN(AU:AU),4,1,$A69)))),0)</f>
        <v>0</v>
      </c>
      <c r="AU69" cm="1">
        <f t="array" aca="1" ref="AU69" ca="1">IFERROR(IFERROR(Resumo_Horas!AU69/INDIRECT(ADDRESS(7,COLUMN(AV:AV),4,1,Resumo_Horas!$A69)),0)*(((INDIRECT(ADDRESS(357,COLUMN(AV:AV),4,1,$A69))*14)/11)*(1+INDIRECT(ADDRESS(358,COLUMN(AV:AV),4,1,$A69)))),0)</f>
        <v>0</v>
      </c>
      <c r="AV69" cm="1">
        <f t="array" aca="1" ref="AV69" ca="1">IFERROR(IFERROR(Resumo_Horas!AV69/INDIRECT(ADDRESS(7,COLUMN(AW:AW),4,1,Resumo_Horas!$A69)),0)*(((INDIRECT(ADDRESS(357,COLUMN(AW:AW),4,1,$A69))*14)/11)*(1+INDIRECT(ADDRESS(358,COLUMN(AW:AW),4,1,$A69)))),0)</f>
        <v>0</v>
      </c>
      <c r="AW69" cm="1">
        <f t="array" aca="1" ref="AW69" ca="1">IFERROR(IFERROR(Resumo_Horas!AW69/INDIRECT(ADDRESS(7,COLUMN(AX:AX),4,1,Resumo_Horas!$A69)),0)*(((INDIRECT(ADDRESS(357,COLUMN(AX:AX),4,1,$A69))*14)/11)*(1+INDIRECT(ADDRESS(358,COLUMN(AX:AX),4,1,$A69)))),0)</f>
        <v>0</v>
      </c>
      <c r="AX69" cm="1">
        <f t="array" aca="1" ref="AX69" ca="1">IFERROR(IFERROR(Resumo_Horas!AX69/INDIRECT(ADDRESS(7,COLUMN(AY:AY),4,1,Resumo_Horas!$A69)),0)*(((INDIRECT(ADDRESS(357,COLUMN(AY:AY),4,1,$A69))*14)/11)*(1+INDIRECT(ADDRESS(358,COLUMN(AY:AY),4,1,$A69)))),0)</f>
        <v>0</v>
      </c>
      <c r="AY69" cm="1">
        <f t="array" aca="1" ref="AY69" ca="1">IFERROR(IFERROR(Resumo_Horas!AY69/INDIRECT(ADDRESS(7,COLUMN(AZ:AZ),4,1,Resumo_Horas!$A69)),0)*(((INDIRECT(ADDRESS(357,COLUMN(AZ:AZ),4,1,$A69))*14)/11)*(1+INDIRECT(ADDRESS(358,COLUMN(AZ:AZ),4,1,$A69)))),0)</f>
        <v>0</v>
      </c>
      <c r="AZ69" cm="1">
        <f t="array" aca="1" ref="AZ69" ca="1">IFERROR(IFERROR(Resumo_Horas!AZ69/INDIRECT(ADDRESS(7,COLUMN(BA:BA),4,1,Resumo_Horas!$A69)),0)*(((INDIRECT(ADDRESS(357,COLUMN(BA:BA),4,1,$A69))*14)/11)*(1+INDIRECT(ADDRESS(358,COLUMN(BA:BA),4,1,$A69)))),0)</f>
        <v>0</v>
      </c>
      <c r="BA69" cm="1">
        <f t="array" aca="1" ref="BA69" ca="1">IFERROR(IFERROR(Resumo_Horas!BA69/INDIRECT(ADDRESS(7,COLUMN(BB:BB),4,1,Resumo_Horas!$A69)),0)*(((INDIRECT(ADDRESS(357,COLUMN(BB:BB),4,1,$A69))*14)/11)*(1+INDIRECT(ADDRESS(358,COLUMN(BB:BB),4,1,$A69)))),0)</f>
        <v>0</v>
      </c>
      <c r="BB69" cm="1">
        <f t="array" aca="1" ref="BB69" ca="1">IFERROR(IFERROR(Resumo_Horas!BB69/INDIRECT(ADDRESS(7,COLUMN(BC:BC),4,1,Resumo_Horas!$A69)),0)*(((INDIRECT(ADDRESS(357,COLUMN(BC:BC),4,1,$A69))*14)/11)*(1+INDIRECT(ADDRESS(358,COLUMN(BC:BC),4,1,$A69)))),0)</f>
        <v>0</v>
      </c>
      <c r="BC69" cm="1">
        <f t="array" aca="1" ref="BC69" ca="1">IFERROR(IFERROR(Resumo_Horas!BC69/INDIRECT(ADDRESS(7,COLUMN(BD:BD),4,1,Resumo_Horas!$A69)),0)*(((INDIRECT(ADDRESS(357,COLUMN(BD:BD),4,1,$A69))*14)/11)*(1+INDIRECT(ADDRESS(358,COLUMN(BD:BD),4,1,$A69)))),0)</f>
        <v>0</v>
      </c>
      <c r="BD69" cm="1">
        <f t="array" aca="1" ref="BD69" ca="1">IFERROR(IFERROR(Resumo_Horas!BD69/INDIRECT(ADDRESS(7,COLUMN(BE:BE),4,1,Resumo_Horas!$A69)),0)*(((INDIRECT(ADDRESS(357,COLUMN(BE:BE),4,1,$A69))*14)/11)*(1+INDIRECT(ADDRESS(358,COLUMN(BE:BE),4,1,$A69)))),0)</f>
        <v>0</v>
      </c>
      <c r="BE69" cm="1">
        <f t="array" aca="1" ref="BE69" ca="1">IFERROR(IFERROR(Resumo_Horas!BE69/INDIRECT(ADDRESS(7,COLUMN(BF:BF),4,1,Resumo_Horas!$A69)),0)*(((INDIRECT(ADDRESS(357,COLUMN(BF:BF),4,1,$A69))*14)/11)*(1+INDIRECT(ADDRESS(358,COLUMN(BF:BF),4,1,$A69)))),0)</f>
        <v>0</v>
      </c>
      <c r="BF69" cm="1">
        <f t="array" aca="1" ref="BF69" ca="1">IFERROR(IFERROR(Resumo_Horas!BF69/INDIRECT(ADDRESS(7,COLUMN(BG:BG),4,1,Resumo_Horas!$A69)),0)*(((INDIRECT(ADDRESS(357,COLUMN(BG:BG),4,1,$A69))*14)/11)*(1+INDIRECT(ADDRESS(358,COLUMN(BG:BG),4,1,$A69)))),0)</f>
        <v>0</v>
      </c>
      <c r="BG69" cm="1">
        <f t="array" aca="1" ref="BG69" ca="1">IFERROR(IFERROR(Resumo_Horas!BG69/INDIRECT(ADDRESS(7,COLUMN(BH:BH),4,1,Resumo_Horas!$A69)),0)*(((INDIRECT(ADDRESS(357,COLUMN(BH:BH),4,1,$A69))*14)/11)*(1+INDIRECT(ADDRESS(358,COLUMN(BH:BH),4,1,$A69)))),0)</f>
        <v>0</v>
      </c>
      <c r="BH69" cm="1">
        <f t="array" aca="1" ref="BH69" ca="1">IFERROR(IFERROR(Resumo_Horas!BH69/INDIRECT(ADDRESS(7,COLUMN(BI:BI),4,1,Resumo_Horas!$A69)),0)*(((INDIRECT(ADDRESS(357,COLUMN(BI:BI),4,1,$A69))*14)/11)*(1+INDIRECT(ADDRESS(358,COLUMN(BI:BI),4,1,$A69)))),0)</f>
        <v>0</v>
      </c>
      <c r="BI69" cm="1">
        <f t="array" aca="1" ref="BI69" ca="1">IFERROR(IFERROR(Resumo_Horas!BI69/INDIRECT(ADDRESS(7,COLUMN(BJ:BJ),4,1,Resumo_Horas!$A69)),0)*(((INDIRECT(ADDRESS(357,COLUMN(BJ:BJ),4,1,$A69))*14)/11)*(1+INDIRECT(ADDRESS(358,COLUMN(BJ:BJ),4,1,$A69)))),0)</f>
        <v>0</v>
      </c>
      <c r="BJ69" cm="1">
        <f t="array" aca="1" ref="BJ69" ca="1">IFERROR(IFERROR(Resumo_Horas!BJ69/INDIRECT(ADDRESS(7,COLUMN(BK:BK),4,1,Resumo_Horas!$A69)),0)*(((INDIRECT(ADDRESS(357,COLUMN(BK:BK),4,1,$A69))*14)/11)*(1+INDIRECT(ADDRESS(358,COLUMN(BK:BK),4,1,$A69)))),0)</f>
        <v>0</v>
      </c>
      <c r="BK69" s="331" cm="1">
        <f t="array" aca="1" ref="BK69" ca="1">IFERROR(IFERROR(Resumo_Horas!BK69/INDIRECT(ADDRESS(7,COLUMN(BL:BL),4,1,Resumo_Horas!$A69)),0)*(((INDIRECT(ADDRESS(357,COLUMN(BL:BL),4,1,$A69))*14)/11)*(1+INDIRECT(ADDRESS(358,COLUMN(BL:BL),4,1,$A69)))),0)</f>
        <v>0</v>
      </c>
    </row>
    <row r="70" spans="1:63" x14ac:dyDescent="0.25">
      <c r="A70" s="330" t="str" cm="1">
        <f t="array" aca="1" ref="A70" ca="1">IF(INDIRECT(ADDRESS(9+QUOTIENT(ROW(A69)-1,20),4,4,1,"Equipa de projeto")) = 0,"", _xlfn.CONCAT(1 + QUOTIENT(ROW(A69)-1,20),". ", INDIRECT(ADDRESS(9+QUOTIENT(ROW(A69)-1,20),4,4,1,"Equipa de projeto"))))</f>
        <v/>
      </c>
      <c r="B70">
        <f>Atividades!$A$49</f>
        <v>0</v>
      </c>
      <c r="C70" s="123" t="s">
        <v>48</v>
      </c>
      <c r="D70" cm="1">
        <f t="array" aca="1" ref="D70" ca="1">IFERROR(IFERROR(Resumo_Horas!D70/INDIRECT(ADDRESS(7,COLUMN(E:E),4,1,Resumo_Horas!$A70)),0)*(((INDIRECT(ADDRESS(357,COLUMN(E:E),4,1,$A70))*14)/11)*(1+INDIRECT(ADDRESS(358,COLUMN(E:E),4,1,$A70)))),0)</f>
        <v>0</v>
      </c>
      <c r="E70" cm="1">
        <f t="array" aca="1" ref="E70" ca="1">IFERROR(IFERROR(Resumo_Horas!E70/INDIRECT(ADDRESS(7,COLUMN(F:F),4,1,Resumo_Horas!$A70)),0)*(((INDIRECT(ADDRESS(357,COLUMN(F:F),4,1,$A70))*14)/11)*(1+INDIRECT(ADDRESS(358,COLUMN(F:F),4,1,$A70)))),0)</f>
        <v>0</v>
      </c>
      <c r="F70" cm="1">
        <f t="array" aca="1" ref="F70" ca="1">IFERROR(IFERROR(Resumo_Horas!F70/INDIRECT(ADDRESS(7,COLUMN(G:G),4,1,Resumo_Horas!$A70)),0)*(((INDIRECT(ADDRESS(357,COLUMN(G:G),4,1,$A70))*14)/11)*(1+INDIRECT(ADDRESS(358,COLUMN(G:G),4,1,$A70)))),0)</f>
        <v>0</v>
      </c>
      <c r="G70" cm="1">
        <f t="array" aca="1" ref="G70" ca="1">IFERROR(IFERROR(Resumo_Horas!G70/INDIRECT(ADDRESS(7,COLUMN(H:H),4,1,Resumo_Horas!$A70)),0)*(((INDIRECT(ADDRESS(357,COLUMN(H:H),4,1,$A70))*14)/11)*(1+INDIRECT(ADDRESS(358,COLUMN(H:H),4,1,$A70)))),0)</f>
        <v>0</v>
      </c>
      <c r="H70" cm="1">
        <f t="array" aca="1" ref="H70" ca="1">IFERROR(IFERROR(Resumo_Horas!H70/INDIRECT(ADDRESS(7,COLUMN(I:I),4,1,Resumo_Horas!$A70)),0)*(((INDIRECT(ADDRESS(357,COLUMN(I:I),4,1,$A70))*14)/11)*(1+INDIRECT(ADDRESS(358,COLUMN(I:I),4,1,$A70)))),0)</f>
        <v>0</v>
      </c>
      <c r="I70" cm="1">
        <f t="array" aca="1" ref="I70" ca="1">IFERROR(IFERROR(Resumo_Horas!I70/INDIRECT(ADDRESS(7,COLUMN(J:J),4,1,Resumo_Horas!$A70)),0)*(((INDIRECT(ADDRESS(357,COLUMN(J:J),4,1,$A70))*14)/11)*(1+INDIRECT(ADDRESS(358,COLUMN(J:J),4,1,$A70)))),0)</f>
        <v>0</v>
      </c>
      <c r="J70" cm="1">
        <f t="array" aca="1" ref="J70" ca="1">IFERROR(IFERROR(Resumo_Horas!J70/INDIRECT(ADDRESS(7,COLUMN(K:K),4,1,Resumo_Horas!$A70)),0)*(((INDIRECT(ADDRESS(357,COLUMN(K:K),4,1,$A70))*14)/11)*(1+INDIRECT(ADDRESS(358,COLUMN(K:K),4,1,$A70)))),0)</f>
        <v>0</v>
      </c>
      <c r="K70" cm="1">
        <f t="array" aca="1" ref="K70" ca="1">IFERROR(IFERROR(Resumo_Horas!K70/INDIRECT(ADDRESS(7,COLUMN(L:L),4,1,Resumo_Horas!$A70)),0)*(((INDIRECT(ADDRESS(357,COLUMN(L:L),4,1,$A70))*14)/11)*(1+INDIRECT(ADDRESS(358,COLUMN(L:L),4,1,$A70)))),0)</f>
        <v>0</v>
      </c>
      <c r="L70" cm="1">
        <f t="array" aca="1" ref="L70" ca="1">IFERROR(IFERROR(Resumo_Horas!L70/INDIRECT(ADDRESS(7,COLUMN(M:M),4,1,Resumo_Horas!$A70)),0)*(((INDIRECT(ADDRESS(357,COLUMN(M:M),4,1,$A70))*14)/11)*(1+INDIRECT(ADDRESS(358,COLUMN(M:M),4,1,$A70)))),0)</f>
        <v>0</v>
      </c>
      <c r="M70" cm="1">
        <f t="array" aca="1" ref="M70" ca="1">IFERROR(IFERROR(Resumo_Horas!M70/INDIRECT(ADDRESS(7,COLUMN(N:N),4,1,Resumo_Horas!$A70)),0)*(((INDIRECT(ADDRESS(357,COLUMN(N:N),4,1,$A70))*14)/11)*(1+INDIRECT(ADDRESS(358,COLUMN(N:N),4,1,$A70)))),0)</f>
        <v>0</v>
      </c>
      <c r="N70" cm="1">
        <f t="array" aca="1" ref="N70" ca="1">IFERROR(IFERROR(Resumo_Horas!N70/INDIRECT(ADDRESS(7,COLUMN(O:O),4,1,Resumo_Horas!$A70)),0)*(((INDIRECT(ADDRESS(357,COLUMN(O:O),4,1,$A70))*14)/11)*(1+INDIRECT(ADDRESS(358,COLUMN(O:O),4,1,$A70)))),0)</f>
        <v>0</v>
      </c>
      <c r="O70" cm="1">
        <f t="array" aca="1" ref="O70" ca="1">IFERROR(IFERROR(Resumo_Horas!O70/INDIRECT(ADDRESS(7,COLUMN(P:P),4,1,Resumo_Horas!$A70)),0)*(((INDIRECT(ADDRESS(357,COLUMN(P:P),4,1,$A70))*14)/11)*(1+INDIRECT(ADDRESS(358,COLUMN(P:P),4,1,$A70)))),0)</f>
        <v>0</v>
      </c>
      <c r="P70" cm="1">
        <f t="array" aca="1" ref="P70" ca="1">IFERROR(IFERROR(Resumo_Horas!P70/INDIRECT(ADDRESS(7,COLUMN(Q:Q),4,1,Resumo_Horas!$A70)),0)*(((INDIRECT(ADDRESS(357,COLUMN(Q:Q),4,1,$A70))*14)/11)*(1+INDIRECT(ADDRESS(358,COLUMN(Q:Q),4,1,$A70)))),0)</f>
        <v>0</v>
      </c>
      <c r="Q70" cm="1">
        <f t="array" aca="1" ref="Q70" ca="1">IFERROR(IFERROR(Resumo_Horas!Q70/INDIRECT(ADDRESS(7,COLUMN(R:R),4,1,Resumo_Horas!$A70)),0)*(((INDIRECT(ADDRESS(357,COLUMN(R:R),4,1,$A70))*14)/11)*(1+INDIRECT(ADDRESS(358,COLUMN(R:R),4,1,$A70)))),0)</f>
        <v>0</v>
      </c>
      <c r="R70" cm="1">
        <f t="array" aca="1" ref="R70" ca="1">IFERROR(IFERROR(Resumo_Horas!R70/INDIRECT(ADDRESS(7,COLUMN(S:S),4,1,Resumo_Horas!$A70)),0)*(((INDIRECT(ADDRESS(357,COLUMN(S:S),4,1,$A70))*14)/11)*(1+INDIRECT(ADDRESS(358,COLUMN(S:S),4,1,$A70)))),0)</f>
        <v>0</v>
      </c>
      <c r="S70" cm="1">
        <f t="array" aca="1" ref="S70" ca="1">IFERROR(IFERROR(Resumo_Horas!S70/INDIRECT(ADDRESS(7,COLUMN(T:T),4,1,Resumo_Horas!$A70)),0)*(((INDIRECT(ADDRESS(357,COLUMN(T:T),4,1,$A70))*14)/11)*(1+INDIRECT(ADDRESS(358,COLUMN(T:T),4,1,$A70)))),0)</f>
        <v>0</v>
      </c>
      <c r="T70" cm="1">
        <f t="array" aca="1" ref="T70" ca="1">IFERROR(IFERROR(Resumo_Horas!T70/INDIRECT(ADDRESS(7,COLUMN(U:U),4,1,Resumo_Horas!$A70)),0)*(((INDIRECT(ADDRESS(357,COLUMN(U:U),4,1,$A70))*14)/11)*(1+INDIRECT(ADDRESS(358,COLUMN(U:U),4,1,$A70)))),0)</f>
        <v>0</v>
      </c>
      <c r="U70" cm="1">
        <f t="array" aca="1" ref="U70" ca="1">IFERROR(IFERROR(Resumo_Horas!U70/INDIRECT(ADDRESS(7,COLUMN(V:V),4,1,Resumo_Horas!$A70)),0)*(((INDIRECT(ADDRESS(357,COLUMN(V:V),4,1,$A70))*14)/11)*(1+INDIRECT(ADDRESS(358,COLUMN(V:V),4,1,$A70)))),0)</f>
        <v>0</v>
      </c>
      <c r="V70" cm="1">
        <f t="array" aca="1" ref="V70" ca="1">IFERROR(IFERROR(Resumo_Horas!V70/INDIRECT(ADDRESS(7,COLUMN(W:W),4,1,Resumo_Horas!$A70)),0)*(((INDIRECT(ADDRESS(357,COLUMN(W:W),4,1,$A70))*14)/11)*(1+INDIRECT(ADDRESS(358,COLUMN(W:W),4,1,$A70)))),0)</f>
        <v>0</v>
      </c>
      <c r="W70" cm="1">
        <f t="array" aca="1" ref="W70" ca="1">IFERROR(IFERROR(Resumo_Horas!W70/INDIRECT(ADDRESS(7,COLUMN(X:X),4,1,Resumo_Horas!$A70)),0)*(((INDIRECT(ADDRESS(357,COLUMN(X:X),4,1,$A70))*14)/11)*(1+INDIRECT(ADDRESS(358,COLUMN(X:X),4,1,$A70)))),0)</f>
        <v>0</v>
      </c>
      <c r="X70" cm="1">
        <f t="array" aca="1" ref="X70" ca="1">IFERROR(IFERROR(Resumo_Horas!X70/INDIRECT(ADDRESS(7,COLUMN(Y:Y),4,1,Resumo_Horas!$A70)),0)*(((INDIRECT(ADDRESS(357,COLUMN(Y:Y),4,1,$A70))*14)/11)*(1+INDIRECT(ADDRESS(358,COLUMN(Y:Y),4,1,$A70)))),0)</f>
        <v>0</v>
      </c>
      <c r="Y70" cm="1">
        <f t="array" aca="1" ref="Y70" ca="1">IFERROR(IFERROR(Resumo_Horas!Y70/INDIRECT(ADDRESS(7,COLUMN(Z:Z),4,1,Resumo_Horas!$A70)),0)*(((INDIRECT(ADDRESS(357,COLUMN(Z:Z),4,1,$A70))*14)/11)*(1+INDIRECT(ADDRESS(358,COLUMN(Z:Z),4,1,$A70)))),0)</f>
        <v>0</v>
      </c>
      <c r="Z70" cm="1">
        <f t="array" aca="1" ref="Z70" ca="1">IFERROR(IFERROR(Resumo_Horas!Z70/INDIRECT(ADDRESS(7,COLUMN(AA:AA),4,1,Resumo_Horas!$A70)),0)*(((INDIRECT(ADDRESS(357,COLUMN(AA:AA),4,1,$A70))*14)/11)*(1+INDIRECT(ADDRESS(358,COLUMN(AA:AA),4,1,$A70)))),0)</f>
        <v>0</v>
      </c>
      <c r="AA70" cm="1">
        <f t="array" aca="1" ref="AA70" ca="1">IFERROR(IFERROR(Resumo_Horas!AA70/INDIRECT(ADDRESS(7,COLUMN(AB:AB),4,1,Resumo_Horas!$A70)),0)*(((INDIRECT(ADDRESS(357,COLUMN(AB:AB),4,1,$A70))*14)/11)*(1+INDIRECT(ADDRESS(358,COLUMN(AB:AB),4,1,$A70)))),0)</f>
        <v>0</v>
      </c>
      <c r="AB70" cm="1">
        <f t="array" aca="1" ref="AB70" ca="1">IFERROR(IFERROR(Resumo_Horas!AB70/INDIRECT(ADDRESS(7,COLUMN(AC:AC),4,1,Resumo_Horas!$A70)),0)*(((INDIRECT(ADDRESS(357,COLUMN(AC:AC),4,1,$A70))*14)/11)*(1+INDIRECT(ADDRESS(358,COLUMN(AC:AC),4,1,$A70)))),0)</f>
        <v>0</v>
      </c>
      <c r="AC70" cm="1">
        <f t="array" aca="1" ref="AC70" ca="1">IFERROR(IFERROR(Resumo_Horas!AC70/INDIRECT(ADDRESS(7,COLUMN(AD:AD),4,1,Resumo_Horas!$A70)),0)*(((INDIRECT(ADDRESS(357,COLUMN(AD:AD),4,1,$A70))*14)/11)*(1+INDIRECT(ADDRESS(358,COLUMN(AD:AD),4,1,$A70)))),0)</f>
        <v>0</v>
      </c>
      <c r="AD70" cm="1">
        <f t="array" aca="1" ref="AD70" ca="1">IFERROR(IFERROR(Resumo_Horas!AD70/INDIRECT(ADDRESS(7,COLUMN(AE:AE),4,1,Resumo_Horas!$A70)),0)*(((INDIRECT(ADDRESS(357,COLUMN(AE:AE),4,1,$A70))*14)/11)*(1+INDIRECT(ADDRESS(358,COLUMN(AE:AE),4,1,$A70)))),0)</f>
        <v>0</v>
      </c>
      <c r="AE70" cm="1">
        <f t="array" aca="1" ref="AE70" ca="1">IFERROR(IFERROR(Resumo_Horas!AE70/INDIRECT(ADDRESS(7,COLUMN(AF:AF),4,1,Resumo_Horas!$A70)),0)*(((INDIRECT(ADDRESS(357,COLUMN(AF:AF),4,1,$A70))*14)/11)*(1+INDIRECT(ADDRESS(358,COLUMN(AF:AF),4,1,$A70)))),0)</f>
        <v>0</v>
      </c>
      <c r="AF70" cm="1">
        <f t="array" aca="1" ref="AF70" ca="1">IFERROR(IFERROR(Resumo_Horas!AF70/INDIRECT(ADDRESS(7,COLUMN(AG:AG),4,1,Resumo_Horas!$A70)),0)*(((INDIRECT(ADDRESS(357,COLUMN(AG:AG),4,1,$A70))*14)/11)*(1+INDIRECT(ADDRESS(358,COLUMN(AG:AG),4,1,$A70)))),0)</f>
        <v>0</v>
      </c>
      <c r="AG70" cm="1">
        <f t="array" aca="1" ref="AG70" ca="1">IFERROR(IFERROR(Resumo_Horas!AG70/INDIRECT(ADDRESS(7,COLUMN(AH:AH),4,1,Resumo_Horas!$A70)),0)*(((INDIRECT(ADDRESS(357,COLUMN(AH:AH),4,1,$A70))*14)/11)*(1+INDIRECT(ADDRESS(358,COLUMN(AH:AH),4,1,$A70)))),0)</f>
        <v>0</v>
      </c>
      <c r="AH70" cm="1">
        <f t="array" aca="1" ref="AH70" ca="1">IFERROR(IFERROR(Resumo_Horas!AH70/INDIRECT(ADDRESS(7,COLUMN(AI:AI),4,1,Resumo_Horas!$A70)),0)*(((INDIRECT(ADDRESS(357,COLUMN(AI:AI),4,1,$A70))*14)/11)*(1+INDIRECT(ADDRESS(358,COLUMN(AI:AI),4,1,$A70)))),0)</f>
        <v>0</v>
      </c>
      <c r="AI70" cm="1">
        <f t="array" aca="1" ref="AI70" ca="1">IFERROR(IFERROR(Resumo_Horas!AI70/INDIRECT(ADDRESS(7,COLUMN(AJ:AJ),4,1,Resumo_Horas!$A70)),0)*(((INDIRECT(ADDRESS(357,COLUMN(AJ:AJ),4,1,$A70))*14)/11)*(1+INDIRECT(ADDRESS(358,COLUMN(AJ:AJ),4,1,$A70)))),0)</f>
        <v>0</v>
      </c>
      <c r="AJ70" cm="1">
        <f t="array" aca="1" ref="AJ70" ca="1">IFERROR(IFERROR(Resumo_Horas!AJ70/INDIRECT(ADDRESS(7,COLUMN(AK:AK),4,1,Resumo_Horas!$A70)),0)*(((INDIRECT(ADDRESS(357,COLUMN(AK:AK),4,1,$A70))*14)/11)*(1+INDIRECT(ADDRESS(358,COLUMN(AK:AK),4,1,$A70)))),0)</f>
        <v>0</v>
      </c>
      <c r="AK70" cm="1">
        <f t="array" aca="1" ref="AK70" ca="1">IFERROR(IFERROR(Resumo_Horas!AK70/INDIRECT(ADDRESS(7,COLUMN(AL:AL),4,1,Resumo_Horas!$A70)),0)*(((INDIRECT(ADDRESS(357,COLUMN(AL:AL),4,1,$A70))*14)/11)*(1+INDIRECT(ADDRESS(358,COLUMN(AL:AL),4,1,$A70)))),0)</f>
        <v>0</v>
      </c>
      <c r="AL70" cm="1">
        <f t="array" aca="1" ref="AL70" ca="1">IFERROR(IFERROR(Resumo_Horas!AL70/INDIRECT(ADDRESS(7,COLUMN(AM:AM),4,1,Resumo_Horas!$A70)),0)*(((INDIRECT(ADDRESS(357,COLUMN(AM:AM),4,1,$A70))*14)/11)*(1+INDIRECT(ADDRESS(358,COLUMN(AM:AM),4,1,$A70)))),0)</f>
        <v>0</v>
      </c>
      <c r="AM70" cm="1">
        <f t="array" aca="1" ref="AM70" ca="1">IFERROR(IFERROR(Resumo_Horas!AM70/INDIRECT(ADDRESS(7,COLUMN(AN:AN),4,1,Resumo_Horas!$A70)),0)*(((INDIRECT(ADDRESS(357,COLUMN(AN:AN),4,1,$A70))*14)/11)*(1+INDIRECT(ADDRESS(358,COLUMN(AN:AN),4,1,$A70)))),0)</f>
        <v>0</v>
      </c>
      <c r="AN70" cm="1">
        <f t="array" aca="1" ref="AN70" ca="1">IFERROR(IFERROR(Resumo_Horas!AN70/INDIRECT(ADDRESS(7,COLUMN(AO:AO),4,1,Resumo_Horas!$A70)),0)*(((INDIRECT(ADDRESS(357,COLUMN(AO:AO),4,1,$A70))*14)/11)*(1+INDIRECT(ADDRESS(358,COLUMN(AO:AO),4,1,$A70)))),0)</f>
        <v>0</v>
      </c>
      <c r="AO70" cm="1">
        <f t="array" aca="1" ref="AO70" ca="1">IFERROR(IFERROR(Resumo_Horas!AO70/INDIRECT(ADDRESS(7,COLUMN(AP:AP),4,1,Resumo_Horas!$A70)),0)*(((INDIRECT(ADDRESS(357,COLUMN(AP:AP),4,1,$A70))*14)/11)*(1+INDIRECT(ADDRESS(358,COLUMN(AP:AP),4,1,$A70)))),0)</f>
        <v>0</v>
      </c>
      <c r="AP70" cm="1">
        <f t="array" aca="1" ref="AP70" ca="1">IFERROR(IFERROR(Resumo_Horas!AP70/INDIRECT(ADDRESS(7,COLUMN(AQ:AQ),4,1,Resumo_Horas!$A70)),0)*(((INDIRECT(ADDRESS(357,COLUMN(AQ:AQ),4,1,$A70))*14)/11)*(1+INDIRECT(ADDRESS(358,COLUMN(AQ:AQ),4,1,$A70)))),0)</f>
        <v>0</v>
      </c>
      <c r="AQ70" cm="1">
        <f t="array" aca="1" ref="AQ70" ca="1">IFERROR(IFERROR(Resumo_Horas!AQ70/INDIRECT(ADDRESS(7,COLUMN(AR:AR),4,1,Resumo_Horas!$A70)),0)*(((INDIRECT(ADDRESS(357,COLUMN(AR:AR),4,1,$A70))*14)/11)*(1+INDIRECT(ADDRESS(358,COLUMN(AR:AR),4,1,$A70)))),0)</f>
        <v>0</v>
      </c>
      <c r="AR70" cm="1">
        <f t="array" aca="1" ref="AR70" ca="1">IFERROR(IFERROR(Resumo_Horas!AR70/INDIRECT(ADDRESS(7,COLUMN(AS:AS),4,1,Resumo_Horas!$A70)),0)*(((INDIRECT(ADDRESS(357,COLUMN(AS:AS),4,1,$A70))*14)/11)*(1+INDIRECT(ADDRESS(358,COLUMN(AS:AS),4,1,$A70)))),0)</f>
        <v>0</v>
      </c>
      <c r="AS70" cm="1">
        <f t="array" aca="1" ref="AS70" ca="1">IFERROR(IFERROR(Resumo_Horas!AS70/INDIRECT(ADDRESS(7,COLUMN(AT:AT),4,1,Resumo_Horas!$A70)),0)*(((INDIRECT(ADDRESS(357,COLUMN(AT:AT),4,1,$A70))*14)/11)*(1+INDIRECT(ADDRESS(358,COLUMN(AT:AT),4,1,$A70)))),0)</f>
        <v>0</v>
      </c>
      <c r="AT70" cm="1">
        <f t="array" aca="1" ref="AT70" ca="1">IFERROR(IFERROR(Resumo_Horas!AT70/INDIRECT(ADDRESS(7,COLUMN(AU:AU),4,1,Resumo_Horas!$A70)),0)*(((INDIRECT(ADDRESS(357,COLUMN(AU:AU),4,1,$A70))*14)/11)*(1+INDIRECT(ADDRESS(358,COLUMN(AU:AU),4,1,$A70)))),0)</f>
        <v>0</v>
      </c>
      <c r="AU70" cm="1">
        <f t="array" aca="1" ref="AU70" ca="1">IFERROR(IFERROR(Resumo_Horas!AU70/INDIRECT(ADDRESS(7,COLUMN(AV:AV),4,1,Resumo_Horas!$A70)),0)*(((INDIRECT(ADDRESS(357,COLUMN(AV:AV),4,1,$A70))*14)/11)*(1+INDIRECT(ADDRESS(358,COLUMN(AV:AV),4,1,$A70)))),0)</f>
        <v>0</v>
      </c>
      <c r="AV70" cm="1">
        <f t="array" aca="1" ref="AV70" ca="1">IFERROR(IFERROR(Resumo_Horas!AV70/INDIRECT(ADDRESS(7,COLUMN(AW:AW),4,1,Resumo_Horas!$A70)),0)*(((INDIRECT(ADDRESS(357,COLUMN(AW:AW),4,1,$A70))*14)/11)*(1+INDIRECT(ADDRESS(358,COLUMN(AW:AW),4,1,$A70)))),0)</f>
        <v>0</v>
      </c>
      <c r="AW70" cm="1">
        <f t="array" aca="1" ref="AW70" ca="1">IFERROR(IFERROR(Resumo_Horas!AW70/INDIRECT(ADDRESS(7,COLUMN(AX:AX),4,1,Resumo_Horas!$A70)),0)*(((INDIRECT(ADDRESS(357,COLUMN(AX:AX),4,1,$A70))*14)/11)*(1+INDIRECT(ADDRESS(358,COLUMN(AX:AX),4,1,$A70)))),0)</f>
        <v>0</v>
      </c>
      <c r="AX70" cm="1">
        <f t="array" aca="1" ref="AX70" ca="1">IFERROR(IFERROR(Resumo_Horas!AX70/INDIRECT(ADDRESS(7,COLUMN(AY:AY),4,1,Resumo_Horas!$A70)),0)*(((INDIRECT(ADDRESS(357,COLUMN(AY:AY),4,1,$A70))*14)/11)*(1+INDIRECT(ADDRESS(358,COLUMN(AY:AY),4,1,$A70)))),0)</f>
        <v>0</v>
      </c>
      <c r="AY70" cm="1">
        <f t="array" aca="1" ref="AY70" ca="1">IFERROR(IFERROR(Resumo_Horas!AY70/INDIRECT(ADDRESS(7,COLUMN(AZ:AZ),4,1,Resumo_Horas!$A70)),0)*(((INDIRECT(ADDRESS(357,COLUMN(AZ:AZ),4,1,$A70))*14)/11)*(1+INDIRECT(ADDRESS(358,COLUMN(AZ:AZ),4,1,$A70)))),0)</f>
        <v>0</v>
      </c>
      <c r="AZ70" cm="1">
        <f t="array" aca="1" ref="AZ70" ca="1">IFERROR(IFERROR(Resumo_Horas!AZ70/INDIRECT(ADDRESS(7,COLUMN(BA:BA),4,1,Resumo_Horas!$A70)),0)*(((INDIRECT(ADDRESS(357,COLUMN(BA:BA),4,1,$A70))*14)/11)*(1+INDIRECT(ADDRESS(358,COLUMN(BA:BA),4,1,$A70)))),0)</f>
        <v>0</v>
      </c>
      <c r="BA70" cm="1">
        <f t="array" aca="1" ref="BA70" ca="1">IFERROR(IFERROR(Resumo_Horas!BA70/INDIRECT(ADDRESS(7,COLUMN(BB:BB),4,1,Resumo_Horas!$A70)),0)*(((INDIRECT(ADDRESS(357,COLUMN(BB:BB),4,1,$A70))*14)/11)*(1+INDIRECT(ADDRESS(358,COLUMN(BB:BB),4,1,$A70)))),0)</f>
        <v>0</v>
      </c>
      <c r="BB70" cm="1">
        <f t="array" aca="1" ref="BB70" ca="1">IFERROR(IFERROR(Resumo_Horas!BB70/INDIRECT(ADDRESS(7,COLUMN(BC:BC),4,1,Resumo_Horas!$A70)),0)*(((INDIRECT(ADDRESS(357,COLUMN(BC:BC),4,1,$A70))*14)/11)*(1+INDIRECT(ADDRESS(358,COLUMN(BC:BC),4,1,$A70)))),0)</f>
        <v>0</v>
      </c>
      <c r="BC70" cm="1">
        <f t="array" aca="1" ref="BC70" ca="1">IFERROR(IFERROR(Resumo_Horas!BC70/INDIRECT(ADDRESS(7,COLUMN(BD:BD),4,1,Resumo_Horas!$A70)),0)*(((INDIRECT(ADDRESS(357,COLUMN(BD:BD),4,1,$A70))*14)/11)*(1+INDIRECT(ADDRESS(358,COLUMN(BD:BD),4,1,$A70)))),0)</f>
        <v>0</v>
      </c>
      <c r="BD70" cm="1">
        <f t="array" aca="1" ref="BD70" ca="1">IFERROR(IFERROR(Resumo_Horas!BD70/INDIRECT(ADDRESS(7,COLUMN(BE:BE),4,1,Resumo_Horas!$A70)),0)*(((INDIRECT(ADDRESS(357,COLUMN(BE:BE),4,1,$A70))*14)/11)*(1+INDIRECT(ADDRESS(358,COLUMN(BE:BE),4,1,$A70)))),0)</f>
        <v>0</v>
      </c>
      <c r="BE70" cm="1">
        <f t="array" aca="1" ref="BE70" ca="1">IFERROR(IFERROR(Resumo_Horas!BE70/INDIRECT(ADDRESS(7,COLUMN(BF:BF),4,1,Resumo_Horas!$A70)),0)*(((INDIRECT(ADDRESS(357,COLUMN(BF:BF),4,1,$A70))*14)/11)*(1+INDIRECT(ADDRESS(358,COLUMN(BF:BF),4,1,$A70)))),0)</f>
        <v>0</v>
      </c>
      <c r="BF70" cm="1">
        <f t="array" aca="1" ref="BF70" ca="1">IFERROR(IFERROR(Resumo_Horas!BF70/INDIRECT(ADDRESS(7,COLUMN(BG:BG),4,1,Resumo_Horas!$A70)),0)*(((INDIRECT(ADDRESS(357,COLUMN(BG:BG),4,1,$A70))*14)/11)*(1+INDIRECT(ADDRESS(358,COLUMN(BG:BG),4,1,$A70)))),0)</f>
        <v>0</v>
      </c>
      <c r="BG70" cm="1">
        <f t="array" aca="1" ref="BG70" ca="1">IFERROR(IFERROR(Resumo_Horas!BG70/INDIRECT(ADDRESS(7,COLUMN(BH:BH),4,1,Resumo_Horas!$A70)),0)*(((INDIRECT(ADDRESS(357,COLUMN(BH:BH),4,1,$A70))*14)/11)*(1+INDIRECT(ADDRESS(358,COLUMN(BH:BH),4,1,$A70)))),0)</f>
        <v>0</v>
      </c>
      <c r="BH70" cm="1">
        <f t="array" aca="1" ref="BH70" ca="1">IFERROR(IFERROR(Resumo_Horas!BH70/INDIRECT(ADDRESS(7,COLUMN(BI:BI),4,1,Resumo_Horas!$A70)),0)*(((INDIRECT(ADDRESS(357,COLUMN(BI:BI),4,1,$A70))*14)/11)*(1+INDIRECT(ADDRESS(358,COLUMN(BI:BI),4,1,$A70)))),0)</f>
        <v>0</v>
      </c>
      <c r="BI70" cm="1">
        <f t="array" aca="1" ref="BI70" ca="1">IFERROR(IFERROR(Resumo_Horas!BI70/INDIRECT(ADDRESS(7,COLUMN(BJ:BJ),4,1,Resumo_Horas!$A70)),0)*(((INDIRECT(ADDRESS(357,COLUMN(BJ:BJ),4,1,$A70))*14)/11)*(1+INDIRECT(ADDRESS(358,COLUMN(BJ:BJ),4,1,$A70)))),0)</f>
        <v>0</v>
      </c>
      <c r="BJ70" cm="1">
        <f t="array" aca="1" ref="BJ70" ca="1">IFERROR(IFERROR(Resumo_Horas!BJ70/INDIRECT(ADDRESS(7,COLUMN(BK:BK),4,1,Resumo_Horas!$A70)),0)*(((INDIRECT(ADDRESS(357,COLUMN(BK:BK),4,1,$A70))*14)/11)*(1+INDIRECT(ADDRESS(358,COLUMN(BK:BK),4,1,$A70)))),0)</f>
        <v>0</v>
      </c>
      <c r="BK70" s="331" cm="1">
        <f t="array" aca="1" ref="BK70" ca="1">IFERROR(IFERROR(Resumo_Horas!BK70/INDIRECT(ADDRESS(7,COLUMN(BL:BL),4,1,Resumo_Horas!$A70)),0)*(((INDIRECT(ADDRESS(357,COLUMN(BL:BL),4,1,$A70))*14)/11)*(1+INDIRECT(ADDRESS(358,COLUMN(BL:BL),4,1,$A70)))),0)</f>
        <v>0</v>
      </c>
    </row>
    <row r="71" spans="1:63" x14ac:dyDescent="0.25">
      <c r="A71" s="330" t="str" cm="1">
        <f t="array" aca="1" ref="A71" ca="1">IF(INDIRECT(ADDRESS(9+QUOTIENT(ROW(A70)-1,20),4,4,1,"Equipa de projeto")) = 0,"", _xlfn.CONCAT(1 + QUOTIENT(ROW(A70)-1,20),". ", INDIRECT(ADDRESS(9+QUOTIENT(ROW(A70)-1,20),4,4,1,"Equipa de projeto"))))</f>
        <v/>
      </c>
      <c r="B71">
        <f>Atividades!$A$49</f>
        <v>0</v>
      </c>
      <c r="C71" s="123" t="s">
        <v>49</v>
      </c>
      <c r="D71" cm="1">
        <f t="array" aca="1" ref="D71" ca="1">IFERROR(IFERROR(Resumo_Horas!D71/INDIRECT(ADDRESS(7,COLUMN(E:E),4,1,Resumo_Horas!$A71)),0)*(((INDIRECT(ADDRESS(357,COLUMN(E:E),4,1,$A71))*14)/11)*(1+INDIRECT(ADDRESS(358,COLUMN(E:E),4,1,$A71)))),0)</f>
        <v>0</v>
      </c>
      <c r="E71" cm="1">
        <f t="array" aca="1" ref="E71" ca="1">IFERROR(IFERROR(Resumo_Horas!E71/INDIRECT(ADDRESS(7,COLUMN(F:F),4,1,Resumo_Horas!$A71)),0)*(((INDIRECT(ADDRESS(357,COLUMN(F:F),4,1,$A71))*14)/11)*(1+INDIRECT(ADDRESS(358,COLUMN(F:F),4,1,$A71)))),0)</f>
        <v>0</v>
      </c>
      <c r="F71" cm="1">
        <f t="array" aca="1" ref="F71" ca="1">IFERROR(IFERROR(Resumo_Horas!F71/INDIRECT(ADDRESS(7,COLUMN(G:G),4,1,Resumo_Horas!$A71)),0)*(((INDIRECT(ADDRESS(357,COLUMN(G:G),4,1,$A71))*14)/11)*(1+INDIRECT(ADDRESS(358,COLUMN(G:G),4,1,$A71)))),0)</f>
        <v>0</v>
      </c>
      <c r="G71" cm="1">
        <f t="array" aca="1" ref="G71" ca="1">IFERROR(IFERROR(Resumo_Horas!G71/INDIRECT(ADDRESS(7,COLUMN(H:H),4,1,Resumo_Horas!$A71)),0)*(((INDIRECT(ADDRESS(357,COLUMN(H:H),4,1,$A71))*14)/11)*(1+INDIRECT(ADDRESS(358,COLUMN(H:H),4,1,$A71)))),0)</f>
        <v>0</v>
      </c>
      <c r="H71" cm="1">
        <f t="array" aca="1" ref="H71" ca="1">IFERROR(IFERROR(Resumo_Horas!H71/INDIRECT(ADDRESS(7,COLUMN(I:I),4,1,Resumo_Horas!$A71)),0)*(((INDIRECT(ADDRESS(357,COLUMN(I:I),4,1,$A71))*14)/11)*(1+INDIRECT(ADDRESS(358,COLUMN(I:I),4,1,$A71)))),0)</f>
        <v>0</v>
      </c>
      <c r="I71" cm="1">
        <f t="array" aca="1" ref="I71" ca="1">IFERROR(IFERROR(Resumo_Horas!I71/INDIRECT(ADDRESS(7,COLUMN(J:J),4,1,Resumo_Horas!$A71)),0)*(((INDIRECT(ADDRESS(357,COLUMN(J:J),4,1,$A71))*14)/11)*(1+INDIRECT(ADDRESS(358,COLUMN(J:J),4,1,$A71)))),0)</f>
        <v>0</v>
      </c>
      <c r="J71" cm="1">
        <f t="array" aca="1" ref="J71" ca="1">IFERROR(IFERROR(Resumo_Horas!J71/INDIRECT(ADDRESS(7,COLUMN(K:K),4,1,Resumo_Horas!$A71)),0)*(((INDIRECT(ADDRESS(357,COLUMN(K:K),4,1,$A71))*14)/11)*(1+INDIRECT(ADDRESS(358,COLUMN(K:K),4,1,$A71)))),0)</f>
        <v>0</v>
      </c>
      <c r="K71" cm="1">
        <f t="array" aca="1" ref="K71" ca="1">IFERROR(IFERROR(Resumo_Horas!K71/INDIRECT(ADDRESS(7,COLUMN(L:L),4,1,Resumo_Horas!$A71)),0)*(((INDIRECT(ADDRESS(357,COLUMN(L:L),4,1,$A71))*14)/11)*(1+INDIRECT(ADDRESS(358,COLUMN(L:L),4,1,$A71)))),0)</f>
        <v>0</v>
      </c>
      <c r="L71" cm="1">
        <f t="array" aca="1" ref="L71" ca="1">IFERROR(IFERROR(Resumo_Horas!L71/INDIRECT(ADDRESS(7,COLUMN(M:M),4,1,Resumo_Horas!$A71)),0)*(((INDIRECT(ADDRESS(357,COLUMN(M:M),4,1,$A71))*14)/11)*(1+INDIRECT(ADDRESS(358,COLUMN(M:M),4,1,$A71)))),0)</f>
        <v>0</v>
      </c>
      <c r="M71" cm="1">
        <f t="array" aca="1" ref="M71" ca="1">IFERROR(IFERROR(Resumo_Horas!M71/INDIRECT(ADDRESS(7,COLUMN(N:N),4,1,Resumo_Horas!$A71)),0)*(((INDIRECT(ADDRESS(357,COLUMN(N:N),4,1,$A71))*14)/11)*(1+INDIRECT(ADDRESS(358,COLUMN(N:N),4,1,$A71)))),0)</f>
        <v>0</v>
      </c>
      <c r="N71" cm="1">
        <f t="array" aca="1" ref="N71" ca="1">IFERROR(IFERROR(Resumo_Horas!N71/INDIRECT(ADDRESS(7,COLUMN(O:O),4,1,Resumo_Horas!$A71)),0)*(((INDIRECT(ADDRESS(357,COLUMN(O:O),4,1,$A71))*14)/11)*(1+INDIRECT(ADDRESS(358,COLUMN(O:O),4,1,$A71)))),0)</f>
        <v>0</v>
      </c>
      <c r="O71" cm="1">
        <f t="array" aca="1" ref="O71" ca="1">IFERROR(IFERROR(Resumo_Horas!O71/INDIRECT(ADDRESS(7,COLUMN(P:P),4,1,Resumo_Horas!$A71)),0)*(((INDIRECT(ADDRESS(357,COLUMN(P:P),4,1,$A71))*14)/11)*(1+INDIRECT(ADDRESS(358,COLUMN(P:P),4,1,$A71)))),0)</f>
        <v>0</v>
      </c>
      <c r="P71" cm="1">
        <f t="array" aca="1" ref="P71" ca="1">IFERROR(IFERROR(Resumo_Horas!P71/INDIRECT(ADDRESS(7,COLUMN(Q:Q),4,1,Resumo_Horas!$A71)),0)*(((INDIRECT(ADDRESS(357,COLUMN(Q:Q),4,1,$A71))*14)/11)*(1+INDIRECT(ADDRESS(358,COLUMN(Q:Q),4,1,$A71)))),0)</f>
        <v>0</v>
      </c>
      <c r="Q71" cm="1">
        <f t="array" aca="1" ref="Q71" ca="1">IFERROR(IFERROR(Resumo_Horas!Q71/INDIRECT(ADDRESS(7,COLUMN(R:R),4,1,Resumo_Horas!$A71)),0)*(((INDIRECT(ADDRESS(357,COLUMN(R:R),4,1,$A71))*14)/11)*(1+INDIRECT(ADDRESS(358,COLUMN(R:R),4,1,$A71)))),0)</f>
        <v>0</v>
      </c>
      <c r="R71" cm="1">
        <f t="array" aca="1" ref="R71" ca="1">IFERROR(IFERROR(Resumo_Horas!R71/INDIRECT(ADDRESS(7,COLUMN(S:S),4,1,Resumo_Horas!$A71)),0)*(((INDIRECT(ADDRESS(357,COLUMN(S:S),4,1,$A71))*14)/11)*(1+INDIRECT(ADDRESS(358,COLUMN(S:S),4,1,$A71)))),0)</f>
        <v>0</v>
      </c>
      <c r="S71" cm="1">
        <f t="array" aca="1" ref="S71" ca="1">IFERROR(IFERROR(Resumo_Horas!S71/INDIRECT(ADDRESS(7,COLUMN(T:T),4,1,Resumo_Horas!$A71)),0)*(((INDIRECT(ADDRESS(357,COLUMN(T:T),4,1,$A71))*14)/11)*(1+INDIRECT(ADDRESS(358,COLUMN(T:T),4,1,$A71)))),0)</f>
        <v>0</v>
      </c>
      <c r="T71" cm="1">
        <f t="array" aca="1" ref="T71" ca="1">IFERROR(IFERROR(Resumo_Horas!T71/INDIRECT(ADDRESS(7,COLUMN(U:U),4,1,Resumo_Horas!$A71)),0)*(((INDIRECT(ADDRESS(357,COLUMN(U:U),4,1,$A71))*14)/11)*(1+INDIRECT(ADDRESS(358,COLUMN(U:U),4,1,$A71)))),0)</f>
        <v>0</v>
      </c>
      <c r="U71" cm="1">
        <f t="array" aca="1" ref="U71" ca="1">IFERROR(IFERROR(Resumo_Horas!U71/INDIRECT(ADDRESS(7,COLUMN(V:V),4,1,Resumo_Horas!$A71)),0)*(((INDIRECT(ADDRESS(357,COLUMN(V:V),4,1,$A71))*14)/11)*(1+INDIRECT(ADDRESS(358,COLUMN(V:V),4,1,$A71)))),0)</f>
        <v>0</v>
      </c>
      <c r="V71" cm="1">
        <f t="array" aca="1" ref="V71" ca="1">IFERROR(IFERROR(Resumo_Horas!V71/INDIRECT(ADDRESS(7,COLUMN(W:W),4,1,Resumo_Horas!$A71)),0)*(((INDIRECT(ADDRESS(357,COLUMN(W:W),4,1,$A71))*14)/11)*(1+INDIRECT(ADDRESS(358,COLUMN(W:W),4,1,$A71)))),0)</f>
        <v>0</v>
      </c>
      <c r="W71" cm="1">
        <f t="array" aca="1" ref="W71" ca="1">IFERROR(IFERROR(Resumo_Horas!W71/INDIRECT(ADDRESS(7,COLUMN(X:X),4,1,Resumo_Horas!$A71)),0)*(((INDIRECT(ADDRESS(357,COLUMN(X:X),4,1,$A71))*14)/11)*(1+INDIRECT(ADDRESS(358,COLUMN(X:X),4,1,$A71)))),0)</f>
        <v>0</v>
      </c>
      <c r="X71" cm="1">
        <f t="array" aca="1" ref="X71" ca="1">IFERROR(IFERROR(Resumo_Horas!X71/INDIRECT(ADDRESS(7,COLUMN(Y:Y),4,1,Resumo_Horas!$A71)),0)*(((INDIRECT(ADDRESS(357,COLUMN(Y:Y),4,1,$A71))*14)/11)*(1+INDIRECT(ADDRESS(358,COLUMN(Y:Y),4,1,$A71)))),0)</f>
        <v>0</v>
      </c>
      <c r="Y71" cm="1">
        <f t="array" aca="1" ref="Y71" ca="1">IFERROR(IFERROR(Resumo_Horas!Y71/INDIRECT(ADDRESS(7,COLUMN(Z:Z),4,1,Resumo_Horas!$A71)),0)*(((INDIRECT(ADDRESS(357,COLUMN(Z:Z),4,1,$A71))*14)/11)*(1+INDIRECT(ADDRESS(358,COLUMN(Z:Z),4,1,$A71)))),0)</f>
        <v>0</v>
      </c>
      <c r="Z71" cm="1">
        <f t="array" aca="1" ref="Z71" ca="1">IFERROR(IFERROR(Resumo_Horas!Z71/INDIRECT(ADDRESS(7,COLUMN(AA:AA),4,1,Resumo_Horas!$A71)),0)*(((INDIRECT(ADDRESS(357,COLUMN(AA:AA),4,1,$A71))*14)/11)*(1+INDIRECT(ADDRESS(358,COLUMN(AA:AA),4,1,$A71)))),0)</f>
        <v>0</v>
      </c>
      <c r="AA71" cm="1">
        <f t="array" aca="1" ref="AA71" ca="1">IFERROR(IFERROR(Resumo_Horas!AA71/INDIRECT(ADDRESS(7,COLUMN(AB:AB),4,1,Resumo_Horas!$A71)),0)*(((INDIRECT(ADDRESS(357,COLUMN(AB:AB),4,1,$A71))*14)/11)*(1+INDIRECT(ADDRESS(358,COLUMN(AB:AB),4,1,$A71)))),0)</f>
        <v>0</v>
      </c>
      <c r="AB71" cm="1">
        <f t="array" aca="1" ref="AB71" ca="1">IFERROR(IFERROR(Resumo_Horas!AB71/INDIRECT(ADDRESS(7,COLUMN(AC:AC),4,1,Resumo_Horas!$A71)),0)*(((INDIRECT(ADDRESS(357,COLUMN(AC:AC),4,1,$A71))*14)/11)*(1+INDIRECT(ADDRESS(358,COLUMN(AC:AC),4,1,$A71)))),0)</f>
        <v>0</v>
      </c>
      <c r="AC71" cm="1">
        <f t="array" aca="1" ref="AC71" ca="1">IFERROR(IFERROR(Resumo_Horas!AC71/INDIRECT(ADDRESS(7,COLUMN(AD:AD),4,1,Resumo_Horas!$A71)),0)*(((INDIRECT(ADDRESS(357,COLUMN(AD:AD),4,1,$A71))*14)/11)*(1+INDIRECT(ADDRESS(358,COLUMN(AD:AD),4,1,$A71)))),0)</f>
        <v>0</v>
      </c>
      <c r="AD71" cm="1">
        <f t="array" aca="1" ref="AD71" ca="1">IFERROR(IFERROR(Resumo_Horas!AD71/INDIRECT(ADDRESS(7,COLUMN(AE:AE),4,1,Resumo_Horas!$A71)),0)*(((INDIRECT(ADDRESS(357,COLUMN(AE:AE),4,1,$A71))*14)/11)*(1+INDIRECT(ADDRESS(358,COLUMN(AE:AE),4,1,$A71)))),0)</f>
        <v>0</v>
      </c>
      <c r="AE71" cm="1">
        <f t="array" aca="1" ref="AE71" ca="1">IFERROR(IFERROR(Resumo_Horas!AE71/INDIRECT(ADDRESS(7,COLUMN(AF:AF),4,1,Resumo_Horas!$A71)),0)*(((INDIRECT(ADDRESS(357,COLUMN(AF:AF),4,1,$A71))*14)/11)*(1+INDIRECT(ADDRESS(358,COLUMN(AF:AF),4,1,$A71)))),0)</f>
        <v>0</v>
      </c>
      <c r="AF71" cm="1">
        <f t="array" aca="1" ref="AF71" ca="1">IFERROR(IFERROR(Resumo_Horas!AF71/INDIRECT(ADDRESS(7,COLUMN(AG:AG),4,1,Resumo_Horas!$A71)),0)*(((INDIRECT(ADDRESS(357,COLUMN(AG:AG),4,1,$A71))*14)/11)*(1+INDIRECT(ADDRESS(358,COLUMN(AG:AG),4,1,$A71)))),0)</f>
        <v>0</v>
      </c>
      <c r="AG71" cm="1">
        <f t="array" aca="1" ref="AG71" ca="1">IFERROR(IFERROR(Resumo_Horas!AG71/INDIRECT(ADDRESS(7,COLUMN(AH:AH),4,1,Resumo_Horas!$A71)),0)*(((INDIRECT(ADDRESS(357,COLUMN(AH:AH),4,1,$A71))*14)/11)*(1+INDIRECT(ADDRESS(358,COLUMN(AH:AH),4,1,$A71)))),0)</f>
        <v>0</v>
      </c>
      <c r="AH71" cm="1">
        <f t="array" aca="1" ref="AH71" ca="1">IFERROR(IFERROR(Resumo_Horas!AH71/INDIRECT(ADDRESS(7,COLUMN(AI:AI),4,1,Resumo_Horas!$A71)),0)*(((INDIRECT(ADDRESS(357,COLUMN(AI:AI),4,1,$A71))*14)/11)*(1+INDIRECT(ADDRESS(358,COLUMN(AI:AI),4,1,$A71)))),0)</f>
        <v>0</v>
      </c>
      <c r="AI71" cm="1">
        <f t="array" aca="1" ref="AI71" ca="1">IFERROR(IFERROR(Resumo_Horas!AI71/INDIRECT(ADDRESS(7,COLUMN(AJ:AJ),4,1,Resumo_Horas!$A71)),0)*(((INDIRECT(ADDRESS(357,COLUMN(AJ:AJ),4,1,$A71))*14)/11)*(1+INDIRECT(ADDRESS(358,COLUMN(AJ:AJ),4,1,$A71)))),0)</f>
        <v>0</v>
      </c>
      <c r="AJ71" cm="1">
        <f t="array" aca="1" ref="AJ71" ca="1">IFERROR(IFERROR(Resumo_Horas!AJ71/INDIRECT(ADDRESS(7,COLUMN(AK:AK),4,1,Resumo_Horas!$A71)),0)*(((INDIRECT(ADDRESS(357,COLUMN(AK:AK),4,1,$A71))*14)/11)*(1+INDIRECT(ADDRESS(358,COLUMN(AK:AK),4,1,$A71)))),0)</f>
        <v>0</v>
      </c>
      <c r="AK71" cm="1">
        <f t="array" aca="1" ref="AK71" ca="1">IFERROR(IFERROR(Resumo_Horas!AK71/INDIRECT(ADDRESS(7,COLUMN(AL:AL),4,1,Resumo_Horas!$A71)),0)*(((INDIRECT(ADDRESS(357,COLUMN(AL:AL),4,1,$A71))*14)/11)*(1+INDIRECT(ADDRESS(358,COLUMN(AL:AL),4,1,$A71)))),0)</f>
        <v>0</v>
      </c>
      <c r="AL71" cm="1">
        <f t="array" aca="1" ref="AL71" ca="1">IFERROR(IFERROR(Resumo_Horas!AL71/INDIRECT(ADDRESS(7,COLUMN(AM:AM),4,1,Resumo_Horas!$A71)),0)*(((INDIRECT(ADDRESS(357,COLUMN(AM:AM),4,1,$A71))*14)/11)*(1+INDIRECT(ADDRESS(358,COLUMN(AM:AM),4,1,$A71)))),0)</f>
        <v>0</v>
      </c>
      <c r="AM71" cm="1">
        <f t="array" aca="1" ref="AM71" ca="1">IFERROR(IFERROR(Resumo_Horas!AM71/INDIRECT(ADDRESS(7,COLUMN(AN:AN),4,1,Resumo_Horas!$A71)),0)*(((INDIRECT(ADDRESS(357,COLUMN(AN:AN),4,1,$A71))*14)/11)*(1+INDIRECT(ADDRESS(358,COLUMN(AN:AN),4,1,$A71)))),0)</f>
        <v>0</v>
      </c>
      <c r="AN71" cm="1">
        <f t="array" aca="1" ref="AN71" ca="1">IFERROR(IFERROR(Resumo_Horas!AN71/INDIRECT(ADDRESS(7,COLUMN(AO:AO),4,1,Resumo_Horas!$A71)),0)*(((INDIRECT(ADDRESS(357,COLUMN(AO:AO),4,1,$A71))*14)/11)*(1+INDIRECT(ADDRESS(358,COLUMN(AO:AO),4,1,$A71)))),0)</f>
        <v>0</v>
      </c>
      <c r="AO71" cm="1">
        <f t="array" aca="1" ref="AO71" ca="1">IFERROR(IFERROR(Resumo_Horas!AO71/INDIRECT(ADDRESS(7,COLUMN(AP:AP),4,1,Resumo_Horas!$A71)),0)*(((INDIRECT(ADDRESS(357,COLUMN(AP:AP),4,1,$A71))*14)/11)*(1+INDIRECT(ADDRESS(358,COLUMN(AP:AP),4,1,$A71)))),0)</f>
        <v>0</v>
      </c>
      <c r="AP71" cm="1">
        <f t="array" aca="1" ref="AP71" ca="1">IFERROR(IFERROR(Resumo_Horas!AP71/INDIRECT(ADDRESS(7,COLUMN(AQ:AQ),4,1,Resumo_Horas!$A71)),0)*(((INDIRECT(ADDRESS(357,COLUMN(AQ:AQ),4,1,$A71))*14)/11)*(1+INDIRECT(ADDRESS(358,COLUMN(AQ:AQ),4,1,$A71)))),0)</f>
        <v>0</v>
      </c>
      <c r="AQ71" cm="1">
        <f t="array" aca="1" ref="AQ71" ca="1">IFERROR(IFERROR(Resumo_Horas!AQ71/INDIRECT(ADDRESS(7,COLUMN(AR:AR),4,1,Resumo_Horas!$A71)),0)*(((INDIRECT(ADDRESS(357,COLUMN(AR:AR),4,1,$A71))*14)/11)*(1+INDIRECT(ADDRESS(358,COLUMN(AR:AR),4,1,$A71)))),0)</f>
        <v>0</v>
      </c>
      <c r="AR71" cm="1">
        <f t="array" aca="1" ref="AR71" ca="1">IFERROR(IFERROR(Resumo_Horas!AR71/INDIRECT(ADDRESS(7,COLUMN(AS:AS),4,1,Resumo_Horas!$A71)),0)*(((INDIRECT(ADDRESS(357,COLUMN(AS:AS),4,1,$A71))*14)/11)*(1+INDIRECT(ADDRESS(358,COLUMN(AS:AS),4,1,$A71)))),0)</f>
        <v>0</v>
      </c>
      <c r="AS71" cm="1">
        <f t="array" aca="1" ref="AS71" ca="1">IFERROR(IFERROR(Resumo_Horas!AS71/INDIRECT(ADDRESS(7,COLUMN(AT:AT),4,1,Resumo_Horas!$A71)),0)*(((INDIRECT(ADDRESS(357,COLUMN(AT:AT),4,1,$A71))*14)/11)*(1+INDIRECT(ADDRESS(358,COLUMN(AT:AT),4,1,$A71)))),0)</f>
        <v>0</v>
      </c>
      <c r="AT71" cm="1">
        <f t="array" aca="1" ref="AT71" ca="1">IFERROR(IFERROR(Resumo_Horas!AT71/INDIRECT(ADDRESS(7,COLUMN(AU:AU),4,1,Resumo_Horas!$A71)),0)*(((INDIRECT(ADDRESS(357,COLUMN(AU:AU),4,1,$A71))*14)/11)*(1+INDIRECT(ADDRESS(358,COLUMN(AU:AU),4,1,$A71)))),0)</f>
        <v>0</v>
      </c>
      <c r="AU71" cm="1">
        <f t="array" aca="1" ref="AU71" ca="1">IFERROR(IFERROR(Resumo_Horas!AU71/INDIRECT(ADDRESS(7,COLUMN(AV:AV),4,1,Resumo_Horas!$A71)),0)*(((INDIRECT(ADDRESS(357,COLUMN(AV:AV),4,1,$A71))*14)/11)*(1+INDIRECT(ADDRESS(358,COLUMN(AV:AV),4,1,$A71)))),0)</f>
        <v>0</v>
      </c>
      <c r="AV71" cm="1">
        <f t="array" aca="1" ref="AV71" ca="1">IFERROR(IFERROR(Resumo_Horas!AV71/INDIRECT(ADDRESS(7,COLUMN(AW:AW),4,1,Resumo_Horas!$A71)),0)*(((INDIRECT(ADDRESS(357,COLUMN(AW:AW),4,1,$A71))*14)/11)*(1+INDIRECT(ADDRESS(358,COLUMN(AW:AW),4,1,$A71)))),0)</f>
        <v>0</v>
      </c>
      <c r="AW71" cm="1">
        <f t="array" aca="1" ref="AW71" ca="1">IFERROR(IFERROR(Resumo_Horas!AW71/INDIRECT(ADDRESS(7,COLUMN(AX:AX),4,1,Resumo_Horas!$A71)),0)*(((INDIRECT(ADDRESS(357,COLUMN(AX:AX),4,1,$A71))*14)/11)*(1+INDIRECT(ADDRESS(358,COLUMN(AX:AX),4,1,$A71)))),0)</f>
        <v>0</v>
      </c>
      <c r="AX71" cm="1">
        <f t="array" aca="1" ref="AX71" ca="1">IFERROR(IFERROR(Resumo_Horas!AX71/INDIRECT(ADDRESS(7,COLUMN(AY:AY),4,1,Resumo_Horas!$A71)),0)*(((INDIRECT(ADDRESS(357,COLUMN(AY:AY),4,1,$A71))*14)/11)*(1+INDIRECT(ADDRESS(358,COLUMN(AY:AY),4,1,$A71)))),0)</f>
        <v>0</v>
      </c>
      <c r="AY71" cm="1">
        <f t="array" aca="1" ref="AY71" ca="1">IFERROR(IFERROR(Resumo_Horas!AY71/INDIRECT(ADDRESS(7,COLUMN(AZ:AZ),4,1,Resumo_Horas!$A71)),0)*(((INDIRECT(ADDRESS(357,COLUMN(AZ:AZ),4,1,$A71))*14)/11)*(1+INDIRECT(ADDRESS(358,COLUMN(AZ:AZ),4,1,$A71)))),0)</f>
        <v>0</v>
      </c>
      <c r="AZ71" cm="1">
        <f t="array" aca="1" ref="AZ71" ca="1">IFERROR(IFERROR(Resumo_Horas!AZ71/INDIRECT(ADDRESS(7,COLUMN(BA:BA),4,1,Resumo_Horas!$A71)),0)*(((INDIRECT(ADDRESS(357,COLUMN(BA:BA),4,1,$A71))*14)/11)*(1+INDIRECT(ADDRESS(358,COLUMN(BA:BA),4,1,$A71)))),0)</f>
        <v>0</v>
      </c>
      <c r="BA71" cm="1">
        <f t="array" aca="1" ref="BA71" ca="1">IFERROR(IFERROR(Resumo_Horas!BA71/INDIRECT(ADDRESS(7,COLUMN(BB:BB),4,1,Resumo_Horas!$A71)),0)*(((INDIRECT(ADDRESS(357,COLUMN(BB:BB),4,1,$A71))*14)/11)*(1+INDIRECT(ADDRESS(358,COLUMN(BB:BB),4,1,$A71)))),0)</f>
        <v>0</v>
      </c>
      <c r="BB71" cm="1">
        <f t="array" aca="1" ref="BB71" ca="1">IFERROR(IFERROR(Resumo_Horas!BB71/INDIRECT(ADDRESS(7,COLUMN(BC:BC),4,1,Resumo_Horas!$A71)),0)*(((INDIRECT(ADDRESS(357,COLUMN(BC:BC),4,1,$A71))*14)/11)*(1+INDIRECT(ADDRESS(358,COLUMN(BC:BC),4,1,$A71)))),0)</f>
        <v>0</v>
      </c>
      <c r="BC71" cm="1">
        <f t="array" aca="1" ref="BC71" ca="1">IFERROR(IFERROR(Resumo_Horas!BC71/INDIRECT(ADDRESS(7,COLUMN(BD:BD),4,1,Resumo_Horas!$A71)),0)*(((INDIRECT(ADDRESS(357,COLUMN(BD:BD),4,1,$A71))*14)/11)*(1+INDIRECT(ADDRESS(358,COLUMN(BD:BD),4,1,$A71)))),0)</f>
        <v>0</v>
      </c>
      <c r="BD71" cm="1">
        <f t="array" aca="1" ref="BD71" ca="1">IFERROR(IFERROR(Resumo_Horas!BD71/INDIRECT(ADDRESS(7,COLUMN(BE:BE),4,1,Resumo_Horas!$A71)),0)*(((INDIRECT(ADDRESS(357,COLUMN(BE:BE),4,1,$A71))*14)/11)*(1+INDIRECT(ADDRESS(358,COLUMN(BE:BE),4,1,$A71)))),0)</f>
        <v>0</v>
      </c>
      <c r="BE71" cm="1">
        <f t="array" aca="1" ref="BE71" ca="1">IFERROR(IFERROR(Resumo_Horas!BE71/INDIRECT(ADDRESS(7,COLUMN(BF:BF),4,1,Resumo_Horas!$A71)),0)*(((INDIRECT(ADDRESS(357,COLUMN(BF:BF),4,1,$A71))*14)/11)*(1+INDIRECT(ADDRESS(358,COLUMN(BF:BF),4,1,$A71)))),0)</f>
        <v>0</v>
      </c>
      <c r="BF71" cm="1">
        <f t="array" aca="1" ref="BF71" ca="1">IFERROR(IFERROR(Resumo_Horas!BF71/INDIRECT(ADDRESS(7,COLUMN(BG:BG),4,1,Resumo_Horas!$A71)),0)*(((INDIRECT(ADDRESS(357,COLUMN(BG:BG),4,1,$A71))*14)/11)*(1+INDIRECT(ADDRESS(358,COLUMN(BG:BG),4,1,$A71)))),0)</f>
        <v>0</v>
      </c>
      <c r="BG71" cm="1">
        <f t="array" aca="1" ref="BG71" ca="1">IFERROR(IFERROR(Resumo_Horas!BG71/INDIRECT(ADDRESS(7,COLUMN(BH:BH),4,1,Resumo_Horas!$A71)),0)*(((INDIRECT(ADDRESS(357,COLUMN(BH:BH),4,1,$A71))*14)/11)*(1+INDIRECT(ADDRESS(358,COLUMN(BH:BH),4,1,$A71)))),0)</f>
        <v>0</v>
      </c>
      <c r="BH71" cm="1">
        <f t="array" aca="1" ref="BH71" ca="1">IFERROR(IFERROR(Resumo_Horas!BH71/INDIRECT(ADDRESS(7,COLUMN(BI:BI),4,1,Resumo_Horas!$A71)),0)*(((INDIRECT(ADDRESS(357,COLUMN(BI:BI),4,1,$A71))*14)/11)*(1+INDIRECT(ADDRESS(358,COLUMN(BI:BI),4,1,$A71)))),0)</f>
        <v>0</v>
      </c>
      <c r="BI71" cm="1">
        <f t="array" aca="1" ref="BI71" ca="1">IFERROR(IFERROR(Resumo_Horas!BI71/INDIRECT(ADDRESS(7,COLUMN(BJ:BJ),4,1,Resumo_Horas!$A71)),0)*(((INDIRECT(ADDRESS(357,COLUMN(BJ:BJ),4,1,$A71))*14)/11)*(1+INDIRECT(ADDRESS(358,COLUMN(BJ:BJ),4,1,$A71)))),0)</f>
        <v>0</v>
      </c>
      <c r="BJ71" cm="1">
        <f t="array" aca="1" ref="BJ71" ca="1">IFERROR(IFERROR(Resumo_Horas!BJ71/INDIRECT(ADDRESS(7,COLUMN(BK:BK),4,1,Resumo_Horas!$A71)),0)*(((INDIRECT(ADDRESS(357,COLUMN(BK:BK),4,1,$A71))*14)/11)*(1+INDIRECT(ADDRESS(358,COLUMN(BK:BK),4,1,$A71)))),0)</f>
        <v>0</v>
      </c>
      <c r="BK71" s="331" cm="1">
        <f t="array" aca="1" ref="BK71" ca="1">IFERROR(IFERROR(Resumo_Horas!BK71/INDIRECT(ADDRESS(7,COLUMN(BL:BL),4,1,Resumo_Horas!$A71)),0)*(((INDIRECT(ADDRESS(357,COLUMN(BL:BL),4,1,$A71))*14)/11)*(1+INDIRECT(ADDRESS(358,COLUMN(BL:BL),4,1,$A71)))),0)</f>
        <v>0</v>
      </c>
    </row>
    <row r="72" spans="1:63" x14ac:dyDescent="0.25">
      <c r="A72" s="330" t="str" cm="1">
        <f t="array" aca="1" ref="A72" ca="1">IF(INDIRECT(ADDRESS(9+QUOTIENT(ROW(A71)-1,20),4,4,1,"Equipa de projeto")) = 0,"", _xlfn.CONCAT(1 + QUOTIENT(ROW(A71)-1,20),". ", INDIRECT(ADDRESS(9+QUOTIENT(ROW(A71)-1,20),4,4,1,"Equipa de projeto"))))</f>
        <v/>
      </c>
      <c r="B72">
        <f>Atividades!$A$61</f>
        <v>0</v>
      </c>
      <c r="C72" s="123" t="s">
        <v>48</v>
      </c>
      <c r="D72" cm="1">
        <f t="array" aca="1" ref="D72" ca="1">IFERROR(IFERROR(Resumo_Horas!D72/INDIRECT(ADDRESS(7,COLUMN(E:E),4,1,Resumo_Horas!$A72)),0)*(((INDIRECT(ADDRESS(357,COLUMN(E:E),4,1,$A72))*14)/11)*(1+INDIRECT(ADDRESS(358,COLUMN(E:E),4,1,$A72)))),0)</f>
        <v>0</v>
      </c>
      <c r="E72" cm="1">
        <f t="array" aca="1" ref="E72" ca="1">IFERROR(IFERROR(Resumo_Horas!E72/INDIRECT(ADDRESS(7,COLUMN(F:F),4,1,Resumo_Horas!$A72)),0)*(((INDIRECT(ADDRESS(357,COLUMN(F:F),4,1,$A72))*14)/11)*(1+INDIRECT(ADDRESS(358,COLUMN(F:F),4,1,$A72)))),0)</f>
        <v>0</v>
      </c>
      <c r="F72" cm="1">
        <f t="array" aca="1" ref="F72" ca="1">IFERROR(IFERROR(Resumo_Horas!F72/INDIRECT(ADDRESS(7,COLUMN(G:G),4,1,Resumo_Horas!$A72)),0)*(((INDIRECT(ADDRESS(357,COLUMN(G:G),4,1,$A72))*14)/11)*(1+INDIRECT(ADDRESS(358,COLUMN(G:G),4,1,$A72)))),0)</f>
        <v>0</v>
      </c>
      <c r="G72" cm="1">
        <f t="array" aca="1" ref="G72" ca="1">IFERROR(IFERROR(Resumo_Horas!G72/INDIRECT(ADDRESS(7,COLUMN(H:H),4,1,Resumo_Horas!$A72)),0)*(((INDIRECT(ADDRESS(357,COLUMN(H:H),4,1,$A72))*14)/11)*(1+INDIRECT(ADDRESS(358,COLUMN(H:H),4,1,$A72)))),0)</f>
        <v>0</v>
      </c>
      <c r="H72" cm="1">
        <f t="array" aca="1" ref="H72" ca="1">IFERROR(IFERROR(Resumo_Horas!H72/INDIRECT(ADDRESS(7,COLUMN(I:I),4,1,Resumo_Horas!$A72)),0)*(((INDIRECT(ADDRESS(357,COLUMN(I:I),4,1,$A72))*14)/11)*(1+INDIRECT(ADDRESS(358,COLUMN(I:I),4,1,$A72)))),0)</f>
        <v>0</v>
      </c>
      <c r="I72" cm="1">
        <f t="array" aca="1" ref="I72" ca="1">IFERROR(IFERROR(Resumo_Horas!I72/INDIRECT(ADDRESS(7,COLUMN(J:J),4,1,Resumo_Horas!$A72)),0)*(((INDIRECT(ADDRESS(357,COLUMN(J:J),4,1,$A72))*14)/11)*(1+INDIRECT(ADDRESS(358,COLUMN(J:J),4,1,$A72)))),0)</f>
        <v>0</v>
      </c>
      <c r="J72" cm="1">
        <f t="array" aca="1" ref="J72" ca="1">IFERROR(IFERROR(Resumo_Horas!J72/INDIRECT(ADDRESS(7,COLUMN(K:K),4,1,Resumo_Horas!$A72)),0)*(((INDIRECT(ADDRESS(357,COLUMN(K:K),4,1,$A72))*14)/11)*(1+INDIRECT(ADDRESS(358,COLUMN(K:K),4,1,$A72)))),0)</f>
        <v>0</v>
      </c>
      <c r="K72" cm="1">
        <f t="array" aca="1" ref="K72" ca="1">IFERROR(IFERROR(Resumo_Horas!K72/INDIRECT(ADDRESS(7,COLUMN(L:L),4,1,Resumo_Horas!$A72)),0)*(((INDIRECT(ADDRESS(357,COLUMN(L:L),4,1,$A72))*14)/11)*(1+INDIRECT(ADDRESS(358,COLUMN(L:L),4,1,$A72)))),0)</f>
        <v>0</v>
      </c>
      <c r="L72" cm="1">
        <f t="array" aca="1" ref="L72" ca="1">IFERROR(IFERROR(Resumo_Horas!L72/INDIRECT(ADDRESS(7,COLUMN(M:M),4,1,Resumo_Horas!$A72)),0)*(((INDIRECT(ADDRESS(357,COLUMN(M:M),4,1,$A72))*14)/11)*(1+INDIRECT(ADDRESS(358,COLUMN(M:M),4,1,$A72)))),0)</f>
        <v>0</v>
      </c>
      <c r="M72" cm="1">
        <f t="array" aca="1" ref="M72" ca="1">IFERROR(IFERROR(Resumo_Horas!M72/INDIRECT(ADDRESS(7,COLUMN(N:N),4,1,Resumo_Horas!$A72)),0)*(((INDIRECT(ADDRESS(357,COLUMN(N:N),4,1,$A72))*14)/11)*(1+INDIRECT(ADDRESS(358,COLUMN(N:N),4,1,$A72)))),0)</f>
        <v>0</v>
      </c>
      <c r="N72" cm="1">
        <f t="array" aca="1" ref="N72" ca="1">IFERROR(IFERROR(Resumo_Horas!N72/INDIRECT(ADDRESS(7,COLUMN(O:O),4,1,Resumo_Horas!$A72)),0)*(((INDIRECT(ADDRESS(357,COLUMN(O:O),4,1,$A72))*14)/11)*(1+INDIRECT(ADDRESS(358,COLUMN(O:O),4,1,$A72)))),0)</f>
        <v>0</v>
      </c>
      <c r="O72" cm="1">
        <f t="array" aca="1" ref="O72" ca="1">IFERROR(IFERROR(Resumo_Horas!O72/INDIRECT(ADDRESS(7,COLUMN(P:P),4,1,Resumo_Horas!$A72)),0)*(((INDIRECT(ADDRESS(357,COLUMN(P:P),4,1,$A72))*14)/11)*(1+INDIRECT(ADDRESS(358,COLUMN(P:P),4,1,$A72)))),0)</f>
        <v>0</v>
      </c>
      <c r="P72" cm="1">
        <f t="array" aca="1" ref="P72" ca="1">IFERROR(IFERROR(Resumo_Horas!P72/INDIRECT(ADDRESS(7,COLUMN(Q:Q),4,1,Resumo_Horas!$A72)),0)*(((INDIRECT(ADDRESS(357,COLUMN(Q:Q),4,1,$A72))*14)/11)*(1+INDIRECT(ADDRESS(358,COLUMN(Q:Q),4,1,$A72)))),0)</f>
        <v>0</v>
      </c>
      <c r="Q72" cm="1">
        <f t="array" aca="1" ref="Q72" ca="1">IFERROR(IFERROR(Resumo_Horas!Q72/INDIRECT(ADDRESS(7,COLUMN(R:R),4,1,Resumo_Horas!$A72)),0)*(((INDIRECT(ADDRESS(357,COLUMN(R:R),4,1,$A72))*14)/11)*(1+INDIRECT(ADDRESS(358,COLUMN(R:R),4,1,$A72)))),0)</f>
        <v>0</v>
      </c>
      <c r="R72" cm="1">
        <f t="array" aca="1" ref="R72" ca="1">IFERROR(IFERROR(Resumo_Horas!R72/INDIRECT(ADDRESS(7,COLUMN(S:S),4,1,Resumo_Horas!$A72)),0)*(((INDIRECT(ADDRESS(357,COLUMN(S:S),4,1,$A72))*14)/11)*(1+INDIRECT(ADDRESS(358,COLUMN(S:S),4,1,$A72)))),0)</f>
        <v>0</v>
      </c>
      <c r="S72" cm="1">
        <f t="array" aca="1" ref="S72" ca="1">IFERROR(IFERROR(Resumo_Horas!S72/INDIRECT(ADDRESS(7,COLUMN(T:T),4,1,Resumo_Horas!$A72)),0)*(((INDIRECT(ADDRESS(357,COLUMN(T:T),4,1,$A72))*14)/11)*(1+INDIRECT(ADDRESS(358,COLUMN(T:T),4,1,$A72)))),0)</f>
        <v>0</v>
      </c>
      <c r="T72" cm="1">
        <f t="array" aca="1" ref="T72" ca="1">IFERROR(IFERROR(Resumo_Horas!T72/INDIRECT(ADDRESS(7,COLUMN(U:U),4,1,Resumo_Horas!$A72)),0)*(((INDIRECT(ADDRESS(357,COLUMN(U:U),4,1,$A72))*14)/11)*(1+INDIRECT(ADDRESS(358,COLUMN(U:U),4,1,$A72)))),0)</f>
        <v>0</v>
      </c>
      <c r="U72" cm="1">
        <f t="array" aca="1" ref="U72" ca="1">IFERROR(IFERROR(Resumo_Horas!U72/INDIRECT(ADDRESS(7,COLUMN(V:V),4,1,Resumo_Horas!$A72)),0)*(((INDIRECT(ADDRESS(357,COLUMN(V:V),4,1,$A72))*14)/11)*(1+INDIRECT(ADDRESS(358,COLUMN(V:V),4,1,$A72)))),0)</f>
        <v>0</v>
      </c>
      <c r="V72" cm="1">
        <f t="array" aca="1" ref="V72" ca="1">IFERROR(IFERROR(Resumo_Horas!V72/INDIRECT(ADDRESS(7,COLUMN(W:W),4,1,Resumo_Horas!$A72)),0)*(((INDIRECT(ADDRESS(357,COLUMN(W:W),4,1,$A72))*14)/11)*(1+INDIRECT(ADDRESS(358,COLUMN(W:W),4,1,$A72)))),0)</f>
        <v>0</v>
      </c>
      <c r="W72" cm="1">
        <f t="array" aca="1" ref="W72" ca="1">IFERROR(IFERROR(Resumo_Horas!W72/INDIRECT(ADDRESS(7,COLUMN(X:X),4,1,Resumo_Horas!$A72)),0)*(((INDIRECT(ADDRESS(357,COLUMN(X:X),4,1,$A72))*14)/11)*(1+INDIRECT(ADDRESS(358,COLUMN(X:X),4,1,$A72)))),0)</f>
        <v>0</v>
      </c>
      <c r="X72" cm="1">
        <f t="array" aca="1" ref="X72" ca="1">IFERROR(IFERROR(Resumo_Horas!X72/INDIRECT(ADDRESS(7,COLUMN(Y:Y),4,1,Resumo_Horas!$A72)),0)*(((INDIRECT(ADDRESS(357,COLUMN(Y:Y),4,1,$A72))*14)/11)*(1+INDIRECT(ADDRESS(358,COLUMN(Y:Y),4,1,$A72)))),0)</f>
        <v>0</v>
      </c>
      <c r="Y72" cm="1">
        <f t="array" aca="1" ref="Y72" ca="1">IFERROR(IFERROR(Resumo_Horas!Y72/INDIRECT(ADDRESS(7,COLUMN(Z:Z),4,1,Resumo_Horas!$A72)),0)*(((INDIRECT(ADDRESS(357,COLUMN(Z:Z),4,1,$A72))*14)/11)*(1+INDIRECT(ADDRESS(358,COLUMN(Z:Z),4,1,$A72)))),0)</f>
        <v>0</v>
      </c>
      <c r="Z72" cm="1">
        <f t="array" aca="1" ref="Z72" ca="1">IFERROR(IFERROR(Resumo_Horas!Z72/INDIRECT(ADDRESS(7,COLUMN(AA:AA),4,1,Resumo_Horas!$A72)),0)*(((INDIRECT(ADDRESS(357,COLUMN(AA:AA),4,1,$A72))*14)/11)*(1+INDIRECT(ADDRESS(358,COLUMN(AA:AA),4,1,$A72)))),0)</f>
        <v>0</v>
      </c>
      <c r="AA72" cm="1">
        <f t="array" aca="1" ref="AA72" ca="1">IFERROR(IFERROR(Resumo_Horas!AA72/INDIRECT(ADDRESS(7,COLUMN(AB:AB),4,1,Resumo_Horas!$A72)),0)*(((INDIRECT(ADDRESS(357,COLUMN(AB:AB),4,1,$A72))*14)/11)*(1+INDIRECT(ADDRESS(358,COLUMN(AB:AB),4,1,$A72)))),0)</f>
        <v>0</v>
      </c>
      <c r="AB72" cm="1">
        <f t="array" aca="1" ref="AB72" ca="1">IFERROR(IFERROR(Resumo_Horas!AB72/INDIRECT(ADDRESS(7,COLUMN(AC:AC),4,1,Resumo_Horas!$A72)),0)*(((INDIRECT(ADDRESS(357,COLUMN(AC:AC),4,1,$A72))*14)/11)*(1+INDIRECT(ADDRESS(358,COLUMN(AC:AC),4,1,$A72)))),0)</f>
        <v>0</v>
      </c>
      <c r="AC72" cm="1">
        <f t="array" aca="1" ref="AC72" ca="1">IFERROR(IFERROR(Resumo_Horas!AC72/INDIRECT(ADDRESS(7,COLUMN(AD:AD),4,1,Resumo_Horas!$A72)),0)*(((INDIRECT(ADDRESS(357,COLUMN(AD:AD),4,1,$A72))*14)/11)*(1+INDIRECT(ADDRESS(358,COLUMN(AD:AD),4,1,$A72)))),0)</f>
        <v>0</v>
      </c>
      <c r="AD72" cm="1">
        <f t="array" aca="1" ref="AD72" ca="1">IFERROR(IFERROR(Resumo_Horas!AD72/INDIRECT(ADDRESS(7,COLUMN(AE:AE),4,1,Resumo_Horas!$A72)),0)*(((INDIRECT(ADDRESS(357,COLUMN(AE:AE),4,1,$A72))*14)/11)*(1+INDIRECT(ADDRESS(358,COLUMN(AE:AE),4,1,$A72)))),0)</f>
        <v>0</v>
      </c>
      <c r="AE72" cm="1">
        <f t="array" aca="1" ref="AE72" ca="1">IFERROR(IFERROR(Resumo_Horas!AE72/INDIRECT(ADDRESS(7,COLUMN(AF:AF),4,1,Resumo_Horas!$A72)),0)*(((INDIRECT(ADDRESS(357,COLUMN(AF:AF),4,1,$A72))*14)/11)*(1+INDIRECT(ADDRESS(358,COLUMN(AF:AF),4,1,$A72)))),0)</f>
        <v>0</v>
      </c>
      <c r="AF72" cm="1">
        <f t="array" aca="1" ref="AF72" ca="1">IFERROR(IFERROR(Resumo_Horas!AF72/INDIRECT(ADDRESS(7,COLUMN(AG:AG),4,1,Resumo_Horas!$A72)),0)*(((INDIRECT(ADDRESS(357,COLUMN(AG:AG),4,1,$A72))*14)/11)*(1+INDIRECT(ADDRESS(358,COLUMN(AG:AG),4,1,$A72)))),0)</f>
        <v>0</v>
      </c>
      <c r="AG72" cm="1">
        <f t="array" aca="1" ref="AG72" ca="1">IFERROR(IFERROR(Resumo_Horas!AG72/INDIRECT(ADDRESS(7,COLUMN(AH:AH),4,1,Resumo_Horas!$A72)),0)*(((INDIRECT(ADDRESS(357,COLUMN(AH:AH),4,1,$A72))*14)/11)*(1+INDIRECT(ADDRESS(358,COLUMN(AH:AH),4,1,$A72)))),0)</f>
        <v>0</v>
      </c>
      <c r="AH72" cm="1">
        <f t="array" aca="1" ref="AH72" ca="1">IFERROR(IFERROR(Resumo_Horas!AH72/INDIRECT(ADDRESS(7,COLUMN(AI:AI),4,1,Resumo_Horas!$A72)),0)*(((INDIRECT(ADDRESS(357,COLUMN(AI:AI),4,1,$A72))*14)/11)*(1+INDIRECT(ADDRESS(358,COLUMN(AI:AI),4,1,$A72)))),0)</f>
        <v>0</v>
      </c>
      <c r="AI72" cm="1">
        <f t="array" aca="1" ref="AI72" ca="1">IFERROR(IFERROR(Resumo_Horas!AI72/INDIRECT(ADDRESS(7,COLUMN(AJ:AJ),4,1,Resumo_Horas!$A72)),0)*(((INDIRECT(ADDRESS(357,COLUMN(AJ:AJ),4,1,$A72))*14)/11)*(1+INDIRECT(ADDRESS(358,COLUMN(AJ:AJ),4,1,$A72)))),0)</f>
        <v>0</v>
      </c>
      <c r="AJ72" cm="1">
        <f t="array" aca="1" ref="AJ72" ca="1">IFERROR(IFERROR(Resumo_Horas!AJ72/INDIRECT(ADDRESS(7,COLUMN(AK:AK),4,1,Resumo_Horas!$A72)),0)*(((INDIRECT(ADDRESS(357,COLUMN(AK:AK),4,1,$A72))*14)/11)*(1+INDIRECT(ADDRESS(358,COLUMN(AK:AK),4,1,$A72)))),0)</f>
        <v>0</v>
      </c>
      <c r="AK72" cm="1">
        <f t="array" aca="1" ref="AK72" ca="1">IFERROR(IFERROR(Resumo_Horas!AK72/INDIRECT(ADDRESS(7,COLUMN(AL:AL),4,1,Resumo_Horas!$A72)),0)*(((INDIRECT(ADDRESS(357,COLUMN(AL:AL),4,1,$A72))*14)/11)*(1+INDIRECT(ADDRESS(358,COLUMN(AL:AL),4,1,$A72)))),0)</f>
        <v>0</v>
      </c>
      <c r="AL72" cm="1">
        <f t="array" aca="1" ref="AL72" ca="1">IFERROR(IFERROR(Resumo_Horas!AL72/INDIRECT(ADDRESS(7,COLUMN(AM:AM),4,1,Resumo_Horas!$A72)),0)*(((INDIRECT(ADDRESS(357,COLUMN(AM:AM),4,1,$A72))*14)/11)*(1+INDIRECT(ADDRESS(358,COLUMN(AM:AM),4,1,$A72)))),0)</f>
        <v>0</v>
      </c>
      <c r="AM72" cm="1">
        <f t="array" aca="1" ref="AM72" ca="1">IFERROR(IFERROR(Resumo_Horas!AM72/INDIRECT(ADDRESS(7,COLUMN(AN:AN),4,1,Resumo_Horas!$A72)),0)*(((INDIRECT(ADDRESS(357,COLUMN(AN:AN),4,1,$A72))*14)/11)*(1+INDIRECT(ADDRESS(358,COLUMN(AN:AN),4,1,$A72)))),0)</f>
        <v>0</v>
      </c>
      <c r="AN72" cm="1">
        <f t="array" aca="1" ref="AN72" ca="1">IFERROR(IFERROR(Resumo_Horas!AN72/INDIRECT(ADDRESS(7,COLUMN(AO:AO),4,1,Resumo_Horas!$A72)),0)*(((INDIRECT(ADDRESS(357,COLUMN(AO:AO),4,1,$A72))*14)/11)*(1+INDIRECT(ADDRESS(358,COLUMN(AO:AO),4,1,$A72)))),0)</f>
        <v>0</v>
      </c>
      <c r="AO72" cm="1">
        <f t="array" aca="1" ref="AO72" ca="1">IFERROR(IFERROR(Resumo_Horas!AO72/INDIRECT(ADDRESS(7,COLUMN(AP:AP),4,1,Resumo_Horas!$A72)),0)*(((INDIRECT(ADDRESS(357,COLUMN(AP:AP),4,1,$A72))*14)/11)*(1+INDIRECT(ADDRESS(358,COLUMN(AP:AP),4,1,$A72)))),0)</f>
        <v>0</v>
      </c>
      <c r="AP72" cm="1">
        <f t="array" aca="1" ref="AP72" ca="1">IFERROR(IFERROR(Resumo_Horas!AP72/INDIRECT(ADDRESS(7,COLUMN(AQ:AQ),4,1,Resumo_Horas!$A72)),0)*(((INDIRECT(ADDRESS(357,COLUMN(AQ:AQ),4,1,$A72))*14)/11)*(1+INDIRECT(ADDRESS(358,COLUMN(AQ:AQ),4,1,$A72)))),0)</f>
        <v>0</v>
      </c>
      <c r="AQ72" cm="1">
        <f t="array" aca="1" ref="AQ72" ca="1">IFERROR(IFERROR(Resumo_Horas!AQ72/INDIRECT(ADDRESS(7,COLUMN(AR:AR),4,1,Resumo_Horas!$A72)),0)*(((INDIRECT(ADDRESS(357,COLUMN(AR:AR),4,1,$A72))*14)/11)*(1+INDIRECT(ADDRESS(358,COLUMN(AR:AR),4,1,$A72)))),0)</f>
        <v>0</v>
      </c>
      <c r="AR72" cm="1">
        <f t="array" aca="1" ref="AR72" ca="1">IFERROR(IFERROR(Resumo_Horas!AR72/INDIRECT(ADDRESS(7,COLUMN(AS:AS),4,1,Resumo_Horas!$A72)),0)*(((INDIRECT(ADDRESS(357,COLUMN(AS:AS),4,1,$A72))*14)/11)*(1+INDIRECT(ADDRESS(358,COLUMN(AS:AS),4,1,$A72)))),0)</f>
        <v>0</v>
      </c>
      <c r="AS72" cm="1">
        <f t="array" aca="1" ref="AS72" ca="1">IFERROR(IFERROR(Resumo_Horas!AS72/INDIRECT(ADDRESS(7,COLUMN(AT:AT),4,1,Resumo_Horas!$A72)),0)*(((INDIRECT(ADDRESS(357,COLUMN(AT:AT),4,1,$A72))*14)/11)*(1+INDIRECT(ADDRESS(358,COLUMN(AT:AT),4,1,$A72)))),0)</f>
        <v>0</v>
      </c>
      <c r="AT72" cm="1">
        <f t="array" aca="1" ref="AT72" ca="1">IFERROR(IFERROR(Resumo_Horas!AT72/INDIRECT(ADDRESS(7,COLUMN(AU:AU),4,1,Resumo_Horas!$A72)),0)*(((INDIRECT(ADDRESS(357,COLUMN(AU:AU),4,1,$A72))*14)/11)*(1+INDIRECT(ADDRESS(358,COLUMN(AU:AU),4,1,$A72)))),0)</f>
        <v>0</v>
      </c>
      <c r="AU72" cm="1">
        <f t="array" aca="1" ref="AU72" ca="1">IFERROR(IFERROR(Resumo_Horas!AU72/INDIRECT(ADDRESS(7,COLUMN(AV:AV),4,1,Resumo_Horas!$A72)),0)*(((INDIRECT(ADDRESS(357,COLUMN(AV:AV),4,1,$A72))*14)/11)*(1+INDIRECT(ADDRESS(358,COLUMN(AV:AV),4,1,$A72)))),0)</f>
        <v>0</v>
      </c>
      <c r="AV72" cm="1">
        <f t="array" aca="1" ref="AV72" ca="1">IFERROR(IFERROR(Resumo_Horas!AV72/INDIRECT(ADDRESS(7,COLUMN(AW:AW),4,1,Resumo_Horas!$A72)),0)*(((INDIRECT(ADDRESS(357,COLUMN(AW:AW),4,1,$A72))*14)/11)*(1+INDIRECT(ADDRESS(358,COLUMN(AW:AW),4,1,$A72)))),0)</f>
        <v>0</v>
      </c>
      <c r="AW72" cm="1">
        <f t="array" aca="1" ref="AW72" ca="1">IFERROR(IFERROR(Resumo_Horas!AW72/INDIRECT(ADDRESS(7,COLUMN(AX:AX),4,1,Resumo_Horas!$A72)),0)*(((INDIRECT(ADDRESS(357,COLUMN(AX:AX),4,1,$A72))*14)/11)*(1+INDIRECT(ADDRESS(358,COLUMN(AX:AX),4,1,$A72)))),0)</f>
        <v>0</v>
      </c>
      <c r="AX72" cm="1">
        <f t="array" aca="1" ref="AX72" ca="1">IFERROR(IFERROR(Resumo_Horas!AX72/INDIRECT(ADDRESS(7,COLUMN(AY:AY),4,1,Resumo_Horas!$A72)),0)*(((INDIRECT(ADDRESS(357,COLUMN(AY:AY),4,1,$A72))*14)/11)*(1+INDIRECT(ADDRESS(358,COLUMN(AY:AY),4,1,$A72)))),0)</f>
        <v>0</v>
      </c>
      <c r="AY72" cm="1">
        <f t="array" aca="1" ref="AY72" ca="1">IFERROR(IFERROR(Resumo_Horas!AY72/INDIRECT(ADDRESS(7,COLUMN(AZ:AZ),4,1,Resumo_Horas!$A72)),0)*(((INDIRECT(ADDRESS(357,COLUMN(AZ:AZ),4,1,$A72))*14)/11)*(1+INDIRECT(ADDRESS(358,COLUMN(AZ:AZ),4,1,$A72)))),0)</f>
        <v>0</v>
      </c>
      <c r="AZ72" cm="1">
        <f t="array" aca="1" ref="AZ72" ca="1">IFERROR(IFERROR(Resumo_Horas!AZ72/INDIRECT(ADDRESS(7,COLUMN(BA:BA),4,1,Resumo_Horas!$A72)),0)*(((INDIRECT(ADDRESS(357,COLUMN(BA:BA),4,1,$A72))*14)/11)*(1+INDIRECT(ADDRESS(358,COLUMN(BA:BA),4,1,$A72)))),0)</f>
        <v>0</v>
      </c>
      <c r="BA72" cm="1">
        <f t="array" aca="1" ref="BA72" ca="1">IFERROR(IFERROR(Resumo_Horas!BA72/INDIRECT(ADDRESS(7,COLUMN(BB:BB),4,1,Resumo_Horas!$A72)),0)*(((INDIRECT(ADDRESS(357,COLUMN(BB:BB),4,1,$A72))*14)/11)*(1+INDIRECT(ADDRESS(358,COLUMN(BB:BB),4,1,$A72)))),0)</f>
        <v>0</v>
      </c>
      <c r="BB72" cm="1">
        <f t="array" aca="1" ref="BB72" ca="1">IFERROR(IFERROR(Resumo_Horas!BB72/INDIRECT(ADDRESS(7,COLUMN(BC:BC),4,1,Resumo_Horas!$A72)),0)*(((INDIRECT(ADDRESS(357,COLUMN(BC:BC),4,1,$A72))*14)/11)*(1+INDIRECT(ADDRESS(358,COLUMN(BC:BC),4,1,$A72)))),0)</f>
        <v>0</v>
      </c>
      <c r="BC72" cm="1">
        <f t="array" aca="1" ref="BC72" ca="1">IFERROR(IFERROR(Resumo_Horas!BC72/INDIRECT(ADDRESS(7,COLUMN(BD:BD),4,1,Resumo_Horas!$A72)),0)*(((INDIRECT(ADDRESS(357,COLUMN(BD:BD),4,1,$A72))*14)/11)*(1+INDIRECT(ADDRESS(358,COLUMN(BD:BD),4,1,$A72)))),0)</f>
        <v>0</v>
      </c>
      <c r="BD72" cm="1">
        <f t="array" aca="1" ref="BD72" ca="1">IFERROR(IFERROR(Resumo_Horas!BD72/INDIRECT(ADDRESS(7,COLUMN(BE:BE),4,1,Resumo_Horas!$A72)),0)*(((INDIRECT(ADDRESS(357,COLUMN(BE:BE),4,1,$A72))*14)/11)*(1+INDIRECT(ADDRESS(358,COLUMN(BE:BE),4,1,$A72)))),0)</f>
        <v>0</v>
      </c>
      <c r="BE72" cm="1">
        <f t="array" aca="1" ref="BE72" ca="1">IFERROR(IFERROR(Resumo_Horas!BE72/INDIRECT(ADDRESS(7,COLUMN(BF:BF),4,1,Resumo_Horas!$A72)),0)*(((INDIRECT(ADDRESS(357,COLUMN(BF:BF),4,1,$A72))*14)/11)*(1+INDIRECT(ADDRESS(358,COLUMN(BF:BF),4,1,$A72)))),0)</f>
        <v>0</v>
      </c>
      <c r="BF72" cm="1">
        <f t="array" aca="1" ref="BF72" ca="1">IFERROR(IFERROR(Resumo_Horas!BF72/INDIRECT(ADDRESS(7,COLUMN(BG:BG),4,1,Resumo_Horas!$A72)),0)*(((INDIRECT(ADDRESS(357,COLUMN(BG:BG),4,1,$A72))*14)/11)*(1+INDIRECT(ADDRESS(358,COLUMN(BG:BG),4,1,$A72)))),0)</f>
        <v>0</v>
      </c>
      <c r="BG72" cm="1">
        <f t="array" aca="1" ref="BG72" ca="1">IFERROR(IFERROR(Resumo_Horas!BG72/INDIRECT(ADDRESS(7,COLUMN(BH:BH),4,1,Resumo_Horas!$A72)),0)*(((INDIRECT(ADDRESS(357,COLUMN(BH:BH),4,1,$A72))*14)/11)*(1+INDIRECT(ADDRESS(358,COLUMN(BH:BH),4,1,$A72)))),0)</f>
        <v>0</v>
      </c>
      <c r="BH72" cm="1">
        <f t="array" aca="1" ref="BH72" ca="1">IFERROR(IFERROR(Resumo_Horas!BH72/INDIRECT(ADDRESS(7,COLUMN(BI:BI),4,1,Resumo_Horas!$A72)),0)*(((INDIRECT(ADDRESS(357,COLUMN(BI:BI),4,1,$A72))*14)/11)*(1+INDIRECT(ADDRESS(358,COLUMN(BI:BI),4,1,$A72)))),0)</f>
        <v>0</v>
      </c>
      <c r="BI72" cm="1">
        <f t="array" aca="1" ref="BI72" ca="1">IFERROR(IFERROR(Resumo_Horas!BI72/INDIRECT(ADDRESS(7,COLUMN(BJ:BJ),4,1,Resumo_Horas!$A72)),0)*(((INDIRECT(ADDRESS(357,COLUMN(BJ:BJ),4,1,$A72))*14)/11)*(1+INDIRECT(ADDRESS(358,COLUMN(BJ:BJ),4,1,$A72)))),0)</f>
        <v>0</v>
      </c>
      <c r="BJ72" cm="1">
        <f t="array" aca="1" ref="BJ72" ca="1">IFERROR(IFERROR(Resumo_Horas!BJ72/INDIRECT(ADDRESS(7,COLUMN(BK:BK),4,1,Resumo_Horas!$A72)),0)*(((INDIRECT(ADDRESS(357,COLUMN(BK:BK),4,1,$A72))*14)/11)*(1+INDIRECT(ADDRESS(358,COLUMN(BK:BK),4,1,$A72)))),0)</f>
        <v>0</v>
      </c>
      <c r="BK72" s="331" cm="1">
        <f t="array" aca="1" ref="BK72" ca="1">IFERROR(IFERROR(Resumo_Horas!BK72/INDIRECT(ADDRESS(7,COLUMN(BL:BL),4,1,Resumo_Horas!$A72)),0)*(((INDIRECT(ADDRESS(357,COLUMN(BL:BL),4,1,$A72))*14)/11)*(1+INDIRECT(ADDRESS(358,COLUMN(BL:BL),4,1,$A72)))),0)</f>
        <v>0</v>
      </c>
    </row>
    <row r="73" spans="1:63" x14ac:dyDescent="0.25">
      <c r="A73" s="330" t="str" cm="1">
        <f t="array" aca="1" ref="A73" ca="1">IF(INDIRECT(ADDRESS(9+QUOTIENT(ROW(A72)-1,20),4,4,1,"Equipa de projeto")) = 0,"", _xlfn.CONCAT(1 + QUOTIENT(ROW(A72)-1,20),". ", INDIRECT(ADDRESS(9+QUOTIENT(ROW(A72)-1,20),4,4,1,"Equipa de projeto"))))</f>
        <v/>
      </c>
      <c r="B73">
        <f>Atividades!$A$61</f>
        <v>0</v>
      </c>
      <c r="C73" s="123" t="s">
        <v>49</v>
      </c>
      <c r="D73" cm="1">
        <f t="array" aca="1" ref="D73" ca="1">IFERROR(IFERROR(Resumo_Horas!D73/INDIRECT(ADDRESS(7,COLUMN(E:E),4,1,Resumo_Horas!$A73)),0)*(((INDIRECT(ADDRESS(357,COLUMN(E:E),4,1,$A73))*14)/11)*(1+INDIRECT(ADDRESS(358,COLUMN(E:E),4,1,$A73)))),0)</f>
        <v>0</v>
      </c>
      <c r="E73" cm="1">
        <f t="array" aca="1" ref="E73" ca="1">IFERROR(IFERROR(Resumo_Horas!E73/INDIRECT(ADDRESS(7,COLUMN(F:F),4,1,Resumo_Horas!$A73)),0)*(((INDIRECT(ADDRESS(357,COLUMN(F:F),4,1,$A73))*14)/11)*(1+INDIRECT(ADDRESS(358,COLUMN(F:F),4,1,$A73)))),0)</f>
        <v>0</v>
      </c>
      <c r="F73" cm="1">
        <f t="array" aca="1" ref="F73" ca="1">IFERROR(IFERROR(Resumo_Horas!F73/INDIRECT(ADDRESS(7,COLUMN(G:G),4,1,Resumo_Horas!$A73)),0)*(((INDIRECT(ADDRESS(357,COLUMN(G:G),4,1,$A73))*14)/11)*(1+INDIRECT(ADDRESS(358,COLUMN(G:G),4,1,$A73)))),0)</f>
        <v>0</v>
      </c>
      <c r="G73" cm="1">
        <f t="array" aca="1" ref="G73" ca="1">IFERROR(IFERROR(Resumo_Horas!G73/INDIRECT(ADDRESS(7,COLUMN(H:H),4,1,Resumo_Horas!$A73)),0)*(((INDIRECT(ADDRESS(357,COLUMN(H:H),4,1,$A73))*14)/11)*(1+INDIRECT(ADDRESS(358,COLUMN(H:H),4,1,$A73)))),0)</f>
        <v>0</v>
      </c>
      <c r="H73" cm="1">
        <f t="array" aca="1" ref="H73" ca="1">IFERROR(IFERROR(Resumo_Horas!H73/INDIRECT(ADDRESS(7,COLUMN(I:I),4,1,Resumo_Horas!$A73)),0)*(((INDIRECT(ADDRESS(357,COLUMN(I:I),4,1,$A73))*14)/11)*(1+INDIRECT(ADDRESS(358,COLUMN(I:I),4,1,$A73)))),0)</f>
        <v>0</v>
      </c>
      <c r="I73" cm="1">
        <f t="array" aca="1" ref="I73" ca="1">IFERROR(IFERROR(Resumo_Horas!I73/INDIRECT(ADDRESS(7,COLUMN(J:J),4,1,Resumo_Horas!$A73)),0)*(((INDIRECT(ADDRESS(357,COLUMN(J:J),4,1,$A73))*14)/11)*(1+INDIRECT(ADDRESS(358,COLUMN(J:J),4,1,$A73)))),0)</f>
        <v>0</v>
      </c>
      <c r="J73" cm="1">
        <f t="array" aca="1" ref="J73" ca="1">IFERROR(IFERROR(Resumo_Horas!J73/INDIRECT(ADDRESS(7,COLUMN(K:K),4,1,Resumo_Horas!$A73)),0)*(((INDIRECT(ADDRESS(357,COLUMN(K:K),4,1,$A73))*14)/11)*(1+INDIRECT(ADDRESS(358,COLUMN(K:K),4,1,$A73)))),0)</f>
        <v>0</v>
      </c>
      <c r="K73" cm="1">
        <f t="array" aca="1" ref="K73" ca="1">IFERROR(IFERROR(Resumo_Horas!K73/INDIRECT(ADDRESS(7,COLUMN(L:L),4,1,Resumo_Horas!$A73)),0)*(((INDIRECT(ADDRESS(357,COLUMN(L:L),4,1,$A73))*14)/11)*(1+INDIRECT(ADDRESS(358,COLUMN(L:L),4,1,$A73)))),0)</f>
        <v>0</v>
      </c>
      <c r="L73" cm="1">
        <f t="array" aca="1" ref="L73" ca="1">IFERROR(IFERROR(Resumo_Horas!L73/INDIRECT(ADDRESS(7,COLUMN(M:M),4,1,Resumo_Horas!$A73)),0)*(((INDIRECT(ADDRESS(357,COLUMN(M:M),4,1,$A73))*14)/11)*(1+INDIRECT(ADDRESS(358,COLUMN(M:M),4,1,$A73)))),0)</f>
        <v>0</v>
      </c>
      <c r="M73" cm="1">
        <f t="array" aca="1" ref="M73" ca="1">IFERROR(IFERROR(Resumo_Horas!M73/INDIRECT(ADDRESS(7,COLUMN(N:N),4,1,Resumo_Horas!$A73)),0)*(((INDIRECT(ADDRESS(357,COLUMN(N:N),4,1,$A73))*14)/11)*(1+INDIRECT(ADDRESS(358,COLUMN(N:N),4,1,$A73)))),0)</f>
        <v>0</v>
      </c>
      <c r="N73" cm="1">
        <f t="array" aca="1" ref="N73" ca="1">IFERROR(IFERROR(Resumo_Horas!N73/INDIRECT(ADDRESS(7,COLUMN(O:O),4,1,Resumo_Horas!$A73)),0)*(((INDIRECT(ADDRESS(357,COLUMN(O:O),4,1,$A73))*14)/11)*(1+INDIRECT(ADDRESS(358,COLUMN(O:O),4,1,$A73)))),0)</f>
        <v>0</v>
      </c>
      <c r="O73" cm="1">
        <f t="array" aca="1" ref="O73" ca="1">IFERROR(IFERROR(Resumo_Horas!O73/INDIRECT(ADDRESS(7,COLUMN(P:P),4,1,Resumo_Horas!$A73)),0)*(((INDIRECT(ADDRESS(357,COLUMN(P:P),4,1,$A73))*14)/11)*(1+INDIRECT(ADDRESS(358,COLUMN(P:P),4,1,$A73)))),0)</f>
        <v>0</v>
      </c>
      <c r="P73" cm="1">
        <f t="array" aca="1" ref="P73" ca="1">IFERROR(IFERROR(Resumo_Horas!P73/INDIRECT(ADDRESS(7,COLUMN(Q:Q),4,1,Resumo_Horas!$A73)),0)*(((INDIRECT(ADDRESS(357,COLUMN(Q:Q),4,1,$A73))*14)/11)*(1+INDIRECT(ADDRESS(358,COLUMN(Q:Q),4,1,$A73)))),0)</f>
        <v>0</v>
      </c>
      <c r="Q73" cm="1">
        <f t="array" aca="1" ref="Q73" ca="1">IFERROR(IFERROR(Resumo_Horas!Q73/INDIRECT(ADDRESS(7,COLUMN(R:R),4,1,Resumo_Horas!$A73)),0)*(((INDIRECT(ADDRESS(357,COLUMN(R:R),4,1,$A73))*14)/11)*(1+INDIRECT(ADDRESS(358,COLUMN(R:R),4,1,$A73)))),0)</f>
        <v>0</v>
      </c>
      <c r="R73" cm="1">
        <f t="array" aca="1" ref="R73" ca="1">IFERROR(IFERROR(Resumo_Horas!R73/INDIRECT(ADDRESS(7,COLUMN(S:S),4,1,Resumo_Horas!$A73)),0)*(((INDIRECT(ADDRESS(357,COLUMN(S:S),4,1,$A73))*14)/11)*(1+INDIRECT(ADDRESS(358,COLUMN(S:S),4,1,$A73)))),0)</f>
        <v>0</v>
      </c>
      <c r="S73" cm="1">
        <f t="array" aca="1" ref="S73" ca="1">IFERROR(IFERROR(Resumo_Horas!S73/INDIRECT(ADDRESS(7,COLUMN(T:T),4,1,Resumo_Horas!$A73)),0)*(((INDIRECT(ADDRESS(357,COLUMN(T:T),4,1,$A73))*14)/11)*(1+INDIRECT(ADDRESS(358,COLUMN(T:T),4,1,$A73)))),0)</f>
        <v>0</v>
      </c>
      <c r="T73" cm="1">
        <f t="array" aca="1" ref="T73" ca="1">IFERROR(IFERROR(Resumo_Horas!T73/INDIRECT(ADDRESS(7,COLUMN(U:U),4,1,Resumo_Horas!$A73)),0)*(((INDIRECT(ADDRESS(357,COLUMN(U:U),4,1,$A73))*14)/11)*(1+INDIRECT(ADDRESS(358,COLUMN(U:U),4,1,$A73)))),0)</f>
        <v>0</v>
      </c>
      <c r="U73" cm="1">
        <f t="array" aca="1" ref="U73" ca="1">IFERROR(IFERROR(Resumo_Horas!U73/INDIRECT(ADDRESS(7,COLUMN(V:V),4,1,Resumo_Horas!$A73)),0)*(((INDIRECT(ADDRESS(357,COLUMN(V:V),4,1,$A73))*14)/11)*(1+INDIRECT(ADDRESS(358,COLUMN(V:V),4,1,$A73)))),0)</f>
        <v>0</v>
      </c>
      <c r="V73" cm="1">
        <f t="array" aca="1" ref="V73" ca="1">IFERROR(IFERROR(Resumo_Horas!V73/INDIRECT(ADDRESS(7,COLUMN(W:W),4,1,Resumo_Horas!$A73)),0)*(((INDIRECT(ADDRESS(357,COLUMN(W:W),4,1,$A73))*14)/11)*(1+INDIRECT(ADDRESS(358,COLUMN(W:W),4,1,$A73)))),0)</f>
        <v>0</v>
      </c>
      <c r="W73" cm="1">
        <f t="array" aca="1" ref="W73" ca="1">IFERROR(IFERROR(Resumo_Horas!W73/INDIRECT(ADDRESS(7,COLUMN(X:X),4,1,Resumo_Horas!$A73)),0)*(((INDIRECT(ADDRESS(357,COLUMN(X:X),4,1,$A73))*14)/11)*(1+INDIRECT(ADDRESS(358,COLUMN(X:X),4,1,$A73)))),0)</f>
        <v>0</v>
      </c>
      <c r="X73" cm="1">
        <f t="array" aca="1" ref="X73" ca="1">IFERROR(IFERROR(Resumo_Horas!X73/INDIRECT(ADDRESS(7,COLUMN(Y:Y),4,1,Resumo_Horas!$A73)),0)*(((INDIRECT(ADDRESS(357,COLUMN(Y:Y),4,1,$A73))*14)/11)*(1+INDIRECT(ADDRESS(358,COLUMN(Y:Y),4,1,$A73)))),0)</f>
        <v>0</v>
      </c>
      <c r="Y73" cm="1">
        <f t="array" aca="1" ref="Y73" ca="1">IFERROR(IFERROR(Resumo_Horas!Y73/INDIRECT(ADDRESS(7,COLUMN(Z:Z),4,1,Resumo_Horas!$A73)),0)*(((INDIRECT(ADDRESS(357,COLUMN(Z:Z),4,1,$A73))*14)/11)*(1+INDIRECT(ADDRESS(358,COLUMN(Z:Z),4,1,$A73)))),0)</f>
        <v>0</v>
      </c>
      <c r="Z73" cm="1">
        <f t="array" aca="1" ref="Z73" ca="1">IFERROR(IFERROR(Resumo_Horas!Z73/INDIRECT(ADDRESS(7,COLUMN(AA:AA),4,1,Resumo_Horas!$A73)),0)*(((INDIRECT(ADDRESS(357,COLUMN(AA:AA),4,1,$A73))*14)/11)*(1+INDIRECT(ADDRESS(358,COLUMN(AA:AA),4,1,$A73)))),0)</f>
        <v>0</v>
      </c>
      <c r="AA73" cm="1">
        <f t="array" aca="1" ref="AA73" ca="1">IFERROR(IFERROR(Resumo_Horas!AA73/INDIRECT(ADDRESS(7,COLUMN(AB:AB),4,1,Resumo_Horas!$A73)),0)*(((INDIRECT(ADDRESS(357,COLUMN(AB:AB),4,1,$A73))*14)/11)*(1+INDIRECT(ADDRESS(358,COLUMN(AB:AB),4,1,$A73)))),0)</f>
        <v>0</v>
      </c>
      <c r="AB73" cm="1">
        <f t="array" aca="1" ref="AB73" ca="1">IFERROR(IFERROR(Resumo_Horas!AB73/INDIRECT(ADDRESS(7,COLUMN(AC:AC),4,1,Resumo_Horas!$A73)),0)*(((INDIRECT(ADDRESS(357,COLUMN(AC:AC),4,1,$A73))*14)/11)*(1+INDIRECT(ADDRESS(358,COLUMN(AC:AC),4,1,$A73)))),0)</f>
        <v>0</v>
      </c>
      <c r="AC73" cm="1">
        <f t="array" aca="1" ref="AC73" ca="1">IFERROR(IFERROR(Resumo_Horas!AC73/INDIRECT(ADDRESS(7,COLUMN(AD:AD),4,1,Resumo_Horas!$A73)),0)*(((INDIRECT(ADDRESS(357,COLUMN(AD:AD),4,1,$A73))*14)/11)*(1+INDIRECT(ADDRESS(358,COLUMN(AD:AD),4,1,$A73)))),0)</f>
        <v>0</v>
      </c>
      <c r="AD73" cm="1">
        <f t="array" aca="1" ref="AD73" ca="1">IFERROR(IFERROR(Resumo_Horas!AD73/INDIRECT(ADDRESS(7,COLUMN(AE:AE),4,1,Resumo_Horas!$A73)),0)*(((INDIRECT(ADDRESS(357,COLUMN(AE:AE),4,1,$A73))*14)/11)*(1+INDIRECT(ADDRESS(358,COLUMN(AE:AE),4,1,$A73)))),0)</f>
        <v>0</v>
      </c>
      <c r="AE73" cm="1">
        <f t="array" aca="1" ref="AE73" ca="1">IFERROR(IFERROR(Resumo_Horas!AE73/INDIRECT(ADDRESS(7,COLUMN(AF:AF),4,1,Resumo_Horas!$A73)),0)*(((INDIRECT(ADDRESS(357,COLUMN(AF:AF),4,1,$A73))*14)/11)*(1+INDIRECT(ADDRESS(358,COLUMN(AF:AF),4,1,$A73)))),0)</f>
        <v>0</v>
      </c>
      <c r="AF73" cm="1">
        <f t="array" aca="1" ref="AF73" ca="1">IFERROR(IFERROR(Resumo_Horas!AF73/INDIRECT(ADDRESS(7,COLUMN(AG:AG),4,1,Resumo_Horas!$A73)),0)*(((INDIRECT(ADDRESS(357,COLUMN(AG:AG),4,1,$A73))*14)/11)*(1+INDIRECT(ADDRESS(358,COLUMN(AG:AG),4,1,$A73)))),0)</f>
        <v>0</v>
      </c>
      <c r="AG73" cm="1">
        <f t="array" aca="1" ref="AG73" ca="1">IFERROR(IFERROR(Resumo_Horas!AG73/INDIRECT(ADDRESS(7,COLUMN(AH:AH),4,1,Resumo_Horas!$A73)),0)*(((INDIRECT(ADDRESS(357,COLUMN(AH:AH),4,1,$A73))*14)/11)*(1+INDIRECT(ADDRESS(358,COLUMN(AH:AH),4,1,$A73)))),0)</f>
        <v>0</v>
      </c>
      <c r="AH73" cm="1">
        <f t="array" aca="1" ref="AH73" ca="1">IFERROR(IFERROR(Resumo_Horas!AH73/INDIRECT(ADDRESS(7,COLUMN(AI:AI),4,1,Resumo_Horas!$A73)),0)*(((INDIRECT(ADDRESS(357,COLUMN(AI:AI),4,1,$A73))*14)/11)*(1+INDIRECT(ADDRESS(358,COLUMN(AI:AI),4,1,$A73)))),0)</f>
        <v>0</v>
      </c>
      <c r="AI73" cm="1">
        <f t="array" aca="1" ref="AI73" ca="1">IFERROR(IFERROR(Resumo_Horas!AI73/INDIRECT(ADDRESS(7,COLUMN(AJ:AJ),4,1,Resumo_Horas!$A73)),0)*(((INDIRECT(ADDRESS(357,COLUMN(AJ:AJ),4,1,$A73))*14)/11)*(1+INDIRECT(ADDRESS(358,COLUMN(AJ:AJ),4,1,$A73)))),0)</f>
        <v>0</v>
      </c>
      <c r="AJ73" cm="1">
        <f t="array" aca="1" ref="AJ73" ca="1">IFERROR(IFERROR(Resumo_Horas!AJ73/INDIRECT(ADDRESS(7,COLUMN(AK:AK),4,1,Resumo_Horas!$A73)),0)*(((INDIRECT(ADDRESS(357,COLUMN(AK:AK),4,1,$A73))*14)/11)*(1+INDIRECT(ADDRESS(358,COLUMN(AK:AK),4,1,$A73)))),0)</f>
        <v>0</v>
      </c>
      <c r="AK73" cm="1">
        <f t="array" aca="1" ref="AK73" ca="1">IFERROR(IFERROR(Resumo_Horas!AK73/INDIRECT(ADDRESS(7,COLUMN(AL:AL),4,1,Resumo_Horas!$A73)),0)*(((INDIRECT(ADDRESS(357,COLUMN(AL:AL),4,1,$A73))*14)/11)*(1+INDIRECT(ADDRESS(358,COLUMN(AL:AL),4,1,$A73)))),0)</f>
        <v>0</v>
      </c>
      <c r="AL73" cm="1">
        <f t="array" aca="1" ref="AL73" ca="1">IFERROR(IFERROR(Resumo_Horas!AL73/INDIRECT(ADDRESS(7,COLUMN(AM:AM),4,1,Resumo_Horas!$A73)),0)*(((INDIRECT(ADDRESS(357,COLUMN(AM:AM),4,1,$A73))*14)/11)*(1+INDIRECT(ADDRESS(358,COLUMN(AM:AM),4,1,$A73)))),0)</f>
        <v>0</v>
      </c>
      <c r="AM73" cm="1">
        <f t="array" aca="1" ref="AM73" ca="1">IFERROR(IFERROR(Resumo_Horas!AM73/INDIRECT(ADDRESS(7,COLUMN(AN:AN),4,1,Resumo_Horas!$A73)),0)*(((INDIRECT(ADDRESS(357,COLUMN(AN:AN),4,1,$A73))*14)/11)*(1+INDIRECT(ADDRESS(358,COLUMN(AN:AN),4,1,$A73)))),0)</f>
        <v>0</v>
      </c>
      <c r="AN73" cm="1">
        <f t="array" aca="1" ref="AN73" ca="1">IFERROR(IFERROR(Resumo_Horas!AN73/INDIRECT(ADDRESS(7,COLUMN(AO:AO),4,1,Resumo_Horas!$A73)),0)*(((INDIRECT(ADDRESS(357,COLUMN(AO:AO),4,1,$A73))*14)/11)*(1+INDIRECT(ADDRESS(358,COLUMN(AO:AO),4,1,$A73)))),0)</f>
        <v>0</v>
      </c>
      <c r="AO73" cm="1">
        <f t="array" aca="1" ref="AO73" ca="1">IFERROR(IFERROR(Resumo_Horas!AO73/INDIRECT(ADDRESS(7,COLUMN(AP:AP),4,1,Resumo_Horas!$A73)),0)*(((INDIRECT(ADDRESS(357,COLUMN(AP:AP),4,1,$A73))*14)/11)*(1+INDIRECT(ADDRESS(358,COLUMN(AP:AP),4,1,$A73)))),0)</f>
        <v>0</v>
      </c>
      <c r="AP73" cm="1">
        <f t="array" aca="1" ref="AP73" ca="1">IFERROR(IFERROR(Resumo_Horas!AP73/INDIRECT(ADDRESS(7,COLUMN(AQ:AQ),4,1,Resumo_Horas!$A73)),0)*(((INDIRECT(ADDRESS(357,COLUMN(AQ:AQ),4,1,$A73))*14)/11)*(1+INDIRECT(ADDRESS(358,COLUMN(AQ:AQ),4,1,$A73)))),0)</f>
        <v>0</v>
      </c>
      <c r="AQ73" cm="1">
        <f t="array" aca="1" ref="AQ73" ca="1">IFERROR(IFERROR(Resumo_Horas!AQ73/INDIRECT(ADDRESS(7,COLUMN(AR:AR),4,1,Resumo_Horas!$A73)),0)*(((INDIRECT(ADDRESS(357,COLUMN(AR:AR),4,1,$A73))*14)/11)*(1+INDIRECT(ADDRESS(358,COLUMN(AR:AR),4,1,$A73)))),0)</f>
        <v>0</v>
      </c>
      <c r="AR73" cm="1">
        <f t="array" aca="1" ref="AR73" ca="1">IFERROR(IFERROR(Resumo_Horas!AR73/INDIRECT(ADDRESS(7,COLUMN(AS:AS),4,1,Resumo_Horas!$A73)),0)*(((INDIRECT(ADDRESS(357,COLUMN(AS:AS),4,1,$A73))*14)/11)*(1+INDIRECT(ADDRESS(358,COLUMN(AS:AS),4,1,$A73)))),0)</f>
        <v>0</v>
      </c>
      <c r="AS73" cm="1">
        <f t="array" aca="1" ref="AS73" ca="1">IFERROR(IFERROR(Resumo_Horas!AS73/INDIRECT(ADDRESS(7,COLUMN(AT:AT),4,1,Resumo_Horas!$A73)),0)*(((INDIRECT(ADDRESS(357,COLUMN(AT:AT),4,1,$A73))*14)/11)*(1+INDIRECT(ADDRESS(358,COLUMN(AT:AT),4,1,$A73)))),0)</f>
        <v>0</v>
      </c>
      <c r="AT73" cm="1">
        <f t="array" aca="1" ref="AT73" ca="1">IFERROR(IFERROR(Resumo_Horas!AT73/INDIRECT(ADDRESS(7,COLUMN(AU:AU),4,1,Resumo_Horas!$A73)),0)*(((INDIRECT(ADDRESS(357,COLUMN(AU:AU),4,1,$A73))*14)/11)*(1+INDIRECT(ADDRESS(358,COLUMN(AU:AU),4,1,$A73)))),0)</f>
        <v>0</v>
      </c>
      <c r="AU73" cm="1">
        <f t="array" aca="1" ref="AU73" ca="1">IFERROR(IFERROR(Resumo_Horas!AU73/INDIRECT(ADDRESS(7,COLUMN(AV:AV),4,1,Resumo_Horas!$A73)),0)*(((INDIRECT(ADDRESS(357,COLUMN(AV:AV),4,1,$A73))*14)/11)*(1+INDIRECT(ADDRESS(358,COLUMN(AV:AV),4,1,$A73)))),0)</f>
        <v>0</v>
      </c>
      <c r="AV73" cm="1">
        <f t="array" aca="1" ref="AV73" ca="1">IFERROR(IFERROR(Resumo_Horas!AV73/INDIRECT(ADDRESS(7,COLUMN(AW:AW),4,1,Resumo_Horas!$A73)),0)*(((INDIRECT(ADDRESS(357,COLUMN(AW:AW),4,1,$A73))*14)/11)*(1+INDIRECT(ADDRESS(358,COLUMN(AW:AW),4,1,$A73)))),0)</f>
        <v>0</v>
      </c>
      <c r="AW73" cm="1">
        <f t="array" aca="1" ref="AW73" ca="1">IFERROR(IFERROR(Resumo_Horas!AW73/INDIRECT(ADDRESS(7,COLUMN(AX:AX),4,1,Resumo_Horas!$A73)),0)*(((INDIRECT(ADDRESS(357,COLUMN(AX:AX),4,1,$A73))*14)/11)*(1+INDIRECT(ADDRESS(358,COLUMN(AX:AX),4,1,$A73)))),0)</f>
        <v>0</v>
      </c>
      <c r="AX73" cm="1">
        <f t="array" aca="1" ref="AX73" ca="1">IFERROR(IFERROR(Resumo_Horas!AX73/INDIRECT(ADDRESS(7,COLUMN(AY:AY),4,1,Resumo_Horas!$A73)),0)*(((INDIRECT(ADDRESS(357,COLUMN(AY:AY),4,1,$A73))*14)/11)*(1+INDIRECT(ADDRESS(358,COLUMN(AY:AY),4,1,$A73)))),0)</f>
        <v>0</v>
      </c>
      <c r="AY73" cm="1">
        <f t="array" aca="1" ref="AY73" ca="1">IFERROR(IFERROR(Resumo_Horas!AY73/INDIRECT(ADDRESS(7,COLUMN(AZ:AZ),4,1,Resumo_Horas!$A73)),0)*(((INDIRECT(ADDRESS(357,COLUMN(AZ:AZ),4,1,$A73))*14)/11)*(1+INDIRECT(ADDRESS(358,COLUMN(AZ:AZ),4,1,$A73)))),0)</f>
        <v>0</v>
      </c>
      <c r="AZ73" cm="1">
        <f t="array" aca="1" ref="AZ73" ca="1">IFERROR(IFERROR(Resumo_Horas!AZ73/INDIRECT(ADDRESS(7,COLUMN(BA:BA),4,1,Resumo_Horas!$A73)),0)*(((INDIRECT(ADDRESS(357,COLUMN(BA:BA),4,1,$A73))*14)/11)*(1+INDIRECT(ADDRESS(358,COLUMN(BA:BA),4,1,$A73)))),0)</f>
        <v>0</v>
      </c>
      <c r="BA73" cm="1">
        <f t="array" aca="1" ref="BA73" ca="1">IFERROR(IFERROR(Resumo_Horas!BA73/INDIRECT(ADDRESS(7,COLUMN(BB:BB),4,1,Resumo_Horas!$A73)),0)*(((INDIRECT(ADDRESS(357,COLUMN(BB:BB),4,1,$A73))*14)/11)*(1+INDIRECT(ADDRESS(358,COLUMN(BB:BB),4,1,$A73)))),0)</f>
        <v>0</v>
      </c>
      <c r="BB73" cm="1">
        <f t="array" aca="1" ref="BB73" ca="1">IFERROR(IFERROR(Resumo_Horas!BB73/INDIRECT(ADDRESS(7,COLUMN(BC:BC),4,1,Resumo_Horas!$A73)),0)*(((INDIRECT(ADDRESS(357,COLUMN(BC:BC),4,1,$A73))*14)/11)*(1+INDIRECT(ADDRESS(358,COLUMN(BC:BC),4,1,$A73)))),0)</f>
        <v>0</v>
      </c>
      <c r="BC73" cm="1">
        <f t="array" aca="1" ref="BC73" ca="1">IFERROR(IFERROR(Resumo_Horas!BC73/INDIRECT(ADDRESS(7,COLUMN(BD:BD),4,1,Resumo_Horas!$A73)),0)*(((INDIRECT(ADDRESS(357,COLUMN(BD:BD),4,1,$A73))*14)/11)*(1+INDIRECT(ADDRESS(358,COLUMN(BD:BD),4,1,$A73)))),0)</f>
        <v>0</v>
      </c>
      <c r="BD73" cm="1">
        <f t="array" aca="1" ref="BD73" ca="1">IFERROR(IFERROR(Resumo_Horas!BD73/INDIRECT(ADDRESS(7,COLUMN(BE:BE),4,1,Resumo_Horas!$A73)),0)*(((INDIRECT(ADDRESS(357,COLUMN(BE:BE),4,1,$A73))*14)/11)*(1+INDIRECT(ADDRESS(358,COLUMN(BE:BE),4,1,$A73)))),0)</f>
        <v>0</v>
      </c>
      <c r="BE73" cm="1">
        <f t="array" aca="1" ref="BE73" ca="1">IFERROR(IFERROR(Resumo_Horas!BE73/INDIRECT(ADDRESS(7,COLUMN(BF:BF),4,1,Resumo_Horas!$A73)),0)*(((INDIRECT(ADDRESS(357,COLUMN(BF:BF),4,1,$A73))*14)/11)*(1+INDIRECT(ADDRESS(358,COLUMN(BF:BF),4,1,$A73)))),0)</f>
        <v>0</v>
      </c>
      <c r="BF73" cm="1">
        <f t="array" aca="1" ref="BF73" ca="1">IFERROR(IFERROR(Resumo_Horas!BF73/INDIRECT(ADDRESS(7,COLUMN(BG:BG),4,1,Resumo_Horas!$A73)),0)*(((INDIRECT(ADDRESS(357,COLUMN(BG:BG),4,1,$A73))*14)/11)*(1+INDIRECT(ADDRESS(358,COLUMN(BG:BG),4,1,$A73)))),0)</f>
        <v>0</v>
      </c>
      <c r="BG73" cm="1">
        <f t="array" aca="1" ref="BG73" ca="1">IFERROR(IFERROR(Resumo_Horas!BG73/INDIRECT(ADDRESS(7,COLUMN(BH:BH),4,1,Resumo_Horas!$A73)),0)*(((INDIRECT(ADDRESS(357,COLUMN(BH:BH),4,1,$A73))*14)/11)*(1+INDIRECT(ADDRESS(358,COLUMN(BH:BH),4,1,$A73)))),0)</f>
        <v>0</v>
      </c>
      <c r="BH73" cm="1">
        <f t="array" aca="1" ref="BH73" ca="1">IFERROR(IFERROR(Resumo_Horas!BH73/INDIRECT(ADDRESS(7,COLUMN(BI:BI),4,1,Resumo_Horas!$A73)),0)*(((INDIRECT(ADDRESS(357,COLUMN(BI:BI),4,1,$A73))*14)/11)*(1+INDIRECT(ADDRESS(358,COLUMN(BI:BI),4,1,$A73)))),0)</f>
        <v>0</v>
      </c>
      <c r="BI73" cm="1">
        <f t="array" aca="1" ref="BI73" ca="1">IFERROR(IFERROR(Resumo_Horas!BI73/INDIRECT(ADDRESS(7,COLUMN(BJ:BJ),4,1,Resumo_Horas!$A73)),0)*(((INDIRECT(ADDRESS(357,COLUMN(BJ:BJ),4,1,$A73))*14)/11)*(1+INDIRECT(ADDRESS(358,COLUMN(BJ:BJ),4,1,$A73)))),0)</f>
        <v>0</v>
      </c>
      <c r="BJ73" cm="1">
        <f t="array" aca="1" ref="BJ73" ca="1">IFERROR(IFERROR(Resumo_Horas!BJ73/INDIRECT(ADDRESS(7,COLUMN(BK:BK),4,1,Resumo_Horas!$A73)),0)*(((INDIRECT(ADDRESS(357,COLUMN(BK:BK),4,1,$A73))*14)/11)*(1+INDIRECT(ADDRESS(358,COLUMN(BK:BK),4,1,$A73)))),0)</f>
        <v>0</v>
      </c>
      <c r="BK73" s="331" cm="1">
        <f t="array" aca="1" ref="BK73" ca="1">IFERROR(IFERROR(Resumo_Horas!BK73/INDIRECT(ADDRESS(7,COLUMN(BL:BL),4,1,Resumo_Horas!$A73)),0)*(((INDIRECT(ADDRESS(357,COLUMN(BL:BL),4,1,$A73))*14)/11)*(1+INDIRECT(ADDRESS(358,COLUMN(BL:BL),4,1,$A73)))),0)</f>
        <v>0</v>
      </c>
    </row>
    <row r="74" spans="1:63" x14ac:dyDescent="0.25">
      <c r="A74" s="330" t="str" cm="1">
        <f t="array" aca="1" ref="A74" ca="1">IF(INDIRECT(ADDRESS(9+QUOTIENT(ROW(A73)-1,20),4,4,1,"Equipa de projeto")) = 0,"", _xlfn.CONCAT(1 + QUOTIENT(ROW(A73)-1,20),". ", INDIRECT(ADDRESS(9+QUOTIENT(ROW(A73)-1,20),4,4,1,"Equipa de projeto"))))</f>
        <v/>
      </c>
      <c r="B74">
        <f>Atividades!$A$73</f>
        <v>0</v>
      </c>
      <c r="C74" s="123" t="s">
        <v>48</v>
      </c>
      <c r="D74" cm="1">
        <f t="array" aca="1" ref="D74" ca="1">IFERROR(IFERROR(Resumo_Horas!D74/INDIRECT(ADDRESS(7,COLUMN(E:E),4,1,Resumo_Horas!$A74)),0)*(((INDIRECT(ADDRESS(357,COLUMN(E:E),4,1,$A74))*14)/11)*(1+INDIRECT(ADDRESS(358,COLUMN(E:E),4,1,$A74)))),0)</f>
        <v>0</v>
      </c>
      <c r="E74" cm="1">
        <f t="array" aca="1" ref="E74" ca="1">IFERROR(IFERROR(Resumo_Horas!E74/INDIRECT(ADDRESS(7,COLUMN(F:F),4,1,Resumo_Horas!$A74)),0)*(((INDIRECT(ADDRESS(357,COLUMN(F:F),4,1,$A74))*14)/11)*(1+INDIRECT(ADDRESS(358,COLUMN(F:F),4,1,$A74)))),0)</f>
        <v>0</v>
      </c>
      <c r="F74" cm="1">
        <f t="array" aca="1" ref="F74" ca="1">IFERROR(IFERROR(Resumo_Horas!F74/INDIRECT(ADDRESS(7,COLUMN(G:G),4,1,Resumo_Horas!$A74)),0)*(((INDIRECT(ADDRESS(357,COLUMN(G:G),4,1,$A74))*14)/11)*(1+INDIRECT(ADDRESS(358,COLUMN(G:G),4,1,$A74)))),0)</f>
        <v>0</v>
      </c>
      <c r="G74" cm="1">
        <f t="array" aca="1" ref="G74" ca="1">IFERROR(IFERROR(Resumo_Horas!G74/INDIRECT(ADDRESS(7,COLUMN(H:H),4,1,Resumo_Horas!$A74)),0)*(((INDIRECT(ADDRESS(357,COLUMN(H:H),4,1,$A74))*14)/11)*(1+INDIRECT(ADDRESS(358,COLUMN(H:H),4,1,$A74)))),0)</f>
        <v>0</v>
      </c>
      <c r="H74" cm="1">
        <f t="array" aca="1" ref="H74" ca="1">IFERROR(IFERROR(Resumo_Horas!H74/INDIRECT(ADDRESS(7,COLUMN(I:I),4,1,Resumo_Horas!$A74)),0)*(((INDIRECT(ADDRESS(357,COLUMN(I:I),4,1,$A74))*14)/11)*(1+INDIRECT(ADDRESS(358,COLUMN(I:I),4,1,$A74)))),0)</f>
        <v>0</v>
      </c>
      <c r="I74" cm="1">
        <f t="array" aca="1" ref="I74" ca="1">IFERROR(IFERROR(Resumo_Horas!I74/INDIRECT(ADDRESS(7,COLUMN(J:J),4,1,Resumo_Horas!$A74)),0)*(((INDIRECT(ADDRESS(357,COLUMN(J:J),4,1,$A74))*14)/11)*(1+INDIRECT(ADDRESS(358,COLUMN(J:J),4,1,$A74)))),0)</f>
        <v>0</v>
      </c>
      <c r="J74" cm="1">
        <f t="array" aca="1" ref="J74" ca="1">IFERROR(IFERROR(Resumo_Horas!J74/INDIRECT(ADDRESS(7,COLUMN(K:K),4,1,Resumo_Horas!$A74)),0)*(((INDIRECT(ADDRESS(357,COLUMN(K:K),4,1,$A74))*14)/11)*(1+INDIRECT(ADDRESS(358,COLUMN(K:K),4,1,$A74)))),0)</f>
        <v>0</v>
      </c>
      <c r="K74" cm="1">
        <f t="array" aca="1" ref="K74" ca="1">IFERROR(IFERROR(Resumo_Horas!K74/INDIRECT(ADDRESS(7,COLUMN(L:L),4,1,Resumo_Horas!$A74)),0)*(((INDIRECT(ADDRESS(357,COLUMN(L:L),4,1,$A74))*14)/11)*(1+INDIRECT(ADDRESS(358,COLUMN(L:L),4,1,$A74)))),0)</f>
        <v>0</v>
      </c>
      <c r="L74" cm="1">
        <f t="array" aca="1" ref="L74" ca="1">IFERROR(IFERROR(Resumo_Horas!L74/INDIRECT(ADDRESS(7,COLUMN(M:M),4,1,Resumo_Horas!$A74)),0)*(((INDIRECT(ADDRESS(357,COLUMN(M:M),4,1,$A74))*14)/11)*(1+INDIRECT(ADDRESS(358,COLUMN(M:M),4,1,$A74)))),0)</f>
        <v>0</v>
      </c>
      <c r="M74" cm="1">
        <f t="array" aca="1" ref="M74" ca="1">IFERROR(IFERROR(Resumo_Horas!M74/INDIRECT(ADDRESS(7,COLUMN(N:N),4,1,Resumo_Horas!$A74)),0)*(((INDIRECT(ADDRESS(357,COLUMN(N:N),4,1,$A74))*14)/11)*(1+INDIRECT(ADDRESS(358,COLUMN(N:N),4,1,$A74)))),0)</f>
        <v>0</v>
      </c>
      <c r="N74" cm="1">
        <f t="array" aca="1" ref="N74" ca="1">IFERROR(IFERROR(Resumo_Horas!N74/INDIRECT(ADDRESS(7,COLUMN(O:O),4,1,Resumo_Horas!$A74)),0)*(((INDIRECT(ADDRESS(357,COLUMN(O:O),4,1,$A74))*14)/11)*(1+INDIRECT(ADDRESS(358,COLUMN(O:O),4,1,$A74)))),0)</f>
        <v>0</v>
      </c>
      <c r="O74" cm="1">
        <f t="array" aca="1" ref="O74" ca="1">IFERROR(IFERROR(Resumo_Horas!O74/INDIRECT(ADDRESS(7,COLUMN(P:P),4,1,Resumo_Horas!$A74)),0)*(((INDIRECT(ADDRESS(357,COLUMN(P:P),4,1,$A74))*14)/11)*(1+INDIRECT(ADDRESS(358,COLUMN(P:P),4,1,$A74)))),0)</f>
        <v>0</v>
      </c>
      <c r="P74" cm="1">
        <f t="array" aca="1" ref="P74" ca="1">IFERROR(IFERROR(Resumo_Horas!P74/INDIRECT(ADDRESS(7,COLUMN(Q:Q),4,1,Resumo_Horas!$A74)),0)*(((INDIRECT(ADDRESS(357,COLUMN(Q:Q),4,1,$A74))*14)/11)*(1+INDIRECT(ADDRESS(358,COLUMN(Q:Q),4,1,$A74)))),0)</f>
        <v>0</v>
      </c>
      <c r="Q74" cm="1">
        <f t="array" aca="1" ref="Q74" ca="1">IFERROR(IFERROR(Resumo_Horas!Q74/INDIRECT(ADDRESS(7,COLUMN(R:R),4,1,Resumo_Horas!$A74)),0)*(((INDIRECT(ADDRESS(357,COLUMN(R:R),4,1,$A74))*14)/11)*(1+INDIRECT(ADDRESS(358,COLUMN(R:R),4,1,$A74)))),0)</f>
        <v>0</v>
      </c>
      <c r="R74" cm="1">
        <f t="array" aca="1" ref="R74" ca="1">IFERROR(IFERROR(Resumo_Horas!R74/INDIRECT(ADDRESS(7,COLUMN(S:S),4,1,Resumo_Horas!$A74)),0)*(((INDIRECT(ADDRESS(357,COLUMN(S:S),4,1,$A74))*14)/11)*(1+INDIRECT(ADDRESS(358,COLUMN(S:S),4,1,$A74)))),0)</f>
        <v>0</v>
      </c>
      <c r="S74" cm="1">
        <f t="array" aca="1" ref="S74" ca="1">IFERROR(IFERROR(Resumo_Horas!S74/INDIRECT(ADDRESS(7,COLUMN(T:T),4,1,Resumo_Horas!$A74)),0)*(((INDIRECT(ADDRESS(357,COLUMN(T:T),4,1,$A74))*14)/11)*(1+INDIRECT(ADDRESS(358,COLUMN(T:T),4,1,$A74)))),0)</f>
        <v>0</v>
      </c>
      <c r="T74" cm="1">
        <f t="array" aca="1" ref="T74" ca="1">IFERROR(IFERROR(Resumo_Horas!T74/INDIRECT(ADDRESS(7,COLUMN(U:U),4,1,Resumo_Horas!$A74)),0)*(((INDIRECT(ADDRESS(357,COLUMN(U:U),4,1,$A74))*14)/11)*(1+INDIRECT(ADDRESS(358,COLUMN(U:U),4,1,$A74)))),0)</f>
        <v>0</v>
      </c>
      <c r="U74" cm="1">
        <f t="array" aca="1" ref="U74" ca="1">IFERROR(IFERROR(Resumo_Horas!U74/INDIRECT(ADDRESS(7,COLUMN(V:V),4,1,Resumo_Horas!$A74)),0)*(((INDIRECT(ADDRESS(357,COLUMN(V:V),4,1,$A74))*14)/11)*(1+INDIRECT(ADDRESS(358,COLUMN(V:V),4,1,$A74)))),0)</f>
        <v>0</v>
      </c>
      <c r="V74" cm="1">
        <f t="array" aca="1" ref="V74" ca="1">IFERROR(IFERROR(Resumo_Horas!V74/INDIRECT(ADDRESS(7,COLUMN(W:W),4,1,Resumo_Horas!$A74)),0)*(((INDIRECT(ADDRESS(357,COLUMN(W:W),4,1,$A74))*14)/11)*(1+INDIRECT(ADDRESS(358,COLUMN(W:W),4,1,$A74)))),0)</f>
        <v>0</v>
      </c>
      <c r="W74" cm="1">
        <f t="array" aca="1" ref="W74" ca="1">IFERROR(IFERROR(Resumo_Horas!W74/INDIRECT(ADDRESS(7,COLUMN(X:X),4,1,Resumo_Horas!$A74)),0)*(((INDIRECT(ADDRESS(357,COLUMN(X:X),4,1,$A74))*14)/11)*(1+INDIRECT(ADDRESS(358,COLUMN(X:X),4,1,$A74)))),0)</f>
        <v>0</v>
      </c>
      <c r="X74" cm="1">
        <f t="array" aca="1" ref="X74" ca="1">IFERROR(IFERROR(Resumo_Horas!X74/INDIRECT(ADDRESS(7,COLUMN(Y:Y),4,1,Resumo_Horas!$A74)),0)*(((INDIRECT(ADDRESS(357,COLUMN(Y:Y),4,1,$A74))*14)/11)*(1+INDIRECT(ADDRESS(358,COLUMN(Y:Y),4,1,$A74)))),0)</f>
        <v>0</v>
      </c>
      <c r="Y74" cm="1">
        <f t="array" aca="1" ref="Y74" ca="1">IFERROR(IFERROR(Resumo_Horas!Y74/INDIRECT(ADDRESS(7,COLUMN(Z:Z),4,1,Resumo_Horas!$A74)),0)*(((INDIRECT(ADDRESS(357,COLUMN(Z:Z),4,1,$A74))*14)/11)*(1+INDIRECT(ADDRESS(358,COLUMN(Z:Z),4,1,$A74)))),0)</f>
        <v>0</v>
      </c>
      <c r="Z74" cm="1">
        <f t="array" aca="1" ref="Z74" ca="1">IFERROR(IFERROR(Resumo_Horas!Z74/INDIRECT(ADDRESS(7,COLUMN(AA:AA),4,1,Resumo_Horas!$A74)),0)*(((INDIRECT(ADDRESS(357,COLUMN(AA:AA),4,1,$A74))*14)/11)*(1+INDIRECT(ADDRESS(358,COLUMN(AA:AA),4,1,$A74)))),0)</f>
        <v>0</v>
      </c>
      <c r="AA74" cm="1">
        <f t="array" aca="1" ref="AA74" ca="1">IFERROR(IFERROR(Resumo_Horas!AA74/INDIRECT(ADDRESS(7,COLUMN(AB:AB),4,1,Resumo_Horas!$A74)),0)*(((INDIRECT(ADDRESS(357,COLUMN(AB:AB),4,1,$A74))*14)/11)*(1+INDIRECT(ADDRESS(358,COLUMN(AB:AB),4,1,$A74)))),0)</f>
        <v>0</v>
      </c>
      <c r="AB74" cm="1">
        <f t="array" aca="1" ref="AB74" ca="1">IFERROR(IFERROR(Resumo_Horas!AB74/INDIRECT(ADDRESS(7,COLUMN(AC:AC),4,1,Resumo_Horas!$A74)),0)*(((INDIRECT(ADDRESS(357,COLUMN(AC:AC),4,1,$A74))*14)/11)*(1+INDIRECT(ADDRESS(358,COLUMN(AC:AC),4,1,$A74)))),0)</f>
        <v>0</v>
      </c>
      <c r="AC74" cm="1">
        <f t="array" aca="1" ref="AC74" ca="1">IFERROR(IFERROR(Resumo_Horas!AC74/INDIRECT(ADDRESS(7,COLUMN(AD:AD),4,1,Resumo_Horas!$A74)),0)*(((INDIRECT(ADDRESS(357,COLUMN(AD:AD),4,1,$A74))*14)/11)*(1+INDIRECT(ADDRESS(358,COLUMN(AD:AD),4,1,$A74)))),0)</f>
        <v>0</v>
      </c>
      <c r="AD74" cm="1">
        <f t="array" aca="1" ref="AD74" ca="1">IFERROR(IFERROR(Resumo_Horas!AD74/INDIRECT(ADDRESS(7,COLUMN(AE:AE),4,1,Resumo_Horas!$A74)),0)*(((INDIRECT(ADDRESS(357,COLUMN(AE:AE),4,1,$A74))*14)/11)*(1+INDIRECT(ADDRESS(358,COLUMN(AE:AE),4,1,$A74)))),0)</f>
        <v>0</v>
      </c>
      <c r="AE74" cm="1">
        <f t="array" aca="1" ref="AE74" ca="1">IFERROR(IFERROR(Resumo_Horas!AE74/INDIRECT(ADDRESS(7,COLUMN(AF:AF),4,1,Resumo_Horas!$A74)),0)*(((INDIRECT(ADDRESS(357,COLUMN(AF:AF),4,1,$A74))*14)/11)*(1+INDIRECT(ADDRESS(358,COLUMN(AF:AF),4,1,$A74)))),0)</f>
        <v>0</v>
      </c>
      <c r="AF74" cm="1">
        <f t="array" aca="1" ref="AF74" ca="1">IFERROR(IFERROR(Resumo_Horas!AF74/INDIRECT(ADDRESS(7,COLUMN(AG:AG),4,1,Resumo_Horas!$A74)),0)*(((INDIRECT(ADDRESS(357,COLUMN(AG:AG),4,1,$A74))*14)/11)*(1+INDIRECT(ADDRESS(358,COLUMN(AG:AG),4,1,$A74)))),0)</f>
        <v>0</v>
      </c>
      <c r="AG74" cm="1">
        <f t="array" aca="1" ref="AG74" ca="1">IFERROR(IFERROR(Resumo_Horas!AG74/INDIRECT(ADDRESS(7,COLUMN(AH:AH),4,1,Resumo_Horas!$A74)),0)*(((INDIRECT(ADDRESS(357,COLUMN(AH:AH),4,1,$A74))*14)/11)*(1+INDIRECT(ADDRESS(358,COLUMN(AH:AH),4,1,$A74)))),0)</f>
        <v>0</v>
      </c>
      <c r="AH74" cm="1">
        <f t="array" aca="1" ref="AH74" ca="1">IFERROR(IFERROR(Resumo_Horas!AH74/INDIRECT(ADDRESS(7,COLUMN(AI:AI),4,1,Resumo_Horas!$A74)),0)*(((INDIRECT(ADDRESS(357,COLUMN(AI:AI),4,1,$A74))*14)/11)*(1+INDIRECT(ADDRESS(358,COLUMN(AI:AI),4,1,$A74)))),0)</f>
        <v>0</v>
      </c>
      <c r="AI74" cm="1">
        <f t="array" aca="1" ref="AI74" ca="1">IFERROR(IFERROR(Resumo_Horas!AI74/INDIRECT(ADDRESS(7,COLUMN(AJ:AJ),4,1,Resumo_Horas!$A74)),0)*(((INDIRECT(ADDRESS(357,COLUMN(AJ:AJ),4,1,$A74))*14)/11)*(1+INDIRECT(ADDRESS(358,COLUMN(AJ:AJ),4,1,$A74)))),0)</f>
        <v>0</v>
      </c>
      <c r="AJ74" cm="1">
        <f t="array" aca="1" ref="AJ74" ca="1">IFERROR(IFERROR(Resumo_Horas!AJ74/INDIRECT(ADDRESS(7,COLUMN(AK:AK),4,1,Resumo_Horas!$A74)),0)*(((INDIRECT(ADDRESS(357,COLUMN(AK:AK),4,1,$A74))*14)/11)*(1+INDIRECT(ADDRESS(358,COLUMN(AK:AK),4,1,$A74)))),0)</f>
        <v>0</v>
      </c>
      <c r="AK74" cm="1">
        <f t="array" aca="1" ref="AK74" ca="1">IFERROR(IFERROR(Resumo_Horas!AK74/INDIRECT(ADDRESS(7,COLUMN(AL:AL),4,1,Resumo_Horas!$A74)),0)*(((INDIRECT(ADDRESS(357,COLUMN(AL:AL),4,1,$A74))*14)/11)*(1+INDIRECT(ADDRESS(358,COLUMN(AL:AL),4,1,$A74)))),0)</f>
        <v>0</v>
      </c>
      <c r="AL74" cm="1">
        <f t="array" aca="1" ref="AL74" ca="1">IFERROR(IFERROR(Resumo_Horas!AL74/INDIRECT(ADDRESS(7,COLUMN(AM:AM),4,1,Resumo_Horas!$A74)),0)*(((INDIRECT(ADDRESS(357,COLUMN(AM:AM),4,1,$A74))*14)/11)*(1+INDIRECT(ADDRESS(358,COLUMN(AM:AM),4,1,$A74)))),0)</f>
        <v>0</v>
      </c>
      <c r="AM74" cm="1">
        <f t="array" aca="1" ref="AM74" ca="1">IFERROR(IFERROR(Resumo_Horas!AM74/INDIRECT(ADDRESS(7,COLUMN(AN:AN),4,1,Resumo_Horas!$A74)),0)*(((INDIRECT(ADDRESS(357,COLUMN(AN:AN),4,1,$A74))*14)/11)*(1+INDIRECT(ADDRESS(358,COLUMN(AN:AN),4,1,$A74)))),0)</f>
        <v>0</v>
      </c>
      <c r="AN74" cm="1">
        <f t="array" aca="1" ref="AN74" ca="1">IFERROR(IFERROR(Resumo_Horas!AN74/INDIRECT(ADDRESS(7,COLUMN(AO:AO),4,1,Resumo_Horas!$A74)),0)*(((INDIRECT(ADDRESS(357,COLUMN(AO:AO),4,1,$A74))*14)/11)*(1+INDIRECT(ADDRESS(358,COLUMN(AO:AO),4,1,$A74)))),0)</f>
        <v>0</v>
      </c>
      <c r="AO74" cm="1">
        <f t="array" aca="1" ref="AO74" ca="1">IFERROR(IFERROR(Resumo_Horas!AO74/INDIRECT(ADDRESS(7,COLUMN(AP:AP),4,1,Resumo_Horas!$A74)),0)*(((INDIRECT(ADDRESS(357,COLUMN(AP:AP),4,1,$A74))*14)/11)*(1+INDIRECT(ADDRESS(358,COLUMN(AP:AP),4,1,$A74)))),0)</f>
        <v>0</v>
      </c>
      <c r="AP74" cm="1">
        <f t="array" aca="1" ref="AP74" ca="1">IFERROR(IFERROR(Resumo_Horas!AP74/INDIRECT(ADDRESS(7,COLUMN(AQ:AQ),4,1,Resumo_Horas!$A74)),0)*(((INDIRECT(ADDRESS(357,COLUMN(AQ:AQ),4,1,$A74))*14)/11)*(1+INDIRECT(ADDRESS(358,COLUMN(AQ:AQ),4,1,$A74)))),0)</f>
        <v>0</v>
      </c>
      <c r="AQ74" cm="1">
        <f t="array" aca="1" ref="AQ74" ca="1">IFERROR(IFERROR(Resumo_Horas!AQ74/INDIRECT(ADDRESS(7,COLUMN(AR:AR),4,1,Resumo_Horas!$A74)),0)*(((INDIRECT(ADDRESS(357,COLUMN(AR:AR),4,1,$A74))*14)/11)*(1+INDIRECT(ADDRESS(358,COLUMN(AR:AR),4,1,$A74)))),0)</f>
        <v>0</v>
      </c>
      <c r="AR74" cm="1">
        <f t="array" aca="1" ref="AR74" ca="1">IFERROR(IFERROR(Resumo_Horas!AR74/INDIRECT(ADDRESS(7,COLUMN(AS:AS),4,1,Resumo_Horas!$A74)),0)*(((INDIRECT(ADDRESS(357,COLUMN(AS:AS),4,1,$A74))*14)/11)*(1+INDIRECT(ADDRESS(358,COLUMN(AS:AS),4,1,$A74)))),0)</f>
        <v>0</v>
      </c>
      <c r="AS74" cm="1">
        <f t="array" aca="1" ref="AS74" ca="1">IFERROR(IFERROR(Resumo_Horas!AS74/INDIRECT(ADDRESS(7,COLUMN(AT:AT),4,1,Resumo_Horas!$A74)),0)*(((INDIRECT(ADDRESS(357,COLUMN(AT:AT),4,1,$A74))*14)/11)*(1+INDIRECT(ADDRESS(358,COLUMN(AT:AT),4,1,$A74)))),0)</f>
        <v>0</v>
      </c>
      <c r="AT74" cm="1">
        <f t="array" aca="1" ref="AT74" ca="1">IFERROR(IFERROR(Resumo_Horas!AT74/INDIRECT(ADDRESS(7,COLUMN(AU:AU),4,1,Resumo_Horas!$A74)),0)*(((INDIRECT(ADDRESS(357,COLUMN(AU:AU),4,1,$A74))*14)/11)*(1+INDIRECT(ADDRESS(358,COLUMN(AU:AU),4,1,$A74)))),0)</f>
        <v>0</v>
      </c>
      <c r="AU74" cm="1">
        <f t="array" aca="1" ref="AU74" ca="1">IFERROR(IFERROR(Resumo_Horas!AU74/INDIRECT(ADDRESS(7,COLUMN(AV:AV),4,1,Resumo_Horas!$A74)),0)*(((INDIRECT(ADDRESS(357,COLUMN(AV:AV),4,1,$A74))*14)/11)*(1+INDIRECT(ADDRESS(358,COLUMN(AV:AV),4,1,$A74)))),0)</f>
        <v>0</v>
      </c>
      <c r="AV74" cm="1">
        <f t="array" aca="1" ref="AV74" ca="1">IFERROR(IFERROR(Resumo_Horas!AV74/INDIRECT(ADDRESS(7,COLUMN(AW:AW),4,1,Resumo_Horas!$A74)),0)*(((INDIRECT(ADDRESS(357,COLUMN(AW:AW),4,1,$A74))*14)/11)*(1+INDIRECT(ADDRESS(358,COLUMN(AW:AW),4,1,$A74)))),0)</f>
        <v>0</v>
      </c>
      <c r="AW74" cm="1">
        <f t="array" aca="1" ref="AW74" ca="1">IFERROR(IFERROR(Resumo_Horas!AW74/INDIRECT(ADDRESS(7,COLUMN(AX:AX),4,1,Resumo_Horas!$A74)),0)*(((INDIRECT(ADDRESS(357,COLUMN(AX:AX),4,1,$A74))*14)/11)*(1+INDIRECT(ADDRESS(358,COLUMN(AX:AX),4,1,$A74)))),0)</f>
        <v>0</v>
      </c>
      <c r="AX74" cm="1">
        <f t="array" aca="1" ref="AX74" ca="1">IFERROR(IFERROR(Resumo_Horas!AX74/INDIRECT(ADDRESS(7,COLUMN(AY:AY),4,1,Resumo_Horas!$A74)),0)*(((INDIRECT(ADDRESS(357,COLUMN(AY:AY),4,1,$A74))*14)/11)*(1+INDIRECT(ADDRESS(358,COLUMN(AY:AY),4,1,$A74)))),0)</f>
        <v>0</v>
      </c>
      <c r="AY74" cm="1">
        <f t="array" aca="1" ref="AY74" ca="1">IFERROR(IFERROR(Resumo_Horas!AY74/INDIRECT(ADDRESS(7,COLUMN(AZ:AZ),4,1,Resumo_Horas!$A74)),0)*(((INDIRECT(ADDRESS(357,COLUMN(AZ:AZ),4,1,$A74))*14)/11)*(1+INDIRECT(ADDRESS(358,COLUMN(AZ:AZ),4,1,$A74)))),0)</f>
        <v>0</v>
      </c>
      <c r="AZ74" cm="1">
        <f t="array" aca="1" ref="AZ74" ca="1">IFERROR(IFERROR(Resumo_Horas!AZ74/INDIRECT(ADDRESS(7,COLUMN(BA:BA),4,1,Resumo_Horas!$A74)),0)*(((INDIRECT(ADDRESS(357,COLUMN(BA:BA),4,1,$A74))*14)/11)*(1+INDIRECT(ADDRESS(358,COLUMN(BA:BA),4,1,$A74)))),0)</f>
        <v>0</v>
      </c>
      <c r="BA74" cm="1">
        <f t="array" aca="1" ref="BA74" ca="1">IFERROR(IFERROR(Resumo_Horas!BA74/INDIRECT(ADDRESS(7,COLUMN(BB:BB),4,1,Resumo_Horas!$A74)),0)*(((INDIRECT(ADDRESS(357,COLUMN(BB:BB),4,1,$A74))*14)/11)*(1+INDIRECT(ADDRESS(358,COLUMN(BB:BB),4,1,$A74)))),0)</f>
        <v>0</v>
      </c>
      <c r="BB74" cm="1">
        <f t="array" aca="1" ref="BB74" ca="1">IFERROR(IFERROR(Resumo_Horas!BB74/INDIRECT(ADDRESS(7,COLUMN(BC:BC),4,1,Resumo_Horas!$A74)),0)*(((INDIRECT(ADDRESS(357,COLUMN(BC:BC),4,1,$A74))*14)/11)*(1+INDIRECT(ADDRESS(358,COLUMN(BC:BC),4,1,$A74)))),0)</f>
        <v>0</v>
      </c>
      <c r="BC74" cm="1">
        <f t="array" aca="1" ref="BC74" ca="1">IFERROR(IFERROR(Resumo_Horas!BC74/INDIRECT(ADDRESS(7,COLUMN(BD:BD),4,1,Resumo_Horas!$A74)),0)*(((INDIRECT(ADDRESS(357,COLUMN(BD:BD),4,1,$A74))*14)/11)*(1+INDIRECT(ADDRESS(358,COLUMN(BD:BD),4,1,$A74)))),0)</f>
        <v>0</v>
      </c>
      <c r="BD74" cm="1">
        <f t="array" aca="1" ref="BD74" ca="1">IFERROR(IFERROR(Resumo_Horas!BD74/INDIRECT(ADDRESS(7,COLUMN(BE:BE),4,1,Resumo_Horas!$A74)),0)*(((INDIRECT(ADDRESS(357,COLUMN(BE:BE),4,1,$A74))*14)/11)*(1+INDIRECT(ADDRESS(358,COLUMN(BE:BE),4,1,$A74)))),0)</f>
        <v>0</v>
      </c>
      <c r="BE74" cm="1">
        <f t="array" aca="1" ref="BE74" ca="1">IFERROR(IFERROR(Resumo_Horas!BE74/INDIRECT(ADDRESS(7,COLUMN(BF:BF),4,1,Resumo_Horas!$A74)),0)*(((INDIRECT(ADDRESS(357,COLUMN(BF:BF),4,1,$A74))*14)/11)*(1+INDIRECT(ADDRESS(358,COLUMN(BF:BF),4,1,$A74)))),0)</f>
        <v>0</v>
      </c>
      <c r="BF74" cm="1">
        <f t="array" aca="1" ref="BF74" ca="1">IFERROR(IFERROR(Resumo_Horas!BF74/INDIRECT(ADDRESS(7,COLUMN(BG:BG),4,1,Resumo_Horas!$A74)),0)*(((INDIRECT(ADDRESS(357,COLUMN(BG:BG),4,1,$A74))*14)/11)*(1+INDIRECT(ADDRESS(358,COLUMN(BG:BG),4,1,$A74)))),0)</f>
        <v>0</v>
      </c>
      <c r="BG74" cm="1">
        <f t="array" aca="1" ref="BG74" ca="1">IFERROR(IFERROR(Resumo_Horas!BG74/INDIRECT(ADDRESS(7,COLUMN(BH:BH),4,1,Resumo_Horas!$A74)),0)*(((INDIRECT(ADDRESS(357,COLUMN(BH:BH),4,1,$A74))*14)/11)*(1+INDIRECT(ADDRESS(358,COLUMN(BH:BH),4,1,$A74)))),0)</f>
        <v>0</v>
      </c>
      <c r="BH74" cm="1">
        <f t="array" aca="1" ref="BH74" ca="1">IFERROR(IFERROR(Resumo_Horas!BH74/INDIRECT(ADDRESS(7,COLUMN(BI:BI),4,1,Resumo_Horas!$A74)),0)*(((INDIRECT(ADDRESS(357,COLUMN(BI:BI),4,1,$A74))*14)/11)*(1+INDIRECT(ADDRESS(358,COLUMN(BI:BI),4,1,$A74)))),0)</f>
        <v>0</v>
      </c>
      <c r="BI74" cm="1">
        <f t="array" aca="1" ref="BI74" ca="1">IFERROR(IFERROR(Resumo_Horas!BI74/INDIRECT(ADDRESS(7,COLUMN(BJ:BJ),4,1,Resumo_Horas!$A74)),0)*(((INDIRECT(ADDRESS(357,COLUMN(BJ:BJ),4,1,$A74))*14)/11)*(1+INDIRECT(ADDRESS(358,COLUMN(BJ:BJ),4,1,$A74)))),0)</f>
        <v>0</v>
      </c>
      <c r="BJ74" cm="1">
        <f t="array" aca="1" ref="BJ74" ca="1">IFERROR(IFERROR(Resumo_Horas!BJ74/INDIRECT(ADDRESS(7,COLUMN(BK:BK),4,1,Resumo_Horas!$A74)),0)*(((INDIRECT(ADDRESS(357,COLUMN(BK:BK),4,1,$A74))*14)/11)*(1+INDIRECT(ADDRESS(358,COLUMN(BK:BK),4,1,$A74)))),0)</f>
        <v>0</v>
      </c>
      <c r="BK74" s="331" cm="1">
        <f t="array" aca="1" ref="BK74" ca="1">IFERROR(IFERROR(Resumo_Horas!BK74/INDIRECT(ADDRESS(7,COLUMN(BL:BL),4,1,Resumo_Horas!$A74)),0)*(((INDIRECT(ADDRESS(357,COLUMN(BL:BL),4,1,$A74))*14)/11)*(1+INDIRECT(ADDRESS(358,COLUMN(BL:BL),4,1,$A74)))),0)</f>
        <v>0</v>
      </c>
    </row>
    <row r="75" spans="1:63" x14ac:dyDescent="0.25">
      <c r="A75" s="330" t="str" cm="1">
        <f t="array" aca="1" ref="A75" ca="1">IF(INDIRECT(ADDRESS(9+QUOTIENT(ROW(A74)-1,20),4,4,1,"Equipa de projeto")) = 0,"", _xlfn.CONCAT(1 + QUOTIENT(ROW(A74)-1,20),". ", INDIRECT(ADDRESS(9+QUOTIENT(ROW(A74)-1,20),4,4,1,"Equipa de projeto"))))</f>
        <v/>
      </c>
      <c r="B75">
        <f>Atividades!$A$73</f>
        <v>0</v>
      </c>
      <c r="C75" s="123" t="s">
        <v>49</v>
      </c>
      <c r="D75" cm="1">
        <f t="array" aca="1" ref="D75" ca="1">IFERROR(IFERROR(Resumo_Horas!D75/INDIRECT(ADDRESS(7,COLUMN(E:E),4,1,Resumo_Horas!$A75)),0)*(((INDIRECT(ADDRESS(357,COLUMN(E:E),4,1,$A75))*14)/11)*(1+INDIRECT(ADDRESS(358,COLUMN(E:E),4,1,$A75)))),0)</f>
        <v>0</v>
      </c>
      <c r="E75" cm="1">
        <f t="array" aca="1" ref="E75" ca="1">IFERROR(IFERROR(Resumo_Horas!E75/INDIRECT(ADDRESS(7,COLUMN(F:F),4,1,Resumo_Horas!$A75)),0)*(((INDIRECT(ADDRESS(357,COLUMN(F:F),4,1,$A75))*14)/11)*(1+INDIRECT(ADDRESS(358,COLUMN(F:F),4,1,$A75)))),0)</f>
        <v>0</v>
      </c>
      <c r="F75" cm="1">
        <f t="array" aca="1" ref="F75" ca="1">IFERROR(IFERROR(Resumo_Horas!F75/INDIRECT(ADDRESS(7,COLUMN(G:G),4,1,Resumo_Horas!$A75)),0)*(((INDIRECT(ADDRESS(357,COLUMN(G:G),4,1,$A75))*14)/11)*(1+INDIRECT(ADDRESS(358,COLUMN(G:G),4,1,$A75)))),0)</f>
        <v>0</v>
      </c>
      <c r="G75" cm="1">
        <f t="array" aca="1" ref="G75" ca="1">IFERROR(IFERROR(Resumo_Horas!G75/INDIRECT(ADDRESS(7,COLUMN(H:H),4,1,Resumo_Horas!$A75)),0)*(((INDIRECT(ADDRESS(357,COLUMN(H:H),4,1,$A75))*14)/11)*(1+INDIRECT(ADDRESS(358,COLUMN(H:H),4,1,$A75)))),0)</f>
        <v>0</v>
      </c>
      <c r="H75" cm="1">
        <f t="array" aca="1" ref="H75" ca="1">IFERROR(IFERROR(Resumo_Horas!H75/INDIRECT(ADDRESS(7,COLUMN(I:I),4,1,Resumo_Horas!$A75)),0)*(((INDIRECT(ADDRESS(357,COLUMN(I:I),4,1,$A75))*14)/11)*(1+INDIRECT(ADDRESS(358,COLUMN(I:I),4,1,$A75)))),0)</f>
        <v>0</v>
      </c>
      <c r="I75" cm="1">
        <f t="array" aca="1" ref="I75" ca="1">IFERROR(IFERROR(Resumo_Horas!I75/INDIRECT(ADDRESS(7,COLUMN(J:J),4,1,Resumo_Horas!$A75)),0)*(((INDIRECT(ADDRESS(357,COLUMN(J:J),4,1,$A75))*14)/11)*(1+INDIRECT(ADDRESS(358,COLUMN(J:J),4,1,$A75)))),0)</f>
        <v>0</v>
      </c>
      <c r="J75" cm="1">
        <f t="array" aca="1" ref="J75" ca="1">IFERROR(IFERROR(Resumo_Horas!J75/INDIRECT(ADDRESS(7,COLUMN(K:K),4,1,Resumo_Horas!$A75)),0)*(((INDIRECT(ADDRESS(357,COLUMN(K:K),4,1,$A75))*14)/11)*(1+INDIRECT(ADDRESS(358,COLUMN(K:K),4,1,$A75)))),0)</f>
        <v>0</v>
      </c>
      <c r="K75" cm="1">
        <f t="array" aca="1" ref="K75" ca="1">IFERROR(IFERROR(Resumo_Horas!K75/INDIRECT(ADDRESS(7,COLUMN(L:L),4,1,Resumo_Horas!$A75)),0)*(((INDIRECT(ADDRESS(357,COLUMN(L:L),4,1,$A75))*14)/11)*(1+INDIRECT(ADDRESS(358,COLUMN(L:L),4,1,$A75)))),0)</f>
        <v>0</v>
      </c>
      <c r="L75" cm="1">
        <f t="array" aca="1" ref="L75" ca="1">IFERROR(IFERROR(Resumo_Horas!L75/INDIRECT(ADDRESS(7,COLUMN(M:M),4,1,Resumo_Horas!$A75)),0)*(((INDIRECT(ADDRESS(357,COLUMN(M:M),4,1,$A75))*14)/11)*(1+INDIRECT(ADDRESS(358,COLUMN(M:M),4,1,$A75)))),0)</f>
        <v>0</v>
      </c>
      <c r="M75" cm="1">
        <f t="array" aca="1" ref="M75" ca="1">IFERROR(IFERROR(Resumo_Horas!M75/INDIRECT(ADDRESS(7,COLUMN(N:N),4,1,Resumo_Horas!$A75)),0)*(((INDIRECT(ADDRESS(357,COLUMN(N:N),4,1,$A75))*14)/11)*(1+INDIRECT(ADDRESS(358,COLUMN(N:N),4,1,$A75)))),0)</f>
        <v>0</v>
      </c>
      <c r="N75" cm="1">
        <f t="array" aca="1" ref="N75" ca="1">IFERROR(IFERROR(Resumo_Horas!N75/INDIRECT(ADDRESS(7,COLUMN(O:O),4,1,Resumo_Horas!$A75)),0)*(((INDIRECT(ADDRESS(357,COLUMN(O:O),4,1,$A75))*14)/11)*(1+INDIRECT(ADDRESS(358,COLUMN(O:O),4,1,$A75)))),0)</f>
        <v>0</v>
      </c>
      <c r="O75" cm="1">
        <f t="array" aca="1" ref="O75" ca="1">IFERROR(IFERROR(Resumo_Horas!O75/INDIRECT(ADDRESS(7,COLUMN(P:P),4,1,Resumo_Horas!$A75)),0)*(((INDIRECT(ADDRESS(357,COLUMN(P:P),4,1,$A75))*14)/11)*(1+INDIRECT(ADDRESS(358,COLUMN(P:P),4,1,$A75)))),0)</f>
        <v>0</v>
      </c>
      <c r="P75" cm="1">
        <f t="array" aca="1" ref="P75" ca="1">IFERROR(IFERROR(Resumo_Horas!P75/INDIRECT(ADDRESS(7,COLUMN(Q:Q),4,1,Resumo_Horas!$A75)),0)*(((INDIRECT(ADDRESS(357,COLUMN(Q:Q),4,1,$A75))*14)/11)*(1+INDIRECT(ADDRESS(358,COLUMN(Q:Q),4,1,$A75)))),0)</f>
        <v>0</v>
      </c>
      <c r="Q75" cm="1">
        <f t="array" aca="1" ref="Q75" ca="1">IFERROR(IFERROR(Resumo_Horas!Q75/INDIRECT(ADDRESS(7,COLUMN(R:R),4,1,Resumo_Horas!$A75)),0)*(((INDIRECT(ADDRESS(357,COLUMN(R:R),4,1,$A75))*14)/11)*(1+INDIRECT(ADDRESS(358,COLUMN(R:R),4,1,$A75)))),0)</f>
        <v>0</v>
      </c>
      <c r="R75" cm="1">
        <f t="array" aca="1" ref="R75" ca="1">IFERROR(IFERROR(Resumo_Horas!R75/INDIRECT(ADDRESS(7,COLUMN(S:S),4,1,Resumo_Horas!$A75)),0)*(((INDIRECT(ADDRESS(357,COLUMN(S:S),4,1,$A75))*14)/11)*(1+INDIRECT(ADDRESS(358,COLUMN(S:S),4,1,$A75)))),0)</f>
        <v>0</v>
      </c>
      <c r="S75" cm="1">
        <f t="array" aca="1" ref="S75" ca="1">IFERROR(IFERROR(Resumo_Horas!S75/INDIRECT(ADDRESS(7,COLUMN(T:T),4,1,Resumo_Horas!$A75)),0)*(((INDIRECT(ADDRESS(357,COLUMN(T:T),4,1,$A75))*14)/11)*(1+INDIRECT(ADDRESS(358,COLUMN(T:T),4,1,$A75)))),0)</f>
        <v>0</v>
      </c>
      <c r="T75" cm="1">
        <f t="array" aca="1" ref="T75" ca="1">IFERROR(IFERROR(Resumo_Horas!T75/INDIRECT(ADDRESS(7,COLUMN(U:U),4,1,Resumo_Horas!$A75)),0)*(((INDIRECT(ADDRESS(357,COLUMN(U:U),4,1,$A75))*14)/11)*(1+INDIRECT(ADDRESS(358,COLUMN(U:U),4,1,$A75)))),0)</f>
        <v>0</v>
      </c>
      <c r="U75" cm="1">
        <f t="array" aca="1" ref="U75" ca="1">IFERROR(IFERROR(Resumo_Horas!U75/INDIRECT(ADDRESS(7,COLUMN(V:V),4,1,Resumo_Horas!$A75)),0)*(((INDIRECT(ADDRESS(357,COLUMN(V:V),4,1,$A75))*14)/11)*(1+INDIRECT(ADDRESS(358,COLUMN(V:V),4,1,$A75)))),0)</f>
        <v>0</v>
      </c>
      <c r="V75" cm="1">
        <f t="array" aca="1" ref="V75" ca="1">IFERROR(IFERROR(Resumo_Horas!V75/INDIRECT(ADDRESS(7,COLUMN(W:W),4,1,Resumo_Horas!$A75)),0)*(((INDIRECT(ADDRESS(357,COLUMN(W:W),4,1,$A75))*14)/11)*(1+INDIRECT(ADDRESS(358,COLUMN(W:W),4,1,$A75)))),0)</f>
        <v>0</v>
      </c>
      <c r="W75" cm="1">
        <f t="array" aca="1" ref="W75" ca="1">IFERROR(IFERROR(Resumo_Horas!W75/INDIRECT(ADDRESS(7,COLUMN(X:X),4,1,Resumo_Horas!$A75)),0)*(((INDIRECT(ADDRESS(357,COLUMN(X:X),4,1,$A75))*14)/11)*(1+INDIRECT(ADDRESS(358,COLUMN(X:X),4,1,$A75)))),0)</f>
        <v>0</v>
      </c>
      <c r="X75" cm="1">
        <f t="array" aca="1" ref="X75" ca="1">IFERROR(IFERROR(Resumo_Horas!X75/INDIRECT(ADDRESS(7,COLUMN(Y:Y),4,1,Resumo_Horas!$A75)),0)*(((INDIRECT(ADDRESS(357,COLUMN(Y:Y),4,1,$A75))*14)/11)*(1+INDIRECT(ADDRESS(358,COLUMN(Y:Y),4,1,$A75)))),0)</f>
        <v>0</v>
      </c>
      <c r="Y75" cm="1">
        <f t="array" aca="1" ref="Y75" ca="1">IFERROR(IFERROR(Resumo_Horas!Y75/INDIRECT(ADDRESS(7,COLUMN(Z:Z),4,1,Resumo_Horas!$A75)),0)*(((INDIRECT(ADDRESS(357,COLUMN(Z:Z),4,1,$A75))*14)/11)*(1+INDIRECT(ADDRESS(358,COLUMN(Z:Z),4,1,$A75)))),0)</f>
        <v>0</v>
      </c>
      <c r="Z75" cm="1">
        <f t="array" aca="1" ref="Z75" ca="1">IFERROR(IFERROR(Resumo_Horas!Z75/INDIRECT(ADDRESS(7,COLUMN(AA:AA),4,1,Resumo_Horas!$A75)),0)*(((INDIRECT(ADDRESS(357,COLUMN(AA:AA),4,1,$A75))*14)/11)*(1+INDIRECT(ADDRESS(358,COLUMN(AA:AA),4,1,$A75)))),0)</f>
        <v>0</v>
      </c>
      <c r="AA75" cm="1">
        <f t="array" aca="1" ref="AA75" ca="1">IFERROR(IFERROR(Resumo_Horas!AA75/INDIRECT(ADDRESS(7,COLUMN(AB:AB),4,1,Resumo_Horas!$A75)),0)*(((INDIRECT(ADDRESS(357,COLUMN(AB:AB),4,1,$A75))*14)/11)*(1+INDIRECT(ADDRESS(358,COLUMN(AB:AB),4,1,$A75)))),0)</f>
        <v>0</v>
      </c>
      <c r="AB75" cm="1">
        <f t="array" aca="1" ref="AB75" ca="1">IFERROR(IFERROR(Resumo_Horas!AB75/INDIRECT(ADDRESS(7,COLUMN(AC:AC),4,1,Resumo_Horas!$A75)),0)*(((INDIRECT(ADDRESS(357,COLUMN(AC:AC),4,1,$A75))*14)/11)*(1+INDIRECT(ADDRESS(358,COLUMN(AC:AC),4,1,$A75)))),0)</f>
        <v>0</v>
      </c>
      <c r="AC75" cm="1">
        <f t="array" aca="1" ref="AC75" ca="1">IFERROR(IFERROR(Resumo_Horas!AC75/INDIRECT(ADDRESS(7,COLUMN(AD:AD),4,1,Resumo_Horas!$A75)),0)*(((INDIRECT(ADDRESS(357,COLUMN(AD:AD),4,1,$A75))*14)/11)*(1+INDIRECT(ADDRESS(358,COLUMN(AD:AD),4,1,$A75)))),0)</f>
        <v>0</v>
      </c>
      <c r="AD75" cm="1">
        <f t="array" aca="1" ref="AD75" ca="1">IFERROR(IFERROR(Resumo_Horas!AD75/INDIRECT(ADDRESS(7,COLUMN(AE:AE),4,1,Resumo_Horas!$A75)),0)*(((INDIRECT(ADDRESS(357,COLUMN(AE:AE),4,1,$A75))*14)/11)*(1+INDIRECT(ADDRESS(358,COLUMN(AE:AE),4,1,$A75)))),0)</f>
        <v>0</v>
      </c>
      <c r="AE75" cm="1">
        <f t="array" aca="1" ref="AE75" ca="1">IFERROR(IFERROR(Resumo_Horas!AE75/INDIRECT(ADDRESS(7,COLUMN(AF:AF),4,1,Resumo_Horas!$A75)),0)*(((INDIRECT(ADDRESS(357,COLUMN(AF:AF),4,1,$A75))*14)/11)*(1+INDIRECT(ADDRESS(358,COLUMN(AF:AF),4,1,$A75)))),0)</f>
        <v>0</v>
      </c>
      <c r="AF75" cm="1">
        <f t="array" aca="1" ref="AF75" ca="1">IFERROR(IFERROR(Resumo_Horas!AF75/INDIRECT(ADDRESS(7,COLUMN(AG:AG),4,1,Resumo_Horas!$A75)),0)*(((INDIRECT(ADDRESS(357,COLUMN(AG:AG),4,1,$A75))*14)/11)*(1+INDIRECT(ADDRESS(358,COLUMN(AG:AG),4,1,$A75)))),0)</f>
        <v>0</v>
      </c>
      <c r="AG75" cm="1">
        <f t="array" aca="1" ref="AG75" ca="1">IFERROR(IFERROR(Resumo_Horas!AG75/INDIRECT(ADDRESS(7,COLUMN(AH:AH),4,1,Resumo_Horas!$A75)),0)*(((INDIRECT(ADDRESS(357,COLUMN(AH:AH),4,1,$A75))*14)/11)*(1+INDIRECT(ADDRESS(358,COLUMN(AH:AH),4,1,$A75)))),0)</f>
        <v>0</v>
      </c>
      <c r="AH75" cm="1">
        <f t="array" aca="1" ref="AH75" ca="1">IFERROR(IFERROR(Resumo_Horas!AH75/INDIRECT(ADDRESS(7,COLUMN(AI:AI),4,1,Resumo_Horas!$A75)),0)*(((INDIRECT(ADDRESS(357,COLUMN(AI:AI),4,1,$A75))*14)/11)*(1+INDIRECT(ADDRESS(358,COLUMN(AI:AI),4,1,$A75)))),0)</f>
        <v>0</v>
      </c>
      <c r="AI75" cm="1">
        <f t="array" aca="1" ref="AI75" ca="1">IFERROR(IFERROR(Resumo_Horas!AI75/INDIRECT(ADDRESS(7,COLUMN(AJ:AJ),4,1,Resumo_Horas!$A75)),0)*(((INDIRECT(ADDRESS(357,COLUMN(AJ:AJ),4,1,$A75))*14)/11)*(1+INDIRECT(ADDRESS(358,COLUMN(AJ:AJ),4,1,$A75)))),0)</f>
        <v>0</v>
      </c>
      <c r="AJ75" cm="1">
        <f t="array" aca="1" ref="AJ75" ca="1">IFERROR(IFERROR(Resumo_Horas!AJ75/INDIRECT(ADDRESS(7,COLUMN(AK:AK),4,1,Resumo_Horas!$A75)),0)*(((INDIRECT(ADDRESS(357,COLUMN(AK:AK),4,1,$A75))*14)/11)*(1+INDIRECT(ADDRESS(358,COLUMN(AK:AK),4,1,$A75)))),0)</f>
        <v>0</v>
      </c>
      <c r="AK75" cm="1">
        <f t="array" aca="1" ref="AK75" ca="1">IFERROR(IFERROR(Resumo_Horas!AK75/INDIRECT(ADDRESS(7,COLUMN(AL:AL),4,1,Resumo_Horas!$A75)),0)*(((INDIRECT(ADDRESS(357,COLUMN(AL:AL),4,1,$A75))*14)/11)*(1+INDIRECT(ADDRESS(358,COLUMN(AL:AL),4,1,$A75)))),0)</f>
        <v>0</v>
      </c>
      <c r="AL75" cm="1">
        <f t="array" aca="1" ref="AL75" ca="1">IFERROR(IFERROR(Resumo_Horas!AL75/INDIRECT(ADDRESS(7,COLUMN(AM:AM),4,1,Resumo_Horas!$A75)),0)*(((INDIRECT(ADDRESS(357,COLUMN(AM:AM),4,1,$A75))*14)/11)*(1+INDIRECT(ADDRESS(358,COLUMN(AM:AM),4,1,$A75)))),0)</f>
        <v>0</v>
      </c>
      <c r="AM75" cm="1">
        <f t="array" aca="1" ref="AM75" ca="1">IFERROR(IFERROR(Resumo_Horas!AM75/INDIRECT(ADDRESS(7,COLUMN(AN:AN),4,1,Resumo_Horas!$A75)),0)*(((INDIRECT(ADDRESS(357,COLUMN(AN:AN),4,1,$A75))*14)/11)*(1+INDIRECT(ADDRESS(358,COLUMN(AN:AN),4,1,$A75)))),0)</f>
        <v>0</v>
      </c>
      <c r="AN75" cm="1">
        <f t="array" aca="1" ref="AN75" ca="1">IFERROR(IFERROR(Resumo_Horas!AN75/INDIRECT(ADDRESS(7,COLUMN(AO:AO),4,1,Resumo_Horas!$A75)),0)*(((INDIRECT(ADDRESS(357,COLUMN(AO:AO),4,1,$A75))*14)/11)*(1+INDIRECT(ADDRESS(358,COLUMN(AO:AO),4,1,$A75)))),0)</f>
        <v>0</v>
      </c>
      <c r="AO75" cm="1">
        <f t="array" aca="1" ref="AO75" ca="1">IFERROR(IFERROR(Resumo_Horas!AO75/INDIRECT(ADDRESS(7,COLUMN(AP:AP),4,1,Resumo_Horas!$A75)),0)*(((INDIRECT(ADDRESS(357,COLUMN(AP:AP),4,1,$A75))*14)/11)*(1+INDIRECT(ADDRESS(358,COLUMN(AP:AP),4,1,$A75)))),0)</f>
        <v>0</v>
      </c>
      <c r="AP75" cm="1">
        <f t="array" aca="1" ref="AP75" ca="1">IFERROR(IFERROR(Resumo_Horas!AP75/INDIRECT(ADDRESS(7,COLUMN(AQ:AQ),4,1,Resumo_Horas!$A75)),0)*(((INDIRECT(ADDRESS(357,COLUMN(AQ:AQ),4,1,$A75))*14)/11)*(1+INDIRECT(ADDRESS(358,COLUMN(AQ:AQ),4,1,$A75)))),0)</f>
        <v>0</v>
      </c>
      <c r="AQ75" cm="1">
        <f t="array" aca="1" ref="AQ75" ca="1">IFERROR(IFERROR(Resumo_Horas!AQ75/INDIRECT(ADDRESS(7,COLUMN(AR:AR),4,1,Resumo_Horas!$A75)),0)*(((INDIRECT(ADDRESS(357,COLUMN(AR:AR),4,1,$A75))*14)/11)*(1+INDIRECT(ADDRESS(358,COLUMN(AR:AR),4,1,$A75)))),0)</f>
        <v>0</v>
      </c>
      <c r="AR75" cm="1">
        <f t="array" aca="1" ref="AR75" ca="1">IFERROR(IFERROR(Resumo_Horas!AR75/INDIRECT(ADDRESS(7,COLUMN(AS:AS),4,1,Resumo_Horas!$A75)),0)*(((INDIRECT(ADDRESS(357,COLUMN(AS:AS),4,1,$A75))*14)/11)*(1+INDIRECT(ADDRESS(358,COLUMN(AS:AS),4,1,$A75)))),0)</f>
        <v>0</v>
      </c>
      <c r="AS75" cm="1">
        <f t="array" aca="1" ref="AS75" ca="1">IFERROR(IFERROR(Resumo_Horas!AS75/INDIRECT(ADDRESS(7,COLUMN(AT:AT),4,1,Resumo_Horas!$A75)),0)*(((INDIRECT(ADDRESS(357,COLUMN(AT:AT),4,1,$A75))*14)/11)*(1+INDIRECT(ADDRESS(358,COLUMN(AT:AT),4,1,$A75)))),0)</f>
        <v>0</v>
      </c>
      <c r="AT75" cm="1">
        <f t="array" aca="1" ref="AT75" ca="1">IFERROR(IFERROR(Resumo_Horas!AT75/INDIRECT(ADDRESS(7,COLUMN(AU:AU),4,1,Resumo_Horas!$A75)),0)*(((INDIRECT(ADDRESS(357,COLUMN(AU:AU),4,1,$A75))*14)/11)*(1+INDIRECT(ADDRESS(358,COLUMN(AU:AU),4,1,$A75)))),0)</f>
        <v>0</v>
      </c>
      <c r="AU75" cm="1">
        <f t="array" aca="1" ref="AU75" ca="1">IFERROR(IFERROR(Resumo_Horas!AU75/INDIRECT(ADDRESS(7,COLUMN(AV:AV),4,1,Resumo_Horas!$A75)),0)*(((INDIRECT(ADDRESS(357,COLUMN(AV:AV),4,1,$A75))*14)/11)*(1+INDIRECT(ADDRESS(358,COLUMN(AV:AV),4,1,$A75)))),0)</f>
        <v>0</v>
      </c>
      <c r="AV75" cm="1">
        <f t="array" aca="1" ref="AV75" ca="1">IFERROR(IFERROR(Resumo_Horas!AV75/INDIRECT(ADDRESS(7,COLUMN(AW:AW),4,1,Resumo_Horas!$A75)),0)*(((INDIRECT(ADDRESS(357,COLUMN(AW:AW),4,1,$A75))*14)/11)*(1+INDIRECT(ADDRESS(358,COLUMN(AW:AW),4,1,$A75)))),0)</f>
        <v>0</v>
      </c>
      <c r="AW75" cm="1">
        <f t="array" aca="1" ref="AW75" ca="1">IFERROR(IFERROR(Resumo_Horas!AW75/INDIRECT(ADDRESS(7,COLUMN(AX:AX),4,1,Resumo_Horas!$A75)),0)*(((INDIRECT(ADDRESS(357,COLUMN(AX:AX),4,1,$A75))*14)/11)*(1+INDIRECT(ADDRESS(358,COLUMN(AX:AX),4,1,$A75)))),0)</f>
        <v>0</v>
      </c>
      <c r="AX75" cm="1">
        <f t="array" aca="1" ref="AX75" ca="1">IFERROR(IFERROR(Resumo_Horas!AX75/INDIRECT(ADDRESS(7,COLUMN(AY:AY),4,1,Resumo_Horas!$A75)),0)*(((INDIRECT(ADDRESS(357,COLUMN(AY:AY),4,1,$A75))*14)/11)*(1+INDIRECT(ADDRESS(358,COLUMN(AY:AY),4,1,$A75)))),0)</f>
        <v>0</v>
      </c>
      <c r="AY75" cm="1">
        <f t="array" aca="1" ref="AY75" ca="1">IFERROR(IFERROR(Resumo_Horas!AY75/INDIRECT(ADDRESS(7,COLUMN(AZ:AZ),4,1,Resumo_Horas!$A75)),0)*(((INDIRECT(ADDRESS(357,COLUMN(AZ:AZ),4,1,$A75))*14)/11)*(1+INDIRECT(ADDRESS(358,COLUMN(AZ:AZ),4,1,$A75)))),0)</f>
        <v>0</v>
      </c>
      <c r="AZ75" cm="1">
        <f t="array" aca="1" ref="AZ75" ca="1">IFERROR(IFERROR(Resumo_Horas!AZ75/INDIRECT(ADDRESS(7,COLUMN(BA:BA),4,1,Resumo_Horas!$A75)),0)*(((INDIRECT(ADDRESS(357,COLUMN(BA:BA),4,1,$A75))*14)/11)*(1+INDIRECT(ADDRESS(358,COLUMN(BA:BA),4,1,$A75)))),0)</f>
        <v>0</v>
      </c>
      <c r="BA75" cm="1">
        <f t="array" aca="1" ref="BA75" ca="1">IFERROR(IFERROR(Resumo_Horas!BA75/INDIRECT(ADDRESS(7,COLUMN(BB:BB),4,1,Resumo_Horas!$A75)),0)*(((INDIRECT(ADDRESS(357,COLUMN(BB:BB),4,1,$A75))*14)/11)*(1+INDIRECT(ADDRESS(358,COLUMN(BB:BB),4,1,$A75)))),0)</f>
        <v>0</v>
      </c>
      <c r="BB75" cm="1">
        <f t="array" aca="1" ref="BB75" ca="1">IFERROR(IFERROR(Resumo_Horas!BB75/INDIRECT(ADDRESS(7,COLUMN(BC:BC),4,1,Resumo_Horas!$A75)),0)*(((INDIRECT(ADDRESS(357,COLUMN(BC:BC),4,1,$A75))*14)/11)*(1+INDIRECT(ADDRESS(358,COLUMN(BC:BC),4,1,$A75)))),0)</f>
        <v>0</v>
      </c>
      <c r="BC75" cm="1">
        <f t="array" aca="1" ref="BC75" ca="1">IFERROR(IFERROR(Resumo_Horas!BC75/INDIRECT(ADDRESS(7,COLUMN(BD:BD),4,1,Resumo_Horas!$A75)),0)*(((INDIRECT(ADDRESS(357,COLUMN(BD:BD),4,1,$A75))*14)/11)*(1+INDIRECT(ADDRESS(358,COLUMN(BD:BD),4,1,$A75)))),0)</f>
        <v>0</v>
      </c>
      <c r="BD75" cm="1">
        <f t="array" aca="1" ref="BD75" ca="1">IFERROR(IFERROR(Resumo_Horas!BD75/INDIRECT(ADDRESS(7,COLUMN(BE:BE),4,1,Resumo_Horas!$A75)),0)*(((INDIRECT(ADDRESS(357,COLUMN(BE:BE),4,1,$A75))*14)/11)*(1+INDIRECT(ADDRESS(358,COLUMN(BE:BE),4,1,$A75)))),0)</f>
        <v>0</v>
      </c>
      <c r="BE75" cm="1">
        <f t="array" aca="1" ref="BE75" ca="1">IFERROR(IFERROR(Resumo_Horas!BE75/INDIRECT(ADDRESS(7,COLUMN(BF:BF),4,1,Resumo_Horas!$A75)),0)*(((INDIRECT(ADDRESS(357,COLUMN(BF:BF),4,1,$A75))*14)/11)*(1+INDIRECT(ADDRESS(358,COLUMN(BF:BF),4,1,$A75)))),0)</f>
        <v>0</v>
      </c>
      <c r="BF75" cm="1">
        <f t="array" aca="1" ref="BF75" ca="1">IFERROR(IFERROR(Resumo_Horas!BF75/INDIRECT(ADDRESS(7,COLUMN(BG:BG),4,1,Resumo_Horas!$A75)),0)*(((INDIRECT(ADDRESS(357,COLUMN(BG:BG),4,1,$A75))*14)/11)*(1+INDIRECT(ADDRESS(358,COLUMN(BG:BG),4,1,$A75)))),0)</f>
        <v>0</v>
      </c>
      <c r="BG75" cm="1">
        <f t="array" aca="1" ref="BG75" ca="1">IFERROR(IFERROR(Resumo_Horas!BG75/INDIRECT(ADDRESS(7,COLUMN(BH:BH),4,1,Resumo_Horas!$A75)),0)*(((INDIRECT(ADDRESS(357,COLUMN(BH:BH),4,1,$A75))*14)/11)*(1+INDIRECT(ADDRESS(358,COLUMN(BH:BH),4,1,$A75)))),0)</f>
        <v>0</v>
      </c>
      <c r="BH75" cm="1">
        <f t="array" aca="1" ref="BH75" ca="1">IFERROR(IFERROR(Resumo_Horas!BH75/INDIRECT(ADDRESS(7,COLUMN(BI:BI),4,1,Resumo_Horas!$A75)),0)*(((INDIRECT(ADDRESS(357,COLUMN(BI:BI),4,1,$A75))*14)/11)*(1+INDIRECT(ADDRESS(358,COLUMN(BI:BI),4,1,$A75)))),0)</f>
        <v>0</v>
      </c>
      <c r="BI75" cm="1">
        <f t="array" aca="1" ref="BI75" ca="1">IFERROR(IFERROR(Resumo_Horas!BI75/INDIRECT(ADDRESS(7,COLUMN(BJ:BJ),4,1,Resumo_Horas!$A75)),0)*(((INDIRECT(ADDRESS(357,COLUMN(BJ:BJ),4,1,$A75))*14)/11)*(1+INDIRECT(ADDRESS(358,COLUMN(BJ:BJ),4,1,$A75)))),0)</f>
        <v>0</v>
      </c>
      <c r="BJ75" cm="1">
        <f t="array" aca="1" ref="BJ75" ca="1">IFERROR(IFERROR(Resumo_Horas!BJ75/INDIRECT(ADDRESS(7,COLUMN(BK:BK),4,1,Resumo_Horas!$A75)),0)*(((INDIRECT(ADDRESS(357,COLUMN(BK:BK),4,1,$A75))*14)/11)*(1+INDIRECT(ADDRESS(358,COLUMN(BK:BK),4,1,$A75)))),0)</f>
        <v>0</v>
      </c>
      <c r="BK75" s="331" cm="1">
        <f t="array" aca="1" ref="BK75" ca="1">IFERROR(IFERROR(Resumo_Horas!BK75/INDIRECT(ADDRESS(7,COLUMN(BL:BL),4,1,Resumo_Horas!$A75)),0)*(((INDIRECT(ADDRESS(357,COLUMN(BL:BL),4,1,$A75))*14)/11)*(1+INDIRECT(ADDRESS(358,COLUMN(BL:BL),4,1,$A75)))),0)</f>
        <v>0</v>
      </c>
    </row>
    <row r="76" spans="1:63" x14ac:dyDescent="0.25">
      <c r="A76" s="330" t="str" cm="1">
        <f t="array" aca="1" ref="A76" ca="1">IF(INDIRECT(ADDRESS(9+QUOTIENT(ROW(A75)-1,20),4,4,1,"Equipa de projeto")) = 0,"", _xlfn.CONCAT(1 + QUOTIENT(ROW(A75)-1,20),". ", INDIRECT(ADDRESS(9+QUOTIENT(ROW(A75)-1,20),4,4,1,"Equipa de projeto"))))</f>
        <v/>
      </c>
      <c r="B76">
        <f>Atividades!$A$85</f>
        <v>0</v>
      </c>
      <c r="C76" s="123" t="s">
        <v>48</v>
      </c>
      <c r="D76" cm="1">
        <f t="array" aca="1" ref="D76" ca="1">IFERROR(IFERROR(Resumo_Horas!D76/INDIRECT(ADDRESS(7,COLUMN(E:E),4,1,Resumo_Horas!$A76)),0)*(((INDIRECT(ADDRESS(357,COLUMN(E:E),4,1,$A76))*14)/11)*(1+INDIRECT(ADDRESS(358,COLUMN(E:E),4,1,$A76)))),0)</f>
        <v>0</v>
      </c>
      <c r="E76" cm="1">
        <f t="array" aca="1" ref="E76" ca="1">IFERROR(IFERROR(Resumo_Horas!E76/INDIRECT(ADDRESS(7,COLUMN(F:F),4,1,Resumo_Horas!$A76)),0)*(((INDIRECT(ADDRESS(357,COLUMN(F:F),4,1,$A76))*14)/11)*(1+INDIRECT(ADDRESS(358,COLUMN(F:F),4,1,$A76)))),0)</f>
        <v>0</v>
      </c>
      <c r="F76" cm="1">
        <f t="array" aca="1" ref="F76" ca="1">IFERROR(IFERROR(Resumo_Horas!F76/INDIRECT(ADDRESS(7,COLUMN(G:G),4,1,Resumo_Horas!$A76)),0)*(((INDIRECT(ADDRESS(357,COLUMN(G:G),4,1,$A76))*14)/11)*(1+INDIRECT(ADDRESS(358,COLUMN(G:G),4,1,$A76)))),0)</f>
        <v>0</v>
      </c>
      <c r="G76" cm="1">
        <f t="array" aca="1" ref="G76" ca="1">IFERROR(IFERROR(Resumo_Horas!G76/INDIRECT(ADDRESS(7,COLUMN(H:H),4,1,Resumo_Horas!$A76)),0)*(((INDIRECT(ADDRESS(357,COLUMN(H:H),4,1,$A76))*14)/11)*(1+INDIRECT(ADDRESS(358,COLUMN(H:H),4,1,$A76)))),0)</f>
        <v>0</v>
      </c>
      <c r="H76" cm="1">
        <f t="array" aca="1" ref="H76" ca="1">IFERROR(IFERROR(Resumo_Horas!H76/INDIRECT(ADDRESS(7,COLUMN(I:I),4,1,Resumo_Horas!$A76)),0)*(((INDIRECT(ADDRESS(357,COLUMN(I:I),4,1,$A76))*14)/11)*(1+INDIRECT(ADDRESS(358,COLUMN(I:I),4,1,$A76)))),0)</f>
        <v>0</v>
      </c>
      <c r="I76" cm="1">
        <f t="array" aca="1" ref="I76" ca="1">IFERROR(IFERROR(Resumo_Horas!I76/INDIRECT(ADDRESS(7,COLUMN(J:J),4,1,Resumo_Horas!$A76)),0)*(((INDIRECT(ADDRESS(357,COLUMN(J:J),4,1,$A76))*14)/11)*(1+INDIRECT(ADDRESS(358,COLUMN(J:J),4,1,$A76)))),0)</f>
        <v>0</v>
      </c>
      <c r="J76" cm="1">
        <f t="array" aca="1" ref="J76" ca="1">IFERROR(IFERROR(Resumo_Horas!J76/INDIRECT(ADDRESS(7,COLUMN(K:K),4,1,Resumo_Horas!$A76)),0)*(((INDIRECT(ADDRESS(357,COLUMN(K:K),4,1,$A76))*14)/11)*(1+INDIRECT(ADDRESS(358,COLUMN(K:K),4,1,$A76)))),0)</f>
        <v>0</v>
      </c>
      <c r="K76" cm="1">
        <f t="array" aca="1" ref="K76" ca="1">IFERROR(IFERROR(Resumo_Horas!K76/INDIRECT(ADDRESS(7,COLUMN(L:L),4,1,Resumo_Horas!$A76)),0)*(((INDIRECT(ADDRESS(357,COLUMN(L:L),4,1,$A76))*14)/11)*(1+INDIRECT(ADDRESS(358,COLUMN(L:L),4,1,$A76)))),0)</f>
        <v>0</v>
      </c>
      <c r="L76" cm="1">
        <f t="array" aca="1" ref="L76" ca="1">IFERROR(IFERROR(Resumo_Horas!L76/INDIRECT(ADDRESS(7,COLUMN(M:M),4,1,Resumo_Horas!$A76)),0)*(((INDIRECT(ADDRESS(357,COLUMN(M:M),4,1,$A76))*14)/11)*(1+INDIRECT(ADDRESS(358,COLUMN(M:M),4,1,$A76)))),0)</f>
        <v>0</v>
      </c>
      <c r="M76" cm="1">
        <f t="array" aca="1" ref="M76" ca="1">IFERROR(IFERROR(Resumo_Horas!M76/INDIRECT(ADDRESS(7,COLUMN(N:N),4,1,Resumo_Horas!$A76)),0)*(((INDIRECT(ADDRESS(357,COLUMN(N:N),4,1,$A76))*14)/11)*(1+INDIRECT(ADDRESS(358,COLUMN(N:N),4,1,$A76)))),0)</f>
        <v>0</v>
      </c>
      <c r="N76" cm="1">
        <f t="array" aca="1" ref="N76" ca="1">IFERROR(IFERROR(Resumo_Horas!N76/INDIRECT(ADDRESS(7,COLUMN(O:O),4,1,Resumo_Horas!$A76)),0)*(((INDIRECT(ADDRESS(357,COLUMN(O:O),4,1,$A76))*14)/11)*(1+INDIRECT(ADDRESS(358,COLUMN(O:O),4,1,$A76)))),0)</f>
        <v>0</v>
      </c>
      <c r="O76" cm="1">
        <f t="array" aca="1" ref="O76" ca="1">IFERROR(IFERROR(Resumo_Horas!O76/INDIRECT(ADDRESS(7,COLUMN(P:P),4,1,Resumo_Horas!$A76)),0)*(((INDIRECT(ADDRESS(357,COLUMN(P:P),4,1,$A76))*14)/11)*(1+INDIRECT(ADDRESS(358,COLUMN(P:P),4,1,$A76)))),0)</f>
        <v>0</v>
      </c>
      <c r="P76" cm="1">
        <f t="array" aca="1" ref="P76" ca="1">IFERROR(IFERROR(Resumo_Horas!P76/INDIRECT(ADDRESS(7,COLUMN(Q:Q),4,1,Resumo_Horas!$A76)),0)*(((INDIRECT(ADDRESS(357,COLUMN(Q:Q),4,1,$A76))*14)/11)*(1+INDIRECT(ADDRESS(358,COLUMN(Q:Q),4,1,$A76)))),0)</f>
        <v>0</v>
      </c>
      <c r="Q76" cm="1">
        <f t="array" aca="1" ref="Q76" ca="1">IFERROR(IFERROR(Resumo_Horas!Q76/INDIRECT(ADDRESS(7,COLUMN(R:R),4,1,Resumo_Horas!$A76)),0)*(((INDIRECT(ADDRESS(357,COLUMN(R:R),4,1,$A76))*14)/11)*(1+INDIRECT(ADDRESS(358,COLUMN(R:R),4,1,$A76)))),0)</f>
        <v>0</v>
      </c>
      <c r="R76" cm="1">
        <f t="array" aca="1" ref="R76" ca="1">IFERROR(IFERROR(Resumo_Horas!R76/INDIRECT(ADDRESS(7,COLUMN(S:S),4,1,Resumo_Horas!$A76)),0)*(((INDIRECT(ADDRESS(357,COLUMN(S:S),4,1,$A76))*14)/11)*(1+INDIRECT(ADDRESS(358,COLUMN(S:S),4,1,$A76)))),0)</f>
        <v>0</v>
      </c>
      <c r="S76" cm="1">
        <f t="array" aca="1" ref="S76" ca="1">IFERROR(IFERROR(Resumo_Horas!S76/INDIRECT(ADDRESS(7,COLUMN(T:T),4,1,Resumo_Horas!$A76)),0)*(((INDIRECT(ADDRESS(357,COLUMN(T:T),4,1,$A76))*14)/11)*(1+INDIRECT(ADDRESS(358,COLUMN(T:T),4,1,$A76)))),0)</f>
        <v>0</v>
      </c>
      <c r="T76" cm="1">
        <f t="array" aca="1" ref="T76" ca="1">IFERROR(IFERROR(Resumo_Horas!T76/INDIRECT(ADDRESS(7,COLUMN(U:U),4,1,Resumo_Horas!$A76)),0)*(((INDIRECT(ADDRESS(357,COLUMN(U:U),4,1,$A76))*14)/11)*(1+INDIRECT(ADDRESS(358,COLUMN(U:U),4,1,$A76)))),0)</f>
        <v>0</v>
      </c>
      <c r="U76" cm="1">
        <f t="array" aca="1" ref="U76" ca="1">IFERROR(IFERROR(Resumo_Horas!U76/INDIRECT(ADDRESS(7,COLUMN(V:V),4,1,Resumo_Horas!$A76)),0)*(((INDIRECT(ADDRESS(357,COLUMN(V:V),4,1,$A76))*14)/11)*(1+INDIRECT(ADDRESS(358,COLUMN(V:V),4,1,$A76)))),0)</f>
        <v>0</v>
      </c>
      <c r="V76" cm="1">
        <f t="array" aca="1" ref="V76" ca="1">IFERROR(IFERROR(Resumo_Horas!V76/INDIRECT(ADDRESS(7,COLUMN(W:W),4,1,Resumo_Horas!$A76)),0)*(((INDIRECT(ADDRESS(357,COLUMN(W:W),4,1,$A76))*14)/11)*(1+INDIRECT(ADDRESS(358,COLUMN(W:W),4,1,$A76)))),0)</f>
        <v>0</v>
      </c>
      <c r="W76" cm="1">
        <f t="array" aca="1" ref="W76" ca="1">IFERROR(IFERROR(Resumo_Horas!W76/INDIRECT(ADDRESS(7,COLUMN(X:X),4,1,Resumo_Horas!$A76)),0)*(((INDIRECT(ADDRESS(357,COLUMN(X:X),4,1,$A76))*14)/11)*(1+INDIRECT(ADDRESS(358,COLUMN(X:X),4,1,$A76)))),0)</f>
        <v>0</v>
      </c>
      <c r="X76" cm="1">
        <f t="array" aca="1" ref="X76" ca="1">IFERROR(IFERROR(Resumo_Horas!X76/INDIRECT(ADDRESS(7,COLUMN(Y:Y),4,1,Resumo_Horas!$A76)),0)*(((INDIRECT(ADDRESS(357,COLUMN(Y:Y),4,1,$A76))*14)/11)*(1+INDIRECT(ADDRESS(358,COLUMN(Y:Y),4,1,$A76)))),0)</f>
        <v>0</v>
      </c>
      <c r="Y76" cm="1">
        <f t="array" aca="1" ref="Y76" ca="1">IFERROR(IFERROR(Resumo_Horas!Y76/INDIRECT(ADDRESS(7,COLUMN(Z:Z),4,1,Resumo_Horas!$A76)),0)*(((INDIRECT(ADDRESS(357,COLUMN(Z:Z),4,1,$A76))*14)/11)*(1+INDIRECT(ADDRESS(358,COLUMN(Z:Z),4,1,$A76)))),0)</f>
        <v>0</v>
      </c>
      <c r="Z76" cm="1">
        <f t="array" aca="1" ref="Z76" ca="1">IFERROR(IFERROR(Resumo_Horas!Z76/INDIRECT(ADDRESS(7,COLUMN(AA:AA),4,1,Resumo_Horas!$A76)),0)*(((INDIRECT(ADDRESS(357,COLUMN(AA:AA),4,1,$A76))*14)/11)*(1+INDIRECT(ADDRESS(358,COLUMN(AA:AA),4,1,$A76)))),0)</f>
        <v>0</v>
      </c>
      <c r="AA76" cm="1">
        <f t="array" aca="1" ref="AA76" ca="1">IFERROR(IFERROR(Resumo_Horas!AA76/INDIRECT(ADDRESS(7,COLUMN(AB:AB),4,1,Resumo_Horas!$A76)),0)*(((INDIRECT(ADDRESS(357,COLUMN(AB:AB),4,1,$A76))*14)/11)*(1+INDIRECT(ADDRESS(358,COLUMN(AB:AB),4,1,$A76)))),0)</f>
        <v>0</v>
      </c>
      <c r="AB76" cm="1">
        <f t="array" aca="1" ref="AB76" ca="1">IFERROR(IFERROR(Resumo_Horas!AB76/INDIRECT(ADDRESS(7,COLUMN(AC:AC),4,1,Resumo_Horas!$A76)),0)*(((INDIRECT(ADDRESS(357,COLUMN(AC:AC),4,1,$A76))*14)/11)*(1+INDIRECT(ADDRESS(358,COLUMN(AC:AC),4,1,$A76)))),0)</f>
        <v>0</v>
      </c>
      <c r="AC76" cm="1">
        <f t="array" aca="1" ref="AC76" ca="1">IFERROR(IFERROR(Resumo_Horas!AC76/INDIRECT(ADDRESS(7,COLUMN(AD:AD),4,1,Resumo_Horas!$A76)),0)*(((INDIRECT(ADDRESS(357,COLUMN(AD:AD),4,1,$A76))*14)/11)*(1+INDIRECT(ADDRESS(358,COLUMN(AD:AD),4,1,$A76)))),0)</f>
        <v>0</v>
      </c>
      <c r="AD76" cm="1">
        <f t="array" aca="1" ref="AD76" ca="1">IFERROR(IFERROR(Resumo_Horas!AD76/INDIRECT(ADDRESS(7,COLUMN(AE:AE),4,1,Resumo_Horas!$A76)),0)*(((INDIRECT(ADDRESS(357,COLUMN(AE:AE),4,1,$A76))*14)/11)*(1+INDIRECT(ADDRESS(358,COLUMN(AE:AE),4,1,$A76)))),0)</f>
        <v>0</v>
      </c>
      <c r="AE76" cm="1">
        <f t="array" aca="1" ref="AE76" ca="1">IFERROR(IFERROR(Resumo_Horas!AE76/INDIRECT(ADDRESS(7,COLUMN(AF:AF),4,1,Resumo_Horas!$A76)),0)*(((INDIRECT(ADDRESS(357,COLUMN(AF:AF),4,1,$A76))*14)/11)*(1+INDIRECT(ADDRESS(358,COLUMN(AF:AF),4,1,$A76)))),0)</f>
        <v>0</v>
      </c>
      <c r="AF76" cm="1">
        <f t="array" aca="1" ref="AF76" ca="1">IFERROR(IFERROR(Resumo_Horas!AF76/INDIRECT(ADDRESS(7,COLUMN(AG:AG),4,1,Resumo_Horas!$A76)),0)*(((INDIRECT(ADDRESS(357,COLUMN(AG:AG),4,1,$A76))*14)/11)*(1+INDIRECT(ADDRESS(358,COLUMN(AG:AG),4,1,$A76)))),0)</f>
        <v>0</v>
      </c>
      <c r="AG76" cm="1">
        <f t="array" aca="1" ref="AG76" ca="1">IFERROR(IFERROR(Resumo_Horas!AG76/INDIRECT(ADDRESS(7,COLUMN(AH:AH),4,1,Resumo_Horas!$A76)),0)*(((INDIRECT(ADDRESS(357,COLUMN(AH:AH),4,1,$A76))*14)/11)*(1+INDIRECT(ADDRESS(358,COLUMN(AH:AH),4,1,$A76)))),0)</f>
        <v>0</v>
      </c>
      <c r="AH76" cm="1">
        <f t="array" aca="1" ref="AH76" ca="1">IFERROR(IFERROR(Resumo_Horas!AH76/INDIRECT(ADDRESS(7,COLUMN(AI:AI),4,1,Resumo_Horas!$A76)),0)*(((INDIRECT(ADDRESS(357,COLUMN(AI:AI),4,1,$A76))*14)/11)*(1+INDIRECT(ADDRESS(358,COLUMN(AI:AI),4,1,$A76)))),0)</f>
        <v>0</v>
      </c>
      <c r="AI76" cm="1">
        <f t="array" aca="1" ref="AI76" ca="1">IFERROR(IFERROR(Resumo_Horas!AI76/INDIRECT(ADDRESS(7,COLUMN(AJ:AJ),4,1,Resumo_Horas!$A76)),0)*(((INDIRECT(ADDRESS(357,COLUMN(AJ:AJ),4,1,$A76))*14)/11)*(1+INDIRECT(ADDRESS(358,COLUMN(AJ:AJ),4,1,$A76)))),0)</f>
        <v>0</v>
      </c>
      <c r="AJ76" cm="1">
        <f t="array" aca="1" ref="AJ76" ca="1">IFERROR(IFERROR(Resumo_Horas!AJ76/INDIRECT(ADDRESS(7,COLUMN(AK:AK),4,1,Resumo_Horas!$A76)),0)*(((INDIRECT(ADDRESS(357,COLUMN(AK:AK),4,1,$A76))*14)/11)*(1+INDIRECT(ADDRESS(358,COLUMN(AK:AK),4,1,$A76)))),0)</f>
        <v>0</v>
      </c>
      <c r="AK76" cm="1">
        <f t="array" aca="1" ref="AK76" ca="1">IFERROR(IFERROR(Resumo_Horas!AK76/INDIRECT(ADDRESS(7,COLUMN(AL:AL),4,1,Resumo_Horas!$A76)),0)*(((INDIRECT(ADDRESS(357,COLUMN(AL:AL),4,1,$A76))*14)/11)*(1+INDIRECT(ADDRESS(358,COLUMN(AL:AL),4,1,$A76)))),0)</f>
        <v>0</v>
      </c>
      <c r="AL76" cm="1">
        <f t="array" aca="1" ref="AL76" ca="1">IFERROR(IFERROR(Resumo_Horas!AL76/INDIRECT(ADDRESS(7,COLUMN(AM:AM),4,1,Resumo_Horas!$A76)),0)*(((INDIRECT(ADDRESS(357,COLUMN(AM:AM),4,1,$A76))*14)/11)*(1+INDIRECT(ADDRESS(358,COLUMN(AM:AM),4,1,$A76)))),0)</f>
        <v>0</v>
      </c>
      <c r="AM76" cm="1">
        <f t="array" aca="1" ref="AM76" ca="1">IFERROR(IFERROR(Resumo_Horas!AM76/INDIRECT(ADDRESS(7,COLUMN(AN:AN),4,1,Resumo_Horas!$A76)),0)*(((INDIRECT(ADDRESS(357,COLUMN(AN:AN),4,1,$A76))*14)/11)*(1+INDIRECT(ADDRESS(358,COLUMN(AN:AN),4,1,$A76)))),0)</f>
        <v>0</v>
      </c>
      <c r="AN76" cm="1">
        <f t="array" aca="1" ref="AN76" ca="1">IFERROR(IFERROR(Resumo_Horas!AN76/INDIRECT(ADDRESS(7,COLUMN(AO:AO),4,1,Resumo_Horas!$A76)),0)*(((INDIRECT(ADDRESS(357,COLUMN(AO:AO),4,1,$A76))*14)/11)*(1+INDIRECT(ADDRESS(358,COLUMN(AO:AO),4,1,$A76)))),0)</f>
        <v>0</v>
      </c>
      <c r="AO76" cm="1">
        <f t="array" aca="1" ref="AO76" ca="1">IFERROR(IFERROR(Resumo_Horas!AO76/INDIRECT(ADDRESS(7,COLUMN(AP:AP),4,1,Resumo_Horas!$A76)),0)*(((INDIRECT(ADDRESS(357,COLUMN(AP:AP),4,1,$A76))*14)/11)*(1+INDIRECT(ADDRESS(358,COLUMN(AP:AP),4,1,$A76)))),0)</f>
        <v>0</v>
      </c>
      <c r="AP76" cm="1">
        <f t="array" aca="1" ref="AP76" ca="1">IFERROR(IFERROR(Resumo_Horas!AP76/INDIRECT(ADDRESS(7,COLUMN(AQ:AQ),4,1,Resumo_Horas!$A76)),0)*(((INDIRECT(ADDRESS(357,COLUMN(AQ:AQ),4,1,$A76))*14)/11)*(1+INDIRECT(ADDRESS(358,COLUMN(AQ:AQ),4,1,$A76)))),0)</f>
        <v>0</v>
      </c>
      <c r="AQ76" cm="1">
        <f t="array" aca="1" ref="AQ76" ca="1">IFERROR(IFERROR(Resumo_Horas!AQ76/INDIRECT(ADDRESS(7,COLUMN(AR:AR),4,1,Resumo_Horas!$A76)),0)*(((INDIRECT(ADDRESS(357,COLUMN(AR:AR),4,1,$A76))*14)/11)*(1+INDIRECT(ADDRESS(358,COLUMN(AR:AR),4,1,$A76)))),0)</f>
        <v>0</v>
      </c>
      <c r="AR76" cm="1">
        <f t="array" aca="1" ref="AR76" ca="1">IFERROR(IFERROR(Resumo_Horas!AR76/INDIRECT(ADDRESS(7,COLUMN(AS:AS),4,1,Resumo_Horas!$A76)),0)*(((INDIRECT(ADDRESS(357,COLUMN(AS:AS),4,1,$A76))*14)/11)*(1+INDIRECT(ADDRESS(358,COLUMN(AS:AS),4,1,$A76)))),0)</f>
        <v>0</v>
      </c>
      <c r="AS76" cm="1">
        <f t="array" aca="1" ref="AS76" ca="1">IFERROR(IFERROR(Resumo_Horas!AS76/INDIRECT(ADDRESS(7,COLUMN(AT:AT),4,1,Resumo_Horas!$A76)),0)*(((INDIRECT(ADDRESS(357,COLUMN(AT:AT),4,1,$A76))*14)/11)*(1+INDIRECT(ADDRESS(358,COLUMN(AT:AT),4,1,$A76)))),0)</f>
        <v>0</v>
      </c>
      <c r="AT76" cm="1">
        <f t="array" aca="1" ref="AT76" ca="1">IFERROR(IFERROR(Resumo_Horas!AT76/INDIRECT(ADDRESS(7,COLUMN(AU:AU),4,1,Resumo_Horas!$A76)),0)*(((INDIRECT(ADDRESS(357,COLUMN(AU:AU),4,1,$A76))*14)/11)*(1+INDIRECT(ADDRESS(358,COLUMN(AU:AU),4,1,$A76)))),0)</f>
        <v>0</v>
      </c>
      <c r="AU76" cm="1">
        <f t="array" aca="1" ref="AU76" ca="1">IFERROR(IFERROR(Resumo_Horas!AU76/INDIRECT(ADDRESS(7,COLUMN(AV:AV),4,1,Resumo_Horas!$A76)),0)*(((INDIRECT(ADDRESS(357,COLUMN(AV:AV),4,1,$A76))*14)/11)*(1+INDIRECT(ADDRESS(358,COLUMN(AV:AV),4,1,$A76)))),0)</f>
        <v>0</v>
      </c>
      <c r="AV76" cm="1">
        <f t="array" aca="1" ref="AV76" ca="1">IFERROR(IFERROR(Resumo_Horas!AV76/INDIRECT(ADDRESS(7,COLUMN(AW:AW),4,1,Resumo_Horas!$A76)),0)*(((INDIRECT(ADDRESS(357,COLUMN(AW:AW),4,1,$A76))*14)/11)*(1+INDIRECT(ADDRESS(358,COLUMN(AW:AW),4,1,$A76)))),0)</f>
        <v>0</v>
      </c>
      <c r="AW76" cm="1">
        <f t="array" aca="1" ref="AW76" ca="1">IFERROR(IFERROR(Resumo_Horas!AW76/INDIRECT(ADDRESS(7,COLUMN(AX:AX),4,1,Resumo_Horas!$A76)),0)*(((INDIRECT(ADDRESS(357,COLUMN(AX:AX),4,1,$A76))*14)/11)*(1+INDIRECT(ADDRESS(358,COLUMN(AX:AX),4,1,$A76)))),0)</f>
        <v>0</v>
      </c>
      <c r="AX76" cm="1">
        <f t="array" aca="1" ref="AX76" ca="1">IFERROR(IFERROR(Resumo_Horas!AX76/INDIRECT(ADDRESS(7,COLUMN(AY:AY),4,1,Resumo_Horas!$A76)),0)*(((INDIRECT(ADDRESS(357,COLUMN(AY:AY),4,1,$A76))*14)/11)*(1+INDIRECT(ADDRESS(358,COLUMN(AY:AY),4,1,$A76)))),0)</f>
        <v>0</v>
      </c>
      <c r="AY76" cm="1">
        <f t="array" aca="1" ref="AY76" ca="1">IFERROR(IFERROR(Resumo_Horas!AY76/INDIRECT(ADDRESS(7,COLUMN(AZ:AZ),4,1,Resumo_Horas!$A76)),0)*(((INDIRECT(ADDRESS(357,COLUMN(AZ:AZ),4,1,$A76))*14)/11)*(1+INDIRECT(ADDRESS(358,COLUMN(AZ:AZ),4,1,$A76)))),0)</f>
        <v>0</v>
      </c>
      <c r="AZ76" cm="1">
        <f t="array" aca="1" ref="AZ76" ca="1">IFERROR(IFERROR(Resumo_Horas!AZ76/INDIRECT(ADDRESS(7,COLUMN(BA:BA),4,1,Resumo_Horas!$A76)),0)*(((INDIRECT(ADDRESS(357,COLUMN(BA:BA),4,1,$A76))*14)/11)*(1+INDIRECT(ADDRESS(358,COLUMN(BA:BA),4,1,$A76)))),0)</f>
        <v>0</v>
      </c>
      <c r="BA76" cm="1">
        <f t="array" aca="1" ref="BA76" ca="1">IFERROR(IFERROR(Resumo_Horas!BA76/INDIRECT(ADDRESS(7,COLUMN(BB:BB),4,1,Resumo_Horas!$A76)),0)*(((INDIRECT(ADDRESS(357,COLUMN(BB:BB),4,1,$A76))*14)/11)*(1+INDIRECT(ADDRESS(358,COLUMN(BB:BB),4,1,$A76)))),0)</f>
        <v>0</v>
      </c>
      <c r="BB76" cm="1">
        <f t="array" aca="1" ref="BB76" ca="1">IFERROR(IFERROR(Resumo_Horas!BB76/INDIRECT(ADDRESS(7,COLUMN(BC:BC),4,1,Resumo_Horas!$A76)),0)*(((INDIRECT(ADDRESS(357,COLUMN(BC:BC),4,1,$A76))*14)/11)*(1+INDIRECT(ADDRESS(358,COLUMN(BC:BC),4,1,$A76)))),0)</f>
        <v>0</v>
      </c>
      <c r="BC76" cm="1">
        <f t="array" aca="1" ref="BC76" ca="1">IFERROR(IFERROR(Resumo_Horas!BC76/INDIRECT(ADDRESS(7,COLUMN(BD:BD),4,1,Resumo_Horas!$A76)),0)*(((INDIRECT(ADDRESS(357,COLUMN(BD:BD),4,1,$A76))*14)/11)*(1+INDIRECT(ADDRESS(358,COLUMN(BD:BD),4,1,$A76)))),0)</f>
        <v>0</v>
      </c>
      <c r="BD76" cm="1">
        <f t="array" aca="1" ref="BD76" ca="1">IFERROR(IFERROR(Resumo_Horas!BD76/INDIRECT(ADDRESS(7,COLUMN(BE:BE),4,1,Resumo_Horas!$A76)),0)*(((INDIRECT(ADDRESS(357,COLUMN(BE:BE),4,1,$A76))*14)/11)*(1+INDIRECT(ADDRESS(358,COLUMN(BE:BE),4,1,$A76)))),0)</f>
        <v>0</v>
      </c>
      <c r="BE76" cm="1">
        <f t="array" aca="1" ref="BE76" ca="1">IFERROR(IFERROR(Resumo_Horas!BE76/INDIRECT(ADDRESS(7,COLUMN(BF:BF),4,1,Resumo_Horas!$A76)),0)*(((INDIRECT(ADDRESS(357,COLUMN(BF:BF),4,1,$A76))*14)/11)*(1+INDIRECT(ADDRESS(358,COLUMN(BF:BF),4,1,$A76)))),0)</f>
        <v>0</v>
      </c>
      <c r="BF76" cm="1">
        <f t="array" aca="1" ref="BF76" ca="1">IFERROR(IFERROR(Resumo_Horas!BF76/INDIRECT(ADDRESS(7,COLUMN(BG:BG),4,1,Resumo_Horas!$A76)),0)*(((INDIRECT(ADDRESS(357,COLUMN(BG:BG),4,1,$A76))*14)/11)*(1+INDIRECT(ADDRESS(358,COLUMN(BG:BG),4,1,$A76)))),0)</f>
        <v>0</v>
      </c>
      <c r="BG76" cm="1">
        <f t="array" aca="1" ref="BG76" ca="1">IFERROR(IFERROR(Resumo_Horas!BG76/INDIRECT(ADDRESS(7,COLUMN(BH:BH),4,1,Resumo_Horas!$A76)),0)*(((INDIRECT(ADDRESS(357,COLUMN(BH:BH),4,1,$A76))*14)/11)*(1+INDIRECT(ADDRESS(358,COLUMN(BH:BH),4,1,$A76)))),0)</f>
        <v>0</v>
      </c>
      <c r="BH76" cm="1">
        <f t="array" aca="1" ref="BH76" ca="1">IFERROR(IFERROR(Resumo_Horas!BH76/INDIRECT(ADDRESS(7,COLUMN(BI:BI),4,1,Resumo_Horas!$A76)),0)*(((INDIRECT(ADDRESS(357,COLUMN(BI:BI),4,1,$A76))*14)/11)*(1+INDIRECT(ADDRESS(358,COLUMN(BI:BI),4,1,$A76)))),0)</f>
        <v>0</v>
      </c>
      <c r="BI76" cm="1">
        <f t="array" aca="1" ref="BI76" ca="1">IFERROR(IFERROR(Resumo_Horas!BI76/INDIRECT(ADDRESS(7,COLUMN(BJ:BJ),4,1,Resumo_Horas!$A76)),0)*(((INDIRECT(ADDRESS(357,COLUMN(BJ:BJ),4,1,$A76))*14)/11)*(1+INDIRECT(ADDRESS(358,COLUMN(BJ:BJ),4,1,$A76)))),0)</f>
        <v>0</v>
      </c>
      <c r="BJ76" cm="1">
        <f t="array" aca="1" ref="BJ76" ca="1">IFERROR(IFERROR(Resumo_Horas!BJ76/INDIRECT(ADDRESS(7,COLUMN(BK:BK),4,1,Resumo_Horas!$A76)),0)*(((INDIRECT(ADDRESS(357,COLUMN(BK:BK),4,1,$A76))*14)/11)*(1+INDIRECT(ADDRESS(358,COLUMN(BK:BK),4,1,$A76)))),0)</f>
        <v>0</v>
      </c>
      <c r="BK76" s="331" cm="1">
        <f t="array" aca="1" ref="BK76" ca="1">IFERROR(IFERROR(Resumo_Horas!BK76/INDIRECT(ADDRESS(7,COLUMN(BL:BL),4,1,Resumo_Horas!$A76)),0)*(((INDIRECT(ADDRESS(357,COLUMN(BL:BL),4,1,$A76))*14)/11)*(1+INDIRECT(ADDRESS(358,COLUMN(BL:BL),4,1,$A76)))),0)</f>
        <v>0</v>
      </c>
    </row>
    <row r="77" spans="1:63" x14ac:dyDescent="0.25">
      <c r="A77" s="330" t="str" cm="1">
        <f t="array" aca="1" ref="A77" ca="1">IF(INDIRECT(ADDRESS(9+QUOTIENT(ROW(A76)-1,20),4,4,1,"Equipa de projeto")) = 0,"", _xlfn.CONCAT(1 + QUOTIENT(ROW(A76)-1,20),". ", INDIRECT(ADDRESS(9+QUOTIENT(ROW(A76)-1,20),4,4,1,"Equipa de projeto"))))</f>
        <v/>
      </c>
      <c r="B77">
        <f>Atividades!$A$85</f>
        <v>0</v>
      </c>
      <c r="C77" s="123" t="s">
        <v>49</v>
      </c>
      <c r="D77" cm="1">
        <f t="array" aca="1" ref="D77" ca="1">IFERROR(IFERROR(Resumo_Horas!D77/INDIRECT(ADDRESS(7,COLUMN(E:E),4,1,Resumo_Horas!$A77)),0)*(((INDIRECT(ADDRESS(357,COLUMN(E:E),4,1,$A77))*14)/11)*(1+INDIRECT(ADDRESS(358,COLUMN(E:E),4,1,$A77)))),0)</f>
        <v>0</v>
      </c>
      <c r="E77" cm="1">
        <f t="array" aca="1" ref="E77" ca="1">IFERROR(IFERROR(Resumo_Horas!E77/INDIRECT(ADDRESS(7,COLUMN(F:F),4,1,Resumo_Horas!$A77)),0)*(((INDIRECT(ADDRESS(357,COLUMN(F:F),4,1,$A77))*14)/11)*(1+INDIRECT(ADDRESS(358,COLUMN(F:F),4,1,$A77)))),0)</f>
        <v>0</v>
      </c>
      <c r="F77" cm="1">
        <f t="array" aca="1" ref="F77" ca="1">IFERROR(IFERROR(Resumo_Horas!F77/INDIRECT(ADDRESS(7,COLUMN(G:G),4,1,Resumo_Horas!$A77)),0)*(((INDIRECT(ADDRESS(357,COLUMN(G:G),4,1,$A77))*14)/11)*(1+INDIRECT(ADDRESS(358,COLUMN(G:G),4,1,$A77)))),0)</f>
        <v>0</v>
      </c>
      <c r="G77" cm="1">
        <f t="array" aca="1" ref="G77" ca="1">IFERROR(IFERROR(Resumo_Horas!G77/INDIRECT(ADDRESS(7,COLUMN(H:H),4,1,Resumo_Horas!$A77)),0)*(((INDIRECT(ADDRESS(357,COLUMN(H:H),4,1,$A77))*14)/11)*(1+INDIRECT(ADDRESS(358,COLUMN(H:H),4,1,$A77)))),0)</f>
        <v>0</v>
      </c>
      <c r="H77" cm="1">
        <f t="array" aca="1" ref="H77" ca="1">IFERROR(IFERROR(Resumo_Horas!H77/INDIRECT(ADDRESS(7,COLUMN(I:I),4,1,Resumo_Horas!$A77)),0)*(((INDIRECT(ADDRESS(357,COLUMN(I:I),4,1,$A77))*14)/11)*(1+INDIRECT(ADDRESS(358,COLUMN(I:I),4,1,$A77)))),0)</f>
        <v>0</v>
      </c>
      <c r="I77" cm="1">
        <f t="array" aca="1" ref="I77" ca="1">IFERROR(IFERROR(Resumo_Horas!I77/INDIRECT(ADDRESS(7,COLUMN(J:J),4,1,Resumo_Horas!$A77)),0)*(((INDIRECT(ADDRESS(357,COLUMN(J:J),4,1,$A77))*14)/11)*(1+INDIRECT(ADDRESS(358,COLUMN(J:J),4,1,$A77)))),0)</f>
        <v>0</v>
      </c>
      <c r="J77" cm="1">
        <f t="array" aca="1" ref="J77" ca="1">IFERROR(IFERROR(Resumo_Horas!J77/INDIRECT(ADDRESS(7,COLUMN(K:K),4,1,Resumo_Horas!$A77)),0)*(((INDIRECT(ADDRESS(357,COLUMN(K:K),4,1,$A77))*14)/11)*(1+INDIRECT(ADDRESS(358,COLUMN(K:K),4,1,$A77)))),0)</f>
        <v>0</v>
      </c>
      <c r="K77" cm="1">
        <f t="array" aca="1" ref="K77" ca="1">IFERROR(IFERROR(Resumo_Horas!K77/INDIRECT(ADDRESS(7,COLUMN(L:L),4,1,Resumo_Horas!$A77)),0)*(((INDIRECT(ADDRESS(357,COLUMN(L:L),4,1,$A77))*14)/11)*(1+INDIRECT(ADDRESS(358,COLUMN(L:L),4,1,$A77)))),0)</f>
        <v>0</v>
      </c>
      <c r="L77" cm="1">
        <f t="array" aca="1" ref="L77" ca="1">IFERROR(IFERROR(Resumo_Horas!L77/INDIRECT(ADDRESS(7,COLUMN(M:M),4,1,Resumo_Horas!$A77)),0)*(((INDIRECT(ADDRESS(357,COLUMN(M:M),4,1,$A77))*14)/11)*(1+INDIRECT(ADDRESS(358,COLUMN(M:M),4,1,$A77)))),0)</f>
        <v>0</v>
      </c>
      <c r="M77" cm="1">
        <f t="array" aca="1" ref="M77" ca="1">IFERROR(IFERROR(Resumo_Horas!M77/INDIRECT(ADDRESS(7,COLUMN(N:N),4,1,Resumo_Horas!$A77)),0)*(((INDIRECT(ADDRESS(357,COLUMN(N:N),4,1,$A77))*14)/11)*(1+INDIRECT(ADDRESS(358,COLUMN(N:N),4,1,$A77)))),0)</f>
        <v>0</v>
      </c>
      <c r="N77" cm="1">
        <f t="array" aca="1" ref="N77" ca="1">IFERROR(IFERROR(Resumo_Horas!N77/INDIRECT(ADDRESS(7,COLUMN(O:O),4,1,Resumo_Horas!$A77)),0)*(((INDIRECT(ADDRESS(357,COLUMN(O:O),4,1,$A77))*14)/11)*(1+INDIRECT(ADDRESS(358,COLUMN(O:O),4,1,$A77)))),0)</f>
        <v>0</v>
      </c>
      <c r="O77" cm="1">
        <f t="array" aca="1" ref="O77" ca="1">IFERROR(IFERROR(Resumo_Horas!O77/INDIRECT(ADDRESS(7,COLUMN(P:P),4,1,Resumo_Horas!$A77)),0)*(((INDIRECT(ADDRESS(357,COLUMN(P:P),4,1,$A77))*14)/11)*(1+INDIRECT(ADDRESS(358,COLUMN(P:P),4,1,$A77)))),0)</f>
        <v>0</v>
      </c>
      <c r="P77" cm="1">
        <f t="array" aca="1" ref="P77" ca="1">IFERROR(IFERROR(Resumo_Horas!P77/INDIRECT(ADDRESS(7,COLUMN(Q:Q),4,1,Resumo_Horas!$A77)),0)*(((INDIRECT(ADDRESS(357,COLUMN(Q:Q),4,1,$A77))*14)/11)*(1+INDIRECT(ADDRESS(358,COLUMN(Q:Q),4,1,$A77)))),0)</f>
        <v>0</v>
      </c>
      <c r="Q77" cm="1">
        <f t="array" aca="1" ref="Q77" ca="1">IFERROR(IFERROR(Resumo_Horas!Q77/INDIRECT(ADDRESS(7,COLUMN(R:R),4,1,Resumo_Horas!$A77)),0)*(((INDIRECT(ADDRESS(357,COLUMN(R:R),4,1,$A77))*14)/11)*(1+INDIRECT(ADDRESS(358,COLUMN(R:R),4,1,$A77)))),0)</f>
        <v>0</v>
      </c>
      <c r="R77" cm="1">
        <f t="array" aca="1" ref="R77" ca="1">IFERROR(IFERROR(Resumo_Horas!R77/INDIRECT(ADDRESS(7,COLUMN(S:S),4,1,Resumo_Horas!$A77)),0)*(((INDIRECT(ADDRESS(357,COLUMN(S:S),4,1,$A77))*14)/11)*(1+INDIRECT(ADDRESS(358,COLUMN(S:S),4,1,$A77)))),0)</f>
        <v>0</v>
      </c>
      <c r="S77" cm="1">
        <f t="array" aca="1" ref="S77" ca="1">IFERROR(IFERROR(Resumo_Horas!S77/INDIRECT(ADDRESS(7,COLUMN(T:T),4,1,Resumo_Horas!$A77)),0)*(((INDIRECT(ADDRESS(357,COLUMN(T:T),4,1,$A77))*14)/11)*(1+INDIRECT(ADDRESS(358,COLUMN(T:T),4,1,$A77)))),0)</f>
        <v>0</v>
      </c>
      <c r="T77" cm="1">
        <f t="array" aca="1" ref="T77" ca="1">IFERROR(IFERROR(Resumo_Horas!T77/INDIRECT(ADDRESS(7,COLUMN(U:U),4,1,Resumo_Horas!$A77)),0)*(((INDIRECT(ADDRESS(357,COLUMN(U:U),4,1,$A77))*14)/11)*(1+INDIRECT(ADDRESS(358,COLUMN(U:U),4,1,$A77)))),0)</f>
        <v>0</v>
      </c>
      <c r="U77" cm="1">
        <f t="array" aca="1" ref="U77" ca="1">IFERROR(IFERROR(Resumo_Horas!U77/INDIRECT(ADDRESS(7,COLUMN(V:V),4,1,Resumo_Horas!$A77)),0)*(((INDIRECT(ADDRESS(357,COLUMN(V:V),4,1,$A77))*14)/11)*(1+INDIRECT(ADDRESS(358,COLUMN(V:V),4,1,$A77)))),0)</f>
        <v>0</v>
      </c>
      <c r="V77" cm="1">
        <f t="array" aca="1" ref="V77" ca="1">IFERROR(IFERROR(Resumo_Horas!V77/INDIRECT(ADDRESS(7,COLUMN(W:W),4,1,Resumo_Horas!$A77)),0)*(((INDIRECT(ADDRESS(357,COLUMN(W:W),4,1,$A77))*14)/11)*(1+INDIRECT(ADDRESS(358,COLUMN(W:W),4,1,$A77)))),0)</f>
        <v>0</v>
      </c>
      <c r="W77" cm="1">
        <f t="array" aca="1" ref="W77" ca="1">IFERROR(IFERROR(Resumo_Horas!W77/INDIRECT(ADDRESS(7,COLUMN(X:X),4,1,Resumo_Horas!$A77)),0)*(((INDIRECT(ADDRESS(357,COLUMN(X:X),4,1,$A77))*14)/11)*(1+INDIRECT(ADDRESS(358,COLUMN(X:X),4,1,$A77)))),0)</f>
        <v>0</v>
      </c>
      <c r="X77" cm="1">
        <f t="array" aca="1" ref="X77" ca="1">IFERROR(IFERROR(Resumo_Horas!X77/INDIRECT(ADDRESS(7,COLUMN(Y:Y),4,1,Resumo_Horas!$A77)),0)*(((INDIRECT(ADDRESS(357,COLUMN(Y:Y),4,1,$A77))*14)/11)*(1+INDIRECT(ADDRESS(358,COLUMN(Y:Y),4,1,$A77)))),0)</f>
        <v>0</v>
      </c>
      <c r="Y77" cm="1">
        <f t="array" aca="1" ref="Y77" ca="1">IFERROR(IFERROR(Resumo_Horas!Y77/INDIRECT(ADDRESS(7,COLUMN(Z:Z),4,1,Resumo_Horas!$A77)),0)*(((INDIRECT(ADDRESS(357,COLUMN(Z:Z),4,1,$A77))*14)/11)*(1+INDIRECT(ADDRESS(358,COLUMN(Z:Z),4,1,$A77)))),0)</f>
        <v>0</v>
      </c>
      <c r="Z77" cm="1">
        <f t="array" aca="1" ref="Z77" ca="1">IFERROR(IFERROR(Resumo_Horas!Z77/INDIRECT(ADDRESS(7,COLUMN(AA:AA),4,1,Resumo_Horas!$A77)),0)*(((INDIRECT(ADDRESS(357,COLUMN(AA:AA),4,1,$A77))*14)/11)*(1+INDIRECT(ADDRESS(358,COLUMN(AA:AA),4,1,$A77)))),0)</f>
        <v>0</v>
      </c>
      <c r="AA77" cm="1">
        <f t="array" aca="1" ref="AA77" ca="1">IFERROR(IFERROR(Resumo_Horas!AA77/INDIRECT(ADDRESS(7,COLUMN(AB:AB),4,1,Resumo_Horas!$A77)),0)*(((INDIRECT(ADDRESS(357,COLUMN(AB:AB),4,1,$A77))*14)/11)*(1+INDIRECT(ADDRESS(358,COLUMN(AB:AB),4,1,$A77)))),0)</f>
        <v>0</v>
      </c>
      <c r="AB77" cm="1">
        <f t="array" aca="1" ref="AB77" ca="1">IFERROR(IFERROR(Resumo_Horas!AB77/INDIRECT(ADDRESS(7,COLUMN(AC:AC),4,1,Resumo_Horas!$A77)),0)*(((INDIRECT(ADDRESS(357,COLUMN(AC:AC),4,1,$A77))*14)/11)*(1+INDIRECT(ADDRESS(358,COLUMN(AC:AC),4,1,$A77)))),0)</f>
        <v>0</v>
      </c>
      <c r="AC77" cm="1">
        <f t="array" aca="1" ref="AC77" ca="1">IFERROR(IFERROR(Resumo_Horas!AC77/INDIRECT(ADDRESS(7,COLUMN(AD:AD),4,1,Resumo_Horas!$A77)),0)*(((INDIRECT(ADDRESS(357,COLUMN(AD:AD),4,1,$A77))*14)/11)*(1+INDIRECT(ADDRESS(358,COLUMN(AD:AD),4,1,$A77)))),0)</f>
        <v>0</v>
      </c>
      <c r="AD77" cm="1">
        <f t="array" aca="1" ref="AD77" ca="1">IFERROR(IFERROR(Resumo_Horas!AD77/INDIRECT(ADDRESS(7,COLUMN(AE:AE),4,1,Resumo_Horas!$A77)),0)*(((INDIRECT(ADDRESS(357,COLUMN(AE:AE),4,1,$A77))*14)/11)*(1+INDIRECT(ADDRESS(358,COLUMN(AE:AE),4,1,$A77)))),0)</f>
        <v>0</v>
      </c>
      <c r="AE77" cm="1">
        <f t="array" aca="1" ref="AE77" ca="1">IFERROR(IFERROR(Resumo_Horas!AE77/INDIRECT(ADDRESS(7,COLUMN(AF:AF),4,1,Resumo_Horas!$A77)),0)*(((INDIRECT(ADDRESS(357,COLUMN(AF:AF),4,1,$A77))*14)/11)*(1+INDIRECT(ADDRESS(358,COLUMN(AF:AF),4,1,$A77)))),0)</f>
        <v>0</v>
      </c>
      <c r="AF77" cm="1">
        <f t="array" aca="1" ref="AF77" ca="1">IFERROR(IFERROR(Resumo_Horas!AF77/INDIRECT(ADDRESS(7,COLUMN(AG:AG),4,1,Resumo_Horas!$A77)),0)*(((INDIRECT(ADDRESS(357,COLUMN(AG:AG),4,1,$A77))*14)/11)*(1+INDIRECT(ADDRESS(358,COLUMN(AG:AG),4,1,$A77)))),0)</f>
        <v>0</v>
      </c>
      <c r="AG77" cm="1">
        <f t="array" aca="1" ref="AG77" ca="1">IFERROR(IFERROR(Resumo_Horas!AG77/INDIRECT(ADDRESS(7,COLUMN(AH:AH),4,1,Resumo_Horas!$A77)),0)*(((INDIRECT(ADDRESS(357,COLUMN(AH:AH),4,1,$A77))*14)/11)*(1+INDIRECT(ADDRESS(358,COLUMN(AH:AH),4,1,$A77)))),0)</f>
        <v>0</v>
      </c>
      <c r="AH77" cm="1">
        <f t="array" aca="1" ref="AH77" ca="1">IFERROR(IFERROR(Resumo_Horas!AH77/INDIRECT(ADDRESS(7,COLUMN(AI:AI),4,1,Resumo_Horas!$A77)),0)*(((INDIRECT(ADDRESS(357,COLUMN(AI:AI),4,1,$A77))*14)/11)*(1+INDIRECT(ADDRESS(358,COLUMN(AI:AI),4,1,$A77)))),0)</f>
        <v>0</v>
      </c>
      <c r="AI77" cm="1">
        <f t="array" aca="1" ref="AI77" ca="1">IFERROR(IFERROR(Resumo_Horas!AI77/INDIRECT(ADDRESS(7,COLUMN(AJ:AJ),4,1,Resumo_Horas!$A77)),0)*(((INDIRECT(ADDRESS(357,COLUMN(AJ:AJ),4,1,$A77))*14)/11)*(1+INDIRECT(ADDRESS(358,COLUMN(AJ:AJ),4,1,$A77)))),0)</f>
        <v>0</v>
      </c>
      <c r="AJ77" cm="1">
        <f t="array" aca="1" ref="AJ77" ca="1">IFERROR(IFERROR(Resumo_Horas!AJ77/INDIRECT(ADDRESS(7,COLUMN(AK:AK),4,1,Resumo_Horas!$A77)),0)*(((INDIRECT(ADDRESS(357,COLUMN(AK:AK),4,1,$A77))*14)/11)*(1+INDIRECT(ADDRESS(358,COLUMN(AK:AK),4,1,$A77)))),0)</f>
        <v>0</v>
      </c>
      <c r="AK77" cm="1">
        <f t="array" aca="1" ref="AK77" ca="1">IFERROR(IFERROR(Resumo_Horas!AK77/INDIRECT(ADDRESS(7,COLUMN(AL:AL),4,1,Resumo_Horas!$A77)),0)*(((INDIRECT(ADDRESS(357,COLUMN(AL:AL),4,1,$A77))*14)/11)*(1+INDIRECT(ADDRESS(358,COLUMN(AL:AL),4,1,$A77)))),0)</f>
        <v>0</v>
      </c>
      <c r="AL77" cm="1">
        <f t="array" aca="1" ref="AL77" ca="1">IFERROR(IFERROR(Resumo_Horas!AL77/INDIRECT(ADDRESS(7,COLUMN(AM:AM),4,1,Resumo_Horas!$A77)),0)*(((INDIRECT(ADDRESS(357,COLUMN(AM:AM),4,1,$A77))*14)/11)*(1+INDIRECT(ADDRESS(358,COLUMN(AM:AM),4,1,$A77)))),0)</f>
        <v>0</v>
      </c>
      <c r="AM77" cm="1">
        <f t="array" aca="1" ref="AM77" ca="1">IFERROR(IFERROR(Resumo_Horas!AM77/INDIRECT(ADDRESS(7,COLUMN(AN:AN),4,1,Resumo_Horas!$A77)),0)*(((INDIRECT(ADDRESS(357,COLUMN(AN:AN),4,1,$A77))*14)/11)*(1+INDIRECT(ADDRESS(358,COLUMN(AN:AN),4,1,$A77)))),0)</f>
        <v>0</v>
      </c>
      <c r="AN77" cm="1">
        <f t="array" aca="1" ref="AN77" ca="1">IFERROR(IFERROR(Resumo_Horas!AN77/INDIRECT(ADDRESS(7,COLUMN(AO:AO),4,1,Resumo_Horas!$A77)),0)*(((INDIRECT(ADDRESS(357,COLUMN(AO:AO),4,1,$A77))*14)/11)*(1+INDIRECT(ADDRESS(358,COLUMN(AO:AO),4,1,$A77)))),0)</f>
        <v>0</v>
      </c>
      <c r="AO77" cm="1">
        <f t="array" aca="1" ref="AO77" ca="1">IFERROR(IFERROR(Resumo_Horas!AO77/INDIRECT(ADDRESS(7,COLUMN(AP:AP),4,1,Resumo_Horas!$A77)),0)*(((INDIRECT(ADDRESS(357,COLUMN(AP:AP),4,1,$A77))*14)/11)*(1+INDIRECT(ADDRESS(358,COLUMN(AP:AP),4,1,$A77)))),0)</f>
        <v>0</v>
      </c>
      <c r="AP77" cm="1">
        <f t="array" aca="1" ref="AP77" ca="1">IFERROR(IFERROR(Resumo_Horas!AP77/INDIRECT(ADDRESS(7,COLUMN(AQ:AQ),4,1,Resumo_Horas!$A77)),0)*(((INDIRECT(ADDRESS(357,COLUMN(AQ:AQ),4,1,$A77))*14)/11)*(1+INDIRECT(ADDRESS(358,COLUMN(AQ:AQ),4,1,$A77)))),0)</f>
        <v>0</v>
      </c>
      <c r="AQ77" cm="1">
        <f t="array" aca="1" ref="AQ77" ca="1">IFERROR(IFERROR(Resumo_Horas!AQ77/INDIRECT(ADDRESS(7,COLUMN(AR:AR),4,1,Resumo_Horas!$A77)),0)*(((INDIRECT(ADDRESS(357,COLUMN(AR:AR),4,1,$A77))*14)/11)*(1+INDIRECT(ADDRESS(358,COLUMN(AR:AR),4,1,$A77)))),0)</f>
        <v>0</v>
      </c>
      <c r="AR77" cm="1">
        <f t="array" aca="1" ref="AR77" ca="1">IFERROR(IFERROR(Resumo_Horas!AR77/INDIRECT(ADDRESS(7,COLUMN(AS:AS),4,1,Resumo_Horas!$A77)),0)*(((INDIRECT(ADDRESS(357,COLUMN(AS:AS),4,1,$A77))*14)/11)*(1+INDIRECT(ADDRESS(358,COLUMN(AS:AS),4,1,$A77)))),0)</f>
        <v>0</v>
      </c>
      <c r="AS77" cm="1">
        <f t="array" aca="1" ref="AS77" ca="1">IFERROR(IFERROR(Resumo_Horas!AS77/INDIRECT(ADDRESS(7,COLUMN(AT:AT),4,1,Resumo_Horas!$A77)),0)*(((INDIRECT(ADDRESS(357,COLUMN(AT:AT),4,1,$A77))*14)/11)*(1+INDIRECT(ADDRESS(358,COLUMN(AT:AT),4,1,$A77)))),0)</f>
        <v>0</v>
      </c>
      <c r="AT77" cm="1">
        <f t="array" aca="1" ref="AT77" ca="1">IFERROR(IFERROR(Resumo_Horas!AT77/INDIRECT(ADDRESS(7,COLUMN(AU:AU),4,1,Resumo_Horas!$A77)),0)*(((INDIRECT(ADDRESS(357,COLUMN(AU:AU),4,1,$A77))*14)/11)*(1+INDIRECT(ADDRESS(358,COLUMN(AU:AU),4,1,$A77)))),0)</f>
        <v>0</v>
      </c>
      <c r="AU77" cm="1">
        <f t="array" aca="1" ref="AU77" ca="1">IFERROR(IFERROR(Resumo_Horas!AU77/INDIRECT(ADDRESS(7,COLUMN(AV:AV),4,1,Resumo_Horas!$A77)),0)*(((INDIRECT(ADDRESS(357,COLUMN(AV:AV),4,1,$A77))*14)/11)*(1+INDIRECT(ADDRESS(358,COLUMN(AV:AV),4,1,$A77)))),0)</f>
        <v>0</v>
      </c>
      <c r="AV77" cm="1">
        <f t="array" aca="1" ref="AV77" ca="1">IFERROR(IFERROR(Resumo_Horas!AV77/INDIRECT(ADDRESS(7,COLUMN(AW:AW),4,1,Resumo_Horas!$A77)),0)*(((INDIRECT(ADDRESS(357,COLUMN(AW:AW),4,1,$A77))*14)/11)*(1+INDIRECT(ADDRESS(358,COLUMN(AW:AW),4,1,$A77)))),0)</f>
        <v>0</v>
      </c>
      <c r="AW77" cm="1">
        <f t="array" aca="1" ref="AW77" ca="1">IFERROR(IFERROR(Resumo_Horas!AW77/INDIRECT(ADDRESS(7,COLUMN(AX:AX),4,1,Resumo_Horas!$A77)),0)*(((INDIRECT(ADDRESS(357,COLUMN(AX:AX),4,1,$A77))*14)/11)*(1+INDIRECT(ADDRESS(358,COLUMN(AX:AX),4,1,$A77)))),0)</f>
        <v>0</v>
      </c>
      <c r="AX77" cm="1">
        <f t="array" aca="1" ref="AX77" ca="1">IFERROR(IFERROR(Resumo_Horas!AX77/INDIRECT(ADDRESS(7,COLUMN(AY:AY),4,1,Resumo_Horas!$A77)),0)*(((INDIRECT(ADDRESS(357,COLUMN(AY:AY),4,1,$A77))*14)/11)*(1+INDIRECT(ADDRESS(358,COLUMN(AY:AY),4,1,$A77)))),0)</f>
        <v>0</v>
      </c>
      <c r="AY77" cm="1">
        <f t="array" aca="1" ref="AY77" ca="1">IFERROR(IFERROR(Resumo_Horas!AY77/INDIRECT(ADDRESS(7,COLUMN(AZ:AZ),4,1,Resumo_Horas!$A77)),0)*(((INDIRECT(ADDRESS(357,COLUMN(AZ:AZ),4,1,$A77))*14)/11)*(1+INDIRECT(ADDRESS(358,COLUMN(AZ:AZ),4,1,$A77)))),0)</f>
        <v>0</v>
      </c>
      <c r="AZ77" cm="1">
        <f t="array" aca="1" ref="AZ77" ca="1">IFERROR(IFERROR(Resumo_Horas!AZ77/INDIRECT(ADDRESS(7,COLUMN(BA:BA),4,1,Resumo_Horas!$A77)),0)*(((INDIRECT(ADDRESS(357,COLUMN(BA:BA),4,1,$A77))*14)/11)*(1+INDIRECT(ADDRESS(358,COLUMN(BA:BA),4,1,$A77)))),0)</f>
        <v>0</v>
      </c>
      <c r="BA77" cm="1">
        <f t="array" aca="1" ref="BA77" ca="1">IFERROR(IFERROR(Resumo_Horas!BA77/INDIRECT(ADDRESS(7,COLUMN(BB:BB),4,1,Resumo_Horas!$A77)),0)*(((INDIRECT(ADDRESS(357,COLUMN(BB:BB),4,1,$A77))*14)/11)*(1+INDIRECT(ADDRESS(358,COLUMN(BB:BB),4,1,$A77)))),0)</f>
        <v>0</v>
      </c>
      <c r="BB77" cm="1">
        <f t="array" aca="1" ref="BB77" ca="1">IFERROR(IFERROR(Resumo_Horas!BB77/INDIRECT(ADDRESS(7,COLUMN(BC:BC),4,1,Resumo_Horas!$A77)),0)*(((INDIRECT(ADDRESS(357,COLUMN(BC:BC),4,1,$A77))*14)/11)*(1+INDIRECT(ADDRESS(358,COLUMN(BC:BC),4,1,$A77)))),0)</f>
        <v>0</v>
      </c>
      <c r="BC77" cm="1">
        <f t="array" aca="1" ref="BC77" ca="1">IFERROR(IFERROR(Resumo_Horas!BC77/INDIRECT(ADDRESS(7,COLUMN(BD:BD),4,1,Resumo_Horas!$A77)),0)*(((INDIRECT(ADDRESS(357,COLUMN(BD:BD),4,1,$A77))*14)/11)*(1+INDIRECT(ADDRESS(358,COLUMN(BD:BD),4,1,$A77)))),0)</f>
        <v>0</v>
      </c>
      <c r="BD77" cm="1">
        <f t="array" aca="1" ref="BD77" ca="1">IFERROR(IFERROR(Resumo_Horas!BD77/INDIRECT(ADDRESS(7,COLUMN(BE:BE),4,1,Resumo_Horas!$A77)),0)*(((INDIRECT(ADDRESS(357,COLUMN(BE:BE),4,1,$A77))*14)/11)*(1+INDIRECT(ADDRESS(358,COLUMN(BE:BE),4,1,$A77)))),0)</f>
        <v>0</v>
      </c>
      <c r="BE77" cm="1">
        <f t="array" aca="1" ref="BE77" ca="1">IFERROR(IFERROR(Resumo_Horas!BE77/INDIRECT(ADDRESS(7,COLUMN(BF:BF),4,1,Resumo_Horas!$A77)),0)*(((INDIRECT(ADDRESS(357,COLUMN(BF:BF),4,1,$A77))*14)/11)*(1+INDIRECT(ADDRESS(358,COLUMN(BF:BF),4,1,$A77)))),0)</f>
        <v>0</v>
      </c>
      <c r="BF77" cm="1">
        <f t="array" aca="1" ref="BF77" ca="1">IFERROR(IFERROR(Resumo_Horas!BF77/INDIRECT(ADDRESS(7,COLUMN(BG:BG),4,1,Resumo_Horas!$A77)),0)*(((INDIRECT(ADDRESS(357,COLUMN(BG:BG),4,1,$A77))*14)/11)*(1+INDIRECT(ADDRESS(358,COLUMN(BG:BG),4,1,$A77)))),0)</f>
        <v>0</v>
      </c>
      <c r="BG77" cm="1">
        <f t="array" aca="1" ref="BG77" ca="1">IFERROR(IFERROR(Resumo_Horas!BG77/INDIRECT(ADDRESS(7,COLUMN(BH:BH),4,1,Resumo_Horas!$A77)),0)*(((INDIRECT(ADDRESS(357,COLUMN(BH:BH),4,1,$A77))*14)/11)*(1+INDIRECT(ADDRESS(358,COLUMN(BH:BH),4,1,$A77)))),0)</f>
        <v>0</v>
      </c>
      <c r="BH77" cm="1">
        <f t="array" aca="1" ref="BH77" ca="1">IFERROR(IFERROR(Resumo_Horas!BH77/INDIRECT(ADDRESS(7,COLUMN(BI:BI),4,1,Resumo_Horas!$A77)),0)*(((INDIRECT(ADDRESS(357,COLUMN(BI:BI),4,1,$A77))*14)/11)*(1+INDIRECT(ADDRESS(358,COLUMN(BI:BI),4,1,$A77)))),0)</f>
        <v>0</v>
      </c>
      <c r="BI77" cm="1">
        <f t="array" aca="1" ref="BI77" ca="1">IFERROR(IFERROR(Resumo_Horas!BI77/INDIRECT(ADDRESS(7,COLUMN(BJ:BJ),4,1,Resumo_Horas!$A77)),0)*(((INDIRECT(ADDRESS(357,COLUMN(BJ:BJ),4,1,$A77))*14)/11)*(1+INDIRECT(ADDRESS(358,COLUMN(BJ:BJ),4,1,$A77)))),0)</f>
        <v>0</v>
      </c>
      <c r="BJ77" cm="1">
        <f t="array" aca="1" ref="BJ77" ca="1">IFERROR(IFERROR(Resumo_Horas!BJ77/INDIRECT(ADDRESS(7,COLUMN(BK:BK),4,1,Resumo_Horas!$A77)),0)*(((INDIRECT(ADDRESS(357,COLUMN(BK:BK),4,1,$A77))*14)/11)*(1+INDIRECT(ADDRESS(358,COLUMN(BK:BK),4,1,$A77)))),0)</f>
        <v>0</v>
      </c>
      <c r="BK77" s="331" cm="1">
        <f t="array" aca="1" ref="BK77" ca="1">IFERROR(IFERROR(Resumo_Horas!BK77/INDIRECT(ADDRESS(7,COLUMN(BL:BL),4,1,Resumo_Horas!$A77)),0)*(((INDIRECT(ADDRESS(357,COLUMN(BL:BL),4,1,$A77))*14)/11)*(1+INDIRECT(ADDRESS(358,COLUMN(BL:BL),4,1,$A77)))),0)</f>
        <v>0</v>
      </c>
    </row>
    <row r="78" spans="1:63" x14ac:dyDescent="0.25">
      <c r="A78" s="330" t="str" cm="1">
        <f t="array" aca="1" ref="A78" ca="1">IF(INDIRECT(ADDRESS(9+QUOTIENT(ROW(A77)-1,20),4,4,1,"Equipa de projeto")) = 0,"", _xlfn.CONCAT(1 + QUOTIENT(ROW(A77)-1,20),". ", INDIRECT(ADDRESS(9+QUOTIENT(ROW(A77)-1,20),4,4,1,"Equipa de projeto"))))</f>
        <v/>
      </c>
      <c r="B78">
        <f>Atividades!$A$97</f>
        <v>0</v>
      </c>
      <c r="C78" s="123" t="s">
        <v>48</v>
      </c>
      <c r="D78" cm="1">
        <f t="array" aca="1" ref="D78" ca="1">IFERROR(IFERROR(Resumo_Horas!D78/INDIRECT(ADDRESS(7,COLUMN(E:E),4,1,Resumo_Horas!$A78)),0)*(((INDIRECT(ADDRESS(357,COLUMN(E:E),4,1,$A78))*14)/11)*(1+INDIRECT(ADDRESS(358,COLUMN(E:E),4,1,$A78)))),0)</f>
        <v>0</v>
      </c>
      <c r="E78" cm="1">
        <f t="array" aca="1" ref="E78" ca="1">IFERROR(IFERROR(Resumo_Horas!E78/INDIRECT(ADDRESS(7,COLUMN(F:F),4,1,Resumo_Horas!$A78)),0)*(((INDIRECT(ADDRESS(357,COLUMN(F:F),4,1,$A78))*14)/11)*(1+INDIRECT(ADDRESS(358,COLUMN(F:F),4,1,$A78)))),0)</f>
        <v>0</v>
      </c>
      <c r="F78" cm="1">
        <f t="array" aca="1" ref="F78" ca="1">IFERROR(IFERROR(Resumo_Horas!F78/INDIRECT(ADDRESS(7,COLUMN(G:G),4,1,Resumo_Horas!$A78)),0)*(((INDIRECT(ADDRESS(357,COLUMN(G:G),4,1,$A78))*14)/11)*(1+INDIRECT(ADDRESS(358,COLUMN(G:G),4,1,$A78)))),0)</f>
        <v>0</v>
      </c>
      <c r="G78" cm="1">
        <f t="array" aca="1" ref="G78" ca="1">IFERROR(IFERROR(Resumo_Horas!G78/INDIRECT(ADDRESS(7,COLUMN(H:H),4,1,Resumo_Horas!$A78)),0)*(((INDIRECT(ADDRESS(357,COLUMN(H:H),4,1,$A78))*14)/11)*(1+INDIRECT(ADDRESS(358,COLUMN(H:H),4,1,$A78)))),0)</f>
        <v>0</v>
      </c>
      <c r="H78" cm="1">
        <f t="array" aca="1" ref="H78" ca="1">IFERROR(IFERROR(Resumo_Horas!H78/INDIRECT(ADDRESS(7,COLUMN(I:I),4,1,Resumo_Horas!$A78)),0)*(((INDIRECT(ADDRESS(357,COLUMN(I:I),4,1,$A78))*14)/11)*(1+INDIRECT(ADDRESS(358,COLUMN(I:I),4,1,$A78)))),0)</f>
        <v>0</v>
      </c>
      <c r="I78" cm="1">
        <f t="array" aca="1" ref="I78" ca="1">IFERROR(IFERROR(Resumo_Horas!I78/INDIRECT(ADDRESS(7,COLUMN(J:J),4,1,Resumo_Horas!$A78)),0)*(((INDIRECT(ADDRESS(357,COLUMN(J:J),4,1,$A78))*14)/11)*(1+INDIRECT(ADDRESS(358,COLUMN(J:J),4,1,$A78)))),0)</f>
        <v>0</v>
      </c>
      <c r="J78" cm="1">
        <f t="array" aca="1" ref="J78" ca="1">IFERROR(IFERROR(Resumo_Horas!J78/INDIRECT(ADDRESS(7,COLUMN(K:K),4,1,Resumo_Horas!$A78)),0)*(((INDIRECT(ADDRESS(357,COLUMN(K:K),4,1,$A78))*14)/11)*(1+INDIRECT(ADDRESS(358,COLUMN(K:K),4,1,$A78)))),0)</f>
        <v>0</v>
      </c>
      <c r="K78" cm="1">
        <f t="array" aca="1" ref="K78" ca="1">IFERROR(IFERROR(Resumo_Horas!K78/INDIRECT(ADDRESS(7,COLUMN(L:L),4,1,Resumo_Horas!$A78)),0)*(((INDIRECT(ADDRESS(357,COLUMN(L:L),4,1,$A78))*14)/11)*(1+INDIRECT(ADDRESS(358,COLUMN(L:L),4,1,$A78)))),0)</f>
        <v>0</v>
      </c>
      <c r="L78" cm="1">
        <f t="array" aca="1" ref="L78" ca="1">IFERROR(IFERROR(Resumo_Horas!L78/INDIRECT(ADDRESS(7,COLUMN(M:M),4,1,Resumo_Horas!$A78)),0)*(((INDIRECT(ADDRESS(357,COLUMN(M:M),4,1,$A78))*14)/11)*(1+INDIRECT(ADDRESS(358,COLUMN(M:M),4,1,$A78)))),0)</f>
        <v>0</v>
      </c>
      <c r="M78" cm="1">
        <f t="array" aca="1" ref="M78" ca="1">IFERROR(IFERROR(Resumo_Horas!M78/INDIRECT(ADDRESS(7,COLUMN(N:N),4,1,Resumo_Horas!$A78)),0)*(((INDIRECT(ADDRESS(357,COLUMN(N:N),4,1,$A78))*14)/11)*(1+INDIRECT(ADDRESS(358,COLUMN(N:N),4,1,$A78)))),0)</f>
        <v>0</v>
      </c>
      <c r="N78" cm="1">
        <f t="array" aca="1" ref="N78" ca="1">IFERROR(IFERROR(Resumo_Horas!N78/INDIRECT(ADDRESS(7,COLUMN(O:O),4,1,Resumo_Horas!$A78)),0)*(((INDIRECT(ADDRESS(357,COLUMN(O:O),4,1,$A78))*14)/11)*(1+INDIRECT(ADDRESS(358,COLUMN(O:O),4,1,$A78)))),0)</f>
        <v>0</v>
      </c>
      <c r="O78" cm="1">
        <f t="array" aca="1" ref="O78" ca="1">IFERROR(IFERROR(Resumo_Horas!O78/INDIRECT(ADDRESS(7,COLUMN(P:P),4,1,Resumo_Horas!$A78)),0)*(((INDIRECT(ADDRESS(357,COLUMN(P:P),4,1,$A78))*14)/11)*(1+INDIRECT(ADDRESS(358,COLUMN(P:P),4,1,$A78)))),0)</f>
        <v>0</v>
      </c>
      <c r="P78" cm="1">
        <f t="array" aca="1" ref="P78" ca="1">IFERROR(IFERROR(Resumo_Horas!P78/INDIRECT(ADDRESS(7,COLUMN(Q:Q),4,1,Resumo_Horas!$A78)),0)*(((INDIRECT(ADDRESS(357,COLUMN(Q:Q),4,1,$A78))*14)/11)*(1+INDIRECT(ADDRESS(358,COLUMN(Q:Q),4,1,$A78)))),0)</f>
        <v>0</v>
      </c>
      <c r="Q78" cm="1">
        <f t="array" aca="1" ref="Q78" ca="1">IFERROR(IFERROR(Resumo_Horas!Q78/INDIRECT(ADDRESS(7,COLUMN(R:R),4,1,Resumo_Horas!$A78)),0)*(((INDIRECT(ADDRESS(357,COLUMN(R:R),4,1,$A78))*14)/11)*(1+INDIRECT(ADDRESS(358,COLUMN(R:R),4,1,$A78)))),0)</f>
        <v>0</v>
      </c>
      <c r="R78" cm="1">
        <f t="array" aca="1" ref="R78" ca="1">IFERROR(IFERROR(Resumo_Horas!R78/INDIRECT(ADDRESS(7,COLUMN(S:S),4,1,Resumo_Horas!$A78)),0)*(((INDIRECT(ADDRESS(357,COLUMN(S:S),4,1,$A78))*14)/11)*(1+INDIRECT(ADDRESS(358,COLUMN(S:S),4,1,$A78)))),0)</f>
        <v>0</v>
      </c>
      <c r="S78" cm="1">
        <f t="array" aca="1" ref="S78" ca="1">IFERROR(IFERROR(Resumo_Horas!S78/INDIRECT(ADDRESS(7,COLUMN(T:T),4,1,Resumo_Horas!$A78)),0)*(((INDIRECT(ADDRESS(357,COLUMN(T:T),4,1,$A78))*14)/11)*(1+INDIRECT(ADDRESS(358,COLUMN(T:T),4,1,$A78)))),0)</f>
        <v>0</v>
      </c>
      <c r="T78" cm="1">
        <f t="array" aca="1" ref="T78" ca="1">IFERROR(IFERROR(Resumo_Horas!T78/INDIRECT(ADDRESS(7,COLUMN(U:U),4,1,Resumo_Horas!$A78)),0)*(((INDIRECT(ADDRESS(357,COLUMN(U:U),4,1,$A78))*14)/11)*(1+INDIRECT(ADDRESS(358,COLUMN(U:U),4,1,$A78)))),0)</f>
        <v>0</v>
      </c>
      <c r="U78" cm="1">
        <f t="array" aca="1" ref="U78" ca="1">IFERROR(IFERROR(Resumo_Horas!U78/INDIRECT(ADDRESS(7,COLUMN(V:V),4,1,Resumo_Horas!$A78)),0)*(((INDIRECT(ADDRESS(357,COLUMN(V:V),4,1,$A78))*14)/11)*(1+INDIRECT(ADDRESS(358,COLUMN(V:V),4,1,$A78)))),0)</f>
        <v>0</v>
      </c>
      <c r="V78" cm="1">
        <f t="array" aca="1" ref="V78" ca="1">IFERROR(IFERROR(Resumo_Horas!V78/INDIRECT(ADDRESS(7,COLUMN(W:W),4,1,Resumo_Horas!$A78)),0)*(((INDIRECT(ADDRESS(357,COLUMN(W:W),4,1,$A78))*14)/11)*(1+INDIRECT(ADDRESS(358,COLUMN(W:W),4,1,$A78)))),0)</f>
        <v>0</v>
      </c>
      <c r="W78" cm="1">
        <f t="array" aca="1" ref="W78" ca="1">IFERROR(IFERROR(Resumo_Horas!W78/INDIRECT(ADDRESS(7,COLUMN(X:X),4,1,Resumo_Horas!$A78)),0)*(((INDIRECT(ADDRESS(357,COLUMN(X:X),4,1,$A78))*14)/11)*(1+INDIRECT(ADDRESS(358,COLUMN(X:X),4,1,$A78)))),0)</f>
        <v>0</v>
      </c>
      <c r="X78" cm="1">
        <f t="array" aca="1" ref="X78" ca="1">IFERROR(IFERROR(Resumo_Horas!X78/INDIRECT(ADDRESS(7,COLUMN(Y:Y),4,1,Resumo_Horas!$A78)),0)*(((INDIRECT(ADDRESS(357,COLUMN(Y:Y),4,1,$A78))*14)/11)*(1+INDIRECT(ADDRESS(358,COLUMN(Y:Y),4,1,$A78)))),0)</f>
        <v>0</v>
      </c>
      <c r="Y78" cm="1">
        <f t="array" aca="1" ref="Y78" ca="1">IFERROR(IFERROR(Resumo_Horas!Y78/INDIRECT(ADDRESS(7,COLUMN(Z:Z),4,1,Resumo_Horas!$A78)),0)*(((INDIRECT(ADDRESS(357,COLUMN(Z:Z),4,1,$A78))*14)/11)*(1+INDIRECT(ADDRESS(358,COLUMN(Z:Z),4,1,$A78)))),0)</f>
        <v>0</v>
      </c>
      <c r="Z78" cm="1">
        <f t="array" aca="1" ref="Z78" ca="1">IFERROR(IFERROR(Resumo_Horas!Z78/INDIRECT(ADDRESS(7,COLUMN(AA:AA),4,1,Resumo_Horas!$A78)),0)*(((INDIRECT(ADDRESS(357,COLUMN(AA:AA),4,1,$A78))*14)/11)*(1+INDIRECT(ADDRESS(358,COLUMN(AA:AA),4,1,$A78)))),0)</f>
        <v>0</v>
      </c>
      <c r="AA78" cm="1">
        <f t="array" aca="1" ref="AA78" ca="1">IFERROR(IFERROR(Resumo_Horas!AA78/INDIRECT(ADDRESS(7,COLUMN(AB:AB),4,1,Resumo_Horas!$A78)),0)*(((INDIRECT(ADDRESS(357,COLUMN(AB:AB),4,1,$A78))*14)/11)*(1+INDIRECT(ADDRESS(358,COLUMN(AB:AB),4,1,$A78)))),0)</f>
        <v>0</v>
      </c>
      <c r="AB78" cm="1">
        <f t="array" aca="1" ref="AB78" ca="1">IFERROR(IFERROR(Resumo_Horas!AB78/INDIRECT(ADDRESS(7,COLUMN(AC:AC),4,1,Resumo_Horas!$A78)),0)*(((INDIRECT(ADDRESS(357,COLUMN(AC:AC),4,1,$A78))*14)/11)*(1+INDIRECT(ADDRESS(358,COLUMN(AC:AC),4,1,$A78)))),0)</f>
        <v>0</v>
      </c>
      <c r="AC78" cm="1">
        <f t="array" aca="1" ref="AC78" ca="1">IFERROR(IFERROR(Resumo_Horas!AC78/INDIRECT(ADDRESS(7,COLUMN(AD:AD),4,1,Resumo_Horas!$A78)),0)*(((INDIRECT(ADDRESS(357,COLUMN(AD:AD),4,1,$A78))*14)/11)*(1+INDIRECT(ADDRESS(358,COLUMN(AD:AD),4,1,$A78)))),0)</f>
        <v>0</v>
      </c>
      <c r="AD78" cm="1">
        <f t="array" aca="1" ref="AD78" ca="1">IFERROR(IFERROR(Resumo_Horas!AD78/INDIRECT(ADDRESS(7,COLUMN(AE:AE),4,1,Resumo_Horas!$A78)),0)*(((INDIRECT(ADDRESS(357,COLUMN(AE:AE),4,1,$A78))*14)/11)*(1+INDIRECT(ADDRESS(358,COLUMN(AE:AE),4,1,$A78)))),0)</f>
        <v>0</v>
      </c>
      <c r="AE78" cm="1">
        <f t="array" aca="1" ref="AE78" ca="1">IFERROR(IFERROR(Resumo_Horas!AE78/INDIRECT(ADDRESS(7,COLUMN(AF:AF),4,1,Resumo_Horas!$A78)),0)*(((INDIRECT(ADDRESS(357,COLUMN(AF:AF),4,1,$A78))*14)/11)*(1+INDIRECT(ADDRESS(358,COLUMN(AF:AF),4,1,$A78)))),0)</f>
        <v>0</v>
      </c>
      <c r="AF78" cm="1">
        <f t="array" aca="1" ref="AF78" ca="1">IFERROR(IFERROR(Resumo_Horas!AF78/INDIRECT(ADDRESS(7,COLUMN(AG:AG),4,1,Resumo_Horas!$A78)),0)*(((INDIRECT(ADDRESS(357,COLUMN(AG:AG),4,1,$A78))*14)/11)*(1+INDIRECT(ADDRESS(358,COLUMN(AG:AG),4,1,$A78)))),0)</f>
        <v>0</v>
      </c>
      <c r="AG78" cm="1">
        <f t="array" aca="1" ref="AG78" ca="1">IFERROR(IFERROR(Resumo_Horas!AG78/INDIRECT(ADDRESS(7,COLUMN(AH:AH),4,1,Resumo_Horas!$A78)),0)*(((INDIRECT(ADDRESS(357,COLUMN(AH:AH),4,1,$A78))*14)/11)*(1+INDIRECT(ADDRESS(358,COLUMN(AH:AH),4,1,$A78)))),0)</f>
        <v>0</v>
      </c>
      <c r="AH78" cm="1">
        <f t="array" aca="1" ref="AH78" ca="1">IFERROR(IFERROR(Resumo_Horas!AH78/INDIRECT(ADDRESS(7,COLUMN(AI:AI),4,1,Resumo_Horas!$A78)),0)*(((INDIRECT(ADDRESS(357,COLUMN(AI:AI),4,1,$A78))*14)/11)*(1+INDIRECT(ADDRESS(358,COLUMN(AI:AI),4,1,$A78)))),0)</f>
        <v>0</v>
      </c>
      <c r="AI78" cm="1">
        <f t="array" aca="1" ref="AI78" ca="1">IFERROR(IFERROR(Resumo_Horas!AI78/INDIRECT(ADDRESS(7,COLUMN(AJ:AJ),4,1,Resumo_Horas!$A78)),0)*(((INDIRECT(ADDRESS(357,COLUMN(AJ:AJ),4,1,$A78))*14)/11)*(1+INDIRECT(ADDRESS(358,COLUMN(AJ:AJ),4,1,$A78)))),0)</f>
        <v>0</v>
      </c>
      <c r="AJ78" cm="1">
        <f t="array" aca="1" ref="AJ78" ca="1">IFERROR(IFERROR(Resumo_Horas!AJ78/INDIRECT(ADDRESS(7,COLUMN(AK:AK),4,1,Resumo_Horas!$A78)),0)*(((INDIRECT(ADDRESS(357,COLUMN(AK:AK),4,1,$A78))*14)/11)*(1+INDIRECT(ADDRESS(358,COLUMN(AK:AK),4,1,$A78)))),0)</f>
        <v>0</v>
      </c>
      <c r="AK78" cm="1">
        <f t="array" aca="1" ref="AK78" ca="1">IFERROR(IFERROR(Resumo_Horas!AK78/INDIRECT(ADDRESS(7,COLUMN(AL:AL),4,1,Resumo_Horas!$A78)),0)*(((INDIRECT(ADDRESS(357,COLUMN(AL:AL),4,1,$A78))*14)/11)*(1+INDIRECT(ADDRESS(358,COLUMN(AL:AL),4,1,$A78)))),0)</f>
        <v>0</v>
      </c>
      <c r="AL78" cm="1">
        <f t="array" aca="1" ref="AL78" ca="1">IFERROR(IFERROR(Resumo_Horas!AL78/INDIRECT(ADDRESS(7,COLUMN(AM:AM),4,1,Resumo_Horas!$A78)),0)*(((INDIRECT(ADDRESS(357,COLUMN(AM:AM),4,1,$A78))*14)/11)*(1+INDIRECT(ADDRESS(358,COLUMN(AM:AM),4,1,$A78)))),0)</f>
        <v>0</v>
      </c>
      <c r="AM78" cm="1">
        <f t="array" aca="1" ref="AM78" ca="1">IFERROR(IFERROR(Resumo_Horas!AM78/INDIRECT(ADDRESS(7,COLUMN(AN:AN),4,1,Resumo_Horas!$A78)),0)*(((INDIRECT(ADDRESS(357,COLUMN(AN:AN),4,1,$A78))*14)/11)*(1+INDIRECT(ADDRESS(358,COLUMN(AN:AN),4,1,$A78)))),0)</f>
        <v>0</v>
      </c>
      <c r="AN78" cm="1">
        <f t="array" aca="1" ref="AN78" ca="1">IFERROR(IFERROR(Resumo_Horas!AN78/INDIRECT(ADDRESS(7,COLUMN(AO:AO),4,1,Resumo_Horas!$A78)),0)*(((INDIRECT(ADDRESS(357,COLUMN(AO:AO),4,1,$A78))*14)/11)*(1+INDIRECT(ADDRESS(358,COLUMN(AO:AO),4,1,$A78)))),0)</f>
        <v>0</v>
      </c>
      <c r="AO78" cm="1">
        <f t="array" aca="1" ref="AO78" ca="1">IFERROR(IFERROR(Resumo_Horas!AO78/INDIRECT(ADDRESS(7,COLUMN(AP:AP),4,1,Resumo_Horas!$A78)),0)*(((INDIRECT(ADDRESS(357,COLUMN(AP:AP),4,1,$A78))*14)/11)*(1+INDIRECT(ADDRESS(358,COLUMN(AP:AP),4,1,$A78)))),0)</f>
        <v>0</v>
      </c>
      <c r="AP78" cm="1">
        <f t="array" aca="1" ref="AP78" ca="1">IFERROR(IFERROR(Resumo_Horas!AP78/INDIRECT(ADDRESS(7,COLUMN(AQ:AQ),4,1,Resumo_Horas!$A78)),0)*(((INDIRECT(ADDRESS(357,COLUMN(AQ:AQ),4,1,$A78))*14)/11)*(1+INDIRECT(ADDRESS(358,COLUMN(AQ:AQ),4,1,$A78)))),0)</f>
        <v>0</v>
      </c>
      <c r="AQ78" cm="1">
        <f t="array" aca="1" ref="AQ78" ca="1">IFERROR(IFERROR(Resumo_Horas!AQ78/INDIRECT(ADDRESS(7,COLUMN(AR:AR),4,1,Resumo_Horas!$A78)),0)*(((INDIRECT(ADDRESS(357,COLUMN(AR:AR),4,1,$A78))*14)/11)*(1+INDIRECT(ADDRESS(358,COLUMN(AR:AR),4,1,$A78)))),0)</f>
        <v>0</v>
      </c>
      <c r="AR78" cm="1">
        <f t="array" aca="1" ref="AR78" ca="1">IFERROR(IFERROR(Resumo_Horas!AR78/INDIRECT(ADDRESS(7,COLUMN(AS:AS),4,1,Resumo_Horas!$A78)),0)*(((INDIRECT(ADDRESS(357,COLUMN(AS:AS),4,1,$A78))*14)/11)*(1+INDIRECT(ADDRESS(358,COLUMN(AS:AS),4,1,$A78)))),0)</f>
        <v>0</v>
      </c>
      <c r="AS78" cm="1">
        <f t="array" aca="1" ref="AS78" ca="1">IFERROR(IFERROR(Resumo_Horas!AS78/INDIRECT(ADDRESS(7,COLUMN(AT:AT),4,1,Resumo_Horas!$A78)),0)*(((INDIRECT(ADDRESS(357,COLUMN(AT:AT),4,1,$A78))*14)/11)*(1+INDIRECT(ADDRESS(358,COLUMN(AT:AT),4,1,$A78)))),0)</f>
        <v>0</v>
      </c>
      <c r="AT78" cm="1">
        <f t="array" aca="1" ref="AT78" ca="1">IFERROR(IFERROR(Resumo_Horas!AT78/INDIRECT(ADDRESS(7,COLUMN(AU:AU),4,1,Resumo_Horas!$A78)),0)*(((INDIRECT(ADDRESS(357,COLUMN(AU:AU),4,1,$A78))*14)/11)*(1+INDIRECT(ADDRESS(358,COLUMN(AU:AU),4,1,$A78)))),0)</f>
        <v>0</v>
      </c>
      <c r="AU78" cm="1">
        <f t="array" aca="1" ref="AU78" ca="1">IFERROR(IFERROR(Resumo_Horas!AU78/INDIRECT(ADDRESS(7,COLUMN(AV:AV),4,1,Resumo_Horas!$A78)),0)*(((INDIRECT(ADDRESS(357,COLUMN(AV:AV),4,1,$A78))*14)/11)*(1+INDIRECT(ADDRESS(358,COLUMN(AV:AV),4,1,$A78)))),0)</f>
        <v>0</v>
      </c>
      <c r="AV78" cm="1">
        <f t="array" aca="1" ref="AV78" ca="1">IFERROR(IFERROR(Resumo_Horas!AV78/INDIRECT(ADDRESS(7,COLUMN(AW:AW),4,1,Resumo_Horas!$A78)),0)*(((INDIRECT(ADDRESS(357,COLUMN(AW:AW),4,1,$A78))*14)/11)*(1+INDIRECT(ADDRESS(358,COLUMN(AW:AW),4,1,$A78)))),0)</f>
        <v>0</v>
      </c>
      <c r="AW78" cm="1">
        <f t="array" aca="1" ref="AW78" ca="1">IFERROR(IFERROR(Resumo_Horas!AW78/INDIRECT(ADDRESS(7,COLUMN(AX:AX),4,1,Resumo_Horas!$A78)),0)*(((INDIRECT(ADDRESS(357,COLUMN(AX:AX),4,1,$A78))*14)/11)*(1+INDIRECT(ADDRESS(358,COLUMN(AX:AX),4,1,$A78)))),0)</f>
        <v>0</v>
      </c>
      <c r="AX78" cm="1">
        <f t="array" aca="1" ref="AX78" ca="1">IFERROR(IFERROR(Resumo_Horas!AX78/INDIRECT(ADDRESS(7,COLUMN(AY:AY),4,1,Resumo_Horas!$A78)),0)*(((INDIRECT(ADDRESS(357,COLUMN(AY:AY),4,1,$A78))*14)/11)*(1+INDIRECT(ADDRESS(358,COLUMN(AY:AY),4,1,$A78)))),0)</f>
        <v>0</v>
      </c>
      <c r="AY78" cm="1">
        <f t="array" aca="1" ref="AY78" ca="1">IFERROR(IFERROR(Resumo_Horas!AY78/INDIRECT(ADDRESS(7,COLUMN(AZ:AZ),4,1,Resumo_Horas!$A78)),0)*(((INDIRECT(ADDRESS(357,COLUMN(AZ:AZ),4,1,$A78))*14)/11)*(1+INDIRECT(ADDRESS(358,COLUMN(AZ:AZ),4,1,$A78)))),0)</f>
        <v>0</v>
      </c>
      <c r="AZ78" cm="1">
        <f t="array" aca="1" ref="AZ78" ca="1">IFERROR(IFERROR(Resumo_Horas!AZ78/INDIRECT(ADDRESS(7,COLUMN(BA:BA),4,1,Resumo_Horas!$A78)),0)*(((INDIRECT(ADDRESS(357,COLUMN(BA:BA),4,1,$A78))*14)/11)*(1+INDIRECT(ADDRESS(358,COLUMN(BA:BA),4,1,$A78)))),0)</f>
        <v>0</v>
      </c>
      <c r="BA78" cm="1">
        <f t="array" aca="1" ref="BA78" ca="1">IFERROR(IFERROR(Resumo_Horas!BA78/INDIRECT(ADDRESS(7,COLUMN(BB:BB),4,1,Resumo_Horas!$A78)),0)*(((INDIRECT(ADDRESS(357,COLUMN(BB:BB),4,1,$A78))*14)/11)*(1+INDIRECT(ADDRESS(358,COLUMN(BB:BB),4,1,$A78)))),0)</f>
        <v>0</v>
      </c>
      <c r="BB78" cm="1">
        <f t="array" aca="1" ref="BB78" ca="1">IFERROR(IFERROR(Resumo_Horas!BB78/INDIRECT(ADDRESS(7,COLUMN(BC:BC),4,1,Resumo_Horas!$A78)),0)*(((INDIRECT(ADDRESS(357,COLUMN(BC:BC),4,1,$A78))*14)/11)*(1+INDIRECT(ADDRESS(358,COLUMN(BC:BC),4,1,$A78)))),0)</f>
        <v>0</v>
      </c>
      <c r="BC78" cm="1">
        <f t="array" aca="1" ref="BC78" ca="1">IFERROR(IFERROR(Resumo_Horas!BC78/INDIRECT(ADDRESS(7,COLUMN(BD:BD),4,1,Resumo_Horas!$A78)),0)*(((INDIRECT(ADDRESS(357,COLUMN(BD:BD),4,1,$A78))*14)/11)*(1+INDIRECT(ADDRESS(358,COLUMN(BD:BD),4,1,$A78)))),0)</f>
        <v>0</v>
      </c>
      <c r="BD78" cm="1">
        <f t="array" aca="1" ref="BD78" ca="1">IFERROR(IFERROR(Resumo_Horas!BD78/INDIRECT(ADDRESS(7,COLUMN(BE:BE),4,1,Resumo_Horas!$A78)),0)*(((INDIRECT(ADDRESS(357,COLUMN(BE:BE),4,1,$A78))*14)/11)*(1+INDIRECT(ADDRESS(358,COLUMN(BE:BE),4,1,$A78)))),0)</f>
        <v>0</v>
      </c>
      <c r="BE78" cm="1">
        <f t="array" aca="1" ref="BE78" ca="1">IFERROR(IFERROR(Resumo_Horas!BE78/INDIRECT(ADDRESS(7,COLUMN(BF:BF),4,1,Resumo_Horas!$A78)),0)*(((INDIRECT(ADDRESS(357,COLUMN(BF:BF),4,1,$A78))*14)/11)*(1+INDIRECT(ADDRESS(358,COLUMN(BF:BF),4,1,$A78)))),0)</f>
        <v>0</v>
      </c>
      <c r="BF78" cm="1">
        <f t="array" aca="1" ref="BF78" ca="1">IFERROR(IFERROR(Resumo_Horas!BF78/INDIRECT(ADDRESS(7,COLUMN(BG:BG),4,1,Resumo_Horas!$A78)),0)*(((INDIRECT(ADDRESS(357,COLUMN(BG:BG),4,1,$A78))*14)/11)*(1+INDIRECT(ADDRESS(358,COLUMN(BG:BG),4,1,$A78)))),0)</f>
        <v>0</v>
      </c>
      <c r="BG78" cm="1">
        <f t="array" aca="1" ref="BG78" ca="1">IFERROR(IFERROR(Resumo_Horas!BG78/INDIRECT(ADDRESS(7,COLUMN(BH:BH),4,1,Resumo_Horas!$A78)),0)*(((INDIRECT(ADDRESS(357,COLUMN(BH:BH),4,1,$A78))*14)/11)*(1+INDIRECT(ADDRESS(358,COLUMN(BH:BH),4,1,$A78)))),0)</f>
        <v>0</v>
      </c>
      <c r="BH78" cm="1">
        <f t="array" aca="1" ref="BH78" ca="1">IFERROR(IFERROR(Resumo_Horas!BH78/INDIRECT(ADDRESS(7,COLUMN(BI:BI),4,1,Resumo_Horas!$A78)),0)*(((INDIRECT(ADDRESS(357,COLUMN(BI:BI),4,1,$A78))*14)/11)*(1+INDIRECT(ADDRESS(358,COLUMN(BI:BI),4,1,$A78)))),0)</f>
        <v>0</v>
      </c>
      <c r="BI78" cm="1">
        <f t="array" aca="1" ref="BI78" ca="1">IFERROR(IFERROR(Resumo_Horas!BI78/INDIRECT(ADDRESS(7,COLUMN(BJ:BJ),4,1,Resumo_Horas!$A78)),0)*(((INDIRECT(ADDRESS(357,COLUMN(BJ:BJ),4,1,$A78))*14)/11)*(1+INDIRECT(ADDRESS(358,COLUMN(BJ:BJ),4,1,$A78)))),0)</f>
        <v>0</v>
      </c>
      <c r="BJ78" cm="1">
        <f t="array" aca="1" ref="BJ78" ca="1">IFERROR(IFERROR(Resumo_Horas!BJ78/INDIRECT(ADDRESS(7,COLUMN(BK:BK),4,1,Resumo_Horas!$A78)),0)*(((INDIRECT(ADDRESS(357,COLUMN(BK:BK),4,1,$A78))*14)/11)*(1+INDIRECT(ADDRESS(358,COLUMN(BK:BK),4,1,$A78)))),0)</f>
        <v>0</v>
      </c>
      <c r="BK78" s="331" cm="1">
        <f t="array" aca="1" ref="BK78" ca="1">IFERROR(IFERROR(Resumo_Horas!BK78/INDIRECT(ADDRESS(7,COLUMN(BL:BL),4,1,Resumo_Horas!$A78)),0)*(((INDIRECT(ADDRESS(357,COLUMN(BL:BL),4,1,$A78))*14)/11)*(1+INDIRECT(ADDRESS(358,COLUMN(BL:BL),4,1,$A78)))),0)</f>
        <v>0</v>
      </c>
    </row>
    <row r="79" spans="1:63" x14ac:dyDescent="0.25">
      <c r="A79" s="330" t="str" cm="1">
        <f t="array" aca="1" ref="A79" ca="1">IF(INDIRECT(ADDRESS(9+QUOTIENT(ROW(A78)-1,20),4,4,1,"Equipa de projeto")) = 0,"", _xlfn.CONCAT(1 + QUOTIENT(ROW(A78)-1,20),". ", INDIRECT(ADDRESS(9+QUOTIENT(ROW(A78)-1,20),4,4,1,"Equipa de projeto"))))</f>
        <v/>
      </c>
      <c r="B79">
        <f>Atividades!$A$97</f>
        <v>0</v>
      </c>
      <c r="C79" s="123" t="s">
        <v>49</v>
      </c>
      <c r="D79" cm="1">
        <f t="array" aca="1" ref="D79" ca="1">IFERROR(IFERROR(Resumo_Horas!D79/INDIRECT(ADDRESS(7,COLUMN(E:E),4,1,Resumo_Horas!$A79)),0)*(((INDIRECT(ADDRESS(357,COLUMN(E:E),4,1,$A79))*14)/11)*(1+INDIRECT(ADDRESS(358,COLUMN(E:E),4,1,$A79)))),0)</f>
        <v>0</v>
      </c>
      <c r="E79" cm="1">
        <f t="array" aca="1" ref="E79" ca="1">IFERROR(IFERROR(Resumo_Horas!E79/INDIRECT(ADDRESS(7,COLUMN(F:F),4,1,Resumo_Horas!$A79)),0)*(((INDIRECT(ADDRESS(357,COLUMN(F:F),4,1,$A79))*14)/11)*(1+INDIRECT(ADDRESS(358,COLUMN(F:F),4,1,$A79)))),0)</f>
        <v>0</v>
      </c>
      <c r="F79" cm="1">
        <f t="array" aca="1" ref="F79" ca="1">IFERROR(IFERROR(Resumo_Horas!F79/INDIRECT(ADDRESS(7,COLUMN(G:G),4,1,Resumo_Horas!$A79)),0)*(((INDIRECT(ADDRESS(357,COLUMN(G:G),4,1,$A79))*14)/11)*(1+INDIRECT(ADDRESS(358,COLUMN(G:G),4,1,$A79)))),0)</f>
        <v>0</v>
      </c>
      <c r="G79" cm="1">
        <f t="array" aca="1" ref="G79" ca="1">IFERROR(IFERROR(Resumo_Horas!G79/INDIRECT(ADDRESS(7,COLUMN(H:H),4,1,Resumo_Horas!$A79)),0)*(((INDIRECT(ADDRESS(357,COLUMN(H:H),4,1,$A79))*14)/11)*(1+INDIRECT(ADDRESS(358,COLUMN(H:H),4,1,$A79)))),0)</f>
        <v>0</v>
      </c>
      <c r="H79" cm="1">
        <f t="array" aca="1" ref="H79" ca="1">IFERROR(IFERROR(Resumo_Horas!H79/INDIRECT(ADDRESS(7,COLUMN(I:I),4,1,Resumo_Horas!$A79)),0)*(((INDIRECT(ADDRESS(357,COLUMN(I:I),4,1,$A79))*14)/11)*(1+INDIRECT(ADDRESS(358,COLUMN(I:I),4,1,$A79)))),0)</f>
        <v>0</v>
      </c>
      <c r="I79" cm="1">
        <f t="array" aca="1" ref="I79" ca="1">IFERROR(IFERROR(Resumo_Horas!I79/INDIRECT(ADDRESS(7,COLUMN(J:J),4,1,Resumo_Horas!$A79)),0)*(((INDIRECT(ADDRESS(357,COLUMN(J:J),4,1,$A79))*14)/11)*(1+INDIRECT(ADDRESS(358,COLUMN(J:J),4,1,$A79)))),0)</f>
        <v>0</v>
      </c>
      <c r="J79" cm="1">
        <f t="array" aca="1" ref="J79" ca="1">IFERROR(IFERROR(Resumo_Horas!J79/INDIRECT(ADDRESS(7,COLUMN(K:K),4,1,Resumo_Horas!$A79)),0)*(((INDIRECT(ADDRESS(357,COLUMN(K:K),4,1,$A79))*14)/11)*(1+INDIRECT(ADDRESS(358,COLUMN(K:K),4,1,$A79)))),0)</f>
        <v>0</v>
      </c>
      <c r="K79" cm="1">
        <f t="array" aca="1" ref="K79" ca="1">IFERROR(IFERROR(Resumo_Horas!K79/INDIRECT(ADDRESS(7,COLUMN(L:L),4,1,Resumo_Horas!$A79)),0)*(((INDIRECT(ADDRESS(357,COLUMN(L:L),4,1,$A79))*14)/11)*(1+INDIRECT(ADDRESS(358,COLUMN(L:L),4,1,$A79)))),0)</f>
        <v>0</v>
      </c>
      <c r="L79" cm="1">
        <f t="array" aca="1" ref="L79" ca="1">IFERROR(IFERROR(Resumo_Horas!L79/INDIRECT(ADDRESS(7,COLUMN(M:M),4,1,Resumo_Horas!$A79)),0)*(((INDIRECT(ADDRESS(357,COLUMN(M:M),4,1,$A79))*14)/11)*(1+INDIRECT(ADDRESS(358,COLUMN(M:M),4,1,$A79)))),0)</f>
        <v>0</v>
      </c>
      <c r="M79" cm="1">
        <f t="array" aca="1" ref="M79" ca="1">IFERROR(IFERROR(Resumo_Horas!M79/INDIRECT(ADDRESS(7,COLUMN(N:N),4,1,Resumo_Horas!$A79)),0)*(((INDIRECT(ADDRESS(357,COLUMN(N:N),4,1,$A79))*14)/11)*(1+INDIRECT(ADDRESS(358,COLUMN(N:N),4,1,$A79)))),0)</f>
        <v>0</v>
      </c>
      <c r="N79" cm="1">
        <f t="array" aca="1" ref="N79" ca="1">IFERROR(IFERROR(Resumo_Horas!N79/INDIRECT(ADDRESS(7,COLUMN(O:O),4,1,Resumo_Horas!$A79)),0)*(((INDIRECT(ADDRESS(357,COLUMN(O:O),4,1,$A79))*14)/11)*(1+INDIRECT(ADDRESS(358,COLUMN(O:O),4,1,$A79)))),0)</f>
        <v>0</v>
      </c>
      <c r="O79" cm="1">
        <f t="array" aca="1" ref="O79" ca="1">IFERROR(IFERROR(Resumo_Horas!O79/INDIRECT(ADDRESS(7,COLUMN(P:P),4,1,Resumo_Horas!$A79)),0)*(((INDIRECT(ADDRESS(357,COLUMN(P:P),4,1,$A79))*14)/11)*(1+INDIRECT(ADDRESS(358,COLUMN(P:P),4,1,$A79)))),0)</f>
        <v>0</v>
      </c>
      <c r="P79" cm="1">
        <f t="array" aca="1" ref="P79" ca="1">IFERROR(IFERROR(Resumo_Horas!P79/INDIRECT(ADDRESS(7,COLUMN(Q:Q),4,1,Resumo_Horas!$A79)),0)*(((INDIRECT(ADDRESS(357,COLUMN(Q:Q),4,1,$A79))*14)/11)*(1+INDIRECT(ADDRESS(358,COLUMN(Q:Q),4,1,$A79)))),0)</f>
        <v>0</v>
      </c>
      <c r="Q79" cm="1">
        <f t="array" aca="1" ref="Q79" ca="1">IFERROR(IFERROR(Resumo_Horas!Q79/INDIRECT(ADDRESS(7,COLUMN(R:R),4,1,Resumo_Horas!$A79)),0)*(((INDIRECT(ADDRESS(357,COLUMN(R:R),4,1,$A79))*14)/11)*(1+INDIRECT(ADDRESS(358,COLUMN(R:R),4,1,$A79)))),0)</f>
        <v>0</v>
      </c>
      <c r="R79" cm="1">
        <f t="array" aca="1" ref="R79" ca="1">IFERROR(IFERROR(Resumo_Horas!R79/INDIRECT(ADDRESS(7,COLUMN(S:S),4,1,Resumo_Horas!$A79)),0)*(((INDIRECT(ADDRESS(357,COLUMN(S:S),4,1,$A79))*14)/11)*(1+INDIRECT(ADDRESS(358,COLUMN(S:S),4,1,$A79)))),0)</f>
        <v>0</v>
      </c>
      <c r="S79" cm="1">
        <f t="array" aca="1" ref="S79" ca="1">IFERROR(IFERROR(Resumo_Horas!S79/INDIRECT(ADDRESS(7,COLUMN(T:T),4,1,Resumo_Horas!$A79)),0)*(((INDIRECT(ADDRESS(357,COLUMN(T:T),4,1,$A79))*14)/11)*(1+INDIRECT(ADDRESS(358,COLUMN(T:T),4,1,$A79)))),0)</f>
        <v>0</v>
      </c>
      <c r="T79" cm="1">
        <f t="array" aca="1" ref="T79" ca="1">IFERROR(IFERROR(Resumo_Horas!T79/INDIRECT(ADDRESS(7,COLUMN(U:U),4,1,Resumo_Horas!$A79)),0)*(((INDIRECT(ADDRESS(357,COLUMN(U:U),4,1,$A79))*14)/11)*(1+INDIRECT(ADDRESS(358,COLUMN(U:U),4,1,$A79)))),0)</f>
        <v>0</v>
      </c>
      <c r="U79" cm="1">
        <f t="array" aca="1" ref="U79" ca="1">IFERROR(IFERROR(Resumo_Horas!U79/INDIRECT(ADDRESS(7,COLUMN(V:V),4,1,Resumo_Horas!$A79)),0)*(((INDIRECT(ADDRESS(357,COLUMN(V:V),4,1,$A79))*14)/11)*(1+INDIRECT(ADDRESS(358,COLUMN(V:V),4,1,$A79)))),0)</f>
        <v>0</v>
      </c>
      <c r="V79" cm="1">
        <f t="array" aca="1" ref="V79" ca="1">IFERROR(IFERROR(Resumo_Horas!V79/INDIRECT(ADDRESS(7,COLUMN(W:W),4,1,Resumo_Horas!$A79)),0)*(((INDIRECT(ADDRESS(357,COLUMN(W:W),4,1,$A79))*14)/11)*(1+INDIRECT(ADDRESS(358,COLUMN(W:W),4,1,$A79)))),0)</f>
        <v>0</v>
      </c>
      <c r="W79" cm="1">
        <f t="array" aca="1" ref="W79" ca="1">IFERROR(IFERROR(Resumo_Horas!W79/INDIRECT(ADDRESS(7,COLUMN(X:X),4,1,Resumo_Horas!$A79)),0)*(((INDIRECT(ADDRESS(357,COLUMN(X:X),4,1,$A79))*14)/11)*(1+INDIRECT(ADDRESS(358,COLUMN(X:X),4,1,$A79)))),0)</f>
        <v>0</v>
      </c>
      <c r="X79" cm="1">
        <f t="array" aca="1" ref="X79" ca="1">IFERROR(IFERROR(Resumo_Horas!X79/INDIRECT(ADDRESS(7,COLUMN(Y:Y),4,1,Resumo_Horas!$A79)),0)*(((INDIRECT(ADDRESS(357,COLUMN(Y:Y),4,1,$A79))*14)/11)*(1+INDIRECT(ADDRESS(358,COLUMN(Y:Y),4,1,$A79)))),0)</f>
        <v>0</v>
      </c>
      <c r="Y79" cm="1">
        <f t="array" aca="1" ref="Y79" ca="1">IFERROR(IFERROR(Resumo_Horas!Y79/INDIRECT(ADDRESS(7,COLUMN(Z:Z),4,1,Resumo_Horas!$A79)),0)*(((INDIRECT(ADDRESS(357,COLUMN(Z:Z),4,1,$A79))*14)/11)*(1+INDIRECT(ADDRESS(358,COLUMN(Z:Z),4,1,$A79)))),0)</f>
        <v>0</v>
      </c>
      <c r="Z79" cm="1">
        <f t="array" aca="1" ref="Z79" ca="1">IFERROR(IFERROR(Resumo_Horas!Z79/INDIRECT(ADDRESS(7,COLUMN(AA:AA),4,1,Resumo_Horas!$A79)),0)*(((INDIRECT(ADDRESS(357,COLUMN(AA:AA),4,1,$A79))*14)/11)*(1+INDIRECT(ADDRESS(358,COLUMN(AA:AA),4,1,$A79)))),0)</f>
        <v>0</v>
      </c>
      <c r="AA79" cm="1">
        <f t="array" aca="1" ref="AA79" ca="1">IFERROR(IFERROR(Resumo_Horas!AA79/INDIRECT(ADDRESS(7,COLUMN(AB:AB),4,1,Resumo_Horas!$A79)),0)*(((INDIRECT(ADDRESS(357,COLUMN(AB:AB),4,1,$A79))*14)/11)*(1+INDIRECT(ADDRESS(358,COLUMN(AB:AB),4,1,$A79)))),0)</f>
        <v>0</v>
      </c>
      <c r="AB79" cm="1">
        <f t="array" aca="1" ref="AB79" ca="1">IFERROR(IFERROR(Resumo_Horas!AB79/INDIRECT(ADDRESS(7,COLUMN(AC:AC),4,1,Resumo_Horas!$A79)),0)*(((INDIRECT(ADDRESS(357,COLUMN(AC:AC),4,1,$A79))*14)/11)*(1+INDIRECT(ADDRESS(358,COLUMN(AC:AC),4,1,$A79)))),0)</f>
        <v>0</v>
      </c>
      <c r="AC79" cm="1">
        <f t="array" aca="1" ref="AC79" ca="1">IFERROR(IFERROR(Resumo_Horas!AC79/INDIRECT(ADDRESS(7,COLUMN(AD:AD),4,1,Resumo_Horas!$A79)),0)*(((INDIRECT(ADDRESS(357,COLUMN(AD:AD),4,1,$A79))*14)/11)*(1+INDIRECT(ADDRESS(358,COLUMN(AD:AD),4,1,$A79)))),0)</f>
        <v>0</v>
      </c>
      <c r="AD79" cm="1">
        <f t="array" aca="1" ref="AD79" ca="1">IFERROR(IFERROR(Resumo_Horas!AD79/INDIRECT(ADDRESS(7,COLUMN(AE:AE),4,1,Resumo_Horas!$A79)),0)*(((INDIRECT(ADDRESS(357,COLUMN(AE:AE),4,1,$A79))*14)/11)*(1+INDIRECT(ADDRESS(358,COLUMN(AE:AE),4,1,$A79)))),0)</f>
        <v>0</v>
      </c>
      <c r="AE79" cm="1">
        <f t="array" aca="1" ref="AE79" ca="1">IFERROR(IFERROR(Resumo_Horas!AE79/INDIRECT(ADDRESS(7,COLUMN(AF:AF),4,1,Resumo_Horas!$A79)),0)*(((INDIRECT(ADDRESS(357,COLUMN(AF:AF),4,1,$A79))*14)/11)*(1+INDIRECT(ADDRESS(358,COLUMN(AF:AF),4,1,$A79)))),0)</f>
        <v>0</v>
      </c>
      <c r="AF79" cm="1">
        <f t="array" aca="1" ref="AF79" ca="1">IFERROR(IFERROR(Resumo_Horas!AF79/INDIRECT(ADDRESS(7,COLUMN(AG:AG),4,1,Resumo_Horas!$A79)),0)*(((INDIRECT(ADDRESS(357,COLUMN(AG:AG),4,1,$A79))*14)/11)*(1+INDIRECT(ADDRESS(358,COLUMN(AG:AG),4,1,$A79)))),0)</f>
        <v>0</v>
      </c>
      <c r="AG79" cm="1">
        <f t="array" aca="1" ref="AG79" ca="1">IFERROR(IFERROR(Resumo_Horas!AG79/INDIRECT(ADDRESS(7,COLUMN(AH:AH),4,1,Resumo_Horas!$A79)),0)*(((INDIRECT(ADDRESS(357,COLUMN(AH:AH),4,1,$A79))*14)/11)*(1+INDIRECT(ADDRESS(358,COLUMN(AH:AH),4,1,$A79)))),0)</f>
        <v>0</v>
      </c>
      <c r="AH79" cm="1">
        <f t="array" aca="1" ref="AH79" ca="1">IFERROR(IFERROR(Resumo_Horas!AH79/INDIRECT(ADDRESS(7,COLUMN(AI:AI),4,1,Resumo_Horas!$A79)),0)*(((INDIRECT(ADDRESS(357,COLUMN(AI:AI),4,1,$A79))*14)/11)*(1+INDIRECT(ADDRESS(358,COLUMN(AI:AI),4,1,$A79)))),0)</f>
        <v>0</v>
      </c>
      <c r="AI79" cm="1">
        <f t="array" aca="1" ref="AI79" ca="1">IFERROR(IFERROR(Resumo_Horas!AI79/INDIRECT(ADDRESS(7,COLUMN(AJ:AJ),4,1,Resumo_Horas!$A79)),0)*(((INDIRECT(ADDRESS(357,COLUMN(AJ:AJ),4,1,$A79))*14)/11)*(1+INDIRECT(ADDRESS(358,COLUMN(AJ:AJ),4,1,$A79)))),0)</f>
        <v>0</v>
      </c>
      <c r="AJ79" cm="1">
        <f t="array" aca="1" ref="AJ79" ca="1">IFERROR(IFERROR(Resumo_Horas!AJ79/INDIRECT(ADDRESS(7,COLUMN(AK:AK),4,1,Resumo_Horas!$A79)),0)*(((INDIRECT(ADDRESS(357,COLUMN(AK:AK),4,1,$A79))*14)/11)*(1+INDIRECT(ADDRESS(358,COLUMN(AK:AK),4,1,$A79)))),0)</f>
        <v>0</v>
      </c>
      <c r="AK79" cm="1">
        <f t="array" aca="1" ref="AK79" ca="1">IFERROR(IFERROR(Resumo_Horas!AK79/INDIRECT(ADDRESS(7,COLUMN(AL:AL),4,1,Resumo_Horas!$A79)),0)*(((INDIRECT(ADDRESS(357,COLUMN(AL:AL),4,1,$A79))*14)/11)*(1+INDIRECT(ADDRESS(358,COLUMN(AL:AL),4,1,$A79)))),0)</f>
        <v>0</v>
      </c>
      <c r="AL79" cm="1">
        <f t="array" aca="1" ref="AL79" ca="1">IFERROR(IFERROR(Resumo_Horas!AL79/INDIRECT(ADDRESS(7,COLUMN(AM:AM),4,1,Resumo_Horas!$A79)),0)*(((INDIRECT(ADDRESS(357,COLUMN(AM:AM),4,1,$A79))*14)/11)*(1+INDIRECT(ADDRESS(358,COLUMN(AM:AM),4,1,$A79)))),0)</f>
        <v>0</v>
      </c>
      <c r="AM79" cm="1">
        <f t="array" aca="1" ref="AM79" ca="1">IFERROR(IFERROR(Resumo_Horas!AM79/INDIRECT(ADDRESS(7,COLUMN(AN:AN),4,1,Resumo_Horas!$A79)),0)*(((INDIRECT(ADDRESS(357,COLUMN(AN:AN),4,1,$A79))*14)/11)*(1+INDIRECT(ADDRESS(358,COLUMN(AN:AN),4,1,$A79)))),0)</f>
        <v>0</v>
      </c>
      <c r="AN79" cm="1">
        <f t="array" aca="1" ref="AN79" ca="1">IFERROR(IFERROR(Resumo_Horas!AN79/INDIRECT(ADDRESS(7,COLUMN(AO:AO),4,1,Resumo_Horas!$A79)),0)*(((INDIRECT(ADDRESS(357,COLUMN(AO:AO),4,1,$A79))*14)/11)*(1+INDIRECT(ADDRESS(358,COLUMN(AO:AO),4,1,$A79)))),0)</f>
        <v>0</v>
      </c>
      <c r="AO79" cm="1">
        <f t="array" aca="1" ref="AO79" ca="1">IFERROR(IFERROR(Resumo_Horas!AO79/INDIRECT(ADDRESS(7,COLUMN(AP:AP),4,1,Resumo_Horas!$A79)),0)*(((INDIRECT(ADDRESS(357,COLUMN(AP:AP),4,1,$A79))*14)/11)*(1+INDIRECT(ADDRESS(358,COLUMN(AP:AP),4,1,$A79)))),0)</f>
        <v>0</v>
      </c>
      <c r="AP79" cm="1">
        <f t="array" aca="1" ref="AP79" ca="1">IFERROR(IFERROR(Resumo_Horas!AP79/INDIRECT(ADDRESS(7,COLUMN(AQ:AQ),4,1,Resumo_Horas!$A79)),0)*(((INDIRECT(ADDRESS(357,COLUMN(AQ:AQ),4,1,$A79))*14)/11)*(1+INDIRECT(ADDRESS(358,COLUMN(AQ:AQ),4,1,$A79)))),0)</f>
        <v>0</v>
      </c>
      <c r="AQ79" cm="1">
        <f t="array" aca="1" ref="AQ79" ca="1">IFERROR(IFERROR(Resumo_Horas!AQ79/INDIRECT(ADDRESS(7,COLUMN(AR:AR),4,1,Resumo_Horas!$A79)),0)*(((INDIRECT(ADDRESS(357,COLUMN(AR:AR),4,1,$A79))*14)/11)*(1+INDIRECT(ADDRESS(358,COLUMN(AR:AR),4,1,$A79)))),0)</f>
        <v>0</v>
      </c>
      <c r="AR79" cm="1">
        <f t="array" aca="1" ref="AR79" ca="1">IFERROR(IFERROR(Resumo_Horas!AR79/INDIRECT(ADDRESS(7,COLUMN(AS:AS),4,1,Resumo_Horas!$A79)),0)*(((INDIRECT(ADDRESS(357,COLUMN(AS:AS),4,1,$A79))*14)/11)*(1+INDIRECT(ADDRESS(358,COLUMN(AS:AS),4,1,$A79)))),0)</f>
        <v>0</v>
      </c>
      <c r="AS79" cm="1">
        <f t="array" aca="1" ref="AS79" ca="1">IFERROR(IFERROR(Resumo_Horas!AS79/INDIRECT(ADDRESS(7,COLUMN(AT:AT),4,1,Resumo_Horas!$A79)),0)*(((INDIRECT(ADDRESS(357,COLUMN(AT:AT),4,1,$A79))*14)/11)*(1+INDIRECT(ADDRESS(358,COLUMN(AT:AT),4,1,$A79)))),0)</f>
        <v>0</v>
      </c>
      <c r="AT79" cm="1">
        <f t="array" aca="1" ref="AT79" ca="1">IFERROR(IFERROR(Resumo_Horas!AT79/INDIRECT(ADDRESS(7,COLUMN(AU:AU),4,1,Resumo_Horas!$A79)),0)*(((INDIRECT(ADDRESS(357,COLUMN(AU:AU),4,1,$A79))*14)/11)*(1+INDIRECT(ADDRESS(358,COLUMN(AU:AU),4,1,$A79)))),0)</f>
        <v>0</v>
      </c>
      <c r="AU79" cm="1">
        <f t="array" aca="1" ref="AU79" ca="1">IFERROR(IFERROR(Resumo_Horas!AU79/INDIRECT(ADDRESS(7,COLUMN(AV:AV),4,1,Resumo_Horas!$A79)),0)*(((INDIRECT(ADDRESS(357,COLUMN(AV:AV),4,1,$A79))*14)/11)*(1+INDIRECT(ADDRESS(358,COLUMN(AV:AV),4,1,$A79)))),0)</f>
        <v>0</v>
      </c>
      <c r="AV79" cm="1">
        <f t="array" aca="1" ref="AV79" ca="1">IFERROR(IFERROR(Resumo_Horas!AV79/INDIRECT(ADDRESS(7,COLUMN(AW:AW),4,1,Resumo_Horas!$A79)),0)*(((INDIRECT(ADDRESS(357,COLUMN(AW:AW),4,1,$A79))*14)/11)*(1+INDIRECT(ADDRESS(358,COLUMN(AW:AW),4,1,$A79)))),0)</f>
        <v>0</v>
      </c>
      <c r="AW79" cm="1">
        <f t="array" aca="1" ref="AW79" ca="1">IFERROR(IFERROR(Resumo_Horas!AW79/INDIRECT(ADDRESS(7,COLUMN(AX:AX),4,1,Resumo_Horas!$A79)),0)*(((INDIRECT(ADDRESS(357,COLUMN(AX:AX),4,1,$A79))*14)/11)*(1+INDIRECT(ADDRESS(358,COLUMN(AX:AX),4,1,$A79)))),0)</f>
        <v>0</v>
      </c>
      <c r="AX79" cm="1">
        <f t="array" aca="1" ref="AX79" ca="1">IFERROR(IFERROR(Resumo_Horas!AX79/INDIRECT(ADDRESS(7,COLUMN(AY:AY),4,1,Resumo_Horas!$A79)),0)*(((INDIRECT(ADDRESS(357,COLUMN(AY:AY),4,1,$A79))*14)/11)*(1+INDIRECT(ADDRESS(358,COLUMN(AY:AY),4,1,$A79)))),0)</f>
        <v>0</v>
      </c>
      <c r="AY79" cm="1">
        <f t="array" aca="1" ref="AY79" ca="1">IFERROR(IFERROR(Resumo_Horas!AY79/INDIRECT(ADDRESS(7,COLUMN(AZ:AZ),4,1,Resumo_Horas!$A79)),0)*(((INDIRECT(ADDRESS(357,COLUMN(AZ:AZ),4,1,$A79))*14)/11)*(1+INDIRECT(ADDRESS(358,COLUMN(AZ:AZ),4,1,$A79)))),0)</f>
        <v>0</v>
      </c>
      <c r="AZ79" cm="1">
        <f t="array" aca="1" ref="AZ79" ca="1">IFERROR(IFERROR(Resumo_Horas!AZ79/INDIRECT(ADDRESS(7,COLUMN(BA:BA),4,1,Resumo_Horas!$A79)),0)*(((INDIRECT(ADDRESS(357,COLUMN(BA:BA),4,1,$A79))*14)/11)*(1+INDIRECT(ADDRESS(358,COLUMN(BA:BA),4,1,$A79)))),0)</f>
        <v>0</v>
      </c>
      <c r="BA79" cm="1">
        <f t="array" aca="1" ref="BA79" ca="1">IFERROR(IFERROR(Resumo_Horas!BA79/INDIRECT(ADDRESS(7,COLUMN(BB:BB),4,1,Resumo_Horas!$A79)),0)*(((INDIRECT(ADDRESS(357,COLUMN(BB:BB),4,1,$A79))*14)/11)*(1+INDIRECT(ADDRESS(358,COLUMN(BB:BB),4,1,$A79)))),0)</f>
        <v>0</v>
      </c>
      <c r="BB79" cm="1">
        <f t="array" aca="1" ref="BB79" ca="1">IFERROR(IFERROR(Resumo_Horas!BB79/INDIRECT(ADDRESS(7,COLUMN(BC:BC),4,1,Resumo_Horas!$A79)),0)*(((INDIRECT(ADDRESS(357,COLUMN(BC:BC),4,1,$A79))*14)/11)*(1+INDIRECT(ADDRESS(358,COLUMN(BC:BC),4,1,$A79)))),0)</f>
        <v>0</v>
      </c>
      <c r="BC79" cm="1">
        <f t="array" aca="1" ref="BC79" ca="1">IFERROR(IFERROR(Resumo_Horas!BC79/INDIRECT(ADDRESS(7,COLUMN(BD:BD),4,1,Resumo_Horas!$A79)),0)*(((INDIRECT(ADDRESS(357,COLUMN(BD:BD),4,1,$A79))*14)/11)*(1+INDIRECT(ADDRESS(358,COLUMN(BD:BD),4,1,$A79)))),0)</f>
        <v>0</v>
      </c>
      <c r="BD79" cm="1">
        <f t="array" aca="1" ref="BD79" ca="1">IFERROR(IFERROR(Resumo_Horas!BD79/INDIRECT(ADDRESS(7,COLUMN(BE:BE),4,1,Resumo_Horas!$A79)),0)*(((INDIRECT(ADDRESS(357,COLUMN(BE:BE),4,1,$A79))*14)/11)*(1+INDIRECT(ADDRESS(358,COLUMN(BE:BE),4,1,$A79)))),0)</f>
        <v>0</v>
      </c>
      <c r="BE79" cm="1">
        <f t="array" aca="1" ref="BE79" ca="1">IFERROR(IFERROR(Resumo_Horas!BE79/INDIRECT(ADDRESS(7,COLUMN(BF:BF),4,1,Resumo_Horas!$A79)),0)*(((INDIRECT(ADDRESS(357,COLUMN(BF:BF),4,1,$A79))*14)/11)*(1+INDIRECT(ADDRESS(358,COLUMN(BF:BF),4,1,$A79)))),0)</f>
        <v>0</v>
      </c>
      <c r="BF79" cm="1">
        <f t="array" aca="1" ref="BF79" ca="1">IFERROR(IFERROR(Resumo_Horas!BF79/INDIRECT(ADDRESS(7,COLUMN(BG:BG),4,1,Resumo_Horas!$A79)),0)*(((INDIRECT(ADDRESS(357,COLUMN(BG:BG),4,1,$A79))*14)/11)*(1+INDIRECT(ADDRESS(358,COLUMN(BG:BG),4,1,$A79)))),0)</f>
        <v>0</v>
      </c>
      <c r="BG79" cm="1">
        <f t="array" aca="1" ref="BG79" ca="1">IFERROR(IFERROR(Resumo_Horas!BG79/INDIRECT(ADDRESS(7,COLUMN(BH:BH),4,1,Resumo_Horas!$A79)),0)*(((INDIRECT(ADDRESS(357,COLUMN(BH:BH),4,1,$A79))*14)/11)*(1+INDIRECT(ADDRESS(358,COLUMN(BH:BH),4,1,$A79)))),0)</f>
        <v>0</v>
      </c>
      <c r="BH79" cm="1">
        <f t="array" aca="1" ref="BH79" ca="1">IFERROR(IFERROR(Resumo_Horas!BH79/INDIRECT(ADDRESS(7,COLUMN(BI:BI),4,1,Resumo_Horas!$A79)),0)*(((INDIRECT(ADDRESS(357,COLUMN(BI:BI),4,1,$A79))*14)/11)*(1+INDIRECT(ADDRESS(358,COLUMN(BI:BI),4,1,$A79)))),0)</f>
        <v>0</v>
      </c>
      <c r="BI79" cm="1">
        <f t="array" aca="1" ref="BI79" ca="1">IFERROR(IFERROR(Resumo_Horas!BI79/INDIRECT(ADDRESS(7,COLUMN(BJ:BJ),4,1,Resumo_Horas!$A79)),0)*(((INDIRECT(ADDRESS(357,COLUMN(BJ:BJ),4,1,$A79))*14)/11)*(1+INDIRECT(ADDRESS(358,COLUMN(BJ:BJ),4,1,$A79)))),0)</f>
        <v>0</v>
      </c>
      <c r="BJ79" cm="1">
        <f t="array" aca="1" ref="BJ79" ca="1">IFERROR(IFERROR(Resumo_Horas!BJ79/INDIRECT(ADDRESS(7,COLUMN(BK:BK),4,1,Resumo_Horas!$A79)),0)*(((INDIRECT(ADDRESS(357,COLUMN(BK:BK),4,1,$A79))*14)/11)*(1+INDIRECT(ADDRESS(358,COLUMN(BK:BK),4,1,$A79)))),0)</f>
        <v>0</v>
      </c>
      <c r="BK79" s="331" cm="1">
        <f t="array" aca="1" ref="BK79" ca="1">IFERROR(IFERROR(Resumo_Horas!BK79/INDIRECT(ADDRESS(7,COLUMN(BL:BL),4,1,Resumo_Horas!$A79)),0)*(((INDIRECT(ADDRESS(357,COLUMN(BL:BL),4,1,$A79))*14)/11)*(1+INDIRECT(ADDRESS(358,COLUMN(BL:BL),4,1,$A79)))),0)</f>
        <v>0</v>
      </c>
    </row>
    <row r="80" spans="1:63" x14ac:dyDescent="0.25">
      <c r="A80" s="330" t="str" cm="1">
        <f t="array" aca="1" ref="A80" ca="1">IF(INDIRECT(ADDRESS(9+QUOTIENT(ROW(A79)-1,20),4,4,1,"Equipa de projeto")) = 0,"", _xlfn.CONCAT(1 + QUOTIENT(ROW(A79)-1,20),". ", INDIRECT(ADDRESS(9+QUOTIENT(ROW(A79)-1,20),4,4,1,"Equipa de projeto"))))</f>
        <v/>
      </c>
      <c r="B80">
        <f>Atividades!$A$109</f>
        <v>0</v>
      </c>
      <c r="C80" s="123" t="s">
        <v>48</v>
      </c>
      <c r="D80" cm="1">
        <f t="array" aca="1" ref="D80" ca="1">IFERROR(IFERROR(Resumo_Horas!D80/INDIRECT(ADDRESS(7,COLUMN(E:E),4,1,Resumo_Horas!$A80)),0)*(((INDIRECT(ADDRESS(357,COLUMN(E:E),4,1,$A80))*14)/11)*(1+INDIRECT(ADDRESS(358,COLUMN(E:E),4,1,$A80)))),0)</f>
        <v>0</v>
      </c>
      <c r="E80" cm="1">
        <f t="array" aca="1" ref="E80" ca="1">IFERROR(IFERROR(Resumo_Horas!E80/INDIRECT(ADDRESS(7,COLUMN(F:F),4,1,Resumo_Horas!$A80)),0)*(((INDIRECT(ADDRESS(357,COLUMN(F:F),4,1,$A80))*14)/11)*(1+INDIRECT(ADDRESS(358,COLUMN(F:F),4,1,$A80)))),0)</f>
        <v>0</v>
      </c>
      <c r="F80" cm="1">
        <f t="array" aca="1" ref="F80" ca="1">IFERROR(IFERROR(Resumo_Horas!F80/INDIRECT(ADDRESS(7,COLUMN(G:G),4,1,Resumo_Horas!$A80)),0)*(((INDIRECT(ADDRESS(357,COLUMN(G:G),4,1,$A80))*14)/11)*(1+INDIRECT(ADDRESS(358,COLUMN(G:G),4,1,$A80)))),0)</f>
        <v>0</v>
      </c>
      <c r="G80" cm="1">
        <f t="array" aca="1" ref="G80" ca="1">IFERROR(IFERROR(Resumo_Horas!G80/INDIRECT(ADDRESS(7,COLUMN(H:H),4,1,Resumo_Horas!$A80)),0)*(((INDIRECT(ADDRESS(357,COLUMN(H:H),4,1,$A80))*14)/11)*(1+INDIRECT(ADDRESS(358,COLUMN(H:H),4,1,$A80)))),0)</f>
        <v>0</v>
      </c>
      <c r="H80" cm="1">
        <f t="array" aca="1" ref="H80" ca="1">IFERROR(IFERROR(Resumo_Horas!H80/INDIRECT(ADDRESS(7,COLUMN(I:I),4,1,Resumo_Horas!$A80)),0)*(((INDIRECT(ADDRESS(357,COLUMN(I:I),4,1,$A80))*14)/11)*(1+INDIRECT(ADDRESS(358,COLUMN(I:I),4,1,$A80)))),0)</f>
        <v>0</v>
      </c>
      <c r="I80" cm="1">
        <f t="array" aca="1" ref="I80" ca="1">IFERROR(IFERROR(Resumo_Horas!I80/INDIRECT(ADDRESS(7,COLUMN(J:J),4,1,Resumo_Horas!$A80)),0)*(((INDIRECT(ADDRESS(357,COLUMN(J:J),4,1,$A80))*14)/11)*(1+INDIRECT(ADDRESS(358,COLUMN(J:J),4,1,$A80)))),0)</f>
        <v>0</v>
      </c>
      <c r="J80" cm="1">
        <f t="array" aca="1" ref="J80" ca="1">IFERROR(IFERROR(Resumo_Horas!J80/INDIRECT(ADDRESS(7,COLUMN(K:K),4,1,Resumo_Horas!$A80)),0)*(((INDIRECT(ADDRESS(357,COLUMN(K:K),4,1,$A80))*14)/11)*(1+INDIRECT(ADDRESS(358,COLUMN(K:K),4,1,$A80)))),0)</f>
        <v>0</v>
      </c>
      <c r="K80" cm="1">
        <f t="array" aca="1" ref="K80" ca="1">IFERROR(IFERROR(Resumo_Horas!K80/INDIRECT(ADDRESS(7,COLUMN(L:L),4,1,Resumo_Horas!$A80)),0)*(((INDIRECT(ADDRESS(357,COLUMN(L:L),4,1,$A80))*14)/11)*(1+INDIRECT(ADDRESS(358,COLUMN(L:L),4,1,$A80)))),0)</f>
        <v>0</v>
      </c>
      <c r="L80" cm="1">
        <f t="array" aca="1" ref="L80" ca="1">IFERROR(IFERROR(Resumo_Horas!L80/INDIRECT(ADDRESS(7,COLUMN(M:M),4,1,Resumo_Horas!$A80)),0)*(((INDIRECT(ADDRESS(357,COLUMN(M:M),4,1,$A80))*14)/11)*(1+INDIRECT(ADDRESS(358,COLUMN(M:M),4,1,$A80)))),0)</f>
        <v>0</v>
      </c>
      <c r="M80" cm="1">
        <f t="array" aca="1" ref="M80" ca="1">IFERROR(IFERROR(Resumo_Horas!M80/INDIRECT(ADDRESS(7,COLUMN(N:N),4,1,Resumo_Horas!$A80)),0)*(((INDIRECT(ADDRESS(357,COLUMN(N:N),4,1,$A80))*14)/11)*(1+INDIRECT(ADDRESS(358,COLUMN(N:N),4,1,$A80)))),0)</f>
        <v>0</v>
      </c>
      <c r="N80" cm="1">
        <f t="array" aca="1" ref="N80" ca="1">IFERROR(IFERROR(Resumo_Horas!N80/INDIRECT(ADDRESS(7,COLUMN(O:O),4,1,Resumo_Horas!$A80)),0)*(((INDIRECT(ADDRESS(357,COLUMN(O:O),4,1,$A80))*14)/11)*(1+INDIRECT(ADDRESS(358,COLUMN(O:O),4,1,$A80)))),0)</f>
        <v>0</v>
      </c>
      <c r="O80" cm="1">
        <f t="array" aca="1" ref="O80" ca="1">IFERROR(IFERROR(Resumo_Horas!O80/INDIRECT(ADDRESS(7,COLUMN(P:P),4,1,Resumo_Horas!$A80)),0)*(((INDIRECT(ADDRESS(357,COLUMN(P:P),4,1,$A80))*14)/11)*(1+INDIRECT(ADDRESS(358,COLUMN(P:P),4,1,$A80)))),0)</f>
        <v>0</v>
      </c>
      <c r="P80" cm="1">
        <f t="array" aca="1" ref="P80" ca="1">IFERROR(IFERROR(Resumo_Horas!P80/INDIRECT(ADDRESS(7,COLUMN(Q:Q),4,1,Resumo_Horas!$A80)),0)*(((INDIRECT(ADDRESS(357,COLUMN(Q:Q),4,1,$A80))*14)/11)*(1+INDIRECT(ADDRESS(358,COLUMN(Q:Q),4,1,$A80)))),0)</f>
        <v>0</v>
      </c>
      <c r="Q80" cm="1">
        <f t="array" aca="1" ref="Q80" ca="1">IFERROR(IFERROR(Resumo_Horas!Q80/INDIRECT(ADDRESS(7,COLUMN(R:R),4,1,Resumo_Horas!$A80)),0)*(((INDIRECT(ADDRESS(357,COLUMN(R:R),4,1,$A80))*14)/11)*(1+INDIRECT(ADDRESS(358,COLUMN(R:R),4,1,$A80)))),0)</f>
        <v>0</v>
      </c>
      <c r="R80" cm="1">
        <f t="array" aca="1" ref="R80" ca="1">IFERROR(IFERROR(Resumo_Horas!R80/INDIRECT(ADDRESS(7,COLUMN(S:S),4,1,Resumo_Horas!$A80)),0)*(((INDIRECT(ADDRESS(357,COLUMN(S:S),4,1,$A80))*14)/11)*(1+INDIRECT(ADDRESS(358,COLUMN(S:S),4,1,$A80)))),0)</f>
        <v>0</v>
      </c>
      <c r="S80" cm="1">
        <f t="array" aca="1" ref="S80" ca="1">IFERROR(IFERROR(Resumo_Horas!S80/INDIRECT(ADDRESS(7,COLUMN(T:T),4,1,Resumo_Horas!$A80)),0)*(((INDIRECT(ADDRESS(357,COLUMN(T:T),4,1,$A80))*14)/11)*(1+INDIRECT(ADDRESS(358,COLUMN(T:T),4,1,$A80)))),0)</f>
        <v>0</v>
      </c>
      <c r="T80" cm="1">
        <f t="array" aca="1" ref="T80" ca="1">IFERROR(IFERROR(Resumo_Horas!T80/INDIRECT(ADDRESS(7,COLUMN(U:U),4,1,Resumo_Horas!$A80)),0)*(((INDIRECT(ADDRESS(357,COLUMN(U:U),4,1,$A80))*14)/11)*(1+INDIRECT(ADDRESS(358,COLUMN(U:U),4,1,$A80)))),0)</f>
        <v>0</v>
      </c>
      <c r="U80" cm="1">
        <f t="array" aca="1" ref="U80" ca="1">IFERROR(IFERROR(Resumo_Horas!U80/INDIRECT(ADDRESS(7,COLUMN(V:V),4,1,Resumo_Horas!$A80)),0)*(((INDIRECT(ADDRESS(357,COLUMN(V:V),4,1,$A80))*14)/11)*(1+INDIRECT(ADDRESS(358,COLUMN(V:V),4,1,$A80)))),0)</f>
        <v>0</v>
      </c>
      <c r="V80" cm="1">
        <f t="array" aca="1" ref="V80" ca="1">IFERROR(IFERROR(Resumo_Horas!V80/INDIRECT(ADDRESS(7,COLUMN(W:W),4,1,Resumo_Horas!$A80)),0)*(((INDIRECT(ADDRESS(357,COLUMN(W:W),4,1,$A80))*14)/11)*(1+INDIRECT(ADDRESS(358,COLUMN(W:W),4,1,$A80)))),0)</f>
        <v>0</v>
      </c>
      <c r="W80" cm="1">
        <f t="array" aca="1" ref="W80" ca="1">IFERROR(IFERROR(Resumo_Horas!W80/INDIRECT(ADDRESS(7,COLUMN(X:X),4,1,Resumo_Horas!$A80)),0)*(((INDIRECT(ADDRESS(357,COLUMN(X:X),4,1,$A80))*14)/11)*(1+INDIRECT(ADDRESS(358,COLUMN(X:X),4,1,$A80)))),0)</f>
        <v>0</v>
      </c>
      <c r="X80" cm="1">
        <f t="array" aca="1" ref="X80" ca="1">IFERROR(IFERROR(Resumo_Horas!X80/INDIRECT(ADDRESS(7,COLUMN(Y:Y),4,1,Resumo_Horas!$A80)),0)*(((INDIRECT(ADDRESS(357,COLUMN(Y:Y),4,1,$A80))*14)/11)*(1+INDIRECT(ADDRESS(358,COLUMN(Y:Y),4,1,$A80)))),0)</f>
        <v>0</v>
      </c>
      <c r="Y80" cm="1">
        <f t="array" aca="1" ref="Y80" ca="1">IFERROR(IFERROR(Resumo_Horas!Y80/INDIRECT(ADDRESS(7,COLUMN(Z:Z),4,1,Resumo_Horas!$A80)),0)*(((INDIRECT(ADDRESS(357,COLUMN(Z:Z),4,1,$A80))*14)/11)*(1+INDIRECT(ADDRESS(358,COLUMN(Z:Z),4,1,$A80)))),0)</f>
        <v>0</v>
      </c>
      <c r="Z80" cm="1">
        <f t="array" aca="1" ref="Z80" ca="1">IFERROR(IFERROR(Resumo_Horas!Z80/INDIRECT(ADDRESS(7,COLUMN(AA:AA),4,1,Resumo_Horas!$A80)),0)*(((INDIRECT(ADDRESS(357,COLUMN(AA:AA),4,1,$A80))*14)/11)*(1+INDIRECT(ADDRESS(358,COLUMN(AA:AA),4,1,$A80)))),0)</f>
        <v>0</v>
      </c>
      <c r="AA80" cm="1">
        <f t="array" aca="1" ref="AA80" ca="1">IFERROR(IFERROR(Resumo_Horas!AA80/INDIRECT(ADDRESS(7,COLUMN(AB:AB),4,1,Resumo_Horas!$A80)),0)*(((INDIRECT(ADDRESS(357,COLUMN(AB:AB),4,1,$A80))*14)/11)*(1+INDIRECT(ADDRESS(358,COLUMN(AB:AB),4,1,$A80)))),0)</f>
        <v>0</v>
      </c>
      <c r="AB80" cm="1">
        <f t="array" aca="1" ref="AB80" ca="1">IFERROR(IFERROR(Resumo_Horas!AB80/INDIRECT(ADDRESS(7,COLUMN(AC:AC),4,1,Resumo_Horas!$A80)),0)*(((INDIRECT(ADDRESS(357,COLUMN(AC:AC),4,1,$A80))*14)/11)*(1+INDIRECT(ADDRESS(358,COLUMN(AC:AC),4,1,$A80)))),0)</f>
        <v>0</v>
      </c>
      <c r="AC80" cm="1">
        <f t="array" aca="1" ref="AC80" ca="1">IFERROR(IFERROR(Resumo_Horas!AC80/INDIRECT(ADDRESS(7,COLUMN(AD:AD),4,1,Resumo_Horas!$A80)),0)*(((INDIRECT(ADDRESS(357,COLUMN(AD:AD),4,1,$A80))*14)/11)*(1+INDIRECT(ADDRESS(358,COLUMN(AD:AD),4,1,$A80)))),0)</f>
        <v>0</v>
      </c>
      <c r="AD80" cm="1">
        <f t="array" aca="1" ref="AD80" ca="1">IFERROR(IFERROR(Resumo_Horas!AD80/INDIRECT(ADDRESS(7,COLUMN(AE:AE),4,1,Resumo_Horas!$A80)),0)*(((INDIRECT(ADDRESS(357,COLUMN(AE:AE),4,1,$A80))*14)/11)*(1+INDIRECT(ADDRESS(358,COLUMN(AE:AE),4,1,$A80)))),0)</f>
        <v>0</v>
      </c>
      <c r="AE80" cm="1">
        <f t="array" aca="1" ref="AE80" ca="1">IFERROR(IFERROR(Resumo_Horas!AE80/INDIRECT(ADDRESS(7,COLUMN(AF:AF),4,1,Resumo_Horas!$A80)),0)*(((INDIRECT(ADDRESS(357,COLUMN(AF:AF),4,1,$A80))*14)/11)*(1+INDIRECT(ADDRESS(358,COLUMN(AF:AF),4,1,$A80)))),0)</f>
        <v>0</v>
      </c>
      <c r="AF80" cm="1">
        <f t="array" aca="1" ref="AF80" ca="1">IFERROR(IFERROR(Resumo_Horas!AF80/INDIRECT(ADDRESS(7,COLUMN(AG:AG),4,1,Resumo_Horas!$A80)),0)*(((INDIRECT(ADDRESS(357,COLUMN(AG:AG),4,1,$A80))*14)/11)*(1+INDIRECT(ADDRESS(358,COLUMN(AG:AG),4,1,$A80)))),0)</f>
        <v>0</v>
      </c>
      <c r="AG80" cm="1">
        <f t="array" aca="1" ref="AG80" ca="1">IFERROR(IFERROR(Resumo_Horas!AG80/INDIRECT(ADDRESS(7,COLUMN(AH:AH),4,1,Resumo_Horas!$A80)),0)*(((INDIRECT(ADDRESS(357,COLUMN(AH:AH),4,1,$A80))*14)/11)*(1+INDIRECT(ADDRESS(358,COLUMN(AH:AH),4,1,$A80)))),0)</f>
        <v>0</v>
      </c>
      <c r="AH80" cm="1">
        <f t="array" aca="1" ref="AH80" ca="1">IFERROR(IFERROR(Resumo_Horas!AH80/INDIRECT(ADDRESS(7,COLUMN(AI:AI),4,1,Resumo_Horas!$A80)),0)*(((INDIRECT(ADDRESS(357,COLUMN(AI:AI),4,1,$A80))*14)/11)*(1+INDIRECT(ADDRESS(358,COLUMN(AI:AI),4,1,$A80)))),0)</f>
        <v>0</v>
      </c>
      <c r="AI80" cm="1">
        <f t="array" aca="1" ref="AI80" ca="1">IFERROR(IFERROR(Resumo_Horas!AI80/INDIRECT(ADDRESS(7,COLUMN(AJ:AJ),4,1,Resumo_Horas!$A80)),0)*(((INDIRECT(ADDRESS(357,COLUMN(AJ:AJ),4,1,$A80))*14)/11)*(1+INDIRECT(ADDRESS(358,COLUMN(AJ:AJ),4,1,$A80)))),0)</f>
        <v>0</v>
      </c>
      <c r="AJ80" cm="1">
        <f t="array" aca="1" ref="AJ80" ca="1">IFERROR(IFERROR(Resumo_Horas!AJ80/INDIRECT(ADDRESS(7,COLUMN(AK:AK),4,1,Resumo_Horas!$A80)),0)*(((INDIRECT(ADDRESS(357,COLUMN(AK:AK),4,1,$A80))*14)/11)*(1+INDIRECT(ADDRESS(358,COLUMN(AK:AK),4,1,$A80)))),0)</f>
        <v>0</v>
      </c>
      <c r="AK80" cm="1">
        <f t="array" aca="1" ref="AK80" ca="1">IFERROR(IFERROR(Resumo_Horas!AK80/INDIRECT(ADDRESS(7,COLUMN(AL:AL),4,1,Resumo_Horas!$A80)),0)*(((INDIRECT(ADDRESS(357,COLUMN(AL:AL),4,1,$A80))*14)/11)*(1+INDIRECT(ADDRESS(358,COLUMN(AL:AL),4,1,$A80)))),0)</f>
        <v>0</v>
      </c>
      <c r="AL80" cm="1">
        <f t="array" aca="1" ref="AL80" ca="1">IFERROR(IFERROR(Resumo_Horas!AL80/INDIRECT(ADDRESS(7,COLUMN(AM:AM),4,1,Resumo_Horas!$A80)),0)*(((INDIRECT(ADDRESS(357,COLUMN(AM:AM),4,1,$A80))*14)/11)*(1+INDIRECT(ADDRESS(358,COLUMN(AM:AM),4,1,$A80)))),0)</f>
        <v>0</v>
      </c>
      <c r="AM80" cm="1">
        <f t="array" aca="1" ref="AM80" ca="1">IFERROR(IFERROR(Resumo_Horas!AM80/INDIRECT(ADDRESS(7,COLUMN(AN:AN),4,1,Resumo_Horas!$A80)),0)*(((INDIRECT(ADDRESS(357,COLUMN(AN:AN),4,1,$A80))*14)/11)*(1+INDIRECT(ADDRESS(358,COLUMN(AN:AN),4,1,$A80)))),0)</f>
        <v>0</v>
      </c>
      <c r="AN80" cm="1">
        <f t="array" aca="1" ref="AN80" ca="1">IFERROR(IFERROR(Resumo_Horas!AN80/INDIRECT(ADDRESS(7,COLUMN(AO:AO),4,1,Resumo_Horas!$A80)),0)*(((INDIRECT(ADDRESS(357,COLUMN(AO:AO),4,1,$A80))*14)/11)*(1+INDIRECT(ADDRESS(358,COLUMN(AO:AO),4,1,$A80)))),0)</f>
        <v>0</v>
      </c>
      <c r="AO80" cm="1">
        <f t="array" aca="1" ref="AO80" ca="1">IFERROR(IFERROR(Resumo_Horas!AO80/INDIRECT(ADDRESS(7,COLUMN(AP:AP),4,1,Resumo_Horas!$A80)),0)*(((INDIRECT(ADDRESS(357,COLUMN(AP:AP),4,1,$A80))*14)/11)*(1+INDIRECT(ADDRESS(358,COLUMN(AP:AP),4,1,$A80)))),0)</f>
        <v>0</v>
      </c>
      <c r="AP80" cm="1">
        <f t="array" aca="1" ref="AP80" ca="1">IFERROR(IFERROR(Resumo_Horas!AP80/INDIRECT(ADDRESS(7,COLUMN(AQ:AQ),4,1,Resumo_Horas!$A80)),0)*(((INDIRECT(ADDRESS(357,COLUMN(AQ:AQ),4,1,$A80))*14)/11)*(1+INDIRECT(ADDRESS(358,COLUMN(AQ:AQ),4,1,$A80)))),0)</f>
        <v>0</v>
      </c>
      <c r="AQ80" cm="1">
        <f t="array" aca="1" ref="AQ80" ca="1">IFERROR(IFERROR(Resumo_Horas!AQ80/INDIRECT(ADDRESS(7,COLUMN(AR:AR),4,1,Resumo_Horas!$A80)),0)*(((INDIRECT(ADDRESS(357,COLUMN(AR:AR),4,1,$A80))*14)/11)*(1+INDIRECT(ADDRESS(358,COLUMN(AR:AR),4,1,$A80)))),0)</f>
        <v>0</v>
      </c>
      <c r="AR80" cm="1">
        <f t="array" aca="1" ref="AR80" ca="1">IFERROR(IFERROR(Resumo_Horas!AR80/INDIRECT(ADDRESS(7,COLUMN(AS:AS),4,1,Resumo_Horas!$A80)),0)*(((INDIRECT(ADDRESS(357,COLUMN(AS:AS),4,1,$A80))*14)/11)*(1+INDIRECT(ADDRESS(358,COLUMN(AS:AS),4,1,$A80)))),0)</f>
        <v>0</v>
      </c>
      <c r="AS80" cm="1">
        <f t="array" aca="1" ref="AS80" ca="1">IFERROR(IFERROR(Resumo_Horas!AS80/INDIRECT(ADDRESS(7,COLUMN(AT:AT),4,1,Resumo_Horas!$A80)),0)*(((INDIRECT(ADDRESS(357,COLUMN(AT:AT),4,1,$A80))*14)/11)*(1+INDIRECT(ADDRESS(358,COLUMN(AT:AT),4,1,$A80)))),0)</f>
        <v>0</v>
      </c>
      <c r="AT80" cm="1">
        <f t="array" aca="1" ref="AT80" ca="1">IFERROR(IFERROR(Resumo_Horas!AT80/INDIRECT(ADDRESS(7,COLUMN(AU:AU),4,1,Resumo_Horas!$A80)),0)*(((INDIRECT(ADDRESS(357,COLUMN(AU:AU),4,1,$A80))*14)/11)*(1+INDIRECT(ADDRESS(358,COLUMN(AU:AU),4,1,$A80)))),0)</f>
        <v>0</v>
      </c>
      <c r="AU80" cm="1">
        <f t="array" aca="1" ref="AU80" ca="1">IFERROR(IFERROR(Resumo_Horas!AU80/INDIRECT(ADDRESS(7,COLUMN(AV:AV),4,1,Resumo_Horas!$A80)),0)*(((INDIRECT(ADDRESS(357,COLUMN(AV:AV),4,1,$A80))*14)/11)*(1+INDIRECT(ADDRESS(358,COLUMN(AV:AV),4,1,$A80)))),0)</f>
        <v>0</v>
      </c>
      <c r="AV80" cm="1">
        <f t="array" aca="1" ref="AV80" ca="1">IFERROR(IFERROR(Resumo_Horas!AV80/INDIRECT(ADDRESS(7,COLUMN(AW:AW),4,1,Resumo_Horas!$A80)),0)*(((INDIRECT(ADDRESS(357,COLUMN(AW:AW),4,1,$A80))*14)/11)*(1+INDIRECT(ADDRESS(358,COLUMN(AW:AW),4,1,$A80)))),0)</f>
        <v>0</v>
      </c>
      <c r="AW80" cm="1">
        <f t="array" aca="1" ref="AW80" ca="1">IFERROR(IFERROR(Resumo_Horas!AW80/INDIRECT(ADDRESS(7,COLUMN(AX:AX),4,1,Resumo_Horas!$A80)),0)*(((INDIRECT(ADDRESS(357,COLUMN(AX:AX),4,1,$A80))*14)/11)*(1+INDIRECT(ADDRESS(358,COLUMN(AX:AX),4,1,$A80)))),0)</f>
        <v>0</v>
      </c>
      <c r="AX80" cm="1">
        <f t="array" aca="1" ref="AX80" ca="1">IFERROR(IFERROR(Resumo_Horas!AX80/INDIRECT(ADDRESS(7,COLUMN(AY:AY),4,1,Resumo_Horas!$A80)),0)*(((INDIRECT(ADDRESS(357,COLUMN(AY:AY),4,1,$A80))*14)/11)*(1+INDIRECT(ADDRESS(358,COLUMN(AY:AY),4,1,$A80)))),0)</f>
        <v>0</v>
      </c>
      <c r="AY80" cm="1">
        <f t="array" aca="1" ref="AY80" ca="1">IFERROR(IFERROR(Resumo_Horas!AY80/INDIRECT(ADDRESS(7,COLUMN(AZ:AZ),4,1,Resumo_Horas!$A80)),0)*(((INDIRECT(ADDRESS(357,COLUMN(AZ:AZ),4,1,$A80))*14)/11)*(1+INDIRECT(ADDRESS(358,COLUMN(AZ:AZ),4,1,$A80)))),0)</f>
        <v>0</v>
      </c>
      <c r="AZ80" cm="1">
        <f t="array" aca="1" ref="AZ80" ca="1">IFERROR(IFERROR(Resumo_Horas!AZ80/INDIRECT(ADDRESS(7,COLUMN(BA:BA),4,1,Resumo_Horas!$A80)),0)*(((INDIRECT(ADDRESS(357,COLUMN(BA:BA),4,1,$A80))*14)/11)*(1+INDIRECT(ADDRESS(358,COLUMN(BA:BA),4,1,$A80)))),0)</f>
        <v>0</v>
      </c>
      <c r="BA80" cm="1">
        <f t="array" aca="1" ref="BA80" ca="1">IFERROR(IFERROR(Resumo_Horas!BA80/INDIRECT(ADDRESS(7,COLUMN(BB:BB),4,1,Resumo_Horas!$A80)),0)*(((INDIRECT(ADDRESS(357,COLUMN(BB:BB),4,1,$A80))*14)/11)*(1+INDIRECT(ADDRESS(358,COLUMN(BB:BB),4,1,$A80)))),0)</f>
        <v>0</v>
      </c>
      <c r="BB80" cm="1">
        <f t="array" aca="1" ref="BB80" ca="1">IFERROR(IFERROR(Resumo_Horas!BB80/INDIRECT(ADDRESS(7,COLUMN(BC:BC),4,1,Resumo_Horas!$A80)),0)*(((INDIRECT(ADDRESS(357,COLUMN(BC:BC),4,1,$A80))*14)/11)*(1+INDIRECT(ADDRESS(358,COLUMN(BC:BC),4,1,$A80)))),0)</f>
        <v>0</v>
      </c>
      <c r="BC80" cm="1">
        <f t="array" aca="1" ref="BC80" ca="1">IFERROR(IFERROR(Resumo_Horas!BC80/INDIRECT(ADDRESS(7,COLUMN(BD:BD),4,1,Resumo_Horas!$A80)),0)*(((INDIRECT(ADDRESS(357,COLUMN(BD:BD),4,1,$A80))*14)/11)*(1+INDIRECT(ADDRESS(358,COLUMN(BD:BD),4,1,$A80)))),0)</f>
        <v>0</v>
      </c>
      <c r="BD80" cm="1">
        <f t="array" aca="1" ref="BD80" ca="1">IFERROR(IFERROR(Resumo_Horas!BD80/INDIRECT(ADDRESS(7,COLUMN(BE:BE),4,1,Resumo_Horas!$A80)),0)*(((INDIRECT(ADDRESS(357,COLUMN(BE:BE),4,1,$A80))*14)/11)*(1+INDIRECT(ADDRESS(358,COLUMN(BE:BE),4,1,$A80)))),0)</f>
        <v>0</v>
      </c>
      <c r="BE80" cm="1">
        <f t="array" aca="1" ref="BE80" ca="1">IFERROR(IFERROR(Resumo_Horas!BE80/INDIRECT(ADDRESS(7,COLUMN(BF:BF),4,1,Resumo_Horas!$A80)),0)*(((INDIRECT(ADDRESS(357,COLUMN(BF:BF),4,1,$A80))*14)/11)*(1+INDIRECT(ADDRESS(358,COLUMN(BF:BF),4,1,$A80)))),0)</f>
        <v>0</v>
      </c>
      <c r="BF80" cm="1">
        <f t="array" aca="1" ref="BF80" ca="1">IFERROR(IFERROR(Resumo_Horas!BF80/INDIRECT(ADDRESS(7,COLUMN(BG:BG),4,1,Resumo_Horas!$A80)),0)*(((INDIRECT(ADDRESS(357,COLUMN(BG:BG),4,1,$A80))*14)/11)*(1+INDIRECT(ADDRESS(358,COLUMN(BG:BG),4,1,$A80)))),0)</f>
        <v>0</v>
      </c>
      <c r="BG80" cm="1">
        <f t="array" aca="1" ref="BG80" ca="1">IFERROR(IFERROR(Resumo_Horas!BG80/INDIRECT(ADDRESS(7,COLUMN(BH:BH),4,1,Resumo_Horas!$A80)),0)*(((INDIRECT(ADDRESS(357,COLUMN(BH:BH),4,1,$A80))*14)/11)*(1+INDIRECT(ADDRESS(358,COLUMN(BH:BH),4,1,$A80)))),0)</f>
        <v>0</v>
      </c>
      <c r="BH80" cm="1">
        <f t="array" aca="1" ref="BH80" ca="1">IFERROR(IFERROR(Resumo_Horas!BH80/INDIRECT(ADDRESS(7,COLUMN(BI:BI),4,1,Resumo_Horas!$A80)),0)*(((INDIRECT(ADDRESS(357,COLUMN(BI:BI),4,1,$A80))*14)/11)*(1+INDIRECT(ADDRESS(358,COLUMN(BI:BI),4,1,$A80)))),0)</f>
        <v>0</v>
      </c>
      <c r="BI80" cm="1">
        <f t="array" aca="1" ref="BI80" ca="1">IFERROR(IFERROR(Resumo_Horas!BI80/INDIRECT(ADDRESS(7,COLUMN(BJ:BJ),4,1,Resumo_Horas!$A80)),0)*(((INDIRECT(ADDRESS(357,COLUMN(BJ:BJ),4,1,$A80))*14)/11)*(1+INDIRECT(ADDRESS(358,COLUMN(BJ:BJ),4,1,$A80)))),0)</f>
        <v>0</v>
      </c>
      <c r="BJ80" cm="1">
        <f t="array" aca="1" ref="BJ80" ca="1">IFERROR(IFERROR(Resumo_Horas!BJ80/INDIRECT(ADDRESS(7,COLUMN(BK:BK),4,1,Resumo_Horas!$A80)),0)*(((INDIRECT(ADDRESS(357,COLUMN(BK:BK),4,1,$A80))*14)/11)*(1+INDIRECT(ADDRESS(358,COLUMN(BK:BK),4,1,$A80)))),0)</f>
        <v>0</v>
      </c>
      <c r="BK80" s="331" cm="1">
        <f t="array" aca="1" ref="BK80" ca="1">IFERROR(IFERROR(Resumo_Horas!BK80/INDIRECT(ADDRESS(7,COLUMN(BL:BL),4,1,Resumo_Horas!$A80)),0)*(((INDIRECT(ADDRESS(357,COLUMN(BL:BL),4,1,$A80))*14)/11)*(1+INDIRECT(ADDRESS(358,COLUMN(BL:BL),4,1,$A80)))),0)</f>
        <v>0</v>
      </c>
    </row>
    <row r="81" spans="1:63" ht="15.75" thickBot="1" x14ac:dyDescent="0.3">
      <c r="A81" s="332" t="str" cm="1">
        <f t="array" aca="1" ref="A81" ca="1">IF(INDIRECT(ADDRESS(9+QUOTIENT(ROW(A80)-1,20),4,4,1,"Equipa de projeto")) = 0,"", _xlfn.CONCAT(1 + QUOTIENT(ROW(A80)-1,20),". ", INDIRECT(ADDRESS(9+QUOTIENT(ROW(A80)-1,20),4,4,1,"Equipa de projeto"))))</f>
        <v/>
      </c>
      <c r="B81" s="333">
        <f>Atividades!$A$109</f>
        <v>0</v>
      </c>
      <c r="C81" s="334" t="s">
        <v>49</v>
      </c>
      <c r="D81" s="333" cm="1">
        <f t="array" aca="1" ref="D81" ca="1">IFERROR(IFERROR(Resumo_Horas!D81/INDIRECT(ADDRESS(7,COLUMN(E:E),4,1,Resumo_Horas!$A81)),0)*(((INDIRECT(ADDRESS(357,COLUMN(E:E),4,1,$A81))*14)/11)*(1+INDIRECT(ADDRESS(358,COLUMN(E:E),4,1,$A81)))),0)</f>
        <v>0</v>
      </c>
      <c r="E81" s="333" cm="1">
        <f t="array" aca="1" ref="E81" ca="1">IFERROR(IFERROR(Resumo_Horas!E81/INDIRECT(ADDRESS(7,COLUMN(F:F),4,1,Resumo_Horas!$A81)),0)*(((INDIRECT(ADDRESS(357,COLUMN(F:F),4,1,$A81))*14)/11)*(1+INDIRECT(ADDRESS(358,COLUMN(F:F),4,1,$A81)))),0)</f>
        <v>0</v>
      </c>
      <c r="F81" s="333" cm="1">
        <f t="array" aca="1" ref="F81" ca="1">IFERROR(IFERROR(Resumo_Horas!F81/INDIRECT(ADDRESS(7,COLUMN(G:G),4,1,Resumo_Horas!$A81)),0)*(((INDIRECT(ADDRESS(357,COLUMN(G:G),4,1,$A81))*14)/11)*(1+INDIRECT(ADDRESS(358,COLUMN(G:G),4,1,$A81)))),0)</f>
        <v>0</v>
      </c>
      <c r="G81" s="333" cm="1">
        <f t="array" aca="1" ref="G81" ca="1">IFERROR(IFERROR(Resumo_Horas!G81/INDIRECT(ADDRESS(7,COLUMN(H:H),4,1,Resumo_Horas!$A81)),0)*(((INDIRECT(ADDRESS(357,COLUMN(H:H),4,1,$A81))*14)/11)*(1+INDIRECT(ADDRESS(358,COLUMN(H:H),4,1,$A81)))),0)</f>
        <v>0</v>
      </c>
      <c r="H81" s="333" cm="1">
        <f t="array" aca="1" ref="H81" ca="1">IFERROR(IFERROR(Resumo_Horas!H81/INDIRECT(ADDRESS(7,COLUMN(I:I),4,1,Resumo_Horas!$A81)),0)*(((INDIRECT(ADDRESS(357,COLUMN(I:I),4,1,$A81))*14)/11)*(1+INDIRECT(ADDRESS(358,COLUMN(I:I),4,1,$A81)))),0)</f>
        <v>0</v>
      </c>
      <c r="I81" s="333" cm="1">
        <f t="array" aca="1" ref="I81" ca="1">IFERROR(IFERROR(Resumo_Horas!I81/INDIRECT(ADDRESS(7,COLUMN(J:J),4,1,Resumo_Horas!$A81)),0)*(((INDIRECT(ADDRESS(357,COLUMN(J:J),4,1,$A81))*14)/11)*(1+INDIRECT(ADDRESS(358,COLUMN(J:J),4,1,$A81)))),0)</f>
        <v>0</v>
      </c>
      <c r="J81" s="333" cm="1">
        <f t="array" aca="1" ref="J81" ca="1">IFERROR(IFERROR(Resumo_Horas!J81/INDIRECT(ADDRESS(7,COLUMN(K:K),4,1,Resumo_Horas!$A81)),0)*(((INDIRECT(ADDRESS(357,COLUMN(K:K),4,1,$A81))*14)/11)*(1+INDIRECT(ADDRESS(358,COLUMN(K:K),4,1,$A81)))),0)</f>
        <v>0</v>
      </c>
      <c r="K81" s="333" cm="1">
        <f t="array" aca="1" ref="K81" ca="1">IFERROR(IFERROR(Resumo_Horas!K81/INDIRECT(ADDRESS(7,COLUMN(L:L),4,1,Resumo_Horas!$A81)),0)*(((INDIRECT(ADDRESS(357,COLUMN(L:L),4,1,$A81))*14)/11)*(1+INDIRECT(ADDRESS(358,COLUMN(L:L),4,1,$A81)))),0)</f>
        <v>0</v>
      </c>
      <c r="L81" s="333" cm="1">
        <f t="array" aca="1" ref="L81" ca="1">IFERROR(IFERROR(Resumo_Horas!L81/INDIRECT(ADDRESS(7,COLUMN(M:M),4,1,Resumo_Horas!$A81)),0)*(((INDIRECT(ADDRESS(357,COLUMN(M:M),4,1,$A81))*14)/11)*(1+INDIRECT(ADDRESS(358,COLUMN(M:M),4,1,$A81)))),0)</f>
        <v>0</v>
      </c>
      <c r="M81" s="333" cm="1">
        <f t="array" aca="1" ref="M81" ca="1">IFERROR(IFERROR(Resumo_Horas!M81/INDIRECT(ADDRESS(7,COLUMN(N:N),4,1,Resumo_Horas!$A81)),0)*(((INDIRECT(ADDRESS(357,COLUMN(N:N),4,1,$A81))*14)/11)*(1+INDIRECT(ADDRESS(358,COLUMN(N:N),4,1,$A81)))),0)</f>
        <v>0</v>
      </c>
      <c r="N81" s="333" cm="1">
        <f t="array" aca="1" ref="N81" ca="1">IFERROR(IFERROR(Resumo_Horas!N81/INDIRECT(ADDRESS(7,COLUMN(O:O),4,1,Resumo_Horas!$A81)),0)*(((INDIRECT(ADDRESS(357,COLUMN(O:O),4,1,$A81))*14)/11)*(1+INDIRECT(ADDRESS(358,COLUMN(O:O),4,1,$A81)))),0)</f>
        <v>0</v>
      </c>
      <c r="O81" s="333" cm="1">
        <f t="array" aca="1" ref="O81" ca="1">IFERROR(IFERROR(Resumo_Horas!O81/INDIRECT(ADDRESS(7,COLUMN(P:P),4,1,Resumo_Horas!$A81)),0)*(((INDIRECT(ADDRESS(357,COLUMN(P:P),4,1,$A81))*14)/11)*(1+INDIRECT(ADDRESS(358,COLUMN(P:P),4,1,$A81)))),0)</f>
        <v>0</v>
      </c>
      <c r="P81" s="333" cm="1">
        <f t="array" aca="1" ref="P81" ca="1">IFERROR(IFERROR(Resumo_Horas!P81/INDIRECT(ADDRESS(7,COLUMN(Q:Q),4,1,Resumo_Horas!$A81)),0)*(((INDIRECT(ADDRESS(357,COLUMN(Q:Q),4,1,$A81))*14)/11)*(1+INDIRECT(ADDRESS(358,COLUMN(Q:Q),4,1,$A81)))),0)</f>
        <v>0</v>
      </c>
      <c r="Q81" s="333" cm="1">
        <f t="array" aca="1" ref="Q81" ca="1">IFERROR(IFERROR(Resumo_Horas!Q81/INDIRECT(ADDRESS(7,COLUMN(R:R),4,1,Resumo_Horas!$A81)),0)*(((INDIRECT(ADDRESS(357,COLUMN(R:R),4,1,$A81))*14)/11)*(1+INDIRECT(ADDRESS(358,COLUMN(R:R),4,1,$A81)))),0)</f>
        <v>0</v>
      </c>
      <c r="R81" s="333" cm="1">
        <f t="array" aca="1" ref="R81" ca="1">IFERROR(IFERROR(Resumo_Horas!R81/INDIRECT(ADDRESS(7,COLUMN(S:S),4,1,Resumo_Horas!$A81)),0)*(((INDIRECT(ADDRESS(357,COLUMN(S:S),4,1,$A81))*14)/11)*(1+INDIRECT(ADDRESS(358,COLUMN(S:S),4,1,$A81)))),0)</f>
        <v>0</v>
      </c>
      <c r="S81" s="333" cm="1">
        <f t="array" aca="1" ref="S81" ca="1">IFERROR(IFERROR(Resumo_Horas!S81/INDIRECT(ADDRESS(7,COLUMN(T:T),4,1,Resumo_Horas!$A81)),0)*(((INDIRECT(ADDRESS(357,COLUMN(T:T),4,1,$A81))*14)/11)*(1+INDIRECT(ADDRESS(358,COLUMN(T:T),4,1,$A81)))),0)</f>
        <v>0</v>
      </c>
      <c r="T81" s="333" cm="1">
        <f t="array" aca="1" ref="T81" ca="1">IFERROR(IFERROR(Resumo_Horas!T81/INDIRECT(ADDRESS(7,COLUMN(U:U),4,1,Resumo_Horas!$A81)),0)*(((INDIRECT(ADDRESS(357,COLUMN(U:U),4,1,$A81))*14)/11)*(1+INDIRECT(ADDRESS(358,COLUMN(U:U),4,1,$A81)))),0)</f>
        <v>0</v>
      </c>
      <c r="U81" s="333" cm="1">
        <f t="array" aca="1" ref="U81" ca="1">IFERROR(IFERROR(Resumo_Horas!U81/INDIRECT(ADDRESS(7,COLUMN(V:V),4,1,Resumo_Horas!$A81)),0)*(((INDIRECT(ADDRESS(357,COLUMN(V:V),4,1,$A81))*14)/11)*(1+INDIRECT(ADDRESS(358,COLUMN(V:V),4,1,$A81)))),0)</f>
        <v>0</v>
      </c>
      <c r="V81" s="333" cm="1">
        <f t="array" aca="1" ref="V81" ca="1">IFERROR(IFERROR(Resumo_Horas!V81/INDIRECT(ADDRESS(7,COLUMN(W:W),4,1,Resumo_Horas!$A81)),0)*(((INDIRECT(ADDRESS(357,COLUMN(W:W),4,1,$A81))*14)/11)*(1+INDIRECT(ADDRESS(358,COLUMN(W:W),4,1,$A81)))),0)</f>
        <v>0</v>
      </c>
      <c r="W81" s="333" cm="1">
        <f t="array" aca="1" ref="W81" ca="1">IFERROR(IFERROR(Resumo_Horas!W81/INDIRECT(ADDRESS(7,COLUMN(X:X),4,1,Resumo_Horas!$A81)),0)*(((INDIRECT(ADDRESS(357,COLUMN(X:X),4,1,$A81))*14)/11)*(1+INDIRECT(ADDRESS(358,COLUMN(X:X),4,1,$A81)))),0)</f>
        <v>0</v>
      </c>
      <c r="X81" s="333" cm="1">
        <f t="array" aca="1" ref="X81" ca="1">IFERROR(IFERROR(Resumo_Horas!X81/INDIRECT(ADDRESS(7,COLUMN(Y:Y),4,1,Resumo_Horas!$A81)),0)*(((INDIRECT(ADDRESS(357,COLUMN(Y:Y),4,1,$A81))*14)/11)*(1+INDIRECT(ADDRESS(358,COLUMN(Y:Y),4,1,$A81)))),0)</f>
        <v>0</v>
      </c>
      <c r="Y81" s="333" cm="1">
        <f t="array" aca="1" ref="Y81" ca="1">IFERROR(IFERROR(Resumo_Horas!Y81/INDIRECT(ADDRESS(7,COLUMN(Z:Z),4,1,Resumo_Horas!$A81)),0)*(((INDIRECT(ADDRESS(357,COLUMN(Z:Z),4,1,$A81))*14)/11)*(1+INDIRECT(ADDRESS(358,COLUMN(Z:Z),4,1,$A81)))),0)</f>
        <v>0</v>
      </c>
      <c r="Z81" s="333" cm="1">
        <f t="array" aca="1" ref="Z81" ca="1">IFERROR(IFERROR(Resumo_Horas!Z81/INDIRECT(ADDRESS(7,COLUMN(AA:AA),4,1,Resumo_Horas!$A81)),0)*(((INDIRECT(ADDRESS(357,COLUMN(AA:AA),4,1,$A81))*14)/11)*(1+INDIRECT(ADDRESS(358,COLUMN(AA:AA),4,1,$A81)))),0)</f>
        <v>0</v>
      </c>
      <c r="AA81" s="333" cm="1">
        <f t="array" aca="1" ref="AA81" ca="1">IFERROR(IFERROR(Resumo_Horas!AA81/INDIRECT(ADDRESS(7,COLUMN(AB:AB),4,1,Resumo_Horas!$A81)),0)*(((INDIRECT(ADDRESS(357,COLUMN(AB:AB),4,1,$A81))*14)/11)*(1+INDIRECT(ADDRESS(358,COLUMN(AB:AB),4,1,$A81)))),0)</f>
        <v>0</v>
      </c>
      <c r="AB81" s="333" cm="1">
        <f t="array" aca="1" ref="AB81" ca="1">IFERROR(IFERROR(Resumo_Horas!AB81/INDIRECT(ADDRESS(7,COLUMN(AC:AC),4,1,Resumo_Horas!$A81)),0)*(((INDIRECT(ADDRESS(357,COLUMN(AC:AC),4,1,$A81))*14)/11)*(1+INDIRECT(ADDRESS(358,COLUMN(AC:AC),4,1,$A81)))),0)</f>
        <v>0</v>
      </c>
      <c r="AC81" s="333" cm="1">
        <f t="array" aca="1" ref="AC81" ca="1">IFERROR(IFERROR(Resumo_Horas!AC81/INDIRECT(ADDRESS(7,COLUMN(AD:AD),4,1,Resumo_Horas!$A81)),0)*(((INDIRECT(ADDRESS(357,COLUMN(AD:AD),4,1,$A81))*14)/11)*(1+INDIRECT(ADDRESS(358,COLUMN(AD:AD),4,1,$A81)))),0)</f>
        <v>0</v>
      </c>
      <c r="AD81" s="333" cm="1">
        <f t="array" aca="1" ref="AD81" ca="1">IFERROR(IFERROR(Resumo_Horas!AD81/INDIRECT(ADDRESS(7,COLUMN(AE:AE),4,1,Resumo_Horas!$A81)),0)*(((INDIRECT(ADDRESS(357,COLUMN(AE:AE),4,1,$A81))*14)/11)*(1+INDIRECT(ADDRESS(358,COLUMN(AE:AE),4,1,$A81)))),0)</f>
        <v>0</v>
      </c>
      <c r="AE81" s="333" cm="1">
        <f t="array" aca="1" ref="AE81" ca="1">IFERROR(IFERROR(Resumo_Horas!AE81/INDIRECT(ADDRESS(7,COLUMN(AF:AF),4,1,Resumo_Horas!$A81)),0)*(((INDIRECT(ADDRESS(357,COLUMN(AF:AF),4,1,$A81))*14)/11)*(1+INDIRECT(ADDRESS(358,COLUMN(AF:AF),4,1,$A81)))),0)</f>
        <v>0</v>
      </c>
      <c r="AF81" s="333" cm="1">
        <f t="array" aca="1" ref="AF81" ca="1">IFERROR(IFERROR(Resumo_Horas!AF81/INDIRECT(ADDRESS(7,COLUMN(AG:AG),4,1,Resumo_Horas!$A81)),0)*(((INDIRECT(ADDRESS(357,COLUMN(AG:AG),4,1,$A81))*14)/11)*(1+INDIRECT(ADDRESS(358,COLUMN(AG:AG),4,1,$A81)))),0)</f>
        <v>0</v>
      </c>
      <c r="AG81" s="333" cm="1">
        <f t="array" aca="1" ref="AG81" ca="1">IFERROR(IFERROR(Resumo_Horas!AG81/INDIRECT(ADDRESS(7,COLUMN(AH:AH),4,1,Resumo_Horas!$A81)),0)*(((INDIRECT(ADDRESS(357,COLUMN(AH:AH),4,1,$A81))*14)/11)*(1+INDIRECT(ADDRESS(358,COLUMN(AH:AH),4,1,$A81)))),0)</f>
        <v>0</v>
      </c>
      <c r="AH81" s="333" cm="1">
        <f t="array" aca="1" ref="AH81" ca="1">IFERROR(IFERROR(Resumo_Horas!AH81/INDIRECT(ADDRESS(7,COLUMN(AI:AI),4,1,Resumo_Horas!$A81)),0)*(((INDIRECT(ADDRESS(357,COLUMN(AI:AI),4,1,$A81))*14)/11)*(1+INDIRECT(ADDRESS(358,COLUMN(AI:AI),4,1,$A81)))),0)</f>
        <v>0</v>
      </c>
      <c r="AI81" s="333" cm="1">
        <f t="array" aca="1" ref="AI81" ca="1">IFERROR(IFERROR(Resumo_Horas!AI81/INDIRECT(ADDRESS(7,COLUMN(AJ:AJ),4,1,Resumo_Horas!$A81)),0)*(((INDIRECT(ADDRESS(357,COLUMN(AJ:AJ),4,1,$A81))*14)/11)*(1+INDIRECT(ADDRESS(358,COLUMN(AJ:AJ),4,1,$A81)))),0)</f>
        <v>0</v>
      </c>
      <c r="AJ81" s="333" cm="1">
        <f t="array" aca="1" ref="AJ81" ca="1">IFERROR(IFERROR(Resumo_Horas!AJ81/INDIRECT(ADDRESS(7,COLUMN(AK:AK),4,1,Resumo_Horas!$A81)),0)*(((INDIRECT(ADDRESS(357,COLUMN(AK:AK),4,1,$A81))*14)/11)*(1+INDIRECT(ADDRESS(358,COLUMN(AK:AK),4,1,$A81)))),0)</f>
        <v>0</v>
      </c>
      <c r="AK81" s="333" cm="1">
        <f t="array" aca="1" ref="AK81" ca="1">IFERROR(IFERROR(Resumo_Horas!AK81/INDIRECT(ADDRESS(7,COLUMN(AL:AL),4,1,Resumo_Horas!$A81)),0)*(((INDIRECT(ADDRESS(357,COLUMN(AL:AL),4,1,$A81))*14)/11)*(1+INDIRECT(ADDRESS(358,COLUMN(AL:AL),4,1,$A81)))),0)</f>
        <v>0</v>
      </c>
      <c r="AL81" s="333" cm="1">
        <f t="array" aca="1" ref="AL81" ca="1">IFERROR(IFERROR(Resumo_Horas!AL81/INDIRECT(ADDRESS(7,COLUMN(AM:AM),4,1,Resumo_Horas!$A81)),0)*(((INDIRECT(ADDRESS(357,COLUMN(AM:AM),4,1,$A81))*14)/11)*(1+INDIRECT(ADDRESS(358,COLUMN(AM:AM),4,1,$A81)))),0)</f>
        <v>0</v>
      </c>
      <c r="AM81" s="333" cm="1">
        <f t="array" aca="1" ref="AM81" ca="1">IFERROR(IFERROR(Resumo_Horas!AM81/INDIRECT(ADDRESS(7,COLUMN(AN:AN),4,1,Resumo_Horas!$A81)),0)*(((INDIRECT(ADDRESS(357,COLUMN(AN:AN),4,1,$A81))*14)/11)*(1+INDIRECT(ADDRESS(358,COLUMN(AN:AN),4,1,$A81)))),0)</f>
        <v>0</v>
      </c>
      <c r="AN81" s="333" cm="1">
        <f t="array" aca="1" ref="AN81" ca="1">IFERROR(IFERROR(Resumo_Horas!AN81/INDIRECT(ADDRESS(7,COLUMN(AO:AO),4,1,Resumo_Horas!$A81)),0)*(((INDIRECT(ADDRESS(357,COLUMN(AO:AO),4,1,$A81))*14)/11)*(1+INDIRECT(ADDRESS(358,COLUMN(AO:AO),4,1,$A81)))),0)</f>
        <v>0</v>
      </c>
      <c r="AO81" s="333" cm="1">
        <f t="array" aca="1" ref="AO81" ca="1">IFERROR(IFERROR(Resumo_Horas!AO81/INDIRECT(ADDRESS(7,COLUMN(AP:AP),4,1,Resumo_Horas!$A81)),0)*(((INDIRECT(ADDRESS(357,COLUMN(AP:AP),4,1,$A81))*14)/11)*(1+INDIRECT(ADDRESS(358,COLUMN(AP:AP),4,1,$A81)))),0)</f>
        <v>0</v>
      </c>
      <c r="AP81" s="333" cm="1">
        <f t="array" aca="1" ref="AP81" ca="1">IFERROR(IFERROR(Resumo_Horas!AP81/INDIRECT(ADDRESS(7,COLUMN(AQ:AQ),4,1,Resumo_Horas!$A81)),0)*(((INDIRECT(ADDRESS(357,COLUMN(AQ:AQ),4,1,$A81))*14)/11)*(1+INDIRECT(ADDRESS(358,COLUMN(AQ:AQ),4,1,$A81)))),0)</f>
        <v>0</v>
      </c>
      <c r="AQ81" s="333" cm="1">
        <f t="array" aca="1" ref="AQ81" ca="1">IFERROR(IFERROR(Resumo_Horas!AQ81/INDIRECT(ADDRESS(7,COLUMN(AR:AR),4,1,Resumo_Horas!$A81)),0)*(((INDIRECT(ADDRESS(357,COLUMN(AR:AR),4,1,$A81))*14)/11)*(1+INDIRECT(ADDRESS(358,COLUMN(AR:AR),4,1,$A81)))),0)</f>
        <v>0</v>
      </c>
      <c r="AR81" s="333" cm="1">
        <f t="array" aca="1" ref="AR81" ca="1">IFERROR(IFERROR(Resumo_Horas!AR81/INDIRECT(ADDRESS(7,COLUMN(AS:AS),4,1,Resumo_Horas!$A81)),0)*(((INDIRECT(ADDRESS(357,COLUMN(AS:AS),4,1,$A81))*14)/11)*(1+INDIRECT(ADDRESS(358,COLUMN(AS:AS),4,1,$A81)))),0)</f>
        <v>0</v>
      </c>
      <c r="AS81" s="333" cm="1">
        <f t="array" aca="1" ref="AS81" ca="1">IFERROR(IFERROR(Resumo_Horas!AS81/INDIRECT(ADDRESS(7,COLUMN(AT:AT),4,1,Resumo_Horas!$A81)),0)*(((INDIRECT(ADDRESS(357,COLUMN(AT:AT),4,1,$A81))*14)/11)*(1+INDIRECT(ADDRESS(358,COLUMN(AT:AT),4,1,$A81)))),0)</f>
        <v>0</v>
      </c>
      <c r="AT81" s="333" cm="1">
        <f t="array" aca="1" ref="AT81" ca="1">IFERROR(IFERROR(Resumo_Horas!AT81/INDIRECT(ADDRESS(7,COLUMN(AU:AU),4,1,Resumo_Horas!$A81)),0)*(((INDIRECT(ADDRESS(357,COLUMN(AU:AU),4,1,$A81))*14)/11)*(1+INDIRECT(ADDRESS(358,COLUMN(AU:AU),4,1,$A81)))),0)</f>
        <v>0</v>
      </c>
      <c r="AU81" s="333" cm="1">
        <f t="array" aca="1" ref="AU81" ca="1">IFERROR(IFERROR(Resumo_Horas!AU81/INDIRECT(ADDRESS(7,COLUMN(AV:AV),4,1,Resumo_Horas!$A81)),0)*(((INDIRECT(ADDRESS(357,COLUMN(AV:AV),4,1,$A81))*14)/11)*(1+INDIRECT(ADDRESS(358,COLUMN(AV:AV),4,1,$A81)))),0)</f>
        <v>0</v>
      </c>
      <c r="AV81" s="333" cm="1">
        <f t="array" aca="1" ref="AV81" ca="1">IFERROR(IFERROR(Resumo_Horas!AV81/INDIRECT(ADDRESS(7,COLUMN(AW:AW),4,1,Resumo_Horas!$A81)),0)*(((INDIRECT(ADDRESS(357,COLUMN(AW:AW),4,1,$A81))*14)/11)*(1+INDIRECT(ADDRESS(358,COLUMN(AW:AW),4,1,$A81)))),0)</f>
        <v>0</v>
      </c>
      <c r="AW81" s="333" cm="1">
        <f t="array" aca="1" ref="AW81" ca="1">IFERROR(IFERROR(Resumo_Horas!AW81/INDIRECT(ADDRESS(7,COLUMN(AX:AX),4,1,Resumo_Horas!$A81)),0)*(((INDIRECT(ADDRESS(357,COLUMN(AX:AX),4,1,$A81))*14)/11)*(1+INDIRECT(ADDRESS(358,COLUMN(AX:AX),4,1,$A81)))),0)</f>
        <v>0</v>
      </c>
      <c r="AX81" s="333" cm="1">
        <f t="array" aca="1" ref="AX81" ca="1">IFERROR(IFERROR(Resumo_Horas!AX81/INDIRECT(ADDRESS(7,COLUMN(AY:AY),4,1,Resumo_Horas!$A81)),0)*(((INDIRECT(ADDRESS(357,COLUMN(AY:AY),4,1,$A81))*14)/11)*(1+INDIRECT(ADDRESS(358,COLUMN(AY:AY),4,1,$A81)))),0)</f>
        <v>0</v>
      </c>
      <c r="AY81" s="333" cm="1">
        <f t="array" aca="1" ref="AY81" ca="1">IFERROR(IFERROR(Resumo_Horas!AY81/INDIRECT(ADDRESS(7,COLUMN(AZ:AZ),4,1,Resumo_Horas!$A81)),0)*(((INDIRECT(ADDRESS(357,COLUMN(AZ:AZ),4,1,$A81))*14)/11)*(1+INDIRECT(ADDRESS(358,COLUMN(AZ:AZ),4,1,$A81)))),0)</f>
        <v>0</v>
      </c>
      <c r="AZ81" s="333" cm="1">
        <f t="array" aca="1" ref="AZ81" ca="1">IFERROR(IFERROR(Resumo_Horas!AZ81/INDIRECT(ADDRESS(7,COLUMN(BA:BA),4,1,Resumo_Horas!$A81)),0)*(((INDIRECT(ADDRESS(357,COLUMN(BA:BA),4,1,$A81))*14)/11)*(1+INDIRECT(ADDRESS(358,COLUMN(BA:BA),4,1,$A81)))),0)</f>
        <v>0</v>
      </c>
      <c r="BA81" s="333" cm="1">
        <f t="array" aca="1" ref="BA81" ca="1">IFERROR(IFERROR(Resumo_Horas!BA81/INDIRECT(ADDRESS(7,COLUMN(BB:BB),4,1,Resumo_Horas!$A81)),0)*(((INDIRECT(ADDRESS(357,COLUMN(BB:BB),4,1,$A81))*14)/11)*(1+INDIRECT(ADDRESS(358,COLUMN(BB:BB),4,1,$A81)))),0)</f>
        <v>0</v>
      </c>
      <c r="BB81" s="333" cm="1">
        <f t="array" aca="1" ref="BB81" ca="1">IFERROR(IFERROR(Resumo_Horas!BB81/INDIRECT(ADDRESS(7,COLUMN(BC:BC),4,1,Resumo_Horas!$A81)),0)*(((INDIRECT(ADDRESS(357,COLUMN(BC:BC),4,1,$A81))*14)/11)*(1+INDIRECT(ADDRESS(358,COLUMN(BC:BC),4,1,$A81)))),0)</f>
        <v>0</v>
      </c>
      <c r="BC81" s="333" cm="1">
        <f t="array" aca="1" ref="BC81" ca="1">IFERROR(IFERROR(Resumo_Horas!BC81/INDIRECT(ADDRESS(7,COLUMN(BD:BD),4,1,Resumo_Horas!$A81)),0)*(((INDIRECT(ADDRESS(357,COLUMN(BD:BD),4,1,$A81))*14)/11)*(1+INDIRECT(ADDRESS(358,COLUMN(BD:BD),4,1,$A81)))),0)</f>
        <v>0</v>
      </c>
      <c r="BD81" s="333" cm="1">
        <f t="array" aca="1" ref="BD81" ca="1">IFERROR(IFERROR(Resumo_Horas!BD81/INDIRECT(ADDRESS(7,COLUMN(BE:BE),4,1,Resumo_Horas!$A81)),0)*(((INDIRECT(ADDRESS(357,COLUMN(BE:BE),4,1,$A81))*14)/11)*(1+INDIRECT(ADDRESS(358,COLUMN(BE:BE),4,1,$A81)))),0)</f>
        <v>0</v>
      </c>
      <c r="BE81" s="333" cm="1">
        <f t="array" aca="1" ref="BE81" ca="1">IFERROR(IFERROR(Resumo_Horas!BE81/INDIRECT(ADDRESS(7,COLUMN(BF:BF),4,1,Resumo_Horas!$A81)),0)*(((INDIRECT(ADDRESS(357,COLUMN(BF:BF),4,1,$A81))*14)/11)*(1+INDIRECT(ADDRESS(358,COLUMN(BF:BF),4,1,$A81)))),0)</f>
        <v>0</v>
      </c>
      <c r="BF81" s="333" cm="1">
        <f t="array" aca="1" ref="BF81" ca="1">IFERROR(IFERROR(Resumo_Horas!BF81/INDIRECT(ADDRESS(7,COLUMN(BG:BG),4,1,Resumo_Horas!$A81)),0)*(((INDIRECT(ADDRESS(357,COLUMN(BG:BG),4,1,$A81))*14)/11)*(1+INDIRECT(ADDRESS(358,COLUMN(BG:BG),4,1,$A81)))),0)</f>
        <v>0</v>
      </c>
      <c r="BG81" s="333" cm="1">
        <f t="array" aca="1" ref="BG81" ca="1">IFERROR(IFERROR(Resumo_Horas!BG81/INDIRECT(ADDRESS(7,COLUMN(BH:BH),4,1,Resumo_Horas!$A81)),0)*(((INDIRECT(ADDRESS(357,COLUMN(BH:BH),4,1,$A81))*14)/11)*(1+INDIRECT(ADDRESS(358,COLUMN(BH:BH),4,1,$A81)))),0)</f>
        <v>0</v>
      </c>
      <c r="BH81" s="333" cm="1">
        <f t="array" aca="1" ref="BH81" ca="1">IFERROR(IFERROR(Resumo_Horas!BH81/INDIRECT(ADDRESS(7,COLUMN(BI:BI),4,1,Resumo_Horas!$A81)),0)*(((INDIRECT(ADDRESS(357,COLUMN(BI:BI),4,1,$A81))*14)/11)*(1+INDIRECT(ADDRESS(358,COLUMN(BI:BI),4,1,$A81)))),0)</f>
        <v>0</v>
      </c>
      <c r="BI81" s="333" cm="1">
        <f t="array" aca="1" ref="BI81" ca="1">IFERROR(IFERROR(Resumo_Horas!BI81/INDIRECT(ADDRESS(7,COLUMN(BJ:BJ),4,1,Resumo_Horas!$A81)),0)*(((INDIRECT(ADDRESS(357,COLUMN(BJ:BJ),4,1,$A81))*14)/11)*(1+INDIRECT(ADDRESS(358,COLUMN(BJ:BJ),4,1,$A81)))),0)</f>
        <v>0</v>
      </c>
      <c r="BJ81" s="333" cm="1">
        <f t="array" aca="1" ref="BJ81" ca="1">IFERROR(IFERROR(Resumo_Horas!BJ81/INDIRECT(ADDRESS(7,COLUMN(BK:BK),4,1,Resumo_Horas!$A81)),0)*(((INDIRECT(ADDRESS(357,COLUMN(BK:BK),4,1,$A81))*14)/11)*(1+INDIRECT(ADDRESS(358,COLUMN(BK:BK),4,1,$A81)))),0)</f>
        <v>0</v>
      </c>
      <c r="BK81" s="335" cm="1">
        <f t="array" aca="1" ref="BK81" ca="1">IFERROR(IFERROR(Resumo_Horas!BK81/INDIRECT(ADDRESS(7,COLUMN(BL:BL),4,1,Resumo_Horas!$A81)),0)*(((INDIRECT(ADDRESS(357,COLUMN(BL:BL),4,1,$A81))*14)/11)*(1+INDIRECT(ADDRESS(358,COLUMN(BL:BL),4,1,$A81)))),0)</f>
        <v>0</v>
      </c>
    </row>
    <row r="82" spans="1:63" x14ac:dyDescent="0.25">
      <c r="A82" s="325" t="str" cm="1">
        <f t="array" aca="1" ref="A82" ca="1">IF(INDIRECT(ADDRESS(9+QUOTIENT(ROW(A81)-1,20),4,4,1,"Equipa de projeto")) = 0,"", _xlfn.CONCAT(1 + QUOTIENT(ROW(A81)-1,20),". ", INDIRECT(ADDRESS(9+QUOTIENT(ROW(A81)-1,20),4,4,1,"Equipa de projeto"))))</f>
        <v/>
      </c>
      <c r="B82" s="326">
        <f>Atividades!$A$1</f>
        <v>0</v>
      </c>
      <c r="C82" s="327" t="s">
        <v>48</v>
      </c>
      <c r="D82" s="328" cm="1">
        <f t="array" aca="1" ref="D82" ca="1">IFERROR(IFERROR(Resumo_Horas!D82/INDIRECT(ADDRESS(7,COLUMN(E:E),4,1,Resumo_Horas!$A82)),0)*(((INDIRECT(ADDRESS(357,COLUMN(E:E),4,1,$A82))*14)/11)*(1+INDIRECT(ADDRESS(358,COLUMN(E:E),4,1,$A82)))),0)</f>
        <v>0</v>
      </c>
      <c r="E82" s="328" cm="1">
        <f t="array" aca="1" ref="E82" ca="1">IFERROR(IFERROR(Resumo_Horas!E82/INDIRECT(ADDRESS(7,COLUMN(F:F),4,1,Resumo_Horas!$A82)),0)*(((INDIRECT(ADDRESS(357,COLUMN(F:F),4,1,$A82))*14)/11)*(1+INDIRECT(ADDRESS(358,COLUMN(F:F),4,1,$A82)))),0)</f>
        <v>0</v>
      </c>
      <c r="F82" s="328" cm="1">
        <f t="array" aca="1" ref="F82" ca="1">IFERROR(IFERROR(Resumo_Horas!F82/INDIRECT(ADDRESS(7,COLUMN(G:G),4,1,Resumo_Horas!$A82)),0)*(((INDIRECT(ADDRESS(357,COLUMN(G:G),4,1,$A82))*14)/11)*(1+INDIRECT(ADDRESS(358,COLUMN(G:G),4,1,$A82)))),0)</f>
        <v>0</v>
      </c>
      <c r="G82" s="328" cm="1">
        <f t="array" aca="1" ref="G82" ca="1">IFERROR(IFERROR(Resumo_Horas!G82/INDIRECT(ADDRESS(7,COLUMN(H:H),4,1,Resumo_Horas!$A82)),0)*(((INDIRECT(ADDRESS(357,COLUMN(H:H),4,1,$A82))*14)/11)*(1+INDIRECT(ADDRESS(358,COLUMN(H:H),4,1,$A82)))),0)</f>
        <v>0</v>
      </c>
      <c r="H82" s="328" cm="1">
        <f t="array" aca="1" ref="H82" ca="1">IFERROR(IFERROR(Resumo_Horas!H82/INDIRECT(ADDRESS(7,COLUMN(I:I),4,1,Resumo_Horas!$A82)),0)*(((INDIRECT(ADDRESS(357,COLUMN(I:I),4,1,$A82))*14)/11)*(1+INDIRECT(ADDRESS(358,COLUMN(I:I),4,1,$A82)))),0)</f>
        <v>0</v>
      </c>
      <c r="I82" s="328" cm="1">
        <f t="array" aca="1" ref="I82" ca="1">IFERROR(IFERROR(Resumo_Horas!I82/INDIRECT(ADDRESS(7,COLUMN(J:J),4,1,Resumo_Horas!$A82)),0)*(((INDIRECT(ADDRESS(357,COLUMN(J:J),4,1,$A82))*14)/11)*(1+INDIRECT(ADDRESS(358,COLUMN(J:J),4,1,$A82)))),0)</f>
        <v>0</v>
      </c>
      <c r="J82" s="328" cm="1">
        <f t="array" aca="1" ref="J82" ca="1">IFERROR(IFERROR(Resumo_Horas!J82/INDIRECT(ADDRESS(7,COLUMN(K:K),4,1,Resumo_Horas!$A82)),0)*(((INDIRECT(ADDRESS(357,COLUMN(K:K),4,1,$A82))*14)/11)*(1+INDIRECT(ADDRESS(358,COLUMN(K:K),4,1,$A82)))),0)</f>
        <v>0</v>
      </c>
      <c r="K82" s="328" cm="1">
        <f t="array" aca="1" ref="K82" ca="1">IFERROR(IFERROR(Resumo_Horas!K82/INDIRECT(ADDRESS(7,COLUMN(L:L),4,1,Resumo_Horas!$A82)),0)*(((INDIRECT(ADDRESS(357,COLUMN(L:L),4,1,$A82))*14)/11)*(1+INDIRECT(ADDRESS(358,COLUMN(L:L),4,1,$A82)))),0)</f>
        <v>0</v>
      </c>
      <c r="L82" s="328" cm="1">
        <f t="array" aca="1" ref="L82" ca="1">IFERROR(IFERROR(Resumo_Horas!L82/INDIRECT(ADDRESS(7,COLUMN(M:M),4,1,Resumo_Horas!$A82)),0)*(((INDIRECT(ADDRESS(357,COLUMN(M:M),4,1,$A82))*14)/11)*(1+INDIRECT(ADDRESS(358,COLUMN(M:M),4,1,$A82)))),0)</f>
        <v>0</v>
      </c>
      <c r="M82" s="328" cm="1">
        <f t="array" aca="1" ref="M82" ca="1">IFERROR(IFERROR(Resumo_Horas!M82/INDIRECT(ADDRESS(7,COLUMN(N:N),4,1,Resumo_Horas!$A82)),0)*(((INDIRECT(ADDRESS(357,COLUMN(N:N),4,1,$A82))*14)/11)*(1+INDIRECT(ADDRESS(358,COLUMN(N:N),4,1,$A82)))),0)</f>
        <v>0</v>
      </c>
      <c r="N82" s="328" cm="1">
        <f t="array" aca="1" ref="N82" ca="1">IFERROR(IFERROR(Resumo_Horas!N82/INDIRECT(ADDRESS(7,COLUMN(O:O),4,1,Resumo_Horas!$A82)),0)*(((INDIRECT(ADDRESS(357,COLUMN(O:O),4,1,$A82))*14)/11)*(1+INDIRECT(ADDRESS(358,COLUMN(O:O),4,1,$A82)))),0)</f>
        <v>0</v>
      </c>
      <c r="O82" s="328" cm="1">
        <f t="array" aca="1" ref="O82" ca="1">IFERROR(IFERROR(Resumo_Horas!O82/INDIRECT(ADDRESS(7,COLUMN(P:P),4,1,Resumo_Horas!$A82)),0)*(((INDIRECT(ADDRESS(357,COLUMN(P:P),4,1,$A82))*14)/11)*(1+INDIRECT(ADDRESS(358,COLUMN(P:P),4,1,$A82)))),0)</f>
        <v>0</v>
      </c>
      <c r="P82" s="328" cm="1">
        <f t="array" aca="1" ref="P82" ca="1">IFERROR(IFERROR(Resumo_Horas!P82/INDIRECT(ADDRESS(7,COLUMN(Q:Q),4,1,Resumo_Horas!$A82)),0)*(((INDIRECT(ADDRESS(357,COLUMN(Q:Q),4,1,$A82))*14)/11)*(1+INDIRECT(ADDRESS(358,COLUMN(Q:Q),4,1,$A82)))),0)</f>
        <v>0</v>
      </c>
      <c r="Q82" s="328" cm="1">
        <f t="array" aca="1" ref="Q82" ca="1">IFERROR(IFERROR(Resumo_Horas!Q82/INDIRECT(ADDRESS(7,COLUMN(R:R),4,1,Resumo_Horas!$A82)),0)*(((INDIRECT(ADDRESS(357,COLUMN(R:R),4,1,$A82))*14)/11)*(1+INDIRECT(ADDRESS(358,COLUMN(R:R),4,1,$A82)))),0)</f>
        <v>0</v>
      </c>
      <c r="R82" s="328" cm="1">
        <f t="array" aca="1" ref="R82" ca="1">IFERROR(IFERROR(Resumo_Horas!R82/INDIRECT(ADDRESS(7,COLUMN(S:S),4,1,Resumo_Horas!$A82)),0)*(((INDIRECT(ADDRESS(357,COLUMN(S:S),4,1,$A82))*14)/11)*(1+INDIRECT(ADDRESS(358,COLUMN(S:S),4,1,$A82)))),0)</f>
        <v>0</v>
      </c>
      <c r="S82" s="328" cm="1">
        <f t="array" aca="1" ref="S82" ca="1">IFERROR(IFERROR(Resumo_Horas!S82/INDIRECT(ADDRESS(7,COLUMN(T:T),4,1,Resumo_Horas!$A82)),0)*(((INDIRECT(ADDRESS(357,COLUMN(T:T),4,1,$A82))*14)/11)*(1+INDIRECT(ADDRESS(358,COLUMN(T:T),4,1,$A82)))),0)</f>
        <v>0</v>
      </c>
      <c r="T82" s="328" cm="1">
        <f t="array" aca="1" ref="T82" ca="1">IFERROR(IFERROR(Resumo_Horas!T82/INDIRECT(ADDRESS(7,COLUMN(U:U),4,1,Resumo_Horas!$A82)),0)*(((INDIRECT(ADDRESS(357,COLUMN(U:U),4,1,$A82))*14)/11)*(1+INDIRECT(ADDRESS(358,COLUMN(U:U),4,1,$A82)))),0)</f>
        <v>0</v>
      </c>
      <c r="U82" s="328" cm="1">
        <f t="array" aca="1" ref="U82" ca="1">IFERROR(IFERROR(Resumo_Horas!U82/INDIRECT(ADDRESS(7,COLUMN(V:V),4,1,Resumo_Horas!$A82)),0)*(((INDIRECT(ADDRESS(357,COLUMN(V:V),4,1,$A82))*14)/11)*(1+INDIRECT(ADDRESS(358,COLUMN(V:V),4,1,$A82)))),0)</f>
        <v>0</v>
      </c>
      <c r="V82" s="328" cm="1">
        <f t="array" aca="1" ref="V82" ca="1">IFERROR(IFERROR(Resumo_Horas!V82/INDIRECT(ADDRESS(7,COLUMN(W:W),4,1,Resumo_Horas!$A82)),0)*(((INDIRECT(ADDRESS(357,COLUMN(W:W),4,1,$A82))*14)/11)*(1+INDIRECT(ADDRESS(358,COLUMN(W:W),4,1,$A82)))),0)</f>
        <v>0</v>
      </c>
      <c r="W82" s="328" cm="1">
        <f t="array" aca="1" ref="W82" ca="1">IFERROR(IFERROR(Resumo_Horas!W82/INDIRECT(ADDRESS(7,COLUMN(X:X),4,1,Resumo_Horas!$A82)),0)*(((INDIRECT(ADDRESS(357,COLUMN(X:X),4,1,$A82))*14)/11)*(1+INDIRECT(ADDRESS(358,COLUMN(X:X),4,1,$A82)))),0)</f>
        <v>0</v>
      </c>
      <c r="X82" s="328" cm="1">
        <f t="array" aca="1" ref="X82" ca="1">IFERROR(IFERROR(Resumo_Horas!X82/INDIRECT(ADDRESS(7,COLUMN(Y:Y),4,1,Resumo_Horas!$A82)),0)*(((INDIRECT(ADDRESS(357,COLUMN(Y:Y),4,1,$A82))*14)/11)*(1+INDIRECT(ADDRESS(358,COLUMN(Y:Y),4,1,$A82)))),0)</f>
        <v>0</v>
      </c>
      <c r="Y82" s="328" cm="1">
        <f t="array" aca="1" ref="Y82" ca="1">IFERROR(IFERROR(Resumo_Horas!Y82/INDIRECT(ADDRESS(7,COLUMN(Z:Z),4,1,Resumo_Horas!$A82)),0)*(((INDIRECT(ADDRESS(357,COLUMN(Z:Z),4,1,$A82))*14)/11)*(1+INDIRECT(ADDRESS(358,COLUMN(Z:Z),4,1,$A82)))),0)</f>
        <v>0</v>
      </c>
      <c r="Z82" s="328" cm="1">
        <f t="array" aca="1" ref="Z82" ca="1">IFERROR(IFERROR(Resumo_Horas!Z82/INDIRECT(ADDRESS(7,COLUMN(AA:AA),4,1,Resumo_Horas!$A82)),0)*(((INDIRECT(ADDRESS(357,COLUMN(AA:AA),4,1,$A82))*14)/11)*(1+INDIRECT(ADDRESS(358,COLUMN(AA:AA),4,1,$A82)))),0)</f>
        <v>0</v>
      </c>
      <c r="AA82" s="328" cm="1">
        <f t="array" aca="1" ref="AA82" ca="1">IFERROR(IFERROR(Resumo_Horas!AA82/INDIRECT(ADDRESS(7,COLUMN(AB:AB),4,1,Resumo_Horas!$A82)),0)*(((INDIRECT(ADDRESS(357,COLUMN(AB:AB),4,1,$A82))*14)/11)*(1+INDIRECT(ADDRESS(358,COLUMN(AB:AB),4,1,$A82)))),0)</f>
        <v>0</v>
      </c>
      <c r="AB82" s="328" cm="1">
        <f t="array" aca="1" ref="AB82" ca="1">IFERROR(IFERROR(Resumo_Horas!AB82/INDIRECT(ADDRESS(7,COLUMN(AC:AC),4,1,Resumo_Horas!$A82)),0)*(((INDIRECT(ADDRESS(357,COLUMN(AC:AC),4,1,$A82))*14)/11)*(1+INDIRECT(ADDRESS(358,COLUMN(AC:AC),4,1,$A82)))),0)</f>
        <v>0</v>
      </c>
      <c r="AC82" s="328" cm="1">
        <f t="array" aca="1" ref="AC82" ca="1">IFERROR(IFERROR(Resumo_Horas!AC82/INDIRECT(ADDRESS(7,COLUMN(AD:AD),4,1,Resumo_Horas!$A82)),0)*(((INDIRECT(ADDRESS(357,COLUMN(AD:AD),4,1,$A82))*14)/11)*(1+INDIRECT(ADDRESS(358,COLUMN(AD:AD),4,1,$A82)))),0)</f>
        <v>0</v>
      </c>
      <c r="AD82" s="328" cm="1">
        <f t="array" aca="1" ref="AD82" ca="1">IFERROR(IFERROR(Resumo_Horas!AD82/INDIRECT(ADDRESS(7,COLUMN(AE:AE),4,1,Resumo_Horas!$A82)),0)*(((INDIRECT(ADDRESS(357,COLUMN(AE:AE),4,1,$A82))*14)/11)*(1+INDIRECT(ADDRESS(358,COLUMN(AE:AE),4,1,$A82)))),0)</f>
        <v>0</v>
      </c>
      <c r="AE82" s="328" cm="1">
        <f t="array" aca="1" ref="AE82" ca="1">IFERROR(IFERROR(Resumo_Horas!AE82/INDIRECT(ADDRESS(7,COLUMN(AF:AF),4,1,Resumo_Horas!$A82)),0)*(((INDIRECT(ADDRESS(357,COLUMN(AF:AF),4,1,$A82))*14)/11)*(1+INDIRECT(ADDRESS(358,COLUMN(AF:AF),4,1,$A82)))),0)</f>
        <v>0</v>
      </c>
      <c r="AF82" s="328" cm="1">
        <f t="array" aca="1" ref="AF82" ca="1">IFERROR(IFERROR(Resumo_Horas!AF82/INDIRECT(ADDRESS(7,COLUMN(AG:AG),4,1,Resumo_Horas!$A82)),0)*(((INDIRECT(ADDRESS(357,COLUMN(AG:AG),4,1,$A82))*14)/11)*(1+INDIRECT(ADDRESS(358,COLUMN(AG:AG),4,1,$A82)))),0)</f>
        <v>0</v>
      </c>
      <c r="AG82" s="328" cm="1">
        <f t="array" aca="1" ref="AG82" ca="1">IFERROR(IFERROR(Resumo_Horas!AG82/INDIRECT(ADDRESS(7,COLUMN(AH:AH),4,1,Resumo_Horas!$A82)),0)*(((INDIRECT(ADDRESS(357,COLUMN(AH:AH),4,1,$A82))*14)/11)*(1+INDIRECT(ADDRESS(358,COLUMN(AH:AH),4,1,$A82)))),0)</f>
        <v>0</v>
      </c>
      <c r="AH82" s="328" cm="1">
        <f t="array" aca="1" ref="AH82" ca="1">IFERROR(IFERROR(Resumo_Horas!AH82/INDIRECT(ADDRESS(7,COLUMN(AI:AI),4,1,Resumo_Horas!$A82)),0)*(((INDIRECT(ADDRESS(357,COLUMN(AI:AI),4,1,$A82))*14)/11)*(1+INDIRECT(ADDRESS(358,COLUMN(AI:AI),4,1,$A82)))),0)</f>
        <v>0</v>
      </c>
      <c r="AI82" s="328" cm="1">
        <f t="array" aca="1" ref="AI82" ca="1">IFERROR(IFERROR(Resumo_Horas!AI82/INDIRECT(ADDRESS(7,COLUMN(AJ:AJ),4,1,Resumo_Horas!$A82)),0)*(((INDIRECT(ADDRESS(357,COLUMN(AJ:AJ),4,1,$A82))*14)/11)*(1+INDIRECT(ADDRESS(358,COLUMN(AJ:AJ),4,1,$A82)))),0)</f>
        <v>0</v>
      </c>
      <c r="AJ82" s="328" cm="1">
        <f t="array" aca="1" ref="AJ82" ca="1">IFERROR(IFERROR(Resumo_Horas!AJ82/INDIRECT(ADDRESS(7,COLUMN(AK:AK),4,1,Resumo_Horas!$A82)),0)*(((INDIRECT(ADDRESS(357,COLUMN(AK:AK),4,1,$A82))*14)/11)*(1+INDIRECT(ADDRESS(358,COLUMN(AK:AK),4,1,$A82)))),0)</f>
        <v>0</v>
      </c>
      <c r="AK82" s="328" cm="1">
        <f t="array" aca="1" ref="AK82" ca="1">IFERROR(IFERROR(Resumo_Horas!AK82/INDIRECT(ADDRESS(7,COLUMN(AL:AL),4,1,Resumo_Horas!$A82)),0)*(((INDIRECT(ADDRESS(357,COLUMN(AL:AL),4,1,$A82))*14)/11)*(1+INDIRECT(ADDRESS(358,COLUMN(AL:AL),4,1,$A82)))),0)</f>
        <v>0</v>
      </c>
      <c r="AL82" s="328" cm="1">
        <f t="array" aca="1" ref="AL82" ca="1">IFERROR(IFERROR(Resumo_Horas!AL82/INDIRECT(ADDRESS(7,COLUMN(AM:AM),4,1,Resumo_Horas!$A82)),0)*(((INDIRECT(ADDRESS(357,COLUMN(AM:AM),4,1,$A82))*14)/11)*(1+INDIRECT(ADDRESS(358,COLUMN(AM:AM),4,1,$A82)))),0)</f>
        <v>0</v>
      </c>
      <c r="AM82" s="328" cm="1">
        <f t="array" aca="1" ref="AM82" ca="1">IFERROR(IFERROR(Resumo_Horas!AM82/INDIRECT(ADDRESS(7,COLUMN(AN:AN),4,1,Resumo_Horas!$A82)),0)*(((INDIRECT(ADDRESS(357,COLUMN(AN:AN),4,1,$A82))*14)/11)*(1+INDIRECT(ADDRESS(358,COLUMN(AN:AN),4,1,$A82)))),0)</f>
        <v>0</v>
      </c>
      <c r="AN82" s="328" cm="1">
        <f t="array" aca="1" ref="AN82" ca="1">IFERROR(IFERROR(Resumo_Horas!AN82/INDIRECT(ADDRESS(7,COLUMN(AO:AO),4,1,Resumo_Horas!$A82)),0)*(((INDIRECT(ADDRESS(357,COLUMN(AO:AO),4,1,$A82))*14)/11)*(1+INDIRECT(ADDRESS(358,COLUMN(AO:AO),4,1,$A82)))),0)</f>
        <v>0</v>
      </c>
      <c r="AO82" s="328" cm="1">
        <f t="array" aca="1" ref="AO82" ca="1">IFERROR(IFERROR(Resumo_Horas!AO82/INDIRECT(ADDRESS(7,COLUMN(AP:AP),4,1,Resumo_Horas!$A82)),0)*(((INDIRECT(ADDRESS(357,COLUMN(AP:AP),4,1,$A82))*14)/11)*(1+INDIRECT(ADDRESS(358,COLUMN(AP:AP),4,1,$A82)))),0)</f>
        <v>0</v>
      </c>
      <c r="AP82" s="328" cm="1">
        <f t="array" aca="1" ref="AP82" ca="1">IFERROR(IFERROR(Resumo_Horas!AP82/INDIRECT(ADDRESS(7,COLUMN(AQ:AQ),4,1,Resumo_Horas!$A82)),0)*(((INDIRECT(ADDRESS(357,COLUMN(AQ:AQ),4,1,$A82))*14)/11)*(1+INDIRECT(ADDRESS(358,COLUMN(AQ:AQ),4,1,$A82)))),0)</f>
        <v>0</v>
      </c>
      <c r="AQ82" s="328" cm="1">
        <f t="array" aca="1" ref="AQ82" ca="1">IFERROR(IFERROR(Resumo_Horas!AQ82/INDIRECT(ADDRESS(7,COLUMN(AR:AR),4,1,Resumo_Horas!$A82)),0)*(((INDIRECT(ADDRESS(357,COLUMN(AR:AR),4,1,$A82))*14)/11)*(1+INDIRECT(ADDRESS(358,COLUMN(AR:AR),4,1,$A82)))),0)</f>
        <v>0</v>
      </c>
      <c r="AR82" s="328" cm="1">
        <f t="array" aca="1" ref="AR82" ca="1">IFERROR(IFERROR(Resumo_Horas!AR82/INDIRECT(ADDRESS(7,COLUMN(AS:AS),4,1,Resumo_Horas!$A82)),0)*(((INDIRECT(ADDRESS(357,COLUMN(AS:AS),4,1,$A82))*14)/11)*(1+INDIRECT(ADDRESS(358,COLUMN(AS:AS),4,1,$A82)))),0)</f>
        <v>0</v>
      </c>
      <c r="AS82" s="328" cm="1">
        <f t="array" aca="1" ref="AS82" ca="1">IFERROR(IFERROR(Resumo_Horas!AS82/INDIRECT(ADDRESS(7,COLUMN(AT:AT),4,1,Resumo_Horas!$A82)),0)*(((INDIRECT(ADDRESS(357,COLUMN(AT:AT),4,1,$A82))*14)/11)*(1+INDIRECT(ADDRESS(358,COLUMN(AT:AT),4,1,$A82)))),0)</f>
        <v>0</v>
      </c>
      <c r="AT82" s="328" cm="1">
        <f t="array" aca="1" ref="AT82" ca="1">IFERROR(IFERROR(Resumo_Horas!AT82/INDIRECT(ADDRESS(7,COLUMN(AU:AU),4,1,Resumo_Horas!$A82)),0)*(((INDIRECT(ADDRESS(357,COLUMN(AU:AU),4,1,$A82))*14)/11)*(1+INDIRECT(ADDRESS(358,COLUMN(AU:AU),4,1,$A82)))),0)</f>
        <v>0</v>
      </c>
      <c r="AU82" s="328" cm="1">
        <f t="array" aca="1" ref="AU82" ca="1">IFERROR(IFERROR(Resumo_Horas!AU82/INDIRECT(ADDRESS(7,COLUMN(AV:AV),4,1,Resumo_Horas!$A82)),0)*(((INDIRECT(ADDRESS(357,COLUMN(AV:AV),4,1,$A82))*14)/11)*(1+INDIRECT(ADDRESS(358,COLUMN(AV:AV),4,1,$A82)))),0)</f>
        <v>0</v>
      </c>
      <c r="AV82" s="328" cm="1">
        <f t="array" aca="1" ref="AV82" ca="1">IFERROR(IFERROR(Resumo_Horas!AV82/INDIRECT(ADDRESS(7,COLUMN(AW:AW),4,1,Resumo_Horas!$A82)),0)*(((INDIRECT(ADDRESS(357,COLUMN(AW:AW),4,1,$A82))*14)/11)*(1+INDIRECT(ADDRESS(358,COLUMN(AW:AW),4,1,$A82)))),0)</f>
        <v>0</v>
      </c>
      <c r="AW82" s="328" cm="1">
        <f t="array" aca="1" ref="AW82" ca="1">IFERROR(IFERROR(Resumo_Horas!AW82/INDIRECT(ADDRESS(7,COLUMN(AX:AX),4,1,Resumo_Horas!$A82)),0)*(((INDIRECT(ADDRESS(357,COLUMN(AX:AX),4,1,$A82))*14)/11)*(1+INDIRECT(ADDRESS(358,COLUMN(AX:AX),4,1,$A82)))),0)</f>
        <v>0</v>
      </c>
      <c r="AX82" s="328" cm="1">
        <f t="array" aca="1" ref="AX82" ca="1">IFERROR(IFERROR(Resumo_Horas!AX82/INDIRECT(ADDRESS(7,COLUMN(AY:AY),4,1,Resumo_Horas!$A82)),0)*(((INDIRECT(ADDRESS(357,COLUMN(AY:AY),4,1,$A82))*14)/11)*(1+INDIRECT(ADDRESS(358,COLUMN(AY:AY),4,1,$A82)))),0)</f>
        <v>0</v>
      </c>
      <c r="AY82" s="328" cm="1">
        <f t="array" aca="1" ref="AY82" ca="1">IFERROR(IFERROR(Resumo_Horas!AY82/INDIRECT(ADDRESS(7,COLUMN(AZ:AZ),4,1,Resumo_Horas!$A82)),0)*(((INDIRECT(ADDRESS(357,COLUMN(AZ:AZ),4,1,$A82))*14)/11)*(1+INDIRECT(ADDRESS(358,COLUMN(AZ:AZ),4,1,$A82)))),0)</f>
        <v>0</v>
      </c>
      <c r="AZ82" s="328" cm="1">
        <f t="array" aca="1" ref="AZ82" ca="1">IFERROR(IFERROR(Resumo_Horas!AZ82/INDIRECT(ADDRESS(7,COLUMN(BA:BA),4,1,Resumo_Horas!$A82)),0)*(((INDIRECT(ADDRESS(357,COLUMN(BA:BA),4,1,$A82))*14)/11)*(1+INDIRECT(ADDRESS(358,COLUMN(BA:BA),4,1,$A82)))),0)</f>
        <v>0</v>
      </c>
      <c r="BA82" s="328" cm="1">
        <f t="array" aca="1" ref="BA82" ca="1">IFERROR(IFERROR(Resumo_Horas!BA82/INDIRECT(ADDRESS(7,COLUMN(BB:BB),4,1,Resumo_Horas!$A82)),0)*(((INDIRECT(ADDRESS(357,COLUMN(BB:BB),4,1,$A82))*14)/11)*(1+INDIRECT(ADDRESS(358,COLUMN(BB:BB),4,1,$A82)))),0)</f>
        <v>0</v>
      </c>
      <c r="BB82" s="328" cm="1">
        <f t="array" aca="1" ref="BB82" ca="1">IFERROR(IFERROR(Resumo_Horas!BB82/INDIRECT(ADDRESS(7,COLUMN(BC:BC),4,1,Resumo_Horas!$A82)),0)*(((INDIRECT(ADDRESS(357,COLUMN(BC:BC),4,1,$A82))*14)/11)*(1+INDIRECT(ADDRESS(358,COLUMN(BC:BC),4,1,$A82)))),0)</f>
        <v>0</v>
      </c>
      <c r="BC82" s="328" cm="1">
        <f t="array" aca="1" ref="BC82" ca="1">IFERROR(IFERROR(Resumo_Horas!BC82/INDIRECT(ADDRESS(7,COLUMN(BD:BD),4,1,Resumo_Horas!$A82)),0)*(((INDIRECT(ADDRESS(357,COLUMN(BD:BD),4,1,$A82))*14)/11)*(1+INDIRECT(ADDRESS(358,COLUMN(BD:BD),4,1,$A82)))),0)</f>
        <v>0</v>
      </c>
      <c r="BD82" s="328" cm="1">
        <f t="array" aca="1" ref="BD82" ca="1">IFERROR(IFERROR(Resumo_Horas!BD82/INDIRECT(ADDRESS(7,COLUMN(BE:BE),4,1,Resumo_Horas!$A82)),0)*(((INDIRECT(ADDRESS(357,COLUMN(BE:BE),4,1,$A82))*14)/11)*(1+INDIRECT(ADDRESS(358,COLUMN(BE:BE),4,1,$A82)))),0)</f>
        <v>0</v>
      </c>
      <c r="BE82" s="328" cm="1">
        <f t="array" aca="1" ref="BE82" ca="1">IFERROR(IFERROR(Resumo_Horas!BE82/INDIRECT(ADDRESS(7,COLUMN(BF:BF),4,1,Resumo_Horas!$A82)),0)*(((INDIRECT(ADDRESS(357,COLUMN(BF:BF),4,1,$A82))*14)/11)*(1+INDIRECT(ADDRESS(358,COLUMN(BF:BF),4,1,$A82)))),0)</f>
        <v>0</v>
      </c>
      <c r="BF82" s="328" cm="1">
        <f t="array" aca="1" ref="BF82" ca="1">IFERROR(IFERROR(Resumo_Horas!BF82/INDIRECT(ADDRESS(7,COLUMN(BG:BG),4,1,Resumo_Horas!$A82)),0)*(((INDIRECT(ADDRESS(357,COLUMN(BG:BG),4,1,$A82))*14)/11)*(1+INDIRECT(ADDRESS(358,COLUMN(BG:BG),4,1,$A82)))),0)</f>
        <v>0</v>
      </c>
      <c r="BG82" s="328" cm="1">
        <f t="array" aca="1" ref="BG82" ca="1">IFERROR(IFERROR(Resumo_Horas!BG82/INDIRECT(ADDRESS(7,COLUMN(BH:BH),4,1,Resumo_Horas!$A82)),0)*(((INDIRECT(ADDRESS(357,COLUMN(BH:BH),4,1,$A82))*14)/11)*(1+INDIRECT(ADDRESS(358,COLUMN(BH:BH),4,1,$A82)))),0)</f>
        <v>0</v>
      </c>
      <c r="BH82" s="328" cm="1">
        <f t="array" aca="1" ref="BH82" ca="1">IFERROR(IFERROR(Resumo_Horas!BH82/INDIRECT(ADDRESS(7,COLUMN(BI:BI),4,1,Resumo_Horas!$A82)),0)*(((INDIRECT(ADDRESS(357,COLUMN(BI:BI),4,1,$A82))*14)/11)*(1+INDIRECT(ADDRESS(358,COLUMN(BI:BI),4,1,$A82)))),0)</f>
        <v>0</v>
      </c>
      <c r="BI82" s="328" cm="1">
        <f t="array" aca="1" ref="BI82" ca="1">IFERROR(IFERROR(Resumo_Horas!BI82/INDIRECT(ADDRESS(7,COLUMN(BJ:BJ),4,1,Resumo_Horas!$A82)),0)*(((INDIRECT(ADDRESS(357,COLUMN(BJ:BJ),4,1,$A82))*14)/11)*(1+INDIRECT(ADDRESS(358,COLUMN(BJ:BJ),4,1,$A82)))),0)</f>
        <v>0</v>
      </c>
      <c r="BJ82" s="328" cm="1">
        <f t="array" aca="1" ref="BJ82" ca="1">IFERROR(IFERROR(Resumo_Horas!BJ82/INDIRECT(ADDRESS(7,COLUMN(BK:BK),4,1,Resumo_Horas!$A82)),0)*(((INDIRECT(ADDRESS(357,COLUMN(BK:BK),4,1,$A82))*14)/11)*(1+INDIRECT(ADDRESS(358,COLUMN(BK:BK),4,1,$A82)))),0)</f>
        <v>0</v>
      </c>
      <c r="BK82" s="329" cm="1">
        <f t="array" aca="1" ref="BK82" ca="1">IFERROR(IFERROR(Resumo_Horas!BK82/INDIRECT(ADDRESS(7,COLUMN(BL:BL),4,1,Resumo_Horas!$A82)),0)*(((INDIRECT(ADDRESS(357,COLUMN(BL:BL),4,1,$A82))*14)/11)*(1+INDIRECT(ADDRESS(358,COLUMN(BL:BL),4,1,$A82)))),0)</f>
        <v>0</v>
      </c>
    </row>
    <row r="83" spans="1:63" x14ac:dyDescent="0.25">
      <c r="A83" s="330" t="str" cm="1">
        <f t="array" aca="1" ref="A83" ca="1">IF(INDIRECT(ADDRESS(9+QUOTIENT(ROW(A82)-1,20),4,4,1,"Equipa de projeto")) = 0,"", _xlfn.CONCAT(1 + QUOTIENT(ROW(A82)-1,20),". ", INDIRECT(ADDRESS(9+QUOTIENT(ROW(A82)-1,20),4,4,1,"Equipa de projeto"))))</f>
        <v/>
      </c>
      <c r="B83">
        <f>Atividades!$A$1</f>
        <v>0</v>
      </c>
      <c r="C83" s="123" t="s">
        <v>49</v>
      </c>
      <c r="D83" cm="1">
        <f t="array" aca="1" ref="D83" ca="1">IFERROR(IFERROR(Resumo_Horas!D83/INDIRECT(ADDRESS(7,COLUMN(E:E),4,1,Resumo_Horas!$A83)),0)*(((INDIRECT(ADDRESS(357,COLUMN(E:E),4,1,$A83))*14)/11)*(1+INDIRECT(ADDRESS(358,COLUMN(E:E),4,1,$A83)))),0)</f>
        <v>0</v>
      </c>
      <c r="E83" cm="1">
        <f t="array" aca="1" ref="E83" ca="1">IFERROR(IFERROR(Resumo_Horas!E83/INDIRECT(ADDRESS(7,COLUMN(F:F),4,1,Resumo_Horas!$A83)),0)*(((INDIRECT(ADDRESS(357,COLUMN(F:F),4,1,$A83))*14)/11)*(1+INDIRECT(ADDRESS(358,COLUMN(F:F),4,1,$A83)))),0)</f>
        <v>0</v>
      </c>
      <c r="F83" cm="1">
        <f t="array" aca="1" ref="F83" ca="1">IFERROR(IFERROR(Resumo_Horas!F83/INDIRECT(ADDRESS(7,COLUMN(G:G),4,1,Resumo_Horas!$A83)),0)*(((INDIRECT(ADDRESS(357,COLUMN(G:G),4,1,$A83))*14)/11)*(1+INDIRECT(ADDRESS(358,COLUMN(G:G),4,1,$A83)))),0)</f>
        <v>0</v>
      </c>
      <c r="G83" cm="1">
        <f t="array" aca="1" ref="G83" ca="1">IFERROR(IFERROR(Resumo_Horas!G83/INDIRECT(ADDRESS(7,COLUMN(H:H),4,1,Resumo_Horas!$A83)),0)*(((INDIRECT(ADDRESS(357,COLUMN(H:H),4,1,$A83))*14)/11)*(1+INDIRECT(ADDRESS(358,COLUMN(H:H),4,1,$A83)))),0)</f>
        <v>0</v>
      </c>
      <c r="H83" cm="1">
        <f t="array" aca="1" ref="H83" ca="1">IFERROR(IFERROR(Resumo_Horas!H83/INDIRECT(ADDRESS(7,COLUMN(I:I),4,1,Resumo_Horas!$A83)),0)*(((INDIRECT(ADDRESS(357,COLUMN(I:I),4,1,$A83))*14)/11)*(1+INDIRECT(ADDRESS(358,COLUMN(I:I),4,1,$A83)))),0)</f>
        <v>0</v>
      </c>
      <c r="I83" cm="1">
        <f t="array" aca="1" ref="I83" ca="1">IFERROR(IFERROR(Resumo_Horas!I83/INDIRECT(ADDRESS(7,COLUMN(J:J),4,1,Resumo_Horas!$A83)),0)*(((INDIRECT(ADDRESS(357,COLUMN(J:J),4,1,$A83))*14)/11)*(1+INDIRECT(ADDRESS(358,COLUMN(J:J),4,1,$A83)))),0)</f>
        <v>0</v>
      </c>
      <c r="J83" cm="1">
        <f t="array" aca="1" ref="J83" ca="1">IFERROR(IFERROR(Resumo_Horas!J83/INDIRECT(ADDRESS(7,COLUMN(K:K),4,1,Resumo_Horas!$A83)),0)*(((INDIRECT(ADDRESS(357,COLUMN(K:K),4,1,$A83))*14)/11)*(1+INDIRECT(ADDRESS(358,COLUMN(K:K),4,1,$A83)))),0)</f>
        <v>0</v>
      </c>
      <c r="K83" cm="1">
        <f t="array" aca="1" ref="K83" ca="1">IFERROR(IFERROR(Resumo_Horas!K83/INDIRECT(ADDRESS(7,COLUMN(L:L),4,1,Resumo_Horas!$A83)),0)*(((INDIRECT(ADDRESS(357,COLUMN(L:L),4,1,$A83))*14)/11)*(1+INDIRECT(ADDRESS(358,COLUMN(L:L),4,1,$A83)))),0)</f>
        <v>0</v>
      </c>
      <c r="L83" cm="1">
        <f t="array" aca="1" ref="L83" ca="1">IFERROR(IFERROR(Resumo_Horas!L83/INDIRECT(ADDRESS(7,COLUMN(M:M),4,1,Resumo_Horas!$A83)),0)*(((INDIRECT(ADDRESS(357,COLUMN(M:M),4,1,$A83))*14)/11)*(1+INDIRECT(ADDRESS(358,COLUMN(M:M),4,1,$A83)))),0)</f>
        <v>0</v>
      </c>
      <c r="M83" cm="1">
        <f t="array" aca="1" ref="M83" ca="1">IFERROR(IFERROR(Resumo_Horas!M83/INDIRECT(ADDRESS(7,COLUMN(N:N),4,1,Resumo_Horas!$A83)),0)*(((INDIRECT(ADDRESS(357,COLUMN(N:N),4,1,$A83))*14)/11)*(1+INDIRECT(ADDRESS(358,COLUMN(N:N),4,1,$A83)))),0)</f>
        <v>0</v>
      </c>
      <c r="N83" cm="1">
        <f t="array" aca="1" ref="N83" ca="1">IFERROR(IFERROR(Resumo_Horas!N83/INDIRECT(ADDRESS(7,COLUMN(O:O),4,1,Resumo_Horas!$A83)),0)*(((INDIRECT(ADDRESS(357,COLUMN(O:O),4,1,$A83))*14)/11)*(1+INDIRECT(ADDRESS(358,COLUMN(O:O),4,1,$A83)))),0)</f>
        <v>0</v>
      </c>
      <c r="O83" cm="1">
        <f t="array" aca="1" ref="O83" ca="1">IFERROR(IFERROR(Resumo_Horas!O83/INDIRECT(ADDRESS(7,COLUMN(P:P),4,1,Resumo_Horas!$A83)),0)*(((INDIRECT(ADDRESS(357,COLUMN(P:P),4,1,$A83))*14)/11)*(1+INDIRECT(ADDRESS(358,COLUMN(P:P),4,1,$A83)))),0)</f>
        <v>0</v>
      </c>
      <c r="P83" cm="1">
        <f t="array" aca="1" ref="P83" ca="1">IFERROR(IFERROR(Resumo_Horas!P83/INDIRECT(ADDRESS(7,COLUMN(Q:Q),4,1,Resumo_Horas!$A83)),0)*(((INDIRECT(ADDRESS(357,COLUMN(Q:Q),4,1,$A83))*14)/11)*(1+INDIRECT(ADDRESS(358,COLUMN(Q:Q),4,1,$A83)))),0)</f>
        <v>0</v>
      </c>
      <c r="Q83" cm="1">
        <f t="array" aca="1" ref="Q83" ca="1">IFERROR(IFERROR(Resumo_Horas!Q83/INDIRECT(ADDRESS(7,COLUMN(R:R),4,1,Resumo_Horas!$A83)),0)*(((INDIRECT(ADDRESS(357,COLUMN(R:R),4,1,$A83))*14)/11)*(1+INDIRECT(ADDRESS(358,COLUMN(R:R),4,1,$A83)))),0)</f>
        <v>0</v>
      </c>
      <c r="R83" cm="1">
        <f t="array" aca="1" ref="R83" ca="1">IFERROR(IFERROR(Resumo_Horas!R83/INDIRECT(ADDRESS(7,COLUMN(S:S),4,1,Resumo_Horas!$A83)),0)*(((INDIRECT(ADDRESS(357,COLUMN(S:S),4,1,$A83))*14)/11)*(1+INDIRECT(ADDRESS(358,COLUMN(S:S),4,1,$A83)))),0)</f>
        <v>0</v>
      </c>
      <c r="S83" cm="1">
        <f t="array" aca="1" ref="S83" ca="1">IFERROR(IFERROR(Resumo_Horas!S83/INDIRECT(ADDRESS(7,COLUMN(T:T),4,1,Resumo_Horas!$A83)),0)*(((INDIRECT(ADDRESS(357,COLUMN(T:T),4,1,$A83))*14)/11)*(1+INDIRECT(ADDRESS(358,COLUMN(T:T),4,1,$A83)))),0)</f>
        <v>0</v>
      </c>
      <c r="T83" cm="1">
        <f t="array" aca="1" ref="T83" ca="1">IFERROR(IFERROR(Resumo_Horas!T83/INDIRECT(ADDRESS(7,COLUMN(U:U),4,1,Resumo_Horas!$A83)),0)*(((INDIRECT(ADDRESS(357,COLUMN(U:U),4,1,$A83))*14)/11)*(1+INDIRECT(ADDRESS(358,COLUMN(U:U),4,1,$A83)))),0)</f>
        <v>0</v>
      </c>
      <c r="U83" cm="1">
        <f t="array" aca="1" ref="U83" ca="1">IFERROR(IFERROR(Resumo_Horas!U83/INDIRECT(ADDRESS(7,COLUMN(V:V),4,1,Resumo_Horas!$A83)),0)*(((INDIRECT(ADDRESS(357,COLUMN(V:V),4,1,$A83))*14)/11)*(1+INDIRECT(ADDRESS(358,COLUMN(V:V),4,1,$A83)))),0)</f>
        <v>0</v>
      </c>
      <c r="V83" cm="1">
        <f t="array" aca="1" ref="V83" ca="1">IFERROR(IFERROR(Resumo_Horas!V83/INDIRECT(ADDRESS(7,COLUMN(W:W),4,1,Resumo_Horas!$A83)),0)*(((INDIRECT(ADDRESS(357,COLUMN(W:W),4,1,$A83))*14)/11)*(1+INDIRECT(ADDRESS(358,COLUMN(W:W),4,1,$A83)))),0)</f>
        <v>0</v>
      </c>
      <c r="W83" cm="1">
        <f t="array" aca="1" ref="W83" ca="1">IFERROR(IFERROR(Resumo_Horas!W83/INDIRECT(ADDRESS(7,COLUMN(X:X),4,1,Resumo_Horas!$A83)),0)*(((INDIRECT(ADDRESS(357,COLUMN(X:X),4,1,$A83))*14)/11)*(1+INDIRECT(ADDRESS(358,COLUMN(X:X),4,1,$A83)))),0)</f>
        <v>0</v>
      </c>
      <c r="X83" cm="1">
        <f t="array" aca="1" ref="X83" ca="1">IFERROR(IFERROR(Resumo_Horas!X83/INDIRECT(ADDRESS(7,COLUMN(Y:Y),4,1,Resumo_Horas!$A83)),0)*(((INDIRECT(ADDRESS(357,COLUMN(Y:Y),4,1,$A83))*14)/11)*(1+INDIRECT(ADDRESS(358,COLUMN(Y:Y),4,1,$A83)))),0)</f>
        <v>0</v>
      </c>
      <c r="Y83" cm="1">
        <f t="array" aca="1" ref="Y83" ca="1">IFERROR(IFERROR(Resumo_Horas!Y83/INDIRECT(ADDRESS(7,COLUMN(Z:Z),4,1,Resumo_Horas!$A83)),0)*(((INDIRECT(ADDRESS(357,COLUMN(Z:Z),4,1,$A83))*14)/11)*(1+INDIRECT(ADDRESS(358,COLUMN(Z:Z),4,1,$A83)))),0)</f>
        <v>0</v>
      </c>
      <c r="Z83" cm="1">
        <f t="array" aca="1" ref="Z83" ca="1">IFERROR(IFERROR(Resumo_Horas!Z83/INDIRECT(ADDRESS(7,COLUMN(AA:AA),4,1,Resumo_Horas!$A83)),0)*(((INDIRECT(ADDRESS(357,COLUMN(AA:AA),4,1,$A83))*14)/11)*(1+INDIRECT(ADDRESS(358,COLUMN(AA:AA),4,1,$A83)))),0)</f>
        <v>0</v>
      </c>
      <c r="AA83" cm="1">
        <f t="array" aca="1" ref="AA83" ca="1">IFERROR(IFERROR(Resumo_Horas!AA83/INDIRECT(ADDRESS(7,COLUMN(AB:AB),4,1,Resumo_Horas!$A83)),0)*(((INDIRECT(ADDRESS(357,COLUMN(AB:AB),4,1,$A83))*14)/11)*(1+INDIRECT(ADDRESS(358,COLUMN(AB:AB),4,1,$A83)))),0)</f>
        <v>0</v>
      </c>
      <c r="AB83" cm="1">
        <f t="array" aca="1" ref="AB83" ca="1">IFERROR(IFERROR(Resumo_Horas!AB83/INDIRECT(ADDRESS(7,COLUMN(AC:AC),4,1,Resumo_Horas!$A83)),0)*(((INDIRECT(ADDRESS(357,COLUMN(AC:AC),4,1,$A83))*14)/11)*(1+INDIRECT(ADDRESS(358,COLUMN(AC:AC),4,1,$A83)))),0)</f>
        <v>0</v>
      </c>
      <c r="AC83" cm="1">
        <f t="array" aca="1" ref="AC83" ca="1">IFERROR(IFERROR(Resumo_Horas!AC83/INDIRECT(ADDRESS(7,COLUMN(AD:AD),4,1,Resumo_Horas!$A83)),0)*(((INDIRECT(ADDRESS(357,COLUMN(AD:AD),4,1,$A83))*14)/11)*(1+INDIRECT(ADDRESS(358,COLUMN(AD:AD),4,1,$A83)))),0)</f>
        <v>0</v>
      </c>
      <c r="AD83" cm="1">
        <f t="array" aca="1" ref="AD83" ca="1">IFERROR(IFERROR(Resumo_Horas!AD83/INDIRECT(ADDRESS(7,COLUMN(AE:AE),4,1,Resumo_Horas!$A83)),0)*(((INDIRECT(ADDRESS(357,COLUMN(AE:AE),4,1,$A83))*14)/11)*(1+INDIRECT(ADDRESS(358,COLUMN(AE:AE),4,1,$A83)))),0)</f>
        <v>0</v>
      </c>
      <c r="AE83" cm="1">
        <f t="array" aca="1" ref="AE83" ca="1">IFERROR(IFERROR(Resumo_Horas!AE83/INDIRECT(ADDRESS(7,COLUMN(AF:AF),4,1,Resumo_Horas!$A83)),0)*(((INDIRECT(ADDRESS(357,COLUMN(AF:AF),4,1,$A83))*14)/11)*(1+INDIRECT(ADDRESS(358,COLUMN(AF:AF),4,1,$A83)))),0)</f>
        <v>0</v>
      </c>
      <c r="AF83" cm="1">
        <f t="array" aca="1" ref="AF83" ca="1">IFERROR(IFERROR(Resumo_Horas!AF83/INDIRECT(ADDRESS(7,COLUMN(AG:AG),4,1,Resumo_Horas!$A83)),0)*(((INDIRECT(ADDRESS(357,COLUMN(AG:AG),4,1,$A83))*14)/11)*(1+INDIRECT(ADDRESS(358,COLUMN(AG:AG),4,1,$A83)))),0)</f>
        <v>0</v>
      </c>
      <c r="AG83" cm="1">
        <f t="array" aca="1" ref="AG83" ca="1">IFERROR(IFERROR(Resumo_Horas!AG83/INDIRECT(ADDRESS(7,COLUMN(AH:AH),4,1,Resumo_Horas!$A83)),0)*(((INDIRECT(ADDRESS(357,COLUMN(AH:AH),4,1,$A83))*14)/11)*(1+INDIRECT(ADDRESS(358,COLUMN(AH:AH),4,1,$A83)))),0)</f>
        <v>0</v>
      </c>
      <c r="AH83" cm="1">
        <f t="array" aca="1" ref="AH83" ca="1">IFERROR(IFERROR(Resumo_Horas!AH83/INDIRECT(ADDRESS(7,COLUMN(AI:AI),4,1,Resumo_Horas!$A83)),0)*(((INDIRECT(ADDRESS(357,COLUMN(AI:AI),4,1,$A83))*14)/11)*(1+INDIRECT(ADDRESS(358,COLUMN(AI:AI),4,1,$A83)))),0)</f>
        <v>0</v>
      </c>
      <c r="AI83" cm="1">
        <f t="array" aca="1" ref="AI83" ca="1">IFERROR(IFERROR(Resumo_Horas!AI83/INDIRECT(ADDRESS(7,COLUMN(AJ:AJ),4,1,Resumo_Horas!$A83)),0)*(((INDIRECT(ADDRESS(357,COLUMN(AJ:AJ),4,1,$A83))*14)/11)*(1+INDIRECT(ADDRESS(358,COLUMN(AJ:AJ),4,1,$A83)))),0)</f>
        <v>0</v>
      </c>
      <c r="AJ83" cm="1">
        <f t="array" aca="1" ref="AJ83" ca="1">IFERROR(IFERROR(Resumo_Horas!AJ83/INDIRECT(ADDRESS(7,COLUMN(AK:AK),4,1,Resumo_Horas!$A83)),0)*(((INDIRECT(ADDRESS(357,COLUMN(AK:AK),4,1,$A83))*14)/11)*(1+INDIRECT(ADDRESS(358,COLUMN(AK:AK),4,1,$A83)))),0)</f>
        <v>0</v>
      </c>
      <c r="AK83" cm="1">
        <f t="array" aca="1" ref="AK83" ca="1">IFERROR(IFERROR(Resumo_Horas!AK83/INDIRECT(ADDRESS(7,COLUMN(AL:AL),4,1,Resumo_Horas!$A83)),0)*(((INDIRECT(ADDRESS(357,COLUMN(AL:AL),4,1,$A83))*14)/11)*(1+INDIRECT(ADDRESS(358,COLUMN(AL:AL),4,1,$A83)))),0)</f>
        <v>0</v>
      </c>
      <c r="AL83" cm="1">
        <f t="array" aca="1" ref="AL83" ca="1">IFERROR(IFERROR(Resumo_Horas!AL83/INDIRECT(ADDRESS(7,COLUMN(AM:AM),4,1,Resumo_Horas!$A83)),0)*(((INDIRECT(ADDRESS(357,COLUMN(AM:AM),4,1,$A83))*14)/11)*(1+INDIRECT(ADDRESS(358,COLUMN(AM:AM),4,1,$A83)))),0)</f>
        <v>0</v>
      </c>
      <c r="AM83" cm="1">
        <f t="array" aca="1" ref="AM83" ca="1">IFERROR(IFERROR(Resumo_Horas!AM83/INDIRECT(ADDRESS(7,COLUMN(AN:AN),4,1,Resumo_Horas!$A83)),0)*(((INDIRECT(ADDRESS(357,COLUMN(AN:AN),4,1,$A83))*14)/11)*(1+INDIRECT(ADDRESS(358,COLUMN(AN:AN),4,1,$A83)))),0)</f>
        <v>0</v>
      </c>
      <c r="AN83" cm="1">
        <f t="array" aca="1" ref="AN83" ca="1">IFERROR(IFERROR(Resumo_Horas!AN83/INDIRECT(ADDRESS(7,COLUMN(AO:AO),4,1,Resumo_Horas!$A83)),0)*(((INDIRECT(ADDRESS(357,COLUMN(AO:AO),4,1,$A83))*14)/11)*(1+INDIRECT(ADDRESS(358,COLUMN(AO:AO),4,1,$A83)))),0)</f>
        <v>0</v>
      </c>
      <c r="AO83" cm="1">
        <f t="array" aca="1" ref="AO83" ca="1">IFERROR(IFERROR(Resumo_Horas!AO83/INDIRECT(ADDRESS(7,COLUMN(AP:AP),4,1,Resumo_Horas!$A83)),0)*(((INDIRECT(ADDRESS(357,COLUMN(AP:AP),4,1,$A83))*14)/11)*(1+INDIRECT(ADDRESS(358,COLUMN(AP:AP),4,1,$A83)))),0)</f>
        <v>0</v>
      </c>
      <c r="AP83" cm="1">
        <f t="array" aca="1" ref="AP83" ca="1">IFERROR(IFERROR(Resumo_Horas!AP83/INDIRECT(ADDRESS(7,COLUMN(AQ:AQ),4,1,Resumo_Horas!$A83)),0)*(((INDIRECT(ADDRESS(357,COLUMN(AQ:AQ),4,1,$A83))*14)/11)*(1+INDIRECT(ADDRESS(358,COLUMN(AQ:AQ),4,1,$A83)))),0)</f>
        <v>0</v>
      </c>
      <c r="AQ83" cm="1">
        <f t="array" aca="1" ref="AQ83" ca="1">IFERROR(IFERROR(Resumo_Horas!AQ83/INDIRECT(ADDRESS(7,COLUMN(AR:AR),4,1,Resumo_Horas!$A83)),0)*(((INDIRECT(ADDRESS(357,COLUMN(AR:AR),4,1,$A83))*14)/11)*(1+INDIRECT(ADDRESS(358,COLUMN(AR:AR),4,1,$A83)))),0)</f>
        <v>0</v>
      </c>
      <c r="AR83" cm="1">
        <f t="array" aca="1" ref="AR83" ca="1">IFERROR(IFERROR(Resumo_Horas!AR83/INDIRECT(ADDRESS(7,COLUMN(AS:AS),4,1,Resumo_Horas!$A83)),0)*(((INDIRECT(ADDRESS(357,COLUMN(AS:AS),4,1,$A83))*14)/11)*(1+INDIRECT(ADDRESS(358,COLUMN(AS:AS),4,1,$A83)))),0)</f>
        <v>0</v>
      </c>
      <c r="AS83" cm="1">
        <f t="array" aca="1" ref="AS83" ca="1">IFERROR(IFERROR(Resumo_Horas!AS83/INDIRECT(ADDRESS(7,COLUMN(AT:AT),4,1,Resumo_Horas!$A83)),0)*(((INDIRECT(ADDRESS(357,COLUMN(AT:AT),4,1,$A83))*14)/11)*(1+INDIRECT(ADDRESS(358,COLUMN(AT:AT),4,1,$A83)))),0)</f>
        <v>0</v>
      </c>
      <c r="AT83" cm="1">
        <f t="array" aca="1" ref="AT83" ca="1">IFERROR(IFERROR(Resumo_Horas!AT83/INDIRECT(ADDRESS(7,COLUMN(AU:AU),4,1,Resumo_Horas!$A83)),0)*(((INDIRECT(ADDRESS(357,COLUMN(AU:AU),4,1,$A83))*14)/11)*(1+INDIRECT(ADDRESS(358,COLUMN(AU:AU),4,1,$A83)))),0)</f>
        <v>0</v>
      </c>
      <c r="AU83" cm="1">
        <f t="array" aca="1" ref="AU83" ca="1">IFERROR(IFERROR(Resumo_Horas!AU83/INDIRECT(ADDRESS(7,COLUMN(AV:AV),4,1,Resumo_Horas!$A83)),0)*(((INDIRECT(ADDRESS(357,COLUMN(AV:AV),4,1,$A83))*14)/11)*(1+INDIRECT(ADDRESS(358,COLUMN(AV:AV),4,1,$A83)))),0)</f>
        <v>0</v>
      </c>
      <c r="AV83" cm="1">
        <f t="array" aca="1" ref="AV83" ca="1">IFERROR(IFERROR(Resumo_Horas!AV83/INDIRECT(ADDRESS(7,COLUMN(AW:AW),4,1,Resumo_Horas!$A83)),0)*(((INDIRECT(ADDRESS(357,COLUMN(AW:AW),4,1,$A83))*14)/11)*(1+INDIRECT(ADDRESS(358,COLUMN(AW:AW),4,1,$A83)))),0)</f>
        <v>0</v>
      </c>
      <c r="AW83" cm="1">
        <f t="array" aca="1" ref="AW83" ca="1">IFERROR(IFERROR(Resumo_Horas!AW83/INDIRECT(ADDRESS(7,COLUMN(AX:AX),4,1,Resumo_Horas!$A83)),0)*(((INDIRECT(ADDRESS(357,COLUMN(AX:AX),4,1,$A83))*14)/11)*(1+INDIRECT(ADDRESS(358,COLUMN(AX:AX),4,1,$A83)))),0)</f>
        <v>0</v>
      </c>
      <c r="AX83" cm="1">
        <f t="array" aca="1" ref="AX83" ca="1">IFERROR(IFERROR(Resumo_Horas!AX83/INDIRECT(ADDRESS(7,COLUMN(AY:AY),4,1,Resumo_Horas!$A83)),0)*(((INDIRECT(ADDRESS(357,COLUMN(AY:AY),4,1,$A83))*14)/11)*(1+INDIRECT(ADDRESS(358,COLUMN(AY:AY),4,1,$A83)))),0)</f>
        <v>0</v>
      </c>
      <c r="AY83" cm="1">
        <f t="array" aca="1" ref="AY83" ca="1">IFERROR(IFERROR(Resumo_Horas!AY83/INDIRECT(ADDRESS(7,COLUMN(AZ:AZ),4,1,Resumo_Horas!$A83)),0)*(((INDIRECT(ADDRESS(357,COLUMN(AZ:AZ),4,1,$A83))*14)/11)*(1+INDIRECT(ADDRESS(358,COLUMN(AZ:AZ),4,1,$A83)))),0)</f>
        <v>0</v>
      </c>
      <c r="AZ83" cm="1">
        <f t="array" aca="1" ref="AZ83" ca="1">IFERROR(IFERROR(Resumo_Horas!AZ83/INDIRECT(ADDRESS(7,COLUMN(BA:BA),4,1,Resumo_Horas!$A83)),0)*(((INDIRECT(ADDRESS(357,COLUMN(BA:BA),4,1,$A83))*14)/11)*(1+INDIRECT(ADDRESS(358,COLUMN(BA:BA),4,1,$A83)))),0)</f>
        <v>0</v>
      </c>
      <c r="BA83" cm="1">
        <f t="array" aca="1" ref="BA83" ca="1">IFERROR(IFERROR(Resumo_Horas!BA83/INDIRECT(ADDRESS(7,COLUMN(BB:BB),4,1,Resumo_Horas!$A83)),0)*(((INDIRECT(ADDRESS(357,COLUMN(BB:BB),4,1,$A83))*14)/11)*(1+INDIRECT(ADDRESS(358,COLUMN(BB:BB),4,1,$A83)))),0)</f>
        <v>0</v>
      </c>
      <c r="BB83" cm="1">
        <f t="array" aca="1" ref="BB83" ca="1">IFERROR(IFERROR(Resumo_Horas!BB83/INDIRECT(ADDRESS(7,COLUMN(BC:BC),4,1,Resumo_Horas!$A83)),0)*(((INDIRECT(ADDRESS(357,COLUMN(BC:BC),4,1,$A83))*14)/11)*(1+INDIRECT(ADDRESS(358,COLUMN(BC:BC),4,1,$A83)))),0)</f>
        <v>0</v>
      </c>
      <c r="BC83" cm="1">
        <f t="array" aca="1" ref="BC83" ca="1">IFERROR(IFERROR(Resumo_Horas!BC83/INDIRECT(ADDRESS(7,COLUMN(BD:BD),4,1,Resumo_Horas!$A83)),0)*(((INDIRECT(ADDRESS(357,COLUMN(BD:BD),4,1,$A83))*14)/11)*(1+INDIRECT(ADDRESS(358,COLUMN(BD:BD),4,1,$A83)))),0)</f>
        <v>0</v>
      </c>
      <c r="BD83" cm="1">
        <f t="array" aca="1" ref="BD83" ca="1">IFERROR(IFERROR(Resumo_Horas!BD83/INDIRECT(ADDRESS(7,COLUMN(BE:BE),4,1,Resumo_Horas!$A83)),0)*(((INDIRECT(ADDRESS(357,COLUMN(BE:BE),4,1,$A83))*14)/11)*(1+INDIRECT(ADDRESS(358,COLUMN(BE:BE),4,1,$A83)))),0)</f>
        <v>0</v>
      </c>
      <c r="BE83" cm="1">
        <f t="array" aca="1" ref="BE83" ca="1">IFERROR(IFERROR(Resumo_Horas!BE83/INDIRECT(ADDRESS(7,COLUMN(BF:BF),4,1,Resumo_Horas!$A83)),0)*(((INDIRECT(ADDRESS(357,COLUMN(BF:BF),4,1,$A83))*14)/11)*(1+INDIRECT(ADDRESS(358,COLUMN(BF:BF),4,1,$A83)))),0)</f>
        <v>0</v>
      </c>
      <c r="BF83" cm="1">
        <f t="array" aca="1" ref="BF83" ca="1">IFERROR(IFERROR(Resumo_Horas!BF83/INDIRECT(ADDRESS(7,COLUMN(BG:BG),4,1,Resumo_Horas!$A83)),0)*(((INDIRECT(ADDRESS(357,COLUMN(BG:BG),4,1,$A83))*14)/11)*(1+INDIRECT(ADDRESS(358,COLUMN(BG:BG),4,1,$A83)))),0)</f>
        <v>0</v>
      </c>
      <c r="BG83" cm="1">
        <f t="array" aca="1" ref="BG83" ca="1">IFERROR(IFERROR(Resumo_Horas!BG83/INDIRECT(ADDRESS(7,COLUMN(BH:BH),4,1,Resumo_Horas!$A83)),0)*(((INDIRECT(ADDRESS(357,COLUMN(BH:BH),4,1,$A83))*14)/11)*(1+INDIRECT(ADDRESS(358,COLUMN(BH:BH),4,1,$A83)))),0)</f>
        <v>0</v>
      </c>
      <c r="BH83" cm="1">
        <f t="array" aca="1" ref="BH83" ca="1">IFERROR(IFERROR(Resumo_Horas!BH83/INDIRECT(ADDRESS(7,COLUMN(BI:BI),4,1,Resumo_Horas!$A83)),0)*(((INDIRECT(ADDRESS(357,COLUMN(BI:BI),4,1,$A83))*14)/11)*(1+INDIRECT(ADDRESS(358,COLUMN(BI:BI),4,1,$A83)))),0)</f>
        <v>0</v>
      </c>
      <c r="BI83" cm="1">
        <f t="array" aca="1" ref="BI83" ca="1">IFERROR(IFERROR(Resumo_Horas!BI83/INDIRECT(ADDRESS(7,COLUMN(BJ:BJ),4,1,Resumo_Horas!$A83)),0)*(((INDIRECT(ADDRESS(357,COLUMN(BJ:BJ),4,1,$A83))*14)/11)*(1+INDIRECT(ADDRESS(358,COLUMN(BJ:BJ),4,1,$A83)))),0)</f>
        <v>0</v>
      </c>
      <c r="BJ83" cm="1">
        <f t="array" aca="1" ref="BJ83" ca="1">IFERROR(IFERROR(Resumo_Horas!BJ83/INDIRECT(ADDRESS(7,COLUMN(BK:BK),4,1,Resumo_Horas!$A83)),0)*(((INDIRECT(ADDRESS(357,COLUMN(BK:BK),4,1,$A83))*14)/11)*(1+INDIRECT(ADDRESS(358,COLUMN(BK:BK),4,1,$A83)))),0)</f>
        <v>0</v>
      </c>
      <c r="BK83" s="331" cm="1">
        <f t="array" aca="1" ref="BK83" ca="1">IFERROR(IFERROR(Resumo_Horas!BK83/INDIRECT(ADDRESS(7,COLUMN(BL:BL),4,1,Resumo_Horas!$A83)),0)*(((INDIRECT(ADDRESS(357,COLUMN(BL:BL),4,1,$A83))*14)/11)*(1+INDIRECT(ADDRESS(358,COLUMN(BL:BL),4,1,$A83)))),0)</f>
        <v>0</v>
      </c>
    </row>
    <row r="84" spans="1:63" x14ac:dyDescent="0.25">
      <c r="A84" s="330" t="str" cm="1">
        <f t="array" aca="1" ref="A84" ca="1">IF(INDIRECT(ADDRESS(9+QUOTIENT(ROW(A83)-1,20),4,4,1,"Equipa de projeto")) = 0,"", _xlfn.CONCAT(1 + QUOTIENT(ROW(A83)-1,20),". ", INDIRECT(ADDRESS(9+QUOTIENT(ROW(A83)-1,20),4,4,1,"Equipa de projeto"))))</f>
        <v/>
      </c>
      <c r="B84">
        <f>Atividades!$A$13</f>
        <v>0</v>
      </c>
      <c r="C84" s="123" t="s">
        <v>48</v>
      </c>
      <c r="D84" cm="1">
        <f t="array" aca="1" ref="D84" ca="1">IFERROR(IFERROR(Resumo_Horas!D84/INDIRECT(ADDRESS(7,COLUMN(E:E),4,1,Resumo_Horas!$A84)),0)*(((INDIRECT(ADDRESS(357,COLUMN(E:E),4,1,$A84))*14)/11)*(1+INDIRECT(ADDRESS(358,COLUMN(E:E),4,1,$A84)))),0)</f>
        <v>0</v>
      </c>
      <c r="E84" cm="1">
        <f t="array" aca="1" ref="E84" ca="1">IFERROR(IFERROR(Resumo_Horas!E84/INDIRECT(ADDRESS(7,COLUMN(F:F),4,1,Resumo_Horas!$A84)),0)*(((INDIRECT(ADDRESS(357,COLUMN(F:F),4,1,$A84))*14)/11)*(1+INDIRECT(ADDRESS(358,COLUMN(F:F),4,1,$A84)))),0)</f>
        <v>0</v>
      </c>
      <c r="F84" cm="1">
        <f t="array" aca="1" ref="F84" ca="1">IFERROR(IFERROR(Resumo_Horas!F84/INDIRECT(ADDRESS(7,COLUMN(G:G),4,1,Resumo_Horas!$A84)),0)*(((INDIRECT(ADDRESS(357,COLUMN(G:G),4,1,$A84))*14)/11)*(1+INDIRECT(ADDRESS(358,COLUMN(G:G),4,1,$A84)))),0)</f>
        <v>0</v>
      </c>
      <c r="G84" cm="1">
        <f t="array" aca="1" ref="G84" ca="1">IFERROR(IFERROR(Resumo_Horas!G84/INDIRECT(ADDRESS(7,COLUMN(H:H),4,1,Resumo_Horas!$A84)),0)*(((INDIRECT(ADDRESS(357,COLUMN(H:H),4,1,$A84))*14)/11)*(1+INDIRECT(ADDRESS(358,COLUMN(H:H),4,1,$A84)))),0)</f>
        <v>0</v>
      </c>
      <c r="H84" cm="1">
        <f t="array" aca="1" ref="H84" ca="1">IFERROR(IFERROR(Resumo_Horas!H84/INDIRECT(ADDRESS(7,COLUMN(I:I),4,1,Resumo_Horas!$A84)),0)*(((INDIRECT(ADDRESS(357,COLUMN(I:I),4,1,$A84))*14)/11)*(1+INDIRECT(ADDRESS(358,COLUMN(I:I),4,1,$A84)))),0)</f>
        <v>0</v>
      </c>
      <c r="I84" cm="1">
        <f t="array" aca="1" ref="I84" ca="1">IFERROR(IFERROR(Resumo_Horas!I84/INDIRECT(ADDRESS(7,COLUMN(J:J),4,1,Resumo_Horas!$A84)),0)*(((INDIRECT(ADDRESS(357,COLUMN(J:J),4,1,$A84))*14)/11)*(1+INDIRECT(ADDRESS(358,COLUMN(J:J),4,1,$A84)))),0)</f>
        <v>0</v>
      </c>
      <c r="J84" cm="1">
        <f t="array" aca="1" ref="J84" ca="1">IFERROR(IFERROR(Resumo_Horas!J84/INDIRECT(ADDRESS(7,COLUMN(K:K),4,1,Resumo_Horas!$A84)),0)*(((INDIRECT(ADDRESS(357,COLUMN(K:K),4,1,$A84))*14)/11)*(1+INDIRECT(ADDRESS(358,COLUMN(K:K),4,1,$A84)))),0)</f>
        <v>0</v>
      </c>
      <c r="K84" cm="1">
        <f t="array" aca="1" ref="K84" ca="1">IFERROR(IFERROR(Resumo_Horas!K84/INDIRECT(ADDRESS(7,COLUMN(L:L),4,1,Resumo_Horas!$A84)),0)*(((INDIRECT(ADDRESS(357,COLUMN(L:L),4,1,$A84))*14)/11)*(1+INDIRECT(ADDRESS(358,COLUMN(L:L),4,1,$A84)))),0)</f>
        <v>0</v>
      </c>
      <c r="L84" cm="1">
        <f t="array" aca="1" ref="L84" ca="1">IFERROR(IFERROR(Resumo_Horas!L84/INDIRECT(ADDRESS(7,COLUMN(M:M),4,1,Resumo_Horas!$A84)),0)*(((INDIRECT(ADDRESS(357,COLUMN(M:M),4,1,$A84))*14)/11)*(1+INDIRECT(ADDRESS(358,COLUMN(M:M),4,1,$A84)))),0)</f>
        <v>0</v>
      </c>
      <c r="M84" cm="1">
        <f t="array" aca="1" ref="M84" ca="1">IFERROR(IFERROR(Resumo_Horas!M84/INDIRECT(ADDRESS(7,COLUMN(N:N),4,1,Resumo_Horas!$A84)),0)*(((INDIRECT(ADDRESS(357,COLUMN(N:N),4,1,$A84))*14)/11)*(1+INDIRECT(ADDRESS(358,COLUMN(N:N),4,1,$A84)))),0)</f>
        <v>0</v>
      </c>
      <c r="N84" cm="1">
        <f t="array" aca="1" ref="N84" ca="1">IFERROR(IFERROR(Resumo_Horas!N84/INDIRECT(ADDRESS(7,COLUMN(O:O),4,1,Resumo_Horas!$A84)),0)*(((INDIRECT(ADDRESS(357,COLUMN(O:O),4,1,$A84))*14)/11)*(1+INDIRECT(ADDRESS(358,COLUMN(O:O),4,1,$A84)))),0)</f>
        <v>0</v>
      </c>
      <c r="O84" cm="1">
        <f t="array" aca="1" ref="O84" ca="1">IFERROR(IFERROR(Resumo_Horas!O84/INDIRECT(ADDRESS(7,COLUMN(P:P),4,1,Resumo_Horas!$A84)),0)*(((INDIRECT(ADDRESS(357,COLUMN(P:P),4,1,$A84))*14)/11)*(1+INDIRECT(ADDRESS(358,COLUMN(P:P),4,1,$A84)))),0)</f>
        <v>0</v>
      </c>
      <c r="P84" cm="1">
        <f t="array" aca="1" ref="P84" ca="1">IFERROR(IFERROR(Resumo_Horas!P84/INDIRECT(ADDRESS(7,COLUMN(Q:Q),4,1,Resumo_Horas!$A84)),0)*(((INDIRECT(ADDRESS(357,COLUMN(Q:Q),4,1,$A84))*14)/11)*(1+INDIRECT(ADDRESS(358,COLUMN(Q:Q),4,1,$A84)))),0)</f>
        <v>0</v>
      </c>
      <c r="Q84" cm="1">
        <f t="array" aca="1" ref="Q84" ca="1">IFERROR(IFERROR(Resumo_Horas!Q84/INDIRECT(ADDRESS(7,COLUMN(R:R),4,1,Resumo_Horas!$A84)),0)*(((INDIRECT(ADDRESS(357,COLUMN(R:R),4,1,$A84))*14)/11)*(1+INDIRECT(ADDRESS(358,COLUMN(R:R),4,1,$A84)))),0)</f>
        <v>0</v>
      </c>
      <c r="R84" cm="1">
        <f t="array" aca="1" ref="R84" ca="1">IFERROR(IFERROR(Resumo_Horas!R84/INDIRECT(ADDRESS(7,COLUMN(S:S),4,1,Resumo_Horas!$A84)),0)*(((INDIRECT(ADDRESS(357,COLUMN(S:S),4,1,$A84))*14)/11)*(1+INDIRECT(ADDRESS(358,COLUMN(S:S),4,1,$A84)))),0)</f>
        <v>0</v>
      </c>
      <c r="S84" cm="1">
        <f t="array" aca="1" ref="S84" ca="1">IFERROR(IFERROR(Resumo_Horas!S84/INDIRECT(ADDRESS(7,COLUMN(T:T),4,1,Resumo_Horas!$A84)),0)*(((INDIRECT(ADDRESS(357,COLUMN(T:T),4,1,$A84))*14)/11)*(1+INDIRECT(ADDRESS(358,COLUMN(T:T),4,1,$A84)))),0)</f>
        <v>0</v>
      </c>
      <c r="T84" cm="1">
        <f t="array" aca="1" ref="T84" ca="1">IFERROR(IFERROR(Resumo_Horas!T84/INDIRECT(ADDRESS(7,COLUMN(U:U),4,1,Resumo_Horas!$A84)),0)*(((INDIRECT(ADDRESS(357,COLUMN(U:U),4,1,$A84))*14)/11)*(1+INDIRECT(ADDRESS(358,COLUMN(U:U),4,1,$A84)))),0)</f>
        <v>0</v>
      </c>
      <c r="U84" cm="1">
        <f t="array" aca="1" ref="U84" ca="1">IFERROR(IFERROR(Resumo_Horas!U84/INDIRECT(ADDRESS(7,COLUMN(V:V),4,1,Resumo_Horas!$A84)),0)*(((INDIRECT(ADDRESS(357,COLUMN(V:V),4,1,$A84))*14)/11)*(1+INDIRECT(ADDRESS(358,COLUMN(V:V),4,1,$A84)))),0)</f>
        <v>0</v>
      </c>
      <c r="V84" cm="1">
        <f t="array" aca="1" ref="V84" ca="1">IFERROR(IFERROR(Resumo_Horas!V84/INDIRECT(ADDRESS(7,COLUMN(W:W),4,1,Resumo_Horas!$A84)),0)*(((INDIRECT(ADDRESS(357,COLUMN(W:W),4,1,$A84))*14)/11)*(1+INDIRECT(ADDRESS(358,COLUMN(W:W),4,1,$A84)))),0)</f>
        <v>0</v>
      </c>
      <c r="W84" cm="1">
        <f t="array" aca="1" ref="W84" ca="1">IFERROR(IFERROR(Resumo_Horas!W84/INDIRECT(ADDRESS(7,COLUMN(X:X),4,1,Resumo_Horas!$A84)),0)*(((INDIRECT(ADDRESS(357,COLUMN(X:X),4,1,$A84))*14)/11)*(1+INDIRECT(ADDRESS(358,COLUMN(X:X),4,1,$A84)))),0)</f>
        <v>0</v>
      </c>
      <c r="X84" cm="1">
        <f t="array" aca="1" ref="X84" ca="1">IFERROR(IFERROR(Resumo_Horas!X84/INDIRECT(ADDRESS(7,COLUMN(Y:Y),4,1,Resumo_Horas!$A84)),0)*(((INDIRECT(ADDRESS(357,COLUMN(Y:Y),4,1,$A84))*14)/11)*(1+INDIRECT(ADDRESS(358,COLUMN(Y:Y),4,1,$A84)))),0)</f>
        <v>0</v>
      </c>
      <c r="Y84" cm="1">
        <f t="array" aca="1" ref="Y84" ca="1">IFERROR(IFERROR(Resumo_Horas!Y84/INDIRECT(ADDRESS(7,COLUMN(Z:Z),4,1,Resumo_Horas!$A84)),0)*(((INDIRECT(ADDRESS(357,COLUMN(Z:Z),4,1,$A84))*14)/11)*(1+INDIRECT(ADDRESS(358,COLUMN(Z:Z),4,1,$A84)))),0)</f>
        <v>0</v>
      </c>
      <c r="Z84" cm="1">
        <f t="array" aca="1" ref="Z84" ca="1">IFERROR(IFERROR(Resumo_Horas!Z84/INDIRECT(ADDRESS(7,COLUMN(AA:AA),4,1,Resumo_Horas!$A84)),0)*(((INDIRECT(ADDRESS(357,COLUMN(AA:AA),4,1,$A84))*14)/11)*(1+INDIRECT(ADDRESS(358,COLUMN(AA:AA),4,1,$A84)))),0)</f>
        <v>0</v>
      </c>
      <c r="AA84" cm="1">
        <f t="array" aca="1" ref="AA84" ca="1">IFERROR(IFERROR(Resumo_Horas!AA84/INDIRECT(ADDRESS(7,COLUMN(AB:AB),4,1,Resumo_Horas!$A84)),0)*(((INDIRECT(ADDRESS(357,COLUMN(AB:AB),4,1,$A84))*14)/11)*(1+INDIRECT(ADDRESS(358,COLUMN(AB:AB),4,1,$A84)))),0)</f>
        <v>0</v>
      </c>
      <c r="AB84" cm="1">
        <f t="array" aca="1" ref="AB84" ca="1">IFERROR(IFERROR(Resumo_Horas!AB84/INDIRECT(ADDRESS(7,COLUMN(AC:AC),4,1,Resumo_Horas!$A84)),0)*(((INDIRECT(ADDRESS(357,COLUMN(AC:AC),4,1,$A84))*14)/11)*(1+INDIRECT(ADDRESS(358,COLUMN(AC:AC),4,1,$A84)))),0)</f>
        <v>0</v>
      </c>
      <c r="AC84" cm="1">
        <f t="array" aca="1" ref="AC84" ca="1">IFERROR(IFERROR(Resumo_Horas!AC84/INDIRECT(ADDRESS(7,COLUMN(AD:AD),4,1,Resumo_Horas!$A84)),0)*(((INDIRECT(ADDRESS(357,COLUMN(AD:AD),4,1,$A84))*14)/11)*(1+INDIRECT(ADDRESS(358,COLUMN(AD:AD),4,1,$A84)))),0)</f>
        <v>0</v>
      </c>
      <c r="AD84" cm="1">
        <f t="array" aca="1" ref="AD84" ca="1">IFERROR(IFERROR(Resumo_Horas!AD84/INDIRECT(ADDRESS(7,COLUMN(AE:AE),4,1,Resumo_Horas!$A84)),0)*(((INDIRECT(ADDRESS(357,COLUMN(AE:AE),4,1,$A84))*14)/11)*(1+INDIRECT(ADDRESS(358,COLUMN(AE:AE),4,1,$A84)))),0)</f>
        <v>0</v>
      </c>
      <c r="AE84" cm="1">
        <f t="array" aca="1" ref="AE84" ca="1">IFERROR(IFERROR(Resumo_Horas!AE84/INDIRECT(ADDRESS(7,COLUMN(AF:AF),4,1,Resumo_Horas!$A84)),0)*(((INDIRECT(ADDRESS(357,COLUMN(AF:AF),4,1,$A84))*14)/11)*(1+INDIRECT(ADDRESS(358,COLUMN(AF:AF),4,1,$A84)))),0)</f>
        <v>0</v>
      </c>
      <c r="AF84" cm="1">
        <f t="array" aca="1" ref="AF84" ca="1">IFERROR(IFERROR(Resumo_Horas!AF84/INDIRECT(ADDRESS(7,COLUMN(AG:AG),4,1,Resumo_Horas!$A84)),0)*(((INDIRECT(ADDRESS(357,COLUMN(AG:AG),4,1,$A84))*14)/11)*(1+INDIRECT(ADDRESS(358,COLUMN(AG:AG),4,1,$A84)))),0)</f>
        <v>0</v>
      </c>
      <c r="AG84" cm="1">
        <f t="array" aca="1" ref="AG84" ca="1">IFERROR(IFERROR(Resumo_Horas!AG84/INDIRECT(ADDRESS(7,COLUMN(AH:AH),4,1,Resumo_Horas!$A84)),0)*(((INDIRECT(ADDRESS(357,COLUMN(AH:AH),4,1,$A84))*14)/11)*(1+INDIRECT(ADDRESS(358,COLUMN(AH:AH),4,1,$A84)))),0)</f>
        <v>0</v>
      </c>
      <c r="AH84" cm="1">
        <f t="array" aca="1" ref="AH84" ca="1">IFERROR(IFERROR(Resumo_Horas!AH84/INDIRECT(ADDRESS(7,COLUMN(AI:AI),4,1,Resumo_Horas!$A84)),0)*(((INDIRECT(ADDRESS(357,COLUMN(AI:AI),4,1,$A84))*14)/11)*(1+INDIRECT(ADDRESS(358,COLUMN(AI:AI),4,1,$A84)))),0)</f>
        <v>0</v>
      </c>
      <c r="AI84" cm="1">
        <f t="array" aca="1" ref="AI84" ca="1">IFERROR(IFERROR(Resumo_Horas!AI84/INDIRECT(ADDRESS(7,COLUMN(AJ:AJ),4,1,Resumo_Horas!$A84)),0)*(((INDIRECT(ADDRESS(357,COLUMN(AJ:AJ),4,1,$A84))*14)/11)*(1+INDIRECT(ADDRESS(358,COLUMN(AJ:AJ),4,1,$A84)))),0)</f>
        <v>0</v>
      </c>
      <c r="AJ84" cm="1">
        <f t="array" aca="1" ref="AJ84" ca="1">IFERROR(IFERROR(Resumo_Horas!AJ84/INDIRECT(ADDRESS(7,COLUMN(AK:AK),4,1,Resumo_Horas!$A84)),0)*(((INDIRECT(ADDRESS(357,COLUMN(AK:AK),4,1,$A84))*14)/11)*(1+INDIRECT(ADDRESS(358,COLUMN(AK:AK),4,1,$A84)))),0)</f>
        <v>0</v>
      </c>
      <c r="AK84" cm="1">
        <f t="array" aca="1" ref="AK84" ca="1">IFERROR(IFERROR(Resumo_Horas!AK84/INDIRECT(ADDRESS(7,COLUMN(AL:AL),4,1,Resumo_Horas!$A84)),0)*(((INDIRECT(ADDRESS(357,COLUMN(AL:AL),4,1,$A84))*14)/11)*(1+INDIRECT(ADDRESS(358,COLUMN(AL:AL),4,1,$A84)))),0)</f>
        <v>0</v>
      </c>
      <c r="AL84" cm="1">
        <f t="array" aca="1" ref="AL84" ca="1">IFERROR(IFERROR(Resumo_Horas!AL84/INDIRECT(ADDRESS(7,COLUMN(AM:AM),4,1,Resumo_Horas!$A84)),0)*(((INDIRECT(ADDRESS(357,COLUMN(AM:AM),4,1,$A84))*14)/11)*(1+INDIRECT(ADDRESS(358,COLUMN(AM:AM),4,1,$A84)))),0)</f>
        <v>0</v>
      </c>
      <c r="AM84" cm="1">
        <f t="array" aca="1" ref="AM84" ca="1">IFERROR(IFERROR(Resumo_Horas!AM84/INDIRECT(ADDRESS(7,COLUMN(AN:AN),4,1,Resumo_Horas!$A84)),0)*(((INDIRECT(ADDRESS(357,COLUMN(AN:AN),4,1,$A84))*14)/11)*(1+INDIRECT(ADDRESS(358,COLUMN(AN:AN),4,1,$A84)))),0)</f>
        <v>0</v>
      </c>
      <c r="AN84" cm="1">
        <f t="array" aca="1" ref="AN84" ca="1">IFERROR(IFERROR(Resumo_Horas!AN84/INDIRECT(ADDRESS(7,COLUMN(AO:AO),4,1,Resumo_Horas!$A84)),0)*(((INDIRECT(ADDRESS(357,COLUMN(AO:AO),4,1,$A84))*14)/11)*(1+INDIRECT(ADDRESS(358,COLUMN(AO:AO),4,1,$A84)))),0)</f>
        <v>0</v>
      </c>
      <c r="AO84" cm="1">
        <f t="array" aca="1" ref="AO84" ca="1">IFERROR(IFERROR(Resumo_Horas!AO84/INDIRECT(ADDRESS(7,COLUMN(AP:AP),4,1,Resumo_Horas!$A84)),0)*(((INDIRECT(ADDRESS(357,COLUMN(AP:AP),4,1,$A84))*14)/11)*(1+INDIRECT(ADDRESS(358,COLUMN(AP:AP),4,1,$A84)))),0)</f>
        <v>0</v>
      </c>
      <c r="AP84" cm="1">
        <f t="array" aca="1" ref="AP84" ca="1">IFERROR(IFERROR(Resumo_Horas!AP84/INDIRECT(ADDRESS(7,COLUMN(AQ:AQ),4,1,Resumo_Horas!$A84)),0)*(((INDIRECT(ADDRESS(357,COLUMN(AQ:AQ),4,1,$A84))*14)/11)*(1+INDIRECT(ADDRESS(358,COLUMN(AQ:AQ),4,1,$A84)))),0)</f>
        <v>0</v>
      </c>
      <c r="AQ84" cm="1">
        <f t="array" aca="1" ref="AQ84" ca="1">IFERROR(IFERROR(Resumo_Horas!AQ84/INDIRECT(ADDRESS(7,COLUMN(AR:AR),4,1,Resumo_Horas!$A84)),0)*(((INDIRECT(ADDRESS(357,COLUMN(AR:AR),4,1,$A84))*14)/11)*(1+INDIRECT(ADDRESS(358,COLUMN(AR:AR),4,1,$A84)))),0)</f>
        <v>0</v>
      </c>
      <c r="AR84" cm="1">
        <f t="array" aca="1" ref="AR84" ca="1">IFERROR(IFERROR(Resumo_Horas!AR84/INDIRECT(ADDRESS(7,COLUMN(AS:AS),4,1,Resumo_Horas!$A84)),0)*(((INDIRECT(ADDRESS(357,COLUMN(AS:AS),4,1,$A84))*14)/11)*(1+INDIRECT(ADDRESS(358,COLUMN(AS:AS),4,1,$A84)))),0)</f>
        <v>0</v>
      </c>
      <c r="AS84" cm="1">
        <f t="array" aca="1" ref="AS84" ca="1">IFERROR(IFERROR(Resumo_Horas!AS84/INDIRECT(ADDRESS(7,COLUMN(AT:AT),4,1,Resumo_Horas!$A84)),0)*(((INDIRECT(ADDRESS(357,COLUMN(AT:AT),4,1,$A84))*14)/11)*(1+INDIRECT(ADDRESS(358,COLUMN(AT:AT),4,1,$A84)))),0)</f>
        <v>0</v>
      </c>
      <c r="AT84" cm="1">
        <f t="array" aca="1" ref="AT84" ca="1">IFERROR(IFERROR(Resumo_Horas!AT84/INDIRECT(ADDRESS(7,COLUMN(AU:AU),4,1,Resumo_Horas!$A84)),0)*(((INDIRECT(ADDRESS(357,COLUMN(AU:AU),4,1,$A84))*14)/11)*(1+INDIRECT(ADDRESS(358,COLUMN(AU:AU),4,1,$A84)))),0)</f>
        <v>0</v>
      </c>
      <c r="AU84" cm="1">
        <f t="array" aca="1" ref="AU84" ca="1">IFERROR(IFERROR(Resumo_Horas!AU84/INDIRECT(ADDRESS(7,COLUMN(AV:AV),4,1,Resumo_Horas!$A84)),0)*(((INDIRECT(ADDRESS(357,COLUMN(AV:AV),4,1,$A84))*14)/11)*(1+INDIRECT(ADDRESS(358,COLUMN(AV:AV),4,1,$A84)))),0)</f>
        <v>0</v>
      </c>
      <c r="AV84" cm="1">
        <f t="array" aca="1" ref="AV84" ca="1">IFERROR(IFERROR(Resumo_Horas!AV84/INDIRECT(ADDRESS(7,COLUMN(AW:AW),4,1,Resumo_Horas!$A84)),0)*(((INDIRECT(ADDRESS(357,COLUMN(AW:AW),4,1,$A84))*14)/11)*(1+INDIRECT(ADDRESS(358,COLUMN(AW:AW),4,1,$A84)))),0)</f>
        <v>0</v>
      </c>
      <c r="AW84" cm="1">
        <f t="array" aca="1" ref="AW84" ca="1">IFERROR(IFERROR(Resumo_Horas!AW84/INDIRECT(ADDRESS(7,COLUMN(AX:AX),4,1,Resumo_Horas!$A84)),0)*(((INDIRECT(ADDRESS(357,COLUMN(AX:AX),4,1,$A84))*14)/11)*(1+INDIRECT(ADDRESS(358,COLUMN(AX:AX),4,1,$A84)))),0)</f>
        <v>0</v>
      </c>
      <c r="AX84" cm="1">
        <f t="array" aca="1" ref="AX84" ca="1">IFERROR(IFERROR(Resumo_Horas!AX84/INDIRECT(ADDRESS(7,COLUMN(AY:AY),4,1,Resumo_Horas!$A84)),0)*(((INDIRECT(ADDRESS(357,COLUMN(AY:AY),4,1,$A84))*14)/11)*(1+INDIRECT(ADDRESS(358,COLUMN(AY:AY),4,1,$A84)))),0)</f>
        <v>0</v>
      </c>
      <c r="AY84" cm="1">
        <f t="array" aca="1" ref="AY84" ca="1">IFERROR(IFERROR(Resumo_Horas!AY84/INDIRECT(ADDRESS(7,COLUMN(AZ:AZ),4,1,Resumo_Horas!$A84)),0)*(((INDIRECT(ADDRESS(357,COLUMN(AZ:AZ),4,1,$A84))*14)/11)*(1+INDIRECT(ADDRESS(358,COLUMN(AZ:AZ),4,1,$A84)))),0)</f>
        <v>0</v>
      </c>
      <c r="AZ84" cm="1">
        <f t="array" aca="1" ref="AZ84" ca="1">IFERROR(IFERROR(Resumo_Horas!AZ84/INDIRECT(ADDRESS(7,COLUMN(BA:BA),4,1,Resumo_Horas!$A84)),0)*(((INDIRECT(ADDRESS(357,COLUMN(BA:BA),4,1,$A84))*14)/11)*(1+INDIRECT(ADDRESS(358,COLUMN(BA:BA),4,1,$A84)))),0)</f>
        <v>0</v>
      </c>
      <c r="BA84" cm="1">
        <f t="array" aca="1" ref="BA84" ca="1">IFERROR(IFERROR(Resumo_Horas!BA84/INDIRECT(ADDRESS(7,COLUMN(BB:BB),4,1,Resumo_Horas!$A84)),0)*(((INDIRECT(ADDRESS(357,COLUMN(BB:BB),4,1,$A84))*14)/11)*(1+INDIRECT(ADDRESS(358,COLUMN(BB:BB),4,1,$A84)))),0)</f>
        <v>0</v>
      </c>
      <c r="BB84" cm="1">
        <f t="array" aca="1" ref="BB84" ca="1">IFERROR(IFERROR(Resumo_Horas!BB84/INDIRECT(ADDRESS(7,COLUMN(BC:BC),4,1,Resumo_Horas!$A84)),0)*(((INDIRECT(ADDRESS(357,COLUMN(BC:BC),4,1,$A84))*14)/11)*(1+INDIRECT(ADDRESS(358,COLUMN(BC:BC),4,1,$A84)))),0)</f>
        <v>0</v>
      </c>
      <c r="BC84" cm="1">
        <f t="array" aca="1" ref="BC84" ca="1">IFERROR(IFERROR(Resumo_Horas!BC84/INDIRECT(ADDRESS(7,COLUMN(BD:BD),4,1,Resumo_Horas!$A84)),0)*(((INDIRECT(ADDRESS(357,COLUMN(BD:BD),4,1,$A84))*14)/11)*(1+INDIRECT(ADDRESS(358,COLUMN(BD:BD),4,1,$A84)))),0)</f>
        <v>0</v>
      </c>
      <c r="BD84" cm="1">
        <f t="array" aca="1" ref="BD84" ca="1">IFERROR(IFERROR(Resumo_Horas!BD84/INDIRECT(ADDRESS(7,COLUMN(BE:BE),4,1,Resumo_Horas!$A84)),0)*(((INDIRECT(ADDRESS(357,COLUMN(BE:BE),4,1,$A84))*14)/11)*(1+INDIRECT(ADDRESS(358,COLUMN(BE:BE),4,1,$A84)))),0)</f>
        <v>0</v>
      </c>
      <c r="BE84" cm="1">
        <f t="array" aca="1" ref="BE84" ca="1">IFERROR(IFERROR(Resumo_Horas!BE84/INDIRECT(ADDRESS(7,COLUMN(BF:BF),4,1,Resumo_Horas!$A84)),0)*(((INDIRECT(ADDRESS(357,COLUMN(BF:BF),4,1,$A84))*14)/11)*(1+INDIRECT(ADDRESS(358,COLUMN(BF:BF),4,1,$A84)))),0)</f>
        <v>0</v>
      </c>
      <c r="BF84" cm="1">
        <f t="array" aca="1" ref="BF84" ca="1">IFERROR(IFERROR(Resumo_Horas!BF84/INDIRECT(ADDRESS(7,COLUMN(BG:BG),4,1,Resumo_Horas!$A84)),0)*(((INDIRECT(ADDRESS(357,COLUMN(BG:BG),4,1,$A84))*14)/11)*(1+INDIRECT(ADDRESS(358,COLUMN(BG:BG),4,1,$A84)))),0)</f>
        <v>0</v>
      </c>
      <c r="BG84" cm="1">
        <f t="array" aca="1" ref="BG84" ca="1">IFERROR(IFERROR(Resumo_Horas!BG84/INDIRECT(ADDRESS(7,COLUMN(BH:BH),4,1,Resumo_Horas!$A84)),0)*(((INDIRECT(ADDRESS(357,COLUMN(BH:BH),4,1,$A84))*14)/11)*(1+INDIRECT(ADDRESS(358,COLUMN(BH:BH),4,1,$A84)))),0)</f>
        <v>0</v>
      </c>
      <c r="BH84" cm="1">
        <f t="array" aca="1" ref="BH84" ca="1">IFERROR(IFERROR(Resumo_Horas!BH84/INDIRECT(ADDRESS(7,COLUMN(BI:BI),4,1,Resumo_Horas!$A84)),0)*(((INDIRECT(ADDRESS(357,COLUMN(BI:BI),4,1,$A84))*14)/11)*(1+INDIRECT(ADDRESS(358,COLUMN(BI:BI),4,1,$A84)))),0)</f>
        <v>0</v>
      </c>
      <c r="BI84" cm="1">
        <f t="array" aca="1" ref="BI84" ca="1">IFERROR(IFERROR(Resumo_Horas!BI84/INDIRECT(ADDRESS(7,COLUMN(BJ:BJ),4,1,Resumo_Horas!$A84)),0)*(((INDIRECT(ADDRESS(357,COLUMN(BJ:BJ),4,1,$A84))*14)/11)*(1+INDIRECT(ADDRESS(358,COLUMN(BJ:BJ),4,1,$A84)))),0)</f>
        <v>0</v>
      </c>
      <c r="BJ84" cm="1">
        <f t="array" aca="1" ref="BJ84" ca="1">IFERROR(IFERROR(Resumo_Horas!BJ84/INDIRECT(ADDRESS(7,COLUMN(BK:BK),4,1,Resumo_Horas!$A84)),0)*(((INDIRECT(ADDRESS(357,COLUMN(BK:BK),4,1,$A84))*14)/11)*(1+INDIRECT(ADDRESS(358,COLUMN(BK:BK),4,1,$A84)))),0)</f>
        <v>0</v>
      </c>
      <c r="BK84" s="331" cm="1">
        <f t="array" aca="1" ref="BK84" ca="1">IFERROR(IFERROR(Resumo_Horas!BK84/INDIRECT(ADDRESS(7,COLUMN(BL:BL),4,1,Resumo_Horas!$A84)),0)*(((INDIRECT(ADDRESS(357,COLUMN(BL:BL),4,1,$A84))*14)/11)*(1+INDIRECT(ADDRESS(358,COLUMN(BL:BL),4,1,$A84)))),0)</f>
        <v>0</v>
      </c>
    </row>
    <row r="85" spans="1:63" x14ac:dyDescent="0.25">
      <c r="A85" s="330" t="str" cm="1">
        <f t="array" aca="1" ref="A85" ca="1">IF(INDIRECT(ADDRESS(9+QUOTIENT(ROW(A84)-1,20),4,4,1,"Equipa de projeto")) = 0,"", _xlfn.CONCAT(1 + QUOTIENT(ROW(A84)-1,20),". ", INDIRECT(ADDRESS(9+QUOTIENT(ROW(A84)-1,20),4,4,1,"Equipa de projeto"))))</f>
        <v/>
      </c>
      <c r="B85">
        <f>Atividades!$A$13</f>
        <v>0</v>
      </c>
      <c r="C85" s="123" t="s">
        <v>49</v>
      </c>
      <c r="D85" cm="1">
        <f t="array" aca="1" ref="D85" ca="1">IFERROR(IFERROR(Resumo_Horas!D85/INDIRECT(ADDRESS(7,COLUMN(E:E),4,1,Resumo_Horas!$A85)),0)*(((INDIRECT(ADDRESS(357,COLUMN(E:E),4,1,$A85))*14)/11)*(1+INDIRECT(ADDRESS(358,COLUMN(E:E),4,1,$A85)))),0)</f>
        <v>0</v>
      </c>
      <c r="E85" cm="1">
        <f t="array" aca="1" ref="E85" ca="1">IFERROR(IFERROR(Resumo_Horas!E85/INDIRECT(ADDRESS(7,COLUMN(F:F),4,1,Resumo_Horas!$A85)),0)*(((INDIRECT(ADDRESS(357,COLUMN(F:F),4,1,$A85))*14)/11)*(1+INDIRECT(ADDRESS(358,COLUMN(F:F),4,1,$A85)))),0)</f>
        <v>0</v>
      </c>
      <c r="F85" cm="1">
        <f t="array" aca="1" ref="F85" ca="1">IFERROR(IFERROR(Resumo_Horas!F85/INDIRECT(ADDRESS(7,COLUMN(G:G),4,1,Resumo_Horas!$A85)),0)*(((INDIRECT(ADDRESS(357,COLUMN(G:G),4,1,$A85))*14)/11)*(1+INDIRECT(ADDRESS(358,COLUMN(G:G),4,1,$A85)))),0)</f>
        <v>0</v>
      </c>
      <c r="G85" cm="1">
        <f t="array" aca="1" ref="G85" ca="1">IFERROR(IFERROR(Resumo_Horas!G85/INDIRECT(ADDRESS(7,COLUMN(H:H),4,1,Resumo_Horas!$A85)),0)*(((INDIRECT(ADDRESS(357,COLUMN(H:H),4,1,$A85))*14)/11)*(1+INDIRECT(ADDRESS(358,COLUMN(H:H),4,1,$A85)))),0)</f>
        <v>0</v>
      </c>
      <c r="H85" cm="1">
        <f t="array" aca="1" ref="H85" ca="1">IFERROR(IFERROR(Resumo_Horas!H85/INDIRECT(ADDRESS(7,COLUMN(I:I),4,1,Resumo_Horas!$A85)),0)*(((INDIRECT(ADDRESS(357,COLUMN(I:I),4,1,$A85))*14)/11)*(1+INDIRECT(ADDRESS(358,COLUMN(I:I),4,1,$A85)))),0)</f>
        <v>0</v>
      </c>
      <c r="I85" cm="1">
        <f t="array" aca="1" ref="I85" ca="1">IFERROR(IFERROR(Resumo_Horas!I85/INDIRECT(ADDRESS(7,COLUMN(J:J),4,1,Resumo_Horas!$A85)),0)*(((INDIRECT(ADDRESS(357,COLUMN(J:J),4,1,$A85))*14)/11)*(1+INDIRECT(ADDRESS(358,COLUMN(J:J),4,1,$A85)))),0)</f>
        <v>0</v>
      </c>
      <c r="J85" cm="1">
        <f t="array" aca="1" ref="J85" ca="1">IFERROR(IFERROR(Resumo_Horas!J85/INDIRECT(ADDRESS(7,COLUMN(K:K),4,1,Resumo_Horas!$A85)),0)*(((INDIRECT(ADDRESS(357,COLUMN(K:K),4,1,$A85))*14)/11)*(1+INDIRECT(ADDRESS(358,COLUMN(K:K),4,1,$A85)))),0)</f>
        <v>0</v>
      </c>
      <c r="K85" cm="1">
        <f t="array" aca="1" ref="K85" ca="1">IFERROR(IFERROR(Resumo_Horas!K85/INDIRECT(ADDRESS(7,COLUMN(L:L),4,1,Resumo_Horas!$A85)),0)*(((INDIRECT(ADDRESS(357,COLUMN(L:L),4,1,$A85))*14)/11)*(1+INDIRECT(ADDRESS(358,COLUMN(L:L),4,1,$A85)))),0)</f>
        <v>0</v>
      </c>
      <c r="L85" cm="1">
        <f t="array" aca="1" ref="L85" ca="1">IFERROR(IFERROR(Resumo_Horas!L85/INDIRECT(ADDRESS(7,COLUMN(M:M),4,1,Resumo_Horas!$A85)),0)*(((INDIRECT(ADDRESS(357,COLUMN(M:M),4,1,$A85))*14)/11)*(1+INDIRECT(ADDRESS(358,COLUMN(M:M),4,1,$A85)))),0)</f>
        <v>0</v>
      </c>
      <c r="M85" cm="1">
        <f t="array" aca="1" ref="M85" ca="1">IFERROR(IFERROR(Resumo_Horas!M85/INDIRECT(ADDRESS(7,COLUMN(N:N),4,1,Resumo_Horas!$A85)),0)*(((INDIRECT(ADDRESS(357,COLUMN(N:N),4,1,$A85))*14)/11)*(1+INDIRECT(ADDRESS(358,COLUMN(N:N),4,1,$A85)))),0)</f>
        <v>0</v>
      </c>
      <c r="N85" cm="1">
        <f t="array" aca="1" ref="N85" ca="1">IFERROR(IFERROR(Resumo_Horas!N85/INDIRECT(ADDRESS(7,COLUMN(O:O),4,1,Resumo_Horas!$A85)),0)*(((INDIRECT(ADDRESS(357,COLUMN(O:O),4,1,$A85))*14)/11)*(1+INDIRECT(ADDRESS(358,COLUMN(O:O),4,1,$A85)))),0)</f>
        <v>0</v>
      </c>
      <c r="O85" cm="1">
        <f t="array" aca="1" ref="O85" ca="1">IFERROR(IFERROR(Resumo_Horas!O85/INDIRECT(ADDRESS(7,COLUMN(P:P),4,1,Resumo_Horas!$A85)),0)*(((INDIRECT(ADDRESS(357,COLUMN(P:P),4,1,$A85))*14)/11)*(1+INDIRECT(ADDRESS(358,COLUMN(P:P),4,1,$A85)))),0)</f>
        <v>0</v>
      </c>
      <c r="P85" cm="1">
        <f t="array" aca="1" ref="P85" ca="1">IFERROR(IFERROR(Resumo_Horas!P85/INDIRECT(ADDRESS(7,COLUMN(Q:Q),4,1,Resumo_Horas!$A85)),0)*(((INDIRECT(ADDRESS(357,COLUMN(Q:Q),4,1,$A85))*14)/11)*(1+INDIRECT(ADDRESS(358,COLUMN(Q:Q),4,1,$A85)))),0)</f>
        <v>0</v>
      </c>
      <c r="Q85" cm="1">
        <f t="array" aca="1" ref="Q85" ca="1">IFERROR(IFERROR(Resumo_Horas!Q85/INDIRECT(ADDRESS(7,COLUMN(R:R),4,1,Resumo_Horas!$A85)),0)*(((INDIRECT(ADDRESS(357,COLUMN(R:R),4,1,$A85))*14)/11)*(1+INDIRECT(ADDRESS(358,COLUMN(R:R),4,1,$A85)))),0)</f>
        <v>0</v>
      </c>
      <c r="R85" cm="1">
        <f t="array" aca="1" ref="R85" ca="1">IFERROR(IFERROR(Resumo_Horas!R85/INDIRECT(ADDRESS(7,COLUMN(S:S),4,1,Resumo_Horas!$A85)),0)*(((INDIRECT(ADDRESS(357,COLUMN(S:S),4,1,$A85))*14)/11)*(1+INDIRECT(ADDRESS(358,COLUMN(S:S),4,1,$A85)))),0)</f>
        <v>0</v>
      </c>
      <c r="S85" cm="1">
        <f t="array" aca="1" ref="S85" ca="1">IFERROR(IFERROR(Resumo_Horas!S85/INDIRECT(ADDRESS(7,COLUMN(T:T),4,1,Resumo_Horas!$A85)),0)*(((INDIRECT(ADDRESS(357,COLUMN(T:T),4,1,$A85))*14)/11)*(1+INDIRECT(ADDRESS(358,COLUMN(T:T),4,1,$A85)))),0)</f>
        <v>0</v>
      </c>
      <c r="T85" cm="1">
        <f t="array" aca="1" ref="T85" ca="1">IFERROR(IFERROR(Resumo_Horas!T85/INDIRECT(ADDRESS(7,COLUMN(U:U),4,1,Resumo_Horas!$A85)),0)*(((INDIRECT(ADDRESS(357,COLUMN(U:U),4,1,$A85))*14)/11)*(1+INDIRECT(ADDRESS(358,COLUMN(U:U),4,1,$A85)))),0)</f>
        <v>0</v>
      </c>
      <c r="U85" cm="1">
        <f t="array" aca="1" ref="U85" ca="1">IFERROR(IFERROR(Resumo_Horas!U85/INDIRECT(ADDRESS(7,COLUMN(V:V),4,1,Resumo_Horas!$A85)),0)*(((INDIRECT(ADDRESS(357,COLUMN(V:V),4,1,$A85))*14)/11)*(1+INDIRECT(ADDRESS(358,COLUMN(V:V),4,1,$A85)))),0)</f>
        <v>0</v>
      </c>
      <c r="V85" cm="1">
        <f t="array" aca="1" ref="V85" ca="1">IFERROR(IFERROR(Resumo_Horas!V85/INDIRECT(ADDRESS(7,COLUMN(W:W),4,1,Resumo_Horas!$A85)),0)*(((INDIRECT(ADDRESS(357,COLUMN(W:W),4,1,$A85))*14)/11)*(1+INDIRECT(ADDRESS(358,COLUMN(W:W),4,1,$A85)))),0)</f>
        <v>0</v>
      </c>
      <c r="W85" cm="1">
        <f t="array" aca="1" ref="W85" ca="1">IFERROR(IFERROR(Resumo_Horas!W85/INDIRECT(ADDRESS(7,COLUMN(X:X),4,1,Resumo_Horas!$A85)),0)*(((INDIRECT(ADDRESS(357,COLUMN(X:X),4,1,$A85))*14)/11)*(1+INDIRECT(ADDRESS(358,COLUMN(X:X),4,1,$A85)))),0)</f>
        <v>0</v>
      </c>
      <c r="X85" cm="1">
        <f t="array" aca="1" ref="X85" ca="1">IFERROR(IFERROR(Resumo_Horas!X85/INDIRECT(ADDRESS(7,COLUMN(Y:Y),4,1,Resumo_Horas!$A85)),0)*(((INDIRECT(ADDRESS(357,COLUMN(Y:Y),4,1,$A85))*14)/11)*(1+INDIRECT(ADDRESS(358,COLUMN(Y:Y),4,1,$A85)))),0)</f>
        <v>0</v>
      </c>
      <c r="Y85" cm="1">
        <f t="array" aca="1" ref="Y85" ca="1">IFERROR(IFERROR(Resumo_Horas!Y85/INDIRECT(ADDRESS(7,COLUMN(Z:Z),4,1,Resumo_Horas!$A85)),0)*(((INDIRECT(ADDRESS(357,COLUMN(Z:Z),4,1,$A85))*14)/11)*(1+INDIRECT(ADDRESS(358,COLUMN(Z:Z),4,1,$A85)))),0)</f>
        <v>0</v>
      </c>
      <c r="Z85" cm="1">
        <f t="array" aca="1" ref="Z85" ca="1">IFERROR(IFERROR(Resumo_Horas!Z85/INDIRECT(ADDRESS(7,COLUMN(AA:AA),4,1,Resumo_Horas!$A85)),0)*(((INDIRECT(ADDRESS(357,COLUMN(AA:AA),4,1,$A85))*14)/11)*(1+INDIRECT(ADDRESS(358,COLUMN(AA:AA),4,1,$A85)))),0)</f>
        <v>0</v>
      </c>
      <c r="AA85" cm="1">
        <f t="array" aca="1" ref="AA85" ca="1">IFERROR(IFERROR(Resumo_Horas!AA85/INDIRECT(ADDRESS(7,COLUMN(AB:AB),4,1,Resumo_Horas!$A85)),0)*(((INDIRECT(ADDRESS(357,COLUMN(AB:AB),4,1,$A85))*14)/11)*(1+INDIRECT(ADDRESS(358,COLUMN(AB:AB),4,1,$A85)))),0)</f>
        <v>0</v>
      </c>
      <c r="AB85" cm="1">
        <f t="array" aca="1" ref="AB85" ca="1">IFERROR(IFERROR(Resumo_Horas!AB85/INDIRECT(ADDRESS(7,COLUMN(AC:AC),4,1,Resumo_Horas!$A85)),0)*(((INDIRECT(ADDRESS(357,COLUMN(AC:AC),4,1,$A85))*14)/11)*(1+INDIRECT(ADDRESS(358,COLUMN(AC:AC),4,1,$A85)))),0)</f>
        <v>0</v>
      </c>
      <c r="AC85" cm="1">
        <f t="array" aca="1" ref="AC85" ca="1">IFERROR(IFERROR(Resumo_Horas!AC85/INDIRECT(ADDRESS(7,COLUMN(AD:AD),4,1,Resumo_Horas!$A85)),0)*(((INDIRECT(ADDRESS(357,COLUMN(AD:AD),4,1,$A85))*14)/11)*(1+INDIRECT(ADDRESS(358,COLUMN(AD:AD),4,1,$A85)))),0)</f>
        <v>0</v>
      </c>
      <c r="AD85" cm="1">
        <f t="array" aca="1" ref="AD85" ca="1">IFERROR(IFERROR(Resumo_Horas!AD85/INDIRECT(ADDRESS(7,COLUMN(AE:AE),4,1,Resumo_Horas!$A85)),0)*(((INDIRECT(ADDRESS(357,COLUMN(AE:AE),4,1,$A85))*14)/11)*(1+INDIRECT(ADDRESS(358,COLUMN(AE:AE),4,1,$A85)))),0)</f>
        <v>0</v>
      </c>
      <c r="AE85" cm="1">
        <f t="array" aca="1" ref="AE85" ca="1">IFERROR(IFERROR(Resumo_Horas!AE85/INDIRECT(ADDRESS(7,COLUMN(AF:AF),4,1,Resumo_Horas!$A85)),0)*(((INDIRECT(ADDRESS(357,COLUMN(AF:AF),4,1,$A85))*14)/11)*(1+INDIRECT(ADDRESS(358,COLUMN(AF:AF),4,1,$A85)))),0)</f>
        <v>0</v>
      </c>
      <c r="AF85" cm="1">
        <f t="array" aca="1" ref="AF85" ca="1">IFERROR(IFERROR(Resumo_Horas!AF85/INDIRECT(ADDRESS(7,COLUMN(AG:AG),4,1,Resumo_Horas!$A85)),0)*(((INDIRECT(ADDRESS(357,COLUMN(AG:AG),4,1,$A85))*14)/11)*(1+INDIRECT(ADDRESS(358,COLUMN(AG:AG),4,1,$A85)))),0)</f>
        <v>0</v>
      </c>
      <c r="AG85" cm="1">
        <f t="array" aca="1" ref="AG85" ca="1">IFERROR(IFERROR(Resumo_Horas!AG85/INDIRECT(ADDRESS(7,COLUMN(AH:AH),4,1,Resumo_Horas!$A85)),0)*(((INDIRECT(ADDRESS(357,COLUMN(AH:AH),4,1,$A85))*14)/11)*(1+INDIRECT(ADDRESS(358,COLUMN(AH:AH),4,1,$A85)))),0)</f>
        <v>0</v>
      </c>
      <c r="AH85" cm="1">
        <f t="array" aca="1" ref="AH85" ca="1">IFERROR(IFERROR(Resumo_Horas!AH85/INDIRECT(ADDRESS(7,COLUMN(AI:AI),4,1,Resumo_Horas!$A85)),0)*(((INDIRECT(ADDRESS(357,COLUMN(AI:AI),4,1,$A85))*14)/11)*(1+INDIRECT(ADDRESS(358,COLUMN(AI:AI),4,1,$A85)))),0)</f>
        <v>0</v>
      </c>
      <c r="AI85" cm="1">
        <f t="array" aca="1" ref="AI85" ca="1">IFERROR(IFERROR(Resumo_Horas!AI85/INDIRECT(ADDRESS(7,COLUMN(AJ:AJ),4,1,Resumo_Horas!$A85)),0)*(((INDIRECT(ADDRESS(357,COLUMN(AJ:AJ),4,1,$A85))*14)/11)*(1+INDIRECT(ADDRESS(358,COLUMN(AJ:AJ),4,1,$A85)))),0)</f>
        <v>0</v>
      </c>
      <c r="AJ85" cm="1">
        <f t="array" aca="1" ref="AJ85" ca="1">IFERROR(IFERROR(Resumo_Horas!AJ85/INDIRECT(ADDRESS(7,COLUMN(AK:AK),4,1,Resumo_Horas!$A85)),0)*(((INDIRECT(ADDRESS(357,COLUMN(AK:AK),4,1,$A85))*14)/11)*(1+INDIRECT(ADDRESS(358,COLUMN(AK:AK),4,1,$A85)))),0)</f>
        <v>0</v>
      </c>
      <c r="AK85" cm="1">
        <f t="array" aca="1" ref="AK85" ca="1">IFERROR(IFERROR(Resumo_Horas!AK85/INDIRECT(ADDRESS(7,COLUMN(AL:AL),4,1,Resumo_Horas!$A85)),0)*(((INDIRECT(ADDRESS(357,COLUMN(AL:AL),4,1,$A85))*14)/11)*(1+INDIRECT(ADDRESS(358,COLUMN(AL:AL),4,1,$A85)))),0)</f>
        <v>0</v>
      </c>
      <c r="AL85" cm="1">
        <f t="array" aca="1" ref="AL85" ca="1">IFERROR(IFERROR(Resumo_Horas!AL85/INDIRECT(ADDRESS(7,COLUMN(AM:AM),4,1,Resumo_Horas!$A85)),0)*(((INDIRECT(ADDRESS(357,COLUMN(AM:AM),4,1,$A85))*14)/11)*(1+INDIRECT(ADDRESS(358,COLUMN(AM:AM),4,1,$A85)))),0)</f>
        <v>0</v>
      </c>
      <c r="AM85" cm="1">
        <f t="array" aca="1" ref="AM85" ca="1">IFERROR(IFERROR(Resumo_Horas!AM85/INDIRECT(ADDRESS(7,COLUMN(AN:AN),4,1,Resumo_Horas!$A85)),0)*(((INDIRECT(ADDRESS(357,COLUMN(AN:AN),4,1,$A85))*14)/11)*(1+INDIRECT(ADDRESS(358,COLUMN(AN:AN),4,1,$A85)))),0)</f>
        <v>0</v>
      </c>
      <c r="AN85" cm="1">
        <f t="array" aca="1" ref="AN85" ca="1">IFERROR(IFERROR(Resumo_Horas!AN85/INDIRECT(ADDRESS(7,COLUMN(AO:AO),4,1,Resumo_Horas!$A85)),0)*(((INDIRECT(ADDRESS(357,COLUMN(AO:AO),4,1,$A85))*14)/11)*(1+INDIRECT(ADDRESS(358,COLUMN(AO:AO),4,1,$A85)))),0)</f>
        <v>0</v>
      </c>
      <c r="AO85" cm="1">
        <f t="array" aca="1" ref="AO85" ca="1">IFERROR(IFERROR(Resumo_Horas!AO85/INDIRECT(ADDRESS(7,COLUMN(AP:AP),4,1,Resumo_Horas!$A85)),0)*(((INDIRECT(ADDRESS(357,COLUMN(AP:AP),4,1,$A85))*14)/11)*(1+INDIRECT(ADDRESS(358,COLUMN(AP:AP),4,1,$A85)))),0)</f>
        <v>0</v>
      </c>
      <c r="AP85" cm="1">
        <f t="array" aca="1" ref="AP85" ca="1">IFERROR(IFERROR(Resumo_Horas!AP85/INDIRECT(ADDRESS(7,COLUMN(AQ:AQ),4,1,Resumo_Horas!$A85)),0)*(((INDIRECT(ADDRESS(357,COLUMN(AQ:AQ),4,1,$A85))*14)/11)*(1+INDIRECT(ADDRESS(358,COLUMN(AQ:AQ),4,1,$A85)))),0)</f>
        <v>0</v>
      </c>
      <c r="AQ85" cm="1">
        <f t="array" aca="1" ref="AQ85" ca="1">IFERROR(IFERROR(Resumo_Horas!AQ85/INDIRECT(ADDRESS(7,COLUMN(AR:AR),4,1,Resumo_Horas!$A85)),0)*(((INDIRECT(ADDRESS(357,COLUMN(AR:AR),4,1,$A85))*14)/11)*(1+INDIRECT(ADDRESS(358,COLUMN(AR:AR),4,1,$A85)))),0)</f>
        <v>0</v>
      </c>
      <c r="AR85" cm="1">
        <f t="array" aca="1" ref="AR85" ca="1">IFERROR(IFERROR(Resumo_Horas!AR85/INDIRECT(ADDRESS(7,COLUMN(AS:AS),4,1,Resumo_Horas!$A85)),0)*(((INDIRECT(ADDRESS(357,COLUMN(AS:AS),4,1,$A85))*14)/11)*(1+INDIRECT(ADDRESS(358,COLUMN(AS:AS),4,1,$A85)))),0)</f>
        <v>0</v>
      </c>
      <c r="AS85" cm="1">
        <f t="array" aca="1" ref="AS85" ca="1">IFERROR(IFERROR(Resumo_Horas!AS85/INDIRECT(ADDRESS(7,COLUMN(AT:AT),4,1,Resumo_Horas!$A85)),0)*(((INDIRECT(ADDRESS(357,COLUMN(AT:AT),4,1,$A85))*14)/11)*(1+INDIRECT(ADDRESS(358,COLUMN(AT:AT),4,1,$A85)))),0)</f>
        <v>0</v>
      </c>
      <c r="AT85" cm="1">
        <f t="array" aca="1" ref="AT85" ca="1">IFERROR(IFERROR(Resumo_Horas!AT85/INDIRECT(ADDRESS(7,COLUMN(AU:AU),4,1,Resumo_Horas!$A85)),0)*(((INDIRECT(ADDRESS(357,COLUMN(AU:AU),4,1,$A85))*14)/11)*(1+INDIRECT(ADDRESS(358,COLUMN(AU:AU),4,1,$A85)))),0)</f>
        <v>0</v>
      </c>
      <c r="AU85" cm="1">
        <f t="array" aca="1" ref="AU85" ca="1">IFERROR(IFERROR(Resumo_Horas!AU85/INDIRECT(ADDRESS(7,COLUMN(AV:AV),4,1,Resumo_Horas!$A85)),0)*(((INDIRECT(ADDRESS(357,COLUMN(AV:AV),4,1,$A85))*14)/11)*(1+INDIRECT(ADDRESS(358,COLUMN(AV:AV),4,1,$A85)))),0)</f>
        <v>0</v>
      </c>
      <c r="AV85" cm="1">
        <f t="array" aca="1" ref="AV85" ca="1">IFERROR(IFERROR(Resumo_Horas!AV85/INDIRECT(ADDRESS(7,COLUMN(AW:AW),4,1,Resumo_Horas!$A85)),0)*(((INDIRECT(ADDRESS(357,COLUMN(AW:AW),4,1,$A85))*14)/11)*(1+INDIRECT(ADDRESS(358,COLUMN(AW:AW),4,1,$A85)))),0)</f>
        <v>0</v>
      </c>
      <c r="AW85" cm="1">
        <f t="array" aca="1" ref="AW85" ca="1">IFERROR(IFERROR(Resumo_Horas!AW85/INDIRECT(ADDRESS(7,COLUMN(AX:AX),4,1,Resumo_Horas!$A85)),0)*(((INDIRECT(ADDRESS(357,COLUMN(AX:AX),4,1,$A85))*14)/11)*(1+INDIRECT(ADDRESS(358,COLUMN(AX:AX),4,1,$A85)))),0)</f>
        <v>0</v>
      </c>
      <c r="AX85" cm="1">
        <f t="array" aca="1" ref="AX85" ca="1">IFERROR(IFERROR(Resumo_Horas!AX85/INDIRECT(ADDRESS(7,COLUMN(AY:AY),4,1,Resumo_Horas!$A85)),0)*(((INDIRECT(ADDRESS(357,COLUMN(AY:AY),4,1,$A85))*14)/11)*(1+INDIRECT(ADDRESS(358,COLUMN(AY:AY),4,1,$A85)))),0)</f>
        <v>0</v>
      </c>
      <c r="AY85" cm="1">
        <f t="array" aca="1" ref="AY85" ca="1">IFERROR(IFERROR(Resumo_Horas!AY85/INDIRECT(ADDRESS(7,COLUMN(AZ:AZ),4,1,Resumo_Horas!$A85)),0)*(((INDIRECT(ADDRESS(357,COLUMN(AZ:AZ),4,1,$A85))*14)/11)*(1+INDIRECT(ADDRESS(358,COLUMN(AZ:AZ),4,1,$A85)))),0)</f>
        <v>0</v>
      </c>
      <c r="AZ85" cm="1">
        <f t="array" aca="1" ref="AZ85" ca="1">IFERROR(IFERROR(Resumo_Horas!AZ85/INDIRECT(ADDRESS(7,COLUMN(BA:BA),4,1,Resumo_Horas!$A85)),0)*(((INDIRECT(ADDRESS(357,COLUMN(BA:BA),4,1,$A85))*14)/11)*(1+INDIRECT(ADDRESS(358,COLUMN(BA:BA),4,1,$A85)))),0)</f>
        <v>0</v>
      </c>
      <c r="BA85" cm="1">
        <f t="array" aca="1" ref="BA85" ca="1">IFERROR(IFERROR(Resumo_Horas!BA85/INDIRECT(ADDRESS(7,COLUMN(BB:BB),4,1,Resumo_Horas!$A85)),0)*(((INDIRECT(ADDRESS(357,COLUMN(BB:BB),4,1,$A85))*14)/11)*(1+INDIRECT(ADDRESS(358,COLUMN(BB:BB),4,1,$A85)))),0)</f>
        <v>0</v>
      </c>
      <c r="BB85" cm="1">
        <f t="array" aca="1" ref="BB85" ca="1">IFERROR(IFERROR(Resumo_Horas!BB85/INDIRECT(ADDRESS(7,COLUMN(BC:BC),4,1,Resumo_Horas!$A85)),0)*(((INDIRECT(ADDRESS(357,COLUMN(BC:BC),4,1,$A85))*14)/11)*(1+INDIRECT(ADDRESS(358,COLUMN(BC:BC),4,1,$A85)))),0)</f>
        <v>0</v>
      </c>
      <c r="BC85" cm="1">
        <f t="array" aca="1" ref="BC85" ca="1">IFERROR(IFERROR(Resumo_Horas!BC85/INDIRECT(ADDRESS(7,COLUMN(BD:BD),4,1,Resumo_Horas!$A85)),0)*(((INDIRECT(ADDRESS(357,COLUMN(BD:BD),4,1,$A85))*14)/11)*(1+INDIRECT(ADDRESS(358,COLUMN(BD:BD),4,1,$A85)))),0)</f>
        <v>0</v>
      </c>
      <c r="BD85" cm="1">
        <f t="array" aca="1" ref="BD85" ca="1">IFERROR(IFERROR(Resumo_Horas!BD85/INDIRECT(ADDRESS(7,COLUMN(BE:BE),4,1,Resumo_Horas!$A85)),0)*(((INDIRECT(ADDRESS(357,COLUMN(BE:BE),4,1,$A85))*14)/11)*(1+INDIRECT(ADDRESS(358,COLUMN(BE:BE),4,1,$A85)))),0)</f>
        <v>0</v>
      </c>
      <c r="BE85" cm="1">
        <f t="array" aca="1" ref="BE85" ca="1">IFERROR(IFERROR(Resumo_Horas!BE85/INDIRECT(ADDRESS(7,COLUMN(BF:BF),4,1,Resumo_Horas!$A85)),0)*(((INDIRECT(ADDRESS(357,COLUMN(BF:BF),4,1,$A85))*14)/11)*(1+INDIRECT(ADDRESS(358,COLUMN(BF:BF),4,1,$A85)))),0)</f>
        <v>0</v>
      </c>
      <c r="BF85" cm="1">
        <f t="array" aca="1" ref="BF85" ca="1">IFERROR(IFERROR(Resumo_Horas!BF85/INDIRECT(ADDRESS(7,COLUMN(BG:BG),4,1,Resumo_Horas!$A85)),0)*(((INDIRECT(ADDRESS(357,COLUMN(BG:BG),4,1,$A85))*14)/11)*(1+INDIRECT(ADDRESS(358,COLUMN(BG:BG),4,1,$A85)))),0)</f>
        <v>0</v>
      </c>
      <c r="BG85" cm="1">
        <f t="array" aca="1" ref="BG85" ca="1">IFERROR(IFERROR(Resumo_Horas!BG85/INDIRECT(ADDRESS(7,COLUMN(BH:BH),4,1,Resumo_Horas!$A85)),0)*(((INDIRECT(ADDRESS(357,COLUMN(BH:BH),4,1,$A85))*14)/11)*(1+INDIRECT(ADDRESS(358,COLUMN(BH:BH),4,1,$A85)))),0)</f>
        <v>0</v>
      </c>
      <c r="BH85" cm="1">
        <f t="array" aca="1" ref="BH85" ca="1">IFERROR(IFERROR(Resumo_Horas!BH85/INDIRECT(ADDRESS(7,COLUMN(BI:BI),4,1,Resumo_Horas!$A85)),0)*(((INDIRECT(ADDRESS(357,COLUMN(BI:BI),4,1,$A85))*14)/11)*(1+INDIRECT(ADDRESS(358,COLUMN(BI:BI),4,1,$A85)))),0)</f>
        <v>0</v>
      </c>
      <c r="BI85" cm="1">
        <f t="array" aca="1" ref="BI85" ca="1">IFERROR(IFERROR(Resumo_Horas!BI85/INDIRECT(ADDRESS(7,COLUMN(BJ:BJ),4,1,Resumo_Horas!$A85)),0)*(((INDIRECT(ADDRESS(357,COLUMN(BJ:BJ),4,1,$A85))*14)/11)*(1+INDIRECT(ADDRESS(358,COLUMN(BJ:BJ),4,1,$A85)))),0)</f>
        <v>0</v>
      </c>
      <c r="BJ85" cm="1">
        <f t="array" aca="1" ref="BJ85" ca="1">IFERROR(IFERROR(Resumo_Horas!BJ85/INDIRECT(ADDRESS(7,COLUMN(BK:BK),4,1,Resumo_Horas!$A85)),0)*(((INDIRECT(ADDRESS(357,COLUMN(BK:BK),4,1,$A85))*14)/11)*(1+INDIRECT(ADDRESS(358,COLUMN(BK:BK),4,1,$A85)))),0)</f>
        <v>0</v>
      </c>
      <c r="BK85" s="331" cm="1">
        <f t="array" aca="1" ref="BK85" ca="1">IFERROR(IFERROR(Resumo_Horas!BK85/INDIRECT(ADDRESS(7,COLUMN(BL:BL),4,1,Resumo_Horas!$A85)),0)*(((INDIRECT(ADDRESS(357,COLUMN(BL:BL),4,1,$A85))*14)/11)*(1+INDIRECT(ADDRESS(358,COLUMN(BL:BL),4,1,$A85)))),0)</f>
        <v>0</v>
      </c>
    </row>
    <row r="86" spans="1:63" x14ac:dyDescent="0.25">
      <c r="A86" s="330" t="str" cm="1">
        <f t="array" aca="1" ref="A86" ca="1">IF(INDIRECT(ADDRESS(9+QUOTIENT(ROW(A85)-1,20),4,4,1,"Equipa de projeto")) = 0,"", _xlfn.CONCAT(1 + QUOTIENT(ROW(A85)-1,20),". ", INDIRECT(ADDRESS(9+QUOTIENT(ROW(A85)-1,20),4,4,1,"Equipa de projeto"))))</f>
        <v/>
      </c>
      <c r="B86">
        <f>Atividades!$A$25</f>
        <v>0</v>
      </c>
      <c r="C86" s="123" t="s">
        <v>48</v>
      </c>
      <c r="D86" cm="1">
        <f t="array" aca="1" ref="D86" ca="1">IFERROR(IFERROR(Resumo_Horas!D86/INDIRECT(ADDRESS(7,COLUMN(E:E),4,1,Resumo_Horas!$A86)),0)*(((INDIRECT(ADDRESS(357,COLUMN(E:E),4,1,$A86))*14)/11)*(1+INDIRECT(ADDRESS(358,COLUMN(E:E),4,1,$A86)))),0)</f>
        <v>0</v>
      </c>
      <c r="E86" cm="1">
        <f t="array" aca="1" ref="E86" ca="1">IFERROR(IFERROR(Resumo_Horas!E86/INDIRECT(ADDRESS(7,COLUMN(F:F),4,1,Resumo_Horas!$A86)),0)*(((INDIRECT(ADDRESS(357,COLUMN(F:F),4,1,$A86))*14)/11)*(1+INDIRECT(ADDRESS(358,COLUMN(F:F),4,1,$A86)))),0)</f>
        <v>0</v>
      </c>
      <c r="F86" cm="1">
        <f t="array" aca="1" ref="F86" ca="1">IFERROR(IFERROR(Resumo_Horas!F86/INDIRECT(ADDRESS(7,COLUMN(G:G),4,1,Resumo_Horas!$A86)),0)*(((INDIRECT(ADDRESS(357,COLUMN(G:G),4,1,$A86))*14)/11)*(1+INDIRECT(ADDRESS(358,COLUMN(G:G),4,1,$A86)))),0)</f>
        <v>0</v>
      </c>
      <c r="G86" cm="1">
        <f t="array" aca="1" ref="G86" ca="1">IFERROR(IFERROR(Resumo_Horas!G86/INDIRECT(ADDRESS(7,COLUMN(H:H),4,1,Resumo_Horas!$A86)),0)*(((INDIRECT(ADDRESS(357,COLUMN(H:H),4,1,$A86))*14)/11)*(1+INDIRECT(ADDRESS(358,COLUMN(H:H),4,1,$A86)))),0)</f>
        <v>0</v>
      </c>
      <c r="H86" cm="1">
        <f t="array" aca="1" ref="H86" ca="1">IFERROR(IFERROR(Resumo_Horas!H86/INDIRECT(ADDRESS(7,COLUMN(I:I),4,1,Resumo_Horas!$A86)),0)*(((INDIRECT(ADDRESS(357,COLUMN(I:I),4,1,$A86))*14)/11)*(1+INDIRECT(ADDRESS(358,COLUMN(I:I),4,1,$A86)))),0)</f>
        <v>0</v>
      </c>
      <c r="I86" cm="1">
        <f t="array" aca="1" ref="I86" ca="1">IFERROR(IFERROR(Resumo_Horas!I86/INDIRECT(ADDRESS(7,COLUMN(J:J),4,1,Resumo_Horas!$A86)),0)*(((INDIRECT(ADDRESS(357,COLUMN(J:J),4,1,$A86))*14)/11)*(1+INDIRECT(ADDRESS(358,COLUMN(J:J),4,1,$A86)))),0)</f>
        <v>0</v>
      </c>
      <c r="J86" cm="1">
        <f t="array" aca="1" ref="J86" ca="1">IFERROR(IFERROR(Resumo_Horas!J86/INDIRECT(ADDRESS(7,COLUMN(K:K),4,1,Resumo_Horas!$A86)),0)*(((INDIRECT(ADDRESS(357,COLUMN(K:K),4,1,$A86))*14)/11)*(1+INDIRECT(ADDRESS(358,COLUMN(K:K),4,1,$A86)))),0)</f>
        <v>0</v>
      </c>
      <c r="K86" cm="1">
        <f t="array" aca="1" ref="K86" ca="1">IFERROR(IFERROR(Resumo_Horas!K86/INDIRECT(ADDRESS(7,COLUMN(L:L),4,1,Resumo_Horas!$A86)),0)*(((INDIRECT(ADDRESS(357,COLUMN(L:L),4,1,$A86))*14)/11)*(1+INDIRECT(ADDRESS(358,COLUMN(L:L),4,1,$A86)))),0)</f>
        <v>0</v>
      </c>
      <c r="L86" cm="1">
        <f t="array" aca="1" ref="L86" ca="1">IFERROR(IFERROR(Resumo_Horas!L86/INDIRECT(ADDRESS(7,COLUMN(M:M),4,1,Resumo_Horas!$A86)),0)*(((INDIRECT(ADDRESS(357,COLUMN(M:M),4,1,$A86))*14)/11)*(1+INDIRECT(ADDRESS(358,COLUMN(M:M),4,1,$A86)))),0)</f>
        <v>0</v>
      </c>
      <c r="M86" cm="1">
        <f t="array" aca="1" ref="M86" ca="1">IFERROR(IFERROR(Resumo_Horas!M86/INDIRECT(ADDRESS(7,COLUMN(N:N),4,1,Resumo_Horas!$A86)),0)*(((INDIRECT(ADDRESS(357,COLUMN(N:N),4,1,$A86))*14)/11)*(1+INDIRECT(ADDRESS(358,COLUMN(N:N),4,1,$A86)))),0)</f>
        <v>0</v>
      </c>
      <c r="N86" cm="1">
        <f t="array" aca="1" ref="N86" ca="1">IFERROR(IFERROR(Resumo_Horas!N86/INDIRECT(ADDRESS(7,COLUMN(O:O),4,1,Resumo_Horas!$A86)),0)*(((INDIRECT(ADDRESS(357,COLUMN(O:O),4,1,$A86))*14)/11)*(1+INDIRECT(ADDRESS(358,COLUMN(O:O),4,1,$A86)))),0)</f>
        <v>0</v>
      </c>
      <c r="O86" cm="1">
        <f t="array" aca="1" ref="O86" ca="1">IFERROR(IFERROR(Resumo_Horas!O86/INDIRECT(ADDRESS(7,COLUMN(P:P),4,1,Resumo_Horas!$A86)),0)*(((INDIRECT(ADDRESS(357,COLUMN(P:P),4,1,$A86))*14)/11)*(1+INDIRECT(ADDRESS(358,COLUMN(P:P),4,1,$A86)))),0)</f>
        <v>0</v>
      </c>
      <c r="P86" cm="1">
        <f t="array" aca="1" ref="P86" ca="1">IFERROR(IFERROR(Resumo_Horas!P86/INDIRECT(ADDRESS(7,COLUMN(Q:Q),4,1,Resumo_Horas!$A86)),0)*(((INDIRECT(ADDRESS(357,COLUMN(Q:Q),4,1,$A86))*14)/11)*(1+INDIRECT(ADDRESS(358,COLUMN(Q:Q),4,1,$A86)))),0)</f>
        <v>0</v>
      </c>
      <c r="Q86" cm="1">
        <f t="array" aca="1" ref="Q86" ca="1">IFERROR(IFERROR(Resumo_Horas!Q86/INDIRECT(ADDRESS(7,COLUMN(R:R),4,1,Resumo_Horas!$A86)),0)*(((INDIRECT(ADDRESS(357,COLUMN(R:R),4,1,$A86))*14)/11)*(1+INDIRECT(ADDRESS(358,COLUMN(R:R),4,1,$A86)))),0)</f>
        <v>0</v>
      </c>
      <c r="R86" cm="1">
        <f t="array" aca="1" ref="R86" ca="1">IFERROR(IFERROR(Resumo_Horas!R86/INDIRECT(ADDRESS(7,COLUMN(S:S),4,1,Resumo_Horas!$A86)),0)*(((INDIRECT(ADDRESS(357,COLUMN(S:S),4,1,$A86))*14)/11)*(1+INDIRECT(ADDRESS(358,COLUMN(S:S),4,1,$A86)))),0)</f>
        <v>0</v>
      </c>
      <c r="S86" cm="1">
        <f t="array" aca="1" ref="S86" ca="1">IFERROR(IFERROR(Resumo_Horas!S86/INDIRECT(ADDRESS(7,COLUMN(T:T),4,1,Resumo_Horas!$A86)),0)*(((INDIRECT(ADDRESS(357,COLUMN(T:T),4,1,$A86))*14)/11)*(1+INDIRECT(ADDRESS(358,COLUMN(T:T),4,1,$A86)))),0)</f>
        <v>0</v>
      </c>
      <c r="T86" cm="1">
        <f t="array" aca="1" ref="T86" ca="1">IFERROR(IFERROR(Resumo_Horas!T86/INDIRECT(ADDRESS(7,COLUMN(U:U),4,1,Resumo_Horas!$A86)),0)*(((INDIRECT(ADDRESS(357,COLUMN(U:U),4,1,$A86))*14)/11)*(1+INDIRECT(ADDRESS(358,COLUMN(U:U),4,1,$A86)))),0)</f>
        <v>0</v>
      </c>
      <c r="U86" cm="1">
        <f t="array" aca="1" ref="U86" ca="1">IFERROR(IFERROR(Resumo_Horas!U86/INDIRECT(ADDRESS(7,COLUMN(V:V),4,1,Resumo_Horas!$A86)),0)*(((INDIRECT(ADDRESS(357,COLUMN(V:V),4,1,$A86))*14)/11)*(1+INDIRECT(ADDRESS(358,COLUMN(V:V),4,1,$A86)))),0)</f>
        <v>0</v>
      </c>
      <c r="V86" cm="1">
        <f t="array" aca="1" ref="V86" ca="1">IFERROR(IFERROR(Resumo_Horas!V86/INDIRECT(ADDRESS(7,COLUMN(W:W),4,1,Resumo_Horas!$A86)),0)*(((INDIRECT(ADDRESS(357,COLUMN(W:W),4,1,$A86))*14)/11)*(1+INDIRECT(ADDRESS(358,COLUMN(W:W),4,1,$A86)))),0)</f>
        <v>0</v>
      </c>
      <c r="W86" cm="1">
        <f t="array" aca="1" ref="W86" ca="1">IFERROR(IFERROR(Resumo_Horas!W86/INDIRECT(ADDRESS(7,COLUMN(X:X),4,1,Resumo_Horas!$A86)),0)*(((INDIRECT(ADDRESS(357,COLUMN(X:X),4,1,$A86))*14)/11)*(1+INDIRECT(ADDRESS(358,COLUMN(X:X),4,1,$A86)))),0)</f>
        <v>0</v>
      </c>
      <c r="X86" cm="1">
        <f t="array" aca="1" ref="X86" ca="1">IFERROR(IFERROR(Resumo_Horas!X86/INDIRECT(ADDRESS(7,COLUMN(Y:Y),4,1,Resumo_Horas!$A86)),0)*(((INDIRECT(ADDRESS(357,COLUMN(Y:Y),4,1,$A86))*14)/11)*(1+INDIRECT(ADDRESS(358,COLUMN(Y:Y),4,1,$A86)))),0)</f>
        <v>0</v>
      </c>
      <c r="Y86" cm="1">
        <f t="array" aca="1" ref="Y86" ca="1">IFERROR(IFERROR(Resumo_Horas!Y86/INDIRECT(ADDRESS(7,COLUMN(Z:Z),4,1,Resumo_Horas!$A86)),0)*(((INDIRECT(ADDRESS(357,COLUMN(Z:Z),4,1,$A86))*14)/11)*(1+INDIRECT(ADDRESS(358,COLUMN(Z:Z),4,1,$A86)))),0)</f>
        <v>0</v>
      </c>
      <c r="Z86" cm="1">
        <f t="array" aca="1" ref="Z86" ca="1">IFERROR(IFERROR(Resumo_Horas!Z86/INDIRECT(ADDRESS(7,COLUMN(AA:AA),4,1,Resumo_Horas!$A86)),0)*(((INDIRECT(ADDRESS(357,COLUMN(AA:AA),4,1,$A86))*14)/11)*(1+INDIRECT(ADDRESS(358,COLUMN(AA:AA),4,1,$A86)))),0)</f>
        <v>0</v>
      </c>
      <c r="AA86" cm="1">
        <f t="array" aca="1" ref="AA86" ca="1">IFERROR(IFERROR(Resumo_Horas!AA86/INDIRECT(ADDRESS(7,COLUMN(AB:AB),4,1,Resumo_Horas!$A86)),0)*(((INDIRECT(ADDRESS(357,COLUMN(AB:AB),4,1,$A86))*14)/11)*(1+INDIRECT(ADDRESS(358,COLUMN(AB:AB),4,1,$A86)))),0)</f>
        <v>0</v>
      </c>
      <c r="AB86" cm="1">
        <f t="array" aca="1" ref="AB86" ca="1">IFERROR(IFERROR(Resumo_Horas!AB86/INDIRECT(ADDRESS(7,COLUMN(AC:AC),4,1,Resumo_Horas!$A86)),0)*(((INDIRECT(ADDRESS(357,COLUMN(AC:AC),4,1,$A86))*14)/11)*(1+INDIRECT(ADDRESS(358,COLUMN(AC:AC),4,1,$A86)))),0)</f>
        <v>0</v>
      </c>
      <c r="AC86" cm="1">
        <f t="array" aca="1" ref="AC86" ca="1">IFERROR(IFERROR(Resumo_Horas!AC86/INDIRECT(ADDRESS(7,COLUMN(AD:AD),4,1,Resumo_Horas!$A86)),0)*(((INDIRECT(ADDRESS(357,COLUMN(AD:AD),4,1,$A86))*14)/11)*(1+INDIRECT(ADDRESS(358,COLUMN(AD:AD),4,1,$A86)))),0)</f>
        <v>0</v>
      </c>
      <c r="AD86" cm="1">
        <f t="array" aca="1" ref="AD86" ca="1">IFERROR(IFERROR(Resumo_Horas!AD86/INDIRECT(ADDRESS(7,COLUMN(AE:AE),4,1,Resumo_Horas!$A86)),0)*(((INDIRECT(ADDRESS(357,COLUMN(AE:AE),4,1,$A86))*14)/11)*(1+INDIRECT(ADDRESS(358,COLUMN(AE:AE),4,1,$A86)))),0)</f>
        <v>0</v>
      </c>
      <c r="AE86" cm="1">
        <f t="array" aca="1" ref="AE86" ca="1">IFERROR(IFERROR(Resumo_Horas!AE86/INDIRECT(ADDRESS(7,COLUMN(AF:AF),4,1,Resumo_Horas!$A86)),0)*(((INDIRECT(ADDRESS(357,COLUMN(AF:AF),4,1,$A86))*14)/11)*(1+INDIRECT(ADDRESS(358,COLUMN(AF:AF),4,1,$A86)))),0)</f>
        <v>0</v>
      </c>
      <c r="AF86" cm="1">
        <f t="array" aca="1" ref="AF86" ca="1">IFERROR(IFERROR(Resumo_Horas!AF86/INDIRECT(ADDRESS(7,COLUMN(AG:AG),4,1,Resumo_Horas!$A86)),0)*(((INDIRECT(ADDRESS(357,COLUMN(AG:AG),4,1,$A86))*14)/11)*(1+INDIRECT(ADDRESS(358,COLUMN(AG:AG),4,1,$A86)))),0)</f>
        <v>0</v>
      </c>
      <c r="AG86" cm="1">
        <f t="array" aca="1" ref="AG86" ca="1">IFERROR(IFERROR(Resumo_Horas!AG86/INDIRECT(ADDRESS(7,COLUMN(AH:AH),4,1,Resumo_Horas!$A86)),0)*(((INDIRECT(ADDRESS(357,COLUMN(AH:AH),4,1,$A86))*14)/11)*(1+INDIRECT(ADDRESS(358,COLUMN(AH:AH),4,1,$A86)))),0)</f>
        <v>0</v>
      </c>
      <c r="AH86" cm="1">
        <f t="array" aca="1" ref="AH86" ca="1">IFERROR(IFERROR(Resumo_Horas!AH86/INDIRECT(ADDRESS(7,COLUMN(AI:AI),4,1,Resumo_Horas!$A86)),0)*(((INDIRECT(ADDRESS(357,COLUMN(AI:AI),4,1,$A86))*14)/11)*(1+INDIRECT(ADDRESS(358,COLUMN(AI:AI),4,1,$A86)))),0)</f>
        <v>0</v>
      </c>
      <c r="AI86" cm="1">
        <f t="array" aca="1" ref="AI86" ca="1">IFERROR(IFERROR(Resumo_Horas!AI86/INDIRECT(ADDRESS(7,COLUMN(AJ:AJ),4,1,Resumo_Horas!$A86)),0)*(((INDIRECT(ADDRESS(357,COLUMN(AJ:AJ),4,1,$A86))*14)/11)*(1+INDIRECT(ADDRESS(358,COLUMN(AJ:AJ),4,1,$A86)))),0)</f>
        <v>0</v>
      </c>
      <c r="AJ86" cm="1">
        <f t="array" aca="1" ref="AJ86" ca="1">IFERROR(IFERROR(Resumo_Horas!AJ86/INDIRECT(ADDRESS(7,COLUMN(AK:AK),4,1,Resumo_Horas!$A86)),0)*(((INDIRECT(ADDRESS(357,COLUMN(AK:AK),4,1,$A86))*14)/11)*(1+INDIRECT(ADDRESS(358,COLUMN(AK:AK),4,1,$A86)))),0)</f>
        <v>0</v>
      </c>
      <c r="AK86" cm="1">
        <f t="array" aca="1" ref="AK86" ca="1">IFERROR(IFERROR(Resumo_Horas!AK86/INDIRECT(ADDRESS(7,COLUMN(AL:AL),4,1,Resumo_Horas!$A86)),0)*(((INDIRECT(ADDRESS(357,COLUMN(AL:AL),4,1,$A86))*14)/11)*(1+INDIRECT(ADDRESS(358,COLUMN(AL:AL),4,1,$A86)))),0)</f>
        <v>0</v>
      </c>
      <c r="AL86" cm="1">
        <f t="array" aca="1" ref="AL86" ca="1">IFERROR(IFERROR(Resumo_Horas!AL86/INDIRECT(ADDRESS(7,COLUMN(AM:AM),4,1,Resumo_Horas!$A86)),0)*(((INDIRECT(ADDRESS(357,COLUMN(AM:AM),4,1,$A86))*14)/11)*(1+INDIRECT(ADDRESS(358,COLUMN(AM:AM),4,1,$A86)))),0)</f>
        <v>0</v>
      </c>
      <c r="AM86" cm="1">
        <f t="array" aca="1" ref="AM86" ca="1">IFERROR(IFERROR(Resumo_Horas!AM86/INDIRECT(ADDRESS(7,COLUMN(AN:AN),4,1,Resumo_Horas!$A86)),0)*(((INDIRECT(ADDRESS(357,COLUMN(AN:AN),4,1,$A86))*14)/11)*(1+INDIRECT(ADDRESS(358,COLUMN(AN:AN),4,1,$A86)))),0)</f>
        <v>0</v>
      </c>
      <c r="AN86" cm="1">
        <f t="array" aca="1" ref="AN86" ca="1">IFERROR(IFERROR(Resumo_Horas!AN86/INDIRECT(ADDRESS(7,COLUMN(AO:AO),4,1,Resumo_Horas!$A86)),0)*(((INDIRECT(ADDRESS(357,COLUMN(AO:AO),4,1,$A86))*14)/11)*(1+INDIRECT(ADDRESS(358,COLUMN(AO:AO),4,1,$A86)))),0)</f>
        <v>0</v>
      </c>
      <c r="AO86" cm="1">
        <f t="array" aca="1" ref="AO86" ca="1">IFERROR(IFERROR(Resumo_Horas!AO86/INDIRECT(ADDRESS(7,COLUMN(AP:AP),4,1,Resumo_Horas!$A86)),0)*(((INDIRECT(ADDRESS(357,COLUMN(AP:AP),4,1,$A86))*14)/11)*(1+INDIRECT(ADDRESS(358,COLUMN(AP:AP),4,1,$A86)))),0)</f>
        <v>0</v>
      </c>
      <c r="AP86" cm="1">
        <f t="array" aca="1" ref="AP86" ca="1">IFERROR(IFERROR(Resumo_Horas!AP86/INDIRECT(ADDRESS(7,COLUMN(AQ:AQ),4,1,Resumo_Horas!$A86)),0)*(((INDIRECT(ADDRESS(357,COLUMN(AQ:AQ),4,1,$A86))*14)/11)*(1+INDIRECT(ADDRESS(358,COLUMN(AQ:AQ),4,1,$A86)))),0)</f>
        <v>0</v>
      </c>
      <c r="AQ86" cm="1">
        <f t="array" aca="1" ref="AQ86" ca="1">IFERROR(IFERROR(Resumo_Horas!AQ86/INDIRECT(ADDRESS(7,COLUMN(AR:AR),4,1,Resumo_Horas!$A86)),0)*(((INDIRECT(ADDRESS(357,COLUMN(AR:AR),4,1,$A86))*14)/11)*(1+INDIRECT(ADDRESS(358,COLUMN(AR:AR),4,1,$A86)))),0)</f>
        <v>0</v>
      </c>
      <c r="AR86" cm="1">
        <f t="array" aca="1" ref="AR86" ca="1">IFERROR(IFERROR(Resumo_Horas!AR86/INDIRECT(ADDRESS(7,COLUMN(AS:AS),4,1,Resumo_Horas!$A86)),0)*(((INDIRECT(ADDRESS(357,COLUMN(AS:AS),4,1,$A86))*14)/11)*(1+INDIRECT(ADDRESS(358,COLUMN(AS:AS),4,1,$A86)))),0)</f>
        <v>0</v>
      </c>
      <c r="AS86" cm="1">
        <f t="array" aca="1" ref="AS86" ca="1">IFERROR(IFERROR(Resumo_Horas!AS86/INDIRECT(ADDRESS(7,COLUMN(AT:AT),4,1,Resumo_Horas!$A86)),0)*(((INDIRECT(ADDRESS(357,COLUMN(AT:AT),4,1,$A86))*14)/11)*(1+INDIRECT(ADDRESS(358,COLUMN(AT:AT),4,1,$A86)))),0)</f>
        <v>0</v>
      </c>
      <c r="AT86" cm="1">
        <f t="array" aca="1" ref="AT86" ca="1">IFERROR(IFERROR(Resumo_Horas!AT86/INDIRECT(ADDRESS(7,COLUMN(AU:AU),4,1,Resumo_Horas!$A86)),0)*(((INDIRECT(ADDRESS(357,COLUMN(AU:AU),4,1,$A86))*14)/11)*(1+INDIRECT(ADDRESS(358,COLUMN(AU:AU),4,1,$A86)))),0)</f>
        <v>0</v>
      </c>
      <c r="AU86" cm="1">
        <f t="array" aca="1" ref="AU86" ca="1">IFERROR(IFERROR(Resumo_Horas!AU86/INDIRECT(ADDRESS(7,COLUMN(AV:AV),4,1,Resumo_Horas!$A86)),0)*(((INDIRECT(ADDRESS(357,COLUMN(AV:AV),4,1,$A86))*14)/11)*(1+INDIRECT(ADDRESS(358,COLUMN(AV:AV),4,1,$A86)))),0)</f>
        <v>0</v>
      </c>
      <c r="AV86" cm="1">
        <f t="array" aca="1" ref="AV86" ca="1">IFERROR(IFERROR(Resumo_Horas!AV86/INDIRECT(ADDRESS(7,COLUMN(AW:AW),4,1,Resumo_Horas!$A86)),0)*(((INDIRECT(ADDRESS(357,COLUMN(AW:AW),4,1,$A86))*14)/11)*(1+INDIRECT(ADDRESS(358,COLUMN(AW:AW),4,1,$A86)))),0)</f>
        <v>0</v>
      </c>
      <c r="AW86" cm="1">
        <f t="array" aca="1" ref="AW86" ca="1">IFERROR(IFERROR(Resumo_Horas!AW86/INDIRECT(ADDRESS(7,COLUMN(AX:AX),4,1,Resumo_Horas!$A86)),0)*(((INDIRECT(ADDRESS(357,COLUMN(AX:AX),4,1,$A86))*14)/11)*(1+INDIRECT(ADDRESS(358,COLUMN(AX:AX),4,1,$A86)))),0)</f>
        <v>0</v>
      </c>
      <c r="AX86" cm="1">
        <f t="array" aca="1" ref="AX86" ca="1">IFERROR(IFERROR(Resumo_Horas!AX86/INDIRECT(ADDRESS(7,COLUMN(AY:AY),4,1,Resumo_Horas!$A86)),0)*(((INDIRECT(ADDRESS(357,COLUMN(AY:AY),4,1,$A86))*14)/11)*(1+INDIRECT(ADDRESS(358,COLUMN(AY:AY),4,1,$A86)))),0)</f>
        <v>0</v>
      </c>
      <c r="AY86" cm="1">
        <f t="array" aca="1" ref="AY86" ca="1">IFERROR(IFERROR(Resumo_Horas!AY86/INDIRECT(ADDRESS(7,COLUMN(AZ:AZ),4,1,Resumo_Horas!$A86)),0)*(((INDIRECT(ADDRESS(357,COLUMN(AZ:AZ),4,1,$A86))*14)/11)*(1+INDIRECT(ADDRESS(358,COLUMN(AZ:AZ),4,1,$A86)))),0)</f>
        <v>0</v>
      </c>
      <c r="AZ86" cm="1">
        <f t="array" aca="1" ref="AZ86" ca="1">IFERROR(IFERROR(Resumo_Horas!AZ86/INDIRECT(ADDRESS(7,COLUMN(BA:BA),4,1,Resumo_Horas!$A86)),0)*(((INDIRECT(ADDRESS(357,COLUMN(BA:BA),4,1,$A86))*14)/11)*(1+INDIRECT(ADDRESS(358,COLUMN(BA:BA),4,1,$A86)))),0)</f>
        <v>0</v>
      </c>
      <c r="BA86" cm="1">
        <f t="array" aca="1" ref="BA86" ca="1">IFERROR(IFERROR(Resumo_Horas!BA86/INDIRECT(ADDRESS(7,COLUMN(BB:BB),4,1,Resumo_Horas!$A86)),0)*(((INDIRECT(ADDRESS(357,COLUMN(BB:BB),4,1,$A86))*14)/11)*(1+INDIRECT(ADDRESS(358,COLUMN(BB:BB),4,1,$A86)))),0)</f>
        <v>0</v>
      </c>
      <c r="BB86" cm="1">
        <f t="array" aca="1" ref="BB86" ca="1">IFERROR(IFERROR(Resumo_Horas!BB86/INDIRECT(ADDRESS(7,COLUMN(BC:BC),4,1,Resumo_Horas!$A86)),0)*(((INDIRECT(ADDRESS(357,COLUMN(BC:BC),4,1,$A86))*14)/11)*(1+INDIRECT(ADDRESS(358,COLUMN(BC:BC),4,1,$A86)))),0)</f>
        <v>0</v>
      </c>
      <c r="BC86" cm="1">
        <f t="array" aca="1" ref="BC86" ca="1">IFERROR(IFERROR(Resumo_Horas!BC86/INDIRECT(ADDRESS(7,COLUMN(BD:BD),4,1,Resumo_Horas!$A86)),0)*(((INDIRECT(ADDRESS(357,COLUMN(BD:BD),4,1,$A86))*14)/11)*(1+INDIRECT(ADDRESS(358,COLUMN(BD:BD),4,1,$A86)))),0)</f>
        <v>0</v>
      </c>
      <c r="BD86" cm="1">
        <f t="array" aca="1" ref="BD86" ca="1">IFERROR(IFERROR(Resumo_Horas!BD86/INDIRECT(ADDRESS(7,COLUMN(BE:BE),4,1,Resumo_Horas!$A86)),0)*(((INDIRECT(ADDRESS(357,COLUMN(BE:BE),4,1,$A86))*14)/11)*(1+INDIRECT(ADDRESS(358,COLUMN(BE:BE),4,1,$A86)))),0)</f>
        <v>0</v>
      </c>
      <c r="BE86" cm="1">
        <f t="array" aca="1" ref="BE86" ca="1">IFERROR(IFERROR(Resumo_Horas!BE86/INDIRECT(ADDRESS(7,COLUMN(BF:BF),4,1,Resumo_Horas!$A86)),0)*(((INDIRECT(ADDRESS(357,COLUMN(BF:BF),4,1,$A86))*14)/11)*(1+INDIRECT(ADDRESS(358,COLUMN(BF:BF),4,1,$A86)))),0)</f>
        <v>0</v>
      </c>
      <c r="BF86" cm="1">
        <f t="array" aca="1" ref="BF86" ca="1">IFERROR(IFERROR(Resumo_Horas!BF86/INDIRECT(ADDRESS(7,COLUMN(BG:BG),4,1,Resumo_Horas!$A86)),0)*(((INDIRECT(ADDRESS(357,COLUMN(BG:BG),4,1,$A86))*14)/11)*(1+INDIRECT(ADDRESS(358,COLUMN(BG:BG),4,1,$A86)))),0)</f>
        <v>0</v>
      </c>
      <c r="BG86" cm="1">
        <f t="array" aca="1" ref="BG86" ca="1">IFERROR(IFERROR(Resumo_Horas!BG86/INDIRECT(ADDRESS(7,COLUMN(BH:BH),4,1,Resumo_Horas!$A86)),0)*(((INDIRECT(ADDRESS(357,COLUMN(BH:BH),4,1,$A86))*14)/11)*(1+INDIRECT(ADDRESS(358,COLUMN(BH:BH),4,1,$A86)))),0)</f>
        <v>0</v>
      </c>
      <c r="BH86" cm="1">
        <f t="array" aca="1" ref="BH86" ca="1">IFERROR(IFERROR(Resumo_Horas!BH86/INDIRECT(ADDRESS(7,COLUMN(BI:BI),4,1,Resumo_Horas!$A86)),0)*(((INDIRECT(ADDRESS(357,COLUMN(BI:BI),4,1,$A86))*14)/11)*(1+INDIRECT(ADDRESS(358,COLUMN(BI:BI),4,1,$A86)))),0)</f>
        <v>0</v>
      </c>
      <c r="BI86" cm="1">
        <f t="array" aca="1" ref="BI86" ca="1">IFERROR(IFERROR(Resumo_Horas!BI86/INDIRECT(ADDRESS(7,COLUMN(BJ:BJ),4,1,Resumo_Horas!$A86)),0)*(((INDIRECT(ADDRESS(357,COLUMN(BJ:BJ),4,1,$A86))*14)/11)*(1+INDIRECT(ADDRESS(358,COLUMN(BJ:BJ),4,1,$A86)))),0)</f>
        <v>0</v>
      </c>
      <c r="BJ86" cm="1">
        <f t="array" aca="1" ref="BJ86" ca="1">IFERROR(IFERROR(Resumo_Horas!BJ86/INDIRECT(ADDRESS(7,COLUMN(BK:BK),4,1,Resumo_Horas!$A86)),0)*(((INDIRECT(ADDRESS(357,COLUMN(BK:BK),4,1,$A86))*14)/11)*(1+INDIRECT(ADDRESS(358,COLUMN(BK:BK),4,1,$A86)))),0)</f>
        <v>0</v>
      </c>
      <c r="BK86" s="331" cm="1">
        <f t="array" aca="1" ref="BK86" ca="1">IFERROR(IFERROR(Resumo_Horas!BK86/INDIRECT(ADDRESS(7,COLUMN(BL:BL),4,1,Resumo_Horas!$A86)),0)*(((INDIRECT(ADDRESS(357,COLUMN(BL:BL),4,1,$A86))*14)/11)*(1+INDIRECT(ADDRESS(358,COLUMN(BL:BL),4,1,$A86)))),0)</f>
        <v>0</v>
      </c>
    </row>
    <row r="87" spans="1:63" x14ac:dyDescent="0.25">
      <c r="A87" s="330" t="str" cm="1">
        <f t="array" aca="1" ref="A87" ca="1">IF(INDIRECT(ADDRESS(9+QUOTIENT(ROW(A86)-1,20),4,4,1,"Equipa de projeto")) = 0,"", _xlfn.CONCAT(1 + QUOTIENT(ROW(A86)-1,20),". ", INDIRECT(ADDRESS(9+QUOTIENT(ROW(A86)-1,20),4,4,1,"Equipa de projeto"))))</f>
        <v/>
      </c>
      <c r="B87">
        <f>Atividades!$A$25</f>
        <v>0</v>
      </c>
      <c r="C87" s="123" t="s">
        <v>49</v>
      </c>
      <c r="D87" cm="1">
        <f t="array" aca="1" ref="D87" ca="1">IFERROR(IFERROR(Resumo_Horas!D87/INDIRECT(ADDRESS(7,COLUMN(E:E),4,1,Resumo_Horas!$A87)),0)*(((INDIRECT(ADDRESS(357,COLUMN(E:E),4,1,$A87))*14)/11)*(1+INDIRECT(ADDRESS(358,COLUMN(E:E),4,1,$A87)))),0)</f>
        <v>0</v>
      </c>
      <c r="E87" cm="1">
        <f t="array" aca="1" ref="E87" ca="1">IFERROR(IFERROR(Resumo_Horas!E87/INDIRECT(ADDRESS(7,COLUMN(F:F),4,1,Resumo_Horas!$A87)),0)*(((INDIRECT(ADDRESS(357,COLUMN(F:F),4,1,$A87))*14)/11)*(1+INDIRECT(ADDRESS(358,COLUMN(F:F),4,1,$A87)))),0)</f>
        <v>0</v>
      </c>
      <c r="F87" cm="1">
        <f t="array" aca="1" ref="F87" ca="1">IFERROR(IFERROR(Resumo_Horas!F87/INDIRECT(ADDRESS(7,COLUMN(G:G),4,1,Resumo_Horas!$A87)),0)*(((INDIRECT(ADDRESS(357,COLUMN(G:G),4,1,$A87))*14)/11)*(1+INDIRECT(ADDRESS(358,COLUMN(G:G),4,1,$A87)))),0)</f>
        <v>0</v>
      </c>
      <c r="G87" cm="1">
        <f t="array" aca="1" ref="G87" ca="1">IFERROR(IFERROR(Resumo_Horas!G87/INDIRECT(ADDRESS(7,COLUMN(H:H),4,1,Resumo_Horas!$A87)),0)*(((INDIRECT(ADDRESS(357,COLUMN(H:H),4,1,$A87))*14)/11)*(1+INDIRECT(ADDRESS(358,COLUMN(H:H),4,1,$A87)))),0)</f>
        <v>0</v>
      </c>
      <c r="H87" cm="1">
        <f t="array" aca="1" ref="H87" ca="1">IFERROR(IFERROR(Resumo_Horas!H87/INDIRECT(ADDRESS(7,COLUMN(I:I),4,1,Resumo_Horas!$A87)),0)*(((INDIRECT(ADDRESS(357,COLUMN(I:I),4,1,$A87))*14)/11)*(1+INDIRECT(ADDRESS(358,COLUMN(I:I),4,1,$A87)))),0)</f>
        <v>0</v>
      </c>
      <c r="I87" cm="1">
        <f t="array" aca="1" ref="I87" ca="1">IFERROR(IFERROR(Resumo_Horas!I87/INDIRECT(ADDRESS(7,COLUMN(J:J),4,1,Resumo_Horas!$A87)),0)*(((INDIRECT(ADDRESS(357,COLUMN(J:J),4,1,$A87))*14)/11)*(1+INDIRECT(ADDRESS(358,COLUMN(J:J),4,1,$A87)))),0)</f>
        <v>0</v>
      </c>
      <c r="J87" cm="1">
        <f t="array" aca="1" ref="J87" ca="1">IFERROR(IFERROR(Resumo_Horas!J87/INDIRECT(ADDRESS(7,COLUMN(K:K),4,1,Resumo_Horas!$A87)),0)*(((INDIRECT(ADDRESS(357,COLUMN(K:K),4,1,$A87))*14)/11)*(1+INDIRECT(ADDRESS(358,COLUMN(K:K),4,1,$A87)))),0)</f>
        <v>0</v>
      </c>
      <c r="K87" cm="1">
        <f t="array" aca="1" ref="K87" ca="1">IFERROR(IFERROR(Resumo_Horas!K87/INDIRECT(ADDRESS(7,COLUMN(L:L),4,1,Resumo_Horas!$A87)),0)*(((INDIRECT(ADDRESS(357,COLUMN(L:L),4,1,$A87))*14)/11)*(1+INDIRECT(ADDRESS(358,COLUMN(L:L),4,1,$A87)))),0)</f>
        <v>0</v>
      </c>
      <c r="L87" cm="1">
        <f t="array" aca="1" ref="L87" ca="1">IFERROR(IFERROR(Resumo_Horas!L87/INDIRECT(ADDRESS(7,COLUMN(M:M),4,1,Resumo_Horas!$A87)),0)*(((INDIRECT(ADDRESS(357,COLUMN(M:M),4,1,$A87))*14)/11)*(1+INDIRECT(ADDRESS(358,COLUMN(M:M),4,1,$A87)))),0)</f>
        <v>0</v>
      </c>
      <c r="M87" cm="1">
        <f t="array" aca="1" ref="M87" ca="1">IFERROR(IFERROR(Resumo_Horas!M87/INDIRECT(ADDRESS(7,COLUMN(N:N),4,1,Resumo_Horas!$A87)),0)*(((INDIRECT(ADDRESS(357,COLUMN(N:N),4,1,$A87))*14)/11)*(1+INDIRECT(ADDRESS(358,COLUMN(N:N),4,1,$A87)))),0)</f>
        <v>0</v>
      </c>
      <c r="N87" cm="1">
        <f t="array" aca="1" ref="N87" ca="1">IFERROR(IFERROR(Resumo_Horas!N87/INDIRECT(ADDRESS(7,COLUMN(O:O),4,1,Resumo_Horas!$A87)),0)*(((INDIRECT(ADDRESS(357,COLUMN(O:O),4,1,$A87))*14)/11)*(1+INDIRECT(ADDRESS(358,COLUMN(O:O),4,1,$A87)))),0)</f>
        <v>0</v>
      </c>
      <c r="O87" cm="1">
        <f t="array" aca="1" ref="O87" ca="1">IFERROR(IFERROR(Resumo_Horas!O87/INDIRECT(ADDRESS(7,COLUMN(P:P),4,1,Resumo_Horas!$A87)),0)*(((INDIRECT(ADDRESS(357,COLUMN(P:P),4,1,$A87))*14)/11)*(1+INDIRECT(ADDRESS(358,COLUMN(P:P),4,1,$A87)))),0)</f>
        <v>0</v>
      </c>
      <c r="P87" cm="1">
        <f t="array" aca="1" ref="P87" ca="1">IFERROR(IFERROR(Resumo_Horas!P87/INDIRECT(ADDRESS(7,COLUMN(Q:Q),4,1,Resumo_Horas!$A87)),0)*(((INDIRECT(ADDRESS(357,COLUMN(Q:Q),4,1,$A87))*14)/11)*(1+INDIRECT(ADDRESS(358,COLUMN(Q:Q),4,1,$A87)))),0)</f>
        <v>0</v>
      </c>
      <c r="Q87" cm="1">
        <f t="array" aca="1" ref="Q87" ca="1">IFERROR(IFERROR(Resumo_Horas!Q87/INDIRECT(ADDRESS(7,COLUMN(R:R),4,1,Resumo_Horas!$A87)),0)*(((INDIRECT(ADDRESS(357,COLUMN(R:R),4,1,$A87))*14)/11)*(1+INDIRECT(ADDRESS(358,COLUMN(R:R),4,1,$A87)))),0)</f>
        <v>0</v>
      </c>
      <c r="R87" cm="1">
        <f t="array" aca="1" ref="R87" ca="1">IFERROR(IFERROR(Resumo_Horas!R87/INDIRECT(ADDRESS(7,COLUMN(S:S),4,1,Resumo_Horas!$A87)),0)*(((INDIRECT(ADDRESS(357,COLUMN(S:S),4,1,$A87))*14)/11)*(1+INDIRECT(ADDRESS(358,COLUMN(S:S),4,1,$A87)))),0)</f>
        <v>0</v>
      </c>
      <c r="S87" cm="1">
        <f t="array" aca="1" ref="S87" ca="1">IFERROR(IFERROR(Resumo_Horas!S87/INDIRECT(ADDRESS(7,COLUMN(T:T),4,1,Resumo_Horas!$A87)),0)*(((INDIRECT(ADDRESS(357,COLUMN(T:T),4,1,$A87))*14)/11)*(1+INDIRECT(ADDRESS(358,COLUMN(T:T),4,1,$A87)))),0)</f>
        <v>0</v>
      </c>
      <c r="T87" cm="1">
        <f t="array" aca="1" ref="T87" ca="1">IFERROR(IFERROR(Resumo_Horas!T87/INDIRECT(ADDRESS(7,COLUMN(U:U),4,1,Resumo_Horas!$A87)),0)*(((INDIRECT(ADDRESS(357,COLUMN(U:U),4,1,$A87))*14)/11)*(1+INDIRECT(ADDRESS(358,COLUMN(U:U),4,1,$A87)))),0)</f>
        <v>0</v>
      </c>
      <c r="U87" cm="1">
        <f t="array" aca="1" ref="U87" ca="1">IFERROR(IFERROR(Resumo_Horas!U87/INDIRECT(ADDRESS(7,COLUMN(V:V),4,1,Resumo_Horas!$A87)),0)*(((INDIRECT(ADDRESS(357,COLUMN(V:V),4,1,$A87))*14)/11)*(1+INDIRECT(ADDRESS(358,COLUMN(V:V),4,1,$A87)))),0)</f>
        <v>0</v>
      </c>
      <c r="V87" cm="1">
        <f t="array" aca="1" ref="V87" ca="1">IFERROR(IFERROR(Resumo_Horas!V87/INDIRECT(ADDRESS(7,COLUMN(W:W),4,1,Resumo_Horas!$A87)),0)*(((INDIRECT(ADDRESS(357,COLUMN(W:W),4,1,$A87))*14)/11)*(1+INDIRECT(ADDRESS(358,COLUMN(W:W),4,1,$A87)))),0)</f>
        <v>0</v>
      </c>
      <c r="W87" cm="1">
        <f t="array" aca="1" ref="W87" ca="1">IFERROR(IFERROR(Resumo_Horas!W87/INDIRECT(ADDRESS(7,COLUMN(X:X),4,1,Resumo_Horas!$A87)),0)*(((INDIRECT(ADDRESS(357,COLUMN(X:X),4,1,$A87))*14)/11)*(1+INDIRECT(ADDRESS(358,COLUMN(X:X),4,1,$A87)))),0)</f>
        <v>0</v>
      </c>
      <c r="X87" cm="1">
        <f t="array" aca="1" ref="X87" ca="1">IFERROR(IFERROR(Resumo_Horas!X87/INDIRECT(ADDRESS(7,COLUMN(Y:Y),4,1,Resumo_Horas!$A87)),0)*(((INDIRECT(ADDRESS(357,COLUMN(Y:Y),4,1,$A87))*14)/11)*(1+INDIRECT(ADDRESS(358,COLUMN(Y:Y),4,1,$A87)))),0)</f>
        <v>0</v>
      </c>
      <c r="Y87" cm="1">
        <f t="array" aca="1" ref="Y87" ca="1">IFERROR(IFERROR(Resumo_Horas!Y87/INDIRECT(ADDRESS(7,COLUMN(Z:Z),4,1,Resumo_Horas!$A87)),0)*(((INDIRECT(ADDRESS(357,COLUMN(Z:Z),4,1,$A87))*14)/11)*(1+INDIRECT(ADDRESS(358,COLUMN(Z:Z),4,1,$A87)))),0)</f>
        <v>0</v>
      </c>
      <c r="Z87" cm="1">
        <f t="array" aca="1" ref="Z87" ca="1">IFERROR(IFERROR(Resumo_Horas!Z87/INDIRECT(ADDRESS(7,COLUMN(AA:AA),4,1,Resumo_Horas!$A87)),0)*(((INDIRECT(ADDRESS(357,COLUMN(AA:AA),4,1,$A87))*14)/11)*(1+INDIRECT(ADDRESS(358,COLUMN(AA:AA),4,1,$A87)))),0)</f>
        <v>0</v>
      </c>
      <c r="AA87" cm="1">
        <f t="array" aca="1" ref="AA87" ca="1">IFERROR(IFERROR(Resumo_Horas!AA87/INDIRECT(ADDRESS(7,COLUMN(AB:AB),4,1,Resumo_Horas!$A87)),0)*(((INDIRECT(ADDRESS(357,COLUMN(AB:AB),4,1,$A87))*14)/11)*(1+INDIRECT(ADDRESS(358,COLUMN(AB:AB),4,1,$A87)))),0)</f>
        <v>0</v>
      </c>
      <c r="AB87" cm="1">
        <f t="array" aca="1" ref="AB87" ca="1">IFERROR(IFERROR(Resumo_Horas!AB87/INDIRECT(ADDRESS(7,COLUMN(AC:AC),4,1,Resumo_Horas!$A87)),0)*(((INDIRECT(ADDRESS(357,COLUMN(AC:AC),4,1,$A87))*14)/11)*(1+INDIRECT(ADDRESS(358,COLUMN(AC:AC),4,1,$A87)))),0)</f>
        <v>0</v>
      </c>
      <c r="AC87" cm="1">
        <f t="array" aca="1" ref="AC87" ca="1">IFERROR(IFERROR(Resumo_Horas!AC87/INDIRECT(ADDRESS(7,COLUMN(AD:AD),4,1,Resumo_Horas!$A87)),0)*(((INDIRECT(ADDRESS(357,COLUMN(AD:AD),4,1,$A87))*14)/11)*(1+INDIRECT(ADDRESS(358,COLUMN(AD:AD),4,1,$A87)))),0)</f>
        <v>0</v>
      </c>
      <c r="AD87" cm="1">
        <f t="array" aca="1" ref="AD87" ca="1">IFERROR(IFERROR(Resumo_Horas!AD87/INDIRECT(ADDRESS(7,COLUMN(AE:AE),4,1,Resumo_Horas!$A87)),0)*(((INDIRECT(ADDRESS(357,COLUMN(AE:AE),4,1,$A87))*14)/11)*(1+INDIRECT(ADDRESS(358,COLUMN(AE:AE),4,1,$A87)))),0)</f>
        <v>0</v>
      </c>
      <c r="AE87" cm="1">
        <f t="array" aca="1" ref="AE87" ca="1">IFERROR(IFERROR(Resumo_Horas!AE87/INDIRECT(ADDRESS(7,COLUMN(AF:AF),4,1,Resumo_Horas!$A87)),0)*(((INDIRECT(ADDRESS(357,COLUMN(AF:AF),4,1,$A87))*14)/11)*(1+INDIRECT(ADDRESS(358,COLUMN(AF:AF),4,1,$A87)))),0)</f>
        <v>0</v>
      </c>
      <c r="AF87" cm="1">
        <f t="array" aca="1" ref="AF87" ca="1">IFERROR(IFERROR(Resumo_Horas!AF87/INDIRECT(ADDRESS(7,COLUMN(AG:AG),4,1,Resumo_Horas!$A87)),0)*(((INDIRECT(ADDRESS(357,COLUMN(AG:AG),4,1,$A87))*14)/11)*(1+INDIRECT(ADDRESS(358,COLUMN(AG:AG),4,1,$A87)))),0)</f>
        <v>0</v>
      </c>
      <c r="AG87" cm="1">
        <f t="array" aca="1" ref="AG87" ca="1">IFERROR(IFERROR(Resumo_Horas!AG87/INDIRECT(ADDRESS(7,COLUMN(AH:AH),4,1,Resumo_Horas!$A87)),0)*(((INDIRECT(ADDRESS(357,COLUMN(AH:AH),4,1,$A87))*14)/11)*(1+INDIRECT(ADDRESS(358,COLUMN(AH:AH),4,1,$A87)))),0)</f>
        <v>0</v>
      </c>
      <c r="AH87" cm="1">
        <f t="array" aca="1" ref="AH87" ca="1">IFERROR(IFERROR(Resumo_Horas!AH87/INDIRECT(ADDRESS(7,COLUMN(AI:AI),4,1,Resumo_Horas!$A87)),0)*(((INDIRECT(ADDRESS(357,COLUMN(AI:AI),4,1,$A87))*14)/11)*(1+INDIRECT(ADDRESS(358,COLUMN(AI:AI),4,1,$A87)))),0)</f>
        <v>0</v>
      </c>
      <c r="AI87" cm="1">
        <f t="array" aca="1" ref="AI87" ca="1">IFERROR(IFERROR(Resumo_Horas!AI87/INDIRECT(ADDRESS(7,COLUMN(AJ:AJ),4,1,Resumo_Horas!$A87)),0)*(((INDIRECT(ADDRESS(357,COLUMN(AJ:AJ),4,1,$A87))*14)/11)*(1+INDIRECT(ADDRESS(358,COLUMN(AJ:AJ),4,1,$A87)))),0)</f>
        <v>0</v>
      </c>
      <c r="AJ87" cm="1">
        <f t="array" aca="1" ref="AJ87" ca="1">IFERROR(IFERROR(Resumo_Horas!AJ87/INDIRECT(ADDRESS(7,COLUMN(AK:AK),4,1,Resumo_Horas!$A87)),0)*(((INDIRECT(ADDRESS(357,COLUMN(AK:AK),4,1,$A87))*14)/11)*(1+INDIRECT(ADDRESS(358,COLUMN(AK:AK),4,1,$A87)))),0)</f>
        <v>0</v>
      </c>
      <c r="AK87" cm="1">
        <f t="array" aca="1" ref="AK87" ca="1">IFERROR(IFERROR(Resumo_Horas!AK87/INDIRECT(ADDRESS(7,COLUMN(AL:AL),4,1,Resumo_Horas!$A87)),0)*(((INDIRECT(ADDRESS(357,COLUMN(AL:AL),4,1,$A87))*14)/11)*(1+INDIRECT(ADDRESS(358,COLUMN(AL:AL),4,1,$A87)))),0)</f>
        <v>0</v>
      </c>
      <c r="AL87" cm="1">
        <f t="array" aca="1" ref="AL87" ca="1">IFERROR(IFERROR(Resumo_Horas!AL87/INDIRECT(ADDRESS(7,COLUMN(AM:AM),4,1,Resumo_Horas!$A87)),0)*(((INDIRECT(ADDRESS(357,COLUMN(AM:AM),4,1,$A87))*14)/11)*(1+INDIRECT(ADDRESS(358,COLUMN(AM:AM),4,1,$A87)))),0)</f>
        <v>0</v>
      </c>
      <c r="AM87" cm="1">
        <f t="array" aca="1" ref="AM87" ca="1">IFERROR(IFERROR(Resumo_Horas!AM87/INDIRECT(ADDRESS(7,COLUMN(AN:AN),4,1,Resumo_Horas!$A87)),0)*(((INDIRECT(ADDRESS(357,COLUMN(AN:AN),4,1,$A87))*14)/11)*(1+INDIRECT(ADDRESS(358,COLUMN(AN:AN),4,1,$A87)))),0)</f>
        <v>0</v>
      </c>
      <c r="AN87" cm="1">
        <f t="array" aca="1" ref="AN87" ca="1">IFERROR(IFERROR(Resumo_Horas!AN87/INDIRECT(ADDRESS(7,COLUMN(AO:AO),4,1,Resumo_Horas!$A87)),0)*(((INDIRECT(ADDRESS(357,COLUMN(AO:AO),4,1,$A87))*14)/11)*(1+INDIRECT(ADDRESS(358,COLUMN(AO:AO),4,1,$A87)))),0)</f>
        <v>0</v>
      </c>
      <c r="AO87" cm="1">
        <f t="array" aca="1" ref="AO87" ca="1">IFERROR(IFERROR(Resumo_Horas!AO87/INDIRECT(ADDRESS(7,COLUMN(AP:AP),4,1,Resumo_Horas!$A87)),0)*(((INDIRECT(ADDRESS(357,COLUMN(AP:AP),4,1,$A87))*14)/11)*(1+INDIRECT(ADDRESS(358,COLUMN(AP:AP),4,1,$A87)))),0)</f>
        <v>0</v>
      </c>
      <c r="AP87" cm="1">
        <f t="array" aca="1" ref="AP87" ca="1">IFERROR(IFERROR(Resumo_Horas!AP87/INDIRECT(ADDRESS(7,COLUMN(AQ:AQ),4,1,Resumo_Horas!$A87)),0)*(((INDIRECT(ADDRESS(357,COLUMN(AQ:AQ),4,1,$A87))*14)/11)*(1+INDIRECT(ADDRESS(358,COLUMN(AQ:AQ),4,1,$A87)))),0)</f>
        <v>0</v>
      </c>
      <c r="AQ87" cm="1">
        <f t="array" aca="1" ref="AQ87" ca="1">IFERROR(IFERROR(Resumo_Horas!AQ87/INDIRECT(ADDRESS(7,COLUMN(AR:AR),4,1,Resumo_Horas!$A87)),0)*(((INDIRECT(ADDRESS(357,COLUMN(AR:AR),4,1,$A87))*14)/11)*(1+INDIRECT(ADDRESS(358,COLUMN(AR:AR),4,1,$A87)))),0)</f>
        <v>0</v>
      </c>
      <c r="AR87" cm="1">
        <f t="array" aca="1" ref="AR87" ca="1">IFERROR(IFERROR(Resumo_Horas!AR87/INDIRECT(ADDRESS(7,COLUMN(AS:AS),4,1,Resumo_Horas!$A87)),0)*(((INDIRECT(ADDRESS(357,COLUMN(AS:AS),4,1,$A87))*14)/11)*(1+INDIRECT(ADDRESS(358,COLUMN(AS:AS),4,1,$A87)))),0)</f>
        <v>0</v>
      </c>
      <c r="AS87" cm="1">
        <f t="array" aca="1" ref="AS87" ca="1">IFERROR(IFERROR(Resumo_Horas!AS87/INDIRECT(ADDRESS(7,COLUMN(AT:AT),4,1,Resumo_Horas!$A87)),0)*(((INDIRECT(ADDRESS(357,COLUMN(AT:AT),4,1,$A87))*14)/11)*(1+INDIRECT(ADDRESS(358,COLUMN(AT:AT),4,1,$A87)))),0)</f>
        <v>0</v>
      </c>
      <c r="AT87" cm="1">
        <f t="array" aca="1" ref="AT87" ca="1">IFERROR(IFERROR(Resumo_Horas!AT87/INDIRECT(ADDRESS(7,COLUMN(AU:AU),4,1,Resumo_Horas!$A87)),0)*(((INDIRECT(ADDRESS(357,COLUMN(AU:AU),4,1,$A87))*14)/11)*(1+INDIRECT(ADDRESS(358,COLUMN(AU:AU),4,1,$A87)))),0)</f>
        <v>0</v>
      </c>
      <c r="AU87" cm="1">
        <f t="array" aca="1" ref="AU87" ca="1">IFERROR(IFERROR(Resumo_Horas!AU87/INDIRECT(ADDRESS(7,COLUMN(AV:AV),4,1,Resumo_Horas!$A87)),0)*(((INDIRECT(ADDRESS(357,COLUMN(AV:AV),4,1,$A87))*14)/11)*(1+INDIRECT(ADDRESS(358,COLUMN(AV:AV),4,1,$A87)))),0)</f>
        <v>0</v>
      </c>
      <c r="AV87" cm="1">
        <f t="array" aca="1" ref="AV87" ca="1">IFERROR(IFERROR(Resumo_Horas!AV87/INDIRECT(ADDRESS(7,COLUMN(AW:AW),4,1,Resumo_Horas!$A87)),0)*(((INDIRECT(ADDRESS(357,COLUMN(AW:AW),4,1,$A87))*14)/11)*(1+INDIRECT(ADDRESS(358,COLUMN(AW:AW),4,1,$A87)))),0)</f>
        <v>0</v>
      </c>
      <c r="AW87" cm="1">
        <f t="array" aca="1" ref="AW87" ca="1">IFERROR(IFERROR(Resumo_Horas!AW87/INDIRECT(ADDRESS(7,COLUMN(AX:AX),4,1,Resumo_Horas!$A87)),0)*(((INDIRECT(ADDRESS(357,COLUMN(AX:AX),4,1,$A87))*14)/11)*(1+INDIRECT(ADDRESS(358,COLUMN(AX:AX),4,1,$A87)))),0)</f>
        <v>0</v>
      </c>
      <c r="AX87" cm="1">
        <f t="array" aca="1" ref="AX87" ca="1">IFERROR(IFERROR(Resumo_Horas!AX87/INDIRECT(ADDRESS(7,COLUMN(AY:AY),4,1,Resumo_Horas!$A87)),0)*(((INDIRECT(ADDRESS(357,COLUMN(AY:AY),4,1,$A87))*14)/11)*(1+INDIRECT(ADDRESS(358,COLUMN(AY:AY),4,1,$A87)))),0)</f>
        <v>0</v>
      </c>
      <c r="AY87" cm="1">
        <f t="array" aca="1" ref="AY87" ca="1">IFERROR(IFERROR(Resumo_Horas!AY87/INDIRECT(ADDRESS(7,COLUMN(AZ:AZ),4,1,Resumo_Horas!$A87)),0)*(((INDIRECT(ADDRESS(357,COLUMN(AZ:AZ),4,1,$A87))*14)/11)*(1+INDIRECT(ADDRESS(358,COLUMN(AZ:AZ),4,1,$A87)))),0)</f>
        <v>0</v>
      </c>
      <c r="AZ87" cm="1">
        <f t="array" aca="1" ref="AZ87" ca="1">IFERROR(IFERROR(Resumo_Horas!AZ87/INDIRECT(ADDRESS(7,COLUMN(BA:BA),4,1,Resumo_Horas!$A87)),0)*(((INDIRECT(ADDRESS(357,COLUMN(BA:BA),4,1,$A87))*14)/11)*(1+INDIRECT(ADDRESS(358,COLUMN(BA:BA),4,1,$A87)))),0)</f>
        <v>0</v>
      </c>
      <c r="BA87" cm="1">
        <f t="array" aca="1" ref="BA87" ca="1">IFERROR(IFERROR(Resumo_Horas!BA87/INDIRECT(ADDRESS(7,COLUMN(BB:BB),4,1,Resumo_Horas!$A87)),0)*(((INDIRECT(ADDRESS(357,COLUMN(BB:BB),4,1,$A87))*14)/11)*(1+INDIRECT(ADDRESS(358,COLUMN(BB:BB),4,1,$A87)))),0)</f>
        <v>0</v>
      </c>
      <c r="BB87" cm="1">
        <f t="array" aca="1" ref="BB87" ca="1">IFERROR(IFERROR(Resumo_Horas!BB87/INDIRECT(ADDRESS(7,COLUMN(BC:BC),4,1,Resumo_Horas!$A87)),0)*(((INDIRECT(ADDRESS(357,COLUMN(BC:BC),4,1,$A87))*14)/11)*(1+INDIRECT(ADDRESS(358,COLUMN(BC:BC),4,1,$A87)))),0)</f>
        <v>0</v>
      </c>
      <c r="BC87" cm="1">
        <f t="array" aca="1" ref="BC87" ca="1">IFERROR(IFERROR(Resumo_Horas!BC87/INDIRECT(ADDRESS(7,COLUMN(BD:BD),4,1,Resumo_Horas!$A87)),0)*(((INDIRECT(ADDRESS(357,COLUMN(BD:BD),4,1,$A87))*14)/11)*(1+INDIRECT(ADDRESS(358,COLUMN(BD:BD),4,1,$A87)))),0)</f>
        <v>0</v>
      </c>
      <c r="BD87" cm="1">
        <f t="array" aca="1" ref="BD87" ca="1">IFERROR(IFERROR(Resumo_Horas!BD87/INDIRECT(ADDRESS(7,COLUMN(BE:BE),4,1,Resumo_Horas!$A87)),0)*(((INDIRECT(ADDRESS(357,COLUMN(BE:BE),4,1,$A87))*14)/11)*(1+INDIRECT(ADDRESS(358,COLUMN(BE:BE),4,1,$A87)))),0)</f>
        <v>0</v>
      </c>
      <c r="BE87" cm="1">
        <f t="array" aca="1" ref="BE87" ca="1">IFERROR(IFERROR(Resumo_Horas!BE87/INDIRECT(ADDRESS(7,COLUMN(BF:BF),4,1,Resumo_Horas!$A87)),0)*(((INDIRECT(ADDRESS(357,COLUMN(BF:BF),4,1,$A87))*14)/11)*(1+INDIRECT(ADDRESS(358,COLUMN(BF:BF),4,1,$A87)))),0)</f>
        <v>0</v>
      </c>
      <c r="BF87" cm="1">
        <f t="array" aca="1" ref="BF87" ca="1">IFERROR(IFERROR(Resumo_Horas!BF87/INDIRECT(ADDRESS(7,COLUMN(BG:BG),4,1,Resumo_Horas!$A87)),0)*(((INDIRECT(ADDRESS(357,COLUMN(BG:BG),4,1,$A87))*14)/11)*(1+INDIRECT(ADDRESS(358,COLUMN(BG:BG),4,1,$A87)))),0)</f>
        <v>0</v>
      </c>
      <c r="BG87" cm="1">
        <f t="array" aca="1" ref="BG87" ca="1">IFERROR(IFERROR(Resumo_Horas!BG87/INDIRECT(ADDRESS(7,COLUMN(BH:BH),4,1,Resumo_Horas!$A87)),0)*(((INDIRECT(ADDRESS(357,COLUMN(BH:BH),4,1,$A87))*14)/11)*(1+INDIRECT(ADDRESS(358,COLUMN(BH:BH),4,1,$A87)))),0)</f>
        <v>0</v>
      </c>
      <c r="BH87" cm="1">
        <f t="array" aca="1" ref="BH87" ca="1">IFERROR(IFERROR(Resumo_Horas!BH87/INDIRECT(ADDRESS(7,COLUMN(BI:BI),4,1,Resumo_Horas!$A87)),0)*(((INDIRECT(ADDRESS(357,COLUMN(BI:BI),4,1,$A87))*14)/11)*(1+INDIRECT(ADDRESS(358,COLUMN(BI:BI),4,1,$A87)))),0)</f>
        <v>0</v>
      </c>
      <c r="BI87" cm="1">
        <f t="array" aca="1" ref="BI87" ca="1">IFERROR(IFERROR(Resumo_Horas!BI87/INDIRECT(ADDRESS(7,COLUMN(BJ:BJ),4,1,Resumo_Horas!$A87)),0)*(((INDIRECT(ADDRESS(357,COLUMN(BJ:BJ),4,1,$A87))*14)/11)*(1+INDIRECT(ADDRESS(358,COLUMN(BJ:BJ),4,1,$A87)))),0)</f>
        <v>0</v>
      </c>
      <c r="BJ87" cm="1">
        <f t="array" aca="1" ref="BJ87" ca="1">IFERROR(IFERROR(Resumo_Horas!BJ87/INDIRECT(ADDRESS(7,COLUMN(BK:BK),4,1,Resumo_Horas!$A87)),0)*(((INDIRECT(ADDRESS(357,COLUMN(BK:BK),4,1,$A87))*14)/11)*(1+INDIRECT(ADDRESS(358,COLUMN(BK:BK),4,1,$A87)))),0)</f>
        <v>0</v>
      </c>
      <c r="BK87" s="331" cm="1">
        <f t="array" aca="1" ref="BK87" ca="1">IFERROR(IFERROR(Resumo_Horas!BK87/INDIRECT(ADDRESS(7,COLUMN(BL:BL),4,1,Resumo_Horas!$A87)),0)*(((INDIRECT(ADDRESS(357,COLUMN(BL:BL),4,1,$A87))*14)/11)*(1+INDIRECT(ADDRESS(358,COLUMN(BL:BL),4,1,$A87)))),0)</f>
        <v>0</v>
      </c>
    </row>
    <row r="88" spans="1:63" x14ac:dyDescent="0.25">
      <c r="A88" s="330" t="str" cm="1">
        <f t="array" aca="1" ref="A88" ca="1">IF(INDIRECT(ADDRESS(9+QUOTIENT(ROW(A87)-1,20),4,4,1,"Equipa de projeto")) = 0,"", _xlfn.CONCAT(1 + QUOTIENT(ROW(A87)-1,20),". ", INDIRECT(ADDRESS(9+QUOTIENT(ROW(A87)-1,20),4,4,1,"Equipa de projeto"))))</f>
        <v/>
      </c>
      <c r="B88">
        <f>Atividades!$A$37</f>
        <v>0</v>
      </c>
      <c r="C88" s="123" t="s">
        <v>48</v>
      </c>
      <c r="D88" cm="1">
        <f t="array" aca="1" ref="D88" ca="1">IFERROR(IFERROR(Resumo_Horas!D88/INDIRECT(ADDRESS(7,COLUMN(E:E),4,1,Resumo_Horas!$A88)),0)*(((INDIRECT(ADDRESS(357,COLUMN(E:E),4,1,$A88))*14)/11)*(1+INDIRECT(ADDRESS(358,COLUMN(E:E),4,1,$A88)))),0)</f>
        <v>0</v>
      </c>
      <c r="E88" cm="1">
        <f t="array" aca="1" ref="E88" ca="1">IFERROR(IFERROR(Resumo_Horas!E88/INDIRECT(ADDRESS(7,COLUMN(F:F),4,1,Resumo_Horas!$A88)),0)*(((INDIRECT(ADDRESS(357,COLUMN(F:F),4,1,$A88))*14)/11)*(1+INDIRECT(ADDRESS(358,COLUMN(F:F),4,1,$A88)))),0)</f>
        <v>0</v>
      </c>
      <c r="F88" cm="1">
        <f t="array" aca="1" ref="F88" ca="1">IFERROR(IFERROR(Resumo_Horas!F88/INDIRECT(ADDRESS(7,COLUMN(G:G),4,1,Resumo_Horas!$A88)),0)*(((INDIRECT(ADDRESS(357,COLUMN(G:G),4,1,$A88))*14)/11)*(1+INDIRECT(ADDRESS(358,COLUMN(G:G),4,1,$A88)))),0)</f>
        <v>0</v>
      </c>
      <c r="G88" cm="1">
        <f t="array" aca="1" ref="G88" ca="1">IFERROR(IFERROR(Resumo_Horas!G88/INDIRECT(ADDRESS(7,COLUMN(H:H),4,1,Resumo_Horas!$A88)),0)*(((INDIRECT(ADDRESS(357,COLUMN(H:H),4,1,$A88))*14)/11)*(1+INDIRECT(ADDRESS(358,COLUMN(H:H),4,1,$A88)))),0)</f>
        <v>0</v>
      </c>
      <c r="H88" cm="1">
        <f t="array" aca="1" ref="H88" ca="1">IFERROR(IFERROR(Resumo_Horas!H88/INDIRECT(ADDRESS(7,COLUMN(I:I),4,1,Resumo_Horas!$A88)),0)*(((INDIRECT(ADDRESS(357,COLUMN(I:I),4,1,$A88))*14)/11)*(1+INDIRECT(ADDRESS(358,COLUMN(I:I),4,1,$A88)))),0)</f>
        <v>0</v>
      </c>
      <c r="I88" cm="1">
        <f t="array" aca="1" ref="I88" ca="1">IFERROR(IFERROR(Resumo_Horas!I88/INDIRECT(ADDRESS(7,COLUMN(J:J),4,1,Resumo_Horas!$A88)),0)*(((INDIRECT(ADDRESS(357,COLUMN(J:J),4,1,$A88))*14)/11)*(1+INDIRECT(ADDRESS(358,COLUMN(J:J),4,1,$A88)))),0)</f>
        <v>0</v>
      </c>
      <c r="J88" cm="1">
        <f t="array" aca="1" ref="J88" ca="1">IFERROR(IFERROR(Resumo_Horas!J88/INDIRECT(ADDRESS(7,COLUMN(K:K),4,1,Resumo_Horas!$A88)),0)*(((INDIRECT(ADDRESS(357,COLUMN(K:K),4,1,$A88))*14)/11)*(1+INDIRECT(ADDRESS(358,COLUMN(K:K),4,1,$A88)))),0)</f>
        <v>0</v>
      </c>
      <c r="K88" cm="1">
        <f t="array" aca="1" ref="K88" ca="1">IFERROR(IFERROR(Resumo_Horas!K88/INDIRECT(ADDRESS(7,COLUMN(L:L),4,1,Resumo_Horas!$A88)),0)*(((INDIRECT(ADDRESS(357,COLUMN(L:L),4,1,$A88))*14)/11)*(1+INDIRECT(ADDRESS(358,COLUMN(L:L),4,1,$A88)))),0)</f>
        <v>0</v>
      </c>
      <c r="L88" cm="1">
        <f t="array" aca="1" ref="L88" ca="1">IFERROR(IFERROR(Resumo_Horas!L88/INDIRECT(ADDRESS(7,COLUMN(M:M),4,1,Resumo_Horas!$A88)),0)*(((INDIRECT(ADDRESS(357,COLUMN(M:M),4,1,$A88))*14)/11)*(1+INDIRECT(ADDRESS(358,COLUMN(M:M),4,1,$A88)))),0)</f>
        <v>0</v>
      </c>
      <c r="M88" cm="1">
        <f t="array" aca="1" ref="M88" ca="1">IFERROR(IFERROR(Resumo_Horas!M88/INDIRECT(ADDRESS(7,COLUMN(N:N),4,1,Resumo_Horas!$A88)),0)*(((INDIRECT(ADDRESS(357,COLUMN(N:N),4,1,$A88))*14)/11)*(1+INDIRECT(ADDRESS(358,COLUMN(N:N),4,1,$A88)))),0)</f>
        <v>0</v>
      </c>
      <c r="N88" cm="1">
        <f t="array" aca="1" ref="N88" ca="1">IFERROR(IFERROR(Resumo_Horas!N88/INDIRECT(ADDRESS(7,COLUMN(O:O),4,1,Resumo_Horas!$A88)),0)*(((INDIRECT(ADDRESS(357,COLUMN(O:O),4,1,$A88))*14)/11)*(1+INDIRECT(ADDRESS(358,COLUMN(O:O),4,1,$A88)))),0)</f>
        <v>0</v>
      </c>
      <c r="O88" cm="1">
        <f t="array" aca="1" ref="O88" ca="1">IFERROR(IFERROR(Resumo_Horas!O88/INDIRECT(ADDRESS(7,COLUMN(P:P),4,1,Resumo_Horas!$A88)),0)*(((INDIRECT(ADDRESS(357,COLUMN(P:P),4,1,$A88))*14)/11)*(1+INDIRECT(ADDRESS(358,COLUMN(P:P),4,1,$A88)))),0)</f>
        <v>0</v>
      </c>
      <c r="P88" cm="1">
        <f t="array" aca="1" ref="P88" ca="1">IFERROR(IFERROR(Resumo_Horas!P88/INDIRECT(ADDRESS(7,COLUMN(Q:Q),4,1,Resumo_Horas!$A88)),0)*(((INDIRECT(ADDRESS(357,COLUMN(Q:Q),4,1,$A88))*14)/11)*(1+INDIRECT(ADDRESS(358,COLUMN(Q:Q),4,1,$A88)))),0)</f>
        <v>0</v>
      </c>
      <c r="Q88" cm="1">
        <f t="array" aca="1" ref="Q88" ca="1">IFERROR(IFERROR(Resumo_Horas!Q88/INDIRECT(ADDRESS(7,COLUMN(R:R),4,1,Resumo_Horas!$A88)),0)*(((INDIRECT(ADDRESS(357,COLUMN(R:R),4,1,$A88))*14)/11)*(1+INDIRECT(ADDRESS(358,COLUMN(R:R),4,1,$A88)))),0)</f>
        <v>0</v>
      </c>
      <c r="R88" cm="1">
        <f t="array" aca="1" ref="R88" ca="1">IFERROR(IFERROR(Resumo_Horas!R88/INDIRECT(ADDRESS(7,COLUMN(S:S),4,1,Resumo_Horas!$A88)),0)*(((INDIRECT(ADDRESS(357,COLUMN(S:S),4,1,$A88))*14)/11)*(1+INDIRECT(ADDRESS(358,COLUMN(S:S),4,1,$A88)))),0)</f>
        <v>0</v>
      </c>
      <c r="S88" cm="1">
        <f t="array" aca="1" ref="S88" ca="1">IFERROR(IFERROR(Resumo_Horas!S88/INDIRECT(ADDRESS(7,COLUMN(T:T),4,1,Resumo_Horas!$A88)),0)*(((INDIRECT(ADDRESS(357,COLUMN(T:T),4,1,$A88))*14)/11)*(1+INDIRECT(ADDRESS(358,COLUMN(T:T),4,1,$A88)))),0)</f>
        <v>0</v>
      </c>
      <c r="T88" cm="1">
        <f t="array" aca="1" ref="T88" ca="1">IFERROR(IFERROR(Resumo_Horas!T88/INDIRECT(ADDRESS(7,COLUMN(U:U),4,1,Resumo_Horas!$A88)),0)*(((INDIRECT(ADDRESS(357,COLUMN(U:U),4,1,$A88))*14)/11)*(1+INDIRECT(ADDRESS(358,COLUMN(U:U),4,1,$A88)))),0)</f>
        <v>0</v>
      </c>
      <c r="U88" cm="1">
        <f t="array" aca="1" ref="U88" ca="1">IFERROR(IFERROR(Resumo_Horas!U88/INDIRECT(ADDRESS(7,COLUMN(V:V),4,1,Resumo_Horas!$A88)),0)*(((INDIRECT(ADDRESS(357,COLUMN(V:V),4,1,$A88))*14)/11)*(1+INDIRECT(ADDRESS(358,COLUMN(V:V),4,1,$A88)))),0)</f>
        <v>0</v>
      </c>
      <c r="V88" cm="1">
        <f t="array" aca="1" ref="V88" ca="1">IFERROR(IFERROR(Resumo_Horas!V88/INDIRECT(ADDRESS(7,COLUMN(W:W),4,1,Resumo_Horas!$A88)),0)*(((INDIRECT(ADDRESS(357,COLUMN(W:W),4,1,$A88))*14)/11)*(1+INDIRECT(ADDRESS(358,COLUMN(W:W),4,1,$A88)))),0)</f>
        <v>0</v>
      </c>
      <c r="W88" cm="1">
        <f t="array" aca="1" ref="W88" ca="1">IFERROR(IFERROR(Resumo_Horas!W88/INDIRECT(ADDRESS(7,COLUMN(X:X),4,1,Resumo_Horas!$A88)),0)*(((INDIRECT(ADDRESS(357,COLUMN(X:X),4,1,$A88))*14)/11)*(1+INDIRECT(ADDRESS(358,COLUMN(X:X),4,1,$A88)))),0)</f>
        <v>0</v>
      </c>
      <c r="X88" cm="1">
        <f t="array" aca="1" ref="X88" ca="1">IFERROR(IFERROR(Resumo_Horas!X88/INDIRECT(ADDRESS(7,COLUMN(Y:Y),4,1,Resumo_Horas!$A88)),0)*(((INDIRECT(ADDRESS(357,COLUMN(Y:Y),4,1,$A88))*14)/11)*(1+INDIRECT(ADDRESS(358,COLUMN(Y:Y),4,1,$A88)))),0)</f>
        <v>0</v>
      </c>
      <c r="Y88" cm="1">
        <f t="array" aca="1" ref="Y88" ca="1">IFERROR(IFERROR(Resumo_Horas!Y88/INDIRECT(ADDRESS(7,COLUMN(Z:Z),4,1,Resumo_Horas!$A88)),0)*(((INDIRECT(ADDRESS(357,COLUMN(Z:Z),4,1,$A88))*14)/11)*(1+INDIRECT(ADDRESS(358,COLUMN(Z:Z),4,1,$A88)))),0)</f>
        <v>0</v>
      </c>
      <c r="Z88" cm="1">
        <f t="array" aca="1" ref="Z88" ca="1">IFERROR(IFERROR(Resumo_Horas!Z88/INDIRECT(ADDRESS(7,COLUMN(AA:AA),4,1,Resumo_Horas!$A88)),0)*(((INDIRECT(ADDRESS(357,COLUMN(AA:AA),4,1,$A88))*14)/11)*(1+INDIRECT(ADDRESS(358,COLUMN(AA:AA),4,1,$A88)))),0)</f>
        <v>0</v>
      </c>
      <c r="AA88" cm="1">
        <f t="array" aca="1" ref="AA88" ca="1">IFERROR(IFERROR(Resumo_Horas!AA88/INDIRECT(ADDRESS(7,COLUMN(AB:AB),4,1,Resumo_Horas!$A88)),0)*(((INDIRECT(ADDRESS(357,COLUMN(AB:AB),4,1,$A88))*14)/11)*(1+INDIRECT(ADDRESS(358,COLUMN(AB:AB),4,1,$A88)))),0)</f>
        <v>0</v>
      </c>
      <c r="AB88" cm="1">
        <f t="array" aca="1" ref="AB88" ca="1">IFERROR(IFERROR(Resumo_Horas!AB88/INDIRECT(ADDRESS(7,COLUMN(AC:AC),4,1,Resumo_Horas!$A88)),0)*(((INDIRECT(ADDRESS(357,COLUMN(AC:AC),4,1,$A88))*14)/11)*(1+INDIRECT(ADDRESS(358,COLUMN(AC:AC),4,1,$A88)))),0)</f>
        <v>0</v>
      </c>
      <c r="AC88" cm="1">
        <f t="array" aca="1" ref="AC88" ca="1">IFERROR(IFERROR(Resumo_Horas!AC88/INDIRECT(ADDRESS(7,COLUMN(AD:AD),4,1,Resumo_Horas!$A88)),0)*(((INDIRECT(ADDRESS(357,COLUMN(AD:AD),4,1,$A88))*14)/11)*(1+INDIRECT(ADDRESS(358,COLUMN(AD:AD),4,1,$A88)))),0)</f>
        <v>0</v>
      </c>
      <c r="AD88" cm="1">
        <f t="array" aca="1" ref="AD88" ca="1">IFERROR(IFERROR(Resumo_Horas!AD88/INDIRECT(ADDRESS(7,COLUMN(AE:AE),4,1,Resumo_Horas!$A88)),0)*(((INDIRECT(ADDRESS(357,COLUMN(AE:AE),4,1,$A88))*14)/11)*(1+INDIRECT(ADDRESS(358,COLUMN(AE:AE),4,1,$A88)))),0)</f>
        <v>0</v>
      </c>
      <c r="AE88" cm="1">
        <f t="array" aca="1" ref="AE88" ca="1">IFERROR(IFERROR(Resumo_Horas!AE88/INDIRECT(ADDRESS(7,COLUMN(AF:AF),4,1,Resumo_Horas!$A88)),0)*(((INDIRECT(ADDRESS(357,COLUMN(AF:AF),4,1,$A88))*14)/11)*(1+INDIRECT(ADDRESS(358,COLUMN(AF:AF),4,1,$A88)))),0)</f>
        <v>0</v>
      </c>
      <c r="AF88" cm="1">
        <f t="array" aca="1" ref="AF88" ca="1">IFERROR(IFERROR(Resumo_Horas!AF88/INDIRECT(ADDRESS(7,COLUMN(AG:AG),4,1,Resumo_Horas!$A88)),0)*(((INDIRECT(ADDRESS(357,COLUMN(AG:AG),4,1,$A88))*14)/11)*(1+INDIRECT(ADDRESS(358,COLUMN(AG:AG),4,1,$A88)))),0)</f>
        <v>0</v>
      </c>
      <c r="AG88" cm="1">
        <f t="array" aca="1" ref="AG88" ca="1">IFERROR(IFERROR(Resumo_Horas!AG88/INDIRECT(ADDRESS(7,COLUMN(AH:AH),4,1,Resumo_Horas!$A88)),0)*(((INDIRECT(ADDRESS(357,COLUMN(AH:AH),4,1,$A88))*14)/11)*(1+INDIRECT(ADDRESS(358,COLUMN(AH:AH),4,1,$A88)))),0)</f>
        <v>0</v>
      </c>
      <c r="AH88" cm="1">
        <f t="array" aca="1" ref="AH88" ca="1">IFERROR(IFERROR(Resumo_Horas!AH88/INDIRECT(ADDRESS(7,COLUMN(AI:AI),4,1,Resumo_Horas!$A88)),0)*(((INDIRECT(ADDRESS(357,COLUMN(AI:AI),4,1,$A88))*14)/11)*(1+INDIRECT(ADDRESS(358,COLUMN(AI:AI),4,1,$A88)))),0)</f>
        <v>0</v>
      </c>
      <c r="AI88" cm="1">
        <f t="array" aca="1" ref="AI88" ca="1">IFERROR(IFERROR(Resumo_Horas!AI88/INDIRECT(ADDRESS(7,COLUMN(AJ:AJ),4,1,Resumo_Horas!$A88)),0)*(((INDIRECT(ADDRESS(357,COLUMN(AJ:AJ),4,1,$A88))*14)/11)*(1+INDIRECT(ADDRESS(358,COLUMN(AJ:AJ),4,1,$A88)))),0)</f>
        <v>0</v>
      </c>
      <c r="AJ88" cm="1">
        <f t="array" aca="1" ref="AJ88" ca="1">IFERROR(IFERROR(Resumo_Horas!AJ88/INDIRECT(ADDRESS(7,COLUMN(AK:AK),4,1,Resumo_Horas!$A88)),0)*(((INDIRECT(ADDRESS(357,COLUMN(AK:AK),4,1,$A88))*14)/11)*(1+INDIRECT(ADDRESS(358,COLUMN(AK:AK),4,1,$A88)))),0)</f>
        <v>0</v>
      </c>
      <c r="AK88" cm="1">
        <f t="array" aca="1" ref="AK88" ca="1">IFERROR(IFERROR(Resumo_Horas!AK88/INDIRECT(ADDRESS(7,COLUMN(AL:AL),4,1,Resumo_Horas!$A88)),0)*(((INDIRECT(ADDRESS(357,COLUMN(AL:AL),4,1,$A88))*14)/11)*(1+INDIRECT(ADDRESS(358,COLUMN(AL:AL),4,1,$A88)))),0)</f>
        <v>0</v>
      </c>
      <c r="AL88" cm="1">
        <f t="array" aca="1" ref="AL88" ca="1">IFERROR(IFERROR(Resumo_Horas!AL88/INDIRECT(ADDRESS(7,COLUMN(AM:AM),4,1,Resumo_Horas!$A88)),0)*(((INDIRECT(ADDRESS(357,COLUMN(AM:AM),4,1,$A88))*14)/11)*(1+INDIRECT(ADDRESS(358,COLUMN(AM:AM),4,1,$A88)))),0)</f>
        <v>0</v>
      </c>
      <c r="AM88" cm="1">
        <f t="array" aca="1" ref="AM88" ca="1">IFERROR(IFERROR(Resumo_Horas!AM88/INDIRECT(ADDRESS(7,COLUMN(AN:AN),4,1,Resumo_Horas!$A88)),0)*(((INDIRECT(ADDRESS(357,COLUMN(AN:AN),4,1,$A88))*14)/11)*(1+INDIRECT(ADDRESS(358,COLUMN(AN:AN),4,1,$A88)))),0)</f>
        <v>0</v>
      </c>
      <c r="AN88" cm="1">
        <f t="array" aca="1" ref="AN88" ca="1">IFERROR(IFERROR(Resumo_Horas!AN88/INDIRECT(ADDRESS(7,COLUMN(AO:AO),4,1,Resumo_Horas!$A88)),0)*(((INDIRECT(ADDRESS(357,COLUMN(AO:AO),4,1,$A88))*14)/11)*(1+INDIRECT(ADDRESS(358,COLUMN(AO:AO),4,1,$A88)))),0)</f>
        <v>0</v>
      </c>
      <c r="AO88" cm="1">
        <f t="array" aca="1" ref="AO88" ca="1">IFERROR(IFERROR(Resumo_Horas!AO88/INDIRECT(ADDRESS(7,COLUMN(AP:AP),4,1,Resumo_Horas!$A88)),0)*(((INDIRECT(ADDRESS(357,COLUMN(AP:AP),4,1,$A88))*14)/11)*(1+INDIRECT(ADDRESS(358,COLUMN(AP:AP),4,1,$A88)))),0)</f>
        <v>0</v>
      </c>
      <c r="AP88" cm="1">
        <f t="array" aca="1" ref="AP88" ca="1">IFERROR(IFERROR(Resumo_Horas!AP88/INDIRECT(ADDRESS(7,COLUMN(AQ:AQ),4,1,Resumo_Horas!$A88)),0)*(((INDIRECT(ADDRESS(357,COLUMN(AQ:AQ),4,1,$A88))*14)/11)*(1+INDIRECT(ADDRESS(358,COLUMN(AQ:AQ),4,1,$A88)))),0)</f>
        <v>0</v>
      </c>
      <c r="AQ88" cm="1">
        <f t="array" aca="1" ref="AQ88" ca="1">IFERROR(IFERROR(Resumo_Horas!AQ88/INDIRECT(ADDRESS(7,COLUMN(AR:AR),4,1,Resumo_Horas!$A88)),0)*(((INDIRECT(ADDRESS(357,COLUMN(AR:AR),4,1,$A88))*14)/11)*(1+INDIRECT(ADDRESS(358,COLUMN(AR:AR),4,1,$A88)))),0)</f>
        <v>0</v>
      </c>
      <c r="AR88" cm="1">
        <f t="array" aca="1" ref="AR88" ca="1">IFERROR(IFERROR(Resumo_Horas!AR88/INDIRECT(ADDRESS(7,COLUMN(AS:AS),4,1,Resumo_Horas!$A88)),0)*(((INDIRECT(ADDRESS(357,COLUMN(AS:AS),4,1,$A88))*14)/11)*(1+INDIRECT(ADDRESS(358,COLUMN(AS:AS),4,1,$A88)))),0)</f>
        <v>0</v>
      </c>
      <c r="AS88" cm="1">
        <f t="array" aca="1" ref="AS88" ca="1">IFERROR(IFERROR(Resumo_Horas!AS88/INDIRECT(ADDRESS(7,COLUMN(AT:AT),4,1,Resumo_Horas!$A88)),0)*(((INDIRECT(ADDRESS(357,COLUMN(AT:AT),4,1,$A88))*14)/11)*(1+INDIRECT(ADDRESS(358,COLUMN(AT:AT),4,1,$A88)))),0)</f>
        <v>0</v>
      </c>
      <c r="AT88" cm="1">
        <f t="array" aca="1" ref="AT88" ca="1">IFERROR(IFERROR(Resumo_Horas!AT88/INDIRECT(ADDRESS(7,COLUMN(AU:AU),4,1,Resumo_Horas!$A88)),0)*(((INDIRECT(ADDRESS(357,COLUMN(AU:AU),4,1,$A88))*14)/11)*(1+INDIRECT(ADDRESS(358,COLUMN(AU:AU),4,1,$A88)))),0)</f>
        <v>0</v>
      </c>
      <c r="AU88" cm="1">
        <f t="array" aca="1" ref="AU88" ca="1">IFERROR(IFERROR(Resumo_Horas!AU88/INDIRECT(ADDRESS(7,COLUMN(AV:AV),4,1,Resumo_Horas!$A88)),0)*(((INDIRECT(ADDRESS(357,COLUMN(AV:AV),4,1,$A88))*14)/11)*(1+INDIRECT(ADDRESS(358,COLUMN(AV:AV),4,1,$A88)))),0)</f>
        <v>0</v>
      </c>
      <c r="AV88" cm="1">
        <f t="array" aca="1" ref="AV88" ca="1">IFERROR(IFERROR(Resumo_Horas!AV88/INDIRECT(ADDRESS(7,COLUMN(AW:AW),4,1,Resumo_Horas!$A88)),0)*(((INDIRECT(ADDRESS(357,COLUMN(AW:AW),4,1,$A88))*14)/11)*(1+INDIRECT(ADDRESS(358,COLUMN(AW:AW),4,1,$A88)))),0)</f>
        <v>0</v>
      </c>
      <c r="AW88" cm="1">
        <f t="array" aca="1" ref="AW88" ca="1">IFERROR(IFERROR(Resumo_Horas!AW88/INDIRECT(ADDRESS(7,COLUMN(AX:AX),4,1,Resumo_Horas!$A88)),0)*(((INDIRECT(ADDRESS(357,COLUMN(AX:AX),4,1,$A88))*14)/11)*(1+INDIRECT(ADDRESS(358,COLUMN(AX:AX),4,1,$A88)))),0)</f>
        <v>0</v>
      </c>
      <c r="AX88" cm="1">
        <f t="array" aca="1" ref="AX88" ca="1">IFERROR(IFERROR(Resumo_Horas!AX88/INDIRECT(ADDRESS(7,COLUMN(AY:AY),4,1,Resumo_Horas!$A88)),0)*(((INDIRECT(ADDRESS(357,COLUMN(AY:AY),4,1,$A88))*14)/11)*(1+INDIRECT(ADDRESS(358,COLUMN(AY:AY),4,1,$A88)))),0)</f>
        <v>0</v>
      </c>
      <c r="AY88" cm="1">
        <f t="array" aca="1" ref="AY88" ca="1">IFERROR(IFERROR(Resumo_Horas!AY88/INDIRECT(ADDRESS(7,COLUMN(AZ:AZ),4,1,Resumo_Horas!$A88)),0)*(((INDIRECT(ADDRESS(357,COLUMN(AZ:AZ),4,1,$A88))*14)/11)*(1+INDIRECT(ADDRESS(358,COLUMN(AZ:AZ),4,1,$A88)))),0)</f>
        <v>0</v>
      </c>
      <c r="AZ88" cm="1">
        <f t="array" aca="1" ref="AZ88" ca="1">IFERROR(IFERROR(Resumo_Horas!AZ88/INDIRECT(ADDRESS(7,COLUMN(BA:BA),4,1,Resumo_Horas!$A88)),0)*(((INDIRECT(ADDRESS(357,COLUMN(BA:BA),4,1,$A88))*14)/11)*(1+INDIRECT(ADDRESS(358,COLUMN(BA:BA),4,1,$A88)))),0)</f>
        <v>0</v>
      </c>
      <c r="BA88" cm="1">
        <f t="array" aca="1" ref="BA88" ca="1">IFERROR(IFERROR(Resumo_Horas!BA88/INDIRECT(ADDRESS(7,COLUMN(BB:BB),4,1,Resumo_Horas!$A88)),0)*(((INDIRECT(ADDRESS(357,COLUMN(BB:BB),4,1,$A88))*14)/11)*(1+INDIRECT(ADDRESS(358,COLUMN(BB:BB),4,1,$A88)))),0)</f>
        <v>0</v>
      </c>
      <c r="BB88" cm="1">
        <f t="array" aca="1" ref="BB88" ca="1">IFERROR(IFERROR(Resumo_Horas!BB88/INDIRECT(ADDRESS(7,COLUMN(BC:BC),4,1,Resumo_Horas!$A88)),0)*(((INDIRECT(ADDRESS(357,COLUMN(BC:BC),4,1,$A88))*14)/11)*(1+INDIRECT(ADDRESS(358,COLUMN(BC:BC),4,1,$A88)))),0)</f>
        <v>0</v>
      </c>
      <c r="BC88" cm="1">
        <f t="array" aca="1" ref="BC88" ca="1">IFERROR(IFERROR(Resumo_Horas!BC88/INDIRECT(ADDRESS(7,COLUMN(BD:BD),4,1,Resumo_Horas!$A88)),0)*(((INDIRECT(ADDRESS(357,COLUMN(BD:BD),4,1,$A88))*14)/11)*(1+INDIRECT(ADDRESS(358,COLUMN(BD:BD),4,1,$A88)))),0)</f>
        <v>0</v>
      </c>
      <c r="BD88" cm="1">
        <f t="array" aca="1" ref="BD88" ca="1">IFERROR(IFERROR(Resumo_Horas!BD88/INDIRECT(ADDRESS(7,COLUMN(BE:BE),4,1,Resumo_Horas!$A88)),0)*(((INDIRECT(ADDRESS(357,COLUMN(BE:BE),4,1,$A88))*14)/11)*(1+INDIRECT(ADDRESS(358,COLUMN(BE:BE),4,1,$A88)))),0)</f>
        <v>0</v>
      </c>
      <c r="BE88" cm="1">
        <f t="array" aca="1" ref="BE88" ca="1">IFERROR(IFERROR(Resumo_Horas!BE88/INDIRECT(ADDRESS(7,COLUMN(BF:BF),4,1,Resumo_Horas!$A88)),0)*(((INDIRECT(ADDRESS(357,COLUMN(BF:BF),4,1,$A88))*14)/11)*(1+INDIRECT(ADDRESS(358,COLUMN(BF:BF),4,1,$A88)))),0)</f>
        <v>0</v>
      </c>
      <c r="BF88" cm="1">
        <f t="array" aca="1" ref="BF88" ca="1">IFERROR(IFERROR(Resumo_Horas!BF88/INDIRECT(ADDRESS(7,COLUMN(BG:BG),4,1,Resumo_Horas!$A88)),0)*(((INDIRECT(ADDRESS(357,COLUMN(BG:BG),4,1,$A88))*14)/11)*(1+INDIRECT(ADDRESS(358,COLUMN(BG:BG),4,1,$A88)))),0)</f>
        <v>0</v>
      </c>
      <c r="BG88" cm="1">
        <f t="array" aca="1" ref="BG88" ca="1">IFERROR(IFERROR(Resumo_Horas!BG88/INDIRECT(ADDRESS(7,COLUMN(BH:BH),4,1,Resumo_Horas!$A88)),0)*(((INDIRECT(ADDRESS(357,COLUMN(BH:BH),4,1,$A88))*14)/11)*(1+INDIRECT(ADDRESS(358,COLUMN(BH:BH),4,1,$A88)))),0)</f>
        <v>0</v>
      </c>
      <c r="BH88" cm="1">
        <f t="array" aca="1" ref="BH88" ca="1">IFERROR(IFERROR(Resumo_Horas!BH88/INDIRECT(ADDRESS(7,COLUMN(BI:BI),4,1,Resumo_Horas!$A88)),0)*(((INDIRECT(ADDRESS(357,COLUMN(BI:BI),4,1,$A88))*14)/11)*(1+INDIRECT(ADDRESS(358,COLUMN(BI:BI),4,1,$A88)))),0)</f>
        <v>0</v>
      </c>
      <c r="BI88" cm="1">
        <f t="array" aca="1" ref="BI88" ca="1">IFERROR(IFERROR(Resumo_Horas!BI88/INDIRECT(ADDRESS(7,COLUMN(BJ:BJ),4,1,Resumo_Horas!$A88)),0)*(((INDIRECT(ADDRESS(357,COLUMN(BJ:BJ),4,1,$A88))*14)/11)*(1+INDIRECT(ADDRESS(358,COLUMN(BJ:BJ),4,1,$A88)))),0)</f>
        <v>0</v>
      </c>
      <c r="BJ88" cm="1">
        <f t="array" aca="1" ref="BJ88" ca="1">IFERROR(IFERROR(Resumo_Horas!BJ88/INDIRECT(ADDRESS(7,COLUMN(BK:BK),4,1,Resumo_Horas!$A88)),0)*(((INDIRECT(ADDRESS(357,COLUMN(BK:BK),4,1,$A88))*14)/11)*(1+INDIRECT(ADDRESS(358,COLUMN(BK:BK),4,1,$A88)))),0)</f>
        <v>0</v>
      </c>
      <c r="BK88" s="331" cm="1">
        <f t="array" aca="1" ref="BK88" ca="1">IFERROR(IFERROR(Resumo_Horas!BK88/INDIRECT(ADDRESS(7,COLUMN(BL:BL),4,1,Resumo_Horas!$A88)),0)*(((INDIRECT(ADDRESS(357,COLUMN(BL:BL),4,1,$A88))*14)/11)*(1+INDIRECT(ADDRESS(358,COLUMN(BL:BL),4,1,$A88)))),0)</f>
        <v>0</v>
      </c>
    </row>
    <row r="89" spans="1:63" x14ac:dyDescent="0.25">
      <c r="A89" s="330" t="str" cm="1">
        <f t="array" aca="1" ref="A89" ca="1">IF(INDIRECT(ADDRESS(9+QUOTIENT(ROW(A88)-1,20),4,4,1,"Equipa de projeto")) = 0,"", _xlfn.CONCAT(1 + QUOTIENT(ROW(A88)-1,20),". ", INDIRECT(ADDRESS(9+QUOTIENT(ROW(A88)-1,20),4,4,1,"Equipa de projeto"))))</f>
        <v/>
      </c>
      <c r="B89">
        <f>Atividades!$A$37</f>
        <v>0</v>
      </c>
      <c r="C89" s="123" t="s">
        <v>49</v>
      </c>
      <c r="D89" cm="1">
        <f t="array" aca="1" ref="D89" ca="1">IFERROR(IFERROR(Resumo_Horas!D89/INDIRECT(ADDRESS(7,COLUMN(E:E),4,1,Resumo_Horas!$A89)),0)*(((INDIRECT(ADDRESS(357,COLUMN(E:E),4,1,$A89))*14)/11)*(1+INDIRECT(ADDRESS(358,COLUMN(E:E),4,1,$A89)))),0)</f>
        <v>0</v>
      </c>
      <c r="E89" cm="1">
        <f t="array" aca="1" ref="E89" ca="1">IFERROR(IFERROR(Resumo_Horas!E89/INDIRECT(ADDRESS(7,COLUMN(F:F),4,1,Resumo_Horas!$A89)),0)*(((INDIRECT(ADDRESS(357,COLUMN(F:F),4,1,$A89))*14)/11)*(1+INDIRECT(ADDRESS(358,COLUMN(F:F),4,1,$A89)))),0)</f>
        <v>0</v>
      </c>
      <c r="F89" cm="1">
        <f t="array" aca="1" ref="F89" ca="1">IFERROR(IFERROR(Resumo_Horas!F89/INDIRECT(ADDRESS(7,COLUMN(G:G),4,1,Resumo_Horas!$A89)),0)*(((INDIRECT(ADDRESS(357,COLUMN(G:G),4,1,$A89))*14)/11)*(1+INDIRECT(ADDRESS(358,COLUMN(G:G),4,1,$A89)))),0)</f>
        <v>0</v>
      </c>
      <c r="G89" cm="1">
        <f t="array" aca="1" ref="G89" ca="1">IFERROR(IFERROR(Resumo_Horas!G89/INDIRECT(ADDRESS(7,COLUMN(H:H),4,1,Resumo_Horas!$A89)),0)*(((INDIRECT(ADDRESS(357,COLUMN(H:H),4,1,$A89))*14)/11)*(1+INDIRECT(ADDRESS(358,COLUMN(H:H),4,1,$A89)))),0)</f>
        <v>0</v>
      </c>
      <c r="H89" cm="1">
        <f t="array" aca="1" ref="H89" ca="1">IFERROR(IFERROR(Resumo_Horas!H89/INDIRECT(ADDRESS(7,COLUMN(I:I),4,1,Resumo_Horas!$A89)),0)*(((INDIRECT(ADDRESS(357,COLUMN(I:I),4,1,$A89))*14)/11)*(1+INDIRECT(ADDRESS(358,COLUMN(I:I),4,1,$A89)))),0)</f>
        <v>0</v>
      </c>
      <c r="I89" cm="1">
        <f t="array" aca="1" ref="I89" ca="1">IFERROR(IFERROR(Resumo_Horas!I89/INDIRECT(ADDRESS(7,COLUMN(J:J),4,1,Resumo_Horas!$A89)),0)*(((INDIRECT(ADDRESS(357,COLUMN(J:J),4,1,$A89))*14)/11)*(1+INDIRECT(ADDRESS(358,COLUMN(J:J),4,1,$A89)))),0)</f>
        <v>0</v>
      </c>
      <c r="J89" cm="1">
        <f t="array" aca="1" ref="J89" ca="1">IFERROR(IFERROR(Resumo_Horas!J89/INDIRECT(ADDRESS(7,COLUMN(K:K),4,1,Resumo_Horas!$A89)),0)*(((INDIRECT(ADDRESS(357,COLUMN(K:K),4,1,$A89))*14)/11)*(1+INDIRECT(ADDRESS(358,COLUMN(K:K),4,1,$A89)))),0)</f>
        <v>0</v>
      </c>
      <c r="K89" cm="1">
        <f t="array" aca="1" ref="K89" ca="1">IFERROR(IFERROR(Resumo_Horas!K89/INDIRECT(ADDRESS(7,COLUMN(L:L),4,1,Resumo_Horas!$A89)),0)*(((INDIRECT(ADDRESS(357,COLUMN(L:L),4,1,$A89))*14)/11)*(1+INDIRECT(ADDRESS(358,COLUMN(L:L),4,1,$A89)))),0)</f>
        <v>0</v>
      </c>
      <c r="L89" cm="1">
        <f t="array" aca="1" ref="L89" ca="1">IFERROR(IFERROR(Resumo_Horas!L89/INDIRECT(ADDRESS(7,COLUMN(M:M),4,1,Resumo_Horas!$A89)),0)*(((INDIRECT(ADDRESS(357,COLUMN(M:M),4,1,$A89))*14)/11)*(1+INDIRECT(ADDRESS(358,COLUMN(M:M),4,1,$A89)))),0)</f>
        <v>0</v>
      </c>
      <c r="M89" cm="1">
        <f t="array" aca="1" ref="M89" ca="1">IFERROR(IFERROR(Resumo_Horas!M89/INDIRECT(ADDRESS(7,COLUMN(N:N),4,1,Resumo_Horas!$A89)),0)*(((INDIRECT(ADDRESS(357,COLUMN(N:N),4,1,$A89))*14)/11)*(1+INDIRECT(ADDRESS(358,COLUMN(N:N),4,1,$A89)))),0)</f>
        <v>0</v>
      </c>
      <c r="N89" cm="1">
        <f t="array" aca="1" ref="N89" ca="1">IFERROR(IFERROR(Resumo_Horas!N89/INDIRECT(ADDRESS(7,COLUMN(O:O),4,1,Resumo_Horas!$A89)),0)*(((INDIRECT(ADDRESS(357,COLUMN(O:O),4,1,$A89))*14)/11)*(1+INDIRECT(ADDRESS(358,COLUMN(O:O),4,1,$A89)))),0)</f>
        <v>0</v>
      </c>
      <c r="O89" cm="1">
        <f t="array" aca="1" ref="O89" ca="1">IFERROR(IFERROR(Resumo_Horas!O89/INDIRECT(ADDRESS(7,COLUMN(P:P),4,1,Resumo_Horas!$A89)),0)*(((INDIRECT(ADDRESS(357,COLUMN(P:P),4,1,$A89))*14)/11)*(1+INDIRECT(ADDRESS(358,COLUMN(P:P),4,1,$A89)))),0)</f>
        <v>0</v>
      </c>
      <c r="P89" cm="1">
        <f t="array" aca="1" ref="P89" ca="1">IFERROR(IFERROR(Resumo_Horas!P89/INDIRECT(ADDRESS(7,COLUMN(Q:Q),4,1,Resumo_Horas!$A89)),0)*(((INDIRECT(ADDRESS(357,COLUMN(Q:Q),4,1,$A89))*14)/11)*(1+INDIRECT(ADDRESS(358,COLUMN(Q:Q),4,1,$A89)))),0)</f>
        <v>0</v>
      </c>
      <c r="Q89" cm="1">
        <f t="array" aca="1" ref="Q89" ca="1">IFERROR(IFERROR(Resumo_Horas!Q89/INDIRECT(ADDRESS(7,COLUMN(R:R),4,1,Resumo_Horas!$A89)),0)*(((INDIRECT(ADDRESS(357,COLUMN(R:R),4,1,$A89))*14)/11)*(1+INDIRECT(ADDRESS(358,COLUMN(R:R),4,1,$A89)))),0)</f>
        <v>0</v>
      </c>
      <c r="R89" cm="1">
        <f t="array" aca="1" ref="R89" ca="1">IFERROR(IFERROR(Resumo_Horas!R89/INDIRECT(ADDRESS(7,COLUMN(S:S),4,1,Resumo_Horas!$A89)),0)*(((INDIRECT(ADDRESS(357,COLUMN(S:S),4,1,$A89))*14)/11)*(1+INDIRECT(ADDRESS(358,COLUMN(S:S),4,1,$A89)))),0)</f>
        <v>0</v>
      </c>
      <c r="S89" cm="1">
        <f t="array" aca="1" ref="S89" ca="1">IFERROR(IFERROR(Resumo_Horas!S89/INDIRECT(ADDRESS(7,COLUMN(T:T),4,1,Resumo_Horas!$A89)),0)*(((INDIRECT(ADDRESS(357,COLUMN(T:T),4,1,$A89))*14)/11)*(1+INDIRECT(ADDRESS(358,COLUMN(T:T),4,1,$A89)))),0)</f>
        <v>0</v>
      </c>
      <c r="T89" cm="1">
        <f t="array" aca="1" ref="T89" ca="1">IFERROR(IFERROR(Resumo_Horas!T89/INDIRECT(ADDRESS(7,COLUMN(U:U),4,1,Resumo_Horas!$A89)),0)*(((INDIRECT(ADDRESS(357,COLUMN(U:U),4,1,$A89))*14)/11)*(1+INDIRECT(ADDRESS(358,COLUMN(U:U),4,1,$A89)))),0)</f>
        <v>0</v>
      </c>
      <c r="U89" cm="1">
        <f t="array" aca="1" ref="U89" ca="1">IFERROR(IFERROR(Resumo_Horas!U89/INDIRECT(ADDRESS(7,COLUMN(V:V),4,1,Resumo_Horas!$A89)),0)*(((INDIRECT(ADDRESS(357,COLUMN(V:V),4,1,$A89))*14)/11)*(1+INDIRECT(ADDRESS(358,COLUMN(V:V),4,1,$A89)))),0)</f>
        <v>0</v>
      </c>
      <c r="V89" cm="1">
        <f t="array" aca="1" ref="V89" ca="1">IFERROR(IFERROR(Resumo_Horas!V89/INDIRECT(ADDRESS(7,COLUMN(W:W),4,1,Resumo_Horas!$A89)),0)*(((INDIRECT(ADDRESS(357,COLUMN(W:W),4,1,$A89))*14)/11)*(1+INDIRECT(ADDRESS(358,COLUMN(W:W),4,1,$A89)))),0)</f>
        <v>0</v>
      </c>
      <c r="W89" cm="1">
        <f t="array" aca="1" ref="W89" ca="1">IFERROR(IFERROR(Resumo_Horas!W89/INDIRECT(ADDRESS(7,COLUMN(X:X),4,1,Resumo_Horas!$A89)),0)*(((INDIRECT(ADDRESS(357,COLUMN(X:X),4,1,$A89))*14)/11)*(1+INDIRECT(ADDRESS(358,COLUMN(X:X),4,1,$A89)))),0)</f>
        <v>0</v>
      </c>
      <c r="X89" cm="1">
        <f t="array" aca="1" ref="X89" ca="1">IFERROR(IFERROR(Resumo_Horas!X89/INDIRECT(ADDRESS(7,COLUMN(Y:Y),4,1,Resumo_Horas!$A89)),0)*(((INDIRECT(ADDRESS(357,COLUMN(Y:Y),4,1,$A89))*14)/11)*(1+INDIRECT(ADDRESS(358,COLUMN(Y:Y),4,1,$A89)))),0)</f>
        <v>0</v>
      </c>
      <c r="Y89" cm="1">
        <f t="array" aca="1" ref="Y89" ca="1">IFERROR(IFERROR(Resumo_Horas!Y89/INDIRECT(ADDRESS(7,COLUMN(Z:Z),4,1,Resumo_Horas!$A89)),0)*(((INDIRECT(ADDRESS(357,COLUMN(Z:Z),4,1,$A89))*14)/11)*(1+INDIRECT(ADDRESS(358,COLUMN(Z:Z),4,1,$A89)))),0)</f>
        <v>0</v>
      </c>
      <c r="Z89" cm="1">
        <f t="array" aca="1" ref="Z89" ca="1">IFERROR(IFERROR(Resumo_Horas!Z89/INDIRECT(ADDRESS(7,COLUMN(AA:AA),4,1,Resumo_Horas!$A89)),0)*(((INDIRECT(ADDRESS(357,COLUMN(AA:AA),4,1,$A89))*14)/11)*(1+INDIRECT(ADDRESS(358,COLUMN(AA:AA),4,1,$A89)))),0)</f>
        <v>0</v>
      </c>
      <c r="AA89" cm="1">
        <f t="array" aca="1" ref="AA89" ca="1">IFERROR(IFERROR(Resumo_Horas!AA89/INDIRECT(ADDRESS(7,COLUMN(AB:AB),4,1,Resumo_Horas!$A89)),0)*(((INDIRECT(ADDRESS(357,COLUMN(AB:AB),4,1,$A89))*14)/11)*(1+INDIRECT(ADDRESS(358,COLUMN(AB:AB),4,1,$A89)))),0)</f>
        <v>0</v>
      </c>
      <c r="AB89" cm="1">
        <f t="array" aca="1" ref="AB89" ca="1">IFERROR(IFERROR(Resumo_Horas!AB89/INDIRECT(ADDRESS(7,COLUMN(AC:AC),4,1,Resumo_Horas!$A89)),0)*(((INDIRECT(ADDRESS(357,COLUMN(AC:AC),4,1,$A89))*14)/11)*(1+INDIRECT(ADDRESS(358,COLUMN(AC:AC),4,1,$A89)))),0)</f>
        <v>0</v>
      </c>
      <c r="AC89" cm="1">
        <f t="array" aca="1" ref="AC89" ca="1">IFERROR(IFERROR(Resumo_Horas!AC89/INDIRECT(ADDRESS(7,COLUMN(AD:AD),4,1,Resumo_Horas!$A89)),0)*(((INDIRECT(ADDRESS(357,COLUMN(AD:AD),4,1,$A89))*14)/11)*(1+INDIRECT(ADDRESS(358,COLUMN(AD:AD),4,1,$A89)))),0)</f>
        <v>0</v>
      </c>
      <c r="AD89" cm="1">
        <f t="array" aca="1" ref="AD89" ca="1">IFERROR(IFERROR(Resumo_Horas!AD89/INDIRECT(ADDRESS(7,COLUMN(AE:AE),4,1,Resumo_Horas!$A89)),0)*(((INDIRECT(ADDRESS(357,COLUMN(AE:AE),4,1,$A89))*14)/11)*(1+INDIRECT(ADDRESS(358,COLUMN(AE:AE),4,1,$A89)))),0)</f>
        <v>0</v>
      </c>
      <c r="AE89" cm="1">
        <f t="array" aca="1" ref="AE89" ca="1">IFERROR(IFERROR(Resumo_Horas!AE89/INDIRECT(ADDRESS(7,COLUMN(AF:AF),4,1,Resumo_Horas!$A89)),0)*(((INDIRECT(ADDRESS(357,COLUMN(AF:AF),4,1,$A89))*14)/11)*(1+INDIRECT(ADDRESS(358,COLUMN(AF:AF),4,1,$A89)))),0)</f>
        <v>0</v>
      </c>
      <c r="AF89" cm="1">
        <f t="array" aca="1" ref="AF89" ca="1">IFERROR(IFERROR(Resumo_Horas!AF89/INDIRECT(ADDRESS(7,COLUMN(AG:AG),4,1,Resumo_Horas!$A89)),0)*(((INDIRECT(ADDRESS(357,COLUMN(AG:AG),4,1,$A89))*14)/11)*(1+INDIRECT(ADDRESS(358,COLUMN(AG:AG),4,1,$A89)))),0)</f>
        <v>0</v>
      </c>
      <c r="AG89" cm="1">
        <f t="array" aca="1" ref="AG89" ca="1">IFERROR(IFERROR(Resumo_Horas!AG89/INDIRECT(ADDRESS(7,COLUMN(AH:AH),4,1,Resumo_Horas!$A89)),0)*(((INDIRECT(ADDRESS(357,COLUMN(AH:AH),4,1,$A89))*14)/11)*(1+INDIRECT(ADDRESS(358,COLUMN(AH:AH),4,1,$A89)))),0)</f>
        <v>0</v>
      </c>
      <c r="AH89" cm="1">
        <f t="array" aca="1" ref="AH89" ca="1">IFERROR(IFERROR(Resumo_Horas!AH89/INDIRECT(ADDRESS(7,COLUMN(AI:AI),4,1,Resumo_Horas!$A89)),0)*(((INDIRECT(ADDRESS(357,COLUMN(AI:AI),4,1,$A89))*14)/11)*(1+INDIRECT(ADDRESS(358,COLUMN(AI:AI),4,1,$A89)))),0)</f>
        <v>0</v>
      </c>
      <c r="AI89" cm="1">
        <f t="array" aca="1" ref="AI89" ca="1">IFERROR(IFERROR(Resumo_Horas!AI89/INDIRECT(ADDRESS(7,COLUMN(AJ:AJ),4,1,Resumo_Horas!$A89)),0)*(((INDIRECT(ADDRESS(357,COLUMN(AJ:AJ),4,1,$A89))*14)/11)*(1+INDIRECT(ADDRESS(358,COLUMN(AJ:AJ),4,1,$A89)))),0)</f>
        <v>0</v>
      </c>
      <c r="AJ89" cm="1">
        <f t="array" aca="1" ref="AJ89" ca="1">IFERROR(IFERROR(Resumo_Horas!AJ89/INDIRECT(ADDRESS(7,COLUMN(AK:AK),4,1,Resumo_Horas!$A89)),0)*(((INDIRECT(ADDRESS(357,COLUMN(AK:AK),4,1,$A89))*14)/11)*(1+INDIRECT(ADDRESS(358,COLUMN(AK:AK),4,1,$A89)))),0)</f>
        <v>0</v>
      </c>
      <c r="AK89" cm="1">
        <f t="array" aca="1" ref="AK89" ca="1">IFERROR(IFERROR(Resumo_Horas!AK89/INDIRECT(ADDRESS(7,COLUMN(AL:AL),4,1,Resumo_Horas!$A89)),0)*(((INDIRECT(ADDRESS(357,COLUMN(AL:AL),4,1,$A89))*14)/11)*(1+INDIRECT(ADDRESS(358,COLUMN(AL:AL),4,1,$A89)))),0)</f>
        <v>0</v>
      </c>
      <c r="AL89" cm="1">
        <f t="array" aca="1" ref="AL89" ca="1">IFERROR(IFERROR(Resumo_Horas!AL89/INDIRECT(ADDRESS(7,COLUMN(AM:AM),4,1,Resumo_Horas!$A89)),0)*(((INDIRECT(ADDRESS(357,COLUMN(AM:AM),4,1,$A89))*14)/11)*(1+INDIRECT(ADDRESS(358,COLUMN(AM:AM),4,1,$A89)))),0)</f>
        <v>0</v>
      </c>
      <c r="AM89" cm="1">
        <f t="array" aca="1" ref="AM89" ca="1">IFERROR(IFERROR(Resumo_Horas!AM89/INDIRECT(ADDRESS(7,COLUMN(AN:AN),4,1,Resumo_Horas!$A89)),0)*(((INDIRECT(ADDRESS(357,COLUMN(AN:AN),4,1,$A89))*14)/11)*(1+INDIRECT(ADDRESS(358,COLUMN(AN:AN),4,1,$A89)))),0)</f>
        <v>0</v>
      </c>
      <c r="AN89" cm="1">
        <f t="array" aca="1" ref="AN89" ca="1">IFERROR(IFERROR(Resumo_Horas!AN89/INDIRECT(ADDRESS(7,COLUMN(AO:AO),4,1,Resumo_Horas!$A89)),0)*(((INDIRECT(ADDRESS(357,COLUMN(AO:AO),4,1,$A89))*14)/11)*(1+INDIRECT(ADDRESS(358,COLUMN(AO:AO),4,1,$A89)))),0)</f>
        <v>0</v>
      </c>
      <c r="AO89" cm="1">
        <f t="array" aca="1" ref="AO89" ca="1">IFERROR(IFERROR(Resumo_Horas!AO89/INDIRECT(ADDRESS(7,COLUMN(AP:AP),4,1,Resumo_Horas!$A89)),0)*(((INDIRECT(ADDRESS(357,COLUMN(AP:AP),4,1,$A89))*14)/11)*(1+INDIRECT(ADDRESS(358,COLUMN(AP:AP),4,1,$A89)))),0)</f>
        <v>0</v>
      </c>
      <c r="AP89" cm="1">
        <f t="array" aca="1" ref="AP89" ca="1">IFERROR(IFERROR(Resumo_Horas!AP89/INDIRECT(ADDRESS(7,COLUMN(AQ:AQ),4,1,Resumo_Horas!$A89)),0)*(((INDIRECT(ADDRESS(357,COLUMN(AQ:AQ),4,1,$A89))*14)/11)*(1+INDIRECT(ADDRESS(358,COLUMN(AQ:AQ),4,1,$A89)))),0)</f>
        <v>0</v>
      </c>
      <c r="AQ89" cm="1">
        <f t="array" aca="1" ref="AQ89" ca="1">IFERROR(IFERROR(Resumo_Horas!AQ89/INDIRECT(ADDRESS(7,COLUMN(AR:AR),4,1,Resumo_Horas!$A89)),0)*(((INDIRECT(ADDRESS(357,COLUMN(AR:AR),4,1,$A89))*14)/11)*(1+INDIRECT(ADDRESS(358,COLUMN(AR:AR),4,1,$A89)))),0)</f>
        <v>0</v>
      </c>
      <c r="AR89" cm="1">
        <f t="array" aca="1" ref="AR89" ca="1">IFERROR(IFERROR(Resumo_Horas!AR89/INDIRECT(ADDRESS(7,COLUMN(AS:AS),4,1,Resumo_Horas!$A89)),0)*(((INDIRECT(ADDRESS(357,COLUMN(AS:AS),4,1,$A89))*14)/11)*(1+INDIRECT(ADDRESS(358,COLUMN(AS:AS),4,1,$A89)))),0)</f>
        <v>0</v>
      </c>
      <c r="AS89" cm="1">
        <f t="array" aca="1" ref="AS89" ca="1">IFERROR(IFERROR(Resumo_Horas!AS89/INDIRECT(ADDRESS(7,COLUMN(AT:AT),4,1,Resumo_Horas!$A89)),0)*(((INDIRECT(ADDRESS(357,COLUMN(AT:AT),4,1,$A89))*14)/11)*(1+INDIRECT(ADDRESS(358,COLUMN(AT:AT),4,1,$A89)))),0)</f>
        <v>0</v>
      </c>
      <c r="AT89" cm="1">
        <f t="array" aca="1" ref="AT89" ca="1">IFERROR(IFERROR(Resumo_Horas!AT89/INDIRECT(ADDRESS(7,COLUMN(AU:AU),4,1,Resumo_Horas!$A89)),0)*(((INDIRECT(ADDRESS(357,COLUMN(AU:AU),4,1,$A89))*14)/11)*(1+INDIRECT(ADDRESS(358,COLUMN(AU:AU),4,1,$A89)))),0)</f>
        <v>0</v>
      </c>
      <c r="AU89" cm="1">
        <f t="array" aca="1" ref="AU89" ca="1">IFERROR(IFERROR(Resumo_Horas!AU89/INDIRECT(ADDRESS(7,COLUMN(AV:AV),4,1,Resumo_Horas!$A89)),0)*(((INDIRECT(ADDRESS(357,COLUMN(AV:AV),4,1,$A89))*14)/11)*(1+INDIRECT(ADDRESS(358,COLUMN(AV:AV),4,1,$A89)))),0)</f>
        <v>0</v>
      </c>
      <c r="AV89" cm="1">
        <f t="array" aca="1" ref="AV89" ca="1">IFERROR(IFERROR(Resumo_Horas!AV89/INDIRECT(ADDRESS(7,COLUMN(AW:AW),4,1,Resumo_Horas!$A89)),0)*(((INDIRECT(ADDRESS(357,COLUMN(AW:AW),4,1,$A89))*14)/11)*(1+INDIRECT(ADDRESS(358,COLUMN(AW:AW),4,1,$A89)))),0)</f>
        <v>0</v>
      </c>
      <c r="AW89" cm="1">
        <f t="array" aca="1" ref="AW89" ca="1">IFERROR(IFERROR(Resumo_Horas!AW89/INDIRECT(ADDRESS(7,COLUMN(AX:AX),4,1,Resumo_Horas!$A89)),0)*(((INDIRECT(ADDRESS(357,COLUMN(AX:AX),4,1,$A89))*14)/11)*(1+INDIRECT(ADDRESS(358,COLUMN(AX:AX),4,1,$A89)))),0)</f>
        <v>0</v>
      </c>
      <c r="AX89" cm="1">
        <f t="array" aca="1" ref="AX89" ca="1">IFERROR(IFERROR(Resumo_Horas!AX89/INDIRECT(ADDRESS(7,COLUMN(AY:AY),4,1,Resumo_Horas!$A89)),0)*(((INDIRECT(ADDRESS(357,COLUMN(AY:AY),4,1,$A89))*14)/11)*(1+INDIRECT(ADDRESS(358,COLUMN(AY:AY),4,1,$A89)))),0)</f>
        <v>0</v>
      </c>
      <c r="AY89" cm="1">
        <f t="array" aca="1" ref="AY89" ca="1">IFERROR(IFERROR(Resumo_Horas!AY89/INDIRECT(ADDRESS(7,COLUMN(AZ:AZ),4,1,Resumo_Horas!$A89)),0)*(((INDIRECT(ADDRESS(357,COLUMN(AZ:AZ),4,1,$A89))*14)/11)*(1+INDIRECT(ADDRESS(358,COLUMN(AZ:AZ),4,1,$A89)))),0)</f>
        <v>0</v>
      </c>
      <c r="AZ89" cm="1">
        <f t="array" aca="1" ref="AZ89" ca="1">IFERROR(IFERROR(Resumo_Horas!AZ89/INDIRECT(ADDRESS(7,COLUMN(BA:BA),4,1,Resumo_Horas!$A89)),0)*(((INDIRECT(ADDRESS(357,COLUMN(BA:BA),4,1,$A89))*14)/11)*(1+INDIRECT(ADDRESS(358,COLUMN(BA:BA),4,1,$A89)))),0)</f>
        <v>0</v>
      </c>
      <c r="BA89" cm="1">
        <f t="array" aca="1" ref="BA89" ca="1">IFERROR(IFERROR(Resumo_Horas!BA89/INDIRECT(ADDRESS(7,COLUMN(BB:BB),4,1,Resumo_Horas!$A89)),0)*(((INDIRECT(ADDRESS(357,COLUMN(BB:BB),4,1,$A89))*14)/11)*(1+INDIRECT(ADDRESS(358,COLUMN(BB:BB),4,1,$A89)))),0)</f>
        <v>0</v>
      </c>
      <c r="BB89" cm="1">
        <f t="array" aca="1" ref="BB89" ca="1">IFERROR(IFERROR(Resumo_Horas!BB89/INDIRECT(ADDRESS(7,COLUMN(BC:BC),4,1,Resumo_Horas!$A89)),0)*(((INDIRECT(ADDRESS(357,COLUMN(BC:BC),4,1,$A89))*14)/11)*(1+INDIRECT(ADDRESS(358,COLUMN(BC:BC),4,1,$A89)))),0)</f>
        <v>0</v>
      </c>
      <c r="BC89" cm="1">
        <f t="array" aca="1" ref="BC89" ca="1">IFERROR(IFERROR(Resumo_Horas!BC89/INDIRECT(ADDRESS(7,COLUMN(BD:BD),4,1,Resumo_Horas!$A89)),0)*(((INDIRECT(ADDRESS(357,COLUMN(BD:BD),4,1,$A89))*14)/11)*(1+INDIRECT(ADDRESS(358,COLUMN(BD:BD),4,1,$A89)))),0)</f>
        <v>0</v>
      </c>
      <c r="BD89" cm="1">
        <f t="array" aca="1" ref="BD89" ca="1">IFERROR(IFERROR(Resumo_Horas!BD89/INDIRECT(ADDRESS(7,COLUMN(BE:BE),4,1,Resumo_Horas!$A89)),0)*(((INDIRECT(ADDRESS(357,COLUMN(BE:BE),4,1,$A89))*14)/11)*(1+INDIRECT(ADDRESS(358,COLUMN(BE:BE),4,1,$A89)))),0)</f>
        <v>0</v>
      </c>
      <c r="BE89" cm="1">
        <f t="array" aca="1" ref="BE89" ca="1">IFERROR(IFERROR(Resumo_Horas!BE89/INDIRECT(ADDRESS(7,COLUMN(BF:BF),4,1,Resumo_Horas!$A89)),0)*(((INDIRECT(ADDRESS(357,COLUMN(BF:BF),4,1,$A89))*14)/11)*(1+INDIRECT(ADDRESS(358,COLUMN(BF:BF),4,1,$A89)))),0)</f>
        <v>0</v>
      </c>
      <c r="BF89" cm="1">
        <f t="array" aca="1" ref="BF89" ca="1">IFERROR(IFERROR(Resumo_Horas!BF89/INDIRECT(ADDRESS(7,COLUMN(BG:BG),4,1,Resumo_Horas!$A89)),0)*(((INDIRECT(ADDRESS(357,COLUMN(BG:BG),4,1,$A89))*14)/11)*(1+INDIRECT(ADDRESS(358,COLUMN(BG:BG),4,1,$A89)))),0)</f>
        <v>0</v>
      </c>
      <c r="BG89" cm="1">
        <f t="array" aca="1" ref="BG89" ca="1">IFERROR(IFERROR(Resumo_Horas!BG89/INDIRECT(ADDRESS(7,COLUMN(BH:BH),4,1,Resumo_Horas!$A89)),0)*(((INDIRECT(ADDRESS(357,COLUMN(BH:BH),4,1,$A89))*14)/11)*(1+INDIRECT(ADDRESS(358,COLUMN(BH:BH),4,1,$A89)))),0)</f>
        <v>0</v>
      </c>
      <c r="BH89" cm="1">
        <f t="array" aca="1" ref="BH89" ca="1">IFERROR(IFERROR(Resumo_Horas!BH89/INDIRECT(ADDRESS(7,COLUMN(BI:BI),4,1,Resumo_Horas!$A89)),0)*(((INDIRECT(ADDRESS(357,COLUMN(BI:BI),4,1,$A89))*14)/11)*(1+INDIRECT(ADDRESS(358,COLUMN(BI:BI),4,1,$A89)))),0)</f>
        <v>0</v>
      </c>
      <c r="BI89" cm="1">
        <f t="array" aca="1" ref="BI89" ca="1">IFERROR(IFERROR(Resumo_Horas!BI89/INDIRECT(ADDRESS(7,COLUMN(BJ:BJ),4,1,Resumo_Horas!$A89)),0)*(((INDIRECT(ADDRESS(357,COLUMN(BJ:BJ),4,1,$A89))*14)/11)*(1+INDIRECT(ADDRESS(358,COLUMN(BJ:BJ),4,1,$A89)))),0)</f>
        <v>0</v>
      </c>
      <c r="BJ89" cm="1">
        <f t="array" aca="1" ref="BJ89" ca="1">IFERROR(IFERROR(Resumo_Horas!BJ89/INDIRECT(ADDRESS(7,COLUMN(BK:BK),4,1,Resumo_Horas!$A89)),0)*(((INDIRECT(ADDRESS(357,COLUMN(BK:BK),4,1,$A89))*14)/11)*(1+INDIRECT(ADDRESS(358,COLUMN(BK:BK),4,1,$A89)))),0)</f>
        <v>0</v>
      </c>
      <c r="BK89" s="331" cm="1">
        <f t="array" aca="1" ref="BK89" ca="1">IFERROR(IFERROR(Resumo_Horas!BK89/INDIRECT(ADDRESS(7,COLUMN(BL:BL),4,1,Resumo_Horas!$A89)),0)*(((INDIRECT(ADDRESS(357,COLUMN(BL:BL),4,1,$A89))*14)/11)*(1+INDIRECT(ADDRESS(358,COLUMN(BL:BL),4,1,$A89)))),0)</f>
        <v>0</v>
      </c>
    </row>
    <row r="90" spans="1:63" x14ac:dyDescent="0.25">
      <c r="A90" s="330" t="str" cm="1">
        <f t="array" aca="1" ref="A90" ca="1">IF(INDIRECT(ADDRESS(9+QUOTIENT(ROW(A89)-1,20),4,4,1,"Equipa de projeto")) = 0,"", _xlfn.CONCAT(1 + QUOTIENT(ROW(A89)-1,20),". ", INDIRECT(ADDRESS(9+QUOTIENT(ROW(A89)-1,20),4,4,1,"Equipa de projeto"))))</f>
        <v/>
      </c>
      <c r="B90">
        <f>Atividades!$A$49</f>
        <v>0</v>
      </c>
      <c r="C90" s="123" t="s">
        <v>48</v>
      </c>
      <c r="D90" cm="1">
        <f t="array" aca="1" ref="D90" ca="1">IFERROR(IFERROR(Resumo_Horas!D90/INDIRECT(ADDRESS(7,COLUMN(E:E),4,1,Resumo_Horas!$A90)),0)*(((INDIRECT(ADDRESS(357,COLUMN(E:E),4,1,$A90))*14)/11)*(1+INDIRECT(ADDRESS(358,COLUMN(E:E),4,1,$A90)))),0)</f>
        <v>0</v>
      </c>
      <c r="E90" cm="1">
        <f t="array" aca="1" ref="E90" ca="1">IFERROR(IFERROR(Resumo_Horas!E90/INDIRECT(ADDRESS(7,COLUMN(F:F),4,1,Resumo_Horas!$A90)),0)*(((INDIRECT(ADDRESS(357,COLUMN(F:F),4,1,$A90))*14)/11)*(1+INDIRECT(ADDRESS(358,COLUMN(F:F),4,1,$A90)))),0)</f>
        <v>0</v>
      </c>
      <c r="F90" cm="1">
        <f t="array" aca="1" ref="F90" ca="1">IFERROR(IFERROR(Resumo_Horas!F90/INDIRECT(ADDRESS(7,COLUMN(G:G),4,1,Resumo_Horas!$A90)),0)*(((INDIRECT(ADDRESS(357,COLUMN(G:G),4,1,$A90))*14)/11)*(1+INDIRECT(ADDRESS(358,COLUMN(G:G),4,1,$A90)))),0)</f>
        <v>0</v>
      </c>
      <c r="G90" cm="1">
        <f t="array" aca="1" ref="G90" ca="1">IFERROR(IFERROR(Resumo_Horas!G90/INDIRECT(ADDRESS(7,COLUMN(H:H),4,1,Resumo_Horas!$A90)),0)*(((INDIRECT(ADDRESS(357,COLUMN(H:H),4,1,$A90))*14)/11)*(1+INDIRECT(ADDRESS(358,COLUMN(H:H),4,1,$A90)))),0)</f>
        <v>0</v>
      </c>
      <c r="H90" cm="1">
        <f t="array" aca="1" ref="H90" ca="1">IFERROR(IFERROR(Resumo_Horas!H90/INDIRECT(ADDRESS(7,COLUMN(I:I),4,1,Resumo_Horas!$A90)),0)*(((INDIRECT(ADDRESS(357,COLUMN(I:I),4,1,$A90))*14)/11)*(1+INDIRECT(ADDRESS(358,COLUMN(I:I),4,1,$A90)))),0)</f>
        <v>0</v>
      </c>
      <c r="I90" cm="1">
        <f t="array" aca="1" ref="I90" ca="1">IFERROR(IFERROR(Resumo_Horas!I90/INDIRECT(ADDRESS(7,COLUMN(J:J),4,1,Resumo_Horas!$A90)),0)*(((INDIRECT(ADDRESS(357,COLUMN(J:J),4,1,$A90))*14)/11)*(1+INDIRECT(ADDRESS(358,COLUMN(J:J),4,1,$A90)))),0)</f>
        <v>0</v>
      </c>
      <c r="J90" cm="1">
        <f t="array" aca="1" ref="J90" ca="1">IFERROR(IFERROR(Resumo_Horas!J90/INDIRECT(ADDRESS(7,COLUMN(K:K),4,1,Resumo_Horas!$A90)),0)*(((INDIRECT(ADDRESS(357,COLUMN(K:K),4,1,$A90))*14)/11)*(1+INDIRECT(ADDRESS(358,COLUMN(K:K),4,1,$A90)))),0)</f>
        <v>0</v>
      </c>
      <c r="K90" cm="1">
        <f t="array" aca="1" ref="K90" ca="1">IFERROR(IFERROR(Resumo_Horas!K90/INDIRECT(ADDRESS(7,COLUMN(L:L),4,1,Resumo_Horas!$A90)),0)*(((INDIRECT(ADDRESS(357,COLUMN(L:L),4,1,$A90))*14)/11)*(1+INDIRECT(ADDRESS(358,COLUMN(L:L),4,1,$A90)))),0)</f>
        <v>0</v>
      </c>
      <c r="L90" cm="1">
        <f t="array" aca="1" ref="L90" ca="1">IFERROR(IFERROR(Resumo_Horas!L90/INDIRECT(ADDRESS(7,COLUMN(M:M),4,1,Resumo_Horas!$A90)),0)*(((INDIRECT(ADDRESS(357,COLUMN(M:M),4,1,$A90))*14)/11)*(1+INDIRECT(ADDRESS(358,COLUMN(M:M),4,1,$A90)))),0)</f>
        <v>0</v>
      </c>
      <c r="M90" cm="1">
        <f t="array" aca="1" ref="M90" ca="1">IFERROR(IFERROR(Resumo_Horas!M90/INDIRECT(ADDRESS(7,COLUMN(N:N),4,1,Resumo_Horas!$A90)),0)*(((INDIRECT(ADDRESS(357,COLUMN(N:N),4,1,$A90))*14)/11)*(1+INDIRECT(ADDRESS(358,COLUMN(N:N),4,1,$A90)))),0)</f>
        <v>0</v>
      </c>
      <c r="N90" cm="1">
        <f t="array" aca="1" ref="N90" ca="1">IFERROR(IFERROR(Resumo_Horas!N90/INDIRECT(ADDRESS(7,COLUMN(O:O),4,1,Resumo_Horas!$A90)),0)*(((INDIRECT(ADDRESS(357,COLUMN(O:O),4,1,$A90))*14)/11)*(1+INDIRECT(ADDRESS(358,COLUMN(O:O),4,1,$A90)))),0)</f>
        <v>0</v>
      </c>
      <c r="O90" cm="1">
        <f t="array" aca="1" ref="O90" ca="1">IFERROR(IFERROR(Resumo_Horas!O90/INDIRECT(ADDRESS(7,COLUMN(P:P),4,1,Resumo_Horas!$A90)),0)*(((INDIRECT(ADDRESS(357,COLUMN(P:P),4,1,$A90))*14)/11)*(1+INDIRECT(ADDRESS(358,COLUMN(P:P),4,1,$A90)))),0)</f>
        <v>0</v>
      </c>
      <c r="P90" cm="1">
        <f t="array" aca="1" ref="P90" ca="1">IFERROR(IFERROR(Resumo_Horas!P90/INDIRECT(ADDRESS(7,COLUMN(Q:Q),4,1,Resumo_Horas!$A90)),0)*(((INDIRECT(ADDRESS(357,COLUMN(Q:Q),4,1,$A90))*14)/11)*(1+INDIRECT(ADDRESS(358,COLUMN(Q:Q),4,1,$A90)))),0)</f>
        <v>0</v>
      </c>
      <c r="Q90" cm="1">
        <f t="array" aca="1" ref="Q90" ca="1">IFERROR(IFERROR(Resumo_Horas!Q90/INDIRECT(ADDRESS(7,COLUMN(R:R),4,1,Resumo_Horas!$A90)),0)*(((INDIRECT(ADDRESS(357,COLUMN(R:R),4,1,$A90))*14)/11)*(1+INDIRECT(ADDRESS(358,COLUMN(R:R),4,1,$A90)))),0)</f>
        <v>0</v>
      </c>
      <c r="R90" cm="1">
        <f t="array" aca="1" ref="R90" ca="1">IFERROR(IFERROR(Resumo_Horas!R90/INDIRECT(ADDRESS(7,COLUMN(S:S),4,1,Resumo_Horas!$A90)),0)*(((INDIRECT(ADDRESS(357,COLUMN(S:S),4,1,$A90))*14)/11)*(1+INDIRECT(ADDRESS(358,COLUMN(S:S),4,1,$A90)))),0)</f>
        <v>0</v>
      </c>
      <c r="S90" cm="1">
        <f t="array" aca="1" ref="S90" ca="1">IFERROR(IFERROR(Resumo_Horas!S90/INDIRECT(ADDRESS(7,COLUMN(T:T),4,1,Resumo_Horas!$A90)),0)*(((INDIRECT(ADDRESS(357,COLUMN(T:T),4,1,$A90))*14)/11)*(1+INDIRECT(ADDRESS(358,COLUMN(T:T),4,1,$A90)))),0)</f>
        <v>0</v>
      </c>
      <c r="T90" cm="1">
        <f t="array" aca="1" ref="T90" ca="1">IFERROR(IFERROR(Resumo_Horas!T90/INDIRECT(ADDRESS(7,COLUMN(U:U),4,1,Resumo_Horas!$A90)),0)*(((INDIRECT(ADDRESS(357,COLUMN(U:U),4,1,$A90))*14)/11)*(1+INDIRECT(ADDRESS(358,COLUMN(U:U),4,1,$A90)))),0)</f>
        <v>0</v>
      </c>
      <c r="U90" cm="1">
        <f t="array" aca="1" ref="U90" ca="1">IFERROR(IFERROR(Resumo_Horas!U90/INDIRECT(ADDRESS(7,COLUMN(V:V),4,1,Resumo_Horas!$A90)),0)*(((INDIRECT(ADDRESS(357,COLUMN(V:V),4,1,$A90))*14)/11)*(1+INDIRECT(ADDRESS(358,COLUMN(V:V),4,1,$A90)))),0)</f>
        <v>0</v>
      </c>
      <c r="V90" cm="1">
        <f t="array" aca="1" ref="V90" ca="1">IFERROR(IFERROR(Resumo_Horas!V90/INDIRECT(ADDRESS(7,COLUMN(W:W),4,1,Resumo_Horas!$A90)),0)*(((INDIRECT(ADDRESS(357,COLUMN(W:W),4,1,$A90))*14)/11)*(1+INDIRECT(ADDRESS(358,COLUMN(W:W),4,1,$A90)))),0)</f>
        <v>0</v>
      </c>
      <c r="W90" cm="1">
        <f t="array" aca="1" ref="W90" ca="1">IFERROR(IFERROR(Resumo_Horas!W90/INDIRECT(ADDRESS(7,COLUMN(X:X),4,1,Resumo_Horas!$A90)),0)*(((INDIRECT(ADDRESS(357,COLUMN(X:X),4,1,$A90))*14)/11)*(1+INDIRECT(ADDRESS(358,COLUMN(X:X),4,1,$A90)))),0)</f>
        <v>0</v>
      </c>
      <c r="X90" cm="1">
        <f t="array" aca="1" ref="X90" ca="1">IFERROR(IFERROR(Resumo_Horas!X90/INDIRECT(ADDRESS(7,COLUMN(Y:Y),4,1,Resumo_Horas!$A90)),0)*(((INDIRECT(ADDRESS(357,COLUMN(Y:Y),4,1,$A90))*14)/11)*(1+INDIRECT(ADDRESS(358,COLUMN(Y:Y),4,1,$A90)))),0)</f>
        <v>0</v>
      </c>
      <c r="Y90" cm="1">
        <f t="array" aca="1" ref="Y90" ca="1">IFERROR(IFERROR(Resumo_Horas!Y90/INDIRECT(ADDRESS(7,COLUMN(Z:Z),4,1,Resumo_Horas!$A90)),0)*(((INDIRECT(ADDRESS(357,COLUMN(Z:Z),4,1,$A90))*14)/11)*(1+INDIRECT(ADDRESS(358,COLUMN(Z:Z),4,1,$A90)))),0)</f>
        <v>0</v>
      </c>
      <c r="Z90" cm="1">
        <f t="array" aca="1" ref="Z90" ca="1">IFERROR(IFERROR(Resumo_Horas!Z90/INDIRECT(ADDRESS(7,COLUMN(AA:AA),4,1,Resumo_Horas!$A90)),0)*(((INDIRECT(ADDRESS(357,COLUMN(AA:AA),4,1,$A90))*14)/11)*(1+INDIRECT(ADDRESS(358,COLUMN(AA:AA),4,1,$A90)))),0)</f>
        <v>0</v>
      </c>
      <c r="AA90" cm="1">
        <f t="array" aca="1" ref="AA90" ca="1">IFERROR(IFERROR(Resumo_Horas!AA90/INDIRECT(ADDRESS(7,COLUMN(AB:AB),4,1,Resumo_Horas!$A90)),0)*(((INDIRECT(ADDRESS(357,COLUMN(AB:AB),4,1,$A90))*14)/11)*(1+INDIRECT(ADDRESS(358,COLUMN(AB:AB),4,1,$A90)))),0)</f>
        <v>0</v>
      </c>
      <c r="AB90" cm="1">
        <f t="array" aca="1" ref="AB90" ca="1">IFERROR(IFERROR(Resumo_Horas!AB90/INDIRECT(ADDRESS(7,COLUMN(AC:AC),4,1,Resumo_Horas!$A90)),0)*(((INDIRECT(ADDRESS(357,COLUMN(AC:AC),4,1,$A90))*14)/11)*(1+INDIRECT(ADDRESS(358,COLUMN(AC:AC),4,1,$A90)))),0)</f>
        <v>0</v>
      </c>
      <c r="AC90" cm="1">
        <f t="array" aca="1" ref="AC90" ca="1">IFERROR(IFERROR(Resumo_Horas!AC90/INDIRECT(ADDRESS(7,COLUMN(AD:AD),4,1,Resumo_Horas!$A90)),0)*(((INDIRECT(ADDRESS(357,COLUMN(AD:AD),4,1,$A90))*14)/11)*(1+INDIRECT(ADDRESS(358,COLUMN(AD:AD),4,1,$A90)))),0)</f>
        <v>0</v>
      </c>
      <c r="AD90" cm="1">
        <f t="array" aca="1" ref="AD90" ca="1">IFERROR(IFERROR(Resumo_Horas!AD90/INDIRECT(ADDRESS(7,COLUMN(AE:AE),4,1,Resumo_Horas!$A90)),0)*(((INDIRECT(ADDRESS(357,COLUMN(AE:AE),4,1,$A90))*14)/11)*(1+INDIRECT(ADDRESS(358,COLUMN(AE:AE),4,1,$A90)))),0)</f>
        <v>0</v>
      </c>
      <c r="AE90" cm="1">
        <f t="array" aca="1" ref="AE90" ca="1">IFERROR(IFERROR(Resumo_Horas!AE90/INDIRECT(ADDRESS(7,COLUMN(AF:AF),4,1,Resumo_Horas!$A90)),0)*(((INDIRECT(ADDRESS(357,COLUMN(AF:AF),4,1,$A90))*14)/11)*(1+INDIRECT(ADDRESS(358,COLUMN(AF:AF),4,1,$A90)))),0)</f>
        <v>0</v>
      </c>
      <c r="AF90" cm="1">
        <f t="array" aca="1" ref="AF90" ca="1">IFERROR(IFERROR(Resumo_Horas!AF90/INDIRECT(ADDRESS(7,COLUMN(AG:AG),4,1,Resumo_Horas!$A90)),0)*(((INDIRECT(ADDRESS(357,COLUMN(AG:AG),4,1,$A90))*14)/11)*(1+INDIRECT(ADDRESS(358,COLUMN(AG:AG),4,1,$A90)))),0)</f>
        <v>0</v>
      </c>
      <c r="AG90" cm="1">
        <f t="array" aca="1" ref="AG90" ca="1">IFERROR(IFERROR(Resumo_Horas!AG90/INDIRECT(ADDRESS(7,COLUMN(AH:AH),4,1,Resumo_Horas!$A90)),0)*(((INDIRECT(ADDRESS(357,COLUMN(AH:AH),4,1,$A90))*14)/11)*(1+INDIRECT(ADDRESS(358,COLUMN(AH:AH),4,1,$A90)))),0)</f>
        <v>0</v>
      </c>
      <c r="AH90" cm="1">
        <f t="array" aca="1" ref="AH90" ca="1">IFERROR(IFERROR(Resumo_Horas!AH90/INDIRECT(ADDRESS(7,COLUMN(AI:AI),4,1,Resumo_Horas!$A90)),0)*(((INDIRECT(ADDRESS(357,COLUMN(AI:AI),4,1,$A90))*14)/11)*(1+INDIRECT(ADDRESS(358,COLUMN(AI:AI),4,1,$A90)))),0)</f>
        <v>0</v>
      </c>
      <c r="AI90" cm="1">
        <f t="array" aca="1" ref="AI90" ca="1">IFERROR(IFERROR(Resumo_Horas!AI90/INDIRECT(ADDRESS(7,COLUMN(AJ:AJ),4,1,Resumo_Horas!$A90)),0)*(((INDIRECT(ADDRESS(357,COLUMN(AJ:AJ),4,1,$A90))*14)/11)*(1+INDIRECT(ADDRESS(358,COLUMN(AJ:AJ),4,1,$A90)))),0)</f>
        <v>0</v>
      </c>
      <c r="AJ90" cm="1">
        <f t="array" aca="1" ref="AJ90" ca="1">IFERROR(IFERROR(Resumo_Horas!AJ90/INDIRECT(ADDRESS(7,COLUMN(AK:AK),4,1,Resumo_Horas!$A90)),0)*(((INDIRECT(ADDRESS(357,COLUMN(AK:AK),4,1,$A90))*14)/11)*(1+INDIRECT(ADDRESS(358,COLUMN(AK:AK),4,1,$A90)))),0)</f>
        <v>0</v>
      </c>
      <c r="AK90" cm="1">
        <f t="array" aca="1" ref="AK90" ca="1">IFERROR(IFERROR(Resumo_Horas!AK90/INDIRECT(ADDRESS(7,COLUMN(AL:AL),4,1,Resumo_Horas!$A90)),0)*(((INDIRECT(ADDRESS(357,COLUMN(AL:AL),4,1,$A90))*14)/11)*(1+INDIRECT(ADDRESS(358,COLUMN(AL:AL),4,1,$A90)))),0)</f>
        <v>0</v>
      </c>
      <c r="AL90" cm="1">
        <f t="array" aca="1" ref="AL90" ca="1">IFERROR(IFERROR(Resumo_Horas!AL90/INDIRECT(ADDRESS(7,COLUMN(AM:AM),4,1,Resumo_Horas!$A90)),0)*(((INDIRECT(ADDRESS(357,COLUMN(AM:AM),4,1,$A90))*14)/11)*(1+INDIRECT(ADDRESS(358,COLUMN(AM:AM),4,1,$A90)))),0)</f>
        <v>0</v>
      </c>
      <c r="AM90" cm="1">
        <f t="array" aca="1" ref="AM90" ca="1">IFERROR(IFERROR(Resumo_Horas!AM90/INDIRECT(ADDRESS(7,COLUMN(AN:AN),4,1,Resumo_Horas!$A90)),0)*(((INDIRECT(ADDRESS(357,COLUMN(AN:AN),4,1,$A90))*14)/11)*(1+INDIRECT(ADDRESS(358,COLUMN(AN:AN),4,1,$A90)))),0)</f>
        <v>0</v>
      </c>
      <c r="AN90" cm="1">
        <f t="array" aca="1" ref="AN90" ca="1">IFERROR(IFERROR(Resumo_Horas!AN90/INDIRECT(ADDRESS(7,COLUMN(AO:AO),4,1,Resumo_Horas!$A90)),0)*(((INDIRECT(ADDRESS(357,COLUMN(AO:AO),4,1,$A90))*14)/11)*(1+INDIRECT(ADDRESS(358,COLUMN(AO:AO),4,1,$A90)))),0)</f>
        <v>0</v>
      </c>
      <c r="AO90" cm="1">
        <f t="array" aca="1" ref="AO90" ca="1">IFERROR(IFERROR(Resumo_Horas!AO90/INDIRECT(ADDRESS(7,COLUMN(AP:AP),4,1,Resumo_Horas!$A90)),0)*(((INDIRECT(ADDRESS(357,COLUMN(AP:AP),4,1,$A90))*14)/11)*(1+INDIRECT(ADDRESS(358,COLUMN(AP:AP),4,1,$A90)))),0)</f>
        <v>0</v>
      </c>
      <c r="AP90" cm="1">
        <f t="array" aca="1" ref="AP90" ca="1">IFERROR(IFERROR(Resumo_Horas!AP90/INDIRECT(ADDRESS(7,COLUMN(AQ:AQ),4,1,Resumo_Horas!$A90)),0)*(((INDIRECT(ADDRESS(357,COLUMN(AQ:AQ),4,1,$A90))*14)/11)*(1+INDIRECT(ADDRESS(358,COLUMN(AQ:AQ),4,1,$A90)))),0)</f>
        <v>0</v>
      </c>
      <c r="AQ90" cm="1">
        <f t="array" aca="1" ref="AQ90" ca="1">IFERROR(IFERROR(Resumo_Horas!AQ90/INDIRECT(ADDRESS(7,COLUMN(AR:AR),4,1,Resumo_Horas!$A90)),0)*(((INDIRECT(ADDRESS(357,COLUMN(AR:AR),4,1,$A90))*14)/11)*(1+INDIRECT(ADDRESS(358,COLUMN(AR:AR),4,1,$A90)))),0)</f>
        <v>0</v>
      </c>
      <c r="AR90" cm="1">
        <f t="array" aca="1" ref="AR90" ca="1">IFERROR(IFERROR(Resumo_Horas!AR90/INDIRECT(ADDRESS(7,COLUMN(AS:AS),4,1,Resumo_Horas!$A90)),0)*(((INDIRECT(ADDRESS(357,COLUMN(AS:AS),4,1,$A90))*14)/11)*(1+INDIRECT(ADDRESS(358,COLUMN(AS:AS),4,1,$A90)))),0)</f>
        <v>0</v>
      </c>
      <c r="AS90" cm="1">
        <f t="array" aca="1" ref="AS90" ca="1">IFERROR(IFERROR(Resumo_Horas!AS90/INDIRECT(ADDRESS(7,COLUMN(AT:AT),4,1,Resumo_Horas!$A90)),0)*(((INDIRECT(ADDRESS(357,COLUMN(AT:AT),4,1,$A90))*14)/11)*(1+INDIRECT(ADDRESS(358,COLUMN(AT:AT),4,1,$A90)))),0)</f>
        <v>0</v>
      </c>
      <c r="AT90" cm="1">
        <f t="array" aca="1" ref="AT90" ca="1">IFERROR(IFERROR(Resumo_Horas!AT90/INDIRECT(ADDRESS(7,COLUMN(AU:AU),4,1,Resumo_Horas!$A90)),0)*(((INDIRECT(ADDRESS(357,COLUMN(AU:AU),4,1,$A90))*14)/11)*(1+INDIRECT(ADDRESS(358,COLUMN(AU:AU),4,1,$A90)))),0)</f>
        <v>0</v>
      </c>
      <c r="AU90" cm="1">
        <f t="array" aca="1" ref="AU90" ca="1">IFERROR(IFERROR(Resumo_Horas!AU90/INDIRECT(ADDRESS(7,COLUMN(AV:AV),4,1,Resumo_Horas!$A90)),0)*(((INDIRECT(ADDRESS(357,COLUMN(AV:AV),4,1,$A90))*14)/11)*(1+INDIRECT(ADDRESS(358,COLUMN(AV:AV),4,1,$A90)))),0)</f>
        <v>0</v>
      </c>
      <c r="AV90" cm="1">
        <f t="array" aca="1" ref="AV90" ca="1">IFERROR(IFERROR(Resumo_Horas!AV90/INDIRECT(ADDRESS(7,COLUMN(AW:AW),4,1,Resumo_Horas!$A90)),0)*(((INDIRECT(ADDRESS(357,COLUMN(AW:AW),4,1,$A90))*14)/11)*(1+INDIRECT(ADDRESS(358,COLUMN(AW:AW),4,1,$A90)))),0)</f>
        <v>0</v>
      </c>
      <c r="AW90" cm="1">
        <f t="array" aca="1" ref="AW90" ca="1">IFERROR(IFERROR(Resumo_Horas!AW90/INDIRECT(ADDRESS(7,COLUMN(AX:AX),4,1,Resumo_Horas!$A90)),0)*(((INDIRECT(ADDRESS(357,COLUMN(AX:AX),4,1,$A90))*14)/11)*(1+INDIRECT(ADDRESS(358,COLUMN(AX:AX),4,1,$A90)))),0)</f>
        <v>0</v>
      </c>
      <c r="AX90" cm="1">
        <f t="array" aca="1" ref="AX90" ca="1">IFERROR(IFERROR(Resumo_Horas!AX90/INDIRECT(ADDRESS(7,COLUMN(AY:AY),4,1,Resumo_Horas!$A90)),0)*(((INDIRECT(ADDRESS(357,COLUMN(AY:AY),4,1,$A90))*14)/11)*(1+INDIRECT(ADDRESS(358,COLUMN(AY:AY),4,1,$A90)))),0)</f>
        <v>0</v>
      </c>
      <c r="AY90" cm="1">
        <f t="array" aca="1" ref="AY90" ca="1">IFERROR(IFERROR(Resumo_Horas!AY90/INDIRECT(ADDRESS(7,COLUMN(AZ:AZ),4,1,Resumo_Horas!$A90)),0)*(((INDIRECT(ADDRESS(357,COLUMN(AZ:AZ),4,1,$A90))*14)/11)*(1+INDIRECT(ADDRESS(358,COLUMN(AZ:AZ),4,1,$A90)))),0)</f>
        <v>0</v>
      </c>
      <c r="AZ90" cm="1">
        <f t="array" aca="1" ref="AZ90" ca="1">IFERROR(IFERROR(Resumo_Horas!AZ90/INDIRECT(ADDRESS(7,COLUMN(BA:BA),4,1,Resumo_Horas!$A90)),0)*(((INDIRECT(ADDRESS(357,COLUMN(BA:BA),4,1,$A90))*14)/11)*(1+INDIRECT(ADDRESS(358,COLUMN(BA:BA),4,1,$A90)))),0)</f>
        <v>0</v>
      </c>
      <c r="BA90" cm="1">
        <f t="array" aca="1" ref="BA90" ca="1">IFERROR(IFERROR(Resumo_Horas!BA90/INDIRECT(ADDRESS(7,COLUMN(BB:BB),4,1,Resumo_Horas!$A90)),0)*(((INDIRECT(ADDRESS(357,COLUMN(BB:BB),4,1,$A90))*14)/11)*(1+INDIRECT(ADDRESS(358,COLUMN(BB:BB),4,1,$A90)))),0)</f>
        <v>0</v>
      </c>
      <c r="BB90" cm="1">
        <f t="array" aca="1" ref="BB90" ca="1">IFERROR(IFERROR(Resumo_Horas!BB90/INDIRECT(ADDRESS(7,COLUMN(BC:BC),4,1,Resumo_Horas!$A90)),0)*(((INDIRECT(ADDRESS(357,COLUMN(BC:BC),4,1,$A90))*14)/11)*(1+INDIRECT(ADDRESS(358,COLUMN(BC:BC),4,1,$A90)))),0)</f>
        <v>0</v>
      </c>
      <c r="BC90" cm="1">
        <f t="array" aca="1" ref="BC90" ca="1">IFERROR(IFERROR(Resumo_Horas!BC90/INDIRECT(ADDRESS(7,COLUMN(BD:BD),4,1,Resumo_Horas!$A90)),0)*(((INDIRECT(ADDRESS(357,COLUMN(BD:BD),4,1,$A90))*14)/11)*(1+INDIRECT(ADDRESS(358,COLUMN(BD:BD),4,1,$A90)))),0)</f>
        <v>0</v>
      </c>
      <c r="BD90" cm="1">
        <f t="array" aca="1" ref="BD90" ca="1">IFERROR(IFERROR(Resumo_Horas!BD90/INDIRECT(ADDRESS(7,COLUMN(BE:BE),4,1,Resumo_Horas!$A90)),0)*(((INDIRECT(ADDRESS(357,COLUMN(BE:BE),4,1,$A90))*14)/11)*(1+INDIRECT(ADDRESS(358,COLUMN(BE:BE),4,1,$A90)))),0)</f>
        <v>0</v>
      </c>
      <c r="BE90" cm="1">
        <f t="array" aca="1" ref="BE90" ca="1">IFERROR(IFERROR(Resumo_Horas!BE90/INDIRECT(ADDRESS(7,COLUMN(BF:BF),4,1,Resumo_Horas!$A90)),0)*(((INDIRECT(ADDRESS(357,COLUMN(BF:BF),4,1,$A90))*14)/11)*(1+INDIRECT(ADDRESS(358,COLUMN(BF:BF),4,1,$A90)))),0)</f>
        <v>0</v>
      </c>
      <c r="BF90" cm="1">
        <f t="array" aca="1" ref="BF90" ca="1">IFERROR(IFERROR(Resumo_Horas!BF90/INDIRECT(ADDRESS(7,COLUMN(BG:BG),4,1,Resumo_Horas!$A90)),0)*(((INDIRECT(ADDRESS(357,COLUMN(BG:BG),4,1,$A90))*14)/11)*(1+INDIRECT(ADDRESS(358,COLUMN(BG:BG),4,1,$A90)))),0)</f>
        <v>0</v>
      </c>
      <c r="BG90" cm="1">
        <f t="array" aca="1" ref="BG90" ca="1">IFERROR(IFERROR(Resumo_Horas!BG90/INDIRECT(ADDRESS(7,COLUMN(BH:BH),4,1,Resumo_Horas!$A90)),0)*(((INDIRECT(ADDRESS(357,COLUMN(BH:BH),4,1,$A90))*14)/11)*(1+INDIRECT(ADDRESS(358,COLUMN(BH:BH),4,1,$A90)))),0)</f>
        <v>0</v>
      </c>
      <c r="BH90" cm="1">
        <f t="array" aca="1" ref="BH90" ca="1">IFERROR(IFERROR(Resumo_Horas!BH90/INDIRECT(ADDRESS(7,COLUMN(BI:BI),4,1,Resumo_Horas!$A90)),0)*(((INDIRECT(ADDRESS(357,COLUMN(BI:BI),4,1,$A90))*14)/11)*(1+INDIRECT(ADDRESS(358,COLUMN(BI:BI),4,1,$A90)))),0)</f>
        <v>0</v>
      </c>
      <c r="BI90" cm="1">
        <f t="array" aca="1" ref="BI90" ca="1">IFERROR(IFERROR(Resumo_Horas!BI90/INDIRECT(ADDRESS(7,COLUMN(BJ:BJ),4,1,Resumo_Horas!$A90)),0)*(((INDIRECT(ADDRESS(357,COLUMN(BJ:BJ),4,1,$A90))*14)/11)*(1+INDIRECT(ADDRESS(358,COLUMN(BJ:BJ),4,1,$A90)))),0)</f>
        <v>0</v>
      </c>
      <c r="BJ90" cm="1">
        <f t="array" aca="1" ref="BJ90" ca="1">IFERROR(IFERROR(Resumo_Horas!BJ90/INDIRECT(ADDRESS(7,COLUMN(BK:BK),4,1,Resumo_Horas!$A90)),0)*(((INDIRECT(ADDRESS(357,COLUMN(BK:BK),4,1,$A90))*14)/11)*(1+INDIRECT(ADDRESS(358,COLUMN(BK:BK),4,1,$A90)))),0)</f>
        <v>0</v>
      </c>
      <c r="BK90" s="331" cm="1">
        <f t="array" aca="1" ref="BK90" ca="1">IFERROR(IFERROR(Resumo_Horas!BK90/INDIRECT(ADDRESS(7,COLUMN(BL:BL),4,1,Resumo_Horas!$A90)),0)*(((INDIRECT(ADDRESS(357,COLUMN(BL:BL),4,1,$A90))*14)/11)*(1+INDIRECT(ADDRESS(358,COLUMN(BL:BL),4,1,$A90)))),0)</f>
        <v>0</v>
      </c>
    </row>
    <row r="91" spans="1:63" x14ac:dyDescent="0.25">
      <c r="A91" s="330" t="str" cm="1">
        <f t="array" aca="1" ref="A91" ca="1">IF(INDIRECT(ADDRESS(9+QUOTIENT(ROW(A90)-1,20),4,4,1,"Equipa de projeto")) = 0,"", _xlfn.CONCAT(1 + QUOTIENT(ROW(A90)-1,20),". ", INDIRECT(ADDRESS(9+QUOTIENT(ROW(A90)-1,20),4,4,1,"Equipa de projeto"))))</f>
        <v/>
      </c>
      <c r="B91">
        <f>Atividades!$A$49</f>
        <v>0</v>
      </c>
      <c r="C91" s="123" t="s">
        <v>49</v>
      </c>
      <c r="D91" cm="1">
        <f t="array" aca="1" ref="D91" ca="1">IFERROR(IFERROR(Resumo_Horas!D91/INDIRECT(ADDRESS(7,COLUMN(E:E),4,1,Resumo_Horas!$A91)),0)*(((INDIRECT(ADDRESS(357,COLUMN(E:E),4,1,$A91))*14)/11)*(1+INDIRECT(ADDRESS(358,COLUMN(E:E),4,1,$A91)))),0)</f>
        <v>0</v>
      </c>
      <c r="E91" cm="1">
        <f t="array" aca="1" ref="E91" ca="1">IFERROR(IFERROR(Resumo_Horas!E91/INDIRECT(ADDRESS(7,COLUMN(F:F),4,1,Resumo_Horas!$A91)),0)*(((INDIRECT(ADDRESS(357,COLUMN(F:F),4,1,$A91))*14)/11)*(1+INDIRECT(ADDRESS(358,COLUMN(F:F),4,1,$A91)))),0)</f>
        <v>0</v>
      </c>
      <c r="F91" cm="1">
        <f t="array" aca="1" ref="F91" ca="1">IFERROR(IFERROR(Resumo_Horas!F91/INDIRECT(ADDRESS(7,COLUMN(G:G),4,1,Resumo_Horas!$A91)),0)*(((INDIRECT(ADDRESS(357,COLUMN(G:G),4,1,$A91))*14)/11)*(1+INDIRECT(ADDRESS(358,COLUMN(G:G),4,1,$A91)))),0)</f>
        <v>0</v>
      </c>
      <c r="G91" cm="1">
        <f t="array" aca="1" ref="G91" ca="1">IFERROR(IFERROR(Resumo_Horas!G91/INDIRECT(ADDRESS(7,COLUMN(H:H),4,1,Resumo_Horas!$A91)),0)*(((INDIRECT(ADDRESS(357,COLUMN(H:H),4,1,$A91))*14)/11)*(1+INDIRECT(ADDRESS(358,COLUMN(H:H),4,1,$A91)))),0)</f>
        <v>0</v>
      </c>
      <c r="H91" cm="1">
        <f t="array" aca="1" ref="H91" ca="1">IFERROR(IFERROR(Resumo_Horas!H91/INDIRECT(ADDRESS(7,COLUMN(I:I),4,1,Resumo_Horas!$A91)),0)*(((INDIRECT(ADDRESS(357,COLUMN(I:I),4,1,$A91))*14)/11)*(1+INDIRECT(ADDRESS(358,COLUMN(I:I),4,1,$A91)))),0)</f>
        <v>0</v>
      </c>
      <c r="I91" cm="1">
        <f t="array" aca="1" ref="I91" ca="1">IFERROR(IFERROR(Resumo_Horas!I91/INDIRECT(ADDRESS(7,COLUMN(J:J),4,1,Resumo_Horas!$A91)),0)*(((INDIRECT(ADDRESS(357,COLUMN(J:J),4,1,$A91))*14)/11)*(1+INDIRECT(ADDRESS(358,COLUMN(J:J),4,1,$A91)))),0)</f>
        <v>0</v>
      </c>
      <c r="J91" cm="1">
        <f t="array" aca="1" ref="J91" ca="1">IFERROR(IFERROR(Resumo_Horas!J91/INDIRECT(ADDRESS(7,COLUMN(K:K),4,1,Resumo_Horas!$A91)),0)*(((INDIRECT(ADDRESS(357,COLUMN(K:K),4,1,$A91))*14)/11)*(1+INDIRECT(ADDRESS(358,COLUMN(K:K),4,1,$A91)))),0)</f>
        <v>0</v>
      </c>
      <c r="K91" cm="1">
        <f t="array" aca="1" ref="K91" ca="1">IFERROR(IFERROR(Resumo_Horas!K91/INDIRECT(ADDRESS(7,COLUMN(L:L),4,1,Resumo_Horas!$A91)),0)*(((INDIRECT(ADDRESS(357,COLUMN(L:L),4,1,$A91))*14)/11)*(1+INDIRECT(ADDRESS(358,COLUMN(L:L),4,1,$A91)))),0)</f>
        <v>0</v>
      </c>
      <c r="L91" cm="1">
        <f t="array" aca="1" ref="L91" ca="1">IFERROR(IFERROR(Resumo_Horas!L91/INDIRECT(ADDRESS(7,COLUMN(M:M),4,1,Resumo_Horas!$A91)),0)*(((INDIRECT(ADDRESS(357,COLUMN(M:M),4,1,$A91))*14)/11)*(1+INDIRECT(ADDRESS(358,COLUMN(M:M),4,1,$A91)))),0)</f>
        <v>0</v>
      </c>
      <c r="M91" cm="1">
        <f t="array" aca="1" ref="M91" ca="1">IFERROR(IFERROR(Resumo_Horas!M91/INDIRECT(ADDRESS(7,COLUMN(N:N),4,1,Resumo_Horas!$A91)),0)*(((INDIRECT(ADDRESS(357,COLUMN(N:N),4,1,$A91))*14)/11)*(1+INDIRECT(ADDRESS(358,COLUMN(N:N),4,1,$A91)))),0)</f>
        <v>0</v>
      </c>
      <c r="N91" cm="1">
        <f t="array" aca="1" ref="N91" ca="1">IFERROR(IFERROR(Resumo_Horas!N91/INDIRECT(ADDRESS(7,COLUMN(O:O),4,1,Resumo_Horas!$A91)),0)*(((INDIRECT(ADDRESS(357,COLUMN(O:O),4,1,$A91))*14)/11)*(1+INDIRECT(ADDRESS(358,COLUMN(O:O),4,1,$A91)))),0)</f>
        <v>0</v>
      </c>
      <c r="O91" cm="1">
        <f t="array" aca="1" ref="O91" ca="1">IFERROR(IFERROR(Resumo_Horas!O91/INDIRECT(ADDRESS(7,COLUMN(P:P),4,1,Resumo_Horas!$A91)),0)*(((INDIRECT(ADDRESS(357,COLUMN(P:P),4,1,$A91))*14)/11)*(1+INDIRECT(ADDRESS(358,COLUMN(P:P),4,1,$A91)))),0)</f>
        <v>0</v>
      </c>
      <c r="P91" cm="1">
        <f t="array" aca="1" ref="P91" ca="1">IFERROR(IFERROR(Resumo_Horas!P91/INDIRECT(ADDRESS(7,COLUMN(Q:Q),4,1,Resumo_Horas!$A91)),0)*(((INDIRECT(ADDRESS(357,COLUMN(Q:Q),4,1,$A91))*14)/11)*(1+INDIRECT(ADDRESS(358,COLUMN(Q:Q),4,1,$A91)))),0)</f>
        <v>0</v>
      </c>
      <c r="Q91" cm="1">
        <f t="array" aca="1" ref="Q91" ca="1">IFERROR(IFERROR(Resumo_Horas!Q91/INDIRECT(ADDRESS(7,COLUMN(R:R),4,1,Resumo_Horas!$A91)),0)*(((INDIRECT(ADDRESS(357,COLUMN(R:R),4,1,$A91))*14)/11)*(1+INDIRECT(ADDRESS(358,COLUMN(R:R),4,1,$A91)))),0)</f>
        <v>0</v>
      </c>
      <c r="R91" cm="1">
        <f t="array" aca="1" ref="R91" ca="1">IFERROR(IFERROR(Resumo_Horas!R91/INDIRECT(ADDRESS(7,COLUMN(S:S),4,1,Resumo_Horas!$A91)),0)*(((INDIRECT(ADDRESS(357,COLUMN(S:S),4,1,$A91))*14)/11)*(1+INDIRECT(ADDRESS(358,COLUMN(S:S),4,1,$A91)))),0)</f>
        <v>0</v>
      </c>
      <c r="S91" cm="1">
        <f t="array" aca="1" ref="S91" ca="1">IFERROR(IFERROR(Resumo_Horas!S91/INDIRECT(ADDRESS(7,COLUMN(T:T),4,1,Resumo_Horas!$A91)),0)*(((INDIRECT(ADDRESS(357,COLUMN(T:T),4,1,$A91))*14)/11)*(1+INDIRECT(ADDRESS(358,COLUMN(T:T),4,1,$A91)))),0)</f>
        <v>0</v>
      </c>
      <c r="T91" cm="1">
        <f t="array" aca="1" ref="T91" ca="1">IFERROR(IFERROR(Resumo_Horas!T91/INDIRECT(ADDRESS(7,COLUMN(U:U),4,1,Resumo_Horas!$A91)),0)*(((INDIRECT(ADDRESS(357,COLUMN(U:U),4,1,$A91))*14)/11)*(1+INDIRECT(ADDRESS(358,COLUMN(U:U),4,1,$A91)))),0)</f>
        <v>0</v>
      </c>
      <c r="U91" cm="1">
        <f t="array" aca="1" ref="U91" ca="1">IFERROR(IFERROR(Resumo_Horas!U91/INDIRECT(ADDRESS(7,COLUMN(V:V),4,1,Resumo_Horas!$A91)),0)*(((INDIRECT(ADDRESS(357,COLUMN(V:V),4,1,$A91))*14)/11)*(1+INDIRECT(ADDRESS(358,COLUMN(V:V),4,1,$A91)))),0)</f>
        <v>0</v>
      </c>
      <c r="V91" cm="1">
        <f t="array" aca="1" ref="V91" ca="1">IFERROR(IFERROR(Resumo_Horas!V91/INDIRECT(ADDRESS(7,COLUMN(W:W),4,1,Resumo_Horas!$A91)),0)*(((INDIRECT(ADDRESS(357,COLUMN(W:W),4,1,$A91))*14)/11)*(1+INDIRECT(ADDRESS(358,COLUMN(W:W),4,1,$A91)))),0)</f>
        <v>0</v>
      </c>
      <c r="W91" cm="1">
        <f t="array" aca="1" ref="W91" ca="1">IFERROR(IFERROR(Resumo_Horas!W91/INDIRECT(ADDRESS(7,COLUMN(X:X),4,1,Resumo_Horas!$A91)),0)*(((INDIRECT(ADDRESS(357,COLUMN(X:X),4,1,$A91))*14)/11)*(1+INDIRECT(ADDRESS(358,COLUMN(X:X),4,1,$A91)))),0)</f>
        <v>0</v>
      </c>
      <c r="X91" cm="1">
        <f t="array" aca="1" ref="X91" ca="1">IFERROR(IFERROR(Resumo_Horas!X91/INDIRECT(ADDRESS(7,COLUMN(Y:Y),4,1,Resumo_Horas!$A91)),0)*(((INDIRECT(ADDRESS(357,COLUMN(Y:Y),4,1,$A91))*14)/11)*(1+INDIRECT(ADDRESS(358,COLUMN(Y:Y),4,1,$A91)))),0)</f>
        <v>0</v>
      </c>
      <c r="Y91" cm="1">
        <f t="array" aca="1" ref="Y91" ca="1">IFERROR(IFERROR(Resumo_Horas!Y91/INDIRECT(ADDRESS(7,COLUMN(Z:Z),4,1,Resumo_Horas!$A91)),0)*(((INDIRECT(ADDRESS(357,COLUMN(Z:Z),4,1,$A91))*14)/11)*(1+INDIRECT(ADDRESS(358,COLUMN(Z:Z),4,1,$A91)))),0)</f>
        <v>0</v>
      </c>
      <c r="Z91" cm="1">
        <f t="array" aca="1" ref="Z91" ca="1">IFERROR(IFERROR(Resumo_Horas!Z91/INDIRECT(ADDRESS(7,COLUMN(AA:AA),4,1,Resumo_Horas!$A91)),0)*(((INDIRECT(ADDRESS(357,COLUMN(AA:AA),4,1,$A91))*14)/11)*(1+INDIRECT(ADDRESS(358,COLUMN(AA:AA),4,1,$A91)))),0)</f>
        <v>0</v>
      </c>
      <c r="AA91" cm="1">
        <f t="array" aca="1" ref="AA91" ca="1">IFERROR(IFERROR(Resumo_Horas!AA91/INDIRECT(ADDRESS(7,COLUMN(AB:AB),4,1,Resumo_Horas!$A91)),0)*(((INDIRECT(ADDRESS(357,COLUMN(AB:AB),4,1,$A91))*14)/11)*(1+INDIRECT(ADDRESS(358,COLUMN(AB:AB),4,1,$A91)))),0)</f>
        <v>0</v>
      </c>
      <c r="AB91" cm="1">
        <f t="array" aca="1" ref="AB91" ca="1">IFERROR(IFERROR(Resumo_Horas!AB91/INDIRECT(ADDRESS(7,COLUMN(AC:AC),4,1,Resumo_Horas!$A91)),0)*(((INDIRECT(ADDRESS(357,COLUMN(AC:AC),4,1,$A91))*14)/11)*(1+INDIRECT(ADDRESS(358,COLUMN(AC:AC),4,1,$A91)))),0)</f>
        <v>0</v>
      </c>
      <c r="AC91" cm="1">
        <f t="array" aca="1" ref="AC91" ca="1">IFERROR(IFERROR(Resumo_Horas!AC91/INDIRECT(ADDRESS(7,COLUMN(AD:AD),4,1,Resumo_Horas!$A91)),0)*(((INDIRECT(ADDRESS(357,COLUMN(AD:AD),4,1,$A91))*14)/11)*(1+INDIRECT(ADDRESS(358,COLUMN(AD:AD),4,1,$A91)))),0)</f>
        <v>0</v>
      </c>
      <c r="AD91" cm="1">
        <f t="array" aca="1" ref="AD91" ca="1">IFERROR(IFERROR(Resumo_Horas!AD91/INDIRECT(ADDRESS(7,COLUMN(AE:AE),4,1,Resumo_Horas!$A91)),0)*(((INDIRECT(ADDRESS(357,COLUMN(AE:AE),4,1,$A91))*14)/11)*(1+INDIRECT(ADDRESS(358,COLUMN(AE:AE),4,1,$A91)))),0)</f>
        <v>0</v>
      </c>
      <c r="AE91" cm="1">
        <f t="array" aca="1" ref="AE91" ca="1">IFERROR(IFERROR(Resumo_Horas!AE91/INDIRECT(ADDRESS(7,COLUMN(AF:AF),4,1,Resumo_Horas!$A91)),0)*(((INDIRECT(ADDRESS(357,COLUMN(AF:AF),4,1,$A91))*14)/11)*(1+INDIRECT(ADDRESS(358,COLUMN(AF:AF),4,1,$A91)))),0)</f>
        <v>0</v>
      </c>
      <c r="AF91" cm="1">
        <f t="array" aca="1" ref="AF91" ca="1">IFERROR(IFERROR(Resumo_Horas!AF91/INDIRECT(ADDRESS(7,COLUMN(AG:AG),4,1,Resumo_Horas!$A91)),0)*(((INDIRECT(ADDRESS(357,COLUMN(AG:AG),4,1,$A91))*14)/11)*(1+INDIRECT(ADDRESS(358,COLUMN(AG:AG),4,1,$A91)))),0)</f>
        <v>0</v>
      </c>
      <c r="AG91" cm="1">
        <f t="array" aca="1" ref="AG91" ca="1">IFERROR(IFERROR(Resumo_Horas!AG91/INDIRECT(ADDRESS(7,COLUMN(AH:AH),4,1,Resumo_Horas!$A91)),0)*(((INDIRECT(ADDRESS(357,COLUMN(AH:AH),4,1,$A91))*14)/11)*(1+INDIRECT(ADDRESS(358,COLUMN(AH:AH),4,1,$A91)))),0)</f>
        <v>0</v>
      </c>
      <c r="AH91" cm="1">
        <f t="array" aca="1" ref="AH91" ca="1">IFERROR(IFERROR(Resumo_Horas!AH91/INDIRECT(ADDRESS(7,COLUMN(AI:AI),4,1,Resumo_Horas!$A91)),0)*(((INDIRECT(ADDRESS(357,COLUMN(AI:AI),4,1,$A91))*14)/11)*(1+INDIRECT(ADDRESS(358,COLUMN(AI:AI),4,1,$A91)))),0)</f>
        <v>0</v>
      </c>
      <c r="AI91" cm="1">
        <f t="array" aca="1" ref="AI91" ca="1">IFERROR(IFERROR(Resumo_Horas!AI91/INDIRECT(ADDRESS(7,COLUMN(AJ:AJ),4,1,Resumo_Horas!$A91)),0)*(((INDIRECT(ADDRESS(357,COLUMN(AJ:AJ),4,1,$A91))*14)/11)*(1+INDIRECT(ADDRESS(358,COLUMN(AJ:AJ),4,1,$A91)))),0)</f>
        <v>0</v>
      </c>
      <c r="AJ91" cm="1">
        <f t="array" aca="1" ref="AJ91" ca="1">IFERROR(IFERROR(Resumo_Horas!AJ91/INDIRECT(ADDRESS(7,COLUMN(AK:AK),4,1,Resumo_Horas!$A91)),0)*(((INDIRECT(ADDRESS(357,COLUMN(AK:AK),4,1,$A91))*14)/11)*(1+INDIRECT(ADDRESS(358,COLUMN(AK:AK),4,1,$A91)))),0)</f>
        <v>0</v>
      </c>
      <c r="AK91" cm="1">
        <f t="array" aca="1" ref="AK91" ca="1">IFERROR(IFERROR(Resumo_Horas!AK91/INDIRECT(ADDRESS(7,COLUMN(AL:AL),4,1,Resumo_Horas!$A91)),0)*(((INDIRECT(ADDRESS(357,COLUMN(AL:AL),4,1,$A91))*14)/11)*(1+INDIRECT(ADDRESS(358,COLUMN(AL:AL),4,1,$A91)))),0)</f>
        <v>0</v>
      </c>
      <c r="AL91" cm="1">
        <f t="array" aca="1" ref="AL91" ca="1">IFERROR(IFERROR(Resumo_Horas!AL91/INDIRECT(ADDRESS(7,COLUMN(AM:AM),4,1,Resumo_Horas!$A91)),0)*(((INDIRECT(ADDRESS(357,COLUMN(AM:AM),4,1,$A91))*14)/11)*(1+INDIRECT(ADDRESS(358,COLUMN(AM:AM),4,1,$A91)))),0)</f>
        <v>0</v>
      </c>
      <c r="AM91" cm="1">
        <f t="array" aca="1" ref="AM91" ca="1">IFERROR(IFERROR(Resumo_Horas!AM91/INDIRECT(ADDRESS(7,COLUMN(AN:AN),4,1,Resumo_Horas!$A91)),0)*(((INDIRECT(ADDRESS(357,COLUMN(AN:AN),4,1,$A91))*14)/11)*(1+INDIRECT(ADDRESS(358,COLUMN(AN:AN),4,1,$A91)))),0)</f>
        <v>0</v>
      </c>
      <c r="AN91" cm="1">
        <f t="array" aca="1" ref="AN91" ca="1">IFERROR(IFERROR(Resumo_Horas!AN91/INDIRECT(ADDRESS(7,COLUMN(AO:AO),4,1,Resumo_Horas!$A91)),0)*(((INDIRECT(ADDRESS(357,COLUMN(AO:AO),4,1,$A91))*14)/11)*(1+INDIRECT(ADDRESS(358,COLUMN(AO:AO),4,1,$A91)))),0)</f>
        <v>0</v>
      </c>
      <c r="AO91" cm="1">
        <f t="array" aca="1" ref="AO91" ca="1">IFERROR(IFERROR(Resumo_Horas!AO91/INDIRECT(ADDRESS(7,COLUMN(AP:AP),4,1,Resumo_Horas!$A91)),0)*(((INDIRECT(ADDRESS(357,COLUMN(AP:AP),4,1,$A91))*14)/11)*(1+INDIRECT(ADDRESS(358,COLUMN(AP:AP),4,1,$A91)))),0)</f>
        <v>0</v>
      </c>
      <c r="AP91" cm="1">
        <f t="array" aca="1" ref="AP91" ca="1">IFERROR(IFERROR(Resumo_Horas!AP91/INDIRECT(ADDRESS(7,COLUMN(AQ:AQ),4,1,Resumo_Horas!$A91)),0)*(((INDIRECT(ADDRESS(357,COLUMN(AQ:AQ),4,1,$A91))*14)/11)*(1+INDIRECT(ADDRESS(358,COLUMN(AQ:AQ),4,1,$A91)))),0)</f>
        <v>0</v>
      </c>
      <c r="AQ91" cm="1">
        <f t="array" aca="1" ref="AQ91" ca="1">IFERROR(IFERROR(Resumo_Horas!AQ91/INDIRECT(ADDRESS(7,COLUMN(AR:AR),4,1,Resumo_Horas!$A91)),0)*(((INDIRECT(ADDRESS(357,COLUMN(AR:AR),4,1,$A91))*14)/11)*(1+INDIRECT(ADDRESS(358,COLUMN(AR:AR),4,1,$A91)))),0)</f>
        <v>0</v>
      </c>
      <c r="AR91" cm="1">
        <f t="array" aca="1" ref="AR91" ca="1">IFERROR(IFERROR(Resumo_Horas!AR91/INDIRECT(ADDRESS(7,COLUMN(AS:AS),4,1,Resumo_Horas!$A91)),0)*(((INDIRECT(ADDRESS(357,COLUMN(AS:AS),4,1,$A91))*14)/11)*(1+INDIRECT(ADDRESS(358,COLUMN(AS:AS),4,1,$A91)))),0)</f>
        <v>0</v>
      </c>
      <c r="AS91" cm="1">
        <f t="array" aca="1" ref="AS91" ca="1">IFERROR(IFERROR(Resumo_Horas!AS91/INDIRECT(ADDRESS(7,COLUMN(AT:AT),4,1,Resumo_Horas!$A91)),0)*(((INDIRECT(ADDRESS(357,COLUMN(AT:AT),4,1,$A91))*14)/11)*(1+INDIRECT(ADDRESS(358,COLUMN(AT:AT),4,1,$A91)))),0)</f>
        <v>0</v>
      </c>
      <c r="AT91" cm="1">
        <f t="array" aca="1" ref="AT91" ca="1">IFERROR(IFERROR(Resumo_Horas!AT91/INDIRECT(ADDRESS(7,COLUMN(AU:AU),4,1,Resumo_Horas!$A91)),0)*(((INDIRECT(ADDRESS(357,COLUMN(AU:AU),4,1,$A91))*14)/11)*(1+INDIRECT(ADDRESS(358,COLUMN(AU:AU),4,1,$A91)))),0)</f>
        <v>0</v>
      </c>
      <c r="AU91" cm="1">
        <f t="array" aca="1" ref="AU91" ca="1">IFERROR(IFERROR(Resumo_Horas!AU91/INDIRECT(ADDRESS(7,COLUMN(AV:AV),4,1,Resumo_Horas!$A91)),0)*(((INDIRECT(ADDRESS(357,COLUMN(AV:AV),4,1,$A91))*14)/11)*(1+INDIRECT(ADDRESS(358,COLUMN(AV:AV),4,1,$A91)))),0)</f>
        <v>0</v>
      </c>
      <c r="AV91" cm="1">
        <f t="array" aca="1" ref="AV91" ca="1">IFERROR(IFERROR(Resumo_Horas!AV91/INDIRECT(ADDRESS(7,COLUMN(AW:AW),4,1,Resumo_Horas!$A91)),0)*(((INDIRECT(ADDRESS(357,COLUMN(AW:AW),4,1,$A91))*14)/11)*(1+INDIRECT(ADDRESS(358,COLUMN(AW:AW),4,1,$A91)))),0)</f>
        <v>0</v>
      </c>
      <c r="AW91" cm="1">
        <f t="array" aca="1" ref="AW91" ca="1">IFERROR(IFERROR(Resumo_Horas!AW91/INDIRECT(ADDRESS(7,COLUMN(AX:AX),4,1,Resumo_Horas!$A91)),0)*(((INDIRECT(ADDRESS(357,COLUMN(AX:AX),4,1,$A91))*14)/11)*(1+INDIRECT(ADDRESS(358,COLUMN(AX:AX),4,1,$A91)))),0)</f>
        <v>0</v>
      </c>
      <c r="AX91" cm="1">
        <f t="array" aca="1" ref="AX91" ca="1">IFERROR(IFERROR(Resumo_Horas!AX91/INDIRECT(ADDRESS(7,COLUMN(AY:AY),4,1,Resumo_Horas!$A91)),0)*(((INDIRECT(ADDRESS(357,COLUMN(AY:AY),4,1,$A91))*14)/11)*(1+INDIRECT(ADDRESS(358,COLUMN(AY:AY),4,1,$A91)))),0)</f>
        <v>0</v>
      </c>
      <c r="AY91" cm="1">
        <f t="array" aca="1" ref="AY91" ca="1">IFERROR(IFERROR(Resumo_Horas!AY91/INDIRECT(ADDRESS(7,COLUMN(AZ:AZ),4,1,Resumo_Horas!$A91)),0)*(((INDIRECT(ADDRESS(357,COLUMN(AZ:AZ),4,1,$A91))*14)/11)*(1+INDIRECT(ADDRESS(358,COLUMN(AZ:AZ),4,1,$A91)))),0)</f>
        <v>0</v>
      </c>
      <c r="AZ91" cm="1">
        <f t="array" aca="1" ref="AZ91" ca="1">IFERROR(IFERROR(Resumo_Horas!AZ91/INDIRECT(ADDRESS(7,COLUMN(BA:BA),4,1,Resumo_Horas!$A91)),0)*(((INDIRECT(ADDRESS(357,COLUMN(BA:BA),4,1,$A91))*14)/11)*(1+INDIRECT(ADDRESS(358,COLUMN(BA:BA),4,1,$A91)))),0)</f>
        <v>0</v>
      </c>
      <c r="BA91" cm="1">
        <f t="array" aca="1" ref="BA91" ca="1">IFERROR(IFERROR(Resumo_Horas!BA91/INDIRECT(ADDRESS(7,COLUMN(BB:BB),4,1,Resumo_Horas!$A91)),0)*(((INDIRECT(ADDRESS(357,COLUMN(BB:BB),4,1,$A91))*14)/11)*(1+INDIRECT(ADDRESS(358,COLUMN(BB:BB),4,1,$A91)))),0)</f>
        <v>0</v>
      </c>
      <c r="BB91" cm="1">
        <f t="array" aca="1" ref="BB91" ca="1">IFERROR(IFERROR(Resumo_Horas!BB91/INDIRECT(ADDRESS(7,COLUMN(BC:BC),4,1,Resumo_Horas!$A91)),0)*(((INDIRECT(ADDRESS(357,COLUMN(BC:BC),4,1,$A91))*14)/11)*(1+INDIRECT(ADDRESS(358,COLUMN(BC:BC),4,1,$A91)))),0)</f>
        <v>0</v>
      </c>
      <c r="BC91" cm="1">
        <f t="array" aca="1" ref="BC91" ca="1">IFERROR(IFERROR(Resumo_Horas!BC91/INDIRECT(ADDRESS(7,COLUMN(BD:BD),4,1,Resumo_Horas!$A91)),0)*(((INDIRECT(ADDRESS(357,COLUMN(BD:BD),4,1,$A91))*14)/11)*(1+INDIRECT(ADDRESS(358,COLUMN(BD:BD),4,1,$A91)))),0)</f>
        <v>0</v>
      </c>
      <c r="BD91" cm="1">
        <f t="array" aca="1" ref="BD91" ca="1">IFERROR(IFERROR(Resumo_Horas!BD91/INDIRECT(ADDRESS(7,COLUMN(BE:BE),4,1,Resumo_Horas!$A91)),0)*(((INDIRECT(ADDRESS(357,COLUMN(BE:BE),4,1,$A91))*14)/11)*(1+INDIRECT(ADDRESS(358,COLUMN(BE:BE),4,1,$A91)))),0)</f>
        <v>0</v>
      </c>
      <c r="BE91" cm="1">
        <f t="array" aca="1" ref="BE91" ca="1">IFERROR(IFERROR(Resumo_Horas!BE91/INDIRECT(ADDRESS(7,COLUMN(BF:BF),4,1,Resumo_Horas!$A91)),0)*(((INDIRECT(ADDRESS(357,COLUMN(BF:BF),4,1,$A91))*14)/11)*(1+INDIRECT(ADDRESS(358,COLUMN(BF:BF),4,1,$A91)))),0)</f>
        <v>0</v>
      </c>
      <c r="BF91" cm="1">
        <f t="array" aca="1" ref="BF91" ca="1">IFERROR(IFERROR(Resumo_Horas!BF91/INDIRECT(ADDRESS(7,COLUMN(BG:BG),4,1,Resumo_Horas!$A91)),0)*(((INDIRECT(ADDRESS(357,COLUMN(BG:BG),4,1,$A91))*14)/11)*(1+INDIRECT(ADDRESS(358,COLUMN(BG:BG),4,1,$A91)))),0)</f>
        <v>0</v>
      </c>
      <c r="BG91" cm="1">
        <f t="array" aca="1" ref="BG91" ca="1">IFERROR(IFERROR(Resumo_Horas!BG91/INDIRECT(ADDRESS(7,COLUMN(BH:BH),4,1,Resumo_Horas!$A91)),0)*(((INDIRECT(ADDRESS(357,COLUMN(BH:BH),4,1,$A91))*14)/11)*(1+INDIRECT(ADDRESS(358,COLUMN(BH:BH),4,1,$A91)))),0)</f>
        <v>0</v>
      </c>
      <c r="BH91" cm="1">
        <f t="array" aca="1" ref="BH91" ca="1">IFERROR(IFERROR(Resumo_Horas!BH91/INDIRECT(ADDRESS(7,COLUMN(BI:BI),4,1,Resumo_Horas!$A91)),0)*(((INDIRECT(ADDRESS(357,COLUMN(BI:BI),4,1,$A91))*14)/11)*(1+INDIRECT(ADDRESS(358,COLUMN(BI:BI),4,1,$A91)))),0)</f>
        <v>0</v>
      </c>
      <c r="BI91" cm="1">
        <f t="array" aca="1" ref="BI91" ca="1">IFERROR(IFERROR(Resumo_Horas!BI91/INDIRECT(ADDRESS(7,COLUMN(BJ:BJ),4,1,Resumo_Horas!$A91)),0)*(((INDIRECT(ADDRESS(357,COLUMN(BJ:BJ),4,1,$A91))*14)/11)*(1+INDIRECT(ADDRESS(358,COLUMN(BJ:BJ),4,1,$A91)))),0)</f>
        <v>0</v>
      </c>
      <c r="BJ91" cm="1">
        <f t="array" aca="1" ref="BJ91" ca="1">IFERROR(IFERROR(Resumo_Horas!BJ91/INDIRECT(ADDRESS(7,COLUMN(BK:BK),4,1,Resumo_Horas!$A91)),0)*(((INDIRECT(ADDRESS(357,COLUMN(BK:BK),4,1,$A91))*14)/11)*(1+INDIRECT(ADDRESS(358,COLUMN(BK:BK),4,1,$A91)))),0)</f>
        <v>0</v>
      </c>
      <c r="BK91" s="331" cm="1">
        <f t="array" aca="1" ref="BK91" ca="1">IFERROR(IFERROR(Resumo_Horas!BK91/INDIRECT(ADDRESS(7,COLUMN(BL:BL),4,1,Resumo_Horas!$A91)),0)*(((INDIRECT(ADDRESS(357,COLUMN(BL:BL),4,1,$A91))*14)/11)*(1+INDIRECT(ADDRESS(358,COLUMN(BL:BL),4,1,$A91)))),0)</f>
        <v>0</v>
      </c>
    </row>
    <row r="92" spans="1:63" x14ac:dyDescent="0.25">
      <c r="A92" s="330" t="str" cm="1">
        <f t="array" aca="1" ref="A92" ca="1">IF(INDIRECT(ADDRESS(9+QUOTIENT(ROW(A91)-1,20),4,4,1,"Equipa de projeto")) = 0,"", _xlfn.CONCAT(1 + QUOTIENT(ROW(A91)-1,20),". ", INDIRECT(ADDRESS(9+QUOTIENT(ROW(A91)-1,20),4,4,1,"Equipa de projeto"))))</f>
        <v/>
      </c>
      <c r="B92">
        <f>Atividades!$A$61</f>
        <v>0</v>
      </c>
      <c r="C92" s="123" t="s">
        <v>48</v>
      </c>
      <c r="D92" cm="1">
        <f t="array" aca="1" ref="D92" ca="1">IFERROR(IFERROR(Resumo_Horas!D92/INDIRECT(ADDRESS(7,COLUMN(E:E),4,1,Resumo_Horas!$A92)),0)*(((INDIRECT(ADDRESS(357,COLUMN(E:E),4,1,$A92))*14)/11)*(1+INDIRECT(ADDRESS(358,COLUMN(E:E),4,1,$A92)))),0)</f>
        <v>0</v>
      </c>
      <c r="E92" cm="1">
        <f t="array" aca="1" ref="E92" ca="1">IFERROR(IFERROR(Resumo_Horas!E92/INDIRECT(ADDRESS(7,COLUMN(F:F),4,1,Resumo_Horas!$A92)),0)*(((INDIRECT(ADDRESS(357,COLUMN(F:F),4,1,$A92))*14)/11)*(1+INDIRECT(ADDRESS(358,COLUMN(F:F),4,1,$A92)))),0)</f>
        <v>0</v>
      </c>
      <c r="F92" cm="1">
        <f t="array" aca="1" ref="F92" ca="1">IFERROR(IFERROR(Resumo_Horas!F92/INDIRECT(ADDRESS(7,COLUMN(G:G),4,1,Resumo_Horas!$A92)),0)*(((INDIRECT(ADDRESS(357,COLUMN(G:G),4,1,$A92))*14)/11)*(1+INDIRECT(ADDRESS(358,COLUMN(G:G),4,1,$A92)))),0)</f>
        <v>0</v>
      </c>
      <c r="G92" cm="1">
        <f t="array" aca="1" ref="G92" ca="1">IFERROR(IFERROR(Resumo_Horas!G92/INDIRECT(ADDRESS(7,COLUMN(H:H),4,1,Resumo_Horas!$A92)),0)*(((INDIRECT(ADDRESS(357,COLUMN(H:H),4,1,$A92))*14)/11)*(1+INDIRECT(ADDRESS(358,COLUMN(H:H),4,1,$A92)))),0)</f>
        <v>0</v>
      </c>
      <c r="H92" cm="1">
        <f t="array" aca="1" ref="H92" ca="1">IFERROR(IFERROR(Resumo_Horas!H92/INDIRECT(ADDRESS(7,COLUMN(I:I),4,1,Resumo_Horas!$A92)),0)*(((INDIRECT(ADDRESS(357,COLUMN(I:I),4,1,$A92))*14)/11)*(1+INDIRECT(ADDRESS(358,COLUMN(I:I),4,1,$A92)))),0)</f>
        <v>0</v>
      </c>
      <c r="I92" cm="1">
        <f t="array" aca="1" ref="I92" ca="1">IFERROR(IFERROR(Resumo_Horas!I92/INDIRECT(ADDRESS(7,COLUMN(J:J),4,1,Resumo_Horas!$A92)),0)*(((INDIRECT(ADDRESS(357,COLUMN(J:J),4,1,$A92))*14)/11)*(1+INDIRECT(ADDRESS(358,COLUMN(J:J),4,1,$A92)))),0)</f>
        <v>0</v>
      </c>
      <c r="J92" cm="1">
        <f t="array" aca="1" ref="J92" ca="1">IFERROR(IFERROR(Resumo_Horas!J92/INDIRECT(ADDRESS(7,COLUMN(K:K),4,1,Resumo_Horas!$A92)),0)*(((INDIRECT(ADDRESS(357,COLUMN(K:K),4,1,$A92))*14)/11)*(1+INDIRECT(ADDRESS(358,COLUMN(K:K),4,1,$A92)))),0)</f>
        <v>0</v>
      </c>
      <c r="K92" cm="1">
        <f t="array" aca="1" ref="K92" ca="1">IFERROR(IFERROR(Resumo_Horas!K92/INDIRECT(ADDRESS(7,COLUMN(L:L),4,1,Resumo_Horas!$A92)),0)*(((INDIRECT(ADDRESS(357,COLUMN(L:L),4,1,$A92))*14)/11)*(1+INDIRECT(ADDRESS(358,COLUMN(L:L),4,1,$A92)))),0)</f>
        <v>0</v>
      </c>
      <c r="L92" cm="1">
        <f t="array" aca="1" ref="L92" ca="1">IFERROR(IFERROR(Resumo_Horas!L92/INDIRECT(ADDRESS(7,COLUMN(M:M),4,1,Resumo_Horas!$A92)),0)*(((INDIRECT(ADDRESS(357,COLUMN(M:M),4,1,$A92))*14)/11)*(1+INDIRECT(ADDRESS(358,COLUMN(M:M),4,1,$A92)))),0)</f>
        <v>0</v>
      </c>
      <c r="M92" cm="1">
        <f t="array" aca="1" ref="M92" ca="1">IFERROR(IFERROR(Resumo_Horas!M92/INDIRECT(ADDRESS(7,COLUMN(N:N),4,1,Resumo_Horas!$A92)),0)*(((INDIRECT(ADDRESS(357,COLUMN(N:N),4,1,$A92))*14)/11)*(1+INDIRECT(ADDRESS(358,COLUMN(N:N),4,1,$A92)))),0)</f>
        <v>0</v>
      </c>
      <c r="N92" cm="1">
        <f t="array" aca="1" ref="N92" ca="1">IFERROR(IFERROR(Resumo_Horas!N92/INDIRECT(ADDRESS(7,COLUMN(O:O),4,1,Resumo_Horas!$A92)),0)*(((INDIRECT(ADDRESS(357,COLUMN(O:O),4,1,$A92))*14)/11)*(1+INDIRECT(ADDRESS(358,COLUMN(O:O),4,1,$A92)))),0)</f>
        <v>0</v>
      </c>
      <c r="O92" cm="1">
        <f t="array" aca="1" ref="O92" ca="1">IFERROR(IFERROR(Resumo_Horas!O92/INDIRECT(ADDRESS(7,COLUMN(P:P),4,1,Resumo_Horas!$A92)),0)*(((INDIRECT(ADDRESS(357,COLUMN(P:P),4,1,$A92))*14)/11)*(1+INDIRECT(ADDRESS(358,COLUMN(P:P),4,1,$A92)))),0)</f>
        <v>0</v>
      </c>
      <c r="P92" cm="1">
        <f t="array" aca="1" ref="P92" ca="1">IFERROR(IFERROR(Resumo_Horas!P92/INDIRECT(ADDRESS(7,COLUMN(Q:Q),4,1,Resumo_Horas!$A92)),0)*(((INDIRECT(ADDRESS(357,COLUMN(Q:Q),4,1,$A92))*14)/11)*(1+INDIRECT(ADDRESS(358,COLUMN(Q:Q),4,1,$A92)))),0)</f>
        <v>0</v>
      </c>
      <c r="Q92" cm="1">
        <f t="array" aca="1" ref="Q92" ca="1">IFERROR(IFERROR(Resumo_Horas!Q92/INDIRECT(ADDRESS(7,COLUMN(R:R),4,1,Resumo_Horas!$A92)),0)*(((INDIRECT(ADDRESS(357,COLUMN(R:R),4,1,$A92))*14)/11)*(1+INDIRECT(ADDRESS(358,COLUMN(R:R),4,1,$A92)))),0)</f>
        <v>0</v>
      </c>
      <c r="R92" cm="1">
        <f t="array" aca="1" ref="R92" ca="1">IFERROR(IFERROR(Resumo_Horas!R92/INDIRECT(ADDRESS(7,COLUMN(S:S),4,1,Resumo_Horas!$A92)),0)*(((INDIRECT(ADDRESS(357,COLUMN(S:S),4,1,$A92))*14)/11)*(1+INDIRECT(ADDRESS(358,COLUMN(S:S),4,1,$A92)))),0)</f>
        <v>0</v>
      </c>
      <c r="S92" cm="1">
        <f t="array" aca="1" ref="S92" ca="1">IFERROR(IFERROR(Resumo_Horas!S92/INDIRECT(ADDRESS(7,COLUMN(T:T),4,1,Resumo_Horas!$A92)),0)*(((INDIRECT(ADDRESS(357,COLUMN(T:T),4,1,$A92))*14)/11)*(1+INDIRECT(ADDRESS(358,COLUMN(T:T),4,1,$A92)))),0)</f>
        <v>0</v>
      </c>
      <c r="T92" cm="1">
        <f t="array" aca="1" ref="T92" ca="1">IFERROR(IFERROR(Resumo_Horas!T92/INDIRECT(ADDRESS(7,COLUMN(U:U),4,1,Resumo_Horas!$A92)),0)*(((INDIRECT(ADDRESS(357,COLUMN(U:U),4,1,$A92))*14)/11)*(1+INDIRECT(ADDRESS(358,COLUMN(U:U),4,1,$A92)))),0)</f>
        <v>0</v>
      </c>
      <c r="U92" cm="1">
        <f t="array" aca="1" ref="U92" ca="1">IFERROR(IFERROR(Resumo_Horas!U92/INDIRECT(ADDRESS(7,COLUMN(V:V),4,1,Resumo_Horas!$A92)),0)*(((INDIRECT(ADDRESS(357,COLUMN(V:V),4,1,$A92))*14)/11)*(1+INDIRECT(ADDRESS(358,COLUMN(V:V),4,1,$A92)))),0)</f>
        <v>0</v>
      </c>
      <c r="V92" cm="1">
        <f t="array" aca="1" ref="V92" ca="1">IFERROR(IFERROR(Resumo_Horas!V92/INDIRECT(ADDRESS(7,COLUMN(W:W),4,1,Resumo_Horas!$A92)),0)*(((INDIRECT(ADDRESS(357,COLUMN(W:W),4,1,$A92))*14)/11)*(1+INDIRECT(ADDRESS(358,COLUMN(W:W),4,1,$A92)))),0)</f>
        <v>0</v>
      </c>
      <c r="W92" cm="1">
        <f t="array" aca="1" ref="W92" ca="1">IFERROR(IFERROR(Resumo_Horas!W92/INDIRECT(ADDRESS(7,COLUMN(X:X),4,1,Resumo_Horas!$A92)),0)*(((INDIRECT(ADDRESS(357,COLUMN(X:X),4,1,$A92))*14)/11)*(1+INDIRECT(ADDRESS(358,COLUMN(X:X),4,1,$A92)))),0)</f>
        <v>0</v>
      </c>
      <c r="X92" cm="1">
        <f t="array" aca="1" ref="X92" ca="1">IFERROR(IFERROR(Resumo_Horas!X92/INDIRECT(ADDRESS(7,COLUMN(Y:Y),4,1,Resumo_Horas!$A92)),0)*(((INDIRECT(ADDRESS(357,COLUMN(Y:Y),4,1,$A92))*14)/11)*(1+INDIRECT(ADDRESS(358,COLUMN(Y:Y),4,1,$A92)))),0)</f>
        <v>0</v>
      </c>
      <c r="Y92" cm="1">
        <f t="array" aca="1" ref="Y92" ca="1">IFERROR(IFERROR(Resumo_Horas!Y92/INDIRECT(ADDRESS(7,COLUMN(Z:Z),4,1,Resumo_Horas!$A92)),0)*(((INDIRECT(ADDRESS(357,COLUMN(Z:Z),4,1,$A92))*14)/11)*(1+INDIRECT(ADDRESS(358,COLUMN(Z:Z),4,1,$A92)))),0)</f>
        <v>0</v>
      </c>
      <c r="Z92" cm="1">
        <f t="array" aca="1" ref="Z92" ca="1">IFERROR(IFERROR(Resumo_Horas!Z92/INDIRECT(ADDRESS(7,COLUMN(AA:AA),4,1,Resumo_Horas!$A92)),0)*(((INDIRECT(ADDRESS(357,COLUMN(AA:AA),4,1,$A92))*14)/11)*(1+INDIRECT(ADDRESS(358,COLUMN(AA:AA),4,1,$A92)))),0)</f>
        <v>0</v>
      </c>
      <c r="AA92" cm="1">
        <f t="array" aca="1" ref="AA92" ca="1">IFERROR(IFERROR(Resumo_Horas!AA92/INDIRECT(ADDRESS(7,COLUMN(AB:AB),4,1,Resumo_Horas!$A92)),0)*(((INDIRECT(ADDRESS(357,COLUMN(AB:AB),4,1,$A92))*14)/11)*(1+INDIRECT(ADDRESS(358,COLUMN(AB:AB),4,1,$A92)))),0)</f>
        <v>0</v>
      </c>
      <c r="AB92" cm="1">
        <f t="array" aca="1" ref="AB92" ca="1">IFERROR(IFERROR(Resumo_Horas!AB92/INDIRECT(ADDRESS(7,COLUMN(AC:AC),4,1,Resumo_Horas!$A92)),0)*(((INDIRECT(ADDRESS(357,COLUMN(AC:AC),4,1,$A92))*14)/11)*(1+INDIRECT(ADDRESS(358,COLUMN(AC:AC),4,1,$A92)))),0)</f>
        <v>0</v>
      </c>
      <c r="AC92" cm="1">
        <f t="array" aca="1" ref="AC92" ca="1">IFERROR(IFERROR(Resumo_Horas!AC92/INDIRECT(ADDRESS(7,COLUMN(AD:AD),4,1,Resumo_Horas!$A92)),0)*(((INDIRECT(ADDRESS(357,COLUMN(AD:AD),4,1,$A92))*14)/11)*(1+INDIRECT(ADDRESS(358,COLUMN(AD:AD),4,1,$A92)))),0)</f>
        <v>0</v>
      </c>
      <c r="AD92" cm="1">
        <f t="array" aca="1" ref="AD92" ca="1">IFERROR(IFERROR(Resumo_Horas!AD92/INDIRECT(ADDRESS(7,COLUMN(AE:AE),4,1,Resumo_Horas!$A92)),0)*(((INDIRECT(ADDRESS(357,COLUMN(AE:AE),4,1,$A92))*14)/11)*(1+INDIRECT(ADDRESS(358,COLUMN(AE:AE),4,1,$A92)))),0)</f>
        <v>0</v>
      </c>
      <c r="AE92" cm="1">
        <f t="array" aca="1" ref="AE92" ca="1">IFERROR(IFERROR(Resumo_Horas!AE92/INDIRECT(ADDRESS(7,COLUMN(AF:AF),4,1,Resumo_Horas!$A92)),0)*(((INDIRECT(ADDRESS(357,COLUMN(AF:AF),4,1,$A92))*14)/11)*(1+INDIRECT(ADDRESS(358,COLUMN(AF:AF),4,1,$A92)))),0)</f>
        <v>0</v>
      </c>
      <c r="AF92" cm="1">
        <f t="array" aca="1" ref="AF92" ca="1">IFERROR(IFERROR(Resumo_Horas!AF92/INDIRECT(ADDRESS(7,COLUMN(AG:AG),4,1,Resumo_Horas!$A92)),0)*(((INDIRECT(ADDRESS(357,COLUMN(AG:AG),4,1,$A92))*14)/11)*(1+INDIRECT(ADDRESS(358,COLUMN(AG:AG),4,1,$A92)))),0)</f>
        <v>0</v>
      </c>
      <c r="AG92" cm="1">
        <f t="array" aca="1" ref="AG92" ca="1">IFERROR(IFERROR(Resumo_Horas!AG92/INDIRECT(ADDRESS(7,COLUMN(AH:AH),4,1,Resumo_Horas!$A92)),0)*(((INDIRECT(ADDRESS(357,COLUMN(AH:AH),4,1,$A92))*14)/11)*(1+INDIRECT(ADDRESS(358,COLUMN(AH:AH),4,1,$A92)))),0)</f>
        <v>0</v>
      </c>
      <c r="AH92" cm="1">
        <f t="array" aca="1" ref="AH92" ca="1">IFERROR(IFERROR(Resumo_Horas!AH92/INDIRECT(ADDRESS(7,COLUMN(AI:AI),4,1,Resumo_Horas!$A92)),0)*(((INDIRECT(ADDRESS(357,COLUMN(AI:AI),4,1,$A92))*14)/11)*(1+INDIRECT(ADDRESS(358,COLUMN(AI:AI),4,1,$A92)))),0)</f>
        <v>0</v>
      </c>
      <c r="AI92" cm="1">
        <f t="array" aca="1" ref="AI92" ca="1">IFERROR(IFERROR(Resumo_Horas!AI92/INDIRECT(ADDRESS(7,COLUMN(AJ:AJ),4,1,Resumo_Horas!$A92)),0)*(((INDIRECT(ADDRESS(357,COLUMN(AJ:AJ),4,1,$A92))*14)/11)*(1+INDIRECT(ADDRESS(358,COLUMN(AJ:AJ),4,1,$A92)))),0)</f>
        <v>0</v>
      </c>
      <c r="AJ92" cm="1">
        <f t="array" aca="1" ref="AJ92" ca="1">IFERROR(IFERROR(Resumo_Horas!AJ92/INDIRECT(ADDRESS(7,COLUMN(AK:AK),4,1,Resumo_Horas!$A92)),0)*(((INDIRECT(ADDRESS(357,COLUMN(AK:AK),4,1,$A92))*14)/11)*(1+INDIRECT(ADDRESS(358,COLUMN(AK:AK),4,1,$A92)))),0)</f>
        <v>0</v>
      </c>
      <c r="AK92" cm="1">
        <f t="array" aca="1" ref="AK92" ca="1">IFERROR(IFERROR(Resumo_Horas!AK92/INDIRECT(ADDRESS(7,COLUMN(AL:AL),4,1,Resumo_Horas!$A92)),0)*(((INDIRECT(ADDRESS(357,COLUMN(AL:AL),4,1,$A92))*14)/11)*(1+INDIRECT(ADDRESS(358,COLUMN(AL:AL),4,1,$A92)))),0)</f>
        <v>0</v>
      </c>
      <c r="AL92" cm="1">
        <f t="array" aca="1" ref="AL92" ca="1">IFERROR(IFERROR(Resumo_Horas!AL92/INDIRECT(ADDRESS(7,COLUMN(AM:AM),4,1,Resumo_Horas!$A92)),0)*(((INDIRECT(ADDRESS(357,COLUMN(AM:AM),4,1,$A92))*14)/11)*(1+INDIRECT(ADDRESS(358,COLUMN(AM:AM),4,1,$A92)))),0)</f>
        <v>0</v>
      </c>
      <c r="AM92" cm="1">
        <f t="array" aca="1" ref="AM92" ca="1">IFERROR(IFERROR(Resumo_Horas!AM92/INDIRECT(ADDRESS(7,COLUMN(AN:AN),4,1,Resumo_Horas!$A92)),0)*(((INDIRECT(ADDRESS(357,COLUMN(AN:AN),4,1,$A92))*14)/11)*(1+INDIRECT(ADDRESS(358,COLUMN(AN:AN),4,1,$A92)))),0)</f>
        <v>0</v>
      </c>
      <c r="AN92" cm="1">
        <f t="array" aca="1" ref="AN92" ca="1">IFERROR(IFERROR(Resumo_Horas!AN92/INDIRECT(ADDRESS(7,COLUMN(AO:AO),4,1,Resumo_Horas!$A92)),0)*(((INDIRECT(ADDRESS(357,COLUMN(AO:AO),4,1,$A92))*14)/11)*(1+INDIRECT(ADDRESS(358,COLUMN(AO:AO),4,1,$A92)))),0)</f>
        <v>0</v>
      </c>
      <c r="AO92" cm="1">
        <f t="array" aca="1" ref="AO92" ca="1">IFERROR(IFERROR(Resumo_Horas!AO92/INDIRECT(ADDRESS(7,COLUMN(AP:AP),4,1,Resumo_Horas!$A92)),0)*(((INDIRECT(ADDRESS(357,COLUMN(AP:AP),4,1,$A92))*14)/11)*(1+INDIRECT(ADDRESS(358,COLUMN(AP:AP),4,1,$A92)))),0)</f>
        <v>0</v>
      </c>
      <c r="AP92" cm="1">
        <f t="array" aca="1" ref="AP92" ca="1">IFERROR(IFERROR(Resumo_Horas!AP92/INDIRECT(ADDRESS(7,COLUMN(AQ:AQ),4,1,Resumo_Horas!$A92)),0)*(((INDIRECT(ADDRESS(357,COLUMN(AQ:AQ),4,1,$A92))*14)/11)*(1+INDIRECT(ADDRESS(358,COLUMN(AQ:AQ),4,1,$A92)))),0)</f>
        <v>0</v>
      </c>
      <c r="AQ92" cm="1">
        <f t="array" aca="1" ref="AQ92" ca="1">IFERROR(IFERROR(Resumo_Horas!AQ92/INDIRECT(ADDRESS(7,COLUMN(AR:AR),4,1,Resumo_Horas!$A92)),0)*(((INDIRECT(ADDRESS(357,COLUMN(AR:AR),4,1,$A92))*14)/11)*(1+INDIRECT(ADDRESS(358,COLUMN(AR:AR),4,1,$A92)))),0)</f>
        <v>0</v>
      </c>
      <c r="AR92" cm="1">
        <f t="array" aca="1" ref="AR92" ca="1">IFERROR(IFERROR(Resumo_Horas!AR92/INDIRECT(ADDRESS(7,COLUMN(AS:AS),4,1,Resumo_Horas!$A92)),0)*(((INDIRECT(ADDRESS(357,COLUMN(AS:AS),4,1,$A92))*14)/11)*(1+INDIRECT(ADDRESS(358,COLUMN(AS:AS),4,1,$A92)))),0)</f>
        <v>0</v>
      </c>
      <c r="AS92" cm="1">
        <f t="array" aca="1" ref="AS92" ca="1">IFERROR(IFERROR(Resumo_Horas!AS92/INDIRECT(ADDRESS(7,COLUMN(AT:AT),4,1,Resumo_Horas!$A92)),0)*(((INDIRECT(ADDRESS(357,COLUMN(AT:AT),4,1,$A92))*14)/11)*(1+INDIRECT(ADDRESS(358,COLUMN(AT:AT),4,1,$A92)))),0)</f>
        <v>0</v>
      </c>
      <c r="AT92" cm="1">
        <f t="array" aca="1" ref="AT92" ca="1">IFERROR(IFERROR(Resumo_Horas!AT92/INDIRECT(ADDRESS(7,COLUMN(AU:AU),4,1,Resumo_Horas!$A92)),0)*(((INDIRECT(ADDRESS(357,COLUMN(AU:AU),4,1,$A92))*14)/11)*(1+INDIRECT(ADDRESS(358,COLUMN(AU:AU),4,1,$A92)))),0)</f>
        <v>0</v>
      </c>
      <c r="AU92" cm="1">
        <f t="array" aca="1" ref="AU92" ca="1">IFERROR(IFERROR(Resumo_Horas!AU92/INDIRECT(ADDRESS(7,COLUMN(AV:AV),4,1,Resumo_Horas!$A92)),0)*(((INDIRECT(ADDRESS(357,COLUMN(AV:AV),4,1,$A92))*14)/11)*(1+INDIRECT(ADDRESS(358,COLUMN(AV:AV),4,1,$A92)))),0)</f>
        <v>0</v>
      </c>
      <c r="AV92" cm="1">
        <f t="array" aca="1" ref="AV92" ca="1">IFERROR(IFERROR(Resumo_Horas!AV92/INDIRECT(ADDRESS(7,COLUMN(AW:AW),4,1,Resumo_Horas!$A92)),0)*(((INDIRECT(ADDRESS(357,COLUMN(AW:AW),4,1,$A92))*14)/11)*(1+INDIRECT(ADDRESS(358,COLUMN(AW:AW),4,1,$A92)))),0)</f>
        <v>0</v>
      </c>
      <c r="AW92" cm="1">
        <f t="array" aca="1" ref="AW92" ca="1">IFERROR(IFERROR(Resumo_Horas!AW92/INDIRECT(ADDRESS(7,COLUMN(AX:AX),4,1,Resumo_Horas!$A92)),0)*(((INDIRECT(ADDRESS(357,COLUMN(AX:AX),4,1,$A92))*14)/11)*(1+INDIRECT(ADDRESS(358,COLUMN(AX:AX),4,1,$A92)))),0)</f>
        <v>0</v>
      </c>
      <c r="AX92" cm="1">
        <f t="array" aca="1" ref="AX92" ca="1">IFERROR(IFERROR(Resumo_Horas!AX92/INDIRECT(ADDRESS(7,COLUMN(AY:AY),4,1,Resumo_Horas!$A92)),0)*(((INDIRECT(ADDRESS(357,COLUMN(AY:AY),4,1,$A92))*14)/11)*(1+INDIRECT(ADDRESS(358,COLUMN(AY:AY),4,1,$A92)))),0)</f>
        <v>0</v>
      </c>
      <c r="AY92" cm="1">
        <f t="array" aca="1" ref="AY92" ca="1">IFERROR(IFERROR(Resumo_Horas!AY92/INDIRECT(ADDRESS(7,COLUMN(AZ:AZ),4,1,Resumo_Horas!$A92)),0)*(((INDIRECT(ADDRESS(357,COLUMN(AZ:AZ),4,1,$A92))*14)/11)*(1+INDIRECT(ADDRESS(358,COLUMN(AZ:AZ),4,1,$A92)))),0)</f>
        <v>0</v>
      </c>
      <c r="AZ92" cm="1">
        <f t="array" aca="1" ref="AZ92" ca="1">IFERROR(IFERROR(Resumo_Horas!AZ92/INDIRECT(ADDRESS(7,COLUMN(BA:BA),4,1,Resumo_Horas!$A92)),0)*(((INDIRECT(ADDRESS(357,COLUMN(BA:BA),4,1,$A92))*14)/11)*(1+INDIRECT(ADDRESS(358,COLUMN(BA:BA),4,1,$A92)))),0)</f>
        <v>0</v>
      </c>
      <c r="BA92" cm="1">
        <f t="array" aca="1" ref="BA92" ca="1">IFERROR(IFERROR(Resumo_Horas!BA92/INDIRECT(ADDRESS(7,COLUMN(BB:BB),4,1,Resumo_Horas!$A92)),0)*(((INDIRECT(ADDRESS(357,COLUMN(BB:BB),4,1,$A92))*14)/11)*(1+INDIRECT(ADDRESS(358,COLUMN(BB:BB),4,1,$A92)))),0)</f>
        <v>0</v>
      </c>
      <c r="BB92" cm="1">
        <f t="array" aca="1" ref="BB92" ca="1">IFERROR(IFERROR(Resumo_Horas!BB92/INDIRECT(ADDRESS(7,COLUMN(BC:BC),4,1,Resumo_Horas!$A92)),0)*(((INDIRECT(ADDRESS(357,COLUMN(BC:BC),4,1,$A92))*14)/11)*(1+INDIRECT(ADDRESS(358,COLUMN(BC:BC),4,1,$A92)))),0)</f>
        <v>0</v>
      </c>
      <c r="BC92" cm="1">
        <f t="array" aca="1" ref="BC92" ca="1">IFERROR(IFERROR(Resumo_Horas!BC92/INDIRECT(ADDRESS(7,COLUMN(BD:BD),4,1,Resumo_Horas!$A92)),0)*(((INDIRECT(ADDRESS(357,COLUMN(BD:BD),4,1,$A92))*14)/11)*(1+INDIRECT(ADDRESS(358,COLUMN(BD:BD),4,1,$A92)))),0)</f>
        <v>0</v>
      </c>
      <c r="BD92" cm="1">
        <f t="array" aca="1" ref="BD92" ca="1">IFERROR(IFERROR(Resumo_Horas!BD92/INDIRECT(ADDRESS(7,COLUMN(BE:BE),4,1,Resumo_Horas!$A92)),0)*(((INDIRECT(ADDRESS(357,COLUMN(BE:BE),4,1,$A92))*14)/11)*(1+INDIRECT(ADDRESS(358,COLUMN(BE:BE),4,1,$A92)))),0)</f>
        <v>0</v>
      </c>
      <c r="BE92" cm="1">
        <f t="array" aca="1" ref="BE92" ca="1">IFERROR(IFERROR(Resumo_Horas!BE92/INDIRECT(ADDRESS(7,COLUMN(BF:BF),4,1,Resumo_Horas!$A92)),0)*(((INDIRECT(ADDRESS(357,COLUMN(BF:BF),4,1,$A92))*14)/11)*(1+INDIRECT(ADDRESS(358,COLUMN(BF:BF),4,1,$A92)))),0)</f>
        <v>0</v>
      </c>
      <c r="BF92" cm="1">
        <f t="array" aca="1" ref="BF92" ca="1">IFERROR(IFERROR(Resumo_Horas!BF92/INDIRECT(ADDRESS(7,COLUMN(BG:BG),4,1,Resumo_Horas!$A92)),0)*(((INDIRECT(ADDRESS(357,COLUMN(BG:BG),4,1,$A92))*14)/11)*(1+INDIRECT(ADDRESS(358,COLUMN(BG:BG),4,1,$A92)))),0)</f>
        <v>0</v>
      </c>
      <c r="BG92" cm="1">
        <f t="array" aca="1" ref="BG92" ca="1">IFERROR(IFERROR(Resumo_Horas!BG92/INDIRECT(ADDRESS(7,COLUMN(BH:BH),4,1,Resumo_Horas!$A92)),0)*(((INDIRECT(ADDRESS(357,COLUMN(BH:BH),4,1,$A92))*14)/11)*(1+INDIRECT(ADDRESS(358,COLUMN(BH:BH),4,1,$A92)))),0)</f>
        <v>0</v>
      </c>
      <c r="BH92" cm="1">
        <f t="array" aca="1" ref="BH92" ca="1">IFERROR(IFERROR(Resumo_Horas!BH92/INDIRECT(ADDRESS(7,COLUMN(BI:BI),4,1,Resumo_Horas!$A92)),0)*(((INDIRECT(ADDRESS(357,COLUMN(BI:BI),4,1,$A92))*14)/11)*(1+INDIRECT(ADDRESS(358,COLUMN(BI:BI),4,1,$A92)))),0)</f>
        <v>0</v>
      </c>
      <c r="BI92" cm="1">
        <f t="array" aca="1" ref="BI92" ca="1">IFERROR(IFERROR(Resumo_Horas!BI92/INDIRECT(ADDRESS(7,COLUMN(BJ:BJ),4,1,Resumo_Horas!$A92)),0)*(((INDIRECT(ADDRESS(357,COLUMN(BJ:BJ),4,1,$A92))*14)/11)*(1+INDIRECT(ADDRESS(358,COLUMN(BJ:BJ),4,1,$A92)))),0)</f>
        <v>0</v>
      </c>
      <c r="BJ92" cm="1">
        <f t="array" aca="1" ref="BJ92" ca="1">IFERROR(IFERROR(Resumo_Horas!BJ92/INDIRECT(ADDRESS(7,COLUMN(BK:BK),4,1,Resumo_Horas!$A92)),0)*(((INDIRECT(ADDRESS(357,COLUMN(BK:BK),4,1,$A92))*14)/11)*(1+INDIRECT(ADDRESS(358,COLUMN(BK:BK),4,1,$A92)))),0)</f>
        <v>0</v>
      </c>
      <c r="BK92" s="331" cm="1">
        <f t="array" aca="1" ref="BK92" ca="1">IFERROR(IFERROR(Resumo_Horas!BK92/INDIRECT(ADDRESS(7,COLUMN(BL:BL),4,1,Resumo_Horas!$A92)),0)*(((INDIRECT(ADDRESS(357,COLUMN(BL:BL),4,1,$A92))*14)/11)*(1+INDIRECT(ADDRESS(358,COLUMN(BL:BL),4,1,$A92)))),0)</f>
        <v>0</v>
      </c>
    </row>
    <row r="93" spans="1:63" x14ac:dyDescent="0.25">
      <c r="A93" s="330" t="str" cm="1">
        <f t="array" aca="1" ref="A93" ca="1">IF(INDIRECT(ADDRESS(9+QUOTIENT(ROW(A92)-1,20),4,4,1,"Equipa de projeto")) = 0,"", _xlfn.CONCAT(1 + QUOTIENT(ROW(A92)-1,20),". ", INDIRECT(ADDRESS(9+QUOTIENT(ROW(A92)-1,20),4,4,1,"Equipa de projeto"))))</f>
        <v/>
      </c>
      <c r="B93">
        <f>Atividades!$A$61</f>
        <v>0</v>
      </c>
      <c r="C93" s="123" t="s">
        <v>49</v>
      </c>
      <c r="D93" cm="1">
        <f t="array" aca="1" ref="D93" ca="1">IFERROR(IFERROR(Resumo_Horas!D93/INDIRECT(ADDRESS(7,COLUMN(E:E),4,1,Resumo_Horas!$A93)),0)*(((INDIRECT(ADDRESS(357,COLUMN(E:E),4,1,$A93))*14)/11)*(1+INDIRECT(ADDRESS(358,COLUMN(E:E),4,1,$A93)))),0)</f>
        <v>0</v>
      </c>
      <c r="E93" cm="1">
        <f t="array" aca="1" ref="E93" ca="1">IFERROR(IFERROR(Resumo_Horas!E93/INDIRECT(ADDRESS(7,COLUMN(F:F),4,1,Resumo_Horas!$A93)),0)*(((INDIRECT(ADDRESS(357,COLUMN(F:F),4,1,$A93))*14)/11)*(1+INDIRECT(ADDRESS(358,COLUMN(F:F),4,1,$A93)))),0)</f>
        <v>0</v>
      </c>
      <c r="F93" cm="1">
        <f t="array" aca="1" ref="F93" ca="1">IFERROR(IFERROR(Resumo_Horas!F93/INDIRECT(ADDRESS(7,COLUMN(G:G),4,1,Resumo_Horas!$A93)),0)*(((INDIRECT(ADDRESS(357,COLUMN(G:G),4,1,$A93))*14)/11)*(1+INDIRECT(ADDRESS(358,COLUMN(G:G),4,1,$A93)))),0)</f>
        <v>0</v>
      </c>
      <c r="G93" cm="1">
        <f t="array" aca="1" ref="G93" ca="1">IFERROR(IFERROR(Resumo_Horas!G93/INDIRECT(ADDRESS(7,COLUMN(H:H),4,1,Resumo_Horas!$A93)),0)*(((INDIRECT(ADDRESS(357,COLUMN(H:H),4,1,$A93))*14)/11)*(1+INDIRECT(ADDRESS(358,COLUMN(H:H),4,1,$A93)))),0)</f>
        <v>0</v>
      </c>
      <c r="H93" cm="1">
        <f t="array" aca="1" ref="H93" ca="1">IFERROR(IFERROR(Resumo_Horas!H93/INDIRECT(ADDRESS(7,COLUMN(I:I),4,1,Resumo_Horas!$A93)),0)*(((INDIRECT(ADDRESS(357,COLUMN(I:I),4,1,$A93))*14)/11)*(1+INDIRECT(ADDRESS(358,COLUMN(I:I),4,1,$A93)))),0)</f>
        <v>0</v>
      </c>
      <c r="I93" cm="1">
        <f t="array" aca="1" ref="I93" ca="1">IFERROR(IFERROR(Resumo_Horas!I93/INDIRECT(ADDRESS(7,COLUMN(J:J),4,1,Resumo_Horas!$A93)),0)*(((INDIRECT(ADDRESS(357,COLUMN(J:J),4,1,$A93))*14)/11)*(1+INDIRECT(ADDRESS(358,COLUMN(J:J),4,1,$A93)))),0)</f>
        <v>0</v>
      </c>
      <c r="J93" cm="1">
        <f t="array" aca="1" ref="J93" ca="1">IFERROR(IFERROR(Resumo_Horas!J93/INDIRECT(ADDRESS(7,COLUMN(K:K),4,1,Resumo_Horas!$A93)),0)*(((INDIRECT(ADDRESS(357,COLUMN(K:K),4,1,$A93))*14)/11)*(1+INDIRECT(ADDRESS(358,COLUMN(K:K),4,1,$A93)))),0)</f>
        <v>0</v>
      </c>
      <c r="K93" cm="1">
        <f t="array" aca="1" ref="K93" ca="1">IFERROR(IFERROR(Resumo_Horas!K93/INDIRECT(ADDRESS(7,COLUMN(L:L),4,1,Resumo_Horas!$A93)),0)*(((INDIRECT(ADDRESS(357,COLUMN(L:L),4,1,$A93))*14)/11)*(1+INDIRECT(ADDRESS(358,COLUMN(L:L),4,1,$A93)))),0)</f>
        <v>0</v>
      </c>
      <c r="L93" cm="1">
        <f t="array" aca="1" ref="L93" ca="1">IFERROR(IFERROR(Resumo_Horas!L93/INDIRECT(ADDRESS(7,COLUMN(M:M),4,1,Resumo_Horas!$A93)),0)*(((INDIRECT(ADDRESS(357,COLUMN(M:M),4,1,$A93))*14)/11)*(1+INDIRECT(ADDRESS(358,COLUMN(M:M),4,1,$A93)))),0)</f>
        <v>0</v>
      </c>
      <c r="M93" cm="1">
        <f t="array" aca="1" ref="M93" ca="1">IFERROR(IFERROR(Resumo_Horas!M93/INDIRECT(ADDRESS(7,COLUMN(N:N),4,1,Resumo_Horas!$A93)),0)*(((INDIRECT(ADDRESS(357,COLUMN(N:N),4,1,$A93))*14)/11)*(1+INDIRECT(ADDRESS(358,COLUMN(N:N),4,1,$A93)))),0)</f>
        <v>0</v>
      </c>
      <c r="N93" cm="1">
        <f t="array" aca="1" ref="N93" ca="1">IFERROR(IFERROR(Resumo_Horas!N93/INDIRECT(ADDRESS(7,COLUMN(O:O),4,1,Resumo_Horas!$A93)),0)*(((INDIRECT(ADDRESS(357,COLUMN(O:O),4,1,$A93))*14)/11)*(1+INDIRECT(ADDRESS(358,COLUMN(O:O),4,1,$A93)))),0)</f>
        <v>0</v>
      </c>
      <c r="O93" cm="1">
        <f t="array" aca="1" ref="O93" ca="1">IFERROR(IFERROR(Resumo_Horas!O93/INDIRECT(ADDRESS(7,COLUMN(P:P),4,1,Resumo_Horas!$A93)),0)*(((INDIRECT(ADDRESS(357,COLUMN(P:P),4,1,$A93))*14)/11)*(1+INDIRECT(ADDRESS(358,COLUMN(P:P),4,1,$A93)))),0)</f>
        <v>0</v>
      </c>
      <c r="P93" cm="1">
        <f t="array" aca="1" ref="P93" ca="1">IFERROR(IFERROR(Resumo_Horas!P93/INDIRECT(ADDRESS(7,COLUMN(Q:Q),4,1,Resumo_Horas!$A93)),0)*(((INDIRECT(ADDRESS(357,COLUMN(Q:Q),4,1,$A93))*14)/11)*(1+INDIRECT(ADDRESS(358,COLUMN(Q:Q),4,1,$A93)))),0)</f>
        <v>0</v>
      </c>
      <c r="Q93" cm="1">
        <f t="array" aca="1" ref="Q93" ca="1">IFERROR(IFERROR(Resumo_Horas!Q93/INDIRECT(ADDRESS(7,COLUMN(R:R),4,1,Resumo_Horas!$A93)),0)*(((INDIRECT(ADDRESS(357,COLUMN(R:R),4,1,$A93))*14)/11)*(1+INDIRECT(ADDRESS(358,COLUMN(R:R),4,1,$A93)))),0)</f>
        <v>0</v>
      </c>
      <c r="R93" cm="1">
        <f t="array" aca="1" ref="R93" ca="1">IFERROR(IFERROR(Resumo_Horas!R93/INDIRECT(ADDRESS(7,COLUMN(S:S),4,1,Resumo_Horas!$A93)),0)*(((INDIRECT(ADDRESS(357,COLUMN(S:S),4,1,$A93))*14)/11)*(1+INDIRECT(ADDRESS(358,COLUMN(S:S),4,1,$A93)))),0)</f>
        <v>0</v>
      </c>
      <c r="S93" cm="1">
        <f t="array" aca="1" ref="S93" ca="1">IFERROR(IFERROR(Resumo_Horas!S93/INDIRECT(ADDRESS(7,COLUMN(T:T),4,1,Resumo_Horas!$A93)),0)*(((INDIRECT(ADDRESS(357,COLUMN(T:T),4,1,$A93))*14)/11)*(1+INDIRECT(ADDRESS(358,COLUMN(T:T),4,1,$A93)))),0)</f>
        <v>0</v>
      </c>
      <c r="T93" cm="1">
        <f t="array" aca="1" ref="T93" ca="1">IFERROR(IFERROR(Resumo_Horas!T93/INDIRECT(ADDRESS(7,COLUMN(U:U),4,1,Resumo_Horas!$A93)),0)*(((INDIRECT(ADDRESS(357,COLUMN(U:U),4,1,$A93))*14)/11)*(1+INDIRECT(ADDRESS(358,COLUMN(U:U),4,1,$A93)))),0)</f>
        <v>0</v>
      </c>
      <c r="U93" cm="1">
        <f t="array" aca="1" ref="U93" ca="1">IFERROR(IFERROR(Resumo_Horas!U93/INDIRECT(ADDRESS(7,COLUMN(V:V),4,1,Resumo_Horas!$A93)),0)*(((INDIRECT(ADDRESS(357,COLUMN(V:V),4,1,$A93))*14)/11)*(1+INDIRECT(ADDRESS(358,COLUMN(V:V),4,1,$A93)))),0)</f>
        <v>0</v>
      </c>
      <c r="V93" cm="1">
        <f t="array" aca="1" ref="V93" ca="1">IFERROR(IFERROR(Resumo_Horas!V93/INDIRECT(ADDRESS(7,COLUMN(W:W),4,1,Resumo_Horas!$A93)),0)*(((INDIRECT(ADDRESS(357,COLUMN(W:W),4,1,$A93))*14)/11)*(1+INDIRECT(ADDRESS(358,COLUMN(W:W),4,1,$A93)))),0)</f>
        <v>0</v>
      </c>
      <c r="W93" cm="1">
        <f t="array" aca="1" ref="W93" ca="1">IFERROR(IFERROR(Resumo_Horas!W93/INDIRECT(ADDRESS(7,COLUMN(X:X),4,1,Resumo_Horas!$A93)),0)*(((INDIRECT(ADDRESS(357,COLUMN(X:X),4,1,$A93))*14)/11)*(1+INDIRECT(ADDRESS(358,COLUMN(X:X),4,1,$A93)))),0)</f>
        <v>0</v>
      </c>
      <c r="X93" cm="1">
        <f t="array" aca="1" ref="X93" ca="1">IFERROR(IFERROR(Resumo_Horas!X93/INDIRECT(ADDRESS(7,COLUMN(Y:Y),4,1,Resumo_Horas!$A93)),0)*(((INDIRECT(ADDRESS(357,COLUMN(Y:Y),4,1,$A93))*14)/11)*(1+INDIRECT(ADDRESS(358,COLUMN(Y:Y),4,1,$A93)))),0)</f>
        <v>0</v>
      </c>
      <c r="Y93" cm="1">
        <f t="array" aca="1" ref="Y93" ca="1">IFERROR(IFERROR(Resumo_Horas!Y93/INDIRECT(ADDRESS(7,COLUMN(Z:Z),4,1,Resumo_Horas!$A93)),0)*(((INDIRECT(ADDRESS(357,COLUMN(Z:Z),4,1,$A93))*14)/11)*(1+INDIRECT(ADDRESS(358,COLUMN(Z:Z),4,1,$A93)))),0)</f>
        <v>0</v>
      </c>
      <c r="Z93" cm="1">
        <f t="array" aca="1" ref="Z93" ca="1">IFERROR(IFERROR(Resumo_Horas!Z93/INDIRECT(ADDRESS(7,COLUMN(AA:AA),4,1,Resumo_Horas!$A93)),0)*(((INDIRECT(ADDRESS(357,COLUMN(AA:AA),4,1,$A93))*14)/11)*(1+INDIRECT(ADDRESS(358,COLUMN(AA:AA),4,1,$A93)))),0)</f>
        <v>0</v>
      </c>
      <c r="AA93" cm="1">
        <f t="array" aca="1" ref="AA93" ca="1">IFERROR(IFERROR(Resumo_Horas!AA93/INDIRECT(ADDRESS(7,COLUMN(AB:AB),4,1,Resumo_Horas!$A93)),0)*(((INDIRECT(ADDRESS(357,COLUMN(AB:AB),4,1,$A93))*14)/11)*(1+INDIRECT(ADDRESS(358,COLUMN(AB:AB),4,1,$A93)))),0)</f>
        <v>0</v>
      </c>
      <c r="AB93" cm="1">
        <f t="array" aca="1" ref="AB93" ca="1">IFERROR(IFERROR(Resumo_Horas!AB93/INDIRECT(ADDRESS(7,COLUMN(AC:AC),4,1,Resumo_Horas!$A93)),0)*(((INDIRECT(ADDRESS(357,COLUMN(AC:AC),4,1,$A93))*14)/11)*(1+INDIRECT(ADDRESS(358,COLUMN(AC:AC),4,1,$A93)))),0)</f>
        <v>0</v>
      </c>
      <c r="AC93" cm="1">
        <f t="array" aca="1" ref="AC93" ca="1">IFERROR(IFERROR(Resumo_Horas!AC93/INDIRECT(ADDRESS(7,COLUMN(AD:AD),4,1,Resumo_Horas!$A93)),0)*(((INDIRECT(ADDRESS(357,COLUMN(AD:AD),4,1,$A93))*14)/11)*(1+INDIRECT(ADDRESS(358,COLUMN(AD:AD),4,1,$A93)))),0)</f>
        <v>0</v>
      </c>
      <c r="AD93" cm="1">
        <f t="array" aca="1" ref="AD93" ca="1">IFERROR(IFERROR(Resumo_Horas!AD93/INDIRECT(ADDRESS(7,COLUMN(AE:AE),4,1,Resumo_Horas!$A93)),0)*(((INDIRECT(ADDRESS(357,COLUMN(AE:AE),4,1,$A93))*14)/11)*(1+INDIRECT(ADDRESS(358,COLUMN(AE:AE),4,1,$A93)))),0)</f>
        <v>0</v>
      </c>
      <c r="AE93" cm="1">
        <f t="array" aca="1" ref="AE93" ca="1">IFERROR(IFERROR(Resumo_Horas!AE93/INDIRECT(ADDRESS(7,COLUMN(AF:AF),4,1,Resumo_Horas!$A93)),0)*(((INDIRECT(ADDRESS(357,COLUMN(AF:AF),4,1,$A93))*14)/11)*(1+INDIRECT(ADDRESS(358,COLUMN(AF:AF),4,1,$A93)))),0)</f>
        <v>0</v>
      </c>
      <c r="AF93" cm="1">
        <f t="array" aca="1" ref="AF93" ca="1">IFERROR(IFERROR(Resumo_Horas!AF93/INDIRECT(ADDRESS(7,COLUMN(AG:AG),4,1,Resumo_Horas!$A93)),0)*(((INDIRECT(ADDRESS(357,COLUMN(AG:AG),4,1,$A93))*14)/11)*(1+INDIRECT(ADDRESS(358,COLUMN(AG:AG),4,1,$A93)))),0)</f>
        <v>0</v>
      </c>
      <c r="AG93" cm="1">
        <f t="array" aca="1" ref="AG93" ca="1">IFERROR(IFERROR(Resumo_Horas!AG93/INDIRECT(ADDRESS(7,COLUMN(AH:AH),4,1,Resumo_Horas!$A93)),0)*(((INDIRECT(ADDRESS(357,COLUMN(AH:AH),4,1,$A93))*14)/11)*(1+INDIRECT(ADDRESS(358,COLUMN(AH:AH),4,1,$A93)))),0)</f>
        <v>0</v>
      </c>
      <c r="AH93" cm="1">
        <f t="array" aca="1" ref="AH93" ca="1">IFERROR(IFERROR(Resumo_Horas!AH93/INDIRECT(ADDRESS(7,COLUMN(AI:AI),4,1,Resumo_Horas!$A93)),0)*(((INDIRECT(ADDRESS(357,COLUMN(AI:AI),4,1,$A93))*14)/11)*(1+INDIRECT(ADDRESS(358,COLUMN(AI:AI),4,1,$A93)))),0)</f>
        <v>0</v>
      </c>
      <c r="AI93" cm="1">
        <f t="array" aca="1" ref="AI93" ca="1">IFERROR(IFERROR(Resumo_Horas!AI93/INDIRECT(ADDRESS(7,COLUMN(AJ:AJ),4,1,Resumo_Horas!$A93)),0)*(((INDIRECT(ADDRESS(357,COLUMN(AJ:AJ),4,1,$A93))*14)/11)*(1+INDIRECT(ADDRESS(358,COLUMN(AJ:AJ),4,1,$A93)))),0)</f>
        <v>0</v>
      </c>
      <c r="AJ93" cm="1">
        <f t="array" aca="1" ref="AJ93" ca="1">IFERROR(IFERROR(Resumo_Horas!AJ93/INDIRECT(ADDRESS(7,COLUMN(AK:AK),4,1,Resumo_Horas!$A93)),0)*(((INDIRECT(ADDRESS(357,COLUMN(AK:AK),4,1,$A93))*14)/11)*(1+INDIRECT(ADDRESS(358,COLUMN(AK:AK),4,1,$A93)))),0)</f>
        <v>0</v>
      </c>
      <c r="AK93" cm="1">
        <f t="array" aca="1" ref="AK93" ca="1">IFERROR(IFERROR(Resumo_Horas!AK93/INDIRECT(ADDRESS(7,COLUMN(AL:AL),4,1,Resumo_Horas!$A93)),0)*(((INDIRECT(ADDRESS(357,COLUMN(AL:AL),4,1,$A93))*14)/11)*(1+INDIRECT(ADDRESS(358,COLUMN(AL:AL),4,1,$A93)))),0)</f>
        <v>0</v>
      </c>
      <c r="AL93" cm="1">
        <f t="array" aca="1" ref="AL93" ca="1">IFERROR(IFERROR(Resumo_Horas!AL93/INDIRECT(ADDRESS(7,COLUMN(AM:AM),4,1,Resumo_Horas!$A93)),0)*(((INDIRECT(ADDRESS(357,COLUMN(AM:AM),4,1,$A93))*14)/11)*(1+INDIRECT(ADDRESS(358,COLUMN(AM:AM),4,1,$A93)))),0)</f>
        <v>0</v>
      </c>
      <c r="AM93" cm="1">
        <f t="array" aca="1" ref="AM93" ca="1">IFERROR(IFERROR(Resumo_Horas!AM93/INDIRECT(ADDRESS(7,COLUMN(AN:AN),4,1,Resumo_Horas!$A93)),0)*(((INDIRECT(ADDRESS(357,COLUMN(AN:AN),4,1,$A93))*14)/11)*(1+INDIRECT(ADDRESS(358,COLUMN(AN:AN),4,1,$A93)))),0)</f>
        <v>0</v>
      </c>
      <c r="AN93" cm="1">
        <f t="array" aca="1" ref="AN93" ca="1">IFERROR(IFERROR(Resumo_Horas!AN93/INDIRECT(ADDRESS(7,COLUMN(AO:AO),4,1,Resumo_Horas!$A93)),0)*(((INDIRECT(ADDRESS(357,COLUMN(AO:AO),4,1,$A93))*14)/11)*(1+INDIRECT(ADDRESS(358,COLUMN(AO:AO),4,1,$A93)))),0)</f>
        <v>0</v>
      </c>
      <c r="AO93" cm="1">
        <f t="array" aca="1" ref="AO93" ca="1">IFERROR(IFERROR(Resumo_Horas!AO93/INDIRECT(ADDRESS(7,COLUMN(AP:AP),4,1,Resumo_Horas!$A93)),0)*(((INDIRECT(ADDRESS(357,COLUMN(AP:AP),4,1,$A93))*14)/11)*(1+INDIRECT(ADDRESS(358,COLUMN(AP:AP),4,1,$A93)))),0)</f>
        <v>0</v>
      </c>
      <c r="AP93" cm="1">
        <f t="array" aca="1" ref="AP93" ca="1">IFERROR(IFERROR(Resumo_Horas!AP93/INDIRECT(ADDRESS(7,COLUMN(AQ:AQ),4,1,Resumo_Horas!$A93)),0)*(((INDIRECT(ADDRESS(357,COLUMN(AQ:AQ),4,1,$A93))*14)/11)*(1+INDIRECT(ADDRESS(358,COLUMN(AQ:AQ),4,1,$A93)))),0)</f>
        <v>0</v>
      </c>
      <c r="AQ93" cm="1">
        <f t="array" aca="1" ref="AQ93" ca="1">IFERROR(IFERROR(Resumo_Horas!AQ93/INDIRECT(ADDRESS(7,COLUMN(AR:AR),4,1,Resumo_Horas!$A93)),0)*(((INDIRECT(ADDRESS(357,COLUMN(AR:AR),4,1,$A93))*14)/11)*(1+INDIRECT(ADDRESS(358,COLUMN(AR:AR),4,1,$A93)))),0)</f>
        <v>0</v>
      </c>
      <c r="AR93" cm="1">
        <f t="array" aca="1" ref="AR93" ca="1">IFERROR(IFERROR(Resumo_Horas!AR93/INDIRECT(ADDRESS(7,COLUMN(AS:AS),4,1,Resumo_Horas!$A93)),0)*(((INDIRECT(ADDRESS(357,COLUMN(AS:AS),4,1,$A93))*14)/11)*(1+INDIRECT(ADDRESS(358,COLUMN(AS:AS),4,1,$A93)))),0)</f>
        <v>0</v>
      </c>
      <c r="AS93" cm="1">
        <f t="array" aca="1" ref="AS93" ca="1">IFERROR(IFERROR(Resumo_Horas!AS93/INDIRECT(ADDRESS(7,COLUMN(AT:AT),4,1,Resumo_Horas!$A93)),0)*(((INDIRECT(ADDRESS(357,COLUMN(AT:AT),4,1,$A93))*14)/11)*(1+INDIRECT(ADDRESS(358,COLUMN(AT:AT),4,1,$A93)))),0)</f>
        <v>0</v>
      </c>
      <c r="AT93" cm="1">
        <f t="array" aca="1" ref="AT93" ca="1">IFERROR(IFERROR(Resumo_Horas!AT93/INDIRECT(ADDRESS(7,COLUMN(AU:AU),4,1,Resumo_Horas!$A93)),0)*(((INDIRECT(ADDRESS(357,COLUMN(AU:AU),4,1,$A93))*14)/11)*(1+INDIRECT(ADDRESS(358,COLUMN(AU:AU),4,1,$A93)))),0)</f>
        <v>0</v>
      </c>
      <c r="AU93" cm="1">
        <f t="array" aca="1" ref="AU93" ca="1">IFERROR(IFERROR(Resumo_Horas!AU93/INDIRECT(ADDRESS(7,COLUMN(AV:AV),4,1,Resumo_Horas!$A93)),0)*(((INDIRECT(ADDRESS(357,COLUMN(AV:AV),4,1,$A93))*14)/11)*(1+INDIRECT(ADDRESS(358,COLUMN(AV:AV),4,1,$A93)))),0)</f>
        <v>0</v>
      </c>
      <c r="AV93" cm="1">
        <f t="array" aca="1" ref="AV93" ca="1">IFERROR(IFERROR(Resumo_Horas!AV93/INDIRECT(ADDRESS(7,COLUMN(AW:AW),4,1,Resumo_Horas!$A93)),0)*(((INDIRECT(ADDRESS(357,COLUMN(AW:AW),4,1,$A93))*14)/11)*(1+INDIRECT(ADDRESS(358,COLUMN(AW:AW),4,1,$A93)))),0)</f>
        <v>0</v>
      </c>
      <c r="AW93" cm="1">
        <f t="array" aca="1" ref="AW93" ca="1">IFERROR(IFERROR(Resumo_Horas!AW93/INDIRECT(ADDRESS(7,COLUMN(AX:AX),4,1,Resumo_Horas!$A93)),0)*(((INDIRECT(ADDRESS(357,COLUMN(AX:AX),4,1,$A93))*14)/11)*(1+INDIRECT(ADDRESS(358,COLUMN(AX:AX),4,1,$A93)))),0)</f>
        <v>0</v>
      </c>
      <c r="AX93" cm="1">
        <f t="array" aca="1" ref="AX93" ca="1">IFERROR(IFERROR(Resumo_Horas!AX93/INDIRECT(ADDRESS(7,COLUMN(AY:AY),4,1,Resumo_Horas!$A93)),0)*(((INDIRECT(ADDRESS(357,COLUMN(AY:AY),4,1,$A93))*14)/11)*(1+INDIRECT(ADDRESS(358,COLUMN(AY:AY),4,1,$A93)))),0)</f>
        <v>0</v>
      </c>
      <c r="AY93" cm="1">
        <f t="array" aca="1" ref="AY93" ca="1">IFERROR(IFERROR(Resumo_Horas!AY93/INDIRECT(ADDRESS(7,COLUMN(AZ:AZ),4,1,Resumo_Horas!$A93)),0)*(((INDIRECT(ADDRESS(357,COLUMN(AZ:AZ),4,1,$A93))*14)/11)*(1+INDIRECT(ADDRESS(358,COLUMN(AZ:AZ),4,1,$A93)))),0)</f>
        <v>0</v>
      </c>
      <c r="AZ93" cm="1">
        <f t="array" aca="1" ref="AZ93" ca="1">IFERROR(IFERROR(Resumo_Horas!AZ93/INDIRECT(ADDRESS(7,COLUMN(BA:BA),4,1,Resumo_Horas!$A93)),0)*(((INDIRECT(ADDRESS(357,COLUMN(BA:BA),4,1,$A93))*14)/11)*(1+INDIRECT(ADDRESS(358,COLUMN(BA:BA),4,1,$A93)))),0)</f>
        <v>0</v>
      </c>
      <c r="BA93" cm="1">
        <f t="array" aca="1" ref="BA93" ca="1">IFERROR(IFERROR(Resumo_Horas!BA93/INDIRECT(ADDRESS(7,COLUMN(BB:BB),4,1,Resumo_Horas!$A93)),0)*(((INDIRECT(ADDRESS(357,COLUMN(BB:BB),4,1,$A93))*14)/11)*(1+INDIRECT(ADDRESS(358,COLUMN(BB:BB),4,1,$A93)))),0)</f>
        <v>0</v>
      </c>
      <c r="BB93" cm="1">
        <f t="array" aca="1" ref="BB93" ca="1">IFERROR(IFERROR(Resumo_Horas!BB93/INDIRECT(ADDRESS(7,COLUMN(BC:BC),4,1,Resumo_Horas!$A93)),0)*(((INDIRECT(ADDRESS(357,COLUMN(BC:BC),4,1,$A93))*14)/11)*(1+INDIRECT(ADDRESS(358,COLUMN(BC:BC),4,1,$A93)))),0)</f>
        <v>0</v>
      </c>
      <c r="BC93" cm="1">
        <f t="array" aca="1" ref="BC93" ca="1">IFERROR(IFERROR(Resumo_Horas!BC93/INDIRECT(ADDRESS(7,COLUMN(BD:BD),4,1,Resumo_Horas!$A93)),0)*(((INDIRECT(ADDRESS(357,COLUMN(BD:BD),4,1,$A93))*14)/11)*(1+INDIRECT(ADDRESS(358,COLUMN(BD:BD),4,1,$A93)))),0)</f>
        <v>0</v>
      </c>
      <c r="BD93" cm="1">
        <f t="array" aca="1" ref="BD93" ca="1">IFERROR(IFERROR(Resumo_Horas!BD93/INDIRECT(ADDRESS(7,COLUMN(BE:BE),4,1,Resumo_Horas!$A93)),0)*(((INDIRECT(ADDRESS(357,COLUMN(BE:BE),4,1,$A93))*14)/11)*(1+INDIRECT(ADDRESS(358,COLUMN(BE:BE),4,1,$A93)))),0)</f>
        <v>0</v>
      </c>
      <c r="BE93" cm="1">
        <f t="array" aca="1" ref="BE93" ca="1">IFERROR(IFERROR(Resumo_Horas!BE93/INDIRECT(ADDRESS(7,COLUMN(BF:BF),4,1,Resumo_Horas!$A93)),0)*(((INDIRECT(ADDRESS(357,COLUMN(BF:BF),4,1,$A93))*14)/11)*(1+INDIRECT(ADDRESS(358,COLUMN(BF:BF),4,1,$A93)))),0)</f>
        <v>0</v>
      </c>
      <c r="BF93" cm="1">
        <f t="array" aca="1" ref="BF93" ca="1">IFERROR(IFERROR(Resumo_Horas!BF93/INDIRECT(ADDRESS(7,COLUMN(BG:BG),4,1,Resumo_Horas!$A93)),0)*(((INDIRECT(ADDRESS(357,COLUMN(BG:BG),4,1,$A93))*14)/11)*(1+INDIRECT(ADDRESS(358,COLUMN(BG:BG),4,1,$A93)))),0)</f>
        <v>0</v>
      </c>
      <c r="BG93" cm="1">
        <f t="array" aca="1" ref="BG93" ca="1">IFERROR(IFERROR(Resumo_Horas!BG93/INDIRECT(ADDRESS(7,COLUMN(BH:BH),4,1,Resumo_Horas!$A93)),0)*(((INDIRECT(ADDRESS(357,COLUMN(BH:BH),4,1,$A93))*14)/11)*(1+INDIRECT(ADDRESS(358,COLUMN(BH:BH),4,1,$A93)))),0)</f>
        <v>0</v>
      </c>
      <c r="BH93" cm="1">
        <f t="array" aca="1" ref="BH93" ca="1">IFERROR(IFERROR(Resumo_Horas!BH93/INDIRECT(ADDRESS(7,COLUMN(BI:BI),4,1,Resumo_Horas!$A93)),0)*(((INDIRECT(ADDRESS(357,COLUMN(BI:BI),4,1,$A93))*14)/11)*(1+INDIRECT(ADDRESS(358,COLUMN(BI:BI),4,1,$A93)))),0)</f>
        <v>0</v>
      </c>
      <c r="BI93" cm="1">
        <f t="array" aca="1" ref="BI93" ca="1">IFERROR(IFERROR(Resumo_Horas!BI93/INDIRECT(ADDRESS(7,COLUMN(BJ:BJ),4,1,Resumo_Horas!$A93)),0)*(((INDIRECT(ADDRESS(357,COLUMN(BJ:BJ),4,1,$A93))*14)/11)*(1+INDIRECT(ADDRESS(358,COLUMN(BJ:BJ),4,1,$A93)))),0)</f>
        <v>0</v>
      </c>
      <c r="BJ93" cm="1">
        <f t="array" aca="1" ref="BJ93" ca="1">IFERROR(IFERROR(Resumo_Horas!BJ93/INDIRECT(ADDRESS(7,COLUMN(BK:BK),4,1,Resumo_Horas!$A93)),0)*(((INDIRECT(ADDRESS(357,COLUMN(BK:BK),4,1,$A93))*14)/11)*(1+INDIRECT(ADDRESS(358,COLUMN(BK:BK),4,1,$A93)))),0)</f>
        <v>0</v>
      </c>
      <c r="BK93" s="331" cm="1">
        <f t="array" aca="1" ref="BK93" ca="1">IFERROR(IFERROR(Resumo_Horas!BK93/INDIRECT(ADDRESS(7,COLUMN(BL:BL),4,1,Resumo_Horas!$A93)),0)*(((INDIRECT(ADDRESS(357,COLUMN(BL:BL),4,1,$A93))*14)/11)*(1+INDIRECT(ADDRESS(358,COLUMN(BL:BL),4,1,$A93)))),0)</f>
        <v>0</v>
      </c>
    </row>
    <row r="94" spans="1:63" x14ac:dyDescent="0.25">
      <c r="A94" s="330" t="str" cm="1">
        <f t="array" aca="1" ref="A94" ca="1">IF(INDIRECT(ADDRESS(9+QUOTIENT(ROW(A93)-1,20),4,4,1,"Equipa de projeto")) = 0,"", _xlfn.CONCAT(1 + QUOTIENT(ROW(A93)-1,20),". ", INDIRECT(ADDRESS(9+QUOTIENT(ROW(A93)-1,20),4,4,1,"Equipa de projeto"))))</f>
        <v/>
      </c>
      <c r="B94">
        <f>Atividades!$A$73</f>
        <v>0</v>
      </c>
      <c r="C94" s="123" t="s">
        <v>48</v>
      </c>
      <c r="D94" cm="1">
        <f t="array" aca="1" ref="D94" ca="1">IFERROR(IFERROR(Resumo_Horas!D94/INDIRECT(ADDRESS(7,COLUMN(E:E),4,1,Resumo_Horas!$A94)),0)*(((INDIRECT(ADDRESS(357,COLUMN(E:E),4,1,$A94))*14)/11)*(1+INDIRECT(ADDRESS(358,COLUMN(E:E),4,1,$A94)))),0)</f>
        <v>0</v>
      </c>
      <c r="E94" cm="1">
        <f t="array" aca="1" ref="E94" ca="1">IFERROR(IFERROR(Resumo_Horas!E94/INDIRECT(ADDRESS(7,COLUMN(F:F),4,1,Resumo_Horas!$A94)),0)*(((INDIRECT(ADDRESS(357,COLUMN(F:F),4,1,$A94))*14)/11)*(1+INDIRECT(ADDRESS(358,COLUMN(F:F),4,1,$A94)))),0)</f>
        <v>0</v>
      </c>
      <c r="F94" cm="1">
        <f t="array" aca="1" ref="F94" ca="1">IFERROR(IFERROR(Resumo_Horas!F94/INDIRECT(ADDRESS(7,COLUMN(G:G),4,1,Resumo_Horas!$A94)),0)*(((INDIRECT(ADDRESS(357,COLUMN(G:G),4,1,$A94))*14)/11)*(1+INDIRECT(ADDRESS(358,COLUMN(G:G),4,1,$A94)))),0)</f>
        <v>0</v>
      </c>
      <c r="G94" cm="1">
        <f t="array" aca="1" ref="G94" ca="1">IFERROR(IFERROR(Resumo_Horas!G94/INDIRECT(ADDRESS(7,COLUMN(H:H),4,1,Resumo_Horas!$A94)),0)*(((INDIRECT(ADDRESS(357,COLUMN(H:H),4,1,$A94))*14)/11)*(1+INDIRECT(ADDRESS(358,COLUMN(H:H),4,1,$A94)))),0)</f>
        <v>0</v>
      </c>
      <c r="H94" cm="1">
        <f t="array" aca="1" ref="H94" ca="1">IFERROR(IFERROR(Resumo_Horas!H94/INDIRECT(ADDRESS(7,COLUMN(I:I),4,1,Resumo_Horas!$A94)),0)*(((INDIRECT(ADDRESS(357,COLUMN(I:I),4,1,$A94))*14)/11)*(1+INDIRECT(ADDRESS(358,COLUMN(I:I),4,1,$A94)))),0)</f>
        <v>0</v>
      </c>
      <c r="I94" cm="1">
        <f t="array" aca="1" ref="I94" ca="1">IFERROR(IFERROR(Resumo_Horas!I94/INDIRECT(ADDRESS(7,COLUMN(J:J),4,1,Resumo_Horas!$A94)),0)*(((INDIRECT(ADDRESS(357,COLUMN(J:J),4,1,$A94))*14)/11)*(1+INDIRECT(ADDRESS(358,COLUMN(J:J),4,1,$A94)))),0)</f>
        <v>0</v>
      </c>
      <c r="J94" cm="1">
        <f t="array" aca="1" ref="J94" ca="1">IFERROR(IFERROR(Resumo_Horas!J94/INDIRECT(ADDRESS(7,COLUMN(K:K),4,1,Resumo_Horas!$A94)),0)*(((INDIRECT(ADDRESS(357,COLUMN(K:K),4,1,$A94))*14)/11)*(1+INDIRECT(ADDRESS(358,COLUMN(K:K),4,1,$A94)))),0)</f>
        <v>0</v>
      </c>
      <c r="K94" cm="1">
        <f t="array" aca="1" ref="K94" ca="1">IFERROR(IFERROR(Resumo_Horas!K94/INDIRECT(ADDRESS(7,COLUMN(L:L),4,1,Resumo_Horas!$A94)),0)*(((INDIRECT(ADDRESS(357,COLUMN(L:L),4,1,$A94))*14)/11)*(1+INDIRECT(ADDRESS(358,COLUMN(L:L),4,1,$A94)))),0)</f>
        <v>0</v>
      </c>
      <c r="L94" cm="1">
        <f t="array" aca="1" ref="L94" ca="1">IFERROR(IFERROR(Resumo_Horas!L94/INDIRECT(ADDRESS(7,COLUMN(M:M),4,1,Resumo_Horas!$A94)),0)*(((INDIRECT(ADDRESS(357,COLUMN(M:M),4,1,$A94))*14)/11)*(1+INDIRECT(ADDRESS(358,COLUMN(M:M),4,1,$A94)))),0)</f>
        <v>0</v>
      </c>
      <c r="M94" cm="1">
        <f t="array" aca="1" ref="M94" ca="1">IFERROR(IFERROR(Resumo_Horas!M94/INDIRECT(ADDRESS(7,COLUMN(N:N),4,1,Resumo_Horas!$A94)),0)*(((INDIRECT(ADDRESS(357,COLUMN(N:N),4,1,$A94))*14)/11)*(1+INDIRECT(ADDRESS(358,COLUMN(N:N),4,1,$A94)))),0)</f>
        <v>0</v>
      </c>
      <c r="N94" cm="1">
        <f t="array" aca="1" ref="N94" ca="1">IFERROR(IFERROR(Resumo_Horas!N94/INDIRECT(ADDRESS(7,COLUMN(O:O),4,1,Resumo_Horas!$A94)),0)*(((INDIRECT(ADDRESS(357,COLUMN(O:O),4,1,$A94))*14)/11)*(1+INDIRECT(ADDRESS(358,COLUMN(O:O),4,1,$A94)))),0)</f>
        <v>0</v>
      </c>
      <c r="O94" cm="1">
        <f t="array" aca="1" ref="O94" ca="1">IFERROR(IFERROR(Resumo_Horas!O94/INDIRECT(ADDRESS(7,COLUMN(P:P),4,1,Resumo_Horas!$A94)),0)*(((INDIRECT(ADDRESS(357,COLUMN(P:P),4,1,$A94))*14)/11)*(1+INDIRECT(ADDRESS(358,COLUMN(P:P),4,1,$A94)))),0)</f>
        <v>0</v>
      </c>
      <c r="P94" cm="1">
        <f t="array" aca="1" ref="P94" ca="1">IFERROR(IFERROR(Resumo_Horas!P94/INDIRECT(ADDRESS(7,COLUMN(Q:Q),4,1,Resumo_Horas!$A94)),0)*(((INDIRECT(ADDRESS(357,COLUMN(Q:Q),4,1,$A94))*14)/11)*(1+INDIRECT(ADDRESS(358,COLUMN(Q:Q),4,1,$A94)))),0)</f>
        <v>0</v>
      </c>
      <c r="Q94" cm="1">
        <f t="array" aca="1" ref="Q94" ca="1">IFERROR(IFERROR(Resumo_Horas!Q94/INDIRECT(ADDRESS(7,COLUMN(R:R),4,1,Resumo_Horas!$A94)),0)*(((INDIRECT(ADDRESS(357,COLUMN(R:R),4,1,$A94))*14)/11)*(1+INDIRECT(ADDRESS(358,COLUMN(R:R),4,1,$A94)))),0)</f>
        <v>0</v>
      </c>
      <c r="R94" cm="1">
        <f t="array" aca="1" ref="R94" ca="1">IFERROR(IFERROR(Resumo_Horas!R94/INDIRECT(ADDRESS(7,COLUMN(S:S),4,1,Resumo_Horas!$A94)),0)*(((INDIRECT(ADDRESS(357,COLUMN(S:S),4,1,$A94))*14)/11)*(1+INDIRECT(ADDRESS(358,COLUMN(S:S),4,1,$A94)))),0)</f>
        <v>0</v>
      </c>
      <c r="S94" cm="1">
        <f t="array" aca="1" ref="S94" ca="1">IFERROR(IFERROR(Resumo_Horas!S94/INDIRECT(ADDRESS(7,COLUMN(T:T),4,1,Resumo_Horas!$A94)),0)*(((INDIRECT(ADDRESS(357,COLUMN(T:T),4,1,$A94))*14)/11)*(1+INDIRECT(ADDRESS(358,COLUMN(T:T),4,1,$A94)))),0)</f>
        <v>0</v>
      </c>
      <c r="T94" cm="1">
        <f t="array" aca="1" ref="T94" ca="1">IFERROR(IFERROR(Resumo_Horas!T94/INDIRECT(ADDRESS(7,COLUMN(U:U),4,1,Resumo_Horas!$A94)),0)*(((INDIRECT(ADDRESS(357,COLUMN(U:U),4,1,$A94))*14)/11)*(1+INDIRECT(ADDRESS(358,COLUMN(U:U),4,1,$A94)))),0)</f>
        <v>0</v>
      </c>
      <c r="U94" cm="1">
        <f t="array" aca="1" ref="U94" ca="1">IFERROR(IFERROR(Resumo_Horas!U94/INDIRECT(ADDRESS(7,COLUMN(V:V),4,1,Resumo_Horas!$A94)),0)*(((INDIRECT(ADDRESS(357,COLUMN(V:V),4,1,$A94))*14)/11)*(1+INDIRECT(ADDRESS(358,COLUMN(V:V),4,1,$A94)))),0)</f>
        <v>0</v>
      </c>
      <c r="V94" cm="1">
        <f t="array" aca="1" ref="V94" ca="1">IFERROR(IFERROR(Resumo_Horas!V94/INDIRECT(ADDRESS(7,COLUMN(W:W),4,1,Resumo_Horas!$A94)),0)*(((INDIRECT(ADDRESS(357,COLUMN(W:W),4,1,$A94))*14)/11)*(1+INDIRECT(ADDRESS(358,COLUMN(W:W),4,1,$A94)))),0)</f>
        <v>0</v>
      </c>
      <c r="W94" cm="1">
        <f t="array" aca="1" ref="W94" ca="1">IFERROR(IFERROR(Resumo_Horas!W94/INDIRECT(ADDRESS(7,COLUMN(X:X),4,1,Resumo_Horas!$A94)),0)*(((INDIRECT(ADDRESS(357,COLUMN(X:X),4,1,$A94))*14)/11)*(1+INDIRECT(ADDRESS(358,COLUMN(X:X),4,1,$A94)))),0)</f>
        <v>0</v>
      </c>
      <c r="X94" cm="1">
        <f t="array" aca="1" ref="X94" ca="1">IFERROR(IFERROR(Resumo_Horas!X94/INDIRECT(ADDRESS(7,COLUMN(Y:Y),4,1,Resumo_Horas!$A94)),0)*(((INDIRECT(ADDRESS(357,COLUMN(Y:Y),4,1,$A94))*14)/11)*(1+INDIRECT(ADDRESS(358,COLUMN(Y:Y),4,1,$A94)))),0)</f>
        <v>0</v>
      </c>
      <c r="Y94" cm="1">
        <f t="array" aca="1" ref="Y94" ca="1">IFERROR(IFERROR(Resumo_Horas!Y94/INDIRECT(ADDRESS(7,COLUMN(Z:Z),4,1,Resumo_Horas!$A94)),0)*(((INDIRECT(ADDRESS(357,COLUMN(Z:Z),4,1,$A94))*14)/11)*(1+INDIRECT(ADDRESS(358,COLUMN(Z:Z),4,1,$A94)))),0)</f>
        <v>0</v>
      </c>
      <c r="Z94" cm="1">
        <f t="array" aca="1" ref="Z94" ca="1">IFERROR(IFERROR(Resumo_Horas!Z94/INDIRECT(ADDRESS(7,COLUMN(AA:AA),4,1,Resumo_Horas!$A94)),0)*(((INDIRECT(ADDRESS(357,COLUMN(AA:AA),4,1,$A94))*14)/11)*(1+INDIRECT(ADDRESS(358,COLUMN(AA:AA),4,1,$A94)))),0)</f>
        <v>0</v>
      </c>
      <c r="AA94" cm="1">
        <f t="array" aca="1" ref="AA94" ca="1">IFERROR(IFERROR(Resumo_Horas!AA94/INDIRECT(ADDRESS(7,COLUMN(AB:AB),4,1,Resumo_Horas!$A94)),0)*(((INDIRECT(ADDRESS(357,COLUMN(AB:AB),4,1,$A94))*14)/11)*(1+INDIRECT(ADDRESS(358,COLUMN(AB:AB),4,1,$A94)))),0)</f>
        <v>0</v>
      </c>
      <c r="AB94" cm="1">
        <f t="array" aca="1" ref="AB94" ca="1">IFERROR(IFERROR(Resumo_Horas!AB94/INDIRECT(ADDRESS(7,COLUMN(AC:AC),4,1,Resumo_Horas!$A94)),0)*(((INDIRECT(ADDRESS(357,COLUMN(AC:AC),4,1,$A94))*14)/11)*(1+INDIRECT(ADDRESS(358,COLUMN(AC:AC),4,1,$A94)))),0)</f>
        <v>0</v>
      </c>
      <c r="AC94" cm="1">
        <f t="array" aca="1" ref="AC94" ca="1">IFERROR(IFERROR(Resumo_Horas!AC94/INDIRECT(ADDRESS(7,COLUMN(AD:AD),4,1,Resumo_Horas!$A94)),0)*(((INDIRECT(ADDRESS(357,COLUMN(AD:AD),4,1,$A94))*14)/11)*(1+INDIRECT(ADDRESS(358,COLUMN(AD:AD),4,1,$A94)))),0)</f>
        <v>0</v>
      </c>
      <c r="AD94" cm="1">
        <f t="array" aca="1" ref="AD94" ca="1">IFERROR(IFERROR(Resumo_Horas!AD94/INDIRECT(ADDRESS(7,COLUMN(AE:AE),4,1,Resumo_Horas!$A94)),0)*(((INDIRECT(ADDRESS(357,COLUMN(AE:AE),4,1,$A94))*14)/11)*(1+INDIRECT(ADDRESS(358,COLUMN(AE:AE),4,1,$A94)))),0)</f>
        <v>0</v>
      </c>
      <c r="AE94" cm="1">
        <f t="array" aca="1" ref="AE94" ca="1">IFERROR(IFERROR(Resumo_Horas!AE94/INDIRECT(ADDRESS(7,COLUMN(AF:AF),4,1,Resumo_Horas!$A94)),0)*(((INDIRECT(ADDRESS(357,COLUMN(AF:AF),4,1,$A94))*14)/11)*(1+INDIRECT(ADDRESS(358,COLUMN(AF:AF),4,1,$A94)))),0)</f>
        <v>0</v>
      </c>
      <c r="AF94" cm="1">
        <f t="array" aca="1" ref="AF94" ca="1">IFERROR(IFERROR(Resumo_Horas!AF94/INDIRECT(ADDRESS(7,COLUMN(AG:AG),4,1,Resumo_Horas!$A94)),0)*(((INDIRECT(ADDRESS(357,COLUMN(AG:AG),4,1,$A94))*14)/11)*(1+INDIRECT(ADDRESS(358,COLUMN(AG:AG),4,1,$A94)))),0)</f>
        <v>0</v>
      </c>
      <c r="AG94" cm="1">
        <f t="array" aca="1" ref="AG94" ca="1">IFERROR(IFERROR(Resumo_Horas!AG94/INDIRECT(ADDRESS(7,COLUMN(AH:AH),4,1,Resumo_Horas!$A94)),0)*(((INDIRECT(ADDRESS(357,COLUMN(AH:AH),4,1,$A94))*14)/11)*(1+INDIRECT(ADDRESS(358,COLUMN(AH:AH),4,1,$A94)))),0)</f>
        <v>0</v>
      </c>
      <c r="AH94" cm="1">
        <f t="array" aca="1" ref="AH94" ca="1">IFERROR(IFERROR(Resumo_Horas!AH94/INDIRECT(ADDRESS(7,COLUMN(AI:AI),4,1,Resumo_Horas!$A94)),0)*(((INDIRECT(ADDRESS(357,COLUMN(AI:AI),4,1,$A94))*14)/11)*(1+INDIRECT(ADDRESS(358,COLUMN(AI:AI),4,1,$A94)))),0)</f>
        <v>0</v>
      </c>
      <c r="AI94" cm="1">
        <f t="array" aca="1" ref="AI94" ca="1">IFERROR(IFERROR(Resumo_Horas!AI94/INDIRECT(ADDRESS(7,COLUMN(AJ:AJ),4,1,Resumo_Horas!$A94)),0)*(((INDIRECT(ADDRESS(357,COLUMN(AJ:AJ),4,1,$A94))*14)/11)*(1+INDIRECT(ADDRESS(358,COLUMN(AJ:AJ),4,1,$A94)))),0)</f>
        <v>0</v>
      </c>
      <c r="AJ94" cm="1">
        <f t="array" aca="1" ref="AJ94" ca="1">IFERROR(IFERROR(Resumo_Horas!AJ94/INDIRECT(ADDRESS(7,COLUMN(AK:AK),4,1,Resumo_Horas!$A94)),0)*(((INDIRECT(ADDRESS(357,COLUMN(AK:AK),4,1,$A94))*14)/11)*(1+INDIRECT(ADDRESS(358,COLUMN(AK:AK),4,1,$A94)))),0)</f>
        <v>0</v>
      </c>
      <c r="AK94" cm="1">
        <f t="array" aca="1" ref="AK94" ca="1">IFERROR(IFERROR(Resumo_Horas!AK94/INDIRECT(ADDRESS(7,COLUMN(AL:AL),4,1,Resumo_Horas!$A94)),0)*(((INDIRECT(ADDRESS(357,COLUMN(AL:AL),4,1,$A94))*14)/11)*(1+INDIRECT(ADDRESS(358,COLUMN(AL:AL),4,1,$A94)))),0)</f>
        <v>0</v>
      </c>
      <c r="AL94" cm="1">
        <f t="array" aca="1" ref="AL94" ca="1">IFERROR(IFERROR(Resumo_Horas!AL94/INDIRECT(ADDRESS(7,COLUMN(AM:AM),4,1,Resumo_Horas!$A94)),0)*(((INDIRECT(ADDRESS(357,COLUMN(AM:AM),4,1,$A94))*14)/11)*(1+INDIRECT(ADDRESS(358,COLUMN(AM:AM),4,1,$A94)))),0)</f>
        <v>0</v>
      </c>
      <c r="AM94" cm="1">
        <f t="array" aca="1" ref="AM94" ca="1">IFERROR(IFERROR(Resumo_Horas!AM94/INDIRECT(ADDRESS(7,COLUMN(AN:AN),4,1,Resumo_Horas!$A94)),0)*(((INDIRECT(ADDRESS(357,COLUMN(AN:AN),4,1,$A94))*14)/11)*(1+INDIRECT(ADDRESS(358,COLUMN(AN:AN),4,1,$A94)))),0)</f>
        <v>0</v>
      </c>
      <c r="AN94" cm="1">
        <f t="array" aca="1" ref="AN94" ca="1">IFERROR(IFERROR(Resumo_Horas!AN94/INDIRECT(ADDRESS(7,COLUMN(AO:AO),4,1,Resumo_Horas!$A94)),0)*(((INDIRECT(ADDRESS(357,COLUMN(AO:AO),4,1,$A94))*14)/11)*(1+INDIRECT(ADDRESS(358,COLUMN(AO:AO),4,1,$A94)))),0)</f>
        <v>0</v>
      </c>
      <c r="AO94" cm="1">
        <f t="array" aca="1" ref="AO94" ca="1">IFERROR(IFERROR(Resumo_Horas!AO94/INDIRECT(ADDRESS(7,COLUMN(AP:AP),4,1,Resumo_Horas!$A94)),0)*(((INDIRECT(ADDRESS(357,COLUMN(AP:AP),4,1,$A94))*14)/11)*(1+INDIRECT(ADDRESS(358,COLUMN(AP:AP),4,1,$A94)))),0)</f>
        <v>0</v>
      </c>
      <c r="AP94" cm="1">
        <f t="array" aca="1" ref="AP94" ca="1">IFERROR(IFERROR(Resumo_Horas!AP94/INDIRECT(ADDRESS(7,COLUMN(AQ:AQ),4,1,Resumo_Horas!$A94)),0)*(((INDIRECT(ADDRESS(357,COLUMN(AQ:AQ),4,1,$A94))*14)/11)*(1+INDIRECT(ADDRESS(358,COLUMN(AQ:AQ),4,1,$A94)))),0)</f>
        <v>0</v>
      </c>
      <c r="AQ94" cm="1">
        <f t="array" aca="1" ref="AQ94" ca="1">IFERROR(IFERROR(Resumo_Horas!AQ94/INDIRECT(ADDRESS(7,COLUMN(AR:AR),4,1,Resumo_Horas!$A94)),0)*(((INDIRECT(ADDRESS(357,COLUMN(AR:AR),4,1,$A94))*14)/11)*(1+INDIRECT(ADDRESS(358,COLUMN(AR:AR),4,1,$A94)))),0)</f>
        <v>0</v>
      </c>
      <c r="AR94" cm="1">
        <f t="array" aca="1" ref="AR94" ca="1">IFERROR(IFERROR(Resumo_Horas!AR94/INDIRECT(ADDRESS(7,COLUMN(AS:AS),4,1,Resumo_Horas!$A94)),0)*(((INDIRECT(ADDRESS(357,COLUMN(AS:AS),4,1,$A94))*14)/11)*(1+INDIRECT(ADDRESS(358,COLUMN(AS:AS),4,1,$A94)))),0)</f>
        <v>0</v>
      </c>
      <c r="AS94" cm="1">
        <f t="array" aca="1" ref="AS94" ca="1">IFERROR(IFERROR(Resumo_Horas!AS94/INDIRECT(ADDRESS(7,COLUMN(AT:AT),4,1,Resumo_Horas!$A94)),0)*(((INDIRECT(ADDRESS(357,COLUMN(AT:AT),4,1,$A94))*14)/11)*(1+INDIRECT(ADDRESS(358,COLUMN(AT:AT),4,1,$A94)))),0)</f>
        <v>0</v>
      </c>
      <c r="AT94" cm="1">
        <f t="array" aca="1" ref="AT94" ca="1">IFERROR(IFERROR(Resumo_Horas!AT94/INDIRECT(ADDRESS(7,COLUMN(AU:AU),4,1,Resumo_Horas!$A94)),0)*(((INDIRECT(ADDRESS(357,COLUMN(AU:AU),4,1,$A94))*14)/11)*(1+INDIRECT(ADDRESS(358,COLUMN(AU:AU),4,1,$A94)))),0)</f>
        <v>0</v>
      </c>
      <c r="AU94" cm="1">
        <f t="array" aca="1" ref="AU94" ca="1">IFERROR(IFERROR(Resumo_Horas!AU94/INDIRECT(ADDRESS(7,COLUMN(AV:AV),4,1,Resumo_Horas!$A94)),0)*(((INDIRECT(ADDRESS(357,COLUMN(AV:AV),4,1,$A94))*14)/11)*(1+INDIRECT(ADDRESS(358,COLUMN(AV:AV),4,1,$A94)))),0)</f>
        <v>0</v>
      </c>
      <c r="AV94" cm="1">
        <f t="array" aca="1" ref="AV94" ca="1">IFERROR(IFERROR(Resumo_Horas!AV94/INDIRECT(ADDRESS(7,COLUMN(AW:AW),4,1,Resumo_Horas!$A94)),0)*(((INDIRECT(ADDRESS(357,COLUMN(AW:AW),4,1,$A94))*14)/11)*(1+INDIRECT(ADDRESS(358,COLUMN(AW:AW),4,1,$A94)))),0)</f>
        <v>0</v>
      </c>
      <c r="AW94" cm="1">
        <f t="array" aca="1" ref="AW94" ca="1">IFERROR(IFERROR(Resumo_Horas!AW94/INDIRECT(ADDRESS(7,COLUMN(AX:AX),4,1,Resumo_Horas!$A94)),0)*(((INDIRECT(ADDRESS(357,COLUMN(AX:AX),4,1,$A94))*14)/11)*(1+INDIRECT(ADDRESS(358,COLUMN(AX:AX),4,1,$A94)))),0)</f>
        <v>0</v>
      </c>
      <c r="AX94" cm="1">
        <f t="array" aca="1" ref="AX94" ca="1">IFERROR(IFERROR(Resumo_Horas!AX94/INDIRECT(ADDRESS(7,COLUMN(AY:AY),4,1,Resumo_Horas!$A94)),0)*(((INDIRECT(ADDRESS(357,COLUMN(AY:AY),4,1,$A94))*14)/11)*(1+INDIRECT(ADDRESS(358,COLUMN(AY:AY),4,1,$A94)))),0)</f>
        <v>0</v>
      </c>
      <c r="AY94" cm="1">
        <f t="array" aca="1" ref="AY94" ca="1">IFERROR(IFERROR(Resumo_Horas!AY94/INDIRECT(ADDRESS(7,COLUMN(AZ:AZ),4,1,Resumo_Horas!$A94)),0)*(((INDIRECT(ADDRESS(357,COLUMN(AZ:AZ),4,1,$A94))*14)/11)*(1+INDIRECT(ADDRESS(358,COLUMN(AZ:AZ),4,1,$A94)))),0)</f>
        <v>0</v>
      </c>
      <c r="AZ94" cm="1">
        <f t="array" aca="1" ref="AZ94" ca="1">IFERROR(IFERROR(Resumo_Horas!AZ94/INDIRECT(ADDRESS(7,COLUMN(BA:BA),4,1,Resumo_Horas!$A94)),0)*(((INDIRECT(ADDRESS(357,COLUMN(BA:BA),4,1,$A94))*14)/11)*(1+INDIRECT(ADDRESS(358,COLUMN(BA:BA),4,1,$A94)))),0)</f>
        <v>0</v>
      </c>
      <c r="BA94" cm="1">
        <f t="array" aca="1" ref="BA94" ca="1">IFERROR(IFERROR(Resumo_Horas!BA94/INDIRECT(ADDRESS(7,COLUMN(BB:BB),4,1,Resumo_Horas!$A94)),0)*(((INDIRECT(ADDRESS(357,COLUMN(BB:BB),4,1,$A94))*14)/11)*(1+INDIRECT(ADDRESS(358,COLUMN(BB:BB),4,1,$A94)))),0)</f>
        <v>0</v>
      </c>
      <c r="BB94" cm="1">
        <f t="array" aca="1" ref="BB94" ca="1">IFERROR(IFERROR(Resumo_Horas!BB94/INDIRECT(ADDRESS(7,COLUMN(BC:BC),4,1,Resumo_Horas!$A94)),0)*(((INDIRECT(ADDRESS(357,COLUMN(BC:BC),4,1,$A94))*14)/11)*(1+INDIRECT(ADDRESS(358,COLUMN(BC:BC),4,1,$A94)))),0)</f>
        <v>0</v>
      </c>
      <c r="BC94" cm="1">
        <f t="array" aca="1" ref="BC94" ca="1">IFERROR(IFERROR(Resumo_Horas!BC94/INDIRECT(ADDRESS(7,COLUMN(BD:BD),4,1,Resumo_Horas!$A94)),0)*(((INDIRECT(ADDRESS(357,COLUMN(BD:BD),4,1,$A94))*14)/11)*(1+INDIRECT(ADDRESS(358,COLUMN(BD:BD),4,1,$A94)))),0)</f>
        <v>0</v>
      </c>
      <c r="BD94" cm="1">
        <f t="array" aca="1" ref="BD94" ca="1">IFERROR(IFERROR(Resumo_Horas!BD94/INDIRECT(ADDRESS(7,COLUMN(BE:BE),4,1,Resumo_Horas!$A94)),0)*(((INDIRECT(ADDRESS(357,COLUMN(BE:BE),4,1,$A94))*14)/11)*(1+INDIRECT(ADDRESS(358,COLUMN(BE:BE),4,1,$A94)))),0)</f>
        <v>0</v>
      </c>
      <c r="BE94" cm="1">
        <f t="array" aca="1" ref="BE94" ca="1">IFERROR(IFERROR(Resumo_Horas!BE94/INDIRECT(ADDRESS(7,COLUMN(BF:BF),4,1,Resumo_Horas!$A94)),0)*(((INDIRECT(ADDRESS(357,COLUMN(BF:BF),4,1,$A94))*14)/11)*(1+INDIRECT(ADDRESS(358,COLUMN(BF:BF),4,1,$A94)))),0)</f>
        <v>0</v>
      </c>
      <c r="BF94" cm="1">
        <f t="array" aca="1" ref="BF94" ca="1">IFERROR(IFERROR(Resumo_Horas!BF94/INDIRECT(ADDRESS(7,COLUMN(BG:BG),4,1,Resumo_Horas!$A94)),0)*(((INDIRECT(ADDRESS(357,COLUMN(BG:BG),4,1,$A94))*14)/11)*(1+INDIRECT(ADDRESS(358,COLUMN(BG:BG),4,1,$A94)))),0)</f>
        <v>0</v>
      </c>
      <c r="BG94" cm="1">
        <f t="array" aca="1" ref="BG94" ca="1">IFERROR(IFERROR(Resumo_Horas!BG94/INDIRECT(ADDRESS(7,COLUMN(BH:BH),4,1,Resumo_Horas!$A94)),0)*(((INDIRECT(ADDRESS(357,COLUMN(BH:BH),4,1,$A94))*14)/11)*(1+INDIRECT(ADDRESS(358,COLUMN(BH:BH),4,1,$A94)))),0)</f>
        <v>0</v>
      </c>
      <c r="BH94" cm="1">
        <f t="array" aca="1" ref="BH94" ca="1">IFERROR(IFERROR(Resumo_Horas!BH94/INDIRECT(ADDRESS(7,COLUMN(BI:BI),4,1,Resumo_Horas!$A94)),0)*(((INDIRECT(ADDRESS(357,COLUMN(BI:BI),4,1,$A94))*14)/11)*(1+INDIRECT(ADDRESS(358,COLUMN(BI:BI),4,1,$A94)))),0)</f>
        <v>0</v>
      </c>
      <c r="BI94" cm="1">
        <f t="array" aca="1" ref="BI94" ca="1">IFERROR(IFERROR(Resumo_Horas!BI94/INDIRECT(ADDRESS(7,COLUMN(BJ:BJ),4,1,Resumo_Horas!$A94)),0)*(((INDIRECT(ADDRESS(357,COLUMN(BJ:BJ),4,1,$A94))*14)/11)*(1+INDIRECT(ADDRESS(358,COLUMN(BJ:BJ),4,1,$A94)))),0)</f>
        <v>0</v>
      </c>
      <c r="BJ94" cm="1">
        <f t="array" aca="1" ref="BJ94" ca="1">IFERROR(IFERROR(Resumo_Horas!BJ94/INDIRECT(ADDRESS(7,COLUMN(BK:BK),4,1,Resumo_Horas!$A94)),0)*(((INDIRECT(ADDRESS(357,COLUMN(BK:BK),4,1,$A94))*14)/11)*(1+INDIRECT(ADDRESS(358,COLUMN(BK:BK),4,1,$A94)))),0)</f>
        <v>0</v>
      </c>
      <c r="BK94" s="331" cm="1">
        <f t="array" aca="1" ref="BK94" ca="1">IFERROR(IFERROR(Resumo_Horas!BK94/INDIRECT(ADDRESS(7,COLUMN(BL:BL),4,1,Resumo_Horas!$A94)),0)*(((INDIRECT(ADDRESS(357,COLUMN(BL:BL),4,1,$A94))*14)/11)*(1+INDIRECT(ADDRESS(358,COLUMN(BL:BL),4,1,$A94)))),0)</f>
        <v>0</v>
      </c>
    </row>
    <row r="95" spans="1:63" x14ac:dyDescent="0.25">
      <c r="A95" s="330" t="str" cm="1">
        <f t="array" aca="1" ref="A95" ca="1">IF(INDIRECT(ADDRESS(9+QUOTIENT(ROW(A94)-1,20),4,4,1,"Equipa de projeto")) = 0,"", _xlfn.CONCAT(1 + QUOTIENT(ROW(A94)-1,20),". ", INDIRECT(ADDRESS(9+QUOTIENT(ROW(A94)-1,20),4,4,1,"Equipa de projeto"))))</f>
        <v/>
      </c>
      <c r="B95">
        <f>Atividades!$A$73</f>
        <v>0</v>
      </c>
      <c r="C95" s="123" t="s">
        <v>49</v>
      </c>
      <c r="D95" cm="1">
        <f t="array" aca="1" ref="D95" ca="1">IFERROR(IFERROR(Resumo_Horas!D95/INDIRECT(ADDRESS(7,COLUMN(E:E),4,1,Resumo_Horas!$A95)),0)*(((INDIRECT(ADDRESS(357,COLUMN(E:E),4,1,$A95))*14)/11)*(1+INDIRECT(ADDRESS(358,COLUMN(E:E),4,1,$A95)))),0)</f>
        <v>0</v>
      </c>
      <c r="E95" cm="1">
        <f t="array" aca="1" ref="E95" ca="1">IFERROR(IFERROR(Resumo_Horas!E95/INDIRECT(ADDRESS(7,COLUMN(F:F),4,1,Resumo_Horas!$A95)),0)*(((INDIRECT(ADDRESS(357,COLUMN(F:F),4,1,$A95))*14)/11)*(1+INDIRECT(ADDRESS(358,COLUMN(F:F),4,1,$A95)))),0)</f>
        <v>0</v>
      </c>
      <c r="F95" cm="1">
        <f t="array" aca="1" ref="F95" ca="1">IFERROR(IFERROR(Resumo_Horas!F95/INDIRECT(ADDRESS(7,COLUMN(G:G),4,1,Resumo_Horas!$A95)),0)*(((INDIRECT(ADDRESS(357,COLUMN(G:G),4,1,$A95))*14)/11)*(1+INDIRECT(ADDRESS(358,COLUMN(G:G),4,1,$A95)))),0)</f>
        <v>0</v>
      </c>
      <c r="G95" cm="1">
        <f t="array" aca="1" ref="G95" ca="1">IFERROR(IFERROR(Resumo_Horas!G95/INDIRECT(ADDRESS(7,COLUMN(H:H),4,1,Resumo_Horas!$A95)),0)*(((INDIRECT(ADDRESS(357,COLUMN(H:H),4,1,$A95))*14)/11)*(1+INDIRECT(ADDRESS(358,COLUMN(H:H),4,1,$A95)))),0)</f>
        <v>0</v>
      </c>
      <c r="H95" cm="1">
        <f t="array" aca="1" ref="H95" ca="1">IFERROR(IFERROR(Resumo_Horas!H95/INDIRECT(ADDRESS(7,COLUMN(I:I),4,1,Resumo_Horas!$A95)),0)*(((INDIRECT(ADDRESS(357,COLUMN(I:I),4,1,$A95))*14)/11)*(1+INDIRECT(ADDRESS(358,COLUMN(I:I),4,1,$A95)))),0)</f>
        <v>0</v>
      </c>
      <c r="I95" cm="1">
        <f t="array" aca="1" ref="I95" ca="1">IFERROR(IFERROR(Resumo_Horas!I95/INDIRECT(ADDRESS(7,COLUMN(J:J),4,1,Resumo_Horas!$A95)),0)*(((INDIRECT(ADDRESS(357,COLUMN(J:J),4,1,$A95))*14)/11)*(1+INDIRECT(ADDRESS(358,COLUMN(J:J),4,1,$A95)))),0)</f>
        <v>0</v>
      </c>
      <c r="J95" cm="1">
        <f t="array" aca="1" ref="J95" ca="1">IFERROR(IFERROR(Resumo_Horas!J95/INDIRECT(ADDRESS(7,COLUMN(K:K),4,1,Resumo_Horas!$A95)),0)*(((INDIRECT(ADDRESS(357,COLUMN(K:K),4,1,$A95))*14)/11)*(1+INDIRECT(ADDRESS(358,COLUMN(K:K),4,1,$A95)))),0)</f>
        <v>0</v>
      </c>
      <c r="K95" cm="1">
        <f t="array" aca="1" ref="K95" ca="1">IFERROR(IFERROR(Resumo_Horas!K95/INDIRECT(ADDRESS(7,COLUMN(L:L),4,1,Resumo_Horas!$A95)),0)*(((INDIRECT(ADDRESS(357,COLUMN(L:L),4,1,$A95))*14)/11)*(1+INDIRECT(ADDRESS(358,COLUMN(L:L),4,1,$A95)))),0)</f>
        <v>0</v>
      </c>
      <c r="L95" cm="1">
        <f t="array" aca="1" ref="L95" ca="1">IFERROR(IFERROR(Resumo_Horas!L95/INDIRECT(ADDRESS(7,COLUMN(M:M),4,1,Resumo_Horas!$A95)),0)*(((INDIRECT(ADDRESS(357,COLUMN(M:M),4,1,$A95))*14)/11)*(1+INDIRECT(ADDRESS(358,COLUMN(M:M),4,1,$A95)))),0)</f>
        <v>0</v>
      </c>
      <c r="M95" cm="1">
        <f t="array" aca="1" ref="M95" ca="1">IFERROR(IFERROR(Resumo_Horas!M95/INDIRECT(ADDRESS(7,COLUMN(N:N),4,1,Resumo_Horas!$A95)),0)*(((INDIRECT(ADDRESS(357,COLUMN(N:N),4,1,$A95))*14)/11)*(1+INDIRECT(ADDRESS(358,COLUMN(N:N),4,1,$A95)))),0)</f>
        <v>0</v>
      </c>
      <c r="N95" cm="1">
        <f t="array" aca="1" ref="N95" ca="1">IFERROR(IFERROR(Resumo_Horas!N95/INDIRECT(ADDRESS(7,COLUMN(O:O),4,1,Resumo_Horas!$A95)),0)*(((INDIRECT(ADDRESS(357,COLUMN(O:O),4,1,$A95))*14)/11)*(1+INDIRECT(ADDRESS(358,COLUMN(O:O),4,1,$A95)))),0)</f>
        <v>0</v>
      </c>
      <c r="O95" cm="1">
        <f t="array" aca="1" ref="O95" ca="1">IFERROR(IFERROR(Resumo_Horas!O95/INDIRECT(ADDRESS(7,COLUMN(P:P),4,1,Resumo_Horas!$A95)),0)*(((INDIRECT(ADDRESS(357,COLUMN(P:P),4,1,$A95))*14)/11)*(1+INDIRECT(ADDRESS(358,COLUMN(P:P),4,1,$A95)))),0)</f>
        <v>0</v>
      </c>
      <c r="P95" cm="1">
        <f t="array" aca="1" ref="P95" ca="1">IFERROR(IFERROR(Resumo_Horas!P95/INDIRECT(ADDRESS(7,COLUMN(Q:Q),4,1,Resumo_Horas!$A95)),0)*(((INDIRECT(ADDRESS(357,COLUMN(Q:Q),4,1,$A95))*14)/11)*(1+INDIRECT(ADDRESS(358,COLUMN(Q:Q),4,1,$A95)))),0)</f>
        <v>0</v>
      </c>
      <c r="Q95" cm="1">
        <f t="array" aca="1" ref="Q95" ca="1">IFERROR(IFERROR(Resumo_Horas!Q95/INDIRECT(ADDRESS(7,COLUMN(R:R),4,1,Resumo_Horas!$A95)),0)*(((INDIRECT(ADDRESS(357,COLUMN(R:R),4,1,$A95))*14)/11)*(1+INDIRECT(ADDRESS(358,COLUMN(R:R),4,1,$A95)))),0)</f>
        <v>0</v>
      </c>
      <c r="R95" cm="1">
        <f t="array" aca="1" ref="R95" ca="1">IFERROR(IFERROR(Resumo_Horas!R95/INDIRECT(ADDRESS(7,COLUMN(S:S),4,1,Resumo_Horas!$A95)),0)*(((INDIRECT(ADDRESS(357,COLUMN(S:S),4,1,$A95))*14)/11)*(1+INDIRECT(ADDRESS(358,COLUMN(S:S),4,1,$A95)))),0)</f>
        <v>0</v>
      </c>
      <c r="S95" cm="1">
        <f t="array" aca="1" ref="S95" ca="1">IFERROR(IFERROR(Resumo_Horas!S95/INDIRECT(ADDRESS(7,COLUMN(T:T),4,1,Resumo_Horas!$A95)),0)*(((INDIRECT(ADDRESS(357,COLUMN(T:T),4,1,$A95))*14)/11)*(1+INDIRECT(ADDRESS(358,COLUMN(T:T),4,1,$A95)))),0)</f>
        <v>0</v>
      </c>
      <c r="T95" cm="1">
        <f t="array" aca="1" ref="T95" ca="1">IFERROR(IFERROR(Resumo_Horas!T95/INDIRECT(ADDRESS(7,COLUMN(U:U),4,1,Resumo_Horas!$A95)),0)*(((INDIRECT(ADDRESS(357,COLUMN(U:U),4,1,$A95))*14)/11)*(1+INDIRECT(ADDRESS(358,COLUMN(U:U),4,1,$A95)))),0)</f>
        <v>0</v>
      </c>
      <c r="U95" cm="1">
        <f t="array" aca="1" ref="U95" ca="1">IFERROR(IFERROR(Resumo_Horas!U95/INDIRECT(ADDRESS(7,COLUMN(V:V),4,1,Resumo_Horas!$A95)),0)*(((INDIRECT(ADDRESS(357,COLUMN(V:V),4,1,$A95))*14)/11)*(1+INDIRECT(ADDRESS(358,COLUMN(V:V),4,1,$A95)))),0)</f>
        <v>0</v>
      </c>
      <c r="V95" cm="1">
        <f t="array" aca="1" ref="V95" ca="1">IFERROR(IFERROR(Resumo_Horas!V95/INDIRECT(ADDRESS(7,COLUMN(W:W),4,1,Resumo_Horas!$A95)),0)*(((INDIRECT(ADDRESS(357,COLUMN(W:W),4,1,$A95))*14)/11)*(1+INDIRECT(ADDRESS(358,COLUMN(W:W),4,1,$A95)))),0)</f>
        <v>0</v>
      </c>
      <c r="W95" cm="1">
        <f t="array" aca="1" ref="W95" ca="1">IFERROR(IFERROR(Resumo_Horas!W95/INDIRECT(ADDRESS(7,COLUMN(X:X),4,1,Resumo_Horas!$A95)),0)*(((INDIRECT(ADDRESS(357,COLUMN(X:X),4,1,$A95))*14)/11)*(1+INDIRECT(ADDRESS(358,COLUMN(X:X),4,1,$A95)))),0)</f>
        <v>0</v>
      </c>
      <c r="X95" cm="1">
        <f t="array" aca="1" ref="X95" ca="1">IFERROR(IFERROR(Resumo_Horas!X95/INDIRECT(ADDRESS(7,COLUMN(Y:Y),4,1,Resumo_Horas!$A95)),0)*(((INDIRECT(ADDRESS(357,COLUMN(Y:Y),4,1,$A95))*14)/11)*(1+INDIRECT(ADDRESS(358,COLUMN(Y:Y),4,1,$A95)))),0)</f>
        <v>0</v>
      </c>
      <c r="Y95" cm="1">
        <f t="array" aca="1" ref="Y95" ca="1">IFERROR(IFERROR(Resumo_Horas!Y95/INDIRECT(ADDRESS(7,COLUMN(Z:Z),4,1,Resumo_Horas!$A95)),0)*(((INDIRECT(ADDRESS(357,COLUMN(Z:Z),4,1,$A95))*14)/11)*(1+INDIRECT(ADDRESS(358,COLUMN(Z:Z),4,1,$A95)))),0)</f>
        <v>0</v>
      </c>
      <c r="Z95" cm="1">
        <f t="array" aca="1" ref="Z95" ca="1">IFERROR(IFERROR(Resumo_Horas!Z95/INDIRECT(ADDRESS(7,COLUMN(AA:AA),4,1,Resumo_Horas!$A95)),0)*(((INDIRECT(ADDRESS(357,COLUMN(AA:AA),4,1,$A95))*14)/11)*(1+INDIRECT(ADDRESS(358,COLUMN(AA:AA),4,1,$A95)))),0)</f>
        <v>0</v>
      </c>
      <c r="AA95" cm="1">
        <f t="array" aca="1" ref="AA95" ca="1">IFERROR(IFERROR(Resumo_Horas!AA95/INDIRECT(ADDRESS(7,COLUMN(AB:AB),4,1,Resumo_Horas!$A95)),0)*(((INDIRECT(ADDRESS(357,COLUMN(AB:AB),4,1,$A95))*14)/11)*(1+INDIRECT(ADDRESS(358,COLUMN(AB:AB),4,1,$A95)))),0)</f>
        <v>0</v>
      </c>
      <c r="AB95" cm="1">
        <f t="array" aca="1" ref="AB95" ca="1">IFERROR(IFERROR(Resumo_Horas!AB95/INDIRECT(ADDRESS(7,COLUMN(AC:AC),4,1,Resumo_Horas!$A95)),0)*(((INDIRECT(ADDRESS(357,COLUMN(AC:AC),4,1,$A95))*14)/11)*(1+INDIRECT(ADDRESS(358,COLUMN(AC:AC),4,1,$A95)))),0)</f>
        <v>0</v>
      </c>
      <c r="AC95" cm="1">
        <f t="array" aca="1" ref="AC95" ca="1">IFERROR(IFERROR(Resumo_Horas!AC95/INDIRECT(ADDRESS(7,COLUMN(AD:AD),4,1,Resumo_Horas!$A95)),0)*(((INDIRECT(ADDRESS(357,COLUMN(AD:AD),4,1,$A95))*14)/11)*(1+INDIRECT(ADDRESS(358,COLUMN(AD:AD),4,1,$A95)))),0)</f>
        <v>0</v>
      </c>
      <c r="AD95" cm="1">
        <f t="array" aca="1" ref="AD95" ca="1">IFERROR(IFERROR(Resumo_Horas!AD95/INDIRECT(ADDRESS(7,COLUMN(AE:AE),4,1,Resumo_Horas!$A95)),0)*(((INDIRECT(ADDRESS(357,COLUMN(AE:AE),4,1,$A95))*14)/11)*(1+INDIRECT(ADDRESS(358,COLUMN(AE:AE),4,1,$A95)))),0)</f>
        <v>0</v>
      </c>
      <c r="AE95" cm="1">
        <f t="array" aca="1" ref="AE95" ca="1">IFERROR(IFERROR(Resumo_Horas!AE95/INDIRECT(ADDRESS(7,COLUMN(AF:AF),4,1,Resumo_Horas!$A95)),0)*(((INDIRECT(ADDRESS(357,COLUMN(AF:AF),4,1,$A95))*14)/11)*(1+INDIRECT(ADDRESS(358,COLUMN(AF:AF),4,1,$A95)))),0)</f>
        <v>0</v>
      </c>
      <c r="AF95" cm="1">
        <f t="array" aca="1" ref="AF95" ca="1">IFERROR(IFERROR(Resumo_Horas!AF95/INDIRECT(ADDRESS(7,COLUMN(AG:AG),4,1,Resumo_Horas!$A95)),0)*(((INDIRECT(ADDRESS(357,COLUMN(AG:AG),4,1,$A95))*14)/11)*(1+INDIRECT(ADDRESS(358,COLUMN(AG:AG),4,1,$A95)))),0)</f>
        <v>0</v>
      </c>
      <c r="AG95" cm="1">
        <f t="array" aca="1" ref="AG95" ca="1">IFERROR(IFERROR(Resumo_Horas!AG95/INDIRECT(ADDRESS(7,COLUMN(AH:AH),4,1,Resumo_Horas!$A95)),0)*(((INDIRECT(ADDRESS(357,COLUMN(AH:AH),4,1,$A95))*14)/11)*(1+INDIRECT(ADDRESS(358,COLUMN(AH:AH),4,1,$A95)))),0)</f>
        <v>0</v>
      </c>
      <c r="AH95" cm="1">
        <f t="array" aca="1" ref="AH95" ca="1">IFERROR(IFERROR(Resumo_Horas!AH95/INDIRECT(ADDRESS(7,COLUMN(AI:AI),4,1,Resumo_Horas!$A95)),0)*(((INDIRECT(ADDRESS(357,COLUMN(AI:AI),4,1,$A95))*14)/11)*(1+INDIRECT(ADDRESS(358,COLUMN(AI:AI),4,1,$A95)))),0)</f>
        <v>0</v>
      </c>
      <c r="AI95" cm="1">
        <f t="array" aca="1" ref="AI95" ca="1">IFERROR(IFERROR(Resumo_Horas!AI95/INDIRECT(ADDRESS(7,COLUMN(AJ:AJ),4,1,Resumo_Horas!$A95)),0)*(((INDIRECT(ADDRESS(357,COLUMN(AJ:AJ),4,1,$A95))*14)/11)*(1+INDIRECT(ADDRESS(358,COLUMN(AJ:AJ),4,1,$A95)))),0)</f>
        <v>0</v>
      </c>
      <c r="AJ95" cm="1">
        <f t="array" aca="1" ref="AJ95" ca="1">IFERROR(IFERROR(Resumo_Horas!AJ95/INDIRECT(ADDRESS(7,COLUMN(AK:AK),4,1,Resumo_Horas!$A95)),0)*(((INDIRECT(ADDRESS(357,COLUMN(AK:AK),4,1,$A95))*14)/11)*(1+INDIRECT(ADDRESS(358,COLUMN(AK:AK),4,1,$A95)))),0)</f>
        <v>0</v>
      </c>
      <c r="AK95" cm="1">
        <f t="array" aca="1" ref="AK95" ca="1">IFERROR(IFERROR(Resumo_Horas!AK95/INDIRECT(ADDRESS(7,COLUMN(AL:AL),4,1,Resumo_Horas!$A95)),0)*(((INDIRECT(ADDRESS(357,COLUMN(AL:AL),4,1,$A95))*14)/11)*(1+INDIRECT(ADDRESS(358,COLUMN(AL:AL),4,1,$A95)))),0)</f>
        <v>0</v>
      </c>
      <c r="AL95" cm="1">
        <f t="array" aca="1" ref="AL95" ca="1">IFERROR(IFERROR(Resumo_Horas!AL95/INDIRECT(ADDRESS(7,COLUMN(AM:AM),4,1,Resumo_Horas!$A95)),0)*(((INDIRECT(ADDRESS(357,COLUMN(AM:AM),4,1,$A95))*14)/11)*(1+INDIRECT(ADDRESS(358,COLUMN(AM:AM),4,1,$A95)))),0)</f>
        <v>0</v>
      </c>
      <c r="AM95" cm="1">
        <f t="array" aca="1" ref="AM95" ca="1">IFERROR(IFERROR(Resumo_Horas!AM95/INDIRECT(ADDRESS(7,COLUMN(AN:AN),4,1,Resumo_Horas!$A95)),0)*(((INDIRECT(ADDRESS(357,COLUMN(AN:AN),4,1,$A95))*14)/11)*(1+INDIRECT(ADDRESS(358,COLUMN(AN:AN),4,1,$A95)))),0)</f>
        <v>0</v>
      </c>
      <c r="AN95" cm="1">
        <f t="array" aca="1" ref="AN95" ca="1">IFERROR(IFERROR(Resumo_Horas!AN95/INDIRECT(ADDRESS(7,COLUMN(AO:AO),4,1,Resumo_Horas!$A95)),0)*(((INDIRECT(ADDRESS(357,COLUMN(AO:AO),4,1,$A95))*14)/11)*(1+INDIRECT(ADDRESS(358,COLUMN(AO:AO),4,1,$A95)))),0)</f>
        <v>0</v>
      </c>
      <c r="AO95" cm="1">
        <f t="array" aca="1" ref="AO95" ca="1">IFERROR(IFERROR(Resumo_Horas!AO95/INDIRECT(ADDRESS(7,COLUMN(AP:AP),4,1,Resumo_Horas!$A95)),0)*(((INDIRECT(ADDRESS(357,COLUMN(AP:AP),4,1,$A95))*14)/11)*(1+INDIRECT(ADDRESS(358,COLUMN(AP:AP),4,1,$A95)))),0)</f>
        <v>0</v>
      </c>
      <c r="AP95" cm="1">
        <f t="array" aca="1" ref="AP95" ca="1">IFERROR(IFERROR(Resumo_Horas!AP95/INDIRECT(ADDRESS(7,COLUMN(AQ:AQ),4,1,Resumo_Horas!$A95)),0)*(((INDIRECT(ADDRESS(357,COLUMN(AQ:AQ),4,1,$A95))*14)/11)*(1+INDIRECT(ADDRESS(358,COLUMN(AQ:AQ),4,1,$A95)))),0)</f>
        <v>0</v>
      </c>
      <c r="AQ95" cm="1">
        <f t="array" aca="1" ref="AQ95" ca="1">IFERROR(IFERROR(Resumo_Horas!AQ95/INDIRECT(ADDRESS(7,COLUMN(AR:AR),4,1,Resumo_Horas!$A95)),0)*(((INDIRECT(ADDRESS(357,COLUMN(AR:AR),4,1,$A95))*14)/11)*(1+INDIRECT(ADDRESS(358,COLUMN(AR:AR),4,1,$A95)))),0)</f>
        <v>0</v>
      </c>
      <c r="AR95" cm="1">
        <f t="array" aca="1" ref="AR95" ca="1">IFERROR(IFERROR(Resumo_Horas!AR95/INDIRECT(ADDRESS(7,COLUMN(AS:AS),4,1,Resumo_Horas!$A95)),0)*(((INDIRECT(ADDRESS(357,COLUMN(AS:AS),4,1,$A95))*14)/11)*(1+INDIRECT(ADDRESS(358,COLUMN(AS:AS),4,1,$A95)))),0)</f>
        <v>0</v>
      </c>
      <c r="AS95" cm="1">
        <f t="array" aca="1" ref="AS95" ca="1">IFERROR(IFERROR(Resumo_Horas!AS95/INDIRECT(ADDRESS(7,COLUMN(AT:AT),4,1,Resumo_Horas!$A95)),0)*(((INDIRECT(ADDRESS(357,COLUMN(AT:AT),4,1,$A95))*14)/11)*(1+INDIRECT(ADDRESS(358,COLUMN(AT:AT),4,1,$A95)))),0)</f>
        <v>0</v>
      </c>
      <c r="AT95" cm="1">
        <f t="array" aca="1" ref="AT95" ca="1">IFERROR(IFERROR(Resumo_Horas!AT95/INDIRECT(ADDRESS(7,COLUMN(AU:AU),4,1,Resumo_Horas!$A95)),0)*(((INDIRECT(ADDRESS(357,COLUMN(AU:AU),4,1,$A95))*14)/11)*(1+INDIRECT(ADDRESS(358,COLUMN(AU:AU),4,1,$A95)))),0)</f>
        <v>0</v>
      </c>
      <c r="AU95" cm="1">
        <f t="array" aca="1" ref="AU95" ca="1">IFERROR(IFERROR(Resumo_Horas!AU95/INDIRECT(ADDRESS(7,COLUMN(AV:AV),4,1,Resumo_Horas!$A95)),0)*(((INDIRECT(ADDRESS(357,COLUMN(AV:AV),4,1,$A95))*14)/11)*(1+INDIRECT(ADDRESS(358,COLUMN(AV:AV),4,1,$A95)))),0)</f>
        <v>0</v>
      </c>
      <c r="AV95" cm="1">
        <f t="array" aca="1" ref="AV95" ca="1">IFERROR(IFERROR(Resumo_Horas!AV95/INDIRECT(ADDRESS(7,COLUMN(AW:AW),4,1,Resumo_Horas!$A95)),0)*(((INDIRECT(ADDRESS(357,COLUMN(AW:AW),4,1,$A95))*14)/11)*(1+INDIRECT(ADDRESS(358,COLUMN(AW:AW),4,1,$A95)))),0)</f>
        <v>0</v>
      </c>
      <c r="AW95" cm="1">
        <f t="array" aca="1" ref="AW95" ca="1">IFERROR(IFERROR(Resumo_Horas!AW95/INDIRECT(ADDRESS(7,COLUMN(AX:AX),4,1,Resumo_Horas!$A95)),0)*(((INDIRECT(ADDRESS(357,COLUMN(AX:AX),4,1,$A95))*14)/11)*(1+INDIRECT(ADDRESS(358,COLUMN(AX:AX),4,1,$A95)))),0)</f>
        <v>0</v>
      </c>
      <c r="AX95" cm="1">
        <f t="array" aca="1" ref="AX95" ca="1">IFERROR(IFERROR(Resumo_Horas!AX95/INDIRECT(ADDRESS(7,COLUMN(AY:AY),4,1,Resumo_Horas!$A95)),0)*(((INDIRECT(ADDRESS(357,COLUMN(AY:AY),4,1,$A95))*14)/11)*(1+INDIRECT(ADDRESS(358,COLUMN(AY:AY),4,1,$A95)))),0)</f>
        <v>0</v>
      </c>
      <c r="AY95" cm="1">
        <f t="array" aca="1" ref="AY95" ca="1">IFERROR(IFERROR(Resumo_Horas!AY95/INDIRECT(ADDRESS(7,COLUMN(AZ:AZ),4,1,Resumo_Horas!$A95)),0)*(((INDIRECT(ADDRESS(357,COLUMN(AZ:AZ),4,1,$A95))*14)/11)*(1+INDIRECT(ADDRESS(358,COLUMN(AZ:AZ),4,1,$A95)))),0)</f>
        <v>0</v>
      </c>
      <c r="AZ95" cm="1">
        <f t="array" aca="1" ref="AZ95" ca="1">IFERROR(IFERROR(Resumo_Horas!AZ95/INDIRECT(ADDRESS(7,COLUMN(BA:BA),4,1,Resumo_Horas!$A95)),0)*(((INDIRECT(ADDRESS(357,COLUMN(BA:BA),4,1,$A95))*14)/11)*(1+INDIRECT(ADDRESS(358,COLUMN(BA:BA),4,1,$A95)))),0)</f>
        <v>0</v>
      </c>
      <c r="BA95" cm="1">
        <f t="array" aca="1" ref="BA95" ca="1">IFERROR(IFERROR(Resumo_Horas!BA95/INDIRECT(ADDRESS(7,COLUMN(BB:BB),4,1,Resumo_Horas!$A95)),0)*(((INDIRECT(ADDRESS(357,COLUMN(BB:BB),4,1,$A95))*14)/11)*(1+INDIRECT(ADDRESS(358,COLUMN(BB:BB),4,1,$A95)))),0)</f>
        <v>0</v>
      </c>
      <c r="BB95" cm="1">
        <f t="array" aca="1" ref="BB95" ca="1">IFERROR(IFERROR(Resumo_Horas!BB95/INDIRECT(ADDRESS(7,COLUMN(BC:BC),4,1,Resumo_Horas!$A95)),0)*(((INDIRECT(ADDRESS(357,COLUMN(BC:BC),4,1,$A95))*14)/11)*(1+INDIRECT(ADDRESS(358,COLUMN(BC:BC),4,1,$A95)))),0)</f>
        <v>0</v>
      </c>
      <c r="BC95" cm="1">
        <f t="array" aca="1" ref="BC95" ca="1">IFERROR(IFERROR(Resumo_Horas!BC95/INDIRECT(ADDRESS(7,COLUMN(BD:BD),4,1,Resumo_Horas!$A95)),0)*(((INDIRECT(ADDRESS(357,COLUMN(BD:BD),4,1,$A95))*14)/11)*(1+INDIRECT(ADDRESS(358,COLUMN(BD:BD),4,1,$A95)))),0)</f>
        <v>0</v>
      </c>
      <c r="BD95" cm="1">
        <f t="array" aca="1" ref="BD95" ca="1">IFERROR(IFERROR(Resumo_Horas!BD95/INDIRECT(ADDRESS(7,COLUMN(BE:BE),4,1,Resumo_Horas!$A95)),0)*(((INDIRECT(ADDRESS(357,COLUMN(BE:BE),4,1,$A95))*14)/11)*(1+INDIRECT(ADDRESS(358,COLUMN(BE:BE),4,1,$A95)))),0)</f>
        <v>0</v>
      </c>
      <c r="BE95" cm="1">
        <f t="array" aca="1" ref="BE95" ca="1">IFERROR(IFERROR(Resumo_Horas!BE95/INDIRECT(ADDRESS(7,COLUMN(BF:BF),4,1,Resumo_Horas!$A95)),0)*(((INDIRECT(ADDRESS(357,COLUMN(BF:BF),4,1,$A95))*14)/11)*(1+INDIRECT(ADDRESS(358,COLUMN(BF:BF),4,1,$A95)))),0)</f>
        <v>0</v>
      </c>
      <c r="BF95" cm="1">
        <f t="array" aca="1" ref="BF95" ca="1">IFERROR(IFERROR(Resumo_Horas!BF95/INDIRECT(ADDRESS(7,COLUMN(BG:BG),4,1,Resumo_Horas!$A95)),0)*(((INDIRECT(ADDRESS(357,COLUMN(BG:BG),4,1,$A95))*14)/11)*(1+INDIRECT(ADDRESS(358,COLUMN(BG:BG),4,1,$A95)))),0)</f>
        <v>0</v>
      </c>
      <c r="BG95" cm="1">
        <f t="array" aca="1" ref="BG95" ca="1">IFERROR(IFERROR(Resumo_Horas!BG95/INDIRECT(ADDRESS(7,COLUMN(BH:BH),4,1,Resumo_Horas!$A95)),0)*(((INDIRECT(ADDRESS(357,COLUMN(BH:BH),4,1,$A95))*14)/11)*(1+INDIRECT(ADDRESS(358,COLUMN(BH:BH),4,1,$A95)))),0)</f>
        <v>0</v>
      </c>
      <c r="BH95" cm="1">
        <f t="array" aca="1" ref="BH95" ca="1">IFERROR(IFERROR(Resumo_Horas!BH95/INDIRECT(ADDRESS(7,COLUMN(BI:BI),4,1,Resumo_Horas!$A95)),0)*(((INDIRECT(ADDRESS(357,COLUMN(BI:BI),4,1,$A95))*14)/11)*(1+INDIRECT(ADDRESS(358,COLUMN(BI:BI),4,1,$A95)))),0)</f>
        <v>0</v>
      </c>
      <c r="BI95" cm="1">
        <f t="array" aca="1" ref="BI95" ca="1">IFERROR(IFERROR(Resumo_Horas!BI95/INDIRECT(ADDRESS(7,COLUMN(BJ:BJ),4,1,Resumo_Horas!$A95)),0)*(((INDIRECT(ADDRESS(357,COLUMN(BJ:BJ),4,1,$A95))*14)/11)*(1+INDIRECT(ADDRESS(358,COLUMN(BJ:BJ),4,1,$A95)))),0)</f>
        <v>0</v>
      </c>
      <c r="BJ95" cm="1">
        <f t="array" aca="1" ref="BJ95" ca="1">IFERROR(IFERROR(Resumo_Horas!BJ95/INDIRECT(ADDRESS(7,COLUMN(BK:BK),4,1,Resumo_Horas!$A95)),0)*(((INDIRECT(ADDRESS(357,COLUMN(BK:BK),4,1,$A95))*14)/11)*(1+INDIRECT(ADDRESS(358,COLUMN(BK:BK),4,1,$A95)))),0)</f>
        <v>0</v>
      </c>
      <c r="BK95" s="331" cm="1">
        <f t="array" aca="1" ref="BK95" ca="1">IFERROR(IFERROR(Resumo_Horas!BK95/INDIRECT(ADDRESS(7,COLUMN(BL:BL),4,1,Resumo_Horas!$A95)),0)*(((INDIRECT(ADDRESS(357,COLUMN(BL:BL),4,1,$A95))*14)/11)*(1+INDIRECT(ADDRESS(358,COLUMN(BL:BL),4,1,$A95)))),0)</f>
        <v>0</v>
      </c>
    </row>
    <row r="96" spans="1:63" x14ac:dyDescent="0.25">
      <c r="A96" s="330" t="str" cm="1">
        <f t="array" aca="1" ref="A96" ca="1">IF(INDIRECT(ADDRESS(9+QUOTIENT(ROW(A95)-1,20),4,4,1,"Equipa de projeto")) = 0,"", _xlfn.CONCAT(1 + QUOTIENT(ROW(A95)-1,20),". ", INDIRECT(ADDRESS(9+QUOTIENT(ROW(A95)-1,20),4,4,1,"Equipa de projeto"))))</f>
        <v/>
      </c>
      <c r="B96">
        <f>Atividades!$A$85</f>
        <v>0</v>
      </c>
      <c r="C96" s="123" t="s">
        <v>48</v>
      </c>
      <c r="D96" cm="1">
        <f t="array" aca="1" ref="D96" ca="1">IFERROR(IFERROR(Resumo_Horas!D96/INDIRECT(ADDRESS(7,COLUMN(E:E),4,1,Resumo_Horas!$A96)),0)*(((INDIRECT(ADDRESS(357,COLUMN(E:E),4,1,$A96))*14)/11)*(1+INDIRECT(ADDRESS(358,COLUMN(E:E),4,1,$A96)))),0)</f>
        <v>0</v>
      </c>
      <c r="E96" cm="1">
        <f t="array" aca="1" ref="E96" ca="1">IFERROR(IFERROR(Resumo_Horas!E96/INDIRECT(ADDRESS(7,COLUMN(F:F),4,1,Resumo_Horas!$A96)),0)*(((INDIRECT(ADDRESS(357,COLUMN(F:F),4,1,$A96))*14)/11)*(1+INDIRECT(ADDRESS(358,COLUMN(F:F),4,1,$A96)))),0)</f>
        <v>0</v>
      </c>
      <c r="F96" cm="1">
        <f t="array" aca="1" ref="F96" ca="1">IFERROR(IFERROR(Resumo_Horas!F96/INDIRECT(ADDRESS(7,COLUMN(G:G),4,1,Resumo_Horas!$A96)),0)*(((INDIRECT(ADDRESS(357,COLUMN(G:G),4,1,$A96))*14)/11)*(1+INDIRECT(ADDRESS(358,COLUMN(G:G),4,1,$A96)))),0)</f>
        <v>0</v>
      </c>
      <c r="G96" cm="1">
        <f t="array" aca="1" ref="G96" ca="1">IFERROR(IFERROR(Resumo_Horas!G96/INDIRECT(ADDRESS(7,COLUMN(H:H),4,1,Resumo_Horas!$A96)),0)*(((INDIRECT(ADDRESS(357,COLUMN(H:H),4,1,$A96))*14)/11)*(1+INDIRECT(ADDRESS(358,COLUMN(H:H),4,1,$A96)))),0)</f>
        <v>0</v>
      </c>
      <c r="H96" cm="1">
        <f t="array" aca="1" ref="H96" ca="1">IFERROR(IFERROR(Resumo_Horas!H96/INDIRECT(ADDRESS(7,COLUMN(I:I),4,1,Resumo_Horas!$A96)),0)*(((INDIRECT(ADDRESS(357,COLUMN(I:I),4,1,$A96))*14)/11)*(1+INDIRECT(ADDRESS(358,COLUMN(I:I),4,1,$A96)))),0)</f>
        <v>0</v>
      </c>
      <c r="I96" cm="1">
        <f t="array" aca="1" ref="I96" ca="1">IFERROR(IFERROR(Resumo_Horas!I96/INDIRECT(ADDRESS(7,COLUMN(J:J),4,1,Resumo_Horas!$A96)),0)*(((INDIRECT(ADDRESS(357,COLUMN(J:J),4,1,$A96))*14)/11)*(1+INDIRECT(ADDRESS(358,COLUMN(J:J),4,1,$A96)))),0)</f>
        <v>0</v>
      </c>
      <c r="J96" cm="1">
        <f t="array" aca="1" ref="J96" ca="1">IFERROR(IFERROR(Resumo_Horas!J96/INDIRECT(ADDRESS(7,COLUMN(K:K),4,1,Resumo_Horas!$A96)),0)*(((INDIRECT(ADDRESS(357,COLUMN(K:K),4,1,$A96))*14)/11)*(1+INDIRECT(ADDRESS(358,COLUMN(K:K),4,1,$A96)))),0)</f>
        <v>0</v>
      </c>
      <c r="K96" cm="1">
        <f t="array" aca="1" ref="K96" ca="1">IFERROR(IFERROR(Resumo_Horas!K96/INDIRECT(ADDRESS(7,COLUMN(L:L),4,1,Resumo_Horas!$A96)),0)*(((INDIRECT(ADDRESS(357,COLUMN(L:L),4,1,$A96))*14)/11)*(1+INDIRECT(ADDRESS(358,COLUMN(L:L),4,1,$A96)))),0)</f>
        <v>0</v>
      </c>
      <c r="L96" cm="1">
        <f t="array" aca="1" ref="L96" ca="1">IFERROR(IFERROR(Resumo_Horas!L96/INDIRECT(ADDRESS(7,COLUMN(M:M),4,1,Resumo_Horas!$A96)),0)*(((INDIRECT(ADDRESS(357,COLUMN(M:M),4,1,$A96))*14)/11)*(1+INDIRECT(ADDRESS(358,COLUMN(M:M),4,1,$A96)))),0)</f>
        <v>0</v>
      </c>
      <c r="M96" cm="1">
        <f t="array" aca="1" ref="M96" ca="1">IFERROR(IFERROR(Resumo_Horas!M96/INDIRECT(ADDRESS(7,COLUMN(N:N),4,1,Resumo_Horas!$A96)),0)*(((INDIRECT(ADDRESS(357,COLUMN(N:N),4,1,$A96))*14)/11)*(1+INDIRECT(ADDRESS(358,COLUMN(N:N),4,1,$A96)))),0)</f>
        <v>0</v>
      </c>
      <c r="N96" cm="1">
        <f t="array" aca="1" ref="N96" ca="1">IFERROR(IFERROR(Resumo_Horas!N96/INDIRECT(ADDRESS(7,COLUMN(O:O),4,1,Resumo_Horas!$A96)),0)*(((INDIRECT(ADDRESS(357,COLUMN(O:O),4,1,$A96))*14)/11)*(1+INDIRECT(ADDRESS(358,COLUMN(O:O),4,1,$A96)))),0)</f>
        <v>0</v>
      </c>
      <c r="O96" cm="1">
        <f t="array" aca="1" ref="O96" ca="1">IFERROR(IFERROR(Resumo_Horas!O96/INDIRECT(ADDRESS(7,COLUMN(P:P),4,1,Resumo_Horas!$A96)),0)*(((INDIRECT(ADDRESS(357,COLUMN(P:P),4,1,$A96))*14)/11)*(1+INDIRECT(ADDRESS(358,COLUMN(P:P),4,1,$A96)))),0)</f>
        <v>0</v>
      </c>
      <c r="P96" cm="1">
        <f t="array" aca="1" ref="P96" ca="1">IFERROR(IFERROR(Resumo_Horas!P96/INDIRECT(ADDRESS(7,COLUMN(Q:Q),4,1,Resumo_Horas!$A96)),0)*(((INDIRECT(ADDRESS(357,COLUMN(Q:Q),4,1,$A96))*14)/11)*(1+INDIRECT(ADDRESS(358,COLUMN(Q:Q),4,1,$A96)))),0)</f>
        <v>0</v>
      </c>
      <c r="Q96" cm="1">
        <f t="array" aca="1" ref="Q96" ca="1">IFERROR(IFERROR(Resumo_Horas!Q96/INDIRECT(ADDRESS(7,COLUMN(R:R),4,1,Resumo_Horas!$A96)),0)*(((INDIRECT(ADDRESS(357,COLUMN(R:R),4,1,$A96))*14)/11)*(1+INDIRECT(ADDRESS(358,COLUMN(R:R),4,1,$A96)))),0)</f>
        <v>0</v>
      </c>
      <c r="R96" cm="1">
        <f t="array" aca="1" ref="R96" ca="1">IFERROR(IFERROR(Resumo_Horas!R96/INDIRECT(ADDRESS(7,COLUMN(S:S),4,1,Resumo_Horas!$A96)),0)*(((INDIRECT(ADDRESS(357,COLUMN(S:S),4,1,$A96))*14)/11)*(1+INDIRECT(ADDRESS(358,COLUMN(S:S),4,1,$A96)))),0)</f>
        <v>0</v>
      </c>
      <c r="S96" cm="1">
        <f t="array" aca="1" ref="S96" ca="1">IFERROR(IFERROR(Resumo_Horas!S96/INDIRECT(ADDRESS(7,COLUMN(T:T),4,1,Resumo_Horas!$A96)),0)*(((INDIRECT(ADDRESS(357,COLUMN(T:T),4,1,$A96))*14)/11)*(1+INDIRECT(ADDRESS(358,COLUMN(T:T),4,1,$A96)))),0)</f>
        <v>0</v>
      </c>
      <c r="T96" cm="1">
        <f t="array" aca="1" ref="T96" ca="1">IFERROR(IFERROR(Resumo_Horas!T96/INDIRECT(ADDRESS(7,COLUMN(U:U),4,1,Resumo_Horas!$A96)),0)*(((INDIRECT(ADDRESS(357,COLUMN(U:U),4,1,$A96))*14)/11)*(1+INDIRECT(ADDRESS(358,COLUMN(U:U),4,1,$A96)))),0)</f>
        <v>0</v>
      </c>
      <c r="U96" cm="1">
        <f t="array" aca="1" ref="U96" ca="1">IFERROR(IFERROR(Resumo_Horas!U96/INDIRECT(ADDRESS(7,COLUMN(V:V),4,1,Resumo_Horas!$A96)),0)*(((INDIRECT(ADDRESS(357,COLUMN(V:V),4,1,$A96))*14)/11)*(1+INDIRECT(ADDRESS(358,COLUMN(V:V),4,1,$A96)))),0)</f>
        <v>0</v>
      </c>
      <c r="V96" cm="1">
        <f t="array" aca="1" ref="V96" ca="1">IFERROR(IFERROR(Resumo_Horas!V96/INDIRECT(ADDRESS(7,COLUMN(W:W),4,1,Resumo_Horas!$A96)),0)*(((INDIRECT(ADDRESS(357,COLUMN(W:W),4,1,$A96))*14)/11)*(1+INDIRECT(ADDRESS(358,COLUMN(W:W),4,1,$A96)))),0)</f>
        <v>0</v>
      </c>
      <c r="W96" cm="1">
        <f t="array" aca="1" ref="W96" ca="1">IFERROR(IFERROR(Resumo_Horas!W96/INDIRECT(ADDRESS(7,COLUMN(X:X),4,1,Resumo_Horas!$A96)),0)*(((INDIRECT(ADDRESS(357,COLUMN(X:X),4,1,$A96))*14)/11)*(1+INDIRECT(ADDRESS(358,COLUMN(X:X),4,1,$A96)))),0)</f>
        <v>0</v>
      </c>
      <c r="X96" cm="1">
        <f t="array" aca="1" ref="X96" ca="1">IFERROR(IFERROR(Resumo_Horas!X96/INDIRECT(ADDRESS(7,COLUMN(Y:Y),4,1,Resumo_Horas!$A96)),0)*(((INDIRECT(ADDRESS(357,COLUMN(Y:Y),4,1,$A96))*14)/11)*(1+INDIRECT(ADDRESS(358,COLUMN(Y:Y),4,1,$A96)))),0)</f>
        <v>0</v>
      </c>
      <c r="Y96" cm="1">
        <f t="array" aca="1" ref="Y96" ca="1">IFERROR(IFERROR(Resumo_Horas!Y96/INDIRECT(ADDRESS(7,COLUMN(Z:Z),4,1,Resumo_Horas!$A96)),0)*(((INDIRECT(ADDRESS(357,COLUMN(Z:Z),4,1,$A96))*14)/11)*(1+INDIRECT(ADDRESS(358,COLUMN(Z:Z),4,1,$A96)))),0)</f>
        <v>0</v>
      </c>
      <c r="Z96" cm="1">
        <f t="array" aca="1" ref="Z96" ca="1">IFERROR(IFERROR(Resumo_Horas!Z96/INDIRECT(ADDRESS(7,COLUMN(AA:AA),4,1,Resumo_Horas!$A96)),0)*(((INDIRECT(ADDRESS(357,COLUMN(AA:AA),4,1,$A96))*14)/11)*(1+INDIRECT(ADDRESS(358,COLUMN(AA:AA),4,1,$A96)))),0)</f>
        <v>0</v>
      </c>
      <c r="AA96" cm="1">
        <f t="array" aca="1" ref="AA96" ca="1">IFERROR(IFERROR(Resumo_Horas!AA96/INDIRECT(ADDRESS(7,COLUMN(AB:AB),4,1,Resumo_Horas!$A96)),0)*(((INDIRECT(ADDRESS(357,COLUMN(AB:AB),4,1,$A96))*14)/11)*(1+INDIRECT(ADDRESS(358,COLUMN(AB:AB),4,1,$A96)))),0)</f>
        <v>0</v>
      </c>
      <c r="AB96" cm="1">
        <f t="array" aca="1" ref="AB96" ca="1">IFERROR(IFERROR(Resumo_Horas!AB96/INDIRECT(ADDRESS(7,COLUMN(AC:AC),4,1,Resumo_Horas!$A96)),0)*(((INDIRECT(ADDRESS(357,COLUMN(AC:AC),4,1,$A96))*14)/11)*(1+INDIRECT(ADDRESS(358,COLUMN(AC:AC),4,1,$A96)))),0)</f>
        <v>0</v>
      </c>
      <c r="AC96" cm="1">
        <f t="array" aca="1" ref="AC96" ca="1">IFERROR(IFERROR(Resumo_Horas!AC96/INDIRECT(ADDRESS(7,COLUMN(AD:AD),4,1,Resumo_Horas!$A96)),0)*(((INDIRECT(ADDRESS(357,COLUMN(AD:AD),4,1,$A96))*14)/11)*(1+INDIRECT(ADDRESS(358,COLUMN(AD:AD),4,1,$A96)))),0)</f>
        <v>0</v>
      </c>
      <c r="AD96" cm="1">
        <f t="array" aca="1" ref="AD96" ca="1">IFERROR(IFERROR(Resumo_Horas!AD96/INDIRECT(ADDRESS(7,COLUMN(AE:AE),4,1,Resumo_Horas!$A96)),0)*(((INDIRECT(ADDRESS(357,COLUMN(AE:AE),4,1,$A96))*14)/11)*(1+INDIRECT(ADDRESS(358,COLUMN(AE:AE),4,1,$A96)))),0)</f>
        <v>0</v>
      </c>
      <c r="AE96" cm="1">
        <f t="array" aca="1" ref="AE96" ca="1">IFERROR(IFERROR(Resumo_Horas!AE96/INDIRECT(ADDRESS(7,COLUMN(AF:AF),4,1,Resumo_Horas!$A96)),0)*(((INDIRECT(ADDRESS(357,COLUMN(AF:AF),4,1,$A96))*14)/11)*(1+INDIRECT(ADDRESS(358,COLUMN(AF:AF),4,1,$A96)))),0)</f>
        <v>0</v>
      </c>
      <c r="AF96" cm="1">
        <f t="array" aca="1" ref="AF96" ca="1">IFERROR(IFERROR(Resumo_Horas!AF96/INDIRECT(ADDRESS(7,COLUMN(AG:AG),4,1,Resumo_Horas!$A96)),0)*(((INDIRECT(ADDRESS(357,COLUMN(AG:AG),4,1,$A96))*14)/11)*(1+INDIRECT(ADDRESS(358,COLUMN(AG:AG),4,1,$A96)))),0)</f>
        <v>0</v>
      </c>
      <c r="AG96" cm="1">
        <f t="array" aca="1" ref="AG96" ca="1">IFERROR(IFERROR(Resumo_Horas!AG96/INDIRECT(ADDRESS(7,COLUMN(AH:AH),4,1,Resumo_Horas!$A96)),0)*(((INDIRECT(ADDRESS(357,COLUMN(AH:AH),4,1,$A96))*14)/11)*(1+INDIRECT(ADDRESS(358,COLUMN(AH:AH),4,1,$A96)))),0)</f>
        <v>0</v>
      </c>
      <c r="AH96" cm="1">
        <f t="array" aca="1" ref="AH96" ca="1">IFERROR(IFERROR(Resumo_Horas!AH96/INDIRECT(ADDRESS(7,COLUMN(AI:AI),4,1,Resumo_Horas!$A96)),0)*(((INDIRECT(ADDRESS(357,COLUMN(AI:AI),4,1,$A96))*14)/11)*(1+INDIRECT(ADDRESS(358,COLUMN(AI:AI),4,1,$A96)))),0)</f>
        <v>0</v>
      </c>
      <c r="AI96" cm="1">
        <f t="array" aca="1" ref="AI96" ca="1">IFERROR(IFERROR(Resumo_Horas!AI96/INDIRECT(ADDRESS(7,COLUMN(AJ:AJ),4,1,Resumo_Horas!$A96)),0)*(((INDIRECT(ADDRESS(357,COLUMN(AJ:AJ),4,1,$A96))*14)/11)*(1+INDIRECT(ADDRESS(358,COLUMN(AJ:AJ),4,1,$A96)))),0)</f>
        <v>0</v>
      </c>
      <c r="AJ96" cm="1">
        <f t="array" aca="1" ref="AJ96" ca="1">IFERROR(IFERROR(Resumo_Horas!AJ96/INDIRECT(ADDRESS(7,COLUMN(AK:AK),4,1,Resumo_Horas!$A96)),0)*(((INDIRECT(ADDRESS(357,COLUMN(AK:AK),4,1,$A96))*14)/11)*(1+INDIRECT(ADDRESS(358,COLUMN(AK:AK),4,1,$A96)))),0)</f>
        <v>0</v>
      </c>
      <c r="AK96" cm="1">
        <f t="array" aca="1" ref="AK96" ca="1">IFERROR(IFERROR(Resumo_Horas!AK96/INDIRECT(ADDRESS(7,COLUMN(AL:AL),4,1,Resumo_Horas!$A96)),0)*(((INDIRECT(ADDRESS(357,COLUMN(AL:AL),4,1,$A96))*14)/11)*(1+INDIRECT(ADDRESS(358,COLUMN(AL:AL),4,1,$A96)))),0)</f>
        <v>0</v>
      </c>
      <c r="AL96" cm="1">
        <f t="array" aca="1" ref="AL96" ca="1">IFERROR(IFERROR(Resumo_Horas!AL96/INDIRECT(ADDRESS(7,COLUMN(AM:AM),4,1,Resumo_Horas!$A96)),0)*(((INDIRECT(ADDRESS(357,COLUMN(AM:AM),4,1,$A96))*14)/11)*(1+INDIRECT(ADDRESS(358,COLUMN(AM:AM),4,1,$A96)))),0)</f>
        <v>0</v>
      </c>
      <c r="AM96" cm="1">
        <f t="array" aca="1" ref="AM96" ca="1">IFERROR(IFERROR(Resumo_Horas!AM96/INDIRECT(ADDRESS(7,COLUMN(AN:AN),4,1,Resumo_Horas!$A96)),0)*(((INDIRECT(ADDRESS(357,COLUMN(AN:AN),4,1,$A96))*14)/11)*(1+INDIRECT(ADDRESS(358,COLUMN(AN:AN),4,1,$A96)))),0)</f>
        <v>0</v>
      </c>
      <c r="AN96" cm="1">
        <f t="array" aca="1" ref="AN96" ca="1">IFERROR(IFERROR(Resumo_Horas!AN96/INDIRECT(ADDRESS(7,COLUMN(AO:AO),4,1,Resumo_Horas!$A96)),0)*(((INDIRECT(ADDRESS(357,COLUMN(AO:AO),4,1,$A96))*14)/11)*(1+INDIRECT(ADDRESS(358,COLUMN(AO:AO),4,1,$A96)))),0)</f>
        <v>0</v>
      </c>
      <c r="AO96" cm="1">
        <f t="array" aca="1" ref="AO96" ca="1">IFERROR(IFERROR(Resumo_Horas!AO96/INDIRECT(ADDRESS(7,COLUMN(AP:AP),4,1,Resumo_Horas!$A96)),0)*(((INDIRECT(ADDRESS(357,COLUMN(AP:AP),4,1,$A96))*14)/11)*(1+INDIRECT(ADDRESS(358,COLUMN(AP:AP),4,1,$A96)))),0)</f>
        <v>0</v>
      </c>
      <c r="AP96" cm="1">
        <f t="array" aca="1" ref="AP96" ca="1">IFERROR(IFERROR(Resumo_Horas!AP96/INDIRECT(ADDRESS(7,COLUMN(AQ:AQ),4,1,Resumo_Horas!$A96)),0)*(((INDIRECT(ADDRESS(357,COLUMN(AQ:AQ),4,1,$A96))*14)/11)*(1+INDIRECT(ADDRESS(358,COLUMN(AQ:AQ),4,1,$A96)))),0)</f>
        <v>0</v>
      </c>
      <c r="AQ96" cm="1">
        <f t="array" aca="1" ref="AQ96" ca="1">IFERROR(IFERROR(Resumo_Horas!AQ96/INDIRECT(ADDRESS(7,COLUMN(AR:AR),4,1,Resumo_Horas!$A96)),0)*(((INDIRECT(ADDRESS(357,COLUMN(AR:AR),4,1,$A96))*14)/11)*(1+INDIRECT(ADDRESS(358,COLUMN(AR:AR),4,1,$A96)))),0)</f>
        <v>0</v>
      </c>
      <c r="AR96" cm="1">
        <f t="array" aca="1" ref="AR96" ca="1">IFERROR(IFERROR(Resumo_Horas!AR96/INDIRECT(ADDRESS(7,COLUMN(AS:AS),4,1,Resumo_Horas!$A96)),0)*(((INDIRECT(ADDRESS(357,COLUMN(AS:AS),4,1,$A96))*14)/11)*(1+INDIRECT(ADDRESS(358,COLUMN(AS:AS),4,1,$A96)))),0)</f>
        <v>0</v>
      </c>
      <c r="AS96" cm="1">
        <f t="array" aca="1" ref="AS96" ca="1">IFERROR(IFERROR(Resumo_Horas!AS96/INDIRECT(ADDRESS(7,COLUMN(AT:AT),4,1,Resumo_Horas!$A96)),0)*(((INDIRECT(ADDRESS(357,COLUMN(AT:AT),4,1,$A96))*14)/11)*(1+INDIRECT(ADDRESS(358,COLUMN(AT:AT),4,1,$A96)))),0)</f>
        <v>0</v>
      </c>
      <c r="AT96" cm="1">
        <f t="array" aca="1" ref="AT96" ca="1">IFERROR(IFERROR(Resumo_Horas!AT96/INDIRECT(ADDRESS(7,COLUMN(AU:AU),4,1,Resumo_Horas!$A96)),0)*(((INDIRECT(ADDRESS(357,COLUMN(AU:AU),4,1,$A96))*14)/11)*(1+INDIRECT(ADDRESS(358,COLUMN(AU:AU),4,1,$A96)))),0)</f>
        <v>0</v>
      </c>
      <c r="AU96" cm="1">
        <f t="array" aca="1" ref="AU96" ca="1">IFERROR(IFERROR(Resumo_Horas!AU96/INDIRECT(ADDRESS(7,COLUMN(AV:AV),4,1,Resumo_Horas!$A96)),0)*(((INDIRECT(ADDRESS(357,COLUMN(AV:AV),4,1,$A96))*14)/11)*(1+INDIRECT(ADDRESS(358,COLUMN(AV:AV),4,1,$A96)))),0)</f>
        <v>0</v>
      </c>
      <c r="AV96" cm="1">
        <f t="array" aca="1" ref="AV96" ca="1">IFERROR(IFERROR(Resumo_Horas!AV96/INDIRECT(ADDRESS(7,COLUMN(AW:AW),4,1,Resumo_Horas!$A96)),0)*(((INDIRECT(ADDRESS(357,COLUMN(AW:AW),4,1,$A96))*14)/11)*(1+INDIRECT(ADDRESS(358,COLUMN(AW:AW),4,1,$A96)))),0)</f>
        <v>0</v>
      </c>
      <c r="AW96" cm="1">
        <f t="array" aca="1" ref="AW96" ca="1">IFERROR(IFERROR(Resumo_Horas!AW96/INDIRECT(ADDRESS(7,COLUMN(AX:AX),4,1,Resumo_Horas!$A96)),0)*(((INDIRECT(ADDRESS(357,COLUMN(AX:AX),4,1,$A96))*14)/11)*(1+INDIRECT(ADDRESS(358,COLUMN(AX:AX),4,1,$A96)))),0)</f>
        <v>0</v>
      </c>
      <c r="AX96" cm="1">
        <f t="array" aca="1" ref="AX96" ca="1">IFERROR(IFERROR(Resumo_Horas!AX96/INDIRECT(ADDRESS(7,COLUMN(AY:AY),4,1,Resumo_Horas!$A96)),0)*(((INDIRECT(ADDRESS(357,COLUMN(AY:AY),4,1,$A96))*14)/11)*(1+INDIRECT(ADDRESS(358,COLUMN(AY:AY),4,1,$A96)))),0)</f>
        <v>0</v>
      </c>
      <c r="AY96" cm="1">
        <f t="array" aca="1" ref="AY96" ca="1">IFERROR(IFERROR(Resumo_Horas!AY96/INDIRECT(ADDRESS(7,COLUMN(AZ:AZ),4,1,Resumo_Horas!$A96)),0)*(((INDIRECT(ADDRESS(357,COLUMN(AZ:AZ),4,1,$A96))*14)/11)*(1+INDIRECT(ADDRESS(358,COLUMN(AZ:AZ),4,1,$A96)))),0)</f>
        <v>0</v>
      </c>
      <c r="AZ96" cm="1">
        <f t="array" aca="1" ref="AZ96" ca="1">IFERROR(IFERROR(Resumo_Horas!AZ96/INDIRECT(ADDRESS(7,COLUMN(BA:BA),4,1,Resumo_Horas!$A96)),0)*(((INDIRECT(ADDRESS(357,COLUMN(BA:BA),4,1,$A96))*14)/11)*(1+INDIRECT(ADDRESS(358,COLUMN(BA:BA),4,1,$A96)))),0)</f>
        <v>0</v>
      </c>
      <c r="BA96" cm="1">
        <f t="array" aca="1" ref="BA96" ca="1">IFERROR(IFERROR(Resumo_Horas!BA96/INDIRECT(ADDRESS(7,COLUMN(BB:BB),4,1,Resumo_Horas!$A96)),0)*(((INDIRECT(ADDRESS(357,COLUMN(BB:BB),4,1,$A96))*14)/11)*(1+INDIRECT(ADDRESS(358,COLUMN(BB:BB),4,1,$A96)))),0)</f>
        <v>0</v>
      </c>
      <c r="BB96" cm="1">
        <f t="array" aca="1" ref="BB96" ca="1">IFERROR(IFERROR(Resumo_Horas!BB96/INDIRECT(ADDRESS(7,COLUMN(BC:BC),4,1,Resumo_Horas!$A96)),0)*(((INDIRECT(ADDRESS(357,COLUMN(BC:BC),4,1,$A96))*14)/11)*(1+INDIRECT(ADDRESS(358,COLUMN(BC:BC),4,1,$A96)))),0)</f>
        <v>0</v>
      </c>
      <c r="BC96" cm="1">
        <f t="array" aca="1" ref="BC96" ca="1">IFERROR(IFERROR(Resumo_Horas!BC96/INDIRECT(ADDRESS(7,COLUMN(BD:BD),4,1,Resumo_Horas!$A96)),0)*(((INDIRECT(ADDRESS(357,COLUMN(BD:BD),4,1,$A96))*14)/11)*(1+INDIRECT(ADDRESS(358,COLUMN(BD:BD),4,1,$A96)))),0)</f>
        <v>0</v>
      </c>
      <c r="BD96" cm="1">
        <f t="array" aca="1" ref="BD96" ca="1">IFERROR(IFERROR(Resumo_Horas!BD96/INDIRECT(ADDRESS(7,COLUMN(BE:BE),4,1,Resumo_Horas!$A96)),0)*(((INDIRECT(ADDRESS(357,COLUMN(BE:BE),4,1,$A96))*14)/11)*(1+INDIRECT(ADDRESS(358,COLUMN(BE:BE),4,1,$A96)))),0)</f>
        <v>0</v>
      </c>
      <c r="BE96" cm="1">
        <f t="array" aca="1" ref="BE96" ca="1">IFERROR(IFERROR(Resumo_Horas!BE96/INDIRECT(ADDRESS(7,COLUMN(BF:BF),4,1,Resumo_Horas!$A96)),0)*(((INDIRECT(ADDRESS(357,COLUMN(BF:BF),4,1,$A96))*14)/11)*(1+INDIRECT(ADDRESS(358,COLUMN(BF:BF),4,1,$A96)))),0)</f>
        <v>0</v>
      </c>
      <c r="BF96" cm="1">
        <f t="array" aca="1" ref="BF96" ca="1">IFERROR(IFERROR(Resumo_Horas!BF96/INDIRECT(ADDRESS(7,COLUMN(BG:BG),4,1,Resumo_Horas!$A96)),0)*(((INDIRECT(ADDRESS(357,COLUMN(BG:BG),4,1,$A96))*14)/11)*(1+INDIRECT(ADDRESS(358,COLUMN(BG:BG),4,1,$A96)))),0)</f>
        <v>0</v>
      </c>
      <c r="BG96" cm="1">
        <f t="array" aca="1" ref="BG96" ca="1">IFERROR(IFERROR(Resumo_Horas!BG96/INDIRECT(ADDRESS(7,COLUMN(BH:BH),4,1,Resumo_Horas!$A96)),0)*(((INDIRECT(ADDRESS(357,COLUMN(BH:BH),4,1,$A96))*14)/11)*(1+INDIRECT(ADDRESS(358,COLUMN(BH:BH),4,1,$A96)))),0)</f>
        <v>0</v>
      </c>
      <c r="BH96" cm="1">
        <f t="array" aca="1" ref="BH96" ca="1">IFERROR(IFERROR(Resumo_Horas!BH96/INDIRECT(ADDRESS(7,COLUMN(BI:BI),4,1,Resumo_Horas!$A96)),0)*(((INDIRECT(ADDRESS(357,COLUMN(BI:BI),4,1,$A96))*14)/11)*(1+INDIRECT(ADDRESS(358,COLUMN(BI:BI),4,1,$A96)))),0)</f>
        <v>0</v>
      </c>
      <c r="BI96" cm="1">
        <f t="array" aca="1" ref="BI96" ca="1">IFERROR(IFERROR(Resumo_Horas!BI96/INDIRECT(ADDRESS(7,COLUMN(BJ:BJ),4,1,Resumo_Horas!$A96)),0)*(((INDIRECT(ADDRESS(357,COLUMN(BJ:BJ),4,1,$A96))*14)/11)*(1+INDIRECT(ADDRESS(358,COLUMN(BJ:BJ),4,1,$A96)))),0)</f>
        <v>0</v>
      </c>
      <c r="BJ96" cm="1">
        <f t="array" aca="1" ref="BJ96" ca="1">IFERROR(IFERROR(Resumo_Horas!BJ96/INDIRECT(ADDRESS(7,COLUMN(BK:BK),4,1,Resumo_Horas!$A96)),0)*(((INDIRECT(ADDRESS(357,COLUMN(BK:BK),4,1,$A96))*14)/11)*(1+INDIRECT(ADDRESS(358,COLUMN(BK:BK),4,1,$A96)))),0)</f>
        <v>0</v>
      </c>
      <c r="BK96" s="331" cm="1">
        <f t="array" aca="1" ref="BK96" ca="1">IFERROR(IFERROR(Resumo_Horas!BK96/INDIRECT(ADDRESS(7,COLUMN(BL:BL),4,1,Resumo_Horas!$A96)),0)*(((INDIRECT(ADDRESS(357,COLUMN(BL:BL),4,1,$A96))*14)/11)*(1+INDIRECT(ADDRESS(358,COLUMN(BL:BL),4,1,$A96)))),0)</f>
        <v>0</v>
      </c>
    </row>
    <row r="97" spans="1:63" x14ac:dyDescent="0.25">
      <c r="A97" s="330" t="str" cm="1">
        <f t="array" aca="1" ref="A97" ca="1">IF(INDIRECT(ADDRESS(9+QUOTIENT(ROW(A96)-1,20),4,4,1,"Equipa de projeto")) = 0,"", _xlfn.CONCAT(1 + QUOTIENT(ROW(A96)-1,20),". ", INDIRECT(ADDRESS(9+QUOTIENT(ROW(A96)-1,20),4,4,1,"Equipa de projeto"))))</f>
        <v/>
      </c>
      <c r="B97">
        <f>Atividades!$A$85</f>
        <v>0</v>
      </c>
      <c r="C97" s="123" t="s">
        <v>49</v>
      </c>
      <c r="D97" cm="1">
        <f t="array" aca="1" ref="D97" ca="1">IFERROR(IFERROR(Resumo_Horas!D97/INDIRECT(ADDRESS(7,COLUMN(E:E),4,1,Resumo_Horas!$A97)),0)*(((INDIRECT(ADDRESS(357,COLUMN(E:E),4,1,$A97))*14)/11)*(1+INDIRECT(ADDRESS(358,COLUMN(E:E),4,1,$A97)))),0)</f>
        <v>0</v>
      </c>
      <c r="E97" cm="1">
        <f t="array" aca="1" ref="E97" ca="1">IFERROR(IFERROR(Resumo_Horas!E97/INDIRECT(ADDRESS(7,COLUMN(F:F),4,1,Resumo_Horas!$A97)),0)*(((INDIRECT(ADDRESS(357,COLUMN(F:F),4,1,$A97))*14)/11)*(1+INDIRECT(ADDRESS(358,COLUMN(F:F),4,1,$A97)))),0)</f>
        <v>0</v>
      </c>
      <c r="F97" cm="1">
        <f t="array" aca="1" ref="F97" ca="1">IFERROR(IFERROR(Resumo_Horas!F97/INDIRECT(ADDRESS(7,COLUMN(G:G),4,1,Resumo_Horas!$A97)),0)*(((INDIRECT(ADDRESS(357,COLUMN(G:G),4,1,$A97))*14)/11)*(1+INDIRECT(ADDRESS(358,COLUMN(G:G),4,1,$A97)))),0)</f>
        <v>0</v>
      </c>
      <c r="G97" cm="1">
        <f t="array" aca="1" ref="G97" ca="1">IFERROR(IFERROR(Resumo_Horas!G97/INDIRECT(ADDRESS(7,COLUMN(H:H),4,1,Resumo_Horas!$A97)),0)*(((INDIRECT(ADDRESS(357,COLUMN(H:H),4,1,$A97))*14)/11)*(1+INDIRECT(ADDRESS(358,COLUMN(H:H),4,1,$A97)))),0)</f>
        <v>0</v>
      </c>
      <c r="H97" cm="1">
        <f t="array" aca="1" ref="H97" ca="1">IFERROR(IFERROR(Resumo_Horas!H97/INDIRECT(ADDRESS(7,COLUMN(I:I),4,1,Resumo_Horas!$A97)),0)*(((INDIRECT(ADDRESS(357,COLUMN(I:I),4,1,$A97))*14)/11)*(1+INDIRECT(ADDRESS(358,COLUMN(I:I),4,1,$A97)))),0)</f>
        <v>0</v>
      </c>
      <c r="I97" cm="1">
        <f t="array" aca="1" ref="I97" ca="1">IFERROR(IFERROR(Resumo_Horas!I97/INDIRECT(ADDRESS(7,COLUMN(J:J),4,1,Resumo_Horas!$A97)),0)*(((INDIRECT(ADDRESS(357,COLUMN(J:J),4,1,$A97))*14)/11)*(1+INDIRECT(ADDRESS(358,COLUMN(J:J),4,1,$A97)))),0)</f>
        <v>0</v>
      </c>
      <c r="J97" cm="1">
        <f t="array" aca="1" ref="J97" ca="1">IFERROR(IFERROR(Resumo_Horas!J97/INDIRECT(ADDRESS(7,COLUMN(K:K),4,1,Resumo_Horas!$A97)),0)*(((INDIRECT(ADDRESS(357,COLUMN(K:K),4,1,$A97))*14)/11)*(1+INDIRECT(ADDRESS(358,COLUMN(K:K),4,1,$A97)))),0)</f>
        <v>0</v>
      </c>
      <c r="K97" cm="1">
        <f t="array" aca="1" ref="K97" ca="1">IFERROR(IFERROR(Resumo_Horas!K97/INDIRECT(ADDRESS(7,COLUMN(L:L),4,1,Resumo_Horas!$A97)),0)*(((INDIRECT(ADDRESS(357,COLUMN(L:L),4,1,$A97))*14)/11)*(1+INDIRECT(ADDRESS(358,COLUMN(L:L),4,1,$A97)))),0)</f>
        <v>0</v>
      </c>
      <c r="L97" cm="1">
        <f t="array" aca="1" ref="L97" ca="1">IFERROR(IFERROR(Resumo_Horas!L97/INDIRECT(ADDRESS(7,COLUMN(M:M),4,1,Resumo_Horas!$A97)),0)*(((INDIRECT(ADDRESS(357,COLUMN(M:M),4,1,$A97))*14)/11)*(1+INDIRECT(ADDRESS(358,COLUMN(M:M),4,1,$A97)))),0)</f>
        <v>0</v>
      </c>
      <c r="M97" cm="1">
        <f t="array" aca="1" ref="M97" ca="1">IFERROR(IFERROR(Resumo_Horas!M97/INDIRECT(ADDRESS(7,COLUMN(N:N),4,1,Resumo_Horas!$A97)),0)*(((INDIRECT(ADDRESS(357,COLUMN(N:N),4,1,$A97))*14)/11)*(1+INDIRECT(ADDRESS(358,COLUMN(N:N),4,1,$A97)))),0)</f>
        <v>0</v>
      </c>
      <c r="N97" cm="1">
        <f t="array" aca="1" ref="N97" ca="1">IFERROR(IFERROR(Resumo_Horas!N97/INDIRECT(ADDRESS(7,COLUMN(O:O),4,1,Resumo_Horas!$A97)),0)*(((INDIRECT(ADDRESS(357,COLUMN(O:O),4,1,$A97))*14)/11)*(1+INDIRECT(ADDRESS(358,COLUMN(O:O),4,1,$A97)))),0)</f>
        <v>0</v>
      </c>
      <c r="O97" cm="1">
        <f t="array" aca="1" ref="O97" ca="1">IFERROR(IFERROR(Resumo_Horas!O97/INDIRECT(ADDRESS(7,COLUMN(P:P),4,1,Resumo_Horas!$A97)),0)*(((INDIRECT(ADDRESS(357,COLUMN(P:P),4,1,$A97))*14)/11)*(1+INDIRECT(ADDRESS(358,COLUMN(P:P),4,1,$A97)))),0)</f>
        <v>0</v>
      </c>
      <c r="P97" cm="1">
        <f t="array" aca="1" ref="P97" ca="1">IFERROR(IFERROR(Resumo_Horas!P97/INDIRECT(ADDRESS(7,COLUMN(Q:Q),4,1,Resumo_Horas!$A97)),0)*(((INDIRECT(ADDRESS(357,COLUMN(Q:Q),4,1,$A97))*14)/11)*(1+INDIRECT(ADDRESS(358,COLUMN(Q:Q),4,1,$A97)))),0)</f>
        <v>0</v>
      </c>
      <c r="Q97" cm="1">
        <f t="array" aca="1" ref="Q97" ca="1">IFERROR(IFERROR(Resumo_Horas!Q97/INDIRECT(ADDRESS(7,COLUMN(R:R),4,1,Resumo_Horas!$A97)),0)*(((INDIRECT(ADDRESS(357,COLUMN(R:R),4,1,$A97))*14)/11)*(1+INDIRECT(ADDRESS(358,COLUMN(R:R),4,1,$A97)))),0)</f>
        <v>0</v>
      </c>
      <c r="R97" cm="1">
        <f t="array" aca="1" ref="R97" ca="1">IFERROR(IFERROR(Resumo_Horas!R97/INDIRECT(ADDRESS(7,COLUMN(S:S),4,1,Resumo_Horas!$A97)),0)*(((INDIRECT(ADDRESS(357,COLUMN(S:S),4,1,$A97))*14)/11)*(1+INDIRECT(ADDRESS(358,COLUMN(S:S),4,1,$A97)))),0)</f>
        <v>0</v>
      </c>
      <c r="S97" cm="1">
        <f t="array" aca="1" ref="S97" ca="1">IFERROR(IFERROR(Resumo_Horas!S97/INDIRECT(ADDRESS(7,COLUMN(T:T),4,1,Resumo_Horas!$A97)),0)*(((INDIRECT(ADDRESS(357,COLUMN(T:T),4,1,$A97))*14)/11)*(1+INDIRECT(ADDRESS(358,COLUMN(T:T),4,1,$A97)))),0)</f>
        <v>0</v>
      </c>
      <c r="T97" cm="1">
        <f t="array" aca="1" ref="T97" ca="1">IFERROR(IFERROR(Resumo_Horas!T97/INDIRECT(ADDRESS(7,COLUMN(U:U),4,1,Resumo_Horas!$A97)),0)*(((INDIRECT(ADDRESS(357,COLUMN(U:U),4,1,$A97))*14)/11)*(1+INDIRECT(ADDRESS(358,COLUMN(U:U),4,1,$A97)))),0)</f>
        <v>0</v>
      </c>
      <c r="U97" cm="1">
        <f t="array" aca="1" ref="U97" ca="1">IFERROR(IFERROR(Resumo_Horas!U97/INDIRECT(ADDRESS(7,COLUMN(V:V),4,1,Resumo_Horas!$A97)),0)*(((INDIRECT(ADDRESS(357,COLUMN(V:V),4,1,$A97))*14)/11)*(1+INDIRECT(ADDRESS(358,COLUMN(V:V),4,1,$A97)))),0)</f>
        <v>0</v>
      </c>
      <c r="V97" cm="1">
        <f t="array" aca="1" ref="V97" ca="1">IFERROR(IFERROR(Resumo_Horas!V97/INDIRECT(ADDRESS(7,COLUMN(W:W),4,1,Resumo_Horas!$A97)),0)*(((INDIRECT(ADDRESS(357,COLUMN(W:W),4,1,$A97))*14)/11)*(1+INDIRECT(ADDRESS(358,COLUMN(W:W),4,1,$A97)))),0)</f>
        <v>0</v>
      </c>
      <c r="W97" cm="1">
        <f t="array" aca="1" ref="W97" ca="1">IFERROR(IFERROR(Resumo_Horas!W97/INDIRECT(ADDRESS(7,COLUMN(X:X),4,1,Resumo_Horas!$A97)),0)*(((INDIRECT(ADDRESS(357,COLUMN(X:X),4,1,$A97))*14)/11)*(1+INDIRECT(ADDRESS(358,COLUMN(X:X),4,1,$A97)))),0)</f>
        <v>0</v>
      </c>
      <c r="X97" cm="1">
        <f t="array" aca="1" ref="X97" ca="1">IFERROR(IFERROR(Resumo_Horas!X97/INDIRECT(ADDRESS(7,COLUMN(Y:Y),4,1,Resumo_Horas!$A97)),0)*(((INDIRECT(ADDRESS(357,COLUMN(Y:Y),4,1,$A97))*14)/11)*(1+INDIRECT(ADDRESS(358,COLUMN(Y:Y),4,1,$A97)))),0)</f>
        <v>0</v>
      </c>
      <c r="Y97" cm="1">
        <f t="array" aca="1" ref="Y97" ca="1">IFERROR(IFERROR(Resumo_Horas!Y97/INDIRECT(ADDRESS(7,COLUMN(Z:Z),4,1,Resumo_Horas!$A97)),0)*(((INDIRECT(ADDRESS(357,COLUMN(Z:Z),4,1,$A97))*14)/11)*(1+INDIRECT(ADDRESS(358,COLUMN(Z:Z),4,1,$A97)))),0)</f>
        <v>0</v>
      </c>
      <c r="Z97" cm="1">
        <f t="array" aca="1" ref="Z97" ca="1">IFERROR(IFERROR(Resumo_Horas!Z97/INDIRECT(ADDRESS(7,COLUMN(AA:AA),4,1,Resumo_Horas!$A97)),0)*(((INDIRECT(ADDRESS(357,COLUMN(AA:AA),4,1,$A97))*14)/11)*(1+INDIRECT(ADDRESS(358,COLUMN(AA:AA),4,1,$A97)))),0)</f>
        <v>0</v>
      </c>
      <c r="AA97" cm="1">
        <f t="array" aca="1" ref="AA97" ca="1">IFERROR(IFERROR(Resumo_Horas!AA97/INDIRECT(ADDRESS(7,COLUMN(AB:AB),4,1,Resumo_Horas!$A97)),0)*(((INDIRECT(ADDRESS(357,COLUMN(AB:AB),4,1,$A97))*14)/11)*(1+INDIRECT(ADDRESS(358,COLUMN(AB:AB),4,1,$A97)))),0)</f>
        <v>0</v>
      </c>
      <c r="AB97" cm="1">
        <f t="array" aca="1" ref="AB97" ca="1">IFERROR(IFERROR(Resumo_Horas!AB97/INDIRECT(ADDRESS(7,COLUMN(AC:AC),4,1,Resumo_Horas!$A97)),0)*(((INDIRECT(ADDRESS(357,COLUMN(AC:AC),4,1,$A97))*14)/11)*(1+INDIRECT(ADDRESS(358,COLUMN(AC:AC),4,1,$A97)))),0)</f>
        <v>0</v>
      </c>
      <c r="AC97" cm="1">
        <f t="array" aca="1" ref="AC97" ca="1">IFERROR(IFERROR(Resumo_Horas!AC97/INDIRECT(ADDRESS(7,COLUMN(AD:AD),4,1,Resumo_Horas!$A97)),0)*(((INDIRECT(ADDRESS(357,COLUMN(AD:AD),4,1,$A97))*14)/11)*(1+INDIRECT(ADDRESS(358,COLUMN(AD:AD),4,1,$A97)))),0)</f>
        <v>0</v>
      </c>
      <c r="AD97" cm="1">
        <f t="array" aca="1" ref="AD97" ca="1">IFERROR(IFERROR(Resumo_Horas!AD97/INDIRECT(ADDRESS(7,COLUMN(AE:AE),4,1,Resumo_Horas!$A97)),0)*(((INDIRECT(ADDRESS(357,COLUMN(AE:AE),4,1,$A97))*14)/11)*(1+INDIRECT(ADDRESS(358,COLUMN(AE:AE),4,1,$A97)))),0)</f>
        <v>0</v>
      </c>
      <c r="AE97" cm="1">
        <f t="array" aca="1" ref="AE97" ca="1">IFERROR(IFERROR(Resumo_Horas!AE97/INDIRECT(ADDRESS(7,COLUMN(AF:AF),4,1,Resumo_Horas!$A97)),0)*(((INDIRECT(ADDRESS(357,COLUMN(AF:AF),4,1,$A97))*14)/11)*(1+INDIRECT(ADDRESS(358,COLUMN(AF:AF),4,1,$A97)))),0)</f>
        <v>0</v>
      </c>
      <c r="AF97" cm="1">
        <f t="array" aca="1" ref="AF97" ca="1">IFERROR(IFERROR(Resumo_Horas!AF97/INDIRECT(ADDRESS(7,COLUMN(AG:AG),4,1,Resumo_Horas!$A97)),0)*(((INDIRECT(ADDRESS(357,COLUMN(AG:AG),4,1,$A97))*14)/11)*(1+INDIRECT(ADDRESS(358,COLUMN(AG:AG),4,1,$A97)))),0)</f>
        <v>0</v>
      </c>
      <c r="AG97" cm="1">
        <f t="array" aca="1" ref="AG97" ca="1">IFERROR(IFERROR(Resumo_Horas!AG97/INDIRECT(ADDRESS(7,COLUMN(AH:AH),4,1,Resumo_Horas!$A97)),0)*(((INDIRECT(ADDRESS(357,COLUMN(AH:AH),4,1,$A97))*14)/11)*(1+INDIRECT(ADDRESS(358,COLUMN(AH:AH),4,1,$A97)))),0)</f>
        <v>0</v>
      </c>
      <c r="AH97" cm="1">
        <f t="array" aca="1" ref="AH97" ca="1">IFERROR(IFERROR(Resumo_Horas!AH97/INDIRECT(ADDRESS(7,COLUMN(AI:AI),4,1,Resumo_Horas!$A97)),0)*(((INDIRECT(ADDRESS(357,COLUMN(AI:AI),4,1,$A97))*14)/11)*(1+INDIRECT(ADDRESS(358,COLUMN(AI:AI),4,1,$A97)))),0)</f>
        <v>0</v>
      </c>
      <c r="AI97" cm="1">
        <f t="array" aca="1" ref="AI97" ca="1">IFERROR(IFERROR(Resumo_Horas!AI97/INDIRECT(ADDRESS(7,COLUMN(AJ:AJ),4,1,Resumo_Horas!$A97)),0)*(((INDIRECT(ADDRESS(357,COLUMN(AJ:AJ),4,1,$A97))*14)/11)*(1+INDIRECT(ADDRESS(358,COLUMN(AJ:AJ),4,1,$A97)))),0)</f>
        <v>0</v>
      </c>
      <c r="AJ97" cm="1">
        <f t="array" aca="1" ref="AJ97" ca="1">IFERROR(IFERROR(Resumo_Horas!AJ97/INDIRECT(ADDRESS(7,COLUMN(AK:AK),4,1,Resumo_Horas!$A97)),0)*(((INDIRECT(ADDRESS(357,COLUMN(AK:AK),4,1,$A97))*14)/11)*(1+INDIRECT(ADDRESS(358,COLUMN(AK:AK),4,1,$A97)))),0)</f>
        <v>0</v>
      </c>
      <c r="AK97" cm="1">
        <f t="array" aca="1" ref="AK97" ca="1">IFERROR(IFERROR(Resumo_Horas!AK97/INDIRECT(ADDRESS(7,COLUMN(AL:AL),4,1,Resumo_Horas!$A97)),0)*(((INDIRECT(ADDRESS(357,COLUMN(AL:AL),4,1,$A97))*14)/11)*(1+INDIRECT(ADDRESS(358,COLUMN(AL:AL),4,1,$A97)))),0)</f>
        <v>0</v>
      </c>
      <c r="AL97" cm="1">
        <f t="array" aca="1" ref="AL97" ca="1">IFERROR(IFERROR(Resumo_Horas!AL97/INDIRECT(ADDRESS(7,COLUMN(AM:AM),4,1,Resumo_Horas!$A97)),0)*(((INDIRECT(ADDRESS(357,COLUMN(AM:AM),4,1,$A97))*14)/11)*(1+INDIRECT(ADDRESS(358,COLUMN(AM:AM),4,1,$A97)))),0)</f>
        <v>0</v>
      </c>
      <c r="AM97" cm="1">
        <f t="array" aca="1" ref="AM97" ca="1">IFERROR(IFERROR(Resumo_Horas!AM97/INDIRECT(ADDRESS(7,COLUMN(AN:AN),4,1,Resumo_Horas!$A97)),0)*(((INDIRECT(ADDRESS(357,COLUMN(AN:AN),4,1,$A97))*14)/11)*(1+INDIRECT(ADDRESS(358,COLUMN(AN:AN),4,1,$A97)))),0)</f>
        <v>0</v>
      </c>
      <c r="AN97" cm="1">
        <f t="array" aca="1" ref="AN97" ca="1">IFERROR(IFERROR(Resumo_Horas!AN97/INDIRECT(ADDRESS(7,COLUMN(AO:AO),4,1,Resumo_Horas!$A97)),0)*(((INDIRECT(ADDRESS(357,COLUMN(AO:AO),4,1,$A97))*14)/11)*(1+INDIRECT(ADDRESS(358,COLUMN(AO:AO),4,1,$A97)))),0)</f>
        <v>0</v>
      </c>
      <c r="AO97" cm="1">
        <f t="array" aca="1" ref="AO97" ca="1">IFERROR(IFERROR(Resumo_Horas!AO97/INDIRECT(ADDRESS(7,COLUMN(AP:AP),4,1,Resumo_Horas!$A97)),0)*(((INDIRECT(ADDRESS(357,COLUMN(AP:AP),4,1,$A97))*14)/11)*(1+INDIRECT(ADDRESS(358,COLUMN(AP:AP),4,1,$A97)))),0)</f>
        <v>0</v>
      </c>
      <c r="AP97" cm="1">
        <f t="array" aca="1" ref="AP97" ca="1">IFERROR(IFERROR(Resumo_Horas!AP97/INDIRECT(ADDRESS(7,COLUMN(AQ:AQ),4,1,Resumo_Horas!$A97)),0)*(((INDIRECT(ADDRESS(357,COLUMN(AQ:AQ),4,1,$A97))*14)/11)*(1+INDIRECT(ADDRESS(358,COLUMN(AQ:AQ),4,1,$A97)))),0)</f>
        <v>0</v>
      </c>
      <c r="AQ97" cm="1">
        <f t="array" aca="1" ref="AQ97" ca="1">IFERROR(IFERROR(Resumo_Horas!AQ97/INDIRECT(ADDRESS(7,COLUMN(AR:AR),4,1,Resumo_Horas!$A97)),0)*(((INDIRECT(ADDRESS(357,COLUMN(AR:AR),4,1,$A97))*14)/11)*(1+INDIRECT(ADDRESS(358,COLUMN(AR:AR),4,1,$A97)))),0)</f>
        <v>0</v>
      </c>
      <c r="AR97" cm="1">
        <f t="array" aca="1" ref="AR97" ca="1">IFERROR(IFERROR(Resumo_Horas!AR97/INDIRECT(ADDRESS(7,COLUMN(AS:AS),4,1,Resumo_Horas!$A97)),0)*(((INDIRECT(ADDRESS(357,COLUMN(AS:AS),4,1,$A97))*14)/11)*(1+INDIRECT(ADDRESS(358,COLUMN(AS:AS),4,1,$A97)))),0)</f>
        <v>0</v>
      </c>
      <c r="AS97" cm="1">
        <f t="array" aca="1" ref="AS97" ca="1">IFERROR(IFERROR(Resumo_Horas!AS97/INDIRECT(ADDRESS(7,COLUMN(AT:AT),4,1,Resumo_Horas!$A97)),0)*(((INDIRECT(ADDRESS(357,COLUMN(AT:AT),4,1,$A97))*14)/11)*(1+INDIRECT(ADDRESS(358,COLUMN(AT:AT),4,1,$A97)))),0)</f>
        <v>0</v>
      </c>
      <c r="AT97" cm="1">
        <f t="array" aca="1" ref="AT97" ca="1">IFERROR(IFERROR(Resumo_Horas!AT97/INDIRECT(ADDRESS(7,COLUMN(AU:AU),4,1,Resumo_Horas!$A97)),0)*(((INDIRECT(ADDRESS(357,COLUMN(AU:AU),4,1,$A97))*14)/11)*(1+INDIRECT(ADDRESS(358,COLUMN(AU:AU),4,1,$A97)))),0)</f>
        <v>0</v>
      </c>
      <c r="AU97" cm="1">
        <f t="array" aca="1" ref="AU97" ca="1">IFERROR(IFERROR(Resumo_Horas!AU97/INDIRECT(ADDRESS(7,COLUMN(AV:AV),4,1,Resumo_Horas!$A97)),0)*(((INDIRECT(ADDRESS(357,COLUMN(AV:AV),4,1,$A97))*14)/11)*(1+INDIRECT(ADDRESS(358,COLUMN(AV:AV),4,1,$A97)))),0)</f>
        <v>0</v>
      </c>
      <c r="AV97" cm="1">
        <f t="array" aca="1" ref="AV97" ca="1">IFERROR(IFERROR(Resumo_Horas!AV97/INDIRECT(ADDRESS(7,COLUMN(AW:AW),4,1,Resumo_Horas!$A97)),0)*(((INDIRECT(ADDRESS(357,COLUMN(AW:AW),4,1,$A97))*14)/11)*(1+INDIRECT(ADDRESS(358,COLUMN(AW:AW),4,1,$A97)))),0)</f>
        <v>0</v>
      </c>
      <c r="AW97" cm="1">
        <f t="array" aca="1" ref="AW97" ca="1">IFERROR(IFERROR(Resumo_Horas!AW97/INDIRECT(ADDRESS(7,COLUMN(AX:AX),4,1,Resumo_Horas!$A97)),0)*(((INDIRECT(ADDRESS(357,COLUMN(AX:AX),4,1,$A97))*14)/11)*(1+INDIRECT(ADDRESS(358,COLUMN(AX:AX),4,1,$A97)))),0)</f>
        <v>0</v>
      </c>
      <c r="AX97" cm="1">
        <f t="array" aca="1" ref="AX97" ca="1">IFERROR(IFERROR(Resumo_Horas!AX97/INDIRECT(ADDRESS(7,COLUMN(AY:AY),4,1,Resumo_Horas!$A97)),0)*(((INDIRECT(ADDRESS(357,COLUMN(AY:AY),4,1,$A97))*14)/11)*(1+INDIRECT(ADDRESS(358,COLUMN(AY:AY),4,1,$A97)))),0)</f>
        <v>0</v>
      </c>
      <c r="AY97" cm="1">
        <f t="array" aca="1" ref="AY97" ca="1">IFERROR(IFERROR(Resumo_Horas!AY97/INDIRECT(ADDRESS(7,COLUMN(AZ:AZ),4,1,Resumo_Horas!$A97)),0)*(((INDIRECT(ADDRESS(357,COLUMN(AZ:AZ),4,1,$A97))*14)/11)*(1+INDIRECT(ADDRESS(358,COLUMN(AZ:AZ),4,1,$A97)))),0)</f>
        <v>0</v>
      </c>
      <c r="AZ97" cm="1">
        <f t="array" aca="1" ref="AZ97" ca="1">IFERROR(IFERROR(Resumo_Horas!AZ97/INDIRECT(ADDRESS(7,COLUMN(BA:BA),4,1,Resumo_Horas!$A97)),0)*(((INDIRECT(ADDRESS(357,COLUMN(BA:BA),4,1,$A97))*14)/11)*(1+INDIRECT(ADDRESS(358,COLUMN(BA:BA),4,1,$A97)))),0)</f>
        <v>0</v>
      </c>
      <c r="BA97" cm="1">
        <f t="array" aca="1" ref="BA97" ca="1">IFERROR(IFERROR(Resumo_Horas!BA97/INDIRECT(ADDRESS(7,COLUMN(BB:BB),4,1,Resumo_Horas!$A97)),0)*(((INDIRECT(ADDRESS(357,COLUMN(BB:BB),4,1,$A97))*14)/11)*(1+INDIRECT(ADDRESS(358,COLUMN(BB:BB),4,1,$A97)))),0)</f>
        <v>0</v>
      </c>
      <c r="BB97" cm="1">
        <f t="array" aca="1" ref="BB97" ca="1">IFERROR(IFERROR(Resumo_Horas!BB97/INDIRECT(ADDRESS(7,COLUMN(BC:BC),4,1,Resumo_Horas!$A97)),0)*(((INDIRECT(ADDRESS(357,COLUMN(BC:BC),4,1,$A97))*14)/11)*(1+INDIRECT(ADDRESS(358,COLUMN(BC:BC),4,1,$A97)))),0)</f>
        <v>0</v>
      </c>
      <c r="BC97" cm="1">
        <f t="array" aca="1" ref="BC97" ca="1">IFERROR(IFERROR(Resumo_Horas!BC97/INDIRECT(ADDRESS(7,COLUMN(BD:BD),4,1,Resumo_Horas!$A97)),0)*(((INDIRECT(ADDRESS(357,COLUMN(BD:BD),4,1,$A97))*14)/11)*(1+INDIRECT(ADDRESS(358,COLUMN(BD:BD),4,1,$A97)))),0)</f>
        <v>0</v>
      </c>
      <c r="BD97" cm="1">
        <f t="array" aca="1" ref="BD97" ca="1">IFERROR(IFERROR(Resumo_Horas!BD97/INDIRECT(ADDRESS(7,COLUMN(BE:BE),4,1,Resumo_Horas!$A97)),0)*(((INDIRECT(ADDRESS(357,COLUMN(BE:BE),4,1,$A97))*14)/11)*(1+INDIRECT(ADDRESS(358,COLUMN(BE:BE),4,1,$A97)))),0)</f>
        <v>0</v>
      </c>
      <c r="BE97" cm="1">
        <f t="array" aca="1" ref="BE97" ca="1">IFERROR(IFERROR(Resumo_Horas!BE97/INDIRECT(ADDRESS(7,COLUMN(BF:BF),4,1,Resumo_Horas!$A97)),0)*(((INDIRECT(ADDRESS(357,COLUMN(BF:BF),4,1,$A97))*14)/11)*(1+INDIRECT(ADDRESS(358,COLUMN(BF:BF),4,1,$A97)))),0)</f>
        <v>0</v>
      </c>
      <c r="BF97" cm="1">
        <f t="array" aca="1" ref="BF97" ca="1">IFERROR(IFERROR(Resumo_Horas!BF97/INDIRECT(ADDRESS(7,COLUMN(BG:BG),4,1,Resumo_Horas!$A97)),0)*(((INDIRECT(ADDRESS(357,COLUMN(BG:BG),4,1,$A97))*14)/11)*(1+INDIRECT(ADDRESS(358,COLUMN(BG:BG),4,1,$A97)))),0)</f>
        <v>0</v>
      </c>
      <c r="BG97" cm="1">
        <f t="array" aca="1" ref="BG97" ca="1">IFERROR(IFERROR(Resumo_Horas!BG97/INDIRECT(ADDRESS(7,COLUMN(BH:BH),4,1,Resumo_Horas!$A97)),0)*(((INDIRECT(ADDRESS(357,COLUMN(BH:BH),4,1,$A97))*14)/11)*(1+INDIRECT(ADDRESS(358,COLUMN(BH:BH),4,1,$A97)))),0)</f>
        <v>0</v>
      </c>
      <c r="BH97" cm="1">
        <f t="array" aca="1" ref="BH97" ca="1">IFERROR(IFERROR(Resumo_Horas!BH97/INDIRECT(ADDRESS(7,COLUMN(BI:BI),4,1,Resumo_Horas!$A97)),0)*(((INDIRECT(ADDRESS(357,COLUMN(BI:BI),4,1,$A97))*14)/11)*(1+INDIRECT(ADDRESS(358,COLUMN(BI:BI),4,1,$A97)))),0)</f>
        <v>0</v>
      </c>
      <c r="BI97" cm="1">
        <f t="array" aca="1" ref="BI97" ca="1">IFERROR(IFERROR(Resumo_Horas!BI97/INDIRECT(ADDRESS(7,COLUMN(BJ:BJ),4,1,Resumo_Horas!$A97)),0)*(((INDIRECT(ADDRESS(357,COLUMN(BJ:BJ),4,1,$A97))*14)/11)*(1+INDIRECT(ADDRESS(358,COLUMN(BJ:BJ),4,1,$A97)))),0)</f>
        <v>0</v>
      </c>
      <c r="BJ97" cm="1">
        <f t="array" aca="1" ref="BJ97" ca="1">IFERROR(IFERROR(Resumo_Horas!BJ97/INDIRECT(ADDRESS(7,COLUMN(BK:BK),4,1,Resumo_Horas!$A97)),0)*(((INDIRECT(ADDRESS(357,COLUMN(BK:BK),4,1,$A97))*14)/11)*(1+INDIRECT(ADDRESS(358,COLUMN(BK:BK),4,1,$A97)))),0)</f>
        <v>0</v>
      </c>
      <c r="BK97" s="331" cm="1">
        <f t="array" aca="1" ref="BK97" ca="1">IFERROR(IFERROR(Resumo_Horas!BK97/INDIRECT(ADDRESS(7,COLUMN(BL:BL),4,1,Resumo_Horas!$A97)),0)*(((INDIRECT(ADDRESS(357,COLUMN(BL:BL),4,1,$A97))*14)/11)*(1+INDIRECT(ADDRESS(358,COLUMN(BL:BL),4,1,$A97)))),0)</f>
        <v>0</v>
      </c>
    </row>
    <row r="98" spans="1:63" x14ac:dyDescent="0.25">
      <c r="A98" s="330" t="str" cm="1">
        <f t="array" aca="1" ref="A98" ca="1">IF(INDIRECT(ADDRESS(9+QUOTIENT(ROW(A97)-1,20),4,4,1,"Equipa de projeto")) = 0,"", _xlfn.CONCAT(1 + QUOTIENT(ROW(A97)-1,20),". ", INDIRECT(ADDRESS(9+QUOTIENT(ROW(A97)-1,20),4,4,1,"Equipa de projeto"))))</f>
        <v/>
      </c>
      <c r="B98">
        <f>Atividades!$A$97</f>
        <v>0</v>
      </c>
      <c r="C98" s="123" t="s">
        <v>48</v>
      </c>
      <c r="D98" cm="1">
        <f t="array" aca="1" ref="D98" ca="1">IFERROR(IFERROR(Resumo_Horas!D98/INDIRECT(ADDRESS(7,COLUMN(E:E),4,1,Resumo_Horas!$A98)),0)*(((INDIRECT(ADDRESS(357,COLUMN(E:E),4,1,$A98))*14)/11)*(1+INDIRECT(ADDRESS(358,COLUMN(E:E),4,1,$A98)))),0)</f>
        <v>0</v>
      </c>
      <c r="E98" cm="1">
        <f t="array" aca="1" ref="E98" ca="1">IFERROR(IFERROR(Resumo_Horas!E98/INDIRECT(ADDRESS(7,COLUMN(F:F),4,1,Resumo_Horas!$A98)),0)*(((INDIRECT(ADDRESS(357,COLUMN(F:F),4,1,$A98))*14)/11)*(1+INDIRECT(ADDRESS(358,COLUMN(F:F),4,1,$A98)))),0)</f>
        <v>0</v>
      </c>
      <c r="F98" cm="1">
        <f t="array" aca="1" ref="F98" ca="1">IFERROR(IFERROR(Resumo_Horas!F98/INDIRECT(ADDRESS(7,COLUMN(G:G),4,1,Resumo_Horas!$A98)),0)*(((INDIRECT(ADDRESS(357,COLUMN(G:G),4,1,$A98))*14)/11)*(1+INDIRECT(ADDRESS(358,COLUMN(G:G),4,1,$A98)))),0)</f>
        <v>0</v>
      </c>
      <c r="G98" cm="1">
        <f t="array" aca="1" ref="G98" ca="1">IFERROR(IFERROR(Resumo_Horas!G98/INDIRECT(ADDRESS(7,COLUMN(H:H),4,1,Resumo_Horas!$A98)),0)*(((INDIRECT(ADDRESS(357,COLUMN(H:H),4,1,$A98))*14)/11)*(1+INDIRECT(ADDRESS(358,COLUMN(H:H),4,1,$A98)))),0)</f>
        <v>0</v>
      </c>
      <c r="H98" cm="1">
        <f t="array" aca="1" ref="H98" ca="1">IFERROR(IFERROR(Resumo_Horas!H98/INDIRECT(ADDRESS(7,COLUMN(I:I),4,1,Resumo_Horas!$A98)),0)*(((INDIRECT(ADDRESS(357,COLUMN(I:I),4,1,$A98))*14)/11)*(1+INDIRECT(ADDRESS(358,COLUMN(I:I),4,1,$A98)))),0)</f>
        <v>0</v>
      </c>
      <c r="I98" cm="1">
        <f t="array" aca="1" ref="I98" ca="1">IFERROR(IFERROR(Resumo_Horas!I98/INDIRECT(ADDRESS(7,COLUMN(J:J),4,1,Resumo_Horas!$A98)),0)*(((INDIRECT(ADDRESS(357,COLUMN(J:J),4,1,$A98))*14)/11)*(1+INDIRECT(ADDRESS(358,COLUMN(J:J),4,1,$A98)))),0)</f>
        <v>0</v>
      </c>
      <c r="J98" cm="1">
        <f t="array" aca="1" ref="J98" ca="1">IFERROR(IFERROR(Resumo_Horas!J98/INDIRECT(ADDRESS(7,COLUMN(K:K),4,1,Resumo_Horas!$A98)),0)*(((INDIRECT(ADDRESS(357,COLUMN(K:K),4,1,$A98))*14)/11)*(1+INDIRECT(ADDRESS(358,COLUMN(K:K),4,1,$A98)))),0)</f>
        <v>0</v>
      </c>
      <c r="K98" cm="1">
        <f t="array" aca="1" ref="K98" ca="1">IFERROR(IFERROR(Resumo_Horas!K98/INDIRECT(ADDRESS(7,COLUMN(L:L),4,1,Resumo_Horas!$A98)),0)*(((INDIRECT(ADDRESS(357,COLUMN(L:L),4,1,$A98))*14)/11)*(1+INDIRECT(ADDRESS(358,COLUMN(L:L),4,1,$A98)))),0)</f>
        <v>0</v>
      </c>
      <c r="L98" cm="1">
        <f t="array" aca="1" ref="L98" ca="1">IFERROR(IFERROR(Resumo_Horas!L98/INDIRECT(ADDRESS(7,COLUMN(M:M),4,1,Resumo_Horas!$A98)),0)*(((INDIRECT(ADDRESS(357,COLUMN(M:M),4,1,$A98))*14)/11)*(1+INDIRECT(ADDRESS(358,COLUMN(M:M),4,1,$A98)))),0)</f>
        <v>0</v>
      </c>
      <c r="M98" cm="1">
        <f t="array" aca="1" ref="M98" ca="1">IFERROR(IFERROR(Resumo_Horas!M98/INDIRECT(ADDRESS(7,COLUMN(N:N),4,1,Resumo_Horas!$A98)),0)*(((INDIRECT(ADDRESS(357,COLUMN(N:N),4,1,$A98))*14)/11)*(1+INDIRECT(ADDRESS(358,COLUMN(N:N),4,1,$A98)))),0)</f>
        <v>0</v>
      </c>
      <c r="N98" cm="1">
        <f t="array" aca="1" ref="N98" ca="1">IFERROR(IFERROR(Resumo_Horas!N98/INDIRECT(ADDRESS(7,COLUMN(O:O),4,1,Resumo_Horas!$A98)),0)*(((INDIRECT(ADDRESS(357,COLUMN(O:O),4,1,$A98))*14)/11)*(1+INDIRECT(ADDRESS(358,COLUMN(O:O),4,1,$A98)))),0)</f>
        <v>0</v>
      </c>
      <c r="O98" cm="1">
        <f t="array" aca="1" ref="O98" ca="1">IFERROR(IFERROR(Resumo_Horas!O98/INDIRECT(ADDRESS(7,COLUMN(P:P),4,1,Resumo_Horas!$A98)),0)*(((INDIRECT(ADDRESS(357,COLUMN(P:P),4,1,$A98))*14)/11)*(1+INDIRECT(ADDRESS(358,COLUMN(P:P),4,1,$A98)))),0)</f>
        <v>0</v>
      </c>
      <c r="P98" cm="1">
        <f t="array" aca="1" ref="P98" ca="1">IFERROR(IFERROR(Resumo_Horas!P98/INDIRECT(ADDRESS(7,COLUMN(Q:Q),4,1,Resumo_Horas!$A98)),0)*(((INDIRECT(ADDRESS(357,COLUMN(Q:Q),4,1,$A98))*14)/11)*(1+INDIRECT(ADDRESS(358,COLUMN(Q:Q),4,1,$A98)))),0)</f>
        <v>0</v>
      </c>
      <c r="Q98" cm="1">
        <f t="array" aca="1" ref="Q98" ca="1">IFERROR(IFERROR(Resumo_Horas!Q98/INDIRECT(ADDRESS(7,COLUMN(R:R),4,1,Resumo_Horas!$A98)),0)*(((INDIRECT(ADDRESS(357,COLUMN(R:R),4,1,$A98))*14)/11)*(1+INDIRECT(ADDRESS(358,COLUMN(R:R),4,1,$A98)))),0)</f>
        <v>0</v>
      </c>
      <c r="R98" cm="1">
        <f t="array" aca="1" ref="R98" ca="1">IFERROR(IFERROR(Resumo_Horas!R98/INDIRECT(ADDRESS(7,COLUMN(S:S),4,1,Resumo_Horas!$A98)),0)*(((INDIRECT(ADDRESS(357,COLUMN(S:S),4,1,$A98))*14)/11)*(1+INDIRECT(ADDRESS(358,COLUMN(S:S),4,1,$A98)))),0)</f>
        <v>0</v>
      </c>
      <c r="S98" cm="1">
        <f t="array" aca="1" ref="S98" ca="1">IFERROR(IFERROR(Resumo_Horas!S98/INDIRECT(ADDRESS(7,COLUMN(T:T),4,1,Resumo_Horas!$A98)),0)*(((INDIRECT(ADDRESS(357,COLUMN(T:T),4,1,$A98))*14)/11)*(1+INDIRECT(ADDRESS(358,COLUMN(T:T),4,1,$A98)))),0)</f>
        <v>0</v>
      </c>
      <c r="T98" cm="1">
        <f t="array" aca="1" ref="T98" ca="1">IFERROR(IFERROR(Resumo_Horas!T98/INDIRECT(ADDRESS(7,COLUMN(U:U),4,1,Resumo_Horas!$A98)),0)*(((INDIRECT(ADDRESS(357,COLUMN(U:U),4,1,$A98))*14)/11)*(1+INDIRECT(ADDRESS(358,COLUMN(U:U),4,1,$A98)))),0)</f>
        <v>0</v>
      </c>
      <c r="U98" cm="1">
        <f t="array" aca="1" ref="U98" ca="1">IFERROR(IFERROR(Resumo_Horas!U98/INDIRECT(ADDRESS(7,COLUMN(V:V),4,1,Resumo_Horas!$A98)),0)*(((INDIRECT(ADDRESS(357,COLUMN(V:V),4,1,$A98))*14)/11)*(1+INDIRECT(ADDRESS(358,COLUMN(V:V),4,1,$A98)))),0)</f>
        <v>0</v>
      </c>
      <c r="V98" cm="1">
        <f t="array" aca="1" ref="V98" ca="1">IFERROR(IFERROR(Resumo_Horas!V98/INDIRECT(ADDRESS(7,COLUMN(W:W),4,1,Resumo_Horas!$A98)),0)*(((INDIRECT(ADDRESS(357,COLUMN(W:W),4,1,$A98))*14)/11)*(1+INDIRECT(ADDRESS(358,COLUMN(W:W),4,1,$A98)))),0)</f>
        <v>0</v>
      </c>
      <c r="W98" cm="1">
        <f t="array" aca="1" ref="W98" ca="1">IFERROR(IFERROR(Resumo_Horas!W98/INDIRECT(ADDRESS(7,COLUMN(X:X),4,1,Resumo_Horas!$A98)),0)*(((INDIRECT(ADDRESS(357,COLUMN(X:X),4,1,$A98))*14)/11)*(1+INDIRECT(ADDRESS(358,COLUMN(X:X),4,1,$A98)))),0)</f>
        <v>0</v>
      </c>
      <c r="X98" cm="1">
        <f t="array" aca="1" ref="X98" ca="1">IFERROR(IFERROR(Resumo_Horas!X98/INDIRECT(ADDRESS(7,COLUMN(Y:Y),4,1,Resumo_Horas!$A98)),0)*(((INDIRECT(ADDRESS(357,COLUMN(Y:Y),4,1,$A98))*14)/11)*(1+INDIRECT(ADDRESS(358,COLUMN(Y:Y),4,1,$A98)))),0)</f>
        <v>0</v>
      </c>
      <c r="Y98" cm="1">
        <f t="array" aca="1" ref="Y98" ca="1">IFERROR(IFERROR(Resumo_Horas!Y98/INDIRECT(ADDRESS(7,COLUMN(Z:Z),4,1,Resumo_Horas!$A98)),0)*(((INDIRECT(ADDRESS(357,COLUMN(Z:Z),4,1,$A98))*14)/11)*(1+INDIRECT(ADDRESS(358,COLUMN(Z:Z),4,1,$A98)))),0)</f>
        <v>0</v>
      </c>
      <c r="Z98" cm="1">
        <f t="array" aca="1" ref="Z98" ca="1">IFERROR(IFERROR(Resumo_Horas!Z98/INDIRECT(ADDRESS(7,COLUMN(AA:AA),4,1,Resumo_Horas!$A98)),0)*(((INDIRECT(ADDRESS(357,COLUMN(AA:AA),4,1,$A98))*14)/11)*(1+INDIRECT(ADDRESS(358,COLUMN(AA:AA),4,1,$A98)))),0)</f>
        <v>0</v>
      </c>
      <c r="AA98" cm="1">
        <f t="array" aca="1" ref="AA98" ca="1">IFERROR(IFERROR(Resumo_Horas!AA98/INDIRECT(ADDRESS(7,COLUMN(AB:AB),4,1,Resumo_Horas!$A98)),0)*(((INDIRECT(ADDRESS(357,COLUMN(AB:AB),4,1,$A98))*14)/11)*(1+INDIRECT(ADDRESS(358,COLUMN(AB:AB),4,1,$A98)))),0)</f>
        <v>0</v>
      </c>
      <c r="AB98" cm="1">
        <f t="array" aca="1" ref="AB98" ca="1">IFERROR(IFERROR(Resumo_Horas!AB98/INDIRECT(ADDRESS(7,COLUMN(AC:AC),4,1,Resumo_Horas!$A98)),0)*(((INDIRECT(ADDRESS(357,COLUMN(AC:AC),4,1,$A98))*14)/11)*(1+INDIRECT(ADDRESS(358,COLUMN(AC:AC),4,1,$A98)))),0)</f>
        <v>0</v>
      </c>
      <c r="AC98" cm="1">
        <f t="array" aca="1" ref="AC98" ca="1">IFERROR(IFERROR(Resumo_Horas!AC98/INDIRECT(ADDRESS(7,COLUMN(AD:AD),4,1,Resumo_Horas!$A98)),0)*(((INDIRECT(ADDRESS(357,COLUMN(AD:AD),4,1,$A98))*14)/11)*(1+INDIRECT(ADDRESS(358,COLUMN(AD:AD),4,1,$A98)))),0)</f>
        <v>0</v>
      </c>
      <c r="AD98" cm="1">
        <f t="array" aca="1" ref="AD98" ca="1">IFERROR(IFERROR(Resumo_Horas!AD98/INDIRECT(ADDRESS(7,COLUMN(AE:AE),4,1,Resumo_Horas!$A98)),0)*(((INDIRECT(ADDRESS(357,COLUMN(AE:AE),4,1,$A98))*14)/11)*(1+INDIRECT(ADDRESS(358,COLUMN(AE:AE),4,1,$A98)))),0)</f>
        <v>0</v>
      </c>
      <c r="AE98" cm="1">
        <f t="array" aca="1" ref="AE98" ca="1">IFERROR(IFERROR(Resumo_Horas!AE98/INDIRECT(ADDRESS(7,COLUMN(AF:AF),4,1,Resumo_Horas!$A98)),0)*(((INDIRECT(ADDRESS(357,COLUMN(AF:AF),4,1,$A98))*14)/11)*(1+INDIRECT(ADDRESS(358,COLUMN(AF:AF),4,1,$A98)))),0)</f>
        <v>0</v>
      </c>
      <c r="AF98" cm="1">
        <f t="array" aca="1" ref="AF98" ca="1">IFERROR(IFERROR(Resumo_Horas!AF98/INDIRECT(ADDRESS(7,COLUMN(AG:AG),4,1,Resumo_Horas!$A98)),0)*(((INDIRECT(ADDRESS(357,COLUMN(AG:AG),4,1,$A98))*14)/11)*(1+INDIRECT(ADDRESS(358,COLUMN(AG:AG),4,1,$A98)))),0)</f>
        <v>0</v>
      </c>
      <c r="AG98" cm="1">
        <f t="array" aca="1" ref="AG98" ca="1">IFERROR(IFERROR(Resumo_Horas!AG98/INDIRECT(ADDRESS(7,COLUMN(AH:AH),4,1,Resumo_Horas!$A98)),0)*(((INDIRECT(ADDRESS(357,COLUMN(AH:AH),4,1,$A98))*14)/11)*(1+INDIRECT(ADDRESS(358,COLUMN(AH:AH),4,1,$A98)))),0)</f>
        <v>0</v>
      </c>
      <c r="AH98" cm="1">
        <f t="array" aca="1" ref="AH98" ca="1">IFERROR(IFERROR(Resumo_Horas!AH98/INDIRECT(ADDRESS(7,COLUMN(AI:AI),4,1,Resumo_Horas!$A98)),0)*(((INDIRECT(ADDRESS(357,COLUMN(AI:AI),4,1,$A98))*14)/11)*(1+INDIRECT(ADDRESS(358,COLUMN(AI:AI),4,1,$A98)))),0)</f>
        <v>0</v>
      </c>
      <c r="AI98" cm="1">
        <f t="array" aca="1" ref="AI98" ca="1">IFERROR(IFERROR(Resumo_Horas!AI98/INDIRECT(ADDRESS(7,COLUMN(AJ:AJ),4,1,Resumo_Horas!$A98)),0)*(((INDIRECT(ADDRESS(357,COLUMN(AJ:AJ),4,1,$A98))*14)/11)*(1+INDIRECT(ADDRESS(358,COLUMN(AJ:AJ),4,1,$A98)))),0)</f>
        <v>0</v>
      </c>
      <c r="AJ98" cm="1">
        <f t="array" aca="1" ref="AJ98" ca="1">IFERROR(IFERROR(Resumo_Horas!AJ98/INDIRECT(ADDRESS(7,COLUMN(AK:AK),4,1,Resumo_Horas!$A98)),0)*(((INDIRECT(ADDRESS(357,COLUMN(AK:AK),4,1,$A98))*14)/11)*(1+INDIRECT(ADDRESS(358,COLUMN(AK:AK),4,1,$A98)))),0)</f>
        <v>0</v>
      </c>
      <c r="AK98" cm="1">
        <f t="array" aca="1" ref="AK98" ca="1">IFERROR(IFERROR(Resumo_Horas!AK98/INDIRECT(ADDRESS(7,COLUMN(AL:AL),4,1,Resumo_Horas!$A98)),0)*(((INDIRECT(ADDRESS(357,COLUMN(AL:AL),4,1,$A98))*14)/11)*(1+INDIRECT(ADDRESS(358,COLUMN(AL:AL),4,1,$A98)))),0)</f>
        <v>0</v>
      </c>
      <c r="AL98" cm="1">
        <f t="array" aca="1" ref="AL98" ca="1">IFERROR(IFERROR(Resumo_Horas!AL98/INDIRECT(ADDRESS(7,COLUMN(AM:AM),4,1,Resumo_Horas!$A98)),0)*(((INDIRECT(ADDRESS(357,COLUMN(AM:AM),4,1,$A98))*14)/11)*(1+INDIRECT(ADDRESS(358,COLUMN(AM:AM),4,1,$A98)))),0)</f>
        <v>0</v>
      </c>
      <c r="AM98" cm="1">
        <f t="array" aca="1" ref="AM98" ca="1">IFERROR(IFERROR(Resumo_Horas!AM98/INDIRECT(ADDRESS(7,COLUMN(AN:AN),4,1,Resumo_Horas!$A98)),0)*(((INDIRECT(ADDRESS(357,COLUMN(AN:AN),4,1,$A98))*14)/11)*(1+INDIRECT(ADDRESS(358,COLUMN(AN:AN),4,1,$A98)))),0)</f>
        <v>0</v>
      </c>
      <c r="AN98" cm="1">
        <f t="array" aca="1" ref="AN98" ca="1">IFERROR(IFERROR(Resumo_Horas!AN98/INDIRECT(ADDRESS(7,COLUMN(AO:AO),4,1,Resumo_Horas!$A98)),0)*(((INDIRECT(ADDRESS(357,COLUMN(AO:AO),4,1,$A98))*14)/11)*(1+INDIRECT(ADDRESS(358,COLUMN(AO:AO),4,1,$A98)))),0)</f>
        <v>0</v>
      </c>
      <c r="AO98" cm="1">
        <f t="array" aca="1" ref="AO98" ca="1">IFERROR(IFERROR(Resumo_Horas!AO98/INDIRECT(ADDRESS(7,COLUMN(AP:AP),4,1,Resumo_Horas!$A98)),0)*(((INDIRECT(ADDRESS(357,COLUMN(AP:AP),4,1,$A98))*14)/11)*(1+INDIRECT(ADDRESS(358,COLUMN(AP:AP),4,1,$A98)))),0)</f>
        <v>0</v>
      </c>
      <c r="AP98" cm="1">
        <f t="array" aca="1" ref="AP98" ca="1">IFERROR(IFERROR(Resumo_Horas!AP98/INDIRECT(ADDRESS(7,COLUMN(AQ:AQ),4,1,Resumo_Horas!$A98)),0)*(((INDIRECT(ADDRESS(357,COLUMN(AQ:AQ),4,1,$A98))*14)/11)*(1+INDIRECT(ADDRESS(358,COLUMN(AQ:AQ),4,1,$A98)))),0)</f>
        <v>0</v>
      </c>
      <c r="AQ98" cm="1">
        <f t="array" aca="1" ref="AQ98" ca="1">IFERROR(IFERROR(Resumo_Horas!AQ98/INDIRECT(ADDRESS(7,COLUMN(AR:AR),4,1,Resumo_Horas!$A98)),0)*(((INDIRECT(ADDRESS(357,COLUMN(AR:AR),4,1,$A98))*14)/11)*(1+INDIRECT(ADDRESS(358,COLUMN(AR:AR),4,1,$A98)))),0)</f>
        <v>0</v>
      </c>
      <c r="AR98" cm="1">
        <f t="array" aca="1" ref="AR98" ca="1">IFERROR(IFERROR(Resumo_Horas!AR98/INDIRECT(ADDRESS(7,COLUMN(AS:AS),4,1,Resumo_Horas!$A98)),0)*(((INDIRECT(ADDRESS(357,COLUMN(AS:AS),4,1,$A98))*14)/11)*(1+INDIRECT(ADDRESS(358,COLUMN(AS:AS),4,1,$A98)))),0)</f>
        <v>0</v>
      </c>
      <c r="AS98" cm="1">
        <f t="array" aca="1" ref="AS98" ca="1">IFERROR(IFERROR(Resumo_Horas!AS98/INDIRECT(ADDRESS(7,COLUMN(AT:AT),4,1,Resumo_Horas!$A98)),0)*(((INDIRECT(ADDRESS(357,COLUMN(AT:AT),4,1,$A98))*14)/11)*(1+INDIRECT(ADDRESS(358,COLUMN(AT:AT),4,1,$A98)))),0)</f>
        <v>0</v>
      </c>
      <c r="AT98" cm="1">
        <f t="array" aca="1" ref="AT98" ca="1">IFERROR(IFERROR(Resumo_Horas!AT98/INDIRECT(ADDRESS(7,COLUMN(AU:AU),4,1,Resumo_Horas!$A98)),0)*(((INDIRECT(ADDRESS(357,COLUMN(AU:AU),4,1,$A98))*14)/11)*(1+INDIRECT(ADDRESS(358,COLUMN(AU:AU),4,1,$A98)))),0)</f>
        <v>0</v>
      </c>
      <c r="AU98" cm="1">
        <f t="array" aca="1" ref="AU98" ca="1">IFERROR(IFERROR(Resumo_Horas!AU98/INDIRECT(ADDRESS(7,COLUMN(AV:AV),4,1,Resumo_Horas!$A98)),0)*(((INDIRECT(ADDRESS(357,COLUMN(AV:AV),4,1,$A98))*14)/11)*(1+INDIRECT(ADDRESS(358,COLUMN(AV:AV),4,1,$A98)))),0)</f>
        <v>0</v>
      </c>
      <c r="AV98" cm="1">
        <f t="array" aca="1" ref="AV98" ca="1">IFERROR(IFERROR(Resumo_Horas!AV98/INDIRECT(ADDRESS(7,COLUMN(AW:AW),4,1,Resumo_Horas!$A98)),0)*(((INDIRECT(ADDRESS(357,COLUMN(AW:AW),4,1,$A98))*14)/11)*(1+INDIRECT(ADDRESS(358,COLUMN(AW:AW),4,1,$A98)))),0)</f>
        <v>0</v>
      </c>
      <c r="AW98" cm="1">
        <f t="array" aca="1" ref="AW98" ca="1">IFERROR(IFERROR(Resumo_Horas!AW98/INDIRECT(ADDRESS(7,COLUMN(AX:AX),4,1,Resumo_Horas!$A98)),0)*(((INDIRECT(ADDRESS(357,COLUMN(AX:AX),4,1,$A98))*14)/11)*(1+INDIRECT(ADDRESS(358,COLUMN(AX:AX),4,1,$A98)))),0)</f>
        <v>0</v>
      </c>
      <c r="AX98" cm="1">
        <f t="array" aca="1" ref="AX98" ca="1">IFERROR(IFERROR(Resumo_Horas!AX98/INDIRECT(ADDRESS(7,COLUMN(AY:AY),4,1,Resumo_Horas!$A98)),0)*(((INDIRECT(ADDRESS(357,COLUMN(AY:AY),4,1,$A98))*14)/11)*(1+INDIRECT(ADDRESS(358,COLUMN(AY:AY),4,1,$A98)))),0)</f>
        <v>0</v>
      </c>
      <c r="AY98" cm="1">
        <f t="array" aca="1" ref="AY98" ca="1">IFERROR(IFERROR(Resumo_Horas!AY98/INDIRECT(ADDRESS(7,COLUMN(AZ:AZ),4,1,Resumo_Horas!$A98)),0)*(((INDIRECT(ADDRESS(357,COLUMN(AZ:AZ),4,1,$A98))*14)/11)*(1+INDIRECT(ADDRESS(358,COLUMN(AZ:AZ),4,1,$A98)))),0)</f>
        <v>0</v>
      </c>
      <c r="AZ98" cm="1">
        <f t="array" aca="1" ref="AZ98" ca="1">IFERROR(IFERROR(Resumo_Horas!AZ98/INDIRECT(ADDRESS(7,COLUMN(BA:BA),4,1,Resumo_Horas!$A98)),0)*(((INDIRECT(ADDRESS(357,COLUMN(BA:BA),4,1,$A98))*14)/11)*(1+INDIRECT(ADDRESS(358,COLUMN(BA:BA),4,1,$A98)))),0)</f>
        <v>0</v>
      </c>
      <c r="BA98" cm="1">
        <f t="array" aca="1" ref="BA98" ca="1">IFERROR(IFERROR(Resumo_Horas!BA98/INDIRECT(ADDRESS(7,COLUMN(BB:BB),4,1,Resumo_Horas!$A98)),0)*(((INDIRECT(ADDRESS(357,COLUMN(BB:BB),4,1,$A98))*14)/11)*(1+INDIRECT(ADDRESS(358,COLUMN(BB:BB),4,1,$A98)))),0)</f>
        <v>0</v>
      </c>
      <c r="BB98" cm="1">
        <f t="array" aca="1" ref="BB98" ca="1">IFERROR(IFERROR(Resumo_Horas!BB98/INDIRECT(ADDRESS(7,COLUMN(BC:BC),4,1,Resumo_Horas!$A98)),0)*(((INDIRECT(ADDRESS(357,COLUMN(BC:BC),4,1,$A98))*14)/11)*(1+INDIRECT(ADDRESS(358,COLUMN(BC:BC),4,1,$A98)))),0)</f>
        <v>0</v>
      </c>
      <c r="BC98" cm="1">
        <f t="array" aca="1" ref="BC98" ca="1">IFERROR(IFERROR(Resumo_Horas!BC98/INDIRECT(ADDRESS(7,COLUMN(BD:BD),4,1,Resumo_Horas!$A98)),0)*(((INDIRECT(ADDRESS(357,COLUMN(BD:BD),4,1,$A98))*14)/11)*(1+INDIRECT(ADDRESS(358,COLUMN(BD:BD),4,1,$A98)))),0)</f>
        <v>0</v>
      </c>
      <c r="BD98" cm="1">
        <f t="array" aca="1" ref="BD98" ca="1">IFERROR(IFERROR(Resumo_Horas!BD98/INDIRECT(ADDRESS(7,COLUMN(BE:BE),4,1,Resumo_Horas!$A98)),0)*(((INDIRECT(ADDRESS(357,COLUMN(BE:BE),4,1,$A98))*14)/11)*(1+INDIRECT(ADDRESS(358,COLUMN(BE:BE),4,1,$A98)))),0)</f>
        <v>0</v>
      </c>
      <c r="BE98" cm="1">
        <f t="array" aca="1" ref="BE98" ca="1">IFERROR(IFERROR(Resumo_Horas!BE98/INDIRECT(ADDRESS(7,COLUMN(BF:BF),4,1,Resumo_Horas!$A98)),0)*(((INDIRECT(ADDRESS(357,COLUMN(BF:BF),4,1,$A98))*14)/11)*(1+INDIRECT(ADDRESS(358,COLUMN(BF:BF),4,1,$A98)))),0)</f>
        <v>0</v>
      </c>
      <c r="BF98" cm="1">
        <f t="array" aca="1" ref="BF98" ca="1">IFERROR(IFERROR(Resumo_Horas!BF98/INDIRECT(ADDRESS(7,COLUMN(BG:BG),4,1,Resumo_Horas!$A98)),0)*(((INDIRECT(ADDRESS(357,COLUMN(BG:BG),4,1,$A98))*14)/11)*(1+INDIRECT(ADDRESS(358,COLUMN(BG:BG),4,1,$A98)))),0)</f>
        <v>0</v>
      </c>
      <c r="BG98" cm="1">
        <f t="array" aca="1" ref="BG98" ca="1">IFERROR(IFERROR(Resumo_Horas!BG98/INDIRECT(ADDRESS(7,COLUMN(BH:BH),4,1,Resumo_Horas!$A98)),0)*(((INDIRECT(ADDRESS(357,COLUMN(BH:BH),4,1,$A98))*14)/11)*(1+INDIRECT(ADDRESS(358,COLUMN(BH:BH),4,1,$A98)))),0)</f>
        <v>0</v>
      </c>
      <c r="BH98" cm="1">
        <f t="array" aca="1" ref="BH98" ca="1">IFERROR(IFERROR(Resumo_Horas!BH98/INDIRECT(ADDRESS(7,COLUMN(BI:BI),4,1,Resumo_Horas!$A98)),0)*(((INDIRECT(ADDRESS(357,COLUMN(BI:BI),4,1,$A98))*14)/11)*(1+INDIRECT(ADDRESS(358,COLUMN(BI:BI),4,1,$A98)))),0)</f>
        <v>0</v>
      </c>
      <c r="BI98" cm="1">
        <f t="array" aca="1" ref="BI98" ca="1">IFERROR(IFERROR(Resumo_Horas!BI98/INDIRECT(ADDRESS(7,COLUMN(BJ:BJ),4,1,Resumo_Horas!$A98)),0)*(((INDIRECT(ADDRESS(357,COLUMN(BJ:BJ),4,1,$A98))*14)/11)*(1+INDIRECT(ADDRESS(358,COLUMN(BJ:BJ),4,1,$A98)))),0)</f>
        <v>0</v>
      </c>
      <c r="BJ98" cm="1">
        <f t="array" aca="1" ref="BJ98" ca="1">IFERROR(IFERROR(Resumo_Horas!BJ98/INDIRECT(ADDRESS(7,COLUMN(BK:BK),4,1,Resumo_Horas!$A98)),0)*(((INDIRECT(ADDRESS(357,COLUMN(BK:BK),4,1,$A98))*14)/11)*(1+INDIRECT(ADDRESS(358,COLUMN(BK:BK),4,1,$A98)))),0)</f>
        <v>0</v>
      </c>
      <c r="BK98" s="331" cm="1">
        <f t="array" aca="1" ref="BK98" ca="1">IFERROR(IFERROR(Resumo_Horas!BK98/INDIRECT(ADDRESS(7,COLUMN(BL:BL),4,1,Resumo_Horas!$A98)),0)*(((INDIRECT(ADDRESS(357,COLUMN(BL:BL),4,1,$A98))*14)/11)*(1+INDIRECT(ADDRESS(358,COLUMN(BL:BL),4,1,$A98)))),0)</f>
        <v>0</v>
      </c>
    </row>
    <row r="99" spans="1:63" x14ac:dyDescent="0.25">
      <c r="A99" s="330" t="str" cm="1">
        <f t="array" aca="1" ref="A99" ca="1">IF(INDIRECT(ADDRESS(9+QUOTIENT(ROW(A98)-1,20),4,4,1,"Equipa de projeto")) = 0,"", _xlfn.CONCAT(1 + QUOTIENT(ROW(A98)-1,20),". ", INDIRECT(ADDRESS(9+QUOTIENT(ROW(A98)-1,20),4,4,1,"Equipa de projeto"))))</f>
        <v/>
      </c>
      <c r="B99">
        <f>Atividades!$A$97</f>
        <v>0</v>
      </c>
      <c r="C99" s="123" t="s">
        <v>49</v>
      </c>
      <c r="D99" cm="1">
        <f t="array" aca="1" ref="D99" ca="1">IFERROR(IFERROR(Resumo_Horas!D99/INDIRECT(ADDRESS(7,COLUMN(E:E),4,1,Resumo_Horas!$A99)),0)*(((INDIRECT(ADDRESS(357,COLUMN(E:E),4,1,$A99))*14)/11)*(1+INDIRECT(ADDRESS(358,COLUMN(E:E),4,1,$A99)))),0)</f>
        <v>0</v>
      </c>
      <c r="E99" cm="1">
        <f t="array" aca="1" ref="E99" ca="1">IFERROR(IFERROR(Resumo_Horas!E99/INDIRECT(ADDRESS(7,COLUMN(F:F),4,1,Resumo_Horas!$A99)),0)*(((INDIRECT(ADDRESS(357,COLUMN(F:F),4,1,$A99))*14)/11)*(1+INDIRECT(ADDRESS(358,COLUMN(F:F),4,1,$A99)))),0)</f>
        <v>0</v>
      </c>
      <c r="F99" cm="1">
        <f t="array" aca="1" ref="F99" ca="1">IFERROR(IFERROR(Resumo_Horas!F99/INDIRECT(ADDRESS(7,COLUMN(G:G),4,1,Resumo_Horas!$A99)),0)*(((INDIRECT(ADDRESS(357,COLUMN(G:G),4,1,$A99))*14)/11)*(1+INDIRECT(ADDRESS(358,COLUMN(G:G),4,1,$A99)))),0)</f>
        <v>0</v>
      </c>
      <c r="G99" cm="1">
        <f t="array" aca="1" ref="G99" ca="1">IFERROR(IFERROR(Resumo_Horas!G99/INDIRECT(ADDRESS(7,COLUMN(H:H),4,1,Resumo_Horas!$A99)),0)*(((INDIRECT(ADDRESS(357,COLUMN(H:H),4,1,$A99))*14)/11)*(1+INDIRECT(ADDRESS(358,COLUMN(H:H),4,1,$A99)))),0)</f>
        <v>0</v>
      </c>
      <c r="H99" cm="1">
        <f t="array" aca="1" ref="H99" ca="1">IFERROR(IFERROR(Resumo_Horas!H99/INDIRECT(ADDRESS(7,COLUMN(I:I),4,1,Resumo_Horas!$A99)),0)*(((INDIRECT(ADDRESS(357,COLUMN(I:I),4,1,$A99))*14)/11)*(1+INDIRECT(ADDRESS(358,COLUMN(I:I),4,1,$A99)))),0)</f>
        <v>0</v>
      </c>
      <c r="I99" cm="1">
        <f t="array" aca="1" ref="I99" ca="1">IFERROR(IFERROR(Resumo_Horas!I99/INDIRECT(ADDRESS(7,COLUMN(J:J),4,1,Resumo_Horas!$A99)),0)*(((INDIRECT(ADDRESS(357,COLUMN(J:J),4,1,$A99))*14)/11)*(1+INDIRECT(ADDRESS(358,COLUMN(J:J),4,1,$A99)))),0)</f>
        <v>0</v>
      </c>
      <c r="J99" cm="1">
        <f t="array" aca="1" ref="J99" ca="1">IFERROR(IFERROR(Resumo_Horas!J99/INDIRECT(ADDRESS(7,COLUMN(K:K),4,1,Resumo_Horas!$A99)),0)*(((INDIRECT(ADDRESS(357,COLUMN(K:K),4,1,$A99))*14)/11)*(1+INDIRECT(ADDRESS(358,COLUMN(K:K),4,1,$A99)))),0)</f>
        <v>0</v>
      </c>
      <c r="K99" cm="1">
        <f t="array" aca="1" ref="K99" ca="1">IFERROR(IFERROR(Resumo_Horas!K99/INDIRECT(ADDRESS(7,COLUMN(L:L),4,1,Resumo_Horas!$A99)),0)*(((INDIRECT(ADDRESS(357,COLUMN(L:L),4,1,$A99))*14)/11)*(1+INDIRECT(ADDRESS(358,COLUMN(L:L),4,1,$A99)))),0)</f>
        <v>0</v>
      </c>
      <c r="L99" cm="1">
        <f t="array" aca="1" ref="L99" ca="1">IFERROR(IFERROR(Resumo_Horas!L99/INDIRECT(ADDRESS(7,COLUMN(M:M),4,1,Resumo_Horas!$A99)),0)*(((INDIRECT(ADDRESS(357,COLUMN(M:M),4,1,$A99))*14)/11)*(1+INDIRECT(ADDRESS(358,COLUMN(M:M),4,1,$A99)))),0)</f>
        <v>0</v>
      </c>
      <c r="M99" cm="1">
        <f t="array" aca="1" ref="M99" ca="1">IFERROR(IFERROR(Resumo_Horas!M99/INDIRECT(ADDRESS(7,COLUMN(N:N),4,1,Resumo_Horas!$A99)),0)*(((INDIRECT(ADDRESS(357,COLUMN(N:N),4,1,$A99))*14)/11)*(1+INDIRECT(ADDRESS(358,COLUMN(N:N),4,1,$A99)))),0)</f>
        <v>0</v>
      </c>
      <c r="N99" cm="1">
        <f t="array" aca="1" ref="N99" ca="1">IFERROR(IFERROR(Resumo_Horas!N99/INDIRECT(ADDRESS(7,COLUMN(O:O),4,1,Resumo_Horas!$A99)),0)*(((INDIRECT(ADDRESS(357,COLUMN(O:O),4,1,$A99))*14)/11)*(1+INDIRECT(ADDRESS(358,COLUMN(O:O),4,1,$A99)))),0)</f>
        <v>0</v>
      </c>
      <c r="O99" cm="1">
        <f t="array" aca="1" ref="O99" ca="1">IFERROR(IFERROR(Resumo_Horas!O99/INDIRECT(ADDRESS(7,COLUMN(P:P),4,1,Resumo_Horas!$A99)),0)*(((INDIRECT(ADDRESS(357,COLUMN(P:P),4,1,$A99))*14)/11)*(1+INDIRECT(ADDRESS(358,COLUMN(P:P),4,1,$A99)))),0)</f>
        <v>0</v>
      </c>
      <c r="P99" cm="1">
        <f t="array" aca="1" ref="P99" ca="1">IFERROR(IFERROR(Resumo_Horas!P99/INDIRECT(ADDRESS(7,COLUMN(Q:Q),4,1,Resumo_Horas!$A99)),0)*(((INDIRECT(ADDRESS(357,COLUMN(Q:Q),4,1,$A99))*14)/11)*(1+INDIRECT(ADDRESS(358,COLUMN(Q:Q),4,1,$A99)))),0)</f>
        <v>0</v>
      </c>
      <c r="Q99" cm="1">
        <f t="array" aca="1" ref="Q99" ca="1">IFERROR(IFERROR(Resumo_Horas!Q99/INDIRECT(ADDRESS(7,COLUMN(R:R),4,1,Resumo_Horas!$A99)),0)*(((INDIRECT(ADDRESS(357,COLUMN(R:R),4,1,$A99))*14)/11)*(1+INDIRECT(ADDRESS(358,COLUMN(R:R),4,1,$A99)))),0)</f>
        <v>0</v>
      </c>
      <c r="R99" cm="1">
        <f t="array" aca="1" ref="R99" ca="1">IFERROR(IFERROR(Resumo_Horas!R99/INDIRECT(ADDRESS(7,COLUMN(S:S),4,1,Resumo_Horas!$A99)),0)*(((INDIRECT(ADDRESS(357,COLUMN(S:S),4,1,$A99))*14)/11)*(1+INDIRECT(ADDRESS(358,COLUMN(S:S),4,1,$A99)))),0)</f>
        <v>0</v>
      </c>
      <c r="S99" cm="1">
        <f t="array" aca="1" ref="S99" ca="1">IFERROR(IFERROR(Resumo_Horas!S99/INDIRECT(ADDRESS(7,COLUMN(T:T),4,1,Resumo_Horas!$A99)),0)*(((INDIRECT(ADDRESS(357,COLUMN(T:T),4,1,$A99))*14)/11)*(1+INDIRECT(ADDRESS(358,COLUMN(T:T),4,1,$A99)))),0)</f>
        <v>0</v>
      </c>
      <c r="T99" cm="1">
        <f t="array" aca="1" ref="T99" ca="1">IFERROR(IFERROR(Resumo_Horas!T99/INDIRECT(ADDRESS(7,COLUMN(U:U),4,1,Resumo_Horas!$A99)),0)*(((INDIRECT(ADDRESS(357,COLUMN(U:U),4,1,$A99))*14)/11)*(1+INDIRECT(ADDRESS(358,COLUMN(U:U),4,1,$A99)))),0)</f>
        <v>0</v>
      </c>
      <c r="U99" cm="1">
        <f t="array" aca="1" ref="U99" ca="1">IFERROR(IFERROR(Resumo_Horas!U99/INDIRECT(ADDRESS(7,COLUMN(V:V),4,1,Resumo_Horas!$A99)),0)*(((INDIRECT(ADDRESS(357,COLUMN(V:V),4,1,$A99))*14)/11)*(1+INDIRECT(ADDRESS(358,COLUMN(V:V),4,1,$A99)))),0)</f>
        <v>0</v>
      </c>
      <c r="V99" cm="1">
        <f t="array" aca="1" ref="V99" ca="1">IFERROR(IFERROR(Resumo_Horas!V99/INDIRECT(ADDRESS(7,COLUMN(W:W),4,1,Resumo_Horas!$A99)),0)*(((INDIRECT(ADDRESS(357,COLUMN(W:W),4,1,$A99))*14)/11)*(1+INDIRECT(ADDRESS(358,COLUMN(W:W),4,1,$A99)))),0)</f>
        <v>0</v>
      </c>
      <c r="W99" cm="1">
        <f t="array" aca="1" ref="W99" ca="1">IFERROR(IFERROR(Resumo_Horas!W99/INDIRECT(ADDRESS(7,COLUMN(X:X),4,1,Resumo_Horas!$A99)),0)*(((INDIRECT(ADDRESS(357,COLUMN(X:X),4,1,$A99))*14)/11)*(1+INDIRECT(ADDRESS(358,COLUMN(X:X),4,1,$A99)))),0)</f>
        <v>0</v>
      </c>
      <c r="X99" cm="1">
        <f t="array" aca="1" ref="X99" ca="1">IFERROR(IFERROR(Resumo_Horas!X99/INDIRECT(ADDRESS(7,COLUMN(Y:Y),4,1,Resumo_Horas!$A99)),0)*(((INDIRECT(ADDRESS(357,COLUMN(Y:Y),4,1,$A99))*14)/11)*(1+INDIRECT(ADDRESS(358,COLUMN(Y:Y),4,1,$A99)))),0)</f>
        <v>0</v>
      </c>
      <c r="Y99" cm="1">
        <f t="array" aca="1" ref="Y99" ca="1">IFERROR(IFERROR(Resumo_Horas!Y99/INDIRECT(ADDRESS(7,COLUMN(Z:Z),4,1,Resumo_Horas!$A99)),0)*(((INDIRECT(ADDRESS(357,COLUMN(Z:Z),4,1,$A99))*14)/11)*(1+INDIRECT(ADDRESS(358,COLUMN(Z:Z),4,1,$A99)))),0)</f>
        <v>0</v>
      </c>
      <c r="Z99" cm="1">
        <f t="array" aca="1" ref="Z99" ca="1">IFERROR(IFERROR(Resumo_Horas!Z99/INDIRECT(ADDRESS(7,COLUMN(AA:AA),4,1,Resumo_Horas!$A99)),0)*(((INDIRECT(ADDRESS(357,COLUMN(AA:AA),4,1,$A99))*14)/11)*(1+INDIRECT(ADDRESS(358,COLUMN(AA:AA),4,1,$A99)))),0)</f>
        <v>0</v>
      </c>
      <c r="AA99" cm="1">
        <f t="array" aca="1" ref="AA99" ca="1">IFERROR(IFERROR(Resumo_Horas!AA99/INDIRECT(ADDRESS(7,COLUMN(AB:AB),4,1,Resumo_Horas!$A99)),0)*(((INDIRECT(ADDRESS(357,COLUMN(AB:AB),4,1,$A99))*14)/11)*(1+INDIRECT(ADDRESS(358,COLUMN(AB:AB),4,1,$A99)))),0)</f>
        <v>0</v>
      </c>
      <c r="AB99" cm="1">
        <f t="array" aca="1" ref="AB99" ca="1">IFERROR(IFERROR(Resumo_Horas!AB99/INDIRECT(ADDRESS(7,COLUMN(AC:AC),4,1,Resumo_Horas!$A99)),0)*(((INDIRECT(ADDRESS(357,COLUMN(AC:AC),4,1,$A99))*14)/11)*(1+INDIRECT(ADDRESS(358,COLUMN(AC:AC),4,1,$A99)))),0)</f>
        <v>0</v>
      </c>
      <c r="AC99" cm="1">
        <f t="array" aca="1" ref="AC99" ca="1">IFERROR(IFERROR(Resumo_Horas!AC99/INDIRECT(ADDRESS(7,COLUMN(AD:AD),4,1,Resumo_Horas!$A99)),0)*(((INDIRECT(ADDRESS(357,COLUMN(AD:AD),4,1,$A99))*14)/11)*(1+INDIRECT(ADDRESS(358,COLUMN(AD:AD),4,1,$A99)))),0)</f>
        <v>0</v>
      </c>
      <c r="AD99" cm="1">
        <f t="array" aca="1" ref="AD99" ca="1">IFERROR(IFERROR(Resumo_Horas!AD99/INDIRECT(ADDRESS(7,COLUMN(AE:AE),4,1,Resumo_Horas!$A99)),0)*(((INDIRECT(ADDRESS(357,COLUMN(AE:AE),4,1,$A99))*14)/11)*(1+INDIRECT(ADDRESS(358,COLUMN(AE:AE),4,1,$A99)))),0)</f>
        <v>0</v>
      </c>
      <c r="AE99" cm="1">
        <f t="array" aca="1" ref="AE99" ca="1">IFERROR(IFERROR(Resumo_Horas!AE99/INDIRECT(ADDRESS(7,COLUMN(AF:AF),4,1,Resumo_Horas!$A99)),0)*(((INDIRECT(ADDRESS(357,COLUMN(AF:AF),4,1,$A99))*14)/11)*(1+INDIRECT(ADDRESS(358,COLUMN(AF:AF),4,1,$A99)))),0)</f>
        <v>0</v>
      </c>
      <c r="AF99" cm="1">
        <f t="array" aca="1" ref="AF99" ca="1">IFERROR(IFERROR(Resumo_Horas!AF99/INDIRECT(ADDRESS(7,COLUMN(AG:AG),4,1,Resumo_Horas!$A99)),0)*(((INDIRECT(ADDRESS(357,COLUMN(AG:AG),4,1,$A99))*14)/11)*(1+INDIRECT(ADDRESS(358,COLUMN(AG:AG),4,1,$A99)))),0)</f>
        <v>0</v>
      </c>
      <c r="AG99" cm="1">
        <f t="array" aca="1" ref="AG99" ca="1">IFERROR(IFERROR(Resumo_Horas!AG99/INDIRECT(ADDRESS(7,COLUMN(AH:AH),4,1,Resumo_Horas!$A99)),0)*(((INDIRECT(ADDRESS(357,COLUMN(AH:AH),4,1,$A99))*14)/11)*(1+INDIRECT(ADDRESS(358,COLUMN(AH:AH),4,1,$A99)))),0)</f>
        <v>0</v>
      </c>
      <c r="AH99" cm="1">
        <f t="array" aca="1" ref="AH99" ca="1">IFERROR(IFERROR(Resumo_Horas!AH99/INDIRECT(ADDRESS(7,COLUMN(AI:AI),4,1,Resumo_Horas!$A99)),0)*(((INDIRECT(ADDRESS(357,COLUMN(AI:AI),4,1,$A99))*14)/11)*(1+INDIRECT(ADDRESS(358,COLUMN(AI:AI),4,1,$A99)))),0)</f>
        <v>0</v>
      </c>
      <c r="AI99" cm="1">
        <f t="array" aca="1" ref="AI99" ca="1">IFERROR(IFERROR(Resumo_Horas!AI99/INDIRECT(ADDRESS(7,COLUMN(AJ:AJ),4,1,Resumo_Horas!$A99)),0)*(((INDIRECT(ADDRESS(357,COLUMN(AJ:AJ),4,1,$A99))*14)/11)*(1+INDIRECT(ADDRESS(358,COLUMN(AJ:AJ),4,1,$A99)))),0)</f>
        <v>0</v>
      </c>
      <c r="AJ99" cm="1">
        <f t="array" aca="1" ref="AJ99" ca="1">IFERROR(IFERROR(Resumo_Horas!AJ99/INDIRECT(ADDRESS(7,COLUMN(AK:AK),4,1,Resumo_Horas!$A99)),0)*(((INDIRECT(ADDRESS(357,COLUMN(AK:AK),4,1,$A99))*14)/11)*(1+INDIRECT(ADDRESS(358,COLUMN(AK:AK),4,1,$A99)))),0)</f>
        <v>0</v>
      </c>
      <c r="AK99" cm="1">
        <f t="array" aca="1" ref="AK99" ca="1">IFERROR(IFERROR(Resumo_Horas!AK99/INDIRECT(ADDRESS(7,COLUMN(AL:AL),4,1,Resumo_Horas!$A99)),0)*(((INDIRECT(ADDRESS(357,COLUMN(AL:AL),4,1,$A99))*14)/11)*(1+INDIRECT(ADDRESS(358,COLUMN(AL:AL),4,1,$A99)))),0)</f>
        <v>0</v>
      </c>
      <c r="AL99" cm="1">
        <f t="array" aca="1" ref="AL99" ca="1">IFERROR(IFERROR(Resumo_Horas!AL99/INDIRECT(ADDRESS(7,COLUMN(AM:AM),4,1,Resumo_Horas!$A99)),0)*(((INDIRECT(ADDRESS(357,COLUMN(AM:AM),4,1,$A99))*14)/11)*(1+INDIRECT(ADDRESS(358,COLUMN(AM:AM),4,1,$A99)))),0)</f>
        <v>0</v>
      </c>
      <c r="AM99" cm="1">
        <f t="array" aca="1" ref="AM99" ca="1">IFERROR(IFERROR(Resumo_Horas!AM99/INDIRECT(ADDRESS(7,COLUMN(AN:AN),4,1,Resumo_Horas!$A99)),0)*(((INDIRECT(ADDRESS(357,COLUMN(AN:AN),4,1,$A99))*14)/11)*(1+INDIRECT(ADDRESS(358,COLUMN(AN:AN),4,1,$A99)))),0)</f>
        <v>0</v>
      </c>
      <c r="AN99" cm="1">
        <f t="array" aca="1" ref="AN99" ca="1">IFERROR(IFERROR(Resumo_Horas!AN99/INDIRECT(ADDRESS(7,COLUMN(AO:AO),4,1,Resumo_Horas!$A99)),0)*(((INDIRECT(ADDRESS(357,COLUMN(AO:AO),4,1,$A99))*14)/11)*(1+INDIRECT(ADDRESS(358,COLUMN(AO:AO),4,1,$A99)))),0)</f>
        <v>0</v>
      </c>
      <c r="AO99" cm="1">
        <f t="array" aca="1" ref="AO99" ca="1">IFERROR(IFERROR(Resumo_Horas!AO99/INDIRECT(ADDRESS(7,COLUMN(AP:AP),4,1,Resumo_Horas!$A99)),0)*(((INDIRECT(ADDRESS(357,COLUMN(AP:AP),4,1,$A99))*14)/11)*(1+INDIRECT(ADDRESS(358,COLUMN(AP:AP),4,1,$A99)))),0)</f>
        <v>0</v>
      </c>
      <c r="AP99" cm="1">
        <f t="array" aca="1" ref="AP99" ca="1">IFERROR(IFERROR(Resumo_Horas!AP99/INDIRECT(ADDRESS(7,COLUMN(AQ:AQ),4,1,Resumo_Horas!$A99)),0)*(((INDIRECT(ADDRESS(357,COLUMN(AQ:AQ),4,1,$A99))*14)/11)*(1+INDIRECT(ADDRESS(358,COLUMN(AQ:AQ),4,1,$A99)))),0)</f>
        <v>0</v>
      </c>
      <c r="AQ99" cm="1">
        <f t="array" aca="1" ref="AQ99" ca="1">IFERROR(IFERROR(Resumo_Horas!AQ99/INDIRECT(ADDRESS(7,COLUMN(AR:AR),4,1,Resumo_Horas!$A99)),0)*(((INDIRECT(ADDRESS(357,COLUMN(AR:AR),4,1,$A99))*14)/11)*(1+INDIRECT(ADDRESS(358,COLUMN(AR:AR),4,1,$A99)))),0)</f>
        <v>0</v>
      </c>
      <c r="AR99" cm="1">
        <f t="array" aca="1" ref="AR99" ca="1">IFERROR(IFERROR(Resumo_Horas!AR99/INDIRECT(ADDRESS(7,COLUMN(AS:AS),4,1,Resumo_Horas!$A99)),0)*(((INDIRECT(ADDRESS(357,COLUMN(AS:AS),4,1,$A99))*14)/11)*(1+INDIRECT(ADDRESS(358,COLUMN(AS:AS),4,1,$A99)))),0)</f>
        <v>0</v>
      </c>
      <c r="AS99" cm="1">
        <f t="array" aca="1" ref="AS99" ca="1">IFERROR(IFERROR(Resumo_Horas!AS99/INDIRECT(ADDRESS(7,COLUMN(AT:AT),4,1,Resumo_Horas!$A99)),0)*(((INDIRECT(ADDRESS(357,COLUMN(AT:AT),4,1,$A99))*14)/11)*(1+INDIRECT(ADDRESS(358,COLUMN(AT:AT),4,1,$A99)))),0)</f>
        <v>0</v>
      </c>
      <c r="AT99" cm="1">
        <f t="array" aca="1" ref="AT99" ca="1">IFERROR(IFERROR(Resumo_Horas!AT99/INDIRECT(ADDRESS(7,COLUMN(AU:AU),4,1,Resumo_Horas!$A99)),0)*(((INDIRECT(ADDRESS(357,COLUMN(AU:AU),4,1,$A99))*14)/11)*(1+INDIRECT(ADDRESS(358,COLUMN(AU:AU),4,1,$A99)))),0)</f>
        <v>0</v>
      </c>
      <c r="AU99" cm="1">
        <f t="array" aca="1" ref="AU99" ca="1">IFERROR(IFERROR(Resumo_Horas!AU99/INDIRECT(ADDRESS(7,COLUMN(AV:AV),4,1,Resumo_Horas!$A99)),0)*(((INDIRECT(ADDRESS(357,COLUMN(AV:AV),4,1,$A99))*14)/11)*(1+INDIRECT(ADDRESS(358,COLUMN(AV:AV),4,1,$A99)))),0)</f>
        <v>0</v>
      </c>
      <c r="AV99" cm="1">
        <f t="array" aca="1" ref="AV99" ca="1">IFERROR(IFERROR(Resumo_Horas!AV99/INDIRECT(ADDRESS(7,COLUMN(AW:AW),4,1,Resumo_Horas!$A99)),0)*(((INDIRECT(ADDRESS(357,COLUMN(AW:AW),4,1,$A99))*14)/11)*(1+INDIRECT(ADDRESS(358,COLUMN(AW:AW),4,1,$A99)))),0)</f>
        <v>0</v>
      </c>
      <c r="AW99" cm="1">
        <f t="array" aca="1" ref="AW99" ca="1">IFERROR(IFERROR(Resumo_Horas!AW99/INDIRECT(ADDRESS(7,COLUMN(AX:AX),4,1,Resumo_Horas!$A99)),0)*(((INDIRECT(ADDRESS(357,COLUMN(AX:AX),4,1,$A99))*14)/11)*(1+INDIRECT(ADDRESS(358,COLUMN(AX:AX),4,1,$A99)))),0)</f>
        <v>0</v>
      </c>
      <c r="AX99" cm="1">
        <f t="array" aca="1" ref="AX99" ca="1">IFERROR(IFERROR(Resumo_Horas!AX99/INDIRECT(ADDRESS(7,COLUMN(AY:AY),4,1,Resumo_Horas!$A99)),0)*(((INDIRECT(ADDRESS(357,COLUMN(AY:AY),4,1,$A99))*14)/11)*(1+INDIRECT(ADDRESS(358,COLUMN(AY:AY),4,1,$A99)))),0)</f>
        <v>0</v>
      </c>
      <c r="AY99" cm="1">
        <f t="array" aca="1" ref="AY99" ca="1">IFERROR(IFERROR(Resumo_Horas!AY99/INDIRECT(ADDRESS(7,COLUMN(AZ:AZ),4,1,Resumo_Horas!$A99)),0)*(((INDIRECT(ADDRESS(357,COLUMN(AZ:AZ),4,1,$A99))*14)/11)*(1+INDIRECT(ADDRESS(358,COLUMN(AZ:AZ),4,1,$A99)))),0)</f>
        <v>0</v>
      </c>
      <c r="AZ99" cm="1">
        <f t="array" aca="1" ref="AZ99" ca="1">IFERROR(IFERROR(Resumo_Horas!AZ99/INDIRECT(ADDRESS(7,COLUMN(BA:BA),4,1,Resumo_Horas!$A99)),0)*(((INDIRECT(ADDRESS(357,COLUMN(BA:BA),4,1,$A99))*14)/11)*(1+INDIRECT(ADDRESS(358,COLUMN(BA:BA),4,1,$A99)))),0)</f>
        <v>0</v>
      </c>
      <c r="BA99" cm="1">
        <f t="array" aca="1" ref="BA99" ca="1">IFERROR(IFERROR(Resumo_Horas!BA99/INDIRECT(ADDRESS(7,COLUMN(BB:BB),4,1,Resumo_Horas!$A99)),0)*(((INDIRECT(ADDRESS(357,COLUMN(BB:BB),4,1,$A99))*14)/11)*(1+INDIRECT(ADDRESS(358,COLUMN(BB:BB),4,1,$A99)))),0)</f>
        <v>0</v>
      </c>
      <c r="BB99" cm="1">
        <f t="array" aca="1" ref="BB99" ca="1">IFERROR(IFERROR(Resumo_Horas!BB99/INDIRECT(ADDRESS(7,COLUMN(BC:BC),4,1,Resumo_Horas!$A99)),0)*(((INDIRECT(ADDRESS(357,COLUMN(BC:BC),4,1,$A99))*14)/11)*(1+INDIRECT(ADDRESS(358,COLUMN(BC:BC),4,1,$A99)))),0)</f>
        <v>0</v>
      </c>
      <c r="BC99" cm="1">
        <f t="array" aca="1" ref="BC99" ca="1">IFERROR(IFERROR(Resumo_Horas!BC99/INDIRECT(ADDRESS(7,COLUMN(BD:BD),4,1,Resumo_Horas!$A99)),0)*(((INDIRECT(ADDRESS(357,COLUMN(BD:BD),4,1,$A99))*14)/11)*(1+INDIRECT(ADDRESS(358,COLUMN(BD:BD),4,1,$A99)))),0)</f>
        <v>0</v>
      </c>
      <c r="BD99" cm="1">
        <f t="array" aca="1" ref="BD99" ca="1">IFERROR(IFERROR(Resumo_Horas!BD99/INDIRECT(ADDRESS(7,COLUMN(BE:BE),4,1,Resumo_Horas!$A99)),0)*(((INDIRECT(ADDRESS(357,COLUMN(BE:BE),4,1,$A99))*14)/11)*(1+INDIRECT(ADDRESS(358,COLUMN(BE:BE),4,1,$A99)))),0)</f>
        <v>0</v>
      </c>
      <c r="BE99" cm="1">
        <f t="array" aca="1" ref="BE99" ca="1">IFERROR(IFERROR(Resumo_Horas!BE99/INDIRECT(ADDRESS(7,COLUMN(BF:BF),4,1,Resumo_Horas!$A99)),0)*(((INDIRECT(ADDRESS(357,COLUMN(BF:BF),4,1,$A99))*14)/11)*(1+INDIRECT(ADDRESS(358,COLUMN(BF:BF),4,1,$A99)))),0)</f>
        <v>0</v>
      </c>
      <c r="BF99" cm="1">
        <f t="array" aca="1" ref="BF99" ca="1">IFERROR(IFERROR(Resumo_Horas!BF99/INDIRECT(ADDRESS(7,COLUMN(BG:BG),4,1,Resumo_Horas!$A99)),0)*(((INDIRECT(ADDRESS(357,COLUMN(BG:BG),4,1,$A99))*14)/11)*(1+INDIRECT(ADDRESS(358,COLUMN(BG:BG),4,1,$A99)))),0)</f>
        <v>0</v>
      </c>
      <c r="BG99" cm="1">
        <f t="array" aca="1" ref="BG99" ca="1">IFERROR(IFERROR(Resumo_Horas!BG99/INDIRECT(ADDRESS(7,COLUMN(BH:BH),4,1,Resumo_Horas!$A99)),0)*(((INDIRECT(ADDRESS(357,COLUMN(BH:BH),4,1,$A99))*14)/11)*(1+INDIRECT(ADDRESS(358,COLUMN(BH:BH),4,1,$A99)))),0)</f>
        <v>0</v>
      </c>
      <c r="BH99" cm="1">
        <f t="array" aca="1" ref="BH99" ca="1">IFERROR(IFERROR(Resumo_Horas!BH99/INDIRECT(ADDRESS(7,COLUMN(BI:BI),4,1,Resumo_Horas!$A99)),0)*(((INDIRECT(ADDRESS(357,COLUMN(BI:BI),4,1,$A99))*14)/11)*(1+INDIRECT(ADDRESS(358,COLUMN(BI:BI),4,1,$A99)))),0)</f>
        <v>0</v>
      </c>
      <c r="BI99" cm="1">
        <f t="array" aca="1" ref="BI99" ca="1">IFERROR(IFERROR(Resumo_Horas!BI99/INDIRECT(ADDRESS(7,COLUMN(BJ:BJ),4,1,Resumo_Horas!$A99)),0)*(((INDIRECT(ADDRESS(357,COLUMN(BJ:BJ),4,1,$A99))*14)/11)*(1+INDIRECT(ADDRESS(358,COLUMN(BJ:BJ),4,1,$A99)))),0)</f>
        <v>0</v>
      </c>
      <c r="BJ99" cm="1">
        <f t="array" aca="1" ref="BJ99" ca="1">IFERROR(IFERROR(Resumo_Horas!BJ99/INDIRECT(ADDRESS(7,COLUMN(BK:BK),4,1,Resumo_Horas!$A99)),0)*(((INDIRECT(ADDRESS(357,COLUMN(BK:BK),4,1,$A99))*14)/11)*(1+INDIRECT(ADDRESS(358,COLUMN(BK:BK),4,1,$A99)))),0)</f>
        <v>0</v>
      </c>
      <c r="BK99" s="331" cm="1">
        <f t="array" aca="1" ref="BK99" ca="1">IFERROR(IFERROR(Resumo_Horas!BK99/INDIRECT(ADDRESS(7,COLUMN(BL:BL),4,1,Resumo_Horas!$A99)),0)*(((INDIRECT(ADDRESS(357,COLUMN(BL:BL),4,1,$A99))*14)/11)*(1+INDIRECT(ADDRESS(358,COLUMN(BL:BL),4,1,$A99)))),0)</f>
        <v>0</v>
      </c>
    </row>
    <row r="100" spans="1:63" x14ac:dyDescent="0.25">
      <c r="A100" s="330" t="str" cm="1">
        <f t="array" aca="1" ref="A100" ca="1">IF(INDIRECT(ADDRESS(9+QUOTIENT(ROW(A99)-1,20),4,4,1,"Equipa de projeto")) = 0,"", _xlfn.CONCAT(1 + QUOTIENT(ROW(A99)-1,20),". ", INDIRECT(ADDRESS(9+QUOTIENT(ROW(A99)-1,20),4,4,1,"Equipa de projeto"))))</f>
        <v/>
      </c>
      <c r="B100">
        <f>Atividades!$A$109</f>
        <v>0</v>
      </c>
      <c r="C100" s="123" t="s">
        <v>48</v>
      </c>
      <c r="D100" cm="1">
        <f t="array" aca="1" ref="D100" ca="1">IFERROR(IFERROR(Resumo_Horas!D100/INDIRECT(ADDRESS(7,COLUMN(E:E),4,1,Resumo_Horas!$A100)),0)*(((INDIRECT(ADDRESS(357,COLUMN(E:E),4,1,$A100))*14)/11)*(1+INDIRECT(ADDRESS(358,COLUMN(E:E),4,1,$A100)))),0)</f>
        <v>0</v>
      </c>
      <c r="E100" cm="1">
        <f t="array" aca="1" ref="E100" ca="1">IFERROR(IFERROR(Resumo_Horas!E100/INDIRECT(ADDRESS(7,COLUMN(F:F),4,1,Resumo_Horas!$A100)),0)*(((INDIRECT(ADDRESS(357,COLUMN(F:F),4,1,$A100))*14)/11)*(1+INDIRECT(ADDRESS(358,COLUMN(F:F),4,1,$A100)))),0)</f>
        <v>0</v>
      </c>
      <c r="F100" cm="1">
        <f t="array" aca="1" ref="F100" ca="1">IFERROR(IFERROR(Resumo_Horas!F100/INDIRECT(ADDRESS(7,COLUMN(G:G),4,1,Resumo_Horas!$A100)),0)*(((INDIRECT(ADDRESS(357,COLUMN(G:G),4,1,$A100))*14)/11)*(1+INDIRECT(ADDRESS(358,COLUMN(G:G),4,1,$A100)))),0)</f>
        <v>0</v>
      </c>
      <c r="G100" cm="1">
        <f t="array" aca="1" ref="G100" ca="1">IFERROR(IFERROR(Resumo_Horas!G100/INDIRECT(ADDRESS(7,COLUMN(H:H),4,1,Resumo_Horas!$A100)),0)*(((INDIRECT(ADDRESS(357,COLUMN(H:H),4,1,$A100))*14)/11)*(1+INDIRECT(ADDRESS(358,COLUMN(H:H),4,1,$A100)))),0)</f>
        <v>0</v>
      </c>
      <c r="H100" cm="1">
        <f t="array" aca="1" ref="H100" ca="1">IFERROR(IFERROR(Resumo_Horas!H100/INDIRECT(ADDRESS(7,COLUMN(I:I),4,1,Resumo_Horas!$A100)),0)*(((INDIRECT(ADDRESS(357,COLUMN(I:I),4,1,$A100))*14)/11)*(1+INDIRECT(ADDRESS(358,COLUMN(I:I),4,1,$A100)))),0)</f>
        <v>0</v>
      </c>
      <c r="I100" cm="1">
        <f t="array" aca="1" ref="I100" ca="1">IFERROR(IFERROR(Resumo_Horas!I100/INDIRECT(ADDRESS(7,COLUMN(J:J),4,1,Resumo_Horas!$A100)),0)*(((INDIRECT(ADDRESS(357,COLUMN(J:J),4,1,$A100))*14)/11)*(1+INDIRECT(ADDRESS(358,COLUMN(J:J),4,1,$A100)))),0)</f>
        <v>0</v>
      </c>
      <c r="J100" cm="1">
        <f t="array" aca="1" ref="J100" ca="1">IFERROR(IFERROR(Resumo_Horas!J100/INDIRECT(ADDRESS(7,COLUMN(K:K),4,1,Resumo_Horas!$A100)),0)*(((INDIRECT(ADDRESS(357,COLUMN(K:K),4,1,$A100))*14)/11)*(1+INDIRECT(ADDRESS(358,COLUMN(K:K),4,1,$A100)))),0)</f>
        <v>0</v>
      </c>
      <c r="K100" cm="1">
        <f t="array" aca="1" ref="K100" ca="1">IFERROR(IFERROR(Resumo_Horas!K100/INDIRECT(ADDRESS(7,COLUMN(L:L),4,1,Resumo_Horas!$A100)),0)*(((INDIRECT(ADDRESS(357,COLUMN(L:L),4,1,$A100))*14)/11)*(1+INDIRECT(ADDRESS(358,COLUMN(L:L),4,1,$A100)))),0)</f>
        <v>0</v>
      </c>
      <c r="L100" cm="1">
        <f t="array" aca="1" ref="L100" ca="1">IFERROR(IFERROR(Resumo_Horas!L100/INDIRECT(ADDRESS(7,COLUMN(M:M),4,1,Resumo_Horas!$A100)),0)*(((INDIRECT(ADDRESS(357,COLUMN(M:M),4,1,$A100))*14)/11)*(1+INDIRECT(ADDRESS(358,COLUMN(M:M),4,1,$A100)))),0)</f>
        <v>0</v>
      </c>
      <c r="M100" cm="1">
        <f t="array" aca="1" ref="M100" ca="1">IFERROR(IFERROR(Resumo_Horas!M100/INDIRECT(ADDRESS(7,COLUMN(N:N),4,1,Resumo_Horas!$A100)),0)*(((INDIRECT(ADDRESS(357,COLUMN(N:N),4,1,$A100))*14)/11)*(1+INDIRECT(ADDRESS(358,COLUMN(N:N),4,1,$A100)))),0)</f>
        <v>0</v>
      </c>
      <c r="N100" cm="1">
        <f t="array" aca="1" ref="N100" ca="1">IFERROR(IFERROR(Resumo_Horas!N100/INDIRECT(ADDRESS(7,COLUMN(O:O),4,1,Resumo_Horas!$A100)),0)*(((INDIRECT(ADDRESS(357,COLUMN(O:O),4,1,$A100))*14)/11)*(1+INDIRECT(ADDRESS(358,COLUMN(O:O),4,1,$A100)))),0)</f>
        <v>0</v>
      </c>
      <c r="O100" cm="1">
        <f t="array" aca="1" ref="O100" ca="1">IFERROR(IFERROR(Resumo_Horas!O100/INDIRECT(ADDRESS(7,COLUMN(P:P),4,1,Resumo_Horas!$A100)),0)*(((INDIRECT(ADDRESS(357,COLUMN(P:P),4,1,$A100))*14)/11)*(1+INDIRECT(ADDRESS(358,COLUMN(P:P),4,1,$A100)))),0)</f>
        <v>0</v>
      </c>
      <c r="P100" cm="1">
        <f t="array" aca="1" ref="P100" ca="1">IFERROR(IFERROR(Resumo_Horas!P100/INDIRECT(ADDRESS(7,COLUMN(Q:Q),4,1,Resumo_Horas!$A100)),0)*(((INDIRECT(ADDRESS(357,COLUMN(Q:Q),4,1,$A100))*14)/11)*(1+INDIRECT(ADDRESS(358,COLUMN(Q:Q),4,1,$A100)))),0)</f>
        <v>0</v>
      </c>
      <c r="Q100" cm="1">
        <f t="array" aca="1" ref="Q100" ca="1">IFERROR(IFERROR(Resumo_Horas!Q100/INDIRECT(ADDRESS(7,COLUMN(R:R),4,1,Resumo_Horas!$A100)),0)*(((INDIRECT(ADDRESS(357,COLUMN(R:R),4,1,$A100))*14)/11)*(1+INDIRECT(ADDRESS(358,COLUMN(R:R),4,1,$A100)))),0)</f>
        <v>0</v>
      </c>
      <c r="R100" cm="1">
        <f t="array" aca="1" ref="R100" ca="1">IFERROR(IFERROR(Resumo_Horas!R100/INDIRECT(ADDRESS(7,COLUMN(S:S),4,1,Resumo_Horas!$A100)),0)*(((INDIRECT(ADDRESS(357,COLUMN(S:S),4,1,$A100))*14)/11)*(1+INDIRECT(ADDRESS(358,COLUMN(S:S),4,1,$A100)))),0)</f>
        <v>0</v>
      </c>
      <c r="S100" cm="1">
        <f t="array" aca="1" ref="S100" ca="1">IFERROR(IFERROR(Resumo_Horas!S100/INDIRECT(ADDRESS(7,COLUMN(T:T),4,1,Resumo_Horas!$A100)),0)*(((INDIRECT(ADDRESS(357,COLUMN(T:T),4,1,$A100))*14)/11)*(1+INDIRECT(ADDRESS(358,COLUMN(T:T),4,1,$A100)))),0)</f>
        <v>0</v>
      </c>
      <c r="T100" cm="1">
        <f t="array" aca="1" ref="T100" ca="1">IFERROR(IFERROR(Resumo_Horas!T100/INDIRECT(ADDRESS(7,COLUMN(U:U),4,1,Resumo_Horas!$A100)),0)*(((INDIRECT(ADDRESS(357,COLUMN(U:U),4,1,$A100))*14)/11)*(1+INDIRECT(ADDRESS(358,COLUMN(U:U),4,1,$A100)))),0)</f>
        <v>0</v>
      </c>
      <c r="U100" cm="1">
        <f t="array" aca="1" ref="U100" ca="1">IFERROR(IFERROR(Resumo_Horas!U100/INDIRECT(ADDRESS(7,COLUMN(V:V),4,1,Resumo_Horas!$A100)),0)*(((INDIRECT(ADDRESS(357,COLUMN(V:V),4,1,$A100))*14)/11)*(1+INDIRECT(ADDRESS(358,COLUMN(V:V),4,1,$A100)))),0)</f>
        <v>0</v>
      </c>
      <c r="V100" cm="1">
        <f t="array" aca="1" ref="V100" ca="1">IFERROR(IFERROR(Resumo_Horas!V100/INDIRECT(ADDRESS(7,COLUMN(W:W),4,1,Resumo_Horas!$A100)),0)*(((INDIRECT(ADDRESS(357,COLUMN(W:W),4,1,$A100))*14)/11)*(1+INDIRECT(ADDRESS(358,COLUMN(W:W),4,1,$A100)))),0)</f>
        <v>0</v>
      </c>
      <c r="W100" cm="1">
        <f t="array" aca="1" ref="W100" ca="1">IFERROR(IFERROR(Resumo_Horas!W100/INDIRECT(ADDRESS(7,COLUMN(X:X),4,1,Resumo_Horas!$A100)),0)*(((INDIRECT(ADDRESS(357,COLUMN(X:X),4,1,$A100))*14)/11)*(1+INDIRECT(ADDRESS(358,COLUMN(X:X),4,1,$A100)))),0)</f>
        <v>0</v>
      </c>
      <c r="X100" cm="1">
        <f t="array" aca="1" ref="X100" ca="1">IFERROR(IFERROR(Resumo_Horas!X100/INDIRECT(ADDRESS(7,COLUMN(Y:Y),4,1,Resumo_Horas!$A100)),0)*(((INDIRECT(ADDRESS(357,COLUMN(Y:Y),4,1,$A100))*14)/11)*(1+INDIRECT(ADDRESS(358,COLUMN(Y:Y),4,1,$A100)))),0)</f>
        <v>0</v>
      </c>
      <c r="Y100" cm="1">
        <f t="array" aca="1" ref="Y100" ca="1">IFERROR(IFERROR(Resumo_Horas!Y100/INDIRECT(ADDRESS(7,COLUMN(Z:Z),4,1,Resumo_Horas!$A100)),0)*(((INDIRECT(ADDRESS(357,COLUMN(Z:Z),4,1,$A100))*14)/11)*(1+INDIRECT(ADDRESS(358,COLUMN(Z:Z),4,1,$A100)))),0)</f>
        <v>0</v>
      </c>
      <c r="Z100" cm="1">
        <f t="array" aca="1" ref="Z100" ca="1">IFERROR(IFERROR(Resumo_Horas!Z100/INDIRECT(ADDRESS(7,COLUMN(AA:AA),4,1,Resumo_Horas!$A100)),0)*(((INDIRECT(ADDRESS(357,COLUMN(AA:AA),4,1,$A100))*14)/11)*(1+INDIRECT(ADDRESS(358,COLUMN(AA:AA),4,1,$A100)))),0)</f>
        <v>0</v>
      </c>
      <c r="AA100" cm="1">
        <f t="array" aca="1" ref="AA100" ca="1">IFERROR(IFERROR(Resumo_Horas!AA100/INDIRECT(ADDRESS(7,COLUMN(AB:AB),4,1,Resumo_Horas!$A100)),0)*(((INDIRECT(ADDRESS(357,COLUMN(AB:AB),4,1,$A100))*14)/11)*(1+INDIRECT(ADDRESS(358,COLUMN(AB:AB),4,1,$A100)))),0)</f>
        <v>0</v>
      </c>
      <c r="AB100" cm="1">
        <f t="array" aca="1" ref="AB100" ca="1">IFERROR(IFERROR(Resumo_Horas!AB100/INDIRECT(ADDRESS(7,COLUMN(AC:AC),4,1,Resumo_Horas!$A100)),0)*(((INDIRECT(ADDRESS(357,COLUMN(AC:AC),4,1,$A100))*14)/11)*(1+INDIRECT(ADDRESS(358,COLUMN(AC:AC),4,1,$A100)))),0)</f>
        <v>0</v>
      </c>
      <c r="AC100" cm="1">
        <f t="array" aca="1" ref="AC100" ca="1">IFERROR(IFERROR(Resumo_Horas!AC100/INDIRECT(ADDRESS(7,COLUMN(AD:AD),4,1,Resumo_Horas!$A100)),0)*(((INDIRECT(ADDRESS(357,COLUMN(AD:AD),4,1,$A100))*14)/11)*(1+INDIRECT(ADDRESS(358,COLUMN(AD:AD),4,1,$A100)))),0)</f>
        <v>0</v>
      </c>
      <c r="AD100" cm="1">
        <f t="array" aca="1" ref="AD100" ca="1">IFERROR(IFERROR(Resumo_Horas!AD100/INDIRECT(ADDRESS(7,COLUMN(AE:AE),4,1,Resumo_Horas!$A100)),0)*(((INDIRECT(ADDRESS(357,COLUMN(AE:AE),4,1,$A100))*14)/11)*(1+INDIRECT(ADDRESS(358,COLUMN(AE:AE),4,1,$A100)))),0)</f>
        <v>0</v>
      </c>
      <c r="AE100" cm="1">
        <f t="array" aca="1" ref="AE100" ca="1">IFERROR(IFERROR(Resumo_Horas!AE100/INDIRECT(ADDRESS(7,COLUMN(AF:AF),4,1,Resumo_Horas!$A100)),0)*(((INDIRECT(ADDRESS(357,COLUMN(AF:AF),4,1,$A100))*14)/11)*(1+INDIRECT(ADDRESS(358,COLUMN(AF:AF),4,1,$A100)))),0)</f>
        <v>0</v>
      </c>
      <c r="AF100" cm="1">
        <f t="array" aca="1" ref="AF100" ca="1">IFERROR(IFERROR(Resumo_Horas!AF100/INDIRECT(ADDRESS(7,COLUMN(AG:AG),4,1,Resumo_Horas!$A100)),0)*(((INDIRECT(ADDRESS(357,COLUMN(AG:AG),4,1,$A100))*14)/11)*(1+INDIRECT(ADDRESS(358,COLUMN(AG:AG),4,1,$A100)))),0)</f>
        <v>0</v>
      </c>
      <c r="AG100" cm="1">
        <f t="array" aca="1" ref="AG100" ca="1">IFERROR(IFERROR(Resumo_Horas!AG100/INDIRECT(ADDRESS(7,COLUMN(AH:AH),4,1,Resumo_Horas!$A100)),0)*(((INDIRECT(ADDRESS(357,COLUMN(AH:AH),4,1,$A100))*14)/11)*(1+INDIRECT(ADDRESS(358,COLUMN(AH:AH),4,1,$A100)))),0)</f>
        <v>0</v>
      </c>
      <c r="AH100" cm="1">
        <f t="array" aca="1" ref="AH100" ca="1">IFERROR(IFERROR(Resumo_Horas!AH100/INDIRECT(ADDRESS(7,COLUMN(AI:AI),4,1,Resumo_Horas!$A100)),0)*(((INDIRECT(ADDRESS(357,COLUMN(AI:AI),4,1,$A100))*14)/11)*(1+INDIRECT(ADDRESS(358,COLUMN(AI:AI),4,1,$A100)))),0)</f>
        <v>0</v>
      </c>
      <c r="AI100" cm="1">
        <f t="array" aca="1" ref="AI100" ca="1">IFERROR(IFERROR(Resumo_Horas!AI100/INDIRECT(ADDRESS(7,COLUMN(AJ:AJ),4,1,Resumo_Horas!$A100)),0)*(((INDIRECT(ADDRESS(357,COLUMN(AJ:AJ),4,1,$A100))*14)/11)*(1+INDIRECT(ADDRESS(358,COLUMN(AJ:AJ),4,1,$A100)))),0)</f>
        <v>0</v>
      </c>
      <c r="AJ100" cm="1">
        <f t="array" aca="1" ref="AJ100" ca="1">IFERROR(IFERROR(Resumo_Horas!AJ100/INDIRECT(ADDRESS(7,COLUMN(AK:AK),4,1,Resumo_Horas!$A100)),0)*(((INDIRECT(ADDRESS(357,COLUMN(AK:AK),4,1,$A100))*14)/11)*(1+INDIRECT(ADDRESS(358,COLUMN(AK:AK),4,1,$A100)))),0)</f>
        <v>0</v>
      </c>
      <c r="AK100" cm="1">
        <f t="array" aca="1" ref="AK100" ca="1">IFERROR(IFERROR(Resumo_Horas!AK100/INDIRECT(ADDRESS(7,COLUMN(AL:AL),4,1,Resumo_Horas!$A100)),0)*(((INDIRECT(ADDRESS(357,COLUMN(AL:AL),4,1,$A100))*14)/11)*(1+INDIRECT(ADDRESS(358,COLUMN(AL:AL),4,1,$A100)))),0)</f>
        <v>0</v>
      </c>
      <c r="AL100" cm="1">
        <f t="array" aca="1" ref="AL100" ca="1">IFERROR(IFERROR(Resumo_Horas!AL100/INDIRECT(ADDRESS(7,COLUMN(AM:AM),4,1,Resumo_Horas!$A100)),0)*(((INDIRECT(ADDRESS(357,COLUMN(AM:AM),4,1,$A100))*14)/11)*(1+INDIRECT(ADDRESS(358,COLUMN(AM:AM),4,1,$A100)))),0)</f>
        <v>0</v>
      </c>
      <c r="AM100" cm="1">
        <f t="array" aca="1" ref="AM100" ca="1">IFERROR(IFERROR(Resumo_Horas!AM100/INDIRECT(ADDRESS(7,COLUMN(AN:AN),4,1,Resumo_Horas!$A100)),0)*(((INDIRECT(ADDRESS(357,COLUMN(AN:AN),4,1,$A100))*14)/11)*(1+INDIRECT(ADDRESS(358,COLUMN(AN:AN),4,1,$A100)))),0)</f>
        <v>0</v>
      </c>
      <c r="AN100" cm="1">
        <f t="array" aca="1" ref="AN100" ca="1">IFERROR(IFERROR(Resumo_Horas!AN100/INDIRECT(ADDRESS(7,COLUMN(AO:AO),4,1,Resumo_Horas!$A100)),0)*(((INDIRECT(ADDRESS(357,COLUMN(AO:AO),4,1,$A100))*14)/11)*(1+INDIRECT(ADDRESS(358,COLUMN(AO:AO),4,1,$A100)))),0)</f>
        <v>0</v>
      </c>
      <c r="AO100" cm="1">
        <f t="array" aca="1" ref="AO100" ca="1">IFERROR(IFERROR(Resumo_Horas!AO100/INDIRECT(ADDRESS(7,COLUMN(AP:AP),4,1,Resumo_Horas!$A100)),0)*(((INDIRECT(ADDRESS(357,COLUMN(AP:AP),4,1,$A100))*14)/11)*(1+INDIRECT(ADDRESS(358,COLUMN(AP:AP),4,1,$A100)))),0)</f>
        <v>0</v>
      </c>
      <c r="AP100" cm="1">
        <f t="array" aca="1" ref="AP100" ca="1">IFERROR(IFERROR(Resumo_Horas!AP100/INDIRECT(ADDRESS(7,COLUMN(AQ:AQ),4,1,Resumo_Horas!$A100)),0)*(((INDIRECT(ADDRESS(357,COLUMN(AQ:AQ),4,1,$A100))*14)/11)*(1+INDIRECT(ADDRESS(358,COLUMN(AQ:AQ),4,1,$A100)))),0)</f>
        <v>0</v>
      </c>
      <c r="AQ100" cm="1">
        <f t="array" aca="1" ref="AQ100" ca="1">IFERROR(IFERROR(Resumo_Horas!AQ100/INDIRECT(ADDRESS(7,COLUMN(AR:AR),4,1,Resumo_Horas!$A100)),0)*(((INDIRECT(ADDRESS(357,COLUMN(AR:AR),4,1,$A100))*14)/11)*(1+INDIRECT(ADDRESS(358,COLUMN(AR:AR),4,1,$A100)))),0)</f>
        <v>0</v>
      </c>
      <c r="AR100" cm="1">
        <f t="array" aca="1" ref="AR100" ca="1">IFERROR(IFERROR(Resumo_Horas!AR100/INDIRECT(ADDRESS(7,COLUMN(AS:AS),4,1,Resumo_Horas!$A100)),0)*(((INDIRECT(ADDRESS(357,COLUMN(AS:AS),4,1,$A100))*14)/11)*(1+INDIRECT(ADDRESS(358,COLUMN(AS:AS),4,1,$A100)))),0)</f>
        <v>0</v>
      </c>
      <c r="AS100" cm="1">
        <f t="array" aca="1" ref="AS100" ca="1">IFERROR(IFERROR(Resumo_Horas!AS100/INDIRECT(ADDRESS(7,COLUMN(AT:AT),4,1,Resumo_Horas!$A100)),0)*(((INDIRECT(ADDRESS(357,COLUMN(AT:AT),4,1,$A100))*14)/11)*(1+INDIRECT(ADDRESS(358,COLUMN(AT:AT),4,1,$A100)))),0)</f>
        <v>0</v>
      </c>
      <c r="AT100" cm="1">
        <f t="array" aca="1" ref="AT100" ca="1">IFERROR(IFERROR(Resumo_Horas!AT100/INDIRECT(ADDRESS(7,COLUMN(AU:AU),4,1,Resumo_Horas!$A100)),0)*(((INDIRECT(ADDRESS(357,COLUMN(AU:AU),4,1,$A100))*14)/11)*(1+INDIRECT(ADDRESS(358,COLUMN(AU:AU),4,1,$A100)))),0)</f>
        <v>0</v>
      </c>
      <c r="AU100" cm="1">
        <f t="array" aca="1" ref="AU100" ca="1">IFERROR(IFERROR(Resumo_Horas!AU100/INDIRECT(ADDRESS(7,COLUMN(AV:AV),4,1,Resumo_Horas!$A100)),0)*(((INDIRECT(ADDRESS(357,COLUMN(AV:AV),4,1,$A100))*14)/11)*(1+INDIRECT(ADDRESS(358,COLUMN(AV:AV),4,1,$A100)))),0)</f>
        <v>0</v>
      </c>
      <c r="AV100" cm="1">
        <f t="array" aca="1" ref="AV100" ca="1">IFERROR(IFERROR(Resumo_Horas!AV100/INDIRECT(ADDRESS(7,COLUMN(AW:AW),4,1,Resumo_Horas!$A100)),0)*(((INDIRECT(ADDRESS(357,COLUMN(AW:AW),4,1,$A100))*14)/11)*(1+INDIRECT(ADDRESS(358,COLUMN(AW:AW),4,1,$A100)))),0)</f>
        <v>0</v>
      </c>
      <c r="AW100" cm="1">
        <f t="array" aca="1" ref="AW100" ca="1">IFERROR(IFERROR(Resumo_Horas!AW100/INDIRECT(ADDRESS(7,COLUMN(AX:AX),4,1,Resumo_Horas!$A100)),0)*(((INDIRECT(ADDRESS(357,COLUMN(AX:AX),4,1,$A100))*14)/11)*(1+INDIRECT(ADDRESS(358,COLUMN(AX:AX),4,1,$A100)))),0)</f>
        <v>0</v>
      </c>
      <c r="AX100" cm="1">
        <f t="array" aca="1" ref="AX100" ca="1">IFERROR(IFERROR(Resumo_Horas!AX100/INDIRECT(ADDRESS(7,COLUMN(AY:AY),4,1,Resumo_Horas!$A100)),0)*(((INDIRECT(ADDRESS(357,COLUMN(AY:AY),4,1,$A100))*14)/11)*(1+INDIRECT(ADDRESS(358,COLUMN(AY:AY),4,1,$A100)))),0)</f>
        <v>0</v>
      </c>
      <c r="AY100" cm="1">
        <f t="array" aca="1" ref="AY100" ca="1">IFERROR(IFERROR(Resumo_Horas!AY100/INDIRECT(ADDRESS(7,COLUMN(AZ:AZ),4,1,Resumo_Horas!$A100)),0)*(((INDIRECT(ADDRESS(357,COLUMN(AZ:AZ),4,1,$A100))*14)/11)*(1+INDIRECT(ADDRESS(358,COLUMN(AZ:AZ),4,1,$A100)))),0)</f>
        <v>0</v>
      </c>
      <c r="AZ100" cm="1">
        <f t="array" aca="1" ref="AZ100" ca="1">IFERROR(IFERROR(Resumo_Horas!AZ100/INDIRECT(ADDRESS(7,COLUMN(BA:BA),4,1,Resumo_Horas!$A100)),0)*(((INDIRECT(ADDRESS(357,COLUMN(BA:BA),4,1,$A100))*14)/11)*(1+INDIRECT(ADDRESS(358,COLUMN(BA:BA),4,1,$A100)))),0)</f>
        <v>0</v>
      </c>
      <c r="BA100" cm="1">
        <f t="array" aca="1" ref="BA100" ca="1">IFERROR(IFERROR(Resumo_Horas!BA100/INDIRECT(ADDRESS(7,COLUMN(BB:BB),4,1,Resumo_Horas!$A100)),0)*(((INDIRECT(ADDRESS(357,COLUMN(BB:BB),4,1,$A100))*14)/11)*(1+INDIRECT(ADDRESS(358,COLUMN(BB:BB),4,1,$A100)))),0)</f>
        <v>0</v>
      </c>
      <c r="BB100" cm="1">
        <f t="array" aca="1" ref="BB100" ca="1">IFERROR(IFERROR(Resumo_Horas!BB100/INDIRECT(ADDRESS(7,COLUMN(BC:BC),4,1,Resumo_Horas!$A100)),0)*(((INDIRECT(ADDRESS(357,COLUMN(BC:BC),4,1,$A100))*14)/11)*(1+INDIRECT(ADDRESS(358,COLUMN(BC:BC),4,1,$A100)))),0)</f>
        <v>0</v>
      </c>
      <c r="BC100" cm="1">
        <f t="array" aca="1" ref="BC100" ca="1">IFERROR(IFERROR(Resumo_Horas!BC100/INDIRECT(ADDRESS(7,COLUMN(BD:BD),4,1,Resumo_Horas!$A100)),0)*(((INDIRECT(ADDRESS(357,COLUMN(BD:BD),4,1,$A100))*14)/11)*(1+INDIRECT(ADDRESS(358,COLUMN(BD:BD),4,1,$A100)))),0)</f>
        <v>0</v>
      </c>
      <c r="BD100" cm="1">
        <f t="array" aca="1" ref="BD100" ca="1">IFERROR(IFERROR(Resumo_Horas!BD100/INDIRECT(ADDRESS(7,COLUMN(BE:BE),4,1,Resumo_Horas!$A100)),0)*(((INDIRECT(ADDRESS(357,COLUMN(BE:BE),4,1,$A100))*14)/11)*(1+INDIRECT(ADDRESS(358,COLUMN(BE:BE),4,1,$A100)))),0)</f>
        <v>0</v>
      </c>
      <c r="BE100" cm="1">
        <f t="array" aca="1" ref="BE100" ca="1">IFERROR(IFERROR(Resumo_Horas!BE100/INDIRECT(ADDRESS(7,COLUMN(BF:BF),4,1,Resumo_Horas!$A100)),0)*(((INDIRECT(ADDRESS(357,COLUMN(BF:BF),4,1,$A100))*14)/11)*(1+INDIRECT(ADDRESS(358,COLUMN(BF:BF),4,1,$A100)))),0)</f>
        <v>0</v>
      </c>
      <c r="BF100" cm="1">
        <f t="array" aca="1" ref="BF100" ca="1">IFERROR(IFERROR(Resumo_Horas!BF100/INDIRECT(ADDRESS(7,COLUMN(BG:BG),4,1,Resumo_Horas!$A100)),0)*(((INDIRECT(ADDRESS(357,COLUMN(BG:BG),4,1,$A100))*14)/11)*(1+INDIRECT(ADDRESS(358,COLUMN(BG:BG),4,1,$A100)))),0)</f>
        <v>0</v>
      </c>
      <c r="BG100" cm="1">
        <f t="array" aca="1" ref="BG100" ca="1">IFERROR(IFERROR(Resumo_Horas!BG100/INDIRECT(ADDRESS(7,COLUMN(BH:BH),4,1,Resumo_Horas!$A100)),0)*(((INDIRECT(ADDRESS(357,COLUMN(BH:BH),4,1,$A100))*14)/11)*(1+INDIRECT(ADDRESS(358,COLUMN(BH:BH),4,1,$A100)))),0)</f>
        <v>0</v>
      </c>
      <c r="BH100" cm="1">
        <f t="array" aca="1" ref="BH100" ca="1">IFERROR(IFERROR(Resumo_Horas!BH100/INDIRECT(ADDRESS(7,COLUMN(BI:BI),4,1,Resumo_Horas!$A100)),0)*(((INDIRECT(ADDRESS(357,COLUMN(BI:BI),4,1,$A100))*14)/11)*(1+INDIRECT(ADDRESS(358,COLUMN(BI:BI),4,1,$A100)))),0)</f>
        <v>0</v>
      </c>
      <c r="BI100" cm="1">
        <f t="array" aca="1" ref="BI100" ca="1">IFERROR(IFERROR(Resumo_Horas!BI100/INDIRECT(ADDRESS(7,COLUMN(BJ:BJ),4,1,Resumo_Horas!$A100)),0)*(((INDIRECT(ADDRESS(357,COLUMN(BJ:BJ),4,1,$A100))*14)/11)*(1+INDIRECT(ADDRESS(358,COLUMN(BJ:BJ),4,1,$A100)))),0)</f>
        <v>0</v>
      </c>
      <c r="BJ100" cm="1">
        <f t="array" aca="1" ref="BJ100" ca="1">IFERROR(IFERROR(Resumo_Horas!BJ100/INDIRECT(ADDRESS(7,COLUMN(BK:BK),4,1,Resumo_Horas!$A100)),0)*(((INDIRECT(ADDRESS(357,COLUMN(BK:BK),4,1,$A100))*14)/11)*(1+INDIRECT(ADDRESS(358,COLUMN(BK:BK),4,1,$A100)))),0)</f>
        <v>0</v>
      </c>
      <c r="BK100" s="331" cm="1">
        <f t="array" aca="1" ref="BK100" ca="1">IFERROR(IFERROR(Resumo_Horas!BK100/INDIRECT(ADDRESS(7,COLUMN(BL:BL),4,1,Resumo_Horas!$A100)),0)*(((INDIRECT(ADDRESS(357,COLUMN(BL:BL),4,1,$A100))*14)/11)*(1+INDIRECT(ADDRESS(358,COLUMN(BL:BL),4,1,$A100)))),0)</f>
        <v>0</v>
      </c>
    </row>
    <row r="101" spans="1:63" ht="15.75" thickBot="1" x14ac:dyDescent="0.3">
      <c r="A101" s="332" t="str" cm="1">
        <f t="array" aca="1" ref="A101" ca="1">IF(INDIRECT(ADDRESS(9+QUOTIENT(ROW(A100)-1,20),4,4,1,"Equipa de projeto")) = 0,"", _xlfn.CONCAT(1 + QUOTIENT(ROW(A100)-1,20),". ", INDIRECT(ADDRESS(9+QUOTIENT(ROW(A100)-1,20),4,4,1,"Equipa de projeto"))))</f>
        <v/>
      </c>
      <c r="B101" s="333">
        <f>Atividades!$A$109</f>
        <v>0</v>
      </c>
      <c r="C101" s="334" t="s">
        <v>49</v>
      </c>
      <c r="D101" s="333" cm="1">
        <f t="array" aca="1" ref="D101" ca="1">IFERROR(IFERROR(Resumo_Horas!D101/INDIRECT(ADDRESS(7,COLUMN(E:E),4,1,Resumo_Horas!$A101)),0)*(((INDIRECT(ADDRESS(357,COLUMN(E:E),4,1,$A101))*14)/11)*(1+INDIRECT(ADDRESS(358,COLUMN(E:E),4,1,$A101)))),0)</f>
        <v>0</v>
      </c>
      <c r="E101" s="333" cm="1">
        <f t="array" aca="1" ref="E101" ca="1">IFERROR(IFERROR(Resumo_Horas!E101/INDIRECT(ADDRESS(7,COLUMN(F:F),4,1,Resumo_Horas!$A101)),0)*(((INDIRECT(ADDRESS(357,COLUMN(F:F),4,1,$A101))*14)/11)*(1+INDIRECT(ADDRESS(358,COLUMN(F:F),4,1,$A101)))),0)</f>
        <v>0</v>
      </c>
      <c r="F101" s="333" cm="1">
        <f t="array" aca="1" ref="F101" ca="1">IFERROR(IFERROR(Resumo_Horas!F101/INDIRECT(ADDRESS(7,COLUMN(G:G),4,1,Resumo_Horas!$A101)),0)*(((INDIRECT(ADDRESS(357,COLUMN(G:G),4,1,$A101))*14)/11)*(1+INDIRECT(ADDRESS(358,COLUMN(G:G),4,1,$A101)))),0)</f>
        <v>0</v>
      </c>
      <c r="G101" s="333" cm="1">
        <f t="array" aca="1" ref="G101" ca="1">IFERROR(IFERROR(Resumo_Horas!G101/INDIRECT(ADDRESS(7,COLUMN(H:H),4,1,Resumo_Horas!$A101)),0)*(((INDIRECT(ADDRESS(357,COLUMN(H:H),4,1,$A101))*14)/11)*(1+INDIRECT(ADDRESS(358,COLUMN(H:H),4,1,$A101)))),0)</f>
        <v>0</v>
      </c>
      <c r="H101" s="333" cm="1">
        <f t="array" aca="1" ref="H101" ca="1">IFERROR(IFERROR(Resumo_Horas!H101/INDIRECT(ADDRESS(7,COLUMN(I:I),4,1,Resumo_Horas!$A101)),0)*(((INDIRECT(ADDRESS(357,COLUMN(I:I),4,1,$A101))*14)/11)*(1+INDIRECT(ADDRESS(358,COLUMN(I:I),4,1,$A101)))),0)</f>
        <v>0</v>
      </c>
      <c r="I101" s="333" cm="1">
        <f t="array" aca="1" ref="I101" ca="1">IFERROR(IFERROR(Resumo_Horas!I101/INDIRECT(ADDRESS(7,COLUMN(J:J),4,1,Resumo_Horas!$A101)),0)*(((INDIRECT(ADDRESS(357,COLUMN(J:J),4,1,$A101))*14)/11)*(1+INDIRECT(ADDRESS(358,COLUMN(J:J),4,1,$A101)))),0)</f>
        <v>0</v>
      </c>
      <c r="J101" s="333" cm="1">
        <f t="array" aca="1" ref="J101" ca="1">IFERROR(IFERROR(Resumo_Horas!J101/INDIRECT(ADDRESS(7,COLUMN(K:K),4,1,Resumo_Horas!$A101)),0)*(((INDIRECT(ADDRESS(357,COLUMN(K:K),4,1,$A101))*14)/11)*(1+INDIRECT(ADDRESS(358,COLUMN(K:K),4,1,$A101)))),0)</f>
        <v>0</v>
      </c>
      <c r="K101" s="333" cm="1">
        <f t="array" aca="1" ref="K101" ca="1">IFERROR(IFERROR(Resumo_Horas!K101/INDIRECT(ADDRESS(7,COLUMN(L:L),4,1,Resumo_Horas!$A101)),0)*(((INDIRECT(ADDRESS(357,COLUMN(L:L),4,1,$A101))*14)/11)*(1+INDIRECT(ADDRESS(358,COLUMN(L:L),4,1,$A101)))),0)</f>
        <v>0</v>
      </c>
      <c r="L101" s="333" cm="1">
        <f t="array" aca="1" ref="L101" ca="1">IFERROR(IFERROR(Resumo_Horas!L101/INDIRECT(ADDRESS(7,COLUMN(M:M),4,1,Resumo_Horas!$A101)),0)*(((INDIRECT(ADDRESS(357,COLUMN(M:M),4,1,$A101))*14)/11)*(1+INDIRECT(ADDRESS(358,COLUMN(M:M),4,1,$A101)))),0)</f>
        <v>0</v>
      </c>
      <c r="M101" s="333" cm="1">
        <f t="array" aca="1" ref="M101" ca="1">IFERROR(IFERROR(Resumo_Horas!M101/INDIRECT(ADDRESS(7,COLUMN(N:N),4,1,Resumo_Horas!$A101)),0)*(((INDIRECT(ADDRESS(357,COLUMN(N:N),4,1,$A101))*14)/11)*(1+INDIRECT(ADDRESS(358,COLUMN(N:N),4,1,$A101)))),0)</f>
        <v>0</v>
      </c>
      <c r="N101" s="333" cm="1">
        <f t="array" aca="1" ref="N101" ca="1">IFERROR(IFERROR(Resumo_Horas!N101/INDIRECT(ADDRESS(7,COLUMN(O:O),4,1,Resumo_Horas!$A101)),0)*(((INDIRECT(ADDRESS(357,COLUMN(O:O),4,1,$A101))*14)/11)*(1+INDIRECT(ADDRESS(358,COLUMN(O:O),4,1,$A101)))),0)</f>
        <v>0</v>
      </c>
      <c r="O101" s="333" cm="1">
        <f t="array" aca="1" ref="O101" ca="1">IFERROR(IFERROR(Resumo_Horas!O101/INDIRECT(ADDRESS(7,COLUMN(P:P),4,1,Resumo_Horas!$A101)),0)*(((INDIRECT(ADDRESS(357,COLUMN(P:P),4,1,$A101))*14)/11)*(1+INDIRECT(ADDRESS(358,COLUMN(P:P),4,1,$A101)))),0)</f>
        <v>0</v>
      </c>
      <c r="P101" s="333" cm="1">
        <f t="array" aca="1" ref="P101" ca="1">IFERROR(IFERROR(Resumo_Horas!P101/INDIRECT(ADDRESS(7,COLUMN(Q:Q),4,1,Resumo_Horas!$A101)),0)*(((INDIRECT(ADDRESS(357,COLUMN(Q:Q),4,1,$A101))*14)/11)*(1+INDIRECT(ADDRESS(358,COLUMN(Q:Q),4,1,$A101)))),0)</f>
        <v>0</v>
      </c>
      <c r="Q101" s="333" cm="1">
        <f t="array" aca="1" ref="Q101" ca="1">IFERROR(IFERROR(Resumo_Horas!Q101/INDIRECT(ADDRESS(7,COLUMN(R:R),4,1,Resumo_Horas!$A101)),0)*(((INDIRECT(ADDRESS(357,COLUMN(R:R),4,1,$A101))*14)/11)*(1+INDIRECT(ADDRESS(358,COLUMN(R:R),4,1,$A101)))),0)</f>
        <v>0</v>
      </c>
      <c r="R101" s="333" cm="1">
        <f t="array" aca="1" ref="R101" ca="1">IFERROR(IFERROR(Resumo_Horas!R101/INDIRECT(ADDRESS(7,COLUMN(S:S),4,1,Resumo_Horas!$A101)),0)*(((INDIRECT(ADDRESS(357,COLUMN(S:S),4,1,$A101))*14)/11)*(1+INDIRECT(ADDRESS(358,COLUMN(S:S),4,1,$A101)))),0)</f>
        <v>0</v>
      </c>
      <c r="S101" s="333" cm="1">
        <f t="array" aca="1" ref="S101" ca="1">IFERROR(IFERROR(Resumo_Horas!S101/INDIRECT(ADDRESS(7,COLUMN(T:T),4,1,Resumo_Horas!$A101)),0)*(((INDIRECT(ADDRESS(357,COLUMN(T:T),4,1,$A101))*14)/11)*(1+INDIRECT(ADDRESS(358,COLUMN(T:T),4,1,$A101)))),0)</f>
        <v>0</v>
      </c>
      <c r="T101" s="333" cm="1">
        <f t="array" aca="1" ref="T101" ca="1">IFERROR(IFERROR(Resumo_Horas!T101/INDIRECT(ADDRESS(7,COLUMN(U:U),4,1,Resumo_Horas!$A101)),0)*(((INDIRECT(ADDRESS(357,COLUMN(U:U),4,1,$A101))*14)/11)*(1+INDIRECT(ADDRESS(358,COLUMN(U:U),4,1,$A101)))),0)</f>
        <v>0</v>
      </c>
      <c r="U101" s="333" cm="1">
        <f t="array" aca="1" ref="U101" ca="1">IFERROR(IFERROR(Resumo_Horas!U101/INDIRECT(ADDRESS(7,COLUMN(V:V),4,1,Resumo_Horas!$A101)),0)*(((INDIRECT(ADDRESS(357,COLUMN(V:V),4,1,$A101))*14)/11)*(1+INDIRECT(ADDRESS(358,COLUMN(V:V),4,1,$A101)))),0)</f>
        <v>0</v>
      </c>
      <c r="V101" s="333" cm="1">
        <f t="array" aca="1" ref="V101" ca="1">IFERROR(IFERROR(Resumo_Horas!V101/INDIRECT(ADDRESS(7,COLUMN(W:W),4,1,Resumo_Horas!$A101)),0)*(((INDIRECT(ADDRESS(357,COLUMN(W:W),4,1,$A101))*14)/11)*(1+INDIRECT(ADDRESS(358,COLUMN(W:W),4,1,$A101)))),0)</f>
        <v>0</v>
      </c>
      <c r="W101" s="333" cm="1">
        <f t="array" aca="1" ref="W101" ca="1">IFERROR(IFERROR(Resumo_Horas!W101/INDIRECT(ADDRESS(7,COLUMN(X:X),4,1,Resumo_Horas!$A101)),0)*(((INDIRECT(ADDRESS(357,COLUMN(X:X),4,1,$A101))*14)/11)*(1+INDIRECT(ADDRESS(358,COLUMN(X:X),4,1,$A101)))),0)</f>
        <v>0</v>
      </c>
      <c r="X101" s="333" cm="1">
        <f t="array" aca="1" ref="X101" ca="1">IFERROR(IFERROR(Resumo_Horas!X101/INDIRECT(ADDRESS(7,COLUMN(Y:Y),4,1,Resumo_Horas!$A101)),0)*(((INDIRECT(ADDRESS(357,COLUMN(Y:Y),4,1,$A101))*14)/11)*(1+INDIRECT(ADDRESS(358,COLUMN(Y:Y),4,1,$A101)))),0)</f>
        <v>0</v>
      </c>
      <c r="Y101" s="333" cm="1">
        <f t="array" aca="1" ref="Y101" ca="1">IFERROR(IFERROR(Resumo_Horas!Y101/INDIRECT(ADDRESS(7,COLUMN(Z:Z),4,1,Resumo_Horas!$A101)),0)*(((INDIRECT(ADDRESS(357,COLUMN(Z:Z),4,1,$A101))*14)/11)*(1+INDIRECT(ADDRESS(358,COLUMN(Z:Z),4,1,$A101)))),0)</f>
        <v>0</v>
      </c>
      <c r="Z101" s="333" cm="1">
        <f t="array" aca="1" ref="Z101" ca="1">IFERROR(IFERROR(Resumo_Horas!Z101/INDIRECT(ADDRESS(7,COLUMN(AA:AA),4,1,Resumo_Horas!$A101)),0)*(((INDIRECT(ADDRESS(357,COLUMN(AA:AA),4,1,$A101))*14)/11)*(1+INDIRECT(ADDRESS(358,COLUMN(AA:AA),4,1,$A101)))),0)</f>
        <v>0</v>
      </c>
      <c r="AA101" s="333" cm="1">
        <f t="array" aca="1" ref="AA101" ca="1">IFERROR(IFERROR(Resumo_Horas!AA101/INDIRECT(ADDRESS(7,COLUMN(AB:AB),4,1,Resumo_Horas!$A101)),0)*(((INDIRECT(ADDRESS(357,COLUMN(AB:AB),4,1,$A101))*14)/11)*(1+INDIRECT(ADDRESS(358,COLUMN(AB:AB),4,1,$A101)))),0)</f>
        <v>0</v>
      </c>
      <c r="AB101" s="333" cm="1">
        <f t="array" aca="1" ref="AB101" ca="1">IFERROR(IFERROR(Resumo_Horas!AB101/INDIRECT(ADDRESS(7,COLUMN(AC:AC),4,1,Resumo_Horas!$A101)),0)*(((INDIRECT(ADDRESS(357,COLUMN(AC:AC),4,1,$A101))*14)/11)*(1+INDIRECT(ADDRESS(358,COLUMN(AC:AC),4,1,$A101)))),0)</f>
        <v>0</v>
      </c>
      <c r="AC101" s="333" cm="1">
        <f t="array" aca="1" ref="AC101" ca="1">IFERROR(IFERROR(Resumo_Horas!AC101/INDIRECT(ADDRESS(7,COLUMN(AD:AD),4,1,Resumo_Horas!$A101)),0)*(((INDIRECT(ADDRESS(357,COLUMN(AD:AD),4,1,$A101))*14)/11)*(1+INDIRECT(ADDRESS(358,COLUMN(AD:AD),4,1,$A101)))),0)</f>
        <v>0</v>
      </c>
      <c r="AD101" s="333" cm="1">
        <f t="array" aca="1" ref="AD101" ca="1">IFERROR(IFERROR(Resumo_Horas!AD101/INDIRECT(ADDRESS(7,COLUMN(AE:AE),4,1,Resumo_Horas!$A101)),0)*(((INDIRECT(ADDRESS(357,COLUMN(AE:AE),4,1,$A101))*14)/11)*(1+INDIRECT(ADDRESS(358,COLUMN(AE:AE),4,1,$A101)))),0)</f>
        <v>0</v>
      </c>
      <c r="AE101" s="333" cm="1">
        <f t="array" aca="1" ref="AE101" ca="1">IFERROR(IFERROR(Resumo_Horas!AE101/INDIRECT(ADDRESS(7,COLUMN(AF:AF),4,1,Resumo_Horas!$A101)),0)*(((INDIRECT(ADDRESS(357,COLUMN(AF:AF),4,1,$A101))*14)/11)*(1+INDIRECT(ADDRESS(358,COLUMN(AF:AF),4,1,$A101)))),0)</f>
        <v>0</v>
      </c>
      <c r="AF101" s="333" cm="1">
        <f t="array" aca="1" ref="AF101" ca="1">IFERROR(IFERROR(Resumo_Horas!AF101/INDIRECT(ADDRESS(7,COLUMN(AG:AG),4,1,Resumo_Horas!$A101)),0)*(((INDIRECT(ADDRESS(357,COLUMN(AG:AG),4,1,$A101))*14)/11)*(1+INDIRECT(ADDRESS(358,COLUMN(AG:AG),4,1,$A101)))),0)</f>
        <v>0</v>
      </c>
      <c r="AG101" s="333" cm="1">
        <f t="array" aca="1" ref="AG101" ca="1">IFERROR(IFERROR(Resumo_Horas!AG101/INDIRECT(ADDRESS(7,COLUMN(AH:AH),4,1,Resumo_Horas!$A101)),0)*(((INDIRECT(ADDRESS(357,COLUMN(AH:AH),4,1,$A101))*14)/11)*(1+INDIRECT(ADDRESS(358,COLUMN(AH:AH),4,1,$A101)))),0)</f>
        <v>0</v>
      </c>
      <c r="AH101" s="333" cm="1">
        <f t="array" aca="1" ref="AH101" ca="1">IFERROR(IFERROR(Resumo_Horas!AH101/INDIRECT(ADDRESS(7,COLUMN(AI:AI),4,1,Resumo_Horas!$A101)),0)*(((INDIRECT(ADDRESS(357,COLUMN(AI:AI),4,1,$A101))*14)/11)*(1+INDIRECT(ADDRESS(358,COLUMN(AI:AI),4,1,$A101)))),0)</f>
        <v>0</v>
      </c>
      <c r="AI101" s="333" cm="1">
        <f t="array" aca="1" ref="AI101" ca="1">IFERROR(IFERROR(Resumo_Horas!AI101/INDIRECT(ADDRESS(7,COLUMN(AJ:AJ),4,1,Resumo_Horas!$A101)),0)*(((INDIRECT(ADDRESS(357,COLUMN(AJ:AJ),4,1,$A101))*14)/11)*(1+INDIRECT(ADDRESS(358,COLUMN(AJ:AJ),4,1,$A101)))),0)</f>
        <v>0</v>
      </c>
      <c r="AJ101" s="333" cm="1">
        <f t="array" aca="1" ref="AJ101" ca="1">IFERROR(IFERROR(Resumo_Horas!AJ101/INDIRECT(ADDRESS(7,COLUMN(AK:AK),4,1,Resumo_Horas!$A101)),0)*(((INDIRECT(ADDRESS(357,COLUMN(AK:AK),4,1,$A101))*14)/11)*(1+INDIRECT(ADDRESS(358,COLUMN(AK:AK),4,1,$A101)))),0)</f>
        <v>0</v>
      </c>
      <c r="AK101" s="333" cm="1">
        <f t="array" aca="1" ref="AK101" ca="1">IFERROR(IFERROR(Resumo_Horas!AK101/INDIRECT(ADDRESS(7,COLUMN(AL:AL),4,1,Resumo_Horas!$A101)),0)*(((INDIRECT(ADDRESS(357,COLUMN(AL:AL),4,1,$A101))*14)/11)*(1+INDIRECT(ADDRESS(358,COLUMN(AL:AL),4,1,$A101)))),0)</f>
        <v>0</v>
      </c>
      <c r="AL101" s="333" cm="1">
        <f t="array" aca="1" ref="AL101" ca="1">IFERROR(IFERROR(Resumo_Horas!AL101/INDIRECT(ADDRESS(7,COLUMN(AM:AM),4,1,Resumo_Horas!$A101)),0)*(((INDIRECT(ADDRESS(357,COLUMN(AM:AM),4,1,$A101))*14)/11)*(1+INDIRECT(ADDRESS(358,COLUMN(AM:AM),4,1,$A101)))),0)</f>
        <v>0</v>
      </c>
      <c r="AM101" s="333" cm="1">
        <f t="array" aca="1" ref="AM101" ca="1">IFERROR(IFERROR(Resumo_Horas!AM101/INDIRECT(ADDRESS(7,COLUMN(AN:AN),4,1,Resumo_Horas!$A101)),0)*(((INDIRECT(ADDRESS(357,COLUMN(AN:AN),4,1,$A101))*14)/11)*(1+INDIRECT(ADDRESS(358,COLUMN(AN:AN),4,1,$A101)))),0)</f>
        <v>0</v>
      </c>
      <c r="AN101" s="333" cm="1">
        <f t="array" aca="1" ref="AN101" ca="1">IFERROR(IFERROR(Resumo_Horas!AN101/INDIRECT(ADDRESS(7,COLUMN(AO:AO),4,1,Resumo_Horas!$A101)),0)*(((INDIRECT(ADDRESS(357,COLUMN(AO:AO),4,1,$A101))*14)/11)*(1+INDIRECT(ADDRESS(358,COLUMN(AO:AO),4,1,$A101)))),0)</f>
        <v>0</v>
      </c>
      <c r="AO101" s="333" cm="1">
        <f t="array" aca="1" ref="AO101" ca="1">IFERROR(IFERROR(Resumo_Horas!AO101/INDIRECT(ADDRESS(7,COLUMN(AP:AP),4,1,Resumo_Horas!$A101)),0)*(((INDIRECT(ADDRESS(357,COLUMN(AP:AP),4,1,$A101))*14)/11)*(1+INDIRECT(ADDRESS(358,COLUMN(AP:AP),4,1,$A101)))),0)</f>
        <v>0</v>
      </c>
      <c r="AP101" s="333" cm="1">
        <f t="array" aca="1" ref="AP101" ca="1">IFERROR(IFERROR(Resumo_Horas!AP101/INDIRECT(ADDRESS(7,COLUMN(AQ:AQ),4,1,Resumo_Horas!$A101)),0)*(((INDIRECT(ADDRESS(357,COLUMN(AQ:AQ),4,1,$A101))*14)/11)*(1+INDIRECT(ADDRESS(358,COLUMN(AQ:AQ),4,1,$A101)))),0)</f>
        <v>0</v>
      </c>
      <c r="AQ101" s="333" cm="1">
        <f t="array" aca="1" ref="AQ101" ca="1">IFERROR(IFERROR(Resumo_Horas!AQ101/INDIRECT(ADDRESS(7,COLUMN(AR:AR),4,1,Resumo_Horas!$A101)),0)*(((INDIRECT(ADDRESS(357,COLUMN(AR:AR),4,1,$A101))*14)/11)*(1+INDIRECT(ADDRESS(358,COLUMN(AR:AR),4,1,$A101)))),0)</f>
        <v>0</v>
      </c>
      <c r="AR101" s="333" cm="1">
        <f t="array" aca="1" ref="AR101" ca="1">IFERROR(IFERROR(Resumo_Horas!AR101/INDIRECT(ADDRESS(7,COLUMN(AS:AS),4,1,Resumo_Horas!$A101)),0)*(((INDIRECT(ADDRESS(357,COLUMN(AS:AS),4,1,$A101))*14)/11)*(1+INDIRECT(ADDRESS(358,COLUMN(AS:AS),4,1,$A101)))),0)</f>
        <v>0</v>
      </c>
      <c r="AS101" s="333" cm="1">
        <f t="array" aca="1" ref="AS101" ca="1">IFERROR(IFERROR(Resumo_Horas!AS101/INDIRECT(ADDRESS(7,COLUMN(AT:AT),4,1,Resumo_Horas!$A101)),0)*(((INDIRECT(ADDRESS(357,COLUMN(AT:AT),4,1,$A101))*14)/11)*(1+INDIRECT(ADDRESS(358,COLUMN(AT:AT),4,1,$A101)))),0)</f>
        <v>0</v>
      </c>
      <c r="AT101" s="333" cm="1">
        <f t="array" aca="1" ref="AT101" ca="1">IFERROR(IFERROR(Resumo_Horas!AT101/INDIRECT(ADDRESS(7,COLUMN(AU:AU),4,1,Resumo_Horas!$A101)),0)*(((INDIRECT(ADDRESS(357,COLUMN(AU:AU),4,1,$A101))*14)/11)*(1+INDIRECT(ADDRESS(358,COLUMN(AU:AU),4,1,$A101)))),0)</f>
        <v>0</v>
      </c>
      <c r="AU101" s="333" cm="1">
        <f t="array" aca="1" ref="AU101" ca="1">IFERROR(IFERROR(Resumo_Horas!AU101/INDIRECT(ADDRESS(7,COLUMN(AV:AV),4,1,Resumo_Horas!$A101)),0)*(((INDIRECT(ADDRESS(357,COLUMN(AV:AV),4,1,$A101))*14)/11)*(1+INDIRECT(ADDRESS(358,COLUMN(AV:AV),4,1,$A101)))),0)</f>
        <v>0</v>
      </c>
      <c r="AV101" s="333" cm="1">
        <f t="array" aca="1" ref="AV101" ca="1">IFERROR(IFERROR(Resumo_Horas!AV101/INDIRECT(ADDRESS(7,COLUMN(AW:AW),4,1,Resumo_Horas!$A101)),0)*(((INDIRECT(ADDRESS(357,COLUMN(AW:AW),4,1,$A101))*14)/11)*(1+INDIRECT(ADDRESS(358,COLUMN(AW:AW),4,1,$A101)))),0)</f>
        <v>0</v>
      </c>
      <c r="AW101" s="333" cm="1">
        <f t="array" aca="1" ref="AW101" ca="1">IFERROR(IFERROR(Resumo_Horas!AW101/INDIRECT(ADDRESS(7,COLUMN(AX:AX),4,1,Resumo_Horas!$A101)),0)*(((INDIRECT(ADDRESS(357,COLUMN(AX:AX),4,1,$A101))*14)/11)*(1+INDIRECT(ADDRESS(358,COLUMN(AX:AX),4,1,$A101)))),0)</f>
        <v>0</v>
      </c>
      <c r="AX101" s="333" cm="1">
        <f t="array" aca="1" ref="AX101" ca="1">IFERROR(IFERROR(Resumo_Horas!AX101/INDIRECT(ADDRESS(7,COLUMN(AY:AY),4,1,Resumo_Horas!$A101)),0)*(((INDIRECT(ADDRESS(357,COLUMN(AY:AY),4,1,$A101))*14)/11)*(1+INDIRECT(ADDRESS(358,COLUMN(AY:AY),4,1,$A101)))),0)</f>
        <v>0</v>
      </c>
      <c r="AY101" s="333" cm="1">
        <f t="array" aca="1" ref="AY101" ca="1">IFERROR(IFERROR(Resumo_Horas!AY101/INDIRECT(ADDRESS(7,COLUMN(AZ:AZ),4,1,Resumo_Horas!$A101)),0)*(((INDIRECT(ADDRESS(357,COLUMN(AZ:AZ),4,1,$A101))*14)/11)*(1+INDIRECT(ADDRESS(358,COLUMN(AZ:AZ),4,1,$A101)))),0)</f>
        <v>0</v>
      </c>
      <c r="AZ101" s="333" cm="1">
        <f t="array" aca="1" ref="AZ101" ca="1">IFERROR(IFERROR(Resumo_Horas!AZ101/INDIRECT(ADDRESS(7,COLUMN(BA:BA),4,1,Resumo_Horas!$A101)),0)*(((INDIRECT(ADDRESS(357,COLUMN(BA:BA),4,1,$A101))*14)/11)*(1+INDIRECT(ADDRESS(358,COLUMN(BA:BA),4,1,$A101)))),0)</f>
        <v>0</v>
      </c>
      <c r="BA101" s="333" cm="1">
        <f t="array" aca="1" ref="BA101" ca="1">IFERROR(IFERROR(Resumo_Horas!BA101/INDIRECT(ADDRESS(7,COLUMN(BB:BB),4,1,Resumo_Horas!$A101)),0)*(((INDIRECT(ADDRESS(357,COLUMN(BB:BB),4,1,$A101))*14)/11)*(1+INDIRECT(ADDRESS(358,COLUMN(BB:BB),4,1,$A101)))),0)</f>
        <v>0</v>
      </c>
      <c r="BB101" s="333" cm="1">
        <f t="array" aca="1" ref="BB101" ca="1">IFERROR(IFERROR(Resumo_Horas!BB101/INDIRECT(ADDRESS(7,COLUMN(BC:BC),4,1,Resumo_Horas!$A101)),0)*(((INDIRECT(ADDRESS(357,COLUMN(BC:BC),4,1,$A101))*14)/11)*(1+INDIRECT(ADDRESS(358,COLUMN(BC:BC),4,1,$A101)))),0)</f>
        <v>0</v>
      </c>
      <c r="BC101" s="333" cm="1">
        <f t="array" aca="1" ref="BC101" ca="1">IFERROR(IFERROR(Resumo_Horas!BC101/INDIRECT(ADDRESS(7,COLUMN(BD:BD),4,1,Resumo_Horas!$A101)),0)*(((INDIRECT(ADDRESS(357,COLUMN(BD:BD),4,1,$A101))*14)/11)*(1+INDIRECT(ADDRESS(358,COLUMN(BD:BD),4,1,$A101)))),0)</f>
        <v>0</v>
      </c>
      <c r="BD101" s="333" cm="1">
        <f t="array" aca="1" ref="BD101" ca="1">IFERROR(IFERROR(Resumo_Horas!BD101/INDIRECT(ADDRESS(7,COLUMN(BE:BE),4,1,Resumo_Horas!$A101)),0)*(((INDIRECT(ADDRESS(357,COLUMN(BE:BE),4,1,$A101))*14)/11)*(1+INDIRECT(ADDRESS(358,COLUMN(BE:BE),4,1,$A101)))),0)</f>
        <v>0</v>
      </c>
      <c r="BE101" s="333" cm="1">
        <f t="array" aca="1" ref="BE101" ca="1">IFERROR(IFERROR(Resumo_Horas!BE101/INDIRECT(ADDRESS(7,COLUMN(BF:BF),4,1,Resumo_Horas!$A101)),0)*(((INDIRECT(ADDRESS(357,COLUMN(BF:BF),4,1,$A101))*14)/11)*(1+INDIRECT(ADDRESS(358,COLUMN(BF:BF),4,1,$A101)))),0)</f>
        <v>0</v>
      </c>
      <c r="BF101" s="333" cm="1">
        <f t="array" aca="1" ref="BF101" ca="1">IFERROR(IFERROR(Resumo_Horas!BF101/INDIRECT(ADDRESS(7,COLUMN(BG:BG),4,1,Resumo_Horas!$A101)),0)*(((INDIRECT(ADDRESS(357,COLUMN(BG:BG),4,1,$A101))*14)/11)*(1+INDIRECT(ADDRESS(358,COLUMN(BG:BG),4,1,$A101)))),0)</f>
        <v>0</v>
      </c>
      <c r="BG101" s="333" cm="1">
        <f t="array" aca="1" ref="BG101" ca="1">IFERROR(IFERROR(Resumo_Horas!BG101/INDIRECT(ADDRESS(7,COLUMN(BH:BH),4,1,Resumo_Horas!$A101)),0)*(((INDIRECT(ADDRESS(357,COLUMN(BH:BH),4,1,$A101))*14)/11)*(1+INDIRECT(ADDRESS(358,COLUMN(BH:BH),4,1,$A101)))),0)</f>
        <v>0</v>
      </c>
      <c r="BH101" s="333" cm="1">
        <f t="array" aca="1" ref="BH101" ca="1">IFERROR(IFERROR(Resumo_Horas!BH101/INDIRECT(ADDRESS(7,COLUMN(BI:BI),4,1,Resumo_Horas!$A101)),0)*(((INDIRECT(ADDRESS(357,COLUMN(BI:BI),4,1,$A101))*14)/11)*(1+INDIRECT(ADDRESS(358,COLUMN(BI:BI),4,1,$A101)))),0)</f>
        <v>0</v>
      </c>
      <c r="BI101" s="333" cm="1">
        <f t="array" aca="1" ref="BI101" ca="1">IFERROR(IFERROR(Resumo_Horas!BI101/INDIRECT(ADDRESS(7,COLUMN(BJ:BJ),4,1,Resumo_Horas!$A101)),0)*(((INDIRECT(ADDRESS(357,COLUMN(BJ:BJ),4,1,$A101))*14)/11)*(1+INDIRECT(ADDRESS(358,COLUMN(BJ:BJ),4,1,$A101)))),0)</f>
        <v>0</v>
      </c>
      <c r="BJ101" s="333" cm="1">
        <f t="array" aca="1" ref="BJ101" ca="1">IFERROR(IFERROR(Resumo_Horas!BJ101/INDIRECT(ADDRESS(7,COLUMN(BK:BK),4,1,Resumo_Horas!$A101)),0)*(((INDIRECT(ADDRESS(357,COLUMN(BK:BK),4,1,$A101))*14)/11)*(1+INDIRECT(ADDRESS(358,COLUMN(BK:BK),4,1,$A101)))),0)</f>
        <v>0</v>
      </c>
      <c r="BK101" s="335" cm="1">
        <f t="array" aca="1" ref="BK101" ca="1">IFERROR(IFERROR(Resumo_Horas!BK101/INDIRECT(ADDRESS(7,COLUMN(BL:BL),4,1,Resumo_Horas!$A101)),0)*(((INDIRECT(ADDRESS(357,COLUMN(BL:BL),4,1,$A101))*14)/11)*(1+INDIRECT(ADDRESS(358,COLUMN(BL:BL),4,1,$A101)))),0)</f>
        <v>0</v>
      </c>
    </row>
    <row r="102" spans="1:63" x14ac:dyDescent="0.25">
      <c r="A102" s="325" t="str" cm="1">
        <f t="array" aca="1" ref="A102" ca="1">IF(INDIRECT(ADDRESS(9+QUOTIENT(ROW(A101)-1,20),4,4,1,"Equipa de projeto")) = 0,"", _xlfn.CONCAT(1 + QUOTIENT(ROW(A101)-1,20),". ", INDIRECT(ADDRESS(9+QUOTIENT(ROW(A101)-1,20),4,4,1,"Equipa de projeto"))))</f>
        <v/>
      </c>
      <c r="B102" s="326">
        <f>Atividades!$A$1</f>
        <v>0</v>
      </c>
      <c r="C102" s="327" t="s">
        <v>48</v>
      </c>
      <c r="D102" s="328" cm="1">
        <f t="array" aca="1" ref="D102" ca="1">IFERROR(IFERROR(Resumo_Horas!D102/INDIRECT(ADDRESS(7,COLUMN(E:E),4,1,Resumo_Horas!$A102)),0)*(((INDIRECT(ADDRESS(357,COLUMN(E:E),4,1,$A102))*14)/11)*(1+INDIRECT(ADDRESS(358,COLUMN(E:E),4,1,$A102)))),0)</f>
        <v>0</v>
      </c>
      <c r="E102" s="328" cm="1">
        <f t="array" aca="1" ref="E102" ca="1">IFERROR(IFERROR(Resumo_Horas!E102/INDIRECT(ADDRESS(7,COLUMN(F:F),4,1,Resumo_Horas!$A102)),0)*(((INDIRECT(ADDRESS(357,COLUMN(F:F),4,1,$A102))*14)/11)*(1+INDIRECT(ADDRESS(358,COLUMN(F:F),4,1,$A102)))),0)</f>
        <v>0</v>
      </c>
      <c r="F102" s="328" cm="1">
        <f t="array" aca="1" ref="F102" ca="1">IFERROR(IFERROR(Resumo_Horas!F102/INDIRECT(ADDRESS(7,COLUMN(G:G),4,1,Resumo_Horas!$A102)),0)*(((INDIRECT(ADDRESS(357,COLUMN(G:G),4,1,$A102))*14)/11)*(1+INDIRECT(ADDRESS(358,COLUMN(G:G),4,1,$A102)))),0)</f>
        <v>0</v>
      </c>
      <c r="G102" s="328" cm="1">
        <f t="array" aca="1" ref="G102" ca="1">IFERROR(IFERROR(Resumo_Horas!G102/INDIRECT(ADDRESS(7,COLUMN(H:H),4,1,Resumo_Horas!$A102)),0)*(((INDIRECT(ADDRESS(357,COLUMN(H:H),4,1,$A102))*14)/11)*(1+INDIRECT(ADDRESS(358,COLUMN(H:H),4,1,$A102)))),0)</f>
        <v>0</v>
      </c>
      <c r="H102" s="328" cm="1">
        <f t="array" aca="1" ref="H102" ca="1">IFERROR(IFERROR(Resumo_Horas!H102/INDIRECT(ADDRESS(7,COLUMN(I:I),4,1,Resumo_Horas!$A102)),0)*(((INDIRECT(ADDRESS(357,COLUMN(I:I),4,1,$A102))*14)/11)*(1+INDIRECT(ADDRESS(358,COLUMN(I:I),4,1,$A102)))),0)</f>
        <v>0</v>
      </c>
      <c r="I102" s="328" cm="1">
        <f t="array" aca="1" ref="I102" ca="1">IFERROR(IFERROR(Resumo_Horas!I102/INDIRECT(ADDRESS(7,COLUMN(J:J),4,1,Resumo_Horas!$A102)),0)*(((INDIRECT(ADDRESS(357,COLUMN(J:J),4,1,$A102))*14)/11)*(1+INDIRECT(ADDRESS(358,COLUMN(J:J),4,1,$A102)))),0)</f>
        <v>0</v>
      </c>
      <c r="J102" s="328" cm="1">
        <f t="array" aca="1" ref="J102" ca="1">IFERROR(IFERROR(Resumo_Horas!J102/INDIRECT(ADDRESS(7,COLUMN(K:K),4,1,Resumo_Horas!$A102)),0)*(((INDIRECT(ADDRESS(357,COLUMN(K:K),4,1,$A102))*14)/11)*(1+INDIRECT(ADDRESS(358,COLUMN(K:K),4,1,$A102)))),0)</f>
        <v>0</v>
      </c>
      <c r="K102" s="328" cm="1">
        <f t="array" aca="1" ref="K102" ca="1">IFERROR(IFERROR(Resumo_Horas!K102/INDIRECT(ADDRESS(7,COLUMN(L:L),4,1,Resumo_Horas!$A102)),0)*(((INDIRECT(ADDRESS(357,COLUMN(L:L),4,1,$A102))*14)/11)*(1+INDIRECT(ADDRESS(358,COLUMN(L:L),4,1,$A102)))),0)</f>
        <v>0</v>
      </c>
      <c r="L102" s="328" cm="1">
        <f t="array" aca="1" ref="L102" ca="1">IFERROR(IFERROR(Resumo_Horas!L102/INDIRECT(ADDRESS(7,COLUMN(M:M),4,1,Resumo_Horas!$A102)),0)*(((INDIRECT(ADDRESS(357,COLUMN(M:M),4,1,$A102))*14)/11)*(1+INDIRECT(ADDRESS(358,COLUMN(M:M),4,1,$A102)))),0)</f>
        <v>0</v>
      </c>
      <c r="M102" s="328" cm="1">
        <f t="array" aca="1" ref="M102" ca="1">IFERROR(IFERROR(Resumo_Horas!M102/INDIRECT(ADDRESS(7,COLUMN(N:N),4,1,Resumo_Horas!$A102)),0)*(((INDIRECT(ADDRESS(357,COLUMN(N:N),4,1,$A102))*14)/11)*(1+INDIRECT(ADDRESS(358,COLUMN(N:N),4,1,$A102)))),0)</f>
        <v>0</v>
      </c>
      <c r="N102" s="328" cm="1">
        <f t="array" aca="1" ref="N102" ca="1">IFERROR(IFERROR(Resumo_Horas!N102/INDIRECT(ADDRESS(7,COLUMN(O:O),4,1,Resumo_Horas!$A102)),0)*(((INDIRECT(ADDRESS(357,COLUMN(O:O),4,1,$A102))*14)/11)*(1+INDIRECT(ADDRESS(358,COLUMN(O:O),4,1,$A102)))),0)</f>
        <v>0</v>
      </c>
      <c r="O102" s="328" cm="1">
        <f t="array" aca="1" ref="O102" ca="1">IFERROR(IFERROR(Resumo_Horas!O102/INDIRECT(ADDRESS(7,COLUMN(P:P),4,1,Resumo_Horas!$A102)),0)*(((INDIRECT(ADDRESS(357,COLUMN(P:P),4,1,$A102))*14)/11)*(1+INDIRECT(ADDRESS(358,COLUMN(P:P),4,1,$A102)))),0)</f>
        <v>0</v>
      </c>
      <c r="P102" s="328" cm="1">
        <f t="array" aca="1" ref="P102" ca="1">IFERROR(IFERROR(Resumo_Horas!P102/INDIRECT(ADDRESS(7,COLUMN(Q:Q),4,1,Resumo_Horas!$A102)),0)*(((INDIRECT(ADDRESS(357,COLUMN(Q:Q),4,1,$A102))*14)/11)*(1+INDIRECT(ADDRESS(358,COLUMN(Q:Q),4,1,$A102)))),0)</f>
        <v>0</v>
      </c>
      <c r="Q102" s="328" cm="1">
        <f t="array" aca="1" ref="Q102" ca="1">IFERROR(IFERROR(Resumo_Horas!Q102/INDIRECT(ADDRESS(7,COLUMN(R:R),4,1,Resumo_Horas!$A102)),0)*(((INDIRECT(ADDRESS(357,COLUMN(R:R),4,1,$A102))*14)/11)*(1+INDIRECT(ADDRESS(358,COLUMN(R:R),4,1,$A102)))),0)</f>
        <v>0</v>
      </c>
      <c r="R102" s="328" cm="1">
        <f t="array" aca="1" ref="R102" ca="1">IFERROR(IFERROR(Resumo_Horas!R102/INDIRECT(ADDRESS(7,COLUMN(S:S),4,1,Resumo_Horas!$A102)),0)*(((INDIRECT(ADDRESS(357,COLUMN(S:S),4,1,$A102))*14)/11)*(1+INDIRECT(ADDRESS(358,COLUMN(S:S),4,1,$A102)))),0)</f>
        <v>0</v>
      </c>
      <c r="S102" s="328" cm="1">
        <f t="array" aca="1" ref="S102" ca="1">IFERROR(IFERROR(Resumo_Horas!S102/INDIRECT(ADDRESS(7,COLUMN(T:T),4,1,Resumo_Horas!$A102)),0)*(((INDIRECT(ADDRESS(357,COLUMN(T:T),4,1,$A102))*14)/11)*(1+INDIRECT(ADDRESS(358,COLUMN(T:T),4,1,$A102)))),0)</f>
        <v>0</v>
      </c>
      <c r="T102" s="328" cm="1">
        <f t="array" aca="1" ref="T102" ca="1">IFERROR(IFERROR(Resumo_Horas!T102/INDIRECT(ADDRESS(7,COLUMN(U:U),4,1,Resumo_Horas!$A102)),0)*(((INDIRECT(ADDRESS(357,COLUMN(U:U),4,1,$A102))*14)/11)*(1+INDIRECT(ADDRESS(358,COLUMN(U:U),4,1,$A102)))),0)</f>
        <v>0</v>
      </c>
      <c r="U102" s="328" cm="1">
        <f t="array" aca="1" ref="U102" ca="1">IFERROR(IFERROR(Resumo_Horas!U102/INDIRECT(ADDRESS(7,COLUMN(V:V),4,1,Resumo_Horas!$A102)),0)*(((INDIRECT(ADDRESS(357,COLUMN(V:V),4,1,$A102))*14)/11)*(1+INDIRECT(ADDRESS(358,COLUMN(V:V),4,1,$A102)))),0)</f>
        <v>0</v>
      </c>
      <c r="V102" s="328" cm="1">
        <f t="array" aca="1" ref="V102" ca="1">IFERROR(IFERROR(Resumo_Horas!V102/INDIRECT(ADDRESS(7,COLUMN(W:W),4,1,Resumo_Horas!$A102)),0)*(((INDIRECT(ADDRESS(357,COLUMN(W:W),4,1,$A102))*14)/11)*(1+INDIRECT(ADDRESS(358,COLUMN(W:W),4,1,$A102)))),0)</f>
        <v>0</v>
      </c>
      <c r="W102" s="328" cm="1">
        <f t="array" aca="1" ref="W102" ca="1">IFERROR(IFERROR(Resumo_Horas!W102/INDIRECT(ADDRESS(7,COLUMN(X:X),4,1,Resumo_Horas!$A102)),0)*(((INDIRECT(ADDRESS(357,COLUMN(X:X),4,1,$A102))*14)/11)*(1+INDIRECT(ADDRESS(358,COLUMN(X:X),4,1,$A102)))),0)</f>
        <v>0</v>
      </c>
      <c r="X102" s="328" cm="1">
        <f t="array" aca="1" ref="X102" ca="1">IFERROR(IFERROR(Resumo_Horas!X102/INDIRECT(ADDRESS(7,COLUMN(Y:Y),4,1,Resumo_Horas!$A102)),0)*(((INDIRECT(ADDRESS(357,COLUMN(Y:Y),4,1,$A102))*14)/11)*(1+INDIRECT(ADDRESS(358,COLUMN(Y:Y),4,1,$A102)))),0)</f>
        <v>0</v>
      </c>
      <c r="Y102" s="328" cm="1">
        <f t="array" aca="1" ref="Y102" ca="1">IFERROR(IFERROR(Resumo_Horas!Y102/INDIRECT(ADDRESS(7,COLUMN(Z:Z),4,1,Resumo_Horas!$A102)),0)*(((INDIRECT(ADDRESS(357,COLUMN(Z:Z),4,1,$A102))*14)/11)*(1+INDIRECT(ADDRESS(358,COLUMN(Z:Z),4,1,$A102)))),0)</f>
        <v>0</v>
      </c>
      <c r="Z102" s="328" cm="1">
        <f t="array" aca="1" ref="Z102" ca="1">IFERROR(IFERROR(Resumo_Horas!Z102/INDIRECT(ADDRESS(7,COLUMN(AA:AA),4,1,Resumo_Horas!$A102)),0)*(((INDIRECT(ADDRESS(357,COLUMN(AA:AA),4,1,$A102))*14)/11)*(1+INDIRECT(ADDRESS(358,COLUMN(AA:AA),4,1,$A102)))),0)</f>
        <v>0</v>
      </c>
      <c r="AA102" s="328" cm="1">
        <f t="array" aca="1" ref="AA102" ca="1">IFERROR(IFERROR(Resumo_Horas!AA102/INDIRECT(ADDRESS(7,COLUMN(AB:AB),4,1,Resumo_Horas!$A102)),0)*(((INDIRECT(ADDRESS(357,COLUMN(AB:AB),4,1,$A102))*14)/11)*(1+INDIRECT(ADDRESS(358,COLUMN(AB:AB),4,1,$A102)))),0)</f>
        <v>0</v>
      </c>
      <c r="AB102" s="328" cm="1">
        <f t="array" aca="1" ref="AB102" ca="1">IFERROR(IFERROR(Resumo_Horas!AB102/INDIRECT(ADDRESS(7,COLUMN(AC:AC),4,1,Resumo_Horas!$A102)),0)*(((INDIRECT(ADDRESS(357,COLUMN(AC:AC),4,1,$A102))*14)/11)*(1+INDIRECT(ADDRESS(358,COLUMN(AC:AC),4,1,$A102)))),0)</f>
        <v>0</v>
      </c>
      <c r="AC102" s="328" cm="1">
        <f t="array" aca="1" ref="AC102" ca="1">IFERROR(IFERROR(Resumo_Horas!AC102/INDIRECT(ADDRESS(7,COLUMN(AD:AD),4,1,Resumo_Horas!$A102)),0)*(((INDIRECT(ADDRESS(357,COLUMN(AD:AD),4,1,$A102))*14)/11)*(1+INDIRECT(ADDRESS(358,COLUMN(AD:AD),4,1,$A102)))),0)</f>
        <v>0</v>
      </c>
      <c r="AD102" s="328" cm="1">
        <f t="array" aca="1" ref="AD102" ca="1">IFERROR(IFERROR(Resumo_Horas!AD102/INDIRECT(ADDRESS(7,COLUMN(AE:AE),4,1,Resumo_Horas!$A102)),0)*(((INDIRECT(ADDRESS(357,COLUMN(AE:AE),4,1,$A102))*14)/11)*(1+INDIRECT(ADDRESS(358,COLUMN(AE:AE),4,1,$A102)))),0)</f>
        <v>0</v>
      </c>
      <c r="AE102" s="328" cm="1">
        <f t="array" aca="1" ref="AE102" ca="1">IFERROR(IFERROR(Resumo_Horas!AE102/INDIRECT(ADDRESS(7,COLUMN(AF:AF),4,1,Resumo_Horas!$A102)),0)*(((INDIRECT(ADDRESS(357,COLUMN(AF:AF),4,1,$A102))*14)/11)*(1+INDIRECT(ADDRESS(358,COLUMN(AF:AF),4,1,$A102)))),0)</f>
        <v>0</v>
      </c>
      <c r="AF102" s="328" cm="1">
        <f t="array" aca="1" ref="AF102" ca="1">IFERROR(IFERROR(Resumo_Horas!AF102/INDIRECT(ADDRESS(7,COLUMN(AG:AG),4,1,Resumo_Horas!$A102)),0)*(((INDIRECT(ADDRESS(357,COLUMN(AG:AG),4,1,$A102))*14)/11)*(1+INDIRECT(ADDRESS(358,COLUMN(AG:AG),4,1,$A102)))),0)</f>
        <v>0</v>
      </c>
      <c r="AG102" s="328" cm="1">
        <f t="array" aca="1" ref="AG102" ca="1">IFERROR(IFERROR(Resumo_Horas!AG102/INDIRECT(ADDRESS(7,COLUMN(AH:AH),4,1,Resumo_Horas!$A102)),0)*(((INDIRECT(ADDRESS(357,COLUMN(AH:AH),4,1,$A102))*14)/11)*(1+INDIRECT(ADDRESS(358,COLUMN(AH:AH),4,1,$A102)))),0)</f>
        <v>0</v>
      </c>
      <c r="AH102" s="328" cm="1">
        <f t="array" aca="1" ref="AH102" ca="1">IFERROR(IFERROR(Resumo_Horas!AH102/INDIRECT(ADDRESS(7,COLUMN(AI:AI),4,1,Resumo_Horas!$A102)),0)*(((INDIRECT(ADDRESS(357,COLUMN(AI:AI),4,1,$A102))*14)/11)*(1+INDIRECT(ADDRESS(358,COLUMN(AI:AI),4,1,$A102)))),0)</f>
        <v>0</v>
      </c>
      <c r="AI102" s="328" cm="1">
        <f t="array" aca="1" ref="AI102" ca="1">IFERROR(IFERROR(Resumo_Horas!AI102/INDIRECT(ADDRESS(7,COLUMN(AJ:AJ),4,1,Resumo_Horas!$A102)),0)*(((INDIRECT(ADDRESS(357,COLUMN(AJ:AJ),4,1,$A102))*14)/11)*(1+INDIRECT(ADDRESS(358,COLUMN(AJ:AJ),4,1,$A102)))),0)</f>
        <v>0</v>
      </c>
      <c r="AJ102" s="328" cm="1">
        <f t="array" aca="1" ref="AJ102" ca="1">IFERROR(IFERROR(Resumo_Horas!AJ102/INDIRECT(ADDRESS(7,COLUMN(AK:AK),4,1,Resumo_Horas!$A102)),0)*(((INDIRECT(ADDRESS(357,COLUMN(AK:AK),4,1,$A102))*14)/11)*(1+INDIRECT(ADDRESS(358,COLUMN(AK:AK),4,1,$A102)))),0)</f>
        <v>0</v>
      </c>
      <c r="AK102" s="328" cm="1">
        <f t="array" aca="1" ref="AK102" ca="1">IFERROR(IFERROR(Resumo_Horas!AK102/INDIRECT(ADDRESS(7,COLUMN(AL:AL),4,1,Resumo_Horas!$A102)),0)*(((INDIRECT(ADDRESS(357,COLUMN(AL:AL),4,1,$A102))*14)/11)*(1+INDIRECT(ADDRESS(358,COLUMN(AL:AL),4,1,$A102)))),0)</f>
        <v>0</v>
      </c>
      <c r="AL102" s="328" cm="1">
        <f t="array" aca="1" ref="AL102" ca="1">IFERROR(IFERROR(Resumo_Horas!AL102/INDIRECT(ADDRESS(7,COLUMN(AM:AM),4,1,Resumo_Horas!$A102)),0)*(((INDIRECT(ADDRESS(357,COLUMN(AM:AM),4,1,$A102))*14)/11)*(1+INDIRECT(ADDRESS(358,COLUMN(AM:AM),4,1,$A102)))),0)</f>
        <v>0</v>
      </c>
      <c r="AM102" s="328" cm="1">
        <f t="array" aca="1" ref="AM102" ca="1">IFERROR(IFERROR(Resumo_Horas!AM102/INDIRECT(ADDRESS(7,COLUMN(AN:AN),4,1,Resumo_Horas!$A102)),0)*(((INDIRECT(ADDRESS(357,COLUMN(AN:AN),4,1,$A102))*14)/11)*(1+INDIRECT(ADDRESS(358,COLUMN(AN:AN),4,1,$A102)))),0)</f>
        <v>0</v>
      </c>
      <c r="AN102" s="328" cm="1">
        <f t="array" aca="1" ref="AN102" ca="1">IFERROR(IFERROR(Resumo_Horas!AN102/INDIRECT(ADDRESS(7,COLUMN(AO:AO),4,1,Resumo_Horas!$A102)),0)*(((INDIRECT(ADDRESS(357,COLUMN(AO:AO),4,1,$A102))*14)/11)*(1+INDIRECT(ADDRESS(358,COLUMN(AO:AO),4,1,$A102)))),0)</f>
        <v>0</v>
      </c>
      <c r="AO102" s="328" cm="1">
        <f t="array" aca="1" ref="AO102" ca="1">IFERROR(IFERROR(Resumo_Horas!AO102/INDIRECT(ADDRESS(7,COLUMN(AP:AP),4,1,Resumo_Horas!$A102)),0)*(((INDIRECT(ADDRESS(357,COLUMN(AP:AP),4,1,$A102))*14)/11)*(1+INDIRECT(ADDRESS(358,COLUMN(AP:AP),4,1,$A102)))),0)</f>
        <v>0</v>
      </c>
      <c r="AP102" s="328" cm="1">
        <f t="array" aca="1" ref="AP102" ca="1">IFERROR(IFERROR(Resumo_Horas!AP102/INDIRECT(ADDRESS(7,COLUMN(AQ:AQ),4,1,Resumo_Horas!$A102)),0)*(((INDIRECT(ADDRESS(357,COLUMN(AQ:AQ),4,1,$A102))*14)/11)*(1+INDIRECT(ADDRESS(358,COLUMN(AQ:AQ),4,1,$A102)))),0)</f>
        <v>0</v>
      </c>
      <c r="AQ102" s="328" cm="1">
        <f t="array" aca="1" ref="AQ102" ca="1">IFERROR(IFERROR(Resumo_Horas!AQ102/INDIRECT(ADDRESS(7,COLUMN(AR:AR),4,1,Resumo_Horas!$A102)),0)*(((INDIRECT(ADDRESS(357,COLUMN(AR:AR),4,1,$A102))*14)/11)*(1+INDIRECT(ADDRESS(358,COLUMN(AR:AR),4,1,$A102)))),0)</f>
        <v>0</v>
      </c>
      <c r="AR102" s="328" cm="1">
        <f t="array" aca="1" ref="AR102" ca="1">IFERROR(IFERROR(Resumo_Horas!AR102/INDIRECT(ADDRESS(7,COLUMN(AS:AS),4,1,Resumo_Horas!$A102)),0)*(((INDIRECT(ADDRESS(357,COLUMN(AS:AS),4,1,$A102))*14)/11)*(1+INDIRECT(ADDRESS(358,COLUMN(AS:AS),4,1,$A102)))),0)</f>
        <v>0</v>
      </c>
      <c r="AS102" s="328" cm="1">
        <f t="array" aca="1" ref="AS102" ca="1">IFERROR(IFERROR(Resumo_Horas!AS102/INDIRECT(ADDRESS(7,COLUMN(AT:AT),4,1,Resumo_Horas!$A102)),0)*(((INDIRECT(ADDRESS(357,COLUMN(AT:AT),4,1,$A102))*14)/11)*(1+INDIRECT(ADDRESS(358,COLUMN(AT:AT),4,1,$A102)))),0)</f>
        <v>0</v>
      </c>
      <c r="AT102" s="328" cm="1">
        <f t="array" aca="1" ref="AT102" ca="1">IFERROR(IFERROR(Resumo_Horas!AT102/INDIRECT(ADDRESS(7,COLUMN(AU:AU),4,1,Resumo_Horas!$A102)),0)*(((INDIRECT(ADDRESS(357,COLUMN(AU:AU),4,1,$A102))*14)/11)*(1+INDIRECT(ADDRESS(358,COLUMN(AU:AU),4,1,$A102)))),0)</f>
        <v>0</v>
      </c>
      <c r="AU102" s="328" cm="1">
        <f t="array" aca="1" ref="AU102" ca="1">IFERROR(IFERROR(Resumo_Horas!AU102/INDIRECT(ADDRESS(7,COLUMN(AV:AV),4,1,Resumo_Horas!$A102)),0)*(((INDIRECT(ADDRESS(357,COLUMN(AV:AV),4,1,$A102))*14)/11)*(1+INDIRECT(ADDRESS(358,COLUMN(AV:AV),4,1,$A102)))),0)</f>
        <v>0</v>
      </c>
      <c r="AV102" s="328" cm="1">
        <f t="array" aca="1" ref="AV102" ca="1">IFERROR(IFERROR(Resumo_Horas!AV102/INDIRECT(ADDRESS(7,COLUMN(AW:AW),4,1,Resumo_Horas!$A102)),0)*(((INDIRECT(ADDRESS(357,COLUMN(AW:AW),4,1,$A102))*14)/11)*(1+INDIRECT(ADDRESS(358,COLUMN(AW:AW),4,1,$A102)))),0)</f>
        <v>0</v>
      </c>
      <c r="AW102" s="328" cm="1">
        <f t="array" aca="1" ref="AW102" ca="1">IFERROR(IFERROR(Resumo_Horas!AW102/INDIRECT(ADDRESS(7,COLUMN(AX:AX),4,1,Resumo_Horas!$A102)),0)*(((INDIRECT(ADDRESS(357,COLUMN(AX:AX),4,1,$A102))*14)/11)*(1+INDIRECT(ADDRESS(358,COLUMN(AX:AX),4,1,$A102)))),0)</f>
        <v>0</v>
      </c>
      <c r="AX102" s="328" cm="1">
        <f t="array" aca="1" ref="AX102" ca="1">IFERROR(IFERROR(Resumo_Horas!AX102/INDIRECT(ADDRESS(7,COLUMN(AY:AY),4,1,Resumo_Horas!$A102)),0)*(((INDIRECT(ADDRESS(357,COLUMN(AY:AY),4,1,$A102))*14)/11)*(1+INDIRECT(ADDRESS(358,COLUMN(AY:AY),4,1,$A102)))),0)</f>
        <v>0</v>
      </c>
      <c r="AY102" s="328" cm="1">
        <f t="array" aca="1" ref="AY102" ca="1">IFERROR(IFERROR(Resumo_Horas!AY102/INDIRECT(ADDRESS(7,COLUMN(AZ:AZ),4,1,Resumo_Horas!$A102)),0)*(((INDIRECT(ADDRESS(357,COLUMN(AZ:AZ),4,1,$A102))*14)/11)*(1+INDIRECT(ADDRESS(358,COLUMN(AZ:AZ),4,1,$A102)))),0)</f>
        <v>0</v>
      </c>
      <c r="AZ102" s="328" cm="1">
        <f t="array" aca="1" ref="AZ102" ca="1">IFERROR(IFERROR(Resumo_Horas!AZ102/INDIRECT(ADDRESS(7,COLUMN(BA:BA),4,1,Resumo_Horas!$A102)),0)*(((INDIRECT(ADDRESS(357,COLUMN(BA:BA),4,1,$A102))*14)/11)*(1+INDIRECT(ADDRESS(358,COLUMN(BA:BA),4,1,$A102)))),0)</f>
        <v>0</v>
      </c>
      <c r="BA102" s="328" cm="1">
        <f t="array" aca="1" ref="BA102" ca="1">IFERROR(IFERROR(Resumo_Horas!BA102/INDIRECT(ADDRESS(7,COLUMN(BB:BB),4,1,Resumo_Horas!$A102)),0)*(((INDIRECT(ADDRESS(357,COLUMN(BB:BB),4,1,$A102))*14)/11)*(1+INDIRECT(ADDRESS(358,COLUMN(BB:BB),4,1,$A102)))),0)</f>
        <v>0</v>
      </c>
      <c r="BB102" s="328" cm="1">
        <f t="array" aca="1" ref="BB102" ca="1">IFERROR(IFERROR(Resumo_Horas!BB102/INDIRECT(ADDRESS(7,COLUMN(BC:BC),4,1,Resumo_Horas!$A102)),0)*(((INDIRECT(ADDRESS(357,COLUMN(BC:BC),4,1,$A102))*14)/11)*(1+INDIRECT(ADDRESS(358,COLUMN(BC:BC),4,1,$A102)))),0)</f>
        <v>0</v>
      </c>
      <c r="BC102" s="328" cm="1">
        <f t="array" aca="1" ref="BC102" ca="1">IFERROR(IFERROR(Resumo_Horas!BC102/INDIRECT(ADDRESS(7,COLUMN(BD:BD),4,1,Resumo_Horas!$A102)),0)*(((INDIRECT(ADDRESS(357,COLUMN(BD:BD),4,1,$A102))*14)/11)*(1+INDIRECT(ADDRESS(358,COLUMN(BD:BD),4,1,$A102)))),0)</f>
        <v>0</v>
      </c>
      <c r="BD102" s="328" cm="1">
        <f t="array" aca="1" ref="BD102" ca="1">IFERROR(IFERROR(Resumo_Horas!BD102/INDIRECT(ADDRESS(7,COLUMN(BE:BE),4,1,Resumo_Horas!$A102)),0)*(((INDIRECT(ADDRESS(357,COLUMN(BE:BE),4,1,$A102))*14)/11)*(1+INDIRECT(ADDRESS(358,COLUMN(BE:BE),4,1,$A102)))),0)</f>
        <v>0</v>
      </c>
      <c r="BE102" s="328" cm="1">
        <f t="array" aca="1" ref="BE102" ca="1">IFERROR(IFERROR(Resumo_Horas!BE102/INDIRECT(ADDRESS(7,COLUMN(BF:BF),4,1,Resumo_Horas!$A102)),0)*(((INDIRECT(ADDRESS(357,COLUMN(BF:BF),4,1,$A102))*14)/11)*(1+INDIRECT(ADDRESS(358,COLUMN(BF:BF),4,1,$A102)))),0)</f>
        <v>0</v>
      </c>
      <c r="BF102" s="328" cm="1">
        <f t="array" aca="1" ref="BF102" ca="1">IFERROR(IFERROR(Resumo_Horas!BF102/INDIRECT(ADDRESS(7,COLUMN(BG:BG),4,1,Resumo_Horas!$A102)),0)*(((INDIRECT(ADDRESS(357,COLUMN(BG:BG),4,1,$A102))*14)/11)*(1+INDIRECT(ADDRESS(358,COLUMN(BG:BG),4,1,$A102)))),0)</f>
        <v>0</v>
      </c>
      <c r="BG102" s="328" cm="1">
        <f t="array" aca="1" ref="BG102" ca="1">IFERROR(IFERROR(Resumo_Horas!BG102/INDIRECT(ADDRESS(7,COLUMN(BH:BH),4,1,Resumo_Horas!$A102)),0)*(((INDIRECT(ADDRESS(357,COLUMN(BH:BH),4,1,$A102))*14)/11)*(1+INDIRECT(ADDRESS(358,COLUMN(BH:BH),4,1,$A102)))),0)</f>
        <v>0</v>
      </c>
      <c r="BH102" s="328" cm="1">
        <f t="array" aca="1" ref="BH102" ca="1">IFERROR(IFERROR(Resumo_Horas!BH102/INDIRECT(ADDRESS(7,COLUMN(BI:BI),4,1,Resumo_Horas!$A102)),0)*(((INDIRECT(ADDRESS(357,COLUMN(BI:BI),4,1,$A102))*14)/11)*(1+INDIRECT(ADDRESS(358,COLUMN(BI:BI),4,1,$A102)))),0)</f>
        <v>0</v>
      </c>
      <c r="BI102" s="328" cm="1">
        <f t="array" aca="1" ref="BI102" ca="1">IFERROR(IFERROR(Resumo_Horas!BI102/INDIRECT(ADDRESS(7,COLUMN(BJ:BJ),4,1,Resumo_Horas!$A102)),0)*(((INDIRECT(ADDRESS(357,COLUMN(BJ:BJ),4,1,$A102))*14)/11)*(1+INDIRECT(ADDRESS(358,COLUMN(BJ:BJ),4,1,$A102)))),0)</f>
        <v>0</v>
      </c>
      <c r="BJ102" s="328" cm="1">
        <f t="array" aca="1" ref="BJ102" ca="1">IFERROR(IFERROR(Resumo_Horas!BJ102/INDIRECT(ADDRESS(7,COLUMN(BK:BK),4,1,Resumo_Horas!$A102)),0)*(((INDIRECT(ADDRESS(357,COLUMN(BK:BK),4,1,$A102))*14)/11)*(1+INDIRECT(ADDRESS(358,COLUMN(BK:BK),4,1,$A102)))),0)</f>
        <v>0</v>
      </c>
      <c r="BK102" s="329" cm="1">
        <f t="array" aca="1" ref="BK102" ca="1">IFERROR(IFERROR(Resumo_Horas!BK102/INDIRECT(ADDRESS(7,COLUMN(BL:BL),4,1,Resumo_Horas!$A102)),0)*(((INDIRECT(ADDRESS(357,COLUMN(BL:BL),4,1,$A102))*14)/11)*(1+INDIRECT(ADDRESS(358,COLUMN(BL:BL),4,1,$A102)))),0)</f>
        <v>0</v>
      </c>
    </row>
    <row r="103" spans="1:63" x14ac:dyDescent="0.25">
      <c r="A103" s="330" t="str" cm="1">
        <f t="array" aca="1" ref="A103" ca="1">IF(INDIRECT(ADDRESS(9+QUOTIENT(ROW(A102)-1,20),4,4,1,"Equipa de projeto")) = 0,"", _xlfn.CONCAT(1 + QUOTIENT(ROW(A102)-1,20),". ", INDIRECT(ADDRESS(9+QUOTIENT(ROW(A102)-1,20),4,4,1,"Equipa de projeto"))))</f>
        <v/>
      </c>
      <c r="B103">
        <f>Atividades!$A$1</f>
        <v>0</v>
      </c>
      <c r="C103" s="123" t="s">
        <v>49</v>
      </c>
      <c r="D103" cm="1">
        <f t="array" aca="1" ref="D103" ca="1">IFERROR(IFERROR(Resumo_Horas!D103/INDIRECT(ADDRESS(7,COLUMN(E:E),4,1,Resumo_Horas!$A103)),0)*(((INDIRECT(ADDRESS(357,COLUMN(E:E),4,1,$A103))*14)/11)*(1+INDIRECT(ADDRESS(358,COLUMN(E:E),4,1,$A103)))),0)</f>
        <v>0</v>
      </c>
      <c r="E103" cm="1">
        <f t="array" aca="1" ref="E103" ca="1">IFERROR(IFERROR(Resumo_Horas!E103/INDIRECT(ADDRESS(7,COLUMN(F:F),4,1,Resumo_Horas!$A103)),0)*(((INDIRECT(ADDRESS(357,COLUMN(F:F),4,1,$A103))*14)/11)*(1+INDIRECT(ADDRESS(358,COLUMN(F:F),4,1,$A103)))),0)</f>
        <v>0</v>
      </c>
      <c r="F103" cm="1">
        <f t="array" aca="1" ref="F103" ca="1">IFERROR(IFERROR(Resumo_Horas!F103/INDIRECT(ADDRESS(7,COLUMN(G:G),4,1,Resumo_Horas!$A103)),0)*(((INDIRECT(ADDRESS(357,COLUMN(G:G),4,1,$A103))*14)/11)*(1+INDIRECT(ADDRESS(358,COLUMN(G:G),4,1,$A103)))),0)</f>
        <v>0</v>
      </c>
      <c r="G103" cm="1">
        <f t="array" aca="1" ref="G103" ca="1">IFERROR(IFERROR(Resumo_Horas!G103/INDIRECT(ADDRESS(7,COLUMN(H:H),4,1,Resumo_Horas!$A103)),0)*(((INDIRECT(ADDRESS(357,COLUMN(H:H),4,1,$A103))*14)/11)*(1+INDIRECT(ADDRESS(358,COLUMN(H:H),4,1,$A103)))),0)</f>
        <v>0</v>
      </c>
      <c r="H103" cm="1">
        <f t="array" aca="1" ref="H103" ca="1">IFERROR(IFERROR(Resumo_Horas!H103/INDIRECT(ADDRESS(7,COLUMN(I:I),4,1,Resumo_Horas!$A103)),0)*(((INDIRECT(ADDRESS(357,COLUMN(I:I),4,1,$A103))*14)/11)*(1+INDIRECT(ADDRESS(358,COLUMN(I:I),4,1,$A103)))),0)</f>
        <v>0</v>
      </c>
      <c r="I103" cm="1">
        <f t="array" aca="1" ref="I103" ca="1">IFERROR(IFERROR(Resumo_Horas!I103/INDIRECT(ADDRESS(7,COLUMN(J:J),4,1,Resumo_Horas!$A103)),0)*(((INDIRECT(ADDRESS(357,COLUMN(J:J),4,1,$A103))*14)/11)*(1+INDIRECT(ADDRESS(358,COLUMN(J:J),4,1,$A103)))),0)</f>
        <v>0</v>
      </c>
      <c r="J103" cm="1">
        <f t="array" aca="1" ref="J103" ca="1">IFERROR(IFERROR(Resumo_Horas!J103/INDIRECT(ADDRESS(7,COLUMN(K:K),4,1,Resumo_Horas!$A103)),0)*(((INDIRECT(ADDRESS(357,COLUMN(K:K),4,1,$A103))*14)/11)*(1+INDIRECT(ADDRESS(358,COLUMN(K:K),4,1,$A103)))),0)</f>
        <v>0</v>
      </c>
      <c r="K103" cm="1">
        <f t="array" aca="1" ref="K103" ca="1">IFERROR(IFERROR(Resumo_Horas!K103/INDIRECT(ADDRESS(7,COLUMN(L:L),4,1,Resumo_Horas!$A103)),0)*(((INDIRECT(ADDRESS(357,COLUMN(L:L),4,1,$A103))*14)/11)*(1+INDIRECT(ADDRESS(358,COLUMN(L:L),4,1,$A103)))),0)</f>
        <v>0</v>
      </c>
      <c r="L103" cm="1">
        <f t="array" aca="1" ref="L103" ca="1">IFERROR(IFERROR(Resumo_Horas!L103/INDIRECT(ADDRESS(7,COLUMN(M:M),4,1,Resumo_Horas!$A103)),0)*(((INDIRECT(ADDRESS(357,COLUMN(M:M),4,1,$A103))*14)/11)*(1+INDIRECT(ADDRESS(358,COLUMN(M:M),4,1,$A103)))),0)</f>
        <v>0</v>
      </c>
      <c r="M103" cm="1">
        <f t="array" aca="1" ref="M103" ca="1">IFERROR(IFERROR(Resumo_Horas!M103/INDIRECT(ADDRESS(7,COLUMN(N:N),4,1,Resumo_Horas!$A103)),0)*(((INDIRECT(ADDRESS(357,COLUMN(N:N),4,1,$A103))*14)/11)*(1+INDIRECT(ADDRESS(358,COLUMN(N:N),4,1,$A103)))),0)</f>
        <v>0</v>
      </c>
      <c r="N103" cm="1">
        <f t="array" aca="1" ref="N103" ca="1">IFERROR(IFERROR(Resumo_Horas!N103/INDIRECT(ADDRESS(7,COLUMN(O:O),4,1,Resumo_Horas!$A103)),0)*(((INDIRECT(ADDRESS(357,COLUMN(O:O),4,1,$A103))*14)/11)*(1+INDIRECT(ADDRESS(358,COLUMN(O:O),4,1,$A103)))),0)</f>
        <v>0</v>
      </c>
      <c r="O103" cm="1">
        <f t="array" aca="1" ref="O103" ca="1">IFERROR(IFERROR(Resumo_Horas!O103/INDIRECT(ADDRESS(7,COLUMN(P:P),4,1,Resumo_Horas!$A103)),0)*(((INDIRECT(ADDRESS(357,COLUMN(P:P),4,1,$A103))*14)/11)*(1+INDIRECT(ADDRESS(358,COLUMN(P:P),4,1,$A103)))),0)</f>
        <v>0</v>
      </c>
      <c r="P103" cm="1">
        <f t="array" aca="1" ref="P103" ca="1">IFERROR(IFERROR(Resumo_Horas!P103/INDIRECT(ADDRESS(7,COLUMN(Q:Q),4,1,Resumo_Horas!$A103)),0)*(((INDIRECT(ADDRESS(357,COLUMN(Q:Q),4,1,$A103))*14)/11)*(1+INDIRECT(ADDRESS(358,COLUMN(Q:Q),4,1,$A103)))),0)</f>
        <v>0</v>
      </c>
      <c r="Q103" cm="1">
        <f t="array" aca="1" ref="Q103" ca="1">IFERROR(IFERROR(Resumo_Horas!Q103/INDIRECT(ADDRESS(7,COLUMN(R:R),4,1,Resumo_Horas!$A103)),0)*(((INDIRECT(ADDRESS(357,COLUMN(R:R),4,1,$A103))*14)/11)*(1+INDIRECT(ADDRESS(358,COLUMN(R:R),4,1,$A103)))),0)</f>
        <v>0</v>
      </c>
      <c r="R103" cm="1">
        <f t="array" aca="1" ref="R103" ca="1">IFERROR(IFERROR(Resumo_Horas!R103/INDIRECT(ADDRESS(7,COLUMN(S:S),4,1,Resumo_Horas!$A103)),0)*(((INDIRECT(ADDRESS(357,COLUMN(S:S),4,1,$A103))*14)/11)*(1+INDIRECT(ADDRESS(358,COLUMN(S:S),4,1,$A103)))),0)</f>
        <v>0</v>
      </c>
      <c r="S103" cm="1">
        <f t="array" aca="1" ref="S103" ca="1">IFERROR(IFERROR(Resumo_Horas!S103/INDIRECT(ADDRESS(7,COLUMN(T:T),4,1,Resumo_Horas!$A103)),0)*(((INDIRECT(ADDRESS(357,COLUMN(T:T),4,1,$A103))*14)/11)*(1+INDIRECT(ADDRESS(358,COLUMN(T:T),4,1,$A103)))),0)</f>
        <v>0</v>
      </c>
      <c r="T103" cm="1">
        <f t="array" aca="1" ref="T103" ca="1">IFERROR(IFERROR(Resumo_Horas!T103/INDIRECT(ADDRESS(7,COLUMN(U:U),4,1,Resumo_Horas!$A103)),0)*(((INDIRECT(ADDRESS(357,COLUMN(U:U),4,1,$A103))*14)/11)*(1+INDIRECT(ADDRESS(358,COLUMN(U:U),4,1,$A103)))),0)</f>
        <v>0</v>
      </c>
      <c r="U103" cm="1">
        <f t="array" aca="1" ref="U103" ca="1">IFERROR(IFERROR(Resumo_Horas!U103/INDIRECT(ADDRESS(7,COLUMN(V:V),4,1,Resumo_Horas!$A103)),0)*(((INDIRECT(ADDRESS(357,COLUMN(V:V),4,1,$A103))*14)/11)*(1+INDIRECT(ADDRESS(358,COLUMN(V:V),4,1,$A103)))),0)</f>
        <v>0</v>
      </c>
      <c r="V103" cm="1">
        <f t="array" aca="1" ref="V103" ca="1">IFERROR(IFERROR(Resumo_Horas!V103/INDIRECT(ADDRESS(7,COLUMN(W:W),4,1,Resumo_Horas!$A103)),0)*(((INDIRECT(ADDRESS(357,COLUMN(W:W),4,1,$A103))*14)/11)*(1+INDIRECT(ADDRESS(358,COLUMN(W:W),4,1,$A103)))),0)</f>
        <v>0</v>
      </c>
      <c r="W103" cm="1">
        <f t="array" aca="1" ref="W103" ca="1">IFERROR(IFERROR(Resumo_Horas!W103/INDIRECT(ADDRESS(7,COLUMN(X:X),4,1,Resumo_Horas!$A103)),0)*(((INDIRECT(ADDRESS(357,COLUMN(X:X),4,1,$A103))*14)/11)*(1+INDIRECT(ADDRESS(358,COLUMN(X:X),4,1,$A103)))),0)</f>
        <v>0</v>
      </c>
      <c r="X103" cm="1">
        <f t="array" aca="1" ref="X103" ca="1">IFERROR(IFERROR(Resumo_Horas!X103/INDIRECT(ADDRESS(7,COLUMN(Y:Y),4,1,Resumo_Horas!$A103)),0)*(((INDIRECT(ADDRESS(357,COLUMN(Y:Y),4,1,$A103))*14)/11)*(1+INDIRECT(ADDRESS(358,COLUMN(Y:Y),4,1,$A103)))),0)</f>
        <v>0</v>
      </c>
      <c r="Y103" cm="1">
        <f t="array" aca="1" ref="Y103" ca="1">IFERROR(IFERROR(Resumo_Horas!Y103/INDIRECT(ADDRESS(7,COLUMN(Z:Z),4,1,Resumo_Horas!$A103)),0)*(((INDIRECT(ADDRESS(357,COLUMN(Z:Z),4,1,$A103))*14)/11)*(1+INDIRECT(ADDRESS(358,COLUMN(Z:Z),4,1,$A103)))),0)</f>
        <v>0</v>
      </c>
      <c r="Z103" cm="1">
        <f t="array" aca="1" ref="Z103" ca="1">IFERROR(IFERROR(Resumo_Horas!Z103/INDIRECT(ADDRESS(7,COLUMN(AA:AA),4,1,Resumo_Horas!$A103)),0)*(((INDIRECT(ADDRESS(357,COLUMN(AA:AA),4,1,$A103))*14)/11)*(1+INDIRECT(ADDRESS(358,COLUMN(AA:AA),4,1,$A103)))),0)</f>
        <v>0</v>
      </c>
      <c r="AA103" cm="1">
        <f t="array" aca="1" ref="AA103" ca="1">IFERROR(IFERROR(Resumo_Horas!AA103/INDIRECT(ADDRESS(7,COLUMN(AB:AB),4,1,Resumo_Horas!$A103)),0)*(((INDIRECT(ADDRESS(357,COLUMN(AB:AB),4,1,$A103))*14)/11)*(1+INDIRECT(ADDRESS(358,COLUMN(AB:AB),4,1,$A103)))),0)</f>
        <v>0</v>
      </c>
      <c r="AB103" cm="1">
        <f t="array" aca="1" ref="AB103" ca="1">IFERROR(IFERROR(Resumo_Horas!AB103/INDIRECT(ADDRESS(7,COLUMN(AC:AC),4,1,Resumo_Horas!$A103)),0)*(((INDIRECT(ADDRESS(357,COLUMN(AC:AC),4,1,$A103))*14)/11)*(1+INDIRECT(ADDRESS(358,COLUMN(AC:AC),4,1,$A103)))),0)</f>
        <v>0</v>
      </c>
      <c r="AC103" cm="1">
        <f t="array" aca="1" ref="AC103" ca="1">IFERROR(IFERROR(Resumo_Horas!AC103/INDIRECT(ADDRESS(7,COLUMN(AD:AD),4,1,Resumo_Horas!$A103)),0)*(((INDIRECT(ADDRESS(357,COLUMN(AD:AD),4,1,$A103))*14)/11)*(1+INDIRECT(ADDRESS(358,COLUMN(AD:AD),4,1,$A103)))),0)</f>
        <v>0</v>
      </c>
      <c r="AD103" cm="1">
        <f t="array" aca="1" ref="AD103" ca="1">IFERROR(IFERROR(Resumo_Horas!AD103/INDIRECT(ADDRESS(7,COLUMN(AE:AE),4,1,Resumo_Horas!$A103)),0)*(((INDIRECT(ADDRESS(357,COLUMN(AE:AE),4,1,$A103))*14)/11)*(1+INDIRECT(ADDRESS(358,COLUMN(AE:AE),4,1,$A103)))),0)</f>
        <v>0</v>
      </c>
      <c r="AE103" cm="1">
        <f t="array" aca="1" ref="AE103" ca="1">IFERROR(IFERROR(Resumo_Horas!AE103/INDIRECT(ADDRESS(7,COLUMN(AF:AF),4,1,Resumo_Horas!$A103)),0)*(((INDIRECT(ADDRESS(357,COLUMN(AF:AF),4,1,$A103))*14)/11)*(1+INDIRECT(ADDRESS(358,COLUMN(AF:AF),4,1,$A103)))),0)</f>
        <v>0</v>
      </c>
      <c r="AF103" cm="1">
        <f t="array" aca="1" ref="AF103" ca="1">IFERROR(IFERROR(Resumo_Horas!AF103/INDIRECT(ADDRESS(7,COLUMN(AG:AG),4,1,Resumo_Horas!$A103)),0)*(((INDIRECT(ADDRESS(357,COLUMN(AG:AG),4,1,$A103))*14)/11)*(1+INDIRECT(ADDRESS(358,COLUMN(AG:AG),4,1,$A103)))),0)</f>
        <v>0</v>
      </c>
      <c r="AG103" cm="1">
        <f t="array" aca="1" ref="AG103" ca="1">IFERROR(IFERROR(Resumo_Horas!AG103/INDIRECT(ADDRESS(7,COLUMN(AH:AH),4,1,Resumo_Horas!$A103)),0)*(((INDIRECT(ADDRESS(357,COLUMN(AH:AH),4,1,$A103))*14)/11)*(1+INDIRECT(ADDRESS(358,COLUMN(AH:AH),4,1,$A103)))),0)</f>
        <v>0</v>
      </c>
      <c r="AH103" cm="1">
        <f t="array" aca="1" ref="AH103" ca="1">IFERROR(IFERROR(Resumo_Horas!AH103/INDIRECT(ADDRESS(7,COLUMN(AI:AI),4,1,Resumo_Horas!$A103)),0)*(((INDIRECT(ADDRESS(357,COLUMN(AI:AI),4,1,$A103))*14)/11)*(1+INDIRECT(ADDRESS(358,COLUMN(AI:AI),4,1,$A103)))),0)</f>
        <v>0</v>
      </c>
      <c r="AI103" cm="1">
        <f t="array" aca="1" ref="AI103" ca="1">IFERROR(IFERROR(Resumo_Horas!AI103/INDIRECT(ADDRESS(7,COLUMN(AJ:AJ),4,1,Resumo_Horas!$A103)),0)*(((INDIRECT(ADDRESS(357,COLUMN(AJ:AJ),4,1,$A103))*14)/11)*(1+INDIRECT(ADDRESS(358,COLUMN(AJ:AJ),4,1,$A103)))),0)</f>
        <v>0</v>
      </c>
      <c r="AJ103" cm="1">
        <f t="array" aca="1" ref="AJ103" ca="1">IFERROR(IFERROR(Resumo_Horas!AJ103/INDIRECT(ADDRESS(7,COLUMN(AK:AK),4,1,Resumo_Horas!$A103)),0)*(((INDIRECT(ADDRESS(357,COLUMN(AK:AK),4,1,$A103))*14)/11)*(1+INDIRECT(ADDRESS(358,COLUMN(AK:AK),4,1,$A103)))),0)</f>
        <v>0</v>
      </c>
      <c r="AK103" cm="1">
        <f t="array" aca="1" ref="AK103" ca="1">IFERROR(IFERROR(Resumo_Horas!AK103/INDIRECT(ADDRESS(7,COLUMN(AL:AL),4,1,Resumo_Horas!$A103)),0)*(((INDIRECT(ADDRESS(357,COLUMN(AL:AL),4,1,$A103))*14)/11)*(1+INDIRECT(ADDRESS(358,COLUMN(AL:AL),4,1,$A103)))),0)</f>
        <v>0</v>
      </c>
      <c r="AL103" cm="1">
        <f t="array" aca="1" ref="AL103" ca="1">IFERROR(IFERROR(Resumo_Horas!AL103/INDIRECT(ADDRESS(7,COLUMN(AM:AM),4,1,Resumo_Horas!$A103)),0)*(((INDIRECT(ADDRESS(357,COLUMN(AM:AM),4,1,$A103))*14)/11)*(1+INDIRECT(ADDRESS(358,COLUMN(AM:AM),4,1,$A103)))),0)</f>
        <v>0</v>
      </c>
      <c r="AM103" cm="1">
        <f t="array" aca="1" ref="AM103" ca="1">IFERROR(IFERROR(Resumo_Horas!AM103/INDIRECT(ADDRESS(7,COLUMN(AN:AN),4,1,Resumo_Horas!$A103)),0)*(((INDIRECT(ADDRESS(357,COLUMN(AN:AN),4,1,$A103))*14)/11)*(1+INDIRECT(ADDRESS(358,COLUMN(AN:AN),4,1,$A103)))),0)</f>
        <v>0</v>
      </c>
      <c r="AN103" cm="1">
        <f t="array" aca="1" ref="AN103" ca="1">IFERROR(IFERROR(Resumo_Horas!AN103/INDIRECT(ADDRESS(7,COLUMN(AO:AO),4,1,Resumo_Horas!$A103)),0)*(((INDIRECT(ADDRESS(357,COLUMN(AO:AO),4,1,$A103))*14)/11)*(1+INDIRECT(ADDRESS(358,COLUMN(AO:AO),4,1,$A103)))),0)</f>
        <v>0</v>
      </c>
      <c r="AO103" cm="1">
        <f t="array" aca="1" ref="AO103" ca="1">IFERROR(IFERROR(Resumo_Horas!AO103/INDIRECT(ADDRESS(7,COLUMN(AP:AP),4,1,Resumo_Horas!$A103)),0)*(((INDIRECT(ADDRESS(357,COLUMN(AP:AP),4,1,$A103))*14)/11)*(1+INDIRECT(ADDRESS(358,COLUMN(AP:AP),4,1,$A103)))),0)</f>
        <v>0</v>
      </c>
      <c r="AP103" cm="1">
        <f t="array" aca="1" ref="AP103" ca="1">IFERROR(IFERROR(Resumo_Horas!AP103/INDIRECT(ADDRESS(7,COLUMN(AQ:AQ),4,1,Resumo_Horas!$A103)),0)*(((INDIRECT(ADDRESS(357,COLUMN(AQ:AQ),4,1,$A103))*14)/11)*(1+INDIRECT(ADDRESS(358,COLUMN(AQ:AQ),4,1,$A103)))),0)</f>
        <v>0</v>
      </c>
      <c r="AQ103" cm="1">
        <f t="array" aca="1" ref="AQ103" ca="1">IFERROR(IFERROR(Resumo_Horas!AQ103/INDIRECT(ADDRESS(7,COLUMN(AR:AR),4,1,Resumo_Horas!$A103)),0)*(((INDIRECT(ADDRESS(357,COLUMN(AR:AR),4,1,$A103))*14)/11)*(1+INDIRECT(ADDRESS(358,COLUMN(AR:AR),4,1,$A103)))),0)</f>
        <v>0</v>
      </c>
      <c r="AR103" cm="1">
        <f t="array" aca="1" ref="AR103" ca="1">IFERROR(IFERROR(Resumo_Horas!AR103/INDIRECT(ADDRESS(7,COLUMN(AS:AS),4,1,Resumo_Horas!$A103)),0)*(((INDIRECT(ADDRESS(357,COLUMN(AS:AS),4,1,$A103))*14)/11)*(1+INDIRECT(ADDRESS(358,COLUMN(AS:AS),4,1,$A103)))),0)</f>
        <v>0</v>
      </c>
      <c r="AS103" cm="1">
        <f t="array" aca="1" ref="AS103" ca="1">IFERROR(IFERROR(Resumo_Horas!AS103/INDIRECT(ADDRESS(7,COLUMN(AT:AT),4,1,Resumo_Horas!$A103)),0)*(((INDIRECT(ADDRESS(357,COLUMN(AT:AT),4,1,$A103))*14)/11)*(1+INDIRECT(ADDRESS(358,COLUMN(AT:AT),4,1,$A103)))),0)</f>
        <v>0</v>
      </c>
      <c r="AT103" cm="1">
        <f t="array" aca="1" ref="AT103" ca="1">IFERROR(IFERROR(Resumo_Horas!AT103/INDIRECT(ADDRESS(7,COLUMN(AU:AU),4,1,Resumo_Horas!$A103)),0)*(((INDIRECT(ADDRESS(357,COLUMN(AU:AU),4,1,$A103))*14)/11)*(1+INDIRECT(ADDRESS(358,COLUMN(AU:AU),4,1,$A103)))),0)</f>
        <v>0</v>
      </c>
      <c r="AU103" cm="1">
        <f t="array" aca="1" ref="AU103" ca="1">IFERROR(IFERROR(Resumo_Horas!AU103/INDIRECT(ADDRESS(7,COLUMN(AV:AV),4,1,Resumo_Horas!$A103)),0)*(((INDIRECT(ADDRESS(357,COLUMN(AV:AV),4,1,$A103))*14)/11)*(1+INDIRECT(ADDRESS(358,COLUMN(AV:AV),4,1,$A103)))),0)</f>
        <v>0</v>
      </c>
      <c r="AV103" cm="1">
        <f t="array" aca="1" ref="AV103" ca="1">IFERROR(IFERROR(Resumo_Horas!AV103/INDIRECT(ADDRESS(7,COLUMN(AW:AW),4,1,Resumo_Horas!$A103)),0)*(((INDIRECT(ADDRESS(357,COLUMN(AW:AW),4,1,$A103))*14)/11)*(1+INDIRECT(ADDRESS(358,COLUMN(AW:AW),4,1,$A103)))),0)</f>
        <v>0</v>
      </c>
      <c r="AW103" cm="1">
        <f t="array" aca="1" ref="AW103" ca="1">IFERROR(IFERROR(Resumo_Horas!AW103/INDIRECT(ADDRESS(7,COLUMN(AX:AX),4,1,Resumo_Horas!$A103)),0)*(((INDIRECT(ADDRESS(357,COLUMN(AX:AX),4,1,$A103))*14)/11)*(1+INDIRECT(ADDRESS(358,COLUMN(AX:AX),4,1,$A103)))),0)</f>
        <v>0</v>
      </c>
      <c r="AX103" cm="1">
        <f t="array" aca="1" ref="AX103" ca="1">IFERROR(IFERROR(Resumo_Horas!AX103/INDIRECT(ADDRESS(7,COLUMN(AY:AY),4,1,Resumo_Horas!$A103)),0)*(((INDIRECT(ADDRESS(357,COLUMN(AY:AY),4,1,$A103))*14)/11)*(1+INDIRECT(ADDRESS(358,COLUMN(AY:AY),4,1,$A103)))),0)</f>
        <v>0</v>
      </c>
      <c r="AY103" cm="1">
        <f t="array" aca="1" ref="AY103" ca="1">IFERROR(IFERROR(Resumo_Horas!AY103/INDIRECT(ADDRESS(7,COLUMN(AZ:AZ),4,1,Resumo_Horas!$A103)),0)*(((INDIRECT(ADDRESS(357,COLUMN(AZ:AZ),4,1,$A103))*14)/11)*(1+INDIRECT(ADDRESS(358,COLUMN(AZ:AZ),4,1,$A103)))),0)</f>
        <v>0</v>
      </c>
      <c r="AZ103" cm="1">
        <f t="array" aca="1" ref="AZ103" ca="1">IFERROR(IFERROR(Resumo_Horas!AZ103/INDIRECT(ADDRESS(7,COLUMN(BA:BA),4,1,Resumo_Horas!$A103)),0)*(((INDIRECT(ADDRESS(357,COLUMN(BA:BA),4,1,$A103))*14)/11)*(1+INDIRECT(ADDRESS(358,COLUMN(BA:BA),4,1,$A103)))),0)</f>
        <v>0</v>
      </c>
      <c r="BA103" cm="1">
        <f t="array" aca="1" ref="BA103" ca="1">IFERROR(IFERROR(Resumo_Horas!BA103/INDIRECT(ADDRESS(7,COLUMN(BB:BB),4,1,Resumo_Horas!$A103)),0)*(((INDIRECT(ADDRESS(357,COLUMN(BB:BB),4,1,$A103))*14)/11)*(1+INDIRECT(ADDRESS(358,COLUMN(BB:BB),4,1,$A103)))),0)</f>
        <v>0</v>
      </c>
      <c r="BB103" cm="1">
        <f t="array" aca="1" ref="BB103" ca="1">IFERROR(IFERROR(Resumo_Horas!BB103/INDIRECT(ADDRESS(7,COLUMN(BC:BC),4,1,Resumo_Horas!$A103)),0)*(((INDIRECT(ADDRESS(357,COLUMN(BC:BC),4,1,$A103))*14)/11)*(1+INDIRECT(ADDRESS(358,COLUMN(BC:BC),4,1,$A103)))),0)</f>
        <v>0</v>
      </c>
      <c r="BC103" cm="1">
        <f t="array" aca="1" ref="BC103" ca="1">IFERROR(IFERROR(Resumo_Horas!BC103/INDIRECT(ADDRESS(7,COLUMN(BD:BD),4,1,Resumo_Horas!$A103)),0)*(((INDIRECT(ADDRESS(357,COLUMN(BD:BD),4,1,$A103))*14)/11)*(1+INDIRECT(ADDRESS(358,COLUMN(BD:BD),4,1,$A103)))),0)</f>
        <v>0</v>
      </c>
      <c r="BD103" cm="1">
        <f t="array" aca="1" ref="BD103" ca="1">IFERROR(IFERROR(Resumo_Horas!BD103/INDIRECT(ADDRESS(7,COLUMN(BE:BE),4,1,Resumo_Horas!$A103)),0)*(((INDIRECT(ADDRESS(357,COLUMN(BE:BE),4,1,$A103))*14)/11)*(1+INDIRECT(ADDRESS(358,COLUMN(BE:BE),4,1,$A103)))),0)</f>
        <v>0</v>
      </c>
      <c r="BE103" cm="1">
        <f t="array" aca="1" ref="BE103" ca="1">IFERROR(IFERROR(Resumo_Horas!BE103/INDIRECT(ADDRESS(7,COLUMN(BF:BF),4,1,Resumo_Horas!$A103)),0)*(((INDIRECT(ADDRESS(357,COLUMN(BF:BF),4,1,$A103))*14)/11)*(1+INDIRECT(ADDRESS(358,COLUMN(BF:BF),4,1,$A103)))),0)</f>
        <v>0</v>
      </c>
      <c r="BF103" cm="1">
        <f t="array" aca="1" ref="BF103" ca="1">IFERROR(IFERROR(Resumo_Horas!BF103/INDIRECT(ADDRESS(7,COLUMN(BG:BG),4,1,Resumo_Horas!$A103)),0)*(((INDIRECT(ADDRESS(357,COLUMN(BG:BG),4,1,$A103))*14)/11)*(1+INDIRECT(ADDRESS(358,COLUMN(BG:BG),4,1,$A103)))),0)</f>
        <v>0</v>
      </c>
      <c r="BG103" cm="1">
        <f t="array" aca="1" ref="BG103" ca="1">IFERROR(IFERROR(Resumo_Horas!BG103/INDIRECT(ADDRESS(7,COLUMN(BH:BH),4,1,Resumo_Horas!$A103)),0)*(((INDIRECT(ADDRESS(357,COLUMN(BH:BH),4,1,$A103))*14)/11)*(1+INDIRECT(ADDRESS(358,COLUMN(BH:BH),4,1,$A103)))),0)</f>
        <v>0</v>
      </c>
      <c r="BH103" cm="1">
        <f t="array" aca="1" ref="BH103" ca="1">IFERROR(IFERROR(Resumo_Horas!BH103/INDIRECT(ADDRESS(7,COLUMN(BI:BI),4,1,Resumo_Horas!$A103)),0)*(((INDIRECT(ADDRESS(357,COLUMN(BI:BI),4,1,$A103))*14)/11)*(1+INDIRECT(ADDRESS(358,COLUMN(BI:BI),4,1,$A103)))),0)</f>
        <v>0</v>
      </c>
      <c r="BI103" cm="1">
        <f t="array" aca="1" ref="BI103" ca="1">IFERROR(IFERROR(Resumo_Horas!BI103/INDIRECT(ADDRESS(7,COLUMN(BJ:BJ),4,1,Resumo_Horas!$A103)),0)*(((INDIRECT(ADDRESS(357,COLUMN(BJ:BJ),4,1,$A103))*14)/11)*(1+INDIRECT(ADDRESS(358,COLUMN(BJ:BJ),4,1,$A103)))),0)</f>
        <v>0</v>
      </c>
      <c r="BJ103" cm="1">
        <f t="array" aca="1" ref="BJ103" ca="1">IFERROR(IFERROR(Resumo_Horas!BJ103/INDIRECT(ADDRESS(7,COLUMN(BK:BK),4,1,Resumo_Horas!$A103)),0)*(((INDIRECT(ADDRESS(357,COLUMN(BK:BK),4,1,$A103))*14)/11)*(1+INDIRECT(ADDRESS(358,COLUMN(BK:BK),4,1,$A103)))),0)</f>
        <v>0</v>
      </c>
      <c r="BK103" s="331" cm="1">
        <f t="array" aca="1" ref="BK103" ca="1">IFERROR(IFERROR(Resumo_Horas!BK103/INDIRECT(ADDRESS(7,COLUMN(BL:BL),4,1,Resumo_Horas!$A103)),0)*(((INDIRECT(ADDRESS(357,COLUMN(BL:BL),4,1,$A103))*14)/11)*(1+INDIRECT(ADDRESS(358,COLUMN(BL:BL),4,1,$A103)))),0)</f>
        <v>0</v>
      </c>
    </row>
    <row r="104" spans="1:63" x14ac:dyDescent="0.25">
      <c r="A104" s="330" t="str" cm="1">
        <f t="array" aca="1" ref="A104" ca="1">IF(INDIRECT(ADDRESS(9+QUOTIENT(ROW(A103)-1,20),4,4,1,"Equipa de projeto")) = 0,"", _xlfn.CONCAT(1 + QUOTIENT(ROW(A103)-1,20),". ", INDIRECT(ADDRESS(9+QUOTIENT(ROW(A103)-1,20),4,4,1,"Equipa de projeto"))))</f>
        <v/>
      </c>
      <c r="B104">
        <f>Atividades!$A$13</f>
        <v>0</v>
      </c>
      <c r="C104" s="123" t="s">
        <v>48</v>
      </c>
      <c r="D104" cm="1">
        <f t="array" aca="1" ref="D104" ca="1">IFERROR(IFERROR(Resumo_Horas!D104/INDIRECT(ADDRESS(7,COLUMN(E:E),4,1,Resumo_Horas!$A104)),0)*(((INDIRECT(ADDRESS(357,COLUMN(E:E),4,1,$A104))*14)/11)*(1+INDIRECT(ADDRESS(358,COLUMN(E:E),4,1,$A104)))),0)</f>
        <v>0</v>
      </c>
      <c r="E104" cm="1">
        <f t="array" aca="1" ref="E104" ca="1">IFERROR(IFERROR(Resumo_Horas!E104/INDIRECT(ADDRESS(7,COLUMN(F:F),4,1,Resumo_Horas!$A104)),0)*(((INDIRECT(ADDRESS(357,COLUMN(F:F),4,1,$A104))*14)/11)*(1+INDIRECT(ADDRESS(358,COLUMN(F:F),4,1,$A104)))),0)</f>
        <v>0</v>
      </c>
      <c r="F104" cm="1">
        <f t="array" aca="1" ref="F104" ca="1">IFERROR(IFERROR(Resumo_Horas!F104/INDIRECT(ADDRESS(7,COLUMN(G:G),4,1,Resumo_Horas!$A104)),0)*(((INDIRECT(ADDRESS(357,COLUMN(G:G),4,1,$A104))*14)/11)*(1+INDIRECT(ADDRESS(358,COLUMN(G:G),4,1,$A104)))),0)</f>
        <v>0</v>
      </c>
      <c r="G104" cm="1">
        <f t="array" aca="1" ref="G104" ca="1">IFERROR(IFERROR(Resumo_Horas!G104/INDIRECT(ADDRESS(7,COLUMN(H:H),4,1,Resumo_Horas!$A104)),0)*(((INDIRECT(ADDRESS(357,COLUMN(H:H),4,1,$A104))*14)/11)*(1+INDIRECT(ADDRESS(358,COLUMN(H:H),4,1,$A104)))),0)</f>
        <v>0</v>
      </c>
      <c r="H104" cm="1">
        <f t="array" aca="1" ref="H104" ca="1">IFERROR(IFERROR(Resumo_Horas!H104/INDIRECT(ADDRESS(7,COLUMN(I:I),4,1,Resumo_Horas!$A104)),0)*(((INDIRECT(ADDRESS(357,COLUMN(I:I),4,1,$A104))*14)/11)*(1+INDIRECT(ADDRESS(358,COLUMN(I:I),4,1,$A104)))),0)</f>
        <v>0</v>
      </c>
      <c r="I104" cm="1">
        <f t="array" aca="1" ref="I104" ca="1">IFERROR(IFERROR(Resumo_Horas!I104/INDIRECT(ADDRESS(7,COLUMN(J:J),4,1,Resumo_Horas!$A104)),0)*(((INDIRECT(ADDRESS(357,COLUMN(J:J),4,1,$A104))*14)/11)*(1+INDIRECT(ADDRESS(358,COLUMN(J:J),4,1,$A104)))),0)</f>
        <v>0</v>
      </c>
      <c r="J104" cm="1">
        <f t="array" aca="1" ref="J104" ca="1">IFERROR(IFERROR(Resumo_Horas!J104/INDIRECT(ADDRESS(7,COLUMN(K:K),4,1,Resumo_Horas!$A104)),0)*(((INDIRECT(ADDRESS(357,COLUMN(K:K),4,1,$A104))*14)/11)*(1+INDIRECT(ADDRESS(358,COLUMN(K:K),4,1,$A104)))),0)</f>
        <v>0</v>
      </c>
      <c r="K104" cm="1">
        <f t="array" aca="1" ref="K104" ca="1">IFERROR(IFERROR(Resumo_Horas!K104/INDIRECT(ADDRESS(7,COLUMN(L:L),4,1,Resumo_Horas!$A104)),0)*(((INDIRECT(ADDRESS(357,COLUMN(L:L),4,1,$A104))*14)/11)*(1+INDIRECT(ADDRESS(358,COLUMN(L:L),4,1,$A104)))),0)</f>
        <v>0</v>
      </c>
      <c r="L104" cm="1">
        <f t="array" aca="1" ref="L104" ca="1">IFERROR(IFERROR(Resumo_Horas!L104/INDIRECT(ADDRESS(7,COLUMN(M:M),4,1,Resumo_Horas!$A104)),0)*(((INDIRECT(ADDRESS(357,COLUMN(M:M),4,1,$A104))*14)/11)*(1+INDIRECT(ADDRESS(358,COLUMN(M:M),4,1,$A104)))),0)</f>
        <v>0</v>
      </c>
      <c r="M104" cm="1">
        <f t="array" aca="1" ref="M104" ca="1">IFERROR(IFERROR(Resumo_Horas!M104/INDIRECT(ADDRESS(7,COLUMN(N:N),4,1,Resumo_Horas!$A104)),0)*(((INDIRECT(ADDRESS(357,COLUMN(N:N),4,1,$A104))*14)/11)*(1+INDIRECT(ADDRESS(358,COLUMN(N:N),4,1,$A104)))),0)</f>
        <v>0</v>
      </c>
      <c r="N104" cm="1">
        <f t="array" aca="1" ref="N104" ca="1">IFERROR(IFERROR(Resumo_Horas!N104/INDIRECT(ADDRESS(7,COLUMN(O:O),4,1,Resumo_Horas!$A104)),0)*(((INDIRECT(ADDRESS(357,COLUMN(O:O),4,1,$A104))*14)/11)*(1+INDIRECT(ADDRESS(358,COLUMN(O:O),4,1,$A104)))),0)</f>
        <v>0</v>
      </c>
      <c r="O104" cm="1">
        <f t="array" aca="1" ref="O104" ca="1">IFERROR(IFERROR(Resumo_Horas!O104/INDIRECT(ADDRESS(7,COLUMN(P:P),4,1,Resumo_Horas!$A104)),0)*(((INDIRECT(ADDRESS(357,COLUMN(P:P),4,1,$A104))*14)/11)*(1+INDIRECT(ADDRESS(358,COLUMN(P:P),4,1,$A104)))),0)</f>
        <v>0</v>
      </c>
      <c r="P104" cm="1">
        <f t="array" aca="1" ref="P104" ca="1">IFERROR(IFERROR(Resumo_Horas!P104/INDIRECT(ADDRESS(7,COLUMN(Q:Q),4,1,Resumo_Horas!$A104)),0)*(((INDIRECT(ADDRESS(357,COLUMN(Q:Q),4,1,$A104))*14)/11)*(1+INDIRECT(ADDRESS(358,COLUMN(Q:Q),4,1,$A104)))),0)</f>
        <v>0</v>
      </c>
      <c r="Q104" cm="1">
        <f t="array" aca="1" ref="Q104" ca="1">IFERROR(IFERROR(Resumo_Horas!Q104/INDIRECT(ADDRESS(7,COLUMN(R:R),4,1,Resumo_Horas!$A104)),0)*(((INDIRECT(ADDRESS(357,COLUMN(R:R),4,1,$A104))*14)/11)*(1+INDIRECT(ADDRESS(358,COLUMN(R:R),4,1,$A104)))),0)</f>
        <v>0</v>
      </c>
      <c r="R104" cm="1">
        <f t="array" aca="1" ref="R104" ca="1">IFERROR(IFERROR(Resumo_Horas!R104/INDIRECT(ADDRESS(7,COLUMN(S:S),4,1,Resumo_Horas!$A104)),0)*(((INDIRECT(ADDRESS(357,COLUMN(S:S),4,1,$A104))*14)/11)*(1+INDIRECT(ADDRESS(358,COLUMN(S:S),4,1,$A104)))),0)</f>
        <v>0</v>
      </c>
      <c r="S104" cm="1">
        <f t="array" aca="1" ref="S104" ca="1">IFERROR(IFERROR(Resumo_Horas!S104/INDIRECT(ADDRESS(7,COLUMN(T:T),4,1,Resumo_Horas!$A104)),0)*(((INDIRECT(ADDRESS(357,COLUMN(T:T),4,1,$A104))*14)/11)*(1+INDIRECT(ADDRESS(358,COLUMN(T:T),4,1,$A104)))),0)</f>
        <v>0</v>
      </c>
      <c r="T104" cm="1">
        <f t="array" aca="1" ref="T104" ca="1">IFERROR(IFERROR(Resumo_Horas!T104/INDIRECT(ADDRESS(7,COLUMN(U:U),4,1,Resumo_Horas!$A104)),0)*(((INDIRECT(ADDRESS(357,COLUMN(U:U),4,1,$A104))*14)/11)*(1+INDIRECT(ADDRESS(358,COLUMN(U:U),4,1,$A104)))),0)</f>
        <v>0</v>
      </c>
      <c r="U104" cm="1">
        <f t="array" aca="1" ref="U104" ca="1">IFERROR(IFERROR(Resumo_Horas!U104/INDIRECT(ADDRESS(7,COLUMN(V:V),4,1,Resumo_Horas!$A104)),0)*(((INDIRECT(ADDRESS(357,COLUMN(V:V),4,1,$A104))*14)/11)*(1+INDIRECT(ADDRESS(358,COLUMN(V:V),4,1,$A104)))),0)</f>
        <v>0</v>
      </c>
      <c r="V104" cm="1">
        <f t="array" aca="1" ref="V104" ca="1">IFERROR(IFERROR(Resumo_Horas!V104/INDIRECT(ADDRESS(7,COLUMN(W:W),4,1,Resumo_Horas!$A104)),0)*(((INDIRECT(ADDRESS(357,COLUMN(W:W),4,1,$A104))*14)/11)*(1+INDIRECT(ADDRESS(358,COLUMN(W:W),4,1,$A104)))),0)</f>
        <v>0</v>
      </c>
      <c r="W104" cm="1">
        <f t="array" aca="1" ref="W104" ca="1">IFERROR(IFERROR(Resumo_Horas!W104/INDIRECT(ADDRESS(7,COLUMN(X:X),4,1,Resumo_Horas!$A104)),0)*(((INDIRECT(ADDRESS(357,COLUMN(X:X),4,1,$A104))*14)/11)*(1+INDIRECT(ADDRESS(358,COLUMN(X:X),4,1,$A104)))),0)</f>
        <v>0</v>
      </c>
      <c r="X104" cm="1">
        <f t="array" aca="1" ref="X104" ca="1">IFERROR(IFERROR(Resumo_Horas!X104/INDIRECT(ADDRESS(7,COLUMN(Y:Y),4,1,Resumo_Horas!$A104)),0)*(((INDIRECT(ADDRESS(357,COLUMN(Y:Y),4,1,$A104))*14)/11)*(1+INDIRECT(ADDRESS(358,COLUMN(Y:Y),4,1,$A104)))),0)</f>
        <v>0</v>
      </c>
      <c r="Y104" cm="1">
        <f t="array" aca="1" ref="Y104" ca="1">IFERROR(IFERROR(Resumo_Horas!Y104/INDIRECT(ADDRESS(7,COLUMN(Z:Z),4,1,Resumo_Horas!$A104)),0)*(((INDIRECT(ADDRESS(357,COLUMN(Z:Z),4,1,$A104))*14)/11)*(1+INDIRECT(ADDRESS(358,COLUMN(Z:Z),4,1,$A104)))),0)</f>
        <v>0</v>
      </c>
      <c r="Z104" cm="1">
        <f t="array" aca="1" ref="Z104" ca="1">IFERROR(IFERROR(Resumo_Horas!Z104/INDIRECT(ADDRESS(7,COLUMN(AA:AA),4,1,Resumo_Horas!$A104)),0)*(((INDIRECT(ADDRESS(357,COLUMN(AA:AA),4,1,$A104))*14)/11)*(1+INDIRECT(ADDRESS(358,COLUMN(AA:AA),4,1,$A104)))),0)</f>
        <v>0</v>
      </c>
      <c r="AA104" cm="1">
        <f t="array" aca="1" ref="AA104" ca="1">IFERROR(IFERROR(Resumo_Horas!AA104/INDIRECT(ADDRESS(7,COLUMN(AB:AB),4,1,Resumo_Horas!$A104)),0)*(((INDIRECT(ADDRESS(357,COLUMN(AB:AB),4,1,$A104))*14)/11)*(1+INDIRECT(ADDRESS(358,COLUMN(AB:AB),4,1,$A104)))),0)</f>
        <v>0</v>
      </c>
      <c r="AB104" cm="1">
        <f t="array" aca="1" ref="AB104" ca="1">IFERROR(IFERROR(Resumo_Horas!AB104/INDIRECT(ADDRESS(7,COLUMN(AC:AC),4,1,Resumo_Horas!$A104)),0)*(((INDIRECT(ADDRESS(357,COLUMN(AC:AC),4,1,$A104))*14)/11)*(1+INDIRECT(ADDRESS(358,COLUMN(AC:AC),4,1,$A104)))),0)</f>
        <v>0</v>
      </c>
      <c r="AC104" cm="1">
        <f t="array" aca="1" ref="AC104" ca="1">IFERROR(IFERROR(Resumo_Horas!AC104/INDIRECT(ADDRESS(7,COLUMN(AD:AD),4,1,Resumo_Horas!$A104)),0)*(((INDIRECT(ADDRESS(357,COLUMN(AD:AD),4,1,$A104))*14)/11)*(1+INDIRECT(ADDRESS(358,COLUMN(AD:AD),4,1,$A104)))),0)</f>
        <v>0</v>
      </c>
      <c r="AD104" cm="1">
        <f t="array" aca="1" ref="AD104" ca="1">IFERROR(IFERROR(Resumo_Horas!AD104/INDIRECT(ADDRESS(7,COLUMN(AE:AE),4,1,Resumo_Horas!$A104)),0)*(((INDIRECT(ADDRESS(357,COLUMN(AE:AE),4,1,$A104))*14)/11)*(1+INDIRECT(ADDRESS(358,COLUMN(AE:AE),4,1,$A104)))),0)</f>
        <v>0</v>
      </c>
      <c r="AE104" cm="1">
        <f t="array" aca="1" ref="AE104" ca="1">IFERROR(IFERROR(Resumo_Horas!AE104/INDIRECT(ADDRESS(7,COLUMN(AF:AF),4,1,Resumo_Horas!$A104)),0)*(((INDIRECT(ADDRESS(357,COLUMN(AF:AF),4,1,$A104))*14)/11)*(1+INDIRECT(ADDRESS(358,COLUMN(AF:AF),4,1,$A104)))),0)</f>
        <v>0</v>
      </c>
      <c r="AF104" cm="1">
        <f t="array" aca="1" ref="AF104" ca="1">IFERROR(IFERROR(Resumo_Horas!AF104/INDIRECT(ADDRESS(7,COLUMN(AG:AG),4,1,Resumo_Horas!$A104)),0)*(((INDIRECT(ADDRESS(357,COLUMN(AG:AG),4,1,$A104))*14)/11)*(1+INDIRECT(ADDRESS(358,COLUMN(AG:AG),4,1,$A104)))),0)</f>
        <v>0</v>
      </c>
      <c r="AG104" cm="1">
        <f t="array" aca="1" ref="AG104" ca="1">IFERROR(IFERROR(Resumo_Horas!AG104/INDIRECT(ADDRESS(7,COLUMN(AH:AH),4,1,Resumo_Horas!$A104)),0)*(((INDIRECT(ADDRESS(357,COLUMN(AH:AH),4,1,$A104))*14)/11)*(1+INDIRECT(ADDRESS(358,COLUMN(AH:AH),4,1,$A104)))),0)</f>
        <v>0</v>
      </c>
      <c r="AH104" cm="1">
        <f t="array" aca="1" ref="AH104" ca="1">IFERROR(IFERROR(Resumo_Horas!AH104/INDIRECT(ADDRESS(7,COLUMN(AI:AI),4,1,Resumo_Horas!$A104)),0)*(((INDIRECT(ADDRESS(357,COLUMN(AI:AI),4,1,$A104))*14)/11)*(1+INDIRECT(ADDRESS(358,COLUMN(AI:AI),4,1,$A104)))),0)</f>
        <v>0</v>
      </c>
      <c r="AI104" cm="1">
        <f t="array" aca="1" ref="AI104" ca="1">IFERROR(IFERROR(Resumo_Horas!AI104/INDIRECT(ADDRESS(7,COLUMN(AJ:AJ),4,1,Resumo_Horas!$A104)),0)*(((INDIRECT(ADDRESS(357,COLUMN(AJ:AJ),4,1,$A104))*14)/11)*(1+INDIRECT(ADDRESS(358,COLUMN(AJ:AJ),4,1,$A104)))),0)</f>
        <v>0</v>
      </c>
      <c r="AJ104" cm="1">
        <f t="array" aca="1" ref="AJ104" ca="1">IFERROR(IFERROR(Resumo_Horas!AJ104/INDIRECT(ADDRESS(7,COLUMN(AK:AK),4,1,Resumo_Horas!$A104)),0)*(((INDIRECT(ADDRESS(357,COLUMN(AK:AK),4,1,$A104))*14)/11)*(1+INDIRECT(ADDRESS(358,COLUMN(AK:AK),4,1,$A104)))),0)</f>
        <v>0</v>
      </c>
      <c r="AK104" cm="1">
        <f t="array" aca="1" ref="AK104" ca="1">IFERROR(IFERROR(Resumo_Horas!AK104/INDIRECT(ADDRESS(7,COLUMN(AL:AL),4,1,Resumo_Horas!$A104)),0)*(((INDIRECT(ADDRESS(357,COLUMN(AL:AL),4,1,$A104))*14)/11)*(1+INDIRECT(ADDRESS(358,COLUMN(AL:AL),4,1,$A104)))),0)</f>
        <v>0</v>
      </c>
      <c r="AL104" cm="1">
        <f t="array" aca="1" ref="AL104" ca="1">IFERROR(IFERROR(Resumo_Horas!AL104/INDIRECT(ADDRESS(7,COLUMN(AM:AM),4,1,Resumo_Horas!$A104)),0)*(((INDIRECT(ADDRESS(357,COLUMN(AM:AM),4,1,$A104))*14)/11)*(1+INDIRECT(ADDRESS(358,COLUMN(AM:AM),4,1,$A104)))),0)</f>
        <v>0</v>
      </c>
      <c r="AM104" cm="1">
        <f t="array" aca="1" ref="AM104" ca="1">IFERROR(IFERROR(Resumo_Horas!AM104/INDIRECT(ADDRESS(7,COLUMN(AN:AN),4,1,Resumo_Horas!$A104)),0)*(((INDIRECT(ADDRESS(357,COLUMN(AN:AN),4,1,$A104))*14)/11)*(1+INDIRECT(ADDRESS(358,COLUMN(AN:AN),4,1,$A104)))),0)</f>
        <v>0</v>
      </c>
      <c r="AN104" cm="1">
        <f t="array" aca="1" ref="AN104" ca="1">IFERROR(IFERROR(Resumo_Horas!AN104/INDIRECT(ADDRESS(7,COLUMN(AO:AO),4,1,Resumo_Horas!$A104)),0)*(((INDIRECT(ADDRESS(357,COLUMN(AO:AO),4,1,$A104))*14)/11)*(1+INDIRECT(ADDRESS(358,COLUMN(AO:AO),4,1,$A104)))),0)</f>
        <v>0</v>
      </c>
      <c r="AO104" cm="1">
        <f t="array" aca="1" ref="AO104" ca="1">IFERROR(IFERROR(Resumo_Horas!AO104/INDIRECT(ADDRESS(7,COLUMN(AP:AP),4,1,Resumo_Horas!$A104)),0)*(((INDIRECT(ADDRESS(357,COLUMN(AP:AP),4,1,$A104))*14)/11)*(1+INDIRECT(ADDRESS(358,COLUMN(AP:AP),4,1,$A104)))),0)</f>
        <v>0</v>
      </c>
      <c r="AP104" cm="1">
        <f t="array" aca="1" ref="AP104" ca="1">IFERROR(IFERROR(Resumo_Horas!AP104/INDIRECT(ADDRESS(7,COLUMN(AQ:AQ),4,1,Resumo_Horas!$A104)),0)*(((INDIRECT(ADDRESS(357,COLUMN(AQ:AQ),4,1,$A104))*14)/11)*(1+INDIRECT(ADDRESS(358,COLUMN(AQ:AQ),4,1,$A104)))),0)</f>
        <v>0</v>
      </c>
      <c r="AQ104" cm="1">
        <f t="array" aca="1" ref="AQ104" ca="1">IFERROR(IFERROR(Resumo_Horas!AQ104/INDIRECT(ADDRESS(7,COLUMN(AR:AR),4,1,Resumo_Horas!$A104)),0)*(((INDIRECT(ADDRESS(357,COLUMN(AR:AR),4,1,$A104))*14)/11)*(1+INDIRECT(ADDRESS(358,COLUMN(AR:AR),4,1,$A104)))),0)</f>
        <v>0</v>
      </c>
      <c r="AR104" cm="1">
        <f t="array" aca="1" ref="AR104" ca="1">IFERROR(IFERROR(Resumo_Horas!AR104/INDIRECT(ADDRESS(7,COLUMN(AS:AS),4,1,Resumo_Horas!$A104)),0)*(((INDIRECT(ADDRESS(357,COLUMN(AS:AS),4,1,$A104))*14)/11)*(1+INDIRECT(ADDRESS(358,COLUMN(AS:AS),4,1,$A104)))),0)</f>
        <v>0</v>
      </c>
      <c r="AS104" cm="1">
        <f t="array" aca="1" ref="AS104" ca="1">IFERROR(IFERROR(Resumo_Horas!AS104/INDIRECT(ADDRESS(7,COLUMN(AT:AT),4,1,Resumo_Horas!$A104)),0)*(((INDIRECT(ADDRESS(357,COLUMN(AT:AT),4,1,$A104))*14)/11)*(1+INDIRECT(ADDRESS(358,COLUMN(AT:AT),4,1,$A104)))),0)</f>
        <v>0</v>
      </c>
      <c r="AT104" cm="1">
        <f t="array" aca="1" ref="AT104" ca="1">IFERROR(IFERROR(Resumo_Horas!AT104/INDIRECT(ADDRESS(7,COLUMN(AU:AU),4,1,Resumo_Horas!$A104)),0)*(((INDIRECT(ADDRESS(357,COLUMN(AU:AU),4,1,$A104))*14)/11)*(1+INDIRECT(ADDRESS(358,COLUMN(AU:AU),4,1,$A104)))),0)</f>
        <v>0</v>
      </c>
      <c r="AU104" cm="1">
        <f t="array" aca="1" ref="AU104" ca="1">IFERROR(IFERROR(Resumo_Horas!AU104/INDIRECT(ADDRESS(7,COLUMN(AV:AV),4,1,Resumo_Horas!$A104)),0)*(((INDIRECT(ADDRESS(357,COLUMN(AV:AV),4,1,$A104))*14)/11)*(1+INDIRECT(ADDRESS(358,COLUMN(AV:AV),4,1,$A104)))),0)</f>
        <v>0</v>
      </c>
      <c r="AV104" cm="1">
        <f t="array" aca="1" ref="AV104" ca="1">IFERROR(IFERROR(Resumo_Horas!AV104/INDIRECT(ADDRESS(7,COLUMN(AW:AW),4,1,Resumo_Horas!$A104)),0)*(((INDIRECT(ADDRESS(357,COLUMN(AW:AW),4,1,$A104))*14)/11)*(1+INDIRECT(ADDRESS(358,COLUMN(AW:AW),4,1,$A104)))),0)</f>
        <v>0</v>
      </c>
      <c r="AW104" cm="1">
        <f t="array" aca="1" ref="AW104" ca="1">IFERROR(IFERROR(Resumo_Horas!AW104/INDIRECT(ADDRESS(7,COLUMN(AX:AX),4,1,Resumo_Horas!$A104)),0)*(((INDIRECT(ADDRESS(357,COLUMN(AX:AX),4,1,$A104))*14)/11)*(1+INDIRECT(ADDRESS(358,COLUMN(AX:AX),4,1,$A104)))),0)</f>
        <v>0</v>
      </c>
      <c r="AX104" cm="1">
        <f t="array" aca="1" ref="AX104" ca="1">IFERROR(IFERROR(Resumo_Horas!AX104/INDIRECT(ADDRESS(7,COLUMN(AY:AY),4,1,Resumo_Horas!$A104)),0)*(((INDIRECT(ADDRESS(357,COLUMN(AY:AY),4,1,$A104))*14)/11)*(1+INDIRECT(ADDRESS(358,COLUMN(AY:AY),4,1,$A104)))),0)</f>
        <v>0</v>
      </c>
      <c r="AY104" cm="1">
        <f t="array" aca="1" ref="AY104" ca="1">IFERROR(IFERROR(Resumo_Horas!AY104/INDIRECT(ADDRESS(7,COLUMN(AZ:AZ),4,1,Resumo_Horas!$A104)),0)*(((INDIRECT(ADDRESS(357,COLUMN(AZ:AZ),4,1,$A104))*14)/11)*(1+INDIRECT(ADDRESS(358,COLUMN(AZ:AZ),4,1,$A104)))),0)</f>
        <v>0</v>
      </c>
      <c r="AZ104" cm="1">
        <f t="array" aca="1" ref="AZ104" ca="1">IFERROR(IFERROR(Resumo_Horas!AZ104/INDIRECT(ADDRESS(7,COLUMN(BA:BA),4,1,Resumo_Horas!$A104)),0)*(((INDIRECT(ADDRESS(357,COLUMN(BA:BA),4,1,$A104))*14)/11)*(1+INDIRECT(ADDRESS(358,COLUMN(BA:BA),4,1,$A104)))),0)</f>
        <v>0</v>
      </c>
      <c r="BA104" cm="1">
        <f t="array" aca="1" ref="BA104" ca="1">IFERROR(IFERROR(Resumo_Horas!BA104/INDIRECT(ADDRESS(7,COLUMN(BB:BB),4,1,Resumo_Horas!$A104)),0)*(((INDIRECT(ADDRESS(357,COLUMN(BB:BB),4,1,$A104))*14)/11)*(1+INDIRECT(ADDRESS(358,COLUMN(BB:BB),4,1,$A104)))),0)</f>
        <v>0</v>
      </c>
      <c r="BB104" cm="1">
        <f t="array" aca="1" ref="BB104" ca="1">IFERROR(IFERROR(Resumo_Horas!BB104/INDIRECT(ADDRESS(7,COLUMN(BC:BC),4,1,Resumo_Horas!$A104)),0)*(((INDIRECT(ADDRESS(357,COLUMN(BC:BC),4,1,$A104))*14)/11)*(1+INDIRECT(ADDRESS(358,COLUMN(BC:BC),4,1,$A104)))),0)</f>
        <v>0</v>
      </c>
      <c r="BC104" cm="1">
        <f t="array" aca="1" ref="BC104" ca="1">IFERROR(IFERROR(Resumo_Horas!BC104/INDIRECT(ADDRESS(7,COLUMN(BD:BD),4,1,Resumo_Horas!$A104)),0)*(((INDIRECT(ADDRESS(357,COLUMN(BD:BD),4,1,$A104))*14)/11)*(1+INDIRECT(ADDRESS(358,COLUMN(BD:BD),4,1,$A104)))),0)</f>
        <v>0</v>
      </c>
      <c r="BD104" cm="1">
        <f t="array" aca="1" ref="BD104" ca="1">IFERROR(IFERROR(Resumo_Horas!BD104/INDIRECT(ADDRESS(7,COLUMN(BE:BE),4,1,Resumo_Horas!$A104)),0)*(((INDIRECT(ADDRESS(357,COLUMN(BE:BE),4,1,$A104))*14)/11)*(1+INDIRECT(ADDRESS(358,COLUMN(BE:BE),4,1,$A104)))),0)</f>
        <v>0</v>
      </c>
      <c r="BE104" cm="1">
        <f t="array" aca="1" ref="BE104" ca="1">IFERROR(IFERROR(Resumo_Horas!BE104/INDIRECT(ADDRESS(7,COLUMN(BF:BF),4,1,Resumo_Horas!$A104)),0)*(((INDIRECT(ADDRESS(357,COLUMN(BF:BF),4,1,$A104))*14)/11)*(1+INDIRECT(ADDRESS(358,COLUMN(BF:BF),4,1,$A104)))),0)</f>
        <v>0</v>
      </c>
      <c r="BF104" cm="1">
        <f t="array" aca="1" ref="BF104" ca="1">IFERROR(IFERROR(Resumo_Horas!BF104/INDIRECT(ADDRESS(7,COLUMN(BG:BG),4,1,Resumo_Horas!$A104)),0)*(((INDIRECT(ADDRESS(357,COLUMN(BG:BG),4,1,$A104))*14)/11)*(1+INDIRECT(ADDRESS(358,COLUMN(BG:BG),4,1,$A104)))),0)</f>
        <v>0</v>
      </c>
      <c r="BG104" cm="1">
        <f t="array" aca="1" ref="BG104" ca="1">IFERROR(IFERROR(Resumo_Horas!BG104/INDIRECT(ADDRESS(7,COLUMN(BH:BH),4,1,Resumo_Horas!$A104)),0)*(((INDIRECT(ADDRESS(357,COLUMN(BH:BH),4,1,$A104))*14)/11)*(1+INDIRECT(ADDRESS(358,COLUMN(BH:BH),4,1,$A104)))),0)</f>
        <v>0</v>
      </c>
      <c r="BH104" cm="1">
        <f t="array" aca="1" ref="BH104" ca="1">IFERROR(IFERROR(Resumo_Horas!BH104/INDIRECT(ADDRESS(7,COLUMN(BI:BI),4,1,Resumo_Horas!$A104)),0)*(((INDIRECT(ADDRESS(357,COLUMN(BI:BI),4,1,$A104))*14)/11)*(1+INDIRECT(ADDRESS(358,COLUMN(BI:BI),4,1,$A104)))),0)</f>
        <v>0</v>
      </c>
      <c r="BI104" cm="1">
        <f t="array" aca="1" ref="BI104" ca="1">IFERROR(IFERROR(Resumo_Horas!BI104/INDIRECT(ADDRESS(7,COLUMN(BJ:BJ),4,1,Resumo_Horas!$A104)),0)*(((INDIRECT(ADDRESS(357,COLUMN(BJ:BJ),4,1,$A104))*14)/11)*(1+INDIRECT(ADDRESS(358,COLUMN(BJ:BJ),4,1,$A104)))),0)</f>
        <v>0</v>
      </c>
      <c r="BJ104" cm="1">
        <f t="array" aca="1" ref="BJ104" ca="1">IFERROR(IFERROR(Resumo_Horas!BJ104/INDIRECT(ADDRESS(7,COLUMN(BK:BK),4,1,Resumo_Horas!$A104)),0)*(((INDIRECT(ADDRESS(357,COLUMN(BK:BK),4,1,$A104))*14)/11)*(1+INDIRECT(ADDRESS(358,COLUMN(BK:BK),4,1,$A104)))),0)</f>
        <v>0</v>
      </c>
      <c r="BK104" s="331" cm="1">
        <f t="array" aca="1" ref="BK104" ca="1">IFERROR(IFERROR(Resumo_Horas!BK104/INDIRECT(ADDRESS(7,COLUMN(BL:BL),4,1,Resumo_Horas!$A104)),0)*(((INDIRECT(ADDRESS(357,COLUMN(BL:BL),4,1,$A104))*14)/11)*(1+INDIRECT(ADDRESS(358,COLUMN(BL:BL),4,1,$A104)))),0)</f>
        <v>0</v>
      </c>
    </row>
    <row r="105" spans="1:63" x14ac:dyDescent="0.25">
      <c r="A105" s="330" t="str" cm="1">
        <f t="array" aca="1" ref="A105" ca="1">IF(INDIRECT(ADDRESS(9+QUOTIENT(ROW(A104)-1,20),4,4,1,"Equipa de projeto")) = 0,"", _xlfn.CONCAT(1 + QUOTIENT(ROW(A104)-1,20),". ", INDIRECT(ADDRESS(9+QUOTIENT(ROW(A104)-1,20),4,4,1,"Equipa de projeto"))))</f>
        <v/>
      </c>
      <c r="B105">
        <f>Atividades!$A$13</f>
        <v>0</v>
      </c>
      <c r="C105" s="123" t="s">
        <v>49</v>
      </c>
      <c r="D105" cm="1">
        <f t="array" aca="1" ref="D105" ca="1">IFERROR(IFERROR(Resumo_Horas!D105/INDIRECT(ADDRESS(7,COLUMN(E:E),4,1,Resumo_Horas!$A105)),0)*(((INDIRECT(ADDRESS(357,COLUMN(E:E),4,1,$A105))*14)/11)*(1+INDIRECT(ADDRESS(358,COLUMN(E:E),4,1,$A105)))),0)</f>
        <v>0</v>
      </c>
      <c r="E105" cm="1">
        <f t="array" aca="1" ref="E105" ca="1">IFERROR(IFERROR(Resumo_Horas!E105/INDIRECT(ADDRESS(7,COLUMN(F:F),4,1,Resumo_Horas!$A105)),0)*(((INDIRECT(ADDRESS(357,COLUMN(F:F),4,1,$A105))*14)/11)*(1+INDIRECT(ADDRESS(358,COLUMN(F:F),4,1,$A105)))),0)</f>
        <v>0</v>
      </c>
      <c r="F105" cm="1">
        <f t="array" aca="1" ref="F105" ca="1">IFERROR(IFERROR(Resumo_Horas!F105/INDIRECT(ADDRESS(7,COLUMN(G:G),4,1,Resumo_Horas!$A105)),0)*(((INDIRECT(ADDRESS(357,COLUMN(G:G),4,1,$A105))*14)/11)*(1+INDIRECT(ADDRESS(358,COLUMN(G:G),4,1,$A105)))),0)</f>
        <v>0</v>
      </c>
      <c r="G105" cm="1">
        <f t="array" aca="1" ref="G105" ca="1">IFERROR(IFERROR(Resumo_Horas!G105/INDIRECT(ADDRESS(7,COLUMN(H:H),4,1,Resumo_Horas!$A105)),0)*(((INDIRECT(ADDRESS(357,COLUMN(H:H),4,1,$A105))*14)/11)*(1+INDIRECT(ADDRESS(358,COLUMN(H:H),4,1,$A105)))),0)</f>
        <v>0</v>
      </c>
      <c r="H105" cm="1">
        <f t="array" aca="1" ref="H105" ca="1">IFERROR(IFERROR(Resumo_Horas!H105/INDIRECT(ADDRESS(7,COLUMN(I:I),4,1,Resumo_Horas!$A105)),0)*(((INDIRECT(ADDRESS(357,COLUMN(I:I),4,1,$A105))*14)/11)*(1+INDIRECT(ADDRESS(358,COLUMN(I:I),4,1,$A105)))),0)</f>
        <v>0</v>
      </c>
      <c r="I105" cm="1">
        <f t="array" aca="1" ref="I105" ca="1">IFERROR(IFERROR(Resumo_Horas!I105/INDIRECT(ADDRESS(7,COLUMN(J:J),4,1,Resumo_Horas!$A105)),0)*(((INDIRECT(ADDRESS(357,COLUMN(J:J),4,1,$A105))*14)/11)*(1+INDIRECT(ADDRESS(358,COLUMN(J:J),4,1,$A105)))),0)</f>
        <v>0</v>
      </c>
      <c r="J105" cm="1">
        <f t="array" aca="1" ref="J105" ca="1">IFERROR(IFERROR(Resumo_Horas!J105/INDIRECT(ADDRESS(7,COLUMN(K:K),4,1,Resumo_Horas!$A105)),0)*(((INDIRECT(ADDRESS(357,COLUMN(K:K),4,1,$A105))*14)/11)*(1+INDIRECT(ADDRESS(358,COLUMN(K:K),4,1,$A105)))),0)</f>
        <v>0</v>
      </c>
      <c r="K105" cm="1">
        <f t="array" aca="1" ref="K105" ca="1">IFERROR(IFERROR(Resumo_Horas!K105/INDIRECT(ADDRESS(7,COLUMN(L:L),4,1,Resumo_Horas!$A105)),0)*(((INDIRECT(ADDRESS(357,COLUMN(L:L),4,1,$A105))*14)/11)*(1+INDIRECT(ADDRESS(358,COLUMN(L:L),4,1,$A105)))),0)</f>
        <v>0</v>
      </c>
      <c r="L105" cm="1">
        <f t="array" aca="1" ref="L105" ca="1">IFERROR(IFERROR(Resumo_Horas!L105/INDIRECT(ADDRESS(7,COLUMN(M:M),4,1,Resumo_Horas!$A105)),0)*(((INDIRECT(ADDRESS(357,COLUMN(M:M),4,1,$A105))*14)/11)*(1+INDIRECT(ADDRESS(358,COLUMN(M:M),4,1,$A105)))),0)</f>
        <v>0</v>
      </c>
      <c r="M105" cm="1">
        <f t="array" aca="1" ref="M105" ca="1">IFERROR(IFERROR(Resumo_Horas!M105/INDIRECT(ADDRESS(7,COLUMN(N:N),4,1,Resumo_Horas!$A105)),0)*(((INDIRECT(ADDRESS(357,COLUMN(N:N),4,1,$A105))*14)/11)*(1+INDIRECT(ADDRESS(358,COLUMN(N:N),4,1,$A105)))),0)</f>
        <v>0</v>
      </c>
      <c r="N105" cm="1">
        <f t="array" aca="1" ref="N105" ca="1">IFERROR(IFERROR(Resumo_Horas!N105/INDIRECT(ADDRESS(7,COLUMN(O:O),4,1,Resumo_Horas!$A105)),0)*(((INDIRECT(ADDRESS(357,COLUMN(O:O),4,1,$A105))*14)/11)*(1+INDIRECT(ADDRESS(358,COLUMN(O:O),4,1,$A105)))),0)</f>
        <v>0</v>
      </c>
      <c r="O105" cm="1">
        <f t="array" aca="1" ref="O105" ca="1">IFERROR(IFERROR(Resumo_Horas!O105/INDIRECT(ADDRESS(7,COLUMN(P:P),4,1,Resumo_Horas!$A105)),0)*(((INDIRECT(ADDRESS(357,COLUMN(P:P),4,1,$A105))*14)/11)*(1+INDIRECT(ADDRESS(358,COLUMN(P:P),4,1,$A105)))),0)</f>
        <v>0</v>
      </c>
      <c r="P105" cm="1">
        <f t="array" aca="1" ref="P105" ca="1">IFERROR(IFERROR(Resumo_Horas!P105/INDIRECT(ADDRESS(7,COLUMN(Q:Q),4,1,Resumo_Horas!$A105)),0)*(((INDIRECT(ADDRESS(357,COLUMN(Q:Q),4,1,$A105))*14)/11)*(1+INDIRECT(ADDRESS(358,COLUMN(Q:Q),4,1,$A105)))),0)</f>
        <v>0</v>
      </c>
      <c r="Q105" cm="1">
        <f t="array" aca="1" ref="Q105" ca="1">IFERROR(IFERROR(Resumo_Horas!Q105/INDIRECT(ADDRESS(7,COLUMN(R:R),4,1,Resumo_Horas!$A105)),0)*(((INDIRECT(ADDRESS(357,COLUMN(R:R),4,1,$A105))*14)/11)*(1+INDIRECT(ADDRESS(358,COLUMN(R:R),4,1,$A105)))),0)</f>
        <v>0</v>
      </c>
      <c r="R105" cm="1">
        <f t="array" aca="1" ref="R105" ca="1">IFERROR(IFERROR(Resumo_Horas!R105/INDIRECT(ADDRESS(7,COLUMN(S:S),4,1,Resumo_Horas!$A105)),0)*(((INDIRECT(ADDRESS(357,COLUMN(S:S),4,1,$A105))*14)/11)*(1+INDIRECT(ADDRESS(358,COLUMN(S:S),4,1,$A105)))),0)</f>
        <v>0</v>
      </c>
      <c r="S105" cm="1">
        <f t="array" aca="1" ref="S105" ca="1">IFERROR(IFERROR(Resumo_Horas!S105/INDIRECT(ADDRESS(7,COLUMN(T:T),4,1,Resumo_Horas!$A105)),0)*(((INDIRECT(ADDRESS(357,COLUMN(T:T),4,1,$A105))*14)/11)*(1+INDIRECT(ADDRESS(358,COLUMN(T:T),4,1,$A105)))),0)</f>
        <v>0</v>
      </c>
      <c r="T105" cm="1">
        <f t="array" aca="1" ref="T105" ca="1">IFERROR(IFERROR(Resumo_Horas!T105/INDIRECT(ADDRESS(7,COLUMN(U:U),4,1,Resumo_Horas!$A105)),0)*(((INDIRECT(ADDRESS(357,COLUMN(U:U),4,1,$A105))*14)/11)*(1+INDIRECT(ADDRESS(358,COLUMN(U:U),4,1,$A105)))),0)</f>
        <v>0</v>
      </c>
      <c r="U105" cm="1">
        <f t="array" aca="1" ref="U105" ca="1">IFERROR(IFERROR(Resumo_Horas!U105/INDIRECT(ADDRESS(7,COLUMN(V:V),4,1,Resumo_Horas!$A105)),0)*(((INDIRECT(ADDRESS(357,COLUMN(V:V),4,1,$A105))*14)/11)*(1+INDIRECT(ADDRESS(358,COLUMN(V:V),4,1,$A105)))),0)</f>
        <v>0</v>
      </c>
      <c r="V105" cm="1">
        <f t="array" aca="1" ref="V105" ca="1">IFERROR(IFERROR(Resumo_Horas!V105/INDIRECT(ADDRESS(7,COLUMN(W:W),4,1,Resumo_Horas!$A105)),0)*(((INDIRECT(ADDRESS(357,COLUMN(W:W),4,1,$A105))*14)/11)*(1+INDIRECT(ADDRESS(358,COLUMN(W:W),4,1,$A105)))),0)</f>
        <v>0</v>
      </c>
      <c r="W105" cm="1">
        <f t="array" aca="1" ref="W105" ca="1">IFERROR(IFERROR(Resumo_Horas!W105/INDIRECT(ADDRESS(7,COLUMN(X:X),4,1,Resumo_Horas!$A105)),0)*(((INDIRECT(ADDRESS(357,COLUMN(X:X),4,1,$A105))*14)/11)*(1+INDIRECT(ADDRESS(358,COLUMN(X:X),4,1,$A105)))),0)</f>
        <v>0</v>
      </c>
      <c r="X105" cm="1">
        <f t="array" aca="1" ref="X105" ca="1">IFERROR(IFERROR(Resumo_Horas!X105/INDIRECT(ADDRESS(7,COLUMN(Y:Y),4,1,Resumo_Horas!$A105)),0)*(((INDIRECT(ADDRESS(357,COLUMN(Y:Y),4,1,$A105))*14)/11)*(1+INDIRECT(ADDRESS(358,COLUMN(Y:Y),4,1,$A105)))),0)</f>
        <v>0</v>
      </c>
      <c r="Y105" cm="1">
        <f t="array" aca="1" ref="Y105" ca="1">IFERROR(IFERROR(Resumo_Horas!Y105/INDIRECT(ADDRESS(7,COLUMN(Z:Z),4,1,Resumo_Horas!$A105)),0)*(((INDIRECT(ADDRESS(357,COLUMN(Z:Z),4,1,$A105))*14)/11)*(1+INDIRECT(ADDRESS(358,COLUMN(Z:Z),4,1,$A105)))),0)</f>
        <v>0</v>
      </c>
      <c r="Z105" cm="1">
        <f t="array" aca="1" ref="Z105" ca="1">IFERROR(IFERROR(Resumo_Horas!Z105/INDIRECT(ADDRESS(7,COLUMN(AA:AA),4,1,Resumo_Horas!$A105)),0)*(((INDIRECT(ADDRESS(357,COLUMN(AA:AA),4,1,$A105))*14)/11)*(1+INDIRECT(ADDRESS(358,COLUMN(AA:AA),4,1,$A105)))),0)</f>
        <v>0</v>
      </c>
      <c r="AA105" cm="1">
        <f t="array" aca="1" ref="AA105" ca="1">IFERROR(IFERROR(Resumo_Horas!AA105/INDIRECT(ADDRESS(7,COLUMN(AB:AB),4,1,Resumo_Horas!$A105)),0)*(((INDIRECT(ADDRESS(357,COLUMN(AB:AB),4,1,$A105))*14)/11)*(1+INDIRECT(ADDRESS(358,COLUMN(AB:AB),4,1,$A105)))),0)</f>
        <v>0</v>
      </c>
      <c r="AB105" cm="1">
        <f t="array" aca="1" ref="AB105" ca="1">IFERROR(IFERROR(Resumo_Horas!AB105/INDIRECT(ADDRESS(7,COLUMN(AC:AC),4,1,Resumo_Horas!$A105)),0)*(((INDIRECT(ADDRESS(357,COLUMN(AC:AC),4,1,$A105))*14)/11)*(1+INDIRECT(ADDRESS(358,COLUMN(AC:AC),4,1,$A105)))),0)</f>
        <v>0</v>
      </c>
      <c r="AC105" cm="1">
        <f t="array" aca="1" ref="AC105" ca="1">IFERROR(IFERROR(Resumo_Horas!AC105/INDIRECT(ADDRESS(7,COLUMN(AD:AD),4,1,Resumo_Horas!$A105)),0)*(((INDIRECT(ADDRESS(357,COLUMN(AD:AD),4,1,$A105))*14)/11)*(1+INDIRECT(ADDRESS(358,COLUMN(AD:AD),4,1,$A105)))),0)</f>
        <v>0</v>
      </c>
      <c r="AD105" cm="1">
        <f t="array" aca="1" ref="AD105" ca="1">IFERROR(IFERROR(Resumo_Horas!AD105/INDIRECT(ADDRESS(7,COLUMN(AE:AE),4,1,Resumo_Horas!$A105)),0)*(((INDIRECT(ADDRESS(357,COLUMN(AE:AE),4,1,$A105))*14)/11)*(1+INDIRECT(ADDRESS(358,COLUMN(AE:AE),4,1,$A105)))),0)</f>
        <v>0</v>
      </c>
      <c r="AE105" cm="1">
        <f t="array" aca="1" ref="AE105" ca="1">IFERROR(IFERROR(Resumo_Horas!AE105/INDIRECT(ADDRESS(7,COLUMN(AF:AF),4,1,Resumo_Horas!$A105)),0)*(((INDIRECT(ADDRESS(357,COLUMN(AF:AF),4,1,$A105))*14)/11)*(1+INDIRECT(ADDRESS(358,COLUMN(AF:AF),4,1,$A105)))),0)</f>
        <v>0</v>
      </c>
      <c r="AF105" cm="1">
        <f t="array" aca="1" ref="AF105" ca="1">IFERROR(IFERROR(Resumo_Horas!AF105/INDIRECT(ADDRESS(7,COLUMN(AG:AG),4,1,Resumo_Horas!$A105)),0)*(((INDIRECT(ADDRESS(357,COLUMN(AG:AG),4,1,$A105))*14)/11)*(1+INDIRECT(ADDRESS(358,COLUMN(AG:AG),4,1,$A105)))),0)</f>
        <v>0</v>
      </c>
      <c r="AG105" cm="1">
        <f t="array" aca="1" ref="AG105" ca="1">IFERROR(IFERROR(Resumo_Horas!AG105/INDIRECT(ADDRESS(7,COLUMN(AH:AH),4,1,Resumo_Horas!$A105)),0)*(((INDIRECT(ADDRESS(357,COLUMN(AH:AH),4,1,$A105))*14)/11)*(1+INDIRECT(ADDRESS(358,COLUMN(AH:AH),4,1,$A105)))),0)</f>
        <v>0</v>
      </c>
      <c r="AH105" cm="1">
        <f t="array" aca="1" ref="AH105" ca="1">IFERROR(IFERROR(Resumo_Horas!AH105/INDIRECT(ADDRESS(7,COLUMN(AI:AI),4,1,Resumo_Horas!$A105)),0)*(((INDIRECT(ADDRESS(357,COLUMN(AI:AI),4,1,$A105))*14)/11)*(1+INDIRECT(ADDRESS(358,COLUMN(AI:AI),4,1,$A105)))),0)</f>
        <v>0</v>
      </c>
      <c r="AI105" cm="1">
        <f t="array" aca="1" ref="AI105" ca="1">IFERROR(IFERROR(Resumo_Horas!AI105/INDIRECT(ADDRESS(7,COLUMN(AJ:AJ),4,1,Resumo_Horas!$A105)),0)*(((INDIRECT(ADDRESS(357,COLUMN(AJ:AJ),4,1,$A105))*14)/11)*(1+INDIRECT(ADDRESS(358,COLUMN(AJ:AJ),4,1,$A105)))),0)</f>
        <v>0</v>
      </c>
      <c r="AJ105" cm="1">
        <f t="array" aca="1" ref="AJ105" ca="1">IFERROR(IFERROR(Resumo_Horas!AJ105/INDIRECT(ADDRESS(7,COLUMN(AK:AK),4,1,Resumo_Horas!$A105)),0)*(((INDIRECT(ADDRESS(357,COLUMN(AK:AK),4,1,$A105))*14)/11)*(1+INDIRECT(ADDRESS(358,COLUMN(AK:AK),4,1,$A105)))),0)</f>
        <v>0</v>
      </c>
      <c r="AK105" cm="1">
        <f t="array" aca="1" ref="AK105" ca="1">IFERROR(IFERROR(Resumo_Horas!AK105/INDIRECT(ADDRESS(7,COLUMN(AL:AL),4,1,Resumo_Horas!$A105)),0)*(((INDIRECT(ADDRESS(357,COLUMN(AL:AL),4,1,$A105))*14)/11)*(1+INDIRECT(ADDRESS(358,COLUMN(AL:AL),4,1,$A105)))),0)</f>
        <v>0</v>
      </c>
      <c r="AL105" cm="1">
        <f t="array" aca="1" ref="AL105" ca="1">IFERROR(IFERROR(Resumo_Horas!AL105/INDIRECT(ADDRESS(7,COLUMN(AM:AM),4,1,Resumo_Horas!$A105)),0)*(((INDIRECT(ADDRESS(357,COLUMN(AM:AM),4,1,$A105))*14)/11)*(1+INDIRECT(ADDRESS(358,COLUMN(AM:AM),4,1,$A105)))),0)</f>
        <v>0</v>
      </c>
      <c r="AM105" cm="1">
        <f t="array" aca="1" ref="AM105" ca="1">IFERROR(IFERROR(Resumo_Horas!AM105/INDIRECT(ADDRESS(7,COLUMN(AN:AN),4,1,Resumo_Horas!$A105)),0)*(((INDIRECT(ADDRESS(357,COLUMN(AN:AN),4,1,$A105))*14)/11)*(1+INDIRECT(ADDRESS(358,COLUMN(AN:AN),4,1,$A105)))),0)</f>
        <v>0</v>
      </c>
      <c r="AN105" cm="1">
        <f t="array" aca="1" ref="AN105" ca="1">IFERROR(IFERROR(Resumo_Horas!AN105/INDIRECT(ADDRESS(7,COLUMN(AO:AO),4,1,Resumo_Horas!$A105)),0)*(((INDIRECT(ADDRESS(357,COLUMN(AO:AO),4,1,$A105))*14)/11)*(1+INDIRECT(ADDRESS(358,COLUMN(AO:AO),4,1,$A105)))),0)</f>
        <v>0</v>
      </c>
      <c r="AO105" cm="1">
        <f t="array" aca="1" ref="AO105" ca="1">IFERROR(IFERROR(Resumo_Horas!AO105/INDIRECT(ADDRESS(7,COLUMN(AP:AP),4,1,Resumo_Horas!$A105)),0)*(((INDIRECT(ADDRESS(357,COLUMN(AP:AP),4,1,$A105))*14)/11)*(1+INDIRECT(ADDRESS(358,COLUMN(AP:AP),4,1,$A105)))),0)</f>
        <v>0</v>
      </c>
      <c r="AP105" cm="1">
        <f t="array" aca="1" ref="AP105" ca="1">IFERROR(IFERROR(Resumo_Horas!AP105/INDIRECT(ADDRESS(7,COLUMN(AQ:AQ),4,1,Resumo_Horas!$A105)),0)*(((INDIRECT(ADDRESS(357,COLUMN(AQ:AQ),4,1,$A105))*14)/11)*(1+INDIRECT(ADDRESS(358,COLUMN(AQ:AQ),4,1,$A105)))),0)</f>
        <v>0</v>
      </c>
      <c r="AQ105" cm="1">
        <f t="array" aca="1" ref="AQ105" ca="1">IFERROR(IFERROR(Resumo_Horas!AQ105/INDIRECT(ADDRESS(7,COLUMN(AR:AR),4,1,Resumo_Horas!$A105)),0)*(((INDIRECT(ADDRESS(357,COLUMN(AR:AR),4,1,$A105))*14)/11)*(1+INDIRECT(ADDRESS(358,COLUMN(AR:AR),4,1,$A105)))),0)</f>
        <v>0</v>
      </c>
      <c r="AR105" cm="1">
        <f t="array" aca="1" ref="AR105" ca="1">IFERROR(IFERROR(Resumo_Horas!AR105/INDIRECT(ADDRESS(7,COLUMN(AS:AS),4,1,Resumo_Horas!$A105)),0)*(((INDIRECT(ADDRESS(357,COLUMN(AS:AS),4,1,$A105))*14)/11)*(1+INDIRECT(ADDRESS(358,COLUMN(AS:AS),4,1,$A105)))),0)</f>
        <v>0</v>
      </c>
      <c r="AS105" cm="1">
        <f t="array" aca="1" ref="AS105" ca="1">IFERROR(IFERROR(Resumo_Horas!AS105/INDIRECT(ADDRESS(7,COLUMN(AT:AT),4,1,Resumo_Horas!$A105)),0)*(((INDIRECT(ADDRESS(357,COLUMN(AT:AT),4,1,$A105))*14)/11)*(1+INDIRECT(ADDRESS(358,COLUMN(AT:AT),4,1,$A105)))),0)</f>
        <v>0</v>
      </c>
      <c r="AT105" cm="1">
        <f t="array" aca="1" ref="AT105" ca="1">IFERROR(IFERROR(Resumo_Horas!AT105/INDIRECT(ADDRESS(7,COLUMN(AU:AU),4,1,Resumo_Horas!$A105)),0)*(((INDIRECT(ADDRESS(357,COLUMN(AU:AU),4,1,$A105))*14)/11)*(1+INDIRECT(ADDRESS(358,COLUMN(AU:AU),4,1,$A105)))),0)</f>
        <v>0</v>
      </c>
      <c r="AU105" cm="1">
        <f t="array" aca="1" ref="AU105" ca="1">IFERROR(IFERROR(Resumo_Horas!AU105/INDIRECT(ADDRESS(7,COLUMN(AV:AV),4,1,Resumo_Horas!$A105)),0)*(((INDIRECT(ADDRESS(357,COLUMN(AV:AV),4,1,$A105))*14)/11)*(1+INDIRECT(ADDRESS(358,COLUMN(AV:AV),4,1,$A105)))),0)</f>
        <v>0</v>
      </c>
      <c r="AV105" cm="1">
        <f t="array" aca="1" ref="AV105" ca="1">IFERROR(IFERROR(Resumo_Horas!AV105/INDIRECT(ADDRESS(7,COLUMN(AW:AW),4,1,Resumo_Horas!$A105)),0)*(((INDIRECT(ADDRESS(357,COLUMN(AW:AW),4,1,$A105))*14)/11)*(1+INDIRECT(ADDRESS(358,COLUMN(AW:AW),4,1,$A105)))),0)</f>
        <v>0</v>
      </c>
      <c r="AW105" cm="1">
        <f t="array" aca="1" ref="AW105" ca="1">IFERROR(IFERROR(Resumo_Horas!AW105/INDIRECT(ADDRESS(7,COLUMN(AX:AX),4,1,Resumo_Horas!$A105)),0)*(((INDIRECT(ADDRESS(357,COLUMN(AX:AX),4,1,$A105))*14)/11)*(1+INDIRECT(ADDRESS(358,COLUMN(AX:AX),4,1,$A105)))),0)</f>
        <v>0</v>
      </c>
      <c r="AX105" cm="1">
        <f t="array" aca="1" ref="AX105" ca="1">IFERROR(IFERROR(Resumo_Horas!AX105/INDIRECT(ADDRESS(7,COLUMN(AY:AY),4,1,Resumo_Horas!$A105)),0)*(((INDIRECT(ADDRESS(357,COLUMN(AY:AY),4,1,$A105))*14)/11)*(1+INDIRECT(ADDRESS(358,COLUMN(AY:AY),4,1,$A105)))),0)</f>
        <v>0</v>
      </c>
      <c r="AY105" cm="1">
        <f t="array" aca="1" ref="AY105" ca="1">IFERROR(IFERROR(Resumo_Horas!AY105/INDIRECT(ADDRESS(7,COLUMN(AZ:AZ),4,1,Resumo_Horas!$A105)),0)*(((INDIRECT(ADDRESS(357,COLUMN(AZ:AZ),4,1,$A105))*14)/11)*(1+INDIRECT(ADDRESS(358,COLUMN(AZ:AZ),4,1,$A105)))),0)</f>
        <v>0</v>
      </c>
      <c r="AZ105" cm="1">
        <f t="array" aca="1" ref="AZ105" ca="1">IFERROR(IFERROR(Resumo_Horas!AZ105/INDIRECT(ADDRESS(7,COLUMN(BA:BA),4,1,Resumo_Horas!$A105)),0)*(((INDIRECT(ADDRESS(357,COLUMN(BA:BA),4,1,$A105))*14)/11)*(1+INDIRECT(ADDRESS(358,COLUMN(BA:BA),4,1,$A105)))),0)</f>
        <v>0</v>
      </c>
      <c r="BA105" cm="1">
        <f t="array" aca="1" ref="BA105" ca="1">IFERROR(IFERROR(Resumo_Horas!BA105/INDIRECT(ADDRESS(7,COLUMN(BB:BB),4,1,Resumo_Horas!$A105)),0)*(((INDIRECT(ADDRESS(357,COLUMN(BB:BB),4,1,$A105))*14)/11)*(1+INDIRECT(ADDRESS(358,COLUMN(BB:BB),4,1,$A105)))),0)</f>
        <v>0</v>
      </c>
      <c r="BB105" cm="1">
        <f t="array" aca="1" ref="BB105" ca="1">IFERROR(IFERROR(Resumo_Horas!BB105/INDIRECT(ADDRESS(7,COLUMN(BC:BC),4,1,Resumo_Horas!$A105)),0)*(((INDIRECT(ADDRESS(357,COLUMN(BC:BC),4,1,$A105))*14)/11)*(1+INDIRECT(ADDRESS(358,COLUMN(BC:BC),4,1,$A105)))),0)</f>
        <v>0</v>
      </c>
      <c r="BC105" cm="1">
        <f t="array" aca="1" ref="BC105" ca="1">IFERROR(IFERROR(Resumo_Horas!BC105/INDIRECT(ADDRESS(7,COLUMN(BD:BD),4,1,Resumo_Horas!$A105)),0)*(((INDIRECT(ADDRESS(357,COLUMN(BD:BD),4,1,$A105))*14)/11)*(1+INDIRECT(ADDRESS(358,COLUMN(BD:BD),4,1,$A105)))),0)</f>
        <v>0</v>
      </c>
      <c r="BD105" cm="1">
        <f t="array" aca="1" ref="BD105" ca="1">IFERROR(IFERROR(Resumo_Horas!BD105/INDIRECT(ADDRESS(7,COLUMN(BE:BE),4,1,Resumo_Horas!$A105)),0)*(((INDIRECT(ADDRESS(357,COLUMN(BE:BE),4,1,$A105))*14)/11)*(1+INDIRECT(ADDRESS(358,COLUMN(BE:BE),4,1,$A105)))),0)</f>
        <v>0</v>
      </c>
      <c r="BE105" cm="1">
        <f t="array" aca="1" ref="BE105" ca="1">IFERROR(IFERROR(Resumo_Horas!BE105/INDIRECT(ADDRESS(7,COLUMN(BF:BF),4,1,Resumo_Horas!$A105)),0)*(((INDIRECT(ADDRESS(357,COLUMN(BF:BF),4,1,$A105))*14)/11)*(1+INDIRECT(ADDRESS(358,COLUMN(BF:BF),4,1,$A105)))),0)</f>
        <v>0</v>
      </c>
      <c r="BF105" cm="1">
        <f t="array" aca="1" ref="BF105" ca="1">IFERROR(IFERROR(Resumo_Horas!BF105/INDIRECT(ADDRESS(7,COLUMN(BG:BG),4,1,Resumo_Horas!$A105)),0)*(((INDIRECT(ADDRESS(357,COLUMN(BG:BG),4,1,$A105))*14)/11)*(1+INDIRECT(ADDRESS(358,COLUMN(BG:BG),4,1,$A105)))),0)</f>
        <v>0</v>
      </c>
      <c r="BG105" cm="1">
        <f t="array" aca="1" ref="BG105" ca="1">IFERROR(IFERROR(Resumo_Horas!BG105/INDIRECT(ADDRESS(7,COLUMN(BH:BH),4,1,Resumo_Horas!$A105)),0)*(((INDIRECT(ADDRESS(357,COLUMN(BH:BH),4,1,$A105))*14)/11)*(1+INDIRECT(ADDRESS(358,COLUMN(BH:BH),4,1,$A105)))),0)</f>
        <v>0</v>
      </c>
      <c r="BH105" cm="1">
        <f t="array" aca="1" ref="BH105" ca="1">IFERROR(IFERROR(Resumo_Horas!BH105/INDIRECT(ADDRESS(7,COLUMN(BI:BI),4,1,Resumo_Horas!$A105)),0)*(((INDIRECT(ADDRESS(357,COLUMN(BI:BI),4,1,$A105))*14)/11)*(1+INDIRECT(ADDRESS(358,COLUMN(BI:BI),4,1,$A105)))),0)</f>
        <v>0</v>
      </c>
      <c r="BI105" cm="1">
        <f t="array" aca="1" ref="BI105" ca="1">IFERROR(IFERROR(Resumo_Horas!BI105/INDIRECT(ADDRESS(7,COLUMN(BJ:BJ),4,1,Resumo_Horas!$A105)),0)*(((INDIRECT(ADDRESS(357,COLUMN(BJ:BJ),4,1,$A105))*14)/11)*(1+INDIRECT(ADDRESS(358,COLUMN(BJ:BJ),4,1,$A105)))),0)</f>
        <v>0</v>
      </c>
      <c r="BJ105" cm="1">
        <f t="array" aca="1" ref="BJ105" ca="1">IFERROR(IFERROR(Resumo_Horas!BJ105/INDIRECT(ADDRESS(7,COLUMN(BK:BK),4,1,Resumo_Horas!$A105)),0)*(((INDIRECT(ADDRESS(357,COLUMN(BK:BK),4,1,$A105))*14)/11)*(1+INDIRECT(ADDRESS(358,COLUMN(BK:BK),4,1,$A105)))),0)</f>
        <v>0</v>
      </c>
      <c r="BK105" s="331" cm="1">
        <f t="array" aca="1" ref="BK105" ca="1">IFERROR(IFERROR(Resumo_Horas!BK105/INDIRECT(ADDRESS(7,COLUMN(BL:BL),4,1,Resumo_Horas!$A105)),0)*(((INDIRECT(ADDRESS(357,COLUMN(BL:BL),4,1,$A105))*14)/11)*(1+INDIRECT(ADDRESS(358,COLUMN(BL:BL),4,1,$A105)))),0)</f>
        <v>0</v>
      </c>
    </row>
    <row r="106" spans="1:63" x14ac:dyDescent="0.25">
      <c r="A106" s="330" t="str" cm="1">
        <f t="array" aca="1" ref="A106" ca="1">IF(INDIRECT(ADDRESS(9+QUOTIENT(ROW(A105)-1,20),4,4,1,"Equipa de projeto")) = 0,"", _xlfn.CONCAT(1 + QUOTIENT(ROW(A105)-1,20),". ", INDIRECT(ADDRESS(9+QUOTIENT(ROW(A105)-1,20),4,4,1,"Equipa de projeto"))))</f>
        <v/>
      </c>
      <c r="B106">
        <f>Atividades!$A$25</f>
        <v>0</v>
      </c>
      <c r="C106" s="123" t="s">
        <v>48</v>
      </c>
      <c r="D106" cm="1">
        <f t="array" aca="1" ref="D106" ca="1">IFERROR(IFERROR(Resumo_Horas!D106/INDIRECT(ADDRESS(7,COLUMN(E:E),4,1,Resumo_Horas!$A106)),0)*(((INDIRECT(ADDRESS(357,COLUMN(E:E),4,1,$A106))*14)/11)*(1+INDIRECT(ADDRESS(358,COLUMN(E:E),4,1,$A106)))),0)</f>
        <v>0</v>
      </c>
      <c r="E106" cm="1">
        <f t="array" aca="1" ref="E106" ca="1">IFERROR(IFERROR(Resumo_Horas!E106/INDIRECT(ADDRESS(7,COLUMN(F:F),4,1,Resumo_Horas!$A106)),0)*(((INDIRECT(ADDRESS(357,COLUMN(F:F),4,1,$A106))*14)/11)*(1+INDIRECT(ADDRESS(358,COLUMN(F:F),4,1,$A106)))),0)</f>
        <v>0</v>
      </c>
      <c r="F106" cm="1">
        <f t="array" aca="1" ref="F106" ca="1">IFERROR(IFERROR(Resumo_Horas!F106/INDIRECT(ADDRESS(7,COLUMN(G:G),4,1,Resumo_Horas!$A106)),0)*(((INDIRECT(ADDRESS(357,COLUMN(G:G),4,1,$A106))*14)/11)*(1+INDIRECT(ADDRESS(358,COLUMN(G:G),4,1,$A106)))),0)</f>
        <v>0</v>
      </c>
      <c r="G106" cm="1">
        <f t="array" aca="1" ref="G106" ca="1">IFERROR(IFERROR(Resumo_Horas!G106/INDIRECT(ADDRESS(7,COLUMN(H:H),4,1,Resumo_Horas!$A106)),0)*(((INDIRECT(ADDRESS(357,COLUMN(H:H),4,1,$A106))*14)/11)*(1+INDIRECT(ADDRESS(358,COLUMN(H:H),4,1,$A106)))),0)</f>
        <v>0</v>
      </c>
      <c r="H106" cm="1">
        <f t="array" aca="1" ref="H106" ca="1">IFERROR(IFERROR(Resumo_Horas!H106/INDIRECT(ADDRESS(7,COLUMN(I:I),4,1,Resumo_Horas!$A106)),0)*(((INDIRECT(ADDRESS(357,COLUMN(I:I),4,1,$A106))*14)/11)*(1+INDIRECT(ADDRESS(358,COLUMN(I:I),4,1,$A106)))),0)</f>
        <v>0</v>
      </c>
      <c r="I106" cm="1">
        <f t="array" aca="1" ref="I106" ca="1">IFERROR(IFERROR(Resumo_Horas!I106/INDIRECT(ADDRESS(7,COLUMN(J:J),4,1,Resumo_Horas!$A106)),0)*(((INDIRECT(ADDRESS(357,COLUMN(J:J),4,1,$A106))*14)/11)*(1+INDIRECT(ADDRESS(358,COLUMN(J:J),4,1,$A106)))),0)</f>
        <v>0</v>
      </c>
      <c r="J106" cm="1">
        <f t="array" aca="1" ref="J106" ca="1">IFERROR(IFERROR(Resumo_Horas!J106/INDIRECT(ADDRESS(7,COLUMN(K:K),4,1,Resumo_Horas!$A106)),0)*(((INDIRECT(ADDRESS(357,COLUMN(K:K),4,1,$A106))*14)/11)*(1+INDIRECT(ADDRESS(358,COLUMN(K:K),4,1,$A106)))),0)</f>
        <v>0</v>
      </c>
      <c r="K106" cm="1">
        <f t="array" aca="1" ref="K106" ca="1">IFERROR(IFERROR(Resumo_Horas!K106/INDIRECT(ADDRESS(7,COLUMN(L:L),4,1,Resumo_Horas!$A106)),0)*(((INDIRECT(ADDRESS(357,COLUMN(L:L),4,1,$A106))*14)/11)*(1+INDIRECT(ADDRESS(358,COLUMN(L:L),4,1,$A106)))),0)</f>
        <v>0</v>
      </c>
      <c r="L106" cm="1">
        <f t="array" aca="1" ref="L106" ca="1">IFERROR(IFERROR(Resumo_Horas!L106/INDIRECT(ADDRESS(7,COLUMN(M:M),4,1,Resumo_Horas!$A106)),0)*(((INDIRECT(ADDRESS(357,COLUMN(M:M),4,1,$A106))*14)/11)*(1+INDIRECT(ADDRESS(358,COLUMN(M:M),4,1,$A106)))),0)</f>
        <v>0</v>
      </c>
      <c r="M106" cm="1">
        <f t="array" aca="1" ref="M106" ca="1">IFERROR(IFERROR(Resumo_Horas!M106/INDIRECT(ADDRESS(7,COLUMN(N:N),4,1,Resumo_Horas!$A106)),0)*(((INDIRECT(ADDRESS(357,COLUMN(N:N),4,1,$A106))*14)/11)*(1+INDIRECT(ADDRESS(358,COLUMN(N:N),4,1,$A106)))),0)</f>
        <v>0</v>
      </c>
      <c r="N106" cm="1">
        <f t="array" aca="1" ref="N106" ca="1">IFERROR(IFERROR(Resumo_Horas!N106/INDIRECT(ADDRESS(7,COLUMN(O:O),4,1,Resumo_Horas!$A106)),0)*(((INDIRECT(ADDRESS(357,COLUMN(O:O),4,1,$A106))*14)/11)*(1+INDIRECT(ADDRESS(358,COLUMN(O:O),4,1,$A106)))),0)</f>
        <v>0</v>
      </c>
      <c r="O106" cm="1">
        <f t="array" aca="1" ref="O106" ca="1">IFERROR(IFERROR(Resumo_Horas!O106/INDIRECT(ADDRESS(7,COLUMN(P:P),4,1,Resumo_Horas!$A106)),0)*(((INDIRECT(ADDRESS(357,COLUMN(P:P),4,1,$A106))*14)/11)*(1+INDIRECT(ADDRESS(358,COLUMN(P:P),4,1,$A106)))),0)</f>
        <v>0</v>
      </c>
      <c r="P106" cm="1">
        <f t="array" aca="1" ref="P106" ca="1">IFERROR(IFERROR(Resumo_Horas!P106/INDIRECT(ADDRESS(7,COLUMN(Q:Q),4,1,Resumo_Horas!$A106)),0)*(((INDIRECT(ADDRESS(357,COLUMN(Q:Q),4,1,$A106))*14)/11)*(1+INDIRECT(ADDRESS(358,COLUMN(Q:Q),4,1,$A106)))),0)</f>
        <v>0</v>
      </c>
      <c r="Q106" cm="1">
        <f t="array" aca="1" ref="Q106" ca="1">IFERROR(IFERROR(Resumo_Horas!Q106/INDIRECT(ADDRESS(7,COLUMN(R:R),4,1,Resumo_Horas!$A106)),0)*(((INDIRECT(ADDRESS(357,COLUMN(R:R),4,1,$A106))*14)/11)*(1+INDIRECT(ADDRESS(358,COLUMN(R:R),4,1,$A106)))),0)</f>
        <v>0</v>
      </c>
      <c r="R106" cm="1">
        <f t="array" aca="1" ref="R106" ca="1">IFERROR(IFERROR(Resumo_Horas!R106/INDIRECT(ADDRESS(7,COLUMN(S:S),4,1,Resumo_Horas!$A106)),0)*(((INDIRECT(ADDRESS(357,COLUMN(S:S),4,1,$A106))*14)/11)*(1+INDIRECT(ADDRESS(358,COLUMN(S:S),4,1,$A106)))),0)</f>
        <v>0</v>
      </c>
      <c r="S106" cm="1">
        <f t="array" aca="1" ref="S106" ca="1">IFERROR(IFERROR(Resumo_Horas!S106/INDIRECT(ADDRESS(7,COLUMN(T:T),4,1,Resumo_Horas!$A106)),0)*(((INDIRECT(ADDRESS(357,COLUMN(T:T),4,1,$A106))*14)/11)*(1+INDIRECT(ADDRESS(358,COLUMN(T:T),4,1,$A106)))),0)</f>
        <v>0</v>
      </c>
      <c r="T106" cm="1">
        <f t="array" aca="1" ref="T106" ca="1">IFERROR(IFERROR(Resumo_Horas!T106/INDIRECT(ADDRESS(7,COLUMN(U:U),4,1,Resumo_Horas!$A106)),0)*(((INDIRECT(ADDRESS(357,COLUMN(U:U),4,1,$A106))*14)/11)*(1+INDIRECT(ADDRESS(358,COLUMN(U:U),4,1,$A106)))),0)</f>
        <v>0</v>
      </c>
      <c r="U106" cm="1">
        <f t="array" aca="1" ref="U106" ca="1">IFERROR(IFERROR(Resumo_Horas!U106/INDIRECT(ADDRESS(7,COLUMN(V:V),4,1,Resumo_Horas!$A106)),0)*(((INDIRECT(ADDRESS(357,COLUMN(V:V),4,1,$A106))*14)/11)*(1+INDIRECT(ADDRESS(358,COLUMN(V:V),4,1,$A106)))),0)</f>
        <v>0</v>
      </c>
      <c r="V106" cm="1">
        <f t="array" aca="1" ref="V106" ca="1">IFERROR(IFERROR(Resumo_Horas!V106/INDIRECT(ADDRESS(7,COLUMN(W:W),4,1,Resumo_Horas!$A106)),0)*(((INDIRECT(ADDRESS(357,COLUMN(W:W),4,1,$A106))*14)/11)*(1+INDIRECT(ADDRESS(358,COLUMN(W:W),4,1,$A106)))),0)</f>
        <v>0</v>
      </c>
      <c r="W106" cm="1">
        <f t="array" aca="1" ref="W106" ca="1">IFERROR(IFERROR(Resumo_Horas!W106/INDIRECT(ADDRESS(7,COLUMN(X:X),4,1,Resumo_Horas!$A106)),0)*(((INDIRECT(ADDRESS(357,COLUMN(X:X),4,1,$A106))*14)/11)*(1+INDIRECT(ADDRESS(358,COLUMN(X:X),4,1,$A106)))),0)</f>
        <v>0</v>
      </c>
      <c r="X106" cm="1">
        <f t="array" aca="1" ref="X106" ca="1">IFERROR(IFERROR(Resumo_Horas!X106/INDIRECT(ADDRESS(7,COLUMN(Y:Y),4,1,Resumo_Horas!$A106)),0)*(((INDIRECT(ADDRESS(357,COLUMN(Y:Y),4,1,$A106))*14)/11)*(1+INDIRECT(ADDRESS(358,COLUMN(Y:Y),4,1,$A106)))),0)</f>
        <v>0</v>
      </c>
      <c r="Y106" cm="1">
        <f t="array" aca="1" ref="Y106" ca="1">IFERROR(IFERROR(Resumo_Horas!Y106/INDIRECT(ADDRESS(7,COLUMN(Z:Z),4,1,Resumo_Horas!$A106)),0)*(((INDIRECT(ADDRESS(357,COLUMN(Z:Z),4,1,$A106))*14)/11)*(1+INDIRECT(ADDRESS(358,COLUMN(Z:Z),4,1,$A106)))),0)</f>
        <v>0</v>
      </c>
      <c r="Z106" cm="1">
        <f t="array" aca="1" ref="Z106" ca="1">IFERROR(IFERROR(Resumo_Horas!Z106/INDIRECT(ADDRESS(7,COLUMN(AA:AA),4,1,Resumo_Horas!$A106)),0)*(((INDIRECT(ADDRESS(357,COLUMN(AA:AA),4,1,$A106))*14)/11)*(1+INDIRECT(ADDRESS(358,COLUMN(AA:AA),4,1,$A106)))),0)</f>
        <v>0</v>
      </c>
      <c r="AA106" cm="1">
        <f t="array" aca="1" ref="AA106" ca="1">IFERROR(IFERROR(Resumo_Horas!AA106/INDIRECT(ADDRESS(7,COLUMN(AB:AB),4,1,Resumo_Horas!$A106)),0)*(((INDIRECT(ADDRESS(357,COLUMN(AB:AB),4,1,$A106))*14)/11)*(1+INDIRECT(ADDRESS(358,COLUMN(AB:AB),4,1,$A106)))),0)</f>
        <v>0</v>
      </c>
      <c r="AB106" cm="1">
        <f t="array" aca="1" ref="AB106" ca="1">IFERROR(IFERROR(Resumo_Horas!AB106/INDIRECT(ADDRESS(7,COLUMN(AC:AC),4,1,Resumo_Horas!$A106)),0)*(((INDIRECT(ADDRESS(357,COLUMN(AC:AC),4,1,$A106))*14)/11)*(1+INDIRECT(ADDRESS(358,COLUMN(AC:AC),4,1,$A106)))),0)</f>
        <v>0</v>
      </c>
      <c r="AC106" cm="1">
        <f t="array" aca="1" ref="AC106" ca="1">IFERROR(IFERROR(Resumo_Horas!AC106/INDIRECT(ADDRESS(7,COLUMN(AD:AD),4,1,Resumo_Horas!$A106)),0)*(((INDIRECT(ADDRESS(357,COLUMN(AD:AD),4,1,$A106))*14)/11)*(1+INDIRECT(ADDRESS(358,COLUMN(AD:AD),4,1,$A106)))),0)</f>
        <v>0</v>
      </c>
      <c r="AD106" cm="1">
        <f t="array" aca="1" ref="AD106" ca="1">IFERROR(IFERROR(Resumo_Horas!AD106/INDIRECT(ADDRESS(7,COLUMN(AE:AE),4,1,Resumo_Horas!$A106)),0)*(((INDIRECT(ADDRESS(357,COLUMN(AE:AE),4,1,$A106))*14)/11)*(1+INDIRECT(ADDRESS(358,COLUMN(AE:AE),4,1,$A106)))),0)</f>
        <v>0</v>
      </c>
      <c r="AE106" cm="1">
        <f t="array" aca="1" ref="AE106" ca="1">IFERROR(IFERROR(Resumo_Horas!AE106/INDIRECT(ADDRESS(7,COLUMN(AF:AF),4,1,Resumo_Horas!$A106)),0)*(((INDIRECT(ADDRESS(357,COLUMN(AF:AF),4,1,$A106))*14)/11)*(1+INDIRECT(ADDRESS(358,COLUMN(AF:AF),4,1,$A106)))),0)</f>
        <v>0</v>
      </c>
      <c r="AF106" cm="1">
        <f t="array" aca="1" ref="AF106" ca="1">IFERROR(IFERROR(Resumo_Horas!AF106/INDIRECT(ADDRESS(7,COLUMN(AG:AG),4,1,Resumo_Horas!$A106)),0)*(((INDIRECT(ADDRESS(357,COLUMN(AG:AG),4,1,$A106))*14)/11)*(1+INDIRECT(ADDRESS(358,COLUMN(AG:AG),4,1,$A106)))),0)</f>
        <v>0</v>
      </c>
      <c r="AG106" cm="1">
        <f t="array" aca="1" ref="AG106" ca="1">IFERROR(IFERROR(Resumo_Horas!AG106/INDIRECT(ADDRESS(7,COLUMN(AH:AH),4,1,Resumo_Horas!$A106)),0)*(((INDIRECT(ADDRESS(357,COLUMN(AH:AH),4,1,$A106))*14)/11)*(1+INDIRECT(ADDRESS(358,COLUMN(AH:AH),4,1,$A106)))),0)</f>
        <v>0</v>
      </c>
      <c r="AH106" cm="1">
        <f t="array" aca="1" ref="AH106" ca="1">IFERROR(IFERROR(Resumo_Horas!AH106/INDIRECT(ADDRESS(7,COLUMN(AI:AI),4,1,Resumo_Horas!$A106)),0)*(((INDIRECT(ADDRESS(357,COLUMN(AI:AI),4,1,$A106))*14)/11)*(1+INDIRECT(ADDRESS(358,COLUMN(AI:AI),4,1,$A106)))),0)</f>
        <v>0</v>
      </c>
      <c r="AI106" cm="1">
        <f t="array" aca="1" ref="AI106" ca="1">IFERROR(IFERROR(Resumo_Horas!AI106/INDIRECT(ADDRESS(7,COLUMN(AJ:AJ),4,1,Resumo_Horas!$A106)),0)*(((INDIRECT(ADDRESS(357,COLUMN(AJ:AJ),4,1,$A106))*14)/11)*(1+INDIRECT(ADDRESS(358,COLUMN(AJ:AJ),4,1,$A106)))),0)</f>
        <v>0</v>
      </c>
      <c r="AJ106" cm="1">
        <f t="array" aca="1" ref="AJ106" ca="1">IFERROR(IFERROR(Resumo_Horas!AJ106/INDIRECT(ADDRESS(7,COLUMN(AK:AK),4,1,Resumo_Horas!$A106)),0)*(((INDIRECT(ADDRESS(357,COLUMN(AK:AK),4,1,$A106))*14)/11)*(1+INDIRECT(ADDRESS(358,COLUMN(AK:AK),4,1,$A106)))),0)</f>
        <v>0</v>
      </c>
      <c r="AK106" cm="1">
        <f t="array" aca="1" ref="AK106" ca="1">IFERROR(IFERROR(Resumo_Horas!AK106/INDIRECT(ADDRESS(7,COLUMN(AL:AL),4,1,Resumo_Horas!$A106)),0)*(((INDIRECT(ADDRESS(357,COLUMN(AL:AL),4,1,$A106))*14)/11)*(1+INDIRECT(ADDRESS(358,COLUMN(AL:AL),4,1,$A106)))),0)</f>
        <v>0</v>
      </c>
      <c r="AL106" cm="1">
        <f t="array" aca="1" ref="AL106" ca="1">IFERROR(IFERROR(Resumo_Horas!AL106/INDIRECT(ADDRESS(7,COLUMN(AM:AM),4,1,Resumo_Horas!$A106)),0)*(((INDIRECT(ADDRESS(357,COLUMN(AM:AM),4,1,$A106))*14)/11)*(1+INDIRECT(ADDRESS(358,COLUMN(AM:AM),4,1,$A106)))),0)</f>
        <v>0</v>
      </c>
      <c r="AM106" cm="1">
        <f t="array" aca="1" ref="AM106" ca="1">IFERROR(IFERROR(Resumo_Horas!AM106/INDIRECT(ADDRESS(7,COLUMN(AN:AN),4,1,Resumo_Horas!$A106)),0)*(((INDIRECT(ADDRESS(357,COLUMN(AN:AN),4,1,$A106))*14)/11)*(1+INDIRECT(ADDRESS(358,COLUMN(AN:AN),4,1,$A106)))),0)</f>
        <v>0</v>
      </c>
      <c r="AN106" cm="1">
        <f t="array" aca="1" ref="AN106" ca="1">IFERROR(IFERROR(Resumo_Horas!AN106/INDIRECT(ADDRESS(7,COLUMN(AO:AO),4,1,Resumo_Horas!$A106)),0)*(((INDIRECT(ADDRESS(357,COLUMN(AO:AO),4,1,$A106))*14)/11)*(1+INDIRECT(ADDRESS(358,COLUMN(AO:AO),4,1,$A106)))),0)</f>
        <v>0</v>
      </c>
      <c r="AO106" cm="1">
        <f t="array" aca="1" ref="AO106" ca="1">IFERROR(IFERROR(Resumo_Horas!AO106/INDIRECT(ADDRESS(7,COLUMN(AP:AP),4,1,Resumo_Horas!$A106)),0)*(((INDIRECT(ADDRESS(357,COLUMN(AP:AP),4,1,$A106))*14)/11)*(1+INDIRECT(ADDRESS(358,COLUMN(AP:AP),4,1,$A106)))),0)</f>
        <v>0</v>
      </c>
      <c r="AP106" cm="1">
        <f t="array" aca="1" ref="AP106" ca="1">IFERROR(IFERROR(Resumo_Horas!AP106/INDIRECT(ADDRESS(7,COLUMN(AQ:AQ),4,1,Resumo_Horas!$A106)),0)*(((INDIRECT(ADDRESS(357,COLUMN(AQ:AQ),4,1,$A106))*14)/11)*(1+INDIRECT(ADDRESS(358,COLUMN(AQ:AQ),4,1,$A106)))),0)</f>
        <v>0</v>
      </c>
      <c r="AQ106" cm="1">
        <f t="array" aca="1" ref="AQ106" ca="1">IFERROR(IFERROR(Resumo_Horas!AQ106/INDIRECT(ADDRESS(7,COLUMN(AR:AR),4,1,Resumo_Horas!$A106)),0)*(((INDIRECT(ADDRESS(357,COLUMN(AR:AR),4,1,$A106))*14)/11)*(1+INDIRECT(ADDRESS(358,COLUMN(AR:AR),4,1,$A106)))),0)</f>
        <v>0</v>
      </c>
      <c r="AR106" cm="1">
        <f t="array" aca="1" ref="AR106" ca="1">IFERROR(IFERROR(Resumo_Horas!AR106/INDIRECT(ADDRESS(7,COLUMN(AS:AS),4,1,Resumo_Horas!$A106)),0)*(((INDIRECT(ADDRESS(357,COLUMN(AS:AS),4,1,$A106))*14)/11)*(1+INDIRECT(ADDRESS(358,COLUMN(AS:AS),4,1,$A106)))),0)</f>
        <v>0</v>
      </c>
      <c r="AS106" cm="1">
        <f t="array" aca="1" ref="AS106" ca="1">IFERROR(IFERROR(Resumo_Horas!AS106/INDIRECT(ADDRESS(7,COLUMN(AT:AT),4,1,Resumo_Horas!$A106)),0)*(((INDIRECT(ADDRESS(357,COLUMN(AT:AT),4,1,$A106))*14)/11)*(1+INDIRECT(ADDRESS(358,COLUMN(AT:AT),4,1,$A106)))),0)</f>
        <v>0</v>
      </c>
      <c r="AT106" cm="1">
        <f t="array" aca="1" ref="AT106" ca="1">IFERROR(IFERROR(Resumo_Horas!AT106/INDIRECT(ADDRESS(7,COLUMN(AU:AU),4,1,Resumo_Horas!$A106)),0)*(((INDIRECT(ADDRESS(357,COLUMN(AU:AU),4,1,$A106))*14)/11)*(1+INDIRECT(ADDRESS(358,COLUMN(AU:AU),4,1,$A106)))),0)</f>
        <v>0</v>
      </c>
      <c r="AU106" cm="1">
        <f t="array" aca="1" ref="AU106" ca="1">IFERROR(IFERROR(Resumo_Horas!AU106/INDIRECT(ADDRESS(7,COLUMN(AV:AV),4,1,Resumo_Horas!$A106)),0)*(((INDIRECT(ADDRESS(357,COLUMN(AV:AV),4,1,$A106))*14)/11)*(1+INDIRECT(ADDRESS(358,COLUMN(AV:AV),4,1,$A106)))),0)</f>
        <v>0</v>
      </c>
      <c r="AV106" cm="1">
        <f t="array" aca="1" ref="AV106" ca="1">IFERROR(IFERROR(Resumo_Horas!AV106/INDIRECT(ADDRESS(7,COLUMN(AW:AW),4,1,Resumo_Horas!$A106)),0)*(((INDIRECT(ADDRESS(357,COLUMN(AW:AW),4,1,$A106))*14)/11)*(1+INDIRECT(ADDRESS(358,COLUMN(AW:AW),4,1,$A106)))),0)</f>
        <v>0</v>
      </c>
      <c r="AW106" cm="1">
        <f t="array" aca="1" ref="AW106" ca="1">IFERROR(IFERROR(Resumo_Horas!AW106/INDIRECT(ADDRESS(7,COLUMN(AX:AX),4,1,Resumo_Horas!$A106)),0)*(((INDIRECT(ADDRESS(357,COLUMN(AX:AX),4,1,$A106))*14)/11)*(1+INDIRECT(ADDRESS(358,COLUMN(AX:AX),4,1,$A106)))),0)</f>
        <v>0</v>
      </c>
      <c r="AX106" cm="1">
        <f t="array" aca="1" ref="AX106" ca="1">IFERROR(IFERROR(Resumo_Horas!AX106/INDIRECT(ADDRESS(7,COLUMN(AY:AY),4,1,Resumo_Horas!$A106)),0)*(((INDIRECT(ADDRESS(357,COLUMN(AY:AY),4,1,$A106))*14)/11)*(1+INDIRECT(ADDRESS(358,COLUMN(AY:AY),4,1,$A106)))),0)</f>
        <v>0</v>
      </c>
      <c r="AY106" cm="1">
        <f t="array" aca="1" ref="AY106" ca="1">IFERROR(IFERROR(Resumo_Horas!AY106/INDIRECT(ADDRESS(7,COLUMN(AZ:AZ),4,1,Resumo_Horas!$A106)),0)*(((INDIRECT(ADDRESS(357,COLUMN(AZ:AZ),4,1,$A106))*14)/11)*(1+INDIRECT(ADDRESS(358,COLUMN(AZ:AZ),4,1,$A106)))),0)</f>
        <v>0</v>
      </c>
      <c r="AZ106" cm="1">
        <f t="array" aca="1" ref="AZ106" ca="1">IFERROR(IFERROR(Resumo_Horas!AZ106/INDIRECT(ADDRESS(7,COLUMN(BA:BA),4,1,Resumo_Horas!$A106)),0)*(((INDIRECT(ADDRESS(357,COLUMN(BA:BA),4,1,$A106))*14)/11)*(1+INDIRECT(ADDRESS(358,COLUMN(BA:BA),4,1,$A106)))),0)</f>
        <v>0</v>
      </c>
      <c r="BA106" cm="1">
        <f t="array" aca="1" ref="BA106" ca="1">IFERROR(IFERROR(Resumo_Horas!BA106/INDIRECT(ADDRESS(7,COLUMN(BB:BB),4,1,Resumo_Horas!$A106)),0)*(((INDIRECT(ADDRESS(357,COLUMN(BB:BB),4,1,$A106))*14)/11)*(1+INDIRECT(ADDRESS(358,COLUMN(BB:BB),4,1,$A106)))),0)</f>
        <v>0</v>
      </c>
      <c r="BB106" cm="1">
        <f t="array" aca="1" ref="BB106" ca="1">IFERROR(IFERROR(Resumo_Horas!BB106/INDIRECT(ADDRESS(7,COLUMN(BC:BC),4,1,Resumo_Horas!$A106)),0)*(((INDIRECT(ADDRESS(357,COLUMN(BC:BC),4,1,$A106))*14)/11)*(1+INDIRECT(ADDRESS(358,COLUMN(BC:BC),4,1,$A106)))),0)</f>
        <v>0</v>
      </c>
      <c r="BC106" cm="1">
        <f t="array" aca="1" ref="BC106" ca="1">IFERROR(IFERROR(Resumo_Horas!BC106/INDIRECT(ADDRESS(7,COLUMN(BD:BD),4,1,Resumo_Horas!$A106)),0)*(((INDIRECT(ADDRESS(357,COLUMN(BD:BD),4,1,$A106))*14)/11)*(1+INDIRECT(ADDRESS(358,COLUMN(BD:BD),4,1,$A106)))),0)</f>
        <v>0</v>
      </c>
      <c r="BD106" cm="1">
        <f t="array" aca="1" ref="BD106" ca="1">IFERROR(IFERROR(Resumo_Horas!BD106/INDIRECT(ADDRESS(7,COLUMN(BE:BE),4,1,Resumo_Horas!$A106)),0)*(((INDIRECT(ADDRESS(357,COLUMN(BE:BE),4,1,$A106))*14)/11)*(1+INDIRECT(ADDRESS(358,COLUMN(BE:BE),4,1,$A106)))),0)</f>
        <v>0</v>
      </c>
      <c r="BE106" cm="1">
        <f t="array" aca="1" ref="BE106" ca="1">IFERROR(IFERROR(Resumo_Horas!BE106/INDIRECT(ADDRESS(7,COLUMN(BF:BF),4,1,Resumo_Horas!$A106)),0)*(((INDIRECT(ADDRESS(357,COLUMN(BF:BF),4,1,$A106))*14)/11)*(1+INDIRECT(ADDRESS(358,COLUMN(BF:BF),4,1,$A106)))),0)</f>
        <v>0</v>
      </c>
      <c r="BF106" cm="1">
        <f t="array" aca="1" ref="BF106" ca="1">IFERROR(IFERROR(Resumo_Horas!BF106/INDIRECT(ADDRESS(7,COLUMN(BG:BG),4,1,Resumo_Horas!$A106)),0)*(((INDIRECT(ADDRESS(357,COLUMN(BG:BG),4,1,$A106))*14)/11)*(1+INDIRECT(ADDRESS(358,COLUMN(BG:BG),4,1,$A106)))),0)</f>
        <v>0</v>
      </c>
      <c r="BG106" cm="1">
        <f t="array" aca="1" ref="BG106" ca="1">IFERROR(IFERROR(Resumo_Horas!BG106/INDIRECT(ADDRESS(7,COLUMN(BH:BH),4,1,Resumo_Horas!$A106)),0)*(((INDIRECT(ADDRESS(357,COLUMN(BH:BH),4,1,$A106))*14)/11)*(1+INDIRECT(ADDRESS(358,COLUMN(BH:BH),4,1,$A106)))),0)</f>
        <v>0</v>
      </c>
      <c r="BH106" cm="1">
        <f t="array" aca="1" ref="BH106" ca="1">IFERROR(IFERROR(Resumo_Horas!BH106/INDIRECT(ADDRESS(7,COLUMN(BI:BI),4,1,Resumo_Horas!$A106)),0)*(((INDIRECT(ADDRESS(357,COLUMN(BI:BI),4,1,$A106))*14)/11)*(1+INDIRECT(ADDRESS(358,COLUMN(BI:BI),4,1,$A106)))),0)</f>
        <v>0</v>
      </c>
      <c r="BI106" cm="1">
        <f t="array" aca="1" ref="BI106" ca="1">IFERROR(IFERROR(Resumo_Horas!BI106/INDIRECT(ADDRESS(7,COLUMN(BJ:BJ),4,1,Resumo_Horas!$A106)),0)*(((INDIRECT(ADDRESS(357,COLUMN(BJ:BJ),4,1,$A106))*14)/11)*(1+INDIRECT(ADDRESS(358,COLUMN(BJ:BJ),4,1,$A106)))),0)</f>
        <v>0</v>
      </c>
      <c r="BJ106" cm="1">
        <f t="array" aca="1" ref="BJ106" ca="1">IFERROR(IFERROR(Resumo_Horas!BJ106/INDIRECT(ADDRESS(7,COLUMN(BK:BK),4,1,Resumo_Horas!$A106)),0)*(((INDIRECT(ADDRESS(357,COLUMN(BK:BK),4,1,$A106))*14)/11)*(1+INDIRECT(ADDRESS(358,COLUMN(BK:BK),4,1,$A106)))),0)</f>
        <v>0</v>
      </c>
      <c r="BK106" s="331" cm="1">
        <f t="array" aca="1" ref="BK106" ca="1">IFERROR(IFERROR(Resumo_Horas!BK106/INDIRECT(ADDRESS(7,COLUMN(BL:BL),4,1,Resumo_Horas!$A106)),0)*(((INDIRECT(ADDRESS(357,COLUMN(BL:BL),4,1,$A106))*14)/11)*(1+INDIRECT(ADDRESS(358,COLUMN(BL:BL),4,1,$A106)))),0)</f>
        <v>0</v>
      </c>
    </row>
    <row r="107" spans="1:63" x14ac:dyDescent="0.25">
      <c r="A107" s="330" t="str" cm="1">
        <f t="array" aca="1" ref="A107" ca="1">IF(INDIRECT(ADDRESS(9+QUOTIENT(ROW(A106)-1,20),4,4,1,"Equipa de projeto")) = 0,"", _xlfn.CONCAT(1 + QUOTIENT(ROW(A106)-1,20),". ", INDIRECT(ADDRESS(9+QUOTIENT(ROW(A106)-1,20),4,4,1,"Equipa de projeto"))))</f>
        <v/>
      </c>
      <c r="B107">
        <f>Atividades!$A$25</f>
        <v>0</v>
      </c>
      <c r="C107" s="123" t="s">
        <v>49</v>
      </c>
      <c r="D107" cm="1">
        <f t="array" aca="1" ref="D107" ca="1">IFERROR(IFERROR(Resumo_Horas!D107/INDIRECT(ADDRESS(7,COLUMN(E:E),4,1,Resumo_Horas!$A107)),0)*(((INDIRECT(ADDRESS(357,COLUMN(E:E),4,1,$A107))*14)/11)*(1+INDIRECT(ADDRESS(358,COLUMN(E:E),4,1,$A107)))),0)</f>
        <v>0</v>
      </c>
      <c r="E107" cm="1">
        <f t="array" aca="1" ref="E107" ca="1">IFERROR(IFERROR(Resumo_Horas!E107/INDIRECT(ADDRESS(7,COLUMN(F:F),4,1,Resumo_Horas!$A107)),0)*(((INDIRECT(ADDRESS(357,COLUMN(F:F),4,1,$A107))*14)/11)*(1+INDIRECT(ADDRESS(358,COLUMN(F:F),4,1,$A107)))),0)</f>
        <v>0</v>
      </c>
      <c r="F107" cm="1">
        <f t="array" aca="1" ref="F107" ca="1">IFERROR(IFERROR(Resumo_Horas!F107/INDIRECT(ADDRESS(7,COLUMN(G:G),4,1,Resumo_Horas!$A107)),0)*(((INDIRECT(ADDRESS(357,COLUMN(G:G),4,1,$A107))*14)/11)*(1+INDIRECT(ADDRESS(358,COLUMN(G:G),4,1,$A107)))),0)</f>
        <v>0</v>
      </c>
      <c r="G107" cm="1">
        <f t="array" aca="1" ref="G107" ca="1">IFERROR(IFERROR(Resumo_Horas!G107/INDIRECT(ADDRESS(7,COLUMN(H:H),4,1,Resumo_Horas!$A107)),0)*(((INDIRECT(ADDRESS(357,COLUMN(H:H),4,1,$A107))*14)/11)*(1+INDIRECT(ADDRESS(358,COLUMN(H:H),4,1,$A107)))),0)</f>
        <v>0</v>
      </c>
      <c r="H107" cm="1">
        <f t="array" aca="1" ref="H107" ca="1">IFERROR(IFERROR(Resumo_Horas!H107/INDIRECT(ADDRESS(7,COLUMN(I:I),4,1,Resumo_Horas!$A107)),0)*(((INDIRECT(ADDRESS(357,COLUMN(I:I),4,1,$A107))*14)/11)*(1+INDIRECT(ADDRESS(358,COLUMN(I:I),4,1,$A107)))),0)</f>
        <v>0</v>
      </c>
      <c r="I107" cm="1">
        <f t="array" aca="1" ref="I107" ca="1">IFERROR(IFERROR(Resumo_Horas!I107/INDIRECT(ADDRESS(7,COLUMN(J:J),4,1,Resumo_Horas!$A107)),0)*(((INDIRECT(ADDRESS(357,COLUMN(J:J),4,1,$A107))*14)/11)*(1+INDIRECT(ADDRESS(358,COLUMN(J:J),4,1,$A107)))),0)</f>
        <v>0</v>
      </c>
      <c r="J107" cm="1">
        <f t="array" aca="1" ref="J107" ca="1">IFERROR(IFERROR(Resumo_Horas!J107/INDIRECT(ADDRESS(7,COLUMN(K:K),4,1,Resumo_Horas!$A107)),0)*(((INDIRECT(ADDRESS(357,COLUMN(K:K),4,1,$A107))*14)/11)*(1+INDIRECT(ADDRESS(358,COLUMN(K:K),4,1,$A107)))),0)</f>
        <v>0</v>
      </c>
      <c r="K107" cm="1">
        <f t="array" aca="1" ref="K107" ca="1">IFERROR(IFERROR(Resumo_Horas!K107/INDIRECT(ADDRESS(7,COLUMN(L:L),4,1,Resumo_Horas!$A107)),0)*(((INDIRECT(ADDRESS(357,COLUMN(L:L),4,1,$A107))*14)/11)*(1+INDIRECT(ADDRESS(358,COLUMN(L:L),4,1,$A107)))),0)</f>
        <v>0</v>
      </c>
      <c r="L107" cm="1">
        <f t="array" aca="1" ref="L107" ca="1">IFERROR(IFERROR(Resumo_Horas!L107/INDIRECT(ADDRESS(7,COLUMN(M:M),4,1,Resumo_Horas!$A107)),0)*(((INDIRECT(ADDRESS(357,COLUMN(M:M),4,1,$A107))*14)/11)*(1+INDIRECT(ADDRESS(358,COLUMN(M:M),4,1,$A107)))),0)</f>
        <v>0</v>
      </c>
      <c r="M107" cm="1">
        <f t="array" aca="1" ref="M107" ca="1">IFERROR(IFERROR(Resumo_Horas!M107/INDIRECT(ADDRESS(7,COLUMN(N:N),4,1,Resumo_Horas!$A107)),0)*(((INDIRECT(ADDRESS(357,COLUMN(N:N),4,1,$A107))*14)/11)*(1+INDIRECT(ADDRESS(358,COLUMN(N:N),4,1,$A107)))),0)</f>
        <v>0</v>
      </c>
      <c r="N107" cm="1">
        <f t="array" aca="1" ref="N107" ca="1">IFERROR(IFERROR(Resumo_Horas!N107/INDIRECT(ADDRESS(7,COLUMN(O:O),4,1,Resumo_Horas!$A107)),0)*(((INDIRECT(ADDRESS(357,COLUMN(O:O),4,1,$A107))*14)/11)*(1+INDIRECT(ADDRESS(358,COLUMN(O:O),4,1,$A107)))),0)</f>
        <v>0</v>
      </c>
      <c r="O107" cm="1">
        <f t="array" aca="1" ref="O107" ca="1">IFERROR(IFERROR(Resumo_Horas!O107/INDIRECT(ADDRESS(7,COLUMN(P:P),4,1,Resumo_Horas!$A107)),0)*(((INDIRECT(ADDRESS(357,COLUMN(P:P),4,1,$A107))*14)/11)*(1+INDIRECT(ADDRESS(358,COLUMN(P:P),4,1,$A107)))),0)</f>
        <v>0</v>
      </c>
      <c r="P107" cm="1">
        <f t="array" aca="1" ref="P107" ca="1">IFERROR(IFERROR(Resumo_Horas!P107/INDIRECT(ADDRESS(7,COLUMN(Q:Q),4,1,Resumo_Horas!$A107)),0)*(((INDIRECT(ADDRESS(357,COLUMN(Q:Q),4,1,$A107))*14)/11)*(1+INDIRECT(ADDRESS(358,COLUMN(Q:Q),4,1,$A107)))),0)</f>
        <v>0</v>
      </c>
      <c r="Q107" cm="1">
        <f t="array" aca="1" ref="Q107" ca="1">IFERROR(IFERROR(Resumo_Horas!Q107/INDIRECT(ADDRESS(7,COLUMN(R:R),4,1,Resumo_Horas!$A107)),0)*(((INDIRECT(ADDRESS(357,COLUMN(R:R),4,1,$A107))*14)/11)*(1+INDIRECT(ADDRESS(358,COLUMN(R:R),4,1,$A107)))),0)</f>
        <v>0</v>
      </c>
      <c r="R107" cm="1">
        <f t="array" aca="1" ref="R107" ca="1">IFERROR(IFERROR(Resumo_Horas!R107/INDIRECT(ADDRESS(7,COLUMN(S:S),4,1,Resumo_Horas!$A107)),0)*(((INDIRECT(ADDRESS(357,COLUMN(S:S),4,1,$A107))*14)/11)*(1+INDIRECT(ADDRESS(358,COLUMN(S:S),4,1,$A107)))),0)</f>
        <v>0</v>
      </c>
      <c r="S107" cm="1">
        <f t="array" aca="1" ref="S107" ca="1">IFERROR(IFERROR(Resumo_Horas!S107/INDIRECT(ADDRESS(7,COLUMN(T:T),4,1,Resumo_Horas!$A107)),0)*(((INDIRECT(ADDRESS(357,COLUMN(T:T),4,1,$A107))*14)/11)*(1+INDIRECT(ADDRESS(358,COLUMN(T:T),4,1,$A107)))),0)</f>
        <v>0</v>
      </c>
      <c r="T107" cm="1">
        <f t="array" aca="1" ref="T107" ca="1">IFERROR(IFERROR(Resumo_Horas!T107/INDIRECT(ADDRESS(7,COLUMN(U:U),4,1,Resumo_Horas!$A107)),0)*(((INDIRECT(ADDRESS(357,COLUMN(U:U),4,1,$A107))*14)/11)*(1+INDIRECT(ADDRESS(358,COLUMN(U:U),4,1,$A107)))),0)</f>
        <v>0</v>
      </c>
      <c r="U107" cm="1">
        <f t="array" aca="1" ref="U107" ca="1">IFERROR(IFERROR(Resumo_Horas!U107/INDIRECT(ADDRESS(7,COLUMN(V:V),4,1,Resumo_Horas!$A107)),0)*(((INDIRECT(ADDRESS(357,COLUMN(V:V),4,1,$A107))*14)/11)*(1+INDIRECT(ADDRESS(358,COLUMN(V:V),4,1,$A107)))),0)</f>
        <v>0</v>
      </c>
      <c r="V107" cm="1">
        <f t="array" aca="1" ref="V107" ca="1">IFERROR(IFERROR(Resumo_Horas!V107/INDIRECT(ADDRESS(7,COLUMN(W:W),4,1,Resumo_Horas!$A107)),0)*(((INDIRECT(ADDRESS(357,COLUMN(W:W),4,1,$A107))*14)/11)*(1+INDIRECT(ADDRESS(358,COLUMN(W:W),4,1,$A107)))),0)</f>
        <v>0</v>
      </c>
      <c r="W107" cm="1">
        <f t="array" aca="1" ref="W107" ca="1">IFERROR(IFERROR(Resumo_Horas!W107/INDIRECT(ADDRESS(7,COLUMN(X:X),4,1,Resumo_Horas!$A107)),0)*(((INDIRECT(ADDRESS(357,COLUMN(X:X),4,1,$A107))*14)/11)*(1+INDIRECT(ADDRESS(358,COLUMN(X:X),4,1,$A107)))),0)</f>
        <v>0</v>
      </c>
      <c r="X107" cm="1">
        <f t="array" aca="1" ref="X107" ca="1">IFERROR(IFERROR(Resumo_Horas!X107/INDIRECT(ADDRESS(7,COLUMN(Y:Y),4,1,Resumo_Horas!$A107)),0)*(((INDIRECT(ADDRESS(357,COLUMN(Y:Y),4,1,$A107))*14)/11)*(1+INDIRECT(ADDRESS(358,COLUMN(Y:Y),4,1,$A107)))),0)</f>
        <v>0</v>
      </c>
      <c r="Y107" cm="1">
        <f t="array" aca="1" ref="Y107" ca="1">IFERROR(IFERROR(Resumo_Horas!Y107/INDIRECT(ADDRESS(7,COLUMN(Z:Z),4,1,Resumo_Horas!$A107)),0)*(((INDIRECT(ADDRESS(357,COLUMN(Z:Z),4,1,$A107))*14)/11)*(1+INDIRECT(ADDRESS(358,COLUMN(Z:Z),4,1,$A107)))),0)</f>
        <v>0</v>
      </c>
      <c r="Z107" cm="1">
        <f t="array" aca="1" ref="Z107" ca="1">IFERROR(IFERROR(Resumo_Horas!Z107/INDIRECT(ADDRESS(7,COLUMN(AA:AA),4,1,Resumo_Horas!$A107)),0)*(((INDIRECT(ADDRESS(357,COLUMN(AA:AA),4,1,$A107))*14)/11)*(1+INDIRECT(ADDRESS(358,COLUMN(AA:AA),4,1,$A107)))),0)</f>
        <v>0</v>
      </c>
      <c r="AA107" cm="1">
        <f t="array" aca="1" ref="AA107" ca="1">IFERROR(IFERROR(Resumo_Horas!AA107/INDIRECT(ADDRESS(7,COLUMN(AB:AB),4,1,Resumo_Horas!$A107)),0)*(((INDIRECT(ADDRESS(357,COLUMN(AB:AB),4,1,$A107))*14)/11)*(1+INDIRECT(ADDRESS(358,COLUMN(AB:AB),4,1,$A107)))),0)</f>
        <v>0</v>
      </c>
      <c r="AB107" cm="1">
        <f t="array" aca="1" ref="AB107" ca="1">IFERROR(IFERROR(Resumo_Horas!AB107/INDIRECT(ADDRESS(7,COLUMN(AC:AC),4,1,Resumo_Horas!$A107)),0)*(((INDIRECT(ADDRESS(357,COLUMN(AC:AC),4,1,$A107))*14)/11)*(1+INDIRECT(ADDRESS(358,COLUMN(AC:AC),4,1,$A107)))),0)</f>
        <v>0</v>
      </c>
      <c r="AC107" cm="1">
        <f t="array" aca="1" ref="AC107" ca="1">IFERROR(IFERROR(Resumo_Horas!AC107/INDIRECT(ADDRESS(7,COLUMN(AD:AD),4,1,Resumo_Horas!$A107)),0)*(((INDIRECT(ADDRESS(357,COLUMN(AD:AD),4,1,$A107))*14)/11)*(1+INDIRECT(ADDRESS(358,COLUMN(AD:AD),4,1,$A107)))),0)</f>
        <v>0</v>
      </c>
      <c r="AD107" cm="1">
        <f t="array" aca="1" ref="AD107" ca="1">IFERROR(IFERROR(Resumo_Horas!AD107/INDIRECT(ADDRESS(7,COLUMN(AE:AE),4,1,Resumo_Horas!$A107)),0)*(((INDIRECT(ADDRESS(357,COLUMN(AE:AE),4,1,$A107))*14)/11)*(1+INDIRECT(ADDRESS(358,COLUMN(AE:AE),4,1,$A107)))),0)</f>
        <v>0</v>
      </c>
      <c r="AE107" cm="1">
        <f t="array" aca="1" ref="AE107" ca="1">IFERROR(IFERROR(Resumo_Horas!AE107/INDIRECT(ADDRESS(7,COLUMN(AF:AF),4,1,Resumo_Horas!$A107)),0)*(((INDIRECT(ADDRESS(357,COLUMN(AF:AF),4,1,$A107))*14)/11)*(1+INDIRECT(ADDRESS(358,COLUMN(AF:AF),4,1,$A107)))),0)</f>
        <v>0</v>
      </c>
      <c r="AF107" cm="1">
        <f t="array" aca="1" ref="AF107" ca="1">IFERROR(IFERROR(Resumo_Horas!AF107/INDIRECT(ADDRESS(7,COLUMN(AG:AG),4,1,Resumo_Horas!$A107)),0)*(((INDIRECT(ADDRESS(357,COLUMN(AG:AG),4,1,$A107))*14)/11)*(1+INDIRECT(ADDRESS(358,COLUMN(AG:AG),4,1,$A107)))),0)</f>
        <v>0</v>
      </c>
      <c r="AG107" cm="1">
        <f t="array" aca="1" ref="AG107" ca="1">IFERROR(IFERROR(Resumo_Horas!AG107/INDIRECT(ADDRESS(7,COLUMN(AH:AH),4,1,Resumo_Horas!$A107)),0)*(((INDIRECT(ADDRESS(357,COLUMN(AH:AH),4,1,$A107))*14)/11)*(1+INDIRECT(ADDRESS(358,COLUMN(AH:AH),4,1,$A107)))),0)</f>
        <v>0</v>
      </c>
      <c r="AH107" cm="1">
        <f t="array" aca="1" ref="AH107" ca="1">IFERROR(IFERROR(Resumo_Horas!AH107/INDIRECT(ADDRESS(7,COLUMN(AI:AI),4,1,Resumo_Horas!$A107)),0)*(((INDIRECT(ADDRESS(357,COLUMN(AI:AI),4,1,$A107))*14)/11)*(1+INDIRECT(ADDRESS(358,COLUMN(AI:AI),4,1,$A107)))),0)</f>
        <v>0</v>
      </c>
      <c r="AI107" cm="1">
        <f t="array" aca="1" ref="AI107" ca="1">IFERROR(IFERROR(Resumo_Horas!AI107/INDIRECT(ADDRESS(7,COLUMN(AJ:AJ),4,1,Resumo_Horas!$A107)),0)*(((INDIRECT(ADDRESS(357,COLUMN(AJ:AJ),4,1,$A107))*14)/11)*(1+INDIRECT(ADDRESS(358,COLUMN(AJ:AJ),4,1,$A107)))),0)</f>
        <v>0</v>
      </c>
      <c r="AJ107" cm="1">
        <f t="array" aca="1" ref="AJ107" ca="1">IFERROR(IFERROR(Resumo_Horas!AJ107/INDIRECT(ADDRESS(7,COLUMN(AK:AK),4,1,Resumo_Horas!$A107)),0)*(((INDIRECT(ADDRESS(357,COLUMN(AK:AK),4,1,$A107))*14)/11)*(1+INDIRECT(ADDRESS(358,COLUMN(AK:AK),4,1,$A107)))),0)</f>
        <v>0</v>
      </c>
      <c r="AK107" cm="1">
        <f t="array" aca="1" ref="AK107" ca="1">IFERROR(IFERROR(Resumo_Horas!AK107/INDIRECT(ADDRESS(7,COLUMN(AL:AL),4,1,Resumo_Horas!$A107)),0)*(((INDIRECT(ADDRESS(357,COLUMN(AL:AL),4,1,$A107))*14)/11)*(1+INDIRECT(ADDRESS(358,COLUMN(AL:AL),4,1,$A107)))),0)</f>
        <v>0</v>
      </c>
      <c r="AL107" cm="1">
        <f t="array" aca="1" ref="AL107" ca="1">IFERROR(IFERROR(Resumo_Horas!AL107/INDIRECT(ADDRESS(7,COLUMN(AM:AM),4,1,Resumo_Horas!$A107)),0)*(((INDIRECT(ADDRESS(357,COLUMN(AM:AM),4,1,$A107))*14)/11)*(1+INDIRECT(ADDRESS(358,COLUMN(AM:AM),4,1,$A107)))),0)</f>
        <v>0</v>
      </c>
      <c r="AM107" cm="1">
        <f t="array" aca="1" ref="AM107" ca="1">IFERROR(IFERROR(Resumo_Horas!AM107/INDIRECT(ADDRESS(7,COLUMN(AN:AN),4,1,Resumo_Horas!$A107)),0)*(((INDIRECT(ADDRESS(357,COLUMN(AN:AN),4,1,$A107))*14)/11)*(1+INDIRECT(ADDRESS(358,COLUMN(AN:AN),4,1,$A107)))),0)</f>
        <v>0</v>
      </c>
      <c r="AN107" cm="1">
        <f t="array" aca="1" ref="AN107" ca="1">IFERROR(IFERROR(Resumo_Horas!AN107/INDIRECT(ADDRESS(7,COLUMN(AO:AO),4,1,Resumo_Horas!$A107)),0)*(((INDIRECT(ADDRESS(357,COLUMN(AO:AO),4,1,$A107))*14)/11)*(1+INDIRECT(ADDRESS(358,COLUMN(AO:AO),4,1,$A107)))),0)</f>
        <v>0</v>
      </c>
      <c r="AO107" cm="1">
        <f t="array" aca="1" ref="AO107" ca="1">IFERROR(IFERROR(Resumo_Horas!AO107/INDIRECT(ADDRESS(7,COLUMN(AP:AP),4,1,Resumo_Horas!$A107)),0)*(((INDIRECT(ADDRESS(357,COLUMN(AP:AP),4,1,$A107))*14)/11)*(1+INDIRECT(ADDRESS(358,COLUMN(AP:AP),4,1,$A107)))),0)</f>
        <v>0</v>
      </c>
      <c r="AP107" cm="1">
        <f t="array" aca="1" ref="AP107" ca="1">IFERROR(IFERROR(Resumo_Horas!AP107/INDIRECT(ADDRESS(7,COLUMN(AQ:AQ),4,1,Resumo_Horas!$A107)),0)*(((INDIRECT(ADDRESS(357,COLUMN(AQ:AQ),4,1,$A107))*14)/11)*(1+INDIRECT(ADDRESS(358,COLUMN(AQ:AQ),4,1,$A107)))),0)</f>
        <v>0</v>
      </c>
      <c r="AQ107" cm="1">
        <f t="array" aca="1" ref="AQ107" ca="1">IFERROR(IFERROR(Resumo_Horas!AQ107/INDIRECT(ADDRESS(7,COLUMN(AR:AR),4,1,Resumo_Horas!$A107)),0)*(((INDIRECT(ADDRESS(357,COLUMN(AR:AR),4,1,$A107))*14)/11)*(1+INDIRECT(ADDRESS(358,COLUMN(AR:AR),4,1,$A107)))),0)</f>
        <v>0</v>
      </c>
      <c r="AR107" cm="1">
        <f t="array" aca="1" ref="AR107" ca="1">IFERROR(IFERROR(Resumo_Horas!AR107/INDIRECT(ADDRESS(7,COLUMN(AS:AS),4,1,Resumo_Horas!$A107)),0)*(((INDIRECT(ADDRESS(357,COLUMN(AS:AS),4,1,$A107))*14)/11)*(1+INDIRECT(ADDRESS(358,COLUMN(AS:AS),4,1,$A107)))),0)</f>
        <v>0</v>
      </c>
      <c r="AS107" cm="1">
        <f t="array" aca="1" ref="AS107" ca="1">IFERROR(IFERROR(Resumo_Horas!AS107/INDIRECT(ADDRESS(7,COLUMN(AT:AT),4,1,Resumo_Horas!$A107)),0)*(((INDIRECT(ADDRESS(357,COLUMN(AT:AT),4,1,$A107))*14)/11)*(1+INDIRECT(ADDRESS(358,COLUMN(AT:AT),4,1,$A107)))),0)</f>
        <v>0</v>
      </c>
      <c r="AT107" cm="1">
        <f t="array" aca="1" ref="AT107" ca="1">IFERROR(IFERROR(Resumo_Horas!AT107/INDIRECT(ADDRESS(7,COLUMN(AU:AU),4,1,Resumo_Horas!$A107)),0)*(((INDIRECT(ADDRESS(357,COLUMN(AU:AU),4,1,$A107))*14)/11)*(1+INDIRECT(ADDRESS(358,COLUMN(AU:AU),4,1,$A107)))),0)</f>
        <v>0</v>
      </c>
      <c r="AU107" cm="1">
        <f t="array" aca="1" ref="AU107" ca="1">IFERROR(IFERROR(Resumo_Horas!AU107/INDIRECT(ADDRESS(7,COLUMN(AV:AV),4,1,Resumo_Horas!$A107)),0)*(((INDIRECT(ADDRESS(357,COLUMN(AV:AV),4,1,$A107))*14)/11)*(1+INDIRECT(ADDRESS(358,COLUMN(AV:AV),4,1,$A107)))),0)</f>
        <v>0</v>
      </c>
      <c r="AV107" cm="1">
        <f t="array" aca="1" ref="AV107" ca="1">IFERROR(IFERROR(Resumo_Horas!AV107/INDIRECT(ADDRESS(7,COLUMN(AW:AW),4,1,Resumo_Horas!$A107)),0)*(((INDIRECT(ADDRESS(357,COLUMN(AW:AW),4,1,$A107))*14)/11)*(1+INDIRECT(ADDRESS(358,COLUMN(AW:AW),4,1,$A107)))),0)</f>
        <v>0</v>
      </c>
      <c r="AW107" cm="1">
        <f t="array" aca="1" ref="AW107" ca="1">IFERROR(IFERROR(Resumo_Horas!AW107/INDIRECT(ADDRESS(7,COLUMN(AX:AX),4,1,Resumo_Horas!$A107)),0)*(((INDIRECT(ADDRESS(357,COLUMN(AX:AX),4,1,$A107))*14)/11)*(1+INDIRECT(ADDRESS(358,COLUMN(AX:AX),4,1,$A107)))),0)</f>
        <v>0</v>
      </c>
      <c r="AX107" cm="1">
        <f t="array" aca="1" ref="AX107" ca="1">IFERROR(IFERROR(Resumo_Horas!AX107/INDIRECT(ADDRESS(7,COLUMN(AY:AY),4,1,Resumo_Horas!$A107)),0)*(((INDIRECT(ADDRESS(357,COLUMN(AY:AY),4,1,$A107))*14)/11)*(1+INDIRECT(ADDRESS(358,COLUMN(AY:AY),4,1,$A107)))),0)</f>
        <v>0</v>
      </c>
      <c r="AY107" cm="1">
        <f t="array" aca="1" ref="AY107" ca="1">IFERROR(IFERROR(Resumo_Horas!AY107/INDIRECT(ADDRESS(7,COLUMN(AZ:AZ),4,1,Resumo_Horas!$A107)),0)*(((INDIRECT(ADDRESS(357,COLUMN(AZ:AZ),4,1,$A107))*14)/11)*(1+INDIRECT(ADDRESS(358,COLUMN(AZ:AZ),4,1,$A107)))),0)</f>
        <v>0</v>
      </c>
      <c r="AZ107" cm="1">
        <f t="array" aca="1" ref="AZ107" ca="1">IFERROR(IFERROR(Resumo_Horas!AZ107/INDIRECT(ADDRESS(7,COLUMN(BA:BA),4,1,Resumo_Horas!$A107)),0)*(((INDIRECT(ADDRESS(357,COLUMN(BA:BA),4,1,$A107))*14)/11)*(1+INDIRECT(ADDRESS(358,COLUMN(BA:BA),4,1,$A107)))),0)</f>
        <v>0</v>
      </c>
      <c r="BA107" cm="1">
        <f t="array" aca="1" ref="BA107" ca="1">IFERROR(IFERROR(Resumo_Horas!BA107/INDIRECT(ADDRESS(7,COLUMN(BB:BB),4,1,Resumo_Horas!$A107)),0)*(((INDIRECT(ADDRESS(357,COLUMN(BB:BB),4,1,$A107))*14)/11)*(1+INDIRECT(ADDRESS(358,COLUMN(BB:BB),4,1,$A107)))),0)</f>
        <v>0</v>
      </c>
      <c r="BB107" cm="1">
        <f t="array" aca="1" ref="BB107" ca="1">IFERROR(IFERROR(Resumo_Horas!BB107/INDIRECT(ADDRESS(7,COLUMN(BC:BC),4,1,Resumo_Horas!$A107)),0)*(((INDIRECT(ADDRESS(357,COLUMN(BC:BC),4,1,$A107))*14)/11)*(1+INDIRECT(ADDRESS(358,COLUMN(BC:BC),4,1,$A107)))),0)</f>
        <v>0</v>
      </c>
      <c r="BC107" cm="1">
        <f t="array" aca="1" ref="BC107" ca="1">IFERROR(IFERROR(Resumo_Horas!BC107/INDIRECT(ADDRESS(7,COLUMN(BD:BD),4,1,Resumo_Horas!$A107)),0)*(((INDIRECT(ADDRESS(357,COLUMN(BD:BD),4,1,$A107))*14)/11)*(1+INDIRECT(ADDRESS(358,COLUMN(BD:BD),4,1,$A107)))),0)</f>
        <v>0</v>
      </c>
      <c r="BD107" cm="1">
        <f t="array" aca="1" ref="BD107" ca="1">IFERROR(IFERROR(Resumo_Horas!BD107/INDIRECT(ADDRESS(7,COLUMN(BE:BE),4,1,Resumo_Horas!$A107)),0)*(((INDIRECT(ADDRESS(357,COLUMN(BE:BE),4,1,$A107))*14)/11)*(1+INDIRECT(ADDRESS(358,COLUMN(BE:BE),4,1,$A107)))),0)</f>
        <v>0</v>
      </c>
      <c r="BE107" cm="1">
        <f t="array" aca="1" ref="BE107" ca="1">IFERROR(IFERROR(Resumo_Horas!BE107/INDIRECT(ADDRESS(7,COLUMN(BF:BF),4,1,Resumo_Horas!$A107)),0)*(((INDIRECT(ADDRESS(357,COLUMN(BF:BF),4,1,$A107))*14)/11)*(1+INDIRECT(ADDRESS(358,COLUMN(BF:BF),4,1,$A107)))),0)</f>
        <v>0</v>
      </c>
      <c r="BF107" cm="1">
        <f t="array" aca="1" ref="BF107" ca="1">IFERROR(IFERROR(Resumo_Horas!BF107/INDIRECT(ADDRESS(7,COLUMN(BG:BG),4,1,Resumo_Horas!$A107)),0)*(((INDIRECT(ADDRESS(357,COLUMN(BG:BG),4,1,$A107))*14)/11)*(1+INDIRECT(ADDRESS(358,COLUMN(BG:BG),4,1,$A107)))),0)</f>
        <v>0</v>
      </c>
      <c r="BG107" cm="1">
        <f t="array" aca="1" ref="BG107" ca="1">IFERROR(IFERROR(Resumo_Horas!BG107/INDIRECT(ADDRESS(7,COLUMN(BH:BH),4,1,Resumo_Horas!$A107)),0)*(((INDIRECT(ADDRESS(357,COLUMN(BH:BH),4,1,$A107))*14)/11)*(1+INDIRECT(ADDRESS(358,COLUMN(BH:BH),4,1,$A107)))),0)</f>
        <v>0</v>
      </c>
      <c r="BH107" cm="1">
        <f t="array" aca="1" ref="BH107" ca="1">IFERROR(IFERROR(Resumo_Horas!BH107/INDIRECT(ADDRESS(7,COLUMN(BI:BI),4,1,Resumo_Horas!$A107)),0)*(((INDIRECT(ADDRESS(357,COLUMN(BI:BI),4,1,$A107))*14)/11)*(1+INDIRECT(ADDRESS(358,COLUMN(BI:BI),4,1,$A107)))),0)</f>
        <v>0</v>
      </c>
      <c r="BI107" cm="1">
        <f t="array" aca="1" ref="BI107" ca="1">IFERROR(IFERROR(Resumo_Horas!BI107/INDIRECT(ADDRESS(7,COLUMN(BJ:BJ),4,1,Resumo_Horas!$A107)),0)*(((INDIRECT(ADDRESS(357,COLUMN(BJ:BJ),4,1,$A107))*14)/11)*(1+INDIRECT(ADDRESS(358,COLUMN(BJ:BJ),4,1,$A107)))),0)</f>
        <v>0</v>
      </c>
      <c r="BJ107" cm="1">
        <f t="array" aca="1" ref="BJ107" ca="1">IFERROR(IFERROR(Resumo_Horas!BJ107/INDIRECT(ADDRESS(7,COLUMN(BK:BK),4,1,Resumo_Horas!$A107)),0)*(((INDIRECT(ADDRESS(357,COLUMN(BK:BK),4,1,$A107))*14)/11)*(1+INDIRECT(ADDRESS(358,COLUMN(BK:BK),4,1,$A107)))),0)</f>
        <v>0</v>
      </c>
      <c r="BK107" s="331" cm="1">
        <f t="array" aca="1" ref="BK107" ca="1">IFERROR(IFERROR(Resumo_Horas!BK107/INDIRECT(ADDRESS(7,COLUMN(BL:BL),4,1,Resumo_Horas!$A107)),0)*(((INDIRECT(ADDRESS(357,COLUMN(BL:BL),4,1,$A107))*14)/11)*(1+INDIRECT(ADDRESS(358,COLUMN(BL:BL),4,1,$A107)))),0)</f>
        <v>0</v>
      </c>
    </row>
    <row r="108" spans="1:63" x14ac:dyDescent="0.25">
      <c r="A108" s="330" t="str" cm="1">
        <f t="array" aca="1" ref="A108" ca="1">IF(INDIRECT(ADDRESS(9+QUOTIENT(ROW(A107)-1,20),4,4,1,"Equipa de projeto")) = 0,"", _xlfn.CONCAT(1 + QUOTIENT(ROW(A107)-1,20),". ", INDIRECT(ADDRESS(9+QUOTIENT(ROW(A107)-1,20),4,4,1,"Equipa de projeto"))))</f>
        <v/>
      </c>
      <c r="B108">
        <f>Atividades!$A$37</f>
        <v>0</v>
      </c>
      <c r="C108" s="123" t="s">
        <v>48</v>
      </c>
      <c r="D108" cm="1">
        <f t="array" aca="1" ref="D108" ca="1">IFERROR(IFERROR(Resumo_Horas!D108/INDIRECT(ADDRESS(7,COLUMN(E:E),4,1,Resumo_Horas!$A108)),0)*(((INDIRECT(ADDRESS(357,COLUMN(E:E),4,1,$A108))*14)/11)*(1+INDIRECT(ADDRESS(358,COLUMN(E:E),4,1,$A108)))),0)</f>
        <v>0</v>
      </c>
      <c r="E108" cm="1">
        <f t="array" aca="1" ref="E108" ca="1">IFERROR(IFERROR(Resumo_Horas!E108/INDIRECT(ADDRESS(7,COLUMN(F:F),4,1,Resumo_Horas!$A108)),0)*(((INDIRECT(ADDRESS(357,COLUMN(F:F),4,1,$A108))*14)/11)*(1+INDIRECT(ADDRESS(358,COLUMN(F:F),4,1,$A108)))),0)</f>
        <v>0</v>
      </c>
      <c r="F108" cm="1">
        <f t="array" aca="1" ref="F108" ca="1">IFERROR(IFERROR(Resumo_Horas!F108/INDIRECT(ADDRESS(7,COLUMN(G:G),4,1,Resumo_Horas!$A108)),0)*(((INDIRECT(ADDRESS(357,COLUMN(G:G),4,1,$A108))*14)/11)*(1+INDIRECT(ADDRESS(358,COLUMN(G:G),4,1,$A108)))),0)</f>
        <v>0</v>
      </c>
      <c r="G108" cm="1">
        <f t="array" aca="1" ref="G108" ca="1">IFERROR(IFERROR(Resumo_Horas!G108/INDIRECT(ADDRESS(7,COLUMN(H:H),4,1,Resumo_Horas!$A108)),0)*(((INDIRECT(ADDRESS(357,COLUMN(H:H),4,1,$A108))*14)/11)*(1+INDIRECT(ADDRESS(358,COLUMN(H:H),4,1,$A108)))),0)</f>
        <v>0</v>
      </c>
      <c r="H108" cm="1">
        <f t="array" aca="1" ref="H108" ca="1">IFERROR(IFERROR(Resumo_Horas!H108/INDIRECT(ADDRESS(7,COLUMN(I:I),4,1,Resumo_Horas!$A108)),0)*(((INDIRECT(ADDRESS(357,COLUMN(I:I),4,1,$A108))*14)/11)*(1+INDIRECT(ADDRESS(358,COLUMN(I:I),4,1,$A108)))),0)</f>
        <v>0</v>
      </c>
      <c r="I108" cm="1">
        <f t="array" aca="1" ref="I108" ca="1">IFERROR(IFERROR(Resumo_Horas!I108/INDIRECT(ADDRESS(7,COLUMN(J:J),4,1,Resumo_Horas!$A108)),0)*(((INDIRECT(ADDRESS(357,COLUMN(J:J),4,1,$A108))*14)/11)*(1+INDIRECT(ADDRESS(358,COLUMN(J:J),4,1,$A108)))),0)</f>
        <v>0</v>
      </c>
      <c r="J108" cm="1">
        <f t="array" aca="1" ref="J108" ca="1">IFERROR(IFERROR(Resumo_Horas!J108/INDIRECT(ADDRESS(7,COLUMN(K:K),4,1,Resumo_Horas!$A108)),0)*(((INDIRECT(ADDRESS(357,COLUMN(K:K),4,1,$A108))*14)/11)*(1+INDIRECT(ADDRESS(358,COLUMN(K:K),4,1,$A108)))),0)</f>
        <v>0</v>
      </c>
      <c r="K108" cm="1">
        <f t="array" aca="1" ref="K108" ca="1">IFERROR(IFERROR(Resumo_Horas!K108/INDIRECT(ADDRESS(7,COLUMN(L:L),4,1,Resumo_Horas!$A108)),0)*(((INDIRECT(ADDRESS(357,COLUMN(L:L),4,1,$A108))*14)/11)*(1+INDIRECT(ADDRESS(358,COLUMN(L:L),4,1,$A108)))),0)</f>
        <v>0</v>
      </c>
      <c r="L108" cm="1">
        <f t="array" aca="1" ref="L108" ca="1">IFERROR(IFERROR(Resumo_Horas!L108/INDIRECT(ADDRESS(7,COLUMN(M:M),4,1,Resumo_Horas!$A108)),0)*(((INDIRECT(ADDRESS(357,COLUMN(M:M),4,1,$A108))*14)/11)*(1+INDIRECT(ADDRESS(358,COLUMN(M:M),4,1,$A108)))),0)</f>
        <v>0</v>
      </c>
      <c r="M108" cm="1">
        <f t="array" aca="1" ref="M108" ca="1">IFERROR(IFERROR(Resumo_Horas!M108/INDIRECT(ADDRESS(7,COLUMN(N:N),4,1,Resumo_Horas!$A108)),0)*(((INDIRECT(ADDRESS(357,COLUMN(N:N),4,1,$A108))*14)/11)*(1+INDIRECT(ADDRESS(358,COLUMN(N:N),4,1,$A108)))),0)</f>
        <v>0</v>
      </c>
      <c r="N108" cm="1">
        <f t="array" aca="1" ref="N108" ca="1">IFERROR(IFERROR(Resumo_Horas!N108/INDIRECT(ADDRESS(7,COLUMN(O:O),4,1,Resumo_Horas!$A108)),0)*(((INDIRECT(ADDRESS(357,COLUMN(O:O),4,1,$A108))*14)/11)*(1+INDIRECT(ADDRESS(358,COLUMN(O:O),4,1,$A108)))),0)</f>
        <v>0</v>
      </c>
      <c r="O108" cm="1">
        <f t="array" aca="1" ref="O108" ca="1">IFERROR(IFERROR(Resumo_Horas!O108/INDIRECT(ADDRESS(7,COLUMN(P:P),4,1,Resumo_Horas!$A108)),0)*(((INDIRECT(ADDRESS(357,COLUMN(P:P),4,1,$A108))*14)/11)*(1+INDIRECT(ADDRESS(358,COLUMN(P:P),4,1,$A108)))),0)</f>
        <v>0</v>
      </c>
      <c r="P108" cm="1">
        <f t="array" aca="1" ref="P108" ca="1">IFERROR(IFERROR(Resumo_Horas!P108/INDIRECT(ADDRESS(7,COLUMN(Q:Q),4,1,Resumo_Horas!$A108)),0)*(((INDIRECT(ADDRESS(357,COLUMN(Q:Q),4,1,$A108))*14)/11)*(1+INDIRECT(ADDRESS(358,COLUMN(Q:Q),4,1,$A108)))),0)</f>
        <v>0</v>
      </c>
      <c r="Q108" cm="1">
        <f t="array" aca="1" ref="Q108" ca="1">IFERROR(IFERROR(Resumo_Horas!Q108/INDIRECT(ADDRESS(7,COLUMN(R:R),4,1,Resumo_Horas!$A108)),0)*(((INDIRECT(ADDRESS(357,COLUMN(R:R),4,1,$A108))*14)/11)*(1+INDIRECT(ADDRESS(358,COLUMN(R:R),4,1,$A108)))),0)</f>
        <v>0</v>
      </c>
      <c r="R108" cm="1">
        <f t="array" aca="1" ref="R108" ca="1">IFERROR(IFERROR(Resumo_Horas!R108/INDIRECT(ADDRESS(7,COLUMN(S:S),4,1,Resumo_Horas!$A108)),0)*(((INDIRECT(ADDRESS(357,COLUMN(S:S),4,1,$A108))*14)/11)*(1+INDIRECT(ADDRESS(358,COLUMN(S:S),4,1,$A108)))),0)</f>
        <v>0</v>
      </c>
      <c r="S108" cm="1">
        <f t="array" aca="1" ref="S108" ca="1">IFERROR(IFERROR(Resumo_Horas!S108/INDIRECT(ADDRESS(7,COLUMN(T:T),4,1,Resumo_Horas!$A108)),0)*(((INDIRECT(ADDRESS(357,COLUMN(T:T),4,1,$A108))*14)/11)*(1+INDIRECT(ADDRESS(358,COLUMN(T:T),4,1,$A108)))),0)</f>
        <v>0</v>
      </c>
      <c r="T108" cm="1">
        <f t="array" aca="1" ref="T108" ca="1">IFERROR(IFERROR(Resumo_Horas!T108/INDIRECT(ADDRESS(7,COLUMN(U:U),4,1,Resumo_Horas!$A108)),0)*(((INDIRECT(ADDRESS(357,COLUMN(U:U),4,1,$A108))*14)/11)*(1+INDIRECT(ADDRESS(358,COLUMN(U:U),4,1,$A108)))),0)</f>
        <v>0</v>
      </c>
      <c r="U108" cm="1">
        <f t="array" aca="1" ref="U108" ca="1">IFERROR(IFERROR(Resumo_Horas!U108/INDIRECT(ADDRESS(7,COLUMN(V:V),4,1,Resumo_Horas!$A108)),0)*(((INDIRECT(ADDRESS(357,COLUMN(V:V),4,1,$A108))*14)/11)*(1+INDIRECT(ADDRESS(358,COLUMN(V:V),4,1,$A108)))),0)</f>
        <v>0</v>
      </c>
      <c r="V108" cm="1">
        <f t="array" aca="1" ref="V108" ca="1">IFERROR(IFERROR(Resumo_Horas!V108/INDIRECT(ADDRESS(7,COLUMN(W:W),4,1,Resumo_Horas!$A108)),0)*(((INDIRECT(ADDRESS(357,COLUMN(W:W),4,1,$A108))*14)/11)*(1+INDIRECT(ADDRESS(358,COLUMN(W:W),4,1,$A108)))),0)</f>
        <v>0</v>
      </c>
      <c r="W108" cm="1">
        <f t="array" aca="1" ref="W108" ca="1">IFERROR(IFERROR(Resumo_Horas!W108/INDIRECT(ADDRESS(7,COLUMN(X:X),4,1,Resumo_Horas!$A108)),0)*(((INDIRECT(ADDRESS(357,COLUMN(X:X),4,1,$A108))*14)/11)*(1+INDIRECT(ADDRESS(358,COLUMN(X:X),4,1,$A108)))),0)</f>
        <v>0</v>
      </c>
      <c r="X108" cm="1">
        <f t="array" aca="1" ref="X108" ca="1">IFERROR(IFERROR(Resumo_Horas!X108/INDIRECT(ADDRESS(7,COLUMN(Y:Y),4,1,Resumo_Horas!$A108)),0)*(((INDIRECT(ADDRESS(357,COLUMN(Y:Y),4,1,$A108))*14)/11)*(1+INDIRECT(ADDRESS(358,COLUMN(Y:Y),4,1,$A108)))),0)</f>
        <v>0</v>
      </c>
      <c r="Y108" cm="1">
        <f t="array" aca="1" ref="Y108" ca="1">IFERROR(IFERROR(Resumo_Horas!Y108/INDIRECT(ADDRESS(7,COLUMN(Z:Z),4,1,Resumo_Horas!$A108)),0)*(((INDIRECT(ADDRESS(357,COLUMN(Z:Z),4,1,$A108))*14)/11)*(1+INDIRECT(ADDRESS(358,COLUMN(Z:Z),4,1,$A108)))),0)</f>
        <v>0</v>
      </c>
      <c r="Z108" cm="1">
        <f t="array" aca="1" ref="Z108" ca="1">IFERROR(IFERROR(Resumo_Horas!Z108/INDIRECT(ADDRESS(7,COLUMN(AA:AA),4,1,Resumo_Horas!$A108)),0)*(((INDIRECT(ADDRESS(357,COLUMN(AA:AA),4,1,$A108))*14)/11)*(1+INDIRECT(ADDRESS(358,COLUMN(AA:AA),4,1,$A108)))),0)</f>
        <v>0</v>
      </c>
      <c r="AA108" cm="1">
        <f t="array" aca="1" ref="AA108" ca="1">IFERROR(IFERROR(Resumo_Horas!AA108/INDIRECT(ADDRESS(7,COLUMN(AB:AB),4,1,Resumo_Horas!$A108)),0)*(((INDIRECT(ADDRESS(357,COLUMN(AB:AB),4,1,$A108))*14)/11)*(1+INDIRECT(ADDRESS(358,COLUMN(AB:AB),4,1,$A108)))),0)</f>
        <v>0</v>
      </c>
      <c r="AB108" cm="1">
        <f t="array" aca="1" ref="AB108" ca="1">IFERROR(IFERROR(Resumo_Horas!AB108/INDIRECT(ADDRESS(7,COLUMN(AC:AC),4,1,Resumo_Horas!$A108)),0)*(((INDIRECT(ADDRESS(357,COLUMN(AC:AC),4,1,$A108))*14)/11)*(1+INDIRECT(ADDRESS(358,COLUMN(AC:AC),4,1,$A108)))),0)</f>
        <v>0</v>
      </c>
      <c r="AC108" cm="1">
        <f t="array" aca="1" ref="AC108" ca="1">IFERROR(IFERROR(Resumo_Horas!AC108/INDIRECT(ADDRESS(7,COLUMN(AD:AD),4,1,Resumo_Horas!$A108)),0)*(((INDIRECT(ADDRESS(357,COLUMN(AD:AD),4,1,$A108))*14)/11)*(1+INDIRECT(ADDRESS(358,COLUMN(AD:AD),4,1,$A108)))),0)</f>
        <v>0</v>
      </c>
      <c r="AD108" cm="1">
        <f t="array" aca="1" ref="AD108" ca="1">IFERROR(IFERROR(Resumo_Horas!AD108/INDIRECT(ADDRESS(7,COLUMN(AE:AE),4,1,Resumo_Horas!$A108)),0)*(((INDIRECT(ADDRESS(357,COLUMN(AE:AE),4,1,$A108))*14)/11)*(1+INDIRECT(ADDRESS(358,COLUMN(AE:AE),4,1,$A108)))),0)</f>
        <v>0</v>
      </c>
      <c r="AE108" cm="1">
        <f t="array" aca="1" ref="AE108" ca="1">IFERROR(IFERROR(Resumo_Horas!AE108/INDIRECT(ADDRESS(7,COLUMN(AF:AF),4,1,Resumo_Horas!$A108)),0)*(((INDIRECT(ADDRESS(357,COLUMN(AF:AF),4,1,$A108))*14)/11)*(1+INDIRECT(ADDRESS(358,COLUMN(AF:AF),4,1,$A108)))),0)</f>
        <v>0</v>
      </c>
      <c r="AF108" cm="1">
        <f t="array" aca="1" ref="AF108" ca="1">IFERROR(IFERROR(Resumo_Horas!AF108/INDIRECT(ADDRESS(7,COLUMN(AG:AG),4,1,Resumo_Horas!$A108)),0)*(((INDIRECT(ADDRESS(357,COLUMN(AG:AG),4,1,$A108))*14)/11)*(1+INDIRECT(ADDRESS(358,COLUMN(AG:AG),4,1,$A108)))),0)</f>
        <v>0</v>
      </c>
      <c r="AG108" cm="1">
        <f t="array" aca="1" ref="AG108" ca="1">IFERROR(IFERROR(Resumo_Horas!AG108/INDIRECT(ADDRESS(7,COLUMN(AH:AH),4,1,Resumo_Horas!$A108)),0)*(((INDIRECT(ADDRESS(357,COLUMN(AH:AH),4,1,$A108))*14)/11)*(1+INDIRECT(ADDRESS(358,COLUMN(AH:AH),4,1,$A108)))),0)</f>
        <v>0</v>
      </c>
      <c r="AH108" cm="1">
        <f t="array" aca="1" ref="AH108" ca="1">IFERROR(IFERROR(Resumo_Horas!AH108/INDIRECT(ADDRESS(7,COLUMN(AI:AI),4,1,Resumo_Horas!$A108)),0)*(((INDIRECT(ADDRESS(357,COLUMN(AI:AI),4,1,$A108))*14)/11)*(1+INDIRECT(ADDRESS(358,COLUMN(AI:AI),4,1,$A108)))),0)</f>
        <v>0</v>
      </c>
      <c r="AI108" cm="1">
        <f t="array" aca="1" ref="AI108" ca="1">IFERROR(IFERROR(Resumo_Horas!AI108/INDIRECT(ADDRESS(7,COLUMN(AJ:AJ),4,1,Resumo_Horas!$A108)),0)*(((INDIRECT(ADDRESS(357,COLUMN(AJ:AJ),4,1,$A108))*14)/11)*(1+INDIRECT(ADDRESS(358,COLUMN(AJ:AJ),4,1,$A108)))),0)</f>
        <v>0</v>
      </c>
      <c r="AJ108" cm="1">
        <f t="array" aca="1" ref="AJ108" ca="1">IFERROR(IFERROR(Resumo_Horas!AJ108/INDIRECT(ADDRESS(7,COLUMN(AK:AK),4,1,Resumo_Horas!$A108)),0)*(((INDIRECT(ADDRESS(357,COLUMN(AK:AK),4,1,$A108))*14)/11)*(1+INDIRECT(ADDRESS(358,COLUMN(AK:AK),4,1,$A108)))),0)</f>
        <v>0</v>
      </c>
      <c r="AK108" cm="1">
        <f t="array" aca="1" ref="AK108" ca="1">IFERROR(IFERROR(Resumo_Horas!AK108/INDIRECT(ADDRESS(7,COLUMN(AL:AL),4,1,Resumo_Horas!$A108)),0)*(((INDIRECT(ADDRESS(357,COLUMN(AL:AL),4,1,$A108))*14)/11)*(1+INDIRECT(ADDRESS(358,COLUMN(AL:AL),4,1,$A108)))),0)</f>
        <v>0</v>
      </c>
      <c r="AL108" cm="1">
        <f t="array" aca="1" ref="AL108" ca="1">IFERROR(IFERROR(Resumo_Horas!AL108/INDIRECT(ADDRESS(7,COLUMN(AM:AM),4,1,Resumo_Horas!$A108)),0)*(((INDIRECT(ADDRESS(357,COLUMN(AM:AM),4,1,$A108))*14)/11)*(1+INDIRECT(ADDRESS(358,COLUMN(AM:AM),4,1,$A108)))),0)</f>
        <v>0</v>
      </c>
      <c r="AM108" cm="1">
        <f t="array" aca="1" ref="AM108" ca="1">IFERROR(IFERROR(Resumo_Horas!AM108/INDIRECT(ADDRESS(7,COLUMN(AN:AN),4,1,Resumo_Horas!$A108)),0)*(((INDIRECT(ADDRESS(357,COLUMN(AN:AN),4,1,$A108))*14)/11)*(1+INDIRECT(ADDRESS(358,COLUMN(AN:AN),4,1,$A108)))),0)</f>
        <v>0</v>
      </c>
      <c r="AN108" cm="1">
        <f t="array" aca="1" ref="AN108" ca="1">IFERROR(IFERROR(Resumo_Horas!AN108/INDIRECT(ADDRESS(7,COLUMN(AO:AO),4,1,Resumo_Horas!$A108)),0)*(((INDIRECT(ADDRESS(357,COLUMN(AO:AO),4,1,$A108))*14)/11)*(1+INDIRECT(ADDRESS(358,COLUMN(AO:AO),4,1,$A108)))),0)</f>
        <v>0</v>
      </c>
      <c r="AO108" cm="1">
        <f t="array" aca="1" ref="AO108" ca="1">IFERROR(IFERROR(Resumo_Horas!AO108/INDIRECT(ADDRESS(7,COLUMN(AP:AP),4,1,Resumo_Horas!$A108)),0)*(((INDIRECT(ADDRESS(357,COLUMN(AP:AP),4,1,$A108))*14)/11)*(1+INDIRECT(ADDRESS(358,COLUMN(AP:AP),4,1,$A108)))),0)</f>
        <v>0</v>
      </c>
      <c r="AP108" cm="1">
        <f t="array" aca="1" ref="AP108" ca="1">IFERROR(IFERROR(Resumo_Horas!AP108/INDIRECT(ADDRESS(7,COLUMN(AQ:AQ),4,1,Resumo_Horas!$A108)),0)*(((INDIRECT(ADDRESS(357,COLUMN(AQ:AQ),4,1,$A108))*14)/11)*(1+INDIRECT(ADDRESS(358,COLUMN(AQ:AQ),4,1,$A108)))),0)</f>
        <v>0</v>
      </c>
      <c r="AQ108" cm="1">
        <f t="array" aca="1" ref="AQ108" ca="1">IFERROR(IFERROR(Resumo_Horas!AQ108/INDIRECT(ADDRESS(7,COLUMN(AR:AR),4,1,Resumo_Horas!$A108)),0)*(((INDIRECT(ADDRESS(357,COLUMN(AR:AR),4,1,$A108))*14)/11)*(1+INDIRECT(ADDRESS(358,COLUMN(AR:AR),4,1,$A108)))),0)</f>
        <v>0</v>
      </c>
      <c r="AR108" cm="1">
        <f t="array" aca="1" ref="AR108" ca="1">IFERROR(IFERROR(Resumo_Horas!AR108/INDIRECT(ADDRESS(7,COLUMN(AS:AS),4,1,Resumo_Horas!$A108)),0)*(((INDIRECT(ADDRESS(357,COLUMN(AS:AS),4,1,$A108))*14)/11)*(1+INDIRECT(ADDRESS(358,COLUMN(AS:AS),4,1,$A108)))),0)</f>
        <v>0</v>
      </c>
      <c r="AS108" cm="1">
        <f t="array" aca="1" ref="AS108" ca="1">IFERROR(IFERROR(Resumo_Horas!AS108/INDIRECT(ADDRESS(7,COLUMN(AT:AT),4,1,Resumo_Horas!$A108)),0)*(((INDIRECT(ADDRESS(357,COLUMN(AT:AT),4,1,$A108))*14)/11)*(1+INDIRECT(ADDRESS(358,COLUMN(AT:AT),4,1,$A108)))),0)</f>
        <v>0</v>
      </c>
      <c r="AT108" cm="1">
        <f t="array" aca="1" ref="AT108" ca="1">IFERROR(IFERROR(Resumo_Horas!AT108/INDIRECT(ADDRESS(7,COLUMN(AU:AU),4,1,Resumo_Horas!$A108)),0)*(((INDIRECT(ADDRESS(357,COLUMN(AU:AU),4,1,$A108))*14)/11)*(1+INDIRECT(ADDRESS(358,COLUMN(AU:AU),4,1,$A108)))),0)</f>
        <v>0</v>
      </c>
      <c r="AU108" cm="1">
        <f t="array" aca="1" ref="AU108" ca="1">IFERROR(IFERROR(Resumo_Horas!AU108/INDIRECT(ADDRESS(7,COLUMN(AV:AV),4,1,Resumo_Horas!$A108)),0)*(((INDIRECT(ADDRESS(357,COLUMN(AV:AV),4,1,$A108))*14)/11)*(1+INDIRECT(ADDRESS(358,COLUMN(AV:AV),4,1,$A108)))),0)</f>
        <v>0</v>
      </c>
      <c r="AV108" cm="1">
        <f t="array" aca="1" ref="AV108" ca="1">IFERROR(IFERROR(Resumo_Horas!AV108/INDIRECT(ADDRESS(7,COLUMN(AW:AW),4,1,Resumo_Horas!$A108)),0)*(((INDIRECT(ADDRESS(357,COLUMN(AW:AW),4,1,$A108))*14)/11)*(1+INDIRECT(ADDRESS(358,COLUMN(AW:AW),4,1,$A108)))),0)</f>
        <v>0</v>
      </c>
      <c r="AW108" cm="1">
        <f t="array" aca="1" ref="AW108" ca="1">IFERROR(IFERROR(Resumo_Horas!AW108/INDIRECT(ADDRESS(7,COLUMN(AX:AX),4,1,Resumo_Horas!$A108)),0)*(((INDIRECT(ADDRESS(357,COLUMN(AX:AX),4,1,$A108))*14)/11)*(1+INDIRECT(ADDRESS(358,COLUMN(AX:AX),4,1,$A108)))),0)</f>
        <v>0</v>
      </c>
      <c r="AX108" cm="1">
        <f t="array" aca="1" ref="AX108" ca="1">IFERROR(IFERROR(Resumo_Horas!AX108/INDIRECT(ADDRESS(7,COLUMN(AY:AY),4,1,Resumo_Horas!$A108)),0)*(((INDIRECT(ADDRESS(357,COLUMN(AY:AY),4,1,$A108))*14)/11)*(1+INDIRECT(ADDRESS(358,COLUMN(AY:AY),4,1,$A108)))),0)</f>
        <v>0</v>
      </c>
      <c r="AY108" cm="1">
        <f t="array" aca="1" ref="AY108" ca="1">IFERROR(IFERROR(Resumo_Horas!AY108/INDIRECT(ADDRESS(7,COLUMN(AZ:AZ),4,1,Resumo_Horas!$A108)),0)*(((INDIRECT(ADDRESS(357,COLUMN(AZ:AZ),4,1,$A108))*14)/11)*(1+INDIRECT(ADDRESS(358,COLUMN(AZ:AZ),4,1,$A108)))),0)</f>
        <v>0</v>
      </c>
      <c r="AZ108" cm="1">
        <f t="array" aca="1" ref="AZ108" ca="1">IFERROR(IFERROR(Resumo_Horas!AZ108/INDIRECT(ADDRESS(7,COLUMN(BA:BA),4,1,Resumo_Horas!$A108)),0)*(((INDIRECT(ADDRESS(357,COLUMN(BA:BA),4,1,$A108))*14)/11)*(1+INDIRECT(ADDRESS(358,COLUMN(BA:BA),4,1,$A108)))),0)</f>
        <v>0</v>
      </c>
      <c r="BA108" cm="1">
        <f t="array" aca="1" ref="BA108" ca="1">IFERROR(IFERROR(Resumo_Horas!BA108/INDIRECT(ADDRESS(7,COLUMN(BB:BB),4,1,Resumo_Horas!$A108)),0)*(((INDIRECT(ADDRESS(357,COLUMN(BB:BB),4,1,$A108))*14)/11)*(1+INDIRECT(ADDRESS(358,COLUMN(BB:BB),4,1,$A108)))),0)</f>
        <v>0</v>
      </c>
      <c r="BB108" cm="1">
        <f t="array" aca="1" ref="BB108" ca="1">IFERROR(IFERROR(Resumo_Horas!BB108/INDIRECT(ADDRESS(7,COLUMN(BC:BC),4,1,Resumo_Horas!$A108)),0)*(((INDIRECT(ADDRESS(357,COLUMN(BC:BC),4,1,$A108))*14)/11)*(1+INDIRECT(ADDRESS(358,COLUMN(BC:BC),4,1,$A108)))),0)</f>
        <v>0</v>
      </c>
      <c r="BC108" cm="1">
        <f t="array" aca="1" ref="BC108" ca="1">IFERROR(IFERROR(Resumo_Horas!BC108/INDIRECT(ADDRESS(7,COLUMN(BD:BD),4,1,Resumo_Horas!$A108)),0)*(((INDIRECT(ADDRESS(357,COLUMN(BD:BD),4,1,$A108))*14)/11)*(1+INDIRECT(ADDRESS(358,COLUMN(BD:BD),4,1,$A108)))),0)</f>
        <v>0</v>
      </c>
      <c r="BD108" cm="1">
        <f t="array" aca="1" ref="BD108" ca="1">IFERROR(IFERROR(Resumo_Horas!BD108/INDIRECT(ADDRESS(7,COLUMN(BE:BE),4,1,Resumo_Horas!$A108)),0)*(((INDIRECT(ADDRESS(357,COLUMN(BE:BE),4,1,$A108))*14)/11)*(1+INDIRECT(ADDRESS(358,COLUMN(BE:BE),4,1,$A108)))),0)</f>
        <v>0</v>
      </c>
      <c r="BE108" cm="1">
        <f t="array" aca="1" ref="BE108" ca="1">IFERROR(IFERROR(Resumo_Horas!BE108/INDIRECT(ADDRESS(7,COLUMN(BF:BF),4,1,Resumo_Horas!$A108)),0)*(((INDIRECT(ADDRESS(357,COLUMN(BF:BF),4,1,$A108))*14)/11)*(1+INDIRECT(ADDRESS(358,COLUMN(BF:BF),4,1,$A108)))),0)</f>
        <v>0</v>
      </c>
      <c r="BF108" cm="1">
        <f t="array" aca="1" ref="BF108" ca="1">IFERROR(IFERROR(Resumo_Horas!BF108/INDIRECT(ADDRESS(7,COLUMN(BG:BG),4,1,Resumo_Horas!$A108)),0)*(((INDIRECT(ADDRESS(357,COLUMN(BG:BG),4,1,$A108))*14)/11)*(1+INDIRECT(ADDRESS(358,COLUMN(BG:BG),4,1,$A108)))),0)</f>
        <v>0</v>
      </c>
      <c r="BG108" cm="1">
        <f t="array" aca="1" ref="BG108" ca="1">IFERROR(IFERROR(Resumo_Horas!BG108/INDIRECT(ADDRESS(7,COLUMN(BH:BH),4,1,Resumo_Horas!$A108)),0)*(((INDIRECT(ADDRESS(357,COLUMN(BH:BH),4,1,$A108))*14)/11)*(1+INDIRECT(ADDRESS(358,COLUMN(BH:BH),4,1,$A108)))),0)</f>
        <v>0</v>
      </c>
      <c r="BH108" cm="1">
        <f t="array" aca="1" ref="BH108" ca="1">IFERROR(IFERROR(Resumo_Horas!BH108/INDIRECT(ADDRESS(7,COLUMN(BI:BI),4,1,Resumo_Horas!$A108)),0)*(((INDIRECT(ADDRESS(357,COLUMN(BI:BI),4,1,$A108))*14)/11)*(1+INDIRECT(ADDRESS(358,COLUMN(BI:BI),4,1,$A108)))),0)</f>
        <v>0</v>
      </c>
      <c r="BI108" cm="1">
        <f t="array" aca="1" ref="BI108" ca="1">IFERROR(IFERROR(Resumo_Horas!BI108/INDIRECT(ADDRESS(7,COLUMN(BJ:BJ),4,1,Resumo_Horas!$A108)),0)*(((INDIRECT(ADDRESS(357,COLUMN(BJ:BJ),4,1,$A108))*14)/11)*(1+INDIRECT(ADDRESS(358,COLUMN(BJ:BJ),4,1,$A108)))),0)</f>
        <v>0</v>
      </c>
      <c r="BJ108" cm="1">
        <f t="array" aca="1" ref="BJ108" ca="1">IFERROR(IFERROR(Resumo_Horas!BJ108/INDIRECT(ADDRESS(7,COLUMN(BK:BK),4,1,Resumo_Horas!$A108)),0)*(((INDIRECT(ADDRESS(357,COLUMN(BK:BK),4,1,$A108))*14)/11)*(1+INDIRECT(ADDRESS(358,COLUMN(BK:BK),4,1,$A108)))),0)</f>
        <v>0</v>
      </c>
      <c r="BK108" s="331" cm="1">
        <f t="array" aca="1" ref="BK108" ca="1">IFERROR(IFERROR(Resumo_Horas!BK108/INDIRECT(ADDRESS(7,COLUMN(BL:BL),4,1,Resumo_Horas!$A108)),0)*(((INDIRECT(ADDRESS(357,COLUMN(BL:BL),4,1,$A108))*14)/11)*(1+INDIRECT(ADDRESS(358,COLUMN(BL:BL),4,1,$A108)))),0)</f>
        <v>0</v>
      </c>
    </row>
    <row r="109" spans="1:63" x14ac:dyDescent="0.25">
      <c r="A109" s="330" t="str" cm="1">
        <f t="array" aca="1" ref="A109" ca="1">IF(INDIRECT(ADDRESS(9+QUOTIENT(ROW(A108)-1,20),4,4,1,"Equipa de projeto")) = 0,"", _xlfn.CONCAT(1 + QUOTIENT(ROW(A108)-1,20),". ", INDIRECT(ADDRESS(9+QUOTIENT(ROW(A108)-1,20),4,4,1,"Equipa de projeto"))))</f>
        <v/>
      </c>
      <c r="B109">
        <f>Atividades!$A$37</f>
        <v>0</v>
      </c>
      <c r="C109" s="123" t="s">
        <v>49</v>
      </c>
      <c r="D109" cm="1">
        <f t="array" aca="1" ref="D109" ca="1">IFERROR(IFERROR(Resumo_Horas!D109/INDIRECT(ADDRESS(7,COLUMN(E:E),4,1,Resumo_Horas!$A109)),0)*(((INDIRECT(ADDRESS(357,COLUMN(E:E),4,1,$A109))*14)/11)*(1+INDIRECT(ADDRESS(358,COLUMN(E:E),4,1,$A109)))),0)</f>
        <v>0</v>
      </c>
      <c r="E109" cm="1">
        <f t="array" aca="1" ref="E109" ca="1">IFERROR(IFERROR(Resumo_Horas!E109/INDIRECT(ADDRESS(7,COLUMN(F:F),4,1,Resumo_Horas!$A109)),0)*(((INDIRECT(ADDRESS(357,COLUMN(F:F),4,1,$A109))*14)/11)*(1+INDIRECT(ADDRESS(358,COLUMN(F:F),4,1,$A109)))),0)</f>
        <v>0</v>
      </c>
      <c r="F109" cm="1">
        <f t="array" aca="1" ref="F109" ca="1">IFERROR(IFERROR(Resumo_Horas!F109/INDIRECT(ADDRESS(7,COLUMN(G:G),4,1,Resumo_Horas!$A109)),0)*(((INDIRECT(ADDRESS(357,COLUMN(G:G),4,1,$A109))*14)/11)*(1+INDIRECT(ADDRESS(358,COLUMN(G:G),4,1,$A109)))),0)</f>
        <v>0</v>
      </c>
      <c r="G109" cm="1">
        <f t="array" aca="1" ref="G109" ca="1">IFERROR(IFERROR(Resumo_Horas!G109/INDIRECT(ADDRESS(7,COLUMN(H:H),4,1,Resumo_Horas!$A109)),0)*(((INDIRECT(ADDRESS(357,COLUMN(H:H),4,1,$A109))*14)/11)*(1+INDIRECT(ADDRESS(358,COLUMN(H:H),4,1,$A109)))),0)</f>
        <v>0</v>
      </c>
      <c r="H109" cm="1">
        <f t="array" aca="1" ref="H109" ca="1">IFERROR(IFERROR(Resumo_Horas!H109/INDIRECT(ADDRESS(7,COLUMN(I:I),4,1,Resumo_Horas!$A109)),0)*(((INDIRECT(ADDRESS(357,COLUMN(I:I),4,1,$A109))*14)/11)*(1+INDIRECT(ADDRESS(358,COLUMN(I:I),4,1,$A109)))),0)</f>
        <v>0</v>
      </c>
      <c r="I109" cm="1">
        <f t="array" aca="1" ref="I109" ca="1">IFERROR(IFERROR(Resumo_Horas!I109/INDIRECT(ADDRESS(7,COLUMN(J:J),4,1,Resumo_Horas!$A109)),0)*(((INDIRECT(ADDRESS(357,COLUMN(J:J),4,1,$A109))*14)/11)*(1+INDIRECT(ADDRESS(358,COLUMN(J:J),4,1,$A109)))),0)</f>
        <v>0</v>
      </c>
      <c r="J109" cm="1">
        <f t="array" aca="1" ref="J109" ca="1">IFERROR(IFERROR(Resumo_Horas!J109/INDIRECT(ADDRESS(7,COLUMN(K:K),4,1,Resumo_Horas!$A109)),0)*(((INDIRECT(ADDRESS(357,COLUMN(K:K),4,1,$A109))*14)/11)*(1+INDIRECT(ADDRESS(358,COLUMN(K:K),4,1,$A109)))),0)</f>
        <v>0</v>
      </c>
      <c r="K109" cm="1">
        <f t="array" aca="1" ref="K109" ca="1">IFERROR(IFERROR(Resumo_Horas!K109/INDIRECT(ADDRESS(7,COLUMN(L:L),4,1,Resumo_Horas!$A109)),0)*(((INDIRECT(ADDRESS(357,COLUMN(L:L),4,1,$A109))*14)/11)*(1+INDIRECT(ADDRESS(358,COLUMN(L:L),4,1,$A109)))),0)</f>
        <v>0</v>
      </c>
      <c r="L109" cm="1">
        <f t="array" aca="1" ref="L109" ca="1">IFERROR(IFERROR(Resumo_Horas!L109/INDIRECT(ADDRESS(7,COLUMN(M:M),4,1,Resumo_Horas!$A109)),0)*(((INDIRECT(ADDRESS(357,COLUMN(M:M),4,1,$A109))*14)/11)*(1+INDIRECT(ADDRESS(358,COLUMN(M:M),4,1,$A109)))),0)</f>
        <v>0</v>
      </c>
      <c r="M109" cm="1">
        <f t="array" aca="1" ref="M109" ca="1">IFERROR(IFERROR(Resumo_Horas!M109/INDIRECT(ADDRESS(7,COLUMN(N:N),4,1,Resumo_Horas!$A109)),0)*(((INDIRECT(ADDRESS(357,COLUMN(N:N),4,1,$A109))*14)/11)*(1+INDIRECT(ADDRESS(358,COLUMN(N:N),4,1,$A109)))),0)</f>
        <v>0</v>
      </c>
      <c r="N109" cm="1">
        <f t="array" aca="1" ref="N109" ca="1">IFERROR(IFERROR(Resumo_Horas!N109/INDIRECT(ADDRESS(7,COLUMN(O:O),4,1,Resumo_Horas!$A109)),0)*(((INDIRECT(ADDRESS(357,COLUMN(O:O),4,1,$A109))*14)/11)*(1+INDIRECT(ADDRESS(358,COLUMN(O:O),4,1,$A109)))),0)</f>
        <v>0</v>
      </c>
      <c r="O109" cm="1">
        <f t="array" aca="1" ref="O109" ca="1">IFERROR(IFERROR(Resumo_Horas!O109/INDIRECT(ADDRESS(7,COLUMN(P:P),4,1,Resumo_Horas!$A109)),0)*(((INDIRECT(ADDRESS(357,COLUMN(P:P),4,1,$A109))*14)/11)*(1+INDIRECT(ADDRESS(358,COLUMN(P:P),4,1,$A109)))),0)</f>
        <v>0</v>
      </c>
      <c r="P109" cm="1">
        <f t="array" aca="1" ref="P109" ca="1">IFERROR(IFERROR(Resumo_Horas!P109/INDIRECT(ADDRESS(7,COLUMN(Q:Q),4,1,Resumo_Horas!$A109)),0)*(((INDIRECT(ADDRESS(357,COLUMN(Q:Q),4,1,$A109))*14)/11)*(1+INDIRECT(ADDRESS(358,COLUMN(Q:Q),4,1,$A109)))),0)</f>
        <v>0</v>
      </c>
      <c r="Q109" cm="1">
        <f t="array" aca="1" ref="Q109" ca="1">IFERROR(IFERROR(Resumo_Horas!Q109/INDIRECT(ADDRESS(7,COLUMN(R:R),4,1,Resumo_Horas!$A109)),0)*(((INDIRECT(ADDRESS(357,COLUMN(R:R),4,1,$A109))*14)/11)*(1+INDIRECT(ADDRESS(358,COLUMN(R:R),4,1,$A109)))),0)</f>
        <v>0</v>
      </c>
      <c r="R109" cm="1">
        <f t="array" aca="1" ref="R109" ca="1">IFERROR(IFERROR(Resumo_Horas!R109/INDIRECT(ADDRESS(7,COLUMN(S:S),4,1,Resumo_Horas!$A109)),0)*(((INDIRECT(ADDRESS(357,COLUMN(S:S),4,1,$A109))*14)/11)*(1+INDIRECT(ADDRESS(358,COLUMN(S:S),4,1,$A109)))),0)</f>
        <v>0</v>
      </c>
      <c r="S109" cm="1">
        <f t="array" aca="1" ref="S109" ca="1">IFERROR(IFERROR(Resumo_Horas!S109/INDIRECT(ADDRESS(7,COLUMN(T:T),4,1,Resumo_Horas!$A109)),0)*(((INDIRECT(ADDRESS(357,COLUMN(T:T),4,1,$A109))*14)/11)*(1+INDIRECT(ADDRESS(358,COLUMN(T:T),4,1,$A109)))),0)</f>
        <v>0</v>
      </c>
      <c r="T109" cm="1">
        <f t="array" aca="1" ref="T109" ca="1">IFERROR(IFERROR(Resumo_Horas!T109/INDIRECT(ADDRESS(7,COLUMN(U:U),4,1,Resumo_Horas!$A109)),0)*(((INDIRECT(ADDRESS(357,COLUMN(U:U),4,1,$A109))*14)/11)*(1+INDIRECT(ADDRESS(358,COLUMN(U:U),4,1,$A109)))),0)</f>
        <v>0</v>
      </c>
      <c r="U109" cm="1">
        <f t="array" aca="1" ref="U109" ca="1">IFERROR(IFERROR(Resumo_Horas!U109/INDIRECT(ADDRESS(7,COLUMN(V:V),4,1,Resumo_Horas!$A109)),0)*(((INDIRECT(ADDRESS(357,COLUMN(V:V),4,1,$A109))*14)/11)*(1+INDIRECT(ADDRESS(358,COLUMN(V:V),4,1,$A109)))),0)</f>
        <v>0</v>
      </c>
      <c r="V109" cm="1">
        <f t="array" aca="1" ref="V109" ca="1">IFERROR(IFERROR(Resumo_Horas!V109/INDIRECT(ADDRESS(7,COLUMN(W:W),4,1,Resumo_Horas!$A109)),0)*(((INDIRECT(ADDRESS(357,COLUMN(W:W),4,1,$A109))*14)/11)*(1+INDIRECT(ADDRESS(358,COLUMN(W:W),4,1,$A109)))),0)</f>
        <v>0</v>
      </c>
      <c r="W109" cm="1">
        <f t="array" aca="1" ref="W109" ca="1">IFERROR(IFERROR(Resumo_Horas!W109/INDIRECT(ADDRESS(7,COLUMN(X:X),4,1,Resumo_Horas!$A109)),0)*(((INDIRECT(ADDRESS(357,COLUMN(X:X),4,1,$A109))*14)/11)*(1+INDIRECT(ADDRESS(358,COLUMN(X:X),4,1,$A109)))),0)</f>
        <v>0</v>
      </c>
      <c r="X109" cm="1">
        <f t="array" aca="1" ref="X109" ca="1">IFERROR(IFERROR(Resumo_Horas!X109/INDIRECT(ADDRESS(7,COLUMN(Y:Y),4,1,Resumo_Horas!$A109)),0)*(((INDIRECT(ADDRESS(357,COLUMN(Y:Y),4,1,$A109))*14)/11)*(1+INDIRECT(ADDRESS(358,COLUMN(Y:Y),4,1,$A109)))),0)</f>
        <v>0</v>
      </c>
      <c r="Y109" cm="1">
        <f t="array" aca="1" ref="Y109" ca="1">IFERROR(IFERROR(Resumo_Horas!Y109/INDIRECT(ADDRESS(7,COLUMN(Z:Z),4,1,Resumo_Horas!$A109)),0)*(((INDIRECT(ADDRESS(357,COLUMN(Z:Z),4,1,$A109))*14)/11)*(1+INDIRECT(ADDRESS(358,COLUMN(Z:Z),4,1,$A109)))),0)</f>
        <v>0</v>
      </c>
      <c r="Z109" cm="1">
        <f t="array" aca="1" ref="Z109" ca="1">IFERROR(IFERROR(Resumo_Horas!Z109/INDIRECT(ADDRESS(7,COLUMN(AA:AA),4,1,Resumo_Horas!$A109)),0)*(((INDIRECT(ADDRESS(357,COLUMN(AA:AA),4,1,$A109))*14)/11)*(1+INDIRECT(ADDRESS(358,COLUMN(AA:AA),4,1,$A109)))),0)</f>
        <v>0</v>
      </c>
      <c r="AA109" cm="1">
        <f t="array" aca="1" ref="AA109" ca="1">IFERROR(IFERROR(Resumo_Horas!AA109/INDIRECT(ADDRESS(7,COLUMN(AB:AB),4,1,Resumo_Horas!$A109)),0)*(((INDIRECT(ADDRESS(357,COLUMN(AB:AB),4,1,$A109))*14)/11)*(1+INDIRECT(ADDRESS(358,COLUMN(AB:AB),4,1,$A109)))),0)</f>
        <v>0</v>
      </c>
      <c r="AB109" cm="1">
        <f t="array" aca="1" ref="AB109" ca="1">IFERROR(IFERROR(Resumo_Horas!AB109/INDIRECT(ADDRESS(7,COLUMN(AC:AC),4,1,Resumo_Horas!$A109)),0)*(((INDIRECT(ADDRESS(357,COLUMN(AC:AC),4,1,$A109))*14)/11)*(1+INDIRECT(ADDRESS(358,COLUMN(AC:AC),4,1,$A109)))),0)</f>
        <v>0</v>
      </c>
      <c r="AC109" cm="1">
        <f t="array" aca="1" ref="AC109" ca="1">IFERROR(IFERROR(Resumo_Horas!AC109/INDIRECT(ADDRESS(7,COLUMN(AD:AD),4,1,Resumo_Horas!$A109)),0)*(((INDIRECT(ADDRESS(357,COLUMN(AD:AD),4,1,$A109))*14)/11)*(1+INDIRECT(ADDRESS(358,COLUMN(AD:AD),4,1,$A109)))),0)</f>
        <v>0</v>
      </c>
      <c r="AD109" cm="1">
        <f t="array" aca="1" ref="AD109" ca="1">IFERROR(IFERROR(Resumo_Horas!AD109/INDIRECT(ADDRESS(7,COLUMN(AE:AE),4,1,Resumo_Horas!$A109)),0)*(((INDIRECT(ADDRESS(357,COLUMN(AE:AE),4,1,$A109))*14)/11)*(1+INDIRECT(ADDRESS(358,COLUMN(AE:AE),4,1,$A109)))),0)</f>
        <v>0</v>
      </c>
      <c r="AE109" cm="1">
        <f t="array" aca="1" ref="AE109" ca="1">IFERROR(IFERROR(Resumo_Horas!AE109/INDIRECT(ADDRESS(7,COLUMN(AF:AF),4,1,Resumo_Horas!$A109)),0)*(((INDIRECT(ADDRESS(357,COLUMN(AF:AF),4,1,$A109))*14)/11)*(1+INDIRECT(ADDRESS(358,COLUMN(AF:AF),4,1,$A109)))),0)</f>
        <v>0</v>
      </c>
      <c r="AF109" cm="1">
        <f t="array" aca="1" ref="AF109" ca="1">IFERROR(IFERROR(Resumo_Horas!AF109/INDIRECT(ADDRESS(7,COLUMN(AG:AG),4,1,Resumo_Horas!$A109)),0)*(((INDIRECT(ADDRESS(357,COLUMN(AG:AG),4,1,$A109))*14)/11)*(1+INDIRECT(ADDRESS(358,COLUMN(AG:AG),4,1,$A109)))),0)</f>
        <v>0</v>
      </c>
      <c r="AG109" cm="1">
        <f t="array" aca="1" ref="AG109" ca="1">IFERROR(IFERROR(Resumo_Horas!AG109/INDIRECT(ADDRESS(7,COLUMN(AH:AH),4,1,Resumo_Horas!$A109)),0)*(((INDIRECT(ADDRESS(357,COLUMN(AH:AH),4,1,$A109))*14)/11)*(1+INDIRECT(ADDRESS(358,COLUMN(AH:AH),4,1,$A109)))),0)</f>
        <v>0</v>
      </c>
      <c r="AH109" cm="1">
        <f t="array" aca="1" ref="AH109" ca="1">IFERROR(IFERROR(Resumo_Horas!AH109/INDIRECT(ADDRESS(7,COLUMN(AI:AI),4,1,Resumo_Horas!$A109)),0)*(((INDIRECT(ADDRESS(357,COLUMN(AI:AI),4,1,$A109))*14)/11)*(1+INDIRECT(ADDRESS(358,COLUMN(AI:AI),4,1,$A109)))),0)</f>
        <v>0</v>
      </c>
      <c r="AI109" cm="1">
        <f t="array" aca="1" ref="AI109" ca="1">IFERROR(IFERROR(Resumo_Horas!AI109/INDIRECT(ADDRESS(7,COLUMN(AJ:AJ),4,1,Resumo_Horas!$A109)),0)*(((INDIRECT(ADDRESS(357,COLUMN(AJ:AJ),4,1,$A109))*14)/11)*(1+INDIRECT(ADDRESS(358,COLUMN(AJ:AJ),4,1,$A109)))),0)</f>
        <v>0</v>
      </c>
      <c r="AJ109" cm="1">
        <f t="array" aca="1" ref="AJ109" ca="1">IFERROR(IFERROR(Resumo_Horas!AJ109/INDIRECT(ADDRESS(7,COLUMN(AK:AK),4,1,Resumo_Horas!$A109)),0)*(((INDIRECT(ADDRESS(357,COLUMN(AK:AK),4,1,$A109))*14)/11)*(1+INDIRECT(ADDRESS(358,COLUMN(AK:AK),4,1,$A109)))),0)</f>
        <v>0</v>
      </c>
      <c r="AK109" cm="1">
        <f t="array" aca="1" ref="AK109" ca="1">IFERROR(IFERROR(Resumo_Horas!AK109/INDIRECT(ADDRESS(7,COLUMN(AL:AL),4,1,Resumo_Horas!$A109)),0)*(((INDIRECT(ADDRESS(357,COLUMN(AL:AL),4,1,$A109))*14)/11)*(1+INDIRECT(ADDRESS(358,COLUMN(AL:AL),4,1,$A109)))),0)</f>
        <v>0</v>
      </c>
      <c r="AL109" cm="1">
        <f t="array" aca="1" ref="AL109" ca="1">IFERROR(IFERROR(Resumo_Horas!AL109/INDIRECT(ADDRESS(7,COLUMN(AM:AM),4,1,Resumo_Horas!$A109)),0)*(((INDIRECT(ADDRESS(357,COLUMN(AM:AM),4,1,$A109))*14)/11)*(1+INDIRECT(ADDRESS(358,COLUMN(AM:AM),4,1,$A109)))),0)</f>
        <v>0</v>
      </c>
      <c r="AM109" cm="1">
        <f t="array" aca="1" ref="AM109" ca="1">IFERROR(IFERROR(Resumo_Horas!AM109/INDIRECT(ADDRESS(7,COLUMN(AN:AN),4,1,Resumo_Horas!$A109)),0)*(((INDIRECT(ADDRESS(357,COLUMN(AN:AN),4,1,$A109))*14)/11)*(1+INDIRECT(ADDRESS(358,COLUMN(AN:AN),4,1,$A109)))),0)</f>
        <v>0</v>
      </c>
      <c r="AN109" cm="1">
        <f t="array" aca="1" ref="AN109" ca="1">IFERROR(IFERROR(Resumo_Horas!AN109/INDIRECT(ADDRESS(7,COLUMN(AO:AO),4,1,Resumo_Horas!$A109)),0)*(((INDIRECT(ADDRESS(357,COLUMN(AO:AO),4,1,$A109))*14)/11)*(1+INDIRECT(ADDRESS(358,COLUMN(AO:AO),4,1,$A109)))),0)</f>
        <v>0</v>
      </c>
      <c r="AO109" cm="1">
        <f t="array" aca="1" ref="AO109" ca="1">IFERROR(IFERROR(Resumo_Horas!AO109/INDIRECT(ADDRESS(7,COLUMN(AP:AP),4,1,Resumo_Horas!$A109)),0)*(((INDIRECT(ADDRESS(357,COLUMN(AP:AP),4,1,$A109))*14)/11)*(1+INDIRECT(ADDRESS(358,COLUMN(AP:AP),4,1,$A109)))),0)</f>
        <v>0</v>
      </c>
      <c r="AP109" cm="1">
        <f t="array" aca="1" ref="AP109" ca="1">IFERROR(IFERROR(Resumo_Horas!AP109/INDIRECT(ADDRESS(7,COLUMN(AQ:AQ),4,1,Resumo_Horas!$A109)),0)*(((INDIRECT(ADDRESS(357,COLUMN(AQ:AQ),4,1,$A109))*14)/11)*(1+INDIRECT(ADDRESS(358,COLUMN(AQ:AQ),4,1,$A109)))),0)</f>
        <v>0</v>
      </c>
      <c r="AQ109" cm="1">
        <f t="array" aca="1" ref="AQ109" ca="1">IFERROR(IFERROR(Resumo_Horas!AQ109/INDIRECT(ADDRESS(7,COLUMN(AR:AR),4,1,Resumo_Horas!$A109)),0)*(((INDIRECT(ADDRESS(357,COLUMN(AR:AR),4,1,$A109))*14)/11)*(1+INDIRECT(ADDRESS(358,COLUMN(AR:AR),4,1,$A109)))),0)</f>
        <v>0</v>
      </c>
      <c r="AR109" cm="1">
        <f t="array" aca="1" ref="AR109" ca="1">IFERROR(IFERROR(Resumo_Horas!AR109/INDIRECT(ADDRESS(7,COLUMN(AS:AS),4,1,Resumo_Horas!$A109)),0)*(((INDIRECT(ADDRESS(357,COLUMN(AS:AS),4,1,$A109))*14)/11)*(1+INDIRECT(ADDRESS(358,COLUMN(AS:AS),4,1,$A109)))),0)</f>
        <v>0</v>
      </c>
      <c r="AS109" cm="1">
        <f t="array" aca="1" ref="AS109" ca="1">IFERROR(IFERROR(Resumo_Horas!AS109/INDIRECT(ADDRESS(7,COLUMN(AT:AT),4,1,Resumo_Horas!$A109)),0)*(((INDIRECT(ADDRESS(357,COLUMN(AT:AT),4,1,$A109))*14)/11)*(1+INDIRECT(ADDRESS(358,COLUMN(AT:AT),4,1,$A109)))),0)</f>
        <v>0</v>
      </c>
      <c r="AT109" cm="1">
        <f t="array" aca="1" ref="AT109" ca="1">IFERROR(IFERROR(Resumo_Horas!AT109/INDIRECT(ADDRESS(7,COLUMN(AU:AU),4,1,Resumo_Horas!$A109)),0)*(((INDIRECT(ADDRESS(357,COLUMN(AU:AU),4,1,$A109))*14)/11)*(1+INDIRECT(ADDRESS(358,COLUMN(AU:AU),4,1,$A109)))),0)</f>
        <v>0</v>
      </c>
      <c r="AU109" cm="1">
        <f t="array" aca="1" ref="AU109" ca="1">IFERROR(IFERROR(Resumo_Horas!AU109/INDIRECT(ADDRESS(7,COLUMN(AV:AV),4,1,Resumo_Horas!$A109)),0)*(((INDIRECT(ADDRESS(357,COLUMN(AV:AV),4,1,$A109))*14)/11)*(1+INDIRECT(ADDRESS(358,COLUMN(AV:AV),4,1,$A109)))),0)</f>
        <v>0</v>
      </c>
      <c r="AV109" cm="1">
        <f t="array" aca="1" ref="AV109" ca="1">IFERROR(IFERROR(Resumo_Horas!AV109/INDIRECT(ADDRESS(7,COLUMN(AW:AW),4,1,Resumo_Horas!$A109)),0)*(((INDIRECT(ADDRESS(357,COLUMN(AW:AW),4,1,$A109))*14)/11)*(1+INDIRECT(ADDRESS(358,COLUMN(AW:AW),4,1,$A109)))),0)</f>
        <v>0</v>
      </c>
      <c r="AW109" cm="1">
        <f t="array" aca="1" ref="AW109" ca="1">IFERROR(IFERROR(Resumo_Horas!AW109/INDIRECT(ADDRESS(7,COLUMN(AX:AX),4,1,Resumo_Horas!$A109)),0)*(((INDIRECT(ADDRESS(357,COLUMN(AX:AX),4,1,$A109))*14)/11)*(1+INDIRECT(ADDRESS(358,COLUMN(AX:AX),4,1,$A109)))),0)</f>
        <v>0</v>
      </c>
      <c r="AX109" cm="1">
        <f t="array" aca="1" ref="AX109" ca="1">IFERROR(IFERROR(Resumo_Horas!AX109/INDIRECT(ADDRESS(7,COLUMN(AY:AY),4,1,Resumo_Horas!$A109)),0)*(((INDIRECT(ADDRESS(357,COLUMN(AY:AY),4,1,$A109))*14)/11)*(1+INDIRECT(ADDRESS(358,COLUMN(AY:AY),4,1,$A109)))),0)</f>
        <v>0</v>
      </c>
      <c r="AY109" cm="1">
        <f t="array" aca="1" ref="AY109" ca="1">IFERROR(IFERROR(Resumo_Horas!AY109/INDIRECT(ADDRESS(7,COLUMN(AZ:AZ),4,1,Resumo_Horas!$A109)),0)*(((INDIRECT(ADDRESS(357,COLUMN(AZ:AZ),4,1,$A109))*14)/11)*(1+INDIRECT(ADDRESS(358,COLUMN(AZ:AZ),4,1,$A109)))),0)</f>
        <v>0</v>
      </c>
      <c r="AZ109" cm="1">
        <f t="array" aca="1" ref="AZ109" ca="1">IFERROR(IFERROR(Resumo_Horas!AZ109/INDIRECT(ADDRESS(7,COLUMN(BA:BA),4,1,Resumo_Horas!$A109)),0)*(((INDIRECT(ADDRESS(357,COLUMN(BA:BA),4,1,$A109))*14)/11)*(1+INDIRECT(ADDRESS(358,COLUMN(BA:BA),4,1,$A109)))),0)</f>
        <v>0</v>
      </c>
      <c r="BA109" cm="1">
        <f t="array" aca="1" ref="BA109" ca="1">IFERROR(IFERROR(Resumo_Horas!BA109/INDIRECT(ADDRESS(7,COLUMN(BB:BB),4,1,Resumo_Horas!$A109)),0)*(((INDIRECT(ADDRESS(357,COLUMN(BB:BB),4,1,$A109))*14)/11)*(1+INDIRECT(ADDRESS(358,COLUMN(BB:BB),4,1,$A109)))),0)</f>
        <v>0</v>
      </c>
      <c r="BB109" cm="1">
        <f t="array" aca="1" ref="BB109" ca="1">IFERROR(IFERROR(Resumo_Horas!BB109/INDIRECT(ADDRESS(7,COLUMN(BC:BC),4,1,Resumo_Horas!$A109)),0)*(((INDIRECT(ADDRESS(357,COLUMN(BC:BC),4,1,$A109))*14)/11)*(1+INDIRECT(ADDRESS(358,COLUMN(BC:BC),4,1,$A109)))),0)</f>
        <v>0</v>
      </c>
      <c r="BC109" cm="1">
        <f t="array" aca="1" ref="BC109" ca="1">IFERROR(IFERROR(Resumo_Horas!BC109/INDIRECT(ADDRESS(7,COLUMN(BD:BD),4,1,Resumo_Horas!$A109)),0)*(((INDIRECT(ADDRESS(357,COLUMN(BD:BD),4,1,$A109))*14)/11)*(1+INDIRECT(ADDRESS(358,COLUMN(BD:BD),4,1,$A109)))),0)</f>
        <v>0</v>
      </c>
      <c r="BD109" cm="1">
        <f t="array" aca="1" ref="BD109" ca="1">IFERROR(IFERROR(Resumo_Horas!BD109/INDIRECT(ADDRESS(7,COLUMN(BE:BE),4,1,Resumo_Horas!$A109)),0)*(((INDIRECT(ADDRESS(357,COLUMN(BE:BE),4,1,$A109))*14)/11)*(1+INDIRECT(ADDRESS(358,COLUMN(BE:BE),4,1,$A109)))),0)</f>
        <v>0</v>
      </c>
      <c r="BE109" cm="1">
        <f t="array" aca="1" ref="BE109" ca="1">IFERROR(IFERROR(Resumo_Horas!BE109/INDIRECT(ADDRESS(7,COLUMN(BF:BF),4,1,Resumo_Horas!$A109)),0)*(((INDIRECT(ADDRESS(357,COLUMN(BF:BF),4,1,$A109))*14)/11)*(1+INDIRECT(ADDRESS(358,COLUMN(BF:BF),4,1,$A109)))),0)</f>
        <v>0</v>
      </c>
      <c r="BF109" cm="1">
        <f t="array" aca="1" ref="BF109" ca="1">IFERROR(IFERROR(Resumo_Horas!BF109/INDIRECT(ADDRESS(7,COLUMN(BG:BG),4,1,Resumo_Horas!$A109)),0)*(((INDIRECT(ADDRESS(357,COLUMN(BG:BG),4,1,$A109))*14)/11)*(1+INDIRECT(ADDRESS(358,COLUMN(BG:BG),4,1,$A109)))),0)</f>
        <v>0</v>
      </c>
      <c r="BG109" cm="1">
        <f t="array" aca="1" ref="BG109" ca="1">IFERROR(IFERROR(Resumo_Horas!BG109/INDIRECT(ADDRESS(7,COLUMN(BH:BH),4,1,Resumo_Horas!$A109)),0)*(((INDIRECT(ADDRESS(357,COLUMN(BH:BH),4,1,$A109))*14)/11)*(1+INDIRECT(ADDRESS(358,COLUMN(BH:BH),4,1,$A109)))),0)</f>
        <v>0</v>
      </c>
      <c r="BH109" cm="1">
        <f t="array" aca="1" ref="BH109" ca="1">IFERROR(IFERROR(Resumo_Horas!BH109/INDIRECT(ADDRESS(7,COLUMN(BI:BI),4,1,Resumo_Horas!$A109)),0)*(((INDIRECT(ADDRESS(357,COLUMN(BI:BI),4,1,$A109))*14)/11)*(1+INDIRECT(ADDRESS(358,COLUMN(BI:BI),4,1,$A109)))),0)</f>
        <v>0</v>
      </c>
      <c r="BI109" cm="1">
        <f t="array" aca="1" ref="BI109" ca="1">IFERROR(IFERROR(Resumo_Horas!BI109/INDIRECT(ADDRESS(7,COLUMN(BJ:BJ),4,1,Resumo_Horas!$A109)),0)*(((INDIRECT(ADDRESS(357,COLUMN(BJ:BJ),4,1,$A109))*14)/11)*(1+INDIRECT(ADDRESS(358,COLUMN(BJ:BJ),4,1,$A109)))),0)</f>
        <v>0</v>
      </c>
      <c r="BJ109" cm="1">
        <f t="array" aca="1" ref="BJ109" ca="1">IFERROR(IFERROR(Resumo_Horas!BJ109/INDIRECT(ADDRESS(7,COLUMN(BK:BK),4,1,Resumo_Horas!$A109)),0)*(((INDIRECT(ADDRESS(357,COLUMN(BK:BK),4,1,$A109))*14)/11)*(1+INDIRECT(ADDRESS(358,COLUMN(BK:BK),4,1,$A109)))),0)</f>
        <v>0</v>
      </c>
      <c r="BK109" s="331" cm="1">
        <f t="array" aca="1" ref="BK109" ca="1">IFERROR(IFERROR(Resumo_Horas!BK109/INDIRECT(ADDRESS(7,COLUMN(BL:BL),4,1,Resumo_Horas!$A109)),0)*(((INDIRECT(ADDRESS(357,COLUMN(BL:BL),4,1,$A109))*14)/11)*(1+INDIRECT(ADDRESS(358,COLUMN(BL:BL),4,1,$A109)))),0)</f>
        <v>0</v>
      </c>
    </row>
    <row r="110" spans="1:63" x14ac:dyDescent="0.25">
      <c r="A110" s="330" t="str" cm="1">
        <f t="array" aca="1" ref="A110" ca="1">IF(INDIRECT(ADDRESS(9+QUOTIENT(ROW(A109)-1,20),4,4,1,"Equipa de projeto")) = 0,"", _xlfn.CONCAT(1 + QUOTIENT(ROW(A109)-1,20),". ", INDIRECT(ADDRESS(9+QUOTIENT(ROW(A109)-1,20),4,4,1,"Equipa de projeto"))))</f>
        <v/>
      </c>
      <c r="B110">
        <f>Atividades!$A$49</f>
        <v>0</v>
      </c>
      <c r="C110" s="123" t="s">
        <v>48</v>
      </c>
      <c r="D110" cm="1">
        <f t="array" aca="1" ref="D110" ca="1">IFERROR(IFERROR(Resumo_Horas!D110/INDIRECT(ADDRESS(7,COLUMN(E:E),4,1,Resumo_Horas!$A110)),0)*(((INDIRECT(ADDRESS(357,COLUMN(E:E),4,1,$A110))*14)/11)*(1+INDIRECT(ADDRESS(358,COLUMN(E:E),4,1,$A110)))),0)</f>
        <v>0</v>
      </c>
      <c r="E110" cm="1">
        <f t="array" aca="1" ref="E110" ca="1">IFERROR(IFERROR(Resumo_Horas!E110/INDIRECT(ADDRESS(7,COLUMN(F:F),4,1,Resumo_Horas!$A110)),0)*(((INDIRECT(ADDRESS(357,COLUMN(F:F),4,1,$A110))*14)/11)*(1+INDIRECT(ADDRESS(358,COLUMN(F:F),4,1,$A110)))),0)</f>
        <v>0</v>
      </c>
      <c r="F110" cm="1">
        <f t="array" aca="1" ref="F110" ca="1">IFERROR(IFERROR(Resumo_Horas!F110/INDIRECT(ADDRESS(7,COLUMN(G:G),4,1,Resumo_Horas!$A110)),0)*(((INDIRECT(ADDRESS(357,COLUMN(G:G),4,1,$A110))*14)/11)*(1+INDIRECT(ADDRESS(358,COLUMN(G:G),4,1,$A110)))),0)</f>
        <v>0</v>
      </c>
      <c r="G110" cm="1">
        <f t="array" aca="1" ref="G110" ca="1">IFERROR(IFERROR(Resumo_Horas!G110/INDIRECT(ADDRESS(7,COLUMN(H:H),4,1,Resumo_Horas!$A110)),0)*(((INDIRECT(ADDRESS(357,COLUMN(H:H),4,1,$A110))*14)/11)*(1+INDIRECT(ADDRESS(358,COLUMN(H:H),4,1,$A110)))),0)</f>
        <v>0</v>
      </c>
      <c r="H110" cm="1">
        <f t="array" aca="1" ref="H110" ca="1">IFERROR(IFERROR(Resumo_Horas!H110/INDIRECT(ADDRESS(7,COLUMN(I:I),4,1,Resumo_Horas!$A110)),0)*(((INDIRECT(ADDRESS(357,COLUMN(I:I),4,1,$A110))*14)/11)*(1+INDIRECT(ADDRESS(358,COLUMN(I:I),4,1,$A110)))),0)</f>
        <v>0</v>
      </c>
      <c r="I110" cm="1">
        <f t="array" aca="1" ref="I110" ca="1">IFERROR(IFERROR(Resumo_Horas!I110/INDIRECT(ADDRESS(7,COLUMN(J:J),4,1,Resumo_Horas!$A110)),0)*(((INDIRECT(ADDRESS(357,COLUMN(J:J),4,1,$A110))*14)/11)*(1+INDIRECT(ADDRESS(358,COLUMN(J:J),4,1,$A110)))),0)</f>
        <v>0</v>
      </c>
      <c r="J110" cm="1">
        <f t="array" aca="1" ref="J110" ca="1">IFERROR(IFERROR(Resumo_Horas!J110/INDIRECT(ADDRESS(7,COLUMN(K:K),4,1,Resumo_Horas!$A110)),0)*(((INDIRECT(ADDRESS(357,COLUMN(K:K),4,1,$A110))*14)/11)*(1+INDIRECT(ADDRESS(358,COLUMN(K:K),4,1,$A110)))),0)</f>
        <v>0</v>
      </c>
      <c r="K110" cm="1">
        <f t="array" aca="1" ref="K110" ca="1">IFERROR(IFERROR(Resumo_Horas!K110/INDIRECT(ADDRESS(7,COLUMN(L:L),4,1,Resumo_Horas!$A110)),0)*(((INDIRECT(ADDRESS(357,COLUMN(L:L),4,1,$A110))*14)/11)*(1+INDIRECT(ADDRESS(358,COLUMN(L:L),4,1,$A110)))),0)</f>
        <v>0</v>
      </c>
      <c r="L110" cm="1">
        <f t="array" aca="1" ref="L110" ca="1">IFERROR(IFERROR(Resumo_Horas!L110/INDIRECT(ADDRESS(7,COLUMN(M:M),4,1,Resumo_Horas!$A110)),0)*(((INDIRECT(ADDRESS(357,COLUMN(M:M),4,1,$A110))*14)/11)*(1+INDIRECT(ADDRESS(358,COLUMN(M:M),4,1,$A110)))),0)</f>
        <v>0</v>
      </c>
      <c r="M110" cm="1">
        <f t="array" aca="1" ref="M110" ca="1">IFERROR(IFERROR(Resumo_Horas!M110/INDIRECT(ADDRESS(7,COLUMN(N:N),4,1,Resumo_Horas!$A110)),0)*(((INDIRECT(ADDRESS(357,COLUMN(N:N),4,1,$A110))*14)/11)*(1+INDIRECT(ADDRESS(358,COLUMN(N:N),4,1,$A110)))),0)</f>
        <v>0</v>
      </c>
      <c r="N110" cm="1">
        <f t="array" aca="1" ref="N110" ca="1">IFERROR(IFERROR(Resumo_Horas!N110/INDIRECT(ADDRESS(7,COLUMN(O:O),4,1,Resumo_Horas!$A110)),0)*(((INDIRECT(ADDRESS(357,COLUMN(O:O),4,1,$A110))*14)/11)*(1+INDIRECT(ADDRESS(358,COLUMN(O:O),4,1,$A110)))),0)</f>
        <v>0</v>
      </c>
      <c r="O110" cm="1">
        <f t="array" aca="1" ref="O110" ca="1">IFERROR(IFERROR(Resumo_Horas!O110/INDIRECT(ADDRESS(7,COLUMN(P:P),4,1,Resumo_Horas!$A110)),0)*(((INDIRECT(ADDRESS(357,COLUMN(P:P),4,1,$A110))*14)/11)*(1+INDIRECT(ADDRESS(358,COLUMN(P:P),4,1,$A110)))),0)</f>
        <v>0</v>
      </c>
      <c r="P110" cm="1">
        <f t="array" aca="1" ref="P110" ca="1">IFERROR(IFERROR(Resumo_Horas!P110/INDIRECT(ADDRESS(7,COLUMN(Q:Q),4,1,Resumo_Horas!$A110)),0)*(((INDIRECT(ADDRESS(357,COLUMN(Q:Q),4,1,$A110))*14)/11)*(1+INDIRECT(ADDRESS(358,COLUMN(Q:Q),4,1,$A110)))),0)</f>
        <v>0</v>
      </c>
      <c r="Q110" cm="1">
        <f t="array" aca="1" ref="Q110" ca="1">IFERROR(IFERROR(Resumo_Horas!Q110/INDIRECT(ADDRESS(7,COLUMN(R:R),4,1,Resumo_Horas!$A110)),0)*(((INDIRECT(ADDRESS(357,COLUMN(R:R),4,1,$A110))*14)/11)*(1+INDIRECT(ADDRESS(358,COLUMN(R:R),4,1,$A110)))),0)</f>
        <v>0</v>
      </c>
      <c r="R110" cm="1">
        <f t="array" aca="1" ref="R110" ca="1">IFERROR(IFERROR(Resumo_Horas!R110/INDIRECT(ADDRESS(7,COLUMN(S:S),4,1,Resumo_Horas!$A110)),0)*(((INDIRECT(ADDRESS(357,COLUMN(S:S),4,1,$A110))*14)/11)*(1+INDIRECT(ADDRESS(358,COLUMN(S:S),4,1,$A110)))),0)</f>
        <v>0</v>
      </c>
      <c r="S110" cm="1">
        <f t="array" aca="1" ref="S110" ca="1">IFERROR(IFERROR(Resumo_Horas!S110/INDIRECT(ADDRESS(7,COLUMN(T:T),4,1,Resumo_Horas!$A110)),0)*(((INDIRECT(ADDRESS(357,COLUMN(T:T),4,1,$A110))*14)/11)*(1+INDIRECT(ADDRESS(358,COLUMN(T:T),4,1,$A110)))),0)</f>
        <v>0</v>
      </c>
      <c r="T110" cm="1">
        <f t="array" aca="1" ref="T110" ca="1">IFERROR(IFERROR(Resumo_Horas!T110/INDIRECT(ADDRESS(7,COLUMN(U:U),4,1,Resumo_Horas!$A110)),0)*(((INDIRECT(ADDRESS(357,COLUMN(U:U),4,1,$A110))*14)/11)*(1+INDIRECT(ADDRESS(358,COLUMN(U:U),4,1,$A110)))),0)</f>
        <v>0</v>
      </c>
      <c r="U110" cm="1">
        <f t="array" aca="1" ref="U110" ca="1">IFERROR(IFERROR(Resumo_Horas!U110/INDIRECT(ADDRESS(7,COLUMN(V:V),4,1,Resumo_Horas!$A110)),0)*(((INDIRECT(ADDRESS(357,COLUMN(V:V),4,1,$A110))*14)/11)*(1+INDIRECT(ADDRESS(358,COLUMN(V:V),4,1,$A110)))),0)</f>
        <v>0</v>
      </c>
      <c r="V110" cm="1">
        <f t="array" aca="1" ref="V110" ca="1">IFERROR(IFERROR(Resumo_Horas!V110/INDIRECT(ADDRESS(7,COLUMN(W:W),4,1,Resumo_Horas!$A110)),0)*(((INDIRECT(ADDRESS(357,COLUMN(W:W),4,1,$A110))*14)/11)*(1+INDIRECT(ADDRESS(358,COLUMN(W:W),4,1,$A110)))),0)</f>
        <v>0</v>
      </c>
      <c r="W110" cm="1">
        <f t="array" aca="1" ref="W110" ca="1">IFERROR(IFERROR(Resumo_Horas!W110/INDIRECT(ADDRESS(7,COLUMN(X:X),4,1,Resumo_Horas!$A110)),0)*(((INDIRECT(ADDRESS(357,COLUMN(X:X),4,1,$A110))*14)/11)*(1+INDIRECT(ADDRESS(358,COLUMN(X:X),4,1,$A110)))),0)</f>
        <v>0</v>
      </c>
      <c r="X110" cm="1">
        <f t="array" aca="1" ref="X110" ca="1">IFERROR(IFERROR(Resumo_Horas!X110/INDIRECT(ADDRESS(7,COLUMN(Y:Y),4,1,Resumo_Horas!$A110)),0)*(((INDIRECT(ADDRESS(357,COLUMN(Y:Y),4,1,$A110))*14)/11)*(1+INDIRECT(ADDRESS(358,COLUMN(Y:Y),4,1,$A110)))),0)</f>
        <v>0</v>
      </c>
      <c r="Y110" cm="1">
        <f t="array" aca="1" ref="Y110" ca="1">IFERROR(IFERROR(Resumo_Horas!Y110/INDIRECT(ADDRESS(7,COLUMN(Z:Z),4,1,Resumo_Horas!$A110)),0)*(((INDIRECT(ADDRESS(357,COLUMN(Z:Z),4,1,$A110))*14)/11)*(1+INDIRECT(ADDRESS(358,COLUMN(Z:Z),4,1,$A110)))),0)</f>
        <v>0</v>
      </c>
      <c r="Z110" cm="1">
        <f t="array" aca="1" ref="Z110" ca="1">IFERROR(IFERROR(Resumo_Horas!Z110/INDIRECT(ADDRESS(7,COLUMN(AA:AA),4,1,Resumo_Horas!$A110)),0)*(((INDIRECT(ADDRESS(357,COLUMN(AA:AA),4,1,$A110))*14)/11)*(1+INDIRECT(ADDRESS(358,COLUMN(AA:AA),4,1,$A110)))),0)</f>
        <v>0</v>
      </c>
      <c r="AA110" cm="1">
        <f t="array" aca="1" ref="AA110" ca="1">IFERROR(IFERROR(Resumo_Horas!AA110/INDIRECT(ADDRESS(7,COLUMN(AB:AB),4,1,Resumo_Horas!$A110)),0)*(((INDIRECT(ADDRESS(357,COLUMN(AB:AB),4,1,$A110))*14)/11)*(1+INDIRECT(ADDRESS(358,COLUMN(AB:AB),4,1,$A110)))),0)</f>
        <v>0</v>
      </c>
      <c r="AB110" cm="1">
        <f t="array" aca="1" ref="AB110" ca="1">IFERROR(IFERROR(Resumo_Horas!AB110/INDIRECT(ADDRESS(7,COLUMN(AC:AC),4,1,Resumo_Horas!$A110)),0)*(((INDIRECT(ADDRESS(357,COLUMN(AC:AC),4,1,$A110))*14)/11)*(1+INDIRECT(ADDRESS(358,COLUMN(AC:AC),4,1,$A110)))),0)</f>
        <v>0</v>
      </c>
      <c r="AC110" cm="1">
        <f t="array" aca="1" ref="AC110" ca="1">IFERROR(IFERROR(Resumo_Horas!AC110/INDIRECT(ADDRESS(7,COLUMN(AD:AD),4,1,Resumo_Horas!$A110)),0)*(((INDIRECT(ADDRESS(357,COLUMN(AD:AD),4,1,$A110))*14)/11)*(1+INDIRECT(ADDRESS(358,COLUMN(AD:AD),4,1,$A110)))),0)</f>
        <v>0</v>
      </c>
      <c r="AD110" cm="1">
        <f t="array" aca="1" ref="AD110" ca="1">IFERROR(IFERROR(Resumo_Horas!AD110/INDIRECT(ADDRESS(7,COLUMN(AE:AE),4,1,Resumo_Horas!$A110)),0)*(((INDIRECT(ADDRESS(357,COLUMN(AE:AE),4,1,$A110))*14)/11)*(1+INDIRECT(ADDRESS(358,COLUMN(AE:AE),4,1,$A110)))),0)</f>
        <v>0</v>
      </c>
      <c r="AE110" cm="1">
        <f t="array" aca="1" ref="AE110" ca="1">IFERROR(IFERROR(Resumo_Horas!AE110/INDIRECT(ADDRESS(7,COLUMN(AF:AF),4,1,Resumo_Horas!$A110)),0)*(((INDIRECT(ADDRESS(357,COLUMN(AF:AF),4,1,$A110))*14)/11)*(1+INDIRECT(ADDRESS(358,COLUMN(AF:AF),4,1,$A110)))),0)</f>
        <v>0</v>
      </c>
      <c r="AF110" cm="1">
        <f t="array" aca="1" ref="AF110" ca="1">IFERROR(IFERROR(Resumo_Horas!AF110/INDIRECT(ADDRESS(7,COLUMN(AG:AG),4,1,Resumo_Horas!$A110)),0)*(((INDIRECT(ADDRESS(357,COLUMN(AG:AG),4,1,$A110))*14)/11)*(1+INDIRECT(ADDRESS(358,COLUMN(AG:AG),4,1,$A110)))),0)</f>
        <v>0</v>
      </c>
      <c r="AG110" cm="1">
        <f t="array" aca="1" ref="AG110" ca="1">IFERROR(IFERROR(Resumo_Horas!AG110/INDIRECT(ADDRESS(7,COLUMN(AH:AH),4,1,Resumo_Horas!$A110)),0)*(((INDIRECT(ADDRESS(357,COLUMN(AH:AH),4,1,$A110))*14)/11)*(1+INDIRECT(ADDRESS(358,COLUMN(AH:AH),4,1,$A110)))),0)</f>
        <v>0</v>
      </c>
      <c r="AH110" cm="1">
        <f t="array" aca="1" ref="AH110" ca="1">IFERROR(IFERROR(Resumo_Horas!AH110/INDIRECT(ADDRESS(7,COLUMN(AI:AI),4,1,Resumo_Horas!$A110)),0)*(((INDIRECT(ADDRESS(357,COLUMN(AI:AI),4,1,$A110))*14)/11)*(1+INDIRECT(ADDRESS(358,COLUMN(AI:AI),4,1,$A110)))),0)</f>
        <v>0</v>
      </c>
      <c r="AI110" cm="1">
        <f t="array" aca="1" ref="AI110" ca="1">IFERROR(IFERROR(Resumo_Horas!AI110/INDIRECT(ADDRESS(7,COLUMN(AJ:AJ),4,1,Resumo_Horas!$A110)),0)*(((INDIRECT(ADDRESS(357,COLUMN(AJ:AJ),4,1,$A110))*14)/11)*(1+INDIRECT(ADDRESS(358,COLUMN(AJ:AJ),4,1,$A110)))),0)</f>
        <v>0</v>
      </c>
      <c r="AJ110" cm="1">
        <f t="array" aca="1" ref="AJ110" ca="1">IFERROR(IFERROR(Resumo_Horas!AJ110/INDIRECT(ADDRESS(7,COLUMN(AK:AK),4,1,Resumo_Horas!$A110)),0)*(((INDIRECT(ADDRESS(357,COLUMN(AK:AK),4,1,$A110))*14)/11)*(1+INDIRECT(ADDRESS(358,COLUMN(AK:AK),4,1,$A110)))),0)</f>
        <v>0</v>
      </c>
      <c r="AK110" cm="1">
        <f t="array" aca="1" ref="AK110" ca="1">IFERROR(IFERROR(Resumo_Horas!AK110/INDIRECT(ADDRESS(7,COLUMN(AL:AL),4,1,Resumo_Horas!$A110)),0)*(((INDIRECT(ADDRESS(357,COLUMN(AL:AL),4,1,$A110))*14)/11)*(1+INDIRECT(ADDRESS(358,COLUMN(AL:AL),4,1,$A110)))),0)</f>
        <v>0</v>
      </c>
      <c r="AL110" cm="1">
        <f t="array" aca="1" ref="AL110" ca="1">IFERROR(IFERROR(Resumo_Horas!AL110/INDIRECT(ADDRESS(7,COLUMN(AM:AM),4,1,Resumo_Horas!$A110)),0)*(((INDIRECT(ADDRESS(357,COLUMN(AM:AM),4,1,$A110))*14)/11)*(1+INDIRECT(ADDRESS(358,COLUMN(AM:AM),4,1,$A110)))),0)</f>
        <v>0</v>
      </c>
      <c r="AM110" cm="1">
        <f t="array" aca="1" ref="AM110" ca="1">IFERROR(IFERROR(Resumo_Horas!AM110/INDIRECT(ADDRESS(7,COLUMN(AN:AN),4,1,Resumo_Horas!$A110)),0)*(((INDIRECT(ADDRESS(357,COLUMN(AN:AN),4,1,$A110))*14)/11)*(1+INDIRECT(ADDRESS(358,COLUMN(AN:AN),4,1,$A110)))),0)</f>
        <v>0</v>
      </c>
      <c r="AN110" cm="1">
        <f t="array" aca="1" ref="AN110" ca="1">IFERROR(IFERROR(Resumo_Horas!AN110/INDIRECT(ADDRESS(7,COLUMN(AO:AO),4,1,Resumo_Horas!$A110)),0)*(((INDIRECT(ADDRESS(357,COLUMN(AO:AO),4,1,$A110))*14)/11)*(1+INDIRECT(ADDRESS(358,COLUMN(AO:AO),4,1,$A110)))),0)</f>
        <v>0</v>
      </c>
      <c r="AO110" cm="1">
        <f t="array" aca="1" ref="AO110" ca="1">IFERROR(IFERROR(Resumo_Horas!AO110/INDIRECT(ADDRESS(7,COLUMN(AP:AP),4,1,Resumo_Horas!$A110)),0)*(((INDIRECT(ADDRESS(357,COLUMN(AP:AP),4,1,$A110))*14)/11)*(1+INDIRECT(ADDRESS(358,COLUMN(AP:AP),4,1,$A110)))),0)</f>
        <v>0</v>
      </c>
      <c r="AP110" cm="1">
        <f t="array" aca="1" ref="AP110" ca="1">IFERROR(IFERROR(Resumo_Horas!AP110/INDIRECT(ADDRESS(7,COLUMN(AQ:AQ),4,1,Resumo_Horas!$A110)),0)*(((INDIRECT(ADDRESS(357,COLUMN(AQ:AQ),4,1,$A110))*14)/11)*(1+INDIRECT(ADDRESS(358,COLUMN(AQ:AQ),4,1,$A110)))),0)</f>
        <v>0</v>
      </c>
      <c r="AQ110" cm="1">
        <f t="array" aca="1" ref="AQ110" ca="1">IFERROR(IFERROR(Resumo_Horas!AQ110/INDIRECT(ADDRESS(7,COLUMN(AR:AR),4,1,Resumo_Horas!$A110)),0)*(((INDIRECT(ADDRESS(357,COLUMN(AR:AR),4,1,$A110))*14)/11)*(1+INDIRECT(ADDRESS(358,COLUMN(AR:AR),4,1,$A110)))),0)</f>
        <v>0</v>
      </c>
      <c r="AR110" cm="1">
        <f t="array" aca="1" ref="AR110" ca="1">IFERROR(IFERROR(Resumo_Horas!AR110/INDIRECT(ADDRESS(7,COLUMN(AS:AS),4,1,Resumo_Horas!$A110)),0)*(((INDIRECT(ADDRESS(357,COLUMN(AS:AS),4,1,$A110))*14)/11)*(1+INDIRECT(ADDRESS(358,COLUMN(AS:AS),4,1,$A110)))),0)</f>
        <v>0</v>
      </c>
      <c r="AS110" cm="1">
        <f t="array" aca="1" ref="AS110" ca="1">IFERROR(IFERROR(Resumo_Horas!AS110/INDIRECT(ADDRESS(7,COLUMN(AT:AT),4,1,Resumo_Horas!$A110)),0)*(((INDIRECT(ADDRESS(357,COLUMN(AT:AT),4,1,$A110))*14)/11)*(1+INDIRECT(ADDRESS(358,COLUMN(AT:AT),4,1,$A110)))),0)</f>
        <v>0</v>
      </c>
      <c r="AT110" cm="1">
        <f t="array" aca="1" ref="AT110" ca="1">IFERROR(IFERROR(Resumo_Horas!AT110/INDIRECT(ADDRESS(7,COLUMN(AU:AU),4,1,Resumo_Horas!$A110)),0)*(((INDIRECT(ADDRESS(357,COLUMN(AU:AU),4,1,$A110))*14)/11)*(1+INDIRECT(ADDRESS(358,COLUMN(AU:AU),4,1,$A110)))),0)</f>
        <v>0</v>
      </c>
      <c r="AU110" cm="1">
        <f t="array" aca="1" ref="AU110" ca="1">IFERROR(IFERROR(Resumo_Horas!AU110/INDIRECT(ADDRESS(7,COLUMN(AV:AV),4,1,Resumo_Horas!$A110)),0)*(((INDIRECT(ADDRESS(357,COLUMN(AV:AV),4,1,$A110))*14)/11)*(1+INDIRECT(ADDRESS(358,COLUMN(AV:AV),4,1,$A110)))),0)</f>
        <v>0</v>
      </c>
      <c r="AV110" cm="1">
        <f t="array" aca="1" ref="AV110" ca="1">IFERROR(IFERROR(Resumo_Horas!AV110/INDIRECT(ADDRESS(7,COLUMN(AW:AW),4,1,Resumo_Horas!$A110)),0)*(((INDIRECT(ADDRESS(357,COLUMN(AW:AW),4,1,$A110))*14)/11)*(1+INDIRECT(ADDRESS(358,COLUMN(AW:AW),4,1,$A110)))),0)</f>
        <v>0</v>
      </c>
      <c r="AW110" cm="1">
        <f t="array" aca="1" ref="AW110" ca="1">IFERROR(IFERROR(Resumo_Horas!AW110/INDIRECT(ADDRESS(7,COLUMN(AX:AX),4,1,Resumo_Horas!$A110)),0)*(((INDIRECT(ADDRESS(357,COLUMN(AX:AX),4,1,$A110))*14)/11)*(1+INDIRECT(ADDRESS(358,COLUMN(AX:AX),4,1,$A110)))),0)</f>
        <v>0</v>
      </c>
      <c r="AX110" cm="1">
        <f t="array" aca="1" ref="AX110" ca="1">IFERROR(IFERROR(Resumo_Horas!AX110/INDIRECT(ADDRESS(7,COLUMN(AY:AY),4,1,Resumo_Horas!$A110)),0)*(((INDIRECT(ADDRESS(357,COLUMN(AY:AY),4,1,$A110))*14)/11)*(1+INDIRECT(ADDRESS(358,COLUMN(AY:AY),4,1,$A110)))),0)</f>
        <v>0</v>
      </c>
      <c r="AY110" cm="1">
        <f t="array" aca="1" ref="AY110" ca="1">IFERROR(IFERROR(Resumo_Horas!AY110/INDIRECT(ADDRESS(7,COLUMN(AZ:AZ),4,1,Resumo_Horas!$A110)),0)*(((INDIRECT(ADDRESS(357,COLUMN(AZ:AZ),4,1,$A110))*14)/11)*(1+INDIRECT(ADDRESS(358,COLUMN(AZ:AZ),4,1,$A110)))),0)</f>
        <v>0</v>
      </c>
      <c r="AZ110" cm="1">
        <f t="array" aca="1" ref="AZ110" ca="1">IFERROR(IFERROR(Resumo_Horas!AZ110/INDIRECT(ADDRESS(7,COLUMN(BA:BA),4,1,Resumo_Horas!$A110)),0)*(((INDIRECT(ADDRESS(357,COLUMN(BA:BA),4,1,$A110))*14)/11)*(1+INDIRECT(ADDRESS(358,COLUMN(BA:BA),4,1,$A110)))),0)</f>
        <v>0</v>
      </c>
      <c r="BA110" cm="1">
        <f t="array" aca="1" ref="BA110" ca="1">IFERROR(IFERROR(Resumo_Horas!BA110/INDIRECT(ADDRESS(7,COLUMN(BB:BB),4,1,Resumo_Horas!$A110)),0)*(((INDIRECT(ADDRESS(357,COLUMN(BB:BB),4,1,$A110))*14)/11)*(1+INDIRECT(ADDRESS(358,COLUMN(BB:BB),4,1,$A110)))),0)</f>
        <v>0</v>
      </c>
      <c r="BB110" cm="1">
        <f t="array" aca="1" ref="BB110" ca="1">IFERROR(IFERROR(Resumo_Horas!BB110/INDIRECT(ADDRESS(7,COLUMN(BC:BC),4,1,Resumo_Horas!$A110)),0)*(((INDIRECT(ADDRESS(357,COLUMN(BC:BC),4,1,$A110))*14)/11)*(1+INDIRECT(ADDRESS(358,COLUMN(BC:BC),4,1,$A110)))),0)</f>
        <v>0</v>
      </c>
      <c r="BC110" cm="1">
        <f t="array" aca="1" ref="BC110" ca="1">IFERROR(IFERROR(Resumo_Horas!BC110/INDIRECT(ADDRESS(7,COLUMN(BD:BD),4,1,Resumo_Horas!$A110)),0)*(((INDIRECT(ADDRESS(357,COLUMN(BD:BD),4,1,$A110))*14)/11)*(1+INDIRECT(ADDRESS(358,COLUMN(BD:BD),4,1,$A110)))),0)</f>
        <v>0</v>
      </c>
      <c r="BD110" cm="1">
        <f t="array" aca="1" ref="BD110" ca="1">IFERROR(IFERROR(Resumo_Horas!BD110/INDIRECT(ADDRESS(7,COLUMN(BE:BE),4,1,Resumo_Horas!$A110)),0)*(((INDIRECT(ADDRESS(357,COLUMN(BE:BE),4,1,$A110))*14)/11)*(1+INDIRECT(ADDRESS(358,COLUMN(BE:BE),4,1,$A110)))),0)</f>
        <v>0</v>
      </c>
      <c r="BE110" cm="1">
        <f t="array" aca="1" ref="BE110" ca="1">IFERROR(IFERROR(Resumo_Horas!BE110/INDIRECT(ADDRESS(7,COLUMN(BF:BF),4,1,Resumo_Horas!$A110)),0)*(((INDIRECT(ADDRESS(357,COLUMN(BF:BF),4,1,$A110))*14)/11)*(1+INDIRECT(ADDRESS(358,COLUMN(BF:BF),4,1,$A110)))),0)</f>
        <v>0</v>
      </c>
      <c r="BF110" cm="1">
        <f t="array" aca="1" ref="BF110" ca="1">IFERROR(IFERROR(Resumo_Horas!BF110/INDIRECT(ADDRESS(7,COLUMN(BG:BG),4,1,Resumo_Horas!$A110)),0)*(((INDIRECT(ADDRESS(357,COLUMN(BG:BG),4,1,$A110))*14)/11)*(1+INDIRECT(ADDRESS(358,COLUMN(BG:BG),4,1,$A110)))),0)</f>
        <v>0</v>
      </c>
      <c r="BG110" cm="1">
        <f t="array" aca="1" ref="BG110" ca="1">IFERROR(IFERROR(Resumo_Horas!BG110/INDIRECT(ADDRESS(7,COLUMN(BH:BH),4,1,Resumo_Horas!$A110)),0)*(((INDIRECT(ADDRESS(357,COLUMN(BH:BH),4,1,$A110))*14)/11)*(1+INDIRECT(ADDRESS(358,COLUMN(BH:BH),4,1,$A110)))),0)</f>
        <v>0</v>
      </c>
      <c r="BH110" cm="1">
        <f t="array" aca="1" ref="BH110" ca="1">IFERROR(IFERROR(Resumo_Horas!BH110/INDIRECT(ADDRESS(7,COLUMN(BI:BI),4,1,Resumo_Horas!$A110)),0)*(((INDIRECT(ADDRESS(357,COLUMN(BI:BI),4,1,$A110))*14)/11)*(1+INDIRECT(ADDRESS(358,COLUMN(BI:BI),4,1,$A110)))),0)</f>
        <v>0</v>
      </c>
      <c r="BI110" cm="1">
        <f t="array" aca="1" ref="BI110" ca="1">IFERROR(IFERROR(Resumo_Horas!BI110/INDIRECT(ADDRESS(7,COLUMN(BJ:BJ),4,1,Resumo_Horas!$A110)),0)*(((INDIRECT(ADDRESS(357,COLUMN(BJ:BJ),4,1,$A110))*14)/11)*(1+INDIRECT(ADDRESS(358,COLUMN(BJ:BJ),4,1,$A110)))),0)</f>
        <v>0</v>
      </c>
      <c r="BJ110" cm="1">
        <f t="array" aca="1" ref="BJ110" ca="1">IFERROR(IFERROR(Resumo_Horas!BJ110/INDIRECT(ADDRESS(7,COLUMN(BK:BK),4,1,Resumo_Horas!$A110)),0)*(((INDIRECT(ADDRESS(357,COLUMN(BK:BK),4,1,$A110))*14)/11)*(1+INDIRECT(ADDRESS(358,COLUMN(BK:BK),4,1,$A110)))),0)</f>
        <v>0</v>
      </c>
      <c r="BK110" s="331" cm="1">
        <f t="array" aca="1" ref="BK110" ca="1">IFERROR(IFERROR(Resumo_Horas!BK110/INDIRECT(ADDRESS(7,COLUMN(BL:BL),4,1,Resumo_Horas!$A110)),0)*(((INDIRECT(ADDRESS(357,COLUMN(BL:BL),4,1,$A110))*14)/11)*(1+INDIRECT(ADDRESS(358,COLUMN(BL:BL),4,1,$A110)))),0)</f>
        <v>0</v>
      </c>
    </row>
    <row r="111" spans="1:63" x14ac:dyDescent="0.25">
      <c r="A111" s="330" t="str" cm="1">
        <f t="array" aca="1" ref="A111" ca="1">IF(INDIRECT(ADDRESS(9+QUOTIENT(ROW(A110)-1,20),4,4,1,"Equipa de projeto")) = 0,"", _xlfn.CONCAT(1 + QUOTIENT(ROW(A110)-1,20),". ", INDIRECT(ADDRESS(9+QUOTIENT(ROW(A110)-1,20),4,4,1,"Equipa de projeto"))))</f>
        <v/>
      </c>
      <c r="B111">
        <f>Atividades!$A$49</f>
        <v>0</v>
      </c>
      <c r="C111" s="123" t="s">
        <v>49</v>
      </c>
      <c r="D111" cm="1">
        <f t="array" aca="1" ref="D111" ca="1">IFERROR(IFERROR(Resumo_Horas!D111/INDIRECT(ADDRESS(7,COLUMN(E:E),4,1,Resumo_Horas!$A111)),0)*(((INDIRECT(ADDRESS(357,COLUMN(E:E),4,1,$A111))*14)/11)*(1+INDIRECT(ADDRESS(358,COLUMN(E:E),4,1,$A111)))),0)</f>
        <v>0</v>
      </c>
      <c r="E111" cm="1">
        <f t="array" aca="1" ref="E111" ca="1">IFERROR(IFERROR(Resumo_Horas!E111/INDIRECT(ADDRESS(7,COLUMN(F:F),4,1,Resumo_Horas!$A111)),0)*(((INDIRECT(ADDRESS(357,COLUMN(F:F),4,1,$A111))*14)/11)*(1+INDIRECT(ADDRESS(358,COLUMN(F:F),4,1,$A111)))),0)</f>
        <v>0</v>
      </c>
      <c r="F111" cm="1">
        <f t="array" aca="1" ref="F111" ca="1">IFERROR(IFERROR(Resumo_Horas!F111/INDIRECT(ADDRESS(7,COLUMN(G:G),4,1,Resumo_Horas!$A111)),0)*(((INDIRECT(ADDRESS(357,COLUMN(G:G),4,1,$A111))*14)/11)*(1+INDIRECT(ADDRESS(358,COLUMN(G:G),4,1,$A111)))),0)</f>
        <v>0</v>
      </c>
      <c r="G111" cm="1">
        <f t="array" aca="1" ref="G111" ca="1">IFERROR(IFERROR(Resumo_Horas!G111/INDIRECT(ADDRESS(7,COLUMN(H:H),4,1,Resumo_Horas!$A111)),0)*(((INDIRECT(ADDRESS(357,COLUMN(H:H),4,1,$A111))*14)/11)*(1+INDIRECT(ADDRESS(358,COLUMN(H:H),4,1,$A111)))),0)</f>
        <v>0</v>
      </c>
      <c r="H111" cm="1">
        <f t="array" aca="1" ref="H111" ca="1">IFERROR(IFERROR(Resumo_Horas!H111/INDIRECT(ADDRESS(7,COLUMN(I:I),4,1,Resumo_Horas!$A111)),0)*(((INDIRECT(ADDRESS(357,COLUMN(I:I),4,1,$A111))*14)/11)*(1+INDIRECT(ADDRESS(358,COLUMN(I:I),4,1,$A111)))),0)</f>
        <v>0</v>
      </c>
      <c r="I111" cm="1">
        <f t="array" aca="1" ref="I111" ca="1">IFERROR(IFERROR(Resumo_Horas!I111/INDIRECT(ADDRESS(7,COLUMN(J:J),4,1,Resumo_Horas!$A111)),0)*(((INDIRECT(ADDRESS(357,COLUMN(J:J),4,1,$A111))*14)/11)*(1+INDIRECT(ADDRESS(358,COLUMN(J:J),4,1,$A111)))),0)</f>
        <v>0</v>
      </c>
      <c r="J111" cm="1">
        <f t="array" aca="1" ref="J111" ca="1">IFERROR(IFERROR(Resumo_Horas!J111/INDIRECT(ADDRESS(7,COLUMN(K:K),4,1,Resumo_Horas!$A111)),0)*(((INDIRECT(ADDRESS(357,COLUMN(K:K),4,1,$A111))*14)/11)*(1+INDIRECT(ADDRESS(358,COLUMN(K:K),4,1,$A111)))),0)</f>
        <v>0</v>
      </c>
      <c r="K111" cm="1">
        <f t="array" aca="1" ref="K111" ca="1">IFERROR(IFERROR(Resumo_Horas!K111/INDIRECT(ADDRESS(7,COLUMN(L:L),4,1,Resumo_Horas!$A111)),0)*(((INDIRECT(ADDRESS(357,COLUMN(L:L),4,1,$A111))*14)/11)*(1+INDIRECT(ADDRESS(358,COLUMN(L:L),4,1,$A111)))),0)</f>
        <v>0</v>
      </c>
      <c r="L111" cm="1">
        <f t="array" aca="1" ref="L111" ca="1">IFERROR(IFERROR(Resumo_Horas!L111/INDIRECT(ADDRESS(7,COLUMN(M:M),4,1,Resumo_Horas!$A111)),0)*(((INDIRECT(ADDRESS(357,COLUMN(M:M),4,1,$A111))*14)/11)*(1+INDIRECT(ADDRESS(358,COLUMN(M:M),4,1,$A111)))),0)</f>
        <v>0</v>
      </c>
      <c r="M111" cm="1">
        <f t="array" aca="1" ref="M111" ca="1">IFERROR(IFERROR(Resumo_Horas!M111/INDIRECT(ADDRESS(7,COLUMN(N:N),4,1,Resumo_Horas!$A111)),0)*(((INDIRECT(ADDRESS(357,COLUMN(N:N),4,1,$A111))*14)/11)*(1+INDIRECT(ADDRESS(358,COLUMN(N:N),4,1,$A111)))),0)</f>
        <v>0</v>
      </c>
      <c r="N111" cm="1">
        <f t="array" aca="1" ref="N111" ca="1">IFERROR(IFERROR(Resumo_Horas!N111/INDIRECT(ADDRESS(7,COLUMN(O:O),4,1,Resumo_Horas!$A111)),0)*(((INDIRECT(ADDRESS(357,COLUMN(O:O),4,1,$A111))*14)/11)*(1+INDIRECT(ADDRESS(358,COLUMN(O:O),4,1,$A111)))),0)</f>
        <v>0</v>
      </c>
      <c r="O111" cm="1">
        <f t="array" aca="1" ref="O111" ca="1">IFERROR(IFERROR(Resumo_Horas!O111/INDIRECT(ADDRESS(7,COLUMN(P:P),4,1,Resumo_Horas!$A111)),0)*(((INDIRECT(ADDRESS(357,COLUMN(P:P),4,1,$A111))*14)/11)*(1+INDIRECT(ADDRESS(358,COLUMN(P:P),4,1,$A111)))),0)</f>
        <v>0</v>
      </c>
      <c r="P111" cm="1">
        <f t="array" aca="1" ref="P111" ca="1">IFERROR(IFERROR(Resumo_Horas!P111/INDIRECT(ADDRESS(7,COLUMN(Q:Q),4,1,Resumo_Horas!$A111)),0)*(((INDIRECT(ADDRESS(357,COLUMN(Q:Q),4,1,$A111))*14)/11)*(1+INDIRECT(ADDRESS(358,COLUMN(Q:Q),4,1,$A111)))),0)</f>
        <v>0</v>
      </c>
      <c r="Q111" cm="1">
        <f t="array" aca="1" ref="Q111" ca="1">IFERROR(IFERROR(Resumo_Horas!Q111/INDIRECT(ADDRESS(7,COLUMN(R:R),4,1,Resumo_Horas!$A111)),0)*(((INDIRECT(ADDRESS(357,COLUMN(R:R),4,1,$A111))*14)/11)*(1+INDIRECT(ADDRESS(358,COLUMN(R:R),4,1,$A111)))),0)</f>
        <v>0</v>
      </c>
      <c r="R111" cm="1">
        <f t="array" aca="1" ref="R111" ca="1">IFERROR(IFERROR(Resumo_Horas!R111/INDIRECT(ADDRESS(7,COLUMN(S:S),4,1,Resumo_Horas!$A111)),0)*(((INDIRECT(ADDRESS(357,COLUMN(S:S),4,1,$A111))*14)/11)*(1+INDIRECT(ADDRESS(358,COLUMN(S:S),4,1,$A111)))),0)</f>
        <v>0</v>
      </c>
      <c r="S111" cm="1">
        <f t="array" aca="1" ref="S111" ca="1">IFERROR(IFERROR(Resumo_Horas!S111/INDIRECT(ADDRESS(7,COLUMN(T:T),4,1,Resumo_Horas!$A111)),0)*(((INDIRECT(ADDRESS(357,COLUMN(T:T),4,1,$A111))*14)/11)*(1+INDIRECT(ADDRESS(358,COLUMN(T:T),4,1,$A111)))),0)</f>
        <v>0</v>
      </c>
      <c r="T111" cm="1">
        <f t="array" aca="1" ref="T111" ca="1">IFERROR(IFERROR(Resumo_Horas!T111/INDIRECT(ADDRESS(7,COLUMN(U:U),4,1,Resumo_Horas!$A111)),0)*(((INDIRECT(ADDRESS(357,COLUMN(U:U),4,1,$A111))*14)/11)*(1+INDIRECT(ADDRESS(358,COLUMN(U:U),4,1,$A111)))),0)</f>
        <v>0</v>
      </c>
      <c r="U111" cm="1">
        <f t="array" aca="1" ref="U111" ca="1">IFERROR(IFERROR(Resumo_Horas!U111/INDIRECT(ADDRESS(7,COLUMN(V:V),4,1,Resumo_Horas!$A111)),0)*(((INDIRECT(ADDRESS(357,COLUMN(V:V),4,1,$A111))*14)/11)*(1+INDIRECT(ADDRESS(358,COLUMN(V:V),4,1,$A111)))),0)</f>
        <v>0</v>
      </c>
      <c r="V111" cm="1">
        <f t="array" aca="1" ref="V111" ca="1">IFERROR(IFERROR(Resumo_Horas!V111/INDIRECT(ADDRESS(7,COLUMN(W:W),4,1,Resumo_Horas!$A111)),0)*(((INDIRECT(ADDRESS(357,COLUMN(W:W),4,1,$A111))*14)/11)*(1+INDIRECT(ADDRESS(358,COLUMN(W:W),4,1,$A111)))),0)</f>
        <v>0</v>
      </c>
      <c r="W111" cm="1">
        <f t="array" aca="1" ref="W111" ca="1">IFERROR(IFERROR(Resumo_Horas!W111/INDIRECT(ADDRESS(7,COLUMN(X:X),4,1,Resumo_Horas!$A111)),0)*(((INDIRECT(ADDRESS(357,COLUMN(X:X),4,1,$A111))*14)/11)*(1+INDIRECT(ADDRESS(358,COLUMN(X:X),4,1,$A111)))),0)</f>
        <v>0</v>
      </c>
      <c r="X111" cm="1">
        <f t="array" aca="1" ref="X111" ca="1">IFERROR(IFERROR(Resumo_Horas!X111/INDIRECT(ADDRESS(7,COLUMN(Y:Y),4,1,Resumo_Horas!$A111)),0)*(((INDIRECT(ADDRESS(357,COLUMN(Y:Y),4,1,$A111))*14)/11)*(1+INDIRECT(ADDRESS(358,COLUMN(Y:Y),4,1,$A111)))),0)</f>
        <v>0</v>
      </c>
      <c r="Y111" cm="1">
        <f t="array" aca="1" ref="Y111" ca="1">IFERROR(IFERROR(Resumo_Horas!Y111/INDIRECT(ADDRESS(7,COLUMN(Z:Z),4,1,Resumo_Horas!$A111)),0)*(((INDIRECT(ADDRESS(357,COLUMN(Z:Z),4,1,$A111))*14)/11)*(1+INDIRECT(ADDRESS(358,COLUMN(Z:Z),4,1,$A111)))),0)</f>
        <v>0</v>
      </c>
      <c r="Z111" cm="1">
        <f t="array" aca="1" ref="Z111" ca="1">IFERROR(IFERROR(Resumo_Horas!Z111/INDIRECT(ADDRESS(7,COLUMN(AA:AA),4,1,Resumo_Horas!$A111)),0)*(((INDIRECT(ADDRESS(357,COLUMN(AA:AA),4,1,$A111))*14)/11)*(1+INDIRECT(ADDRESS(358,COLUMN(AA:AA),4,1,$A111)))),0)</f>
        <v>0</v>
      </c>
      <c r="AA111" cm="1">
        <f t="array" aca="1" ref="AA111" ca="1">IFERROR(IFERROR(Resumo_Horas!AA111/INDIRECT(ADDRESS(7,COLUMN(AB:AB),4,1,Resumo_Horas!$A111)),0)*(((INDIRECT(ADDRESS(357,COLUMN(AB:AB),4,1,$A111))*14)/11)*(1+INDIRECT(ADDRESS(358,COLUMN(AB:AB),4,1,$A111)))),0)</f>
        <v>0</v>
      </c>
      <c r="AB111" cm="1">
        <f t="array" aca="1" ref="AB111" ca="1">IFERROR(IFERROR(Resumo_Horas!AB111/INDIRECT(ADDRESS(7,COLUMN(AC:AC),4,1,Resumo_Horas!$A111)),0)*(((INDIRECT(ADDRESS(357,COLUMN(AC:AC),4,1,$A111))*14)/11)*(1+INDIRECT(ADDRESS(358,COLUMN(AC:AC),4,1,$A111)))),0)</f>
        <v>0</v>
      </c>
      <c r="AC111" cm="1">
        <f t="array" aca="1" ref="AC111" ca="1">IFERROR(IFERROR(Resumo_Horas!AC111/INDIRECT(ADDRESS(7,COLUMN(AD:AD),4,1,Resumo_Horas!$A111)),0)*(((INDIRECT(ADDRESS(357,COLUMN(AD:AD),4,1,$A111))*14)/11)*(1+INDIRECT(ADDRESS(358,COLUMN(AD:AD),4,1,$A111)))),0)</f>
        <v>0</v>
      </c>
      <c r="AD111" cm="1">
        <f t="array" aca="1" ref="AD111" ca="1">IFERROR(IFERROR(Resumo_Horas!AD111/INDIRECT(ADDRESS(7,COLUMN(AE:AE),4,1,Resumo_Horas!$A111)),0)*(((INDIRECT(ADDRESS(357,COLUMN(AE:AE),4,1,$A111))*14)/11)*(1+INDIRECT(ADDRESS(358,COLUMN(AE:AE),4,1,$A111)))),0)</f>
        <v>0</v>
      </c>
      <c r="AE111" cm="1">
        <f t="array" aca="1" ref="AE111" ca="1">IFERROR(IFERROR(Resumo_Horas!AE111/INDIRECT(ADDRESS(7,COLUMN(AF:AF),4,1,Resumo_Horas!$A111)),0)*(((INDIRECT(ADDRESS(357,COLUMN(AF:AF),4,1,$A111))*14)/11)*(1+INDIRECT(ADDRESS(358,COLUMN(AF:AF),4,1,$A111)))),0)</f>
        <v>0</v>
      </c>
      <c r="AF111" cm="1">
        <f t="array" aca="1" ref="AF111" ca="1">IFERROR(IFERROR(Resumo_Horas!AF111/INDIRECT(ADDRESS(7,COLUMN(AG:AG),4,1,Resumo_Horas!$A111)),0)*(((INDIRECT(ADDRESS(357,COLUMN(AG:AG),4,1,$A111))*14)/11)*(1+INDIRECT(ADDRESS(358,COLUMN(AG:AG),4,1,$A111)))),0)</f>
        <v>0</v>
      </c>
      <c r="AG111" cm="1">
        <f t="array" aca="1" ref="AG111" ca="1">IFERROR(IFERROR(Resumo_Horas!AG111/INDIRECT(ADDRESS(7,COLUMN(AH:AH),4,1,Resumo_Horas!$A111)),0)*(((INDIRECT(ADDRESS(357,COLUMN(AH:AH),4,1,$A111))*14)/11)*(1+INDIRECT(ADDRESS(358,COLUMN(AH:AH),4,1,$A111)))),0)</f>
        <v>0</v>
      </c>
      <c r="AH111" cm="1">
        <f t="array" aca="1" ref="AH111" ca="1">IFERROR(IFERROR(Resumo_Horas!AH111/INDIRECT(ADDRESS(7,COLUMN(AI:AI),4,1,Resumo_Horas!$A111)),0)*(((INDIRECT(ADDRESS(357,COLUMN(AI:AI),4,1,$A111))*14)/11)*(1+INDIRECT(ADDRESS(358,COLUMN(AI:AI),4,1,$A111)))),0)</f>
        <v>0</v>
      </c>
      <c r="AI111" cm="1">
        <f t="array" aca="1" ref="AI111" ca="1">IFERROR(IFERROR(Resumo_Horas!AI111/INDIRECT(ADDRESS(7,COLUMN(AJ:AJ),4,1,Resumo_Horas!$A111)),0)*(((INDIRECT(ADDRESS(357,COLUMN(AJ:AJ),4,1,$A111))*14)/11)*(1+INDIRECT(ADDRESS(358,COLUMN(AJ:AJ),4,1,$A111)))),0)</f>
        <v>0</v>
      </c>
      <c r="AJ111" cm="1">
        <f t="array" aca="1" ref="AJ111" ca="1">IFERROR(IFERROR(Resumo_Horas!AJ111/INDIRECT(ADDRESS(7,COLUMN(AK:AK),4,1,Resumo_Horas!$A111)),0)*(((INDIRECT(ADDRESS(357,COLUMN(AK:AK),4,1,$A111))*14)/11)*(1+INDIRECT(ADDRESS(358,COLUMN(AK:AK),4,1,$A111)))),0)</f>
        <v>0</v>
      </c>
      <c r="AK111" cm="1">
        <f t="array" aca="1" ref="AK111" ca="1">IFERROR(IFERROR(Resumo_Horas!AK111/INDIRECT(ADDRESS(7,COLUMN(AL:AL),4,1,Resumo_Horas!$A111)),0)*(((INDIRECT(ADDRESS(357,COLUMN(AL:AL),4,1,$A111))*14)/11)*(1+INDIRECT(ADDRESS(358,COLUMN(AL:AL),4,1,$A111)))),0)</f>
        <v>0</v>
      </c>
      <c r="AL111" cm="1">
        <f t="array" aca="1" ref="AL111" ca="1">IFERROR(IFERROR(Resumo_Horas!AL111/INDIRECT(ADDRESS(7,COLUMN(AM:AM),4,1,Resumo_Horas!$A111)),0)*(((INDIRECT(ADDRESS(357,COLUMN(AM:AM),4,1,$A111))*14)/11)*(1+INDIRECT(ADDRESS(358,COLUMN(AM:AM),4,1,$A111)))),0)</f>
        <v>0</v>
      </c>
      <c r="AM111" cm="1">
        <f t="array" aca="1" ref="AM111" ca="1">IFERROR(IFERROR(Resumo_Horas!AM111/INDIRECT(ADDRESS(7,COLUMN(AN:AN),4,1,Resumo_Horas!$A111)),0)*(((INDIRECT(ADDRESS(357,COLUMN(AN:AN),4,1,$A111))*14)/11)*(1+INDIRECT(ADDRESS(358,COLUMN(AN:AN),4,1,$A111)))),0)</f>
        <v>0</v>
      </c>
      <c r="AN111" cm="1">
        <f t="array" aca="1" ref="AN111" ca="1">IFERROR(IFERROR(Resumo_Horas!AN111/INDIRECT(ADDRESS(7,COLUMN(AO:AO),4,1,Resumo_Horas!$A111)),0)*(((INDIRECT(ADDRESS(357,COLUMN(AO:AO),4,1,$A111))*14)/11)*(1+INDIRECT(ADDRESS(358,COLUMN(AO:AO),4,1,$A111)))),0)</f>
        <v>0</v>
      </c>
      <c r="AO111" cm="1">
        <f t="array" aca="1" ref="AO111" ca="1">IFERROR(IFERROR(Resumo_Horas!AO111/INDIRECT(ADDRESS(7,COLUMN(AP:AP),4,1,Resumo_Horas!$A111)),0)*(((INDIRECT(ADDRESS(357,COLUMN(AP:AP),4,1,$A111))*14)/11)*(1+INDIRECT(ADDRESS(358,COLUMN(AP:AP),4,1,$A111)))),0)</f>
        <v>0</v>
      </c>
      <c r="AP111" cm="1">
        <f t="array" aca="1" ref="AP111" ca="1">IFERROR(IFERROR(Resumo_Horas!AP111/INDIRECT(ADDRESS(7,COLUMN(AQ:AQ),4,1,Resumo_Horas!$A111)),0)*(((INDIRECT(ADDRESS(357,COLUMN(AQ:AQ),4,1,$A111))*14)/11)*(1+INDIRECT(ADDRESS(358,COLUMN(AQ:AQ),4,1,$A111)))),0)</f>
        <v>0</v>
      </c>
      <c r="AQ111" cm="1">
        <f t="array" aca="1" ref="AQ111" ca="1">IFERROR(IFERROR(Resumo_Horas!AQ111/INDIRECT(ADDRESS(7,COLUMN(AR:AR),4,1,Resumo_Horas!$A111)),0)*(((INDIRECT(ADDRESS(357,COLUMN(AR:AR),4,1,$A111))*14)/11)*(1+INDIRECT(ADDRESS(358,COLUMN(AR:AR),4,1,$A111)))),0)</f>
        <v>0</v>
      </c>
      <c r="AR111" cm="1">
        <f t="array" aca="1" ref="AR111" ca="1">IFERROR(IFERROR(Resumo_Horas!AR111/INDIRECT(ADDRESS(7,COLUMN(AS:AS),4,1,Resumo_Horas!$A111)),0)*(((INDIRECT(ADDRESS(357,COLUMN(AS:AS),4,1,$A111))*14)/11)*(1+INDIRECT(ADDRESS(358,COLUMN(AS:AS),4,1,$A111)))),0)</f>
        <v>0</v>
      </c>
      <c r="AS111" cm="1">
        <f t="array" aca="1" ref="AS111" ca="1">IFERROR(IFERROR(Resumo_Horas!AS111/INDIRECT(ADDRESS(7,COLUMN(AT:AT),4,1,Resumo_Horas!$A111)),0)*(((INDIRECT(ADDRESS(357,COLUMN(AT:AT),4,1,$A111))*14)/11)*(1+INDIRECT(ADDRESS(358,COLUMN(AT:AT),4,1,$A111)))),0)</f>
        <v>0</v>
      </c>
      <c r="AT111" cm="1">
        <f t="array" aca="1" ref="AT111" ca="1">IFERROR(IFERROR(Resumo_Horas!AT111/INDIRECT(ADDRESS(7,COLUMN(AU:AU),4,1,Resumo_Horas!$A111)),0)*(((INDIRECT(ADDRESS(357,COLUMN(AU:AU),4,1,$A111))*14)/11)*(1+INDIRECT(ADDRESS(358,COLUMN(AU:AU),4,1,$A111)))),0)</f>
        <v>0</v>
      </c>
      <c r="AU111" cm="1">
        <f t="array" aca="1" ref="AU111" ca="1">IFERROR(IFERROR(Resumo_Horas!AU111/INDIRECT(ADDRESS(7,COLUMN(AV:AV),4,1,Resumo_Horas!$A111)),0)*(((INDIRECT(ADDRESS(357,COLUMN(AV:AV),4,1,$A111))*14)/11)*(1+INDIRECT(ADDRESS(358,COLUMN(AV:AV),4,1,$A111)))),0)</f>
        <v>0</v>
      </c>
      <c r="AV111" cm="1">
        <f t="array" aca="1" ref="AV111" ca="1">IFERROR(IFERROR(Resumo_Horas!AV111/INDIRECT(ADDRESS(7,COLUMN(AW:AW),4,1,Resumo_Horas!$A111)),0)*(((INDIRECT(ADDRESS(357,COLUMN(AW:AW),4,1,$A111))*14)/11)*(1+INDIRECT(ADDRESS(358,COLUMN(AW:AW),4,1,$A111)))),0)</f>
        <v>0</v>
      </c>
      <c r="AW111" cm="1">
        <f t="array" aca="1" ref="AW111" ca="1">IFERROR(IFERROR(Resumo_Horas!AW111/INDIRECT(ADDRESS(7,COLUMN(AX:AX),4,1,Resumo_Horas!$A111)),0)*(((INDIRECT(ADDRESS(357,COLUMN(AX:AX),4,1,$A111))*14)/11)*(1+INDIRECT(ADDRESS(358,COLUMN(AX:AX),4,1,$A111)))),0)</f>
        <v>0</v>
      </c>
      <c r="AX111" cm="1">
        <f t="array" aca="1" ref="AX111" ca="1">IFERROR(IFERROR(Resumo_Horas!AX111/INDIRECT(ADDRESS(7,COLUMN(AY:AY),4,1,Resumo_Horas!$A111)),0)*(((INDIRECT(ADDRESS(357,COLUMN(AY:AY),4,1,$A111))*14)/11)*(1+INDIRECT(ADDRESS(358,COLUMN(AY:AY),4,1,$A111)))),0)</f>
        <v>0</v>
      </c>
      <c r="AY111" cm="1">
        <f t="array" aca="1" ref="AY111" ca="1">IFERROR(IFERROR(Resumo_Horas!AY111/INDIRECT(ADDRESS(7,COLUMN(AZ:AZ),4,1,Resumo_Horas!$A111)),0)*(((INDIRECT(ADDRESS(357,COLUMN(AZ:AZ),4,1,$A111))*14)/11)*(1+INDIRECT(ADDRESS(358,COLUMN(AZ:AZ),4,1,$A111)))),0)</f>
        <v>0</v>
      </c>
      <c r="AZ111" cm="1">
        <f t="array" aca="1" ref="AZ111" ca="1">IFERROR(IFERROR(Resumo_Horas!AZ111/INDIRECT(ADDRESS(7,COLUMN(BA:BA),4,1,Resumo_Horas!$A111)),0)*(((INDIRECT(ADDRESS(357,COLUMN(BA:BA),4,1,$A111))*14)/11)*(1+INDIRECT(ADDRESS(358,COLUMN(BA:BA),4,1,$A111)))),0)</f>
        <v>0</v>
      </c>
      <c r="BA111" cm="1">
        <f t="array" aca="1" ref="BA111" ca="1">IFERROR(IFERROR(Resumo_Horas!BA111/INDIRECT(ADDRESS(7,COLUMN(BB:BB),4,1,Resumo_Horas!$A111)),0)*(((INDIRECT(ADDRESS(357,COLUMN(BB:BB),4,1,$A111))*14)/11)*(1+INDIRECT(ADDRESS(358,COLUMN(BB:BB),4,1,$A111)))),0)</f>
        <v>0</v>
      </c>
      <c r="BB111" cm="1">
        <f t="array" aca="1" ref="BB111" ca="1">IFERROR(IFERROR(Resumo_Horas!BB111/INDIRECT(ADDRESS(7,COLUMN(BC:BC),4,1,Resumo_Horas!$A111)),0)*(((INDIRECT(ADDRESS(357,COLUMN(BC:BC),4,1,$A111))*14)/11)*(1+INDIRECT(ADDRESS(358,COLUMN(BC:BC),4,1,$A111)))),0)</f>
        <v>0</v>
      </c>
      <c r="BC111" cm="1">
        <f t="array" aca="1" ref="BC111" ca="1">IFERROR(IFERROR(Resumo_Horas!BC111/INDIRECT(ADDRESS(7,COLUMN(BD:BD),4,1,Resumo_Horas!$A111)),0)*(((INDIRECT(ADDRESS(357,COLUMN(BD:BD),4,1,$A111))*14)/11)*(1+INDIRECT(ADDRESS(358,COLUMN(BD:BD),4,1,$A111)))),0)</f>
        <v>0</v>
      </c>
      <c r="BD111" cm="1">
        <f t="array" aca="1" ref="BD111" ca="1">IFERROR(IFERROR(Resumo_Horas!BD111/INDIRECT(ADDRESS(7,COLUMN(BE:BE),4,1,Resumo_Horas!$A111)),0)*(((INDIRECT(ADDRESS(357,COLUMN(BE:BE),4,1,$A111))*14)/11)*(1+INDIRECT(ADDRESS(358,COLUMN(BE:BE),4,1,$A111)))),0)</f>
        <v>0</v>
      </c>
      <c r="BE111" cm="1">
        <f t="array" aca="1" ref="BE111" ca="1">IFERROR(IFERROR(Resumo_Horas!BE111/INDIRECT(ADDRESS(7,COLUMN(BF:BF),4,1,Resumo_Horas!$A111)),0)*(((INDIRECT(ADDRESS(357,COLUMN(BF:BF),4,1,$A111))*14)/11)*(1+INDIRECT(ADDRESS(358,COLUMN(BF:BF),4,1,$A111)))),0)</f>
        <v>0</v>
      </c>
      <c r="BF111" cm="1">
        <f t="array" aca="1" ref="BF111" ca="1">IFERROR(IFERROR(Resumo_Horas!BF111/INDIRECT(ADDRESS(7,COLUMN(BG:BG),4,1,Resumo_Horas!$A111)),0)*(((INDIRECT(ADDRESS(357,COLUMN(BG:BG),4,1,$A111))*14)/11)*(1+INDIRECT(ADDRESS(358,COLUMN(BG:BG),4,1,$A111)))),0)</f>
        <v>0</v>
      </c>
      <c r="BG111" cm="1">
        <f t="array" aca="1" ref="BG111" ca="1">IFERROR(IFERROR(Resumo_Horas!BG111/INDIRECT(ADDRESS(7,COLUMN(BH:BH),4,1,Resumo_Horas!$A111)),0)*(((INDIRECT(ADDRESS(357,COLUMN(BH:BH),4,1,$A111))*14)/11)*(1+INDIRECT(ADDRESS(358,COLUMN(BH:BH),4,1,$A111)))),0)</f>
        <v>0</v>
      </c>
      <c r="BH111" cm="1">
        <f t="array" aca="1" ref="BH111" ca="1">IFERROR(IFERROR(Resumo_Horas!BH111/INDIRECT(ADDRESS(7,COLUMN(BI:BI),4,1,Resumo_Horas!$A111)),0)*(((INDIRECT(ADDRESS(357,COLUMN(BI:BI),4,1,$A111))*14)/11)*(1+INDIRECT(ADDRESS(358,COLUMN(BI:BI),4,1,$A111)))),0)</f>
        <v>0</v>
      </c>
      <c r="BI111" cm="1">
        <f t="array" aca="1" ref="BI111" ca="1">IFERROR(IFERROR(Resumo_Horas!BI111/INDIRECT(ADDRESS(7,COLUMN(BJ:BJ),4,1,Resumo_Horas!$A111)),0)*(((INDIRECT(ADDRESS(357,COLUMN(BJ:BJ),4,1,$A111))*14)/11)*(1+INDIRECT(ADDRESS(358,COLUMN(BJ:BJ),4,1,$A111)))),0)</f>
        <v>0</v>
      </c>
      <c r="BJ111" cm="1">
        <f t="array" aca="1" ref="BJ111" ca="1">IFERROR(IFERROR(Resumo_Horas!BJ111/INDIRECT(ADDRESS(7,COLUMN(BK:BK),4,1,Resumo_Horas!$A111)),0)*(((INDIRECT(ADDRESS(357,COLUMN(BK:BK),4,1,$A111))*14)/11)*(1+INDIRECT(ADDRESS(358,COLUMN(BK:BK),4,1,$A111)))),0)</f>
        <v>0</v>
      </c>
      <c r="BK111" s="331" cm="1">
        <f t="array" aca="1" ref="BK111" ca="1">IFERROR(IFERROR(Resumo_Horas!BK111/INDIRECT(ADDRESS(7,COLUMN(BL:BL),4,1,Resumo_Horas!$A111)),0)*(((INDIRECT(ADDRESS(357,COLUMN(BL:BL),4,1,$A111))*14)/11)*(1+INDIRECT(ADDRESS(358,COLUMN(BL:BL),4,1,$A111)))),0)</f>
        <v>0</v>
      </c>
    </row>
    <row r="112" spans="1:63" x14ac:dyDescent="0.25">
      <c r="A112" s="330" t="str" cm="1">
        <f t="array" aca="1" ref="A112" ca="1">IF(INDIRECT(ADDRESS(9+QUOTIENT(ROW(A111)-1,20),4,4,1,"Equipa de projeto")) = 0,"", _xlfn.CONCAT(1 + QUOTIENT(ROW(A111)-1,20),". ", INDIRECT(ADDRESS(9+QUOTIENT(ROW(A111)-1,20),4,4,1,"Equipa de projeto"))))</f>
        <v/>
      </c>
      <c r="B112">
        <f>Atividades!$A$61</f>
        <v>0</v>
      </c>
      <c r="C112" s="123" t="s">
        <v>48</v>
      </c>
      <c r="D112" cm="1">
        <f t="array" aca="1" ref="D112" ca="1">IFERROR(IFERROR(Resumo_Horas!D112/INDIRECT(ADDRESS(7,COLUMN(E:E),4,1,Resumo_Horas!$A112)),0)*(((INDIRECT(ADDRESS(357,COLUMN(E:E),4,1,$A112))*14)/11)*(1+INDIRECT(ADDRESS(358,COLUMN(E:E),4,1,$A112)))),0)</f>
        <v>0</v>
      </c>
      <c r="E112" cm="1">
        <f t="array" aca="1" ref="E112" ca="1">IFERROR(IFERROR(Resumo_Horas!E112/INDIRECT(ADDRESS(7,COLUMN(F:F),4,1,Resumo_Horas!$A112)),0)*(((INDIRECT(ADDRESS(357,COLUMN(F:F),4,1,$A112))*14)/11)*(1+INDIRECT(ADDRESS(358,COLUMN(F:F),4,1,$A112)))),0)</f>
        <v>0</v>
      </c>
      <c r="F112" cm="1">
        <f t="array" aca="1" ref="F112" ca="1">IFERROR(IFERROR(Resumo_Horas!F112/INDIRECT(ADDRESS(7,COLUMN(G:G),4,1,Resumo_Horas!$A112)),0)*(((INDIRECT(ADDRESS(357,COLUMN(G:G),4,1,$A112))*14)/11)*(1+INDIRECT(ADDRESS(358,COLUMN(G:G),4,1,$A112)))),0)</f>
        <v>0</v>
      </c>
      <c r="G112" cm="1">
        <f t="array" aca="1" ref="G112" ca="1">IFERROR(IFERROR(Resumo_Horas!G112/INDIRECT(ADDRESS(7,COLUMN(H:H),4,1,Resumo_Horas!$A112)),0)*(((INDIRECT(ADDRESS(357,COLUMN(H:H),4,1,$A112))*14)/11)*(1+INDIRECT(ADDRESS(358,COLUMN(H:H),4,1,$A112)))),0)</f>
        <v>0</v>
      </c>
      <c r="H112" cm="1">
        <f t="array" aca="1" ref="H112" ca="1">IFERROR(IFERROR(Resumo_Horas!H112/INDIRECT(ADDRESS(7,COLUMN(I:I),4,1,Resumo_Horas!$A112)),0)*(((INDIRECT(ADDRESS(357,COLUMN(I:I),4,1,$A112))*14)/11)*(1+INDIRECT(ADDRESS(358,COLUMN(I:I),4,1,$A112)))),0)</f>
        <v>0</v>
      </c>
      <c r="I112" cm="1">
        <f t="array" aca="1" ref="I112" ca="1">IFERROR(IFERROR(Resumo_Horas!I112/INDIRECT(ADDRESS(7,COLUMN(J:J),4,1,Resumo_Horas!$A112)),0)*(((INDIRECT(ADDRESS(357,COLUMN(J:J),4,1,$A112))*14)/11)*(1+INDIRECT(ADDRESS(358,COLUMN(J:J),4,1,$A112)))),0)</f>
        <v>0</v>
      </c>
      <c r="J112" cm="1">
        <f t="array" aca="1" ref="J112" ca="1">IFERROR(IFERROR(Resumo_Horas!J112/INDIRECT(ADDRESS(7,COLUMN(K:K),4,1,Resumo_Horas!$A112)),0)*(((INDIRECT(ADDRESS(357,COLUMN(K:K),4,1,$A112))*14)/11)*(1+INDIRECT(ADDRESS(358,COLUMN(K:K),4,1,$A112)))),0)</f>
        <v>0</v>
      </c>
      <c r="K112" cm="1">
        <f t="array" aca="1" ref="K112" ca="1">IFERROR(IFERROR(Resumo_Horas!K112/INDIRECT(ADDRESS(7,COLUMN(L:L),4,1,Resumo_Horas!$A112)),0)*(((INDIRECT(ADDRESS(357,COLUMN(L:L),4,1,$A112))*14)/11)*(1+INDIRECT(ADDRESS(358,COLUMN(L:L),4,1,$A112)))),0)</f>
        <v>0</v>
      </c>
      <c r="L112" cm="1">
        <f t="array" aca="1" ref="L112" ca="1">IFERROR(IFERROR(Resumo_Horas!L112/INDIRECT(ADDRESS(7,COLUMN(M:M),4,1,Resumo_Horas!$A112)),0)*(((INDIRECT(ADDRESS(357,COLUMN(M:M),4,1,$A112))*14)/11)*(1+INDIRECT(ADDRESS(358,COLUMN(M:M),4,1,$A112)))),0)</f>
        <v>0</v>
      </c>
      <c r="M112" cm="1">
        <f t="array" aca="1" ref="M112" ca="1">IFERROR(IFERROR(Resumo_Horas!M112/INDIRECT(ADDRESS(7,COLUMN(N:N),4,1,Resumo_Horas!$A112)),0)*(((INDIRECT(ADDRESS(357,COLUMN(N:N),4,1,$A112))*14)/11)*(1+INDIRECT(ADDRESS(358,COLUMN(N:N),4,1,$A112)))),0)</f>
        <v>0</v>
      </c>
      <c r="N112" cm="1">
        <f t="array" aca="1" ref="N112" ca="1">IFERROR(IFERROR(Resumo_Horas!N112/INDIRECT(ADDRESS(7,COLUMN(O:O),4,1,Resumo_Horas!$A112)),0)*(((INDIRECT(ADDRESS(357,COLUMN(O:O),4,1,$A112))*14)/11)*(1+INDIRECT(ADDRESS(358,COLUMN(O:O),4,1,$A112)))),0)</f>
        <v>0</v>
      </c>
      <c r="O112" cm="1">
        <f t="array" aca="1" ref="O112" ca="1">IFERROR(IFERROR(Resumo_Horas!O112/INDIRECT(ADDRESS(7,COLUMN(P:P),4,1,Resumo_Horas!$A112)),0)*(((INDIRECT(ADDRESS(357,COLUMN(P:P),4,1,$A112))*14)/11)*(1+INDIRECT(ADDRESS(358,COLUMN(P:P),4,1,$A112)))),0)</f>
        <v>0</v>
      </c>
      <c r="P112" cm="1">
        <f t="array" aca="1" ref="P112" ca="1">IFERROR(IFERROR(Resumo_Horas!P112/INDIRECT(ADDRESS(7,COLUMN(Q:Q),4,1,Resumo_Horas!$A112)),0)*(((INDIRECT(ADDRESS(357,COLUMN(Q:Q),4,1,$A112))*14)/11)*(1+INDIRECT(ADDRESS(358,COLUMN(Q:Q),4,1,$A112)))),0)</f>
        <v>0</v>
      </c>
      <c r="Q112" cm="1">
        <f t="array" aca="1" ref="Q112" ca="1">IFERROR(IFERROR(Resumo_Horas!Q112/INDIRECT(ADDRESS(7,COLUMN(R:R),4,1,Resumo_Horas!$A112)),0)*(((INDIRECT(ADDRESS(357,COLUMN(R:R),4,1,$A112))*14)/11)*(1+INDIRECT(ADDRESS(358,COLUMN(R:R),4,1,$A112)))),0)</f>
        <v>0</v>
      </c>
      <c r="R112" cm="1">
        <f t="array" aca="1" ref="R112" ca="1">IFERROR(IFERROR(Resumo_Horas!R112/INDIRECT(ADDRESS(7,COLUMN(S:S),4,1,Resumo_Horas!$A112)),0)*(((INDIRECT(ADDRESS(357,COLUMN(S:S),4,1,$A112))*14)/11)*(1+INDIRECT(ADDRESS(358,COLUMN(S:S),4,1,$A112)))),0)</f>
        <v>0</v>
      </c>
      <c r="S112" cm="1">
        <f t="array" aca="1" ref="S112" ca="1">IFERROR(IFERROR(Resumo_Horas!S112/INDIRECT(ADDRESS(7,COLUMN(T:T),4,1,Resumo_Horas!$A112)),0)*(((INDIRECT(ADDRESS(357,COLUMN(T:T),4,1,$A112))*14)/11)*(1+INDIRECT(ADDRESS(358,COLUMN(T:T),4,1,$A112)))),0)</f>
        <v>0</v>
      </c>
      <c r="T112" cm="1">
        <f t="array" aca="1" ref="T112" ca="1">IFERROR(IFERROR(Resumo_Horas!T112/INDIRECT(ADDRESS(7,COLUMN(U:U),4,1,Resumo_Horas!$A112)),0)*(((INDIRECT(ADDRESS(357,COLUMN(U:U),4,1,$A112))*14)/11)*(1+INDIRECT(ADDRESS(358,COLUMN(U:U),4,1,$A112)))),0)</f>
        <v>0</v>
      </c>
      <c r="U112" cm="1">
        <f t="array" aca="1" ref="U112" ca="1">IFERROR(IFERROR(Resumo_Horas!U112/INDIRECT(ADDRESS(7,COLUMN(V:V),4,1,Resumo_Horas!$A112)),0)*(((INDIRECT(ADDRESS(357,COLUMN(V:V),4,1,$A112))*14)/11)*(1+INDIRECT(ADDRESS(358,COLUMN(V:V),4,1,$A112)))),0)</f>
        <v>0</v>
      </c>
      <c r="V112" cm="1">
        <f t="array" aca="1" ref="V112" ca="1">IFERROR(IFERROR(Resumo_Horas!V112/INDIRECT(ADDRESS(7,COLUMN(W:W),4,1,Resumo_Horas!$A112)),0)*(((INDIRECT(ADDRESS(357,COLUMN(W:W),4,1,$A112))*14)/11)*(1+INDIRECT(ADDRESS(358,COLUMN(W:W),4,1,$A112)))),0)</f>
        <v>0</v>
      </c>
      <c r="W112" cm="1">
        <f t="array" aca="1" ref="W112" ca="1">IFERROR(IFERROR(Resumo_Horas!W112/INDIRECT(ADDRESS(7,COLUMN(X:X),4,1,Resumo_Horas!$A112)),0)*(((INDIRECT(ADDRESS(357,COLUMN(X:X),4,1,$A112))*14)/11)*(1+INDIRECT(ADDRESS(358,COLUMN(X:X),4,1,$A112)))),0)</f>
        <v>0</v>
      </c>
      <c r="X112" cm="1">
        <f t="array" aca="1" ref="X112" ca="1">IFERROR(IFERROR(Resumo_Horas!X112/INDIRECT(ADDRESS(7,COLUMN(Y:Y),4,1,Resumo_Horas!$A112)),0)*(((INDIRECT(ADDRESS(357,COLUMN(Y:Y),4,1,$A112))*14)/11)*(1+INDIRECT(ADDRESS(358,COLUMN(Y:Y),4,1,$A112)))),0)</f>
        <v>0</v>
      </c>
      <c r="Y112" cm="1">
        <f t="array" aca="1" ref="Y112" ca="1">IFERROR(IFERROR(Resumo_Horas!Y112/INDIRECT(ADDRESS(7,COLUMN(Z:Z),4,1,Resumo_Horas!$A112)),0)*(((INDIRECT(ADDRESS(357,COLUMN(Z:Z),4,1,$A112))*14)/11)*(1+INDIRECT(ADDRESS(358,COLUMN(Z:Z),4,1,$A112)))),0)</f>
        <v>0</v>
      </c>
      <c r="Z112" cm="1">
        <f t="array" aca="1" ref="Z112" ca="1">IFERROR(IFERROR(Resumo_Horas!Z112/INDIRECT(ADDRESS(7,COLUMN(AA:AA),4,1,Resumo_Horas!$A112)),0)*(((INDIRECT(ADDRESS(357,COLUMN(AA:AA),4,1,$A112))*14)/11)*(1+INDIRECT(ADDRESS(358,COLUMN(AA:AA),4,1,$A112)))),0)</f>
        <v>0</v>
      </c>
      <c r="AA112" cm="1">
        <f t="array" aca="1" ref="AA112" ca="1">IFERROR(IFERROR(Resumo_Horas!AA112/INDIRECT(ADDRESS(7,COLUMN(AB:AB),4,1,Resumo_Horas!$A112)),0)*(((INDIRECT(ADDRESS(357,COLUMN(AB:AB),4,1,$A112))*14)/11)*(1+INDIRECT(ADDRESS(358,COLUMN(AB:AB),4,1,$A112)))),0)</f>
        <v>0</v>
      </c>
      <c r="AB112" cm="1">
        <f t="array" aca="1" ref="AB112" ca="1">IFERROR(IFERROR(Resumo_Horas!AB112/INDIRECT(ADDRESS(7,COLUMN(AC:AC),4,1,Resumo_Horas!$A112)),0)*(((INDIRECT(ADDRESS(357,COLUMN(AC:AC),4,1,$A112))*14)/11)*(1+INDIRECT(ADDRESS(358,COLUMN(AC:AC),4,1,$A112)))),0)</f>
        <v>0</v>
      </c>
      <c r="AC112" cm="1">
        <f t="array" aca="1" ref="AC112" ca="1">IFERROR(IFERROR(Resumo_Horas!AC112/INDIRECT(ADDRESS(7,COLUMN(AD:AD),4,1,Resumo_Horas!$A112)),0)*(((INDIRECT(ADDRESS(357,COLUMN(AD:AD),4,1,$A112))*14)/11)*(1+INDIRECT(ADDRESS(358,COLUMN(AD:AD),4,1,$A112)))),0)</f>
        <v>0</v>
      </c>
      <c r="AD112" cm="1">
        <f t="array" aca="1" ref="AD112" ca="1">IFERROR(IFERROR(Resumo_Horas!AD112/INDIRECT(ADDRESS(7,COLUMN(AE:AE),4,1,Resumo_Horas!$A112)),0)*(((INDIRECT(ADDRESS(357,COLUMN(AE:AE),4,1,$A112))*14)/11)*(1+INDIRECT(ADDRESS(358,COLUMN(AE:AE),4,1,$A112)))),0)</f>
        <v>0</v>
      </c>
      <c r="AE112" cm="1">
        <f t="array" aca="1" ref="AE112" ca="1">IFERROR(IFERROR(Resumo_Horas!AE112/INDIRECT(ADDRESS(7,COLUMN(AF:AF),4,1,Resumo_Horas!$A112)),0)*(((INDIRECT(ADDRESS(357,COLUMN(AF:AF),4,1,$A112))*14)/11)*(1+INDIRECT(ADDRESS(358,COLUMN(AF:AF),4,1,$A112)))),0)</f>
        <v>0</v>
      </c>
      <c r="AF112" cm="1">
        <f t="array" aca="1" ref="AF112" ca="1">IFERROR(IFERROR(Resumo_Horas!AF112/INDIRECT(ADDRESS(7,COLUMN(AG:AG),4,1,Resumo_Horas!$A112)),0)*(((INDIRECT(ADDRESS(357,COLUMN(AG:AG),4,1,$A112))*14)/11)*(1+INDIRECT(ADDRESS(358,COLUMN(AG:AG),4,1,$A112)))),0)</f>
        <v>0</v>
      </c>
      <c r="AG112" cm="1">
        <f t="array" aca="1" ref="AG112" ca="1">IFERROR(IFERROR(Resumo_Horas!AG112/INDIRECT(ADDRESS(7,COLUMN(AH:AH),4,1,Resumo_Horas!$A112)),0)*(((INDIRECT(ADDRESS(357,COLUMN(AH:AH),4,1,$A112))*14)/11)*(1+INDIRECT(ADDRESS(358,COLUMN(AH:AH),4,1,$A112)))),0)</f>
        <v>0</v>
      </c>
      <c r="AH112" cm="1">
        <f t="array" aca="1" ref="AH112" ca="1">IFERROR(IFERROR(Resumo_Horas!AH112/INDIRECT(ADDRESS(7,COLUMN(AI:AI),4,1,Resumo_Horas!$A112)),0)*(((INDIRECT(ADDRESS(357,COLUMN(AI:AI),4,1,$A112))*14)/11)*(1+INDIRECT(ADDRESS(358,COLUMN(AI:AI),4,1,$A112)))),0)</f>
        <v>0</v>
      </c>
      <c r="AI112" cm="1">
        <f t="array" aca="1" ref="AI112" ca="1">IFERROR(IFERROR(Resumo_Horas!AI112/INDIRECT(ADDRESS(7,COLUMN(AJ:AJ),4,1,Resumo_Horas!$A112)),0)*(((INDIRECT(ADDRESS(357,COLUMN(AJ:AJ),4,1,$A112))*14)/11)*(1+INDIRECT(ADDRESS(358,COLUMN(AJ:AJ),4,1,$A112)))),0)</f>
        <v>0</v>
      </c>
      <c r="AJ112" cm="1">
        <f t="array" aca="1" ref="AJ112" ca="1">IFERROR(IFERROR(Resumo_Horas!AJ112/INDIRECT(ADDRESS(7,COLUMN(AK:AK),4,1,Resumo_Horas!$A112)),0)*(((INDIRECT(ADDRESS(357,COLUMN(AK:AK),4,1,$A112))*14)/11)*(1+INDIRECT(ADDRESS(358,COLUMN(AK:AK),4,1,$A112)))),0)</f>
        <v>0</v>
      </c>
      <c r="AK112" cm="1">
        <f t="array" aca="1" ref="AK112" ca="1">IFERROR(IFERROR(Resumo_Horas!AK112/INDIRECT(ADDRESS(7,COLUMN(AL:AL),4,1,Resumo_Horas!$A112)),0)*(((INDIRECT(ADDRESS(357,COLUMN(AL:AL),4,1,$A112))*14)/11)*(1+INDIRECT(ADDRESS(358,COLUMN(AL:AL),4,1,$A112)))),0)</f>
        <v>0</v>
      </c>
      <c r="AL112" cm="1">
        <f t="array" aca="1" ref="AL112" ca="1">IFERROR(IFERROR(Resumo_Horas!AL112/INDIRECT(ADDRESS(7,COLUMN(AM:AM),4,1,Resumo_Horas!$A112)),0)*(((INDIRECT(ADDRESS(357,COLUMN(AM:AM),4,1,$A112))*14)/11)*(1+INDIRECT(ADDRESS(358,COLUMN(AM:AM),4,1,$A112)))),0)</f>
        <v>0</v>
      </c>
      <c r="AM112" cm="1">
        <f t="array" aca="1" ref="AM112" ca="1">IFERROR(IFERROR(Resumo_Horas!AM112/INDIRECT(ADDRESS(7,COLUMN(AN:AN),4,1,Resumo_Horas!$A112)),0)*(((INDIRECT(ADDRESS(357,COLUMN(AN:AN),4,1,$A112))*14)/11)*(1+INDIRECT(ADDRESS(358,COLUMN(AN:AN),4,1,$A112)))),0)</f>
        <v>0</v>
      </c>
      <c r="AN112" cm="1">
        <f t="array" aca="1" ref="AN112" ca="1">IFERROR(IFERROR(Resumo_Horas!AN112/INDIRECT(ADDRESS(7,COLUMN(AO:AO),4,1,Resumo_Horas!$A112)),0)*(((INDIRECT(ADDRESS(357,COLUMN(AO:AO),4,1,$A112))*14)/11)*(1+INDIRECT(ADDRESS(358,COLUMN(AO:AO),4,1,$A112)))),0)</f>
        <v>0</v>
      </c>
      <c r="AO112" cm="1">
        <f t="array" aca="1" ref="AO112" ca="1">IFERROR(IFERROR(Resumo_Horas!AO112/INDIRECT(ADDRESS(7,COLUMN(AP:AP),4,1,Resumo_Horas!$A112)),0)*(((INDIRECT(ADDRESS(357,COLUMN(AP:AP),4,1,$A112))*14)/11)*(1+INDIRECT(ADDRESS(358,COLUMN(AP:AP),4,1,$A112)))),0)</f>
        <v>0</v>
      </c>
      <c r="AP112" cm="1">
        <f t="array" aca="1" ref="AP112" ca="1">IFERROR(IFERROR(Resumo_Horas!AP112/INDIRECT(ADDRESS(7,COLUMN(AQ:AQ),4,1,Resumo_Horas!$A112)),0)*(((INDIRECT(ADDRESS(357,COLUMN(AQ:AQ),4,1,$A112))*14)/11)*(1+INDIRECT(ADDRESS(358,COLUMN(AQ:AQ),4,1,$A112)))),0)</f>
        <v>0</v>
      </c>
      <c r="AQ112" cm="1">
        <f t="array" aca="1" ref="AQ112" ca="1">IFERROR(IFERROR(Resumo_Horas!AQ112/INDIRECT(ADDRESS(7,COLUMN(AR:AR),4,1,Resumo_Horas!$A112)),0)*(((INDIRECT(ADDRESS(357,COLUMN(AR:AR),4,1,$A112))*14)/11)*(1+INDIRECT(ADDRESS(358,COLUMN(AR:AR),4,1,$A112)))),0)</f>
        <v>0</v>
      </c>
      <c r="AR112" cm="1">
        <f t="array" aca="1" ref="AR112" ca="1">IFERROR(IFERROR(Resumo_Horas!AR112/INDIRECT(ADDRESS(7,COLUMN(AS:AS),4,1,Resumo_Horas!$A112)),0)*(((INDIRECT(ADDRESS(357,COLUMN(AS:AS),4,1,$A112))*14)/11)*(1+INDIRECT(ADDRESS(358,COLUMN(AS:AS),4,1,$A112)))),0)</f>
        <v>0</v>
      </c>
      <c r="AS112" cm="1">
        <f t="array" aca="1" ref="AS112" ca="1">IFERROR(IFERROR(Resumo_Horas!AS112/INDIRECT(ADDRESS(7,COLUMN(AT:AT),4,1,Resumo_Horas!$A112)),0)*(((INDIRECT(ADDRESS(357,COLUMN(AT:AT),4,1,$A112))*14)/11)*(1+INDIRECT(ADDRESS(358,COLUMN(AT:AT),4,1,$A112)))),0)</f>
        <v>0</v>
      </c>
      <c r="AT112" cm="1">
        <f t="array" aca="1" ref="AT112" ca="1">IFERROR(IFERROR(Resumo_Horas!AT112/INDIRECT(ADDRESS(7,COLUMN(AU:AU),4,1,Resumo_Horas!$A112)),0)*(((INDIRECT(ADDRESS(357,COLUMN(AU:AU),4,1,$A112))*14)/11)*(1+INDIRECT(ADDRESS(358,COLUMN(AU:AU),4,1,$A112)))),0)</f>
        <v>0</v>
      </c>
      <c r="AU112" cm="1">
        <f t="array" aca="1" ref="AU112" ca="1">IFERROR(IFERROR(Resumo_Horas!AU112/INDIRECT(ADDRESS(7,COLUMN(AV:AV),4,1,Resumo_Horas!$A112)),0)*(((INDIRECT(ADDRESS(357,COLUMN(AV:AV),4,1,$A112))*14)/11)*(1+INDIRECT(ADDRESS(358,COLUMN(AV:AV),4,1,$A112)))),0)</f>
        <v>0</v>
      </c>
      <c r="AV112" cm="1">
        <f t="array" aca="1" ref="AV112" ca="1">IFERROR(IFERROR(Resumo_Horas!AV112/INDIRECT(ADDRESS(7,COLUMN(AW:AW),4,1,Resumo_Horas!$A112)),0)*(((INDIRECT(ADDRESS(357,COLUMN(AW:AW),4,1,$A112))*14)/11)*(1+INDIRECT(ADDRESS(358,COLUMN(AW:AW),4,1,$A112)))),0)</f>
        <v>0</v>
      </c>
      <c r="AW112" cm="1">
        <f t="array" aca="1" ref="AW112" ca="1">IFERROR(IFERROR(Resumo_Horas!AW112/INDIRECT(ADDRESS(7,COLUMN(AX:AX),4,1,Resumo_Horas!$A112)),0)*(((INDIRECT(ADDRESS(357,COLUMN(AX:AX),4,1,$A112))*14)/11)*(1+INDIRECT(ADDRESS(358,COLUMN(AX:AX),4,1,$A112)))),0)</f>
        <v>0</v>
      </c>
      <c r="AX112" cm="1">
        <f t="array" aca="1" ref="AX112" ca="1">IFERROR(IFERROR(Resumo_Horas!AX112/INDIRECT(ADDRESS(7,COLUMN(AY:AY),4,1,Resumo_Horas!$A112)),0)*(((INDIRECT(ADDRESS(357,COLUMN(AY:AY),4,1,$A112))*14)/11)*(1+INDIRECT(ADDRESS(358,COLUMN(AY:AY),4,1,$A112)))),0)</f>
        <v>0</v>
      </c>
      <c r="AY112" cm="1">
        <f t="array" aca="1" ref="AY112" ca="1">IFERROR(IFERROR(Resumo_Horas!AY112/INDIRECT(ADDRESS(7,COLUMN(AZ:AZ),4,1,Resumo_Horas!$A112)),0)*(((INDIRECT(ADDRESS(357,COLUMN(AZ:AZ),4,1,$A112))*14)/11)*(1+INDIRECT(ADDRESS(358,COLUMN(AZ:AZ),4,1,$A112)))),0)</f>
        <v>0</v>
      </c>
      <c r="AZ112" cm="1">
        <f t="array" aca="1" ref="AZ112" ca="1">IFERROR(IFERROR(Resumo_Horas!AZ112/INDIRECT(ADDRESS(7,COLUMN(BA:BA),4,1,Resumo_Horas!$A112)),0)*(((INDIRECT(ADDRESS(357,COLUMN(BA:BA),4,1,$A112))*14)/11)*(1+INDIRECT(ADDRESS(358,COLUMN(BA:BA),4,1,$A112)))),0)</f>
        <v>0</v>
      </c>
      <c r="BA112" cm="1">
        <f t="array" aca="1" ref="BA112" ca="1">IFERROR(IFERROR(Resumo_Horas!BA112/INDIRECT(ADDRESS(7,COLUMN(BB:BB),4,1,Resumo_Horas!$A112)),0)*(((INDIRECT(ADDRESS(357,COLUMN(BB:BB),4,1,$A112))*14)/11)*(1+INDIRECT(ADDRESS(358,COLUMN(BB:BB),4,1,$A112)))),0)</f>
        <v>0</v>
      </c>
      <c r="BB112" cm="1">
        <f t="array" aca="1" ref="BB112" ca="1">IFERROR(IFERROR(Resumo_Horas!BB112/INDIRECT(ADDRESS(7,COLUMN(BC:BC),4,1,Resumo_Horas!$A112)),0)*(((INDIRECT(ADDRESS(357,COLUMN(BC:BC),4,1,$A112))*14)/11)*(1+INDIRECT(ADDRESS(358,COLUMN(BC:BC),4,1,$A112)))),0)</f>
        <v>0</v>
      </c>
      <c r="BC112" cm="1">
        <f t="array" aca="1" ref="BC112" ca="1">IFERROR(IFERROR(Resumo_Horas!BC112/INDIRECT(ADDRESS(7,COLUMN(BD:BD),4,1,Resumo_Horas!$A112)),0)*(((INDIRECT(ADDRESS(357,COLUMN(BD:BD),4,1,$A112))*14)/11)*(1+INDIRECT(ADDRESS(358,COLUMN(BD:BD),4,1,$A112)))),0)</f>
        <v>0</v>
      </c>
      <c r="BD112" cm="1">
        <f t="array" aca="1" ref="BD112" ca="1">IFERROR(IFERROR(Resumo_Horas!BD112/INDIRECT(ADDRESS(7,COLUMN(BE:BE),4,1,Resumo_Horas!$A112)),0)*(((INDIRECT(ADDRESS(357,COLUMN(BE:BE),4,1,$A112))*14)/11)*(1+INDIRECT(ADDRESS(358,COLUMN(BE:BE),4,1,$A112)))),0)</f>
        <v>0</v>
      </c>
      <c r="BE112" cm="1">
        <f t="array" aca="1" ref="BE112" ca="1">IFERROR(IFERROR(Resumo_Horas!BE112/INDIRECT(ADDRESS(7,COLUMN(BF:BF),4,1,Resumo_Horas!$A112)),0)*(((INDIRECT(ADDRESS(357,COLUMN(BF:BF),4,1,$A112))*14)/11)*(1+INDIRECT(ADDRESS(358,COLUMN(BF:BF),4,1,$A112)))),0)</f>
        <v>0</v>
      </c>
      <c r="BF112" cm="1">
        <f t="array" aca="1" ref="BF112" ca="1">IFERROR(IFERROR(Resumo_Horas!BF112/INDIRECT(ADDRESS(7,COLUMN(BG:BG),4,1,Resumo_Horas!$A112)),0)*(((INDIRECT(ADDRESS(357,COLUMN(BG:BG),4,1,$A112))*14)/11)*(1+INDIRECT(ADDRESS(358,COLUMN(BG:BG),4,1,$A112)))),0)</f>
        <v>0</v>
      </c>
      <c r="BG112" cm="1">
        <f t="array" aca="1" ref="BG112" ca="1">IFERROR(IFERROR(Resumo_Horas!BG112/INDIRECT(ADDRESS(7,COLUMN(BH:BH),4,1,Resumo_Horas!$A112)),0)*(((INDIRECT(ADDRESS(357,COLUMN(BH:BH),4,1,$A112))*14)/11)*(1+INDIRECT(ADDRESS(358,COLUMN(BH:BH),4,1,$A112)))),0)</f>
        <v>0</v>
      </c>
      <c r="BH112" cm="1">
        <f t="array" aca="1" ref="BH112" ca="1">IFERROR(IFERROR(Resumo_Horas!BH112/INDIRECT(ADDRESS(7,COLUMN(BI:BI),4,1,Resumo_Horas!$A112)),0)*(((INDIRECT(ADDRESS(357,COLUMN(BI:BI),4,1,$A112))*14)/11)*(1+INDIRECT(ADDRESS(358,COLUMN(BI:BI),4,1,$A112)))),0)</f>
        <v>0</v>
      </c>
      <c r="BI112" cm="1">
        <f t="array" aca="1" ref="BI112" ca="1">IFERROR(IFERROR(Resumo_Horas!BI112/INDIRECT(ADDRESS(7,COLUMN(BJ:BJ),4,1,Resumo_Horas!$A112)),0)*(((INDIRECT(ADDRESS(357,COLUMN(BJ:BJ),4,1,$A112))*14)/11)*(1+INDIRECT(ADDRESS(358,COLUMN(BJ:BJ),4,1,$A112)))),0)</f>
        <v>0</v>
      </c>
      <c r="BJ112" cm="1">
        <f t="array" aca="1" ref="BJ112" ca="1">IFERROR(IFERROR(Resumo_Horas!BJ112/INDIRECT(ADDRESS(7,COLUMN(BK:BK),4,1,Resumo_Horas!$A112)),0)*(((INDIRECT(ADDRESS(357,COLUMN(BK:BK),4,1,$A112))*14)/11)*(1+INDIRECT(ADDRESS(358,COLUMN(BK:BK),4,1,$A112)))),0)</f>
        <v>0</v>
      </c>
      <c r="BK112" s="331" cm="1">
        <f t="array" aca="1" ref="BK112" ca="1">IFERROR(IFERROR(Resumo_Horas!BK112/INDIRECT(ADDRESS(7,COLUMN(BL:BL),4,1,Resumo_Horas!$A112)),0)*(((INDIRECT(ADDRESS(357,COLUMN(BL:BL),4,1,$A112))*14)/11)*(1+INDIRECT(ADDRESS(358,COLUMN(BL:BL),4,1,$A112)))),0)</f>
        <v>0</v>
      </c>
    </row>
    <row r="113" spans="1:63" x14ac:dyDescent="0.25">
      <c r="A113" s="330" t="str" cm="1">
        <f t="array" aca="1" ref="A113" ca="1">IF(INDIRECT(ADDRESS(9+QUOTIENT(ROW(A112)-1,20),4,4,1,"Equipa de projeto")) = 0,"", _xlfn.CONCAT(1 + QUOTIENT(ROW(A112)-1,20),". ", INDIRECT(ADDRESS(9+QUOTIENT(ROW(A112)-1,20),4,4,1,"Equipa de projeto"))))</f>
        <v/>
      </c>
      <c r="B113">
        <f>Atividades!$A$61</f>
        <v>0</v>
      </c>
      <c r="C113" s="123" t="s">
        <v>49</v>
      </c>
      <c r="D113" cm="1">
        <f t="array" aca="1" ref="D113" ca="1">IFERROR(IFERROR(Resumo_Horas!D113/INDIRECT(ADDRESS(7,COLUMN(E:E),4,1,Resumo_Horas!$A113)),0)*(((INDIRECT(ADDRESS(357,COLUMN(E:E),4,1,$A113))*14)/11)*(1+INDIRECT(ADDRESS(358,COLUMN(E:E),4,1,$A113)))),0)</f>
        <v>0</v>
      </c>
      <c r="E113" cm="1">
        <f t="array" aca="1" ref="E113" ca="1">IFERROR(IFERROR(Resumo_Horas!E113/INDIRECT(ADDRESS(7,COLUMN(F:F),4,1,Resumo_Horas!$A113)),0)*(((INDIRECT(ADDRESS(357,COLUMN(F:F),4,1,$A113))*14)/11)*(1+INDIRECT(ADDRESS(358,COLUMN(F:F),4,1,$A113)))),0)</f>
        <v>0</v>
      </c>
      <c r="F113" cm="1">
        <f t="array" aca="1" ref="F113" ca="1">IFERROR(IFERROR(Resumo_Horas!F113/INDIRECT(ADDRESS(7,COLUMN(G:G),4,1,Resumo_Horas!$A113)),0)*(((INDIRECT(ADDRESS(357,COLUMN(G:G),4,1,$A113))*14)/11)*(1+INDIRECT(ADDRESS(358,COLUMN(G:G),4,1,$A113)))),0)</f>
        <v>0</v>
      </c>
      <c r="G113" cm="1">
        <f t="array" aca="1" ref="G113" ca="1">IFERROR(IFERROR(Resumo_Horas!G113/INDIRECT(ADDRESS(7,COLUMN(H:H),4,1,Resumo_Horas!$A113)),0)*(((INDIRECT(ADDRESS(357,COLUMN(H:H),4,1,$A113))*14)/11)*(1+INDIRECT(ADDRESS(358,COLUMN(H:H),4,1,$A113)))),0)</f>
        <v>0</v>
      </c>
      <c r="H113" cm="1">
        <f t="array" aca="1" ref="H113" ca="1">IFERROR(IFERROR(Resumo_Horas!H113/INDIRECT(ADDRESS(7,COLUMN(I:I),4,1,Resumo_Horas!$A113)),0)*(((INDIRECT(ADDRESS(357,COLUMN(I:I),4,1,$A113))*14)/11)*(1+INDIRECT(ADDRESS(358,COLUMN(I:I),4,1,$A113)))),0)</f>
        <v>0</v>
      </c>
      <c r="I113" cm="1">
        <f t="array" aca="1" ref="I113" ca="1">IFERROR(IFERROR(Resumo_Horas!I113/INDIRECT(ADDRESS(7,COLUMN(J:J),4,1,Resumo_Horas!$A113)),0)*(((INDIRECT(ADDRESS(357,COLUMN(J:J),4,1,$A113))*14)/11)*(1+INDIRECT(ADDRESS(358,COLUMN(J:J),4,1,$A113)))),0)</f>
        <v>0</v>
      </c>
      <c r="J113" cm="1">
        <f t="array" aca="1" ref="J113" ca="1">IFERROR(IFERROR(Resumo_Horas!J113/INDIRECT(ADDRESS(7,COLUMN(K:K),4,1,Resumo_Horas!$A113)),0)*(((INDIRECT(ADDRESS(357,COLUMN(K:K),4,1,$A113))*14)/11)*(1+INDIRECT(ADDRESS(358,COLUMN(K:K),4,1,$A113)))),0)</f>
        <v>0</v>
      </c>
      <c r="K113" cm="1">
        <f t="array" aca="1" ref="K113" ca="1">IFERROR(IFERROR(Resumo_Horas!K113/INDIRECT(ADDRESS(7,COLUMN(L:L),4,1,Resumo_Horas!$A113)),0)*(((INDIRECT(ADDRESS(357,COLUMN(L:L),4,1,$A113))*14)/11)*(1+INDIRECT(ADDRESS(358,COLUMN(L:L),4,1,$A113)))),0)</f>
        <v>0</v>
      </c>
      <c r="L113" cm="1">
        <f t="array" aca="1" ref="L113" ca="1">IFERROR(IFERROR(Resumo_Horas!L113/INDIRECT(ADDRESS(7,COLUMN(M:M),4,1,Resumo_Horas!$A113)),0)*(((INDIRECT(ADDRESS(357,COLUMN(M:M),4,1,$A113))*14)/11)*(1+INDIRECT(ADDRESS(358,COLUMN(M:M),4,1,$A113)))),0)</f>
        <v>0</v>
      </c>
      <c r="M113" cm="1">
        <f t="array" aca="1" ref="M113" ca="1">IFERROR(IFERROR(Resumo_Horas!M113/INDIRECT(ADDRESS(7,COLUMN(N:N),4,1,Resumo_Horas!$A113)),0)*(((INDIRECT(ADDRESS(357,COLUMN(N:N),4,1,$A113))*14)/11)*(1+INDIRECT(ADDRESS(358,COLUMN(N:N),4,1,$A113)))),0)</f>
        <v>0</v>
      </c>
      <c r="N113" cm="1">
        <f t="array" aca="1" ref="N113" ca="1">IFERROR(IFERROR(Resumo_Horas!N113/INDIRECT(ADDRESS(7,COLUMN(O:O),4,1,Resumo_Horas!$A113)),0)*(((INDIRECT(ADDRESS(357,COLUMN(O:O),4,1,$A113))*14)/11)*(1+INDIRECT(ADDRESS(358,COLUMN(O:O),4,1,$A113)))),0)</f>
        <v>0</v>
      </c>
      <c r="O113" cm="1">
        <f t="array" aca="1" ref="O113" ca="1">IFERROR(IFERROR(Resumo_Horas!O113/INDIRECT(ADDRESS(7,COLUMN(P:P),4,1,Resumo_Horas!$A113)),0)*(((INDIRECT(ADDRESS(357,COLUMN(P:P),4,1,$A113))*14)/11)*(1+INDIRECT(ADDRESS(358,COLUMN(P:P),4,1,$A113)))),0)</f>
        <v>0</v>
      </c>
      <c r="P113" cm="1">
        <f t="array" aca="1" ref="P113" ca="1">IFERROR(IFERROR(Resumo_Horas!P113/INDIRECT(ADDRESS(7,COLUMN(Q:Q),4,1,Resumo_Horas!$A113)),0)*(((INDIRECT(ADDRESS(357,COLUMN(Q:Q),4,1,$A113))*14)/11)*(1+INDIRECT(ADDRESS(358,COLUMN(Q:Q),4,1,$A113)))),0)</f>
        <v>0</v>
      </c>
      <c r="Q113" cm="1">
        <f t="array" aca="1" ref="Q113" ca="1">IFERROR(IFERROR(Resumo_Horas!Q113/INDIRECT(ADDRESS(7,COLUMN(R:R),4,1,Resumo_Horas!$A113)),0)*(((INDIRECT(ADDRESS(357,COLUMN(R:R),4,1,$A113))*14)/11)*(1+INDIRECT(ADDRESS(358,COLUMN(R:R),4,1,$A113)))),0)</f>
        <v>0</v>
      </c>
      <c r="R113" cm="1">
        <f t="array" aca="1" ref="R113" ca="1">IFERROR(IFERROR(Resumo_Horas!R113/INDIRECT(ADDRESS(7,COLUMN(S:S),4,1,Resumo_Horas!$A113)),0)*(((INDIRECT(ADDRESS(357,COLUMN(S:S),4,1,$A113))*14)/11)*(1+INDIRECT(ADDRESS(358,COLUMN(S:S),4,1,$A113)))),0)</f>
        <v>0</v>
      </c>
      <c r="S113" cm="1">
        <f t="array" aca="1" ref="S113" ca="1">IFERROR(IFERROR(Resumo_Horas!S113/INDIRECT(ADDRESS(7,COLUMN(T:T),4,1,Resumo_Horas!$A113)),0)*(((INDIRECT(ADDRESS(357,COLUMN(T:T),4,1,$A113))*14)/11)*(1+INDIRECT(ADDRESS(358,COLUMN(T:T),4,1,$A113)))),0)</f>
        <v>0</v>
      </c>
      <c r="T113" cm="1">
        <f t="array" aca="1" ref="T113" ca="1">IFERROR(IFERROR(Resumo_Horas!T113/INDIRECT(ADDRESS(7,COLUMN(U:U),4,1,Resumo_Horas!$A113)),0)*(((INDIRECT(ADDRESS(357,COLUMN(U:U),4,1,$A113))*14)/11)*(1+INDIRECT(ADDRESS(358,COLUMN(U:U),4,1,$A113)))),0)</f>
        <v>0</v>
      </c>
      <c r="U113" cm="1">
        <f t="array" aca="1" ref="U113" ca="1">IFERROR(IFERROR(Resumo_Horas!U113/INDIRECT(ADDRESS(7,COLUMN(V:V),4,1,Resumo_Horas!$A113)),0)*(((INDIRECT(ADDRESS(357,COLUMN(V:V),4,1,$A113))*14)/11)*(1+INDIRECT(ADDRESS(358,COLUMN(V:V),4,1,$A113)))),0)</f>
        <v>0</v>
      </c>
      <c r="V113" cm="1">
        <f t="array" aca="1" ref="V113" ca="1">IFERROR(IFERROR(Resumo_Horas!V113/INDIRECT(ADDRESS(7,COLUMN(W:W),4,1,Resumo_Horas!$A113)),0)*(((INDIRECT(ADDRESS(357,COLUMN(W:W),4,1,$A113))*14)/11)*(1+INDIRECT(ADDRESS(358,COLUMN(W:W),4,1,$A113)))),0)</f>
        <v>0</v>
      </c>
      <c r="W113" cm="1">
        <f t="array" aca="1" ref="W113" ca="1">IFERROR(IFERROR(Resumo_Horas!W113/INDIRECT(ADDRESS(7,COLUMN(X:X),4,1,Resumo_Horas!$A113)),0)*(((INDIRECT(ADDRESS(357,COLUMN(X:X),4,1,$A113))*14)/11)*(1+INDIRECT(ADDRESS(358,COLUMN(X:X),4,1,$A113)))),0)</f>
        <v>0</v>
      </c>
      <c r="X113" cm="1">
        <f t="array" aca="1" ref="X113" ca="1">IFERROR(IFERROR(Resumo_Horas!X113/INDIRECT(ADDRESS(7,COLUMN(Y:Y),4,1,Resumo_Horas!$A113)),0)*(((INDIRECT(ADDRESS(357,COLUMN(Y:Y),4,1,$A113))*14)/11)*(1+INDIRECT(ADDRESS(358,COLUMN(Y:Y),4,1,$A113)))),0)</f>
        <v>0</v>
      </c>
      <c r="Y113" cm="1">
        <f t="array" aca="1" ref="Y113" ca="1">IFERROR(IFERROR(Resumo_Horas!Y113/INDIRECT(ADDRESS(7,COLUMN(Z:Z),4,1,Resumo_Horas!$A113)),0)*(((INDIRECT(ADDRESS(357,COLUMN(Z:Z),4,1,$A113))*14)/11)*(1+INDIRECT(ADDRESS(358,COLUMN(Z:Z),4,1,$A113)))),0)</f>
        <v>0</v>
      </c>
      <c r="Z113" cm="1">
        <f t="array" aca="1" ref="Z113" ca="1">IFERROR(IFERROR(Resumo_Horas!Z113/INDIRECT(ADDRESS(7,COLUMN(AA:AA),4,1,Resumo_Horas!$A113)),0)*(((INDIRECT(ADDRESS(357,COLUMN(AA:AA),4,1,$A113))*14)/11)*(1+INDIRECT(ADDRESS(358,COLUMN(AA:AA),4,1,$A113)))),0)</f>
        <v>0</v>
      </c>
      <c r="AA113" cm="1">
        <f t="array" aca="1" ref="AA113" ca="1">IFERROR(IFERROR(Resumo_Horas!AA113/INDIRECT(ADDRESS(7,COLUMN(AB:AB),4,1,Resumo_Horas!$A113)),0)*(((INDIRECT(ADDRESS(357,COLUMN(AB:AB),4,1,$A113))*14)/11)*(1+INDIRECT(ADDRESS(358,COLUMN(AB:AB),4,1,$A113)))),0)</f>
        <v>0</v>
      </c>
      <c r="AB113" cm="1">
        <f t="array" aca="1" ref="AB113" ca="1">IFERROR(IFERROR(Resumo_Horas!AB113/INDIRECT(ADDRESS(7,COLUMN(AC:AC),4,1,Resumo_Horas!$A113)),0)*(((INDIRECT(ADDRESS(357,COLUMN(AC:AC),4,1,$A113))*14)/11)*(1+INDIRECT(ADDRESS(358,COLUMN(AC:AC),4,1,$A113)))),0)</f>
        <v>0</v>
      </c>
      <c r="AC113" cm="1">
        <f t="array" aca="1" ref="AC113" ca="1">IFERROR(IFERROR(Resumo_Horas!AC113/INDIRECT(ADDRESS(7,COLUMN(AD:AD),4,1,Resumo_Horas!$A113)),0)*(((INDIRECT(ADDRESS(357,COLUMN(AD:AD),4,1,$A113))*14)/11)*(1+INDIRECT(ADDRESS(358,COLUMN(AD:AD),4,1,$A113)))),0)</f>
        <v>0</v>
      </c>
      <c r="AD113" cm="1">
        <f t="array" aca="1" ref="AD113" ca="1">IFERROR(IFERROR(Resumo_Horas!AD113/INDIRECT(ADDRESS(7,COLUMN(AE:AE),4,1,Resumo_Horas!$A113)),0)*(((INDIRECT(ADDRESS(357,COLUMN(AE:AE),4,1,$A113))*14)/11)*(1+INDIRECT(ADDRESS(358,COLUMN(AE:AE),4,1,$A113)))),0)</f>
        <v>0</v>
      </c>
      <c r="AE113" cm="1">
        <f t="array" aca="1" ref="AE113" ca="1">IFERROR(IFERROR(Resumo_Horas!AE113/INDIRECT(ADDRESS(7,COLUMN(AF:AF),4,1,Resumo_Horas!$A113)),0)*(((INDIRECT(ADDRESS(357,COLUMN(AF:AF),4,1,$A113))*14)/11)*(1+INDIRECT(ADDRESS(358,COLUMN(AF:AF),4,1,$A113)))),0)</f>
        <v>0</v>
      </c>
      <c r="AF113" cm="1">
        <f t="array" aca="1" ref="AF113" ca="1">IFERROR(IFERROR(Resumo_Horas!AF113/INDIRECT(ADDRESS(7,COLUMN(AG:AG),4,1,Resumo_Horas!$A113)),0)*(((INDIRECT(ADDRESS(357,COLUMN(AG:AG),4,1,$A113))*14)/11)*(1+INDIRECT(ADDRESS(358,COLUMN(AG:AG),4,1,$A113)))),0)</f>
        <v>0</v>
      </c>
      <c r="AG113" cm="1">
        <f t="array" aca="1" ref="AG113" ca="1">IFERROR(IFERROR(Resumo_Horas!AG113/INDIRECT(ADDRESS(7,COLUMN(AH:AH),4,1,Resumo_Horas!$A113)),0)*(((INDIRECT(ADDRESS(357,COLUMN(AH:AH),4,1,$A113))*14)/11)*(1+INDIRECT(ADDRESS(358,COLUMN(AH:AH),4,1,$A113)))),0)</f>
        <v>0</v>
      </c>
      <c r="AH113" cm="1">
        <f t="array" aca="1" ref="AH113" ca="1">IFERROR(IFERROR(Resumo_Horas!AH113/INDIRECT(ADDRESS(7,COLUMN(AI:AI),4,1,Resumo_Horas!$A113)),0)*(((INDIRECT(ADDRESS(357,COLUMN(AI:AI),4,1,$A113))*14)/11)*(1+INDIRECT(ADDRESS(358,COLUMN(AI:AI),4,1,$A113)))),0)</f>
        <v>0</v>
      </c>
      <c r="AI113" cm="1">
        <f t="array" aca="1" ref="AI113" ca="1">IFERROR(IFERROR(Resumo_Horas!AI113/INDIRECT(ADDRESS(7,COLUMN(AJ:AJ),4,1,Resumo_Horas!$A113)),0)*(((INDIRECT(ADDRESS(357,COLUMN(AJ:AJ),4,1,$A113))*14)/11)*(1+INDIRECT(ADDRESS(358,COLUMN(AJ:AJ),4,1,$A113)))),0)</f>
        <v>0</v>
      </c>
      <c r="AJ113" cm="1">
        <f t="array" aca="1" ref="AJ113" ca="1">IFERROR(IFERROR(Resumo_Horas!AJ113/INDIRECT(ADDRESS(7,COLUMN(AK:AK),4,1,Resumo_Horas!$A113)),0)*(((INDIRECT(ADDRESS(357,COLUMN(AK:AK),4,1,$A113))*14)/11)*(1+INDIRECT(ADDRESS(358,COLUMN(AK:AK),4,1,$A113)))),0)</f>
        <v>0</v>
      </c>
      <c r="AK113" cm="1">
        <f t="array" aca="1" ref="AK113" ca="1">IFERROR(IFERROR(Resumo_Horas!AK113/INDIRECT(ADDRESS(7,COLUMN(AL:AL),4,1,Resumo_Horas!$A113)),0)*(((INDIRECT(ADDRESS(357,COLUMN(AL:AL),4,1,$A113))*14)/11)*(1+INDIRECT(ADDRESS(358,COLUMN(AL:AL),4,1,$A113)))),0)</f>
        <v>0</v>
      </c>
      <c r="AL113" cm="1">
        <f t="array" aca="1" ref="AL113" ca="1">IFERROR(IFERROR(Resumo_Horas!AL113/INDIRECT(ADDRESS(7,COLUMN(AM:AM),4,1,Resumo_Horas!$A113)),0)*(((INDIRECT(ADDRESS(357,COLUMN(AM:AM),4,1,$A113))*14)/11)*(1+INDIRECT(ADDRESS(358,COLUMN(AM:AM),4,1,$A113)))),0)</f>
        <v>0</v>
      </c>
      <c r="AM113" cm="1">
        <f t="array" aca="1" ref="AM113" ca="1">IFERROR(IFERROR(Resumo_Horas!AM113/INDIRECT(ADDRESS(7,COLUMN(AN:AN),4,1,Resumo_Horas!$A113)),0)*(((INDIRECT(ADDRESS(357,COLUMN(AN:AN),4,1,$A113))*14)/11)*(1+INDIRECT(ADDRESS(358,COLUMN(AN:AN),4,1,$A113)))),0)</f>
        <v>0</v>
      </c>
      <c r="AN113" cm="1">
        <f t="array" aca="1" ref="AN113" ca="1">IFERROR(IFERROR(Resumo_Horas!AN113/INDIRECT(ADDRESS(7,COLUMN(AO:AO),4,1,Resumo_Horas!$A113)),0)*(((INDIRECT(ADDRESS(357,COLUMN(AO:AO),4,1,$A113))*14)/11)*(1+INDIRECT(ADDRESS(358,COLUMN(AO:AO),4,1,$A113)))),0)</f>
        <v>0</v>
      </c>
      <c r="AO113" cm="1">
        <f t="array" aca="1" ref="AO113" ca="1">IFERROR(IFERROR(Resumo_Horas!AO113/INDIRECT(ADDRESS(7,COLUMN(AP:AP),4,1,Resumo_Horas!$A113)),0)*(((INDIRECT(ADDRESS(357,COLUMN(AP:AP),4,1,$A113))*14)/11)*(1+INDIRECT(ADDRESS(358,COLUMN(AP:AP),4,1,$A113)))),0)</f>
        <v>0</v>
      </c>
      <c r="AP113" cm="1">
        <f t="array" aca="1" ref="AP113" ca="1">IFERROR(IFERROR(Resumo_Horas!AP113/INDIRECT(ADDRESS(7,COLUMN(AQ:AQ),4,1,Resumo_Horas!$A113)),0)*(((INDIRECT(ADDRESS(357,COLUMN(AQ:AQ),4,1,$A113))*14)/11)*(1+INDIRECT(ADDRESS(358,COLUMN(AQ:AQ),4,1,$A113)))),0)</f>
        <v>0</v>
      </c>
      <c r="AQ113" cm="1">
        <f t="array" aca="1" ref="AQ113" ca="1">IFERROR(IFERROR(Resumo_Horas!AQ113/INDIRECT(ADDRESS(7,COLUMN(AR:AR),4,1,Resumo_Horas!$A113)),0)*(((INDIRECT(ADDRESS(357,COLUMN(AR:AR),4,1,$A113))*14)/11)*(1+INDIRECT(ADDRESS(358,COLUMN(AR:AR),4,1,$A113)))),0)</f>
        <v>0</v>
      </c>
      <c r="AR113" cm="1">
        <f t="array" aca="1" ref="AR113" ca="1">IFERROR(IFERROR(Resumo_Horas!AR113/INDIRECT(ADDRESS(7,COLUMN(AS:AS),4,1,Resumo_Horas!$A113)),0)*(((INDIRECT(ADDRESS(357,COLUMN(AS:AS),4,1,$A113))*14)/11)*(1+INDIRECT(ADDRESS(358,COLUMN(AS:AS),4,1,$A113)))),0)</f>
        <v>0</v>
      </c>
      <c r="AS113" cm="1">
        <f t="array" aca="1" ref="AS113" ca="1">IFERROR(IFERROR(Resumo_Horas!AS113/INDIRECT(ADDRESS(7,COLUMN(AT:AT),4,1,Resumo_Horas!$A113)),0)*(((INDIRECT(ADDRESS(357,COLUMN(AT:AT),4,1,$A113))*14)/11)*(1+INDIRECT(ADDRESS(358,COLUMN(AT:AT),4,1,$A113)))),0)</f>
        <v>0</v>
      </c>
      <c r="AT113" cm="1">
        <f t="array" aca="1" ref="AT113" ca="1">IFERROR(IFERROR(Resumo_Horas!AT113/INDIRECT(ADDRESS(7,COLUMN(AU:AU),4,1,Resumo_Horas!$A113)),0)*(((INDIRECT(ADDRESS(357,COLUMN(AU:AU),4,1,$A113))*14)/11)*(1+INDIRECT(ADDRESS(358,COLUMN(AU:AU),4,1,$A113)))),0)</f>
        <v>0</v>
      </c>
      <c r="AU113" cm="1">
        <f t="array" aca="1" ref="AU113" ca="1">IFERROR(IFERROR(Resumo_Horas!AU113/INDIRECT(ADDRESS(7,COLUMN(AV:AV),4,1,Resumo_Horas!$A113)),0)*(((INDIRECT(ADDRESS(357,COLUMN(AV:AV),4,1,$A113))*14)/11)*(1+INDIRECT(ADDRESS(358,COLUMN(AV:AV),4,1,$A113)))),0)</f>
        <v>0</v>
      </c>
      <c r="AV113" cm="1">
        <f t="array" aca="1" ref="AV113" ca="1">IFERROR(IFERROR(Resumo_Horas!AV113/INDIRECT(ADDRESS(7,COLUMN(AW:AW),4,1,Resumo_Horas!$A113)),0)*(((INDIRECT(ADDRESS(357,COLUMN(AW:AW),4,1,$A113))*14)/11)*(1+INDIRECT(ADDRESS(358,COLUMN(AW:AW),4,1,$A113)))),0)</f>
        <v>0</v>
      </c>
      <c r="AW113" cm="1">
        <f t="array" aca="1" ref="AW113" ca="1">IFERROR(IFERROR(Resumo_Horas!AW113/INDIRECT(ADDRESS(7,COLUMN(AX:AX),4,1,Resumo_Horas!$A113)),0)*(((INDIRECT(ADDRESS(357,COLUMN(AX:AX),4,1,$A113))*14)/11)*(1+INDIRECT(ADDRESS(358,COLUMN(AX:AX),4,1,$A113)))),0)</f>
        <v>0</v>
      </c>
      <c r="AX113" cm="1">
        <f t="array" aca="1" ref="AX113" ca="1">IFERROR(IFERROR(Resumo_Horas!AX113/INDIRECT(ADDRESS(7,COLUMN(AY:AY),4,1,Resumo_Horas!$A113)),0)*(((INDIRECT(ADDRESS(357,COLUMN(AY:AY),4,1,$A113))*14)/11)*(1+INDIRECT(ADDRESS(358,COLUMN(AY:AY),4,1,$A113)))),0)</f>
        <v>0</v>
      </c>
      <c r="AY113" cm="1">
        <f t="array" aca="1" ref="AY113" ca="1">IFERROR(IFERROR(Resumo_Horas!AY113/INDIRECT(ADDRESS(7,COLUMN(AZ:AZ),4,1,Resumo_Horas!$A113)),0)*(((INDIRECT(ADDRESS(357,COLUMN(AZ:AZ),4,1,$A113))*14)/11)*(1+INDIRECT(ADDRESS(358,COLUMN(AZ:AZ),4,1,$A113)))),0)</f>
        <v>0</v>
      </c>
      <c r="AZ113" cm="1">
        <f t="array" aca="1" ref="AZ113" ca="1">IFERROR(IFERROR(Resumo_Horas!AZ113/INDIRECT(ADDRESS(7,COLUMN(BA:BA),4,1,Resumo_Horas!$A113)),0)*(((INDIRECT(ADDRESS(357,COLUMN(BA:BA),4,1,$A113))*14)/11)*(1+INDIRECT(ADDRESS(358,COLUMN(BA:BA),4,1,$A113)))),0)</f>
        <v>0</v>
      </c>
      <c r="BA113" cm="1">
        <f t="array" aca="1" ref="BA113" ca="1">IFERROR(IFERROR(Resumo_Horas!BA113/INDIRECT(ADDRESS(7,COLUMN(BB:BB),4,1,Resumo_Horas!$A113)),0)*(((INDIRECT(ADDRESS(357,COLUMN(BB:BB),4,1,$A113))*14)/11)*(1+INDIRECT(ADDRESS(358,COLUMN(BB:BB),4,1,$A113)))),0)</f>
        <v>0</v>
      </c>
      <c r="BB113" cm="1">
        <f t="array" aca="1" ref="BB113" ca="1">IFERROR(IFERROR(Resumo_Horas!BB113/INDIRECT(ADDRESS(7,COLUMN(BC:BC),4,1,Resumo_Horas!$A113)),0)*(((INDIRECT(ADDRESS(357,COLUMN(BC:BC),4,1,$A113))*14)/11)*(1+INDIRECT(ADDRESS(358,COLUMN(BC:BC),4,1,$A113)))),0)</f>
        <v>0</v>
      </c>
      <c r="BC113" cm="1">
        <f t="array" aca="1" ref="BC113" ca="1">IFERROR(IFERROR(Resumo_Horas!BC113/INDIRECT(ADDRESS(7,COLUMN(BD:BD),4,1,Resumo_Horas!$A113)),0)*(((INDIRECT(ADDRESS(357,COLUMN(BD:BD),4,1,$A113))*14)/11)*(1+INDIRECT(ADDRESS(358,COLUMN(BD:BD),4,1,$A113)))),0)</f>
        <v>0</v>
      </c>
      <c r="BD113" cm="1">
        <f t="array" aca="1" ref="BD113" ca="1">IFERROR(IFERROR(Resumo_Horas!BD113/INDIRECT(ADDRESS(7,COLUMN(BE:BE),4,1,Resumo_Horas!$A113)),0)*(((INDIRECT(ADDRESS(357,COLUMN(BE:BE),4,1,$A113))*14)/11)*(1+INDIRECT(ADDRESS(358,COLUMN(BE:BE),4,1,$A113)))),0)</f>
        <v>0</v>
      </c>
      <c r="BE113" cm="1">
        <f t="array" aca="1" ref="BE113" ca="1">IFERROR(IFERROR(Resumo_Horas!BE113/INDIRECT(ADDRESS(7,COLUMN(BF:BF),4,1,Resumo_Horas!$A113)),0)*(((INDIRECT(ADDRESS(357,COLUMN(BF:BF),4,1,$A113))*14)/11)*(1+INDIRECT(ADDRESS(358,COLUMN(BF:BF),4,1,$A113)))),0)</f>
        <v>0</v>
      </c>
      <c r="BF113" cm="1">
        <f t="array" aca="1" ref="BF113" ca="1">IFERROR(IFERROR(Resumo_Horas!BF113/INDIRECT(ADDRESS(7,COLUMN(BG:BG),4,1,Resumo_Horas!$A113)),0)*(((INDIRECT(ADDRESS(357,COLUMN(BG:BG),4,1,$A113))*14)/11)*(1+INDIRECT(ADDRESS(358,COLUMN(BG:BG),4,1,$A113)))),0)</f>
        <v>0</v>
      </c>
      <c r="BG113" cm="1">
        <f t="array" aca="1" ref="BG113" ca="1">IFERROR(IFERROR(Resumo_Horas!BG113/INDIRECT(ADDRESS(7,COLUMN(BH:BH),4,1,Resumo_Horas!$A113)),0)*(((INDIRECT(ADDRESS(357,COLUMN(BH:BH),4,1,$A113))*14)/11)*(1+INDIRECT(ADDRESS(358,COLUMN(BH:BH),4,1,$A113)))),0)</f>
        <v>0</v>
      </c>
      <c r="BH113" cm="1">
        <f t="array" aca="1" ref="BH113" ca="1">IFERROR(IFERROR(Resumo_Horas!BH113/INDIRECT(ADDRESS(7,COLUMN(BI:BI),4,1,Resumo_Horas!$A113)),0)*(((INDIRECT(ADDRESS(357,COLUMN(BI:BI),4,1,$A113))*14)/11)*(1+INDIRECT(ADDRESS(358,COLUMN(BI:BI),4,1,$A113)))),0)</f>
        <v>0</v>
      </c>
      <c r="BI113" cm="1">
        <f t="array" aca="1" ref="BI113" ca="1">IFERROR(IFERROR(Resumo_Horas!BI113/INDIRECT(ADDRESS(7,COLUMN(BJ:BJ),4,1,Resumo_Horas!$A113)),0)*(((INDIRECT(ADDRESS(357,COLUMN(BJ:BJ),4,1,$A113))*14)/11)*(1+INDIRECT(ADDRESS(358,COLUMN(BJ:BJ),4,1,$A113)))),0)</f>
        <v>0</v>
      </c>
      <c r="BJ113" cm="1">
        <f t="array" aca="1" ref="BJ113" ca="1">IFERROR(IFERROR(Resumo_Horas!BJ113/INDIRECT(ADDRESS(7,COLUMN(BK:BK),4,1,Resumo_Horas!$A113)),0)*(((INDIRECT(ADDRESS(357,COLUMN(BK:BK),4,1,$A113))*14)/11)*(1+INDIRECT(ADDRESS(358,COLUMN(BK:BK),4,1,$A113)))),0)</f>
        <v>0</v>
      </c>
      <c r="BK113" s="331" cm="1">
        <f t="array" aca="1" ref="BK113" ca="1">IFERROR(IFERROR(Resumo_Horas!BK113/INDIRECT(ADDRESS(7,COLUMN(BL:BL),4,1,Resumo_Horas!$A113)),0)*(((INDIRECT(ADDRESS(357,COLUMN(BL:BL),4,1,$A113))*14)/11)*(1+INDIRECT(ADDRESS(358,COLUMN(BL:BL),4,1,$A113)))),0)</f>
        <v>0</v>
      </c>
    </row>
    <row r="114" spans="1:63" x14ac:dyDescent="0.25">
      <c r="A114" s="330" t="str" cm="1">
        <f t="array" aca="1" ref="A114" ca="1">IF(INDIRECT(ADDRESS(9+QUOTIENT(ROW(A113)-1,20),4,4,1,"Equipa de projeto")) = 0,"", _xlfn.CONCAT(1 + QUOTIENT(ROW(A113)-1,20),". ", INDIRECT(ADDRESS(9+QUOTIENT(ROW(A113)-1,20),4,4,1,"Equipa de projeto"))))</f>
        <v/>
      </c>
      <c r="B114">
        <f>Atividades!$A$73</f>
        <v>0</v>
      </c>
      <c r="C114" s="123" t="s">
        <v>48</v>
      </c>
      <c r="D114" cm="1">
        <f t="array" aca="1" ref="D114" ca="1">IFERROR(IFERROR(Resumo_Horas!D114/INDIRECT(ADDRESS(7,COLUMN(E:E),4,1,Resumo_Horas!$A114)),0)*(((INDIRECT(ADDRESS(357,COLUMN(E:E),4,1,$A114))*14)/11)*(1+INDIRECT(ADDRESS(358,COLUMN(E:E),4,1,$A114)))),0)</f>
        <v>0</v>
      </c>
      <c r="E114" cm="1">
        <f t="array" aca="1" ref="E114" ca="1">IFERROR(IFERROR(Resumo_Horas!E114/INDIRECT(ADDRESS(7,COLUMN(F:F),4,1,Resumo_Horas!$A114)),0)*(((INDIRECT(ADDRESS(357,COLUMN(F:F),4,1,$A114))*14)/11)*(1+INDIRECT(ADDRESS(358,COLUMN(F:F),4,1,$A114)))),0)</f>
        <v>0</v>
      </c>
      <c r="F114" cm="1">
        <f t="array" aca="1" ref="F114" ca="1">IFERROR(IFERROR(Resumo_Horas!F114/INDIRECT(ADDRESS(7,COLUMN(G:G),4,1,Resumo_Horas!$A114)),0)*(((INDIRECT(ADDRESS(357,COLUMN(G:G),4,1,$A114))*14)/11)*(1+INDIRECT(ADDRESS(358,COLUMN(G:G),4,1,$A114)))),0)</f>
        <v>0</v>
      </c>
      <c r="G114" cm="1">
        <f t="array" aca="1" ref="G114" ca="1">IFERROR(IFERROR(Resumo_Horas!G114/INDIRECT(ADDRESS(7,COLUMN(H:H),4,1,Resumo_Horas!$A114)),0)*(((INDIRECT(ADDRESS(357,COLUMN(H:H),4,1,$A114))*14)/11)*(1+INDIRECT(ADDRESS(358,COLUMN(H:H),4,1,$A114)))),0)</f>
        <v>0</v>
      </c>
      <c r="H114" cm="1">
        <f t="array" aca="1" ref="H114" ca="1">IFERROR(IFERROR(Resumo_Horas!H114/INDIRECT(ADDRESS(7,COLUMN(I:I),4,1,Resumo_Horas!$A114)),0)*(((INDIRECT(ADDRESS(357,COLUMN(I:I),4,1,$A114))*14)/11)*(1+INDIRECT(ADDRESS(358,COLUMN(I:I),4,1,$A114)))),0)</f>
        <v>0</v>
      </c>
      <c r="I114" cm="1">
        <f t="array" aca="1" ref="I114" ca="1">IFERROR(IFERROR(Resumo_Horas!I114/INDIRECT(ADDRESS(7,COLUMN(J:J),4,1,Resumo_Horas!$A114)),0)*(((INDIRECT(ADDRESS(357,COLUMN(J:J),4,1,$A114))*14)/11)*(1+INDIRECT(ADDRESS(358,COLUMN(J:J),4,1,$A114)))),0)</f>
        <v>0</v>
      </c>
      <c r="J114" cm="1">
        <f t="array" aca="1" ref="J114" ca="1">IFERROR(IFERROR(Resumo_Horas!J114/INDIRECT(ADDRESS(7,COLUMN(K:K),4,1,Resumo_Horas!$A114)),0)*(((INDIRECT(ADDRESS(357,COLUMN(K:K),4,1,$A114))*14)/11)*(1+INDIRECT(ADDRESS(358,COLUMN(K:K),4,1,$A114)))),0)</f>
        <v>0</v>
      </c>
      <c r="K114" cm="1">
        <f t="array" aca="1" ref="K114" ca="1">IFERROR(IFERROR(Resumo_Horas!K114/INDIRECT(ADDRESS(7,COLUMN(L:L),4,1,Resumo_Horas!$A114)),0)*(((INDIRECT(ADDRESS(357,COLUMN(L:L),4,1,$A114))*14)/11)*(1+INDIRECT(ADDRESS(358,COLUMN(L:L),4,1,$A114)))),0)</f>
        <v>0</v>
      </c>
      <c r="L114" cm="1">
        <f t="array" aca="1" ref="L114" ca="1">IFERROR(IFERROR(Resumo_Horas!L114/INDIRECT(ADDRESS(7,COLUMN(M:M),4,1,Resumo_Horas!$A114)),0)*(((INDIRECT(ADDRESS(357,COLUMN(M:M),4,1,$A114))*14)/11)*(1+INDIRECT(ADDRESS(358,COLUMN(M:M),4,1,$A114)))),0)</f>
        <v>0</v>
      </c>
      <c r="M114" cm="1">
        <f t="array" aca="1" ref="M114" ca="1">IFERROR(IFERROR(Resumo_Horas!M114/INDIRECT(ADDRESS(7,COLUMN(N:N),4,1,Resumo_Horas!$A114)),0)*(((INDIRECT(ADDRESS(357,COLUMN(N:N),4,1,$A114))*14)/11)*(1+INDIRECT(ADDRESS(358,COLUMN(N:N),4,1,$A114)))),0)</f>
        <v>0</v>
      </c>
      <c r="N114" cm="1">
        <f t="array" aca="1" ref="N114" ca="1">IFERROR(IFERROR(Resumo_Horas!N114/INDIRECT(ADDRESS(7,COLUMN(O:O),4,1,Resumo_Horas!$A114)),0)*(((INDIRECT(ADDRESS(357,COLUMN(O:O),4,1,$A114))*14)/11)*(1+INDIRECT(ADDRESS(358,COLUMN(O:O),4,1,$A114)))),0)</f>
        <v>0</v>
      </c>
      <c r="O114" cm="1">
        <f t="array" aca="1" ref="O114" ca="1">IFERROR(IFERROR(Resumo_Horas!O114/INDIRECT(ADDRESS(7,COLUMN(P:P),4,1,Resumo_Horas!$A114)),0)*(((INDIRECT(ADDRESS(357,COLUMN(P:P),4,1,$A114))*14)/11)*(1+INDIRECT(ADDRESS(358,COLUMN(P:P),4,1,$A114)))),0)</f>
        <v>0</v>
      </c>
      <c r="P114" cm="1">
        <f t="array" aca="1" ref="P114" ca="1">IFERROR(IFERROR(Resumo_Horas!P114/INDIRECT(ADDRESS(7,COLUMN(Q:Q),4,1,Resumo_Horas!$A114)),0)*(((INDIRECT(ADDRESS(357,COLUMN(Q:Q),4,1,$A114))*14)/11)*(1+INDIRECT(ADDRESS(358,COLUMN(Q:Q),4,1,$A114)))),0)</f>
        <v>0</v>
      </c>
      <c r="Q114" cm="1">
        <f t="array" aca="1" ref="Q114" ca="1">IFERROR(IFERROR(Resumo_Horas!Q114/INDIRECT(ADDRESS(7,COLUMN(R:R),4,1,Resumo_Horas!$A114)),0)*(((INDIRECT(ADDRESS(357,COLUMN(R:R),4,1,$A114))*14)/11)*(1+INDIRECT(ADDRESS(358,COLUMN(R:R),4,1,$A114)))),0)</f>
        <v>0</v>
      </c>
      <c r="R114" cm="1">
        <f t="array" aca="1" ref="R114" ca="1">IFERROR(IFERROR(Resumo_Horas!R114/INDIRECT(ADDRESS(7,COLUMN(S:S),4,1,Resumo_Horas!$A114)),0)*(((INDIRECT(ADDRESS(357,COLUMN(S:S),4,1,$A114))*14)/11)*(1+INDIRECT(ADDRESS(358,COLUMN(S:S),4,1,$A114)))),0)</f>
        <v>0</v>
      </c>
      <c r="S114" cm="1">
        <f t="array" aca="1" ref="S114" ca="1">IFERROR(IFERROR(Resumo_Horas!S114/INDIRECT(ADDRESS(7,COLUMN(T:T),4,1,Resumo_Horas!$A114)),0)*(((INDIRECT(ADDRESS(357,COLUMN(T:T),4,1,$A114))*14)/11)*(1+INDIRECT(ADDRESS(358,COLUMN(T:T),4,1,$A114)))),0)</f>
        <v>0</v>
      </c>
      <c r="T114" cm="1">
        <f t="array" aca="1" ref="T114" ca="1">IFERROR(IFERROR(Resumo_Horas!T114/INDIRECT(ADDRESS(7,COLUMN(U:U),4,1,Resumo_Horas!$A114)),0)*(((INDIRECT(ADDRESS(357,COLUMN(U:U),4,1,$A114))*14)/11)*(1+INDIRECT(ADDRESS(358,COLUMN(U:U),4,1,$A114)))),0)</f>
        <v>0</v>
      </c>
      <c r="U114" cm="1">
        <f t="array" aca="1" ref="U114" ca="1">IFERROR(IFERROR(Resumo_Horas!U114/INDIRECT(ADDRESS(7,COLUMN(V:V),4,1,Resumo_Horas!$A114)),0)*(((INDIRECT(ADDRESS(357,COLUMN(V:V),4,1,$A114))*14)/11)*(1+INDIRECT(ADDRESS(358,COLUMN(V:V),4,1,$A114)))),0)</f>
        <v>0</v>
      </c>
      <c r="V114" cm="1">
        <f t="array" aca="1" ref="V114" ca="1">IFERROR(IFERROR(Resumo_Horas!V114/INDIRECT(ADDRESS(7,COLUMN(W:W),4,1,Resumo_Horas!$A114)),0)*(((INDIRECT(ADDRESS(357,COLUMN(W:W),4,1,$A114))*14)/11)*(1+INDIRECT(ADDRESS(358,COLUMN(W:W),4,1,$A114)))),0)</f>
        <v>0</v>
      </c>
      <c r="W114" cm="1">
        <f t="array" aca="1" ref="W114" ca="1">IFERROR(IFERROR(Resumo_Horas!W114/INDIRECT(ADDRESS(7,COLUMN(X:X),4,1,Resumo_Horas!$A114)),0)*(((INDIRECT(ADDRESS(357,COLUMN(X:X),4,1,$A114))*14)/11)*(1+INDIRECT(ADDRESS(358,COLUMN(X:X),4,1,$A114)))),0)</f>
        <v>0</v>
      </c>
      <c r="X114" cm="1">
        <f t="array" aca="1" ref="X114" ca="1">IFERROR(IFERROR(Resumo_Horas!X114/INDIRECT(ADDRESS(7,COLUMN(Y:Y),4,1,Resumo_Horas!$A114)),0)*(((INDIRECT(ADDRESS(357,COLUMN(Y:Y),4,1,$A114))*14)/11)*(1+INDIRECT(ADDRESS(358,COLUMN(Y:Y),4,1,$A114)))),0)</f>
        <v>0</v>
      </c>
      <c r="Y114" cm="1">
        <f t="array" aca="1" ref="Y114" ca="1">IFERROR(IFERROR(Resumo_Horas!Y114/INDIRECT(ADDRESS(7,COLUMN(Z:Z),4,1,Resumo_Horas!$A114)),0)*(((INDIRECT(ADDRESS(357,COLUMN(Z:Z),4,1,$A114))*14)/11)*(1+INDIRECT(ADDRESS(358,COLUMN(Z:Z),4,1,$A114)))),0)</f>
        <v>0</v>
      </c>
      <c r="Z114" cm="1">
        <f t="array" aca="1" ref="Z114" ca="1">IFERROR(IFERROR(Resumo_Horas!Z114/INDIRECT(ADDRESS(7,COLUMN(AA:AA),4,1,Resumo_Horas!$A114)),0)*(((INDIRECT(ADDRESS(357,COLUMN(AA:AA),4,1,$A114))*14)/11)*(1+INDIRECT(ADDRESS(358,COLUMN(AA:AA),4,1,$A114)))),0)</f>
        <v>0</v>
      </c>
      <c r="AA114" cm="1">
        <f t="array" aca="1" ref="AA114" ca="1">IFERROR(IFERROR(Resumo_Horas!AA114/INDIRECT(ADDRESS(7,COLUMN(AB:AB),4,1,Resumo_Horas!$A114)),0)*(((INDIRECT(ADDRESS(357,COLUMN(AB:AB),4,1,$A114))*14)/11)*(1+INDIRECT(ADDRESS(358,COLUMN(AB:AB),4,1,$A114)))),0)</f>
        <v>0</v>
      </c>
      <c r="AB114" cm="1">
        <f t="array" aca="1" ref="AB114" ca="1">IFERROR(IFERROR(Resumo_Horas!AB114/INDIRECT(ADDRESS(7,COLUMN(AC:AC),4,1,Resumo_Horas!$A114)),0)*(((INDIRECT(ADDRESS(357,COLUMN(AC:AC),4,1,$A114))*14)/11)*(1+INDIRECT(ADDRESS(358,COLUMN(AC:AC),4,1,$A114)))),0)</f>
        <v>0</v>
      </c>
      <c r="AC114" cm="1">
        <f t="array" aca="1" ref="AC114" ca="1">IFERROR(IFERROR(Resumo_Horas!AC114/INDIRECT(ADDRESS(7,COLUMN(AD:AD),4,1,Resumo_Horas!$A114)),0)*(((INDIRECT(ADDRESS(357,COLUMN(AD:AD),4,1,$A114))*14)/11)*(1+INDIRECT(ADDRESS(358,COLUMN(AD:AD),4,1,$A114)))),0)</f>
        <v>0</v>
      </c>
      <c r="AD114" cm="1">
        <f t="array" aca="1" ref="AD114" ca="1">IFERROR(IFERROR(Resumo_Horas!AD114/INDIRECT(ADDRESS(7,COLUMN(AE:AE),4,1,Resumo_Horas!$A114)),0)*(((INDIRECT(ADDRESS(357,COLUMN(AE:AE),4,1,$A114))*14)/11)*(1+INDIRECT(ADDRESS(358,COLUMN(AE:AE),4,1,$A114)))),0)</f>
        <v>0</v>
      </c>
      <c r="AE114" cm="1">
        <f t="array" aca="1" ref="AE114" ca="1">IFERROR(IFERROR(Resumo_Horas!AE114/INDIRECT(ADDRESS(7,COLUMN(AF:AF),4,1,Resumo_Horas!$A114)),0)*(((INDIRECT(ADDRESS(357,COLUMN(AF:AF),4,1,$A114))*14)/11)*(1+INDIRECT(ADDRESS(358,COLUMN(AF:AF),4,1,$A114)))),0)</f>
        <v>0</v>
      </c>
      <c r="AF114" cm="1">
        <f t="array" aca="1" ref="AF114" ca="1">IFERROR(IFERROR(Resumo_Horas!AF114/INDIRECT(ADDRESS(7,COLUMN(AG:AG),4,1,Resumo_Horas!$A114)),0)*(((INDIRECT(ADDRESS(357,COLUMN(AG:AG),4,1,$A114))*14)/11)*(1+INDIRECT(ADDRESS(358,COLUMN(AG:AG),4,1,$A114)))),0)</f>
        <v>0</v>
      </c>
      <c r="AG114" cm="1">
        <f t="array" aca="1" ref="AG114" ca="1">IFERROR(IFERROR(Resumo_Horas!AG114/INDIRECT(ADDRESS(7,COLUMN(AH:AH),4,1,Resumo_Horas!$A114)),0)*(((INDIRECT(ADDRESS(357,COLUMN(AH:AH),4,1,$A114))*14)/11)*(1+INDIRECT(ADDRESS(358,COLUMN(AH:AH),4,1,$A114)))),0)</f>
        <v>0</v>
      </c>
      <c r="AH114" cm="1">
        <f t="array" aca="1" ref="AH114" ca="1">IFERROR(IFERROR(Resumo_Horas!AH114/INDIRECT(ADDRESS(7,COLUMN(AI:AI),4,1,Resumo_Horas!$A114)),0)*(((INDIRECT(ADDRESS(357,COLUMN(AI:AI),4,1,$A114))*14)/11)*(1+INDIRECT(ADDRESS(358,COLUMN(AI:AI),4,1,$A114)))),0)</f>
        <v>0</v>
      </c>
      <c r="AI114" cm="1">
        <f t="array" aca="1" ref="AI114" ca="1">IFERROR(IFERROR(Resumo_Horas!AI114/INDIRECT(ADDRESS(7,COLUMN(AJ:AJ),4,1,Resumo_Horas!$A114)),0)*(((INDIRECT(ADDRESS(357,COLUMN(AJ:AJ),4,1,$A114))*14)/11)*(1+INDIRECT(ADDRESS(358,COLUMN(AJ:AJ),4,1,$A114)))),0)</f>
        <v>0</v>
      </c>
      <c r="AJ114" cm="1">
        <f t="array" aca="1" ref="AJ114" ca="1">IFERROR(IFERROR(Resumo_Horas!AJ114/INDIRECT(ADDRESS(7,COLUMN(AK:AK),4,1,Resumo_Horas!$A114)),0)*(((INDIRECT(ADDRESS(357,COLUMN(AK:AK),4,1,$A114))*14)/11)*(1+INDIRECT(ADDRESS(358,COLUMN(AK:AK),4,1,$A114)))),0)</f>
        <v>0</v>
      </c>
      <c r="AK114" cm="1">
        <f t="array" aca="1" ref="AK114" ca="1">IFERROR(IFERROR(Resumo_Horas!AK114/INDIRECT(ADDRESS(7,COLUMN(AL:AL),4,1,Resumo_Horas!$A114)),0)*(((INDIRECT(ADDRESS(357,COLUMN(AL:AL),4,1,$A114))*14)/11)*(1+INDIRECT(ADDRESS(358,COLUMN(AL:AL),4,1,$A114)))),0)</f>
        <v>0</v>
      </c>
      <c r="AL114" cm="1">
        <f t="array" aca="1" ref="AL114" ca="1">IFERROR(IFERROR(Resumo_Horas!AL114/INDIRECT(ADDRESS(7,COLUMN(AM:AM),4,1,Resumo_Horas!$A114)),0)*(((INDIRECT(ADDRESS(357,COLUMN(AM:AM),4,1,$A114))*14)/11)*(1+INDIRECT(ADDRESS(358,COLUMN(AM:AM),4,1,$A114)))),0)</f>
        <v>0</v>
      </c>
      <c r="AM114" cm="1">
        <f t="array" aca="1" ref="AM114" ca="1">IFERROR(IFERROR(Resumo_Horas!AM114/INDIRECT(ADDRESS(7,COLUMN(AN:AN),4,1,Resumo_Horas!$A114)),0)*(((INDIRECT(ADDRESS(357,COLUMN(AN:AN),4,1,$A114))*14)/11)*(1+INDIRECT(ADDRESS(358,COLUMN(AN:AN),4,1,$A114)))),0)</f>
        <v>0</v>
      </c>
      <c r="AN114" cm="1">
        <f t="array" aca="1" ref="AN114" ca="1">IFERROR(IFERROR(Resumo_Horas!AN114/INDIRECT(ADDRESS(7,COLUMN(AO:AO),4,1,Resumo_Horas!$A114)),0)*(((INDIRECT(ADDRESS(357,COLUMN(AO:AO),4,1,$A114))*14)/11)*(1+INDIRECT(ADDRESS(358,COLUMN(AO:AO),4,1,$A114)))),0)</f>
        <v>0</v>
      </c>
      <c r="AO114" cm="1">
        <f t="array" aca="1" ref="AO114" ca="1">IFERROR(IFERROR(Resumo_Horas!AO114/INDIRECT(ADDRESS(7,COLUMN(AP:AP),4,1,Resumo_Horas!$A114)),0)*(((INDIRECT(ADDRESS(357,COLUMN(AP:AP),4,1,$A114))*14)/11)*(1+INDIRECT(ADDRESS(358,COLUMN(AP:AP),4,1,$A114)))),0)</f>
        <v>0</v>
      </c>
      <c r="AP114" cm="1">
        <f t="array" aca="1" ref="AP114" ca="1">IFERROR(IFERROR(Resumo_Horas!AP114/INDIRECT(ADDRESS(7,COLUMN(AQ:AQ),4,1,Resumo_Horas!$A114)),0)*(((INDIRECT(ADDRESS(357,COLUMN(AQ:AQ),4,1,$A114))*14)/11)*(1+INDIRECT(ADDRESS(358,COLUMN(AQ:AQ),4,1,$A114)))),0)</f>
        <v>0</v>
      </c>
      <c r="AQ114" cm="1">
        <f t="array" aca="1" ref="AQ114" ca="1">IFERROR(IFERROR(Resumo_Horas!AQ114/INDIRECT(ADDRESS(7,COLUMN(AR:AR),4,1,Resumo_Horas!$A114)),0)*(((INDIRECT(ADDRESS(357,COLUMN(AR:AR),4,1,$A114))*14)/11)*(1+INDIRECT(ADDRESS(358,COLUMN(AR:AR),4,1,$A114)))),0)</f>
        <v>0</v>
      </c>
      <c r="AR114" cm="1">
        <f t="array" aca="1" ref="AR114" ca="1">IFERROR(IFERROR(Resumo_Horas!AR114/INDIRECT(ADDRESS(7,COLUMN(AS:AS),4,1,Resumo_Horas!$A114)),0)*(((INDIRECT(ADDRESS(357,COLUMN(AS:AS),4,1,$A114))*14)/11)*(1+INDIRECT(ADDRESS(358,COLUMN(AS:AS),4,1,$A114)))),0)</f>
        <v>0</v>
      </c>
      <c r="AS114" cm="1">
        <f t="array" aca="1" ref="AS114" ca="1">IFERROR(IFERROR(Resumo_Horas!AS114/INDIRECT(ADDRESS(7,COLUMN(AT:AT),4,1,Resumo_Horas!$A114)),0)*(((INDIRECT(ADDRESS(357,COLUMN(AT:AT),4,1,$A114))*14)/11)*(1+INDIRECT(ADDRESS(358,COLUMN(AT:AT),4,1,$A114)))),0)</f>
        <v>0</v>
      </c>
      <c r="AT114" cm="1">
        <f t="array" aca="1" ref="AT114" ca="1">IFERROR(IFERROR(Resumo_Horas!AT114/INDIRECT(ADDRESS(7,COLUMN(AU:AU),4,1,Resumo_Horas!$A114)),0)*(((INDIRECT(ADDRESS(357,COLUMN(AU:AU),4,1,$A114))*14)/11)*(1+INDIRECT(ADDRESS(358,COLUMN(AU:AU),4,1,$A114)))),0)</f>
        <v>0</v>
      </c>
      <c r="AU114" cm="1">
        <f t="array" aca="1" ref="AU114" ca="1">IFERROR(IFERROR(Resumo_Horas!AU114/INDIRECT(ADDRESS(7,COLUMN(AV:AV),4,1,Resumo_Horas!$A114)),0)*(((INDIRECT(ADDRESS(357,COLUMN(AV:AV),4,1,$A114))*14)/11)*(1+INDIRECT(ADDRESS(358,COLUMN(AV:AV),4,1,$A114)))),0)</f>
        <v>0</v>
      </c>
      <c r="AV114" cm="1">
        <f t="array" aca="1" ref="AV114" ca="1">IFERROR(IFERROR(Resumo_Horas!AV114/INDIRECT(ADDRESS(7,COLUMN(AW:AW),4,1,Resumo_Horas!$A114)),0)*(((INDIRECT(ADDRESS(357,COLUMN(AW:AW),4,1,$A114))*14)/11)*(1+INDIRECT(ADDRESS(358,COLUMN(AW:AW),4,1,$A114)))),0)</f>
        <v>0</v>
      </c>
      <c r="AW114" cm="1">
        <f t="array" aca="1" ref="AW114" ca="1">IFERROR(IFERROR(Resumo_Horas!AW114/INDIRECT(ADDRESS(7,COLUMN(AX:AX),4,1,Resumo_Horas!$A114)),0)*(((INDIRECT(ADDRESS(357,COLUMN(AX:AX),4,1,$A114))*14)/11)*(1+INDIRECT(ADDRESS(358,COLUMN(AX:AX),4,1,$A114)))),0)</f>
        <v>0</v>
      </c>
      <c r="AX114" cm="1">
        <f t="array" aca="1" ref="AX114" ca="1">IFERROR(IFERROR(Resumo_Horas!AX114/INDIRECT(ADDRESS(7,COLUMN(AY:AY),4,1,Resumo_Horas!$A114)),0)*(((INDIRECT(ADDRESS(357,COLUMN(AY:AY),4,1,$A114))*14)/11)*(1+INDIRECT(ADDRESS(358,COLUMN(AY:AY),4,1,$A114)))),0)</f>
        <v>0</v>
      </c>
      <c r="AY114" cm="1">
        <f t="array" aca="1" ref="AY114" ca="1">IFERROR(IFERROR(Resumo_Horas!AY114/INDIRECT(ADDRESS(7,COLUMN(AZ:AZ),4,1,Resumo_Horas!$A114)),0)*(((INDIRECT(ADDRESS(357,COLUMN(AZ:AZ),4,1,$A114))*14)/11)*(1+INDIRECT(ADDRESS(358,COLUMN(AZ:AZ),4,1,$A114)))),0)</f>
        <v>0</v>
      </c>
      <c r="AZ114" cm="1">
        <f t="array" aca="1" ref="AZ114" ca="1">IFERROR(IFERROR(Resumo_Horas!AZ114/INDIRECT(ADDRESS(7,COLUMN(BA:BA),4,1,Resumo_Horas!$A114)),0)*(((INDIRECT(ADDRESS(357,COLUMN(BA:BA),4,1,$A114))*14)/11)*(1+INDIRECT(ADDRESS(358,COLUMN(BA:BA),4,1,$A114)))),0)</f>
        <v>0</v>
      </c>
      <c r="BA114" cm="1">
        <f t="array" aca="1" ref="BA114" ca="1">IFERROR(IFERROR(Resumo_Horas!BA114/INDIRECT(ADDRESS(7,COLUMN(BB:BB),4,1,Resumo_Horas!$A114)),0)*(((INDIRECT(ADDRESS(357,COLUMN(BB:BB),4,1,$A114))*14)/11)*(1+INDIRECT(ADDRESS(358,COLUMN(BB:BB),4,1,$A114)))),0)</f>
        <v>0</v>
      </c>
      <c r="BB114" cm="1">
        <f t="array" aca="1" ref="BB114" ca="1">IFERROR(IFERROR(Resumo_Horas!BB114/INDIRECT(ADDRESS(7,COLUMN(BC:BC),4,1,Resumo_Horas!$A114)),0)*(((INDIRECT(ADDRESS(357,COLUMN(BC:BC),4,1,$A114))*14)/11)*(1+INDIRECT(ADDRESS(358,COLUMN(BC:BC),4,1,$A114)))),0)</f>
        <v>0</v>
      </c>
      <c r="BC114" cm="1">
        <f t="array" aca="1" ref="BC114" ca="1">IFERROR(IFERROR(Resumo_Horas!BC114/INDIRECT(ADDRESS(7,COLUMN(BD:BD),4,1,Resumo_Horas!$A114)),0)*(((INDIRECT(ADDRESS(357,COLUMN(BD:BD),4,1,$A114))*14)/11)*(1+INDIRECT(ADDRESS(358,COLUMN(BD:BD),4,1,$A114)))),0)</f>
        <v>0</v>
      </c>
      <c r="BD114" cm="1">
        <f t="array" aca="1" ref="BD114" ca="1">IFERROR(IFERROR(Resumo_Horas!BD114/INDIRECT(ADDRESS(7,COLUMN(BE:BE),4,1,Resumo_Horas!$A114)),0)*(((INDIRECT(ADDRESS(357,COLUMN(BE:BE),4,1,$A114))*14)/11)*(1+INDIRECT(ADDRESS(358,COLUMN(BE:BE),4,1,$A114)))),0)</f>
        <v>0</v>
      </c>
      <c r="BE114" cm="1">
        <f t="array" aca="1" ref="BE114" ca="1">IFERROR(IFERROR(Resumo_Horas!BE114/INDIRECT(ADDRESS(7,COLUMN(BF:BF),4,1,Resumo_Horas!$A114)),0)*(((INDIRECT(ADDRESS(357,COLUMN(BF:BF),4,1,$A114))*14)/11)*(1+INDIRECT(ADDRESS(358,COLUMN(BF:BF),4,1,$A114)))),0)</f>
        <v>0</v>
      </c>
      <c r="BF114" cm="1">
        <f t="array" aca="1" ref="BF114" ca="1">IFERROR(IFERROR(Resumo_Horas!BF114/INDIRECT(ADDRESS(7,COLUMN(BG:BG),4,1,Resumo_Horas!$A114)),0)*(((INDIRECT(ADDRESS(357,COLUMN(BG:BG),4,1,$A114))*14)/11)*(1+INDIRECT(ADDRESS(358,COLUMN(BG:BG),4,1,$A114)))),0)</f>
        <v>0</v>
      </c>
      <c r="BG114" cm="1">
        <f t="array" aca="1" ref="BG114" ca="1">IFERROR(IFERROR(Resumo_Horas!BG114/INDIRECT(ADDRESS(7,COLUMN(BH:BH),4,1,Resumo_Horas!$A114)),0)*(((INDIRECT(ADDRESS(357,COLUMN(BH:BH),4,1,$A114))*14)/11)*(1+INDIRECT(ADDRESS(358,COLUMN(BH:BH),4,1,$A114)))),0)</f>
        <v>0</v>
      </c>
      <c r="BH114" cm="1">
        <f t="array" aca="1" ref="BH114" ca="1">IFERROR(IFERROR(Resumo_Horas!BH114/INDIRECT(ADDRESS(7,COLUMN(BI:BI),4,1,Resumo_Horas!$A114)),0)*(((INDIRECT(ADDRESS(357,COLUMN(BI:BI),4,1,$A114))*14)/11)*(1+INDIRECT(ADDRESS(358,COLUMN(BI:BI),4,1,$A114)))),0)</f>
        <v>0</v>
      </c>
      <c r="BI114" cm="1">
        <f t="array" aca="1" ref="BI114" ca="1">IFERROR(IFERROR(Resumo_Horas!BI114/INDIRECT(ADDRESS(7,COLUMN(BJ:BJ),4,1,Resumo_Horas!$A114)),0)*(((INDIRECT(ADDRESS(357,COLUMN(BJ:BJ),4,1,$A114))*14)/11)*(1+INDIRECT(ADDRESS(358,COLUMN(BJ:BJ),4,1,$A114)))),0)</f>
        <v>0</v>
      </c>
      <c r="BJ114" cm="1">
        <f t="array" aca="1" ref="BJ114" ca="1">IFERROR(IFERROR(Resumo_Horas!BJ114/INDIRECT(ADDRESS(7,COLUMN(BK:BK),4,1,Resumo_Horas!$A114)),0)*(((INDIRECT(ADDRESS(357,COLUMN(BK:BK),4,1,$A114))*14)/11)*(1+INDIRECT(ADDRESS(358,COLUMN(BK:BK),4,1,$A114)))),0)</f>
        <v>0</v>
      </c>
      <c r="BK114" s="331" cm="1">
        <f t="array" aca="1" ref="BK114" ca="1">IFERROR(IFERROR(Resumo_Horas!BK114/INDIRECT(ADDRESS(7,COLUMN(BL:BL),4,1,Resumo_Horas!$A114)),0)*(((INDIRECT(ADDRESS(357,COLUMN(BL:BL),4,1,$A114))*14)/11)*(1+INDIRECT(ADDRESS(358,COLUMN(BL:BL),4,1,$A114)))),0)</f>
        <v>0</v>
      </c>
    </row>
    <row r="115" spans="1:63" x14ac:dyDescent="0.25">
      <c r="A115" s="330" t="str" cm="1">
        <f t="array" aca="1" ref="A115" ca="1">IF(INDIRECT(ADDRESS(9+QUOTIENT(ROW(A114)-1,20),4,4,1,"Equipa de projeto")) = 0,"", _xlfn.CONCAT(1 + QUOTIENT(ROW(A114)-1,20),". ", INDIRECT(ADDRESS(9+QUOTIENT(ROW(A114)-1,20),4,4,1,"Equipa de projeto"))))</f>
        <v/>
      </c>
      <c r="B115">
        <f>Atividades!$A$73</f>
        <v>0</v>
      </c>
      <c r="C115" s="123" t="s">
        <v>49</v>
      </c>
      <c r="D115" cm="1">
        <f t="array" aca="1" ref="D115" ca="1">IFERROR(IFERROR(Resumo_Horas!D115/INDIRECT(ADDRESS(7,COLUMN(E:E),4,1,Resumo_Horas!$A115)),0)*(((INDIRECT(ADDRESS(357,COLUMN(E:E),4,1,$A115))*14)/11)*(1+INDIRECT(ADDRESS(358,COLUMN(E:E),4,1,$A115)))),0)</f>
        <v>0</v>
      </c>
      <c r="E115" cm="1">
        <f t="array" aca="1" ref="E115" ca="1">IFERROR(IFERROR(Resumo_Horas!E115/INDIRECT(ADDRESS(7,COLUMN(F:F),4,1,Resumo_Horas!$A115)),0)*(((INDIRECT(ADDRESS(357,COLUMN(F:F),4,1,$A115))*14)/11)*(1+INDIRECT(ADDRESS(358,COLUMN(F:F),4,1,$A115)))),0)</f>
        <v>0</v>
      </c>
      <c r="F115" cm="1">
        <f t="array" aca="1" ref="F115" ca="1">IFERROR(IFERROR(Resumo_Horas!F115/INDIRECT(ADDRESS(7,COLUMN(G:G),4,1,Resumo_Horas!$A115)),0)*(((INDIRECT(ADDRESS(357,COLUMN(G:G),4,1,$A115))*14)/11)*(1+INDIRECT(ADDRESS(358,COLUMN(G:G),4,1,$A115)))),0)</f>
        <v>0</v>
      </c>
      <c r="G115" cm="1">
        <f t="array" aca="1" ref="G115" ca="1">IFERROR(IFERROR(Resumo_Horas!G115/INDIRECT(ADDRESS(7,COLUMN(H:H),4,1,Resumo_Horas!$A115)),0)*(((INDIRECT(ADDRESS(357,COLUMN(H:H),4,1,$A115))*14)/11)*(1+INDIRECT(ADDRESS(358,COLUMN(H:H),4,1,$A115)))),0)</f>
        <v>0</v>
      </c>
      <c r="H115" cm="1">
        <f t="array" aca="1" ref="H115" ca="1">IFERROR(IFERROR(Resumo_Horas!H115/INDIRECT(ADDRESS(7,COLUMN(I:I),4,1,Resumo_Horas!$A115)),0)*(((INDIRECT(ADDRESS(357,COLUMN(I:I),4,1,$A115))*14)/11)*(1+INDIRECT(ADDRESS(358,COLUMN(I:I),4,1,$A115)))),0)</f>
        <v>0</v>
      </c>
      <c r="I115" cm="1">
        <f t="array" aca="1" ref="I115" ca="1">IFERROR(IFERROR(Resumo_Horas!I115/INDIRECT(ADDRESS(7,COLUMN(J:J),4,1,Resumo_Horas!$A115)),0)*(((INDIRECT(ADDRESS(357,COLUMN(J:J),4,1,$A115))*14)/11)*(1+INDIRECT(ADDRESS(358,COLUMN(J:J),4,1,$A115)))),0)</f>
        <v>0</v>
      </c>
      <c r="J115" cm="1">
        <f t="array" aca="1" ref="J115" ca="1">IFERROR(IFERROR(Resumo_Horas!J115/INDIRECT(ADDRESS(7,COLUMN(K:K),4,1,Resumo_Horas!$A115)),0)*(((INDIRECT(ADDRESS(357,COLUMN(K:K),4,1,$A115))*14)/11)*(1+INDIRECT(ADDRESS(358,COLUMN(K:K),4,1,$A115)))),0)</f>
        <v>0</v>
      </c>
      <c r="K115" cm="1">
        <f t="array" aca="1" ref="K115" ca="1">IFERROR(IFERROR(Resumo_Horas!K115/INDIRECT(ADDRESS(7,COLUMN(L:L),4,1,Resumo_Horas!$A115)),0)*(((INDIRECT(ADDRESS(357,COLUMN(L:L),4,1,$A115))*14)/11)*(1+INDIRECT(ADDRESS(358,COLUMN(L:L),4,1,$A115)))),0)</f>
        <v>0</v>
      </c>
      <c r="L115" cm="1">
        <f t="array" aca="1" ref="L115" ca="1">IFERROR(IFERROR(Resumo_Horas!L115/INDIRECT(ADDRESS(7,COLUMN(M:M),4,1,Resumo_Horas!$A115)),0)*(((INDIRECT(ADDRESS(357,COLUMN(M:M),4,1,$A115))*14)/11)*(1+INDIRECT(ADDRESS(358,COLUMN(M:M),4,1,$A115)))),0)</f>
        <v>0</v>
      </c>
      <c r="M115" cm="1">
        <f t="array" aca="1" ref="M115" ca="1">IFERROR(IFERROR(Resumo_Horas!M115/INDIRECT(ADDRESS(7,COLUMN(N:N),4,1,Resumo_Horas!$A115)),0)*(((INDIRECT(ADDRESS(357,COLUMN(N:N),4,1,$A115))*14)/11)*(1+INDIRECT(ADDRESS(358,COLUMN(N:N),4,1,$A115)))),0)</f>
        <v>0</v>
      </c>
      <c r="N115" cm="1">
        <f t="array" aca="1" ref="N115" ca="1">IFERROR(IFERROR(Resumo_Horas!N115/INDIRECT(ADDRESS(7,COLUMN(O:O),4,1,Resumo_Horas!$A115)),0)*(((INDIRECT(ADDRESS(357,COLUMN(O:O),4,1,$A115))*14)/11)*(1+INDIRECT(ADDRESS(358,COLUMN(O:O),4,1,$A115)))),0)</f>
        <v>0</v>
      </c>
      <c r="O115" cm="1">
        <f t="array" aca="1" ref="O115" ca="1">IFERROR(IFERROR(Resumo_Horas!O115/INDIRECT(ADDRESS(7,COLUMN(P:P),4,1,Resumo_Horas!$A115)),0)*(((INDIRECT(ADDRESS(357,COLUMN(P:P),4,1,$A115))*14)/11)*(1+INDIRECT(ADDRESS(358,COLUMN(P:P),4,1,$A115)))),0)</f>
        <v>0</v>
      </c>
      <c r="P115" cm="1">
        <f t="array" aca="1" ref="P115" ca="1">IFERROR(IFERROR(Resumo_Horas!P115/INDIRECT(ADDRESS(7,COLUMN(Q:Q),4,1,Resumo_Horas!$A115)),0)*(((INDIRECT(ADDRESS(357,COLUMN(Q:Q),4,1,$A115))*14)/11)*(1+INDIRECT(ADDRESS(358,COLUMN(Q:Q),4,1,$A115)))),0)</f>
        <v>0</v>
      </c>
      <c r="Q115" cm="1">
        <f t="array" aca="1" ref="Q115" ca="1">IFERROR(IFERROR(Resumo_Horas!Q115/INDIRECT(ADDRESS(7,COLUMN(R:R),4,1,Resumo_Horas!$A115)),0)*(((INDIRECT(ADDRESS(357,COLUMN(R:R),4,1,$A115))*14)/11)*(1+INDIRECT(ADDRESS(358,COLUMN(R:R),4,1,$A115)))),0)</f>
        <v>0</v>
      </c>
      <c r="R115" cm="1">
        <f t="array" aca="1" ref="R115" ca="1">IFERROR(IFERROR(Resumo_Horas!R115/INDIRECT(ADDRESS(7,COLUMN(S:S),4,1,Resumo_Horas!$A115)),0)*(((INDIRECT(ADDRESS(357,COLUMN(S:S),4,1,$A115))*14)/11)*(1+INDIRECT(ADDRESS(358,COLUMN(S:S),4,1,$A115)))),0)</f>
        <v>0</v>
      </c>
      <c r="S115" cm="1">
        <f t="array" aca="1" ref="S115" ca="1">IFERROR(IFERROR(Resumo_Horas!S115/INDIRECT(ADDRESS(7,COLUMN(T:T),4,1,Resumo_Horas!$A115)),0)*(((INDIRECT(ADDRESS(357,COLUMN(T:T),4,1,$A115))*14)/11)*(1+INDIRECT(ADDRESS(358,COLUMN(T:T),4,1,$A115)))),0)</f>
        <v>0</v>
      </c>
      <c r="T115" cm="1">
        <f t="array" aca="1" ref="T115" ca="1">IFERROR(IFERROR(Resumo_Horas!T115/INDIRECT(ADDRESS(7,COLUMN(U:U),4,1,Resumo_Horas!$A115)),0)*(((INDIRECT(ADDRESS(357,COLUMN(U:U),4,1,$A115))*14)/11)*(1+INDIRECT(ADDRESS(358,COLUMN(U:U),4,1,$A115)))),0)</f>
        <v>0</v>
      </c>
      <c r="U115" cm="1">
        <f t="array" aca="1" ref="U115" ca="1">IFERROR(IFERROR(Resumo_Horas!U115/INDIRECT(ADDRESS(7,COLUMN(V:V),4,1,Resumo_Horas!$A115)),0)*(((INDIRECT(ADDRESS(357,COLUMN(V:V),4,1,$A115))*14)/11)*(1+INDIRECT(ADDRESS(358,COLUMN(V:V),4,1,$A115)))),0)</f>
        <v>0</v>
      </c>
      <c r="V115" cm="1">
        <f t="array" aca="1" ref="V115" ca="1">IFERROR(IFERROR(Resumo_Horas!V115/INDIRECT(ADDRESS(7,COLUMN(W:W),4,1,Resumo_Horas!$A115)),0)*(((INDIRECT(ADDRESS(357,COLUMN(W:W),4,1,$A115))*14)/11)*(1+INDIRECT(ADDRESS(358,COLUMN(W:W),4,1,$A115)))),0)</f>
        <v>0</v>
      </c>
      <c r="W115" cm="1">
        <f t="array" aca="1" ref="W115" ca="1">IFERROR(IFERROR(Resumo_Horas!W115/INDIRECT(ADDRESS(7,COLUMN(X:X),4,1,Resumo_Horas!$A115)),0)*(((INDIRECT(ADDRESS(357,COLUMN(X:X),4,1,$A115))*14)/11)*(1+INDIRECT(ADDRESS(358,COLUMN(X:X),4,1,$A115)))),0)</f>
        <v>0</v>
      </c>
      <c r="X115" cm="1">
        <f t="array" aca="1" ref="X115" ca="1">IFERROR(IFERROR(Resumo_Horas!X115/INDIRECT(ADDRESS(7,COLUMN(Y:Y),4,1,Resumo_Horas!$A115)),0)*(((INDIRECT(ADDRESS(357,COLUMN(Y:Y),4,1,$A115))*14)/11)*(1+INDIRECT(ADDRESS(358,COLUMN(Y:Y),4,1,$A115)))),0)</f>
        <v>0</v>
      </c>
      <c r="Y115" cm="1">
        <f t="array" aca="1" ref="Y115" ca="1">IFERROR(IFERROR(Resumo_Horas!Y115/INDIRECT(ADDRESS(7,COLUMN(Z:Z),4,1,Resumo_Horas!$A115)),0)*(((INDIRECT(ADDRESS(357,COLUMN(Z:Z),4,1,$A115))*14)/11)*(1+INDIRECT(ADDRESS(358,COLUMN(Z:Z),4,1,$A115)))),0)</f>
        <v>0</v>
      </c>
      <c r="Z115" cm="1">
        <f t="array" aca="1" ref="Z115" ca="1">IFERROR(IFERROR(Resumo_Horas!Z115/INDIRECT(ADDRESS(7,COLUMN(AA:AA),4,1,Resumo_Horas!$A115)),0)*(((INDIRECT(ADDRESS(357,COLUMN(AA:AA),4,1,$A115))*14)/11)*(1+INDIRECT(ADDRESS(358,COLUMN(AA:AA),4,1,$A115)))),0)</f>
        <v>0</v>
      </c>
      <c r="AA115" cm="1">
        <f t="array" aca="1" ref="AA115" ca="1">IFERROR(IFERROR(Resumo_Horas!AA115/INDIRECT(ADDRESS(7,COLUMN(AB:AB),4,1,Resumo_Horas!$A115)),0)*(((INDIRECT(ADDRESS(357,COLUMN(AB:AB),4,1,$A115))*14)/11)*(1+INDIRECT(ADDRESS(358,COLUMN(AB:AB),4,1,$A115)))),0)</f>
        <v>0</v>
      </c>
      <c r="AB115" cm="1">
        <f t="array" aca="1" ref="AB115" ca="1">IFERROR(IFERROR(Resumo_Horas!AB115/INDIRECT(ADDRESS(7,COLUMN(AC:AC),4,1,Resumo_Horas!$A115)),0)*(((INDIRECT(ADDRESS(357,COLUMN(AC:AC),4,1,$A115))*14)/11)*(1+INDIRECT(ADDRESS(358,COLUMN(AC:AC),4,1,$A115)))),0)</f>
        <v>0</v>
      </c>
      <c r="AC115" cm="1">
        <f t="array" aca="1" ref="AC115" ca="1">IFERROR(IFERROR(Resumo_Horas!AC115/INDIRECT(ADDRESS(7,COLUMN(AD:AD),4,1,Resumo_Horas!$A115)),0)*(((INDIRECT(ADDRESS(357,COLUMN(AD:AD),4,1,$A115))*14)/11)*(1+INDIRECT(ADDRESS(358,COLUMN(AD:AD),4,1,$A115)))),0)</f>
        <v>0</v>
      </c>
      <c r="AD115" cm="1">
        <f t="array" aca="1" ref="AD115" ca="1">IFERROR(IFERROR(Resumo_Horas!AD115/INDIRECT(ADDRESS(7,COLUMN(AE:AE),4,1,Resumo_Horas!$A115)),0)*(((INDIRECT(ADDRESS(357,COLUMN(AE:AE),4,1,$A115))*14)/11)*(1+INDIRECT(ADDRESS(358,COLUMN(AE:AE),4,1,$A115)))),0)</f>
        <v>0</v>
      </c>
      <c r="AE115" cm="1">
        <f t="array" aca="1" ref="AE115" ca="1">IFERROR(IFERROR(Resumo_Horas!AE115/INDIRECT(ADDRESS(7,COLUMN(AF:AF),4,1,Resumo_Horas!$A115)),0)*(((INDIRECT(ADDRESS(357,COLUMN(AF:AF),4,1,$A115))*14)/11)*(1+INDIRECT(ADDRESS(358,COLUMN(AF:AF),4,1,$A115)))),0)</f>
        <v>0</v>
      </c>
      <c r="AF115" cm="1">
        <f t="array" aca="1" ref="AF115" ca="1">IFERROR(IFERROR(Resumo_Horas!AF115/INDIRECT(ADDRESS(7,COLUMN(AG:AG),4,1,Resumo_Horas!$A115)),0)*(((INDIRECT(ADDRESS(357,COLUMN(AG:AG),4,1,$A115))*14)/11)*(1+INDIRECT(ADDRESS(358,COLUMN(AG:AG),4,1,$A115)))),0)</f>
        <v>0</v>
      </c>
      <c r="AG115" cm="1">
        <f t="array" aca="1" ref="AG115" ca="1">IFERROR(IFERROR(Resumo_Horas!AG115/INDIRECT(ADDRESS(7,COLUMN(AH:AH),4,1,Resumo_Horas!$A115)),0)*(((INDIRECT(ADDRESS(357,COLUMN(AH:AH),4,1,$A115))*14)/11)*(1+INDIRECT(ADDRESS(358,COLUMN(AH:AH),4,1,$A115)))),0)</f>
        <v>0</v>
      </c>
      <c r="AH115" cm="1">
        <f t="array" aca="1" ref="AH115" ca="1">IFERROR(IFERROR(Resumo_Horas!AH115/INDIRECT(ADDRESS(7,COLUMN(AI:AI),4,1,Resumo_Horas!$A115)),0)*(((INDIRECT(ADDRESS(357,COLUMN(AI:AI),4,1,$A115))*14)/11)*(1+INDIRECT(ADDRESS(358,COLUMN(AI:AI),4,1,$A115)))),0)</f>
        <v>0</v>
      </c>
      <c r="AI115" cm="1">
        <f t="array" aca="1" ref="AI115" ca="1">IFERROR(IFERROR(Resumo_Horas!AI115/INDIRECT(ADDRESS(7,COLUMN(AJ:AJ),4,1,Resumo_Horas!$A115)),0)*(((INDIRECT(ADDRESS(357,COLUMN(AJ:AJ),4,1,$A115))*14)/11)*(1+INDIRECT(ADDRESS(358,COLUMN(AJ:AJ),4,1,$A115)))),0)</f>
        <v>0</v>
      </c>
      <c r="AJ115" cm="1">
        <f t="array" aca="1" ref="AJ115" ca="1">IFERROR(IFERROR(Resumo_Horas!AJ115/INDIRECT(ADDRESS(7,COLUMN(AK:AK),4,1,Resumo_Horas!$A115)),0)*(((INDIRECT(ADDRESS(357,COLUMN(AK:AK),4,1,$A115))*14)/11)*(1+INDIRECT(ADDRESS(358,COLUMN(AK:AK),4,1,$A115)))),0)</f>
        <v>0</v>
      </c>
      <c r="AK115" cm="1">
        <f t="array" aca="1" ref="AK115" ca="1">IFERROR(IFERROR(Resumo_Horas!AK115/INDIRECT(ADDRESS(7,COLUMN(AL:AL),4,1,Resumo_Horas!$A115)),0)*(((INDIRECT(ADDRESS(357,COLUMN(AL:AL),4,1,$A115))*14)/11)*(1+INDIRECT(ADDRESS(358,COLUMN(AL:AL),4,1,$A115)))),0)</f>
        <v>0</v>
      </c>
      <c r="AL115" cm="1">
        <f t="array" aca="1" ref="AL115" ca="1">IFERROR(IFERROR(Resumo_Horas!AL115/INDIRECT(ADDRESS(7,COLUMN(AM:AM),4,1,Resumo_Horas!$A115)),0)*(((INDIRECT(ADDRESS(357,COLUMN(AM:AM),4,1,$A115))*14)/11)*(1+INDIRECT(ADDRESS(358,COLUMN(AM:AM),4,1,$A115)))),0)</f>
        <v>0</v>
      </c>
      <c r="AM115" cm="1">
        <f t="array" aca="1" ref="AM115" ca="1">IFERROR(IFERROR(Resumo_Horas!AM115/INDIRECT(ADDRESS(7,COLUMN(AN:AN),4,1,Resumo_Horas!$A115)),0)*(((INDIRECT(ADDRESS(357,COLUMN(AN:AN),4,1,$A115))*14)/11)*(1+INDIRECT(ADDRESS(358,COLUMN(AN:AN),4,1,$A115)))),0)</f>
        <v>0</v>
      </c>
      <c r="AN115" cm="1">
        <f t="array" aca="1" ref="AN115" ca="1">IFERROR(IFERROR(Resumo_Horas!AN115/INDIRECT(ADDRESS(7,COLUMN(AO:AO),4,1,Resumo_Horas!$A115)),0)*(((INDIRECT(ADDRESS(357,COLUMN(AO:AO),4,1,$A115))*14)/11)*(1+INDIRECT(ADDRESS(358,COLUMN(AO:AO),4,1,$A115)))),0)</f>
        <v>0</v>
      </c>
      <c r="AO115" cm="1">
        <f t="array" aca="1" ref="AO115" ca="1">IFERROR(IFERROR(Resumo_Horas!AO115/INDIRECT(ADDRESS(7,COLUMN(AP:AP),4,1,Resumo_Horas!$A115)),0)*(((INDIRECT(ADDRESS(357,COLUMN(AP:AP),4,1,$A115))*14)/11)*(1+INDIRECT(ADDRESS(358,COLUMN(AP:AP),4,1,$A115)))),0)</f>
        <v>0</v>
      </c>
      <c r="AP115" cm="1">
        <f t="array" aca="1" ref="AP115" ca="1">IFERROR(IFERROR(Resumo_Horas!AP115/INDIRECT(ADDRESS(7,COLUMN(AQ:AQ),4,1,Resumo_Horas!$A115)),0)*(((INDIRECT(ADDRESS(357,COLUMN(AQ:AQ),4,1,$A115))*14)/11)*(1+INDIRECT(ADDRESS(358,COLUMN(AQ:AQ),4,1,$A115)))),0)</f>
        <v>0</v>
      </c>
      <c r="AQ115" cm="1">
        <f t="array" aca="1" ref="AQ115" ca="1">IFERROR(IFERROR(Resumo_Horas!AQ115/INDIRECT(ADDRESS(7,COLUMN(AR:AR),4,1,Resumo_Horas!$A115)),0)*(((INDIRECT(ADDRESS(357,COLUMN(AR:AR),4,1,$A115))*14)/11)*(1+INDIRECT(ADDRESS(358,COLUMN(AR:AR),4,1,$A115)))),0)</f>
        <v>0</v>
      </c>
      <c r="AR115" cm="1">
        <f t="array" aca="1" ref="AR115" ca="1">IFERROR(IFERROR(Resumo_Horas!AR115/INDIRECT(ADDRESS(7,COLUMN(AS:AS),4,1,Resumo_Horas!$A115)),0)*(((INDIRECT(ADDRESS(357,COLUMN(AS:AS),4,1,$A115))*14)/11)*(1+INDIRECT(ADDRESS(358,COLUMN(AS:AS),4,1,$A115)))),0)</f>
        <v>0</v>
      </c>
      <c r="AS115" cm="1">
        <f t="array" aca="1" ref="AS115" ca="1">IFERROR(IFERROR(Resumo_Horas!AS115/INDIRECT(ADDRESS(7,COLUMN(AT:AT),4,1,Resumo_Horas!$A115)),0)*(((INDIRECT(ADDRESS(357,COLUMN(AT:AT),4,1,$A115))*14)/11)*(1+INDIRECT(ADDRESS(358,COLUMN(AT:AT),4,1,$A115)))),0)</f>
        <v>0</v>
      </c>
      <c r="AT115" cm="1">
        <f t="array" aca="1" ref="AT115" ca="1">IFERROR(IFERROR(Resumo_Horas!AT115/INDIRECT(ADDRESS(7,COLUMN(AU:AU),4,1,Resumo_Horas!$A115)),0)*(((INDIRECT(ADDRESS(357,COLUMN(AU:AU),4,1,$A115))*14)/11)*(1+INDIRECT(ADDRESS(358,COLUMN(AU:AU),4,1,$A115)))),0)</f>
        <v>0</v>
      </c>
      <c r="AU115" cm="1">
        <f t="array" aca="1" ref="AU115" ca="1">IFERROR(IFERROR(Resumo_Horas!AU115/INDIRECT(ADDRESS(7,COLUMN(AV:AV),4,1,Resumo_Horas!$A115)),0)*(((INDIRECT(ADDRESS(357,COLUMN(AV:AV),4,1,$A115))*14)/11)*(1+INDIRECT(ADDRESS(358,COLUMN(AV:AV),4,1,$A115)))),0)</f>
        <v>0</v>
      </c>
      <c r="AV115" cm="1">
        <f t="array" aca="1" ref="AV115" ca="1">IFERROR(IFERROR(Resumo_Horas!AV115/INDIRECT(ADDRESS(7,COLUMN(AW:AW),4,1,Resumo_Horas!$A115)),0)*(((INDIRECT(ADDRESS(357,COLUMN(AW:AW),4,1,$A115))*14)/11)*(1+INDIRECT(ADDRESS(358,COLUMN(AW:AW),4,1,$A115)))),0)</f>
        <v>0</v>
      </c>
      <c r="AW115" cm="1">
        <f t="array" aca="1" ref="AW115" ca="1">IFERROR(IFERROR(Resumo_Horas!AW115/INDIRECT(ADDRESS(7,COLUMN(AX:AX),4,1,Resumo_Horas!$A115)),0)*(((INDIRECT(ADDRESS(357,COLUMN(AX:AX),4,1,$A115))*14)/11)*(1+INDIRECT(ADDRESS(358,COLUMN(AX:AX),4,1,$A115)))),0)</f>
        <v>0</v>
      </c>
      <c r="AX115" cm="1">
        <f t="array" aca="1" ref="AX115" ca="1">IFERROR(IFERROR(Resumo_Horas!AX115/INDIRECT(ADDRESS(7,COLUMN(AY:AY),4,1,Resumo_Horas!$A115)),0)*(((INDIRECT(ADDRESS(357,COLUMN(AY:AY),4,1,$A115))*14)/11)*(1+INDIRECT(ADDRESS(358,COLUMN(AY:AY),4,1,$A115)))),0)</f>
        <v>0</v>
      </c>
      <c r="AY115" cm="1">
        <f t="array" aca="1" ref="AY115" ca="1">IFERROR(IFERROR(Resumo_Horas!AY115/INDIRECT(ADDRESS(7,COLUMN(AZ:AZ),4,1,Resumo_Horas!$A115)),0)*(((INDIRECT(ADDRESS(357,COLUMN(AZ:AZ),4,1,$A115))*14)/11)*(1+INDIRECT(ADDRESS(358,COLUMN(AZ:AZ),4,1,$A115)))),0)</f>
        <v>0</v>
      </c>
      <c r="AZ115" cm="1">
        <f t="array" aca="1" ref="AZ115" ca="1">IFERROR(IFERROR(Resumo_Horas!AZ115/INDIRECT(ADDRESS(7,COLUMN(BA:BA),4,1,Resumo_Horas!$A115)),0)*(((INDIRECT(ADDRESS(357,COLUMN(BA:BA),4,1,$A115))*14)/11)*(1+INDIRECT(ADDRESS(358,COLUMN(BA:BA),4,1,$A115)))),0)</f>
        <v>0</v>
      </c>
      <c r="BA115" cm="1">
        <f t="array" aca="1" ref="BA115" ca="1">IFERROR(IFERROR(Resumo_Horas!BA115/INDIRECT(ADDRESS(7,COLUMN(BB:BB),4,1,Resumo_Horas!$A115)),0)*(((INDIRECT(ADDRESS(357,COLUMN(BB:BB),4,1,$A115))*14)/11)*(1+INDIRECT(ADDRESS(358,COLUMN(BB:BB),4,1,$A115)))),0)</f>
        <v>0</v>
      </c>
      <c r="BB115" cm="1">
        <f t="array" aca="1" ref="BB115" ca="1">IFERROR(IFERROR(Resumo_Horas!BB115/INDIRECT(ADDRESS(7,COLUMN(BC:BC),4,1,Resumo_Horas!$A115)),0)*(((INDIRECT(ADDRESS(357,COLUMN(BC:BC),4,1,$A115))*14)/11)*(1+INDIRECT(ADDRESS(358,COLUMN(BC:BC),4,1,$A115)))),0)</f>
        <v>0</v>
      </c>
      <c r="BC115" cm="1">
        <f t="array" aca="1" ref="BC115" ca="1">IFERROR(IFERROR(Resumo_Horas!BC115/INDIRECT(ADDRESS(7,COLUMN(BD:BD),4,1,Resumo_Horas!$A115)),0)*(((INDIRECT(ADDRESS(357,COLUMN(BD:BD),4,1,$A115))*14)/11)*(1+INDIRECT(ADDRESS(358,COLUMN(BD:BD),4,1,$A115)))),0)</f>
        <v>0</v>
      </c>
      <c r="BD115" cm="1">
        <f t="array" aca="1" ref="BD115" ca="1">IFERROR(IFERROR(Resumo_Horas!BD115/INDIRECT(ADDRESS(7,COLUMN(BE:BE),4,1,Resumo_Horas!$A115)),0)*(((INDIRECT(ADDRESS(357,COLUMN(BE:BE),4,1,$A115))*14)/11)*(1+INDIRECT(ADDRESS(358,COLUMN(BE:BE),4,1,$A115)))),0)</f>
        <v>0</v>
      </c>
      <c r="BE115" cm="1">
        <f t="array" aca="1" ref="BE115" ca="1">IFERROR(IFERROR(Resumo_Horas!BE115/INDIRECT(ADDRESS(7,COLUMN(BF:BF),4,1,Resumo_Horas!$A115)),0)*(((INDIRECT(ADDRESS(357,COLUMN(BF:BF),4,1,$A115))*14)/11)*(1+INDIRECT(ADDRESS(358,COLUMN(BF:BF),4,1,$A115)))),0)</f>
        <v>0</v>
      </c>
      <c r="BF115" cm="1">
        <f t="array" aca="1" ref="BF115" ca="1">IFERROR(IFERROR(Resumo_Horas!BF115/INDIRECT(ADDRESS(7,COLUMN(BG:BG),4,1,Resumo_Horas!$A115)),0)*(((INDIRECT(ADDRESS(357,COLUMN(BG:BG),4,1,$A115))*14)/11)*(1+INDIRECT(ADDRESS(358,COLUMN(BG:BG),4,1,$A115)))),0)</f>
        <v>0</v>
      </c>
      <c r="BG115" cm="1">
        <f t="array" aca="1" ref="BG115" ca="1">IFERROR(IFERROR(Resumo_Horas!BG115/INDIRECT(ADDRESS(7,COLUMN(BH:BH),4,1,Resumo_Horas!$A115)),0)*(((INDIRECT(ADDRESS(357,COLUMN(BH:BH),4,1,$A115))*14)/11)*(1+INDIRECT(ADDRESS(358,COLUMN(BH:BH),4,1,$A115)))),0)</f>
        <v>0</v>
      </c>
      <c r="BH115" cm="1">
        <f t="array" aca="1" ref="BH115" ca="1">IFERROR(IFERROR(Resumo_Horas!BH115/INDIRECT(ADDRESS(7,COLUMN(BI:BI),4,1,Resumo_Horas!$A115)),0)*(((INDIRECT(ADDRESS(357,COLUMN(BI:BI),4,1,$A115))*14)/11)*(1+INDIRECT(ADDRESS(358,COLUMN(BI:BI),4,1,$A115)))),0)</f>
        <v>0</v>
      </c>
      <c r="BI115" cm="1">
        <f t="array" aca="1" ref="BI115" ca="1">IFERROR(IFERROR(Resumo_Horas!BI115/INDIRECT(ADDRESS(7,COLUMN(BJ:BJ),4,1,Resumo_Horas!$A115)),0)*(((INDIRECT(ADDRESS(357,COLUMN(BJ:BJ),4,1,$A115))*14)/11)*(1+INDIRECT(ADDRESS(358,COLUMN(BJ:BJ),4,1,$A115)))),0)</f>
        <v>0</v>
      </c>
      <c r="BJ115" cm="1">
        <f t="array" aca="1" ref="BJ115" ca="1">IFERROR(IFERROR(Resumo_Horas!BJ115/INDIRECT(ADDRESS(7,COLUMN(BK:BK),4,1,Resumo_Horas!$A115)),0)*(((INDIRECT(ADDRESS(357,COLUMN(BK:BK),4,1,$A115))*14)/11)*(1+INDIRECT(ADDRESS(358,COLUMN(BK:BK),4,1,$A115)))),0)</f>
        <v>0</v>
      </c>
      <c r="BK115" s="331" cm="1">
        <f t="array" aca="1" ref="BK115" ca="1">IFERROR(IFERROR(Resumo_Horas!BK115/INDIRECT(ADDRESS(7,COLUMN(BL:BL),4,1,Resumo_Horas!$A115)),0)*(((INDIRECT(ADDRESS(357,COLUMN(BL:BL),4,1,$A115))*14)/11)*(1+INDIRECT(ADDRESS(358,COLUMN(BL:BL),4,1,$A115)))),0)</f>
        <v>0</v>
      </c>
    </row>
    <row r="116" spans="1:63" x14ac:dyDescent="0.25">
      <c r="A116" s="330" t="str" cm="1">
        <f t="array" aca="1" ref="A116" ca="1">IF(INDIRECT(ADDRESS(9+QUOTIENT(ROW(A115)-1,20),4,4,1,"Equipa de projeto")) = 0,"", _xlfn.CONCAT(1 + QUOTIENT(ROW(A115)-1,20),". ", INDIRECT(ADDRESS(9+QUOTIENT(ROW(A115)-1,20),4,4,1,"Equipa de projeto"))))</f>
        <v/>
      </c>
      <c r="B116">
        <f>Atividades!$A$85</f>
        <v>0</v>
      </c>
      <c r="C116" s="123" t="s">
        <v>48</v>
      </c>
      <c r="D116" cm="1">
        <f t="array" aca="1" ref="D116" ca="1">IFERROR(IFERROR(Resumo_Horas!D116/INDIRECT(ADDRESS(7,COLUMN(E:E),4,1,Resumo_Horas!$A116)),0)*(((INDIRECT(ADDRESS(357,COLUMN(E:E),4,1,$A116))*14)/11)*(1+INDIRECT(ADDRESS(358,COLUMN(E:E),4,1,$A116)))),0)</f>
        <v>0</v>
      </c>
      <c r="E116" cm="1">
        <f t="array" aca="1" ref="E116" ca="1">IFERROR(IFERROR(Resumo_Horas!E116/INDIRECT(ADDRESS(7,COLUMN(F:F),4,1,Resumo_Horas!$A116)),0)*(((INDIRECT(ADDRESS(357,COLUMN(F:F),4,1,$A116))*14)/11)*(1+INDIRECT(ADDRESS(358,COLUMN(F:F),4,1,$A116)))),0)</f>
        <v>0</v>
      </c>
      <c r="F116" cm="1">
        <f t="array" aca="1" ref="F116" ca="1">IFERROR(IFERROR(Resumo_Horas!F116/INDIRECT(ADDRESS(7,COLUMN(G:G),4,1,Resumo_Horas!$A116)),0)*(((INDIRECT(ADDRESS(357,COLUMN(G:G),4,1,$A116))*14)/11)*(1+INDIRECT(ADDRESS(358,COLUMN(G:G),4,1,$A116)))),0)</f>
        <v>0</v>
      </c>
      <c r="G116" cm="1">
        <f t="array" aca="1" ref="G116" ca="1">IFERROR(IFERROR(Resumo_Horas!G116/INDIRECT(ADDRESS(7,COLUMN(H:H),4,1,Resumo_Horas!$A116)),0)*(((INDIRECT(ADDRESS(357,COLUMN(H:H),4,1,$A116))*14)/11)*(1+INDIRECT(ADDRESS(358,COLUMN(H:H),4,1,$A116)))),0)</f>
        <v>0</v>
      </c>
      <c r="H116" cm="1">
        <f t="array" aca="1" ref="H116" ca="1">IFERROR(IFERROR(Resumo_Horas!H116/INDIRECT(ADDRESS(7,COLUMN(I:I),4,1,Resumo_Horas!$A116)),0)*(((INDIRECT(ADDRESS(357,COLUMN(I:I),4,1,$A116))*14)/11)*(1+INDIRECT(ADDRESS(358,COLUMN(I:I),4,1,$A116)))),0)</f>
        <v>0</v>
      </c>
      <c r="I116" cm="1">
        <f t="array" aca="1" ref="I116" ca="1">IFERROR(IFERROR(Resumo_Horas!I116/INDIRECT(ADDRESS(7,COLUMN(J:J),4,1,Resumo_Horas!$A116)),0)*(((INDIRECT(ADDRESS(357,COLUMN(J:J),4,1,$A116))*14)/11)*(1+INDIRECT(ADDRESS(358,COLUMN(J:J),4,1,$A116)))),0)</f>
        <v>0</v>
      </c>
      <c r="J116" cm="1">
        <f t="array" aca="1" ref="J116" ca="1">IFERROR(IFERROR(Resumo_Horas!J116/INDIRECT(ADDRESS(7,COLUMN(K:K),4,1,Resumo_Horas!$A116)),0)*(((INDIRECT(ADDRESS(357,COLUMN(K:K),4,1,$A116))*14)/11)*(1+INDIRECT(ADDRESS(358,COLUMN(K:K),4,1,$A116)))),0)</f>
        <v>0</v>
      </c>
      <c r="K116" cm="1">
        <f t="array" aca="1" ref="K116" ca="1">IFERROR(IFERROR(Resumo_Horas!K116/INDIRECT(ADDRESS(7,COLUMN(L:L),4,1,Resumo_Horas!$A116)),0)*(((INDIRECT(ADDRESS(357,COLUMN(L:L),4,1,$A116))*14)/11)*(1+INDIRECT(ADDRESS(358,COLUMN(L:L),4,1,$A116)))),0)</f>
        <v>0</v>
      </c>
      <c r="L116" cm="1">
        <f t="array" aca="1" ref="L116" ca="1">IFERROR(IFERROR(Resumo_Horas!L116/INDIRECT(ADDRESS(7,COLUMN(M:M),4,1,Resumo_Horas!$A116)),0)*(((INDIRECT(ADDRESS(357,COLUMN(M:M),4,1,$A116))*14)/11)*(1+INDIRECT(ADDRESS(358,COLUMN(M:M),4,1,$A116)))),0)</f>
        <v>0</v>
      </c>
      <c r="M116" cm="1">
        <f t="array" aca="1" ref="M116" ca="1">IFERROR(IFERROR(Resumo_Horas!M116/INDIRECT(ADDRESS(7,COLUMN(N:N),4,1,Resumo_Horas!$A116)),0)*(((INDIRECT(ADDRESS(357,COLUMN(N:N),4,1,$A116))*14)/11)*(1+INDIRECT(ADDRESS(358,COLUMN(N:N),4,1,$A116)))),0)</f>
        <v>0</v>
      </c>
      <c r="N116" cm="1">
        <f t="array" aca="1" ref="N116" ca="1">IFERROR(IFERROR(Resumo_Horas!N116/INDIRECT(ADDRESS(7,COLUMN(O:O),4,1,Resumo_Horas!$A116)),0)*(((INDIRECT(ADDRESS(357,COLUMN(O:O),4,1,$A116))*14)/11)*(1+INDIRECT(ADDRESS(358,COLUMN(O:O),4,1,$A116)))),0)</f>
        <v>0</v>
      </c>
      <c r="O116" cm="1">
        <f t="array" aca="1" ref="O116" ca="1">IFERROR(IFERROR(Resumo_Horas!O116/INDIRECT(ADDRESS(7,COLUMN(P:P),4,1,Resumo_Horas!$A116)),0)*(((INDIRECT(ADDRESS(357,COLUMN(P:P),4,1,$A116))*14)/11)*(1+INDIRECT(ADDRESS(358,COLUMN(P:P),4,1,$A116)))),0)</f>
        <v>0</v>
      </c>
      <c r="P116" cm="1">
        <f t="array" aca="1" ref="P116" ca="1">IFERROR(IFERROR(Resumo_Horas!P116/INDIRECT(ADDRESS(7,COLUMN(Q:Q),4,1,Resumo_Horas!$A116)),0)*(((INDIRECT(ADDRESS(357,COLUMN(Q:Q),4,1,$A116))*14)/11)*(1+INDIRECT(ADDRESS(358,COLUMN(Q:Q),4,1,$A116)))),0)</f>
        <v>0</v>
      </c>
      <c r="Q116" cm="1">
        <f t="array" aca="1" ref="Q116" ca="1">IFERROR(IFERROR(Resumo_Horas!Q116/INDIRECT(ADDRESS(7,COLUMN(R:R),4,1,Resumo_Horas!$A116)),0)*(((INDIRECT(ADDRESS(357,COLUMN(R:R),4,1,$A116))*14)/11)*(1+INDIRECT(ADDRESS(358,COLUMN(R:R),4,1,$A116)))),0)</f>
        <v>0</v>
      </c>
      <c r="R116" cm="1">
        <f t="array" aca="1" ref="R116" ca="1">IFERROR(IFERROR(Resumo_Horas!R116/INDIRECT(ADDRESS(7,COLUMN(S:S),4,1,Resumo_Horas!$A116)),0)*(((INDIRECT(ADDRESS(357,COLUMN(S:S),4,1,$A116))*14)/11)*(1+INDIRECT(ADDRESS(358,COLUMN(S:S),4,1,$A116)))),0)</f>
        <v>0</v>
      </c>
      <c r="S116" cm="1">
        <f t="array" aca="1" ref="S116" ca="1">IFERROR(IFERROR(Resumo_Horas!S116/INDIRECT(ADDRESS(7,COLUMN(T:T),4,1,Resumo_Horas!$A116)),0)*(((INDIRECT(ADDRESS(357,COLUMN(T:T),4,1,$A116))*14)/11)*(1+INDIRECT(ADDRESS(358,COLUMN(T:T),4,1,$A116)))),0)</f>
        <v>0</v>
      </c>
      <c r="T116" cm="1">
        <f t="array" aca="1" ref="T116" ca="1">IFERROR(IFERROR(Resumo_Horas!T116/INDIRECT(ADDRESS(7,COLUMN(U:U),4,1,Resumo_Horas!$A116)),0)*(((INDIRECT(ADDRESS(357,COLUMN(U:U),4,1,$A116))*14)/11)*(1+INDIRECT(ADDRESS(358,COLUMN(U:U),4,1,$A116)))),0)</f>
        <v>0</v>
      </c>
      <c r="U116" cm="1">
        <f t="array" aca="1" ref="U116" ca="1">IFERROR(IFERROR(Resumo_Horas!U116/INDIRECT(ADDRESS(7,COLUMN(V:V),4,1,Resumo_Horas!$A116)),0)*(((INDIRECT(ADDRESS(357,COLUMN(V:V),4,1,$A116))*14)/11)*(1+INDIRECT(ADDRESS(358,COLUMN(V:V),4,1,$A116)))),0)</f>
        <v>0</v>
      </c>
      <c r="V116" cm="1">
        <f t="array" aca="1" ref="V116" ca="1">IFERROR(IFERROR(Resumo_Horas!V116/INDIRECT(ADDRESS(7,COLUMN(W:W),4,1,Resumo_Horas!$A116)),0)*(((INDIRECT(ADDRESS(357,COLUMN(W:W),4,1,$A116))*14)/11)*(1+INDIRECT(ADDRESS(358,COLUMN(W:W),4,1,$A116)))),0)</f>
        <v>0</v>
      </c>
      <c r="W116" cm="1">
        <f t="array" aca="1" ref="W116" ca="1">IFERROR(IFERROR(Resumo_Horas!W116/INDIRECT(ADDRESS(7,COLUMN(X:X),4,1,Resumo_Horas!$A116)),0)*(((INDIRECT(ADDRESS(357,COLUMN(X:X),4,1,$A116))*14)/11)*(1+INDIRECT(ADDRESS(358,COLUMN(X:X),4,1,$A116)))),0)</f>
        <v>0</v>
      </c>
      <c r="X116" cm="1">
        <f t="array" aca="1" ref="X116" ca="1">IFERROR(IFERROR(Resumo_Horas!X116/INDIRECT(ADDRESS(7,COLUMN(Y:Y),4,1,Resumo_Horas!$A116)),0)*(((INDIRECT(ADDRESS(357,COLUMN(Y:Y),4,1,$A116))*14)/11)*(1+INDIRECT(ADDRESS(358,COLUMN(Y:Y),4,1,$A116)))),0)</f>
        <v>0</v>
      </c>
      <c r="Y116" cm="1">
        <f t="array" aca="1" ref="Y116" ca="1">IFERROR(IFERROR(Resumo_Horas!Y116/INDIRECT(ADDRESS(7,COLUMN(Z:Z),4,1,Resumo_Horas!$A116)),0)*(((INDIRECT(ADDRESS(357,COLUMN(Z:Z),4,1,$A116))*14)/11)*(1+INDIRECT(ADDRESS(358,COLUMN(Z:Z),4,1,$A116)))),0)</f>
        <v>0</v>
      </c>
      <c r="Z116" cm="1">
        <f t="array" aca="1" ref="Z116" ca="1">IFERROR(IFERROR(Resumo_Horas!Z116/INDIRECT(ADDRESS(7,COLUMN(AA:AA),4,1,Resumo_Horas!$A116)),0)*(((INDIRECT(ADDRESS(357,COLUMN(AA:AA),4,1,$A116))*14)/11)*(1+INDIRECT(ADDRESS(358,COLUMN(AA:AA),4,1,$A116)))),0)</f>
        <v>0</v>
      </c>
      <c r="AA116" cm="1">
        <f t="array" aca="1" ref="AA116" ca="1">IFERROR(IFERROR(Resumo_Horas!AA116/INDIRECT(ADDRESS(7,COLUMN(AB:AB),4,1,Resumo_Horas!$A116)),0)*(((INDIRECT(ADDRESS(357,COLUMN(AB:AB),4,1,$A116))*14)/11)*(1+INDIRECT(ADDRESS(358,COLUMN(AB:AB),4,1,$A116)))),0)</f>
        <v>0</v>
      </c>
      <c r="AB116" cm="1">
        <f t="array" aca="1" ref="AB116" ca="1">IFERROR(IFERROR(Resumo_Horas!AB116/INDIRECT(ADDRESS(7,COLUMN(AC:AC),4,1,Resumo_Horas!$A116)),0)*(((INDIRECT(ADDRESS(357,COLUMN(AC:AC),4,1,$A116))*14)/11)*(1+INDIRECT(ADDRESS(358,COLUMN(AC:AC),4,1,$A116)))),0)</f>
        <v>0</v>
      </c>
      <c r="AC116" cm="1">
        <f t="array" aca="1" ref="AC116" ca="1">IFERROR(IFERROR(Resumo_Horas!AC116/INDIRECT(ADDRESS(7,COLUMN(AD:AD),4,1,Resumo_Horas!$A116)),0)*(((INDIRECT(ADDRESS(357,COLUMN(AD:AD),4,1,$A116))*14)/11)*(1+INDIRECT(ADDRESS(358,COLUMN(AD:AD),4,1,$A116)))),0)</f>
        <v>0</v>
      </c>
      <c r="AD116" cm="1">
        <f t="array" aca="1" ref="AD116" ca="1">IFERROR(IFERROR(Resumo_Horas!AD116/INDIRECT(ADDRESS(7,COLUMN(AE:AE),4,1,Resumo_Horas!$A116)),0)*(((INDIRECT(ADDRESS(357,COLUMN(AE:AE),4,1,$A116))*14)/11)*(1+INDIRECT(ADDRESS(358,COLUMN(AE:AE),4,1,$A116)))),0)</f>
        <v>0</v>
      </c>
      <c r="AE116" cm="1">
        <f t="array" aca="1" ref="AE116" ca="1">IFERROR(IFERROR(Resumo_Horas!AE116/INDIRECT(ADDRESS(7,COLUMN(AF:AF),4,1,Resumo_Horas!$A116)),0)*(((INDIRECT(ADDRESS(357,COLUMN(AF:AF),4,1,$A116))*14)/11)*(1+INDIRECT(ADDRESS(358,COLUMN(AF:AF),4,1,$A116)))),0)</f>
        <v>0</v>
      </c>
      <c r="AF116" cm="1">
        <f t="array" aca="1" ref="AF116" ca="1">IFERROR(IFERROR(Resumo_Horas!AF116/INDIRECT(ADDRESS(7,COLUMN(AG:AG),4,1,Resumo_Horas!$A116)),0)*(((INDIRECT(ADDRESS(357,COLUMN(AG:AG),4,1,$A116))*14)/11)*(1+INDIRECT(ADDRESS(358,COLUMN(AG:AG),4,1,$A116)))),0)</f>
        <v>0</v>
      </c>
      <c r="AG116" cm="1">
        <f t="array" aca="1" ref="AG116" ca="1">IFERROR(IFERROR(Resumo_Horas!AG116/INDIRECT(ADDRESS(7,COLUMN(AH:AH),4,1,Resumo_Horas!$A116)),0)*(((INDIRECT(ADDRESS(357,COLUMN(AH:AH),4,1,$A116))*14)/11)*(1+INDIRECT(ADDRESS(358,COLUMN(AH:AH),4,1,$A116)))),0)</f>
        <v>0</v>
      </c>
      <c r="AH116" cm="1">
        <f t="array" aca="1" ref="AH116" ca="1">IFERROR(IFERROR(Resumo_Horas!AH116/INDIRECT(ADDRESS(7,COLUMN(AI:AI),4,1,Resumo_Horas!$A116)),0)*(((INDIRECT(ADDRESS(357,COLUMN(AI:AI),4,1,$A116))*14)/11)*(1+INDIRECT(ADDRESS(358,COLUMN(AI:AI),4,1,$A116)))),0)</f>
        <v>0</v>
      </c>
      <c r="AI116" cm="1">
        <f t="array" aca="1" ref="AI116" ca="1">IFERROR(IFERROR(Resumo_Horas!AI116/INDIRECT(ADDRESS(7,COLUMN(AJ:AJ),4,1,Resumo_Horas!$A116)),0)*(((INDIRECT(ADDRESS(357,COLUMN(AJ:AJ),4,1,$A116))*14)/11)*(1+INDIRECT(ADDRESS(358,COLUMN(AJ:AJ),4,1,$A116)))),0)</f>
        <v>0</v>
      </c>
      <c r="AJ116" cm="1">
        <f t="array" aca="1" ref="AJ116" ca="1">IFERROR(IFERROR(Resumo_Horas!AJ116/INDIRECT(ADDRESS(7,COLUMN(AK:AK),4,1,Resumo_Horas!$A116)),0)*(((INDIRECT(ADDRESS(357,COLUMN(AK:AK),4,1,$A116))*14)/11)*(1+INDIRECT(ADDRESS(358,COLUMN(AK:AK),4,1,$A116)))),0)</f>
        <v>0</v>
      </c>
      <c r="AK116" cm="1">
        <f t="array" aca="1" ref="AK116" ca="1">IFERROR(IFERROR(Resumo_Horas!AK116/INDIRECT(ADDRESS(7,COLUMN(AL:AL),4,1,Resumo_Horas!$A116)),0)*(((INDIRECT(ADDRESS(357,COLUMN(AL:AL),4,1,$A116))*14)/11)*(1+INDIRECT(ADDRESS(358,COLUMN(AL:AL),4,1,$A116)))),0)</f>
        <v>0</v>
      </c>
      <c r="AL116" cm="1">
        <f t="array" aca="1" ref="AL116" ca="1">IFERROR(IFERROR(Resumo_Horas!AL116/INDIRECT(ADDRESS(7,COLUMN(AM:AM),4,1,Resumo_Horas!$A116)),0)*(((INDIRECT(ADDRESS(357,COLUMN(AM:AM),4,1,$A116))*14)/11)*(1+INDIRECT(ADDRESS(358,COLUMN(AM:AM),4,1,$A116)))),0)</f>
        <v>0</v>
      </c>
      <c r="AM116" cm="1">
        <f t="array" aca="1" ref="AM116" ca="1">IFERROR(IFERROR(Resumo_Horas!AM116/INDIRECT(ADDRESS(7,COLUMN(AN:AN),4,1,Resumo_Horas!$A116)),0)*(((INDIRECT(ADDRESS(357,COLUMN(AN:AN),4,1,$A116))*14)/11)*(1+INDIRECT(ADDRESS(358,COLUMN(AN:AN),4,1,$A116)))),0)</f>
        <v>0</v>
      </c>
      <c r="AN116" cm="1">
        <f t="array" aca="1" ref="AN116" ca="1">IFERROR(IFERROR(Resumo_Horas!AN116/INDIRECT(ADDRESS(7,COLUMN(AO:AO),4,1,Resumo_Horas!$A116)),0)*(((INDIRECT(ADDRESS(357,COLUMN(AO:AO),4,1,$A116))*14)/11)*(1+INDIRECT(ADDRESS(358,COLUMN(AO:AO),4,1,$A116)))),0)</f>
        <v>0</v>
      </c>
      <c r="AO116" cm="1">
        <f t="array" aca="1" ref="AO116" ca="1">IFERROR(IFERROR(Resumo_Horas!AO116/INDIRECT(ADDRESS(7,COLUMN(AP:AP),4,1,Resumo_Horas!$A116)),0)*(((INDIRECT(ADDRESS(357,COLUMN(AP:AP),4,1,$A116))*14)/11)*(1+INDIRECT(ADDRESS(358,COLUMN(AP:AP),4,1,$A116)))),0)</f>
        <v>0</v>
      </c>
      <c r="AP116" cm="1">
        <f t="array" aca="1" ref="AP116" ca="1">IFERROR(IFERROR(Resumo_Horas!AP116/INDIRECT(ADDRESS(7,COLUMN(AQ:AQ),4,1,Resumo_Horas!$A116)),0)*(((INDIRECT(ADDRESS(357,COLUMN(AQ:AQ),4,1,$A116))*14)/11)*(1+INDIRECT(ADDRESS(358,COLUMN(AQ:AQ),4,1,$A116)))),0)</f>
        <v>0</v>
      </c>
      <c r="AQ116" cm="1">
        <f t="array" aca="1" ref="AQ116" ca="1">IFERROR(IFERROR(Resumo_Horas!AQ116/INDIRECT(ADDRESS(7,COLUMN(AR:AR),4,1,Resumo_Horas!$A116)),0)*(((INDIRECT(ADDRESS(357,COLUMN(AR:AR),4,1,$A116))*14)/11)*(1+INDIRECT(ADDRESS(358,COLUMN(AR:AR),4,1,$A116)))),0)</f>
        <v>0</v>
      </c>
      <c r="AR116" cm="1">
        <f t="array" aca="1" ref="AR116" ca="1">IFERROR(IFERROR(Resumo_Horas!AR116/INDIRECT(ADDRESS(7,COLUMN(AS:AS),4,1,Resumo_Horas!$A116)),0)*(((INDIRECT(ADDRESS(357,COLUMN(AS:AS),4,1,$A116))*14)/11)*(1+INDIRECT(ADDRESS(358,COLUMN(AS:AS),4,1,$A116)))),0)</f>
        <v>0</v>
      </c>
      <c r="AS116" cm="1">
        <f t="array" aca="1" ref="AS116" ca="1">IFERROR(IFERROR(Resumo_Horas!AS116/INDIRECT(ADDRESS(7,COLUMN(AT:AT),4,1,Resumo_Horas!$A116)),0)*(((INDIRECT(ADDRESS(357,COLUMN(AT:AT),4,1,$A116))*14)/11)*(1+INDIRECT(ADDRESS(358,COLUMN(AT:AT),4,1,$A116)))),0)</f>
        <v>0</v>
      </c>
      <c r="AT116" cm="1">
        <f t="array" aca="1" ref="AT116" ca="1">IFERROR(IFERROR(Resumo_Horas!AT116/INDIRECT(ADDRESS(7,COLUMN(AU:AU),4,1,Resumo_Horas!$A116)),0)*(((INDIRECT(ADDRESS(357,COLUMN(AU:AU),4,1,$A116))*14)/11)*(1+INDIRECT(ADDRESS(358,COLUMN(AU:AU),4,1,$A116)))),0)</f>
        <v>0</v>
      </c>
      <c r="AU116" cm="1">
        <f t="array" aca="1" ref="AU116" ca="1">IFERROR(IFERROR(Resumo_Horas!AU116/INDIRECT(ADDRESS(7,COLUMN(AV:AV),4,1,Resumo_Horas!$A116)),0)*(((INDIRECT(ADDRESS(357,COLUMN(AV:AV),4,1,$A116))*14)/11)*(1+INDIRECT(ADDRESS(358,COLUMN(AV:AV),4,1,$A116)))),0)</f>
        <v>0</v>
      </c>
      <c r="AV116" cm="1">
        <f t="array" aca="1" ref="AV116" ca="1">IFERROR(IFERROR(Resumo_Horas!AV116/INDIRECT(ADDRESS(7,COLUMN(AW:AW),4,1,Resumo_Horas!$A116)),0)*(((INDIRECT(ADDRESS(357,COLUMN(AW:AW),4,1,$A116))*14)/11)*(1+INDIRECT(ADDRESS(358,COLUMN(AW:AW),4,1,$A116)))),0)</f>
        <v>0</v>
      </c>
      <c r="AW116" cm="1">
        <f t="array" aca="1" ref="AW116" ca="1">IFERROR(IFERROR(Resumo_Horas!AW116/INDIRECT(ADDRESS(7,COLUMN(AX:AX),4,1,Resumo_Horas!$A116)),0)*(((INDIRECT(ADDRESS(357,COLUMN(AX:AX),4,1,$A116))*14)/11)*(1+INDIRECT(ADDRESS(358,COLUMN(AX:AX),4,1,$A116)))),0)</f>
        <v>0</v>
      </c>
      <c r="AX116" cm="1">
        <f t="array" aca="1" ref="AX116" ca="1">IFERROR(IFERROR(Resumo_Horas!AX116/INDIRECT(ADDRESS(7,COLUMN(AY:AY),4,1,Resumo_Horas!$A116)),0)*(((INDIRECT(ADDRESS(357,COLUMN(AY:AY),4,1,$A116))*14)/11)*(1+INDIRECT(ADDRESS(358,COLUMN(AY:AY),4,1,$A116)))),0)</f>
        <v>0</v>
      </c>
      <c r="AY116" cm="1">
        <f t="array" aca="1" ref="AY116" ca="1">IFERROR(IFERROR(Resumo_Horas!AY116/INDIRECT(ADDRESS(7,COLUMN(AZ:AZ),4,1,Resumo_Horas!$A116)),0)*(((INDIRECT(ADDRESS(357,COLUMN(AZ:AZ),4,1,$A116))*14)/11)*(1+INDIRECT(ADDRESS(358,COLUMN(AZ:AZ),4,1,$A116)))),0)</f>
        <v>0</v>
      </c>
      <c r="AZ116" cm="1">
        <f t="array" aca="1" ref="AZ116" ca="1">IFERROR(IFERROR(Resumo_Horas!AZ116/INDIRECT(ADDRESS(7,COLUMN(BA:BA),4,1,Resumo_Horas!$A116)),0)*(((INDIRECT(ADDRESS(357,COLUMN(BA:BA),4,1,$A116))*14)/11)*(1+INDIRECT(ADDRESS(358,COLUMN(BA:BA),4,1,$A116)))),0)</f>
        <v>0</v>
      </c>
      <c r="BA116" cm="1">
        <f t="array" aca="1" ref="BA116" ca="1">IFERROR(IFERROR(Resumo_Horas!BA116/INDIRECT(ADDRESS(7,COLUMN(BB:BB),4,1,Resumo_Horas!$A116)),0)*(((INDIRECT(ADDRESS(357,COLUMN(BB:BB),4,1,$A116))*14)/11)*(1+INDIRECT(ADDRESS(358,COLUMN(BB:BB),4,1,$A116)))),0)</f>
        <v>0</v>
      </c>
      <c r="BB116" cm="1">
        <f t="array" aca="1" ref="BB116" ca="1">IFERROR(IFERROR(Resumo_Horas!BB116/INDIRECT(ADDRESS(7,COLUMN(BC:BC),4,1,Resumo_Horas!$A116)),0)*(((INDIRECT(ADDRESS(357,COLUMN(BC:BC),4,1,$A116))*14)/11)*(1+INDIRECT(ADDRESS(358,COLUMN(BC:BC),4,1,$A116)))),0)</f>
        <v>0</v>
      </c>
      <c r="BC116" cm="1">
        <f t="array" aca="1" ref="BC116" ca="1">IFERROR(IFERROR(Resumo_Horas!BC116/INDIRECT(ADDRESS(7,COLUMN(BD:BD),4,1,Resumo_Horas!$A116)),0)*(((INDIRECT(ADDRESS(357,COLUMN(BD:BD),4,1,$A116))*14)/11)*(1+INDIRECT(ADDRESS(358,COLUMN(BD:BD),4,1,$A116)))),0)</f>
        <v>0</v>
      </c>
      <c r="BD116" cm="1">
        <f t="array" aca="1" ref="BD116" ca="1">IFERROR(IFERROR(Resumo_Horas!BD116/INDIRECT(ADDRESS(7,COLUMN(BE:BE),4,1,Resumo_Horas!$A116)),0)*(((INDIRECT(ADDRESS(357,COLUMN(BE:BE),4,1,$A116))*14)/11)*(1+INDIRECT(ADDRESS(358,COLUMN(BE:BE),4,1,$A116)))),0)</f>
        <v>0</v>
      </c>
      <c r="BE116" cm="1">
        <f t="array" aca="1" ref="BE116" ca="1">IFERROR(IFERROR(Resumo_Horas!BE116/INDIRECT(ADDRESS(7,COLUMN(BF:BF),4,1,Resumo_Horas!$A116)),0)*(((INDIRECT(ADDRESS(357,COLUMN(BF:BF),4,1,$A116))*14)/11)*(1+INDIRECT(ADDRESS(358,COLUMN(BF:BF),4,1,$A116)))),0)</f>
        <v>0</v>
      </c>
      <c r="BF116" cm="1">
        <f t="array" aca="1" ref="BF116" ca="1">IFERROR(IFERROR(Resumo_Horas!BF116/INDIRECT(ADDRESS(7,COLUMN(BG:BG),4,1,Resumo_Horas!$A116)),0)*(((INDIRECT(ADDRESS(357,COLUMN(BG:BG),4,1,$A116))*14)/11)*(1+INDIRECT(ADDRESS(358,COLUMN(BG:BG),4,1,$A116)))),0)</f>
        <v>0</v>
      </c>
      <c r="BG116" cm="1">
        <f t="array" aca="1" ref="BG116" ca="1">IFERROR(IFERROR(Resumo_Horas!BG116/INDIRECT(ADDRESS(7,COLUMN(BH:BH),4,1,Resumo_Horas!$A116)),0)*(((INDIRECT(ADDRESS(357,COLUMN(BH:BH),4,1,$A116))*14)/11)*(1+INDIRECT(ADDRESS(358,COLUMN(BH:BH),4,1,$A116)))),0)</f>
        <v>0</v>
      </c>
      <c r="BH116" cm="1">
        <f t="array" aca="1" ref="BH116" ca="1">IFERROR(IFERROR(Resumo_Horas!BH116/INDIRECT(ADDRESS(7,COLUMN(BI:BI),4,1,Resumo_Horas!$A116)),0)*(((INDIRECT(ADDRESS(357,COLUMN(BI:BI),4,1,$A116))*14)/11)*(1+INDIRECT(ADDRESS(358,COLUMN(BI:BI),4,1,$A116)))),0)</f>
        <v>0</v>
      </c>
      <c r="BI116" cm="1">
        <f t="array" aca="1" ref="BI116" ca="1">IFERROR(IFERROR(Resumo_Horas!BI116/INDIRECT(ADDRESS(7,COLUMN(BJ:BJ),4,1,Resumo_Horas!$A116)),0)*(((INDIRECT(ADDRESS(357,COLUMN(BJ:BJ),4,1,$A116))*14)/11)*(1+INDIRECT(ADDRESS(358,COLUMN(BJ:BJ),4,1,$A116)))),0)</f>
        <v>0</v>
      </c>
      <c r="BJ116" cm="1">
        <f t="array" aca="1" ref="BJ116" ca="1">IFERROR(IFERROR(Resumo_Horas!BJ116/INDIRECT(ADDRESS(7,COLUMN(BK:BK),4,1,Resumo_Horas!$A116)),0)*(((INDIRECT(ADDRESS(357,COLUMN(BK:BK),4,1,$A116))*14)/11)*(1+INDIRECT(ADDRESS(358,COLUMN(BK:BK),4,1,$A116)))),0)</f>
        <v>0</v>
      </c>
      <c r="BK116" s="331" cm="1">
        <f t="array" aca="1" ref="BK116" ca="1">IFERROR(IFERROR(Resumo_Horas!BK116/INDIRECT(ADDRESS(7,COLUMN(BL:BL),4,1,Resumo_Horas!$A116)),0)*(((INDIRECT(ADDRESS(357,COLUMN(BL:BL),4,1,$A116))*14)/11)*(1+INDIRECT(ADDRESS(358,COLUMN(BL:BL),4,1,$A116)))),0)</f>
        <v>0</v>
      </c>
    </row>
    <row r="117" spans="1:63" x14ac:dyDescent="0.25">
      <c r="A117" s="330" t="str" cm="1">
        <f t="array" aca="1" ref="A117" ca="1">IF(INDIRECT(ADDRESS(9+QUOTIENT(ROW(A116)-1,20),4,4,1,"Equipa de projeto")) = 0,"", _xlfn.CONCAT(1 + QUOTIENT(ROW(A116)-1,20),". ", INDIRECT(ADDRESS(9+QUOTIENT(ROW(A116)-1,20),4,4,1,"Equipa de projeto"))))</f>
        <v/>
      </c>
      <c r="B117">
        <f>Atividades!$A$85</f>
        <v>0</v>
      </c>
      <c r="C117" s="123" t="s">
        <v>49</v>
      </c>
      <c r="D117" cm="1">
        <f t="array" aca="1" ref="D117" ca="1">IFERROR(IFERROR(Resumo_Horas!D117/INDIRECT(ADDRESS(7,COLUMN(E:E),4,1,Resumo_Horas!$A117)),0)*(((INDIRECT(ADDRESS(357,COLUMN(E:E),4,1,$A117))*14)/11)*(1+INDIRECT(ADDRESS(358,COLUMN(E:E),4,1,$A117)))),0)</f>
        <v>0</v>
      </c>
      <c r="E117" cm="1">
        <f t="array" aca="1" ref="E117" ca="1">IFERROR(IFERROR(Resumo_Horas!E117/INDIRECT(ADDRESS(7,COLUMN(F:F),4,1,Resumo_Horas!$A117)),0)*(((INDIRECT(ADDRESS(357,COLUMN(F:F),4,1,$A117))*14)/11)*(1+INDIRECT(ADDRESS(358,COLUMN(F:F),4,1,$A117)))),0)</f>
        <v>0</v>
      </c>
      <c r="F117" cm="1">
        <f t="array" aca="1" ref="F117" ca="1">IFERROR(IFERROR(Resumo_Horas!F117/INDIRECT(ADDRESS(7,COLUMN(G:G),4,1,Resumo_Horas!$A117)),0)*(((INDIRECT(ADDRESS(357,COLUMN(G:G),4,1,$A117))*14)/11)*(1+INDIRECT(ADDRESS(358,COLUMN(G:G),4,1,$A117)))),0)</f>
        <v>0</v>
      </c>
      <c r="G117" cm="1">
        <f t="array" aca="1" ref="G117" ca="1">IFERROR(IFERROR(Resumo_Horas!G117/INDIRECT(ADDRESS(7,COLUMN(H:H),4,1,Resumo_Horas!$A117)),0)*(((INDIRECT(ADDRESS(357,COLUMN(H:H),4,1,$A117))*14)/11)*(1+INDIRECT(ADDRESS(358,COLUMN(H:H),4,1,$A117)))),0)</f>
        <v>0</v>
      </c>
      <c r="H117" cm="1">
        <f t="array" aca="1" ref="H117" ca="1">IFERROR(IFERROR(Resumo_Horas!H117/INDIRECT(ADDRESS(7,COLUMN(I:I),4,1,Resumo_Horas!$A117)),0)*(((INDIRECT(ADDRESS(357,COLUMN(I:I),4,1,$A117))*14)/11)*(1+INDIRECT(ADDRESS(358,COLUMN(I:I),4,1,$A117)))),0)</f>
        <v>0</v>
      </c>
      <c r="I117" cm="1">
        <f t="array" aca="1" ref="I117" ca="1">IFERROR(IFERROR(Resumo_Horas!I117/INDIRECT(ADDRESS(7,COLUMN(J:J),4,1,Resumo_Horas!$A117)),0)*(((INDIRECT(ADDRESS(357,COLUMN(J:J),4,1,$A117))*14)/11)*(1+INDIRECT(ADDRESS(358,COLUMN(J:J),4,1,$A117)))),0)</f>
        <v>0</v>
      </c>
      <c r="J117" cm="1">
        <f t="array" aca="1" ref="J117" ca="1">IFERROR(IFERROR(Resumo_Horas!J117/INDIRECT(ADDRESS(7,COLUMN(K:K),4,1,Resumo_Horas!$A117)),0)*(((INDIRECT(ADDRESS(357,COLUMN(K:K),4,1,$A117))*14)/11)*(1+INDIRECT(ADDRESS(358,COLUMN(K:K),4,1,$A117)))),0)</f>
        <v>0</v>
      </c>
      <c r="K117" cm="1">
        <f t="array" aca="1" ref="K117" ca="1">IFERROR(IFERROR(Resumo_Horas!K117/INDIRECT(ADDRESS(7,COLUMN(L:L),4,1,Resumo_Horas!$A117)),0)*(((INDIRECT(ADDRESS(357,COLUMN(L:L),4,1,$A117))*14)/11)*(1+INDIRECT(ADDRESS(358,COLUMN(L:L),4,1,$A117)))),0)</f>
        <v>0</v>
      </c>
      <c r="L117" cm="1">
        <f t="array" aca="1" ref="L117" ca="1">IFERROR(IFERROR(Resumo_Horas!L117/INDIRECT(ADDRESS(7,COLUMN(M:M),4,1,Resumo_Horas!$A117)),0)*(((INDIRECT(ADDRESS(357,COLUMN(M:M),4,1,$A117))*14)/11)*(1+INDIRECT(ADDRESS(358,COLUMN(M:M),4,1,$A117)))),0)</f>
        <v>0</v>
      </c>
      <c r="M117" cm="1">
        <f t="array" aca="1" ref="M117" ca="1">IFERROR(IFERROR(Resumo_Horas!M117/INDIRECT(ADDRESS(7,COLUMN(N:N),4,1,Resumo_Horas!$A117)),0)*(((INDIRECT(ADDRESS(357,COLUMN(N:N),4,1,$A117))*14)/11)*(1+INDIRECT(ADDRESS(358,COLUMN(N:N),4,1,$A117)))),0)</f>
        <v>0</v>
      </c>
      <c r="N117" cm="1">
        <f t="array" aca="1" ref="N117" ca="1">IFERROR(IFERROR(Resumo_Horas!N117/INDIRECT(ADDRESS(7,COLUMN(O:O),4,1,Resumo_Horas!$A117)),0)*(((INDIRECT(ADDRESS(357,COLUMN(O:O),4,1,$A117))*14)/11)*(1+INDIRECT(ADDRESS(358,COLUMN(O:O),4,1,$A117)))),0)</f>
        <v>0</v>
      </c>
      <c r="O117" cm="1">
        <f t="array" aca="1" ref="O117" ca="1">IFERROR(IFERROR(Resumo_Horas!O117/INDIRECT(ADDRESS(7,COLUMN(P:P),4,1,Resumo_Horas!$A117)),0)*(((INDIRECT(ADDRESS(357,COLUMN(P:P),4,1,$A117))*14)/11)*(1+INDIRECT(ADDRESS(358,COLUMN(P:P),4,1,$A117)))),0)</f>
        <v>0</v>
      </c>
      <c r="P117" cm="1">
        <f t="array" aca="1" ref="P117" ca="1">IFERROR(IFERROR(Resumo_Horas!P117/INDIRECT(ADDRESS(7,COLUMN(Q:Q),4,1,Resumo_Horas!$A117)),0)*(((INDIRECT(ADDRESS(357,COLUMN(Q:Q),4,1,$A117))*14)/11)*(1+INDIRECT(ADDRESS(358,COLUMN(Q:Q),4,1,$A117)))),0)</f>
        <v>0</v>
      </c>
      <c r="Q117" cm="1">
        <f t="array" aca="1" ref="Q117" ca="1">IFERROR(IFERROR(Resumo_Horas!Q117/INDIRECT(ADDRESS(7,COLUMN(R:R),4,1,Resumo_Horas!$A117)),0)*(((INDIRECT(ADDRESS(357,COLUMN(R:R),4,1,$A117))*14)/11)*(1+INDIRECT(ADDRESS(358,COLUMN(R:R),4,1,$A117)))),0)</f>
        <v>0</v>
      </c>
      <c r="R117" cm="1">
        <f t="array" aca="1" ref="R117" ca="1">IFERROR(IFERROR(Resumo_Horas!R117/INDIRECT(ADDRESS(7,COLUMN(S:S),4,1,Resumo_Horas!$A117)),0)*(((INDIRECT(ADDRESS(357,COLUMN(S:S),4,1,$A117))*14)/11)*(1+INDIRECT(ADDRESS(358,COLUMN(S:S),4,1,$A117)))),0)</f>
        <v>0</v>
      </c>
      <c r="S117" cm="1">
        <f t="array" aca="1" ref="S117" ca="1">IFERROR(IFERROR(Resumo_Horas!S117/INDIRECT(ADDRESS(7,COLUMN(T:T),4,1,Resumo_Horas!$A117)),0)*(((INDIRECT(ADDRESS(357,COLUMN(T:T),4,1,$A117))*14)/11)*(1+INDIRECT(ADDRESS(358,COLUMN(T:T),4,1,$A117)))),0)</f>
        <v>0</v>
      </c>
      <c r="T117" cm="1">
        <f t="array" aca="1" ref="T117" ca="1">IFERROR(IFERROR(Resumo_Horas!T117/INDIRECT(ADDRESS(7,COLUMN(U:U),4,1,Resumo_Horas!$A117)),0)*(((INDIRECT(ADDRESS(357,COLUMN(U:U),4,1,$A117))*14)/11)*(1+INDIRECT(ADDRESS(358,COLUMN(U:U),4,1,$A117)))),0)</f>
        <v>0</v>
      </c>
      <c r="U117" cm="1">
        <f t="array" aca="1" ref="U117" ca="1">IFERROR(IFERROR(Resumo_Horas!U117/INDIRECT(ADDRESS(7,COLUMN(V:V),4,1,Resumo_Horas!$A117)),0)*(((INDIRECT(ADDRESS(357,COLUMN(V:V),4,1,$A117))*14)/11)*(1+INDIRECT(ADDRESS(358,COLUMN(V:V),4,1,$A117)))),0)</f>
        <v>0</v>
      </c>
      <c r="V117" cm="1">
        <f t="array" aca="1" ref="V117" ca="1">IFERROR(IFERROR(Resumo_Horas!V117/INDIRECT(ADDRESS(7,COLUMN(W:W),4,1,Resumo_Horas!$A117)),0)*(((INDIRECT(ADDRESS(357,COLUMN(W:W),4,1,$A117))*14)/11)*(1+INDIRECT(ADDRESS(358,COLUMN(W:W),4,1,$A117)))),0)</f>
        <v>0</v>
      </c>
      <c r="W117" cm="1">
        <f t="array" aca="1" ref="W117" ca="1">IFERROR(IFERROR(Resumo_Horas!W117/INDIRECT(ADDRESS(7,COLUMN(X:X),4,1,Resumo_Horas!$A117)),0)*(((INDIRECT(ADDRESS(357,COLUMN(X:X),4,1,$A117))*14)/11)*(1+INDIRECT(ADDRESS(358,COLUMN(X:X),4,1,$A117)))),0)</f>
        <v>0</v>
      </c>
      <c r="X117" cm="1">
        <f t="array" aca="1" ref="X117" ca="1">IFERROR(IFERROR(Resumo_Horas!X117/INDIRECT(ADDRESS(7,COLUMN(Y:Y),4,1,Resumo_Horas!$A117)),0)*(((INDIRECT(ADDRESS(357,COLUMN(Y:Y),4,1,$A117))*14)/11)*(1+INDIRECT(ADDRESS(358,COLUMN(Y:Y),4,1,$A117)))),0)</f>
        <v>0</v>
      </c>
      <c r="Y117" cm="1">
        <f t="array" aca="1" ref="Y117" ca="1">IFERROR(IFERROR(Resumo_Horas!Y117/INDIRECT(ADDRESS(7,COLUMN(Z:Z),4,1,Resumo_Horas!$A117)),0)*(((INDIRECT(ADDRESS(357,COLUMN(Z:Z),4,1,$A117))*14)/11)*(1+INDIRECT(ADDRESS(358,COLUMN(Z:Z),4,1,$A117)))),0)</f>
        <v>0</v>
      </c>
      <c r="Z117" cm="1">
        <f t="array" aca="1" ref="Z117" ca="1">IFERROR(IFERROR(Resumo_Horas!Z117/INDIRECT(ADDRESS(7,COLUMN(AA:AA),4,1,Resumo_Horas!$A117)),0)*(((INDIRECT(ADDRESS(357,COLUMN(AA:AA),4,1,$A117))*14)/11)*(1+INDIRECT(ADDRESS(358,COLUMN(AA:AA),4,1,$A117)))),0)</f>
        <v>0</v>
      </c>
      <c r="AA117" cm="1">
        <f t="array" aca="1" ref="AA117" ca="1">IFERROR(IFERROR(Resumo_Horas!AA117/INDIRECT(ADDRESS(7,COLUMN(AB:AB),4,1,Resumo_Horas!$A117)),0)*(((INDIRECT(ADDRESS(357,COLUMN(AB:AB),4,1,$A117))*14)/11)*(1+INDIRECT(ADDRESS(358,COLUMN(AB:AB),4,1,$A117)))),0)</f>
        <v>0</v>
      </c>
      <c r="AB117" cm="1">
        <f t="array" aca="1" ref="AB117" ca="1">IFERROR(IFERROR(Resumo_Horas!AB117/INDIRECT(ADDRESS(7,COLUMN(AC:AC),4,1,Resumo_Horas!$A117)),0)*(((INDIRECT(ADDRESS(357,COLUMN(AC:AC),4,1,$A117))*14)/11)*(1+INDIRECT(ADDRESS(358,COLUMN(AC:AC),4,1,$A117)))),0)</f>
        <v>0</v>
      </c>
      <c r="AC117" cm="1">
        <f t="array" aca="1" ref="AC117" ca="1">IFERROR(IFERROR(Resumo_Horas!AC117/INDIRECT(ADDRESS(7,COLUMN(AD:AD),4,1,Resumo_Horas!$A117)),0)*(((INDIRECT(ADDRESS(357,COLUMN(AD:AD),4,1,$A117))*14)/11)*(1+INDIRECT(ADDRESS(358,COLUMN(AD:AD),4,1,$A117)))),0)</f>
        <v>0</v>
      </c>
      <c r="AD117" cm="1">
        <f t="array" aca="1" ref="AD117" ca="1">IFERROR(IFERROR(Resumo_Horas!AD117/INDIRECT(ADDRESS(7,COLUMN(AE:AE),4,1,Resumo_Horas!$A117)),0)*(((INDIRECT(ADDRESS(357,COLUMN(AE:AE),4,1,$A117))*14)/11)*(1+INDIRECT(ADDRESS(358,COLUMN(AE:AE),4,1,$A117)))),0)</f>
        <v>0</v>
      </c>
      <c r="AE117" cm="1">
        <f t="array" aca="1" ref="AE117" ca="1">IFERROR(IFERROR(Resumo_Horas!AE117/INDIRECT(ADDRESS(7,COLUMN(AF:AF),4,1,Resumo_Horas!$A117)),0)*(((INDIRECT(ADDRESS(357,COLUMN(AF:AF),4,1,$A117))*14)/11)*(1+INDIRECT(ADDRESS(358,COLUMN(AF:AF),4,1,$A117)))),0)</f>
        <v>0</v>
      </c>
      <c r="AF117" cm="1">
        <f t="array" aca="1" ref="AF117" ca="1">IFERROR(IFERROR(Resumo_Horas!AF117/INDIRECT(ADDRESS(7,COLUMN(AG:AG),4,1,Resumo_Horas!$A117)),0)*(((INDIRECT(ADDRESS(357,COLUMN(AG:AG),4,1,$A117))*14)/11)*(1+INDIRECT(ADDRESS(358,COLUMN(AG:AG),4,1,$A117)))),0)</f>
        <v>0</v>
      </c>
      <c r="AG117" cm="1">
        <f t="array" aca="1" ref="AG117" ca="1">IFERROR(IFERROR(Resumo_Horas!AG117/INDIRECT(ADDRESS(7,COLUMN(AH:AH),4,1,Resumo_Horas!$A117)),0)*(((INDIRECT(ADDRESS(357,COLUMN(AH:AH),4,1,$A117))*14)/11)*(1+INDIRECT(ADDRESS(358,COLUMN(AH:AH),4,1,$A117)))),0)</f>
        <v>0</v>
      </c>
      <c r="AH117" cm="1">
        <f t="array" aca="1" ref="AH117" ca="1">IFERROR(IFERROR(Resumo_Horas!AH117/INDIRECT(ADDRESS(7,COLUMN(AI:AI),4,1,Resumo_Horas!$A117)),0)*(((INDIRECT(ADDRESS(357,COLUMN(AI:AI),4,1,$A117))*14)/11)*(1+INDIRECT(ADDRESS(358,COLUMN(AI:AI),4,1,$A117)))),0)</f>
        <v>0</v>
      </c>
      <c r="AI117" cm="1">
        <f t="array" aca="1" ref="AI117" ca="1">IFERROR(IFERROR(Resumo_Horas!AI117/INDIRECT(ADDRESS(7,COLUMN(AJ:AJ),4,1,Resumo_Horas!$A117)),0)*(((INDIRECT(ADDRESS(357,COLUMN(AJ:AJ),4,1,$A117))*14)/11)*(1+INDIRECT(ADDRESS(358,COLUMN(AJ:AJ),4,1,$A117)))),0)</f>
        <v>0</v>
      </c>
      <c r="AJ117" cm="1">
        <f t="array" aca="1" ref="AJ117" ca="1">IFERROR(IFERROR(Resumo_Horas!AJ117/INDIRECT(ADDRESS(7,COLUMN(AK:AK),4,1,Resumo_Horas!$A117)),0)*(((INDIRECT(ADDRESS(357,COLUMN(AK:AK),4,1,$A117))*14)/11)*(1+INDIRECT(ADDRESS(358,COLUMN(AK:AK),4,1,$A117)))),0)</f>
        <v>0</v>
      </c>
      <c r="AK117" cm="1">
        <f t="array" aca="1" ref="AK117" ca="1">IFERROR(IFERROR(Resumo_Horas!AK117/INDIRECT(ADDRESS(7,COLUMN(AL:AL),4,1,Resumo_Horas!$A117)),0)*(((INDIRECT(ADDRESS(357,COLUMN(AL:AL),4,1,$A117))*14)/11)*(1+INDIRECT(ADDRESS(358,COLUMN(AL:AL),4,1,$A117)))),0)</f>
        <v>0</v>
      </c>
      <c r="AL117" cm="1">
        <f t="array" aca="1" ref="AL117" ca="1">IFERROR(IFERROR(Resumo_Horas!AL117/INDIRECT(ADDRESS(7,COLUMN(AM:AM),4,1,Resumo_Horas!$A117)),0)*(((INDIRECT(ADDRESS(357,COLUMN(AM:AM),4,1,$A117))*14)/11)*(1+INDIRECT(ADDRESS(358,COLUMN(AM:AM),4,1,$A117)))),0)</f>
        <v>0</v>
      </c>
      <c r="AM117" cm="1">
        <f t="array" aca="1" ref="AM117" ca="1">IFERROR(IFERROR(Resumo_Horas!AM117/INDIRECT(ADDRESS(7,COLUMN(AN:AN),4,1,Resumo_Horas!$A117)),0)*(((INDIRECT(ADDRESS(357,COLUMN(AN:AN),4,1,$A117))*14)/11)*(1+INDIRECT(ADDRESS(358,COLUMN(AN:AN),4,1,$A117)))),0)</f>
        <v>0</v>
      </c>
      <c r="AN117" cm="1">
        <f t="array" aca="1" ref="AN117" ca="1">IFERROR(IFERROR(Resumo_Horas!AN117/INDIRECT(ADDRESS(7,COLUMN(AO:AO),4,1,Resumo_Horas!$A117)),0)*(((INDIRECT(ADDRESS(357,COLUMN(AO:AO),4,1,$A117))*14)/11)*(1+INDIRECT(ADDRESS(358,COLUMN(AO:AO),4,1,$A117)))),0)</f>
        <v>0</v>
      </c>
      <c r="AO117" cm="1">
        <f t="array" aca="1" ref="AO117" ca="1">IFERROR(IFERROR(Resumo_Horas!AO117/INDIRECT(ADDRESS(7,COLUMN(AP:AP),4,1,Resumo_Horas!$A117)),0)*(((INDIRECT(ADDRESS(357,COLUMN(AP:AP),4,1,$A117))*14)/11)*(1+INDIRECT(ADDRESS(358,COLUMN(AP:AP),4,1,$A117)))),0)</f>
        <v>0</v>
      </c>
      <c r="AP117" cm="1">
        <f t="array" aca="1" ref="AP117" ca="1">IFERROR(IFERROR(Resumo_Horas!AP117/INDIRECT(ADDRESS(7,COLUMN(AQ:AQ),4,1,Resumo_Horas!$A117)),0)*(((INDIRECT(ADDRESS(357,COLUMN(AQ:AQ),4,1,$A117))*14)/11)*(1+INDIRECT(ADDRESS(358,COLUMN(AQ:AQ),4,1,$A117)))),0)</f>
        <v>0</v>
      </c>
      <c r="AQ117" cm="1">
        <f t="array" aca="1" ref="AQ117" ca="1">IFERROR(IFERROR(Resumo_Horas!AQ117/INDIRECT(ADDRESS(7,COLUMN(AR:AR),4,1,Resumo_Horas!$A117)),0)*(((INDIRECT(ADDRESS(357,COLUMN(AR:AR),4,1,$A117))*14)/11)*(1+INDIRECT(ADDRESS(358,COLUMN(AR:AR),4,1,$A117)))),0)</f>
        <v>0</v>
      </c>
      <c r="AR117" cm="1">
        <f t="array" aca="1" ref="AR117" ca="1">IFERROR(IFERROR(Resumo_Horas!AR117/INDIRECT(ADDRESS(7,COLUMN(AS:AS),4,1,Resumo_Horas!$A117)),0)*(((INDIRECT(ADDRESS(357,COLUMN(AS:AS),4,1,$A117))*14)/11)*(1+INDIRECT(ADDRESS(358,COLUMN(AS:AS),4,1,$A117)))),0)</f>
        <v>0</v>
      </c>
      <c r="AS117" cm="1">
        <f t="array" aca="1" ref="AS117" ca="1">IFERROR(IFERROR(Resumo_Horas!AS117/INDIRECT(ADDRESS(7,COLUMN(AT:AT),4,1,Resumo_Horas!$A117)),0)*(((INDIRECT(ADDRESS(357,COLUMN(AT:AT),4,1,$A117))*14)/11)*(1+INDIRECT(ADDRESS(358,COLUMN(AT:AT),4,1,$A117)))),0)</f>
        <v>0</v>
      </c>
      <c r="AT117" cm="1">
        <f t="array" aca="1" ref="AT117" ca="1">IFERROR(IFERROR(Resumo_Horas!AT117/INDIRECT(ADDRESS(7,COLUMN(AU:AU),4,1,Resumo_Horas!$A117)),0)*(((INDIRECT(ADDRESS(357,COLUMN(AU:AU),4,1,$A117))*14)/11)*(1+INDIRECT(ADDRESS(358,COLUMN(AU:AU),4,1,$A117)))),0)</f>
        <v>0</v>
      </c>
      <c r="AU117" cm="1">
        <f t="array" aca="1" ref="AU117" ca="1">IFERROR(IFERROR(Resumo_Horas!AU117/INDIRECT(ADDRESS(7,COLUMN(AV:AV),4,1,Resumo_Horas!$A117)),0)*(((INDIRECT(ADDRESS(357,COLUMN(AV:AV),4,1,$A117))*14)/11)*(1+INDIRECT(ADDRESS(358,COLUMN(AV:AV),4,1,$A117)))),0)</f>
        <v>0</v>
      </c>
      <c r="AV117" cm="1">
        <f t="array" aca="1" ref="AV117" ca="1">IFERROR(IFERROR(Resumo_Horas!AV117/INDIRECT(ADDRESS(7,COLUMN(AW:AW),4,1,Resumo_Horas!$A117)),0)*(((INDIRECT(ADDRESS(357,COLUMN(AW:AW),4,1,$A117))*14)/11)*(1+INDIRECT(ADDRESS(358,COLUMN(AW:AW),4,1,$A117)))),0)</f>
        <v>0</v>
      </c>
      <c r="AW117" cm="1">
        <f t="array" aca="1" ref="AW117" ca="1">IFERROR(IFERROR(Resumo_Horas!AW117/INDIRECT(ADDRESS(7,COLUMN(AX:AX),4,1,Resumo_Horas!$A117)),0)*(((INDIRECT(ADDRESS(357,COLUMN(AX:AX),4,1,$A117))*14)/11)*(1+INDIRECT(ADDRESS(358,COLUMN(AX:AX),4,1,$A117)))),0)</f>
        <v>0</v>
      </c>
      <c r="AX117" cm="1">
        <f t="array" aca="1" ref="AX117" ca="1">IFERROR(IFERROR(Resumo_Horas!AX117/INDIRECT(ADDRESS(7,COLUMN(AY:AY),4,1,Resumo_Horas!$A117)),0)*(((INDIRECT(ADDRESS(357,COLUMN(AY:AY),4,1,$A117))*14)/11)*(1+INDIRECT(ADDRESS(358,COLUMN(AY:AY),4,1,$A117)))),0)</f>
        <v>0</v>
      </c>
      <c r="AY117" cm="1">
        <f t="array" aca="1" ref="AY117" ca="1">IFERROR(IFERROR(Resumo_Horas!AY117/INDIRECT(ADDRESS(7,COLUMN(AZ:AZ),4,1,Resumo_Horas!$A117)),0)*(((INDIRECT(ADDRESS(357,COLUMN(AZ:AZ),4,1,$A117))*14)/11)*(1+INDIRECT(ADDRESS(358,COLUMN(AZ:AZ),4,1,$A117)))),0)</f>
        <v>0</v>
      </c>
      <c r="AZ117" cm="1">
        <f t="array" aca="1" ref="AZ117" ca="1">IFERROR(IFERROR(Resumo_Horas!AZ117/INDIRECT(ADDRESS(7,COLUMN(BA:BA),4,1,Resumo_Horas!$A117)),0)*(((INDIRECT(ADDRESS(357,COLUMN(BA:BA),4,1,$A117))*14)/11)*(1+INDIRECT(ADDRESS(358,COLUMN(BA:BA),4,1,$A117)))),0)</f>
        <v>0</v>
      </c>
      <c r="BA117" cm="1">
        <f t="array" aca="1" ref="BA117" ca="1">IFERROR(IFERROR(Resumo_Horas!BA117/INDIRECT(ADDRESS(7,COLUMN(BB:BB),4,1,Resumo_Horas!$A117)),0)*(((INDIRECT(ADDRESS(357,COLUMN(BB:BB),4,1,$A117))*14)/11)*(1+INDIRECT(ADDRESS(358,COLUMN(BB:BB),4,1,$A117)))),0)</f>
        <v>0</v>
      </c>
      <c r="BB117" cm="1">
        <f t="array" aca="1" ref="BB117" ca="1">IFERROR(IFERROR(Resumo_Horas!BB117/INDIRECT(ADDRESS(7,COLUMN(BC:BC),4,1,Resumo_Horas!$A117)),0)*(((INDIRECT(ADDRESS(357,COLUMN(BC:BC),4,1,$A117))*14)/11)*(1+INDIRECT(ADDRESS(358,COLUMN(BC:BC),4,1,$A117)))),0)</f>
        <v>0</v>
      </c>
      <c r="BC117" cm="1">
        <f t="array" aca="1" ref="BC117" ca="1">IFERROR(IFERROR(Resumo_Horas!BC117/INDIRECT(ADDRESS(7,COLUMN(BD:BD),4,1,Resumo_Horas!$A117)),0)*(((INDIRECT(ADDRESS(357,COLUMN(BD:BD),4,1,$A117))*14)/11)*(1+INDIRECT(ADDRESS(358,COLUMN(BD:BD),4,1,$A117)))),0)</f>
        <v>0</v>
      </c>
      <c r="BD117" cm="1">
        <f t="array" aca="1" ref="BD117" ca="1">IFERROR(IFERROR(Resumo_Horas!BD117/INDIRECT(ADDRESS(7,COLUMN(BE:BE),4,1,Resumo_Horas!$A117)),0)*(((INDIRECT(ADDRESS(357,COLUMN(BE:BE),4,1,$A117))*14)/11)*(1+INDIRECT(ADDRESS(358,COLUMN(BE:BE),4,1,$A117)))),0)</f>
        <v>0</v>
      </c>
      <c r="BE117" cm="1">
        <f t="array" aca="1" ref="BE117" ca="1">IFERROR(IFERROR(Resumo_Horas!BE117/INDIRECT(ADDRESS(7,COLUMN(BF:BF),4,1,Resumo_Horas!$A117)),0)*(((INDIRECT(ADDRESS(357,COLUMN(BF:BF),4,1,$A117))*14)/11)*(1+INDIRECT(ADDRESS(358,COLUMN(BF:BF),4,1,$A117)))),0)</f>
        <v>0</v>
      </c>
      <c r="BF117" cm="1">
        <f t="array" aca="1" ref="BF117" ca="1">IFERROR(IFERROR(Resumo_Horas!BF117/INDIRECT(ADDRESS(7,COLUMN(BG:BG),4,1,Resumo_Horas!$A117)),0)*(((INDIRECT(ADDRESS(357,COLUMN(BG:BG),4,1,$A117))*14)/11)*(1+INDIRECT(ADDRESS(358,COLUMN(BG:BG),4,1,$A117)))),0)</f>
        <v>0</v>
      </c>
      <c r="BG117" cm="1">
        <f t="array" aca="1" ref="BG117" ca="1">IFERROR(IFERROR(Resumo_Horas!BG117/INDIRECT(ADDRESS(7,COLUMN(BH:BH),4,1,Resumo_Horas!$A117)),0)*(((INDIRECT(ADDRESS(357,COLUMN(BH:BH),4,1,$A117))*14)/11)*(1+INDIRECT(ADDRESS(358,COLUMN(BH:BH),4,1,$A117)))),0)</f>
        <v>0</v>
      </c>
      <c r="BH117" cm="1">
        <f t="array" aca="1" ref="BH117" ca="1">IFERROR(IFERROR(Resumo_Horas!BH117/INDIRECT(ADDRESS(7,COLUMN(BI:BI),4,1,Resumo_Horas!$A117)),0)*(((INDIRECT(ADDRESS(357,COLUMN(BI:BI),4,1,$A117))*14)/11)*(1+INDIRECT(ADDRESS(358,COLUMN(BI:BI),4,1,$A117)))),0)</f>
        <v>0</v>
      </c>
      <c r="BI117" cm="1">
        <f t="array" aca="1" ref="BI117" ca="1">IFERROR(IFERROR(Resumo_Horas!BI117/INDIRECT(ADDRESS(7,COLUMN(BJ:BJ),4,1,Resumo_Horas!$A117)),0)*(((INDIRECT(ADDRESS(357,COLUMN(BJ:BJ),4,1,$A117))*14)/11)*(1+INDIRECT(ADDRESS(358,COLUMN(BJ:BJ),4,1,$A117)))),0)</f>
        <v>0</v>
      </c>
      <c r="BJ117" cm="1">
        <f t="array" aca="1" ref="BJ117" ca="1">IFERROR(IFERROR(Resumo_Horas!BJ117/INDIRECT(ADDRESS(7,COLUMN(BK:BK),4,1,Resumo_Horas!$A117)),0)*(((INDIRECT(ADDRESS(357,COLUMN(BK:BK),4,1,$A117))*14)/11)*(1+INDIRECT(ADDRESS(358,COLUMN(BK:BK),4,1,$A117)))),0)</f>
        <v>0</v>
      </c>
      <c r="BK117" s="331" cm="1">
        <f t="array" aca="1" ref="BK117" ca="1">IFERROR(IFERROR(Resumo_Horas!BK117/INDIRECT(ADDRESS(7,COLUMN(BL:BL),4,1,Resumo_Horas!$A117)),0)*(((INDIRECT(ADDRESS(357,COLUMN(BL:BL),4,1,$A117))*14)/11)*(1+INDIRECT(ADDRESS(358,COLUMN(BL:BL),4,1,$A117)))),0)</f>
        <v>0</v>
      </c>
    </row>
    <row r="118" spans="1:63" x14ac:dyDescent="0.25">
      <c r="A118" s="330" t="str" cm="1">
        <f t="array" aca="1" ref="A118" ca="1">IF(INDIRECT(ADDRESS(9+QUOTIENT(ROW(A117)-1,20),4,4,1,"Equipa de projeto")) = 0,"", _xlfn.CONCAT(1 + QUOTIENT(ROW(A117)-1,20),". ", INDIRECT(ADDRESS(9+QUOTIENT(ROW(A117)-1,20),4,4,1,"Equipa de projeto"))))</f>
        <v/>
      </c>
      <c r="B118">
        <f>Atividades!$A$97</f>
        <v>0</v>
      </c>
      <c r="C118" s="123" t="s">
        <v>48</v>
      </c>
      <c r="D118" cm="1">
        <f t="array" aca="1" ref="D118" ca="1">IFERROR(IFERROR(Resumo_Horas!D118/INDIRECT(ADDRESS(7,COLUMN(E:E),4,1,Resumo_Horas!$A118)),0)*(((INDIRECT(ADDRESS(357,COLUMN(E:E),4,1,$A118))*14)/11)*(1+INDIRECT(ADDRESS(358,COLUMN(E:E),4,1,$A118)))),0)</f>
        <v>0</v>
      </c>
      <c r="E118" cm="1">
        <f t="array" aca="1" ref="E118" ca="1">IFERROR(IFERROR(Resumo_Horas!E118/INDIRECT(ADDRESS(7,COLUMN(F:F),4,1,Resumo_Horas!$A118)),0)*(((INDIRECT(ADDRESS(357,COLUMN(F:F),4,1,$A118))*14)/11)*(1+INDIRECT(ADDRESS(358,COLUMN(F:F),4,1,$A118)))),0)</f>
        <v>0</v>
      </c>
      <c r="F118" cm="1">
        <f t="array" aca="1" ref="F118" ca="1">IFERROR(IFERROR(Resumo_Horas!F118/INDIRECT(ADDRESS(7,COLUMN(G:G),4,1,Resumo_Horas!$A118)),0)*(((INDIRECT(ADDRESS(357,COLUMN(G:G),4,1,$A118))*14)/11)*(1+INDIRECT(ADDRESS(358,COLUMN(G:G),4,1,$A118)))),0)</f>
        <v>0</v>
      </c>
      <c r="G118" cm="1">
        <f t="array" aca="1" ref="G118" ca="1">IFERROR(IFERROR(Resumo_Horas!G118/INDIRECT(ADDRESS(7,COLUMN(H:H),4,1,Resumo_Horas!$A118)),0)*(((INDIRECT(ADDRESS(357,COLUMN(H:H),4,1,$A118))*14)/11)*(1+INDIRECT(ADDRESS(358,COLUMN(H:H),4,1,$A118)))),0)</f>
        <v>0</v>
      </c>
      <c r="H118" cm="1">
        <f t="array" aca="1" ref="H118" ca="1">IFERROR(IFERROR(Resumo_Horas!H118/INDIRECT(ADDRESS(7,COLUMN(I:I),4,1,Resumo_Horas!$A118)),0)*(((INDIRECT(ADDRESS(357,COLUMN(I:I),4,1,$A118))*14)/11)*(1+INDIRECT(ADDRESS(358,COLUMN(I:I),4,1,$A118)))),0)</f>
        <v>0</v>
      </c>
      <c r="I118" cm="1">
        <f t="array" aca="1" ref="I118" ca="1">IFERROR(IFERROR(Resumo_Horas!I118/INDIRECT(ADDRESS(7,COLUMN(J:J),4,1,Resumo_Horas!$A118)),0)*(((INDIRECT(ADDRESS(357,COLUMN(J:J),4,1,$A118))*14)/11)*(1+INDIRECT(ADDRESS(358,COLUMN(J:J),4,1,$A118)))),0)</f>
        <v>0</v>
      </c>
      <c r="J118" cm="1">
        <f t="array" aca="1" ref="J118" ca="1">IFERROR(IFERROR(Resumo_Horas!J118/INDIRECT(ADDRESS(7,COLUMN(K:K),4,1,Resumo_Horas!$A118)),0)*(((INDIRECT(ADDRESS(357,COLUMN(K:K),4,1,$A118))*14)/11)*(1+INDIRECT(ADDRESS(358,COLUMN(K:K),4,1,$A118)))),0)</f>
        <v>0</v>
      </c>
      <c r="K118" cm="1">
        <f t="array" aca="1" ref="K118" ca="1">IFERROR(IFERROR(Resumo_Horas!K118/INDIRECT(ADDRESS(7,COLUMN(L:L),4,1,Resumo_Horas!$A118)),0)*(((INDIRECT(ADDRESS(357,COLUMN(L:L),4,1,$A118))*14)/11)*(1+INDIRECT(ADDRESS(358,COLUMN(L:L),4,1,$A118)))),0)</f>
        <v>0</v>
      </c>
      <c r="L118" cm="1">
        <f t="array" aca="1" ref="L118" ca="1">IFERROR(IFERROR(Resumo_Horas!L118/INDIRECT(ADDRESS(7,COLUMN(M:M),4,1,Resumo_Horas!$A118)),0)*(((INDIRECT(ADDRESS(357,COLUMN(M:M),4,1,$A118))*14)/11)*(1+INDIRECT(ADDRESS(358,COLUMN(M:M),4,1,$A118)))),0)</f>
        <v>0</v>
      </c>
      <c r="M118" cm="1">
        <f t="array" aca="1" ref="M118" ca="1">IFERROR(IFERROR(Resumo_Horas!M118/INDIRECT(ADDRESS(7,COLUMN(N:N),4,1,Resumo_Horas!$A118)),0)*(((INDIRECT(ADDRESS(357,COLUMN(N:N),4,1,$A118))*14)/11)*(1+INDIRECT(ADDRESS(358,COLUMN(N:N),4,1,$A118)))),0)</f>
        <v>0</v>
      </c>
      <c r="N118" cm="1">
        <f t="array" aca="1" ref="N118" ca="1">IFERROR(IFERROR(Resumo_Horas!N118/INDIRECT(ADDRESS(7,COLUMN(O:O),4,1,Resumo_Horas!$A118)),0)*(((INDIRECT(ADDRESS(357,COLUMN(O:O),4,1,$A118))*14)/11)*(1+INDIRECT(ADDRESS(358,COLUMN(O:O),4,1,$A118)))),0)</f>
        <v>0</v>
      </c>
      <c r="O118" cm="1">
        <f t="array" aca="1" ref="O118" ca="1">IFERROR(IFERROR(Resumo_Horas!O118/INDIRECT(ADDRESS(7,COLUMN(P:P),4,1,Resumo_Horas!$A118)),0)*(((INDIRECT(ADDRESS(357,COLUMN(P:P),4,1,$A118))*14)/11)*(1+INDIRECT(ADDRESS(358,COLUMN(P:P),4,1,$A118)))),0)</f>
        <v>0</v>
      </c>
      <c r="P118" cm="1">
        <f t="array" aca="1" ref="P118" ca="1">IFERROR(IFERROR(Resumo_Horas!P118/INDIRECT(ADDRESS(7,COLUMN(Q:Q),4,1,Resumo_Horas!$A118)),0)*(((INDIRECT(ADDRESS(357,COLUMN(Q:Q),4,1,$A118))*14)/11)*(1+INDIRECT(ADDRESS(358,COLUMN(Q:Q),4,1,$A118)))),0)</f>
        <v>0</v>
      </c>
      <c r="Q118" cm="1">
        <f t="array" aca="1" ref="Q118" ca="1">IFERROR(IFERROR(Resumo_Horas!Q118/INDIRECT(ADDRESS(7,COLUMN(R:R),4,1,Resumo_Horas!$A118)),0)*(((INDIRECT(ADDRESS(357,COLUMN(R:R),4,1,$A118))*14)/11)*(1+INDIRECT(ADDRESS(358,COLUMN(R:R),4,1,$A118)))),0)</f>
        <v>0</v>
      </c>
      <c r="R118" cm="1">
        <f t="array" aca="1" ref="R118" ca="1">IFERROR(IFERROR(Resumo_Horas!R118/INDIRECT(ADDRESS(7,COLUMN(S:S),4,1,Resumo_Horas!$A118)),0)*(((INDIRECT(ADDRESS(357,COLUMN(S:S),4,1,$A118))*14)/11)*(1+INDIRECT(ADDRESS(358,COLUMN(S:S),4,1,$A118)))),0)</f>
        <v>0</v>
      </c>
      <c r="S118" cm="1">
        <f t="array" aca="1" ref="S118" ca="1">IFERROR(IFERROR(Resumo_Horas!S118/INDIRECT(ADDRESS(7,COLUMN(T:T),4,1,Resumo_Horas!$A118)),0)*(((INDIRECT(ADDRESS(357,COLUMN(T:T),4,1,$A118))*14)/11)*(1+INDIRECT(ADDRESS(358,COLUMN(T:T),4,1,$A118)))),0)</f>
        <v>0</v>
      </c>
      <c r="T118" cm="1">
        <f t="array" aca="1" ref="T118" ca="1">IFERROR(IFERROR(Resumo_Horas!T118/INDIRECT(ADDRESS(7,COLUMN(U:U),4,1,Resumo_Horas!$A118)),0)*(((INDIRECT(ADDRESS(357,COLUMN(U:U),4,1,$A118))*14)/11)*(1+INDIRECT(ADDRESS(358,COLUMN(U:U),4,1,$A118)))),0)</f>
        <v>0</v>
      </c>
      <c r="U118" cm="1">
        <f t="array" aca="1" ref="U118" ca="1">IFERROR(IFERROR(Resumo_Horas!U118/INDIRECT(ADDRESS(7,COLUMN(V:V),4,1,Resumo_Horas!$A118)),0)*(((INDIRECT(ADDRESS(357,COLUMN(V:V),4,1,$A118))*14)/11)*(1+INDIRECT(ADDRESS(358,COLUMN(V:V),4,1,$A118)))),0)</f>
        <v>0</v>
      </c>
      <c r="V118" cm="1">
        <f t="array" aca="1" ref="V118" ca="1">IFERROR(IFERROR(Resumo_Horas!V118/INDIRECT(ADDRESS(7,COLUMN(W:W),4,1,Resumo_Horas!$A118)),0)*(((INDIRECT(ADDRESS(357,COLUMN(W:W),4,1,$A118))*14)/11)*(1+INDIRECT(ADDRESS(358,COLUMN(W:W),4,1,$A118)))),0)</f>
        <v>0</v>
      </c>
      <c r="W118" cm="1">
        <f t="array" aca="1" ref="W118" ca="1">IFERROR(IFERROR(Resumo_Horas!W118/INDIRECT(ADDRESS(7,COLUMN(X:X),4,1,Resumo_Horas!$A118)),0)*(((INDIRECT(ADDRESS(357,COLUMN(X:X),4,1,$A118))*14)/11)*(1+INDIRECT(ADDRESS(358,COLUMN(X:X),4,1,$A118)))),0)</f>
        <v>0</v>
      </c>
      <c r="X118" cm="1">
        <f t="array" aca="1" ref="X118" ca="1">IFERROR(IFERROR(Resumo_Horas!X118/INDIRECT(ADDRESS(7,COLUMN(Y:Y),4,1,Resumo_Horas!$A118)),0)*(((INDIRECT(ADDRESS(357,COLUMN(Y:Y),4,1,$A118))*14)/11)*(1+INDIRECT(ADDRESS(358,COLUMN(Y:Y),4,1,$A118)))),0)</f>
        <v>0</v>
      </c>
      <c r="Y118" cm="1">
        <f t="array" aca="1" ref="Y118" ca="1">IFERROR(IFERROR(Resumo_Horas!Y118/INDIRECT(ADDRESS(7,COLUMN(Z:Z),4,1,Resumo_Horas!$A118)),0)*(((INDIRECT(ADDRESS(357,COLUMN(Z:Z),4,1,$A118))*14)/11)*(1+INDIRECT(ADDRESS(358,COLUMN(Z:Z),4,1,$A118)))),0)</f>
        <v>0</v>
      </c>
      <c r="Z118" cm="1">
        <f t="array" aca="1" ref="Z118" ca="1">IFERROR(IFERROR(Resumo_Horas!Z118/INDIRECT(ADDRESS(7,COLUMN(AA:AA),4,1,Resumo_Horas!$A118)),0)*(((INDIRECT(ADDRESS(357,COLUMN(AA:AA),4,1,$A118))*14)/11)*(1+INDIRECT(ADDRESS(358,COLUMN(AA:AA),4,1,$A118)))),0)</f>
        <v>0</v>
      </c>
      <c r="AA118" cm="1">
        <f t="array" aca="1" ref="AA118" ca="1">IFERROR(IFERROR(Resumo_Horas!AA118/INDIRECT(ADDRESS(7,COLUMN(AB:AB),4,1,Resumo_Horas!$A118)),0)*(((INDIRECT(ADDRESS(357,COLUMN(AB:AB),4,1,$A118))*14)/11)*(1+INDIRECT(ADDRESS(358,COLUMN(AB:AB),4,1,$A118)))),0)</f>
        <v>0</v>
      </c>
      <c r="AB118" cm="1">
        <f t="array" aca="1" ref="AB118" ca="1">IFERROR(IFERROR(Resumo_Horas!AB118/INDIRECT(ADDRESS(7,COLUMN(AC:AC),4,1,Resumo_Horas!$A118)),0)*(((INDIRECT(ADDRESS(357,COLUMN(AC:AC),4,1,$A118))*14)/11)*(1+INDIRECT(ADDRESS(358,COLUMN(AC:AC),4,1,$A118)))),0)</f>
        <v>0</v>
      </c>
      <c r="AC118" cm="1">
        <f t="array" aca="1" ref="AC118" ca="1">IFERROR(IFERROR(Resumo_Horas!AC118/INDIRECT(ADDRESS(7,COLUMN(AD:AD),4,1,Resumo_Horas!$A118)),0)*(((INDIRECT(ADDRESS(357,COLUMN(AD:AD),4,1,$A118))*14)/11)*(1+INDIRECT(ADDRESS(358,COLUMN(AD:AD),4,1,$A118)))),0)</f>
        <v>0</v>
      </c>
      <c r="AD118" cm="1">
        <f t="array" aca="1" ref="AD118" ca="1">IFERROR(IFERROR(Resumo_Horas!AD118/INDIRECT(ADDRESS(7,COLUMN(AE:AE),4,1,Resumo_Horas!$A118)),0)*(((INDIRECT(ADDRESS(357,COLUMN(AE:AE),4,1,$A118))*14)/11)*(1+INDIRECT(ADDRESS(358,COLUMN(AE:AE),4,1,$A118)))),0)</f>
        <v>0</v>
      </c>
      <c r="AE118" cm="1">
        <f t="array" aca="1" ref="AE118" ca="1">IFERROR(IFERROR(Resumo_Horas!AE118/INDIRECT(ADDRESS(7,COLUMN(AF:AF),4,1,Resumo_Horas!$A118)),0)*(((INDIRECT(ADDRESS(357,COLUMN(AF:AF),4,1,$A118))*14)/11)*(1+INDIRECT(ADDRESS(358,COLUMN(AF:AF),4,1,$A118)))),0)</f>
        <v>0</v>
      </c>
      <c r="AF118" cm="1">
        <f t="array" aca="1" ref="AF118" ca="1">IFERROR(IFERROR(Resumo_Horas!AF118/INDIRECT(ADDRESS(7,COLUMN(AG:AG),4,1,Resumo_Horas!$A118)),0)*(((INDIRECT(ADDRESS(357,COLUMN(AG:AG),4,1,$A118))*14)/11)*(1+INDIRECT(ADDRESS(358,COLUMN(AG:AG),4,1,$A118)))),0)</f>
        <v>0</v>
      </c>
      <c r="AG118" cm="1">
        <f t="array" aca="1" ref="AG118" ca="1">IFERROR(IFERROR(Resumo_Horas!AG118/INDIRECT(ADDRESS(7,COLUMN(AH:AH),4,1,Resumo_Horas!$A118)),0)*(((INDIRECT(ADDRESS(357,COLUMN(AH:AH),4,1,$A118))*14)/11)*(1+INDIRECT(ADDRESS(358,COLUMN(AH:AH),4,1,$A118)))),0)</f>
        <v>0</v>
      </c>
      <c r="AH118" cm="1">
        <f t="array" aca="1" ref="AH118" ca="1">IFERROR(IFERROR(Resumo_Horas!AH118/INDIRECT(ADDRESS(7,COLUMN(AI:AI),4,1,Resumo_Horas!$A118)),0)*(((INDIRECT(ADDRESS(357,COLUMN(AI:AI),4,1,$A118))*14)/11)*(1+INDIRECT(ADDRESS(358,COLUMN(AI:AI),4,1,$A118)))),0)</f>
        <v>0</v>
      </c>
      <c r="AI118" cm="1">
        <f t="array" aca="1" ref="AI118" ca="1">IFERROR(IFERROR(Resumo_Horas!AI118/INDIRECT(ADDRESS(7,COLUMN(AJ:AJ),4,1,Resumo_Horas!$A118)),0)*(((INDIRECT(ADDRESS(357,COLUMN(AJ:AJ),4,1,$A118))*14)/11)*(1+INDIRECT(ADDRESS(358,COLUMN(AJ:AJ),4,1,$A118)))),0)</f>
        <v>0</v>
      </c>
      <c r="AJ118" cm="1">
        <f t="array" aca="1" ref="AJ118" ca="1">IFERROR(IFERROR(Resumo_Horas!AJ118/INDIRECT(ADDRESS(7,COLUMN(AK:AK),4,1,Resumo_Horas!$A118)),0)*(((INDIRECT(ADDRESS(357,COLUMN(AK:AK),4,1,$A118))*14)/11)*(1+INDIRECT(ADDRESS(358,COLUMN(AK:AK),4,1,$A118)))),0)</f>
        <v>0</v>
      </c>
      <c r="AK118" cm="1">
        <f t="array" aca="1" ref="AK118" ca="1">IFERROR(IFERROR(Resumo_Horas!AK118/INDIRECT(ADDRESS(7,COLUMN(AL:AL),4,1,Resumo_Horas!$A118)),0)*(((INDIRECT(ADDRESS(357,COLUMN(AL:AL),4,1,$A118))*14)/11)*(1+INDIRECT(ADDRESS(358,COLUMN(AL:AL),4,1,$A118)))),0)</f>
        <v>0</v>
      </c>
      <c r="AL118" cm="1">
        <f t="array" aca="1" ref="AL118" ca="1">IFERROR(IFERROR(Resumo_Horas!AL118/INDIRECT(ADDRESS(7,COLUMN(AM:AM),4,1,Resumo_Horas!$A118)),0)*(((INDIRECT(ADDRESS(357,COLUMN(AM:AM),4,1,$A118))*14)/11)*(1+INDIRECT(ADDRESS(358,COLUMN(AM:AM),4,1,$A118)))),0)</f>
        <v>0</v>
      </c>
      <c r="AM118" cm="1">
        <f t="array" aca="1" ref="AM118" ca="1">IFERROR(IFERROR(Resumo_Horas!AM118/INDIRECT(ADDRESS(7,COLUMN(AN:AN),4,1,Resumo_Horas!$A118)),0)*(((INDIRECT(ADDRESS(357,COLUMN(AN:AN),4,1,$A118))*14)/11)*(1+INDIRECT(ADDRESS(358,COLUMN(AN:AN),4,1,$A118)))),0)</f>
        <v>0</v>
      </c>
      <c r="AN118" cm="1">
        <f t="array" aca="1" ref="AN118" ca="1">IFERROR(IFERROR(Resumo_Horas!AN118/INDIRECT(ADDRESS(7,COLUMN(AO:AO),4,1,Resumo_Horas!$A118)),0)*(((INDIRECT(ADDRESS(357,COLUMN(AO:AO),4,1,$A118))*14)/11)*(1+INDIRECT(ADDRESS(358,COLUMN(AO:AO),4,1,$A118)))),0)</f>
        <v>0</v>
      </c>
      <c r="AO118" cm="1">
        <f t="array" aca="1" ref="AO118" ca="1">IFERROR(IFERROR(Resumo_Horas!AO118/INDIRECT(ADDRESS(7,COLUMN(AP:AP),4,1,Resumo_Horas!$A118)),0)*(((INDIRECT(ADDRESS(357,COLUMN(AP:AP),4,1,$A118))*14)/11)*(1+INDIRECT(ADDRESS(358,COLUMN(AP:AP),4,1,$A118)))),0)</f>
        <v>0</v>
      </c>
      <c r="AP118" cm="1">
        <f t="array" aca="1" ref="AP118" ca="1">IFERROR(IFERROR(Resumo_Horas!AP118/INDIRECT(ADDRESS(7,COLUMN(AQ:AQ),4,1,Resumo_Horas!$A118)),0)*(((INDIRECT(ADDRESS(357,COLUMN(AQ:AQ),4,1,$A118))*14)/11)*(1+INDIRECT(ADDRESS(358,COLUMN(AQ:AQ),4,1,$A118)))),0)</f>
        <v>0</v>
      </c>
      <c r="AQ118" cm="1">
        <f t="array" aca="1" ref="AQ118" ca="1">IFERROR(IFERROR(Resumo_Horas!AQ118/INDIRECT(ADDRESS(7,COLUMN(AR:AR),4,1,Resumo_Horas!$A118)),0)*(((INDIRECT(ADDRESS(357,COLUMN(AR:AR),4,1,$A118))*14)/11)*(1+INDIRECT(ADDRESS(358,COLUMN(AR:AR),4,1,$A118)))),0)</f>
        <v>0</v>
      </c>
      <c r="AR118" cm="1">
        <f t="array" aca="1" ref="AR118" ca="1">IFERROR(IFERROR(Resumo_Horas!AR118/INDIRECT(ADDRESS(7,COLUMN(AS:AS),4,1,Resumo_Horas!$A118)),0)*(((INDIRECT(ADDRESS(357,COLUMN(AS:AS),4,1,$A118))*14)/11)*(1+INDIRECT(ADDRESS(358,COLUMN(AS:AS),4,1,$A118)))),0)</f>
        <v>0</v>
      </c>
      <c r="AS118" cm="1">
        <f t="array" aca="1" ref="AS118" ca="1">IFERROR(IFERROR(Resumo_Horas!AS118/INDIRECT(ADDRESS(7,COLUMN(AT:AT),4,1,Resumo_Horas!$A118)),0)*(((INDIRECT(ADDRESS(357,COLUMN(AT:AT),4,1,$A118))*14)/11)*(1+INDIRECT(ADDRESS(358,COLUMN(AT:AT),4,1,$A118)))),0)</f>
        <v>0</v>
      </c>
      <c r="AT118" cm="1">
        <f t="array" aca="1" ref="AT118" ca="1">IFERROR(IFERROR(Resumo_Horas!AT118/INDIRECT(ADDRESS(7,COLUMN(AU:AU),4,1,Resumo_Horas!$A118)),0)*(((INDIRECT(ADDRESS(357,COLUMN(AU:AU),4,1,$A118))*14)/11)*(1+INDIRECT(ADDRESS(358,COLUMN(AU:AU),4,1,$A118)))),0)</f>
        <v>0</v>
      </c>
      <c r="AU118" cm="1">
        <f t="array" aca="1" ref="AU118" ca="1">IFERROR(IFERROR(Resumo_Horas!AU118/INDIRECT(ADDRESS(7,COLUMN(AV:AV),4,1,Resumo_Horas!$A118)),0)*(((INDIRECT(ADDRESS(357,COLUMN(AV:AV),4,1,$A118))*14)/11)*(1+INDIRECT(ADDRESS(358,COLUMN(AV:AV),4,1,$A118)))),0)</f>
        <v>0</v>
      </c>
      <c r="AV118" cm="1">
        <f t="array" aca="1" ref="AV118" ca="1">IFERROR(IFERROR(Resumo_Horas!AV118/INDIRECT(ADDRESS(7,COLUMN(AW:AW),4,1,Resumo_Horas!$A118)),0)*(((INDIRECT(ADDRESS(357,COLUMN(AW:AW),4,1,$A118))*14)/11)*(1+INDIRECT(ADDRESS(358,COLUMN(AW:AW),4,1,$A118)))),0)</f>
        <v>0</v>
      </c>
      <c r="AW118" cm="1">
        <f t="array" aca="1" ref="AW118" ca="1">IFERROR(IFERROR(Resumo_Horas!AW118/INDIRECT(ADDRESS(7,COLUMN(AX:AX),4,1,Resumo_Horas!$A118)),0)*(((INDIRECT(ADDRESS(357,COLUMN(AX:AX),4,1,$A118))*14)/11)*(1+INDIRECT(ADDRESS(358,COLUMN(AX:AX),4,1,$A118)))),0)</f>
        <v>0</v>
      </c>
      <c r="AX118" cm="1">
        <f t="array" aca="1" ref="AX118" ca="1">IFERROR(IFERROR(Resumo_Horas!AX118/INDIRECT(ADDRESS(7,COLUMN(AY:AY),4,1,Resumo_Horas!$A118)),0)*(((INDIRECT(ADDRESS(357,COLUMN(AY:AY),4,1,$A118))*14)/11)*(1+INDIRECT(ADDRESS(358,COLUMN(AY:AY),4,1,$A118)))),0)</f>
        <v>0</v>
      </c>
      <c r="AY118" cm="1">
        <f t="array" aca="1" ref="AY118" ca="1">IFERROR(IFERROR(Resumo_Horas!AY118/INDIRECT(ADDRESS(7,COLUMN(AZ:AZ),4,1,Resumo_Horas!$A118)),0)*(((INDIRECT(ADDRESS(357,COLUMN(AZ:AZ),4,1,$A118))*14)/11)*(1+INDIRECT(ADDRESS(358,COLUMN(AZ:AZ),4,1,$A118)))),0)</f>
        <v>0</v>
      </c>
      <c r="AZ118" cm="1">
        <f t="array" aca="1" ref="AZ118" ca="1">IFERROR(IFERROR(Resumo_Horas!AZ118/INDIRECT(ADDRESS(7,COLUMN(BA:BA),4,1,Resumo_Horas!$A118)),0)*(((INDIRECT(ADDRESS(357,COLUMN(BA:BA),4,1,$A118))*14)/11)*(1+INDIRECT(ADDRESS(358,COLUMN(BA:BA),4,1,$A118)))),0)</f>
        <v>0</v>
      </c>
      <c r="BA118" cm="1">
        <f t="array" aca="1" ref="BA118" ca="1">IFERROR(IFERROR(Resumo_Horas!BA118/INDIRECT(ADDRESS(7,COLUMN(BB:BB),4,1,Resumo_Horas!$A118)),0)*(((INDIRECT(ADDRESS(357,COLUMN(BB:BB),4,1,$A118))*14)/11)*(1+INDIRECT(ADDRESS(358,COLUMN(BB:BB),4,1,$A118)))),0)</f>
        <v>0</v>
      </c>
      <c r="BB118" cm="1">
        <f t="array" aca="1" ref="BB118" ca="1">IFERROR(IFERROR(Resumo_Horas!BB118/INDIRECT(ADDRESS(7,COLUMN(BC:BC),4,1,Resumo_Horas!$A118)),0)*(((INDIRECT(ADDRESS(357,COLUMN(BC:BC),4,1,$A118))*14)/11)*(1+INDIRECT(ADDRESS(358,COLUMN(BC:BC),4,1,$A118)))),0)</f>
        <v>0</v>
      </c>
      <c r="BC118" cm="1">
        <f t="array" aca="1" ref="BC118" ca="1">IFERROR(IFERROR(Resumo_Horas!BC118/INDIRECT(ADDRESS(7,COLUMN(BD:BD),4,1,Resumo_Horas!$A118)),0)*(((INDIRECT(ADDRESS(357,COLUMN(BD:BD),4,1,$A118))*14)/11)*(1+INDIRECT(ADDRESS(358,COLUMN(BD:BD),4,1,$A118)))),0)</f>
        <v>0</v>
      </c>
      <c r="BD118" cm="1">
        <f t="array" aca="1" ref="BD118" ca="1">IFERROR(IFERROR(Resumo_Horas!BD118/INDIRECT(ADDRESS(7,COLUMN(BE:BE),4,1,Resumo_Horas!$A118)),0)*(((INDIRECT(ADDRESS(357,COLUMN(BE:BE),4,1,$A118))*14)/11)*(1+INDIRECT(ADDRESS(358,COLUMN(BE:BE),4,1,$A118)))),0)</f>
        <v>0</v>
      </c>
      <c r="BE118" cm="1">
        <f t="array" aca="1" ref="BE118" ca="1">IFERROR(IFERROR(Resumo_Horas!BE118/INDIRECT(ADDRESS(7,COLUMN(BF:BF),4,1,Resumo_Horas!$A118)),0)*(((INDIRECT(ADDRESS(357,COLUMN(BF:BF),4,1,$A118))*14)/11)*(1+INDIRECT(ADDRESS(358,COLUMN(BF:BF),4,1,$A118)))),0)</f>
        <v>0</v>
      </c>
      <c r="BF118" cm="1">
        <f t="array" aca="1" ref="BF118" ca="1">IFERROR(IFERROR(Resumo_Horas!BF118/INDIRECT(ADDRESS(7,COLUMN(BG:BG),4,1,Resumo_Horas!$A118)),0)*(((INDIRECT(ADDRESS(357,COLUMN(BG:BG),4,1,$A118))*14)/11)*(1+INDIRECT(ADDRESS(358,COLUMN(BG:BG),4,1,$A118)))),0)</f>
        <v>0</v>
      </c>
      <c r="BG118" cm="1">
        <f t="array" aca="1" ref="BG118" ca="1">IFERROR(IFERROR(Resumo_Horas!BG118/INDIRECT(ADDRESS(7,COLUMN(BH:BH),4,1,Resumo_Horas!$A118)),0)*(((INDIRECT(ADDRESS(357,COLUMN(BH:BH),4,1,$A118))*14)/11)*(1+INDIRECT(ADDRESS(358,COLUMN(BH:BH),4,1,$A118)))),0)</f>
        <v>0</v>
      </c>
      <c r="BH118" cm="1">
        <f t="array" aca="1" ref="BH118" ca="1">IFERROR(IFERROR(Resumo_Horas!BH118/INDIRECT(ADDRESS(7,COLUMN(BI:BI),4,1,Resumo_Horas!$A118)),0)*(((INDIRECT(ADDRESS(357,COLUMN(BI:BI),4,1,$A118))*14)/11)*(1+INDIRECT(ADDRESS(358,COLUMN(BI:BI),4,1,$A118)))),0)</f>
        <v>0</v>
      </c>
      <c r="BI118" cm="1">
        <f t="array" aca="1" ref="BI118" ca="1">IFERROR(IFERROR(Resumo_Horas!BI118/INDIRECT(ADDRESS(7,COLUMN(BJ:BJ),4,1,Resumo_Horas!$A118)),0)*(((INDIRECT(ADDRESS(357,COLUMN(BJ:BJ),4,1,$A118))*14)/11)*(1+INDIRECT(ADDRESS(358,COLUMN(BJ:BJ),4,1,$A118)))),0)</f>
        <v>0</v>
      </c>
      <c r="BJ118" cm="1">
        <f t="array" aca="1" ref="BJ118" ca="1">IFERROR(IFERROR(Resumo_Horas!BJ118/INDIRECT(ADDRESS(7,COLUMN(BK:BK),4,1,Resumo_Horas!$A118)),0)*(((INDIRECT(ADDRESS(357,COLUMN(BK:BK),4,1,$A118))*14)/11)*(1+INDIRECT(ADDRESS(358,COLUMN(BK:BK),4,1,$A118)))),0)</f>
        <v>0</v>
      </c>
      <c r="BK118" s="331" cm="1">
        <f t="array" aca="1" ref="BK118" ca="1">IFERROR(IFERROR(Resumo_Horas!BK118/INDIRECT(ADDRESS(7,COLUMN(BL:BL),4,1,Resumo_Horas!$A118)),0)*(((INDIRECT(ADDRESS(357,COLUMN(BL:BL),4,1,$A118))*14)/11)*(1+INDIRECT(ADDRESS(358,COLUMN(BL:BL),4,1,$A118)))),0)</f>
        <v>0</v>
      </c>
    </row>
    <row r="119" spans="1:63" x14ac:dyDescent="0.25">
      <c r="A119" s="330" t="str" cm="1">
        <f t="array" aca="1" ref="A119" ca="1">IF(INDIRECT(ADDRESS(9+QUOTIENT(ROW(A118)-1,20),4,4,1,"Equipa de projeto")) = 0,"", _xlfn.CONCAT(1 + QUOTIENT(ROW(A118)-1,20),". ", INDIRECT(ADDRESS(9+QUOTIENT(ROW(A118)-1,20),4,4,1,"Equipa de projeto"))))</f>
        <v/>
      </c>
      <c r="B119">
        <f>Atividades!$A$97</f>
        <v>0</v>
      </c>
      <c r="C119" s="123" t="s">
        <v>49</v>
      </c>
      <c r="D119" cm="1">
        <f t="array" aca="1" ref="D119" ca="1">IFERROR(IFERROR(Resumo_Horas!D119/INDIRECT(ADDRESS(7,COLUMN(E:E),4,1,Resumo_Horas!$A119)),0)*(((INDIRECT(ADDRESS(357,COLUMN(E:E),4,1,$A119))*14)/11)*(1+INDIRECT(ADDRESS(358,COLUMN(E:E),4,1,$A119)))),0)</f>
        <v>0</v>
      </c>
      <c r="E119" cm="1">
        <f t="array" aca="1" ref="E119" ca="1">IFERROR(IFERROR(Resumo_Horas!E119/INDIRECT(ADDRESS(7,COLUMN(F:F),4,1,Resumo_Horas!$A119)),0)*(((INDIRECT(ADDRESS(357,COLUMN(F:F),4,1,$A119))*14)/11)*(1+INDIRECT(ADDRESS(358,COLUMN(F:F),4,1,$A119)))),0)</f>
        <v>0</v>
      </c>
      <c r="F119" cm="1">
        <f t="array" aca="1" ref="F119" ca="1">IFERROR(IFERROR(Resumo_Horas!F119/INDIRECT(ADDRESS(7,COLUMN(G:G),4,1,Resumo_Horas!$A119)),0)*(((INDIRECT(ADDRESS(357,COLUMN(G:G),4,1,$A119))*14)/11)*(1+INDIRECT(ADDRESS(358,COLUMN(G:G),4,1,$A119)))),0)</f>
        <v>0</v>
      </c>
      <c r="G119" cm="1">
        <f t="array" aca="1" ref="G119" ca="1">IFERROR(IFERROR(Resumo_Horas!G119/INDIRECT(ADDRESS(7,COLUMN(H:H),4,1,Resumo_Horas!$A119)),0)*(((INDIRECT(ADDRESS(357,COLUMN(H:H),4,1,$A119))*14)/11)*(1+INDIRECT(ADDRESS(358,COLUMN(H:H),4,1,$A119)))),0)</f>
        <v>0</v>
      </c>
      <c r="H119" cm="1">
        <f t="array" aca="1" ref="H119" ca="1">IFERROR(IFERROR(Resumo_Horas!H119/INDIRECT(ADDRESS(7,COLUMN(I:I),4,1,Resumo_Horas!$A119)),0)*(((INDIRECT(ADDRESS(357,COLUMN(I:I),4,1,$A119))*14)/11)*(1+INDIRECT(ADDRESS(358,COLUMN(I:I),4,1,$A119)))),0)</f>
        <v>0</v>
      </c>
      <c r="I119" cm="1">
        <f t="array" aca="1" ref="I119" ca="1">IFERROR(IFERROR(Resumo_Horas!I119/INDIRECT(ADDRESS(7,COLUMN(J:J),4,1,Resumo_Horas!$A119)),0)*(((INDIRECT(ADDRESS(357,COLUMN(J:J),4,1,$A119))*14)/11)*(1+INDIRECT(ADDRESS(358,COLUMN(J:J),4,1,$A119)))),0)</f>
        <v>0</v>
      </c>
      <c r="J119" cm="1">
        <f t="array" aca="1" ref="J119" ca="1">IFERROR(IFERROR(Resumo_Horas!J119/INDIRECT(ADDRESS(7,COLUMN(K:K),4,1,Resumo_Horas!$A119)),0)*(((INDIRECT(ADDRESS(357,COLUMN(K:K),4,1,$A119))*14)/11)*(1+INDIRECT(ADDRESS(358,COLUMN(K:K),4,1,$A119)))),0)</f>
        <v>0</v>
      </c>
      <c r="K119" cm="1">
        <f t="array" aca="1" ref="K119" ca="1">IFERROR(IFERROR(Resumo_Horas!K119/INDIRECT(ADDRESS(7,COLUMN(L:L),4,1,Resumo_Horas!$A119)),0)*(((INDIRECT(ADDRESS(357,COLUMN(L:L),4,1,$A119))*14)/11)*(1+INDIRECT(ADDRESS(358,COLUMN(L:L),4,1,$A119)))),0)</f>
        <v>0</v>
      </c>
      <c r="L119" cm="1">
        <f t="array" aca="1" ref="L119" ca="1">IFERROR(IFERROR(Resumo_Horas!L119/INDIRECT(ADDRESS(7,COLUMN(M:M),4,1,Resumo_Horas!$A119)),0)*(((INDIRECT(ADDRESS(357,COLUMN(M:M),4,1,$A119))*14)/11)*(1+INDIRECT(ADDRESS(358,COLUMN(M:M),4,1,$A119)))),0)</f>
        <v>0</v>
      </c>
      <c r="M119" cm="1">
        <f t="array" aca="1" ref="M119" ca="1">IFERROR(IFERROR(Resumo_Horas!M119/INDIRECT(ADDRESS(7,COLUMN(N:N),4,1,Resumo_Horas!$A119)),0)*(((INDIRECT(ADDRESS(357,COLUMN(N:N),4,1,$A119))*14)/11)*(1+INDIRECT(ADDRESS(358,COLUMN(N:N),4,1,$A119)))),0)</f>
        <v>0</v>
      </c>
      <c r="N119" cm="1">
        <f t="array" aca="1" ref="N119" ca="1">IFERROR(IFERROR(Resumo_Horas!N119/INDIRECT(ADDRESS(7,COLUMN(O:O),4,1,Resumo_Horas!$A119)),0)*(((INDIRECT(ADDRESS(357,COLUMN(O:O),4,1,$A119))*14)/11)*(1+INDIRECT(ADDRESS(358,COLUMN(O:O),4,1,$A119)))),0)</f>
        <v>0</v>
      </c>
      <c r="O119" cm="1">
        <f t="array" aca="1" ref="O119" ca="1">IFERROR(IFERROR(Resumo_Horas!O119/INDIRECT(ADDRESS(7,COLUMN(P:P),4,1,Resumo_Horas!$A119)),0)*(((INDIRECT(ADDRESS(357,COLUMN(P:P),4,1,$A119))*14)/11)*(1+INDIRECT(ADDRESS(358,COLUMN(P:P),4,1,$A119)))),0)</f>
        <v>0</v>
      </c>
      <c r="P119" cm="1">
        <f t="array" aca="1" ref="P119" ca="1">IFERROR(IFERROR(Resumo_Horas!P119/INDIRECT(ADDRESS(7,COLUMN(Q:Q),4,1,Resumo_Horas!$A119)),0)*(((INDIRECT(ADDRESS(357,COLUMN(Q:Q),4,1,$A119))*14)/11)*(1+INDIRECT(ADDRESS(358,COLUMN(Q:Q),4,1,$A119)))),0)</f>
        <v>0</v>
      </c>
      <c r="Q119" cm="1">
        <f t="array" aca="1" ref="Q119" ca="1">IFERROR(IFERROR(Resumo_Horas!Q119/INDIRECT(ADDRESS(7,COLUMN(R:R),4,1,Resumo_Horas!$A119)),0)*(((INDIRECT(ADDRESS(357,COLUMN(R:R),4,1,$A119))*14)/11)*(1+INDIRECT(ADDRESS(358,COLUMN(R:R),4,1,$A119)))),0)</f>
        <v>0</v>
      </c>
      <c r="R119" cm="1">
        <f t="array" aca="1" ref="R119" ca="1">IFERROR(IFERROR(Resumo_Horas!R119/INDIRECT(ADDRESS(7,COLUMN(S:S),4,1,Resumo_Horas!$A119)),0)*(((INDIRECT(ADDRESS(357,COLUMN(S:S),4,1,$A119))*14)/11)*(1+INDIRECT(ADDRESS(358,COLUMN(S:S),4,1,$A119)))),0)</f>
        <v>0</v>
      </c>
      <c r="S119" cm="1">
        <f t="array" aca="1" ref="S119" ca="1">IFERROR(IFERROR(Resumo_Horas!S119/INDIRECT(ADDRESS(7,COLUMN(T:T),4,1,Resumo_Horas!$A119)),0)*(((INDIRECT(ADDRESS(357,COLUMN(T:T),4,1,$A119))*14)/11)*(1+INDIRECT(ADDRESS(358,COLUMN(T:T),4,1,$A119)))),0)</f>
        <v>0</v>
      </c>
      <c r="T119" cm="1">
        <f t="array" aca="1" ref="T119" ca="1">IFERROR(IFERROR(Resumo_Horas!T119/INDIRECT(ADDRESS(7,COLUMN(U:U),4,1,Resumo_Horas!$A119)),0)*(((INDIRECT(ADDRESS(357,COLUMN(U:U),4,1,$A119))*14)/11)*(1+INDIRECT(ADDRESS(358,COLUMN(U:U),4,1,$A119)))),0)</f>
        <v>0</v>
      </c>
      <c r="U119" cm="1">
        <f t="array" aca="1" ref="U119" ca="1">IFERROR(IFERROR(Resumo_Horas!U119/INDIRECT(ADDRESS(7,COLUMN(V:V),4,1,Resumo_Horas!$A119)),0)*(((INDIRECT(ADDRESS(357,COLUMN(V:V),4,1,$A119))*14)/11)*(1+INDIRECT(ADDRESS(358,COLUMN(V:V),4,1,$A119)))),0)</f>
        <v>0</v>
      </c>
      <c r="V119" cm="1">
        <f t="array" aca="1" ref="V119" ca="1">IFERROR(IFERROR(Resumo_Horas!V119/INDIRECT(ADDRESS(7,COLUMN(W:W),4,1,Resumo_Horas!$A119)),0)*(((INDIRECT(ADDRESS(357,COLUMN(W:W),4,1,$A119))*14)/11)*(1+INDIRECT(ADDRESS(358,COLUMN(W:W),4,1,$A119)))),0)</f>
        <v>0</v>
      </c>
      <c r="W119" cm="1">
        <f t="array" aca="1" ref="W119" ca="1">IFERROR(IFERROR(Resumo_Horas!W119/INDIRECT(ADDRESS(7,COLUMN(X:X),4,1,Resumo_Horas!$A119)),0)*(((INDIRECT(ADDRESS(357,COLUMN(X:X),4,1,$A119))*14)/11)*(1+INDIRECT(ADDRESS(358,COLUMN(X:X),4,1,$A119)))),0)</f>
        <v>0</v>
      </c>
      <c r="X119" cm="1">
        <f t="array" aca="1" ref="X119" ca="1">IFERROR(IFERROR(Resumo_Horas!X119/INDIRECT(ADDRESS(7,COLUMN(Y:Y),4,1,Resumo_Horas!$A119)),0)*(((INDIRECT(ADDRESS(357,COLUMN(Y:Y),4,1,$A119))*14)/11)*(1+INDIRECT(ADDRESS(358,COLUMN(Y:Y),4,1,$A119)))),0)</f>
        <v>0</v>
      </c>
      <c r="Y119" cm="1">
        <f t="array" aca="1" ref="Y119" ca="1">IFERROR(IFERROR(Resumo_Horas!Y119/INDIRECT(ADDRESS(7,COLUMN(Z:Z),4,1,Resumo_Horas!$A119)),0)*(((INDIRECT(ADDRESS(357,COLUMN(Z:Z),4,1,$A119))*14)/11)*(1+INDIRECT(ADDRESS(358,COLUMN(Z:Z),4,1,$A119)))),0)</f>
        <v>0</v>
      </c>
      <c r="Z119" cm="1">
        <f t="array" aca="1" ref="Z119" ca="1">IFERROR(IFERROR(Resumo_Horas!Z119/INDIRECT(ADDRESS(7,COLUMN(AA:AA),4,1,Resumo_Horas!$A119)),0)*(((INDIRECT(ADDRESS(357,COLUMN(AA:AA),4,1,$A119))*14)/11)*(1+INDIRECT(ADDRESS(358,COLUMN(AA:AA),4,1,$A119)))),0)</f>
        <v>0</v>
      </c>
      <c r="AA119" cm="1">
        <f t="array" aca="1" ref="AA119" ca="1">IFERROR(IFERROR(Resumo_Horas!AA119/INDIRECT(ADDRESS(7,COLUMN(AB:AB),4,1,Resumo_Horas!$A119)),0)*(((INDIRECT(ADDRESS(357,COLUMN(AB:AB),4,1,$A119))*14)/11)*(1+INDIRECT(ADDRESS(358,COLUMN(AB:AB),4,1,$A119)))),0)</f>
        <v>0</v>
      </c>
      <c r="AB119" cm="1">
        <f t="array" aca="1" ref="AB119" ca="1">IFERROR(IFERROR(Resumo_Horas!AB119/INDIRECT(ADDRESS(7,COLUMN(AC:AC),4,1,Resumo_Horas!$A119)),0)*(((INDIRECT(ADDRESS(357,COLUMN(AC:AC),4,1,$A119))*14)/11)*(1+INDIRECT(ADDRESS(358,COLUMN(AC:AC),4,1,$A119)))),0)</f>
        <v>0</v>
      </c>
      <c r="AC119" cm="1">
        <f t="array" aca="1" ref="AC119" ca="1">IFERROR(IFERROR(Resumo_Horas!AC119/INDIRECT(ADDRESS(7,COLUMN(AD:AD),4,1,Resumo_Horas!$A119)),0)*(((INDIRECT(ADDRESS(357,COLUMN(AD:AD),4,1,$A119))*14)/11)*(1+INDIRECT(ADDRESS(358,COLUMN(AD:AD),4,1,$A119)))),0)</f>
        <v>0</v>
      </c>
      <c r="AD119" cm="1">
        <f t="array" aca="1" ref="AD119" ca="1">IFERROR(IFERROR(Resumo_Horas!AD119/INDIRECT(ADDRESS(7,COLUMN(AE:AE),4,1,Resumo_Horas!$A119)),0)*(((INDIRECT(ADDRESS(357,COLUMN(AE:AE),4,1,$A119))*14)/11)*(1+INDIRECT(ADDRESS(358,COLUMN(AE:AE),4,1,$A119)))),0)</f>
        <v>0</v>
      </c>
      <c r="AE119" cm="1">
        <f t="array" aca="1" ref="AE119" ca="1">IFERROR(IFERROR(Resumo_Horas!AE119/INDIRECT(ADDRESS(7,COLUMN(AF:AF),4,1,Resumo_Horas!$A119)),0)*(((INDIRECT(ADDRESS(357,COLUMN(AF:AF),4,1,$A119))*14)/11)*(1+INDIRECT(ADDRESS(358,COLUMN(AF:AF),4,1,$A119)))),0)</f>
        <v>0</v>
      </c>
      <c r="AF119" cm="1">
        <f t="array" aca="1" ref="AF119" ca="1">IFERROR(IFERROR(Resumo_Horas!AF119/INDIRECT(ADDRESS(7,COLUMN(AG:AG),4,1,Resumo_Horas!$A119)),0)*(((INDIRECT(ADDRESS(357,COLUMN(AG:AG),4,1,$A119))*14)/11)*(1+INDIRECT(ADDRESS(358,COLUMN(AG:AG),4,1,$A119)))),0)</f>
        <v>0</v>
      </c>
      <c r="AG119" cm="1">
        <f t="array" aca="1" ref="AG119" ca="1">IFERROR(IFERROR(Resumo_Horas!AG119/INDIRECT(ADDRESS(7,COLUMN(AH:AH),4,1,Resumo_Horas!$A119)),0)*(((INDIRECT(ADDRESS(357,COLUMN(AH:AH),4,1,$A119))*14)/11)*(1+INDIRECT(ADDRESS(358,COLUMN(AH:AH),4,1,$A119)))),0)</f>
        <v>0</v>
      </c>
      <c r="AH119" cm="1">
        <f t="array" aca="1" ref="AH119" ca="1">IFERROR(IFERROR(Resumo_Horas!AH119/INDIRECT(ADDRESS(7,COLUMN(AI:AI),4,1,Resumo_Horas!$A119)),0)*(((INDIRECT(ADDRESS(357,COLUMN(AI:AI),4,1,$A119))*14)/11)*(1+INDIRECT(ADDRESS(358,COLUMN(AI:AI),4,1,$A119)))),0)</f>
        <v>0</v>
      </c>
      <c r="AI119" cm="1">
        <f t="array" aca="1" ref="AI119" ca="1">IFERROR(IFERROR(Resumo_Horas!AI119/INDIRECT(ADDRESS(7,COLUMN(AJ:AJ),4,1,Resumo_Horas!$A119)),0)*(((INDIRECT(ADDRESS(357,COLUMN(AJ:AJ),4,1,$A119))*14)/11)*(1+INDIRECT(ADDRESS(358,COLUMN(AJ:AJ),4,1,$A119)))),0)</f>
        <v>0</v>
      </c>
      <c r="AJ119" cm="1">
        <f t="array" aca="1" ref="AJ119" ca="1">IFERROR(IFERROR(Resumo_Horas!AJ119/INDIRECT(ADDRESS(7,COLUMN(AK:AK),4,1,Resumo_Horas!$A119)),0)*(((INDIRECT(ADDRESS(357,COLUMN(AK:AK),4,1,$A119))*14)/11)*(1+INDIRECT(ADDRESS(358,COLUMN(AK:AK),4,1,$A119)))),0)</f>
        <v>0</v>
      </c>
      <c r="AK119" cm="1">
        <f t="array" aca="1" ref="AK119" ca="1">IFERROR(IFERROR(Resumo_Horas!AK119/INDIRECT(ADDRESS(7,COLUMN(AL:AL),4,1,Resumo_Horas!$A119)),0)*(((INDIRECT(ADDRESS(357,COLUMN(AL:AL),4,1,$A119))*14)/11)*(1+INDIRECT(ADDRESS(358,COLUMN(AL:AL),4,1,$A119)))),0)</f>
        <v>0</v>
      </c>
      <c r="AL119" cm="1">
        <f t="array" aca="1" ref="AL119" ca="1">IFERROR(IFERROR(Resumo_Horas!AL119/INDIRECT(ADDRESS(7,COLUMN(AM:AM),4,1,Resumo_Horas!$A119)),0)*(((INDIRECT(ADDRESS(357,COLUMN(AM:AM),4,1,$A119))*14)/11)*(1+INDIRECT(ADDRESS(358,COLUMN(AM:AM),4,1,$A119)))),0)</f>
        <v>0</v>
      </c>
      <c r="AM119" cm="1">
        <f t="array" aca="1" ref="AM119" ca="1">IFERROR(IFERROR(Resumo_Horas!AM119/INDIRECT(ADDRESS(7,COLUMN(AN:AN),4,1,Resumo_Horas!$A119)),0)*(((INDIRECT(ADDRESS(357,COLUMN(AN:AN),4,1,$A119))*14)/11)*(1+INDIRECT(ADDRESS(358,COLUMN(AN:AN),4,1,$A119)))),0)</f>
        <v>0</v>
      </c>
      <c r="AN119" cm="1">
        <f t="array" aca="1" ref="AN119" ca="1">IFERROR(IFERROR(Resumo_Horas!AN119/INDIRECT(ADDRESS(7,COLUMN(AO:AO),4,1,Resumo_Horas!$A119)),0)*(((INDIRECT(ADDRESS(357,COLUMN(AO:AO),4,1,$A119))*14)/11)*(1+INDIRECT(ADDRESS(358,COLUMN(AO:AO),4,1,$A119)))),0)</f>
        <v>0</v>
      </c>
      <c r="AO119" cm="1">
        <f t="array" aca="1" ref="AO119" ca="1">IFERROR(IFERROR(Resumo_Horas!AO119/INDIRECT(ADDRESS(7,COLUMN(AP:AP),4,1,Resumo_Horas!$A119)),0)*(((INDIRECT(ADDRESS(357,COLUMN(AP:AP),4,1,$A119))*14)/11)*(1+INDIRECT(ADDRESS(358,COLUMN(AP:AP),4,1,$A119)))),0)</f>
        <v>0</v>
      </c>
      <c r="AP119" cm="1">
        <f t="array" aca="1" ref="AP119" ca="1">IFERROR(IFERROR(Resumo_Horas!AP119/INDIRECT(ADDRESS(7,COLUMN(AQ:AQ),4,1,Resumo_Horas!$A119)),0)*(((INDIRECT(ADDRESS(357,COLUMN(AQ:AQ),4,1,$A119))*14)/11)*(1+INDIRECT(ADDRESS(358,COLUMN(AQ:AQ),4,1,$A119)))),0)</f>
        <v>0</v>
      </c>
      <c r="AQ119" cm="1">
        <f t="array" aca="1" ref="AQ119" ca="1">IFERROR(IFERROR(Resumo_Horas!AQ119/INDIRECT(ADDRESS(7,COLUMN(AR:AR),4,1,Resumo_Horas!$A119)),0)*(((INDIRECT(ADDRESS(357,COLUMN(AR:AR),4,1,$A119))*14)/11)*(1+INDIRECT(ADDRESS(358,COLUMN(AR:AR),4,1,$A119)))),0)</f>
        <v>0</v>
      </c>
      <c r="AR119" cm="1">
        <f t="array" aca="1" ref="AR119" ca="1">IFERROR(IFERROR(Resumo_Horas!AR119/INDIRECT(ADDRESS(7,COLUMN(AS:AS),4,1,Resumo_Horas!$A119)),0)*(((INDIRECT(ADDRESS(357,COLUMN(AS:AS),4,1,$A119))*14)/11)*(1+INDIRECT(ADDRESS(358,COLUMN(AS:AS),4,1,$A119)))),0)</f>
        <v>0</v>
      </c>
      <c r="AS119" cm="1">
        <f t="array" aca="1" ref="AS119" ca="1">IFERROR(IFERROR(Resumo_Horas!AS119/INDIRECT(ADDRESS(7,COLUMN(AT:AT),4,1,Resumo_Horas!$A119)),0)*(((INDIRECT(ADDRESS(357,COLUMN(AT:AT),4,1,$A119))*14)/11)*(1+INDIRECT(ADDRESS(358,COLUMN(AT:AT),4,1,$A119)))),0)</f>
        <v>0</v>
      </c>
      <c r="AT119" cm="1">
        <f t="array" aca="1" ref="AT119" ca="1">IFERROR(IFERROR(Resumo_Horas!AT119/INDIRECT(ADDRESS(7,COLUMN(AU:AU),4,1,Resumo_Horas!$A119)),0)*(((INDIRECT(ADDRESS(357,COLUMN(AU:AU),4,1,$A119))*14)/11)*(1+INDIRECT(ADDRESS(358,COLUMN(AU:AU),4,1,$A119)))),0)</f>
        <v>0</v>
      </c>
      <c r="AU119" cm="1">
        <f t="array" aca="1" ref="AU119" ca="1">IFERROR(IFERROR(Resumo_Horas!AU119/INDIRECT(ADDRESS(7,COLUMN(AV:AV),4,1,Resumo_Horas!$A119)),0)*(((INDIRECT(ADDRESS(357,COLUMN(AV:AV),4,1,$A119))*14)/11)*(1+INDIRECT(ADDRESS(358,COLUMN(AV:AV),4,1,$A119)))),0)</f>
        <v>0</v>
      </c>
      <c r="AV119" cm="1">
        <f t="array" aca="1" ref="AV119" ca="1">IFERROR(IFERROR(Resumo_Horas!AV119/INDIRECT(ADDRESS(7,COLUMN(AW:AW),4,1,Resumo_Horas!$A119)),0)*(((INDIRECT(ADDRESS(357,COLUMN(AW:AW),4,1,$A119))*14)/11)*(1+INDIRECT(ADDRESS(358,COLUMN(AW:AW),4,1,$A119)))),0)</f>
        <v>0</v>
      </c>
      <c r="AW119" cm="1">
        <f t="array" aca="1" ref="AW119" ca="1">IFERROR(IFERROR(Resumo_Horas!AW119/INDIRECT(ADDRESS(7,COLUMN(AX:AX),4,1,Resumo_Horas!$A119)),0)*(((INDIRECT(ADDRESS(357,COLUMN(AX:AX),4,1,$A119))*14)/11)*(1+INDIRECT(ADDRESS(358,COLUMN(AX:AX),4,1,$A119)))),0)</f>
        <v>0</v>
      </c>
      <c r="AX119" cm="1">
        <f t="array" aca="1" ref="AX119" ca="1">IFERROR(IFERROR(Resumo_Horas!AX119/INDIRECT(ADDRESS(7,COLUMN(AY:AY),4,1,Resumo_Horas!$A119)),0)*(((INDIRECT(ADDRESS(357,COLUMN(AY:AY),4,1,$A119))*14)/11)*(1+INDIRECT(ADDRESS(358,COLUMN(AY:AY),4,1,$A119)))),0)</f>
        <v>0</v>
      </c>
      <c r="AY119" cm="1">
        <f t="array" aca="1" ref="AY119" ca="1">IFERROR(IFERROR(Resumo_Horas!AY119/INDIRECT(ADDRESS(7,COLUMN(AZ:AZ),4,1,Resumo_Horas!$A119)),0)*(((INDIRECT(ADDRESS(357,COLUMN(AZ:AZ),4,1,$A119))*14)/11)*(1+INDIRECT(ADDRESS(358,COLUMN(AZ:AZ),4,1,$A119)))),0)</f>
        <v>0</v>
      </c>
      <c r="AZ119" cm="1">
        <f t="array" aca="1" ref="AZ119" ca="1">IFERROR(IFERROR(Resumo_Horas!AZ119/INDIRECT(ADDRESS(7,COLUMN(BA:BA),4,1,Resumo_Horas!$A119)),0)*(((INDIRECT(ADDRESS(357,COLUMN(BA:BA),4,1,$A119))*14)/11)*(1+INDIRECT(ADDRESS(358,COLUMN(BA:BA),4,1,$A119)))),0)</f>
        <v>0</v>
      </c>
      <c r="BA119" cm="1">
        <f t="array" aca="1" ref="BA119" ca="1">IFERROR(IFERROR(Resumo_Horas!BA119/INDIRECT(ADDRESS(7,COLUMN(BB:BB),4,1,Resumo_Horas!$A119)),0)*(((INDIRECT(ADDRESS(357,COLUMN(BB:BB),4,1,$A119))*14)/11)*(1+INDIRECT(ADDRESS(358,COLUMN(BB:BB),4,1,$A119)))),0)</f>
        <v>0</v>
      </c>
      <c r="BB119" cm="1">
        <f t="array" aca="1" ref="BB119" ca="1">IFERROR(IFERROR(Resumo_Horas!BB119/INDIRECT(ADDRESS(7,COLUMN(BC:BC),4,1,Resumo_Horas!$A119)),0)*(((INDIRECT(ADDRESS(357,COLUMN(BC:BC),4,1,$A119))*14)/11)*(1+INDIRECT(ADDRESS(358,COLUMN(BC:BC),4,1,$A119)))),0)</f>
        <v>0</v>
      </c>
      <c r="BC119" cm="1">
        <f t="array" aca="1" ref="BC119" ca="1">IFERROR(IFERROR(Resumo_Horas!BC119/INDIRECT(ADDRESS(7,COLUMN(BD:BD),4,1,Resumo_Horas!$A119)),0)*(((INDIRECT(ADDRESS(357,COLUMN(BD:BD),4,1,$A119))*14)/11)*(1+INDIRECT(ADDRESS(358,COLUMN(BD:BD),4,1,$A119)))),0)</f>
        <v>0</v>
      </c>
      <c r="BD119" cm="1">
        <f t="array" aca="1" ref="BD119" ca="1">IFERROR(IFERROR(Resumo_Horas!BD119/INDIRECT(ADDRESS(7,COLUMN(BE:BE),4,1,Resumo_Horas!$A119)),0)*(((INDIRECT(ADDRESS(357,COLUMN(BE:BE),4,1,$A119))*14)/11)*(1+INDIRECT(ADDRESS(358,COLUMN(BE:BE),4,1,$A119)))),0)</f>
        <v>0</v>
      </c>
      <c r="BE119" cm="1">
        <f t="array" aca="1" ref="BE119" ca="1">IFERROR(IFERROR(Resumo_Horas!BE119/INDIRECT(ADDRESS(7,COLUMN(BF:BF),4,1,Resumo_Horas!$A119)),0)*(((INDIRECT(ADDRESS(357,COLUMN(BF:BF),4,1,$A119))*14)/11)*(1+INDIRECT(ADDRESS(358,COLUMN(BF:BF),4,1,$A119)))),0)</f>
        <v>0</v>
      </c>
      <c r="BF119" cm="1">
        <f t="array" aca="1" ref="BF119" ca="1">IFERROR(IFERROR(Resumo_Horas!BF119/INDIRECT(ADDRESS(7,COLUMN(BG:BG),4,1,Resumo_Horas!$A119)),0)*(((INDIRECT(ADDRESS(357,COLUMN(BG:BG),4,1,$A119))*14)/11)*(1+INDIRECT(ADDRESS(358,COLUMN(BG:BG),4,1,$A119)))),0)</f>
        <v>0</v>
      </c>
      <c r="BG119" cm="1">
        <f t="array" aca="1" ref="BG119" ca="1">IFERROR(IFERROR(Resumo_Horas!BG119/INDIRECT(ADDRESS(7,COLUMN(BH:BH),4,1,Resumo_Horas!$A119)),0)*(((INDIRECT(ADDRESS(357,COLUMN(BH:BH),4,1,$A119))*14)/11)*(1+INDIRECT(ADDRESS(358,COLUMN(BH:BH),4,1,$A119)))),0)</f>
        <v>0</v>
      </c>
      <c r="BH119" cm="1">
        <f t="array" aca="1" ref="BH119" ca="1">IFERROR(IFERROR(Resumo_Horas!BH119/INDIRECT(ADDRESS(7,COLUMN(BI:BI),4,1,Resumo_Horas!$A119)),0)*(((INDIRECT(ADDRESS(357,COLUMN(BI:BI),4,1,$A119))*14)/11)*(1+INDIRECT(ADDRESS(358,COLUMN(BI:BI),4,1,$A119)))),0)</f>
        <v>0</v>
      </c>
      <c r="BI119" cm="1">
        <f t="array" aca="1" ref="BI119" ca="1">IFERROR(IFERROR(Resumo_Horas!BI119/INDIRECT(ADDRESS(7,COLUMN(BJ:BJ),4,1,Resumo_Horas!$A119)),0)*(((INDIRECT(ADDRESS(357,COLUMN(BJ:BJ),4,1,$A119))*14)/11)*(1+INDIRECT(ADDRESS(358,COLUMN(BJ:BJ),4,1,$A119)))),0)</f>
        <v>0</v>
      </c>
      <c r="BJ119" cm="1">
        <f t="array" aca="1" ref="BJ119" ca="1">IFERROR(IFERROR(Resumo_Horas!BJ119/INDIRECT(ADDRESS(7,COLUMN(BK:BK),4,1,Resumo_Horas!$A119)),0)*(((INDIRECT(ADDRESS(357,COLUMN(BK:BK),4,1,$A119))*14)/11)*(1+INDIRECT(ADDRESS(358,COLUMN(BK:BK),4,1,$A119)))),0)</f>
        <v>0</v>
      </c>
      <c r="BK119" s="331" cm="1">
        <f t="array" aca="1" ref="BK119" ca="1">IFERROR(IFERROR(Resumo_Horas!BK119/INDIRECT(ADDRESS(7,COLUMN(BL:BL),4,1,Resumo_Horas!$A119)),0)*(((INDIRECT(ADDRESS(357,COLUMN(BL:BL),4,1,$A119))*14)/11)*(1+INDIRECT(ADDRESS(358,COLUMN(BL:BL),4,1,$A119)))),0)</f>
        <v>0</v>
      </c>
    </row>
    <row r="120" spans="1:63" x14ac:dyDescent="0.25">
      <c r="A120" s="330" t="str" cm="1">
        <f t="array" aca="1" ref="A120" ca="1">IF(INDIRECT(ADDRESS(9+QUOTIENT(ROW(A119)-1,20),4,4,1,"Equipa de projeto")) = 0,"", _xlfn.CONCAT(1 + QUOTIENT(ROW(A119)-1,20),". ", INDIRECT(ADDRESS(9+QUOTIENT(ROW(A119)-1,20),4,4,1,"Equipa de projeto"))))</f>
        <v/>
      </c>
      <c r="B120">
        <f>Atividades!$A$109</f>
        <v>0</v>
      </c>
      <c r="C120" s="123" t="s">
        <v>48</v>
      </c>
      <c r="D120" cm="1">
        <f t="array" aca="1" ref="D120" ca="1">IFERROR(IFERROR(Resumo_Horas!D120/INDIRECT(ADDRESS(7,COLUMN(E:E),4,1,Resumo_Horas!$A120)),0)*(((INDIRECT(ADDRESS(357,COLUMN(E:E),4,1,$A120))*14)/11)*(1+INDIRECT(ADDRESS(358,COLUMN(E:E),4,1,$A120)))),0)</f>
        <v>0</v>
      </c>
      <c r="E120" cm="1">
        <f t="array" aca="1" ref="E120" ca="1">IFERROR(IFERROR(Resumo_Horas!E120/INDIRECT(ADDRESS(7,COLUMN(F:F),4,1,Resumo_Horas!$A120)),0)*(((INDIRECT(ADDRESS(357,COLUMN(F:F),4,1,$A120))*14)/11)*(1+INDIRECT(ADDRESS(358,COLUMN(F:F),4,1,$A120)))),0)</f>
        <v>0</v>
      </c>
      <c r="F120" cm="1">
        <f t="array" aca="1" ref="F120" ca="1">IFERROR(IFERROR(Resumo_Horas!F120/INDIRECT(ADDRESS(7,COLUMN(G:G),4,1,Resumo_Horas!$A120)),0)*(((INDIRECT(ADDRESS(357,COLUMN(G:G),4,1,$A120))*14)/11)*(1+INDIRECT(ADDRESS(358,COLUMN(G:G),4,1,$A120)))),0)</f>
        <v>0</v>
      </c>
      <c r="G120" cm="1">
        <f t="array" aca="1" ref="G120" ca="1">IFERROR(IFERROR(Resumo_Horas!G120/INDIRECT(ADDRESS(7,COLUMN(H:H),4,1,Resumo_Horas!$A120)),0)*(((INDIRECT(ADDRESS(357,COLUMN(H:H),4,1,$A120))*14)/11)*(1+INDIRECT(ADDRESS(358,COLUMN(H:H),4,1,$A120)))),0)</f>
        <v>0</v>
      </c>
      <c r="H120" cm="1">
        <f t="array" aca="1" ref="H120" ca="1">IFERROR(IFERROR(Resumo_Horas!H120/INDIRECT(ADDRESS(7,COLUMN(I:I),4,1,Resumo_Horas!$A120)),0)*(((INDIRECT(ADDRESS(357,COLUMN(I:I),4,1,$A120))*14)/11)*(1+INDIRECT(ADDRESS(358,COLUMN(I:I),4,1,$A120)))),0)</f>
        <v>0</v>
      </c>
      <c r="I120" cm="1">
        <f t="array" aca="1" ref="I120" ca="1">IFERROR(IFERROR(Resumo_Horas!I120/INDIRECT(ADDRESS(7,COLUMN(J:J),4,1,Resumo_Horas!$A120)),0)*(((INDIRECT(ADDRESS(357,COLUMN(J:J),4,1,$A120))*14)/11)*(1+INDIRECT(ADDRESS(358,COLUMN(J:J),4,1,$A120)))),0)</f>
        <v>0</v>
      </c>
      <c r="J120" cm="1">
        <f t="array" aca="1" ref="J120" ca="1">IFERROR(IFERROR(Resumo_Horas!J120/INDIRECT(ADDRESS(7,COLUMN(K:K),4,1,Resumo_Horas!$A120)),0)*(((INDIRECT(ADDRESS(357,COLUMN(K:K),4,1,$A120))*14)/11)*(1+INDIRECT(ADDRESS(358,COLUMN(K:K),4,1,$A120)))),0)</f>
        <v>0</v>
      </c>
      <c r="K120" cm="1">
        <f t="array" aca="1" ref="K120" ca="1">IFERROR(IFERROR(Resumo_Horas!K120/INDIRECT(ADDRESS(7,COLUMN(L:L),4,1,Resumo_Horas!$A120)),0)*(((INDIRECT(ADDRESS(357,COLUMN(L:L),4,1,$A120))*14)/11)*(1+INDIRECT(ADDRESS(358,COLUMN(L:L),4,1,$A120)))),0)</f>
        <v>0</v>
      </c>
      <c r="L120" cm="1">
        <f t="array" aca="1" ref="L120" ca="1">IFERROR(IFERROR(Resumo_Horas!L120/INDIRECT(ADDRESS(7,COLUMN(M:M),4,1,Resumo_Horas!$A120)),0)*(((INDIRECT(ADDRESS(357,COLUMN(M:M),4,1,$A120))*14)/11)*(1+INDIRECT(ADDRESS(358,COLUMN(M:M),4,1,$A120)))),0)</f>
        <v>0</v>
      </c>
      <c r="M120" cm="1">
        <f t="array" aca="1" ref="M120" ca="1">IFERROR(IFERROR(Resumo_Horas!M120/INDIRECT(ADDRESS(7,COLUMN(N:N),4,1,Resumo_Horas!$A120)),0)*(((INDIRECT(ADDRESS(357,COLUMN(N:N),4,1,$A120))*14)/11)*(1+INDIRECT(ADDRESS(358,COLUMN(N:N),4,1,$A120)))),0)</f>
        <v>0</v>
      </c>
      <c r="N120" cm="1">
        <f t="array" aca="1" ref="N120" ca="1">IFERROR(IFERROR(Resumo_Horas!N120/INDIRECT(ADDRESS(7,COLUMN(O:O),4,1,Resumo_Horas!$A120)),0)*(((INDIRECT(ADDRESS(357,COLUMN(O:O),4,1,$A120))*14)/11)*(1+INDIRECT(ADDRESS(358,COLUMN(O:O),4,1,$A120)))),0)</f>
        <v>0</v>
      </c>
      <c r="O120" cm="1">
        <f t="array" aca="1" ref="O120" ca="1">IFERROR(IFERROR(Resumo_Horas!O120/INDIRECT(ADDRESS(7,COLUMN(P:P),4,1,Resumo_Horas!$A120)),0)*(((INDIRECT(ADDRESS(357,COLUMN(P:P),4,1,$A120))*14)/11)*(1+INDIRECT(ADDRESS(358,COLUMN(P:P),4,1,$A120)))),0)</f>
        <v>0</v>
      </c>
      <c r="P120" cm="1">
        <f t="array" aca="1" ref="P120" ca="1">IFERROR(IFERROR(Resumo_Horas!P120/INDIRECT(ADDRESS(7,COLUMN(Q:Q),4,1,Resumo_Horas!$A120)),0)*(((INDIRECT(ADDRESS(357,COLUMN(Q:Q),4,1,$A120))*14)/11)*(1+INDIRECT(ADDRESS(358,COLUMN(Q:Q),4,1,$A120)))),0)</f>
        <v>0</v>
      </c>
      <c r="Q120" cm="1">
        <f t="array" aca="1" ref="Q120" ca="1">IFERROR(IFERROR(Resumo_Horas!Q120/INDIRECT(ADDRESS(7,COLUMN(R:R),4,1,Resumo_Horas!$A120)),0)*(((INDIRECT(ADDRESS(357,COLUMN(R:R),4,1,$A120))*14)/11)*(1+INDIRECT(ADDRESS(358,COLUMN(R:R),4,1,$A120)))),0)</f>
        <v>0</v>
      </c>
      <c r="R120" cm="1">
        <f t="array" aca="1" ref="R120" ca="1">IFERROR(IFERROR(Resumo_Horas!R120/INDIRECT(ADDRESS(7,COLUMN(S:S),4,1,Resumo_Horas!$A120)),0)*(((INDIRECT(ADDRESS(357,COLUMN(S:S),4,1,$A120))*14)/11)*(1+INDIRECT(ADDRESS(358,COLUMN(S:S),4,1,$A120)))),0)</f>
        <v>0</v>
      </c>
      <c r="S120" cm="1">
        <f t="array" aca="1" ref="S120" ca="1">IFERROR(IFERROR(Resumo_Horas!S120/INDIRECT(ADDRESS(7,COLUMN(T:T),4,1,Resumo_Horas!$A120)),0)*(((INDIRECT(ADDRESS(357,COLUMN(T:T),4,1,$A120))*14)/11)*(1+INDIRECT(ADDRESS(358,COLUMN(T:T),4,1,$A120)))),0)</f>
        <v>0</v>
      </c>
      <c r="T120" cm="1">
        <f t="array" aca="1" ref="T120" ca="1">IFERROR(IFERROR(Resumo_Horas!T120/INDIRECT(ADDRESS(7,COLUMN(U:U),4,1,Resumo_Horas!$A120)),0)*(((INDIRECT(ADDRESS(357,COLUMN(U:U),4,1,$A120))*14)/11)*(1+INDIRECT(ADDRESS(358,COLUMN(U:U),4,1,$A120)))),0)</f>
        <v>0</v>
      </c>
      <c r="U120" cm="1">
        <f t="array" aca="1" ref="U120" ca="1">IFERROR(IFERROR(Resumo_Horas!U120/INDIRECT(ADDRESS(7,COLUMN(V:V),4,1,Resumo_Horas!$A120)),0)*(((INDIRECT(ADDRESS(357,COLUMN(V:V),4,1,$A120))*14)/11)*(1+INDIRECT(ADDRESS(358,COLUMN(V:V),4,1,$A120)))),0)</f>
        <v>0</v>
      </c>
      <c r="V120" cm="1">
        <f t="array" aca="1" ref="V120" ca="1">IFERROR(IFERROR(Resumo_Horas!V120/INDIRECT(ADDRESS(7,COLUMN(W:W),4,1,Resumo_Horas!$A120)),0)*(((INDIRECT(ADDRESS(357,COLUMN(W:W),4,1,$A120))*14)/11)*(1+INDIRECT(ADDRESS(358,COLUMN(W:W),4,1,$A120)))),0)</f>
        <v>0</v>
      </c>
      <c r="W120" cm="1">
        <f t="array" aca="1" ref="W120" ca="1">IFERROR(IFERROR(Resumo_Horas!W120/INDIRECT(ADDRESS(7,COLUMN(X:X),4,1,Resumo_Horas!$A120)),0)*(((INDIRECT(ADDRESS(357,COLUMN(X:X),4,1,$A120))*14)/11)*(1+INDIRECT(ADDRESS(358,COLUMN(X:X),4,1,$A120)))),0)</f>
        <v>0</v>
      </c>
      <c r="X120" cm="1">
        <f t="array" aca="1" ref="X120" ca="1">IFERROR(IFERROR(Resumo_Horas!X120/INDIRECT(ADDRESS(7,COLUMN(Y:Y),4,1,Resumo_Horas!$A120)),0)*(((INDIRECT(ADDRESS(357,COLUMN(Y:Y),4,1,$A120))*14)/11)*(1+INDIRECT(ADDRESS(358,COLUMN(Y:Y),4,1,$A120)))),0)</f>
        <v>0</v>
      </c>
      <c r="Y120" cm="1">
        <f t="array" aca="1" ref="Y120" ca="1">IFERROR(IFERROR(Resumo_Horas!Y120/INDIRECT(ADDRESS(7,COLUMN(Z:Z),4,1,Resumo_Horas!$A120)),0)*(((INDIRECT(ADDRESS(357,COLUMN(Z:Z),4,1,$A120))*14)/11)*(1+INDIRECT(ADDRESS(358,COLUMN(Z:Z),4,1,$A120)))),0)</f>
        <v>0</v>
      </c>
      <c r="Z120" cm="1">
        <f t="array" aca="1" ref="Z120" ca="1">IFERROR(IFERROR(Resumo_Horas!Z120/INDIRECT(ADDRESS(7,COLUMN(AA:AA),4,1,Resumo_Horas!$A120)),0)*(((INDIRECT(ADDRESS(357,COLUMN(AA:AA),4,1,$A120))*14)/11)*(1+INDIRECT(ADDRESS(358,COLUMN(AA:AA),4,1,$A120)))),0)</f>
        <v>0</v>
      </c>
      <c r="AA120" cm="1">
        <f t="array" aca="1" ref="AA120" ca="1">IFERROR(IFERROR(Resumo_Horas!AA120/INDIRECT(ADDRESS(7,COLUMN(AB:AB),4,1,Resumo_Horas!$A120)),0)*(((INDIRECT(ADDRESS(357,COLUMN(AB:AB),4,1,$A120))*14)/11)*(1+INDIRECT(ADDRESS(358,COLUMN(AB:AB),4,1,$A120)))),0)</f>
        <v>0</v>
      </c>
      <c r="AB120" cm="1">
        <f t="array" aca="1" ref="AB120" ca="1">IFERROR(IFERROR(Resumo_Horas!AB120/INDIRECT(ADDRESS(7,COLUMN(AC:AC),4,1,Resumo_Horas!$A120)),0)*(((INDIRECT(ADDRESS(357,COLUMN(AC:AC),4,1,$A120))*14)/11)*(1+INDIRECT(ADDRESS(358,COLUMN(AC:AC),4,1,$A120)))),0)</f>
        <v>0</v>
      </c>
      <c r="AC120" cm="1">
        <f t="array" aca="1" ref="AC120" ca="1">IFERROR(IFERROR(Resumo_Horas!AC120/INDIRECT(ADDRESS(7,COLUMN(AD:AD),4,1,Resumo_Horas!$A120)),0)*(((INDIRECT(ADDRESS(357,COLUMN(AD:AD),4,1,$A120))*14)/11)*(1+INDIRECT(ADDRESS(358,COLUMN(AD:AD),4,1,$A120)))),0)</f>
        <v>0</v>
      </c>
      <c r="AD120" cm="1">
        <f t="array" aca="1" ref="AD120" ca="1">IFERROR(IFERROR(Resumo_Horas!AD120/INDIRECT(ADDRESS(7,COLUMN(AE:AE),4,1,Resumo_Horas!$A120)),0)*(((INDIRECT(ADDRESS(357,COLUMN(AE:AE),4,1,$A120))*14)/11)*(1+INDIRECT(ADDRESS(358,COLUMN(AE:AE),4,1,$A120)))),0)</f>
        <v>0</v>
      </c>
      <c r="AE120" cm="1">
        <f t="array" aca="1" ref="AE120" ca="1">IFERROR(IFERROR(Resumo_Horas!AE120/INDIRECT(ADDRESS(7,COLUMN(AF:AF),4,1,Resumo_Horas!$A120)),0)*(((INDIRECT(ADDRESS(357,COLUMN(AF:AF),4,1,$A120))*14)/11)*(1+INDIRECT(ADDRESS(358,COLUMN(AF:AF),4,1,$A120)))),0)</f>
        <v>0</v>
      </c>
      <c r="AF120" cm="1">
        <f t="array" aca="1" ref="AF120" ca="1">IFERROR(IFERROR(Resumo_Horas!AF120/INDIRECT(ADDRESS(7,COLUMN(AG:AG),4,1,Resumo_Horas!$A120)),0)*(((INDIRECT(ADDRESS(357,COLUMN(AG:AG),4,1,$A120))*14)/11)*(1+INDIRECT(ADDRESS(358,COLUMN(AG:AG),4,1,$A120)))),0)</f>
        <v>0</v>
      </c>
      <c r="AG120" cm="1">
        <f t="array" aca="1" ref="AG120" ca="1">IFERROR(IFERROR(Resumo_Horas!AG120/INDIRECT(ADDRESS(7,COLUMN(AH:AH),4,1,Resumo_Horas!$A120)),0)*(((INDIRECT(ADDRESS(357,COLUMN(AH:AH),4,1,$A120))*14)/11)*(1+INDIRECT(ADDRESS(358,COLUMN(AH:AH),4,1,$A120)))),0)</f>
        <v>0</v>
      </c>
      <c r="AH120" cm="1">
        <f t="array" aca="1" ref="AH120" ca="1">IFERROR(IFERROR(Resumo_Horas!AH120/INDIRECT(ADDRESS(7,COLUMN(AI:AI),4,1,Resumo_Horas!$A120)),0)*(((INDIRECT(ADDRESS(357,COLUMN(AI:AI),4,1,$A120))*14)/11)*(1+INDIRECT(ADDRESS(358,COLUMN(AI:AI),4,1,$A120)))),0)</f>
        <v>0</v>
      </c>
      <c r="AI120" cm="1">
        <f t="array" aca="1" ref="AI120" ca="1">IFERROR(IFERROR(Resumo_Horas!AI120/INDIRECT(ADDRESS(7,COLUMN(AJ:AJ),4,1,Resumo_Horas!$A120)),0)*(((INDIRECT(ADDRESS(357,COLUMN(AJ:AJ),4,1,$A120))*14)/11)*(1+INDIRECT(ADDRESS(358,COLUMN(AJ:AJ),4,1,$A120)))),0)</f>
        <v>0</v>
      </c>
      <c r="AJ120" cm="1">
        <f t="array" aca="1" ref="AJ120" ca="1">IFERROR(IFERROR(Resumo_Horas!AJ120/INDIRECT(ADDRESS(7,COLUMN(AK:AK),4,1,Resumo_Horas!$A120)),0)*(((INDIRECT(ADDRESS(357,COLUMN(AK:AK),4,1,$A120))*14)/11)*(1+INDIRECT(ADDRESS(358,COLUMN(AK:AK),4,1,$A120)))),0)</f>
        <v>0</v>
      </c>
      <c r="AK120" cm="1">
        <f t="array" aca="1" ref="AK120" ca="1">IFERROR(IFERROR(Resumo_Horas!AK120/INDIRECT(ADDRESS(7,COLUMN(AL:AL),4,1,Resumo_Horas!$A120)),0)*(((INDIRECT(ADDRESS(357,COLUMN(AL:AL),4,1,$A120))*14)/11)*(1+INDIRECT(ADDRESS(358,COLUMN(AL:AL),4,1,$A120)))),0)</f>
        <v>0</v>
      </c>
      <c r="AL120" cm="1">
        <f t="array" aca="1" ref="AL120" ca="1">IFERROR(IFERROR(Resumo_Horas!AL120/INDIRECT(ADDRESS(7,COLUMN(AM:AM),4,1,Resumo_Horas!$A120)),0)*(((INDIRECT(ADDRESS(357,COLUMN(AM:AM),4,1,$A120))*14)/11)*(1+INDIRECT(ADDRESS(358,COLUMN(AM:AM),4,1,$A120)))),0)</f>
        <v>0</v>
      </c>
      <c r="AM120" cm="1">
        <f t="array" aca="1" ref="AM120" ca="1">IFERROR(IFERROR(Resumo_Horas!AM120/INDIRECT(ADDRESS(7,COLUMN(AN:AN),4,1,Resumo_Horas!$A120)),0)*(((INDIRECT(ADDRESS(357,COLUMN(AN:AN),4,1,$A120))*14)/11)*(1+INDIRECT(ADDRESS(358,COLUMN(AN:AN),4,1,$A120)))),0)</f>
        <v>0</v>
      </c>
      <c r="AN120" cm="1">
        <f t="array" aca="1" ref="AN120" ca="1">IFERROR(IFERROR(Resumo_Horas!AN120/INDIRECT(ADDRESS(7,COLUMN(AO:AO),4,1,Resumo_Horas!$A120)),0)*(((INDIRECT(ADDRESS(357,COLUMN(AO:AO),4,1,$A120))*14)/11)*(1+INDIRECT(ADDRESS(358,COLUMN(AO:AO),4,1,$A120)))),0)</f>
        <v>0</v>
      </c>
      <c r="AO120" cm="1">
        <f t="array" aca="1" ref="AO120" ca="1">IFERROR(IFERROR(Resumo_Horas!AO120/INDIRECT(ADDRESS(7,COLUMN(AP:AP),4,1,Resumo_Horas!$A120)),0)*(((INDIRECT(ADDRESS(357,COLUMN(AP:AP),4,1,$A120))*14)/11)*(1+INDIRECT(ADDRESS(358,COLUMN(AP:AP),4,1,$A120)))),0)</f>
        <v>0</v>
      </c>
      <c r="AP120" cm="1">
        <f t="array" aca="1" ref="AP120" ca="1">IFERROR(IFERROR(Resumo_Horas!AP120/INDIRECT(ADDRESS(7,COLUMN(AQ:AQ),4,1,Resumo_Horas!$A120)),0)*(((INDIRECT(ADDRESS(357,COLUMN(AQ:AQ),4,1,$A120))*14)/11)*(1+INDIRECT(ADDRESS(358,COLUMN(AQ:AQ),4,1,$A120)))),0)</f>
        <v>0</v>
      </c>
      <c r="AQ120" cm="1">
        <f t="array" aca="1" ref="AQ120" ca="1">IFERROR(IFERROR(Resumo_Horas!AQ120/INDIRECT(ADDRESS(7,COLUMN(AR:AR),4,1,Resumo_Horas!$A120)),0)*(((INDIRECT(ADDRESS(357,COLUMN(AR:AR),4,1,$A120))*14)/11)*(1+INDIRECT(ADDRESS(358,COLUMN(AR:AR),4,1,$A120)))),0)</f>
        <v>0</v>
      </c>
      <c r="AR120" cm="1">
        <f t="array" aca="1" ref="AR120" ca="1">IFERROR(IFERROR(Resumo_Horas!AR120/INDIRECT(ADDRESS(7,COLUMN(AS:AS),4,1,Resumo_Horas!$A120)),0)*(((INDIRECT(ADDRESS(357,COLUMN(AS:AS),4,1,$A120))*14)/11)*(1+INDIRECT(ADDRESS(358,COLUMN(AS:AS),4,1,$A120)))),0)</f>
        <v>0</v>
      </c>
      <c r="AS120" cm="1">
        <f t="array" aca="1" ref="AS120" ca="1">IFERROR(IFERROR(Resumo_Horas!AS120/INDIRECT(ADDRESS(7,COLUMN(AT:AT),4,1,Resumo_Horas!$A120)),0)*(((INDIRECT(ADDRESS(357,COLUMN(AT:AT),4,1,$A120))*14)/11)*(1+INDIRECT(ADDRESS(358,COLUMN(AT:AT),4,1,$A120)))),0)</f>
        <v>0</v>
      </c>
      <c r="AT120" cm="1">
        <f t="array" aca="1" ref="AT120" ca="1">IFERROR(IFERROR(Resumo_Horas!AT120/INDIRECT(ADDRESS(7,COLUMN(AU:AU),4,1,Resumo_Horas!$A120)),0)*(((INDIRECT(ADDRESS(357,COLUMN(AU:AU),4,1,$A120))*14)/11)*(1+INDIRECT(ADDRESS(358,COLUMN(AU:AU),4,1,$A120)))),0)</f>
        <v>0</v>
      </c>
      <c r="AU120" cm="1">
        <f t="array" aca="1" ref="AU120" ca="1">IFERROR(IFERROR(Resumo_Horas!AU120/INDIRECT(ADDRESS(7,COLUMN(AV:AV),4,1,Resumo_Horas!$A120)),0)*(((INDIRECT(ADDRESS(357,COLUMN(AV:AV),4,1,$A120))*14)/11)*(1+INDIRECT(ADDRESS(358,COLUMN(AV:AV),4,1,$A120)))),0)</f>
        <v>0</v>
      </c>
      <c r="AV120" cm="1">
        <f t="array" aca="1" ref="AV120" ca="1">IFERROR(IFERROR(Resumo_Horas!AV120/INDIRECT(ADDRESS(7,COLUMN(AW:AW),4,1,Resumo_Horas!$A120)),0)*(((INDIRECT(ADDRESS(357,COLUMN(AW:AW),4,1,$A120))*14)/11)*(1+INDIRECT(ADDRESS(358,COLUMN(AW:AW),4,1,$A120)))),0)</f>
        <v>0</v>
      </c>
      <c r="AW120" cm="1">
        <f t="array" aca="1" ref="AW120" ca="1">IFERROR(IFERROR(Resumo_Horas!AW120/INDIRECT(ADDRESS(7,COLUMN(AX:AX),4,1,Resumo_Horas!$A120)),0)*(((INDIRECT(ADDRESS(357,COLUMN(AX:AX),4,1,$A120))*14)/11)*(1+INDIRECT(ADDRESS(358,COLUMN(AX:AX),4,1,$A120)))),0)</f>
        <v>0</v>
      </c>
      <c r="AX120" cm="1">
        <f t="array" aca="1" ref="AX120" ca="1">IFERROR(IFERROR(Resumo_Horas!AX120/INDIRECT(ADDRESS(7,COLUMN(AY:AY),4,1,Resumo_Horas!$A120)),0)*(((INDIRECT(ADDRESS(357,COLUMN(AY:AY),4,1,$A120))*14)/11)*(1+INDIRECT(ADDRESS(358,COLUMN(AY:AY),4,1,$A120)))),0)</f>
        <v>0</v>
      </c>
      <c r="AY120" cm="1">
        <f t="array" aca="1" ref="AY120" ca="1">IFERROR(IFERROR(Resumo_Horas!AY120/INDIRECT(ADDRESS(7,COLUMN(AZ:AZ),4,1,Resumo_Horas!$A120)),0)*(((INDIRECT(ADDRESS(357,COLUMN(AZ:AZ),4,1,$A120))*14)/11)*(1+INDIRECT(ADDRESS(358,COLUMN(AZ:AZ),4,1,$A120)))),0)</f>
        <v>0</v>
      </c>
      <c r="AZ120" cm="1">
        <f t="array" aca="1" ref="AZ120" ca="1">IFERROR(IFERROR(Resumo_Horas!AZ120/INDIRECT(ADDRESS(7,COLUMN(BA:BA),4,1,Resumo_Horas!$A120)),0)*(((INDIRECT(ADDRESS(357,COLUMN(BA:BA),4,1,$A120))*14)/11)*(1+INDIRECT(ADDRESS(358,COLUMN(BA:BA),4,1,$A120)))),0)</f>
        <v>0</v>
      </c>
      <c r="BA120" cm="1">
        <f t="array" aca="1" ref="BA120" ca="1">IFERROR(IFERROR(Resumo_Horas!BA120/INDIRECT(ADDRESS(7,COLUMN(BB:BB),4,1,Resumo_Horas!$A120)),0)*(((INDIRECT(ADDRESS(357,COLUMN(BB:BB),4,1,$A120))*14)/11)*(1+INDIRECT(ADDRESS(358,COLUMN(BB:BB),4,1,$A120)))),0)</f>
        <v>0</v>
      </c>
      <c r="BB120" cm="1">
        <f t="array" aca="1" ref="BB120" ca="1">IFERROR(IFERROR(Resumo_Horas!BB120/INDIRECT(ADDRESS(7,COLUMN(BC:BC),4,1,Resumo_Horas!$A120)),0)*(((INDIRECT(ADDRESS(357,COLUMN(BC:BC),4,1,$A120))*14)/11)*(1+INDIRECT(ADDRESS(358,COLUMN(BC:BC),4,1,$A120)))),0)</f>
        <v>0</v>
      </c>
      <c r="BC120" cm="1">
        <f t="array" aca="1" ref="BC120" ca="1">IFERROR(IFERROR(Resumo_Horas!BC120/INDIRECT(ADDRESS(7,COLUMN(BD:BD),4,1,Resumo_Horas!$A120)),0)*(((INDIRECT(ADDRESS(357,COLUMN(BD:BD),4,1,$A120))*14)/11)*(1+INDIRECT(ADDRESS(358,COLUMN(BD:BD),4,1,$A120)))),0)</f>
        <v>0</v>
      </c>
      <c r="BD120" cm="1">
        <f t="array" aca="1" ref="BD120" ca="1">IFERROR(IFERROR(Resumo_Horas!BD120/INDIRECT(ADDRESS(7,COLUMN(BE:BE),4,1,Resumo_Horas!$A120)),0)*(((INDIRECT(ADDRESS(357,COLUMN(BE:BE),4,1,$A120))*14)/11)*(1+INDIRECT(ADDRESS(358,COLUMN(BE:BE),4,1,$A120)))),0)</f>
        <v>0</v>
      </c>
      <c r="BE120" cm="1">
        <f t="array" aca="1" ref="BE120" ca="1">IFERROR(IFERROR(Resumo_Horas!BE120/INDIRECT(ADDRESS(7,COLUMN(BF:BF),4,1,Resumo_Horas!$A120)),0)*(((INDIRECT(ADDRESS(357,COLUMN(BF:BF),4,1,$A120))*14)/11)*(1+INDIRECT(ADDRESS(358,COLUMN(BF:BF),4,1,$A120)))),0)</f>
        <v>0</v>
      </c>
      <c r="BF120" cm="1">
        <f t="array" aca="1" ref="BF120" ca="1">IFERROR(IFERROR(Resumo_Horas!BF120/INDIRECT(ADDRESS(7,COLUMN(BG:BG),4,1,Resumo_Horas!$A120)),0)*(((INDIRECT(ADDRESS(357,COLUMN(BG:BG),4,1,$A120))*14)/11)*(1+INDIRECT(ADDRESS(358,COLUMN(BG:BG),4,1,$A120)))),0)</f>
        <v>0</v>
      </c>
      <c r="BG120" cm="1">
        <f t="array" aca="1" ref="BG120" ca="1">IFERROR(IFERROR(Resumo_Horas!BG120/INDIRECT(ADDRESS(7,COLUMN(BH:BH),4,1,Resumo_Horas!$A120)),0)*(((INDIRECT(ADDRESS(357,COLUMN(BH:BH),4,1,$A120))*14)/11)*(1+INDIRECT(ADDRESS(358,COLUMN(BH:BH),4,1,$A120)))),0)</f>
        <v>0</v>
      </c>
      <c r="BH120" cm="1">
        <f t="array" aca="1" ref="BH120" ca="1">IFERROR(IFERROR(Resumo_Horas!BH120/INDIRECT(ADDRESS(7,COLUMN(BI:BI),4,1,Resumo_Horas!$A120)),0)*(((INDIRECT(ADDRESS(357,COLUMN(BI:BI),4,1,$A120))*14)/11)*(1+INDIRECT(ADDRESS(358,COLUMN(BI:BI),4,1,$A120)))),0)</f>
        <v>0</v>
      </c>
      <c r="BI120" cm="1">
        <f t="array" aca="1" ref="BI120" ca="1">IFERROR(IFERROR(Resumo_Horas!BI120/INDIRECT(ADDRESS(7,COLUMN(BJ:BJ),4,1,Resumo_Horas!$A120)),0)*(((INDIRECT(ADDRESS(357,COLUMN(BJ:BJ),4,1,$A120))*14)/11)*(1+INDIRECT(ADDRESS(358,COLUMN(BJ:BJ),4,1,$A120)))),0)</f>
        <v>0</v>
      </c>
      <c r="BJ120" cm="1">
        <f t="array" aca="1" ref="BJ120" ca="1">IFERROR(IFERROR(Resumo_Horas!BJ120/INDIRECT(ADDRESS(7,COLUMN(BK:BK),4,1,Resumo_Horas!$A120)),0)*(((INDIRECT(ADDRESS(357,COLUMN(BK:BK),4,1,$A120))*14)/11)*(1+INDIRECT(ADDRESS(358,COLUMN(BK:BK),4,1,$A120)))),0)</f>
        <v>0</v>
      </c>
      <c r="BK120" s="331" cm="1">
        <f t="array" aca="1" ref="BK120" ca="1">IFERROR(IFERROR(Resumo_Horas!BK120/INDIRECT(ADDRESS(7,COLUMN(BL:BL),4,1,Resumo_Horas!$A120)),0)*(((INDIRECT(ADDRESS(357,COLUMN(BL:BL),4,1,$A120))*14)/11)*(1+INDIRECT(ADDRESS(358,COLUMN(BL:BL),4,1,$A120)))),0)</f>
        <v>0</v>
      </c>
    </row>
    <row r="121" spans="1:63" ht="15.75" thickBot="1" x14ac:dyDescent="0.3">
      <c r="A121" s="332" t="str" cm="1">
        <f t="array" aca="1" ref="A121" ca="1">IF(INDIRECT(ADDRESS(9+QUOTIENT(ROW(A120)-1,20),4,4,1,"Equipa de projeto")) = 0,"", _xlfn.CONCAT(1 + QUOTIENT(ROW(A120)-1,20),". ", INDIRECT(ADDRESS(9+QUOTIENT(ROW(A120)-1,20),4,4,1,"Equipa de projeto"))))</f>
        <v/>
      </c>
      <c r="B121" s="333">
        <f>Atividades!$A$109</f>
        <v>0</v>
      </c>
      <c r="C121" s="334" t="s">
        <v>49</v>
      </c>
      <c r="D121" s="333" cm="1">
        <f t="array" aca="1" ref="D121" ca="1">IFERROR(IFERROR(Resumo_Horas!D121/INDIRECT(ADDRESS(7,COLUMN(E:E),4,1,Resumo_Horas!$A121)),0)*(((INDIRECT(ADDRESS(357,COLUMN(E:E),4,1,$A121))*14)/11)*(1+INDIRECT(ADDRESS(358,COLUMN(E:E),4,1,$A121)))),0)</f>
        <v>0</v>
      </c>
      <c r="E121" s="333" cm="1">
        <f t="array" aca="1" ref="E121" ca="1">IFERROR(IFERROR(Resumo_Horas!E121/INDIRECT(ADDRESS(7,COLUMN(F:F),4,1,Resumo_Horas!$A121)),0)*(((INDIRECT(ADDRESS(357,COLUMN(F:F),4,1,$A121))*14)/11)*(1+INDIRECT(ADDRESS(358,COLUMN(F:F),4,1,$A121)))),0)</f>
        <v>0</v>
      </c>
      <c r="F121" s="333" cm="1">
        <f t="array" aca="1" ref="F121" ca="1">IFERROR(IFERROR(Resumo_Horas!F121/INDIRECT(ADDRESS(7,COLUMN(G:G),4,1,Resumo_Horas!$A121)),0)*(((INDIRECT(ADDRESS(357,COLUMN(G:G),4,1,$A121))*14)/11)*(1+INDIRECT(ADDRESS(358,COLUMN(G:G),4,1,$A121)))),0)</f>
        <v>0</v>
      </c>
      <c r="G121" s="333" cm="1">
        <f t="array" aca="1" ref="G121" ca="1">IFERROR(IFERROR(Resumo_Horas!G121/INDIRECT(ADDRESS(7,COLUMN(H:H),4,1,Resumo_Horas!$A121)),0)*(((INDIRECT(ADDRESS(357,COLUMN(H:H),4,1,$A121))*14)/11)*(1+INDIRECT(ADDRESS(358,COLUMN(H:H),4,1,$A121)))),0)</f>
        <v>0</v>
      </c>
      <c r="H121" s="333" cm="1">
        <f t="array" aca="1" ref="H121" ca="1">IFERROR(IFERROR(Resumo_Horas!H121/INDIRECT(ADDRESS(7,COLUMN(I:I),4,1,Resumo_Horas!$A121)),0)*(((INDIRECT(ADDRESS(357,COLUMN(I:I),4,1,$A121))*14)/11)*(1+INDIRECT(ADDRESS(358,COLUMN(I:I),4,1,$A121)))),0)</f>
        <v>0</v>
      </c>
      <c r="I121" s="333" cm="1">
        <f t="array" aca="1" ref="I121" ca="1">IFERROR(IFERROR(Resumo_Horas!I121/INDIRECT(ADDRESS(7,COLUMN(J:J),4,1,Resumo_Horas!$A121)),0)*(((INDIRECT(ADDRESS(357,COLUMN(J:J),4,1,$A121))*14)/11)*(1+INDIRECT(ADDRESS(358,COLUMN(J:J),4,1,$A121)))),0)</f>
        <v>0</v>
      </c>
      <c r="J121" s="333" cm="1">
        <f t="array" aca="1" ref="J121" ca="1">IFERROR(IFERROR(Resumo_Horas!J121/INDIRECT(ADDRESS(7,COLUMN(K:K),4,1,Resumo_Horas!$A121)),0)*(((INDIRECT(ADDRESS(357,COLUMN(K:K),4,1,$A121))*14)/11)*(1+INDIRECT(ADDRESS(358,COLUMN(K:K),4,1,$A121)))),0)</f>
        <v>0</v>
      </c>
      <c r="K121" s="333" cm="1">
        <f t="array" aca="1" ref="K121" ca="1">IFERROR(IFERROR(Resumo_Horas!K121/INDIRECT(ADDRESS(7,COLUMN(L:L),4,1,Resumo_Horas!$A121)),0)*(((INDIRECT(ADDRESS(357,COLUMN(L:L),4,1,$A121))*14)/11)*(1+INDIRECT(ADDRESS(358,COLUMN(L:L),4,1,$A121)))),0)</f>
        <v>0</v>
      </c>
      <c r="L121" s="333" cm="1">
        <f t="array" aca="1" ref="L121" ca="1">IFERROR(IFERROR(Resumo_Horas!L121/INDIRECT(ADDRESS(7,COLUMN(M:M),4,1,Resumo_Horas!$A121)),0)*(((INDIRECT(ADDRESS(357,COLUMN(M:M),4,1,$A121))*14)/11)*(1+INDIRECT(ADDRESS(358,COLUMN(M:M),4,1,$A121)))),0)</f>
        <v>0</v>
      </c>
      <c r="M121" s="333" cm="1">
        <f t="array" aca="1" ref="M121" ca="1">IFERROR(IFERROR(Resumo_Horas!M121/INDIRECT(ADDRESS(7,COLUMN(N:N),4,1,Resumo_Horas!$A121)),0)*(((INDIRECT(ADDRESS(357,COLUMN(N:N),4,1,$A121))*14)/11)*(1+INDIRECT(ADDRESS(358,COLUMN(N:N),4,1,$A121)))),0)</f>
        <v>0</v>
      </c>
      <c r="N121" s="333" cm="1">
        <f t="array" aca="1" ref="N121" ca="1">IFERROR(IFERROR(Resumo_Horas!N121/INDIRECT(ADDRESS(7,COLUMN(O:O),4,1,Resumo_Horas!$A121)),0)*(((INDIRECT(ADDRESS(357,COLUMN(O:O),4,1,$A121))*14)/11)*(1+INDIRECT(ADDRESS(358,COLUMN(O:O),4,1,$A121)))),0)</f>
        <v>0</v>
      </c>
      <c r="O121" s="333" cm="1">
        <f t="array" aca="1" ref="O121" ca="1">IFERROR(IFERROR(Resumo_Horas!O121/INDIRECT(ADDRESS(7,COLUMN(P:P),4,1,Resumo_Horas!$A121)),0)*(((INDIRECT(ADDRESS(357,COLUMN(P:P),4,1,$A121))*14)/11)*(1+INDIRECT(ADDRESS(358,COLUMN(P:P),4,1,$A121)))),0)</f>
        <v>0</v>
      </c>
      <c r="P121" s="333" cm="1">
        <f t="array" aca="1" ref="P121" ca="1">IFERROR(IFERROR(Resumo_Horas!P121/INDIRECT(ADDRESS(7,COLUMN(Q:Q),4,1,Resumo_Horas!$A121)),0)*(((INDIRECT(ADDRESS(357,COLUMN(Q:Q),4,1,$A121))*14)/11)*(1+INDIRECT(ADDRESS(358,COLUMN(Q:Q),4,1,$A121)))),0)</f>
        <v>0</v>
      </c>
      <c r="Q121" s="333" cm="1">
        <f t="array" aca="1" ref="Q121" ca="1">IFERROR(IFERROR(Resumo_Horas!Q121/INDIRECT(ADDRESS(7,COLUMN(R:R),4,1,Resumo_Horas!$A121)),0)*(((INDIRECT(ADDRESS(357,COLUMN(R:R),4,1,$A121))*14)/11)*(1+INDIRECT(ADDRESS(358,COLUMN(R:R),4,1,$A121)))),0)</f>
        <v>0</v>
      </c>
      <c r="R121" s="333" cm="1">
        <f t="array" aca="1" ref="R121" ca="1">IFERROR(IFERROR(Resumo_Horas!R121/INDIRECT(ADDRESS(7,COLUMN(S:S),4,1,Resumo_Horas!$A121)),0)*(((INDIRECT(ADDRESS(357,COLUMN(S:S),4,1,$A121))*14)/11)*(1+INDIRECT(ADDRESS(358,COLUMN(S:S),4,1,$A121)))),0)</f>
        <v>0</v>
      </c>
      <c r="S121" s="333" cm="1">
        <f t="array" aca="1" ref="S121" ca="1">IFERROR(IFERROR(Resumo_Horas!S121/INDIRECT(ADDRESS(7,COLUMN(T:T),4,1,Resumo_Horas!$A121)),0)*(((INDIRECT(ADDRESS(357,COLUMN(T:T),4,1,$A121))*14)/11)*(1+INDIRECT(ADDRESS(358,COLUMN(T:T),4,1,$A121)))),0)</f>
        <v>0</v>
      </c>
      <c r="T121" s="333" cm="1">
        <f t="array" aca="1" ref="T121" ca="1">IFERROR(IFERROR(Resumo_Horas!T121/INDIRECT(ADDRESS(7,COLUMN(U:U),4,1,Resumo_Horas!$A121)),0)*(((INDIRECT(ADDRESS(357,COLUMN(U:U),4,1,$A121))*14)/11)*(1+INDIRECT(ADDRESS(358,COLUMN(U:U),4,1,$A121)))),0)</f>
        <v>0</v>
      </c>
      <c r="U121" s="333" cm="1">
        <f t="array" aca="1" ref="U121" ca="1">IFERROR(IFERROR(Resumo_Horas!U121/INDIRECT(ADDRESS(7,COLUMN(V:V),4,1,Resumo_Horas!$A121)),0)*(((INDIRECT(ADDRESS(357,COLUMN(V:V),4,1,$A121))*14)/11)*(1+INDIRECT(ADDRESS(358,COLUMN(V:V),4,1,$A121)))),0)</f>
        <v>0</v>
      </c>
      <c r="V121" s="333" cm="1">
        <f t="array" aca="1" ref="V121" ca="1">IFERROR(IFERROR(Resumo_Horas!V121/INDIRECT(ADDRESS(7,COLUMN(W:W),4,1,Resumo_Horas!$A121)),0)*(((INDIRECT(ADDRESS(357,COLUMN(W:W),4,1,$A121))*14)/11)*(1+INDIRECT(ADDRESS(358,COLUMN(W:W),4,1,$A121)))),0)</f>
        <v>0</v>
      </c>
      <c r="W121" s="333" cm="1">
        <f t="array" aca="1" ref="W121" ca="1">IFERROR(IFERROR(Resumo_Horas!W121/INDIRECT(ADDRESS(7,COLUMN(X:X),4,1,Resumo_Horas!$A121)),0)*(((INDIRECT(ADDRESS(357,COLUMN(X:X),4,1,$A121))*14)/11)*(1+INDIRECT(ADDRESS(358,COLUMN(X:X),4,1,$A121)))),0)</f>
        <v>0</v>
      </c>
      <c r="X121" s="333" cm="1">
        <f t="array" aca="1" ref="X121" ca="1">IFERROR(IFERROR(Resumo_Horas!X121/INDIRECT(ADDRESS(7,COLUMN(Y:Y),4,1,Resumo_Horas!$A121)),0)*(((INDIRECT(ADDRESS(357,COLUMN(Y:Y),4,1,$A121))*14)/11)*(1+INDIRECT(ADDRESS(358,COLUMN(Y:Y),4,1,$A121)))),0)</f>
        <v>0</v>
      </c>
      <c r="Y121" s="333" cm="1">
        <f t="array" aca="1" ref="Y121" ca="1">IFERROR(IFERROR(Resumo_Horas!Y121/INDIRECT(ADDRESS(7,COLUMN(Z:Z),4,1,Resumo_Horas!$A121)),0)*(((INDIRECT(ADDRESS(357,COLUMN(Z:Z),4,1,$A121))*14)/11)*(1+INDIRECT(ADDRESS(358,COLUMN(Z:Z),4,1,$A121)))),0)</f>
        <v>0</v>
      </c>
      <c r="Z121" s="333" cm="1">
        <f t="array" aca="1" ref="Z121" ca="1">IFERROR(IFERROR(Resumo_Horas!Z121/INDIRECT(ADDRESS(7,COLUMN(AA:AA),4,1,Resumo_Horas!$A121)),0)*(((INDIRECT(ADDRESS(357,COLUMN(AA:AA),4,1,$A121))*14)/11)*(1+INDIRECT(ADDRESS(358,COLUMN(AA:AA),4,1,$A121)))),0)</f>
        <v>0</v>
      </c>
      <c r="AA121" s="333" cm="1">
        <f t="array" aca="1" ref="AA121" ca="1">IFERROR(IFERROR(Resumo_Horas!AA121/INDIRECT(ADDRESS(7,COLUMN(AB:AB),4,1,Resumo_Horas!$A121)),0)*(((INDIRECT(ADDRESS(357,COLUMN(AB:AB),4,1,$A121))*14)/11)*(1+INDIRECT(ADDRESS(358,COLUMN(AB:AB),4,1,$A121)))),0)</f>
        <v>0</v>
      </c>
      <c r="AB121" s="333" cm="1">
        <f t="array" aca="1" ref="AB121" ca="1">IFERROR(IFERROR(Resumo_Horas!AB121/INDIRECT(ADDRESS(7,COLUMN(AC:AC),4,1,Resumo_Horas!$A121)),0)*(((INDIRECT(ADDRESS(357,COLUMN(AC:AC),4,1,$A121))*14)/11)*(1+INDIRECT(ADDRESS(358,COLUMN(AC:AC),4,1,$A121)))),0)</f>
        <v>0</v>
      </c>
      <c r="AC121" s="333" cm="1">
        <f t="array" aca="1" ref="AC121" ca="1">IFERROR(IFERROR(Resumo_Horas!AC121/INDIRECT(ADDRESS(7,COLUMN(AD:AD),4,1,Resumo_Horas!$A121)),0)*(((INDIRECT(ADDRESS(357,COLUMN(AD:AD),4,1,$A121))*14)/11)*(1+INDIRECT(ADDRESS(358,COLUMN(AD:AD),4,1,$A121)))),0)</f>
        <v>0</v>
      </c>
      <c r="AD121" s="333" cm="1">
        <f t="array" aca="1" ref="AD121" ca="1">IFERROR(IFERROR(Resumo_Horas!AD121/INDIRECT(ADDRESS(7,COLUMN(AE:AE),4,1,Resumo_Horas!$A121)),0)*(((INDIRECT(ADDRESS(357,COLUMN(AE:AE),4,1,$A121))*14)/11)*(1+INDIRECT(ADDRESS(358,COLUMN(AE:AE),4,1,$A121)))),0)</f>
        <v>0</v>
      </c>
      <c r="AE121" s="333" cm="1">
        <f t="array" aca="1" ref="AE121" ca="1">IFERROR(IFERROR(Resumo_Horas!AE121/INDIRECT(ADDRESS(7,COLUMN(AF:AF),4,1,Resumo_Horas!$A121)),0)*(((INDIRECT(ADDRESS(357,COLUMN(AF:AF),4,1,$A121))*14)/11)*(1+INDIRECT(ADDRESS(358,COLUMN(AF:AF),4,1,$A121)))),0)</f>
        <v>0</v>
      </c>
      <c r="AF121" s="333" cm="1">
        <f t="array" aca="1" ref="AF121" ca="1">IFERROR(IFERROR(Resumo_Horas!AF121/INDIRECT(ADDRESS(7,COLUMN(AG:AG),4,1,Resumo_Horas!$A121)),0)*(((INDIRECT(ADDRESS(357,COLUMN(AG:AG),4,1,$A121))*14)/11)*(1+INDIRECT(ADDRESS(358,COLUMN(AG:AG),4,1,$A121)))),0)</f>
        <v>0</v>
      </c>
      <c r="AG121" s="333" cm="1">
        <f t="array" aca="1" ref="AG121" ca="1">IFERROR(IFERROR(Resumo_Horas!AG121/INDIRECT(ADDRESS(7,COLUMN(AH:AH),4,1,Resumo_Horas!$A121)),0)*(((INDIRECT(ADDRESS(357,COLUMN(AH:AH),4,1,$A121))*14)/11)*(1+INDIRECT(ADDRESS(358,COLUMN(AH:AH),4,1,$A121)))),0)</f>
        <v>0</v>
      </c>
      <c r="AH121" s="333" cm="1">
        <f t="array" aca="1" ref="AH121" ca="1">IFERROR(IFERROR(Resumo_Horas!AH121/INDIRECT(ADDRESS(7,COLUMN(AI:AI),4,1,Resumo_Horas!$A121)),0)*(((INDIRECT(ADDRESS(357,COLUMN(AI:AI),4,1,$A121))*14)/11)*(1+INDIRECT(ADDRESS(358,COLUMN(AI:AI),4,1,$A121)))),0)</f>
        <v>0</v>
      </c>
      <c r="AI121" s="333" cm="1">
        <f t="array" aca="1" ref="AI121" ca="1">IFERROR(IFERROR(Resumo_Horas!AI121/INDIRECT(ADDRESS(7,COLUMN(AJ:AJ),4,1,Resumo_Horas!$A121)),0)*(((INDIRECT(ADDRESS(357,COLUMN(AJ:AJ),4,1,$A121))*14)/11)*(1+INDIRECT(ADDRESS(358,COLUMN(AJ:AJ),4,1,$A121)))),0)</f>
        <v>0</v>
      </c>
      <c r="AJ121" s="333" cm="1">
        <f t="array" aca="1" ref="AJ121" ca="1">IFERROR(IFERROR(Resumo_Horas!AJ121/INDIRECT(ADDRESS(7,COLUMN(AK:AK),4,1,Resumo_Horas!$A121)),0)*(((INDIRECT(ADDRESS(357,COLUMN(AK:AK),4,1,$A121))*14)/11)*(1+INDIRECT(ADDRESS(358,COLUMN(AK:AK),4,1,$A121)))),0)</f>
        <v>0</v>
      </c>
      <c r="AK121" s="333" cm="1">
        <f t="array" aca="1" ref="AK121" ca="1">IFERROR(IFERROR(Resumo_Horas!AK121/INDIRECT(ADDRESS(7,COLUMN(AL:AL),4,1,Resumo_Horas!$A121)),0)*(((INDIRECT(ADDRESS(357,COLUMN(AL:AL),4,1,$A121))*14)/11)*(1+INDIRECT(ADDRESS(358,COLUMN(AL:AL),4,1,$A121)))),0)</f>
        <v>0</v>
      </c>
      <c r="AL121" s="333" cm="1">
        <f t="array" aca="1" ref="AL121" ca="1">IFERROR(IFERROR(Resumo_Horas!AL121/INDIRECT(ADDRESS(7,COLUMN(AM:AM),4,1,Resumo_Horas!$A121)),0)*(((INDIRECT(ADDRESS(357,COLUMN(AM:AM),4,1,$A121))*14)/11)*(1+INDIRECT(ADDRESS(358,COLUMN(AM:AM),4,1,$A121)))),0)</f>
        <v>0</v>
      </c>
      <c r="AM121" s="333" cm="1">
        <f t="array" aca="1" ref="AM121" ca="1">IFERROR(IFERROR(Resumo_Horas!AM121/INDIRECT(ADDRESS(7,COLUMN(AN:AN),4,1,Resumo_Horas!$A121)),0)*(((INDIRECT(ADDRESS(357,COLUMN(AN:AN),4,1,$A121))*14)/11)*(1+INDIRECT(ADDRESS(358,COLUMN(AN:AN),4,1,$A121)))),0)</f>
        <v>0</v>
      </c>
      <c r="AN121" s="333" cm="1">
        <f t="array" aca="1" ref="AN121" ca="1">IFERROR(IFERROR(Resumo_Horas!AN121/INDIRECT(ADDRESS(7,COLUMN(AO:AO),4,1,Resumo_Horas!$A121)),0)*(((INDIRECT(ADDRESS(357,COLUMN(AO:AO),4,1,$A121))*14)/11)*(1+INDIRECT(ADDRESS(358,COLUMN(AO:AO),4,1,$A121)))),0)</f>
        <v>0</v>
      </c>
      <c r="AO121" s="333" cm="1">
        <f t="array" aca="1" ref="AO121" ca="1">IFERROR(IFERROR(Resumo_Horas!AO121/INDIRECT(ADDRESS(7,COLUMN(AP:AP),4,1,Resumo_Horas!$A121)),0)*(((INDIRECT(ADDRESS(357,COLUMN(AP:AP),4,1,$A121))*14)/11)*(1+INDIRECT(ADDRESS(358,COLUMN(AP:AP),4,1,$A121)))),0)</f>
        <v>0</v>
      </c>
      <c r="AP121" s="333" cm="1">
        <f t="array" aca="1" ref="AP121" ca="1">IFERROR(IFERROR(Resumo_Horas!AP121/INDIRECT(ADDRESS(7,COLUMN(AQ:AQ),4,1,Resumo_Horas!$A121)),0)*(((INDIRECT(ADDRESS(357,COLUMN(AQ:AQ),4,1,$A121))*14)/11)*(1+INDIRECT(ADDRESS(358,COLUMN(AQ:AQ),4,1,$A121)))),0)</f>
        <v>0</v>
      </c>
      <c r="AQ121" s="333" cm="1">
        <f t="array" aca="1" ref="AQ121" ca="1">IFERROR(IFERROR(Resumo_Horas!AQ121/INDIRECT(ADDRESS(7,COLUMN(AR:AR),4,1,Resumo_Horas!$A121)),0)*(((INDIRECT(ADDRESS(357,COLUMN(AR:AR),4,1,$A121))*14)/11)*(1+INDIRECT(ADDRESS(358,COLUMN(AR:AR),4,1,$A121)))),0)</f>
        <v>0</v>
      </c>
      <c r="AR121" s="333" cm="1">
        <f t="array" aca="1" ref="AR121" ca="1">IFERROR(IFERROR(Resumo_Horas!AR121/INDIRECT(ADDRESS(7,COLUMN(AS:AS),4,1,Resumo_Horas!$A121)),0)*(((INDIRECT(ADDRESS(357,COLUMN(AS:AS),4,1,$A121))*14)/11)*(1+INDIRECT(ADDRESS(358,COLUMN(AS:AS),4,1,$A121)))),0)</f>
        <v>0</v>
      </c>
      <c r="AS121" s="333" cm="1">
        <f t="array" aca="1" ref="AS121" ca="1">IFERROR(IFERROR(Resumo_Horas!AS121/INDIRECT(ADDRESS(7,COLUMN(AT:AT),4,1,Resumo_Horas!$A121)),0)*(((INDIRECT(ADDRESS(357,COLUMN(AT:AT),4,1,$A121))*14)/11)*(1+INDIRECT(ADDRESS(358,COLUMN(AT:AT),4,1,$A121)))),0)</f>
        <v>0</v>
      </c>
      <c r="AT121" s="333" cm="1">
        <f t="array" aca="1" ref="AT121" ca="1">IFERROR(IFERROR(Resumo_Horas!AT121/INDIRECT(ADDRESS(7,COLUMN(AU:AU),4,1,Resumo_Horas!$A121)),0)*(((INDIRECT(ADDRESS(357,COLUMN(AU:AU),4,1,$A121))*14)/11)*(1+INDIRECT(ADDRESS(358,COLUMN(AU:AU),4,1,$A121)))),0)</f>
        <v>0</v>
      </c>
      <c r="AU121" s="333" cm="1">
        <f t="array" aca="1" ref="AU121" ca="1">IFERROR(IFERROR(Resumo_Horas!AU121/INDIRECT(ADDRESS(7,COLUMN(AV:AV),4,1,Resumo_Horas!$A121)),0)*(((INDIRECT(ADDRESS(357,COLUMN(AV:AV),4,1,$A121))*14)/11)*(1+INDIRECT(ADDRESS(358,COLUMN(AV:AV),4,1,$A121)))),0)</f>
        <v>0</v>
      </c>
      <c r="AV121" s="333" cm="1">
        <f t="array" aca="1" ref="AV121" ca="1">IFERROR(IFERROR(Resumo_Horas!AV121/INDIRECT(ADDRESS(7,COLUMN(AW:AW),4,1,Resumo_Horas!$A121)),0)*(((INDIRECT(ADDRESS(357,COLUMN(AW:AW),4,1,$A121))*14)/11)*(1+INDIRECT(ADDRESS(358,COLUMN(AW:AW),4,1,$A121)))),0)</f>
        <v>0</v>
      </c>
      <c r="AW121" s="333" cm="1">
        <f t="array" aca="1" ref="AW121" ca="1">IFERROR(IFERROR(Resumo_Horas!AW121/INDIRECT(ADDRESS(7,COLUMN(AX:AX),4,1,Resumo_Horas!$A121)),0)*(((INDIRECT(ADDRESS(357,COLUMN(AX:AX),4,1,$A121))*14)/11)*(1+INDIRECT(ADDRESS(358,COLUMN(AX:AX),4,1,$A121)))),0)</f>
        <v>0</v>
      </c>
      <c r="AX121" s="333" cm="1">
        <f t="array" aca="1" ref="AX121" ca="1">IFERROR(IFERROR(Resumo_Horas!AX121/INDIRECT(ADDRESS(7,COLUMN(AY:AY),4,1,Resumo_Horas!$A121)),0)*(((INDIRECT(ADDRESS(357,COLUMN(AY:AY),4,1,$A121))*14)/11)*(1+INDIRECT(ADDRESS(358,COLUMN(AY:AY),4,1,$A121)))),0)</f>
        <v>0</v>
      </c>
      <c r="AY121" s="333" cm="1">
        <f t="array" aca="1" ref="AY121" ca="1">IFERROR(IFERROR(Resumo_Horas!AY121/INDIRECT(ADDRESS(7,COLUMN(AZ:AZ),4,1,Resumo_Horas!$A121)),0)*(((INDIRECT(ADDRESS(357,COLUMN(AZ:AZ),4,1,$A121))*14)/11)*(1+INDIRECT(ADDRESS(358,COLUMN(AZ:AZ),4,1,$A121)))),0)</f>
        <v>0</v>
      </c>
      <c r="AZ121" s="333" cm="1">
        <f t="array" aca="1" ref="AZ121" ca="1">IFERROR(IFERROR(Resumo_Horas!AZ121/INDIRECT(ADDRESS(7,COLUMN(BA:BA),4,1,Resumo_Horas!$A121)),0)*(((INDIRECT(ADDRESS(357,COLUMN(BA:BA),4,1,$A121))*14)/11)*(1+INDIRECT(ADDRESS(358,COLUMN(BA:BA),4,1,$A121)))),0)</f>
        <v>0</v>
      </c>
      <c r="BA121" s="333" cm="1">
        <f t="array" aca="1" ref="BA121" ca="1">IFERROR(IFERROR(Resumo_Horas!BA121/INDIRECT(ADDRESS(7,COLUMN(BB:BB),4,1,Resumo_Horas!$A121)),0)*(((INDIRECT(ADDRESS(357,COLUMN(BB:BB),4,1,$A121))*14)/11)*(1+INDIRECT(ADDRESS(358,COLUMN(BB:BB),4,1,$A121)))),0)</f>
        <v>0</v>
      </c>
      <c r="BB121" s="333" cm="1">
        <f t="array" aca="1" ref="BB121" ca="1">IFERROR(IFERROR(Resumo_Horas!BB121/INDIRECT(ADDRESS(7,COLUMN(BC:BC),4,1,Resumo_Horas!$A121)),0)*(((INDIRECT(ADDRESS(357,COLUMN(BC:BC),4,1,$A121))*14)/11)*(1+INDIRECT(ADDRESS(358,COLUMN(BC:BC),4,1,$A121)))),0)</f>
        <v>0</v>
      </c>
      <c r="BC121" s="333" cm="1">
        <f t="array" aca="1" ref="BC121" ca="1">IFERROR(IFERROR(Resumo_Horas!BC121/INDIRECT(ADDRESS(7,COLUMN(BD:BD),4,1,Resumo_Horas!$A121)),0)*(((INDIRECT(ADDRESS(357,COLUMN(BD:BD),4,1,$A121))*14)/11)*(1+INDIRECT(ADDRESS(358,COLUMN(BD:BD),4,1,$A121)))),0)</f>
        <v>0</v>
      </c>
      <c r="BD121" s="333" cm="1">
        <f t="array" aca="1" ref="BD121" ca="1">IFERROR(IFERROR(Resumo_Horas!BD121/INDIRECT(ADDRESS(7,COLUMN(BE:BE),4,1,Resumo_Horas!$A121)),0)*(((INDIRECT(ADDRESS(357,COLUMN(BE:BE),4,1,$A121))*14)/11)*(1+INDIRECT(ADDRESS(358,COLUMN(BE:BE),4,1,$A121)))),0)</f>
        <v>0</v>
      </c>
      <c r="BE121" s="333" cm="1">
        <f t="array" aca="1" ref="BE121" ca="1">IFERROR(IFERROR(Resumo_Horas!BE121/INDIRECT(ADDRESS(7,COLUMN(BF:BF),4,1,Resumo_Horas!$A121)),0)*(((INDIRECT(ADDRESS(357,COLUMN(BF:BF),4,1,$A121))*14)/11)*(1+INDIRECT(ADDRESS(358,COLUMN(BF:BF),4,1,$A121)))),0)</f>
        <v>0</v>
      </c>
      <c r="BF121" s="333" cm="1">
        <f t="array" aca="1" ref="BF121" ca="1">IFERROR(IFERROR(Resumo_Horas!BF121/INDIRECT(ADDRESS(7,COLUMN(BG:BG),4,1,Resumo_Horas!$A121)),0)*(((INDIRECT(ADDRESS(357,COLUMN(BG:BG),4,1,$A121))*14)/11)*(1+INDIRECT(ADDRESS(358,COLUMN(BG:BG),4,1,$A121)))),0)</f>
        <v>0</v>
      </c>
      <c r="BG121" s="333" cm="1">
        <f t="array" aca="1" ref="BG121" ca="1">IFERROR(IFERROR(Resumo_Horas!BG121/INDIRECT(ADDRESS(7,COLUMN(BH:BH),4,1,Resumo_Horas!$A121)),0)*(((INDIRECT(ADDRESS(357,COLUMN(BH:BH),4,1,$A121))*14)/11)*(1+INDIRECT(ADDRESS(358,COLUMN(BH:BH),4,1,$A121)))),0)</f>
        <v>0</v>
      </c>
      <c r="BH121" s="333" cm="1">
        <f t="array" aca="1" ref="BH121" ca="1">IFERROR(IFERROR(Resumo_Horas!BH121/INDIRECT(ADDRESS(7,COLUMN(BI:BI),4,1,Resumo_Horas!$A121)),0)*(((INDIRECT(ADDRESS(357,COLUMN(BI:BI),4,1,$A121))*14)/11)*(1+INDIRECT(ADDRESS(358,COLUMN(BI:BI),4,1,$A121)))),0)</f>
        <v>0</v>
      </c>
      <c r="BI121" s="333" cm="1">
        <f t="array" aca="1" ref="BI121" ca="1">IFERROR(IFERROR(Resumo_Horas!BI121/INDIRECT(ADDRESS(7,COLUMN(BJ:BJ),4,1,Resumo_Horas!$A121)),0)*(((INDIRECT(ADDRESS(357,COLUMN(BJ:BJ),4,1,$A121))*14)/11)*(1+INDIRECT(ADDRESS(358,COLUMN(BJ:BJ),4,1,$A121)))),0)</f>
        <v>0</v>
      </c>
      <c r="BJ121" s="333" cm="1">
        <f t="array" aca="1" ref="BJ121" ca="1">IFERROR(IFERROR(Resumo_Horas!BJ121/INDIRECT(ADDRESS(7,COLUMN(BK:BK),4,1,Resumo_Horas!$A121)),0)*(((INDIRECT(ADDRESS(357,COLUMN(BK:BK),4,1,$A121))*14)/11)*(1+INDIRECT(ADDRESS(358,COLUMN(BK:BK),4,1,$A121)))),0)</f>
        <v>0</v>
      </c>
      <c r="BK121" s="335" cm="1">
        <f t="array" aca="1" ref="BK121" ca="1">IFERROR(IFERROR(Resumo_Horas!BK121/INDIRECT(ADDRESS(7,COLUMN(BL:BL),4,1,Resumo_Horas!$A121)),0)*(((INDIRECT(ADDRESS(357,COLUMN(BL:BL),4,1,$A121))*14)/11)*(1+INDIRECT(ADDRESS(358,COLUMN(BL:BL),4,1,$A121)))),0)</f>
        <v>0</v>
      </c>
    </row>
    <row r="122" spans="1:63" x14ac:dyDescent="0.25">
      <c r="A122" s="325" t="str" cm="1">
        <f t="array" aca="1" ref="A122" ca="1">IF(INDIRECT(ADDRESS(9+QUOTIENT(ROW(A121)-1,20),4,4,1,"Equipa de projeto")) = 0,"", _xlfn.CONCAT(1 + QUOTIENT(ROW(A121)-1,20),". ", INDIRECT(ADDRESS(9+QUOTIENT(ROW(A121)-1,20),4,4,1,"Equipa de projeto"))))</f>
        <v/>
      </c>
      <c r="B122" s="326">
        <f>Atividades!$A$1</f>
        <v>0</v>
      </c>
      <c r="C122" s="327" t="s">
        <v>48</v>
      </c>
      <c r="D122" s="328" cm="1">
        <f t="array" aca="1" ref="D122" ca="1">IFERROR(IFERROR(Resumo_Horas!D122/INDIRECT(ADDRESS(7,COLUMN(E:E),4,1,Resumo_Horas!$A122)),0)*(((INDIRECT(ADDRESS(357,COLUMN(E:E),4,1,$A122))*14)/11)*(1+INDIRECT(ADDRESS(358,COLUMN(E:E),4,1,$A122)))),0)</f>
        <v>0</v>
      </c>
      <c r="E122" s="328" cm="1">
        <f t="array" aca="1" ref="E122" ca="1">IFERROR(IFERROR(Resumo_Horas!E122/INDIRECT(ADDRESS(7,COLUMN(F:F),4,1,Resumo_Horas!$A122)),0)*(((INDIRECT(ADDRESS(357,COLUMN(F:F),4,1,$A122))*14)/11)*(1+INDIRECT(ADDRESS(358,COLUMN(F:F),4,1,$A122)))),0)</f>
        <v>0</v>
      </c>
      <c r="F122" s="328" cm="1">
        <f t="array" aca="1" ref="F122" ca="1">IFERROR(IFERROR(Resumo_Horas!F122/INDIRECT(ADDRESS(7,COLUMN(G:G),4,1,Resumo_Horas!$A122)),0)*(((INDIRECT(ADDRESS(357,COLUMN(G:G),4,1,$A122))*14)/11)*(1+INDIRECT(ADDRESS(358,COLUMN(G:G),4,1,$A122)))),0)</f>
        <v>0</v>
      </c>
      <c r="G122" s="328" cm="1">
        <f t="array" aca="1" ref="G122" ca="1">IFERROR(IFERROR(Resumo_Horas!G122/INDIRECT(ADDRESS(7,COLUMN(H:H),4,1,Resumo_Horas!$A122)),0)*(((INDIRECT(ADDRESS(357,COLUMN(H:H),4,1,$A122))*14)/11)*(1+INDIRECT(ADDRESS(358,COLUMN(H:H),4,1,$A122)))),0)</f>
        <v>0</v>
      </c>
      <c r="H122" s="328" cm="1">
        <f t="array" aca="1" ref="H122" ca="1">IFERROR(IFERROR(Resumo_Horas!H122/INDIRECT(ADDRESS(7,COLUMN(I:I),4,1,Resumo_Horas!$A122)),0)*(((INDIRECT(ADDRESS(357,COLUMN(I:I),4,1,$A122))*14)/11)*(1+INDIRECT(ADDRESS(358,COLUMN(I:I),4,1,$A122)))),0)</f>
        <v>0</v>
      </c>
      <c r="I122" s="328" cm="1">
        <f t="array" aca="1" ref="I122" ca="1">IFERROR(IFERROR(Resumo_Horas!I122/INDIRECT(ADDRESS(7,COLUMN(J:J),4,1,Resumo_Horas!$A122)),0)*(((INDIRECT(ADDRESS(357,COLUMN(J:J),4,1,$A122))*14)/11)*(1+INDIRECT(ADDRESS(358,COLUMN(J:J),4,1,$A122)))),0)</f>
        <v>0</v>
      </c>
      <c r="J122" s="328" cm="1">
        <f t="array" aca="1" ref="J122" ca="1">IFERROR(IFERROR(Resumo_Horas!J122/INDIRECT(ADDRESS(7,COLUMN(K:K),4,1,Resumo_Horas!$A122)),0)*(((INDIRECT(ADDRESS(357,COLUMN(K:K),4,1,$A122))*14)/11)*(1+INDIRECT(ADDRESS(358,COLUMN(K:K),4,1,$A122)))),0)</f>
        <v>0</v>
      </c>
      <c r="K122" s="328" cm="1">
        <f t="array" aca="1" ref="K122" ca="1">IFERROR(IFERROR(Resumo_Horas!K122/INDIRECT(ADDRESS(7,COLUMN(L:L),4,1,Resumo_Horas!$A122)),0)*(((INDIRECT(ADDRESS(357,COLUMN(L:L),4,1,$A122))*14)/11)*(1+INDIRECT(ADDRESS(358,COLUMN(L:L),4,1,$A122)))),0)</f>
        <v>0</v>
      </c>
      <c r="L122" s="328" cm="1">
        <f t="array" aca="1" ref="L122" ca="1">IFERROR(IFERROR(Resumo_Horas!L122/INDIRECT(ADDRESS(7,COLUMN(M:M),4,1,Resumo_Horas!$A122)),0)*(((INDIRECT(ADDRESS(357,COLUMN(M:M),4,1,$A122))*14)/11)*(1+INDIRECT(ADDRESS(358,COLUMN(M:M),4,1,$A122)))),0)</f>
        <v>0</v>
      </c>
      <c r="M122" s="328" cm="1">
        <f t="array" aca="1" ref="M122" ca="1">IFERROR(IFERROR(Resumo_Horas!M122/INDIRECT(ADDRESS(7,COLUMN(N:N),4,1,Resumo_Horas!$A122)),0)*(((INDIRECT(ADDRESS(357,COLUMN(N:N),4,1,$A122))*14)/11)*(1+INDIRECT(ADDRESS(358,COLUMN(N:N),4,1,$A122)))),0)</f>
        <v>0</v>
      </c>
      <c r="N122" s="328" cm="1">
        <f t="array" aca="1" ref="N122" ca="1">IFERROR(IFERROR(Resumo_Horas!N122/INDIRECT(ADDRESS(7,COLUMN(O:O),4,1,Resumo_Horas!$A122)),0)*(((INDIRECT(ADDRESS(357,COLUMN(O:O),4,1,$A122))*14)/11)*(1+INDIRECT(ADDRESS(358,COLUMN(O:O),4,1,$A122)))),0)</f>
        <v>0</v>
      </c>
      <c r="O122" s="328" cm="1">
        <f t="array" aca="1" ref="O122" ca="1">IFERROR(IFERROR(Resumo_Horas!O122/INDIRECT(ADDRESS(7,COLUMN(P:P),4,1,Resumo_Horas!$A122)),0)*(((INDIRECT(ADDRESS(357,COLUMN(P:P),4,1,$A122))*14)/11)*(1+INDIRECT(ADDRESS(358,COLUMN(P:P),4,1,$A122)))),0)</f>
        <v>0</v>
      </c>
      <c r="P122" s="328" cm="1">
        <f t="array" aca="1" ref="P122" ca="1">IFERROR(IFERROR(Resumo_Horas!P122/INDIRECT(ADDRESS(7,COLUMN(Q:Q),4,1,Resumo_Horas!$A122)),0)*(((INDIRECT(ADDRESS(357,COLUMN(Q:Q),4,1,$A122))*14)/11)*(1+INDIRECT(ADDRESS(358,COLUMN(Q:Q),4,1,$A122)))),0)</f>
        <v>0</v>
      </c>
      <c r="Q122" s="328" cm="1">
        <f t="array" aca="1" ref="Q122" ca="1">IFERROR(IFERROR(Resumo_Horas!Q122/INDIRECT(ADDRESS(7,COLUMN(R:R),4,1,Resumo_Horas!$A122)),0)*(((INDIRECT(ADDRESS(357,COLUMN(R:R),4,1,$A122))*14)/11)*(1+INDIRECT(ADDRESS(358,COLUMN(R:R),4,1,$A122)))),0)</f>
        <v>0</v>
      </c>
      <c r="R122" s="328" cm="1">
        <f t="array" aca="1" ref="R122" ca="1">IFERROR(IFERROR(Resumo_Horas!R122/INDIRECT(ADDRESS(7,COLUMN(S:S),4,1,Resumo_Horas!$A122)),0)*(((INDIRECT(ADDRESS(357,COLUMN(S:S),4,1,$A122))*14)/11)*(1+INDIRECT(ADDRESS(358,COLUMN(S:S),4,1,$A122)))),0)</f>
        <v>0</v>
      </c>
      <c r="S122" s="328" cm="1">
        <f t="array" aca="1" ref="S122" ca="1">IFERROR(IFERROR(Resumo_Horas!S122/INDIRECT(ADDRESS(7,COLUMN(T:T),4,1,Resumo_Horas!$A122)),0)*(((INDIRECT(ADDRESS(357,COLUMN(T:T),4,1,$A122))*14)/11)*(1+INDIRECT(ADDRESS(358,COLUMN(T:T),4,1,$A122)))),0)</f>
        <v>0</v>
      </c>
      <c r="T122" s="328" cm="1">
        <f t="array" aca="1" ref="T122" ca="1">IFERROR(IFERROR(Resumo_Horas!T122/INDIRECT(ADDRESS(7,COLUMN(U:U),4,1,Resumo_Horas!$A122)),0)*(((INDIRECT(ADDRESS(357,COLUMN(U:U),4,1,$A122))*14)/11)*(1+INDIRECT(ADDRESS(358,COLUMN(U:U),4,1,$A122)))),0)</f>
        <v>0</v>
      </c>
      <c r="U122" s="328" cm="1">
        <f t="array" aca="1" ref="U122" ca="1">IFERROR(IFERROR(Resumo_Horas!U122/INDIRECT(ADDRESS(7,COLUMN(V:V),4,1,Resumo_Horas!$A122)),0)*(((INDIRECT(ADDRESS(357,COLUMN(V:V),4,1,$A122))*14)/11)*(1+INDIRECT(ADDRESS(358,COLUMN(V:V),4,1,$A122)))),0)</f>
        <v>0</v>
      </c>
      <c r="V122" s="328" cm="1">
        <f t="array" aca="1" ref="V122" ca="1">IFERROR(IFERROR(Resumo_Horas!V122/INDIRECT(ADDRESS(7,COLUMN(W:W),4,1,Resumo_Horas!$A122)),0)*(((INDIRECT(ADDRESS(357,COLUMN(W:W),4,1,$A122))*14)/11)*(1+INDIRECT(ADDRESS(358,COLUMN(W:W),4,1,$A122)))),0)</f>
        <v>0</v>
      </c>
      <c r="W122" s="328" cm="1">
        <f t="array" aca="1" ref="W122" ca="1">IFERROR(IFERROR(Resumo_Horas!W122/INDIRECT(ADDRESS(7,COLUMN(X:X),4,1,Resumo_Horas!$A122)),0)*(((INDIRECT(ADDRESS(357,COLUMN(X:X),4,1,$A122))*14)/11)*(1+INDIRECT(ADDRESS(358,COLUMN(X:X),4,1,$A122)))),0)</f>
        <v>0</v>
      </c>
      <c r="X122" s="328" cm="1">
        <f t="array" aca="1" ref="X122" ca="1">IFERROR(IFERROR(Resumo_Horas!X122/INDIRECT(ADDRESS(7,COLUMN(Y:Y),4,1,Resumo_Horas!$A122)),0)*(((INDIRECT(ADDRESS(357,COLUMN(Y:Y),4,1,$A122))*14)/11)*(1+INDIRECT(ADDRESS(358,COLUMN(Y:Y),4,1,$A122)))),0)</f>
        <v>0</v>
      </c>
      <c r="Y122" s="328" cm="1">
        <f t="array" aca="1" ref="Y122" ca="1">IFERROR(IFERROR(Resumo_Horas!Y122/INDIRECT(ADDRESS(7,COLUMN(Z:Z),4,1,Resumo_Horas!$A122)),0)*(((INDIRECT(ADDRESS(357,COLUMN(Z:Z),4,1,$A122))*14)/11)*(1+INDIRECT(ADDRESS(358,COLUMN(Z:Z),4,1,$A122)))),0)</f>
        <v>0</v>
      </c>
      <c r="Z122" s="328" cm="1">
        <f t="array" aca="1" ref="Z122" ca="1">IFERROR(IFERROR(Resumo_Horas!Z122/INDIRECT(ADDRESS(7,COLUMN(AA:AA),4,1,Resumo_Horas!$A122)),0)*(((INDIRECT(ADDRESS(357,COLUMN(AA:AA),4,1,$A122))*14)/11)*(1+INDIRECT(ADDRESS(358,COLUMN(AA:AA),4,1,$A122)))),0)</f>
        <v>0</v>
      </c>
      <c r="AA122" s="328" cm="1">
        <f t="array" aca="1" ref="AA122" ca="1">IFERROR(IFERROR(Resumo_Horas!AA122/INDIRECT(ADDRESS(7,COLUMN(AB:AB),4,1,Resumo_Horas!$A122)),0)*(((INDIRECT(ADDRESS(357,COLUMN(AB:AB),4,1,$A122))*14)/11)*(1+INDIRECT(ADDRESS(358,COLUMN(AB:AB),4,1,$A122)))),0)</f>
        <v>0</v>
      </c>
      <c r="AB122" s="328" cm="1">
        <f t="array" aca="1" ref="AB122" ca="1">IFERROR(IFERROR(Resumo_Horas!AB122/INDIRECT(ADDRESS(7,COLUMN(AC:AC),4,1,Resumo_Horas!$A122)),0)*(((INDIRECT(ADDRESS(357,COLUMN(AC:AC),4,1,$A122))*14)/11)*(1+INDIRECT(ADDRESS(358,COLUMN(AC:AC),4,1,$A122)))),0)</f>
        <v>0</v>
      </c>
      <c r="AC122" s="328" cm="1">
        <f t="array" aca="1" ref="AC122" ca="1">IFERROR(IFERROR(Resumo_Horas!AC122/INDIRECT(ADDRESS(7,COLUMN(AD:AD),4,1,Resumo_Horas!$A122)),0)*(((INDIRECT(ADDRESS(357,COLUMN(AD:AD),4,1,$A122))*14)/11)*(1+INDIRECT(ADDRESS(358,COLUMN(AD:AD),4,1,$A122)))),0)</f>
        <v>0</v>
      </c>
      <c r="AD122" s="328" cm="1">
        <f t="array" aca="1" ref="AD122" ca="1">IFERROR(IFERROR(Resumo_Horas!AD122/INDIRECT(ADDRESS(7,COLUMN(AE:AE),4,1,Resumo_Horas!$A122)),0)*(((INDIRECT(ADDRESS(357,COLUMN(AE:AE),4,1,$A122))*14)/11)*(1+INDIRECT(ADDRESS(358,COLUMN(AE:AE),4,1,$A122)))),0)</f>
        <v>0</v>
      </c>
      <c r="AE122" s="328" cm="1">
        <f t="array" aca="1" ref="AE122" ca="1">IFERROR(IFERROR(Resumo_Horas!AE122/INDIRECT(ADDRESS(7,COLUMN(AF:AF),4,1,Resumo_Horas!$A122)),0)*(((INDIRECT(ADDRESS(357,COLUMN(AF:AF),4,1,$A122))*14)/11)*(1+INDIRECT(ADDRESS(358,COLUMN(AF:AF),4,1,$A122)))),0)</f>
        <v>0</v>
      </c>
      <c r="AF122" s="328" cm="1">
        <f t="array" aca="1" ref="AF122" ca="1">IFERROR(IFERROR(Resumo_Horas!AF122/INDIRECT(ADDRESS(7,COLUMN(AG:AG),4,1,Resumo_Horas!$A122)),0)*(((INDIRECT(ADDRESS(357,COLUMN(AG:AG),4,1,$A122))*14)/11)*(1+INDIRECT(ADDRESS(358,COLUMN(AG:AG),4,1,$A122)))),0)</f>
        <v>0</v>
      </c>
      <c r="AG122" s="328" cm="1">
        <f t="array" aca="1" ref="AG122" ca="1">IFERROR(IFERROR(Resumo_Horas!AG122/INDIRECT(ADDRESS(7,COLUMN(AH:AH),4,1,Resumo_Horas!$A122)),0)*(((INDIRECT(ADDRESS(357,COLUMN(AH:AH),4,1,$A122))*14)/11)*(1+INDIRECT(ADDRESS(358,COLUMN(AH:AH),4,1,$A122)))),0)</f>
        <v>0</v>
      </c>
      <c r="AH122" s="328" cm="1">
        <f t="array" aca="1" ref="AH122" ca="1">IFERROR(IFERROR(Resumo_Horas!AH122/INDIRECT(ADDRESS(7,COLUMN(AI:AI),4,1,Resumo_Horas!$A122)),0)*(((INDIRECT(ADDRESS(357,COLUMN(AI:AI),4,1,$A122))*14)/11)*(1+INDIRECT(ADDRESS(358,COLUMN(AI:AI),4,1,$A122)))),0)</f>
        <v>0</v>
      </c>
      <c r="AI122" s="328" cm="1">
        <f t="array" aca="1" ref="AI122" ca="1">IFERROR(IFERROR(Resumo_Horas!AI122/INDIRECT(ADDRESS(7,COLUMN(AJ:AJ),4,1,Resumo_Horas!$A122)),0)*(((INDIRECT(ADDRESS(357,COLUMN(AJ:AJ),4,1,$A122))*14)/11)*(1+INDIRECT(ADDRESS(358,COLUMN(AJ:AJ),4,1,$A122)))),0)</f>
        <v>0</v>
      </c>
      <c r="AJ122" s="328" cm="1">
        <f t="array" aca="1" ref="AJ122" ca="1">IFERROR(IFERROR(Resumo_Horas!AJ122/INDIRECT(ADDRESS(7,COLUMN(AK:AK),4,1,Resumo_Horas!$A122)),0)*(((INDIRECT(ADDRESS(357,COLUMN(AK:AK),4,1,$A122))*14)/11)*(1+INDIRECT(ADDRESS(358,COLUMN(AK:AK),4,1,$A122)))),0)</f>
        <v>0</v>
      </c>
      <c r="AK122" s="328" cm="1">
        <f t="array" aca="1" ref="AK122" ca="1">IFERROR(IFERROR(Resumo_Horas!AK122/INDIRECT(ADDRESS(7,COLUMN(AL:AL),4,1,Resumo_Horas!$A122)),0)*(((INDIRECT(ADDRESS(357,COLUMN(AL:AL),4,1,$A122))*14)/11)*(1+INDIRECT(ADDRESS(358,COLUMN(AL:AL),4,1,$A122)))),0)</f>
        <v>0</v>
      </c>
      <c r="AL122" s="328" cm="1">
        <f t="array" aca="1" ref="AL122" ca="1">IFERROR(IFERROR(Resumo_Horas!AL122/INDIRECT(ADDRESS(7,COLUMN(AM:AM),4,1,Resumo_Horas!$A122)),0)*(((INDIRECT(ADDRESS(357,COLUMN(AM:AM),4,1,$A122))*14)/11)*(1+INDIRECT(ADDRESS(358,COLUMN(AM:AM),4,1,$A122)))),0)</f>
        <v>0</v>
      </c>
      <c r="AM122" s="328" cm="1">
        <f t="array" aca="1" ref="AM122" ca="1">IFERROR(IFERROR(Resumo_Horas!AM122/INDIRECT(ADDRESS(7,COLUMN(AN:AN),4,1,Resumo_Horas!$A122)),0)*(((INDIRECT(ADDRESS(357,COLUMN(AN:AN),4,1,$A122))*14)/11)*(1+INDIRECT(ADDRESS(358,COLUMN(AN:AN),4,1,$A122)))),0)</f>
        <v>0</v>
      </c>
      <c r="AN122" s="328" cm="1">
        <f t="array" aca="1" ref="AN122" ca="1">IFERROR(IFERROR(Resumo_Horas!AN122/INDIRECT(ADDRESS(7,COLUMN(AO:AO),4,1,Resumo_Horas!$A122)),0)*(((INDIRECT(ADDRESS(357,COLUMN(AO:AO),4,1,$A122))*14)/11)*(1+INDIRECT(ADDRESS(358,COLUMN(AO:AO),4,1,$A122)))),0)</f>
        <v>0</v>
      </c>
      <c r="AO122" s="328" cm="1">
        <f t="array" aca="1" ref="AO122" ca="1">IFERROR(IFERROR(Resumo_Horas!AO122/INDIRECT(ADDRESS(7,COLUMN(AP:AP),4,1,Resumo_Horas!$A122)),0)*(((INDIRECT(ADDRESS(357,COLUMN(AP:AP),4,1,$A122))*14)/11)*(1+INDIRECT(ADDRESS(358,COLUMN(AP:AP),4,1,$A122)))),0)</f>
        <v>0</v>
      </c>
      <c r="AP122" s="328" cm="1">
        <f t="array" aca="1" ref="AP122" ca="1">IFERROR(IFERROR(Resumo_Horas!AP122/INDIRECT(ADDRESS(7,COLUMN(AQ:AQ),4,1,Resumo_Horas!$A122)),0)*(((INDIRECT(ADDRESS(357,COLUMN(AQ:AQ),4,1,$A122))*14)/11)*(1+INDIRECT(ADDRESS(358,COLUMN(AQ:AQ),4,1,$A122)))),0)</f>
        <v>0</v>
      </c>
      <c r="AQ122" s="328" cm="1">
        <f t="array" aca="1" ref="AQ122" ca="1">IFERROR(IFERROR(Resumo_Horas!AQ122/INDIRECT(ADDRESS(7,COLUMN(AR:AR),4,1,Resumo_Horas!$A122)),0)*(((INDIRECT(ADDRESS(357,COLUMN(AR:AR),4,1,$A122))*14)/11)*(1+INDIRECT(ADDRESS(358,COLUMN(AR:AR),4,1,$A122)))),0)</f>
        <v>0</v>
      </c>
      <c r="AR122" s="328" cm="1">
        <f t="array" aca="1" ref="AR122" ca="1">IFERROR(IFERROR(Resumo_Horas!AR122/INDIRECT(ADDRESS(7,COLUMN(AS:AS),4,1,Resumo_Horas!$A122)),0)*(((INDIRECT(ADDRESS(357,COLUMN(AS:AS),4,1,$A122))*14)/11)*(1+INDIRECT(ADDRESS(358,COLUMN(AS:AS),4,1,$A122)))),0)</f>
        <v>0</v>
      </c>
      <c r="AS122" s="328" cm="1">
        <f t="array" aca="1" ref="AS122" ca="1">IFERROR(IFERROR(Resumo_Horas!AS122/INDIRECT(ADDRESS(7,COLUMN(AT:AT),4,1,Resumo_Horas!$A122)),0)*(((INDIRECT(ADDRESS(357,COLUMN(AT:AT),4,1,$A122))*14)/11)*(1+INDIRECT(ADDRESS(358,COLUMN(AT:AT),4,1,$A122)))),0)</f>
        <v>0</v>
      </c>
      <c r="AT122" s="328" cm="1">
        <f t="array" aca="1" ref="AT122" ca="1">IFERROR(IFERROR(Resumo_Horas!AT122/INDIRECT(ADDRESS(7,COLUMN(AU:AU),4,1,Resumo_Horas!$A122)),0)*(((INDIRECT(ADDRESS(357,COLUMN(AU:AU),4,1,$A122))*14)/11)*(1+INDIRECT(ADDRESS(358,COLUMN(AU:AU),4,1,$A122)))),0)</f>
        <v>0</v>
      </c>
      <c r="AU122" s="328" cm="1">
        <f t="array" aca="1" ref="AU122" ca="1">IFERROR(IFERROR(Resumo_Horas!AU122/INDIRECT(ADDRESS(7,COLUMN(AV:AV),4,1,Resumo_Horas!$A122)),0)*(((INDIRECT(ADDRESS(357,COLUMN(AV:AV),4,1,$A122))*14)/11)*(1+INDIRECT(ADDRESS(358,COLUMN(AV:AV),4,1,$A122)))),0)</f>
        <v>0</v>
      </c>
      <c r="AV122" s="328" cm="1">
        <f t="array" aca="1" ref="AV122" ca="1">IFERROR(IFERROR(Resumo_Horas!AV122/INDIRECT(ADDRESS(7,COLUMN(AW:AW),4,1,Resumo_Horas!$A122)),0)*(((INDIRECT(ADDRESS(357,COLUMN(AW:AW),4,1,$A122))*14)/11)*(1+INDIRECT(ADDRESS(358,COLUMN(AW:AW),4,1,$A122)))),0)</f>
        <v>0</v>
      </c>
      <c r="AW122" s="328" cm="1">
        <f t="array" aca="1" ref="AW122" ca="1">IFERROR(IFERROR(Resumo_Horas!AW122/INDIRECT(ADDRESS(7,COLUMN(AX:AX),4,1,Resumo_Horas!$A122)),0)*(((INDIRECT(ADDRESS(357,COLUMN(AX:AX),4,1,$A122))*14)/11)*(1+INDIRECT(ADDRESS(358,COLUMN(AX:AX),4,1,$A122)))),0)</f>
        <v>0</v>
      </c>
      <c r="AX122" s="328" cm="1">
        <f t="array" aca="1" ref="AX122" ca="1">IFERROR(IFERROR(Resumo_Horas!AX122/INDIRECT(ADDRESS(7,COLUMN(AY:AY),4,1,Resumo_Horas!$A122)),0)*(((INDIRECT(ADDRESS(357,COLUMN(AY:AY),4,1,$A122))*14)/11)*(1+INDIRECT(ADDRESS(358,COLUMN(AY:AY),4,1,$A122)))),0)</f>
        <v>0</v>
      </c>
      <c r="AY122" s="328" cm="1">
        <f t="array" aca="1" ref="AY122" ca="1">IFERROR(IFERROR(Resumo_Horas!AY122/INDIRECT(ADDRESS(7,COLUMN(AZ:AZ),4,1,Resumo_Horas!$A122)),0)*(((INDIRECT(ADDRESS(357,COLUMN(AZ:AZ),4,1,$A122))*14)/11)*(1+INDIRECT(ADDRESS(358,COLUMN(AZ:AZ),4,1,$A122)))),0)</f>
        <v>0</v>
      </c>
      <c r="AZ122" s="328" cm="1">
        <f t="array" aca="1" ref="AZ122" ca="1">IFERROR(IFERROR(Resumo_Horas!AZ122/INDIRECT(ADDRESS(7,COLUMN(BA:BA),4,1,Resumo_Horas!$A122)),0)*(((INDIRECT(ADDRESS(357,COLUMN(BA:BA),4,1,$A122))*14)/11)*(1+INDIRECT(ADDRESS(358,COLUMN(BA:BA),4,1,$A122)))),0)</f>
        <v>0</v>
      </c>
      <c r="BA122" s="328" cm="1">
        <f t="array" aca="1" ref="BA122" ca="1">IFERROR(IFERROR(Resumo_Horas!BA122/INDIRECT(ADDRESS(7,COLUMN(BB:BB),4,1,Resumo_Horas!$A122)),0)*(((INDIRECT(ADDRESS(357,COLUMN(BB:BB),4,1,$A122))*14)/11)*(1+INDIRECT(ADDRESS(358,COLUMN(BB:BB),4,1,$A122)))),0)</f>
        <v>0</v>
      </c>
      <c r="BB122" s="328" cm="1">
        <f t="array" aca="1" ref="BB122" ca="1">IFERROR(IFERROR(Resumo_Horas!BB122/INDIRECT(ADDRESS(7,COLUMN(BC:BC),4,1,Resumo_Horas!$A122)),0)*(((INDIRECT(ADDRESS(357,COLUMN(BC:BC),4,1,$A122))*14)/11)*(1+INDIRECT(ADDRESS(358,COLUMN(BC:BC),4,1,$A122)))),0)</f>
        <v>0</v>
      </c>
      <c r="BC122" s="328" cm="1">
        <f t="array" aca="1" ref="BC122" ca="1">IFERROR(IFERROR(Resumo_Horas!BC122/INDIRECT(ADDRESS(7,COLUMN(BD:BD),4,1,Resumo_Horas!$A122)),0)*(((INDIRECT(ADDRESS(357,COLUMN(BD:BD),4,1,$A122))*14)/11)*(1+INDIRECT(ADDRESS(358,COLUMN(BD:BD),4,1,$A122)))),0)</f>
        <v>0</v>
      </c>
      <c r="BD122" s="328" cm="1">
        <f t="array" aca="1" ref="BD122" ca="1">IFERROR(IFERROR(Resumo_Horas!BD122/INDIRECT(ADDRESS(7,COLUMN(BE:BE),4,1,Resumo_Horas!$A122)),0)*(((INDIRECT(ADDRESS(357,COLUMN(BE:BE),4,1,$A122))*14)/11)*(1+INDIRECT(ADDRESS(358,COLUMN(BE:BE),4,1,$A122)))),0)</f>
        <v>0</v>
      </c>
      <c r="BE122" s="328" cm="1">
        <f t="array" aca="1" ref="BE122" ca="1">IFERROR(IFERROR(Resumo_Horas!BE122/INDIRECT(ADDRESS(7,COLUMN(BF:BF),4,1,Resumo_Horas!$A122)),0)*(((INDIRECT(ADDRESS(357,COLUMN(BF:BF),4,1,$A122))*14)/11)*(1+INDIRECT(ADDRESS(358,COLUMN(BF:BF),4,1,$A122)))),0)</f>
        <v>0</v>
      </c>
      <c r="BF122" s="328" cm="1">
        <f t="array" aca="1" ref="BF122" ca="1">IFERROR(IFERROR(Resumo_Horas!BF122/INDIRECT(ADDRESS(7,COLUMN(BG:BG),4,1,Resumo_Horas!$A122)),0)*(((INDIRECT(ADDRESS(357,COLUMN(BG:BG),4,1,$A122))*14)/11)*(1+INDIRECT(ADDRESS(358,COLUMN(BG:BG),4,1,$A122)))),0)</f>
        <v>0</v>
      </c>
      <c r="BG122" s="328" cm="1">
        <f t="array" aca="1" ref="BG122" ca="1">IFERROR(IFERROR(Resumo_Horas!BG122/INDIRECT(ADDRESS(7,COLUMN(BH:BH),4,1,Resumo_Horas!$A122)),0)*(((INDIRECT(ADDRESS(357,COLUMN(BH:BH),4,1,$A122))*14)/11)*(1+INDIRECT(ADDRESS(358,COLUMN(BH:BH),4,1,$A122)))),0)</f>
        <v>0</v>
      </c>
      <c r="BH122" s="328" cm="1">
        <f t="array" aca="1" ref="BH122" ca="1">IFERROR(IFERROR(Resumo_Horas!BH122/INDIRECT(ADDRESS(7,COLUMN(BI:BI),4,1,Resumo_Horas!$A122)),0)*(((INDIRECT(ADDRESS(357,COLUMN(BI:BI),4,1,$A122))*14)/11)*(1+INDIRECT(ADDRESS(358,COLUMN(BI:BI),4,1,$A122)))),0)</f>
        <v>0</v>
      </c>
      <c r="BI122" s="328" cm="1">
        <f t="array" aca="1" ref="BI122" ca="1">IFERROR(IFERROR(Resumo_Horas!BI122/INDIRECT(ADDRESS(7,COLUMN(BJ:BJ),4,1,Resumo_Horas!$A122)),0)*(((INDIRECT(ADDRESS(357,COLUMN(BJ:BJ),4,1,$A122))*14)/11)*(1+INDIRECT(ADDRESS(358,COLUMN(BJ:BJ),4,1,$A122)))),0)</f>
        <v>0</v>
      </c>
      <c r="BJ122" s="328" cm="1">
        <f t="array" aca="1" ref="BJ122" ca="1">IFERROR(IFERROR(Resumo_Horas!BJ122/INDIRECT(ADDRESS(7,COLUMN(BK:BK),4,1,Resumo_Horas!$A122)),0)*(((INDIRECT(ADDRESS(357,COLUMN(BK:BK),4,1,$A122))*14)/11)*(1+INDIRECT(ADDRESS(358,COLUMN(BK:BK),4,1,$A122)))),0)</f>
        <v>0</v>
      </c>
      <c r="BK122" s="329" cm="1">
        <f t="array" aca="1" ref="BK122" ca="1">IFERROR(IFERROR(Resumo_Horas!BK122/INDIRECT(ADDRESS(7,COLUMN(BL:BL),4,1,Resumo_Horas!$A122)),0)*(((INDIRECT(ADDRESS(357,COLUMN(BL:BL),4,1,$A122))*14)/11)*(1+INDIRECT(ADDRESS(358,COLUMN(BL:BL),4,1,$A122)))),0)</f>
        <v>0</v>
      </c>
    </row>
    <row r="123" spans="1:63" x14ac:dyDescent="0.25">
      <c r="A123" s="330" t="str" cm="1">
        <f t="array" aca="1" ref="A123" ca="1">IF(INDIRECT(ADDRESS(9+QUOTIENT(ROW(A122)-1,20),4,4,1,"Equipa de projeto")) = 0,"", _xlfn.CONCAT(1 + QUOTIENT(ROW(A122)-1,20),". ", INDIRECT(ADDRESS(9+QUOTIENT(ROW(A122)-1,20),4,4,1,"Equipa de projeto"))))</f>
        <v/>
      </c>
      <c r="B123">
        <f>Atividades!$A$1</f>
        <v>0</v>
      </c>
      <c r="C123" s="123" t="s">
        <v>49</v>
      </c>
      <c r="D123" cm="1">
        <f t="array" aca="1" ref="D123" ca="1">IFERROR(IFERROR(Resumo_Horas!D123/INDIRECT(ADDRESS(7,COLUMN(E:E),4,1,Resumo_Horas!$A123)),0)*(((INDIRECT(ADDRESS(357,COLUMN(E:E),4,1,$A123))*14)/11)*(1+INDIRECT(ADDRESS(358,COLUMN(E:E),4,1,$A123)))),0)</f>
        <v>0</v>
      </c>
      <c r="E123" cm="1">
        <f t="array" aca="1" ref="E123" ca="1">IFERROR(IFERROR(Resumo_Horas!E123/INDIRECT(ADDRESS(7,COLUMN(F:F),4,1,Resumo_Horas!$A123)),0)*(((INDIRECT(ADDRESS(357,COLUMN(F:F),4,1,$A123))*14)/11)*(1+INDIRECT(ADDRESS(358,COLUMN(F:F),4,1,$A123)))),0)</f>
        <v>0</v>
      </c>
      <c r="F123" cm="1">
        <f t="array" aca="1" ref="F123" ca="1">IFERROR(IFERROR(Resumo_Horas!F123/INDIRECT(ADDRESS(7,COLUMN(G:G),4,1,Resumo_Horas!$A123)),0)*(((INDIRECT(ADDRESS(357,COLUMN(G:G),4,1,$A123))*14)/11)*(1+INDIRECT(ADDRESS(358,COLUMN(G:G),4,1,$A123)))),0)</f>
        <v>0</v>
      </c>
      <c r="G123" cm="1">
        <f t="array" aca="1" ref="G123" ca="1">IFERROR(IFERROR(Resumo_Horas!G123/INDIRECT(ADDRESS(7,COLUMN(H:H),4,1,Resumo_Horas!$A123)),0)*(((INDIRECT(ADDRESS(357,COLUMN(H:H),4,1,$A123))*14)/11)*(1+INDIRECT(ADDRESS(358,COLUMN(H:H),4,1,$A123)))),0)</f>
        <v>0</v>
      </c>
      <c r="H123" cm="1">
        <f t="array" aca="1" ref="H123" ca="1">IFERROR(IFERROR(Resumo_Horas!H123/INDIRECT(ADDRESS(7,COLUMN(I:I),4,1,Resumo_Horas!$A123)),0)*(((INDIRECT(ADDRESS(357,COLUMN(I:I),4,1,$A123))*14)/11)*(1+INDIRECT(ADDRESS(358,COLUMN(I:I),4,1,$A123)))),0)</f>
        <v>0</v>
      </c>
      <c r="I123" cm="1">
        <f t="array" aca="1" ref="I123" ca="1">IFERROR(IFERROR(Resumo_Horas!I123/INDIRECT(ADDRESS(7,COLUMN(J:J),4,1,Resumo_Horas!$A123)),0)*(((INDIRECT(ADDRESS(357,COLUMN(J:J),4,1,$A123))*14)/11)*(1+INDIRECT(ADDRESS(358,COLUMN(J:J),4,1,$A123)))),0)</f>
        <v>0</v>
      </c>
      <c r="J123" cm="1">
        <f t="array" aca="1" ref="J123" ca="1">IFERROR(IFERROR(Resumo_Horas!J123/INDIRECT(ADDRESS(7,COLUMN(K:K),4,1,Resumo_Horas!$A123)),0)*(((INDIRECT(ADDRESS(357,COLUMN(K:K),4,1,$A123))*14)/11)*(1+INDIRECT(ADDRESS(358,COLUMN(K:K),4,1,$A123)))),0)</f>
        <v>0</v>
      </c>
      <c r="K123" cm="1">
        <f t="array" aca="1" ref="K123" ca="1">IFERROR(IFERROR(Resumo_Horas!K123/INDIRECT(ADDRESS(7,COLUMN(L:L),4,1,Resumo_Horas!$A123)),0)*(((INDIRECT(ADDRESS(357,COLUMN(L:L),4,1,$A123))*14)/11)*(1+INDIRECT(ADDRESS(358,COLUMN(L:L),4,1,$A123)))),0)</f>
        <v>0</v>
      </c>
      <c r="L123" cm="1">
        <f t="array" aca="1" ref="L123" ca="1">IFERROR(IFERROR(Resumo_Horas!L123/INDIRECT(ADDRESS(7,COLUMN(M:M),4,1,Resumo_Horas!$A123)),0)*(((INDIRECT(ADDRESS(357,COLUMN(M:M),4,1,$A123))*14)/11)*(1+INDIRECT(ADDRESS(358,COLUMN(M:M),4,1,$A123)))),0)</f>
        <v>0</v>
      </c>
      <c r="M123" cm="1">
        <f t="array" aca="1" ref="M123" ca="1">IFERROR(IFERROR(Resumo_Horas!M123/INDIRECT(ADDRESS(7,COLUMN(N:N),4,1,Resumo_Horas!$A123)),0)*(((INDIRECT(ADDRESS(357,COLUMN(N:N),4,1,$A123))*14)/11)*(1+INDIRECT(ADDRESS(358,COLUMN(N:N),4,1,$A123)))),0)</f>
        <v>0</v>
      </c>
      <c r="N123" cm="1">
        <f t="array" aca="1" ref="N123" ca="1">IFERROR(IFERROR(Resumo_Horas!N123/INDIRECT(ADDRESS(7,COLUMN(O:O),4,1,Resumo_Horas!$A123)),0)*(((INDIRECT(ADDRESS(357,COLUMN(O:O),4,1,$A123))*14)/11)*(1+INDIRECT(ADDRESS(358,COLUMN(O:O),4,1,$A123)))),0)</f>
        <v>0</v>
      </c>
      <c r="O123" cm="1">
        <f t="array" aca="1" ref="O123" ca="1">IFERROR(IFERROR(Resumo_Horas!O123/INDIRECT(ADDRESS(7,COLUMN(P:P),4,1,Resumo_Horas!$A123)),0)*(((INDIRECT(ADDRESS(357,COLUMN(P:P),4,1,$A123))*14)/11)*(1+INDIRECT(ADDRESS(358,COLUMN(P:P),4,1,$A123)))),0)</f>
        <v>0</v>
      </c>
      <c r="P123" cm="1">
        <f t="array" aca="1" ref="P123" ca="1">IFERROR(IFERROR(Resumo_Horas!P123/INDIRECT(ADDRESS(7,COLUMN(Q:Q),4,1,Resumo_Horas!$A123)),0)*(((INDIRECT(ADDRESS(357,COLUMN(Q:Q),4,1,$A123))*14)/11)*(1+INDIRECT(ADDRESS(358,COLUMN(Q:Q),4,1,$A123)))),0)</f>
        <v>0</v>
      </c>
      <c r="Q123" cm="1">
        <f t="array" aca="1" ref="Q123" ca="1">IFERROR(IFERROR(Resumo_Horas!Q123/INDIRECT(ADDRESS(7,COLUMN(R:R),4,1,Resumo_Horas!$A123)),0)*(((INDIRECT(ADDRESS(357,COLUMN(R:R),4,1,$A123))*14)/11)*(1+INDIRECT(ADDRESS(358,COLUMN(R:R),4,1,$A123)))),0)</f>
        <v>0</v>
      </c>
      <c r="R123" cm="1">
        <f t="array" aca="1" ref="R123" ca="1">IFERROR(IFERROR(Resumo_Horas!R123/INDIRECT(ADDRESS(7,COLUMN(S:S),4,1,Resumo_Horas!$A123)),0)*(((INDIRECT(ADDRESS(357,COLUMN(S:S),4,1,$A123))*14)/11)*(1+INDIRECT(ADDRESS(358,COLUMN(S:S),4,1,$A123)))),0)</f>
        <v>0</v>
      </c>
      <c r="S123" cm="1">
        <f t="array" aca="1" ref="S123" ca="1">IFERROR(IFERROR(Resumo_Horas!S123/INDIRECT(ADDRESS(7,COLUMN(T:T),4,1,Resumo_Horas!$A123)),0)*(((INDIRECT(ADDRESS(357,COLUMN(T:T),4,1,$A123))*14)/11)*(1+INDIRECT(ADDRESS(358,COLUMN(T:T),4,1,$A123)))),0)</f>
        <v>0</v>
      </c>
      <c r="T123" cm="1">
        <f t="array" aca="1" ref="T123" ca="1">IFERROR(IFERROR(Resumo_Horas!T123/INDIRECT(ADDRESS(7,COLUMN(U:U),4,1,Resumo_Horas!$A123)),0)*(((INDIRECT(ADDRESS(357,COLUMN(U:U),4,1,$A123))*14)/11)*(1+INDIRECT(ADDRESS(358,COLUMN(U:U),4,1,$A123)))),0)</f>
        <v>0</v>
      </c>
      <c r="U123" cm="1">
        <f t="array" aca="1" ref="U123" ca="1">IFERROR(IFERROR(Resumo_Horas!U123/INDIRECT(ADDRESS(7,COLUMN(V:V),4,1,Resumo_Horas!$A123)),0)*(((INDIRECT(ADDRESS(357,COLUMN(V:V),4,1,$A123))*14)/11)*(1+INDIRECT(ADDRESS(358,COLUMN(V:V),4,1,$A123)))),0)</f>
        <v>0</v>
      </c>
      <c r="V123" cm="1">
        <f t="array" aca="1" ref="V123" ca="1">IFERROR(IFERROR(Resumo_Horas!V123/INDIRECT(ADDRESS(7,COLUMN(W:W),4,1,Resumo_Horas!$A123)),0)*(((INDIRECT(ADDRESS(357,COLUMN(W:W),4,1,$A123))*14)/11)*(1+INDIRECT(ADDRESS(358,COLUMN(W:W),4,1,$A123)))),0)</f>
        <v>0</v>
      </c>
      <c r="W123" cm="1">
        <f t="array" aca="1" ref="W123" ca="1">IFERROR(IFERROR(Resumo_Horas!W123/INDIRECT(ADDRESS(7,COLUMN(X:X),4,1,Resumo_Horas!$A123)),0)*(((INDIRECT(ADDRESS(357,COLUMN(X:X),4,1,$A123))*14)/11)*(1+INDIRECT(ADDRESS(358,COLUMN(X:X),4,1,$A123)))),0)</f>
        <v>0</v>
      </c>
      <c r="X123" cm="1">
        <f t="array" aca="1" ref="X123" ca="1">IFERROR(IFERROR(Resumo_Horas!X123/INDIRECT(ADDRESS(7,COLUMN(Y:Y),4,1,Resumo_Horas!$A123)),0)*(((INDIRECT(ADDRESS(357,COLUMN(Y:Y),4,1,$A123))*14)/11)*(1+INDIRECT(ADDRESS(358,COLUMN(Y:Y),4,1,$A123)))),0)</f>
        <v>0</v>
      </c>
      <c r="Y123" cm="1">
        <f t="array" aca="1" ref="Y123" ca="1">IFERROR(IFERROR(Resumo_Horas!Y123/INDIRECT(ADDRESS(7,COLUMN(Z:Z),4,1,Resumo_Horas!$A123)),0)*(((INDIRECT(ADDRESS(357,COLUMN(Z:Z),4,1,$A123))*14)/11)*(1+INDIRECT(ADDRESS(358,COLUMN(Z:Z),4,1,$A123)))),0)</f>
        <v>0</v>
      </c>
      <c r="Z123" cm="1">
        <f t="array" aca="1" ref="Z123" ca="1">IFERROR(IFERROR(Resumo_Horas!Z123/INDIRECT(ADDRESS(7,COLUMN(AA:AA),4,1,Resumo_Horas!$A123)),0)*(((INDIRECT(ADDRESS(357,COLUMN(AA:AA),4,1,$A123))*14)/11)*(1+INDIRECT(ADDRESS(358,COLUMN(AA:AA),4,1,$A123)))),0)</f>
        <v>0</v>
      </c>
      <c r="AA123" cm="1">
        <f t="array" aca="1" ref="AA123" ca="1">IFERROR(IFERROR(Resumo_Horas!AA123/INDIRECT(ADDRESS(7,COLUMN(AB:AB),4,1,Resumo_Horas!$A123)),0)*(((INDIRECT(ADDRESS(357,COLUMN(AB:AB),4,1,$A123))*14)/11)*(1+INDIRECT(ADDRESS(358,COLUMN(AB:AB),4,1,$A123)))),0)</f>
        <v>0</v>
      </c>
      <c r="AB123" cm="1">
        <f t="array" aca="1" ref="AB123" ca="1">IFERROR(IFERROR(Resumo_Horas!AB123/INDIRECT(ADDRESS(7,COLUMN(AC:AC),4,1,Resumo_Horas!$A123)),0)*(((INDIRECT(ADDRESS(357,COLUMN(AC:AC),4,1,$A123))*14)/11)*(1+INDIRECT(ADDRESS(358,COLUMN(AC:AC),4,1,$A123)))),0)</f>
        <v>0</v>
      </c>
      <c r="AC123" cm="1">
        <f t="array" aca="1" ref="AC123" ca="1">IFERROR(IFERROR(Resumo_Horas!AC123/INDIRECT(ADDRESS(7,COLUMN(AD:AD),4,1,Resumo_Horas!$A123)),0)*(((INDIRECT(ADDRESS(357,COLUMN(AD:AD),4,1,$A123))*14)/11)*(1+INDIRECT(ADDRESS(358,COLUMN(AD:AD),4,1,$A123)))),0)</f>
        <v>0</v>
      </c>
      <c r="AD123" cm="1">
        <f t="array" aca="1" ref="AD123" ca="1">IFERROR(IFERROR(Resumo_Horas!AD123/INDIRECT(ADDRESS(7,COLUMN(AE:AE),4,1,Resumo_Horas!$A123)),0)*(((INDIRECT(ADDRESS(357,COLUMN(AE:AE),4,1,$A123))*14)/11)*(1+INDIRECT(ADDRESS(358,COLUMN(AE:AE),4,1,$A123)))),0)</f>
        <v>0</v>
      </c>
      <c r="AE123" cm="1">
        <f t="array" aca="1" ref="AE123" ca="1">IFERROR(IFERROR(Resumo_Horas!AE123/INDIRECT(ADDRESS(7,COLUMN(AF:AF),4,1,Resumo_Horas!$A123)),0)*(((INDIRECT(ADDRESS(357,COLUMN(AF:AF),4,1,$A123))*14)/11)*(1+INDIRECT(ADDRESS(358,COLUMN(AF:AF),4,1,$A123)))),0)</f>
        <v>0</v>
      </c>
      <c r="AF123" cm="1">
        <f t="array" aca="1" ref="AF123" ca="1">IFERROR(IFERROR(Resumo_Horas!AF123/INDIRECT(ADDRESS(7,COLUMN(AG:AG),4,1,Resumo_Horas!$A123)),0)*(((INDIRECT(ADDRESS(357,COLUMN(AG:AG),4,1,$A123))*14)/11)*(1+INDIRECT(ADDRESS(358,COLUMN(AG:AG),4,1,$A123)))),0)</f>
        <v>0</v>
      </c>
      <c r="AG123" cm="1">
        <f t="array" aca="1" ref="AG123" ca="1">IFERROR(IFERROR(Resumo_Horas!AG123/INDIRECT(ADDRESS(7,COLUMN(AH:AH),4,1,Resumo_Horas!$A123)),0)*(((INDIRECT(ADDRESS(357,COLUMN(AH:AH),4,1,$A123))*14)/11)*(1+INDIRECT(ADDRESS(358,COLUMN(AH:AH),4,1,$A123)))),0)</f>
        <v>0</v>
      </c>
      <c r="AH123" cm="1">
        <f t="array" aca="1" ref="AH123" ca="1">IFERROR(IFERROR(Resumo_Horas!AH123/INDIRECT(ADDRESS(7,COLUMN(AI:AI),4,1,Resumo_Horas!$A123)),0)*(((INDIRECT(ADDRESS(357,COLUMN(AI:AI),4,1,$A123))*14)/11)*(1+INDIRECT(ADDRESS(358,COLUMN(AI:AI),4,1,$A123)))),0)</f>
        <v>0</v>
      </c>
      <c r="AI123" cm="1">
        <f t="array" aca="1" ref="AI123" ca="1">IFERROR(IFERROR(Resumo_Horas!AI123/INDIRECT(ADDRESS(7,COLUMN(AJ:AJ),4,1,Resumo_Horas!$A123)),0)*(((INDIRECT(ADDRESS(357,COLUMN(AJ:AJ),4,1,$A123))*14)/11)*(1+INDIRECT(ADDRESS(358,COLUMN(AJ:AJ),4,1,$A123)))),0)</f>
        <v>0</v>
      </c>
      <c r="AJ123" cm="1">
        <f t="array" aca="1" ref="AJ123" ca="1">IFERROR(IFERROR(Resumo_Horas!AJ123/INDIRECT(ADDRESS(7,COLUMN(AK:AK),4,1,Resumo_Horas!$A123)),0)*(((INDIRECT(ADDRESS(357,COLUMN(AK:AK),4,1,$A123))*14)/11)*(1+INDIRECT(ADDRESS(358,COLUMN(AK:AK),4,1,$A123)))),0)</f>
        <v>0</v>
      </c>
      <c r="AK123" cm="1">
        <f t="array" aca="1" ref="AK123" ca="1">IFERROR(IFERROR(Resumo_Horas!AK123/INDIRECT(ADDRESS(7,COLUMN(AL:AL),4,1,Resumo_Horas!$A123)),0)*(((INDIRECT(ADDRESS(357,COLUMN(AL:AL),4,1,$A123))*14)/11)*(1+INDIRECT(ADDRESS(358,COLUMN(AL:AL),4,1,$A123)))),0)</f>
        <v>0</v>
      </c>
      <c r="AL123" cm="1">
        <f t="array" aca="1" ref="AL123" ca="1">IFERROR(IFERROR(Resumo_Horas!AL123/INDIRECT(ADDRESS(7,COLUMN(AM:AM),4,1,Resumo_Horas!$A123)),0)*(((INDIRECT(ADDRESS(357,COLUMN(AM:AM),4,1,$A123))*14)/11)*(1+INDIRECT(ADDRESS(358,COLUMN(AM:AM),4,1,$A123)))),0)</f>
        <v>0</v>
      </c>
      <c r="AM123" cm="1">
        <f t="array" aca="1" ref="AM123" ca="1">IFERROR(IFERROR(Resumo_Horas!AM123/INDIRECT(ADDRESS(7,COLUMN(AN:AN),4,1,Resumo_Horas!$A123)),0)*(((INDIRECT(ADDRESS(357,COLUMN(AN:AN),4,1,$A123))*14)/11)*(1+INDIRECT(ADDRESS(358,COLUMN(AN:AN),4,1,$A123)))),0)</f>
        <v>0</v>
      </c>
      <c r="AN123" cm="1">
        <f t="array" aca="1" ref="AN123" ca="1">IFERROR(IFERROR(Resumo_Horas!AN123/INDIRECT(ADDRESS(7,COLUMN(AO:AO),4,1,Resumo_Horas!$A123)),0)*(((INDIRECT(ADDRESS(357,COLUMN(AO:AO),4,1,$A123))*14)/11)*(1+INDIRECT(ADDRESS(358,COLUMN(AO:AO),4,1,$A123)))),0)</f>
        <v>0</v>
      </c>
      <c r="AO123" cm="1">
        <f t="array" aca="1" ref="AO123" ca="1">IFERROR(IFERROR(Resumo_Horas!AO123/INDIRECT(ADDRESS(7,COLUMN(AP:AP),4,1,Resumo_Horas!$A123)),0)*(((INDIRECT(ADDRESS(357,COLUMN(AP:AP),4,1,$A123))*14)/11)*(1+INDIRECT(ADDRESS(358,COLUMN(AP:AP),4,1,$A123)))),0)</f>
        <v>0</v>
      </c>
      <c r="AP123" cm="1">
        <f t="array" aca="1" ref="AP123" ca="1">IFERROR(IFERROR(Resumo_Horas!AP123/INDIRECT(ADDRESS(7,COLUMN(AQ:AQ),4,1,Resumo_Horas!$A123)),0)*(((INDIRECT(ADDRESS(357,COLUMN(AQ:AQ),4,1,$A123))*14)/11)*(1+INDIRECT(ADDRESS(358,COLUMN(AQ:AQ),4,1,$A123)))),0)</f>
        <v>0</v>
      </c>
      <c r="AQ123" cm="1">
        <f t="array" aca="1" ref="AQ123" ca="1">IFERROR(IFERROR(Resumo_Horas!AQ123/INDIRECT(ADDRESS(7,COLUMN(AR:AR),4,1,Resumo_Horas!$A123)),0)*(((INDIRECT(ADDRESS(357,COLUMN(AR:AR),4,1,$A123))*14)/11)*(1+INDIRECT(ADDRESS(358,COLUMN(AR:AR),4,1,$A123)))),0)</f>
        <v>0</v>
      </c>
      <c r="AR123" cm="1">
        <f t="array" aca="1" ref="AR123" ca="1">IFERROR(IFERROR(Resumo_Horas!AR123/INDIRECT(ADDRESS(7,COLUMN(AS:AS),4,1,Resumo_Horas!$A123)),0)*(((INDIRECT(ADDRESS(357,COLUMN(AS:AS),4,1,$A123))*14)/11)*(1+INDIRECT(ADDRESS(358,COLUMN(AS:AS),4,1,$A123)))),0)</f>
        <v>0</v>
      </c>
      <c r="AS123" cm="1">
        <f t="array" aca="1" ref="AS123" ca="1">IFERROR(IFERROR(Resumo_Horas!AS123/INDIRECT(ADDRESS(7,COLUMN(AT:AT),4,1,Resumo_Horas!$A123)),0)*(((INDIRECT(ADDRESS(357,COLUMN(AT:AT),4,1,$A123))*14)/11)*(1+INDIRECT(ADDRESS(358,COLUMN(AT:AT),4,1,$A123)))),0)</f>
        <v>0</v>
      </c>
      <c r="AT123" cm="1">
        <f t="array" aca="1" ref="AT123" ca="1">IFERROR(IFERROR(Resumo_Horas!AT123/INDIRECT(ADDRESS(7,COLUMN(AU:AU),4,1,Resumo_Horas!$A123)),0)*(((INDIRECT(ADDRESS(357,COLUMN(AU:AU),4,1,$A123))*14)/11)*(1+INDIRECT(ADDRESS(358,COLUMN(AU:AU),4,1,$A123)))),0)</f>
        <v>0</v>
      </c>
      <c r="AU123" cm="1">
        <f t="array" aca="1" ref="AU123" ca="1">IFERROR(IFERROR(Resumo_Horas!AU123/INDIRECT(ADDRESS(7,COLUMN(AV:AV),4,1,Resumo_Horas!$A123)),0)*(((INDIRECT(ADDRESS(357,COLUMN(AV:AV),4,1,$A123))*14)/11)*(1+INDIRECT(ADDRESS(358,COLUMN(AV:AV),4,1,$A123)))),0)</f>
        <v>0</v>
      </c>
      <c r="AV123" cm="1">
        <f t="array" aca="1" ref="AV123" ca="1">IFERROR(IFERROR(Resumo_Horas!AV123/INDIRECT(ADDRESS(7,COLUMN(AW:AW),4,1,Resumo_Horas!$A123)),0)*(((INDIRECT(ADDRESS(357,COLUMN(AW:AW),4,1,$A123))*14)/11)*(1+INDIRECT(ADDRESS(358,COLUMN(AW:AW),4,1,$A123)))),0)</f>
        <v>0</v>
      </c>
      <c r="AW123" cm="1">
        <f t="array" aca="1" ref="AW123" ca="1">IFERROR(IFERROR(Resumo_Horas!AW123/INDIRECT(ADDRESS(7,COLUMN(AX:AX),4,1,Resumo_Horas!$A123)),0)*(((INDIRECT(ADDRESS(357,COLUMN(AX:AX),4,1,$A123))*14)/11)*(1+INDIRECT(ADDRESS(358,COLUMN(AX:AX),4,1,$A123)))),0)</f>
        <v>0</v>
      </c>
      <c r="AX123" cm="1">
        <f t="array" aca="1" ref="AX123" ca="1">IFERROR(IFERROR(Resumo_Horas!AX123/INDIRECT(ADDRESS(7,COLUMN(AY:AY),4,1,Resumo_Horas!$A123)),0)*(((INDIRECT(ADDRESS(357,COLUMN(AY:AY),4,1,$A123))*14)/11)*(1+INDIRECT(ADDRESS(358,COLUMN(AY:AY),4,1,$A123)))),0)</f>
        <v>0</v>
      </c>
      <c r="AY123" cm="1">
        <f t="array" aca="1" ref="AY123" ca="1">IFERROR(IFERROR(Resumo_Horas!AY123/INDIRECT(ADDRESS(7,COLUMN(AZ:AZ),4,1,Resumo_Horas!$A123)),0)*(((INDIRECT(ADDRESS(357,COLUMN(AZ:AZ),4,1,$A123))*14)/11)*(1+INDIRECT(ADDRESS(358,COLUMN(AZ:AZ),4,1,$A123)))),0)</f>
        <v>0</v>
      </c>
      <c r="AZ123" cm="1">
        <f t="array" aca="1" ref="AZ123" ca="1">IFERROR(IFERROR(Resumo_Horas!AZ123/INDIRECT(ADDRESS(7,COLUMN(BA:BA),4,1,Resumo_Horas!$A123)),0)*(((INDIRECT(ADDRESS(357,COLUMN(BA:BA),4,1,$A123))*14)/11)*(1+INDIRECT(ADDRESS(358,COLUMN(BA:BA),4,1,$A123)))),0)</f>
        <v>0</v>
      </c>
      <c r="BA123" cm="1">
        <f t="array" aca="1" ref="BA123" ca="1">IFERROR(IFERROR(Resumo_Horas!BA123/INDIRECT(ADDRESS(7,COLUMN(BB:BB),4,1,Resumo_Horas!$A123)),0)*(((INDIRECT(ADDRESS(357,COLUMN(BB:BB),4,1,$A123))*14)/11)*(1+INDIRECT(ADDRESS(358,COLUMN(BB:BB),4,1,$A123)))),0)</f>
        <v>0</v>
      </c>
      <c r="BB123" cm="1">
        <f t="array" aca="1" ref="BB123" ca="1">IFERROR(IFERROR(Resumo_Horas!BB123/INDIRECT(ADDRESS(7,COLUMN(BC:BC),4,1,Resumo_Horas!$A123)),0)*(((INDIRECT(ADDRESS(357,COLUMN(BC:BC),4,1,$A123))*14)/11)*(1+INDIRECT(ADDRESS(358,COLUMN(BC:BC),4,1,$A123)))),0)</f>
        <v>0</v>
      </c>
      <c r="BC123" cm="1">
        <f t="array" aca="1" ref="BC123" ca="1">IFERROR(IFERROR(Resumo_Horas!BC123/INDIRECT(ADDRESS(7,COLUMN(BD:BD),4,1,Resumo_Horas!$A123)),0)*(((INDIRECT(ADDRESS(357,COLUMN(BD:BD),4,1,$A123))*14)/11)*(1+INDIRECT(ADDRESS(358,COLUMN(BD:BD),4,1,$A123)))),0)</f>
        <v>0</v>
      </c>
      <c r="BD123" cm="1">
        <f t="array" aca="1" ref="BD123" ca="1">IFERROR(IFERROR(Resumo_Horas!BD123/INDIRECT(ADDRESS(7,COLUMN(BE:BE),4,1,Resumo_Horas!$A123)),0)*(((INDIRECT(ADDRESS(357,COLUMN(BE:BE),4,1,$A123))*14)/11)*(1+INDIRECT(ADDRESS(358,COLUMN(BE:BE),4,1,$A123)))),0)</f>
        <v>0</v>
      </c>
      <c r="BE123" cm="1">
        <f t="array" aca="1" ref="BE123" ca="1">IFERROR(IFERROR(Resumo_Horas!BE123/INDIRECT(ADDRESS(7,COLUMN(BF:BF),4,1,Resumo_Horas!$A123)),0)*(((INDIRECT(ADDRESS(357,COLUMN(BF:BF),4,1,$A123))*14)/11)*(1+INDIRECT(ADDRESS(358,COLUMN(BF:BF),4,1,$A123)))),0)</f>
        <v>0</v>
      </c>
      <c r="BF123" cm="1">
        <f t="array" aca="1" ref="BF123" ca="1">IFERROR(IFERROR(Resumo_Horas!BF123/INDIRECT(ADDRESS(7,COLUMN(BG:BG),4,1,Resumo_Horas!$A123)),0)*(((INDIRECT(ADDRESS(357,COLUMN(BG:BG),4,1,$A123))*14)/11)*(1+INDIRECT(ADDRESS(358,COLUMN(BG:BG),4,1,$A123)))),0)</f>
        <v>0</v>
      </c>
      <c r="BG123" cm="1">
        <f t="array" aca="1" ref="BG123" ca="1">IFERROR(IFERROR(Resumo_Horas!BG123/INDIRECT(ADDRESS(7,COLUMN(BH:BH),4,1,Resumo_Horas!$A123)),0)*(((INDIRECT(ADDRESS(357,COLUMN(BH:BH),4,1,$A123))*14)/11)*(1+INDIRECT(ADDRESS(358,COLUMN(BH:BH),4,1,$A123)))),0)</f>
        <v>0</v>
      </c>
      <c r="BH123" cm="1">
        <f t="array" aca="1" ref="BH123" ca="1">IFERROR(IFERROR(Resumo_Horas!BH123/INDIRECT(ADDRESS(7,COLUMN(BI:BI),4,1,Resumo_Horas!$A123)),0)*(((INDIRECT(ADDRESS(357,COLUMN(BI:BI),4,1,$A123))*14)/11)*(1+INDIRECT(ADDRESS(358,COLUMN(BI:BI),4,1,$A123)))),0)</f>
        <v>0</v>
      </c>
      <c r="BI123" cm="1">
        <f t="array" aca="1" ref="BI123" ca="1">IFERROR(IFERROR(Resumo_Horas!BI123/INDIRECT(ADDRESS(7,COLUMN(BJ:BJ),4,1,Resumo_Horas!$A123)),0)*(((INDIRECT(ADDRESS(357,COLUMN(BJ:BJ),4,1,$A123))*14)/11)*(1+INDIRECT(ADDRESS(358,COLUMN(BJ:BJ),4,1,$A123)))),0)</f>
        <v>0</v>
      </c>
      <c r="BJ123" cm="1">
        <f t="array" aca="1" ref="BJ123" ca="1">IFERROR(IFERROR(Resumo_Horas!BJ123/INDIRECT(ADDRESS(7,COLUMN(BK:BK),4,1,Resumo_Horas!$A123)),0)*(((INDIRECT(ADDRESS(357,COLUMN(BK:BK),4,1,$A123))*14)/11)*(1+INDIRECT(ADDRESS(358,COLUMN(BK:BK),4,1,$A123)))),0)</f>
        <v>0</v>
      </c>
      <c r="BK123" s="331" cm="1">
        <f t="array" aca="1" ref="BK123" ca="1">IFERROR(IFERROR(Resumo_Horas!BK123/INDIRECT(ADDRESS(7,COLUMN(BL:BL),4,1,Resumo_Horas!$A123)),0)*(((INDIRECT(ADDRESS(357,COLUMN(BL:BL),4,1,$A123))*14)/11)*(1+INDIRECT(ADDRESS(358,COLUMN(BL:BL),4,1,$A123)))),0)</f>
        <v>0</v>
      </c>
    </row>
    <row r="124" spans="1:63" x14ac:dyDescent="0.25">
      <c r="A124" s="330" t="str" cm="1">
        <f t="array" aca="1" ref="A124" ca="1">IF(INDIRECT(ADDRESS(9+QUOTIENT(ROW(A123)-1,20),4,4,1,"Equipa de projeto")) = 0,"", _xlfn.CONCAT(1 + QUOTIENT(ROW(A123)-1,20),". ", INDIRECT(ADDRESS(9+QUOTIENT(ROW(A123)-1,20),4,4,1,"Equipa de projeto"))))</f>
        <v/>
      </c>
      <c r="B124">
        <f>Atividades!$A$13</f>
        <v>0</v>
      </c>
      <c r="C124" s="123" t="s">
        <v>48</v>
      </c>
      <c r="D124" cm="1">
        <f t="array" aca="1" ref="D124" ca="1">IFERROR(IFERROR(Resumo_Horas!D124/INDIRECT(ADDRESS(7,COLUMN(E:E),4,1,Resumo_Horas!$A124)),0)*(((INDIRECT(ADDRESS(357,COLUMN(E:E),4,1,$A124))*14)/11)*(1+INDIRECT(ADDRESS(358,COLUMN(E:E),4,1,$A124)))),0)</f>
        <v>0</v>
      </c>
      <c r="E124" cm="1">
        <f t="array" aca="1" ref="E124" ca="1">IFERROR(IFERROR(Resumo_Horas!E124/INDIRECT(ADDRESS(7,COLUMN(F:F),4,1,Resumo_Horas!$A124)),0)*(((INDIRECT(ADDRESS(357,COLUMN(F:F),4,1,$A124))*14)/11)*(1+INDIRECT(ADDRESS(358,COLUMN(F:F),4,1,$A124)))),0)</f>
        <v>0</v>
      </c>
      <c r="F124" cm="1">
        <f t="array" aca="1" ref="F124" ca="1">IFERROR(IFERROR(Resumo_Horas!F124/INDIRECT(ADDRESS(7,COLUMN(G:G),4,1,Resumo_Horas!$A124)),0)*(((INDIRECT(ADDRESS(357,COLUMN(G:G),4,1,$A124))*14)/11)*(1+INDIRECT(ADDRESS(358,COLUMN(G:G),4,1,$A124)))),0)</f>
        <v>0</v>
      </c>
      <c r="G124" cm="1">
        <f t="array" aca="1" ref="G124" ca="1">IFERROR(IFERROR(Resumo_Horas!G124/INDIRECT(ADDRESS(7,COLUMN(H:H),4,1,Resumo_Horas!$A124)),0)*(((INDIRECT(ADDRESS(357,COLUMN(H:H),4,1,$A124))*14)/11)*(1+INDIRECT(ADDRESS(358,COLUMN(H:H),4,1,$A124)))),0)</f>
        <v>0</v>
      </c>
      <c r="H124" cm="1">
        <f t="array" aca="1" ref="H124" ca="1">IFERROR(IFERROR(Resumo_Horas!H124/INDIRECT(ADDRESS(7,COLUMN(I:I),4,1,Resumo_Horas!$A124)),0)*(((INDIRECT(ADDRESS(357,COLUMN(I:I),4,1,$A124))*14)/11)*(1+INDIRECT(ADDRESS(358,COLUMN(I:I),4,1,$A124)))),0)</f>
        <v>0</v>
      </c>
      <c r="I124" cm="1">
        <f t="array" aca="1" ref="I124" ca="1">IFERROR(IFERROR(Resumo_Horas!I124/INDIRECT(ADDRESS(7,COLUMN(J:J),4,1,Resumo_Horas!$A124)),0)*(((INDIRECT(ADDRESS(357,COLUMN(J:J),4,1,$A124))*14)/11)*(1+INDIRECT(ADDRESS(358,COLUMN(J:J),4,1,$A124)))),0)</f>
        <v>0</v>
      </c>
      <c r="J124" cm="1">
        <f t="array" aca="1" ref="J124" ca="1">IFERROR(IFERROR(Resumo_Horas!J124/INDIRECT(ADDRESS(7,COLUMN(K:K),4,1,Resumo_Horas!$A124)),0)*(((INDIRECT(ADDRESS(357,COLUMN(K:K),4,1,$A124))*14)/11)*(1+INDIRECT(ADDRESS(358,COLUMN(K:K),4,1,$A124)))),0)</f>
        <v>0</v>
      </c>
      <c r="K124" cm="1">
        <f t="array" aca="1" ref="K124" ca="1">IFERROR(IFERROR(Resumo_Horas!K124/INDIRECT(ADDRESS(7,COLUMN(L:L),4,1,Resumo_Horas!$A124)),0)*(((INDIRECT(ADDRESS(357,COLUMN(L:L),4,1,$A124))*14)/11)*(1+INDIRECT(ADDRESS(358,COLUMN(L:L),4,1,$A124)))),0)</f>
        <v>0</v>
      </c>
      <c r="L124" cm="1">
        <f t="array" aca="1" ref="L124" ca="1">IFERROR(IFERROR(Resumo_Horas!L124/INDIRECT(ADDRESS(7,COLUMN(M:M),4,1,Resumo_Horas!$A124)),0)*(((INDIRECT(ADDRESS(357,COLUMN(M:M),4,1,$A124))*14)/11)*(1+INDIRECT(ADDRESS(358,COLUMN(M:M),4,1,$A124)))),0)</f>
        <v>0</v>
      </c>
      <c r="M124" cm="1">
        <f t="array" aca="1" ref="M124" ca="1">IFERROR(IFERROR(Resumo_Horas!M124/INDIRECT(ADDRESS(7,COLUMN(N:N),4,1,Resumo_Horas!$A124)),0)*(((INDIRECT(ADDRESS(357,COLUMN(N:N),4,1,$A124))*14)/11)*(1+INDIRECT(ADDRESS(358,COLUMN(N:N),4,1,$A124)))),0)</f>
        <v>0</v>
      </c>
      <c r="N124" cm="1">
        <f t="array" aca="1" ref="N124" ca="1">IFERROR(IFERROR(Resumo_Horas!N124/INDIRECT(ADDRESS(7,COLUMN(O:O),4,1,Resumo_Horas!$A124)),0)*(((INDIRECT(ADDRESS(357,COLUMN(O:O),4,1,$A124))*14)/11)*(1+INDIRECT(ADDRESS(358,COLUMN(O:O),4,1,$A124)))),0)</f>
        <v>0</v>
      </c>
      <c r="O124" cm="1">
        <f t="array" aca="1" ref="O124" ca="1">IFERROR(IFERROR(Resumo_Horas!O124/INDIRECT(ADDRESS(7,COLUMN(P:P),4,1,Resumo_Horas!$A124)),0)*(((INDIRECT(ADDRESS(357,COLUMN(P:P),4,1,$A124))*14)/11)*(1+INDIRECT(ADDRESS(358,COLUMN(P:P),4,1,$A124)))),0)</f>
        <v>0</v>
      </c>
      <c r="P124" cm="1">
        <f t="array" aca="1" ref="P124" ca="1">IFERROR(IFERROR(Resumo_Horas!P124/INDIRECT(ADDRESS(7,COLUMN(Q:Q),4,1,Resumo_Horas!$A124)),0)*(((INDIRECT(ADDRESS(357,COLUMN(Q:Q),4,1,$A124))*14)/11)*(1+INDIRECT(ADDRESS(358,COLUMN(Q:Q),4,1,$A124)))),0)</f>
        <v>0</v>
      </c>
      <c r="Q124" cm="1">
        <f t="array" aca="1" ref="Q124" ca="1">IFERROR(IFERROR(Resumo_Horas!Q124/INDIRECT(ADDRESS(7,COLUMN(R:R),4,1,Resumo_Horas!$A124)),0)*(((INDIRECT(ADDRESS(357,COLUMN(R:R),4,1,$A124))*14)/11)*(1+INDIRECT(ADDRESS(358,COLUMN(R:R),4,1,$A124)))),0)</f>
        <v>0</v>
      </c>
      <c r="R124" cm="1">
        <f t="array" aca="1" ref="R124" ca="1">IFERROR(IFERROR(Resumo_Horas!R124/INDIRECT(ADDRESS(7,COLUMN(S:S),4,1,Resumo_Horas!$A124)),0)*(((INDIRECT(ADDRESS(357,COLUMN(S:S),4,1,$A124))*14)/11)*(1+INDIRECT(ADDRESS(358,COLUMN(S:S),4,1,$A124)))),0)</f>
        <v>0</v>
      </c>
      <c r="S124" cm="1">
        <f t="array" aca="1" ref="S124" ca="1">IFERROR(IFERROR(Resumo_Horas!S124/INDIRECT(ADDRESS(7,COLUMN(T:T),4,1,Resumo_Horas!$A124)),0)*(((INDIRECT(ADDRESS(357,COLUMN(T:T),4,1,$A124))*14)/11)*(1+INDIRECT(ADDRESS(358,COLUMN(T:T),4,1,$A124)))),0)</f>
        <v>0</v>
      </c>
      <c r="T124" cm="1">
        <f t="array" aca="1" ref="T124" ca="1">IFERROR(IFERROR(Resumo_Horas!T124/INDIRECT(ADDRESS(7,COLUMN(U:U),4,1,Resumo_Horas!$A124)),0)*(((INDIRECT(ADDRESS(357,COLUMN(U:U),4,1,$A124))*14)/11)*(1+INDIRECT(ADDRESS(358,COLUMN(U:U),4,1,$A124)))),0)</f>
        <v>0</v>
      </c>
      <c r="U124" cm="1">
        <f t="array" aca="1" ref="U124" ca="1">IFERROR(IFERROR(Resumo_Horas!U124/INDIRECT(ADDRESS(7,COLUMN(V:V),4,1,Resumo_Horas!$A124)),0)*(((INDIRECT(ADDRESS(357,COLUMN(V:V),4,1,$A124))*14)/11)*(1+INDIRECT(ADDRESS(358,COLUMN(V:V),4,1,$A124)))),0)</f>
        <v>0</v>
      </c>
      <c r="V124" cm="1">
        <f t="array" aca="1" ref="V124" ca="1">IFERROR(IFERROR(Resumo_Horas!V124/INDIRECT(ADDRESS(7,COLUMN(W:W),4,1,Resumo_Horas!$A124)),0)*(((INDIRECT(ADDRESS(357,COLUMN(W:W),4,1,$A124))*14)/11)*(1+INDIRECT(ADDRESS(358,COLUMN(W:W),4,1,$A124)))),0)</f>
        <v>0</v>
      </c>
      <c r="W124" cm="1">
        <f t="array" aca="1" ref="W124" ca="1">IFERROR(IFERROR(Resumo_Horas!W124/INDIRECT(ADDRESS(7,COLUMN(X:X),4,1,Resumo_Horas!$A124)),0)*(((INDIRECT(ADDRESS(357,COLUMN(X:X),4,1,$A124))*14)/11)*(1+INDIRECT(ADDRESS(358,COLUMN(X:X),4,1,$A124)))),0)</f>
        <v>0</v>
      </c>
      <c r="X124" cm="1">
        <f t="array" aca="1" ref="X124" ca="1">IFERROR(IFERROR(Resumo_Horas!X124/INDIRECT(ADDRESS(7,COLUMN(Y:Y),4,1,Resumo_Horas!$A124)),0)*(((INDIRECT(ADDRESS(357,COLUMN(Y:Y),4,1,$A124))*14)/11)*(1+INDIRECT(ADDRESS(358,COLUMN(Y:Y),4,1,$A124)))),0)</f>
        <v>0</v>
      </c>
      <c r="Y124" cm="1">
        <f t="array" aca="1" ref="Y124" ca="1">IFERROR(IFERROR(Resumo_Horas!Y124/INDIRECT(ADDRESS(7,COLUMN(Z:Z),4,1,Resumo_Horas!$A124)),0)*(((INDIRECT(ADDRESS(357,COLUMN(Z:Z),4,1,$A124))*14)/11)*(1+INDIRECT(ADDRESS(358,COLUMN(Z:Z),4,1,$A124)))),0)</f>
        <v>0</v>
      </c>
      <c r="Z124" cm="1">
        <f t="array" aca="1" ref="Z124" ca="1">IFERROR(IFERROR(Resumo_Horas!Z124/INDIRECT(ADDRESS(7,COLUMN(AA:AA),4,1,Resumo_Horas!$A124)),0)*(((INDIRECT(ADDRESS(357,COLUMN(AA:AA),4,1,$A124))*14)/11)*(1+INDIRECT(ADDRESS(358,COLUMN(AA:AA),4,1,$A124)))),0)</f>
        <v>0</v>
      </c>
      <c r="AA124" cm="1">
        <f t="array" aca="1" ref="AA124" ca="1">IFERROR(IFERROR(Resumo_Horas!AA124/INDIRECT(ADDRESS(7,COLUMN(AB:AB),4,1,Resumo_Horas!$A124)),0)*(((INDIRECT(ADDRESS(357,COLUMN(AB:AB),4,1,$A124))*14)/11)*(1+INDIRECT(ADDRESS(358,COLUMN(AB:AB),4,1,$A124)))),0)</f>
        <v>0</v>
      </c>
      <c r="AB124" cm="1">
        <f t="array" aca="1" ref="AB124" ca="1">IFERROR(IFERROR(Resumo_Horas!AB124/INDIRECT(ADDRESS(7,COLUMN(AC:AC),4,1,Resumo_Horas!$A124)),0)*(((INDIRECT(ADDRESS(357,COLUMN(AC:AC),4,1,$A124))*14)/11)*(1+INDIRECT(ADDRESS(358,COLUMN(AC:AC),4,1,$A124)))),0)</f>
        <v>0</v>
      </c>
      <c r="AC124" cm="1">
        <f t="array" aca="1" ref="AC124" ca="1">IFERROR(IFERROR(Resumo_Horas!AC124/INDIRECT(ADDRESS(7,COLUMN(AD:AD),4,1,Resumo_Horas!$A124)),0)*(((INDIRECT(ADDRESS(357,COLUMN(AD:AD),4,1,$A124))*14)/11)*(1+INDIRECT(ADDRESS(358,COLUMN(AD:AD),4,1,$A124)))),0)</f>
        <v>0</v>
      </c>
      <c r="AD124" cm="1">
        <f t="array" aca="1" ref="AD124" ca="1">IFERROR(IFERROR(Resumo_Horas!AD124/INDIRECT(ADDRESS(7,COLUMN(AE:AE),4,1,Resumo_Horas!$A124)),0)*(((INDIRECT(ADDRESS(357,COLUMN(AE:AE),4,1,$A124))*14)/11)*(1+INDIRECT(ADDRESS(358,COLUMN(AE:AE),4,1,$A124)))),0)</f>
        <v>0</v>
      </c>
      <c r="AE124" cm="1">
        <f t="array" aca="1" ref="AE124" ca="1">IFERROR(IFERROR(Resumo_Horas!AE124/INDIRECT(ADDRESS(7,COLUMN(AF:AF),4,1,Resumo_Horas!$A124)),0)*(((INDIRECT(ADDRESS(357,COLUMN(AF:AF),4,1,$A124))*14)/11)*(1+INDIRECT(ADDRESS(358,COLUMN(AF:AF),4,1,$A124)))),0)</f>
        <v>0</v>
      </c>
      <c r="AF124" cm="1">
        <f t="array" aca="1" ref="AF124" ca="1">IFERROR(IFERROR(Resumo_Horas!AF124/INDIRECT(ADDRESS(7,COLUMN(AG:AG),4,1,Resumo_Horas!$A124)),0)*(((INDIRECT(ADDRESS(357,COLUMN(AG:AG),4,1,$A124))*14)/11)*(1+INDIRECT(ADDRESS(358,COLUMN(AG:AG),4,1,$A124)))),0)</f>
        <v>0</v>
      </c>
      <c r="AG124" cm="1">
        <f t="array" aca="1" ref="AG124" ca="1">IFERROR(IFERROR(Resumo_Horas!AG124/INDIRECT(ADDRESS(7,COLUMN(AH:AH),4,1,Resumo_Horas!$A124)),0)*(((INDIRECT(ADDRESS(357,COLUMN(AH:AH),4,1,$A124))*14)/11)*(1+INDIRECT(ADDRESS(358,COLUMN(AH:AH),4,1,$A124)))),0)</f>
        <v>0</v>
      </c>
      <c r="AH124" cm="1">
        <f t="array" aca="1" ref="AH124" ca="1">IFERROR(IFERROR(Resumo_Horas!AH124/INDIRECT(ADDRESS(7,COLUMN(AI:AI),4,1,Resumo_Horas!$A124)),0)*(((INDIRECT(ADDRESS(357,COLUMN(AI:AI),4,1,$A124))*14)/11)*(1+INDIRECT(ADDRESS(358,COLUMN(AI:AI),4,1,$A124)))),0)</f>
        <v>0</v>
      </c>
      <c r="AI124" cm="1">
        <f t="array" aca="1" ref="AI124" ca="1">IFERROR(IFERROR(Resumo_Horas!AI124/INDIRECT(ADDRESS(7,COLUMN(AJ:AJ),4,1,Resumo_Horas!$A124)),0)*(((INDIRECT(ADDRESS(357,COLUMN(AJ:AJ),4,1,$A124))*14)/11)*(1+INDIRECT(ADDRESS(358,COLUMN(AJ:AJ),4,1,$A124)))),0)</f>
        <v>0</v>
      </c>
      <c r="AJ124" cm="1">
        <f t="array" aca="1" ref="AJ124" ca="1">IFERROR(IFERROR(Resumo_Horas!AJ124/INDIRECT(ADDRESS(7,COLUMN(AK:AK),4,1,Resumo_Horas!$A124)),0)*(((INDIRECT(ADDRESS(357,COLUMN(AK:AK),4,1,$A124))*14)/11)*(1+INDIRECT(ADDRESS(358,COLUMN(AK:AK),4,1,$A124)))),0)</f>
        <v>0</v>
      </c>
      <c r="AK124" cm="1">
        <f t="array" aca="1" ref="AK124" ca="1">IFERROR(IFERROR(Resumo_Horas!AK124/INDIRECT(ADDRESS(7,COLUMN(AL:AL),4,1,Resumo_Horas!$A124)),0)*(((INDIRECT(ADDRESS(357,COLUMN(AL:AL),4,1,$A124))*14)/11)*(1+INDIRECT(ADDRESS(358,COLUMN(AL:AL),4,1,$A124)))),0)</f>
        <v>0</v>
      </c>
      <c r="AL124" cm="1">
        <f t="array" aca="1" ref="AL124" ca="1">IFERROR(IFERROR(Resumo_Horas!AL124/INDIRECT(ADDRESS(7,COLUMN(AM:AM),4,1,Resumo_Horas!$A124)),0)*(((INDIRECT(ADDRESS(357,COLUMN(AM:AM),4,1,$A124))*14)/11)*(1+INDIRECT(ADDRESS(358,COLUMN(AM:AM),4,1,$A124)))),0)</f>
        <v>0</v>
      </c>
      <c r="AM124" cm="1">
        <f t="array" aca="1" ref="AM124" ca="1">IFERROR(IFERROR(Resumo_Horas!AM124/INDIRECT(ADDRESS(7,COLUMN(AN:AN),4,1,Resumo_Horas!$A124)),0)*(((INDIRECT(ADDRESS(357,COLUMN(AN:AN),4,1,$A124))*14)/11)*(1+INDIRECT(ADDRESS(358,COLUMN(AN:AN),4,1,$A124)))),0)</f>
        <v>0</v>
      </c>
      <c r="AN124" cm="1">
        <f t="array" aca="1" ref="AN124" ca="1">IFERROR(IFERROR(Resumo_Horas!AN124/INDIRECT(ADDRESS(7,COLUMN(AO:AO),4,1,Resumo_Horas!$A124)),0)*(((INDIRECT(ADDRESS(357,COLUMN(AO:AO),4,1,$A124))*14)/11)*(1+INDIRECT(ADDRESS(358,COLUMN(AO:AO),4,1,$A124)))),0)</f>
        <v>0</v>
      </c>
      <c r="AO124" cm="1">
        <f t="array" aca="1" ref="AO124" ca="1">IFERROR(IFERROR(Resumo_Horas!AO124/INDIRECT(ADDRESS(7,COLUMN(AP:AP),4,1,Resumo_Horas!$A124)),0)*(((INDIRECT(ADDRESS(357,COLUMN(AP:AP),4,1,$A124))*14)/11)*(1+INDIRECT(ADDRESS(358,COLUMN(AP:AP),4,1,$A124)))),0)</f>
        <v>0</v>
      </c>
      <c r="AP124" cm="1">
        <f t="array" aca="1" ref="AP124" ca="1">IFERROR(IFERROR(Resumo_Horas!AP124/INDIRECT(ADDRESS(7,COLUMN(AQ:AQ),4,1,Resumo_Horas!$A124)),0)*(((INDIRECT(ADDRESS(357,COLUMN(AQ:AQ),4,1,$A124))*14)/11)*(1+INDIRECT(ADDRESS(358,COLUMN(AQ:AQ),4,1,$A124)))),0)</f>
        <v>0</v>
      </c>
      <c r="AQ124" cm="1">
        <f t="array" aca="1" ref="AQ124" ca="1">IFERROR(IFERROR(Resumo_Horas!AQ124/INDIRECT(ADDRESS(7,COLUMN(AR:AR),4,1,Resumo_Horas!$A124)),0)*(((INDIRECT(ADDRESS(357,COLUMN(AR:AR),4,1,$A124))*14)/11)*(1+INDIRECT(ADDRESS(358,COLUMN(AR:AR),4,1,$A124)))),0)</f>
        <v>0</v>
      </c>
      <c r="AR124" cm="1">
        <f t="array" aca="1" ref="AR124" ca="1">IFERROR(IFERROR(Resumo_Horas!AR124/INDIRECT(ADDRESS(7,COLUMN(AS:AS),4,1,Resumo_Horas!$A124)),0)*(((INDIRECT(ADDRESS(357,COLUMN(AS:AS),4,1,$A124))*14)/11)*(1+INDIRECT(ADDRESS(358,COLUMN(AS:AS),4,1,$A124)))),0)</f>
        <v>0</v>
      </c>
      <c r="AS124" cm="1">
        <f t="array" aca="1" ref="AS124" ca="1">IFERROR(IFERROR(Resumo_Horas!AS124/INDIRECT(ADDRESS(7,COLUMN(AT:AT),4,1,Resumo_Horas!$A124)),0)*(((INDIRECT(ADDRESS(357,COLUMN(AT:AT),4,1,$A124))*14)/11)*(1+INDIRECT(ADDRESS(358,COLUMN(AT:AT),4,1,$A124)))),0)</f>
        <v>0</v>
      </c>
      <c r="AT124" cm="1">
        <f t="array" aca="1" ref="AT124" ca="1">IFERROR(IFERROR(Resumo_Horas!AT124/INDIRECT(ADDRESS(7,COLUMN(AU:AU),4,1,Resumo_Horas!$A124)),0)*(((INDIRECT(ADDRESS(357,COLUMN(AU:AU),4,1,$A124))*14)/11)*(1+INDIRECT(ADDRESS(358,COLUMN(AU:AU),4,1,$A124)))),0)</f>
        <v>0</v>
      </c>
      <c r="AU124" cm="1">
        <f t="array" aca="1" ref="AU124" ca="1">IFERROR(IFERROR(Resumo_Horas!AU124/INDIRECT(ADDRESS(7,COLUMN(AV:AV),4,1,Resumo_Horas!$A124)),0)*(((INDIRECT(ADDRESS(357,COLUMN(AV:AV),4,1,$A124))*14)/11)*(1+INDIRECT(ADDRESS(358,COLUMN(AV:AV),4,1,$A124)))),0)</f>
        <v>0</v>
      </c>
      <c r="AV124" cm="1">
        <f t="array" aca="1" ref="AV124" ca="1">IFERROR(IFERROR(Resumo_Horas!AV124/INDIRECT(ADDRESS(7,COLUMN(AW:AW),4,1,Resumo_Horas!$A124)),0)*(((INDIRECT(ADDRESS(357,COLUMN(AW:AW),4,1,$A124))*14)/11)*(1+INDIRECT(ADDRESS(358,COLUMN(AW:AW),4,1,$A124)))),0)</f>
        <v>0</v>
      </c>
      <c r="AW124" cm="1">
        <f t="array" aca="1" ref="AW124" ca="1">IFERROR(IFERROR(Resumo_Horas!AW124/INDIRECT(ADDRESS(7,COLUMN(AX:AX),4,1,Resumo_Horas!$A124)),0)*(((INDIRECT(ADDRESS(357,COLUMN(AX:AX),4,1,$A124))*14)/11)*(1+INDIRECT(ADDRESS(358,COLUMN(AX:AX),4,1,$A124)))),0)</f>
        <v>0</v>
      </c>
      <c r="AX124" cm="1">
        <f t="array" aca="1" ref="AX124" ca="1">IFERROR(IFERROR(Resumo_Horas!AX124/INDIRECT(ADDRESS(7,COLUMN(AY:AY),4,1,Resumo_Horas!$A124)),0)*(((INDIRECT(ADDRESS(357,COLUMN(AY:AY),4,1,$A124))*14)/11)*(1+INDIRECT(ADDRESS(358,COLUMN(AY:AY),4,1,$A124)))),0)</f>
        <v>0</v>
      </c>
      <c r="AY124" cm="1">
        <f t="array" aca="1" ref="AY124" ca="1">IFERROR(IFERROR(Resumo_Horas!AY124/INDIRECT(ADDRESS(7,COLUMN(AZ:AZ),4,1,Resumo_Horas!$A124)),0)*(((INDIRECT(ADDRESS(357,COLUMN(AZ:AZ),4,1,$A124))*14)/11)*(1+INDIRECT(ADDRESS(358,COLUMN(AZ:AZ),4,1,$A124)))),0)</f>
        <v>0</v>
      </c>
      <c r="AZ124" cm="1">
        <f t="array" aca="1" ref="AZ124" ca="1">IFERROR(IFERROR(Resumo_Horas!AZ124/INDIRECT(ADDRESS(7,COLUMN(BA:BA),4,1,Resumo_Horas!$A124)),0)*(((INDIRECT(ADDRESS(357,COLUMN(BA:BA),4,1,$A124))*14)/11)*(1+INDIRECT(ADDRESS(358,COLUMN(BA:BA),4,1,$A124)))),0)</f>
        <v>0</v>
      </c>
      <c r="BA124" cm="1">
        <f t="array" aca="1" ref="BA124" ca="1">IFERROR(IFERROR(Resumo_Horas!BA124/INDIRECT(ADDRESS(7,COLUMN(BB:BB),4,1,Resumo_Horas!$A124)),0)*(((INDIRECT(ADDRESS(357,COLUMN(BB:BB),4,1,$A124))*14)/11)*(1+INDIRECT(ADDRESS(358,COLUMN(BB:BB),4,1,$A124)))),0)</f>
        <v>0</v>
      </c>
      <c r="BB124" cm="1">
        <f t="array" aca="1" ref="BB124" ca="1">IFERROR(IFERROR(Resumo_Horas!BB124/INDIRECT(ADDRESS(7,COLUMN(BC:BC),4,1,Resumo_Horas!$A124)),0)*(((INDIRECT(ADDRESS(357,COLUMN(BC:BC),4,1,$A124))*14)/11)*(1+INDIRECT(ADDRESS(358,COLUMN(BC:BC),4,1,$A124)))),0)</f>
        <v>0</v>
      </c>
      <c r="BC124" cm="1">
        <f t="array" aca="1" ref="BC124" ca="1">IFERROR(IFERROR(Resumo_Horas!BC124/INDIRECT(ADDRESS(7,COLUMN(BD:BD),4,1,Resumo_Horas!$A124)),0)*(((INDIRECT(ADDRESS(357,COLUMN(BD:BD),4,1,$A124))*14)/11)*(1+INDIRECT(ADDRESS(358,COLUMN(BD:BD),4,1,$A124)))),0)</f>
        <v>0</v>
      </c>
      <c r="BD124" cm="1">
        <f t="array" aca="1" ref="BD124" ca="1">IFERROR(IFERROR(Resumo_Horas!BD124/INDIRECT(ADDRESS(7,COLUMN(BE:BE),4,1,Resumo_Horas!$A124)),0)*(((INDIRECT(ADDRESS(357,COLUMN(BE:BE),4,1,$A124))*14)/11)*(1+INDIRECT(ADDRESS(358,COLUMN(BE:BE),4,1,$A124)))),0)</f>
        <v>0</v>
      </c>
      <c r="BE124" cm="1">
        <f t="array" aca="1" ref="BE124" ca="1">IFERROR(IFERROR(Resumo_Horas!BE124/INDIRECT(ADDRESS(7,COLUMN(BF:BF),4,1,Resumo_Horas!$A124)),0)*(((INDIRECT(ADDRESS(357,COLUMN(BF:BF),4,1,$A124))*14)/11)*(1+INDIRECT(ADDRESS(358,COLUMN(BF:BF),4,1,$A124)))),0)</f>
        <v>0</v>
      </c>
      <c r="BF124" cm="1">
        <f t="array" aca="1" ref="BF124" ca="1">IFERROR(IFERROR(Resumo_Horas!BF124/INDIRECT(ADDRESS(7,COLUMN(BG:BG),4,1,Resumo_Horas!$A124)),0)*(((INDIRECT(ADDRESS(357,COLUMN(BG:BG),4,1,$A124))*14)/11)*(1+INDIRECT(ADDRESS(358,COLUMN(BG:BG),4,1,$A124)))),0)</f>
        <v>0</v>
      </c>
      <c r="BG124" cm="1">
        <f t="array" aca="1" ref="BG124" ca="1">IFERROR(IFERROR(Resumo_Horas!BG124/INDIRECT(ADDRESS(7,COLUMN(BH:BH),4,1,Resumo_Horas!$A124)),0)*(((INDIRECT(ADDRESS(357,COLUMN(BH:BH),4,1,$A124))*14)/11)*(1+INDIRECT(ADDRESS(358,COLUMN(BH:BH),4,1,$A124)))),0)</f>
        <v>0</v>
      </c>
      <c r="BH124" cm="1">
        <f t="array" aca="1" ref="BH124" ca="1">IFERROR(IFERROR(Resumo_Horas!BH124/INDIRECT(ADDRESS(7,COLUMN(BI:BI),4,1,Resumo_Horas!$A124)),0)*(((INDIRECT(ADDRESS(357,COLUMN(BI:BI),4,1,$A124))*14)/11)*(1+INDIRECT(ADDRESS(358,COLUMN(BI:BI),4,1,$A124)))),0)</f>
        <v>0</v>
      </c>
      <c r="BI124" cm="1">
        <f t="array" aca="1" ref="BI124" ca="1">IFERROR(IFERROR(Resumo_Horas!BI124/INDIRECT(ADDRESS(7,COLUMN(BJ:BJ),4,1,Resumo_Horas!$A124)),0)*(((INDIRECT(ADDRESS(357,COLUMN(BJ:BJ),4,1,$A124))*14)/11)*(1+INDIRECT(ADDRESS(358,COLUMN(BJ:BJ),4,1,$A124)))),0)</f>
        <v>0</v>
      </c>
      <c r="BJ124" cm="1">
        <f t="array" aca="1" ref="BJ124" ca="1">IFERROR(IFERROR(Resumo_Horas!BJ124/INDIRECT(ADDRESS(7,COLUMN(BK:BK),4,1,Resumo_Horas!$A124)),0)*(((INDIRECT(ADDRESS(357,COLUMN(BK:BK),4,1,$A124))*14)/11)*(1+INDIRECT(ADDRESS(358,COLUMN(BK:BK),4,1,$A124)))),0)</f>
        <v>0</v>
      </c>
      <c r="BK124" s="331" cm="1">
        <f t="array" aca="1" ref="BK124" ca="1">IFERROR(IFERROR(Resumo_Horas!BK124/INDIRECT(ADDRESS(7,COLUMN(BL:BL),4,1,Resumo_Horas!$A124)),0)*(((INDIRECT(ADDRESS(357,COLUMN(BL:BL),4,1,$A124))*14)/11)*(1+INDIRECT(ADDRESS(358,COLUMN(BL:BL),4,1,$A124)))),0)</f>
        <v>0</v>
      </c>
    </row>
    <row r="125" spans="1:63" x14ac:dyDescent="0.25">
      <c r="A125" s="330" t="str" cm="1">
        <f t="array" aca="1" ref="A125" ca="1">IF(INDIRECT(ADDRESS(9+QUOTIENT(ROW(A124)-1,20),4,4,1,"Equipa de projeto")) = 0,"", _xlfn.CONCAT(1 + QUOTIENT(ROW(A124)-1,20),". ", INDIRECT(ADDRESS(9+QUOTIENT(ROW(A124)-1,20),4,4,1,"Equipa de projeto"))))</f>
        <v/>
      </c>
      <c r="B125">
        <f>Atividades!$A$13</f>
        <v>0</v>
      </c>
      <c r="C125" s="123" t="s">
        <v>49</v>
      </c>
      <c r="D125" cm="1">
        <f t="array" aca="1" ref="D125" ca="1">IFERROR(IFERROR(Resumo_Horas!D125/INDIRECT(ADDRESS(7,COLUMN(E:E),4,1,Resumo_Horas!$A125)),0)*(((INDIRECT(ADDRESS(357,COLUMN(E:E),4,1,$A125))*14)/11)*(1+INDIRECT(ADDRESS(358,COLUMN(E:E),4,1,$A125)))),0)</f>
        <v>0</v>
      </c>
      <c r="E125" cm="1">
        <f t="array" aca="1" ref="E125" ca="1">IFERROR(IFERROR(Resumo_Horas!E125/INDIRECT(ADDRESS(7,COLUMN(F:F),4,1,Resumo_Horas!$A125)),0)*(((INDIRECT(ADDRESS(357,COLUMN(F:F),4,1,$A125))*14)/11)*(1+INDIRECT(ADDRESS(358,COLUMN(F:F),4,1,$A125)))),0)</f>
        <v>0</v>
      </c>
      <c r="F125" cm="1">
        <f t="array" aca="1" ref="F125" ca="1">IFERROR(IFERROR(Resumo_Horas!F125/INDIRECT(ADDRESS(7,COLUMN(G:G),4,1,Resumo_Horas!$A125)),0)*(((INDIRECT(ADDRESS(357,COLUMN(G:G),4,1,$A125))*14)/11)*(1+INDIRECT(ADDRESS(358,COLUMN(G:G),4,1,$A125)))),0)</f>
        <v>0</v>
      </c>
      <c r="G125" cm="1">
        <f t="array" aca="1" ref="G125" ca="1">IFERROR(IFERROR(Resumo_Horas!G125/INDIRECT(ADDRESS(7,COLUMN(H:H),4,1,Resumo_Horas!$A125)),0)*(((INDIRECT(ADDRESS(357,COLUMN(H:H),4,1,$A125))*14)/11)*(1+INDIRECT(ADDRESS(358,COLUMN(H:H),4,1,$A125)))),0)</f>
        <v>0</v>
      </c>
      <c r="H125" cm="1">
        <f t="array" aca="1" ref="H125" ca="1">IFERROR(IFERROR(Resumo_Horas!H125/INDIRECT(ADDRESS(7,COLUMN(I:I),4,1,Resumo_Horas!$A125)),0)*(((INDIRECT(ADDRESS(357,COLUMN(I:I),4,1,$A125))*14)/11)*(1+INDIRECT(ADDRESS(358,COLUMN(I:I),4,1,$A125)))),0)</f>
        <v>0</v>
      </c>
      <c r="I125" cm="1">
        <f t="array" aca="1" ref="I125" ca="1">IFERROR(IFERROR(Resumo_Horas!I125/INDIRECT(ADDRESS(7,COLUMN(J:J),4,1,Resumo_Horas!$A125)),0)*(((INDIRECT(ADDRESS(357,COLUMN(J:J),4,1,$A125))*14)/11)*(1+INDIRECT(ADDRESS(358,COLUMN(J:J),4,1,$A125)))),0)</f>
        <v>0</v>
      </c>
      <c r="J125" cm="1">
        <f t="array" aca="1" ref="J125" ca="1">IFERROR(IFERROR(Resumo_Horas!J125/INDIRECT(ADDRESS(7,COLUMN(K:K),4,1,Resumo_Horas!$A125)),0)*(((INDIRECT(ADDRESS(357,COLUMN(K:K),4,1,$A125))*14)/11)*(1+INDIRECT(ADDRESS(358,COLUMN(K:K),4,1,$A125)))),0)</f>
        <v>0</v>
      </c>
      <c r="K125" cm="1">
        <f t="array" aca="1" ref="K125" ca="1">IFERROR(IFERROR(Resumo_Horas!K125/INDIRECT(ADDRESS(7,COLUMN(L:L),4,1,Resumo_Horas!$A125)),0)*(((INDIRECT(ADDRESS(357,COLUMN(L:L),4,1,$A125))*14)/11)*(1+INDIRECT(ADDRESS(358,COLUMN(L:L),4,1,$A125)))),0)</f>
        <v>0</v>
      </c>
      <c r="L125" cm="1">
        <f t="array" aca="1" ref="L125" ca="1">IFERROR(IFERROR(Resumo_Horas!L125/INDIRECT(ADDRESS(7,COLUMN(M:M),4,1,Resumo_Horas!$A125)),0)*(((INDIRECT(ADDRESS(357,COLUMN(M:M),4,1,$A125))*14)/11)*(1+INDIRECT(ADDRESS(358,COLUMN(M:M),4,1,$A125)))),0)</f>
        <v>0</v>
      </c>
      <c r="M125" cm="1">
        <f t="array" aca="1" ref="M125" ca="1">IFERROR(IFERROR(Resumo_Horas!M125/INDIRECT(ADDRESS(7,COLUMN(N:N),4,1,Resumo_Horas!$A125)),0)*(((INDIRECT(ADDRESS(357,COLUMN(N:N),4,1,$A125))*14)/11)*(1+INDIRECT(ADDRESS(358,COLUMN(N:N),4,1,$A125)))),0)</f>
        <v>0</v>
      </c>
      <c r="N125" cm="1">
        <f t="array" aca="1" ref="N125" ca="1">IFERROR(IFERROR(Resumo_Horas!N125/INDIRECT(ADDRESS(7,COLUMN(O:O),4,1,Resumo_Horas!$A125)),0)*(((INDIRECT(ADDRESS(357,COLUMN(O:O),4,1,$A125))*14)/11)*(1+INDIRECT(ADDRESS(358,COLUMN(O:O),4,1,$A125)))),0)</f>
        <v>0</v>
      </c>
      <c r="O125" cm="1">
        <f t="array" aca="1" ref="O125" ca="1">IFERROR(IFERROR(Resumo_Horas!O125/INDIRECT(ADDRESS(7,COLUMN(P:P),4,1,Resumo_Horas!$A125)),0)*(((INDIRECT(ADDRESS(357,COLUMN(P:P),4,1,$A125))*14)/11)*(1+INDIRECT(ADDRESS(358,COLUMN(P:P),4,1,$A125)))),0)</f>
        <v>0</v>
      </c>
      <c r="P125" cm="1">
        <f t="array" aca="1" ref="P125" ca="1">IFERROR(IFERROR(Resumo_Horas!P125/INDIRECT(ADDRESS(7,COLUMN(Q:Q),4,1,Resumo_Horas!$A125)),0)*(((INDIRECT(ADDRESS(357,COLUMN(Q:Q),4,1,$A125))*14)/11)*(1+INDIRECT(ADDRESS(358,COLUMN(Q:Q),4,1,$A125)))),0)</f>
        <v>0</v>
      </c>
      <c r="Q125" cm="1">
        <f t="array" aca="1" ref="Q125" ca="1">IFERROR(IFERROR(Resumo_Horas!Q125/INDIRECT(ADDRESS(7,COLUMN(R:R),4,1,Resumo_Horas!$A125)),0)*(((INDIRECT(ADDRESS(357,COLUMN(R:R),4,1,$A125))*14)/11)*(1+INDIRECT(ADDRESS(358,COLUMN(R:R),4,1,$A125)))),0)</f>
        <v>0</v>
      </c>
      <c r="R125" cm="1">
        <f t="array" aca="1" ref="R125" ca="1">IFERROR(IFERROR(Resumo_Horas!R125/INDIRECT(ADDRESS(7,COLUMN(S:S),4,1,Resumo_Horas!$A125)),0)*(((INDIRECT(ADDRESS(357,COLUMN(S:S),4,1,$A125))*14)/11)*(1+INDIRECT(ADDRESS(358,COLUMN(S:S),4,1,$A125)))),0)</f>
        <v>0</v>
      </c>
      <c r="S125" cm="1">
        <f t="array" aca="1" ref="S125" ca="1">IFERROR(IFERROR(Resumo_Horas!S125/INDIRECT(ADDRESS(7,COLUMN(T:T),4,1,Resumo_Horas!$A125)),0)*(((INDIRECT(ADDRESS(357,COLUMN(T:T),4,1,$A125))*14)/11)*(1+INDIRECT(ADDRESS(358,COLUMN(T:T),4,1,$A125)))),0)</f>
        <v>0</v>
      </c>
      <c r="T125" cm="1">
        <f t="array" aca="1" ref="T125" ca="1">IFERROR(IFERROR(Resumo_Horas!T125/INDIRECT(ADDRESS(7,COLUMN(U:U),4,1,Resumo_Horas!$A125)),0)*(((INDIRECT(ADDRESS(357,COLUMN(U:U),4,1,$A125))*14)/11)*(1+INDIRECT(ADDRESS(358,COLUMN(U:U),4,1,$A125)))),0)</f>
        <v>0</v>
      </c>
      <c r="U125" cm="1">
        <f t="array" aca="1" ref="U125" ca="1">IFERROR(IFERROR(Resumo_Horas!U125/INDIRECT(ADDRESS(7,COLUMN(V:V),4,1,Resumo_Horas!$A125)),0)*(((INDIRECT(ADDRESS(357,COLUMN(V:V),4,1,$A125))*14)/11)*(1+INDIRECT(ADDRESS(358,COLUMN(V:V),4,1,$A125)))),0)</f>
        <v>0</v>
      </c>
      <c r="V125" cm="1">
        <f t="array" aca="1" ref="V125" ca="1">IFERROR(IFERROR(Resumo_Horas!V125/INDIRECT(ADDRESS(7,COLUMN(W:W),4,1,Resumo_Horas!$A125)),0)*(((INDIRECT(ADDRESS(357,COLUMN(W:W),4,1,$A125))*14)/11)*(1+INDIRECT(ADDRESS(358,COLUMN(W:W),4,1,$A125)))),0)</f>
        <v>0</v>
      </c>
      <c r="W125" cm="1">
        <f t="array" aca="1" ref="W125" ca="1">IFERROR(IFERROR(Resumo_Horas!W125/INDIRECT(ADDRESS(7,COLUMN(X:X),4,1,Resumo_Horas!$A125)),0)*(((INDIRECT(ADDRESS(357,COLUMN(X:X),4,1,$A125))*14)/11)*(1+INDIRECT(ADDRESS(358,COLUMN(X:X),4,1,$A125)))),0)</f>
        <v>0</v>
      </c>
      <c r="X125" cm="1">
        <f t="array" aca="1" ref="X125" ca="1">IFERROR(IFERROR(Resumo_Horas!X125/INDIRECT(ADDRESS(7,COLUMN(Y:Y),4,1,Resumo_Horas!$A125)),0)*(((INDIRECT(ADDRESS(357,COLUMN(Y:Y),4,1,$A125))*14)/11)*(1+INDIRECT(ADDRESS(358,COLUMN(Y:Y),4,1,$A125)))),0)</f>
        <v>0</v>
      </c>
      <c r="Y125" cm="1">
        <f t="array" aca="1" ref="Y125" ca="1">IFERROR(IFERROR(Resumo_Horas!Y125/INDIRECT(ADDRESS(7,COLUMN(Z:Z),4,1,Resumo_Horas!$A125)),0)*(((INDIRECT(ADDRESS(357,COLUMN(Z:Z),4,1,$A125))*14)/11)*(1+INDIRECT(ADDRESS(358,COLUMN(Z:Z),4,1,$A125)))),0)</f>
        <v>0</v>
      </c>
      <c r="Z125" cm="1">
        <f t="array" aca="1" ref="Z125" ca="1">IFERROR(IFERROR(Resumo_Horas!Z125/INDIRECT(ADDRESS(7,COLUMN(AA:AA),4,1,Resumo_Horas!$A125)),0)*(((INDIRECT(ADDRESS(357,COLUMN(AA:AA),4,1,$A125))*14)/11)*(1+INDIRECT(ADDRESS(358,COLUMN(AA:AA),4,1,$A125)))),0)</f>
        <v>0</v>
      </c>
      <c r="AA125" cm="1">
        <f t="array" aca="1" ref="AA125" ca="1">IFERROR(IFERROR(Resumo_Horas!AA125/INDIRECT(ADDRESS(7,COLUMN(AB:AB),4,1,Resumo_Horas!$A125)),0)*(((INDIRECT(ADDRESS(357,COLUMN(AB:AB),4,1,$A125))*14)/11)*(1+INDIRECT(ADDRESS(358,COLUMN(AB:AB),4,1,$A125)))),0)</f>
        <v>0</v>
      </c>
      <c r="AB125" cm="1">
        <f t="array" aca="1" ref="AB125" ca="1">IFERROR(IFERROR(Resumo_Horas!AB125/INDIRECT(ADDRESS(7,COLUMN(AC:AC),4,1,Resumo_Horas!$A125)),0)*(((INDIRECT(ADDRESS(357,COLUMN(AC:AC),4,1,$A125))*14)/11)*(1+INDIRECT(ADDRESS(358,COLUMN(AC:AC),4,1,$A125)))),0)</f>
        <v>0</v>
      </c>
      <c r="AC125" cm="1">
        <f t="array" aca="1" ref="AC125" ca="1">IFERROR(IFERROR(Resumo_Horas!AC125/INDIRECT(ADDRESS(7,COLUMN(AD:AD),4,1,Resumo_Horas!$A125)),0)*(((INDIRECT(ADDRESS(357,COLUMN(AD:AD),4,1,$A125))*14)/11)*(1+INDIRECT(ADDRESS(358,COLUMN(AD:AD),4,1,$A125)))),0)</f>
        <v>0</v>
      </c>
      <c r="AD125" cm="1">
        <f t="array" aca="1" ref="AD125" ca="1">IFERROR(IFERROR(Resumo_Horas!AD125/INDIRECT(ADDRESS(7,COLUMN(AE:AE),4,1,Resumo_Horas!$A125)),0)*(((INDIRECT(ADDRESS(357,COLUMN(AE:AE),4,1,$A125))*14)/11)*(1+INDIRECT(ADDRESS(358,COLUMN(AE:AE),4,1,$A125)))),0)</f>
        <v>0</v>
      </c>
      <c r="AE125" cm="1">
        <f t="array" aca="1" ref="AE125" ca="1">IFERROR(IFERROR(Resumo_Horas!AE125/INDIRECT(ADDRESS(7,COLUMN(AF:AF),4,1,Resumo_Horas!$A125)),0)*(((INDIRECT(ADDRESS(357,COLUMN(AF:AF),4,1,$A125))*14)/11)*(1+INDIRECT(ADDRESS(358,COLUMN(AF:AF),4,1,$A125)))),0)</f>
        <v>0</v>
      </c>
      <c r="AF125" cm="1">
        <f t="array" aca="1" ref="AF125" ca="1">IFERROR(IFERROR(Resumo_Horas!AF125/INDIRECT(ADDRESS(7,COLUMN(AG:AG),4,1,Resumo_Horas!$A125)),0)*(((INDIRECT(ADDRESS(357,COLUMN(AG:AG),4,1,$A125))*14)/11)*(1+INDIRECT(ADDRESS(358,COLUMN(AG:AG),4,1,$A125)))),0)</f>
        <v>0</v>
      </c>
      <c r="AG125" cm="1">
        <f t="array" aca="1" ref="AG125" ca="1">IFERROR(IFERROR(Resumo_Horas!AG125/INDIRECT(ADDRESS(7,COLUMN(AH:AH),4,1,Resumo_Horas!$A125)),0)*(((INDIRECT(ADDRESS(357,COLUMN(AH:AH),4,1,$A125))*14)/11)*(1+INDIRECT(ADDRESS(358,COLUMN(AH:AH),4,1,$A125)))),0)</f>
        <v>0</v>
      </c>
      <c r="AH125" cm="1">
        <f t="array" aca="1" ref="AH125" ca="1">IFERROR(IFERROR(Resumo_Horas!AH125/INDIRECT(ADDRESS(7,COLUMN(AI:AI),4,1,Resumo_Horas!$A125)),0)*(((INDIRECT(ADDRESS(357,COLUMN(AI:AI),4,1,$A125))*14)/11)*(1+INDIRECT(ADDRESS(358,COLUMN(AI:AI),4,1,$A125)))),0)</f>
        <v>0</v>
      </c>
      <c r="AI125" cm="1">
        <f t="array" aca="1" ref="AI125" ca="1">IFERROR(IFERROR(Resumo_Horas!AI125/INDIRECT(ADDRESS(7,COLUMN(AJ:AJ),4,1,Resumo_Horas!$A125)),0)*(((INDIRECT(ADDRESS(357,COLUMN(AJ:AJ),4,1,$A125))*14)/11)*(1+INDIRECT(ADDRESS(358,COLUMN(AJ:AJ),4,1,$A125)))),0)</f>
        <v>0</v>
      </c>
      <c r="AJ125" cm="1">
        <f t="array" aca="1" ref="AJ125" ca="1">IFERROR(IFERROR(Resumo_Horas!AJ125/INDIRECT(ADDRESS(7,COLUMN(AK:AK),4,1,Resumo_Horas!$A125)),0)*(((INDIRECT(ADDRESS(357,COLUMN(AK:AK),4,1,$A125))*14)/11)*(1+INDIRECT(ADDRESS(358,COLUMN(AK:AK),4,1,$A125)))),0)</f>
        <v>0</v>
      </c>
      <c r="AK125" cm="1">
        <f t="array" aca="1" ref="AK125" ca="1">IFERROR(IFERROR(Resumo_Horas!AK125/INDIRECT(ADDRESS(7,COLUMN(AL:AL),4,1,Resumo_Horas!$A125)),0)*(((INDIRECT(ADDRESS(357,COLUMN(AL:AL),4,1,$A125))*14)/11)*(1+INDIRECT(ADDRESS(358,COLUMN(AL:AL),4,1,$A125)))),0)</f>
        <v>0</v>
      </c>
      <c r="AL125" cm="1">
        <f t="array" aca="1" ref="AL125" ca="1">IFERROR(IFERROR(Resumo_Horas!AL125/INDIRECT(ADDRESS(7,COLUMN(AM:AM),4,1,Resumo_Horas!$A125)),0)*(((INDIRECT(ADDRESS(357,COLUMN(AM:AM),4,1,$A125))*14)/11)*(1+INDIRECT(ADDRESS(358,COLUMN(AM:AM),4,1,$A125)))),0)</f>
        <v>0</v>
      </c>
      <c r="AM125" cm="1">
        <f t="array" aca="1" ref="AM125" ca="1">IFERROR(IFERROR(Resumo_Horas!AM125/INDIRECT(ADDRESS(7,COLUMN(AN:AN),4,1,Resumo_Horas!$A125)),0)*(((INDIRECT(ADDRESS(357,COLUMN(AN:AN),4,1,$A125))*14)/11)*(1+INDIRECT(ADDRESS(358,COLUMN(AN:AN),4,1,$A125)))),0)</f>
        <v>0</v>
      </c>
      <c r="AN125" cm="1">
        <f t="array" aca="1" ref="AN125" ca="1">IFERROR(IFERROR(Resumo_Horas!AN125/INDIRECT(ADDRESS(7,COLUMN(AO:AO),4,1,Resumo_Horas!$A125)),0)*(((INDIRECT(ADDRESS(357,COLUMN(AO:AO),4,1,$A125))*14)/11)*(1+INDIRECT(ADDRESS(358,COLUMN(AO:AO),4,1,$A125)))),0)</f>
        <v>0</v>
      </c>
      <c r="AO125" cm="1">
        <f t="array" aca="1" ref="AO125" ca="1">IFERROR(IFERROR(Resumo_Horas!AO125/INDIRECT(ADDRESS(7,COLUMN(AP:AP),4,1,Resumo_Horas!$A125)),0)*(((INDIRECT(ADDRESS(357,COLUMN(AP:AP),4,1,$A125))*14)/11)*(1+INDIRECT(ADDRESS(358,COLUMN(AP:AP),4,1,$A125)))),0)</f>
        <v>0</v>
      </c>
      <c r="AP125" cm="1">
        <f t="array" aca="1" ref="AP125" ca="1">IFERROR(IFERROR(Resumo_Horas!AP125/INDIRECT(ADDRESS(7,COLUMN(AQ:AQ),4,1,Resumo_Horas!$A125)),0)*(((INDIRECT(ADDRESS(357,COLUMN(AQ:AQ),4,1,$A125))*14)/11)*(1+INDIRECT(ADDRESS(358,COLUMN(AQ:AQ),4,1,$A125)))),0)</f>
        <v>0</v>
      </c>
      <c r="AQ125" cm="1">
        <f t="array" aca="1" ref="AQ125" ca="1">IFERROR(IFERROR(Resumo_Horas!AQ125/INDIRECT(ADDRESS(7,COLUMN(AR:AR),4,1,Resumo_Horas!$A125)),0)*(((INDIRECT(ADDRESS(357,COLUMN(AR:AR),4,1,$A125))*14)/11)*(1+INDIRECT(ADDRESS(358,COLUMN(AR:AR),4,1,$A125)))),0)</f>
        <v>0</v>
      </c>
      <c r="AR125" cm="1">
        <f t="array" aca="1" ref="AR125" ca="1">IFERROR(IFERROR(Resumo_Horas!AR125/INDIRECT(ADDRESS(7,COLUMN(AS:AS),4,1,Resumo_Horas!$A125)),0)*(((INDIRECT(ADDRESS(357,COLUMN(AS:AS),4,1,$A125))*14)/11)*(1+INDIRECT(ADDRESS(358,COLUMN(AS:AS),4,1,$A125)))),0)</f>
        <v>0</v>
      </c>
      <c r="AS125" cm="1">
        <f t="array" aca="1" ref="AS125" ca="1">IFERROR(IFERROR(Resumo_Horas!AS125/INDIRECT(ADDRESS(7,COLUMN(AT:AT),4,1,Resumo_Horas!$A125)),0)*(((INDIRECT(ADDRESS(357,COLUMN(AT:AT),4,1,$A125))*14)/11)*(1+INDIRECT(ADDRESS(358,COLUMN(AT:AT),4,1,$A125)))),0)</f>
        <v>0</v>
      </c>
      <c r="AT125" cm="1">
        <f t="array" aca="1" ref="AT125" ca="1">IFERROR(IFERROR(Resumo_Horas!AT125/INDIRECT(ADDRESS(7,COLUMN(AU:AU),4,1,Resumo_Horas!$A125)),0)*(((INDIRECT(ADDRESS(357,COLUMN(AU:AU),4,1,$A125))*14)/11)*(1+INDIRECT(ADDRESS(358,COLUMN(AU:AU),4,1,$A125)))),0)</f>
        <v>0</v>
      </c>
      <c r="AU125" cm="1">
        <f t="array" aca="1" ref="AU125" ca="1">IFERROR(IFERROR(Resumo_Horas!AU125/INDIRECT(ADDRESS(7,COLUMN(AV:AV),4,1,Resumo_Horas!$A125)),0)*(((INDIRECT(ADDRESS(357,COLUMN(AV:AV),4,1,$A125))*14)/11)*(1+INDIRECT(ADDRESS(358,COLUMN(AV:AV),4,1,$A125)))),0)</f>
        <v>0</v>
      </c>
      <c r="AV125" cm="1">
        <f t="array" aca="1" ref="AV125" ca="1">IFERROR(IFERROR(Resumo_Horas!AV125/INDIRECT(ADDRESS(7,COLUMN(AW:AW),4,1,Resumo_Horas!$A125)),0)*(((INDIRECT(ADDRESS(357,COLUMN(AW:AW),4,1,$A125))*14)/11)*(1+INDIRECT(ADDRESS(358,COLUMN(AW:AW),4,1,$A125)))),0)</f>
        <v>0</v>
      </c>
      <c r="AW125" cm="1">
        <f t="array" aca="1" ref="AW125" ca="1">IFERROR(IFERROR(Resumo_Horas!AW125/INDIRECT(ADDRESS(7,COLUMN(AX:AX),4,1,Resumo_Horas!$A125)),0)*(((INDIRECT(ADDRESS(357,COLUMN(AX:AX),4,1,$A125))*14)/11)*(1+INDIRECT(ADDRESS(358,COLUMN(AX:AX),4,1,$A125)))),0)</f>
        <v>0</v>
      </c>
      <c r="AX125" cm="1">
        <f t="array" aca="1" ref="AX125" ca="1">IFERROR(IFERROR(Resumo_Horas!AX125/INDIRECT(ADDRESS(7,COLUMN(AY:AY),4,1,Resumo_Horas!$A125)),0)*(((INDIRECT(ADDRESS(357,COLUMN(AY:AY),4,1,$A125))*14)/11)*(1+INDIRECT(ADDRESS(358,COLUMN(AY:AY),4,1,$A125)))),0)</f>
        <v>0</v>
      </c>
      <c r="AY125" cm="1">
        <f t="array" aca="1" ref="AY125" ca="1">IFERROR(IFERROR(Resumo_Horas!AY125/INDIRECT(ADDRESS(7,COLUMN(AZ:AZ),4,1,Resumo_Horas!$A125)),0)*(((INDIRECT(ADDRESS(357,COLUMN(AZ:AZ),4,1,$A125))*14)/11)*(1+INDIRECT(ADDRESS(358,COLUMN(AZ:AZ),4,1,$A125)))),0)</f>
        <v>0</v>
      </c>
      <c r="AZ125" cm="1">
        <f t="array" aca="1" ref="AZ125" ca="1">IFERROR(IFERROR(Resumo_Horas!AZ125/INDIRECT(ADDRESS(7,COLUMN(BA:BA),4,1,Resumo_Horas!$A125)),0)*(((INDIRECT(ADDRESS(357,COLUMN(BA:BA),4,1,$A125))*14)/11)*(1+INDIRECT(ADDRESS(358,COLUMN(BA:BA),4,1,$A125)))),0)</f>
        <v>0</v>
      </c>
      <c r="BA125" cm="1">
        <f t="array" aca="1" ref="BA125" ca="1">IFERROR(IFERROR(Resumo_Horas!BA125/INDIRECT(ADDRESS(7,COLUMN(BB:BB),4,1,Resumo_Horas!$A125)),0)*(((INDIRECT(ADDRESS(357,COLUMN(BB:BB),4,1,$A125))*14)/11)*(1+INDIRECT(ADDRESS(358,COLUMN(BB:BB),4,1,$A125)))),0)</f>
        <v>0</v>
      </c>
      <c r="BB125" cm="1">
        <f t="array" aca="1" ref="BB125" ca="1">IFERROR(IFERROR(Resumo_Horas!BB125/INDIRECT(ADDRESS(7,COLUMN(BC:BC),4,1,Resumo_Horas!$A125)),0)*(((INDIRECT(ADDRESS(357,COLUMN(BC:BC),4,1,$A125))*14)/11)*(1+INDIRECT(ADDRESS(358,COLUMN(BC:BC),4,1,$A125)))),0)</f>
        <v>0</v>
      </c>
      <c r="BC125" cm="1">
        <f t="array" aca="1" ref="BC125" ca="1">IFERROR(IFERROR(Resumo_Horas!BC125/INDIRECT(ADDRESS(7,COLUMN(BD:BD),4,1,Resumo_Horas!$A125)),0)*(((INDIRECT(ADDRESS(357,COLUMN(BD:BD),4,1,$A125))*14)/11)*(1+INDIRECT(ADDRESS(358,COLUMN(BD:BD),4,1,$A125)))),0)</f>
        <v>0</v>
      </c>
      <c r="BD125" cm="1">
        <f t="array" aca="1" ref="BD125" ca="1">IFERROR(IFERROR(Resumo_Horas!BD125/INDIRECT(ADDRESS(7,COLUMN(BE:BE),4,1,Resumo_Horas!$A125)),0)*(((INDIRECT(ADDRESS(357,COLUMN(BE:BE),4,1,$A125))*14)/11)*(1+INDIRECT(ADDRESS(358,COLUMN(BE:BE),4,1,$A125)))),0)</f>
        <v>0</v>
      </c>
      <c r="BE125" cm="1">
        <f t="array" aca="1" ref="BE125" ca="1">IFERROR(IFERROR(Resumo_Horas!BE125/INDIRECT(ADDRESS(7,COLUMN(BF:BF),4,1,Resumo_Horas!$A125)),0)*(((INDIRECT(ADDRESS(357,COLUMN(BF:BF),4,1,$A125))*14)/11)*(1+INDIRECT(ADDRESS(358,COLUMN(BF:BF),4,1,$A125)))),0)</f>
        <v>0</v>
      </c>
      <c r="BF125" cm="1">
        <f t="array" aca="1" ref="BF125" ca="1">IFERROR(IFERROR(Resumo_Horas!BF125/INDIRECT(ADDRESS(7,COLUMN(BG:BG),4,1,Resumo_Horas!$A125)),0)*(((INDIRECT(ADDRESS(357,COLUMN(BG:BG),4,1,$A125))*14)/11)*(1+INDIRECT(ADDRESS(358,COLUMN(BG:BG),4,1,$A125)))),0)</f>
        <v>0</v>
      </c>
      <c r="BG125" cm="1">
        <f t="array" aca="1" ref="BG125" ca="1">IFERROR(IFERROR(Resumo_Horas!BG125/INDIRECT(ADDRESS(7,COLUMN(BH:BH),4,1,Resumo_Horas!$A125)),0)*(((INDIRECT(ADDRESS(357,COLUMN(BH:BH),4,1,$A125))*14)/11)*(1+INDIRECT(ADDRESS(358,COLUMN(BH:BH),4,1,$A125)))),0)</f>
        <v>0</v>
      </c>
      <c r="BH125" cm="1">
        <f t="array" aca="1" ref="BH125" ca="1">IFERROR(IFERROR(Resumo_Horas!BH125/INDIRECT(ADDRESS(7,COLUMN(BI:BI),4,1,Resumo_Horas!$A125)),0)*(((INDIRECT(ADDRESS(357,COLUMN(BI:BI),4,1,$A125))*14)/11)*(1+INDIRECT(ADDRESS(358,COLUMN(BI:BI),4,1,$A125)))),0)</f>
        <v>0</v>
      </c>
      <c r="BI125" cm="1">
        <f t="array" aca="1" ref="BI125" ca="1">IFERROR(IFERROR(Resumo_Horas!BI125/INDIRECT(ADDRESS(7,COLUMN(BJ:BJ),4,1,Resumo_Horas!$A125)),0)*(((INDIRECT(ADDRESS(357,COLUMN(BJ:BJ),4,1,$A125))*14)/11)*(1+INDIRECT(ADDRESS(358,COLUMN(BJ:BJ),4,1,$A125)))),0)</f>
        <v>0</v>
      </c>
      <c r="BJ125" cm="1">
        <f t="array" aca="1" ref="BJ125" ca="1">IFERROR(IFERROR(Resumo_Horas!BJ125/INDIRECT(ADDRESS(7,COLUMN(BK:BK),4,1,Resumo_Horas!$A125)),0)*(((INDIRECT(ADDRESS(357,COLUMN(BK:BK),4,1,$A125))*14)/11)*(1+INDIRECT(ADDRESS(358,COLUMN(BK:BK),4,1,$A125)))),0)</f>
        <v>0</v>
      </c>
      <c r="BK125" s="331" cm="1">
        <f t="array" aca="1" ref="BK125" ca="1">IFERROR(IFERROR(Resumo_Horas!BK125/INDIRECT(ADDRESS(7,COLUMN(BL:BL),4,1,Resumo_Horas!$A125)),0)*(((INDIRECT(ADDRESS(357,COLUMN(BL:BL),4,1,$A125))*14)/11)*(1+INDIRECT(ADDRESS(358,COLUMN(BL:BL),4,1,$A125)))),0)</f>
        <v>0</v>
      </c>
    </row>
    <row r="126" spans="1:63" x14ac:dyDescent="0.25">
      <c r="A126" s="330" t="str" cm="1">
        <f t="array" aca="1" ref="A126" ca="1">IF(INDIRECT(ADDRESS(9+QUOTIENT(ROW(A125)-1,20),4,4,1,"Equipa de projeto")) = 0,"", _xlfn.CONCAT(1 + QUOTIENT(ROW(A125)-1,20),". ", INDIRECT(ADDRESS(9+QUOTIENT(ROW(A125)-1,20),4,4,1,"Equipa de projeto"))))</f>
        <v/>
      </c>
      <c r="B126">
        <f>Atividades!$A$25</f>
        <v>0</v>
      </c>
      <c r="C126" s="123" t="s">
        <v>48</v>
      </c>
      <c r="D126" cm="1">
        <f t="array" aca="1" ref="D126" ca="1">IFERROR(IFERROR(Resumo_Horas!D126/INDIRECT(ADDRESS(7,COLUMN(E:E),4,1,Resumo_Horas!$A126)),0)*(((INDIRECT(ADDRESS(357,COLUMN(E:E),4,1,$A126))*14)/11)*(1+INDIRECT(ADDRESS(358,COLUMN(E:E),4,1,$A126)))),0)</f>
        <v>0</v>
      </c>
      <c r="E126" cm="1">
        <f t="array" aca="1" ref="E126" ca="1">IFERROR(IFERROR(Resumo_Horas!E126/INDIRECT(ADDRESS(7,COLUMN(F:F),4,1,Resumo_Horas!$A126)),0)*(((INDIRECT(ADDRESS(357,COLUMN(F:F),4,1,$A126))*14)/11)*(1+INDIRECT(ADDRESS(358,COLUMN(F:F),4,1,$A126)))),0)</f>
        <v>0</v>
      </c>
      <c r="F126" cm="1">
        <f t="array" aca="1" ref="F126" ca="1">IFERROR(IFERROR(Resumo_Horas!F126/INDIRECT(ADDRESS(7,COLUMN(G:G),4,1,Resumo_Horas!$A126)),0)*(((INDIRECT(ADDRESS(357,COLUMN(G:G),4,1,$A126))*14)/11)*(1+INDIRECT(ADDRESS(358,COLUMN(G:G),4,1,$A126)))),0)</f>
        <v>0</v>
      </c>
      <c r="G126" cm="1">
        <f t="array" aca="1" ref="G126" ca="1">IFERROR(IFERROR(Resumo_Horas!G126/INDIRECT(ADDRESS(7,COLUMN(H:H),4,1,Resumo_Horas!$A126)),0)*(((INDIRECT(ADDRESS(357,COLUMN(H:H),4,1,$A126))*14)/11)*(1+INDIRECT(ADDRESS(358,COLUMN(H:H),4,1,$A126)))),0)</f>
        <v>0</v>
      </c>
      <c r="H126" cm="1">
        <f t="array" aca="1" ref="H126" ca="1">IFERROR(IFERROR(Resumo_Horas!H126/INDIRECT(ADDRESS(7,COLUMN(I:I),4,1,Resumo_Horas!$A126)),0)*(((INDIRECT(ADDRESS(357,COLUMN(I:I),4,1,$A126))*14)/11)*(1+INDIRECT(ADDRESS(358,COLUMN(I:I),4,1,$A126)))),0)</f>
        <v>0</v>
      </c>
      <c r="I126" cm="1">
        <f t="array" aca="1" ref="I126" ca="1">IFERROR(IFERROR(Resumo_Horas!I126/INDIRECT(ADDRESS(7,COLUMN(J:J),4,1,Resumo_Horas!$A126)),0)*(((INDIRECT(ADDRESS(357,COLUMN(J:J),4,1,$A126))*14)/11)*(1+INDIRECT(ADDRESS(358,COLUMN(J:J),4,1,$A126)))),0)</f>
        <v>0</v>
      </c>
      <c r="J126" cm="1">
        <f t="array" aca="1" ref="J126" ca="1">IFERROR(IFERROR(Resumo_Horas!J126/INDIRECT(ADDRESS(7,COLUMN(K:K),4,1,Resumo_Horas!$A126)),0)*(((INDIRECT(ADDRESS(357,COLUMN(K:K),4,1,$A126))*14)/11)*(1+INDIRECT(ADDRESS(358,COLUMN(K:K),4,1,$A126)))),0)</f>
        <v>0</v>
      </c>
      <c r="K126" cm="1">
        <f t="array" aca="1" ref="K126" ca="1">IFERROR(IFERROR(Resumo_Horas!K126/INDIRECT(ADDRESS(7,COLUMN(L:L),4,1,Resumo_Horas!$A126)),0)*(((INDIRECT(ADDRESS(357,COLUMN(L:L),4,1,$A126))*14)/11)*(1+INDIRECT(ADDRESS(358,COLUMN(L:L),4,1,$A126)))),0)</f>
        <v>0</v>
      </c>
      <c r="L126" cm="1">
        <f t="array" aca="1" ref="L126" ca="1">IFERROR(IFERROR(Resumo_Horas!L126/INDIRECT(ADDRESS(7,COLUMN(M:M),4,1,Resumo_Horas!$A126)),0)*(((INDIRECT(ADDRESS(357,COLUMN(M:M),4,1,$A126))*14)/11)*(1+INDIRECT(ADDRESS(358,COLUMN(M:M),4,1,$A126)))),0)</f>
        <v>0</v>
      </c>
      <c r="M126" cm="1">
        <f t="array" aca="1" ref="M126" ca="1">IFERROR(IFERROR(Resumo_Horas!M126/INDIRECT(ADDRESS(7,COLUMN(N:N),4,1,Resumo_Horas!$A126)),0)*(((INDIRECT(ADDRESS(357,COLUMN(N:N),4,1,$A126))*14)/11)*(1+INDIRECT(ADDRESS(358,COLUMN(N:N),4,1,$A126)))),0)</f>
        <v>0</v>
      </c>
      <c r="N126" cm="1">
        <f t="array" aca="1" ref="N126" ca="1">IFERROR(IFERROR(Resumo_Horas!N126/INDIRECT(ADDRESS(7,COLUMN(O:O),4,1,Resumo_Horas!$A126)),0)*(((INDIRECT(ADDRESS(357,COLUMN(O:O),4,1,$A126))*14)/11)*(1+INDIRECT(ADDRESS(358,COLUMN(O:O),4,1,$A126)))),0)</f>
        <v>0</v>
      </c>
      <c r="O126" cm="1">
        <f t="array" aca="1" ref="O126" ca="1">IFERROR(IFERROR(Resumo_Horas!O126/INDIRECT(ADDRESS(7,COLUMN(P:P),4,1,Resumo_Horas!$A126)),0)*(((INDIRECT(ADDRESS(357,COLUMN(P:P),4,1,$A126))*14)/11)*(1+INDIRECT(ADDRESS(358,COLUMN(P:P),4,1,$A126)))),0)</f>
        <v>0</v>
      </c>
      <c r="P126" cm="1">
        <f t="array" aca="1" ref="P126" ca="1">IFERROR(IFERROR(Resumo_Horas!P126/INDIRECT(ADDRESS(7,COLUMN(Q:Q),4,1,Resumo_Horas!$A126)),0)*(((INDIRECT(ADDRESS(357,COLUMN(Q:Q),4,1,$A126))*14)/11)*(1+INDIRECT(ADDRESS(358,COLUMN(Q:Q),4,1,$A126)))),0)</f>
        <v>0</v>
      </c>
      <c r="Q126" cm="1">
        <f t="array" aca="1" ref="Q126" ca="1">IFERROR(IFERROR(Resumo_Horas!Q126/INDIRECT(ADDRESS(7,COLUMN(R:R),4,1,Resumo_Horas!$A126)),0)*(((INDIRECT(ADDRESS(357,COLUMN(R:R),4,1,$A126))*14)/11)*(1+INDIRECT(ADDRESS(358,COLUMN(R:R),4,1,$A126)))),0)</f>
        <v>0</v>
      </c>
      <c r="R126" cm="1">
        <f t="array" aca="1" ref="R126" ca="1">IFERROR(IFERROR(Resumo_Horas!R126/INDIRECT(ADDRESS(7,COLUMN(S:S),4,1,Resumo_Horas!$A126)),0)*(((INDIRECT(ADDRESS(357,COLUMN(S:S),4,1,$A126))*14)/11)*(1+INDIRECT(ADDRESS(358,COLUMN(S:S),4,1,$A126)))),0)</f>
        <v>0</v>
      </c>
      <c r="S126" cm="1">
        <f t="array" aca="1" ref="S126" ca="1">IFERROR(IFERROR(Resumo_Horas!S126/INDIRECT(ADDRESS(7,COLUMN(T:T),4,1,Resumo_Horas!$A126)),0)*(((INDIRECT(ADDRESS(357,COLUMN(T:T),4,1,$A126))*14)/11)*(1+INDIRECT(ADDRESS(358,COLUMN(T:T),4,1,$A126)))),0)</f>
        <v>0</v>
      </c>
      <c r="T126" cm="1">
        <f t="array" aca="1" ref="T126" ca="1">IFERROR(IFERROR(Resumo_Horas!T126/INDIRECT(ADDRESS(7,COLUMN(U:U),4,1,Resumo_Horas!$A126)),0)*(((INDIRECT(ADDRESS(357,COLUMN(U:U),4,1,$A126))*14)/11)*(1+INDIRECT(ADDRESS(358,COLUMN(U:U),4,1,$A126)))),0)</f>
        <v>0</v>
      </c>
      <c r="U126" cm="1">
        <f t="array" aca="1" ref="U126" ca="1">IFERROR(IFERROR(Resumo_Horas!U126/INDIRECT(ADDRESS(7,COLUMN(V:V),4,1,Resumo_Horas!$A126)),0)*(((INDIRECT(ADDRESS(357,COLUMN(V:V),4,1,$A126))*14)/11)*(1+INDIRECT(ADDRESS(358,COLUMN(V:V),4,1,$A126)))),0)</f>
        <v>0</v>
      </c>
      <c r="V126" cm="1">
        <f t="array" aca="1" ref="V126" ca="1">IFERROR(IFERROR(Resumo_Horas!V126/INDIRECT(ADDRESS(7,COLUMN(W:W),4,1,Resumo_Horas!$A126)),0)*(((INDIRECT(ADDRESS(357,COLUMN(W:W),4,1,$A126))*14)/11)*(1+INDIRECT(ADDRESS(358,COLUMN(W:W),4,1,$A126)))),0)</f>
        <v>0</v>
      </c>
      <c r="W126" cm="1">
        <f t="array" aca="1" ref="W126" ca="1">IFERROR(IFERROR(Resumo_Horas!W126/INDIRECT(ADDRESS(7,COLUMN(X:X),4,1,Resumo_Horas!$A126)),0)*(((INDIRECT(ADDRESS(357,COLUMN(X:X),4,1,$A126))*14)/11)*(1+INDIRECT(ADDRESS(358,COLUMN(X:X),4,1,$A126)))),0)</f>
        <v>0</v>
      </c>
      <c r="X126" cm="1">
        <f t="array" aca="1" ref="X126" ca="1">IFERROR(IFERROR(Resumo_Horas!X126/INDIRECT(ADDRESS(7,COLUMN(Y:Y),4,1,Resumo_Horas!$A126)),0)*(((INDIRECT(ADDRESS(357,COLUMN(Y:Y),4,1,$A126))*14)/11)*(1+INDIRECT(ADDRESS(358,COLUMN(Y:Y),4,1,$A126)))),0)</f>
        <v>0</v>
      </c>
      <c r="Y126" cm="1">
        <f t="array" aca="1" ref="Y126" ca="1">IFERROR(IFERROR(Resumo_Horas!Y126/INDIRECT(ADDRESS(7,COLUMN(Z:Z),4,1,Resumo_Horas!$A126)),0)*(((INDIRECT(ADDRESS(357,COLUMN(Z:Z),4,1,$A126))*14)/11)*(1+INDIRECT(ADDRESS(358,COLUMN(Z:Z),4,1,$A126)))),0)</f>
        <v>0</v>
      </c>
      <c r="Z126" cm="1">
        <f t="array" aca="1" ref="Z126" ca="1">IFERROR(IFERROR(Resumo_Horas!Z126/INDIRECT(ADDRESS(7,COLUMN(AA:AA),4,1,Resumo_Horas!$A126)),0)*(((INDIRECT(ADDRESS(357,COLUMN(AA:AA),4,1,$A126))*14)/11)*(1+INDIRECT(ADDRESS(358,COLUMN(AA:AA),4,1,$A126)))),0)</f>
        <v>0</v>
      </c>
      <c r="AA126" cm="1">
        <f t="array" aca="1" ref="AA126" ca="1">IFERROR(IFERROR(Resumo_Horas!AA126/INDIRECT(ADDRESS(7,COLUMN(AB:AB),4,1,Resumo_Horas!$A126)),0)*(((INDIRECT(ADDRESS(357,COLUMN(AB:AB),4,1,$A126))*14)/11)*(1+INDIRECT(ADDRESS(358,COLUMN(AB:AB),4,1,$A126)))),0)</f>
        <v>0</v>
      </c>
      <c r="AB126" cm="1">
        <f t="array" aca="1" ref="AB126" ca="1">IFERROR(IFERROR(Resumo_Horas!AB126/INDIRECT(ADDRESS(7,COLUMN(AC:AC),4,1,Resumo_Horas!$A126)),0)*(((INDIRECT(ADDRESS(357,COLUMN(AC:AC),4,1,$A126))*14)/11)*(1+INDIRECT(ADDRESS(358,COLUMN(AC:AC),4,1,$A126)))),0)</f>
        <v>0</v>
      </c>
      <c r="AC126" cm="1">
        <f t="array" aca="1" ref="AC126" ca="1">IFERROR(IFERROR(Resumo_Horas!AC126/INDIRECT(ADDRESS(7,COLUMN(AD:AD),4,1,Resumo_Horas!$A126)),0)*(((INDIRECT(ADDRESS(357,COLUMN(AD:AD),4,1,$A126))*14)/11)*(1+INDIRECT(ADDRESS(358,COLUMN(AD:AD),4,1,$A126)))),0)</f>
        <v>0</v>
      </c>
      <c r="AD126" cm="1">
        <f t="array" aca="1" ref="AD126" ca="1">IFERROR(IFERROR(Resumo_Horas!AD126/INDIRECT(ADDRESS(7,COLUMN(AE:AE),4,1,Resumo_Horas!$A126)),0)*(((INDIRECT(ADDRESS(357,COLUMN(AE:AE),4,1,$A126))*14)/11)*(1+INDIRECT(ADDRESS(358,COLUMN(AE:AE),4,1,$A126)))),0)</f>
        <v>0</v>
      </c>
      <c r="AE126" cm="1">
        <f t="array" aca="1" ref="AE126" ca="1">IFERROR(IFERROR(Resumo_Horas!AE126/INDIRECT(ADDRESS(7,COLUMN(AF:AF),4,1,Resumo_Horas!$A126)),0)*(((INDIRECT(ADDRESS(357,COLUMN(AF:AF),4,1,$A126))*14)/11)*(1+INDIRECT(ADDRESS(358,COLUMN(AF:AF),4,1,$A126)))),0)</f>
        <v>0</v>
      </c>
      <c r="AF126" cm="1">
        <f t="array" aca="1" ref="AF126" ca="1">IFERROR(IFERROR(Resumo_Horas!AF126/INDIRECT(ADDRESS(7,COLUMN(AG:AG),4,1,Resumo_Horas!$A126)),0)*(((INDIRECT(ADDRESS(357,COLUMN(AG:AG),4,1,$A126))*14)/11)*(1+INDIRECT(ADDRESS(358,COLUMN(AG:AG),4,1,$A126)))),0)</f>
        <v>0</v>
      </c>
      <c r="AG126" cm="1">
        <f t="array" aca="1" ref="AG126" ca="1">IFERROR(IFERROR(Resumo_Horas!AG126/INDIRECT(ADDRESS(7,COLUMN(AH:AH),4,1,Resumo_Horas!$A126)),0)*(((INDIRECT(ADDRESS(357,COLUMN(AH:AH),4,1,$A126))*14)/11)*(1+INDIRECT(ADDRESS(358,COLUMN(AH:AH),4,1,$A126)))),0)</f>
        <v>0</v>
      </c>
      <c r="AH126" cm="1">
        <f t="array" aca="1" ref="AH126" ca="1">IFERROR(IFERROR(Resumo_Horas!AH126/INDIRECT(ADDRESS(7,COLUMN(AI:AI),4,1,Resumo_Horas!$A126)),0)*(((INDIRECT(ADDRESS(357,COLUMN(AI:AI),4,1,$A126))*14)/11)*(1+INDIRECT(ADDRESS(358,COLUMN(AI:AI),4,1,$A126)))),0)</f>
        <v>0</v>
      </c>
      <c r="AI126" cm="1">
        <f t="array" aca="1" ref="AI126" ca="1">IFERROR(IFERROR(Resumo_Horas!AI126/INDIRECT(ADDRESS(7,COLUMN(AJ:AJ),4,1,Resumo_Horas!$A126)),0)*(((INDIRECT(ADDRESS(357,COLUMN(AJ:AJ),4,1,$A126))*14)/11)*(1+INDIRECT(ADDRESS(358,COLUMN(AJ:AJ),4,1,$A126)))),0)</f>
        <v>0</v>
      </c>
      <c r="AJ126" cm="1">
        <f t="array" aca="1" ref="AJ126" ca="1">IFERROR(IFERROR(Resumo_Horas!AJ126/INDIRECT(ADDRESS(7,COLUMN(AK:AK),4,1,Resumo_Horas!$A126)),0)*(((INDIRECT(ADDRESS(357,COLUMN(AK:AK),4,1,$A126))*14)/11)*(1+INDIRECT(ADDRESS(358,COLUMN(AK:AK),4,1,$A126)))),0)</f>
        <v>0</v>
      </c>
      <c r="AK126" cm="1">
        <f t="array" aca="1" ref="AK126" ca="1">IFERROR(IFERROR(Resumo_Horas!AK126/INDIRECT(ADDRESS(7,COLUMN(AL:AL),4,1,Resumo_Horas!$A126)),0)*(((INDIRECT(ADDRESS(357,COLUMN(AL:AL),4,1,$A126))*14)/11)*(1+INDIRECT(ADDRESS(358,COLUMN(AL:AL),4,1,$A126)))),0)</f>
        <v>0</v>
      </c>
      <c r="AL126" cm="1">
        <f t="array" aca="1" ref="AL126" ca="1">IFERROR(IFERROR(Resumo_Horas!AL126/INDIRECT(ADDRESS(7,COLUMN(AM:AM),4,1,Resumo_Horas!$A126)),0)*(((INDIRECT(ADDRESS(357,COLUMN(AM:AM),4,1,$A126))*14)/11)*(1+INDIRECT(ADDRESS(358,COLUMN(AM:AM),4,1,$A126)))),0)</f>
        <v>0</v>
      </c>
      <c r="AM126" cm="1">
        <f t="array" aca="1" ref="AM126" ca="1">IFERROR(IFERROR(Resumo_Horas!AM126/INDIRECT(ADDRESS(7,COLUMN(AN:AN),4,1,Resumo_Horas!$A126)),0)*(((INDIRECT(ADDRESS(357,COLUMN(AN:AN),4,1,$A126))*14)/11)*(1+INDIRECT(ADDRESS(358,COLUMN(AN:AN),4,1,$A126)))),0)</f>
        <v>0</v>
      </c>
      <c r="AN126" cm="1">
        <f t="array" aca="1" ref="AN126" ca="1">IFERROR(IFERROR(Resumo_Horas!AN126/INDIRECT(ADDRESS(7,COLUMN(AO:AO),4,1,Resumo_Horas!$A126)),0)*(((INDIRECT(ADDRESS(357,COLUMN(AO:AO),4,1,$A126))*14)/11)*(1+INDIRECT(ADDRESS(358,COLUMN(AO:AO),4,1,$A126)))),0)</f>
        <v>0</v>
      </c>
      <c r="AO126" cm="1">
        <f t="array" aca="1" ref="AO126" ca="1">IFERROR(IFERROR(Resumo_Horas!AO126/INDIRECT(ADDRESS(7,COLUMN(AP:AP),4,1,Resumo_Horas!$A126)),0)*(((INDIRECT(ADDRESS(357,COLUMN(AP:AP),4,1,$A126))*14)/11)*(1+INDIRECT(ADDRESS(358,COLUMN(AP:AP),4,1,$A126)))),0)</f>
        <v>0</v>
      </c>
      <c r="AP126" cm="1">
        <f t="array" aca="1" ref="AP126" ca="1">IFERROR(IFERROR(Resumo_Horas!AP126/INDIRECT(ADDRESS(7,COLUMN(AQ:AQ),4,1,Resumo_Horas!$A126)),0)*(((INDIRECT(ADDRESS(357,COLUMN(AQ:AQ),4,1,$A126))*14)/11)*(1+INDIRECT(ADDRESS(358,COLUMN(AQ:AQ),4,1,$A126)))),0)</f>
        <v>0</v>
      </c>
      <c r="AQ126" cm="1">
        <f t="array" aca="1" ref="AQ126" ca="1">IFERROR(IFERROR(Resumo_Horas!AQ126/INDIRECT(ADDRESS(7,COLUMN(AR:AR),4,1,Resumo_Horas!$A126)),0)*(((INDIRECT(ADDRESS(357,COLUMN(AR:AR),4,1,$A126))*14)/11)*(1+INDIRECT(ADDRESS(358,COLUMN(AR:AR),4,1,$A126)))),0)</f>
        <v>0</v>
      </c>
      <c r="AR126" cm="1">
        <f t="array" aca="1" ref="AR126" ca="1">IFERROR(IFERROR(Resumo_Horas!AR126/INDIRECT(ADDRESS(7,COLUMN(AS:AS),4,1,Resumo_Horas!$A126)),0)*(((INDIRECT(ADDRESS(357,COLUMN(AS:AS),4,1,$A126))*14)/11)*(1+INDIRECT(ADDRESS(358,COLUMN(AS:AS),4,1,$A126)))),0)</f>
        <v>0</v>
      </c>
      <c r="AS126" cm="1">
        <f t="array" aca="1" ref="AS126" ca="1">IFERROR(IFERROR(Resumo_Horas!AS126/INDIRECT(ADDRESS(7,COLUMN(AT:AT),4,1,Resumo_Horas!$A126)),0)*(((INDIRECT(ADDRESS(357,COLUMN(AT:AT),4,1,$A126))*14)/11)*(1+INDIRECT(ADDRESS(358,COLUMN(AT:AT),4,1,$A126)))),0)</f>
        <v>0</v>
      </c>
      <c r="AT126" cm="1">
        <f t="array" aca="1" ref="AT126" ca="1">IFERROR(IFERROR(Resumo_Horas!AT126/INDIRECT(ADDRESS(7,COLUMN(AU:AU),4,1,Resumo_Horas!$A126)),0)*(((INDIRECT(ADDRESS(357,COLUMN(AU:AU),4,1,$A126))*14)/11)*(1+INDIRECT(ADDRESS(358,COLUMN(AU:AU),4,1,$A126)))),0)</f>
        <v>0</v>
      </c>
      <c r="AU126" cm="1">
        <f t="array" aca="1" ref="AU126" ca="1">IFERROR(IFERROR(Resumo_Horas!AU126/INDIRECT(ADDRESS(7,COLUMN(AV:AV),4,1,Resumo_Horas!$A126)),0)*(((INDIRECT(ADDRESS(357,COLUMN(AV:AV),4,1,$A126))*14)/11)*(1+INDIRECT(ADDRESS(358,COLUMN(AV:AV),4,1,$A126)))),0)</f>
        <v>0</v>
      </c>
      <c r="AV126" cm="1">
        <f t="array" aca="1" ref="AV126" ca="1">IFERROR(IFERROR(Resumo_Horas!AV126/INDIRECT(ADDRESS(7,COLUMN(AW:AW),4,1,Resumo_Horas!$A126)),0)*(((INDIRECT(ADDRESS(357,COLUMN(AW:AW),4,1,$A126))*14)/11)*(1+INDIRECT(ADDRESS(358,COLUMN(AW:AW),4,1,$A126)))),0)</f>
        <v>0</v>
      </c>
      <c r="AW126" cm="1">
        <f t="array" aca="1" ref="AW126" ca="1">IFERROR(IFERROR(Resumo_Horas!AW126/INDIRECT(ADDRESS(7,COLUMN(AX:AX),4,1,Resumo_Horas!$A126)),0)*(((INDIRECT(ADDRESS(357,COLUMN(AX:AX),4,1,$A126))*14)/11)*(1+INDIRECT(ADDRESS(358,COLUMN(AX:AX),4,1,$A126)))),0)</f>
        <v>0</v>
      </c>
      <c r="AX126" cm="1">
        <f t="array" aca="1" ref="AX126" ca="1">IFERROR(IFERROR(Resumo_Horas!AX126/INDIRECT(ADDRESS(7,COLUMN(AY:AY),4,1,Resumo_Horas!$A126)),0)*(((INDIRECT(ADDRESS(357,COLUMN(AY:AY),4,1,$A126))*14)/11)*(1+INDIRECT(ADDRESS(358,COLUMN(AY:AY),4,1,$A126)))),0)</f>
        <v>0</v>
      </c>
      <c r="AY126" cm="1">
        <f t="array" aca="1" ref="AY126" ca="1">IFERROR(IFERROR(Resumo_Horas!AY126/INDIRECT(ADDRESS(7,COLUMN(AZ:AZ),4,1,Resumo_Horas!$A126)),0)*(((INDIRECT(ADDRESS(357,COLUMN(AZ:AZ),4,1,$A126))*14)/11)*(1+INDIRECT(ADDRESS(358,COLUMN(AZ:AZ),4,1,$A126)))),0)</f>
        <v>0</v>
      </c>
      <c r="AZ126" cm="1">
        <f t="array" aca="1" ref="AZ126" ca="1">IFERROR(IFERROR(Resumo_Horas!AZ126/INDIRECT(ADDRESS(7,COLUMN(BA:BA),4,1,Resumo_Horas!$A126)),0)*(((INDIRECT(ADDRESS(357,COLUMN(BA:BA),4,1,$A126))*14)/11)*(1+INDIRECT(ADDRESS(358,COLUMN(BA:BA),4,1,$A126)))),0)</f>
        <v>0</v>
      </c>
      <c r="BA126" cm="1">
        <f t="array" aca="1" ref="BA126" ca="1">IFERROR(IFERROR(Resumo_Horas!BA126/INDIRECT(ADDRESS(7,COLUMN(BB:BB),4,1,Resumo_Horas!$A126)),0)*(((INDIRECT(ADDRESS(357,COLUMN(BB:BB),4,1,$A126))*14)/11)*(1+INDIRECT(ADDRESS(358,COLUMN(BB:BB),4,1,$A126)))),0)</f>
        <v>0</v>
      </c>
      <c r="BB126" cm="1">
        <f t="array" aca="1" ref="BB126" ca="1">IFERROR(IFERROR(Resumo_Horas!BB126/INDIRECT(ADDRESS(7,COLUMN(BC:BC),4,1,Resumo_Horas!$A126)),0)*(((INDIRECT(ADDRESS(357,COLUMN(BC:BC),4,1,$A126))*14)/11)*(1+INDIRECT(ADDRESS(358,COLUMN(BC:BC),4,1,$A126)))),0)</f>
        <v>0</v>
      </c>
      <c r="BC126" cm="1">
        <f t="array" aca="1" ref="BC126" ca="1">IFERROR(IFERROR(Resumo_Horas!BC126/INDIRECT(ADDRESS(7,COLUMN(BD:BD),4,1,Resumo_Horas!$A126)),0)*(((INDIRECT(ADDRESS(357,COLUMN(BD:BD),4,1,$A126))*14)/11)*(1+INDIRECT(ADDRESS(358,COLUMN(BD:BD),4,1,$A126)))),0)</f>
        <v>0</v>
      </c>
      <c r="BD126" cm="1">
        <f t="array" aca="1" ref="BD126" ca="1">IFERROR(IFERROR(Resumo_Horas!BD126/INDIRECT(ADDRESS(7,COLUMN(BE:BE),4,1,Resumo_Horas!$A126)),0)*(((INDIRECT(ADDRESS(357,COLUMN(BE:BE),4,1,$A126))*14)/11)*(1+INDIRECT(ADDRESS(358,COLUMN(BE:BE),4,1,$A126)))),0)</f>
        <v>0</v>
      </c>
      <c r="BE126" cm="1">
        <f t="array" aca="1" ref="BE126" ca="1">IFERROR(IFERROR(Resumo_Horas!BE126/INDIRECT(ADDRESS(7,COLUMN(BF:BF),4,1,Resumo_Horas!$A126)),0)*(((INDIRECT(ADDRESS(357,COLUMN(BF:BF),4,1,$A126))*14)/11)*(1+INDIRECT(ADDRESS(358,COLUMN(BF:BF),4,1,$A126)))),0)</f>
        <v>0</v>
      </c>
      <c r="BF126" cm="1">
        <f t="array" aca="1" ref="BF126" ca="1">IFERROR(IFERROR(Resumo_Horas!BF126/INDIRECT(ADDRESS(7,COLUMN(BG:BG),4,1,Resumo_Horas!$A126)),0)*(((INDIRECT(ADDRESS(357,COLUMN(BG:BG),4,1,$A126))*14)/11)*(1+INDIRECT(ADDRESS(358,COLUMN(BG:BG),4,1,$A126)))),0)</f>
        <v>0</v>
      </c>
      <c r="BG126" cm="1">
        <f t="array" aca="1" ref="BG126" ca="1">IFERROR(IFERROR(Resumo_Horas!BG126/INDIRECT(ADDRESS(7,COLUMN(BH:BH),4,1,Resumo_Horas!$A126)),0)*(((INDIRECT(ADDRESS(357,COLUMN(BH:BH),4,1,$A126))*14)/11)*(1+INDIRECT(ADDRESS(358,COLUMN(BH:BH),4,1,$A126)))),0)</f>
        <v>0</v>
      </c>
      <c r="BH126" cm="1">
        <f t="array" aca="1" ref="BH126" ca="1">IFERROR(IFERROR(Resumo_Horas!BH126/INDIRECT(ADDRESS(7,COLUMN(BI:BI),4,1,Resumo_Horas!$A126)),0)*(((INDIRECT(ADDRESS(357,COLUMN(BI:BI),4,1,$A126))*14)/11)*(1+INDIRECT(ADDRESS(358,COLUMN(BI:BI),4,1,$A126)))),0)</f>
        <v>0</v>
      </c>
      <c r="BI126" cm="1">
        <f t="array" aca="1" ref="BI126" ca="1">IFERROR(IFERROR(Resumo_Horas!BI126/INDIRECT(ADDRESS(7,COLUMN(BJ:BJ),4,1,Resumo_Horas!$A126)),0)*(((INDIRECT(ADDRESS(357,COLUMN(BJ:BJ),4,1,$A126))*14)/11)*(1+INDIRECT(ADDRESS(358,COLUMN(BJ:BJ),4,1,$A126)))),0)</f>
        <v>0</v>
      </c>
      <c r="BJ126" cm="1">
        <f t="array" aca="1" ref="BJ126" ca="1">IFERROR(IFERROR(Resumo_Horas!BJ126/INDIRECT(ADDRESS(7,COLUMN(BK:BK),4,1,Resumo_Horas!$A126)),0)*(((INDIRECT(ADDRESS(357,COLUMN(BK:BK),4,1,$A126))*14)/11)*(1+INDIRECT(ADDRESS(358,COLUMN(BK:BK),4,1,$A126)))),0)</f>
        <v>0</v>
      </c>
      <c r="BK126" s="331" cm="1">
        <f t="array" aca="1" ref="BK126" ca="1">IFERROR(IFERROR(Resumo_Horas!BK126/INDIRECT(ADDRESS(7,COLUMN(BL:BL),4,1,Resumo_Horas!$A126)),0)*(((INDIRECT(ADDRESS(357,COLUMN(BL:BL),4,1,$A126))*14)/11)*(1+INDIRECT(ADDRESS(358,COLUMN(BL:BL),4,1,$A126)))),0)</f>
        <v>0</v>
      </c>
    </row>
    <row r="127" spans="1:63" x14ac:dyDescent="0.25">
      <c r="A127" s="330" t="str" cm="1">
        <f t="array" aca="1" ref="A127" ca="1">IF(INDIRECT(ADDRESS(9+QUOTIENT(ROW(A126)-1,20),4,4,1,"Equipa de projeto")) = 0,"", _xlfn.CONCAT(1 + QUOTIENT(ROW(A126)-1,20),". ", INDIRECT(ADDRESS(9+QUOTIENT(ROW(A126)-1,20),4,4,1,"Equipa de projeto"))))</f>
        <v/>
      </c>
      <c r="B127">
        <f>Atividades!$A$25</f>
        <v>0</v>
      </c>
      <c r="C127" s="123" t="s">
        <v>49</v>
      </c>
      <c r="D127" cm="1">
        <f t="array" aca="1" ref="D127" ca="1">IFERROR(IFERROR(Resumo_Horas!D127/INDIRECT(ADDRESS(7,COLUMN(E:E),4,1,Resumo_Horas!$A127)),0)*(((INDIRECT(ADDRESS(357,COLUMN(E:E),4,1,$A127))*14)/11)*(1+INDIRECT(ADDRESS(358,COLUMN(E:E),4,1,$A127)))),0)</f>
        <v>0</v>
      </c>
      <c r="E127" cm="1">
        <f t="array" aca="1" ref="E127" ca="1">IFERROR(IFERROR(Resumo_Horas!E127/INDIRECT(ADDRESS(7,COLUMN(F:F),4,1,Resumo_Horas!$A127)),0)*(((INDIRECT(ADDRESS(357,COLUMN(F:F),4,1,$A127))*14)/11)*(1+INDIRECT(ADDRESS(358,COLUMN(F:F),4,1,$A127)))),0)</f>
        <v>0</v>
      </c>
      <c r="F127" cm="1">
        <f t="array" aca="1" ref="F127" ca="1">IFERROR(IFERROR(Resumo_Horas!F127/INDIRECT(ADDRESS(7,COLUMN(G:G),4,1,Resumo_Horas!$A127)),0)*(((INDIRECT(ADDRESS(357,COLUMN(G:G),4,1,$A127))*14)/11)*(1+INDIRECT(ADDRESS(358,COLUMN(G:G),4,1,$A127)))),0)</f>
        <v>0</v>
      </c>
      <c r="G127" cm="1">
        <f t="array" aca="1" ref="G127" ca="1">IFERROR(IFERROR(Resumo_Horas!G127/INDIRECT(ADDRESS(7,COLUMN(H:H),4,1,Resumo_Horas!$A127)),0)*(((INDIRECT(ADDRESS(357,COLUMN(H:H),4,1,$A127))*14)/11)*(1+INDIRECT(ADDRESS(358,COLUMN(H:H),4,1,$A127)))),0)</f>
        <v>0</v>
      </c>
      <c r="H127" cm="1">
        <f t="array" aca="1" ref="H127" ca="1">IFERROR(IFERROR(Resumo_Horas!H127/INDIRECT(ADDRESS(7,COLUMN(I:I),4,1,Resumo_Horas!$A127)),0)*(((INDIRECT(ADDRESS(357,COLUMN(I:I),4,1,$A127))*14)/11)*(1+INDIRECT(ADDRESS(358,COLUMN(I:I),4,1,$A127)))),0)</f>
        <v>0</v>
      </c>
      <c r="I127" cm="1">
        <f t="array" aca="1" ref="I127" ca="1">IFERROR(IFERROR(Resumo_Horas!I127/INDIRECT(ADDRESS(7,COLUMN(J:J),4,1,Resumo_Horas!$A127)),0)*(((INDIRECT(ADDRESS(357,COLUMN(J:J),4,1,$A127))*14)/11)*(1+INDIRECT(ADDRESS(358,COLUMN(J:J),4,1,$A127)))),0)</f>
        <v>0</v>
      </c>
      <c r="J127" cm="1">
        <f t="array" aca="1" ref="J127" ca="1">IFERROR(IFERROR(Resumo_Horas!J127/INDIRECT(ADDRESS(7,COLUMN(K:K),4,1,Resumo_Horas!$A127)),0)*(((INDIRECT(ADDRESS(357,COLUMN(K:K),4,1,$A127))*14)/11)*(1+INDIRECT(ADDRESS(358,COLUMN(K:K),4,1,$A127)))),0)</f>
        <v>0</v>
      </c>
      <c r="K127" cm="1">
        <f t="array" aca="1" ref="K127" ca="1">IFERROR(IFERROR(Resumo_Horas!K127/INDIRECT(ADDRESS(7,COLUMN(L:L),4,1,Resumo_Horas!$A127)),0)*(((INDIRECT(ADDRESS(357,COLUMN(L:L),4,1,$A127))*14)/11)*(1+INDIRECT(ADDRESS(358,COLUMN(L:L),4,1,$A127)))),0)</f>
        <v>0</v>
      </c>
      <c r="L127" cm="1">
        <f t="array" aca="1" ref="L127" ca="1">IFERROR(IFERROR(Resumo_Horas!L127/INDIRECT(ADDRESS(7,COLUMN(M:M),4,1,Resumo_Horas!$A127)),0)*(((INDIRECT(ADDRESS(357,COLUMN(M:M),4,1,$A127))*14)/11)*(1+INDIRECT(ADDRESS(358,COLUMN(M:M),4,1,$A127)))),0)</f>
        <v>0</v>
      </c>
      <c r="M127" cm="1">
        <f t="array" aca="1" ref="M127" ca="1">IFERROR(IFERROR(Resumo_Horas!M127/INDIRECT(ADDRESS(7,COLUMN(N:N),4,1,Resumo_Horas!$A127)),0)*(((INDIRECT(ADDRESS(357,COLUMN(N:N),4,1,$A127))*14)/11)*(1+INDIRECT(ADDRESS(358,COLUMN(N:N),4,1,$A127)))),0)</f>
        <v>0</v>
      </c>
      <c r="N127" cm="1">
        <f t="array" aca="1" ref="N127" ca="1">IFERROR(IFERROR(Resumo_Horas!N127/INDIRECT(ADDRESS(7,COLUMN(O:O),4,1,Resumo_Horas!$A127)),0)*(((INDIRECT(ADDRESS(357,COLUMN(O:O),4,1,$A127))*14)/11)*(1+INDIRECT(ADDRESS(358,COLUMN(O:O),4,1,$A127)))),0)</f>
        <v>0</v>
      </c>
      <c r="O127" cm="1">
        <f t="array" aca="1" ref="O127" ca="1">IFERROR(IFERROR(Resumo_Horas!O127/INDIRECT(ADDRESS(7,COLUMN(P:P),4,1,Resumo_Horas!$A127)),0)*(((INDIRECT(ADDRESS(357,COLUMN(P:P),4,1,$A127))*14)/11)*(1+INDIRECT(ADDRESS(358,COLUMN(P:P),4,1,$A127)))),0)</f>
        <v>0</v>
      </c>
      <c r="P127" cm="1">
        <f t="array" aca="1" ref="P127" ca="1">IFERROR(IFERROR(Resumo_Horas!P127/INDIRECT(ADDRESS(7,COLUMN(Q:Q),4,1,Resumo_Horas!$A127)),0)*(((INDIRECT(ADDRESS(357,COLUMN(Q:Q),4,1,$A127))*14)/11)*(1+INDIRECT(ADDRESS(358,COLUMN(Q:Q),4,1,$A127)))),0)</f>
        <v>0</v>
      </c>
      <c r="Q127" cm="1">
        <f t="array" aca="1" ref="Q127" ca="1">IFERROR(IFERROR(Resumo_Horas!Q127/INDIRECT(ADDRESS(7,COLUMN(R:R),4,1,Resumo_Horas!$A127)),0)*(((INDIRECT(ADDRESS(357,COLUMN(R:R),4,1,$A127))*14)/11)*(1+INDIRECT(ADDRESS(358,COLUMN(R:R),4,1,$A127)))),0)</f>
        <v>0</v>
      </c>
      <c r="R127" cm="1">
        <f t="array" aca="1" ref="R127" ca="1">IFERROR(IFERROR(Resumo_Horas!R127/INDIRECT(ADDRESS(7,COLUMN(S:S),4,1,Resumo_Horas!$A127)),0)*(((INDIRECT(ADDRESS(357,COLUMN(S:S),4,1,$A127))*14)/11)*(1+INDIRECT(ADDRESS(358,COLUMN(S:S),4,1,$A127)))),0)</f>
        <v>0</v>
      </c>
      <c r="S127" cm="1">
        <f t="array" aca="1" ref="S127" ca="1">IFERROR(IFERROR(Resumo_Horas!S127/INDIRECT(ADDRESS(7,COLUMN(T:T),4,1,Resumo_Horas!$A127)),0)*(((INDIRECT(ADDRESS(357,COLUMN(T:T),4,1,$A127))*14)/11)*(1+INDIRECT(ADDRESS(358,COLUMN(T:T),4,1,$A127)))),0)</f>
        <v>0</v>
      </c>
      <c r="T127" cm="1">
        <f t="array" aca="1" ref="T127" ca="1">IFERROR(IFERROR(Resumo_Horas!T127/INDIRECT(ADDRESS(7,COLUMN(U:U),4,1,Resumo_Horas!$A127)),0)*(((INDIRECT(ADDRESS(357,COLUMN(U:U),4,1,$A127))*14)/11)*(1+INDIRECT(ADDRESS(358,COLUMN(U:U),4,1,$A127)))),0)</f>
        <v>0</v>
      </c>
      <c r="U127" cm="1">
        <f t="array" aca="1" ref="U127" ca="1">IFERROR(IFERROR(Resumo_Horas!U127/INDIRECT(ADDRESS(7,COLUMN(V:V),4,1,Resumo_Horas!$A127)),0)*(((INDIRECT(ADDRESS(357,COLUMN(V:V),4,1,$A127))*14)/11)*(1+INDIRECT(ADDRESS(358,COLUMN(V:V),4,1,$A127)))),0)</f>
        <v>0</v>
      </c>
      <c r="V127" cm="1">
        <f t="array" aca="1" ref="V127" ca="1">IFERROR(IFERROR(Resumo_Horas!V127/INDIRECT(ADDRESS(7,COLUMN(W:W),4,1,Resumo_Horas!$A127)),0)*(((INDIRECT(ADDRESS(357,COLUMN(W:W),4,1,$A127))*14)/11)*(1+INDIRECT(ADDRESS(358,COLUMN(W:W),4,1,$A127)))),0)</f>
        <v>0</v>
      </c>
      <c r="W127" cm="1">
        <f t="array" aca="1" ref="W127" ca="1">IFERROR(IFERROR(Resumo_Horas!W127/INDIRECT(ADDRESS(7,COLUMN(X:X),4,1,Resumo_Horas!$A127)),0)*(((INDIRECT(ADDRESS(357,COLUMN(X:X),4,1,$A127))*14)/11)*(1+INDIRECT(ADDRESS(358,COLUMN(X:X),4,1,$A127)))),0)</f>
        <v>0</v>
      </c>
      <c r="X127" cm="1">
        <f t="array" aca="1" ref="X127" ca="1">IFERROR(IFERROR(Resumo_Horas!X127/INDIRECT(ADDRESS(7,COLUMN(Y:Y),4,1,Resumo_Horas!$A127)),0)*(((INDIRECT(ADDRESS(357,COLUMN(Y:Y),4,1,$A127))*14)/11)*(1+INDIRECT(ADDRESS(358,COLUMN(Y:Y),4,1,$A127)))),0)</f>
        <v>0</v>
      </c>
      <c r="Y127" cm="1">
        <f t="array" aca="1" ref="Y127" ca="1">IFERROR(IFERROR(Resumo_Horas!Y127/INDIRECT(ADDRESS(7,COLUMN(Z:Z),4,1,Resumo_Horas!$A127)),0)*(((INDIRECT(ADDRESS(357,COLUMN(Z:Z),4,1,$A127))*14)/11)*(1+INDIRECT(ADDRESS(358,COLUMN(Z:Z),4,1,$A127)))),0)</f>
        <v>0</v>
      </c>
      <c r="Z127" cm="1">
        <f t="array" aca="1" ref="Z127" ca="1">IFERROR(IFERROR(Resumo_Horas!Z127/INDIRECT(ADDRESS(7,COLUMN(AA:AA),4,1,Resumo_Horas!$A127)),0)*(((INDIRECT(ADDRESS(357,COLUMN(AA:AA),4,1,$A127))*14)/11)*(1+INDIRECT(ADDRESS(358,COLUMN(AA:AA),4,1,$A127)))),0)</f>
        <v>0</v>
      </c>
      <c r="AA127" cm="1">
        <f t="array" aca="1" ref="AA127" ca="1">IFERROR(IFERROR(Resumo_Horas!AA127/INDIRECT(ADDRESS(7,COLUMN(AB:AB),4,1,Resumo_Horas!$A127)),0)*(((INDIRECT(ADDRESS(357,COLUMN(AB:AB),4,1,$A127))*14)/11)*(1+INDIRECT(ADDRESS(358,COLUMN(AB:AB),4,1,$A127)))),0)</f>
        <v>0</v>
      </c>
      <c r="AB127" cm="1">
        <f t="array" aca="1" ref="AB127" ca="1">IFERROR(IFERROR(Resumo_Horas!AB127/INDIRECT(ADDRESS(7,COLUMN(AC:AC),4,1,Resumo_Horas!$A127)),0)*(((INDIRECT(ADDRESS(357,COLUMN(AC:AC),4,1,$A127))*14)/11)*(1+INDIRECT(ADDRESS(358,COLUMN(AC:AC),4,1,$A127)))),0)</f>
        <v>0</v>
      </c>
      <c r="AC127" cm="1">
        <f t="array" aca="1" ref="AC127" ca="1">IFERROR(IFERROR(Resumo_Horas!AC127/INDIRECT(ADDRESS(7,COLUMN(AD:AD),4,1,Resumo_Horas!$A127)),0)*(((INDIRECT(ADDRESS(357,COLUMN(AD:AD),4,1,$A127))*14)/11)*(1+INDIRECT(ADDRESS(358,COLUMN(AD:AD),4,1,$A127)))),0)</f>
        <v>0</v>
      </c>
      <c r="AD127" cm="1">
        <f t="array" aca="1" ref="AD127" ca="1">IFERROR(IFERROR(Resumo_Horas!AD127/INDIRECT(ADDRESS(7,COLUMN(AE:AE),4,1,Resumo_Horas!$A127)),0)*(((INDIRECT(ADDRESS(357,COLUMN(AE:AE),4,1,$A127))*14)/11)*(1+INDIRECT(ADDRESS(358,COLUMN(AE:AE),4,1,$A127)))),0)</f>
        <v>0</v>
      </c>
      <c r="AE127" cm="1">
        <f t="array" aca="1" ref="AE127" ca="1">IFERROR(IFERROR(Resumo_Horas!AE127/INDIRECT(ADDRESS(7,COLUMN(AF:AF),4,1,Resumo_Horas!$A127)),0)*(((INDIRECT(ADDRESS(357,COLUMN(AF:AF),4,1,$A127))*14)/11)*(1+INDIRECT(ADDRESS(358,COLUMN(AF:AF),4,1,$A127)))),0)</f>
        <v>0</v>
      </c>
      <c r="AF127" cm="1">
        <f t="array" aca="1" ref="AF127" ca="1">IFERROR(IFERROR(Resumo_Horas!AF127/INDIRECT(ADDRESS(7,COLUMN(AG:AG),4,1,Resumo_Horas!$A127)),0)*(((INDIRECT(ADDRESS(357,COLUMN(AG:AG),4,1,$A127))*14)/11)*(1+INDIRECT(ADDRESS(358,COLUMN(AG:AG),4,1,$A127)))),0)</f>
        <v>0</v>
      </c>
      <c r="AG127" cm="1">
        <f t="array" aca="1" ref="AG127" ca="1">IFERROR(IFERROR(Resumo_Horas!AG127/INDIRECT(ADDRESS(7,COLUMN(AH:AH),4,1,Resumo_Horas!$A127)),0)*(((INDIRECT(ADDRESS(357,COLUMN(AH:AH),4,1,$A127))*14)/11)*(1+INDIRECT(ADDRESS(358,COLUMN(AH:AH),4,1,$A127)))),0)</f>
        <v>0</v>
      </c>
      <c r="AH127" cm="1">
        <f t="array" aca="1" ref="AH127" ca="1">IFERROR(IFERROR(Resumo_Horas!AH127/INDIRECT(ADDRESS(7,COLUMN(AI:AI),4,1,Resumo_Horas!$A127)),0)*(((INDIRECT(ADDRESS(357,COLUMN(AI:AI),4,1,$A127))*14)/11)*(1+INDIRECT(ADDRESS(358,COLUMN(AI:AI),4,1,$A127)))),0)</f>
        <v>0</v>
      </c>
      <c r="AI127" cm="1">
        <f t="array" aca="1" ref="AI127" ca="1">IFERROR(IFERROR(Resumo_Horas!AI127/INDIRECT(ADDRESS(7,COLUMN(AJ:AJ),4,1,Resumo_Horas!$A127)),0)*(((INDIRECT(ADDRESS(357,COLUMN(AJ:AJ),4,1,$A127))*14)/11)*(1+INDIRECT(ADDRESS(358,COLUMN(AJ:AJ),4,1,$A127)))),0)</f>
        <v>0</v>
      </c>
      <c r="AJ127" cm="1">
        <f t="array" aca="1" ref="AJ127" ca="1">IFERROR(IFERROR(Resumo_Horas!AJ127/INDIRECT(ADDRESS(7,COLUMN(AK:AK),4,1,Resumo_Horas!$A127)),0)*(((INDIRECT(ADDRESS(357,COLUMN(AK:AK),4,1,$A127))*14)/11)*(1+INDIRECT(ADDRESS(358,COLUMN(AK:AK),4,1,$A127)))),0)</f>
        <v>0</v>
      </c>
      <c r="AK127" cm="1">
        <f t="array" aca="1" ref="AK127" ca="1">IFERROR(IFERROR(Resumo_Horas!AK127/INDIRECT(ADDRESS(7,COLUMN(AL:AL),4,1,Resumo_Horas!$A127)),0)*(((INDIRECT(ADDRESS(357,COLUMN(AL:AL),4,1,$A127))*14)/11)*(1+INDIRECT(ADDRESS(358,COLUMN(AL:AL),4,1,$A127)))),0)</f>
        <v>0</v>
      </c>
      <c r="AL127" cm="1">
        <f t="array" aca="1" ref="AL127" ca="1">IFERROR(IFERROR(Resumo_Horas!AL127/INDIRECT(ADDRESS(7,COLUMN(AM:AM),4,1,Resumo_Horas!$A127)),0)*(((INDIRECT(ADDRESS(357,COLUMN(AM:AM),4,1,$A127))*14)/11)*(1+INDIRECT(ADDRESS(358,COLUMN(AM:AM),4,1,$A127)))),0)</f>
        <v>0</v>
      </c>
      <c r="AM127" cm="1">
        <f t="array" aca="1" ref="AM127" ca="1">IFERROR(IFERROR(Resumo_Horas!AM127/INDIRECT(ADDRESS(7,COLUMN(AN:AN),4,1,Resumo_Horas!$A127)),0)*(((INDIRECT(ADDRESS(357,COLUMN(AN:AN),4,1,$A127))*14)/11)*(1+INDIRECT(ADDRESS(358,COLUMN(AN:AN),4,1,$A127)))),0)</f>
        <v>0</v>
      </c>
      <c r="AN127" cm="1">
        <f t="array" aca="1" ref="AN127" ca="1">IFERROR(IFERROR(Resumo_Horas!AN127/INDIRECT(ADDRESS(7,COLUMN(AO:AO),4,1,Resumo_Horas!$A127)),0)*(((INDIRECT(ADDRESS(357,COLUMN(AO:AO),4,1,$A127))*14)/11)*(1+INDIRECT(ADDRESS(358,COLUMN(AO:AO),4,1,$A127)))),0)</f>
        <v>0</v>
      </c>
      <c r="AO127" cm="1">
        <f t="array" aca="1" ref="AO127" ca="1">IFERROR(IFERROR(Resumo_Horas!AO127/INDIRECT(ADDRESS(7,COLUMN(AP:AP),4,1,Resumo_Horas!$A127)),0)*(((INDIRECT(ADDRESS(357,COLUMN(AP:AP),4,1,$A127))*14)/11)*(1+INDIRECT(ADDRESS(358,COLUMN(AP:AP),4,1,$A127)))),0)</f>
        <v>0</v>
      </c>
      <c r="AP127" cm="1">
        <f t="array" aca="1" ref="AP127" ca="1">IFERROR(IFERROR(Resumo_Horas!AP127/INDIRECT(ADDRESS(7,COLUMN(AQ:AQ),4,1,Resumo_Horas!$A127)),0)*(((INDIRECT(ADDRESS(357,COLUMN(AQ:AQ),4,1,$A127))*14)/11)*(1+INDIRECT(ADDRESS(358,COLUMN(AQ:AQ),4,1,$A127)))),0)</f>
        <v>0</v>
      </c>
      <c r="AQ127" cm="1">
        <f t="array" aca="1" ref="AQ127" ca="1">IFERROR(IFERROR(Resumo_Horas!AQ127/INDIRECT(ADDRESS(7,COLUMN(AR:AR),4,1,Resumo_Horas!$A127)),0)*(((INDIRECT(ADDRESS(357,COLUMN(AR:AR),4,1,$A127))*14)/11)*(1+INDIRECT(ADDRESS(358,COLUMN(AR:AR),4,1,$A127)))),0)</f>
        <v>0</v>
      </c>
      <c r="AR127" cm="1">
        <f t="array" aca="1" ref="AR127" ca="1">IFERROR(IFERROR(Resumo_Horas!AR127/INDIRECT(ADDRESS(7,COLUMN(AS:AS),4,1,Resumo_Horas!$A127)),0)*(((INDIRECT(ADDRESS(357,COLUMN(AS:AS),4,1,$A127))*14)/11)*(1+INDIRECT(ADDRESS(358,COLUMN(AS:AS),4,1,$A127)))),0)</f>
        <v>0</v>
      </c>
      <c r="AS127" cm="1">
        <f t="array" aca="1" ref="AS127" ca="1">IFERROR(IFERROR(Resumo_Horas!AS127/INDIRECT(ADDRESS(7,COLUMN(AT:AT),4,1,Resumo_Horas!$A127)),0)*(((INDIRECT(ADDRESS(357,COLUMN(AT:AT),4,1,$A127))*14)/11)*(1+INDIRECT(ADDRESS(358,COLUMN(AT:AT),4,1,$A127)))),0)</f>
        <v>0</v>
      </c>
      <c r="AT127" cm="1">
        <f t="array" aca="1" ref="AT127" ca="1">IFERROR(IFERROR(Resumo_Horas!AT127/INDIRECT(ADDRESS(7,COLUMN(AU:AU),4,1,Resumo_Horas!$A127)),0)*(((INDIRECT(ADDRESS(357,COLUMN(AU:AU),4,1,$A127))*14)/11)*(1+INDIRECT(ADDRESS(358,COLUMN(AU:AU),4,1,$A127)))),0)</f>
        <v>0</v>
      </c>
      <c r="AU127" cm="1">
        <f t="array" aca="1" ref="AU127" ca="1">IFERROR(IFERROR(Resumo_Horas!AU127/INDIRECT(ADDRESS(7,COLUMN(AV:AV),4,1,Resumo_Horas!$A127)),0)*(((INDIRECT(ADDRESS(357,COLUMN(AV:AV),4,1,$A127))*14)/11)*(1+INDIRECT(ADDRESS(358,COLUMN(AV:AV),4,1,$A127)))),0)</f>
        <v>0</v>
      </c>
      <c r="AV127" cm="1">
        <f t="array" aca="1" ref="AV127" ca="1">IFERROR(IFERROR(Resumo_Horas!AV127/INDIRECT(ADDRESS(7,COLUMN(AW:AW),4,1,Resumo_Horas!$A127)),0)*(((INDIRECT(ADDRESS(357,COLUMN(AW:AW),4,1,$A127))*14)/11)*(1+INDIRECT(ADDRESS(358,COLUMN(AW:AW),4,1,$A127)))),0)</f>
        <v>0</v>
      </c>
      <c r="AW127" cm="1">
        <f t="array" aca="1" ref="AW127" ca="1">IFERROR(IFERROR(Resumo_Horas!AW127/INDIRECT(ADDRESS(7,COLUMN(AX:AX),4,1,Resumo_Horas!$A127)),0)*(((INDIRECT(ADDRESS(357,COLUMN(AX:AX),4,1,$A127))*14)/11)*(1+INDIRECT(ADDRESS(358,COLUMN(AX:AX),4,1,$A127)))),0)</f>
        <v>0</v>
      </c>
      <c r="AX127" cm="1">
        <f t="array" aca="1" ref="AX127" ca="1">IFERROR(IFERROR(Resumo_Horas!AX127/INDIRECT(ADDRESS(7,COLUMN(AY:AY),4,1,Resumo_Horas!$A127)),0)*(((INDIRECT(ADDRESS(357,COLUMN(AY:AY),4,1,$A127))*14)/11)*(1+INDIRECT(ADDRESS(358,COLUMN(AY:AY),4,1,$A127)))),0)</f>
        <v>0</v>
      </c>
      <c r="AY127" cm="1">
        <f t="array" aca="1" ref="AY127" ca="1">IFERROR(IFERROR(Resumo_Horas!AY127/INDIRECT(ADDRESS(7,COLUMN(AZ:AZ),4,1,Resumo_Horas!$A127)),0)*(((INDIRECT(ADDRESS(357,COLUMN(AZ:AZ),4,1,$A127))*14)/11)*(1+INDIRECT(ADDRESS(358,COLUMN(AZ:AZ),4,1,$A127)))),0)</f>
        <v>0</v>
      </c>
      <c r="AZ127" cm="1">
        <f t="array" aca="1" ref="AZ127" ca="1">IFERROR(IFERROR(Resumo_Horas!AZ127/INDIRECT(ADDRESS(7,COLUMN(BA:BA),4,1,Resumo_Horas!$A127)),0)*(((INDIRECT(ADDRESS(357,COLUMN(BA:BA),4,1,$A127))*14)/11)*(1+INDIRECT(ADDRESS(358,COLUMN(BA:BA),4,1,$A127)))),0)</f>
        <v>0</v>
      </c>
      <c r="BA127" cm="1">
        <f t="array" aca="1" ref="BA127" ca="1">IFERROR(IFERROR(Resumo_Horas!BA127/INDIRECT(ADDRESS(7,COLUMN(BB:BB),4,1,Resumo_Horas!$A127)),0)*(((INDIRECT(ADDRESS(357,COLUMN(BB:BB),4,1,$A127))*14)/11)*(1+INDIRECT(ADDRESS(358,COLUMN(BB:BB),4,1,$A127)))),0)</f>
        <v>0</v>
      </c>
      <c r="BB127" cm="1">
        <f t="array" aca="1" ref="BB127" ca="1">IFERROR(IFERROR(Resumo_Horas!BB127/INDIRECT(ADDRESS(7,COLUMN(BC:BC),4,1,Resumo_Horas!$A127)),0)*(((INDIRECT(ADDRESS(357,COLUMN(BC:BC),4,1,$A127))*14)/11)*(1+INDIRECT(ADDRESS(358,COLUMN(BC:BC),4,1,$A127)))),0)</f>
        <v>0</v>
      </c>
      <c r="BC127" cm="1">
        <f t="array" aca="1" ref="BC127" ca="1">IFERROR(IFERROR(Resumo_Horas!BC127/INDIRECT(ADDRESS(7,COLUMN(BD:BD),4,1,Resumo_Horas!$A127)),0)*(((INDIRECT(ADDRESS(357,COLUMN(BD:BD),4,1,$A127))*14)/11)*(1+INDIRECT(ADDRESS(358,COLUMN(BD:BD),4,1,$A127)))),0)</f>
        <v>0</v>
      </c>
      <c r="BD127" cm="1">
        <f t="array" aca="1" ref="BD127" ca="1">IFERROR(IFERROR(Resumo_Horas!BD127/INDIRECT(ADDRESS(7,COLUMN(BE:BE),4,1,Resumo_Horas!$A127)),0)*(((INDIRECT(ADDRESS(357,COLUMN(BE:BE),4,1,$A127))*14)/11)*(1+INDIRECT(ADDRESS(358,COLUMN(BE:BE),4,1,$A127)))),0)</f>
        <v>0</v>
      </c>
      <c r="BE127" cm="1">
        <f t="array" aca="1" ref="BE127" ca="1">IFERROR(IFERROR(Resumo_Horas!BE127/INDIRECT(ADDRESS(7,COLUMN(BF:BF),4,1,Resumo_Horas!$A127)),0)*(((INDIRECT(ADDRESS(357,COLUMN(BF:BF),4,1,$A127))*14)/11)*(1+INDIRECT(ADDRESS(358,COLUMN(BF:BF),4,1,$A127)))),0)</f>
        <v>0</v>
      </c>
      <c r="BF127" cm="1">
        <f t="array" aca="1" ref="BF127" ca="1">IFERROR(IFERROR(Resumo_Horas!BF127/INDIRECT(ADDRESS(7,COLUMN(BG:BG),4,1,Resumo_Horas!$A127)),0)*(((INDIRECT(ADDRESS(357,COLUMN(BG:BG),4,1,$A127))*14)/11)*(1+INDIRECT(ADDRESS(358,COLUMN(BG:BG),4,1,$A127)))),0)</f>
        <v>0</v>
      </c>
      <c r="BG127" cm="1">
        <f t="array" aca="1" ref="BG127" ca="1">IFERROR(IFERROR(Resumo_Horas!BG127/INDIRECT(ADDRESS(7,COLUMN(BH:BH),4,1,Resumo_Horas!$A127)),0)*(((INDIRECT(ADDRESS(357,COLUMN(BH:BH),4,1,$A127))*14)/11)*(1+INDIRECT(ADDRESS(358,COLUMN(BH:BH),4,1,$A127)))),0)</f>
        <v>0</v>
      </c>
      <c r="BH127" cm="1">
        <f t="array" aca="1" ref="BH127" ca="1">IFERROR(IFERROR(Resumo_Horas!BH127/INDIRECT(ADDRESS(7,COLUMN(BI:BI),4,1,Resumo_Horas!$A127)),0)*(((INDIRECT(ADDRESS(357,COLUMN(BI:BI),4,1,$A127))*14)/11)*(1+INDIRECT(ADDRESS(358,COLUMN(BI:BI),4,1,$A127)))),0)</f>
        <v>0</v>
      </c>
      <c r="BI127" cm="1">
        <f t="array" aca="1" ref="BI127" ca="1">IFERROR(IFERROR(Resumo_Horas!BI127/INDIRECT(ADDRESS(7,COLUMN(BJ:BJ),4,1,Resumo_Horas!$A127)),0)*(((INDIRECT(ADDRESS(357,COLUMN(BJ:BJ),4,1,$A127))*14)/11)*(1+INDIRECT(ADDRESS(358,COLUMN(BJ:BJ),4,1,$A127)))),0)</f>
        <v>0</v>
      </c>
      <c r="BJ127" cm="1">
        <f t="array" aca="1" ref="BJ127" ca="1">IFERROR(IFERROR(Resumo_Horas!BJ127/INDIRECT(ADDRESS(7,COLUMN(BK:BK),4,1,Resumo_Horas!$A127)),0)*(((INDIRECT(ADDRESS(357,COLUMN(BK:BK),4,1,$A127))*14)/11)*(1+INDIRECT(ADDRESS(358,COLUMN(BK:BK),4,1,$A127)))),0)</f>
        <v>0</v>
      </c>
      <c r="BK127" s="331" cm="1">
        <f t="array" aca="1" ref="BK127" ca="1">IFERROR(IFERROR(Resumo_Horas!BK127/INDIRECT(ADDRESS(7,COLUMN(BL:BL),4,1,Resumo_Horas!$A127)),0)*(((INDIRECT(ADDRESS(357,COLUMN(BL:BL),4,1,$A127))*14)/11)*(1+INDIRECT(ADDRESS(358,COLUMN(BL:BL),4,1,$A127)))),0)</f>
        <v>0</v>
      </c>
    </row>
    <row r="128" spans="1:63" x14ac:dyDescent="0.25">
      <c r="A128" s="330" t="str" cm="1">
        <f t="array" aca="1" ref="A128" ca="1">IF(INDIRECT(ADDRESS(9+QUOTIENT(ROW(A127)-1,20),4,4,1,"Equipa de projeto")) = 0,"", _xlfn.CONCAT(1 + QUOTIENT(ROW(A127)-1,20),". ", INDIRECT(ADDRESS(9+QUOTIENT(ROW(A127)-1,20),4,4,1,"Equipa de projeto"))))</f>
        <v/>
      </c>
      <c r="B128">
        <f>Atividades!$A$37</f>
        <v>0</v>
      </c>
      <c r="C128" s="123" t="s">
        <v>48</v>
      </c>
      <c r="D128" cm="1">
        <f t="array" aca="1" ref="D128" ca="1">IFERROR(IFERROR(Resumo_Horas!D128/INDIRECT(ADDRESS(7,COLUMN(E:E),4,1,Resumo_Horas!$A128)),0)*(((INDIRECT(ADDRESS(357,COLUMN(E:E),4,1,$A128))*14)/11)*(1+INDIRECT(ADDRESS(358,COLUMN(E:E),4,1,$A128)))),0)</f>
        <v>0</v>
      </c>
      <c r="E128" cm="1">
        <f t="array" aca="1" ref="E128" ca="1">IFERROR(IFERROR(Resumo_Horas!E128/INDIRECT(ADDRESS(7,COLUMN(F:F),4,1,Resumo_Horas!$A128)),0)*(((INDIRECT(ADDRESS(357,COLUMN(F:F),4,1,$A128))*14)/11)*(1+INDIRECT(ADDRESS(358,COLUMN(F:F),4,1,$A128)))),0)</f>
        <v>0</v>
      </c>
      <c r="F128" cm="1">
        <f t="array" aca="1" ref="F128" ca="1">IFERROR(IFERROR(Resumo_Horas!F128/INDIRECT(ADDRESS(7,COLUMN(G:G),4,1,Resumo_Horas!$A128)),0)*(((INDIRECT(ADDRESS(357,COLUMN(G:G),4,1,$A128))*14)/11)*(1+INDIRECT(ADDRESS(358,COLUMN(G:G),4,1,$A128)))),0)</f>
        <v>0</v>
      </c>
      <c r="G128" cm="1">
        <f t="array" aca="1" ref="G128" ca="1">IFERROR(IFERROR(Resumo_Horas!G128/INDIRECT(ADDRESS(7,COLUMN(H:H),4,1,Resumo_Horas!$A128)),0)*(((INDIRECT(ADDRESS(357,COLUMN(H:H),4,1,$A128))*14)/11)*(1+INDIRECT(ADDRESS(358,COLUMN(H:H),4,1,$A128)))),0)</f>
        <v>0</v>
      </c>
      <c r="H128" cm="1">
        <f t="array" aca="1" ref="H128" ca="1">IFERROR(IFERROR(Resumo_Horas!H128/INDIRECT(ADDRESS(7,COLUMN(I:I),4,1,Resumo_Horas!$A128)),0)*(((INDIRECT(ADDRESS(357,COLUMN(I:I),4,1,$A128))*14)/11)*(1+INDIRECT(ADDRESS(358,COLUMN(I:I),4,1,$A128)))),0)</f>
        <v>0</v>
      </c>
      <c r="I128" cm="1">
        <f t="array" aca="1" ref="I128" ca="1">IFERROR(IFERROR(Resumo_Horas!I128/INDIRECT(ADDRESS(7,COLUMN(J:J),4,1,Resumo_Horas!$A128)),0)*(((INDIRECT(ADDRESS(357,COLUMN(J:J),4,1,$A128))*14)/11)*(1+INDIRECT(ADDRESS(358,COLUMN(J:J),4,1,$A128)))),0)</f>
        <v>0</v>
      </c>
      <c r="J128" cm="1">
        <f t="array" aca="1" ref="J128" ca="1">IFERROR(IFERROR(Resumo_Horas!J128/INDIRECT(ADDRESS(7,COLUMN(K:K),4,1,Resumo_Horas!$A128)),0)*(((INDIRECT(ADDRESS(357,COLUMN(K:K),4,1,$A128))*14)/11)*(1+INDIRECT(ADDRESS(358,COLUMN(K:K),4,1,$A128)))),0)</f>
        <v>0</v>
      </c>
      <c r="K128" cm="1">
        <f t="array" aca="1" ref="K128" ca="1">IFERROR(IFERROR(Resumo_Horas!K128/INDIRECT(ADDRESS(7,COLUMN(L:L),4,1,Resumo_Horas!$A128)),0)*(((INDIRECT(ADDRESS(357,COLUMN(L:L),4,1,$A128))*14)/11)*(1+INDIRECT(ADDRESS(358,COLUMN(L:L),4,1,$A128)))),0)</f>
        <v>0</v>
      </c>
      <c r="L128" cm="1">
        <f t="array" aca="1" ref="L128" ca="1">IFERROR(IFERROR(Resumo_Horas!L128/INDIRECT(ADDRESS(7,COLUMN(M:M),4,1,Resumo_Horas!$A128)),0)*(((INDIRECT(ADDRESS(357,COLUMN(M:M),4,1,$A128))*14)/11)*(1+INDIRECT(ADDRESS(358,COLUMN(M:M),4,1,$A128)))),0)</f>
        <v>0</v>
      </c>
      <c r="M128" cm="1">
        <f t="array" aca="1" ref="M128" ca="1">IFERROR(IFERROR(Resumo_Horas!M128/INDIRECT(ADDRESS(7,COLUMN(N:N),4,1,Resumo_Horas!$A128)),0)*(((INDIRECT(ADDRESS(357,COLUMN(N:N),4,1,$A128))*14)/11)*(1+INDIRECT(ADDRESS(358,COLUMN(N:N),4,1,$A128)))),0)</f>
        <v>0</v>
      </c>
      <c r="N128" cm="1">
        <f t="array" aca="1" ref="N128" ca="1">IFERROR(IFERROR(Resumo_Horas!N128/INDIRECT(ADDRESS(7,COLUMN(O:O),4,1,Resumo_Horas!$A128)),0)*(((INDIRECT(ADDRESS(357,COLUMN(O:O),4,1,$A128))*14)/11)*(1+INDIRECT(ADDRESS(358,COLUMN(O:O),4,1,$A128)))),0)</f>
        <v>0</v>
      </c>
      <c r="O128" cm="1">
        <f t="array" aca="1" ref="O128" ca="1">IFERROR(IFERROR(Resumo_Horas!O128/INDIRECT(ADDRESS(7,COLUMN(P:P),4,1,Resumo_Horas!$A128)),0)*(((INDIRECT(ADDRESS(357,COLUMN(P:P),4,1,$A128))*14)/11)*(1+INDIRECT(ADDRESS(358,COLUMN(P:P),4,1,$A128)))),0)</f>
        <v>0</v>
      </c>
      <c r="P128" cm="1">
        <f t="array" aca="1" ref="P128" ca="1">IFERROR(IFERROR(Resumo_Horas!P128/INDIRECT(ADDRESS(7,COLUMN(Q:Q),4,1,Resumo_Horas!$A128)),0)*(((INDIRECT(ADDRESS(357,COLUMN(Q:Q),4,1,$A128))*14)/11)*(1+INDIRECT(ADDRESS(358,COLUMN(Q:Q),4,1,$A128)))),0)</f>
        <v>0</v>
      </c>
      <c r="Q128" cm="1">
        <f t="array" aca="1" ref="Q128" ca="1">IFERROR(IFERROR(Resumo_Horas!Q128/INDIRECT(ADDRESS(7,COLUMN(R:R),4,1,Resumo_Horas!$A128)),0)*(((INDIRECT(ADDRESS(357,COLUMN(R:R),4,1,$A128))*14)/11)*(1+INDIRECT(ADDRESS(358,COLUMN(R:R),4,1,$A128)))),0)</f>
        <v>0</v>
      </c>
      <c r="R128" cm="1">
        <f t="array" aca="1" ref="R128" ca="1">IFERROR(IFERROR(Resumo_Horas!R128/INDIRECT(ADDRESS(7,COLUMN(S:S),4,1,Resumo_Horas!$A128)),0)*(((INDIRECT(ADDRESS(357,COLUMN(S:S),4,1,$A128))*14)/11)*(1+INDIRECT(ADDRESS(358,COLUMN(S:S),4,1,$A128)))),0)</f>
        <v>0</v>
      </c>
      <c r="S128" cm="1">
        <f t="array" aca="1" ref="S128" ca="1">IFERROR(IFERROR(Resumo_Horas!S128/INDIRECT(ADDRESS(7,COLUMN(T:T),4,1,Resumo_Horas!$A128)),0)*(((INDIRECT(ADDRESS(357,COLUMN(T:T),4,1,$A128))*14)/11)*(1+INDIRECT(ADDRESS(358,COLUMN(T:T),4,1,$A128)))),0)</f>
        <v>0</v>
      </c>
      <c r="T128" cm="1">
        <f t="array" aca="1" ref="T128" ca="1">IFERROR(IFERROR(Resumo_Horas!T128/INDIRECT(ADDRESS(7,COLUMN(U:U),4,1,Resumo_Horas!$A128)),0)*(((INDIRECT(ADDRESS(357,COLUMN(U:U),4,1,$A128))*14)/11)*(1+INDIRECT(ADDRESS(358,COLUMN(U:U),4,1,$A128)))),0)</f>
        <v>0</v>
      </c>
      <c r="U128" cm="1">
        <f t="array" aca="1" ref="U128" ca="1">IFERROR(IFERROR(Resumo_Horas!U128/INDIRECT(ADDRESS(7,COLUMN(V:V),4,1,Resumo_Horas!$A128)),0)*(((INDIRECT(ADDRESS(357,COLUMN(V:V),4,1,$A128))*14)/11)*(1+INDIRECT(ADDRESS(358,COLUMN(V:V),4,1,$A128)))),0)</f>
        <v>0</v>
      </c>
      <c r="V128" cm="1">
        <f t="array" aca="1" ref="V128" ca="1">IFERROR(IFERROR(Resumo_Horas!V128/INDIRECT(ADDRESS(7,COLUMN(W:W),4,1,Resumo_Horas!$A128)),0)*(((INDIRECT(ADDRESS(357,COLUMN(W:W),4,1,$A128))*14)/11)*(1+INDIRECT(ADDRESS(358,COLUMN(W:W),4,1,$A128)))),0)</f>
        <v>0</v>
      </c>
      <c r="W128" cm="1">
        <f t="array" aca="1" ref="W128" ca="1">IFERROR(IFERROR(Resumo_Horas!W128/INDIRECT(ADDRESS(7,COLUMN(X:X),4,1,Resumo_Horas!$A128)),0)*(((INDIRECT(ADDRESS(357,COLUMN(X:X),4,1,$A128))*14)/11)*(1+INDIRECT(ADDRESS(358,COLUMN(X:X),4,1,$A128)))),0)</f>
        <v>0</v>
      </c>
      <c r="X128" cm="1">
        <f t="array" aca="1" ref="X128" ca="1">IFERROR(IFERROR(Resumo_Horas!X128/INDIRECT(ADDRESS(7,COLUMN(Y:Y),4,1,Resumo_Horas!$A128)),0)*(((INDIRECT(ADDRESS(357,COLUMN(Y:Y),4,1,$A128))*14)/11)*(1+INDIRECT(ADDRESS(358,COLUMN(Y:Y),4,1,$A128)))),0)</f>
        <v>0</v>
      </c>
      <c r="Y128" cm="1">
        <f t="array" aca="1" ref="Y128" ca="1">IFERROR(IFERROR(Resumo_Horas!Y128/INDIRECT(ADDRESS(7,COLUMN(Z:Z),4,1,Resumo_Horas!$A128)),0)*(((INDIRECT(ADDRESS(357,COLUMN(Z:Z),4,1,$A128))*14)/11)*(1+INDIRECT(ADDRESS(358,COLUMN(Z:Z),4,1,$A128)))),0)</f>
        <v>0</v>
      </c>
      <c r="Z128" cm="1">
        <f t="array" aca="1" ref="Z128" ca="1">IFERROR(IFERROR(Resumo_Horas!Z128/INDIRECT(ADDRESS(7,COLUMN(AA:AA),4,1,Resumo_Horas!$A128)),0)*(((INDIRECT(ADDRESS(357,COLUMN(AA:AA),4,1,$A128))*14)/11)*(1+INDIRECT(ADDRESS(358,COLUMN(AA:AA),4,1,$A128)))),0)</f>
        <v>0</v>
      </c>
      <c r="AA128" cm="1">
        <f t="array" aca="1" ref="AA128" ca="1">IFERROR(IFERROR(Resumo_Horas!AA128/INDIRECT(ADDRESS(7,COLUMN(AB:AB),4,1,Resumo_Horas!$A128)),0)*(((INDIRECT(ADDRESS(357,COLUMN(AB:AB),4,1,$A128))*14)/11)*(1+INDIRECT(ADDRESS(358,COLUMN(AB:AB),4,1,$A128)))),0)</f>
        <v>0</v>
      </c>
      <c r="AB128" cm="1">
        <f t="array" aca="1" ref="AB128" ca="1">IFERROR(IFERROR(Resumo_Horas!AB128/INDIRECT(ADDRESS(7,COLUMN(AC:AC),4,1,Resumo_Horas!$A128)),0)*(((INDIRECT(ADDRESS(357,COLUMN(AC:AC),4,1,$A128))*14)/11)*(1+INDIRECT(ADDRESS(358,COLUMN(AC:AC),4,1,$A128)))),0)</f>
        <v>0</v>
      </c>
      <c r="AC128" cm="1">
        <f t="array" aca="1" ref="AC128" ca="1">IFERROR(IFERROR(Resumo_Horas!AC128/INDIRECT(ADDRESS(7,COLUMN(AD:AD),4,1,Resumo_Horas!$A128)),0)*(((INDIRECT(ADDRESS(357,COLUMN(AD:AD),4,1,$A128))*14)/11)*(1+INDIRECT(ADDRESS(358,COLUMN(AD:AD),4,1,$A128)))),0)</f>
        <v>0</v>
      </c>
      <c r="AD128" cm="1">
        <f t="array" aca="1" ref="AD128" ca="1">IFERROR(IFERROR(Resumo_Horas!AD128/INDIRECT(ADDRESS(7,COLUMN(AE:AE),4,1,Resumo_Horas!$A128)),0)*(((INDIRECT(ADDRESS(357,COLUMN(AE:AE),4,1,$A128))*14)/11)*(1+INDIRECT(ADDRESS(358,COLUMN(AE:AE),4,1,$A128)))),0)</f>
        <v>0</v>
      </c>
      <c r="AE128" cm="1">
        <f t="array" aca="1" ref="AE128" ca="1">IFERROR(IFERROR(Resumo_Horas!AE128/INDIRECT(ADDRESS(7,COLUMN(AF:AF),4,1,Resumo_Horas!$A128)),0)*(((INDIRECT(ADDRESS(357,COLUMN(AF:AF),4,1,$A128))*14)/11)*(1+INDIRECT(ADDRESS(358,COLUMN(AF:AF),4,1,$A128)))),0)</f>
        <v>0</v>
      </c>
      <c r="AF128" cm="1">
        <f t="array" aca="1" ref="AF128" ca="1">IFERROR(IFERROR(Resumo_Horas!AF128/INDIRECT(ADDRESS(7,COLUMN(AG:AG),4,1,Resumo_Horas!$A128)),0)*(((INDIRECT(ADDRESS(357,COLUMN(AG:AG),4,1,$A128))*14)/11)*(1+INDIRECT(ADDRESS(358,COLUMN(AG:AG),4,1,$A128)))),0)</f>
        <v>0</v>
      </c>
      <c r="AG128" cm="1">
        <f t="array" aca="1" ref="AG128" ca="1">IFERROR(IFERROR(Resumo_Horas!AG128/INDIRECT(ADDRESS(7,COLUMN(AH:AH),4,1,Resumo_Horas!$A128)),0)*(((INDIRECT(ADDRESS(357,COLUMN(AH:AH),4,1,$A128))*14)/11)*(1+INDIRECT(ADDRESS(358,COLUMN(AH:AH),4,1,$A128)))),0)</f>
        <v>0</v>
      </c>
      <c r="AH128" cm="1">
        <f t="array" aca="1" ref="AH128" ca="1">IFERROR(IFERROR(Resumo_Horas!AH128/INDIRECT(ADDRESS(7,COLUMN(AI:AI),4,1,Resumo_Horas!$A128)),0)*(((INDIRECT(ADDRESS(357,COLUMN(AI:AI),4,1,$A128))*14)/11)*(1+INDIRECT(ADDRESS(358,COLUMN(AI:AI),4,1,$A128)))),0)</f>
        <v>0</v>
      </c>
      <c r="AI128" cm="1">
        <f t="array" aca="1" ref="AI128" ca="1">IFERROR(IFERROR(Resumo_Horas!AI128/INDIRECT(ADDRESS(7,COLUMN(AJ:AJ),4,1,Resumo_Horas!$A128)),0)*(((INDIRECT(ADDRESS(357,COLUMN(AJ:AJ),4,1,$A128))*14)/11)*(1+INDIRECT(ADDRESS(358,COLUMN(AJ:AJ),4,1,$A128)))),0)</f>
        <v>0</v>
      </c>
      <c r="AJ128" cm="1">
        <f t="array" aca="1" ref="AJ128" ca="1">IFERROR(IFERROR(Resumo_Horas!AJ128/INDIRECT(ADDRESS(7,COLUMN(AK:AK),4,1,Resumo_Horas!$A128)),0)*(((INDIRECT(ADDRESS(357,COLUMN(AK:AK),4,1,$A128))*14)/11)*(1+INDIRECT(ADDRESS(358,COLUMN(AK:AK),4,1,$A128)))),0)</f>
        <v>0</v>
      </c>
      <c r="AK128" cm="1">
        <f t="array" aca="1" ref="AK128" ca="1">IFERROR(IFERROR(Resumo_Horas!AK128/INDIRECT(ADDRESS(7,COLUMN(AL:AL),4,1,Resumo_Horas!$A128)),0)*(((INDIRECT(ADDRESS(357,COLUMN(AL:AL),4,1,$A128))*14)/11)*(1+INDIRECT(ADDRESS(358,COLUMN(AL:AL),4,1,$A128)))),0)</f>
        <v>0</v>
      </c>
      <c r="AL128" cm="1">
        <f t="array" aca="1" ref="AL128" ca="1">IFERROR(IFERROR(Resumo_Horas!AL128/INDIRECT(ADDRESS(7,COLUMN(AM:AM),4,1,Resumo_Horas!$A128)),0)*(((INDIRECT(ADDRESS(357,COLUMN(AM:AM),4,1,$A128))*14)/11)*(1+INDIRECT(ADDRESS(358,COLUMN(AM:AM),4,1,$A128)))),0)</f>
        <v>0</v>
      </c>
      <c r="AM128" cm="1">
        <f t="array" aca="1" ref="AM128" ca="1">IFERROR(IFERROR(Resumo_Horas!AM128/INDIRECT(ADDRESS(7,COLUMN(AN:AN),4,1,Resumo_Horas!$A128)),0)*(((INDIRECT(ADDRESS(357,COLUMN(AN:AN),4,1,$A128))*14)/11)*(1+INDIRECT(ADDRESS(358,COLUMN(AN:AN),4,1,$A128)))),0)</f>
        <v>0</v>
      </c>
      <c r="AN128" cm="1">
        <f t="array" aca="1" ref="AN128" ca="1">IFERROR(IFERROR(Resumo_Horas!AN128/INDIRECT(ADDRESS(7,COLUMN(AO:AO),4,1,Resumo_Horas!$A128)),0)*(((INDIRECT(ADDRESS(357,COLUMN(AO:AO),4,1,$A128))*14)/11)*(1+INDIRECT(ADDRESS(358,COLUMN(AO:AO),4,1,$A128)))),0)</f>
        <v>0</v>
      </c>
      <c r="AO128" cm="1">
        <f t="array" aca="1" ref="AO128" ca="1">IFERROR(IFERROR(Resumo_Horas!AO128/INDIRECT(ADDRESS(7,COLUMN(AP:AP),4,1,Resumo_Horas!$A128)),0)*(((INDIRECT(ADDRESS(357,COLUMN(AP:AP),4,1,$A128))*14)/11)*(1+INDIRECT(ADDRESS(358,COLUMN(AP:AP),4,1,$A128)))),0)</f>
        <v>0</v>
      </c>
      <c r="AP128" cm="1">
        <f t="array" aca="1" ref="AP128" ca="1">IFERROR(IFERROR(Resumo_Horas!AP128/INDIRECT(ADDRESS(7,COLUMN(AQ:AQ),4,1,Resumo_Horas!$A128)),0)*(((INDIRECT(ADDRESS(357,COLUMN(AQ:AQ),4,1,$A128))*14)/11)*(1+INDIRECT(ADDRESS(358,COLUMN(AQ:AQ),4,1,$A128)))),0)</f>
        <v>0</v>
      </c>
      <c r="AQ128" cm="1">
        <f t="array" aca="1" ref="AQ128" ca="1">IFERROR(IFERROR(Resumo_Horas!AQ128/INDIRECT(ADDRESS(7,COLUMN(AR:AR),4,1,Resumo_Horas!$A128)),0)*(((INDIRECT(ADDRESS(357,COLUMN(AR:AR),4,1,$A128))*14)/11)*(1+INDIRECT(ADDRESS(358,COLUMN(AR:AR),4,1,$A128)))),0)</f>
        <v>0</v>
      </c>
      <c r="AR128" cm="1">
        <f t="array" aca="1" ref="AR128" ca="1">IFERROR(IFERROR(Resumo_Horas!AR128/INDIRECT(ADDRESS(7,COLUMN(AS:AS),4,1,Resumo_Horas!$A128)),0)*(((INDIRECT(ADDRESS(357,COLUMN(AS:AS),4,1,$A128))*14)/11)*(1+INDIRECT(ADDRESS(358,COLUMN(AS:AS),4,1,$A128)))),0)</f>
        <v>0</v>
      </c>
      <c r="AS128" cm="1">
        <f t="array" aca="1" ref="AS128" ca="1">IFERROR(IFERROR(Resumo_Horas!AS128/INDIRECT(ADDRESS(7,COLUMN(AT:AT),4,1,Resumo_Horas!$A128)),0)*(((INDIRECT(ADDRESS(357,COLUMN(AT:AT),4,1,$A128))*14)/11)*(1+INDIRECT(ADDRESS(358,COLUMN(AT:AT),4,1,$A128)))),0)</f>
        <v>0</v>
      </c>
      <c r="AT128" cm="1">
        <f t="array" aca="1" ref="AT128" ca="1">IFERROR(IFERROR(Resumo_Horas!AT128/INDIRECT(ADDRESS(7,COLUMN(AU:AU),4,1,Resumo_Horas!$A128)),0)*(((INDIRECT(ADDRESS(357,COLUMN(AU:AU),4,1,$A128))*14)/11)*(1+INDIRECT(ADDRESS(358,COLUMN(AU:AU),4,1,$A128)))),0)</f>
        <v>0</v>
      </c>
      <c r="AU128" cm="1">
        <f t="array" aca="1" ref="AU128" ca="1">IFERROR(IFERROR(Resumo_Horas!AU128/INDIRECT(ADDRESS(7,COLUMN(AV:AV),4,1,Resumo_Horas!$A128)),0)*(((INDIRECT(ADDRESS(357,COLUMN(AV:AV),4,1,$A128))*14)/11)*(1+INDIRECT(ADDRESS(358,COLUMN(AV:AV),4,1,$A128)))),0)</f>
        <v>0</v>
      </c>
      <c r="AV128" cm="1">
        <f t="array" aca="1" ref="AV128" ca="1">IFERROR(IFERROR(Resumo_Horas!AV128/INDIRECT(ADDRESS(7,COLUMN(AW:AW),4,1,Resumo_Horas!$A128)),0)*(((INDIRECT(ADDRESS(357,COLUMN(AW:AW),4,1,$A128))*14)/11)*(1+INDIRECT(ADDRESS(358,COLUMN(AW:AW),4,1,$A128)))),0)</f>
        <v>0</v>
      </c>
      <c r="AW128" cm="1">
        <f t="array" aca="1" ref="AW128" ca="1">IFERROR(IFERROR(Resumo_Horas!AW128/INDIRECT(ADDRESS(7,COLUMN(AX:AX),4,1,Resumo_Horas!$A128)),0)*(((INDIRECT(ADDRESS(357,COLUMN(AX:AX),4,1,$A128))*14)/11)*(1+INDIRECT(ADDRESS(358,COLUMN(AX:AX),4,1,$A128)))),0)</f>
        <v>0</v>
      </c>
      <c r="AX128" cm="1">
        <f t="array" aca="1" ref="AX128" ca="1">IFERROR(IFERROR(Resumo_Horas!AX128/INDIRECT(ADDRESS(7,COLUMN(AY:AY),4,1,Resumo_Horas!$A128)),0)*(((INDIRECT(ADDRESS(357,COLUMN(AY:AY),4,1,$A128))*14)/11)*(1+INDIRECT(ADDRESS(358,COLUMN(AY:AY),4,1,$A128)))),0)</f>
        <v>0</v>
      </c>
      <c r="AY128" cm="1">
        <f t="array" aca="1" ref="AY128" ca="1">IFERROR(IFERROR(Resumo_Horas!AY128/INDIRECT(ADDRESS(7,COLUMN(AZ:AZ),4,1,Resumo_Horas!$A128)),0)*(((INDIRECT(ADDRESS(357,COLUMN(AZ:AZ),4,1,$A128))*14)/11)*(1+INDIRECT(ADDRESS(358,COLUMN(AZ:AZ),4,1,$A128)))),0)</f>
        <v>0</v>
      </c>
      <c r="AZ128" cm="1">
        <f t="array" aca="1" ref="AZ128" ca="1">IFERROR(IFERROR(Resumo_Horas!AZ128/INDIRECT(ADDRESS(7,COLUMN(BA:BA),4,1,Resumo_Horas!$A128)),0)*(((INDIRECT(ADDRESS(357,COLUMN(BA:BA),4,1,$A128))*14)/11)*(1+INDIRECT(ADDRESS(358,COLUMN(BA:BA),4,1,$A128)))),0)</f>
        <v>0</v>
      </c>
      <c r="BA128" cm="1">
        <f t="array" aca="1" ref="BA128" ca="1">IFERROR(IFERROR(Resumo_Horas!BA128/INDIRECT(ADDRESS(7,COLUMN(BB:BB),4,1,Resumo_Horas!$A128)),0)*(((INDIRECT(ADDRESS(357,COLUMN(BB:BB),4,1,$A128))*14)/11)*(1+INDIRECT(ADDRESS(358,COLUMN(BB:BB),4,1,$A128)))),0)</f>
        <v>0</v>
      </c>
      <c r="BB128" cm="1">
        <f t="array" aca="1" ref="BB128" ca="1">IFERROR(IFERROR(Resumo_Horas!BB128/INDIRECT(ADDRESS(7,COLUMN(BC:BC),4,1,Resumo_Horas!$A128)),0)*(((INDIRECT(ADDRESS(357,COLUMN(BC:BC),4,1,$A128))*14)/11)*(1+INDIRECT(ADDRESS(358,COLUMN(BC:BC),4,1,$A128)))),0)</f>
        <v>0</v>
      </c>
      <c r="BC128" cm="1">
        <f t="array" aca="1" ref="BC128" ca="1">IFERROR(IFERROR(Resumo_Horas!BC128/INDIRECT(ADDRESS(7,COLUMN(BD:BD),4,1,Resumo_Horas!$A128)),0)*(((INDIRECT(ADDRESS(357,COLUMN(BD:BD),4,1,$A128))*14)/11)*(1+INDIRECT(ADDRESS(358,COLUMN(BD:BD),4,1,$A128)))),0)</f>
        <v>0</v>
      </c>
      <c r="BD128" cm="1">
        <f t="array" aca="1" ref="BD128" ca="1">IFERROR(IFERROR(Resumo_Horas!BD128/INDIRECT(ADDRESS(7,COLUMN(BE:BE),4,1,Resumo_Horas!$A128)),0)*(((INDIRECT(ADDRESS(357,COLUMN(BE:BE),4,1,$A128))*14)/11)*(1+INDIRECT(ADDRESS(358,COLUMN(BE:BE),4,1,$A128)))),0)</f>
        <v>0</v>
      </c>
      <c r="BE128" cm="1">
        <f t="array" aca="1" ref="BE128" ca="1">IFERROR(IFERROR(Resumo_Horas!BE128/INDIRECT(ADDRESS(7,COLUMN(BF:BF),4,1,Resumo_Horas!$A128)),0)*(((INDIRECT(ADDRESS(357,COLUMN(BF:BF),4,1,$A128))*14)/11)*(1+INDIRECT(ADDRESS(358,COLUMN(BF:BF),4,1,$A128)))),0)</f>
        <v>0</v>
      </c>
      <c r="BF128" cm="1">
        <f t="array" aca="1" ref="BF128" ca="1">IFERROR(IFERROR(Resumo_Horas!BF128/INDIRECT(ADDRESS(7,COLUMN(BG:BG),4,1,Resumo_Horas!$A128)),0)*(((INDIRECT(ADDRESS(357,COLUMN(BG:BG),4,1,$A128))*14)/11)*(1+INDIRECT(ADDRESS(358,COLUMN(BG:BG),4,1,$A128)))),0)</f>
        <v>0</v>
      </c>
      <c r="BG128" cm="1">
        <f t="array" aca="1" ref="BG128" ca="1">IFERROR(IFERROR(Resumo_Horas!BG128/INDIRECT(ADDRESS(7,COLUMN(BH:BH),4,1,Resumo_Horas!$A128)),0)*(((INDIRECT(ADDRESS(357,COLUMN(BH:BH),4,1,$A128))*14)/11)*(1+INDIRECT(ADDRESS(358,COLUMN(BH:BH),4,1,$A128)))),0)</f>
        <v>0</v>
      </c>
      <c r="BH128" cm="1">
        <f t="array" aca="1" ref="BH128" ca="1">IFERROR(IFERROR(Resumo_Horas!BH128/INDIRECT(ADDRESS(7,COLUMN(BI:BI),4,1,Resumo_Horas!$A128)),0)*(((INDIRECT(ADDRESS(357,COLUMN(BI:BI),4,1,$A128))*14)/11)*(1+INDIRECT(ADDRESS(358,COLUMN(BI:BI),4,1,$A128)))),0)</f>
        <v>0</v>
      </c>
      <c r="BI128" cm="1">
        <f t="array" aca="1" ref="BI128" ca="1">IFERROR(IFERROR(Resumo_Horas!BI128/INDIRECT(ADDRESS(7,COLUMN(BJ:BJ),4,1,Resumo_Horas!$A128)),0)*(((INDIRECT(ADDRESS(357,COLUMN(BJ:BJ),4,1,$A128))*14)/11)*(1+INDIRECT(ADDRESS(358,COLUMN(BJ:BJ),4,1,$A128)))),0)</f>
        <v>0</v>
      </c>
      <c r="BJ128" cm="1">
        <f t="array" aca="1" ref="BJ128" ca="1">IFERROR(IFERROR(Resumo_Horas!BJ128/INDIRECT(ADDRESS(7,COLUMN(BK:BK),4,1,Resumo_Horas!$A128)),0)*(((INDIRECT(ADDRESS(357,COLUMN(BK:BK),4,1,$A128))*14)/11)*(1+INDIRECT(ADDRESS(358,COLUMN(BK:BK),4,1,$A128)))),0)</f>
        <v>0</v>
      </c>
      <c r="BK128" s="331" cm="1">
        <f t="array" aca="1" ref="BK128" ca="1">IFERROR(IFERROR(Resumo_Horas!BK128/INDIRECT(ADDRESS(7,COLUMN(BL:BL),4,1,Resumo_Horas!$A128)),0)*(((INDIRECT(ADDRESS(357,COLUMN(BL:BL),4,1,$A128))*14)/11)*(1+INDIRECT(ADDRESS(358,COLUMN(BL:BL),4,1,$A128)))),0)</f>
        <v>0</v>
      </c>
    </row>
    <row r="129" spans="1:63" x14ac:dyDescent="0.25">
      <c r="A129" s="330" t="str" cm="1">
        <f t="array" aca="1" ref="A129" ca="1">IF(INDIRECT(ADDRESS(9+QUOTIENT(ROW(A128)-1,20),4,4,1,"Equipa de projeto")) = 0,"", _xlfn.CONCAT(1 + QUOTIENT(ROW(A128)-1,20),". ", INDIRECT(ADDRESS(9+QUOTIENT(ROW(A128)-1,20),4,4,1,"Equipa de projeto"))))</f>
        <v/>
      </c>
      <c r="B129">
        <f>Atividades!$A$37</f>
        <v>0</v>
      </c>
      <c r="C129" s="123" t="s">
        <v>49</v>
      </c>
      <c r="D129" cm="1">
        <f t="array" aca="1" ref="D129" ca="1">IFERROR(IFERROR(Resumo_Horas!D129/INDIRECT(ADDRESS(7,COLUMN(E:E),4,1,Resumo_Horas!$A129)),0)*(((INDIRECT(ADDRESS(357,COLUMN(E:E),4,1,$A129))*14)/11)*(1+INDIRECT(ADDRESS(358,COLUMN(E:E),4,1,$A129)))),0)</f>
        <v>0</v>
      </c>
      <c r="E129" cm="1">
        <f t="array" aca="1" ref="E129" ca="1">IFERROR(IFERROR(Resumo_Horas!E129/INDIRECT(ADDRESS(7,COLUMN(F:F),4,1,Resumo_Horas!$A129)),0)*(((INDIRECT(ADDRESS(357,COLUMN(F:F),4,1,$A129))*14)/11)*(1+INDIRECT(ADDRESS(358,COLUMN(F:F),4,1,$A129)))),0)</f>
        <v>0</v>
      </c>
      <c r="F129" cm="1">
        <f t="array" aca="1" ref="F129" ca="1">IFERROR(IFERROR(Resumo_Horas!F129/INDIRECT(ADDRESS(7,COLUMN(G:G),4,1,Resumo_Horas!$A129)),0)*(((INDIRECT(ADDRESS(357,COLUMN(G:G),4,1,$A129))*14)/11)*(1+INDIRECT(ADDRESS(358,COLUMN(G:G),4,1,$A129)))),0)</f>
        <v>0</v>
      </c>
      <c r="G129" cm="1">
        <f t="array" aca="1" ref="G129" ca="1">IFERROR(IFERROR(Resumo_Horas!G129/INDIRECT(ADDRESS(7,COLUMN(H:H),4,1,Resumo_Horas!$A129)),0)*(((INDIRECT(ADDRESS(357,COLUMN(H:H),4,1,$A129))*14)/11)*(1+INDIRECT(ADDRESS(358,COLUMN(H:H),4,1,$A129)))),0)</f>
        <v>0</v>
      </c>
      <c r="H129" cm="1">
        <f t="array" aca="1" ref="H129" ca="1">IFERROR(IFERROR(Resumo_Horas!H129/INDIRECT(ADDRESS(7,COLUMN(I:I),4,1,Resumo_Horas!$A129)),0)*(((INDIRECT(ADDRESS(357,COLUMN(I:I),4,1,$A129))*14)/11)*(1+INDIRECT(ADDRESS(358,COLUMN(I:I),4,1,$A129)))),0)</f>
        <v>0</v>
      </c>
      <c r="I129" cm="1">
        <f t="array" aca="1" ref="I129" ca="1">IFERROR(IFERROR(Resumo_Horas!I129/INDIRECT(ADDRESS(7,COLUMN(J:J),4,1,Resumo_Horas!$A129)),0)*(((INDIRECT(ADDRESS(357,COLUMN(J:J),4,1,$A129))*14)/11)*(1+INDIRECT(ADDRESS(358,COLUMN(J:J),4,1,$A129)))),0)</f>
        <v>0</v>
      </c>
      <c r="J129" cm="1">
        <f t="array" aca="1" ref="J129" ca="1">IFERROR(IFERROR(Resumo_Horas!J129/INDIRECT(ADDRESS(7,COLUMN(K:K),4,1,Resumo_Horas!$A129)),0)*(((INDIRECT(ADDRESS(357,COLUMN(K:K),4,1,$A129))*14)/11)*(1+INDIRECT(ADDRESS(358,COLUMN(K:K),4,1,$A129)))),0)</f>
        <v>0</v>
      </c>
      <c r="K129" cm="1">
        <f t="array" aca="1" ref="K129" ca="1">IFERROR(IFERROR(Resumo_Horas!K129/INDIRECT(ADDRESS(7,COLUMN(L:L),4,1,Resumo_Horas!$A129)),0)*(((INDIRECT(ADDRESS(357,COLUMN(L:L),4,1,$A129))*14)/11)*(1+INDIRECT(ADDRESS(358,COLUMN(L:L),4,1,$A129)))),0)</f>
        <v>0</v>
      </c>
      <c r="L129" cm="1">
        <f t="array" aca="1" ref="L129" ca="1">IFERROR(IFERROR(Resumo_Horas!L129/INDIRECT(ADDRESS(7,COLUMN(M:M),4,1,Resumo_Horas!$A129)),0)*(((INDIRECT(ADDRESS(357,COLUMN(M:M),4,1,$A129))*14)/11)*(1+INDIRECT(ADDRESS(358,COLUMN(M:M),4,1,$A129)))),0)</f>
        <v>0</v>
      </c>
      <c r="M129" cm="1">
        <f t="array" aca="1" ref="M129" ca="1">IFERROR(IFERROR(Resumo_Horas!M129/INDIRECT(ADDRESS(7,COLUMN(N:N),4,1,Resumo_Horas!$A129)),0)*(((INDIRECT(ADDRESS(357,COLUMN(N:N),4,1,$A129))*14)/11)*(1+INDIRECT(ADDRESS(358,COLUMN(N:N),4,1,$A129)))),0)</f>
        <v>0</v>
      </c>
      <c r="N129" cm="1">
        <f t="array" aca="1" ref="N129" ca="1">IFERROR(IFERROR(Resumo_Horas!N129/INDIRECT(ADDRESS(7,COLUMN(O:O),4,1,Resumo_Horas!$A129)),0)*(((INDIRECT(ADDRESS(357,COLUMN(O:O),4,1,$A129))*14)/11)*(1+INDIRECT(ADDRESS(358,COLUMN(O:O),4,1,$A129)))),0)</f>
        <v>0</v>
      </c>
      <c r="O129" cm="1">
        <f t="array" aca="1" ref="O129" ca="1">IFERROR(IFERROR(Resumo_Horas!O129/INDIRECT(ADDRESS(7,COLUMN(P:P),4,1,Resumo_Horas!$A129)),0)*(((INDIRECT(ADDRESS(357,COLUMN(P:P),4,1,$A129))*14)/11)*(1+INDIRECT(ADDRESS(358,COLUMN(P:P),4,1,$A129)))),0)</f>
        <v>0</v>
      </c>
      <c r="P129" cm="1">
        <f t="array" aca="1" ref="P129" ca="1">IFERROR(IFERROR(Resumo_Horas!P129/INDIRECT(ADDRESS(7,COLUMN(Q:Q),4,1,Resumo_Horas!$A129)),0)*(((INDIRECT(ADDRESS(357,COLUMN(Q:Q),4,1,$A129))*14)/11)*(1+INDIRECT(ADDRESS(358,COLUMN(Q:Q),4,1,$A129)))),0)</f>
        <v>0</v>
      </c>
      <c r="Q129" cm="1">
        <f t="array" aca="1" ref="Q129" ca="1">IFERROR(IFERROR(Resumo_Horas!Q129/INDIRECT(ADDRESS(7,COLUMN(R:R),4,1,Resumo_Horas!$A129)),0)*(((INDIRECT(ADDRESS(357,COLUMN(R:R),4,1,$A129))*14)/11)*(1+INDIRECT(ADDRESS(358,COLUMN(R:R),4,1,$A129)))),0)</f>
        <v>0</v>
      </c>
      <c r="R129" cm="1">
        <f t="array" aca="1" ref="R129" ca="1">IFERROR(IFERROR(Resumo_Horas!R129/INDIRECT(ADDRESS(7,COLUMN(S:S),4,1,Resumo_Horas!$A129)),0)*(((INDIRECT(ADDRESS(357,COLUMN(S:S),4,1,$A129))*14)/11)*(1+INDIRECT(ADDRESS(358,COLUMN(S:S),4,1,$A129)))),0)</f>
        <v>0</v>
      </c>
      <c r="S129" cm="1">
        <f t="array" aca="1" ref="S129" ca="1">IFERROR(IFERROR(Resumo_Horas!S129/INDIRECT(ADDRESS(7,COLUMN(T:T),4,1,Resumo_Horas!$A129)),0)*(((INDIRECT(ADDRESS(357,COLUMN(T:T),4,1,$A129))*14)/11)*(1+INDIRECT(ADDRESS(358,COLUMN(T:T),4,1,$A129)))),0)</f>
        <v>0</v>
      </c>
      <c r="T129" cm="1">
        <f t="array" aca="1" ref="T129" ca="1">IFERROR(IFERROR(Resumo_Horas!T129/INDIRECT(ADDRESS(7,COLUMN(U:U),4,1,Resumo_Horas!$A129)),0)*(((INDIRECT(ADDRESS(357,COLUMN(U:U),4,1,$A129))*14)/11)*(1+INDIRECT(ADDRESS(358,COLUMN(U:U),4,1,$A129)))),0)</f>
        <v>0</v>
      </c>
      <c r="U129" cm="1">
        <f t="array" aca="1" ref="U129" ca="1">IFERROR(IFERROR(Resumo_Horas!U129/INDIRECT(ADDRESS(7,COLUMN(V:V),4,1,Resumo_Horas!$A129)),0)*(((INDIRECT(ADDRESS(357,COLUMN(V:V),4,1,$A129))*14)/11)*(1+INDIRECT(ADDRESS(358,COLUMN(V:V),4,1,$A129)))),0)</f>
        <v>0</v>
      </c>
      <c r="V129" cm="1">
        <f t="array" aca="1" ref="V129" ca="1">IFERROR(IFERROR(Resumo_Horas!V129/INDIRECT(ADDRESS(7,COLUMN(W:W),4,1,Resumo_Horas!$A129)),0)*(((INDIRECT(ADDRESS(357,COLUMN(W:W),4,1,$A129))*14)/11)*(1+INDIRECT(ADDRESS(358,COLUMN(W:W),4,1,$A129)))),0)</f>
        <v>0</v>
      </c>
      <c r="W129" cm="1">
        <f t="array" aca="1" ref="W129" ca="1">IFERROR(IFERROR(Resumo_Horas!W129/INDIRECT(ADDRESS(7,COLUMN(X:X),4,1,Resumo_Horas!$A129)),0)*(((INDIRECT(ADDRESS(357,COLUMN(X:X),4,1,$A129))*14)/11)*(1+INDIRECT(ADDRESS(358,COLUMN(X:X),4,1,$A129)))),0)</f>
        <v>0</v>
      </c>
      <c r="X129" cm="1">
        <f t="array" aca="1" ref="X129" ca="1">IFERROR(IFERROR(Resumo_Horas!X129/INDIRECT(ADDRESS(7,COLUMN(Y:Y),4,1,Resumo_Horas!$A129)),0)*(((INDIRECT(ADDRESS(357,COLUMN(Y:Y),4,1,$A129))*14)/11)*(1+INDIRECT(ADDRESS(358,COLUMN(Y:Y),4,1,$A129)))),0)</f>
        <v>0</v>
      </c>
      <c r="Y129" cm="1">
        <f t="array" aca="1" ref="Y129" ca="1">IFERROR(IFERROR(Resumo_Horas!Y129/INDIRECT(ADDRESS(7,COLUMN(Z:Z),4,1,Resumo_Horas!$A129)),0)*(((INDIRECT(ADDRESS(357,COLUMN(Z:Z),4,1,$A129))*14)/11)*(1+INDIRECT(ADDRESS(358,COLUMN(Z:Z),4,1,$A129)))),0)</f>
        <v>0</v>
      </c>
      <c r="Z129" cm="1">
        <f t="array" aca="1" ref="Z129" ca="1">IFERROR(IFERROR(Resumo_Horas!Z129/INDIRECT(ADDRESS(7,COLUMN(AA:AA),4,1,Resumo_Horas!$A129)),0)*(((INDIRECT(ADDRESS(357,COLUMN(AA:AA),4,1,$A129))*14)/11)*(1+INDIRECT(ADDRESS(358,COLUMN(AA:AA),4,1,$A129)))),0)</f>
        <v>0</v>
      </c>
      <c r="AA129" cm="1">
        <f t="array" aca="1" ref="AA129" ca="1">IFERROR(IFERROR(Resumo_Horas!AA129/INDIRECT(ADDRESS(7,COLUMN(AB:AB),4,1,Resumo_Horas!$A129)),0)*(((INDIRECT(ADDRESS(357,COLUMN(AB:AB),4,1,$A129))*14)/11)*(1+INDIRECT(ADDRESS(358,COLUMN(AB:AB),4,1,$A129)))),0)</f>
        <v>0</v>
      </c>
      <c r="AB129" cm="1">
        <f t="array" aca="1" ref="AB129" ca="1">IFERROR(IFERROR(Resumo_Horas!AB129/INDIRECT(ADDRESS(7,COLUMN(AC:AC),4,1,Resumo_Horas!$A129)),0)*(((INDIRECT(ADDRESS(357,COLUMN(AC:AC),4,1,$A129))*14)/11)*(1+INDIRECT(ADDRESS(358,COLUMN(AC:AC),4,1,$A129)))),0)</f>
        <v>0</v>
      </c>
      <c r="AC129" cm="1">
        <f t="array" aca="1" ref="AC129" ca="1">IFERROR(IFERROR(Resumo_Horas!AC129/INDIRECT(ADDRESS(7,COLUMN(AD:AD),4,1,Resumo_Horas!$A129)),0)*(((INDIRECT(ADDRESS(357,COLUMN(AD:AD),4,1,$A129))*14)/11)*(1+INDIRECT(ADDRESS(358,COLUMN(AD:AD),4,1,$A129)))),0)</f>
        <v>0</v>
      </c>
      <c r="AD129" cm="1">
        <f t="array" aca="1" ref="AD129" ca="1">IFERROR(IFERROR(Resumo_Horas!AD129/INDIRECT(ADDRESS(7,COLUMN(AE:AE),4,1,Resumo_Horas!$A129)),0)*(((INDIRECT(ADDRESS(357,COLUMN(AE:AE),4,1,$A129))*14)/11)*(1+INDIRECT(ADDRESS(358,COLUMN(AE:AE),4,1,$A129)))),0)</f>
        <v>0</v>
      </c>
      <c r="AE129" cm="1">
        <f t="array" aca="1" ref="AE129" ca="1">IFERROR(IFERROR(Resumo_Horas!AE129/INDIRECT(ADDRESS(7,COLUMN(AF:AF),4,1,Resumo_Horas!$A129)),0)*(((INDIRECT(ADDRESS(357,COLUMN(AF:AF),4,1,$A129))*14)/11)*(1+INDIRECT(ADDRESS(358,COLUMN(AF:AF),4,1,$A129)))),0)</f>
        <v>0</v>
      </c>
      <c r="AF129" cm="1">
        <f t="array" aca="1" ref="AF129" ca="1">IFERROR(IFERROR(Resumo_Horas!AF129/INDIRECT(ADDRESS(7,COLUMN(AG:AG),4,1,Resumo_Horas!$A129)),0)*(((INDIRECT(ADDRESS(357,COLUMN(AG:AG),4,1,$A129))*14)/11)*(1+INDIRECT(ADDRESS(358,COLUMN(AG:AG),4,1,$A129)))),0)</f>
        <v>0</v>
      </c>
      <c r="AG129" cm="1">
        <f t="array" aca="1" ref="AG129" ca="1">IFERROR(IFERROR(Resumo_Horas!AG129/INDIRECT(ADDRESS(7,COLUMN(AH:AH),4,1,Resumo_Horas!$A129)),0)*(((INDIRECT(ADDRESS(357,COLUMN(AH:AH),4,1,$A129))*14)/11)*(1+INDIRECT(ADDRESS(358,COLUMN(AH:AH),4,1,$A129)))),0)</f>
        <v>0</v>
      </c>
      <c r="AH129" cm="1">
        <f t="array" aca="1" ref="AH129" ca="1">IFERROR(IFERROR(Resumo_Horas!AH129/INDIRECT(ADDRESS(7,COLUMN(AI:AI),4,1,Resumo_Horas!$A129)),0)*(((INDIRECT(ADDRESS(357,COLUMN(AI:AI),4,1,$A129))*14)/11)*(1+INDIRECT(ADDRESS(358,COLUMN(AI:AI),4,1,$A129)))),0)</f>
        <v>0</v>
      </c>
      <c r="AI129" cm="1">
        <f t="array" aca="1" ref="AI129" ca="1">IFERROR(IFERROR(Resumo_Horas!AI129/INDIRECT(ADDRESS(7,COLUMN(AJ:AJ),4,1,Resumo_Horas!$A129)),0)*(((INDIRECT(ADDRESS(357,COLUMN(AJ:AJ),4,1,$A129))*14)/11)*(1+INDIRECT(ADDRESS(358,COLUMN(AJ:AJ),4,1,$A129)))),0)</f>
        <v>0</v>
      </c>
      <c r="AJ129" cm="1">
        <f t="array" aca="1" ref="AJ129" ca="1">IFERROR(IFERROR(Resumo_Horas!AJ129/INDIRECT(ADDRESS(7,COLUMN(AK:AK),4,1,Resumo_Horas!$A129)),0)*(((INDIRECT(ADDRESS(357,COLUMN(AK:AK),4,1,$A129))*14)/11)*(1+INDIRECT(ADDRESS(358,COLUMN(AK:AK),4,1,$A129)))),0)</f>
        <v>0</v>
      </c>
      <c r="AK129" cm="1">
        <f t="array" aca="1" ref="AK129" ca="1">IFERROR(IFERROR(Resumo_Horas!AK129/INDIRECT(ADDRESS(7,COLUMN(AL:AL),4,1,Resumo_Horas!$A129)),0)*(((INDIRECT(ADDRESS(357,COLUMN(AL:AL),4,1,$A129))*14)/11)*(1+INDIRECT(ADDRESS(358,COLUMN(AL:AL),4,1,$A129)))),0)</f>
        <v>0</v>
      </c>
      <c r="AL129" cm="1">
        <f t="array" aca="1" ref="AL129" ca="1">IFERROR(IFERROR(Resumo_Horas!AL129/INDIRECT(ADDRESS(7,COLUMN(AM:AM),4,1,Resumo_Horas!$A129)),0)*(((INDIRECT(ADDRESS(357,COLUMN(AM:AM),4,1,$A129))*14)/11)*(1+INDIRECT(ADDRESS(358,COLUMN(AM:AM),4,1,$A129)))),0)</f>
        <v>0</v>
      </c>
      <c r="AM129" cm="1">
        <f t="array" aca="1" ref="AM129" ca="1">IFERROR(IFERROR(Resumo_Horas!AM129/INDIRECT(ADDRESS(7,COLUMN(AN:AN),4,1,Resumo_Horas!$A129)),0)*(((INDIRECT(ADDRESS(357,COLUMN(AN:AN),4,1,$A129))*14)/11)*(1+INDIRECT(ADDRESS(358,COLUMN(AN:AN),4,1,$A129)))),0)</f>
        <v>0</v>
      </c>
      <c r="AN129" cm="1">
        <f t="array" aca="1" ref="AN129" ca="1">IFERROR(IFERROR(Resumo_Horas!AN129/INDIRECT(ADDRESS(7,COLUMN(AO:AO),4,1,Resumo_Horas!$A129)),0)*(((INDIRECT(ADDRESS(357,COLUMN(AO:AO),4,1,$A129))*14)/11)*(1+INDIRECT(ADDRESS(358,COLUMN(AO:AO),4,1,$A129)))),0)</f>
        <v>0</v>
      </c>
      <c r="AO129" cm="1">
        <f t="array" aca="1" ref="AO129" ca="1">IFERROR(IFERROR(Resumo_Horas!AO129/INDIRECT(ADDRESS(7,COLUMN(AP:AP),4,1,Resumo_Horas!$A129)),0)*(((INDIRECT(ADDRESS(357,COLUMN(AP:AP),4,1,$A129))*14)/11)*(1+INDIRECT(ADDRESS(358,COLUMN(AP:AP),4,1,$A129)))),0)</f>
        <v>0</v>
      </c>
      <c r="AP129" cm="1">
        <f t="array" aca="1" ref="AP129" ca="1">IFERROR(IFERROR(Resumo_Horas!AP129/INDIRECT(ADDRESS(7,COLUMN(AQ:AQ),4,1,Resumo_Horas!$A129)),0)*(((INDIRECT(ADDRESS(357,COLUMN(AQ:AQ),4,1,$A129))*14)/11)*(1+INDIRECT(ADDRESS(358,COLUMN(AQ:AQ),4,1,$A129)))),0)</f>
        <v>0</v>
      </c>
      <c r="AQ129" cm="1">
        <f t="array" aca="1" ref="AQ129" ca="1">IFERROR(IFERROR(Resumo_Horas!AQ129/INDIRECT(ADDRESS(7,COLUMN(AR:AR),4,1,Resumo_Horas!$A129)),0)*(((INDIRECT(ADDRESS(357,COLUMN(AR:AR),4,1,$A129))*14)/11)*(1+INDIRECT(ADDRESS(358,COLUMN(AR:AR),4,1,$A129)))),0)</f>
        <v>0</v>
      </c>
      <c r="AR129" cm="1">
        <f t="array" aca="1" ref="AR129" ca="1">IFERROR(IFERROR(Resumo_Horas!AR129/INDIRECT(ADDRESS(7,COLUMN(AS:AS),4,1,Resumo_Horas!$A129)),0)*(((INDIRECT(ADDRESS(357,COLUMN(AS:AS),4,1,$A129))*14)/11)*(1+INDIRECT(ADDRESS(358,COLUMN(AS:AS),4,1,$A129)))),0)</f>
        <v>0</v>
      </c>
      <c r="AS129" cm="1">
        <f t="array" aca="1" ref="AS129" ca="1">IFERROR(IFERROR(Resumo_Horas!AS129/INDIRECT(ADDRESS(7,COLUMN(AT:AT),4,1,Resumo_Horas!$A129)),0)*(((INDIRECT(ADDRESS(357,COLUMN(AT:AT),4,1,$A129))*14)/11)*(1+INDIRECT(ADDRESS(358,COLUMN(AT:AT),4,1,$A129)))),0)</f>
        <v>0</v>
      </c>
      <c r="AT129" cm="1">
        <f t="array" aca="1" ref="AT129" ca="1">IFERROR(IFERROR(Resumo_Horas!AT129/INDIRECT(ADDRESS(7,COLUMN(AU:AU),4,1,Resumo_Horas!$A129)),0)*(((INDIRECT(ADDRESS(357,COLUMN(AU:AU),4,1,$A129))*14)/11)*(1+INDIRECT(ADDRESS(358,COLUMN(AU:AU),4,1,$A129)))),0)</f>
        <v>0</v>
      </c>
      <c r="AU129" cm="1">
        <f t="array" aca="1" ref="AU129" ca="1">IFERROR(IFERROR(Resumo_Horas!AU129/INDIRECT(ADDRESS(7,COLUMN(AV:AV),4,1,Resumo_Horas!$A129)),0)*(((INDIRECT(ADDRESS(357,COLUMN(AV:AV),4,1,$A129))*14)/11)*(1+INDIRECT(ADDRESS(358,COLUMN(AV:AV),4,1,$A129)))),0)</f>
        <v>0</v>
      </c>
      <c r="AV129" cm="1">
        <f t="array" aca="1" ref="AV129" ca="1">IFERROR(IFERROR(Resumo_Horas!AV129/INDIRECT(ADDRESS(7,COLUMN(AW:AW),4,1,Resumo_Horas!$A129)),0)*(((INDIRECT(ADDRESS(357,COLUMN(AW:AW),4,1,$A129))*14)/11)*(1+INDIRECT(ADDRESS(358,COLUMN(AW:AW),4,1,$A129)))),0)</f>
        <v>0</v>
      </c>
      <c r="AW129" cm="1">
        <f t="array" aca="1" ref="AW129" ca="1">IFERROR(IFERROR(Resumo_Horas!AW129/INDIRECT(ADDRESS(7,COLUMN(AX:AX),4,1,Resumo_Horas!$A129)),0)*(((INDIRECT(ADDRESS(357,COLUMN(AX:AX),4,1,$A129))*14)/11)*(1+INDIRECT(ADDRESS(358,COLUMN(AX:AX),4,1,$A129)))),0)</f>
        <v>0</v>
      </c>
      <c r="AX129" cm="1">
        <f t="array" aca="1" ref="AX129" ca="1">IFERROR(IFERROR(Resumo_Horas!AX129/INDIRECT(ADDRESS(7,COLUMN(AY:AY),4,1,Resumo_Horas!$A129)),0)*(((INDIRECT(ADDRESS(357,COLUMN(AY:AY),4,1,$A129))*14)/11)*(1+INDIRECT(ADDRESS(358,COLUMN(AY:AY),4,1,$A129)))),0)</f>
        <v>0</v>
      </c>
      <c r="AY129" cm="1">
        <f t="array" aca="1" ref="AY129" ca="1">IFERROR(IFERROR(Resumo_Horas!AY129/INDIRECT(ADDRESS(7,COLUMN(AZ:AZ),4,1,Resumo_Horas!$A129)),0)*(((INDIRECT(ADDRESS(357,COLUMN(AZ:AZ),4,1,$A129))*14)/11)*(1+INDIRECT(ADDRESS(358,COLUMN(AZ:AZ),4,1,$A129)))),0)</f>
        <v>0</v>
      </c>
      <c r="AZ129" cm="1">
        <f t="array" aca="1" ref="AZ129" ca="1">IFERROR(IFERROR(Resumo_Horas!AZ129/INDIRECT(ADDRESS(7,COLUMN(BA:BA),4,1,Resumo_Horas!$A129)),0)*(((INDIRECT(ADDRESS(357,COLUMN(BA:BA),4,1,$A129))*14)/11)*(1+INDIRECT(ADDRESS(358,COLUMN(BA:BA),4,1,$A129)))),0)</f>
        <v>0</v>
      </c>
      <c r="BA129" cm="1">
        <f t="array" aca="1" ref="BA129" ca="1">IFERROR(IFERROR(Resumo_Horas!BA129/INDIRECT(ADDRESS(7,COLUMN(BB:BB),4,1,Resumo_Horas!$A129)),0)*(((INDIRECT(ADDRESS(357,COLUMN(BB:BB),4,1,$A129))*14)/11)*(1+INDIRECT(ADDRESS(358,COLUMN(BB:BB),4,1,$A129)))),0)</f>
        <v>0</v>
      </c>
      <c r="BB129" cm="1">
        <f t="array" aca="1" ref="BB129" ca="1">IFERROR(IFERROR(Resumo_Horas!BB129/INDIRECT(ADDRESS(7,COLUMN(BC:BC),4,1,Resumo_Horas!$A129)),0)*(((INDIRECT(ADDRESS(357,COLUMN(BC:BC),4,1,$A129))*14)/11)*(1+INDIRECT(ADDRESS(358,COLUMN(BC:BC),4,1,$A129)))),0)</f>
        <v>0</v>
      </c>
      <c r="BC129" cm="1">
        <f t="array" aca="1" ref="BC129" ca="1">IFERROR(IFERROR(Resumo_Horas!BC129/INDIRECT(ADDRESS(7,COLUMN(BD:BD),4,1,Resumo_Horas!$A129)),0)*(((INDIRECT(ADDRESS(357,COLUMN(BD:BD),4,1,$A129))*14)/11)*(1+INDIRECT(ADDRESS(358,COLUMN(BD:BD),4,1,$A129)))),0)</f>
        <v>0</v>
      </c>
      <c r="BD129" cm="1">
        <f t="array" aca="1" ref="BD129" ca="1">IFERROR(IFERROR(Resumo_Horas!BD129/INDIRECT(ADDRESS(7,COLUMN(BE:BE),4,1,Resumo_Horas!$A129)),0)*(((INDIRECT(ADDRESS(357,COLUMN(BE:BE),4,1,$A129))*14)/11)*(1+INDIRECT(ADDRESS(358,COLUMN(BE:BE),4,1,$A129)))),0)</f>
        <v>0</v>
      </c>
      <c r="BE129" cm="1">
        <f t="array" aca="1" ref="BE129" ca="1">IFERROR(IFERROR(Resumo_Horas!BE129/INDIRECT(ADDRESS(7,COLUMN(BF:BF),4,1,Resumo_Horas!$A129)),0)*(((INDIRECT(ADDRESS(357,COLUMN(BF:BF),4,1,$A129))*14)/11)*(1+INDIRECT(ADDRESS(358,COLUMN(BF:BF),4,1,$A129)))),0)</f>
        <v>0</v>
      </c>
      <c r="BF129" cm="1">
        <f t="array" aca="1" ref="BF129" ca="1">IFERROR(IFERROR(Resumo_Horas!BF129/INDIRECT(ADDRESS(7,COLUMN(BG:BG),4,1,Resumo_Horas!$A129)),0)*(((INDIRECT(ADDRESS(357,COLUMN(BG:BG),4,1,$A129))*14)/11)*(1+INDIRECT(ADDRESS(358,COLUMN(BG:BG),4,1,$A129)))),0)</f>
        <v>0</v>
      </c>
      <c r="BG129" cm="1">
        <f t="array" aca="1" ref="BG129" ca="1">IFERROR(IFERROR(Resumo_Horas!BG129/INDIRECT(ADDRESS(7,COLUMN(BH:BH),4,1,Resumo_Horas!$A129)),0)*(((INDIRECT(ADDRESS(357,COLUMN(BH:BH),4,1,$A129))*14)/11)*(1+INDIRECT(ADDRESS(358,COLUMN(BH:BH),4,1,$A129)))),0)</f>
        <v>0</v>
      </c>
      <c r="BH129" cm="1">
        <f t="array" aca="1" ref="BH129" ca="1">IFERROR(IFERROR(Resumo_Horas!BH129/INDIRECT(ADDRESS(7,COLUMN(BI:BI),4,1,Resumo_Horas!$A129)),0)*(((INDIRECT(ADDRESS(357,COLUMN(BI:BI),4,1,$A129))*14)/11)*(1+INDIRECT(ADDRESS(358,COLUMN(BI:BI),4,1,$A129)))),0)</f>
        <v>0</v>
      </c>
      <c r="BI129" cm="1">
        <f t="array" aca="1" ref="BI129" ca="1">IFERROR(IFERROR(Resumo_Horas!BI129/INDIRECT(ADDRESS(7,COLUMN(BJ:BJ),4,1,Resumo_Horas!$A129)),0)*(((INDIRECT(ADDRESS(357,COLUMN(BJ:BJ),4,1,$A129))*14)/11)*(1+INDIRECT(ADDRESS(358,COLUMN(BJ:BJ),4,1,$A129)))),0)</f>
        <v>0</v>
      </c>
      <c r="BJ129" cm="1">
        <f t="array" aca="1" ref="BJ129" ca="1">IFERROR(IFERROR(Resumo_Horas!BJ129/INDIRECT(ADDRESS(7,COLUMN(BK:BK),4,1,Resumo_Horas!$A129)),0)*(((INDIRECT(ADDRESS(357,COLUMN(BK:BK),4,1,$A129))*14)/11)*(1+INDIRECT(ADDRESS(358,COLUMN(BK:BK),4,1,$A129)))),0)</f>
        <v>0</v>
      </c>
      <c r="BK129" s="331" cm="1">
        <f t="array" aca="1" ref="BK129" ca="1">IFERROR(IFERROR(Resumo_Horas!BK129/INDIRECT(ADDRESS(7,COLUMN(BL:BL),4,1,Resumo_Horas!$A129)),0)*(((INDIRECT(ADDRESS(357,COLUMN(BL:BL),4,1,$A129))*14)/11)*(1+INDIRECT(ADDRESS(358,COLUMN(BL:BL),4,1,$A129)))),0)</f>
        <v>0</v>
      </c>
    </row>
    <row r="130" spans="1:63" x14ac:dyDescent="0.25">
      <c r="A130" s="330" t="str" cm="1">
        <f t="array" aca="1" ref="A130" ca="1">IF(INDIRECT(ADDRESS(9+QUOTIENT(ROW(A129)-1,20),4,4,1,"Equipa de projeto")) = 0,"", _xlfn.CONCAT(1 + QUOTIENT(ROW(A129)-1,20),". ", INDIRECT(ADDRESS(9+QUOTIENT(ROW(A129)-1,20),4,4,1,"Equipa de projeto"))))</f>
        <v/>
      </c>
      <c r="B130">
        <f>Atividades!$A$49</f>
        <v>0</v>
      </c>
      <c r="C130" s="123" t="s">
        <v>48</v>
      </c>
      <c r="D130" cm="1">
        <f t="array" aca="1" ref="D130" ca="1">IFERROR(IFERROR(Resumo_Horas!D130/INDIRECT(ADDRESS(7,COLUMN(E:E),4,1,Resumo_Horas!$A130)),0)*(((INDIRECT(ADDRESS(357,COLUMN(E:E),4,1,$A130))*14)/11)*(1+INDIRECT(ADDRESS(358,COLUMN(E:E),4,1,$A130)))),0)</f>
        <v>0</v>
      </c>
      <c r="E130" cm="1">
        <f t="array" aca="1" ref="E130" ca="1">IFERROR(IFERROR(Resumo_Horas!E130/INDIRECT(ADDRESS(7,COLUMN(F:F),4,1,Resumo_Horas!$A130)),0)*(((INDIRECT(ADDRESS(357,COLUMN(F:F),4,1,$A130))*14)/11)*(1+INDIRECT(ADDRESS(358,COLUMN(F:F),4,1,$A130)))),0)</f>
        <v>0</v>
      </c>
      <c r="F130" cm="1">
        <f t="array" aca="1" ref="F130" ca="1">IFERROR(IFERROR(Resumo_Horas!F130/INDIRECT(ADDRESS(7,COLUMN(G:G),4,1,Resumo_Horas!$A130)),0)*(((INDIRECT(ADDRESS(357,COLUMN(G:G),4,1,$A130))*14)/11)*(1+INDIRECT(ADDRESS(358,COLUMN(G:G),4,1,$A130)))),0)</f>
        <v>0</v>
      </c>
      <c r="G130" cm="1">
        <f t="array" aca="1" ref="G130" ca="1">IFERROR(IFERROR(Resumo_Horas!G130/INDIRECT(ADDRESS(7,COLUMN(H:H),4,1,Resumo_Horas!$A130)),0)*(((INDIRECT(ADDRESS(357,COLUMN(H:H),4,1,$A130))*14)/11)*(1+INDIRECT(ADDRESS(358,COLUMN(H:H),4,1,$A130)))),0)</f>
        <v>0</v>
      </c>
      <c r="H130" cm="1">
        <f t="array" aca="1" ref="H130" ca="1">IFERROR(IFERROR(Resumo_Horas!H130/INDIRECT(ADDRESS(7,COLUMN(I:I),4,1,Resumo_Horas!$A130)),0)*(((INDIRECT(ADDRESS(357,COLUMN(I:I),4,1,$A130))*14)/11)*(1+INDIRECT(ADDRESS(358,COLUMN(I:I),4,1,$A130)))),0)</f>
        <v>0</v>
      </c>
      <c r="I130" cm="1">
        <f t="array" aca="1" ref="I130" ca="1">IFERROR(IFERROR(Resumo_Horas!I130/INDIRECT(ADDRESS(7,COLUMN(J:J),4,1,Resumo_Horas!$A130)),0)*(((INDIRECT(ADDRESS(357,COLUMN(J:J),4,1,$A130))*14)/11)*(1+INDIRECT(ADDRESS(358,COLUMN(J:J),4,1,$A130)))),0)</f>
        <v>0</v>
      </c>
      <c r="J130" cm="1">
        <f t="array" aca="1" ref="J130" ca="1">IFERROR(IFERROR(Resumo_Horas!J130/INDIRECT(ADDRESS(7,COLUMN(K:K),4,1,Resumo_Horas!$A130)),0)*(((INDIRECT(ADDRESS(357,COLUMN(K:K),4,1,$A130))*14)/11)*(1+INDIRECT(ADDRESS(358,COLUMN(K:K),4,1,$A130)))),0)</f>
        <v>0</v>
      </c>
      <c r="K130" cm="1">
        <f t="array" aca="1" ref="K130" ca="1">IFERROR(IFERROR(Resumo_Horas!K130/INDIRECT(ADDRESS(7,COLUMN(L:L),4,1,Resumo_Horas!$A130)),0)*(((INDIRECT(ADDRESS(357,COLUMN(L:L),4,1,$A130))*14)/11)*(1+INDIRECT(ADDRESS(358,COLUMN(L:L),4,1,$A130)))),0)</f>
        <v>0</v>
      </c>
      <c r="L130" cm="1">
        <f t="array" aca="1" ref="L130" ca="1">IFERROR(IFERROR(Resumo_Horas!L130/INDIRECT(ADDRESS(7,COLUMN(M:M),4,1,Resumo_Horas!$A130)),0)*(((INDIRECT(ADDRESS(357,COLUMN(M:M),4,1,$A130))*14)/11)*(1+INDIRECT(ADDRESS(358,COLUMN(M:M),4,1,$A130)))),0)</f>
        <v>0</v>
      </c>
      <c r="M130" cm="1">
        <f t="array" aca="1" ref="M130" ca="1">IFERROR(IFERROR(Resumo_Horas!M130/INDIRECT(ADDRESS(7,COLUMN(N:N),4,1,Resumo_Horas!$A130)),0)*(((INDIRECT(ADDRESS(357,COLUMN(N:N),4,1,$A130))*14)/11)*(1+INDIRECT(ADDRESS(358,COLUMN(N:N),4,1,$A130)))),0)</f>
        <v>0</v>
      </c>
      <c r="N130" cm="1">
        <f t="array" aca="1" ref="N130" ca="1">IFERROR(IFERROR(Resumo_Horas!N130/INDIRECT(ADDRESS(7,COLUMN(O:O),4,1,Resumo_Horas!$A130)),0)*(((INDIRECT(ADDRESS(357,COLUMN(O:O),4,1,$A130))*14)/11)*(1+INDIRECT(ADDRESS(358,COLUMN(O:O),4,1,$A130)))),0)</f>
        <v>0</v>
      </c>
      <c r="O130" cm="1">
        <f t="array" aca="1" ref="O130" ca="1">IFERROR(IFERROR(Resumo_Horas!O130/INDIRECT(ADDRESS(7,COLUMN(P:P),4,1,Resumo_Horas!$A130)),0)*(((INDIRECT(ADDRESS(357,COLUMN(P:P),4,1,$A130))*14)/11)*(1+INDIRECT(ADDRESS(358,COLUMN(P:P),4,1,$A130)))),0)</f>
        <v>0</v>
      </c>
      <c r="P130" cm="1">
        <f t="array" aca="1" ref="P130" ca="1">IFERROR(IFERROR(Resumo_Horas!P130/INDIRECT(ADDRESS(7,COLUMN(Q:Q),4,1,Resumo_Horas!$A130)),0)*(((INDIRECT(ADDRESS(357,COLUMN(Q:Q),4,1,$A130))*14)/11)*(1+INDIRECT(ADDRESS(358,COLUMN(Q:Q),4,1,$A130)))),0)</f>
        <v>0</v>
      </c>
      <c r="Q130" cm="1">
        <f t="array" aca="1" ref="Q130" ca="1">IFERROR(IFERROR(Resumo_Horas!Q130/INDIRECT(ADDRESS(7,COLUMN(R:R),4,1,Resumo_Horas!$A130)),0)*(((INDIRECT(ADDRESS(357,COLUMN(R:R),4,1,$A130))*14)/11)*(1+INDIRECT(ADDRESS(358,COLUMN(R:R),4,1,$A130)))),0)</f>
        <v>0</v>
      </c>
      <c r="R130" cm="1">
        <f t="array" aca="1" ref="R130" ca="1">IFERROR(IFERROR(Resumo_Horas!R130/INDIRECT(ADDRESS(7,COLUMN(S:S),4,1,Resumo_Horas!$A130)),0)*(((INDIRECT(ADDRESS(357,COLUMN(S:S),4,1,$A130))*14)/11)*(1+INDIRECT(ADDRESS(358,COLUMN(S:S),4,1,$A130)))),0)</f>
        <v>0</v>
      </c>
      <c r="S130" cm="1">
        <f t="array" aca="1" ref="S130" ca="1">IFERROR(IFERROR(Resumo_Horas!S130/INDIRECT(ADDRESS(7,COLUMN(T:T),4,1,Resumo_Horas!$A130)),0)*(((INDIRECT(ADDRESS(357,COLUMN(T:T),4,1,$A130))*14)/11)*(1+INDIRECT(ADDRESS(358,COLUMN(T:T),4,1,$A130)))),0)</f>
        <v>0</v>
      </c>
      <c r="T130" cm="1">
        <f t="array" aca="1" ref="T130" ca="1">IFERROR(IFERROR(Resumo_Horas!T130/INDIRECT(ADDRESS(7,COLUMN(U:U),4,1,Resumo_Horas!$A130)),0)*(((INDIRECT(ADDRESS(357,COLUMN(U:U),4,1,$A130))*14)/11)*(1+INDIRECT(ADDRESS(358,COLUMN(U:U),4,1,$A130)))),0)</f>
        <v>0</v>
      </c>
      <c r="U130" cm="1">
        <f t="array" aca="1" ref="U130" ca="1">IFERROR(IFERROR(Resumo_Horas!U130/INDIRECT(ADDRESS(7,COLUMN(V:V),4,1,Resumo_Horas!$A130)),0)*(((INDIRECT(ADDRESS(357,COLUMN(V:V),4,1,$A130))*14)/11)*(1+INDIRECT(ADDRESS(358,COLUMN(V:V),4,1,$A130)))),0)</f>
        <v>0</v>
      </c>
      <c r="V130" cm="1">
        <f t="array" aca="1" ref="V130" ca="1">IFERROR(IFERROR(Resumo_Horas!V130/INDIRECT(ADDRESS(7,COLUMN(W:W),4,1,Resumo_Horas!$A130)),0)*(((INDIRECT(ADDRESS(357,COLUMN(W:W),4,1,$A130))*14)/11)*(1+INDIRECT(ADDRESS(358,COLUMN(W:W),4,1,$A130)))),0)</f>
        <v>0</v>
      </c>
      <c r="W130" cm="1">
        <f t="array" aca="1" ref="W130" ca="1">IFERROR(IFERROR(Resumo_Horas!W130/INDIRECT(ADDRESS(7,COLUMN(X:X),4,1,Resumo_Horas!$A130)),0)*(((INDIRECT(ADDRESS(357,COLUMN(X:X),4,1,$A130))*14)/11)*(1+INDIRECT(ADDRESS(358,COLUMN(X:X),4,1,$A130)))),0)</f>
        <v>0</v>
      </c>
      <c r="X130" cm="1">
        <f t="array" aca="1" ref="X130" ca="1">IFERROR(IFERROR(Resumo_Horas!X130/INDIRECT(ADDRESS(7,COLUMN(Y:Y),4,1,Resumo_Horas!$A130)),0)*(((INDIRECT(ADDRESS(357,COLUMN(Y:Y),4,1,$A130))*14)/11)*(1+INDIRECT(ADDRESS(358,COLUMN(Y:Y),4,1,$A130)))),0)</f>
        <v>0</v>
      </c>
      <c r="Y130" cm="1">
        <f t="array" aca="1" ref="Y130" ca="1">IFERROR(IFERROR(Resumo_Horas!Y130/INDIRECT(ADDRESS(7,COLUMN(Z:Z),4,1,Resumo_Horas!$A130)),0)*(((INDIRECT(ADDRESS(357,COLUMN(Z:Z),4,1,$A130))*14)/11)*(1+INDIRECT(ADDRESS(358,COLUMN(Z:Z),4,1,$A130)))),0)</f>
        <v>0</v>
      </c>
      <c r="Z130" cm="1">
        <f t="array" aca="1" ref="Z130" ca="1">IFERROR(IFERROR(Resumo_Horas!Z130/INDIRECT(ADDRESS(7,COLUMN(AA:AA),4,1,Resumo_Horas!$A130)),0)*(((INDIRECT(ADDRESS(357,COLUMN(AA:AA),4,1,$A130))*14)/11)*(1+INDIRECT(ADDRESS(358,COLUMN(AA:AA),4,1,$A130)))),0)</f>
        <v>0</v>
      </c>
      <c r="AA130" cm="1">
        <f t="array" aca="1" ref="AA130" ca="1">IFERROR(IFERROR(Resumo_Horas!AA130/INDIRECT(ADDRESS(7,COLUMN(AB:AB),4,1,Resumo_Horas!$A130)),0)*(((INDIRECT(ADDRESS(357,COLUMN(AB:AB),4,1,$A130))*14)/11)*(1+INDIRECT(ADDRESS(358,COLUMN(AB:AB),4,1,$A130)))),0)</f>
        <v>0</v>
      </c>
      <c r="AB130" cm="1">
        <f t="array" aca="1" ref="AB130" ca="1">IFERROR(IFERROR(Resumo_Horas!AB130/INDIRECT(ADDRESS(7,COLUMN(AC:AC),4,1,Resumo_Horas!$A130)),0)*(((INDIRECT(ADDRESS(357,COLUMN(AC:AC),4,1,$A130))*14)/11)*(1+INDIRECT(ADDRESS(358,COLUMN(AC:AC),4,1,$A130)))),0)</f>
        <v>0</v>
      </c>
      <c r="AC130" cm="1">
        <f t="array" aca="1" ref="AC130" ca="1">IFERROR(IFERROR(Resumo_Horas!AC130/INDIRECT(ADDRESS(7,COLUMN(AD:AD),4,1,Resumo_Horas!$A130)),0)*(((INDIRECT(ADDRESS(357,COLUMN(AD:AD),4,1,$A130))*14)/11)*(1+INDIRECT(ADDRESS(358,COLUMN(AD:AD),4,1,$A130)))),0)</f>
        <v>0</v>
      </c>
      <c r="AD130" cm="1">
        <f t="array" aca="1" ref="AD130" ca="1">IFERROR(IFERROR(Resumo_Horas!AD130/INDIRECT(ADDRESS(7,COLUMN(AE:AE),4,1,Resumo_Horas!$A130)),0)*(((INDIRECT(ADDRESS(357,COLUMN(AE:AE),4,1,$A130))*14)/11)*(1+INDIRECT(ADDRESS(358,COLUMN(AE:AE),4,1,$A130)))),0)</f>
        <v>0</v>
      </c>
      <c r="AE130" cm="1">
        <f t="array" aca="1" ref="AE130" ca="1">IFERROR(IFERROR(Resumo_Horas!AE130/INDIRECT(ADDRESS(7,COLUMN(AF:AF),4,1,Resumo_Horas!$A130)),0)*(((INDIRECT(ADDRESS(357,COLUMN(AF:AF),4,1,$A130))*14)/11)*(1+INDIRECT(ADDRESS(358,COLUMN(AF:AF),4,1,$A130)))),0)</f>
        <v>0</v>
      </c>
      <c r="AF130" cm="1">
        <f t="array" aca="1" ref="AF130" ca="1">IFERROR(IFERROR(Resumo_Horas!AF130/INDIRECT(ADDRESS(7,COLUMN(AG:AG),4,1,Resumo_Horas!$A130)),0)*(((INDIRECT(ADDRESS(357,COLUMN(AG:AG),4,1,$A130))*14)/11)*(1+INDIRECT(ADDRESS(358,COLUMN(AG:AG),4,1,$A130)))),0)</f>
        <v>0</v>
      </c>
      <c r="AG130" cm="1">
        <f t="array" aca="1" ref="AG130" ca="1">IFERROR(IFERROR(Resumo_Horas!AG130/INDIRECT(ADDRESS(7,COLUMN(AH:AH),4,1,Resumo_Horas!$A130)),0)*(((INDIRECT(ADDRESS(357,COLUMN(AH:AH),4,1,$A130))*14)/11)*(1+INDIRECT(ADDRESS(358,COLUMN(AH:AH),4,1,$A130)))),0)</f>
        <v>0</v>
      </c>
      <c r="AH130" cm="1">
        <f t="array" aca="1" ref="AH130" ca="1">IFERROR(IFERROR(Resumo_Horas!AH130/INDIRECT(ADDRESS(7,COLUMN(AI:AI),4,1,Resumo_Horas!$A130)),0)*(((INDIRECT(ADDRESS(357,COLUMN(AI:AI),4,1,$A130))*14)/11)*(1+INDIRECT(ADDRESS(358,COLUMN(AI:AI),4,1,$A130)))),0)</f>
        <v>0</v>
      </c>
      <c r="AI130" cm="1">
        <f t="array" aca="1" ref="AI130" ca="1">IFERROR(IFERROR(Resumo_Horas!AI130/INDIRECT(ADDRESS(7,COLUMN(AJ:AJ),4,1,Resumo_Horas!$A130)),0)*(((INDIRECT(ADDRESS(357,COLUMN(AJ:AJ),4,1,$A130))*14)/11)*(1+INDIRECT(ADDRESS(358,COLUMN(AJ:AJ),4,1,$A130)))),0)</f>
        <v>0</v>
      </c>
      <c r="AJ130" cm="1">
        <f t="array" aca="1" ref="AJ130" ca="1">IFERROR(IFERROR(Resumo_Horas!AJ130/INDIRECT(ADDRESS(7,COLUMN(AK:AK),4,1,Resumo_Horas!$A130)),0)*(((INDIRECT(ADDRESS(357,COLUMN(AK:AK),4,1,$A130))*14)/11)*(1+INDIRECT(ADDRESS(358,COLUMN(AK:AK),4,1,$A130)))),0)</f>
        <v>0</v>
      </c>
      <c r="AK130" cm="1">
        <f t="array" aca="1" ref="AK130" ca="1">IFERROR(IFERROR(Resumo_Horas!AK130/INDIRECT(ADDRESS(7,COLUMN(AL:AL),4,1,Resumo_Horas!$A130)),0)*(((INDIRECT(ADDRESS(357,COLUMN(AL:AL),4,1,$A130))*14)/11)*(1+INDIRECT(ADDRESS(358,COLUMN(AL:AL),4,1,$A130)))),0)</f>
        <v>0</v>
      </c>
      <c r="AL130" cm="1">
        <f t="array" aca="1" ref="AL130" ca="1">IFERROR(IFERROR(Resumo_Horas!AL130/INDIRECT(ADDRESS(7,COLUMN(AM:AM),4,1,Resumo_Horas!$A130)),0)*(((INDIRECT(ADDRESS(357,COLUMN(AM:AM),4,1,$A130))*14)/11)*(1+INDIRECT(ADDRESS(358,COLUMN(AM:AM),4,1,$A130)))),0)</f>
        <v>0</v>
      </c>
      <c r="AM130" cm="1">
        <f t="array" aca="1" ref="AM130" ca="1">IFERROR(IFERROR(Resumo_Horas!AM130/INDIRECT(ADDRESS(7,COLUMN(AN:AN),4,1,Resumo_Horas!$A130)),0)*(((INDIRECT(ADDRESS(357,COLUMN(AN:AN),4,1,$A130))*14)/11)*(1+INDIRECT(ADDRESS(358,COLUMN(AN:AN),4,1,$A130)))),0)</f>
        <v>0</v>
      </c>
      <c r="AN130" cm="1">
        <f t="array" aca="1" ref="AN130" ca="1">IFERROR(IFERROR(Resumo_Horas!AN130/INDIRECT(ADDRESS(7,COLUMN(AO:AO),4,1,Resumo_Horas!$A130)),0)*(((INDIRECT(ADDRESS(357,COLUMN(AO:AO),4,1,$A130))*14)/11)*(1+INDIRECT(ADDRESS(358,COLUMN(AO:AO),4,1,$A130)))),0)</f>
        <v>0</v>
      </c>
      <c r="AO130" cm="1">
        <f t="array" aca="1" ref="AO130" ca="1">IFERROR(IFERROR(Resumo_Horas!AO130/INDIRECT(ADDRESS(7,COLUMN(AP:AP),4,1,Resumo_Horas!$A130)),0)*(((INDIRECT(ADDRESS(357,COLUMN(AP:AP),4,1,$A130))*14)/11)*(1+INDIRECT(ADDRESS(358,COLUMN(AP:AP),4,1,$A130)))),0)</f>
        <v>0</v>
      </c>
      <c r="AP130" cm="1">
        <f t="array" aca="1" ref="AP130" ca="1">IFERROR(IFERROR(Resumo_Horas!AP130/INDIRECT(ADDRESS(7,COLUMN(AQ:AQ),4,1,Resumo_Horas!$A130)),0)*(((INDIRECT(ADDRESS(357,COLUMN(AQ:AQ),4,1,$A130))*14)/11)*(1+INDIRECT(ADDRESS(358,COLUMN(AQ:AQ),4,1,$A130)))),0)</f>
        <v>0</v>
      </c>
      <c r="AQ130" cm="1">
        <f t="array" aca="1" ref="AQ130" ca="1">IFERROR(IFERROR(Resumo_Horas!AQ130/INDIRECT(ADDRESS(7,COLUMN(AR:AR),4,1,Resumo_Horas!$A130)),0)*(((INDIRECT(ADDRESS(357,COLUMN(AR:AR),4,1,$A130))*14)/11)*(1+INDIRECT(ADDRESS(358,COLUMN(AR:AR),4,1,$A130)))),0)</f>
        <v>0</v>
      </c>
      <c r="AR130" cm="1">
        <f t="array" aca="1" ref="AR130" ca="1">IFERROR(IFERROR(Resumo_Horas!AR130/INDIRECT(ADDRESS(7,COLUMN(AS:AS),4,1,Resumo_Horas!$A130)),0)*(((INDIRECT(ADDRESS(357,COLUMN(AS:AS),4,1,$A130))*14)/11)*(1+INDIRECT(ADDRESS(358,COLUMN(AS:AS),4,1,$A130)))),0)</f>
        <v>0</v>
      </c>
      <c r="AS130" cm="1">
        <f t="array" aca="1" ref="AS130" ca="1">IFERROR(IFERROR(Resumo_Horas!AS130/INDIRECT(ADDRESS(7,COLUMN(AT:AT),4,1,Resumo_Horas!$A130)),0)*(((INDIRECT(ADDRESS(357,COLUMN(AT:AT),4,1,$A130))*14)/11)*(1+INDIRECT(ADDRESS(358,COLUMN(AT:AT),4,1,$A130)))),0)</f>
        <v>0</v>
      </c>
      <c r="AT130" cm="1">
        <f t="array" aca="1" ref="AT130" ca="1">IFERROR(IFERROR(Resumo_Horas!AT130/INDIRECT(ADDRESS(7,COLUMN(AU:AU),4,1,Resumo_Horas!$A130)),0)*(((INDIRECT(ADDRESS(357,COLUMN(AU:AU),4,1,$A130))*14)/11)*(1+INDIRECT(ADDRESS(358,COLUMN(AU:AU),4,1,$A130)))),0)</f>
        <v>0</v>
      </c>
      <c r="AU130" cm="1">
        <f t="array" aca="1" ref="AU130" ca="1">IFERROR(IFERROR(Resumo_Horas!AU130/INDIRECT(ADDRESS(7,COLUMN(AV:AV),4,1,Resumo_Horas!$A130)),0)*(((INDIRECT(ADDRESS(357,COLUMN(AV:AV),4,1,$A130))*14)/11)*(1+INDIRECT(ADDRESS(358,COLUMN(AV:AV),4,1,$A130)))),0)</f>
        <v>0</v>
      </c>
      <c r="AV130" cm="1">
        <f t="array" aca="1" ref="AV130" ca="1">IFERROR(IFERROR(Resumo_Horas!AV130/INDIRECT(ADDRESS(7,COLUMN(AW:AW),4,1,Resumo_Horas!$A130)),0)*(((INDIRECT(ADDRESS(357,COLUMN(AW:AW),4,1,$A130))*14)/11)*(1+INDIRECT(ADDRESS(358,COLUMN(AW:AW),4,1,$A130)))),0)</f>
        <v>0</v>
      </c>
      <c r="AW130" cm="1">
        <f t="array" aca="1" ref="AW130" ca="1">IFERROR(IFERROR(Resumo_Horas!AW130/INDIRECT(ADDRESS(7,COLUMN(AX:AX),4,1,Resumo_Horas!$A130)),0)*(((INDIRECT(ADDRESS(357,COLUMN(AX:AX),4,1,$A130))*14)/11)*(1+INDIRECT(ADDRESS(358,COLUMN(AX:AX),4,1,$A130)))),0)</f>
        <v>0</v>
      </c>
      <c r="AX130" cm="1">
        <f t="array" aca="1" ref="AX130" ca="1">IFERROR(IFERROR(Resumo_Horas!AX130/INDIRECT(ADDRESS(7,COLUMN(AY:AY),4,1,Resumo_Horas!$A130)),0)*(((INDIRECT(ADDRESS(357,COLUMN(AY:AY),4,1,$A130))*14)/11)*(1+INDIRECT(ADDRESS(358,COLUMN(AY:AY),4,1,$A130)))),0)</f>
        <v>0</v>
      </c>
      <c r="AY130" cm="1">
        <f t="array" aca="1" ref="AY130" ca="1">IFERROR(IFERROR(Resumo_Horas!AY130/INDIRECT(ADDRESS(7,COLUMN(AZ:AZ),4,1,Resumo_Horas!$A130)),0)*(((INDIRECT(ADDRESS(357,COLUMN(AZ:AZ),4,1,$A130))*14)/11)*(1+INDIRECT(ADDRESS(358,COLUMN(AZ:AZ),4,1,$A130)))),0)</f>
        <v>0</v>
      </c>
      <c r="AZ130" cm="1">
        <f t="array" aca="1" ref="AZ130" ca="1">IFERROR(IFERROR(Resumo_Horas!AZ130/INDIRECT(ADDRESS(7,COLUMN(BA:BA),4,1,Resumo_Horas!$A130)),0)*(((INDIRECT(ADDRESS(357,COLUMN(BA:BA),4,1,$A130))*14)/11)*(1+INDIRECT(ADDRESS(358,COLUMN(BA:BA),4,1,$A130)))),0)</f>
        <v>0</v>
      </c>
      <c r="BA130" cm="1">
        <f t="array" aca="1" ref="BA130" ca="1">IFERROR(IFERROR(Resumo_Horas!BA130/INDIRECT(ADDRESS(7,COLUMN(BB:BB),4,1,Resumo_Horas!$A130)),0)*(((INDIRECT(ADDRESS(357,COLUMN(BB:BB),4,1,$A130))*14)/11)*(1+INDIRECT(ADDRESS(358,COLUMN(BB:BB),4,1,$A130)))),0)</f>
        <v>0</v>
      </c>
      <c r="BB130" cm="1">
        <f t="array" aca="1" ref="BB130" ca="1">IFERROR(IFERROR(Resumo_Horas!BB130/INDIRECT(ADDRESS(7,COLUMN(BC:BC),4,1,Resumo_Horas!$A130)),0)*(((INDIRECT(ADDRESS(357,COLUMN(BC:BC),4,1,$A130))*14)/11)*(1+INDIRECT(ADDRESS(358,COLUMN(BC:BC),4,1,$A130)))),0)</f>
        <v>0</v>
      </c>
      <c r="BC130" cm="1">
        <f t="array" aca="1" ref="BC130" ca="1">IFERROR(IFERROR(Resumo_Horas!BC130/INDIRECT(ADDRESS(7,COLUMN(BD:BD),4,1,Resumo_Horas!$A130)),0)*(((INDIRECT(ADDRESS(357,COLUMN(BD:BD),4,1,$A130))*14)/11)*(1+INDIRECT(ADDRESS(358,COLUMN(BD:BD),4,1,$A130)))),0)</f>
        <v>0</v>
      </c>
      <c r="BD130" cm="1">
        <f t="array" aca="1" ref="BD130" ca="1">IFERROR(IFERROR(Resumo_Horas!BD130/INDIRECT(ADDRESS(7,COLUMN(BE:BE),4,1,Resumo_Horas!$A130)),0)*(((INDIRECT(ADDRESS(357,COLUMN(BE:BE),4,1,$A130))*14)/11)*(1+INDIRECT(ADDRESS(358,COLUMN(BE:BE),4,1,$A130)))),0)</f>
        <v>0</v>
      </c>
      <c r="BE130" cm="1">
        <f t="array" aca="1" ref="BE130" ca="1">IFERROR(IFERROR(Resumo_Horas!BE130/INDIRECT(ADDRESS(7,COLUMN(BF:BF),4,1,Resumo_Horas!$A130)),0)*(((INDIRECT(ADDRESS(357,COLUMN(BF:BF),4,1,$A130))*14)/11)*(1+INDIRECT(ADDRESS(358,COLUMN(BF:BF),4,1,$A130)))),0)</f>
        <v>0</v>
      </c>
      <c r="BF130" cm="1">
        <f t="array" aca="1" ref="BF130" ca="1">IFERROR(IFERROR(Resumo_Horas!BF130/INDIRECT(ADDRESS(7,COLUMN(BG:BG),4,1,Resumo_Horas!$A130)),0)*(((INDIRECT(ADDRESS(357,COLUMN(BG:BG),4,1,$A130))*14)/11)*(1+INDIRECT(ADDRESS(358,COLUMN(BG:BG),4,1,$A130)))),0)</f>
        <v>0</v>
      </c>
      <c r="BG130" cm="1">
        <f t="array" aca="1" ref="BG130" ca="1">IFERROR(IFERROR(Resumo_Horas!BG130/INDIRECT(ADDRESS(7,COLUMN(BH:BH),4,1,Resumo_Horas!$A130)),0)*(((INDIRECT(ADDRESS(357,COLUMN(BH:BH),4,1,$A130))*14)/11)*(1+INDIRECT(ADDRESS(358,COLUMN(BH:BH),4,1,$A130)))),0)</f>
        <v>0</v>
      </c>
      <c r="BH130" cm="1">
        <f t="array" aca="1" ref="BH130" ca="1">IFERROR(IFERROR(Resumo_Horas!BH130/INDIRECT(ADDRESS(7,COLUMN(BI:BI),4,1,Resumo_Horas!$A130)),0)*(((INDIRECT(ADDRESS(357,COLUMN(BI:BI),4,1,$A130))*14)/11)*(1+INDIRECT(ADDRESS(358,COLUMN(BI:BI),4,1,$A130)))),0)</f>
        <v>0</v>
      </c>
      <c r="BI130" cm="1">
        <f t="array" aca="1" ref="BI130" ca="1">IFERROR(IFERROR(Resumo_Horas!BI130/INDIRECT(ADDRESS(7,COLUMN(BJ:BJ),4,1,Resumo_Horas!$A130)),0)*(((INDIRECT(ADDRESS(357,COLUMN(BJ:BJ),4,1,$A130))*14)/11)*(1+INDIRECT(ADDRESS(358,COLUMN(BJ:BJ),4,1,$A130)))),0)</f>
        <v>0</v>
      </c>
      <c r="BJ130" cm="1">
        <f t="array" aca="1" ref="BJ130" ca="1">IFERROR(IFERROR(Resumo_Horas!BJ130/INDIRECT(ADDRESS(7,COLUMN(BK:BK),4,1,Resumo_Horas!$A130)),0)*(((INDIRECT(ADDRESS(357,COLUMN(BK:BK),4,1,$A130))*14)/11)*(1+INDIRECT(ADDRESS(358,COLUMN(BK:BK),4,1,$A130)))),0)</f>
        <v>0</v>
      </c>
      <c r="BK130" s="331" cm="1">
        <f t="array" aca="1" ref="BK130" ca="1">IFERROR(IFERROR(Resumo_Horas!BK130/INDIRECT(ADDRESS(7,COLUMN(BL:BL),4,1,Resumo_Horas!$A130)),0)*(((INDIRECT(ADDRESS(357,COLUMN(BL:BL),4,1,$A130))*14)/11)*(1+INDIRECT(ADDRESS(358,COLUMN(BL:BL),4,1,$A130)))),0)</f>
        <v>0</v>
      </c>
    </row>
    <row r="131" spans="1:63" x14ac:dyDescent="0.25">
      <c r="A131" s="330" t="str" cm="1">
        <f t="array" aca="1" ref="A131" ca="1">IF(INDIRECT(ADDRESS(9+QUOTIENT(ROW(A130)-1,20),4,4,1,"Equipa de projeto")) = 0,"", _xlfn.CONCAT(1 + QUOTIENT(ROW(A130)-1,20),". ", INDIRECT(ADDRESS(9+QUOTIENT(ROW(A130)-1,20),4,4,1,"Equipa de projeto"))))</f>
        <v/>
      </c>
      <c r="B131">
        <f>Atividades!$A$49</f>
        <v>0</v>
      </c>
      <c r="C131" s="123" t="s">
        <v>49</v>
      </c>
      <c r="D131" cm="1">
        <f t="array" aca="1" ref="D131" ca="1">IFERROR(IFERROR(Resumo_Horas!D131/INDIRECT(ADDRESS(7,COLUMN(E:E),4,1,Resumo_Horas!$A131)),0)*(((INDIRECT(ADDRESS(357,COLUMN(E:E),4,1,$A131))*14)/11)*(1+INDIRECT(ADDRESS(358,COLUMN(E:E),4,1,$A131)))),0)</f>
        <v>0</v>
      </c>
      <c r="E131" cm="1">
        <f t="array" aca="1" ref="E131" ca="1">IFERROR(IFERROR(Resumo_Horas!E131/INDIRECT(ADDRESS(7,COLUMN(F:F),4,1,Resumo_Horas!$A131)),0)*(((INDIRECT(ADDRESS(357,COLUMN(F:F),4,1,$A131))*14)/11)*(1+INDIRECT(ADDRESS(358,COLUMN(F:F),4,1,$A131)))),0)</f>
        <v>0</v>
      </c>
      <c r="F131" cm="1">
        <f t="array" aca="1" ref="F131" ca="1">IFERROR(IFERROR(Resumo_Horas!F131/INDIRECT(ADDRESS(7,COLUMN(G:G),4,1,Resumo_Horas!$A131)),0)*(((INDIRECT(ADDRESS(357,COLUMN(G:G),4,1,$A131))*14)/11)*(1+INDIRECT(ADDRESS(358,COLUMN(G:G),4,1,$A131)))),0)</f>
        <v>0</v>
      </c>
      <c r="G131" cm="1">
        <f t="array" aca="1" ref="G131" ca="1">IFERROR(IFERROR(Resumo_Horas!G131/INDIRECT(ADDRESS(7,COLUMN(H:H),4,1,Resumo_Horas!$A131)),0)*(((INDIRECT(ADDRESS(357,COLUMN(H:H),4,1,$A131))*14)/11)*(1+INDIRECT(ADDRESS(358,COLUMN(H:H),4,1,$A131)))),0)</f>
        <v>0</v>
      </c>
      <c r="H131" cm="1">
        <f t="array" aca="1" ref="H131" ca="1">IFERROR(IFERROR(Resumo_Horas!H131/INDIRECT(ADDRESS(7,COLUMN(I:I),4,1,Resumo_Horas!$A131)),0)*(((INDIRECT(ADDRESS(357,COLUMN(I:I),4,1,$A131))*14)/11)*(1+INDIRECT(ADDRESS(358,COLUMN(I:I),4,1,$A131)))),0)</f>
        <v>0</v>
      </c>
      <c r="I131" cm="1">
        <f t="array" aca="1" ref="I131" ca="1">IFERROR(IFERROR(Resumo_Horas!I131/INDIRECT(ADDRESS(7,COLUMN(J:J),4,1,Resumo_Horas!$A131)),0)*(((INDIRECT(ADDRESS(357,COLUMN(J:J),4,1,$A131))*14)/11)*(1+INDIRECT(ADDRESS(358,COLUMN(J:J),4,1,$A131)))),0)</f>
        <v>0</v>
      </c>
      <c r="J131" cm="1">
        <f t="array" aca="1" ref="J131" ca="1">IFERROR(IFERROR(Resumo_Horas!J131/INDIRECT(ADDRESS(7,COLUMN(K:K),4,1,Resumo_Horas!$A131)),0)*(((INDIRECT(ADDRESS(357,COLUMN(K:K),4,1,$A131))*14)/11)*(1+INDIRECT(ADDRESS(358,COLUMN(K:K),4,1,$A131)))),0)</f>
        <v>0</v>
      </c>
      <c r="K131" cm="1">
        <f t="array" aca="1" ref="K131" ca="1">IFERROR(IFERROR(Resumo_Horas!K131/INDIRECT(ADDRESS(7,COLUMN(L:L),4,1,Resumo_Horas!$A131)),0)*(((INDIRECT(ADDRESS(357,COLUMN(L:L),4,1,$A131))*14)/11)*(1+INDIRECT(ADDRESS(358,COLUMN(L:L),4,1,$A131)))),0)</f>
        <v>0</v>
      </c>
      <c r="L131" cm="1">
        <f t="array" aca="1" ref="L131" ca="1">IFERROR(IFERROR(Resumo_Horas!L131/INDIRECT(ADDRESS(7,COLUMN(M:M),4,1,Resumo_Horas!$A131)),0)*(((INDIRECT(ADDRESS(357,COLUMN(M:M),4,1,$A131))*14)/11)*(1+INDIRECT(ADDRESS(358,COLUMN(M:M),4,1,$A131)))),0)</f>
        <v>0</v>
      </c>
      <c r="M131" cm="1">
        <f t="array" aca="1" ref="M131" ca="1">IFERROR(IFERROR(Resumo_Horas!M131/INDIRECT(ADDRESS(7,COLUMN(N:N),4,1,Resumo_Horas!$A131)),0)*(((INDIRECT(ADDRESS(357,COLUMN(N:N),4,1,$A131))*14)/11)*(1+INDIRECT(ADDRESS(358,COLUMN(N:N),4,1,$A131)))),0)</f>
        <v>0</v>
      </c>
      <c r="N131" cm="1">
        <f t="array" aca="1" ref="N131" ca="1">IFERROR(IFERROR(Resumo_Horas!N131/INDIRECT(ADDRESS(7,COLUMN(O:O),4,1,Resumo_Horas!$A131)),0)*(((INDIRECT(ADDRESS(357,COLUMN(O:O),4,1,$A131))*14)/11)*(1+INDIRECT(ADDRESS(358,COLUMN(O:O),4,1,$A131)))),0)</f>
        <v>0</v>
      </c>
      <c r="O131" cm="1">
        <f t="array" aca="1" ref="O131" ca="1">IFERROR(IFERROR(Resumo_Horas!O131/INDIRECT(ADDRESS(7,COLUMN(P:P),4,1,Resumo_Horas!$A131)),0)*(((INDIRECT(ADDRESS(357,COLUMN(P:P),4,1,$A131))*14)/11)*(1+INDIRECT(ADDRESS(358,COLUMN(P:P),4,1,$A131)))),0)</f>
        <v>0</v>
      </c>
      <c r="P131" cm="1">
        <f t="array" aca="1" ref="P131" ca="1">IFERROR(IFERROR(Resumo_Horas!P131/INDIRECT(ADDRESS(7,COLUMN(Q:Q),4,1,Resumo_Horas!$A131)),0)*(((INDIRECT(ADDRESS(357,COLUMN(Q:Q),4,1,$A131))*14)/11)*(1+INDIRECT(ADDRESS(358,COLUMN(Q:Q),4,1,$A131)))),0)</f>
        <v>0</v>
      </c>
      <c r="Q131" cm="1">
        <f t="array" aca="1" ref="Q131" ca="1">IFERROR(IFERROR(Resumo_Horas!Q131/INDIRECT(ADDRESS(7,COLUMN(R:R),4,1,Resumo_Horas!$A131)),0)*(((INDIRECT(ADDRESS(357,COLUMN(R:R),4,1,$A131))*14)/11)*(1+INDIRECT(ADDRESS(358,COLUMN(R:R),4,1,$A131)))),0)</f>
        <v>0</v>
      </c>
      <c r="R131" cm="1">
        <f t="array" aca="1" ref="R131" ca="1">IFERROR(IFERROR(Resumo_Horas!R131/INDIRECT(ADDRESS(7,COLUMN(S:S),4,1,Resumo_Horas!$A131)),0)*(((INDIRECT(ADDRESS(357,COLUMN(S:S),4,1,$A131))*14)/11)*(1+INDIRECT(ADDRESS(358,COLUMN(S:S),4,1,$A131)))),0)</f>
        <v>0</v>
      </c>
      <c r="S131" cm="1">
        <f t="array" aca="1" ref="S131" ca="1">IFERROR(IFERROR(Resumo_Horas!S131/INDIRECT(ADDRESS(7,COLUMN(T:T),4,1,Resumo_Horas!$A131)),0)*(((INDIRECT(ADDRESS(357,COLUMN(T:T),4,1,$A131))*14)/11)*(1+INDIRECT(ADDRESS(358,COLUMN(T:T),4,1,$A131)))),0)</f>
        <v>0</v>
      </c>
      <c r="T131" cm="1">
        <f t="array" aca="1" ref="T131" ca="1">IFERROR(IFERROR(Resumo_Horas!T131/INDIRECT(ADDRESS(7,COLUMN(U:U),4,1,Resumo_Horas!$A131)),0)*(((INDIRECT(ADDRESS(357,COLUMN(U:U),4,1,$A131))*14)/11)*(1+INDIRECT(ADDRESS(358,COLUMN(U:U),4,1,$A131)))),0)</f>
        <v>0</v>
      </c>
      <c r="U131" cm="1">
        <f t="array" aca="1" ref="U131" ca="1">IFERROR(IFERROR(Resumo_Horas!U131/INDIRECT(ADDRESS(7,COLUMN(V:V),4,1,Resumo_Horas!$A131)),0)*(((INDIRECT(ADDRESS(357,COLUMN(V:V),4,1,$A131))*14)/11)*(1+INDIRECT(ADDRESS(358,COLUMN(V:V),4,1,$A131)))),0)</f>
        <v>0</v>
      </c>
      <c r="V131" cm="1">
        <f t="array" aca="1" ref="V131" ca="1">IFERROR(IFERROR(Resumo_Horas!V131/INDIRECT(ADDRESS(7,COLUMN(W:W),4,1,Resumo_Horas!$A131)),0)*(((INDIRECT(ADDRESS(357,COLUMN(W:W),4,1,$A131))*14)/11)*(1+INDIRECT(ADDRESS(358,COLUMN(W:W),4,1,$A131)))),0)</f>
        <v>0</v>
      </c>
      <c r="W131" cm="1">
        <f t="array" aca="1" ref="W131" ca="1">IFERROR(IFERROR(Resumo_Horas!W131/INDIRECT(ADDRESS(7,COLUMN(X:X),4,1,Resumo_Horas!$A131)),0)*(((INDIRECT(ADDRESS(357,COLUMN(X:X),4,1,$A131))*14)/11)*(1+INDIRECT(ADDRESS(358,COLUMN(X:X),4,1,$A131)))),0)</f>
        <v>0</v>
      </c>
      <c r="X131" cm="1">
        <f t="array" aca="1" ref="X131" ca="1">IFERROR(IFERROR(Resumo_Horas!X131/INDIRECT(ADDRESS(7,COLUMN(Y:Y),4,1,Resumo_Horas!$A131)),0)*(((INDIRECT(ADDRESS(357,COLUMN(Y:Y),4,1,$A131))*14)/11)*(1+INDIRECT(ADDRESS(358,COLUMN(Y:Y),4,1,$A131)))),0)</f>
        <v>0</v>
      </c>
      <c r="Y131" cm="1">
        <f t="array" aca="1" ref="Y131" ca="1">IFERROR(IFERROR(Resumo_Horas!Y131/INDIRECT(ADDRESS(7,COLUMN(Z:Z),4,1,Resumo_Horas!$A131)),0)*(((INDIRECT(ADDRESS(357,COLUMN(Z:Z),4,1,$A131))*14)/11)*(1+INDIRECT(ADDRESS(358,COLUMN(Z:Z),4,1,$A131)))),0)</f>
        <v>0</v>
      </c>
      <c r="Z131" cm="1">
        <f t="array" aca="1" ref="Z131" ca="1">IFERROR(IFERROR(Resumo_Horas!Z131/INDIRECT(ADDRESS(7,COLUMN(AA:AA),4,1,Resumo_Horas!$A131)),0)*(((INDIRECT(ADDRESS(357,COLUMN(AA:AA),4,1,$A131))*14)/11)*(1+INDIRECT(ADDRESS(358,COLUMN(AA:AA),4,1,$A131)))),0)</f>
        <v>0</v>
      </c>
      <c r="AA131" cm="1">
        <f t="array" aca="1" ref="AA131" ca="1">IFERROR(IFERROR(Resumo_Horas!AA131/INDIRECT(ADDRESS(7,COLUMN(AB:AB),4,1,Resumo_Horas!$A131)),0)*(((INDIRECT(ADDRESS(357,COLUMN(AB:AB),4,1,$A131))*14)/11)*(1+INDIRECT(ADDRESS(358,COLUMN(AB:AB),4,1,$A131)))),0)</f>
        <v>0</v>
      </c>
      <c r="AB131" cm="1">
        <f t="array" aca="1" ref="AB131" ca="1">IFERROR(IFERROR(Resumo_Horas!AB131/INDIRECT(ADDRESS(7,COLUMN(AC:AC),4,1,Resumo_Horas!$A131)),0)*(((INDIRECT(ADDRESS(357,COLUMN(AC:AC),4,1,$A131))*14)/11)*(1+INDIRECT(ADDRESS(358,COLUMN(AC:AC),4,1,$A131)))),0)</f>
        <v>0</v>
      </c>
      <c r="AC131" cm="1">
        <f t="array" aca="1" ref="AC131" ca="1">IFERROR(IFERROR(Resumo_Horas!AC131/INDIRECT(ADDRESS(7,COLUMN(AD:AD),4,1,Resumo_Horas!$A131)),0)*(((INDIRECT(ADDRESS(357,COLUMN(AD:AD),4,1,$A131))*14)/11)*(1+INDIRECT(ADDRESS(358,COLUMN(AD:AD),4,1,$A131)))),0)</f>
        <v>0</v>
      </c>
      <c r="AD131" cm="1">
        <f t="array" aca="1" ref="AD131" ca="1">IFERROR(IFERROR(Resumo_Horas!AD131/INDIRECT(ADDRESS(7,COLUMN(AE:AE),4,1,Resumo_Horas!$A131)),0)*(((INDIRECT(ADDRESS(357,COLUMN(AE:AE),4,1,$A131))*14)/11)*(1+INDIRECT(ADDRESS(358,COLUMN(AE:AE),4,1,$A131)))),0)</f>
        <v>0</v>
      </c>
      <c r="AE131" cm="1">
        <f t="array" aca="1" ref="AE131" ca="1">IFERROR(IFERROR(Resumo_Horas!AE131/INDIRECT(ADDRESS(7,COLUMN(AF:AF),4,1,Resumo_Horas!$A131)),0)*(((INDIRECT(ADDRESS(357,COLUMN(AF:AF),4,1,$A131))*14)/11)*(1+INDIRECT(ADDRESS(358,COLUMN(AF:AF),4,1,$A131)))),0)</f>
        <v>0</v>
      </c>
      <c r="AF131" cm="1">
        <f t="array" aca="1" ref="AF131" ca="1">IFERROR(IFERROR(Resumo_Horas!AF131/INDIRECT(ADDRESS(7,COLUMN(AG:AG),4,1,Resumo_Horas!$A131)),0)*(((INDIRECT(ADDRESS(357,COLUMN(AG:AG),4,1,$A131))*14)/11)*(1+INDIRECT(ADDRESS(358,COLUMN(AG:AG),4,1,$A131)))),0)</f>
        <v>0</v>
      </c>
      <c r="AG131" cm="1">
        <f t="array" aca="1" ref="AG131" ca="1">IFERROR(IFERROR(Resumo_Horas!AG131/INDIRECT(ADDRESS(7,COLUMN(AH:AH),4,1,Resumo_Horas!$A131)),0)*(((INDIRECT(ADDRESS(357,COLUMN(AH:AH),4,1,$A131))*14)/11)*(1+INDIRECT(ADDRESS(358,COLUMN(AH:AH),4,1,$A131)))),0)</f>
        <v>0</v>
      </c>
      <c r="AH131" cm="1">
        <f t="array" aca="1" ref="AH131" ca="1">IFERROR(IFERROR(Resumo_Horas!AH131/INDIRECT(ADDRESS(7,COLUMN(AI:AI),4,1,Resumo_Horas!$A131)),0)*(((INDIRECT(ADDRESS(357,COLUMN(AI:AI),4,1,$A131))*14)/11)*(1+INDIRECT(ADDRESS(358,COLUMN(AI:AI),4,1,$A131)))),0)</f>
        <v>0</v>
      </c>
      <c r="AI131" cm="1">
        <f t="array" aca="1" ref="AI131" ca="1">IFERROR(IFERROR(Resumo_Horas!AI131/INDIRECT(ADDRESS(7,COLUMN(AJ:AJ),4,1,Resumo_Horas!$A131)),0)*(((INDIRECT(ADDRESS(357,COLUMN(AJ:AJ),4,1,$A131))*14)/11)*(1+INDIRECT(ADDRESS(358,COLUMN(AJ:AJ),4,1,$A131)))),0)</f>
        <v>0</v>
      </c>
      <c r="AJ131" cm="1">
        <f t="array" aca="1" ref="AJ131" ca="1">IFERROR(IFERROR(Resumo_Horas!AJ131/INDIRECT(ADDRESS(7,COLUMN(AK:AK),4,1,Resumo_Horas!$A131)),0)*(((INDIRECT(ADDRESS(357,COLUMN(AK:AK),4,1,$A131))*14)/11)*(1+INDIRECT(ADDRESS(358,COLUMN(AK:AK),4,1,$A131)))),0)</f>
        <v>0</v>
      </c>
      <c r="AK131" cm="1">
        <f t="array" aca="1" ref="AK131" ca="1">IFERROR(IFERROR(Resumo_Horas!AK131/INDIRECT(ADDRESS(7,COLUMN(AL:AL),4,1,Resumo_Horas!$A131)),0)*(((INDIRECT(ADDRESS(357,COLUMN(AL:AL),4,1,$A131))*14)/11)*(1+INDIRECT(ADDRESS(358,COLUMN(AL:AL),4,1,$A131)))),0)</f>
        <v>0</v>
      </c>
      <c r="AL131" cm="1">
        <f t="array" aca="1" ref="AL131" ca="1">IFERROR(IFERROR(Resumo_Horas!AL131/INDIRECT(ADDRESS(7,COLUMN(AM:AM),4,1,Resumo_Horas!$A131)),0)*(((INDIRECT(ADDRESS(357,COLUMN(AM:AM),4,1,$A131))*14)/11)*(1+INDIRECT(ADDRESS(358,COLUMN(AM:AM),4,1,$A131)))),0)</f>
        <v>0</v>
      </c>
      <c r="AM131" cm="1">
        <f t="array" aca="1" ref="AM131" ca="1">IFERROR(IFERROR(Resumo_Horas!AM131/INDIRECT(ADDRESS(7,COLUMN(AN:AN),4,1,Resumo_Horas!$A131)),0)*(((INDIRECT(ADDRESS(357,COLUMN(AN:AN),4,1,$A131))*14)/11)*(1+INDIRECT(ADDRESS(358,COLUMN(AN:AN),4,1,$A131)))),0)</f>
        <v>0</v>
      </c>
      <c r="AN131" cm="1">
        <f t="array" aca="1" ref="AN131" ca="1">IFERROR(IFERROR(Resumo_Horas!AN131/INDIRECT(ADDRESS(7,COLUMN(AO:AO),4,1,Resumo_Horas!$A131)),0)*(((INDIRECT(ADDRESS(357,COLUMN(AO:AO),4,1,$A131))*14)/11)*(1+INDIRECT(ADDRESS(358,COLUMN(AO:AO),4,1,$A131)))),0)</f>
        <v>0</v>
      </c>
      <c r="AO131" cm="1">
        <f t="array" aca="1" ref="AO131" ca="1">IFERROR(IFERROR(Resumo_Horas!AO131/INDIRECT(ADDRESS(7,COLUMN(AP:AP),4,1,Resumo_Horas!$A131)),0)*(((INDIRECT(ADDRESS(357,COLUMN(AP:AP),4,1,$A131))*14)/11)*(1+INDIRECT(ADDRESS(358,COLUMN(AP:AP),4,1,$A131)))),0)</f>
        <v>0</v>
      </c>
      <c r="AP131" cm="1">
        <f t="array" aca="1" ref="AP131" ca="1">IFERROR(IFERROR(Resumo_Horas!AP131/INDIRECT(ADDRESS(7,COLUMN(AQ:AQ),4,1,Resumo_Horas!$A131)),0)*(((INDIRECT(ADDRESS(357,COLUMN(AQ:AQ),4,1,$A131))*14)/11)*(1+INDIRECT(ADDRESS(358,COLUMN(AQ:AQ),4,1,$A131)))),0)</f>
        <v>0</v>
      </c>
      <c r="AQ131" cm="1">
        <f t="array" aca="1" ref="AQ131" ca="1">IFERROR(IFERROR(Resumo_Horas!AQ131/INDIRECT(ADDRESS(7,COLUMN(AR:AR),4,1,Resumo_Horas!$A131)),0)*(((INDIRECT(ADDRESS(357,COLUMN(AR:AR),4,1,$A131))*14)/11)*(1+INDIRECT(ADDRESS(358,COLUMN(AR:AR),4,1,$A131)))),0)</f>
        <v>0</v>
      </c>
      <c r="AR131" cm="1">
        <f t="array" aca="1" ref="AR131" ca="1">IFERROR(IFERROR(Resumo_Horas!AR131/INDIRECT(ADDRESS(7,COLUMN(AS:AS),4,1,Resumo_Horas!$A131)),0)*(((INDIRECT(ADDRESS(357,COLUMN(AS:AS),4,1,$A131))*14)/11)*(1+INDIRECT(ADDRESS(358,COLUMN(AS:AS),4,1,$A131)))),0)</f>
        <v>0</v>
      </c>
      <c r="AS131" cm="1">
        <f t="array" aca="1" ref="AS131" ca="1">IFERROR(IFERROR(Resumo_Horas!AS131/INDIRECT(ADDRESS(7,COLUMN(AT:AT),4,1,Resumo_Horas!$A131)),0)*(((INDIRECT(ADDRESS(357,COLUMN(AT:AT),4,1,$A131))*14)/11)*(1+INDIRECT(ADDRESS(358,COLUMN(AT:AT),4,1,$A131)))),0)</f>
        <v>0</v>
      </c>
      <c r="AT131" cm="1">
        <f t="array" aca="1" ref="AT131" ca="1">IFERROR(IFERROR(Resumo_Horas!AT131/INDIRECT(ADDRESS(7,COLUMN(AU:AU),4,1,Resumo_Horas!$A131)),0)*(((INDIRECT(ADDRESS(357,COLUMN(AU:AU),4,1,$A131))*14)/11)*(1+INDIRECT(ADDRESS(358,COLUMN(AU:AU),4,1,$A131)))),0)</f>
        <v>0</v>
      </c>
      <c r="AU131" cm="1">
        <f t="array" aca="1" ref="AU131" ca="1">IFERROR(IFERROR(Resumo_Horas!AU131/INDIRECT(ADDRESS(7,COLUMN(AV:AV),4,1,Resumo_Horas!$A131)),0)*(((INDIRECT(ADDRESS(357,COLUMN(AV:AV),4,1,$A131))*14)/11)*(1+INDIRECT(ADDRESS(358,COLUMN(AV:AV),4,1,$A131)))),0)</f>
        <v>0</v>
      </c>
      <c r="AV131" cm="1">
        <f t="array" aca="1" ref="AV131" ca="1">IFERROR(IFERROR(Resumo_Horas!AV131/INDIRECT(ADDRESS(7,COLUMN(AW:AW),4,1,Resumo_Horas!$A131)),0)*(((INDIRECT(ADDRESS(357,COLUMN(AW:AW),4,1,$A131))*14)/11)*(1+INDIRECT(ADDRESS(358,COLUMN(AW:AW),4,1,$A131)))),0)</f>
        <v>0</v>
      </c>
      <c r="AW131" cm="1">
        <f t="array" aca="1" ref="AW131" ca="1">IFERROR(IFERROR(Resumo_Horas!AW131/INDIRECT(ADDRESS(7,COLUMN(AX:AX),4,1,Resumo_Horas!$A131)),0)*(((INDIRECT(ADDRESS(357,COLUMN(AX:AX),4,1,$A131))*14)/11)*(1+INDIRECT(ADDRESS(358,COLUMN(AX:AX),4,1,$A131)))),0)</f>
        <v>0</v>
      </c>
      <c r="AX131" cm="1">
        <f t="array" aca="1" ref="AX131" ca="1">IFERROR(IFERROR(Resumo_Horas!AX131/INDIRECT(ADDRESS(7,COLUMN(AY:AY),4,1,Resumo_Horas!$A131)),0)*(((INDIRECT(ADDRESS(357,COLUMN(AY:AY),4,1,$A131))*14)/11)*(1+INDIRECT(ADDRESS(358,COLUMN(AY:AY),4,1,$A131)))),0)</f>
        <v>0</v>
      </c>
      <c r="AY131" cm="1">
        <f t="array" aca="1" ref="AY131" ca="1">IFERROR(IFERROR(Resumo_Horas!AY131/INDIRECT(ADDRESS(7,COLUMN(AZ:AZ),4,1,Resumo_Horas!$A131)),0)*(((INDIRECT(ADDRESS(357,COLUMN(AZ:AZ),4,1,$A131))*14)/11)*(1+INDIRECT(ADDRESS(358,COLUMN(AZ:AZ),4,1,$A131)))),0)</f>
        <v>0</v>
      </c>
      <c r="AZ131" cm="1">
        <f t="array" aca="1" ref="AZ131" ca="1">IFERROR(IFERROR(Resumo_Horas!AZ131/INDIRECT(ADDRESS(7,COLUMN(BA:BA),4,1,Resumo_Horas!$A131)),0)*(((INDIRECT(ADDRESS(357,COLUMN(BA:BA),4,1,$A131))*14)/11)*(1+INDIRECT(ADDRESS(358,COLUMN(BA:BA),4,1,$A131)))),0)</f>
        <v>0</v>
      </c>
      <c r="BA131" cm="1">
        <f t="array" aca="1" ref="BA131" ca="1">IFERROR(IFERROR(Resumo_Horas!BA131/INDIRECT(ADDRESS(7,COLUMN(BB:BB),4,1,Resumo_Horas!$A131)),0)*(((INDIRECT(ADDRESS(357,COLUMN(BB:BB),4,1,$A131))*14)/11)*(1+INDIRECT(ADDRESS(358,COLUMN(BB:BB),4,1,$A131)))),0)</f>
        <v>0</v>
      </c>
      <c r="BB131" cm="1">
        <f t="array" aca="1" ref="BB131" ca="1">IFERROR(IFERROR(Resumo_Horas!BB131/INDIRECT(ADDRESS(7,COLUMN(BC:BC),4,1,Resumo_Horas!$A131)),0)*(((INDIRECT(ADDRESS(357,COLUMN(BC:BC),4,1,$A131))*14)/11)*(1+INDIRECT(ADDRESS(358,COLUMN(BC:BC),4,1,$A131)))),0)</f>
        <v>0</v>
      </c>
      <c r="BC131" cm="1">
        <f t="array" aca="1" ref="BC131" ca="1">IFERROR(IFERROR(Resumo_Horas!BC131/INDIRECT(ADDRESS(7,COLUMN(BD:BD),4,1,Resumo_Horas!$A131)),0)*(((INDIRECT(ADDRESS(357,COLUMN(BD:BD),4,1,$A131))*14)/11)*(1+INDIRECT(ADDRESS(358,COLUMN(BD:BD),4,1,$A131)))),0)</f>
        <v>0</v>
      </c>
      <c r="BD131" cm="1">
        <f t="array" aca="1" ref="BD131" ca="1">IFERROR(IFERROR(Resumo_Horas!BD131/INDIRECT(ADDRESS(7,COLUMN(BE:BE),4,1,Resumo_Horas!$A131)),0)*(((INDIRECT(ADDRESS(357,COLUMN(BE:BE),4,1,$A131))*14)/11)*(1+INDIRECT(ADDRESS(358,COLUMN(BE:BE),4,1,$A131)))),0)</f>
        <v>0</v>
      </c>
      <c r="BE131" cm="1">
        <f t="array" aca="1" ref="BE131" ca="1">IFERROR(IFERROR(Resumo_Horas!BE131/INDIRECT(ADDRESS(7,COLUMN(BF:BF),4,1,Resumo_Horas!$A131)),0)*(((INDIRECT(ADDRESS(357,COLUMN(BF:BF),4,1,$A131))*14)/11)*(1+INDIRECT(ADDRESS(358,COLUMN(BF:BF),4,1,$A131)))),0)</f>
        <v>0</v>
      </c>
      <c r="BF131" cm="1">
        <f t="array" aca="1" ref="BF131" ca="1">IFERROR(IFERROR(Resumo_Horas!BF131/INDIRECT(ADDRESS(7,COLUMN(BG:BG),4,1,Resumo_Horas!$A131)),0)*(((INDIRECT(ADDRESS(357,COLUMN(BG:BG),4,1,$A131))*14)/11)*(1+INDIRECT(ADDRESS(358,COLUMN(BG:BG),4,1,$A131)))),0)</f>
        <v>0</v>
      </c>
      <c r="BG131" cm="1">
        <f t="array" aca="1" ref="BG131" ca="1">IFERROR(IFERROR(Resumo_Horas!BG131/INDIRECT(ADDRESS(7,COLUMN(BH:BH),4,1,Resumo_Horas!$A131)),0)*(((INDIRECT(ADDRESS(357,COLUMN(BH:BH),4,1,$A131))*14)/11)*(1+INDIRECT(ADDRESS(358,COLUMN(BH:BH),4,1,$A131)))),0)</f>
        <v>0</v>
      </c>
      <c r="BH131" cm="1">
        <f t="array" aca="1" ref="BH131" ca="1">IFERROR(IFERROR(Resumo_Horas!BH131/INDIRECT(ADDRESS(7,COLUMN(BI:BI),4,1,Resumo_Horas!$A131)),0)*(((INDIRECT(ADDRESS(357,COLUMN(BI:BI),4,1,$A131))*14)/11)*(1+INDIRECT(ADDRESS(358,COLUMN(BI:BI),4,1,$A131)))),0)</f>
        <v>0</v>
      </c>
      <c r="BI131" cm="1">
        <f t="array" aca="1" ref="BI131" ca="1">IFERROR(IFERROR(Resumo_Horas!BI131/INDIRECT(ADDRESS(7,COLUMN(BJ:BJ),4,1,Resumo_Horas!$A131)),0)*(((INDIRECT(ADDRESS(357,COLUMN(BJ:BJ),4,1,$A131))*14)/11)*(1+INDIRECT(ADDRESS(358,COLUMN(BJ:BJ),4,1,$A131)))),0)</f>
        <v>0</v>
      </c>
      <c r="BJ131" cm="1">
        <f t="array" aca="1" ref="BJ131" ca="1">IFERROR(IFERROR(Resumo_Horas!BJ131/INDIRECT(ADDRESS(7,COLUMN(BK:BK),4,1,Resumo_Horas!$A131)),0)*(((INDIRECT(ADDRESS(357,COLUMN(BK:BK),4,1,$A131))*14)/11)*(1+INDIRECT(ADDRESS(358,COLUMN(BK:BK),4,1,$A131)))),0)</f>
        <v>0</v>
      </c>
      <c r="BK131" s="331" cm="1">
        <f t="array" aca="1" ref="BK131" ca="1">IFERROR(IFERROR(Resumo_Horas!BK131/INDIRECT(ADDRESS(7,COLUMN(BL:BL),4,1,Resumo_Horas!$A131)),0)*(((INDIRECT(ADDRESS(357,COLUMN(BL:BL),4,1,$A131))*14)/11)*(1+INDIRECT(ADDRESS(358,COLUMN(BL:BL),4,1,$A131)))),0)</f>
        <v>0</v>
      </c>
    </row>
    <row r="132" spans="1:63" x14ac:dyDescent="0.25">
      <c r="A132" s="330" t="str" cm="1">
        <f t="array" aca="1" ref="A132" ca="1">IF(INDIRECT(ADDRESS(9+QUOTIENT(ROW(A131)-1,20),4,4,1,"Equipa de projeto")) = 0,"", _xlfn.CONCAT(1 + QUOTIENT(ROW(A131)-1,20),". ", INDIRECT(ADDRESS(9+QUOTIENT(ROW(A131)-1,20),4,4,1,"Equipa de projeto"))))</f>
        <v/>
      </c>
      <c r="B132">
        <f>Atividades!$A$61</f>
        <v>0</v>
      </c>
      <c r="C132" s="123" t="s">
        <v>48</v>
      </c>
      <c r="D132" cm="1">
        <f t="array" aca="1" ref="D132" ca="1">IFERROR(IFERROR(Resumo_Horas!D132/INDIRECT(ADDRESS(7,COLUMN(E:E),4,1,Resumo_Horas!$A132)),0)*(((INDIRECT(ADDRESS(357,COLUMN(E:E),4,1,$A132))*14)/11)*(1+INDIRECT(ADDRESS(358,COLUMN(E:E),4,1,$A132)))),0)</f>
        <v>0</v>
      </c>
      <c r="E132" cm="1">
        <f t="array" aca="1" ref="E132" ca="1">IFERROR(IFERROR(Resumo_Horas!E132/INDIRECT(ADDRESS(7,COLUMN(F:F),4,1,Resumo_Horas!$A132)),0)*(((INDIRECT(ADDRESS(357,COLUMN(F:F),4,1,$A132))*14)/11)*(1+INDIRECT(ADDRESS(358,COLUMN(F:F),4,1,$A132)))),0)</f>
        <v>0</v>
      </c>
      <c r="F132" cm="1">
        <f t="array" aca="1" ref="F132" ca="1">IFERROR(IFERROR(Resumo_Horas!F132/INDIRECT(ADDRESS(7,COLUMN(G:G),4,1,Resumo_Horas!$A132)),0)*(((INDIRECT(ADDRESS(357,COLUMN(G:G),4,1,$A132))*14)/11)*(1+INDIRECT(ADDRESS(358,COLUMN(G:G),4,1,$A132)))),0)</f>
        <v>0</v>
      </c>
      <c r="G132" cm="1">
        <f t="array" aca="1" ref="G132" ca="1">IFERROR(IFERROR(Resumo_Horas!G132/INDIRECT(ADDRESS(7,COLUMN(H:H),4,1,Resumo_Horas!$A132)),0)*(((INDIRECT(ADDRESS(357,COLUMN(H:H),4,1,$A132))*14)/11)*(1+INDIRECT(ADDRESS(358,COLUMN(H:H),4,1,$A132)))),0)</f>
        <v>0</v>
      </c>
      <c r="H132" cm="1">
        <f t="array" aca="1" ref="H132" ca="1">IFERROR(IFERROR(Resumo_Horas!H132/INDIRECT(ADDRESS(7,COLUMN(I:I),4,1,Resumo_Horas!$A132)),0)*(((INDIRECT(ADDRESS(357,COLUMN(I:I),4,1,$A132))*14)/11)*(1+INDIRECT(ADDRESS(358,COLUMN(I:I),4,1,$A132)))),0)</f>
        <v>0</v>
      </c>
      <c r="I132" cm="1">
        <f t="array" aca="1" ref="I132" ca="1">IFERROR(IFERROR(Resumo_Horas!I132/INDIRECT(ADDRESS(7,COLUMN(J:J),4,1,Resumo_Horas!$A132)),0)*(((INDIRECT(ADDRESS(357,COLUMN(J:J),4,1,$A132))*14)/11)*(1+INDIRECT(ADDRESS(358,COLUMN(J:J),4,1,$A132)))),0)</f>
        <v>0</v>
      </c>
      <c r="J132" cm="1">
        <f t="array" aca="1" ref="J132" ca="1">IFERROR(IFERROR(Resumo_Horas!J132/INDIRECT(ADDRESS(7,COLUMN(K:K),4,1,Resumo_Horas!$A132)),0)*(((INDIRECT(ADDRESS(357,COLUMN(K:K),4,1,$A132))*14)/11)*(1+INDIRECT(ADDRESS(358,COLUMN(K:K),4,1,$A132)))),0)</f>
        <v>0</v>
      </c>
      <c r="K132" cm="1">
        <f t="array" aca="1" ref="K132" ca="1">IFERROR(IFERROR(Resumo_Horas!K132/INDIRECT(ADDRESS(7,COLUMN(L:L),4,1,Resumo_Horas!$A132)),0)*(((INDIRECT(ADDRESS(357,COLUMN(L:L),4,1,$A132))*14)/11)*(1+INDIRECT(ADDRESS(358,COLUMN(L:L),4,1,$A132)))),0)</f>
        <v>0</v>
      </c>
      <c r="L132" cm="1">
        <f t="array" aca="1" ref="L132" ca="1">IFERROR(IFERROR(Resumo_Horas!L132/INDIRECT(ADDRESS(7,COLUMN(M:M),4,1,Resumo_Horas!$A132)),0)*(((INDIRECT(ADDRESS(357,COLUMN(M:M),4,1,$A132))*14)/11)*(1+INDIRECT(ADDRESS(358,COLUMN(M:M),4,1,$A132)))),0)</f>
        <v>0</v>
      </c>
      <c r="M132" cm="1">
        <f t="array" aca="1" ref="M132" ca="1">IFERROR(IFERROR(Resumo_Horas!M132/INDIRECT(ADDRESS(7,COLUMN(N:N),4,1,Resumo_Horas!$A132)),0)*(((INDIRECT(ADDRESS(357,COLUMN(N:N),4,1,$A132))*14)/11)*(1+INDIRECT(ADDRESS(358,COLUMN(N:N),4,1,$A132)))),0)</f>
        <v>0</v>
      </c>
      <c r="N132" cm="1">
        <f t="array" aca="1" ref="N132" ca="1">IFERROR(IFERROR(Resumo_Horas!N132/INDIRECT(ADDRESS(7,COLUMN(O:O),4,1,Resumo_Horas!$A132)),0)*(((INDIRECT(ADDRESS(357,COLUMN(O:O),4,1,$A132))*14)/11)*(1+INDIRECT(ADDRESS(358,COLUMN(O:O),4,1,$A132)))),0)</f>
        <v>0</v>
      </c>
      <c r="O132" cm="1">
        <f t="array" aca="1" ref="O132" ca="1">IFERROR(IFERROR(Resumo_Horas!O132/INDIRECT(ADDRESS(7,COLUMN(P:P),4,1,Resumo_Horas!$A132)),0)*(((INDIRECT(ADDRESS(357,COLUMN(P:P),4,1,$A132))*14)/11)*(1+INDIRECT(ADDRESS(358,COLUMN(P:P),4,1,$A132)))),0)</f>
        <v>0</v>
      </c>
      <c r="P132" cm="1">
        <f t="array" aca="1" ref="P132" ca="1">IFERROR(IFERROR(Resumo_Horas!P132/INDIRECT(ADDRESS(7,COLUMN(Q:Q),4,1,Resumo_Horas!$A132)),0)*(((INDIRECT(ADDRESS(357,COLUMN(Q:Q),4,1,$A132))*14)/11)*(1+INDIRECT(ADDRESS(358,COLUMN(Q:Q),4,1,$A132)))),0)</f>
        <v>0</v>
      </c>
      <c r="Q132" cm="1">
        <f t="array" aca="1" ref="Q132" ca="1">IFERROR(IFERROR(Resumo_Horas!Q132/INDIRECT(ADDRESS(7,COLUMN(R:R),4,1,Resumo_Horas!$A132)),0)*(((INDIRECT(ADDRESS(357,COLUMN(R:R),4,1,$A132))*14)/11)*(1+INDIRECT(ADDRESS(358,COLUMN(R:R),4,1,$A132)))),0)</f>
        <v>0</v>
      </c>
      <c r="R132" cm="1">
        <f t="array" aca="1" ref="R132" ca="1">IFERROR(IFERROR(Resumo_Horas!R132/INDIRECT(ADDRESS(7,COLUMN(S:S),4,1,Resumo_Horas!$A132)),0)*(((INDIRECT(ADDRESS(357,COLUMN(S:S),4,1,$A132))*14)/11)*(1+INDIRECT(ADDRESS(358,COLUMN(S:S),4,1,$A132)))),0)</f>
        <v>0</v>
      </c>
      <c r="S132" cm="1">
        <f t="array" aca="1" ref="S132" ca="1">IFERROR(IFERROR(Resumo_Horas!S132/INDIRECT(ADDRESS(7,COLUMN(T:T),4,1,Resumo_Horas!$A132)),0)*(((INDIRECT(ADDRESS(357,COLUMN(T:T),4,1,$A132))*14)/11)*(1+INDIRECT(ADDRESS(358,COLUMN(T:T),4,1,$A132)))),0)</f>
        <v>0</v>
      </c>
      <c r="T132" cm="1">
        <f t="array" aca="1" ref="T132" ca="1">IFERROR(IFERROR(Resumo_Horas!T132/INDIRECT(ADDRESS(7,COLUMN(U:U),4,1,Resumo_Horas!$A132)),0)*(((INDIRECT(ADDRESS(357,COLUMN(U:U),4,1,$A132))*14)/11)*(1+INDIRECT(ADDRESS(358,COLUMN(U:U),4,1,$A132)))),0)</f>
        <v>0</v>
      </c>
      <c r="U132" cm="1">
        <f t="array" aca="1" ref="U132" ca="1">IFERROR(IFERROR(Resumo_Horas!U132/INDIRECT(ADDRESS(7,COLUMN(V:V),4,1,Resumo_Horas!$A132)),0)*(((INDIRECT(ADDRESS(357,COLUMN(V:V),4,1,$A132))*14)/11)*(1+INDIRECT(ADDRESS(358,COLUMN(V:V),4,1,$A132)))),0)</f>
        <v>0</v>
      </c>
      <c r="V132" cm="1">
        <f t="array" aca="1" ref="V132" ca="1">IFERROR(IFERROR(Resumo_Horas!V132/INDIRECT(ADDRESS(7,COLUMN(W:W),4,1,Resumo_Horas!$A132)),0)*(((INDIRECT(ADDRESS(357,COLUMN(W:W),4,1,$A132))*14)/11)*(1+INDIRECT(ADDRESS(358,COLUMN(W:W),4,1,$A132)))),0)</f>
        <v>0</v>
      </c>
      <c r="W132" cm="1">
        <f t="array" aca="1" ref="W132" ca="1">IFERROR(IFERROR(Resumo_Horas!W132/INDIRECT(ADDRESS(7,COLUMN(X:X),4,1,Resumo_Horas!$A132)),0)*(((INDIRECT(ADDRESS(357,COLUMN(X:X),4,1,$A132))*14)/11)*(1+INDIRECT(ADDRESS(358,COLUMN(X:X),4,1,$A132)))),0)</f>
        <v>0</v>
      </c>
      <c r="X132" cm="1">
        <f t="array" aca="1" ref="X132" ca="1">IFERROR(IFERROR(Resumo_Horas!X132/INDIRECT(ADDRESS(7,COLUMN(Y:Y),4,1,Resumo_Horas!$A132)),0)*(((INDIRECT(ADDRESS(357,COLUMN(Y:Y),4,1,$A132))*14)/11)*(1+INDIRECT(ADDRESS(358,COLUMN(Y:Y),4,1,$A132)))),0)</f>
        <v>0</v>
      </c>
      <c r="Y132" cm="1">
        <f t="array" aca="1" ref="Y132" ca="1">IFERROR(IFERROR(Resumo_Horas!Y132/INDIRECT(ADDRESS(7,COLUMN(Z:Z),4,1,Resumo_Horas!$A132)),0)*(((INDIRECT(ADDRESS(357,COLUMN(Z:Z),4,1,$A132))*14)/11)*(1+INDIRECT(ADDRESS(358,COLUMN(Z:Z),4,1,$A132)))),0)</f>
        <v>0</v>
      </c>
      <c r="Z132" cm="1">
        <f t="array" aca="1" ref="Z132" ca="1">IFERROR(IFERROR(Resumo_Horas!Z132/INDIRECT(ADDRESS(7,COLUMN(AA:AA),4,1,Resumo_Horas!$A132)),0)*(((INDIRECT(ADDRESS(357,COLUMN(AA:AA),4,1,$A132))*14)/11)*(1+INDIRECT(ADDRESS(358,COLUMN(AA:AA),4,1,$A132)))),0)</f>
        <v>0</v>
      </c>
      <c r="AA132" cm="1">
        <f t="array" aca="1" ref="AA132" ca="1">IFERROR(IFERROR(Resumo_Horas!AA132/INDIRECT(ADDRESS(7,COLUMN(AB:AB),4,1,Resumo_Horas!$A132)),0)*(((INDIRECT(ADDRESS(357,COLUMN(AB:AB),4,1,$A132))*14)/11)*(1+INDIRECT(ADDRESS(358,COLUMN(AB:AB),4,1,$A132)))),0)</f>
        <v>0</v>
      </c>
      <c r="AB132" cm="1">
        <f t="array" aca="1" ref="AB132" ca="1">IFERROR(IFERROR(Resumo_Horas!AB132/INDIRECT(ADDRESS(7,COLUMN(AC:AC),4,1,Resumo_Horas!$A132)),0)*(((INDIRECT(ADDRESS(357,COLUMN(AC:AC),4,1,$A132))*14)/11)*(1+INDIRECT(ADDRESS(358,COLUMN(AC:AC),4,1,$A132)))),0)</f>
        <v>0</v>
      </c>
      <c r="AC132" cm="1">
        <f t="array" aca="1" ref="AC132" ca="1">IFERROR(IFERROR(Resumo_Horas!AC132/INDIRECT(ADDRESS(7,COLUMN(AD:AD),4,1,Resumo_Horas!$A132)),0)*(((INDIRECT(ADDRESS(357,COLUMN(AD:AD),4,1,$A132))*14)/11)*(1+INDIRECT(ADDRESS(358,COLUMN(AD:AD),4,1,$A132)))),0)</f>
        <v>0</v>
      </c>
      <c r="AD132" cm="1">
        <f t="array" aca="1" ref="AD132" ca="1">IFERROR(IFERROR(Resumo_Horas!AD132/INDIRECT(ADDRESS(7,COLUMN(AE:AE),4,1,Resumo_Horas!$A132)),0)*(((INDIRECT(ADDRESS(357,COLUMN(AE:AE),4,1,$A132))*14)/11)*(1+INDIRECT(ADDRESS(358,COLUMN(AE:AE),4,1,$A132)))),0)</f>
        <v>0</v>
      </c>
      <c r="AE132" cm="1">
        <f t="array" aca="1" ref="AE132" ca="1">IFERROR(IFERROR(Resumo_Horas!AE132/INDIRECT(ADDRESS(7,COLUMN(AF:AF),4,1,Resumo_Horas!$A132)),0)*(((INDIRECT(ADDRESS(357,COLUMN(AF:AF),4,1,$A132))*14)/11)*(1+INDIRECT(ADDRESS(358,COLUMN(AF:AF),4,1,$A132)))),0)</f>
        <v>0</v>
      </c>
      <c r="AF132" cm="1">
        <f t="array" aca="1" ref="AF132" ca="1">IFERROR(IFERROR(Resumo_Horas!AF132/INDIRECT(ADDRESS(7,COLUMN(AG:AG),4,1,Resumo_Horas!$A132)),0)*(((INDIRECT(ADDRESS(357,COLUMN(AG:AG),4,1,$A132))*14)/11)*(1+INDIRECT(ADDRESS(358,COLUMN(AG:AG),4,1,$A132)))),0)</f>
        <v>0</v>
      </c>
      <c r="AG132" cm="1">
        <f t="array" aca="1" ref="AG132" ca="1">IFERROR(IFERROR(Resumo_Horas!AG132/INDIRECT(ADDRESS(7,COLUMN(AH:AH),4,1,Resumo_Horas!$A132)),0)*(((INDIRECT(ADDRESS(357,COLUMN(AH:AH),4,1,$A132))*14)/11)*(1+INDIRECT(ADDRESS(358,COLUMN(AH:AH),4,1,$A132)))),0)</f>
        <v>0</v>
      </c>
      <c r="AH132" cm="1">
        <f t="array" aca="1" ref="AH132" ca="1">IFERROR(IFERROR(Resumo_Horas!AH132/INDIRECT(ADDRESS(7,COLUMN(AI:AI),4,1,Resumo_Horas!$A132)),0)*(((INDIRECT(ADDRESS(357,COLUMN(AI:AI),4,1,$A132))*14)/11)*(1+INDIRECT(ADDRESS(358,COLUMN(AI:AI),4,1,$A132)))),0)</f>
        <v>0</v>
      </c>
      <c r="AI132" cm="1">
        <f t="array" aca="1" ref="AI132" ca="1">IFERROR(IFERROR(Resumo_Horas!AI132/INDIRECT(ADDRESS(7,COLUMN(AJ:AJ),4,1,Resumo_Horas!$A132)),0)*(((INDIRECT(ADDRESS(357,COLUMN(AJ:AJ),4,1,$A132))*14)/11)*(1+INDIRECT(ADDRESS(358,COLUMN(AJ:AJ),4,1,$A132)))),0)</f>
        <v>0</v>
      </c>
      <c r="AJ132" cm="1">
        <f t="array" aca="1" ref="AJ132" ca="1">IFERROR(IFERROR(Resumo_Horas!AJ132/INDIRECT(ADDRESS(7,COLUMN(AK:AK),4,1,Resumo_Horas!$A132)),0)*(((INDIRECT(ADDRESS(357,COLUMN(AK:AK),4,1,$A132))*14)/11)*(1+INDIRECT(ADDRESS(358,COLUMN(AK:AK),4,1,$A132)))),0)</f>
        <v>0</v>
      </c>
      <c r="AK132" cm="1">
        <f t="array" aca="1" ref="AK132" ca="1">IFERROR(IFERROR(Resumo_Horas!AK132/INDIRECT(ADDRESS(7,COLUMN(AL:AL),4,1,Resumo_Horas!$A132)),0)*(((INDIRECT(ADDRESS(357,COLUMN(AL:AL),4,1,$A132))*14)/11)*(1+INDIRECT(ADDRESS(358,COLUMN(AL:AL),4,1,$A132)))),0)</f>
        <v>0</v>
      </c>
      <c r="AL132" cm="1">
        <f t="array" aca="1" ref="AL132" ca="1">IFERROR(IFERROR(Resumo_Horas!AL132/INDIRECT(ADDRESS(7,COLUMN(AM:AM),4,1,Resumo_Horas!$A132)),0)*(((INDIRECT(ADDRESS(357,COLUMN(AM:AM),4,1,$A132))*14)/11)*(1+INDIRECT(ADDRESS(358,COLUMN(AM:AM),4,1,$A132)))),0)</f>
        <v>0</v>
      </c>
      <c r="AM132" cm="1">
        <f t="array" aca="1" ref="AM132" ca="1">IFERROR(IFERROR(Resumo_Horas!AM132/INDIRECT(ADDRESS(7,COLUMN(AN:AN),4,1,Resumo_Horas!$A132)),0)*(((INDIRECT(ADDRESS(357,COLUMN(AN:AN),4,1,$A132))*14)/11)*(1+INDIRECT(ADDRESS(358,COLUMN(AN:AN),4,1,$A132)))),0)</f>
        <v>0</v>
      </c>
      <c r="AN132" cm="1">
        <f t="array" aca="1" ref="AN132" ca="1">IFERROR(IFERROR(Resumo_Horas!AN132/INDIRECT(ADDRESS(7,COLUMN(AO:AO),4,1,Resumo_Horas!$A132)),0)*(((INDIRECT(ADDRESS(357,COLUMN(AO:AO),4,1,$A132))*14)/11)*(1+INDIRECT(ADDRESS(358,COLUMN(AO:AO),4,1,$A132)))),0)</f>
        <v>0</v>
      </c>
      <c r="AO132" cm="1">
        <f t="array" aca="1" ref="AO132" ca="1">IFERROR(IFERROR(Resumo_Horas!AO132/INDIRECT(ADDRESS(7,COLUMN(AP:AP),4,1,Resumo_Horas!$A132)),0)*(((INDIRECT(ADDRESS(357,COLUMN(AP:AP),4,1,$A132))*14)/11)*(1+INDIRECT(ADDRESS(358,COLUMN(AP:AP),4,1,$A132)))),0)</f>
        <v>0</v>
      </c>
      <c r="AP132" cm="1">
        <f t="array" aca="1" ref="AP132" ca="1">IFERROR(IFERROR(Resumo_Horas!AP132/INDIRECT(ADDRESS(7,COLUMN(AQ:AQ),4,1,Resumo_Horas!$A132)),0)*(((INDIRECT(ADDRESS(357,COLUMN(AQ:AQ),4,1,$A132))*14)/11)*(1+INDIRECT(ADDRESS(358,COLUMN(AQ:AQ),4,1,$A132)))),0)</f>
        <v>0</v>
      </c>
      <c r="AQ132" cm="1">
        <f t="array" aca="1" ref="AQ132" ca="1">IFERROR(IFERROR(Resumo_Horas!AQ132/INDIRECT(ADDRESS(7,COLUMN(AR:AR),4,1,Resumo_Horas!$A132)),0)*(((INDIRECT(ADDRESS(357,COLUMN(AR:AR),4,1,$A132))*14)/11)*(1+INDIRECT(ADDRESS(358,COLUMN(AR:AR),4,1,$A132)))),0)</f>
        <v>0</v>
      </c>
      <c r="AR132" cm="1">
        <f t="array" aca="1" ref="AR132" ca="1">IFERROR(IFERROR(Resumo_Horas!AR132/INDIRECT(ADDRESS(7,COLUMN(AS:AS),4,1,Resumo_Horas!$A132)),0)*(((INDIRECT(ADDRESS(357,COLUMN(AS:AS),4,1,$A132))*14)/11)*(1+INDIRECT(ADDRESS(358,COLUMN(AS:AS),4,1,$A132)))),0)</f>
        <v>0</v>
      </c>
      <c r="AS132" cm="1">
        <f t="array" aca="1" ref="AS132" ca="1">IFERROR(IFERROR(Resumo_Horas!AS132/INDIRECT(ADDRESS(7,COLUMN(AT:AT),4,1,Resumo_Horas!$A132)),0)*(((INDIRECT(ADDRESS(357,COLUMN(AT:AT),4,1,$A132))*14)/11)*(1+INDIRECT(ADDRESS(358,COLUMN(AT:AT),4,1,$A132)))),0)</f>
        <v>0</v>
      </c>
      <c r="AT132" cm="1">
        <f t="array" aca="1" ref="AT132" ca="1">IFERROR(IFERROR(Resumo_Horas!AT132/INDIRECT(ADDRESS(7,COLUMN(AU:AU),4,1,Resumo_Horas!$A132)),0)*(((INDIRECT(ADDRESS(357,COLUMN(AU:AU),4,1,$A132))*14)/11)*(1+INDIRECT(ADDRESS(358,COLUMN(AU:AU),4,1,$A132)))),0)</f>
        <v>0</v>
      </c>
      <c r="AU132" cm="1">
        <f t="array" aca="1" ref="AU132" ca="1">IFERROR(IFERROR(Resumo_Horas!AU132/INDIRECT(ADDRESS(7,COLUMN(AV:AV),4,1,Resumo_Horas!$A132)),0)*(((INDIRECT(ADDRESS(357,COLUMN(AV:AV),4,1,$A132))*14)/11)*(1+INDIRECT(ADDRESS(358,COLUMN(AV:AV),4,1,$A132)))),0)</f>
        <v>0</v>
      </c>
      <c r="AV132" cm="1">
        <f t="array" aca="1" ref="AV132" ca="1">IFERROR(IFERROR(Resumo_Horas!AV132/INDIRECT(ADDRESS(7,COLUMN(AW:AW),4,1,Resumo_Horas!$A132)),0)*(((INDIRECT(ADDRESS(357,COLUMN(AW:AW),4,1,$A132))*14)/11)*(1+INDIRECT(ADDRESS(358,COLUMN(AW:AW),4,1,$A132)))),0)</f>
        <v>0</v>
      </c>
      <c r="AW132" cm="1">
        <f t="array" aca="1" ref="AW132" ca="1">IFERROR(IFERROR(Resumo_Horas!AW132/INDIRECT(ADDRESS(7,COLUMN(AX:AX),4,1,Resumo_Horas!$A132)),0)*(((INDIRECT(ADDRESS(357,COLUMN(AX:AX),4,1,$A132))*14)/11)*(1+INDIRECT(ADDRESS(358,COLUMN(AX:AX),4,1,$A132)))),0)</f>
        <v>0</v>
      </c>
      <c r="AX132" cm="1">
        <f t="array" aca="1" ref="AX132" ca="1">IFERROR(IFERROR(Resumo_Horas!AX132/INDIRECT(ADDRESS(7,COLUMN(AY:AY),4,1,Resumo_Horas!$A132)),0)*(((INDIRECT(ADDRESS(357,COLUMN(AY:AY),4,1,$A132))*14)/11)*(1+INDIRECT(ADDRESS(358,COLUMN(AY:AY),4,1,$A132)))),0)</f>
        <v>0</v>
      </c>
      <c r="AY132" cm="1">
        <f t="array" aca="1" ref="AY132" ca="1">IFERROR(IFERROR(Resumo_Horas!AY132/INDIRECT(ADDRESS(7,COLUMN(AZ:AZ),4,1,Resumo_Horas!$A132)),0)*(((INDIRECT(ADDRESS(357,COLUMN(AZ:AZ),4,1,$A132))*14)/11)*(1+INDIRECT(ADDRESS(358,COLUMN(AZ:AZ),4,1,$A132)))),0)</f>
        <v>0</v>
      </c>
      <c r="AZ132" cm="1">
        <f t="array" aca="1" ref="AZ132" ca="1">IFERROR(IFERROR(Resumo_Horas!AZ132/INDIRECT(ADDRESS(7,COLUMN(BA:BA),4,1,Resumo_Horas!$A132)),0)*(((INDIRECT(ADDRESS(357,COLUMN(BA:BA),4,1,$A132))*14)/11)*(1+INDIRECT(ADDRESS(358,COLUMN(BA:BA),4,1,$A132)))),0)</f>
        <v>0</v>
      </c>
      <c r="BA132" cm="1">
        <f t="array" aca="1" ref="BA132" ca="1">IFERROR(IFERROR(Resumo_Horas!BA132/INDIRECT(ADDRESS(7,COLUMN(BB:BB),4,1,Resumo_Horas!$A132)),0)*(((INDIRECT(ADDRESS(357,COLUMN(BB:BB),4,1,$A132))*14)/11)*(1+INDIRECT(ADDRESS(358,COLUMN(BB:BB),4,1,$A132)))),0)</f>
        <v>0</v>
      </c>
      <c r="BB132" cm="1">
        <f t="array" aca="1" ref="BB132" ca="1">IFERROR(IFERROR(Resumo_Horas!BB132/INDIRECT(ADDRESS(7,COLUMN(BC:BC),4,1,Resumo_Horas!$A132)),0)*(((INDIRECT(ADDRESS(357,COLUMN(BC:BC),4,1,$A132))*14)/11)*(1+INDIRECT(ADDRESS(358,COLUMN(BC:BC),4,1,$A132)))),0)</f>
        <v>0</v>
      </c>
      <c r="BC132" cm="1">
        <f t="array" aca="1" ref="BC132" ca="1">IFERROR(IFERROR(Resumo_Horas!BC132/INDIRECT(ADDRESS(7,COLUMN(BD:BD),4,1,Resumo_Horas!$A132)),0)*(((INDIRECT(ADDRESS(357,COLUMN(BD:BD),4,1,$A132))*14)/11)*(1+INDIRECT(ADDRESS(358,COLUMN(BD:BD),4,1,$A132)))),0)</f>
        <v>0</v>
      </c>
      <c r="BD132" cm="1">
        <f t="array" aca="1" ref="BD132" ca="1">IFERROR(IFERROR(Resumo_Horas!BD132/INDIRECT(ADDRESS(7,COLUMN(BE:BE),4,1,Resumo_Horas!$A132)),0)*(((INDIRECT(ADDRESS(357,COLUMN(BE:BE),4,1,$A132))*14)/11)*(1+INDIRECT(ADDRESS(358,COLUMN(BE:BE),4,1,$A132)))),0)</f>
        <v>0</v>
      </c>
      <c r="BE132" cm="1">
        <f t="array" aca="1" ref="BE132" ca="1">IFERROR(IFERROR(Resumo_Horas!BE132/INDIRECT(ADDRESS(7,COLUMN(BF:BF),4,1,Resumo_Horas!$A132)),0)*(((INDIRECT(ADDRESS(357,COLUMN(BF:BF),4,1,$A132))*14)/11)*(1+INDIRECT(ADDRESS(358,COLUMN(BF:BF),4,1,$A132)))),0)</f>
        <v>0</v>
      </c>
      <c r="BF132" cm="1">
        <f t="array" aca="1" ref="BF132" ca="1">IFERROR(IFERROR(Resumo_Horas!BF132/INDIRECT(ADDRESS(7,COLUMN(BG:BG),4,1,Resumo_Horas!$A132)),0)*(((INDIRECT(ADDRESS(357,COLUMN(BG:BG),4,1,$A132))*14)/11)*(1+INDIRECT(ADDRESS(358,COLUMN(BG:BG),4,1,$A132)))),0)</f>
        <v>0</v>
      </c>
      <c r="BG132" cm="1">
        <f t="array" aca="1" ref="BG132" ca="1">IFERROR(IFERROR(Resumo_Horas!BG132/INDIRECT(ADDRESS(7,COLUMN(BH:BH),4,1,Resumo_Horas!$A132)),0)*(((INDIRECT(ADDRESS(357,COLUMN(BH:BH),4,1,$A132))*14)/11)*(1+INDIRECT(ADDRESS(358,COLUMN(BH:BH),4,1,$A132)))),0)</f>
        <v>0</v>
      </c>
      <c r="BH132" cm="1">
        <f t="array" aca="1" ref="BH132" ca="1">IFERROR(IFERROR(Resumo_Horas!BH132/INDIRECT(ADDRESS(7,COLUMN(BI:BI),4,1,Resumo_Horas!$A132)),0)*(((INDIRECT(ADDRESS(357,COLUMN(BI:BI),4,1,$A132))*14)/11)*(1+INDIRECT(ADDRESS(358,COLUMN(BI:BI),4,1,$A132)))),0)</f>
        <v>0</v>
      </c>
      <c r="BI132" cm="1">
        <f t="array" aca="1" ref="BI132" ca="1">IFERROR(IFERROR(Resumo_Horas!BI132/INDIRECT(ADDRESS(7,COLUMN(BJ:BJ),4,1,Resumo_Horas!$A132)),0)*(((INDIRECT(ADDRESS(357,COLUMN(BJ:BJ),4,1,$A132))*14)/11)*(1+INDIRECT(ADDRESS(358,COLUMN(BJ:BJ),4,1,$A132)))),0)</f>
        <v>0</v>
      </c>
      <c r="BJ132" cm="1">
        <f t="array" aca="1" ref="BJ132" ca="1">IFERROR(IFERROR(Resumo_Horas!BJ132/INDIRECT(ADDRESS(7,COLUMN(BK:BK),4,1,Resumo_Horas!$A132)),0)*(((INDIRECT(ADDRESS(357,COLUMN(BK:BK),4,1,$A132))*14)/11)*(1+INDIRECT(ADDRESS(358,COLUMN(BK:BK),4,1,$A132)))),0)</f>
        <v>0</v>
      </c>
      <c r="BK132" s="331" cm="1">
        <f t="array" aca="1" ref="BK132" ca="1">IFERROR(IFERROR(Resumo_Horas!BK132/INDIRECT(ADDRESS(7,COLUMN(BL:BL),4,1,Resumo_Horas!$A132)),0)*(((INDIRECT(ADDRESS(357,COLUMN(BL:BL),4,1,$A132))*14)/11)*(1+INDIRECT(ADDRESS(358,COLUMN(BL:BL),4,1,$A132)))),0)</f>
        <v>0</v>
      </c>
    </row>
    <row r="133" spans="1:63" x14ac:dyDescent="0.25">
      <c r="A133" s="330" t="str" cm="1">
        <f t="array" aca="1" ref="A133" ca="1">IF(INDIRECT(ADDRESS(9+QUOTIENT(ROW(A132)-1,20),4,4,1,"Equipa de projeto")) = 0,"", _xlfn.CONCAT(1 + QUOTIENT(ROW(A132)-1,20),". ", INDIRECT(ADDRESS(9+QUOTIENT(ROW(A132)-1,20),4,4,1,"Equipa de projeto"))))</f>
        <v/>
      </c>
      <c r="B133">
        <f>Atividades!$A$61</f>
        <v>0</v>
      </c>
      <c r="C133" s="123" t="s">
        <v>49</v>
      </c>
      <c r="D133" cm="1">
        <f t="array" aca="1" ref="D133" ca="1">IFERROR(IFERROR(Resumo_Horas!D133/INDIRECT(ADDRESS(7,COLUMN(E:E),4,1,Resumo_Horas!$A133)),0)*(((INDIRECT(ADDRESS(357,COLUMN(E:E),4,1,$A133))*14)/11)*(1+INDIRECT(ADDRESS(358,COLUMN(E:E),4,1,$A133)))),0)</f>
        <v>0</v>
      </c>
      <c r="E133" cm="1">
        <f t="array" aca="1" ref="E133" ca="1">IFERROR(IFERROR(Resumo_Horas!E133/INDIRECT(ADDRESS(7,COLUMN(F:F),4,1,Resumo_Horas!$A133)),0)*(((INDIRECT(ADDRESS(357,COLUMN(F:F),4,1,$A133))*14)/11)*(1+INDIRECT(ADDRESS(358,COLUMN(F:F),4,1,$A133)))),0)</f>
        <v>0</v>
      </c>
      <c r="F133" cm="1">
        <f t="array" aca="1" ref="F133" ca="1">IFERROR(IFERROR(Resumo_Horas!F133/INDIRECT(ADDRESS(7,COLUMN(G:G),4,1,Resumo_Horas!$A133)),0)*(((INDIRECT(ADDRESS(357,COLUMN(G:G),4,1,$A133))*14)/11)*(1+INDIRECT(ADDRESS(358,COLUMN(G:G),4,1,$A133)))),0)</f>
        <v>0</v>
      </c>
      <c r="G133" cm="1">
        <f t="array" aca="1" ref="G133" ca="1">IFERROR(IFERROR(Resumo_Horas!G133/INDIRECT(ADDRESS(7,COLUMN(H:H),4,1,Resumo_Horas!$A133)),0)*(((INDIRECT(ADDRESS(357,COLUMN(H:H),4,1,$A133))*14)/11)*(1+INDIRECT(ADDRESS(358,COLUMN(H:H),4,1,$A133)))),0)</f>
        <v>0</v>
      </c>
      <c r="H133" cm="1">
        <f t="array" aca="1" ref="H133" ca="1">IFERROR(IFERROR(Resumo_Horas!H133/INDIRECT(ADDRESS(7,COLUMN(I:I),4,1,Resumo_Horas!$A133)),0)*(((INDIRECT(ADDRESS(357,COLUMN(I:I),4,1,$A133))*14)/11)*(1+INDIRECT(ADDRESS(358,COLUMN(I:I),4,1,$A133)))),0)</f>
        <v>0</v>
      </c>
      <c r="I133" cm="1">
        <f t="array" aca="1" ref="I133" ca="1">IFERROR(IFERROR(Resumo_Horas!I133/INDIRECT(ADDRESS(7,COLUMN(J:J),4,1,Resumo_Horas!$A133)),0)*(((INDIRECT(ADDRESS(357,COLUMN(J:J),4,1,$A133))*14)/11)*(1+INDIRECT(ADDRESS(358,COLUMN(J:J),4,1,$A133)))),0)</f>
        <v>0</v>
      </c>
      <c r="J133" cm="1">
        <f t="array" aca="1" ref="J133" ca="1">IFERROR(IFERROR(Resumo_Horas!J133/INDIRECT(ADDRESS(7,COLUMN(K:K),4,1,Resumo_Horas!$A133)),0)*(((INDIRECT(ADDRESS(357,COLUMN(K:K),4,1,$A133))*14)/11)*(1+INDIRECT(ADDRESS(358,COLUMN(K:K),4,1,$A133)))),0)</f>
        <v>0</v>
      </c>
      <c r="K133" cm="1">
        <f t="array" aca="1" ref="K133" ca="1">IFERROR(IFERROR(Resumo_Horas!K133/INDIRECT(ADDRESS(7,COLUMN(L:L),4,1,Resumo_Horas!$A133)),0)*(((INDIRECT(ADDRESS(357,COLUMN(L:L),4,1,$A133))*14)/11)*(1+INDIRECT(ADDRESS(358,COLUMN(L:L),4,1,$A133)))),0)</f>
        <v>0</v>
      </c>
      <c r="L133" cm="1">
        <f t="array" aca="1" ref="L133" ca="1">IFERROR(IFERROR(Resumo_Horas!L133/INDIRECT(ADDRESS(7,COLUMN(M:M),4,1,Resumo_Horas!$A133)),0)*(((INDIRECT(ADDRESS(357,COLUMN(M:M),4,1,$A133))*14)/11)*(1+INDIRECT(ADDRESS(358,COLUMN(M:M),4,1,$A133)))),0)</f>
        <v>0</v>
      </c>
      <c r="M133" cm="1">
        <f t="array" aca="1" ref="M133" ca="1">IFERROR(IFERROR(Resumo_Horas!M133/INDIRECT(ADDRESS(7,COLUMN(N:N),4,1,Resumo_Horas!$A133)),0)*(((INDIRECT(ADDRESS(357,COLUMN(N:N),4,1,$A133))*14)/11)*(1+INDIRECT(ADDRESS(358,COLUMN(N:N),4,1,$A133)))),0)</f>
        <v>0</v>
      </c>
      <c r="N133" cm="1">
        <f t="array" aca="1" ref="N133" ca="1">IFERROR(IFERROR(Resumo_Horas!N133/INDIRECT(ADDRESS(7,COLUMN(O:O),4,1,Resumo_Horas!$A133)),0)*(((INDIRECT(ADDRESS(357,COLUMN(O:O),4,1,$A133))*14)/11)*(1+INDIRECT(ADDRESS(358,COLUMN(O:O),4,1,$A133)))),0)</f>
        <v>0</v>
      </c>
      <c r="O133" cm="1">
        <f t="array" aca="1" ref="O133" ca="1">IFERROR(IFERROR(Resumo_Horas!O133/INDIRECT(ADDRESS(7,COLUMN(P:P),4,1,Resumo_Horas!$A133)),0)*(((INDIRECT(ADDRESS(357,COLUMN(P:P),4,1,$A133))*14)/11)*(1+INDIRECT(ADDRESS(358,COLUMN(P:P),4,1,$A133)))),0)</f>
        <v>0</v>
      </c>
      <c r="P133" cm="1">
        <f t="array" aca="1" ref="P133" ca="1">IFERROR(IFERROR(Resumo_Horas!P133/INDIRECT(ADDRESS(7,COLUMN(Q:Q),4,1,Resumo_Horas!$A133)),0)*(((INDIRECT(ADDRESS(357,COLUMN(Q:Q),4,1,$A133))*14)/11)*(1+INDIRECT(ADDRESS(358,COLUMN(Q:Q),4,1,$A133)))),0)</f>
        <v>0</v>
      </c>
      <c r="Q133" cm="1">
        <f t="array" aca="1" ref="Q133" ca="1">IFERROR(IFERROR(Resumo_Horas!Q133/INDIRECT(ADDRESS(7,COLUMN(R:R),4,1,Resumo_Horas!$A133)),0)*(((INDIRECT(ADDRESS(357,COLUMN(R:R),4,1,$A133))*14)/11)*(1+INDIRECT(ADDRESS(358,COLUMN(R:R),4,1,$A133)))),0)</f>
        <v>0</v>
      </c>
      <c r="R133" cm="1">
        <f t="array" aca="1" ref="R133" ca="1">IFERROR(IFERROR(Resumo_Horas!R133/INDIRECT(ADDRESS(7,COLUMN(S:S),4,1,Resumo_Horas!$A133)),0)*(((INDIRECT(ADDRESS(357,COLUMN(S:S),4,1,$A133))*14)/11)*(1+INDIRECT(ADDRESS(358,COLUMN(S:S),4,1,$A133)))),0)</f>
        <v>0</v>
      </c>
      <c r="S133" cm="1">
        <f t="array" aca="1" ref="S133" ca="1">IFERROR(IFERROR(Resumo_Horas!S133/INDIRECT(ADDRESS(7,COLUMN(T:T),4,1,Resumo_Horas!$A133)),0)*(((INDIRECT(ADDRESS(357,COLUMN(T:T),4,1,$A133))*14)/11)*(1+INDIRECT(ADDRESS(358,COLUMN(T:T),4,1,$A133)))),0)</f>
        <v>0</v>
      </c>
      <c r="T133" cm="1">
        <f t="array" aca="1" ref="T133" ca="1">IFERROR(IFERROR(Resumo_Horas!T133/INDIRECT(ADDRESS(7,COLUMN(U:U),4,1,Resumo_Horas!$A133)),0)*(((INDIRECT(ADDRESS(357,COLUMN(U:U),4,1,$A133))*14)/11)*(1+INDIRECT(ADDRESS(358,COLUMN(U:U),4,1,$A133)))),0)</f>
        <v>0</v>
      </c>
      <c r="U133" cm="1">
        <f t="array" aca="1" ref="U133" ca="1">IFERROR(IFERROR(Resumo_Horas!U133/INDIRECT(ADDRESS(7,COLUMN(V:V),4,1,Resumo_Horas!$A133)),0)*(((INDIRECT(ADDRESS(357,COLUMN(V:V),4,1,$A133))*14)/11)*(1+INDIRECT(ADDRESS(358,COLUMN(V:V),4,1,$A133)))),0)</f>
        <v>0</v>
      </c>
      <c r="V133" cm="1">
        <f t="array" aca="1" ref="V133" ca="1">IFERROR(IFERROR(Resumo_Horas!V133/INDIRECT(ADDRESS(7,COLUMN(W:W),4,1,Resumo_Horas!$A133)),0)*(((INDIRECT(ADDRESS(357,COLUMN(W:W),4,1,$A133))*14)/11)*(1+INDIRECT(ADDRESS(358,COLUMN(W:W),4,1,$A133)))),0)</f>
        <v>0</v>
      </c>
      <c r="W133" cm="1">
        <f t="array" aca="1" ref="W133" ca="1">IFERROR(IFERROR(Resumo_Horas!W133/INDIRECT(ADDRESS(7,COLUMN(X:X),4,1,Resumo_Horas!$A133)),0)*(((INDIRECT(ADDRESS(357,COLUMN(X:X),4,1,$A133))*14)/11)*(1+INDIRECT(ADDRESS(358,COLUMN(X:X),4,1,$A133)))),0)</f>
        <v>0</v>
      </c>
      <c r="X133" cm="1">
        <f t="array" aca="1" ref="X133" ca="1">IFERROR(IFERROR(Resumo_Horas!X133/INDIRECT(ADDRESS(7,COLUMN(Y:Y),4,1,Resumo_Horas!$A133)),0)*(((INDIRECT(ADDRESS(357,COLUMN(Y:Y),4,1,$A133))*14)/11)*(1+INDIRECT(ADDRESS(358,COLUMN(Y:Y),4,1,$A133)))),0)</f>
        <v>0</v>
      </c>
      <c r="Y133" cm="1">
        <f t="array" aca="1" ref="Y133" ca="1">IFERROR(IFERROR(Resumo_Horas!Y133/INDIRECT(ADDRESS(7,COLUMN(Z:Z),4,1,Resumo_Horas!$A133)),0)*(((INDIRECT(ADDRESS(357,COLUMN(Z:Z),4,1,$A133))*14)/11)*(1+INDIRECT(ADDRESS(358,COLUMN(Z:Z),4,1,$A133)))),0)</f>
        <v>0</v>
      </c>
      <c r="Z133" cm="1">
        <f t="array" aca="1" ref="Z133" ca="1">IFERROR(IFERROR(Resumo_Horas!Z133/INDIRECT(ADDRESS(7,COLUMN(AA:AA),4,1,Resumo_Horas!$A133)),0)*(((INDIRECT(ADDRESS(357,COLUMN(AA:AA),4,1,$A133))*14)/11)*(1+INDIRECT(ADDRESS(358,COLUMN(AA:AA),4,1,$A133)))),0)</f>
        <v>0</v>
      </c>
      <c r="AA133" cm="1">
        <f t="array" aca="1" ref="AA133" ca="1">IFERROR(IFERROR(Resumo_Horas!AA133/INDIRECT(ADDRESS(7,COLUMN(AB:AB),4,1,Resumo_Horas!$A133)),0)*(((INDIRECT(ADDRESS(357,COLUMN(AB:AB),4,1,$A133))*14)/11)*(1+INDIRECT(ADDRESS(358,COLUMN(AB:AB),4,1,$A133)))),0)</f>
        <v>0</v>
      </c>
      <c r="AB133" cm="1">
        <f t="array" aca="1" ref="AB133" ca="1">IFERROR(IFERROR(Resumo_Horas!AB133/INDIRECT(ADDRESS(7,COLUMN(AC:AC),4,1,Resumo_Horas!$A133)),0)*(((INDIRECT(ADDRESS(357,COLUMN(AC:AC),4,1,$A133))*14)/11)*(1+INDIRECT(ADDRESS(358,COLUMN(AC:AC),4,1,$A133)))),0)</f>
        <v>0</v>
      </c>
      <c r="AC133" cm="1">
        <f t="array" aca="1" ref="AC133" ca="1">IFERROR(IFERROR(Resumo_Horas!AC133/INDIRECT(ADDRESS(7,COLUMN(AD:AD),4,1,Resumo_Horas!$A133)),0)*(((INDIRECT(ADDRESS(357,COLUMN(AD:AD),4,1,$A133))*14)/11)*(1+INDIRECT(ADDRESS(358,COLUMN(AD:AD),4,1,$A133)))),0)</f>
        <v>0</v>
      </c>
      <c r="AD133" cm="1">
        <f t="array" aca="1" ref="AD133" ca="1">IFERROR(IFERROR(Resumo_Horas!AD133/INDIRECT(ADDRESS(7,COLUMN(AE:AE),4,1,Resumo_Horas!$A133)),0)*(((INDIRECT(ADDRESS(357,COLUMN(AE:AE),4,1,$A133))*14)/11)*(1+INDIRECT(ADDRESS(358,COLUMN(AE:AE),4,1,$A133)))),0)</f>
        <v>0</v>
      </c>
      <c r="AE133" cm="1">
        <f t="array" aca="1" ref="AE133" ca="1">IFERROR(IFERROR(Resumo_Horas!AE133/INDIRECT(ADDRESS(7,COLUMN(AF:AF),4,1,Resumo_Horas!$A133)),0)*(((INDIRECT(ADDRESS(357,COLUMN(AF:AF),4,1,$A133))*14)/11)*(1+INDIRECT(ADDRESS(358,COLUMN(AF:AF),4,1,$A133)))),0)</f>
        <v>0</v>
      </c>
      <c r="AF133" cm="1">
        <f t="array" aca="1" ref="AF133" ca="1">IFERROR(IFERROR(Resumo_Horas!AF133/INDIRECT(ADDRESS(7,COLUMN(AG:AG),4,1,Resumo_Horas!$A133)),0)*(((INDIRECT(ADDRESS(357,COLUMN(AG:AG),4,1,$A133))*14)/11)*(1+INDIRECT(ADDRESS(358,COLUMN(AG:AG),4,1,$A133)))),0)</f>
        <v>0</v>
      </c>
      <c r="AG133" cm="1">
        <f t="array" aca="1" ref="AG133" ca="1">IFERROR(IFERROR(Resumo_Horas!AG133/INDIRECT(ADDRESS(7,COLUMN(AH:AH),4,1,Resumo_Horas!$A133)),0)*(((INDIRECT(ADDRESS(357,COLUMN(AH:AH),4,1,$A133))*14)/11)*(1+INDIRECT(ADDRESS(358,COLUMN(AH:AH),4,1,$A133)))),0)</f>
        <v>0</v>
      </c>
      <c r="AH133" cm="1">
        <f t="array" aca="1" ref="AH133" ca="1">IFERROR(IFERROR(Resumo_Horas!AH133/INDIRECT(ADDRESS(7,COLUMN(AI:AI),4,1,Resumo_Horas!$A133)),0)*(((INDIRECT(ADDRESS(357,COLUMN(AI:AI),4,1,$A133))*14)/11)*(1+INDIRECT(ADDRESS(358,COLUMN(AI:AI),4,1,$A133)))),0)</f>
        <v>0</v>
      </c>
      <c r="AI133" cm="1">
        <f t="array" aca="1" ref="AI133" ca="1">IFERROR(IFERROR(Resumo_Horas!AI133/INDIRECT(ADDRESS(7,COLUMN(AJ:AJ),4,1,Resumo_Horas!$A133)),0)*(((INDIRECT(ADDRESS(357,COLUMN(AJ:AJ),4,1,$A133))*14)/11)*(1+INDIRECT(ADDRESS(358,COLUMN(AJ:AJ),4,1,$A133)))),0)</f>
        <v>0</v>
      </c>
      <c r="AJ133" cm="1">
        <f t="array" aca="1" ref="AJ133" ca="1">IFERROR(IFERROR(Resumo_Horas!AJ133/INDIRECT(ADDRESS(7,COLUMN(AK:AK),4,1,Resumo_Horas!$A133)),0)*(((INDIRECT(ADDRESS(357,COLUMN(AK:AK),4,1,$A133))*14)/11)*(1+INDIRECT(ADDRESS(358,COLUMN(AK:AK),4,1,$A133)))),0)</f>
        <v>0</v>
      </c>
      <c r="AK133" cm="1">
        <f t="array" aca="1" ref="AK133" ca="1">IFERROR(IFERROR(Resumo_Horas!AK133/INDIRECT(ADDRESS(7,COLUMN(AL:AL),4,1,Resumo_Horas!$A133)),0)*(((INDIRECT(ADDRESS(357,COLUMN(AL:AL),4,1,$A133))*14)/11)*(1+INDIRECT(ADDRESS(358,COLUMN(AL:AL),4,1,$A133)))),0)</f>
        <v>0</v>
      </c>
      <c r="AL133" cm="1">
        <f t="array" aca="1" ref="AL133" ca="1">IFERROR(IFERROR(Resumo_Horas!AL133/INDIRECT(ADDRESS(7,COLUMN(AM:AM),4,1,Resumo_Horas!$A133)),0)*(((INDIRECT(ADDRESS(357,COLUMN(AM:AM),4,1,$A133))*14)/11)*(1+INDIRECT(ADDRESS(358,COLUMN(AM:AM),4,1,$A133)))),0)</f>
        <v>0</v>
      </c>
      <c r="AM133" cm="1">
        <f t="array" aca="1" ref="AM133" ca="1">IFERROR(IFERROR(Resumo_Horas!AM133/INDIRECT(ADDRESS(7,COLUMN(AN:AN),4,1,Resumo_Horas!$A133)),0)*(((INDIRECT(ADDRESS(357,COLUMN(AN:AN),4,1,$A133))*14)/11)*(1+INDIRECT(ADDRESS(358,COLUMN(AN:AN),4,1,$A133)))),0)</f>
        <v>0</v>
      </c>
      <c r="AN133" cm="1">
        <f t="array" aca="1" ref="AN133" ca="1">IFERROR(IFERROR(Resumo_Horas!AN133/INDIRECT(ADDRESS(7,COLUMN(AO:AO),4,1,Resumo_Horas!$A133)),0)*(((INDIRECT(ADDRESS(357,COLUMN(AO:AO),4,1,$A133))*14)/11)*(1+INDIRECT(ADDRESS(358,COLUMN(AO:AO),4,1,$A133)))),0)</f>
        <v>0</v>
      </c>
      <c r="AO133" cm="1">
        <f t="array" aca="1" ref="AO133" ca="1">IFERROR(IFERROR(Resumo_Horas!AO133/INDIRECT(ADDRESS(7,COLUMN(AP:AP),4,1,Resumo_Horas!$A133)),0)*(((INDIRECT(ADDRESS(357,COLUMN(AP:AP),4,1,$A133))*14)/11)*(1+INDIRECT(ADDRESS(358,COLUMN(AP:AP),4,1,$A133)))),0)</f>
        <v>0</v>
      </c>
      <c r="AP133" cm="1">
        <f t="array" aca="1" ref="AP133" ca="1">IFERROR(IFERROR(Resumo_Horas!AP133/INDIRECT(ADDRESS(7,COLUMN(AQ:AQ),4,1,Resumo_Horas!$A133)),0)*(((INDIRECT(ADDRESS(357,COLUMN(AQ:AQ),4,1,$A133))*14)/11)*(1+INDIRECT(ADDRESS(358,COLUMN(AQ:AQ),4,1,$A133)))),0)</f>
        <v>0</v>
      </c>
      <c r="AQ133" cm="1">
        <f t="array" aca="1" ref="AQ133" ca="1">IFERROR(IFERROR(Resumo_Horas!AQ133/INDIRECT(ADDRESS(7,COLUMN(AR:AR),4,1,Resumo_Horas!$A133)),0)*(((INDIRECT(ADDRESS(357,COLUMN(AR:AR),4,1,$A133))*14)/11)*(1+INDIRECT(ADDRESS(358,COLUMN(AR:AR),4,1,$A133)))),0)</f>
        <v>0</v>
      </c>
      <c r="AR133" cm="1">
        <f t="array" aca="1" ref="AR133" ca="1">IFERROR(IFERROR(Resumo_Horas!AR133/INDIRECT(ADDRESS(7,COLUMN(AS:AS),4,1,Resumo_Horas!$A133)),0)*(((INDIRECT(ADDRESS(357,COLUMN(AS:AS),4,1,$A133))*14)/11)*(1+INDIRECT(ADDRESS(358,COLUMN(AS:AS),4,1,$A133)))),0)</f>
        <v>0</v>
      </c>
      <c r="AS133" cm="1">
        <f t="array" aca="1" ref="AS133" ca="1">IFERROR(IFERROR(Resumo_Horas!AS133/INDIRECT(ADDRESS(7,COLUMN(AT:AT),4,1,Resumo_Horas!$A133)),0)*(((INDIRECT(ADDRESS(357,COLUMN(AT:AT),4,1,$A133))*14)/11)*(1+INDIRECT(ADDRESS(358,COLUMN(AT:AT),4,1,$A133)))),0)</f>
        <v>0</v>
      </c>
      <c r="AT133" cm="1">
        <f t="array" aca="1" ref="AT133" ca="1">IFERROR(IFERROR(Resumo_Horas!AT133/INDIRECT(ADDRESS(7,COLUMN(AU:AU),4,1,Resumo_Horas!$A133)),0)*(((INDIRECT(ADDRESS(357,COLUMN(AU:AU),4,1,$A133))*14)/11)*(1+INDIRECT(ADDRESS(358,COLUMN(AU:AU),4,1,$A133)))),0)</f>
        <v>0</v>
      </c>
      <c r="AU133" cm="1">
        <f t="array" aca="1" ref="AU133" ca="1">IFERROR(IFERROR(Resumo_Horas!AU133/INDIRECT(ADDRESS(7,COLUMN(AV:AV),4,1,Resumo_Horas!$A133)),0)*(((INDIRECT(ADDRESS(357,COLUMN(AV:AV),4,1,$A133))*14)/11)*(1+INDIRECT(ADDRESS(358,COLUMN(AV:AV),4,1,$A133)))),0)</f>
        <v>0</v>
      </c>
      <c r="AV133" cm="1">
        <f t="array" aca="1" ref="AV133" ca="1">IFERROR(IFERROR(Resumo_Horas!AV133/INDIRECT(ADDRESS(7,COLUMN(AW:AW),4,1,Resumo_Horas!$A133)),0)*(((INDIRECT(ADDRESS(357,COLUMN(AW:AW),4,1,$A133))*14)/11)*(1+INDIRECT(ADDRESS(358,COLUMN(AW:AW),4,1,$A133)))),0)</f>
        <v>0</v>
      </c>
      <c r="AW133" cm="1">
        <f t="array" aca="1" ref="AW133" ca="1">IFERROR(IFERROR(Resumo_Horas!AW133/INDIRECT(ADDRESS(7,COLUMN(AX:AX),4,1,Resumo_Horas!$A133)),0)*(((INDIRECT(ADDRESS(357,COLUMN(AX:AX),4,1,$A133))*14)/11)*(1+INDIRECT(ADDRESS(358,COLUMN(AX:AX),4,1,$A133)))),0)</f>
        <v>0</v>
      </c>
      <c r="AX133" cm="1">
        <f t="array" aca="1" ref="AX133" ca="1">IFERROR(IFERROR(Resumo_Horas!AX133/INDIRECT(ADDRESS(7,COLUMN(AY:AY),4,1,Resumo_Horas!$A133)),0)*(((INDIRECT(ADDRESS(357,COLUMN(AY:AY),4,1,$A133))*14)/11)*(1+INDIRECT(ADDRESS(358,COLUMN(AY:AY),4,1,$A133)))),0)</f>
        <v>0</v>
      </c>
      <c r="AY133" cm="1">
        <f t="array" aca="1" ref="AY133" ca="1">IFERROR(IFERROR(Resumo_Horas!AY133/INDIRECT(ADDRESS(7,COLUMN(AZ:AZ),4,1,Resumo_Horas!$A133)),0)*(((INDIRECT(ADDRESS(357,COLUMN(AZ:AZ),4,1,$A133))*14)/11)*(1+INDIRECT(ADDRESS(358,COLUMN(AZ:AZ),4,1,$A133)))),0)</f>
        <v>0</v>
      </c>
      <c r="AZ133" cm="1">
        <f t="array" aca="1" ref="AZ133" ca="1">IFERROR(IFERROR(Resumo_Horas!AZ133/INDIRECT(ADDRESS(7,COLUMN(BA:BA),4,1,Resumo_Horas!$A133)),0)*(((INDIRECT(ADDRESS(357,COLUMN(BA:BA),4,1,$A133))*14)/11)*(1+INDIRECT(ADDRESS(358,COLUMN(BA:BA),4,1,$A133)))),0)</f>
        <v>0</v>
      </c>
      <c r="BA133" cm="1">
        <f t="array" aca="1" ref="BA133" ca="1">IFERROR(IFERROR(Resumo_Horas!BA133/INDIRECT(ADDRESS(7,COLUMN(BB:BB),4,1,Resumo_Horas!$A133)),0)*(((INDIRECT(ADDRESS(357,COLUMN(BB:BB),4,1,$A133))*14)/11)*(1+INDIRECT(ADDRESS(358,COLUMN(BB:BB),4,1,$A133)))),0)</f>
        <v>0</v>
      </c>
      <c r="BB133" cm="1">
        <f t="array" aca="1" ref="BB133" ca="1">IFERROR(IFERROR(Resumo_Horas!BB133/INDIRECT(ADDRESS(7,COLUMN(BC:BC),4,1,Resumo_Horas!$A133)),0)*(((INDIRECT(ADDRESS(357,COLUMN(BC:BC),4,1,$A133))*14)/11)*(1+INDIRECT(ADDRESS(358,COLUMN(BC:BC),4,1,$A133)))),0)</f>
        <v>0</v>
      </c>
      <c r="BC133" cm="1">
        <f t="array" aca="1" ref="BC133" ca="1">IFERROR(IFERROR(Resumo_Horas!BC133/INDIRECT(ADDRESS(7,COLUMN(BD:BD),4,1,Resumo_Horas!$A133)),0)*(((INDIRECT(ADDRESS(357,COLUMN(BD:BD),4,1,$A133))*14)/11)*(1+INDIRECT(ADDRESS(358,COLUMN(BD:BD),4,1,$A133)))),0)</f>
        <v>0</v>
      </c>
      <c r="BD133" cm="1">
        <f t="array" aca="1" ref="BD133" ca="1">IFERROR(IFERROR(Resumo_Horas!BD133/INDIRECT(ADDRESS(7,COLUMN(BE:BE),4,1,Resumo_Horas!$A133)),0)*(((INDIRECT(ADDRESS(357,COLUMN(BE:BE),4,1,$A133))*14)/11)*(1+INDIRECT(ADDRESS(358,COLUMN(BE:BE),4,1,$A133)))),0)</f>
        <v>0</v>
      </c>
      <c r="BE133" cm="1">
        <f t="array" aca="1" ref="BE133" ca="1">IFERROR(IFERROR(Resumo_Horas!BE133/INDIRECT(ADDRESS(7,COLUMN(BF:BF),4,1,Resumo_Horas!$A133)),0)*(((INDIRECT(ADDRESS(357,COLUMN(BF:BF),4,1,$A133))*14)/11)*(1+INDIRECT(ADDRESS(358,COLUMN(BF:BF),4,1,$A133)))),0)</f>
        <v>0</v>
      </c>
      <c r="BF133" cm="1">
        <f t="array" aca="1" ref="BF133" ca="1">IFERROR(IFERROR(Resumo_Horas!BF133/INDIRECT(ADDRESS(7,COLUMN(BG:BG),4,1,Resumo_Horas!$A133)),0)*(((INDIRECT(ADDRESS(357,COLUMN(BG:BG),4,1,$A133))*14)/11)*(1+INDIRECT(ADDRESS(358,COLUMN(BG:BG),4,1,$A133)))),0)</f>
        <v>0</v>
      </c>
      <c r="BG133" cm="1">
        <f t="array" aca="1" ref="BG133" ca="1">IFERROR(IFERROR(Resumo_Horas!BG133/INDIRECT(ADDRESS(7,COLUMN(BH:BH),4,1,Resumo_Horas!$A133)),0)*(((INDIRECT(ADDRESS(357,COLUMN(BH:BH),4,1,$A133))*14)/11)*(1+INDIRECT(ADDRESS(358,COLUMN(BH:BH),4,1,$A133)))),0)</f>
        <v>0</v>
      </c>
      <c r="BH133" cm="1">
        <f t="array" aca="1" ref="BH133" ca="1">IFERROR(IFERROR(Resumo_Horas!BH133/INDIRECT(ADDRESS(7,COLUMN(BI:BI),4,1,Resumo_Horas!$A133)),0)*(((INDIRECT(ADDRESS(357,COLUMN(BI:BI),4,1,$A133))*14)/11)*(1+INDIRECT(ADDRESS(358,COLUMN(BI:BI),4,1,$A133)))),0)</f>
        <v>0</v>
      </c>
      <c r="BI133" cm="1">
        <f t="array" aca="1" ref="BI133" ca="1">IFERROR(IFERROR(Resumo_Horas!BI133/INDIRECT(ADDRESS(7,COLUMN(BJ:BJ),4,1,Resumo_Horas!$A133)),0)*(((INDIRECT(ADDRESS(357,COLUMN(BJ:BJ),4,1,$A133))*14)/11)*(1+INDIRECT(ADDRESS(358,COLUMN(BJ:BJ),4,1,$A133)))),0)</f>
        <v>0</v>
      </c>
      <c r="BJ133" cm="1">
        <f t="array" aca="1" ref="BJ133" ca="1">IFERROR(IFERROR(Resumo_Horas!BJ133/INDIRECT(ADDRESS(7,COLUMN(BK:BK),4,1,Resumo_Horas!$A133)),0)*(((INDIRECT(ADDRESS(357,COLUMN(BK:BK),4,1,$A133))*14)/11)*(1+INDIRECT(ADDRESS(358,COLUMN(BK:BK),4,1,$A133)))),0)</f>
        <v>0</v>
      </c>
      <c r="BK133" s="331" cm="1">
        <f t="array" aca="1" ref="BK133" ca="1">IFERROR(IFERROR(Resumo_Horas!BK133/INDIRECT(ADDRESS(7,COLUMN(BL:BL),4,1,Resumo_Horas!$A133)),0)*(((INDIRECT(ADDRESS(357,COLUMN(BL:BL),4,1,$A133))*14)/11)*(1+INDIRECT(ADDRESS(358,COLUMN(BL:BL),4,1,$A133)))),0)</f>
        <v>0</v>
      </c>
    </row>
    <row r="134" spans="1:63" x14ac:dyDescent="0.25">
      <c r="A134" s="330" t="str" cm="1">
        <f t="array" aca="1" ref="A134" ca="1">IF(INDIRECT(ADDRESS(9+QUOTIENT(ROW(A133)-1,20),4,4,1,"Equipa de projeto")) = 0,"", _xlfn.CONCAT(1 + QUOTIENT(ROW(A133)-1,20),". ", INDIRECT(ADDRESS(9+QUOTIENT(ROW(A133)-1,20),4,4,1,"Equipa de projeto"))))</f>
        <v/>
      </c>
      <c r="B134">
        <f>Atividades!$A$73</f>
        <v>0</v>
      </c>
      <c r="C134" s="123" t="s">
        <v>48</v>
      </c>
      <c r="D134" cm="1">
        <f t="array" aca="1" ref="D134" ca="1">IFERROR(IFERROR(Resumo_Horas!D134/INDIRECT(ADDRESS(7,COLUMN(E:E),4,1,Resumo_Horas!$A134)),0)*(((INDIRECT(ADDRESS(357,COLUMN(E:E),4,1,$A134))*14)/11)*(1+INDIRECT(ADDRESS(358,COLUMN(E:E),4,1,$A134)))),0)</f>
        <v>0</v>
      </c>
      <c r="E134" cm="1">
        <f t="array" aca="1" ref="E134" ca="1">IFERROR(IFERROR(Resumo_Horas!E134/INDIRECT(ADDRESS(7,COLUMN(F:F),4,1,Resumo_Horas!$A134)),0)*(((INDIRECT(ADDRESS(357,COLUMN(F:F),4,1,$A134))*14)/11)*(1+INDIRECT(ADDRESS(358,COLUMN(F:F),4,1,$A134)))),0)</f>
        <v>0</v>
      </c>
      <c r="F134" cm="1">
        <f t="array" aca="1" ref="F134" ca="1">IFERROR(IFERROR(Resumo_Horas!F134/INDIRECT(ADDRESS(7,COLUMN(G:G),4,1,Resumo_Horas!$A134)),0)*(((INDIRECT(ADDRESS(357,COLUMN(G:G),4,1,$A134))*14)/11)*(1+INDIRECT(ADDRESS(358,COLUMN(G:G),4,1,$A134)))),0)</f>
        <v>0</v>
      </c>
      <c r="G134" cm="1">
        <f t="array" aca="1" ref="G134" ca="1">IFERROR(IFERROR(Resumo_Horas!G134/INDIRECT(ADDRESS(7,COLUMN(H:H),4,1,Resumo_Horas!$A134)),0)*(((INDIRECT(ADDRESS(357,COLUMN(H:H),4,1,$A134))*14)/11)*(1+INDIRECT(ADDRESS(358,COLUMN(H:H),4,1,$A134)))),0)</f>
        <v>0</v>
      </c>
      <c r="H134" cm="1">
        <f t="array" aca="1" ref="H134" ca="1">IFERROR(IFERROR(Resumo_Horas!H134/INDIRECT(ADDRESS(7,COLUMN(I:I),4,1,Resumo_Horas!$A134)),0)*(((INDIRECT(ADDRESS(357,COLUMN(I:I),4,1,$A134))*14)/11)*(1+INDIRECT(ADDRESS(358,COLUMN(I:I),4,1,$A134)))),0)</f>
        <v>0</v>
      </c>
      <c r="I134" cm="1">
        <f t="array" aca="1" ref="I134" ca="1">IFERROR(IFERROR(Resumo_Horas!I134/INDIRECT(ADDRESS(7,COLUMN(J:J),4,1,Resumo_Horas!$A134)),0)*(((INDIRECT(ADDRESS(357,COLUMN(J:J),4,1,$A134))*14)/11)*(1+INDIRECT(ADDRESS(358,COLUMN(J:J),4,1,$A134)))),0)</f>
        <v>0</v>
      </c>
      <c r="J134" cm="1">
        <f t="array" aca="1" ref="J134" ca="1">IFERROR(IFERROR(Resumo_Horas!J134/INDIRECT(ADDRESS(7,COLUMN(K:K),4,1,Resumo_Horas!$A134)),0)*(((INDIRECT(ADDRESS(357,COLUMN(K:K),4,1,$A134))*14)/11)*(1+INDIRECT(ADDRESS(358,COLUMN(K:K),4,1,$A134)))),0)</f>
        <v>0</v>
      </c>
      <c r="K134" cm="1">
        <f t="array" aca="1" ref="K134" ca="1">IFERROR(IFERROR(Resumo_Horas!K134/INDIRECT(ADDRESS(7,COLUMN(L:L),4,1,Resumo_Horas!$A134)),0)*(((INDIRECT(ADDRESS(357,COLUMN(L:L),4,1,$A134))*14)/11)*(1+INDIRECT(ADDRESS(358,COLUMN(L:L),4,1,$A134)))),0)</f>
        <v>0</v>
      </c>
      <c r="L134" cm="1">
        <f t="array" aca="1" ref="L134" ca="1">IFERROR(IFERROR(Resumo_Horas!L134/INDIRECT(ADDRESS(7,COLUMN(M:M),4,1,Resumo_Horas!$A134)),0)*(((INDIRECT(ADDRESS(357,COLUMN(M:M),4,1,$A134))*14)/11)*(1+INDIRECT(ADDRESS(358,COLUMN(M:M),4,1,$A134)))),0)</f>
        <v>0</v>
      </c>
      <c r="M134" cm="1">
        <f t="array" aca="1" ref="M134" ca="1">IFERROR(IFERROR(Resumo_Horas!M134/INDIRECT(ADDRESS(7,COLUMN(N:N),4,1,Resumo_Horas!$A134)),0)*(((INDIRECT(ADDRESS(357,COLUMN(N:N),4,1,$A134))*14)/11)*(1+INDIRECT(ADDRESS(358,COLUMN(N:N),4,1,$A134)))),0)</f>
        <v>0</v>
      </c>
      <c r="N134" cm="1">
        <f t="array" aca="1" ref="N134" ca="1">IFERROR(IFERROR(Resumo_Horas!N134/INDIRECT(ADDRESS(7,COLUMN(O:O),4,1,Resumo_Horas!$A134)),0)*(((INDIRECT(ADDRESS(357,COLUMN(O:O),4,1,$A134))*14)/11)*(1+INDIRECT(ADDRESS(358,COLUMN(O:O),4,1,$A134)))),0)</f>
        <v>0</v>
      </c>
      <c r="O134" cm="1">
        <f t="array" aca="1" ref="O134" ca="1">IFERROR(IFERROR(Resumo_Horas!O134/INDIRECT(ADDRESS(7,COLUMN(P:P),4,1,Resumo_Horas!$A134)),0)*(((INDIRECT(ADDRESS(357,COLUMN(P:P),4,1,$A134))*14)/11)*(1+INDIRECT(ADDRESS(358,COLUMN(P:P),4,1,$A134)))),0)</f>
        <v>0</v>
      </c>
      <c r="P134" cm="1">
        <f t="array" aca="1" ref="P134" ca="1">IFERROR(IFERROR(Resumo_Horas!P134/INDIRECT(ADDRESS(7,COLUMN(Q:Q),4,1,Resumo_Horas!$A134)),0)*(((INDIRECT(ADDRESS(357,COLUMN(Q:Q),4,1,$A134))*14)/11)*(1+INDIRECT(ADDRESS(358,COLUMN(Q:Q),4,1,$A134)))),0)</f>
        <v>0</v>
      </c>
      <c r="Q134" cm="1">
        <f t="array" aca="1" ref="Q134" ca="1">IFERROR(IFERROR(Resumo_Horas!Q134/INDIRECT(ADDRESS(7,COLUMN(R:R),4,1,Resumo_Horas!$A134)),0)*(((INDIRECT(ADDRESS(357,COLUMN(R:R),4,1,$A134))*14)/11)*(1+INDIRECT(ADDRESS(358,COLUMN(R:R),4,1,$A134)))),0)</f>
        <v>0</v>
      </c>
      <c r="R134" cm="1">
        <f t="array" aca="1" ref="R134" ca="1">IFERROR(IFERROR(Resumo_Horas!R134/INDIRECT(ADDRESS(7,COLUMN(S:S),4,1,Resumo_Horas!$A134)),0)*(((INDIRECT(ADDRESS(357,COLUMN(S:S),4,1,$A134))*14)/11)*(1+INDIRECT(ADDRESS(358,COLUMN(S:S),4,1,$A134)))),0)</f>
        <v>0</v>
      </c>
      <c r="S134" cm="1">
        <f t="array" aca="1" ref="S134" ca="1">IFERROR(IFERROR(Resumo_Horas!S134/INDIRECT(ADDRESS(7,COLUMN(T:T),4,1,Resumo_Horas!$A134)),0)*(((INDIRECT(ADDRESS(357,COLUMN(T:T),4,1,$A134))*14)/11)*(1+INDIRECT(ADDRESS(358,COLUMN(T:T),4,1,$A134)))),0)</f>
        <v>0</v>
      </c>
      <c r="T134" cm="1">
        <f t="array" aca="1" ref="T134" ca="1">IFERROR(IFERROR(Resumo_Horas!T134/INDIRECT(ADDRESS(7,COLUMN(U:U),4,1,Resumo_Horas!$A134)),0)*(((INDIRECT(ADDRESS(357,COLUMN(U:U),4,1,$A134))*14)/11)*(1+INDIRECT(ADDRESS(358,COLUMN(U:U),4,1,$A134)))),0)</f>
        <v>0</v>
      </c>
      <c r="U134" cm="1">
        <f t="array" aca="1" ref="U134" ca="1">IFERROR(IFERROR(Resumo_Horas!U134/INDIRECT(ADDRESS(7,COLUMN(V:V),4,1,Resumo_Horas!$A134)),0)*(((INDIRECT(ADDRESS(357,COLUMN(V:V),4,1,$A134))*14)/11)*(1+INDIRECT(ADDRESS(358,COLUMN(V:V),4,1,$A134)))),0)</f>
        <v>0</v>
      </c>
      <c r="V134" cm="1">
        <f t="array" aca="1" ref="V134" ca="1">IFERROR(IFERROR(Resumo_Horas!V134/INDIRECT(ADDRESS(7,COLUMN(W:W),4,1,Resumo_Horas!$A134)),0)*(((INDIRECT(ADDRESS(357,COLUMN(W:W),4,1,$A134))*14)/11)*(1+INDIRECT(ADDRESS(358,COLUMN(W:W),4,1,$A134)))),0)</f>
        <v>0</v>
      </c>
      <c r="W134" cm="1">
        <f t="array" aca="1" ref="W134" ca="1">IFERROR(IFERROR(Resumo_Horas!W134/INDIRECT(ADDRESS(7,COLUMN(X:X),4,1,Resumo_Horas!$A134)),0)*(((INDIRECT(ADDRESS(357,COLUMN(X:X),4,1,$A134))*14)/11)*(1+INDIRECT(ADDRESS(358,COLUMN(X:X),4,1,$A134)))),0)</f>
        <v>0</v>
      </c>
      <c r="X134" cm="1">
        <f t="array" aca="1" ref="X134" ca="1">IFERROR(IFERROR(Resumo_Horas!X134/INDIRECT(ADDRESS(7,COLUMN(Y:Y),4,1,Resumo_Horas!$A134)),0)*(((INDIRECT(ADDRESS(357,COLUMN(Y:Y),4,1,$A134))*14)/11)*(1+INDIRECT(ADDRESS(358,COLUMN(Y:Y),4,1,$A134)))),0)</f>
        <v>0</v>
      </c>
      <c r="Y134" cm="1">
        <f t="array" aca="1" ref="Y134" ca="1">IFERROR(IFERROR(Resumo_Horas!Y134/INDIRECT(ADDRESS(7,COLUMN(Z:Z),4,1,Resumo_Horas!$A134)),0)*(((INDIRECT(ADDRESS(357,COLUMN(Z:Z),4,1,$A134))*14)/11)*(1+INDIRECT(ADDRESS(358,COLUMN(Z:Z),4,1,$A134)))),0)</f>
        <v>0</v>
      </c>
      <c r="Z134" cm="1">
        <f t="array" aca="1" ref="Z134" ca="1">IFERROR(IFERROR(Resumo_Horas!Z134/INDIRECT(ADDRESS(7,COLUMN(AA:AA),4,1,Resumo_Horas!$A134)),0)*(((INDIRECT(ADDRESS(357,COLUMN(AA:AA),4,1,$A134))*14)/11)*(1+INDIRECT(ADDRESS(358,COLUMN(AA:AA),4,1,$A134)))),0)</f>
        <v>0</v>
      </c>
      <c r="AA134" cm="1">
        <f t="array" aca="1" ref="AA134" ca="1">IFERROR(IFERROR(Resumo_Horas!AA134/INDIRECT(ADDRESS(7,COLUMN(AB:AB),4,1,Resumo_Horas!$A134)),0)*(((INDIRECT(ADDRESS(357,COLUMN(AB:AB),4,1,$A134))*14)/11)*(1+INDIRECT(ADDRESS(358,COLUMN(AB:AB),4,1,$A134)))),0)</f>
        <v>0</v>
      </c>
      <c r="AB134" cm="1">
        <f t="array" aca="1" ref="AB134" ca="1">IFERROR(IFERROR(Resumo_Horas!AB134/INDIRECT(ADDRESS(7,COLUMN(AC:AC),4,1,Resumo_Horas!$A134)),0)*(((INDIRECT(ADDRESS(357,COLUMN(AC:AC),4,1,$A134))*14)/11)*(1+INDIRECT(ADDRESS(358,COLUMN(AC:AC),4,1,$A134)))),0)</f>
        <v>0</v>
      </c>
      <c r="AC134" cm="1">
        <f t="array" aca="1" ref="AC134" ca="1">IFERROR(IFERROR(Resumo_Horas!AC134/INDIRECT(ADDRESS(7,COLUMN(AD:AD),4,1,Resumo_Horas!$A134)),0)*(((INDIRECT(ADDRESS(357,COLUMN(AD:AD),4,1,$A134))*14)/11)*(1+INDIRECT(ADDRESS(358,COLUMN(AD:AD),4,1,$A134)))),0)</f>
        <v>0</v>
      </c>
      <c r="AD134" cm="1">
        <f t="array" aca="1" ref="AD134" ca="1">IFERROR(IFERROR(Resumo_Horas!AD134/INDIRECT(ADDRESS(7,COLUMN(AE:AE),4,1,Resumo_Horas!$A134)),0)*(((INDIRECT(ADDRESS(357,COLUMN(AE:AE),4,1,$A134))*14)/11)*(1+INDIRECT(ADDRESS(358,COLUMN(AE:AE),4,1,$A134)))),0)</f>
        <v>0</v>
      </c>
      <c r="AE134" cm="1">
        <f t="array" aca="1" ref="AE134" ca="1">IFERROR(IFERROR(Resumo_Horas!AE134/INDIRECT(ADDRESS(7,COLUMN(AF:AF),4,1,Resumo_Horas!$A134)),0)*(((INDIRECT(ADDRESS(357,COLUMN(AF:AF),4,1,$A134))*14)/11)*(1+INDIRECT(ADDRESS(358,COLUMN(AF:AF),4,1,$A134)))),0)</f>
        <v>0</v>
      </c>
      <c r="AF134" cm="1">
        <f t="array" aca="1" ref="AF134" ca="1">IFERROR(IFERROR(Resumo_Horas!AF134/INDIRECT(ADDRESS(7,COLUMN(AG:AG),4,1,Resumo_Horas!$A134)),0)*(((INDIRECT(ADDRESS(357,COLUMN(AG:AG),4,1,$A134))*14)/11)*(1+INDIRECT(ADDRESS(358,COLUMN(AG:AG),4,1,$A134)))),0)</f>
        <v>0</v>
      </c>
      <c r="AG134" cm="1">
        <f t="array" aca="1" ref="AG134" ca="1">IFERROR(IFERROR(Resumo_Horas!AG134/INDIRECT(ADDRESS(7,COLUMN(AH:AH),4,1,Resumo_Horas!$A134)),0)*(((INDIRECT(ADDRESS(357,COLUMN(AH:AH),4,1,$A134))*14)/11)*(1+INDIRECT(ADDRESS(358,COLUMN(AH:AH),4,1,$A134)))),0)</f>
        <v>0</v>
      </c>
      <c r="AH134" cm="1">
        <f t="array" aca="1" ref="AH134" ca="1">IFERROR(IFERROR(Resumo_Horas!AH134/INDIRECT(ADDRESS(7,COLUMN(AI:AI),4,1,Resumo_Horas!$A134)),0)*(((INDIRECT(ADDRESS(357,COLUMN(AI:AI),4,1,$A134))*14)/11)*(1+INDIRECT(ADDRESS(358,COLUMN(AI:AI),4,1,$A134)))),0)</f>
        <v>0</v>
      </c>
      <c r="AI134" cm="1">
        <f t="array" aca="1" ref="AI134" ca="1">IFERROR(IFERROR(Resumo_Horas!AI134/INDIRECT(ADDRESS(7,COLUMN(AJ:AJ),4,1,Resumo_Horas!$A134)),0)*(((INDIRECT(ADDRESS(357,COLUMN(AJ:AJ),4,1,$A134))*14)/11)*(1+INDIRECT(ADDRESS(358,COLUMN(AJ:AJ),4,1,$A134)))),0)</f>
        <v>0</v>
      </c>
      <c r="AJ134" cm="1">
        <f t="array" aca="1" ref="AJ134" ca="1">IFERROR(IFERROR(Resumo_Horas!AJ134/INDIRECT(ADDRESS(7,COLUMN(AK:AK),4,1,Resumo_Horas!$A134)),0)*(((INDIRECT(ADDRESS(357,COLUMN(AK:AK),4,1,$A134))*14)/11)*(1+INDIRECT(ADDRESS(358,COLUMN(AK:AK),4,1,$A134)))),0)</f>
        <v>0</v>
      </c>
      <c r="AK134" cm="1">
        <f t="array" aca="1" ref="AK134" ca="1">IFERROR(IFERROR(Resumo_Horas!AK134/INDIRECT(ADDRESS(7,COLUMN(AL:AL),4,1,Resumo_Horas!$A134)),0)*(((INDIRECT(ADDRESS(357,COLUMN(AL:AL),4,1,$A134))*14)/11)*(1+INDIRECT(ADDRESS(358,COLUMN(AL:AL),4,1,$A134)))),0)</f>
        <v>0</v>
      </c>
      <c r="AL134" cm="1">
        <f t="array" aca="1" ref="AL134" ca="1">IFERROR(IFERROR(Resumo_Horas!AL134/INDIRECT(ADDRESS(7,COLUMN(AM:AM),4,1,Resumo_Horas!$A134)),0)*(((INDIRECT(ADDRESS(357,COLUMN(AM:AM),4,1,$A134))*14)/11)*(1+INDIRECT(ADDRESS(358,COLUMN(AM:AM),4,1,$A134)))),0)</f>
        <v>0</v>
      </c>
      <c r="AM134" cm="1">
        <f t="array" aca="1" ref="AM134" ca="1">IFERROR(IFERROR(Resumo_Horas!AM134/INDIRECT(ADDRESS(7,COLUMN(AN:AN),4,1,Resumo_Horas!$A134)),0)*(((INDIRECT(ADDRESS(357,COLUMN(AN:AN),4,1,$A134))*14)/11)*(1+INDIRECT(ADDRESS(358,COLUMN(AN:AN),4,1,$A134)))),0)</f>
        <v>0</v>
      </c>
      <c r="AN134" cm="1">
        <f t="array" aca="1" ref="AN134" ca="1">IFERROR(IFERROR(Resumo_Horas!AN134/INDIRECT(ADDRESS(7,COLUMN(AO:AO),4,1,Resumo_Horas!$A134)),0)*(((INDIRECT(ADDRESS(357,COLUMN(AO:AO),4,1,$A134))*14)/11)*(1+INDIRECT(ADDRESS(358,COLUMN(AO:AO),4,1,$A134)))),0)</f>
        <v>0</v>
      </c>
      <c r="AO134" cm="1">
        <f t="array" aca="1" ref="AO134" ca="1">IFERROR(IFERROR(Resumo_Horas!AO134/INDIRECT(ADDRESS(7,COLUMN(AP:AP),4,1,Resumo_Horas!$A134)),0)*(((INDIRECT(ADDRESS(357,COLUMN(AP:AP),4,1,$A134))*14)/11)*(1+INDIRECT(ADDRESS(358,COLUMN(AP:AP),4,1,$A134)))),0)</f>
        <v>0</v>
      </c>
      <c r="AP134" cm="1">
        <f t="array" aca="1" ref="AP134" ca="1">IFERROR(IFERROR(Resumo_Horas!AP134/INDIRECT(ADDRESS(7,COLUMN(AQ:AQ),4,1,Resumo_Horas!$A134)),0)*(((INDIRECT(ADDRESS(357,COLUMN(AQ:AQ),4,1,$A134))*14)/11)*(1+INDIRECT(ADDRESS(358,COLUMN(AQ:AQ),4,1,$A134)))),0)</f>
        <v>0</v>
      </c>
      <c r="AQ134" cm="1">
        <f t="array" aca="1" ref="AQ134" ca="1">IFERROR(IFERROR(Resumo_Horas!AQ134/INDIRECT(ADDRESS(7,COLUMN(AR:AR),4,1,Resumo_Horas!$A134)),0)*(((INDIRECT(ADDRESS(357,COLUMN(AR:AR),4,1,$A134))*14)/11)*(1+INDIRECT(ADDRESS(358,COLUMN(AR:AR),4,1,$A134)))),0)</f>
        <v>0</v>
      </c>
      <c r="AR134" cm="1">
        <f t="array" aca="1" ref="AR134" ca="1">IFERROR(IFERROR(Resumo_Horas!AR134/INDIRECT(ADDRESS(7,COLUMN(AS:AS),4,1,Resumo_Horas!$A134)),0)*(((INDIRECT(ADDRESS(357,COLUMN(AS:AS),4,1,$A134))*14)/11)*(1+INDIRECT(ADDRESS(358,COLUMN(AS:AS),4,1,$A134)))),0)</f>
        <v>0</v>
      </c>
      <c r="AS134" cm="1">
        <f t="array" aca="1" ref="AS134" ca="1">IFERROR(IFERROR(Resumo_Horas!AS134/INDIRECT(ADDRESS(7,COLUMN(AT:AT),4,1,Resumo_Horas!$A134)),0)*(((INDIRECT(ADDRESS(357,COLUMN(AT:AT),4,1,$A134))*14)/11)*(1+INDIRECT(ADDRESS(358,COLUMN(AT:AT),4,1,$A134)))),0)</f>
        <v>0</v>
      </c>
      <c r="AT134" cm="1">
        <f t="array" aca="1" ref="AT134" ca="1">IFERROR(IFERROR(Resumo_Horas!AT134/INDIRECT(ADDRESS(7,COLUMN(AU:AU),4,1,Resumo_Horas!$A134)),0)*(((INDIRECT(ADDRESS(357,COLUMN(AU:AU),4,1,$A134))*14)/11)*(1+INDIRECT(ADDRESS(358,COLUMN(AU:AU),4,1,$A134)))),0)</f>
        <v>0</v>
      </c>
      <c r="AU134" cm="1">
        <f t="array" aca="1" ref="AU134" ca="1">IFERROR(IFERROR(Resumo_Horas!AU134/INDIRECT(ADDRESS(7,COLUMN(AV:AV),4,1,Resumo_Horas!$A134)),0)*(((INDIRECT(ADDRESS(357,COLUMN(AV:AV),4,1,$A134))*14)/11)*(1+INDIRECT(ADDRESS(358,COLUMN(AV:AV),4,1,$A134)))),0)</f>
        <v>0</v>
      </c>
      <c r="AV134" cm="1">
        <f t="array" aca="1" ref="AV134" ca="1">IFERROR(IFERROR(Resumo_Horas!AV134/INDIRECT(ADDRESS(7,COLUMN(AW:AW),4,1,Resumo_Horas!$A134)),0)*(((INDIRECT(ADDRESS(357,COLUMN(AW:AW),4,1,$A134))*14)/11)*(1+INDIRECT(ADDRESS(358,COLUMN(AW:AW),4,1,$A134)))),0)</f>
        <v>0</v>
      </c>
      <c r="AW134" cm="1">
        <f t="array" aca="1" ref="AW134" ca="1">IFERROR(IFERROR(Resumo_Horas!AW134/INDIRECT(ADDRESS(7,COLUMN(AX:AX),4,1,Resumo_Horas!$A134)),0)*(((INDIRECT(ADDRESS(357,COLUMN(AX:AX),4,1,$A134))*14)/11)*(1+INDIRECT(ADDRESS(358,COLUMN(AX:AX),4,1,$A134)))),0)</f>
        <v>0</v>
      </c>
      <c r="AX134" cm="1">
        <f t="array" aca="1" ref="AX134" ca="1">IFERROR(IFERROR(Resumo_Horas!AX134/INDIRECT(ADDRESS(7,COLUMN(AY:AY),4,1,Resumo_Horas!$A134)),0)*(((INDIRECT(ADDRESS(357,COLUMN(AY:AY),4,1,$A134))*14)/11)*(1+INDIRECT(ADDRESS(358,COLUMN(AY:AY),4,1,$A134)))),0)</f>
        <v>0</v>
      </c>
      <c r="AY134" cm="1">
        <f t="array" aca="1" ref="AY134" ca="1">IFERROR(IFERROR(Resumo_Horas!AY134/INDIRECT(ADDRESS(7,COLUMN(AZ:AZ),4,1,Resumo_Horas!$A134)),0)*(((INDIRECT(ADDRESS(357,COLUMN(AZ:AZ),4,1,$A134))*14)/11)*(1+INDIRECT(ADDRESS(358,COLUMN(AZ:AZ),4,1,$A134)))),0)</f>
        <v>0</v>
      </c>
      <c r="AZ134" cm="1">
        <f t="array" aca="1" ref="AZ134" ca="1">IFERROR(IFERROR(Resumo_Horas!AZ134/INDIRECT(ADDRESS(7,COLUMN(BA:BA),4,1,Resumo_Horas!$A134)),0)*(((INDIRECT(ADDRESS(357,COLUMN(BA:BA),4,1,$A134))*14)/11)*(1+INDIRECT(ADDRESS(358,COLUMN(BA:BA),4,1,$A134)))),0)</f>
        <v>0</v>
      </c>
      <c r="BA134" cm="1">
        <f t="array" aca="1" ref="BA134" ca="1">IFERROR(IFERROR(Resumo_Horas!BA134/INDIRECT(ADDRESS(7,COLUMN(BB:BB),4,1,Resumo_Horas!$A134)),0)*(((INDIRECT(ADDRESS(357,COLUMN(BB:BB),4,1,$A134))*14)/11)*(1+INDIRECT(ADDRESS(358,COLUMN(BB:BB),4,1,$A134)))),0)</f>
        <v>0</v>
      </c>
      <c r="BB134" cm="1">
        <f t="array" aca="1" ref="BB134" ca="1">IFERROR(IFERROR(Resumo_Horas!BB134/INDIRECT(ADDRESS(7,COLUMN(BC:BC),4,1,Resumo_Horas!$A134)),0)*(((INDIRECT(ADDRESS(357,COLUMN(BC:BC),4,1,$A134))*14)/11)*(1+INDIRECT(ADDRESS(358,COLUMN(BC:BC),4,1,$A134)))),0)</f>
        <v>0</v>
      </c>
      <c r="BC134" cm="1">
        <f t="array" aca="1" ref="BC134" ca="1">IFERROR(IFERROR(Resumo_Horas!BC134/INDIRECT(ADDRESS(7,COLUMN(BD:BD),4,1,Resumo_Horas!$A134)),0)*(((INDIRECT(ADDRESS(357,COLUMN(BD:BD),4,1,$A134))*14)/11)*(1+INDIRECT(ADDRESS(358,COLUMN(BD:BD),4,1,$A134)))),0)</f>
        <v>0</v>
      </c>
      <c r="BD134" cm="1">
        <f t="array" aca="1" ref="BD134" ca="1">IFERROR(IFERROR(Resumo_Horas!BD134/INDIRECT(ADDRESS(7,COLUMN(BE:BE),4,1,Resumo_Horas!$A134)),0)*(((INDIRECT(ADDRESS(357,COLUMN(BE:BE),4,1,$A134))*14)/11)*(1+INDIRECT(ADDRESS(358,COLUMN(BE:BE),4,1,$A134)))),0)</f>
        <v>0</v>
      </c>
      <c r="BE134" cm="1">
        <f t="array" aca="1" ref="BE134" ca="1">IFERROR(IFERROR(Resumo_Horas!BE134/INDIRECT(ADDRESS(7,COLUMN(BF:BF),4,1,Resumo_Horas!$A134)),0)*(((INDIRECT(ADDRESS(357,COLUMN(BF:BF),4,1,$A134))*14)/11)*(1+INDIRECT(ADDRESS(358,COLUMN(BF:BF),4,1,$A134)))),0)</f>
        <v>0</v>
      </c>
      <c r="BF134" cm="1">
        <f t="array" aca="1" ref="BF134" ca="1">IFERROR(IFERROR(Resumo_Horas!BF134/INDIRECT(ADDRESS(7,COLUMN(BG:BG),4,1,Resumo_Horas!$A134)),0)*(((INDIRECT(ADDRESS(357,COLUMN(BG:BG),4,1,$A134))*14)/11)*(1+INDIRECT(ADDRESS(358,COLUMN(BG:BG),4,1,$A134)))),0)</f>
        <v>0</v>
      </c>
      <c r="BG134" cm="1">
        <f t="array" aca="1" ref="BG134" ca="1">IFERROR(IFERROR(Resumo_Horas!BG134/INDIRECT(ADDRESS(7,COLUMN(BH:BH),4,1,Resumo_Horas!$A134)),0)*(((INDIRECT(ADDRESS(357,COLUMN(BH:BH),4,1,$A134))*14)/11)*(1+INDIRECT(ADDRESS(358,COLUMN(BH:BH),4,1,$A134)))),0)</f>
        <v>0</v>
      </c>
      <c r="BH134" cm="1">
        <f t="array" aca="1" ref="BH134" ca="1">IFERROR(IFERROR(Resumo_Horas!BH134/INDIRECT(ADDRESS(7,COLUMN(BI:BI),4,1,Resumo_Horas!$A134)),0)*(((INDIRECT(ADDRESS(357,COLUMN(BI:BI),4,1,$A134))*14)/11)*(1+INDIRECT(ADDRESS(358,COLUMN(BI:BI),4,1,$A134)))),0)</f>
        <v>0</v>
      </c>
      <c r="BI134" cm="1">
        <f t="array" aca="1" ref="BI134" ca="1">IFERROR(IFERROR(Resumo_Horas!BI134/INDIRECT(ADDRESS(7,COLUMN(BJ:BJ),4,1,Resumo_Horas!$A134)),0)*(((INDIRECT(ADDRESS(357,COLUMN(BJ:BJ),4,1,$A134))*14)/11)*(1+INDIRECT(ADDRESS(358,COLUMN(BJ:BJ),4,1,$A134)))),0)</f>
        <v>0</v>
      </c>
      <c r="BJ134" cm="1">
        <f t="array" aca="1" ref="BJ134" ca="1">IFERROR(IFERROR(Resumo_Horas!BJ134/INDIRECT(ADDRESS(7,COLUMN(BK:BK),4,1,Resumo_Horas!$A134)),0)*(((INDIRECT(ADDRESS(357,COLUMN(BK:BK),4,1,$A134))*14)/11)*(1+INDIRECT(ADDRESS(358,COLUMN(BK:BK),4,1,$A134)))),0)</f>
        <v>0</v>
      </c>
      <c r="BK134" s="331" cm="1">
        <f t="array" aca="1" ref="BK134" ca="1">IFERROR(IFERROR(Resumo_Horas!BK134/INDIRECT(ADDRESS(7,COLUMN(BL:BL),4,1,Resumo_Horas!$A134)),0)*(((INDIRECT(ADDRESS(357,COLUMN(BL:BL),4,1,$A134))*14)/11)*(1+INDIRECT(ADDRESS(358,COLUMN(BL:BL),4,1,$A134)))),0)</f>
        <v>0</v>
      </c>
    </row>
    <row r="135" spans="1:63" x14ac:dyDescent="0.25">
      <c r="A135" s="330" t="str" cm="1">
        <f t="array" aca="1" ref="A135" ca="1">IF(INDIRECT(ADDRESS(9+QUOTIENT(ROW(A134)-1,20),4,4,1,"Equipa de projeto")) = 0,"", _xlfn.CONCAT(1 + QUOTIENT(ROW(A134)-1,20),". ", INDIRECT(ADDRESS(9+QUOTIENT(ROW(A134)-1,20),4,4,1,"Equipa de projeto"))))</f>
        <v/>
      </c>
      <c r="B135">
        <f>Atividades!$A$73</f>
        <v>0</v>
      </c>
      <c r="C135" s="123" t="s">
        <v>49</v>
      </c>
      <c r="D135" cm="1">
        <f t="array" aca="1" ref="D135" ca="1">IFERROR(IFERROR(Resumo_Horas!D135/INDIRECT(ADDRESS(7,COLUMN(E:E),4,1,Resumo_Horas!$A135)),0)*(((INDIRECT(ADDRESS(357,COLUMN(E:E),4,1,$A135))*14)/11)*(1+INDIRECT(ADDRESS(358,COLUMN(E:E),4,1,$A135)))),0)</f>
        <v>0</v>
      </c>
      <c r="E135" cm="1">
        <f t="array" aca="1" ref="E135" ca="1">IFERROR(IFERROR(Resumo_Horas!E135/INDIRECT(ADDRESS(7,COLUMN(F:F),4,1,Resumo_Horas!$A135)),0)*(((INDIRECT(ADDRESS(357,COLUMN(F:F),4,1,$A135))*14)/11)*(1+INDIRECT(ADDRESS(358,COLUMN(F:F),4,1,$A135)))),0)</f>
        <v>0</v>
      </c>
      <c r="F135" cm="1">
        <f t="array" aca="1" ref="F135" ca="1">IFERROR(IFERROR(Resumo_Horas!F135/INDIRECT(ADDRESS(7,COLUMN(G:G),4,1,Resumo_Horas!$A135)),0)*(((INDIRECT(ADDRESS(357,COLUMN(G:G),4,1,$A135))*14)/11)*(1+INDIRECT(ADDRESS(358,COLUMN(G:G),4,1,$A135)))),0)</f>
        <v>0</v>
      </c>
      <c r="G135" cm="1">
        <f t="array" aca="1" ref="G135" ca="1">IFERROR(IFERROR(Resumo_Horas!G135/INDIRECT(ADDRESS(7,COLUMN(H:H),4,1,Resumo_Horas!$A135)),0)*(((INDIRECT(ADDRESS(357,COLUMN(H:H),4,1,$A135))*14)/11)*(1+INDIRECT(ADDRESS(358,COLUMN(H:H),4,1,$A135)))),0)</f>
        <v>0</v>
      </c>
      <c r="H135" cm="1">
        <f t="array" aca="1" ref="H135" ca="1">IFERROR(IFERROR(Resumo_Horas!H135/INDIRECT(ADDRESS(7,COLUMN(I:I),4,1,Resumo_Horas!$A135)),0)*(((INDIRECT(ADDRESS(357,COLUMN(I:I),4,1,$A135))*14)/11)*(1+INDIRECT(ADDRESS(358,COLUMN(I:I),4,1,$A135)))),0)</f>
        <v>0</v>
      </c>
      <c r="I135" cm="1">
        <f t="array" aca="1" ref="I135" ca="1">IFERROR(IFERROR(Resumo_Horas!I135/INDIRECT(ADDRESS(7,COLUMN(J:J),4,1,Resumo_Horas!$A135)),0)*(((INDIRECT(ADDRESS(357,COLUMN(J:J),4,1,$A135))*14)/11)*(1+INDIRECT(ADDRESS(358,COLUMN(J:J),4,1,$A135)))),0)</f>
        <v>0</v>
      </c>
      <c r="J135" cm="1">
        <f t="array" aca="1" ref="J135" ca="1">IFERROR(IFERROR(Resumo_Horas!J135/INDIRECT(ADDRESS(7,COLUMN(K:K),4,1,Resumo_Horas!$A135)),0)*(((INDIRECT(ADDRESS(357,COLUMN(K:K),4,1,$A135))*14)/11)*(1+INDIRECT(ADDRESS(358,COLUMN(K:K),4,1,$A135)))),0)</f>
        <v>0</v>
      </c>
      <c r="K135" cm="1">
        <f t="array" aca="1" ref="K135" ca="1">IFERROR(IFERROR(Resumo_Horas!K135/INDIRECT(ADDRESS(7,COLUMN(L:L),4,1,Resumo_Horas!$A135)),0)*(((INDIRECT(ADDRESS(357,COLUMN(L:L),4,1,$A135))*14)/11)*(1+INDIRECT(ADDRESS(358,COLUMN(L:L),4,1,$A135)))),0)</f>
        <v>0</v>
      </c>
      <c r="L135" cm="1">
        <f t="array" aca="1" ref="L135" ca="1">IFERROR(IFERROR(Resumo_Horas!L135/INDIRECT(ADDRESS(7,COLUMN(M:M),4,1,Resumo_Horas!$A135)),0)*(((INDIRECT(ADDRESS(357,COLUMN(M:M),4,1,$A135))*14)/11)*(1+INDIRECT(ADDRESS(358,COLUMN(M:M),4,1,$A135)))),0)</f>
        <v>0</v>
      </c>
      <c r="M135" cm="1">
        <f t="array" aca="1" ref="M135" ca="1">IFERROR(IFERROR(Resumo_Horas!M135/INDIRECT(ADDRESS(7,COLUMN(N:N),4,1,Resumo_Horas!$A135)),0)*(((INDIRECT(ADDRESS(357,COLUMN(N:N),4,1,$A135))*14)/11)*(1+INDIRECT(ADDRESS(358,COLUMN(N:N),4,1,$A135)))),0)</f>
        <v>0</v>
      </c>
      <c r="N135" cm="1">
        <f t="array" aca="1" ref="N135" ca="1">IFERROR(IFERROR(Resumo_Horas!N135/INDIRECT(ADDRESS(7,COLUMN(O:O),4,1,Resumo_Horas!$A135)),0)*(((INDIRECT(ADDRESS(357,COLUMN(O:O),4,1,$A135))*14)/11)*(1+INDIRECT(ADDRESS(358,COLUMN(O:O),4,1,$A135)))),0)</f>
        <v>0</v>
      </c>
      <c r="O135" cm="1">
        <f t="array" aca="1" ref="O135" ca="1">IFERROR(IFERROR(Resumo_Horas!O135/INDIRECT(ADDRESS(7,COLUMN(P:P),4,1,Resumo_Horas!$A135)),0)*(((INDIRECT(ADDRESS(357,COLUMN(P:P),4,1,$A135))*14)/11)*(1+INDIRECT(ADDRESS(358,COLUMN(P:P),4,1,$A135)))),0)</f>
        <v>0</v>
      </c>
      <c r="P135" cm="1">
        <f t="array" aca="1" ref="P135" ca="1">IFERROR(IFERROR(Resumo_Horas!P135/INDIRECT(ADDRESS(7,COLUMN(Q:Q),4,1,Resumo_Horas!$A135)),0)*(((INDIRECT(ADDRESS(357,COLUMN(Q:Q),4,1,$A135))*14)/11)*(1+INDIRECT(ADDRESS(358,COLUMN(Q:Q),4,1,$A135)))),0)</f>
        <v>0</v>
      </c>
      <c r="Q135" cm="1">
        <f t="array" aca="1" ref="Q135" ca="1">IFERROR(IFERROR(Resumo_Horas!Q135/INDIRECT(ADDRESS(7,COLUMN(R:R),4,1,Resumo_Horas!$A135)),0)*(((INDIRECT(ADDRESS(357,COLUMN(R:R),4,1,$A135))*14)/11)*(1+INDIRECT(ADDRESS(358,COLUMN(R:R),4,1,$A135)))),0)</f>
        <v>0</v>
      </c>
      <c r="R135" cm="1">
        <f t="array" aca="1" ref="R135" ca="1">IFERROR(IFERROR(Resumo_Horas!R135/INDIRECT(ADDRESS(7,COLUMN(S:S),4,1,Resumo_Horas!$A135)),0)*(((INDIRECT(ADDRESS(357,COLUMN(S:S),4,1,$A135))*14)/11)*(1+INDIRECT(ADDRESS(358,COLUMN(S:S),4,1,$A135)))),0)</f>
        <v>0</v>
      </c>
      <c r="S135" cm="1">
        <f t="array" aca="1" ref="S135" ca="1">IFERROR(IFERROR(Resumo_Horas!S135/INDIRECT(ADDRESS(7,COLUMN(T:T),4,1,Resumo_Horas!$A135)),0)*(((INDIRECT(ADDRESS(357,COLUMN(T:T),4,1,$A135))*14)/11)*(1+INDIRECT(ADDRESS(358,COLUMN(T:T),4,1,$A135)))),0)</f>
        <v>0</v>
      </c>
      <c r="T135" cm="1">
        <f t="array" aca="1" ref="T135" ca="1">IFERROR(IFERROR(Resumo_Horas!T135/INDIRECT(ADDRESS(7,COLUMN(U:U),4,1,Resumo_Horas!$A135)),0)*(((INDIRECT(ADDRESS(357,COLUMN(U:U),4,1,$A135))*14)/11)*(1+INDIRECT(ADDRESS(358,COLUMN(U:U),4,1,$A135)))),0)</f>
        <v>0</v>
      </c>
      <c r="U135" cm="1">
        <f t="array" aca="1" ref="U135" ca="1">IFERROR(IFERROR(Resumo_Horas!U135/INDIRECT(ADDRESS(7,COLUMN(V:V),4,1,Resumo_Horas!$A135)),0)*(((INDIRECT(ADDRESS(357,COLUMN(V:V),4,1,$A135))*14)/11)*(1+INDIRECT(ADDRESS(358,COLUMN(V:V),4,1,$A135)))),0)</f>
        <v>0</v>
      </c>
      <c r="V135" cm="1">
        <f t="array" aca="1" ref="V135" ca="1">IFERROR(IFERROR(Resumo_Horas!V135/INDIRECT(ADDRESS(7,COLUMN(W:W),4,1,Resumo_Horas!$A135)),0)*(((INDIRECT(ADDRESS(357,COLUMN(W:W),4,1,$A135))*14)/11)*(1+INDIRECT(ADDRESS(358,COLUMN(W:W),4,1,$A135)))),0)</f>
        <v>0</v>
      </c>
      <c r="W135" cm="1">
        <f t="array" aca="1" ref="W135" ca="1">IFERROR(IFERROR(Resumo_Horas!W135/INDIRECT(ADDRESS(7,COLUMN(X:X),4,1,Resumo_Horas!$A135)),0)*(((INDIRECT(ADDRESS(357,COLUMN(X:X),4,1,$A135))*14)/11)*(1+INDIRECT(ADDRESS(358,COLUMN(X:X),4,1,$A135)))),0)</f>
        <v>0</v>
      </c>
      <c r="X135" cm="1">
        <f t="array" aca="1" ref="X135" ca="1">IFERROR(IFERROR(Resumo_Horas!X135/INDIRECT(ADDRESS(7,COLUMN(Y:Y),4,1,Resumo_Horas!$A135)),0)*(((INDIRECT(ADDRESS(357,COLUMN(Y:Y),4,1,$A135))*14)/11)*(1+INDIRECT(ADDRESS(358,COLUMN(Y:Y),4,1,$A135)))),0)</f>
        <v>0</v>
      </c>
      <c r="Y135" cm="1">
        <f t="array" aca="1" ref="Y135" ca="1">IFERROR(IFERROR(Resumo_Horas!Y135/INDIRECT(ADDRESS(7,COLUMN(Z:Z),4,1,Resumo_Horas!$A135)),0)*(((INDIRECT(ADDRESS(357,COLUMN(Z:Z),4,1,$A135))*14)/11)*(1+INDIRECT(ADDRESS(358,COLUMN(Z:Z),4,1,$A135)))),0)</f>
        <v>0</v>
      </c>
      <c r="Z135" cm="1">
        <f t="array" aca="1" ref="Z135" ca="1">IFERROR(IFERROR(Resumo_Horas!Z135/INDIRECT(ADDRESS(7,COLUMN(AA:AA),4,1,Resumo_Horas!$A135)),0)*(((INDIRECT(ADDRESS(357,COLUMN(AA:AA),4,1,$A135))*14)/11)*(1+INDIRECT(ADDRESS(358,COLUMN(AA:AA),4,1,$A135)))),0)</f>
        <v>0</v>
      </c>
      <c r="AA135" cm="1">
        <f t="array" aca="1" ref="AA135" ca="1">IFERROR(IFERROR(Resumo_Horas!AA135/INDIRECT(ADDRESS(7,COLUMN(AB:AB),4,1,Resumo_Horas!$A135)),0)*(((INDIRECT(ADDRESS(357,COLUMN(AB:AB),4,1,$A135))*14)/11)*(1+INDIRECT(ADDRESS(358,COLUMN(AB:AB),4,1,$A135)))),0)</f>
        <v>0</v>
      </c>
      <c r="AB135" cm="1">
        <f t="array" aca="1" ref="AB135" ca="1">IFERROR(IFERROR(Resumo_Horas!AB135/INDIRECT(ADDRESS(7,COLUMN(AC:AC),4,1,Resumo_Horas!$A135)),0)*(((INDIRECT(ADDRESS(357,COLUMN(AC:AC),4,1,$A135))*14)/11)*(1+INDIRECT(ADDRESS(358,COLUMN(AC:AC),4,1,$A135)))),0)</f>
        <v>0</v>
      </c>
      <c r="AC135" cm="1">
        <f t="array" aca="1" ref="AC135" ca="1">IFERROR(IFERROR(Resumo_Horas!AC135/INDIRECT(ADDRESS(7,COLUMN(AD:AD),4,1,Resumo_Horas!$A135)),0)*(((INDIRECT(ADDRESS(357,COLUMN(AD:AD),4,1,$A135))*14)/11)*(1+INDIRECT(ADDRESS(358,COLUMN(AD:AD),4,1,$A135)))),0)</f>
        <v>0</v>
      </c>
      <c r="AD135" cm="1">
        <f t="array" aca="1" ref="AD135" ca="1">IFERROR(IFERROR(Resumo_Horas!AD135/INDIRECT(ADDRESS(7,COLUMN(AE:AE),4,1,Resumo_Horas!$A135)),0)*(((INDIRECT(ADDRESS(357,COLUMN(AE:AE),4,1,$A135))*14)/11)*(1+INDIRECT(ADDRESS(358,COLUMN(AE:AE),4,1,$A135)))),0)</f>
        <v>0</v>
      </c>
      <c r="AE135" cm="1">
        <f t="array" aca="1" ref="AE135" ca="1">IFERROR(IFERROR(Resumo_Horas!AE135/INDIRECT(ADDRESS(7,COLUMN(AF:AF),4,1,Resumo_Horas!$A135)),0)*(((INDIRECT(ADDRESS(357,COLUMN(AF:AF),4,1,$A135))*14)/11)*(1+INDIRECT(ADDRESS(358,COLUMN(AF:AF),4,1,$A135)))),0)</f>
        <v>0</v>
      </c>
      <c r="AF135" cm="1">
        <f t="array" aca="1" ref="AF135" ca="1">IFERROR(IFERROR(Resumo_Horas!AF135/INDIRECT(ADDRESS(7,COLUMN(AG:AG),4,1,Resumo_Horas!$A135)),0)*(((INDIRECT(ADDRESS(357,COLUMN(AG:AG),4,1,$A135))*14)/11)*(1+INDIRECT(ADDRESS(358,COLUMN(AG:AG),4,1,$A135)))),0)</f>
        <v>0</v>
      </c>
      <c r="AG135" cm="1">
        <f t="array" aca="1" ref="AG135" ca="1">IFERROR(IFERROR(Resumo_Horas!AG135/INDIRECT(ADDRESS(7,COLUMN(AH:AH),4,1,Resumo_Horas!$A135)),0)*(((INDIRECT(ADDRESS(357,COLUMN(AH:AH),4,1,$A135))*14)/11)*(1+INDIRECT(ADDRESS(358,COLUMN(AH:AH),4,1,$A135)))),0)</f>
        <v>0</v>
      </c>
      <c r="AH135" cm="1">
        <f t="array" aca="1" ref="AH135" ca="1">IFERROR(IFERROR(Resumo_Horas!AH135/INDIRECT(ADDRESS(7,COLUMN(AI:AI),4,1,Resumo_Horas!$A135)),0)*(((INDIRECT(ADDRESS(357,COLUMN(AI:AI),4,1,$A135))*14)/11)*(1+INDIRECT(ADDRESS(358,COLUMN(AI:AI),4,1,$A135)))),0)</f>
        <v>0</v>
      </c>
      <c r="AI135" cm="1">
        <f t="array" aca="1" ref="AI135" ca="1">IFERROR(IFERROR(Resumo_Horas!AI135/INDIRECT(ADDRESS(7,COLUMN(AJ:AJ),4,1,Resumo_Horas!$A135)),0)*(((INDIRECT(ADDRESS(357,COLUMN(AJ:AJ),4,1,$A135))*14)/11)*(1+INDIRECT(ADDRESS(358,COLUMN(AJ:AJ),4,1,$A135)))),0)</f>
        <v>0</v>
      </c>
      <c r="AJ135" cm="1">
        <f t="array" aca="1" ref="AJ135" ca="1">IFERROR(IFERROR(Resumo_Horas!AJ135/INDIRECT(ADDRESS(7,COLUMN(AK:AK),4,1,Resumo_Horas!$A135)),0)*(((INDIRECT(ADDRESS(357,COLUMN(AK:AK),4,1,$A135))*14)/11)*(1+INDIRECT(ADDRESS(358,COLUMN(AK:AK),4,1,$A135)))),0)</f>
        <v>0</v>
      </c>
      <c r="AK135" cm="1">
        <f t="array" aca="1" ref="AK135" ca="1">IFERROR(IFERROR(Resumo_Horas!AK135/INDIRECT(ADDRESS(7,COLUMN(AL:AL),4,1,Resumo_Horas!$A135)),0)*(((INDIRECT(ADDRESS(357,COLUMN(AL:AL),4,1,$A135))*14)/11)*(1+INDIRECT(ADDRESS(358,COLUMN(AL:AL),4,1,$A135)))),0)</f>
        <v>0</v>
      </c>
      <c r="AL135" cm="1">
        <f t="array" aca="1" ref="AL135" ca="1">IFERROR(IFERROR(Resumo_Horas!AL135/INDIRECT(ADDRESS(7,COLUMN(AM:AM),4,1,Resumo_Horas!$A135)),0)*(((INDIRECT(ADDRESS(357,COLUMN(AM:AM),4,1,$A135))*14)/11)*(1+INDIRECT(ADDRESS(358,COLUMN(AM:AM),4,1,$A135)))),0)</f>
        <v>0</v>
      </c>
      <c r="AM135" cm="1">
        <f t="array" aca="1" ref="AM135" ca="1">IFERROR(IFERROR(Resumo_Horas!AM135/INDIRECT(ADDRESS(7,COLUMN(AN:AN),4,1,Resumo_Horas!$A135)),0)*(((INDIRECT(ADDRESS(357,COLUMN(AN:AN),4,1,$A135))*14)/11)*(1+INDIRECT(ADDRESS(358,COLUMN(AN:AN),4,1,$A135)))),0)</f>
        <v>0</v>
      </c>
      <c r="AN135" cm="1">
        <f t="array" aca="1" ref="AN135" ca="1">IFERROR(IFERROR(Resumo_Horas!AN135/INDIRECT(ADDRESS(7,COLUMN(AO:AO),4,1,Resumo_Horas!$A135)),0)*(((INDIRECT(ADDRESS(357,COLUMN(AO:AO),4,1,$A135))*14)/11)*(1+INDIRECT(ADDRESS(358,COLUMN(AO:AO),4,1,$A135)))),0)</f>
        <v>0</v>
      </c>
      <c r="AO135" cm="1">
        <f t="array" aca="1" ref="AO135" ca="1">IFERROR(IFERROR(Resumo_Horas!AO135/INDIRECT(ADDRESS(7,COLUMN(AP:AP),4,1,Resumo_Horas!$A135)),0)*(((INDIRECT(ADDRESS(357,COLUMN(AP:AP),4,1,$A135))*14)/11)*(1+INDIRECT(ADDRESS(358,COLUMN(AP:AP),4,1,$A135)))),0)</f>
        <v>0</v>
      </c>
      <c r="AP135" cm="1">
        <f t="array" aca="1" ref="AP135" ca="1">IFERROR(IFERROR(Resumo_Horas!AP135/INDIRECT(ADDRESS(7,COLUMN(AQ:AQ),4,1,Resumo_Horas!$A135)),0)*(((INDIRECT(ADDRESS(357,COLUMN(AQ:AQ),4,1,$A135))*14)/11)*(1+INDIRECT(ADDRESS(358,COLUMN(AQ:AQ),4,1,$A135)))),0)</f>
        <v>0</v>
      </c>
      <c r="AQ135" cm="1">
        <f t="array" aca="1" ref="AQ135" ca="1">IFERROR(IFERROR(Resumo_Horas!AQ135/INDIRECT(ADDRESS(7,COLUMN(AR:AR),4,1,Resumo_Horas!$A135)),0)*(((INDIRECT(ADDRESS(357,COLUMN(AR:AR),4,1,$A135))*14)/11)*(1+INDIRECT(ADDRESS(358,COLUMN(AR:AR),4,1,$A135)))),0)</f>
        <v>0</v>
      </c>
      <c r="AR135" cm="1">
        <f t="array" aca="1" ref="AR135" ca="1">IFERROR(IFERROR(Resumo_Horas!AR135/INDIRECT(ADDRESS(7,COLUMN(AS:AS),4,1,Resumo_Horas!$A135)),0)*(((INDIRECT(ADDRESS(357,COLUMN(AS:AS),4,1,$A135))*14)/11)*(1+INDIRECT(ADDRESS(358,COLUMN(AS:AS),4,1,$A135)))),0)</f>
        <v>0</v>
      </c>
      <c r="AS135" cm="1">
        <f t="array" aca="1" ref="AS135" ca="1">IFERROR(IFERROR(Resumo_Horas!AS135/INDIRECT(ADDRESS(7,COLUMN(AT:AT),4,1,Resumo_Horas!$A135)),0)*(((INDIRECT(ADDRESS(357,COLUMN(AT:AT),4,1,$A135))*14)/11)*(1+INDIRECT(ADDRESS(358,COLUMN(AT:AT),4,1,$A135)))),0)</f>
        <v>0</v>
      </c>
      <c r="AT135" cm="1">
        <f t="array" aca="1" ref="AT135" ca="1">IFERROR(IFERROR(Resumo_Horas!AT135/INDIRECT(ADDRESS(7,COLUMN(AU:AU),4,1,Resumo_Horas!$A135)),0)*(((INDIRECT(ADDRESS(357,COLUMN(AU:AU),4,1,$A135))*14)/11)*(1+INDIRECT(ADDRESS(358,COLUMN(AU:AU),4,1,$A135)))),0)</f>
        <v>0</v>
      </c>
      <c r="AU135" cm="1">
        <f t="array" aca="1" ref="AU135" ca="1">IFERROR(IFERROR(Resumo_Horas!AU135/INDIRECT(ADDRESS(7,COLUMN(AV:AV),4,1,Resumo_Horas!$A135)),0)*(((INDIRECT(ADDRESS(357,COLUMN(AV:AV),4,1,$A135))*14)/11)*(1+INDIRECT(ADDRESS(358,COLUMN(AV:AV),4,1,$A135)))),0)</f>
        <v>0</v>
      </c>
      <c r="AV135" cm="1">
        <f t="array" aca="1" ref="AV135" ca="1">IFERROR(IFERROR(Resumo_Horas!AV135/INDIRECT(ADDRESS(7,COLUMN(AW:AW),4,1,Resumo_Horas!$A135)),0)*(((INDIRECT(ADDRESS(357,COLUMN(AW:AW),4,1,$A135))*14)/11)*(1+INDIRECT(ADDRESS(358,COLUMN(AW:AW),4,1,$A135)))),0)</f>
        <v>0</v>
      </c>
      <c r="AW135" cm="1">
        <f t="array" aca="1" ref="AW135" ca="1">IFERROR(IFERROR(Resumo_Horas!AW135/INDIRECT(ADDRESS(7,COLUMN(AX:AX),4,1,Resumo_Horas!$A135)),0)*(((INDIRECT(ADDRESS(357,COLUMN(AX:AX),4,1,$A135))*14)/11)*(1+INDIRECT(ADDRESS(358,COLUMN(AX:AX),4,1,$A135)))),0)</f>
        <v>0</v>
      </c>
      <c r="AX135" cm="1">
        <f t="array" aca="1" ref="AX135" ca="1">IFERROR(IFERROR(Resumo_Horas!AX135/INDIRECT(ADDRESS(7,COLUMN(AY:AY),4,1,Resumo_Horas!$A135)),0)*(((INDIRECT(ADDRESS(357,COLUMN(AY:AY),4,1,$A135))*14)/11)*(1+INDIRECT(ADDRESS(358,COLUMN(AY:AY),4,1,$A135)))),0)</f>
        <v>0</v>
      </c>
      <c r="AY135" cm="1">
        <f t="array" aca="1" ref="AY135" ca="1">IFERROR(IFERROR(Resumo_Horas!AY135/INDIRECT(ADDRESS(7,COLUMN(AZ:AZ),4,1,Resumo_Horas!$A135)),0)*(((INDIRECT(ADDRESS(357,COLUMN(AZ:AZ),4,1,$A135))*14)/11)*(1+INDIRECT(ADDRESS(358,COLUMN(AZ:AZ),4,1,$A135)))),0)</f>
        <v>0</v>
      </c>
      <c r="AZ135" cm="1">
        <f t="array" aca="1" ref="AZ135" ca="1">IFERROR(IFERROR(Resumo_Horas!AZ135/INDIRECT(ADDRESS(7,COLUMN(BA:BA),4,1,Resumo_Horas!$A135)),0)*(((INDIRECT(ADDRESS(357,COLUMN(BA:BA),4,1,$A135))*14)/11)*(1+INDIRECT(ADDRESS(358,COLUMN(BA:BA),4,1,$A135)))),0)</f>
        <v>0</v>
      </c>
      <c r="BA135" cm="1">
        <f t="array" aca="1" ref="BA135" ca="1">IFERROR(IFERROR(Resumo_Horas!BA135/INDIRECT(ADDRESS(7,COLUMN(BB:BB),4,1,Resumo_Horas!$A135)),0)*(((INDIRECT(ADDRESS(357,COLUMN(BB:BB),4,1,$A135))*14)/11)*(1+INDIRECT(ADDRESS(358,COLUMN(BB:BB),4,1,$A135)))),0)</f>
        <v>0</v>
      </c>
      <c r="BB135" cm="1">
        <f t="array" aca="1" ref="BB135" ca="1">IFERROR(IFERROR(Resumo_Horas!BB135/INDIRECT(ADDRESS(7,COLUMN(BC:BC),4,1,Resumo_Horas!$A135)),0)*(((INDIRECT(ADDRESS(357,COLUMN(BC:BC),4,1,$A135))*14)/11)*(1+INDIRECT(ADDRESS(358,COLUMN(BC:BC),4,1,$A135)))),0)</f>
        <v>0</v>
      </c>
      <c r="BC135" cm="1">
        <f t="array" aca="1" ref="BC135" ca="1">IFERROR(IFERROR(Resumo_Horas!BC135/INDIRECT(ADDRESS(7,COLUMN(BD:BD),4,1,Resumo_Horas!$A135)),0)*(((INDIRECT(ADDRESS(357,COLUMN(BD:BD),4,1,$A135))*14)/11)*(1+INDIRECT(ADDRESS(358,COLUMN(BD:BD),4,1,$A135)))),0)</f>
        <v>0</v>
      </c>
      <c r="BD135" cm="1">
        <f t="array" aca="1" ref="BD135" ca="1">IFERROR(IFERROR(Resumo_Horas!BD135/INDIRECT(ADDRESS(7,COLUMN(BE:BE),4,1,Resumo_Horas!$A135)),0)*(((INDIRECT(ADDRESS(357,COLUMN(BE:BE),4,1,$A135))*14)/11)*(1+INDIRECT(ADDRESS(358,COLUMN(BE:BE),4,1,$A135)))),0)</f>
        <v>0</v>
      </c>
      <c r="BE135" cm="1">
        <f t="array" aca="1" ref="BE135" ca="1">IFERROR(IFERROR(Resumo_Horas!BE135/INDIRECT(ADDRESS(7,COLUMN(BF:BF),4,1,Resumo_Horas!$A135)),0)*(((INDIRECT(ADDRESS(357,COLUMN(BF:BF),4,1,$A135))*14)/11)*(1+INDIRECT(ADDRESS(358,COLUMN(BF:BF),4,1,$A135)))),0)</f>
        <v>0</v>
      </c>
      <c r="BF135" cm="1">
        <f t="array" aca="1" ref="BF135" ca="1">IFERROR(IFERROR(Resumo_Horas!BF135/INDIRECT(ADDRESS(7,COLUMN(BG:BG),4,1,Resumo_Horas!$A135)),0)*(((INDIRECT(ADDRESS(357,COLUMN(BG:BG),4,1,$A135))*14)/11)*(1+INDIRECT(ADDRESS(358,COLUMN(BG:BG),4,1,$A135)))),0)</f>
        <v>0</v>
      </c>
      <c r="BG135" cm="1">
        <f t="array" aca="1" ref="BG135" ca="1">IFERROR(IFERROR(Resumo_Horas!BG135/INDIRECT(ADDRESS(7,COLUMN(BH:BH),4,1,Resumo_Horas!$A135)),0)*(((INDIRECT(ADDRESS(357,COLUMN(BH:BH),4,1,$A135))*14)/11)*(1+INDIRECT(ADDRESS(358,COLUMN(BH:BH),4,1,$A135)))),0)</f>
        <v>0</v>
      </c>
      <c r="BH135" cm="1">
        <f t="array" aca="1" ref="BH135" ca="1">IFERROR(IFERROR(Resumo_Horas!BH135/INDIRECT(ADDRESS(7,COLUMN(BI:BI),4,1,Resumo_Horas!$A135)),0)*(((INDIRECT(ADDRESS(357,COLUMN(BI:BI),4,1,$A135))*14)/11)*(1+INDIRECT(ADDRESS(358,COLUMN(BI:BI),4,1,$A135)))),0)</f>
        <v>0</v>
      </c>
      <c r="BI135" cm="1">
        <f t="array" aca="1" ref="BI135" ca="1">IFERROR(IFERROR(Resumo_Horas!BI135/INDIRECT(ADDRESS(7,COLUMN(BJ:BJ),4,1,Resumo_Horas!$A135)),0)*(((INDIRECT(ADDRESS(357,COLUMN(BJ:BJ),4,1,$A135))*14)/11)*(1+INDIRECT(ADDRESS(358,COLUMN(BJ:BJ),4,1,$A135)))),0)</f>
        <v>0</v>
      </c>
      <c r="BJ135" cm="1">
        <f t="array" aca="1" ref="BJ135" ca="1">IFERROR(IFERROR(Resumo_Horas!BJ135/INDIRECT(ADDRESS(7,COLUMN(BK:BK),4,1,Resumo_Horas!$A135)),0)*(((INDIRECT(ADDRESS(357,COLUMN(BK:BK),4,1,$A135))*14)/11)*(1+INDIRECT(ADDRESS(358,COLUMN(BK:BK),4,1,$A135)))),0)</f>
        <v>0</v>
      </c>
      <c r="BK135" s="331" cm="1">
        <f t="array" aca="1" ref="BK135" ca="1">IFERROR(IFERROR(Resumo_Horas!BK135/INDIRECT(ADDRESS(7,COLUMN(BL:BL),4,1,Resumo_Horas!$A135)),0)*(((INDIRECT(ADDRESS(357,COLUMN(BL:BL),4,1,$A135))*14)/11)*(1+INDIRECT(ADDRESS(358,COLUMN(BL:BL),4,1,$A135)))),0)</f>
        <v>0</v>
      </c>
    </row>
    <row r="136" spans="1:63" x14ac:dyDescent="0.25">
      <c r="A136" s="330" t="str" cm="1">
        <f t="array" aca="1" ref="A136" ca="1">IF(INDIRECT(ADDRESS(9+QUOTIENT(ROW(A135)-1,20),4,4,1,"Equipa de projeto")) = 0,"", _xlfn.CONCAT(1 + QUOTIENT(ROW(A135)-1,20),". ", INDIRECT(ADDRESS(9+QUOTIENT(ROW(A135)-1,20),4,4,1,"Equipa de projeto"))))</f>
        <v/>
      </c>
      <c r="B136">
        <f>Atividades!$A$85</f>
        <v>0</v>
      </c>
      <c r="C136" s="123" t="s">
        <v>48</v>
      </c>
      <c r="D136" cm="1">
        <f t="array" aca="1" ref="D136" ca="1">IFERROR(IFERROR(Resumo_Horas!D136/INDIRECT(ADDRESS(7,COLUMN(E:E),4,1,Resumo_Horas!$A136)),0)*(((INDIRECT(ADDRESS(357,COLUMN(E:E),4,1,$A136))*14)/11)*(1+INDIRECT(ADDRESS(358,COLUMN(E:E),4,1,$A136)))),0)</f>
        <v>0</v>
      </c>
      <c r="E136" cm="1">
        <f t="array" aca="1" ref="E136" ca="1">IFERROR(IFERROR(Resumo_Horas!E136/INDIRECT(ADDRESS(7,COLUMN(F:F),4,1,Resumo_Horas!$A136)),0)*(((INDIRECT(ADDRESS(357,COLUMN(F:F),4,1,$A136))*14)/11)*(1+INDIRECT(ADDRESS(358,COLUMN(F:F),4,1,$A136)))),0)</f>
        <v>0</v>
      </c>
      <c r="F136" cm="1">
        <f t="array" aca="1" ref="F136" ca="1">IFERROR(IFERROR(Resumo_Horas!F136/INDIRECT(ADDRESS(7,COLUMN(G:G),4,1,Resumo_Horas!$A136)),0)*(((INDIRECT(ADDRESS(357,COLUMN(G:G),4,1,$A136))*14)/11)*(1+INDIRECT(ADDRESS(358,COLUMN(G:G),4,1,$A136)))),0)</f>
        <v>0</v>
      </c>
      <c r="G136" cm="1">
        <f t="array" aca="1" ref="G136" ca="1">IFERROR(IFERROR(Resumo_Horas!G136/INDIRECT(ADDRESS(7,COLUMN(H:H),4,1,Resumo_Horas!$A136)),0)*(((INDIRECT(ADDRESS(357,COLUMN(H:H),4,1,$A136))*14)/11)*(1+INDIRECT(ADDRESS(358,COLUMN(H:H),4,1,$A136)))),0)</f>
        <v>0</v>
      </c>
      <c r="H136" cm="1">
        <f t="array" aca="1" ref="H136" ca="1">IFERROR(IFERROR(Resumo_Horas!H136/INDIRECT(ADDRESS(7,COLUMN(I:I),4,1,Resumo_Horas!$A136)),0)*(((INDIRECT(ADDRESS(357,COLUMN(I:I),4,1,$A136))*14)/11)*(1+INDIRECT(ADDRESS(358,COLUMN(I:I),4,1,$A136)))),0)</f>
        <v>0</v>
      </c>
      <c r="I136" cm="1">
        <f t="array" aca="1" ref="I136" ca="1">IFERROR(IFERROR(Resumo_Horas!I136/INDIRECT(ADDRESS(7,COLUMN(J:J),4,1,Resumo_Horas!$A136)),0)*(((INDIRECT(ADDRESS(357,COLUMN(J:J),4,1,$A136))*14)/11)*(1+INDIRECT(ADDRESS(358,COLUMN(J:J),4,1,$A136)))),0)</f>
        <v>0</v>
      </c>
      <c r="J136" cm="1">
        <f t="array" aca="1" ref="J136" ca="1">IFERROR(IFERROR(Resumo_Horas!J136/INDIRECT(ADDRESS(7,COLUMN(K:K),4,1,Resumo_Horas!$A136)),0)*(((INDIRECT(ADDRESS(357,COLUMN(K:K),4,1,$A136))*14)/11)*(1+INDIRECT(ADDRESS(358,COLUMN(K:K),4,1,$A136)))),0)</f>
        <v>0</v>
      </c>
      <c r="K136" cm="1">
        <f t="array" aca="1" ref="K136" ca="1">IFERROR(IFERROR(Resumo_Horas!K136/INDIRECT(ADDRESS(7,COLUMN(L:L),4,1,Resumo_Horas!$A136)),0)*(((INDIRECT(ADDRESS(357,COLUMN(L:L),4,1,$A136))*14)/11)*(1+INDIRECT(ADDRESS(358,COLUMN(L:L),4,1,$A136)))),0)</f>
        <v>0</v>
      </c>
      <c r="L136" cm="1">
        <f t="array" aca="1" ref="L136" ca="1">IFERROR(IFERROR(Resumo_Horas!L136/INDIRECT(ADDRESS(7,COLUMN(M:M),4,1,Resumo_Horas!$A136)),0)*(((INDIRECT(ADDRESS(357,COLUMN(M:M),4,1,$A136))*14)/11)*(1+INDIRECT(ADDRESS(358,COLUMN(M:M),4,1,$A136)))),0)</f>
        <v>0</v>
      </c>
      <c r="M136" cm="1">
        <f t="array" aca="1" ref="M136" ca="1">IFERROR(IFERROR(Resumo_Horas!M136/INDIRECT(ADDRESS(7,COLUMN(N:N),4,1,Resumo_Horas!$A136)),0)*(((INDIRECT(ADDRESS(357,COLUMN(N:N),4,1,$A136))*14)/11)*(1+INDIRECT(ADDRESS(358,COLUMN(N:N),4,1,$A136)))),0)</f>
        <v>0</v>
      </c>
      <c r="N136" cm="1">
        <f t="array" aca="1" ref="N136" ca="1">IFERROR(IFERROR(Resumo_Horas!N136/INDIRECT(ADDRESS(7,COLUMN(O:O),4,1,Resumo_Horas!$A136)),0)*(((INDIRECT(ADDRESS(357,COLUMN(O:O),4,1,$A136))*14)/11)*(1+INDIRECT(ADDRESS(358,COLUMN(O:O),4,1,$A136)))),0)</f>
        <v>0</v>
      </c>
      <c r="O136" cm="1">
        <f t="array" aca="1" ref="O136" ca="1">IFERROR(IFERROR(Resumo_Horas!O136/INDIRECT(ADDRESS(7,COLUMN(P:P),4,1,Resumo_Horas!$A136)),0)*(((INDIRECT(ADDRESS(357,COLUMN(P:P),4,1,$A136))*14)/11)*(1+INDIRECT(ADDRESS(358,COLUMN(P:P),4,1,$A136)))),0)</f>
        <v>0</v>
      </c>
      <c r="P136" cm="1">
        <f t="array" aca="1" ref="P136" ca="1">IFERROR(IFERROR(Resumo_Horas!P136/INDIRECT(ADDRESS(7,COLUMN(Q:Q),4,1,Resumo_Horas!$A136)),0)*(((INDIRECT(ADDRESS(357,COLUMN(Q:Q),4,1,$A136))*14)/11)*(1+INDIRECT(ADDRESS(358,COLUMN(Q:Q),4,1,$A136)))),0)</f>
        <v>0</v>
      </c>
      <c r="Q136" cm="1">
        <f t="array" aca="1" ref="Q136" ca="1">IFERROR(IFERROR(Resumo_Horas!Q136/INDIRECT(ADDRESS(7,COLUMN(R:R),4,1,Resumo_Horas!$A136)),0)*(((INDIRECT(ADDRESS(357,COLUMN(R:R),4,1,$A136))*14)/11)*(1+INDIRECT(ADDRESS(358,COLUMN(R:R),4,1,$A136)))),0)</f>
        <v>0</v>
      </c>
      <c r="R136" cm="1">
        <f t="array" aca="1" ref="R136" ca="1">IFERROR(IFERROR(Resumo_Horas!R136/INDIRECT(ADDRESS(7,COLUMN(S:S),4,1,Resumo_Horas!$A136)),0)*(((INDIRECT(ADDRESS(357,COLUMN(S:S),4,1,$A136))*14)/11)*(1+INDIRECT(ADDRESS(358,COLUMN(S:S),4,1,$A136)))),0)</f>
        <v>0</v>
      </c>
      <c r="S136" cm="1">
        <f t="array" aca="1" ref="S136" ca="1">IFERROR(IFERROR(Resumo_Horas!S136/INDIRECT(ADDRESS(7,COLUMN(T:T),4,1,Resumo_Horas!$A136)),0)*(((INDIRECT(ADDRESS(357,COLUMN(T:T),4,1,$A136))*14)/11)*(1+INDIRECT(ADDRESS(358,COLUMN(T:T),4,1,$A136)))),0)</f>
        <v>0</v>
      </c>
      <c r="T136" cm="1">
        <f t="array" aca="1" ref="T136" ca="1">IFERROR(IFERROR(Resumo_Horas!T136/INDIRECT(ADDRESS(7,COLUMN(U:U),4,1,Resumo_Horas!$A136)),0)*(((INDIRECT(ADDRESS(357,COLUMN(U:U),4,1,$A136))*14)/11)*(1+INDIRECT(ADDRESS(358,COLUMN(U:U),4,1,$A136)))),0)</f>
        <v>0</v>
      </c>
      <c r="U136" cm="1">
        <f t="array" aca="1" ref="U136" ca="1">IFERROR(IFERROR(Resumo_Horas!U136/INDIRECT(ADDRESS(7,COLUMN(V:V),4,1,Resumo_Horas!$A136)),0)*(((INDIRECT(ADDRESS(357,COLUMN(V:V),4,1,$A136))*14)/11)*(1+INDIRECT(ADDRESS(358,COLUMN(V:V),4,1,$A136)))),0)</f>
        <v>0</v>
      </c>
      <c r="V136" cm="1">
        <f t="array" aca="1" ref="V136" ca="1">IFERROR(IFERROR(Resumo_Horas!V136/INDIRECT(ADDRESS(7,COLUMN(W:W),4,1,Resumo_Horas!$A136)),0)*(((INDIRECT(ADDRESS(357,COLUMN(W:W),4,1,$A136))*14)/11)*(1+INDIRECT(ADDRESS(358,COLUMN(W:W),4,1,$A136)))),0)</f>
        <v>0</v>
      </c>
      <c r="W136" cm="1">
        <f t="array" aca="1" ref="W136" ca="1">IFERROR(IFERROR(Resumo_Horas!W136/INDIRECT(ADDRESS(7,COLUMN(X:X),4,1,Resumo_Horas!$A136)),0)*(((INDIRECT(ADDRESS(357,COLUMN(X:X),4,1,$A136))*14)/11)*(1+INDIRECT(ADDRESS(358,COLUMN(X:X),4,1,$A136)))),0)</f>
        <v>0</v>
      </c>
      <c r="X136" cm="1">
        <f t="array" aca="1" ref="X136" ca="1">IFERROR(IFERROR(Resumo_Horas!X136/INDIRECT(ADDRESS(7,COLUMN(Y:Y),4,1,Resumo_Horas!$A136)),0)*(((INDIRECT(ADDRESS(357,COLUMN(Y:Y),4,1,$A136))*14)/11)*(1+INDIRECT(ADDRESS(358,COLUMN(Y:Y),4,1,$A136)))),0)</f>
        <v>0</v>
      </c>
      <c r="Y136" cm="1">
        <f t="array" aca="1" ref="Y136" ca="1">IFERROR(IFERROR(Resumo_Horas!Y136/INDIRECT(ADDRESS(7,COLUMN(Z:Z),4,1,Resumo_Horas!$A136)),0)*(((INDIRECT(ADDRESS(357,COLUMN(Z:Z),4,1,$A136))*14)/11)*(1+INDIRECT(ADDRESS(358,COLUMN(Z:Z),4,1,$A136)))),0)</f>
        <v>0</v>
      </c>
      <c r="Z136" cm="1">
        <f t="array" aca="1" ref="Z136" ca="1">IFERROR(IFERROR(Resumo_Horas!Z136/INDIRECT(ADDRESS(7,COLUMN(AA:AA),4,1,Resumo_Horas!$A136)),0)*(((INDIRECT(ADDRESS(357,COLUMN(AA:AA),4,1,$A136))*14)/11)*(1+INDIRECT(ADDRESS(358,COLUMN(AA:AA),4,1,$A136)))),0)</f>
        <v>0</v>
      </c>
      <c r="AA136" cm="1">
        <f t="array" aca="1" ref="AA136" ca="1">IFERROR(IFERROR(Resumo_Horas!AA136/INDIRECT(ADDRESS(7,COLUMN(AB:AB),4,1,Resumo_Horas!$A136)),0)*(((INDIRECT(ADDRESS(357,COLUMN(AB:AB),4,1,$A136))*14)/11)*(1+INDIRECT(ADDRESS(358,COLUMN(AB:AB),4,1,$A136)))),0)</f>
        <v>0</v>
      </c>
      <c r="AB136" cm="1">
        <f t="array" aca="1" ref="AB136" ca="1">IFERROR(IFERROR(Resumo_Horas!AB136/INDIRECT(ADDRESS(7,COLUMN(AC:AC),4,1,Resumo_Horas!$A136)),0)*(((INDIRECT(ADDRESS(357,COLUMN(AC:AC),4,1,$A136))*14)/11)*(1+INDIRECT(ADDRESS(358,COLUMN(AC:AC),4,1,$A136)))),0)</f>
        <v>0</v>
      </c>
      <c r="AC136" cm="1">
        <f t="array" aca="1" ref="AC136" ca="1">IFERROR(IFERROR(Resumo_Horas!AC136/INDIRECT(ADDRESS(7,COLUMN(AD:AD),4,1,Resumo_Horas!$A136)),0)*(((INDIRECT(ADDRESS(357,COLUMN(AD:AD),4,1,$A136))*14)/11)*(1+INDIRECT(ADDRESS(358,COLUMN(AD:AD),4,1,$A136)))),0)</f>
        <v>0</v>
      </c>
      <c r="AD136" cm="1">
        <f t="array" aca="1" ref="AD136" ca="1">IFERROR(IFERROR(Resumo_Horas!AD136/INDIRECT(ADDRESS(7,COLUMN(AE:AE),4,1,Resumo_Horas!$A136)),0)*(((INDIRECT(ADDRESS(357,COLUMN(AE:AE),4,1,$A136))*14)/11)*(1+INDIRECT(ADDRESS(358,COLUMN(AE:AE),4,1,$A136)))),0)</f>
        <v>0</v>
      </c>
      <c r="AE136" cm="1">
        <f t="array" aca="1" ref="AE136" ca="1">IFERROR(IFERROR(Resumo_Horas!AE136/INDIRECT(ADDRESS(7,COLUMN(AF:AF),4,1,Resumo_Horas!$A136)),0)*(((INDIRECT(ADDRESS(357,COLUMN(AF:AF),4,1,$A136))*14)/11)*(1+INDIRECT(ADDRESS(358,COLUMN(AF:AF),4,1,$A136)))),0)</f>
        <v>0</v>
      </c>
      <c r="AF136" cm="1">
        <f t="array" aca="1" ref="AF136" ca="1">IFERROR(IFERROR(Resumo_Horas!AF136/INDIRECT(ADDRESS(7,COLUMN(AG:AG),4,1,Resumo_Horas!$A136)),0)*(((INDIRECT(ADDRESS(357,COLUMN(AG:AG),4,1,$A136))*14)/11)*(1+INDIRECT(ADDRESS(358,COLUMN(AG:AG),4,1,$A136)))),0)</f>
        <v>0</v>
      </c>
      <c r="AG136" cm="1">
        <f t="array" aca="1" ref="AG136" ca="1">IFERROR(IFERROR(Resumo_Horas!AG136/INDIRECT(ADDRESS(7,COLUMN(AH:AH),4,1,Resumo_Horas!$A136)),0)*(((INDIRECT(ADDRESS(357,COLUMN(AH:AH),4,1,$A136))*14)/11)*(1+INDIRECT(ADDRESS(358,COLUMN(AH:AH),4,1,$A136)))),0)</f>
        <v>0</v>
      </c>
      <c r="AH136" cm="1">
        <f t="array" aca="1" ref="AH136" ca="1">IFERROR(IFERROR(Resumo_Horas!AH136/INDIRECT(ADDRESS(7,COLUMN(AI:AI),4,1,Resumo_Horas!$A136)),0)*(((INDIRECT(ADDRESS(357,COLUMN(AI:AI),4,1,$A136))*14)/11)*(1+INDIRECT(ADDRESS(358,COLUMN(AI:AI),4,1,$A136)))),0)</f>
        <v>0</v>
      </c>
      <c r="AI136" cm="1">
        <f t="array" aca="1" ref="AI136" ca="1">IFERROR(IFERROR(Resumo_Horas!AI136/INDIRECT(ADDRESS(7,COLUMN(AJ:AJ),4,1,Resumo_Horas!$A136)),0)*(((INDIRECT(ADDRESS(357,COLUMN(AJ:AJ),4,1,$A136))*14)/11)*(1+INDIRECT(ADDRESS(358,COLUMN(AJ:AJ),4,1,$A136)))),0)</f>
        <v>0</v>
      </c>
      <c r="AJ136" cm="1">
        <f t="array" aca="1" ref="AJ136" ca="1">IFERROR(IFERROR(Resumo_Horas!AJ136/INDIRECT(ADDRESS(7,COLUMN(AK:AK),4,1,Resumo_Horas!$A136)),0)*(((INDIRECT(ADDRESS(357,COLUMN(AK:AK),4,1,$A136))*14)/11)*(1+INDIRECT(ADDRESS(358,COLUMN(AK:AK),4,1,$A136)))),0)</f>
        <v>0</v>
      </c>
      <c r="AK136" cm="1">
        <f t="array" aca="1" ref="AK136" ca="1">IFERROR(IFERROR(Resumo_Horas!AK136/INDIRECT(ADDRESS(7,COLUMN(AL:AL),4,1,Resumo_Horas!$A136)),0)*(((INDIRECT(ADDRESS(357,COLUMN(AL:AL),4,1,$A136))*14)/11)*(1+INDIRECT(ADDRESS(358,COLUMN(AL:AL),4,1,$A136)))),0)</f>
        <v>0</v>
      </c>
      <c r="AL136" cm="1">
        <f t="array" aca="1" ref="AL136" ca="1">IFERROR(IFERROR(Resumo_Horas!AL136/INDIRECT(ADDRESS(7,COLUMN(AM:AM),4,1,Resumo_Horas!$A136)),0)*(((INDIRECT(ADDRESS(357,COLUMN(AM:AM),4,1,$A136))*14)/11)*(1+INDIRECT(ADDRESS(358,COLUMN(AM:AM),4,1,$A136)))),0)</f>
        <v>0</v>
      </c>
      <c r="AM136" cm="1">
        <f t="array" aca="1" ref="AM136" ca="1">IFERROR(IFERROR(Resumo_Horas!AM136/INDIRECT(ADDRESS(7,COLUMN(AN:AN),4,1,Resumo_Horas!$A136)),0)*(((INDIRECT(ADDRESS(357,COLUMN(AN:AN),4,1,$A136))*14)/11)*(1+INDIRECT(ADDRESS(358,COLUMN(AN:AN),4,1,$A136)))),0)</f>
        <v>0</v>
      </c>
      <c r="AN136" cm="1">
        <f t="array" aca="1" ref="AN136" ca="1">IFERROR(IFERROR(Resumo_Horas!AN136/INDIRECT(ADDRESS(7,COLUMN(AO:AO),4,1,Resumo_Horas!$A136)),0)*(((INDIRECT(ADDRESS(357,COLUMN(AO:AO),4,1,$A136))*14)/11)*(1+INDIRECT(ADDRESS(358,COLUMN(AO:AO),4,1,$A136)))),0)</f>
        <v>0</v>
      </c>
      <c r="AO136" cm="1">
        <f t="array" aca="1" ref="AO136" ca="1">IFERROR(IFERROR(Resumo_Horas!AO136/INDIRECT(ADDRESS(7,COLUMN(AP:AP),4,1,Resumo_Horas!$A136)),0)*(((INDIRECT(ADDRESS(357,COLUMN(AP:AP),4,1,$A136))*14)/11)*(1+INDIRECT(ADDRESS(358,COLUMN(AP:AP),4,1,$A136)))),0)</f>
        <v>0</v>
      </c>
      <c r="AP136" cm="1">
        <f t="array" aca="1" ref="AP136" ca="1">IFERROR(IFERROR(Resumo_Horas!AP136/INDIRECT(ADDRESS(7,COLUMN(AQ:AQ),4,1,Resumo_Horas!$A136)),0)*(((INDIRECT(ADDRESS(357,COLUMN(AQ:AQ),4,1,$A136))*14)/11)*(1+INDIRECT(ADDRESS(358,COLUMN(AQ:AQ),4,1,$A136)))),0)</f>
        <v>0</v>
      </c>
      <c r="AQ136" cm="1">
        <f t="array" aca="1" ref="AQ136" ca="1">IFERROR(IFERROR(Resumo_Horas!AQ136/INDIRECT(ADDRESS(7,COLUMN(AR:AR),4,1,Resumo_Horas!$A136)),0)*(((INDIRECT(ADDRESS(357,COLUMN(AR:AR),4,1,$A136))*14)/11)*(1+INDIRECT(ADDRESS(358,COLUMN(AR:AR),4,1,$A136)))),0)</f>
        <v>0</v>
      </c>
      <c r="AR136" cm="1">
        <f t="array" aca="1" ref="AR136" ca="1">IFERROR(IFERROR(Resumo_Horas!AR136/INDIRECT(ADDRESS(7,COLUMN(AS:AS),4,1,Resumo_Horas!$A136)),0)*(((INDIRECT(ADDRESS(357,COLUMN(AS:AS),4,1,$A136))*14)/11)*(1+INDIRECT(ADDRESS(358,COLUMN(AS:AS),4,1,$A136)))),0)</f>
        <v>0</v>
      </c>
      <c r="AS136" cm="1">
        <f t="array" aca="1" ref="AS136" ca="1">IFERROR(IFERROR(Resumo_Horas!AS136/INDIRECT(ADDRESS(7,COLUMN(AT:AT),4,1,Resumo_Horas!$A136)),0)*(((INDIRECT(ADDRESS(357,COLUMN(AT:AT),4,1,$A136))*14)/11)*(1+INDIRECT(ADDRESS(358,COLUMN(AT:AT),4,1,$A136)))),0)</f>
        <v>0</v>
      </c>
      <c r="AT136" cm="1">
        <f t="array" aca="1" ref="AT136" ca="1">IFERROR(IFERROR(Resumo_Horas!AT136/INDIRECT(ADDRESS(7,COLUMN(AU:AU),4,1,Resumo_Horas!$A136)),0)*(((INDIRECT(ADDRESS(357,COLUMN(AU:AU),4,1,$A136))*14)/11)*(1+INDIRECT(ADDRESS(358,COLUMN(AU:AU),4,1,$A136)))),0)</f>
        <v>0</v>
      </c>
      <c r="AU136" cm="1">
        <f t="array" aca="1" ref="AU136" ca="1">IFERROR(IFERROR(Resumo_Horas!AU136/INDIRECT(ADDRESS(7,COLUMN(AV:AV),4,1,Resumo_Horas!$A136)),0)*(((INDIRECT(ADDRESS(357,COLUMN(AV:AV),4,1,$A136))*14)/11)*(1+INDIRECT(ADDRESS(358,COLUMN(AV:AV),4,1,$A136)))),0)</f>
        <v>0</v>
      </c>
      <c r="AV136" cm="1">
        <f t="array" aca="1" ref="AV136" ca="1">IFERROR(IFERROR(Resumo_Horas!AV136/INDIRECT(ADDRESS(7,COLUMN(AW:AW),4,1,Resumo_Horas!$A136)),0)*(((INDIRECT(ADDRESS(357,COLUMN(AW:AW),4,1,$A136))*14)/11)*(1+INDIRECT(ADDRESS(358,COLUMN(AW:AW),4,1,$A136)))),0)</f>
        <v>0</v>
      </c>
      <c r="AW136" cm="1">
        <f t="array" aca="1" ref="AW136" ca="1">IFERROR(IFERROR(Resumo_Horas!AW136/INDIRECT(ADDRESS(7,COLUMN(AX:AX),4,1,Resumo_Horas!$A136)),0)*(((INDIRECT(ADDRESS(357,COLUMN(AX:AX),4,1,$A136))*14)/11)*(1+INDIRECT(ADDRESS(358,COLUMN(AX:AX),4,1,$A136)))),0)</f>
        <v>0</v>
      </c>
      <c r="AX136" cm="1">
        <f t="array" aca="1" ref="AX136" ca="1">IFERROR(IFERROR(Resumo_Horas!AX136/INDIRECT(ADDRESS(7,COLUMN(AY:AY),4,1,Resumo_Horas!$A136)),0)*(((INDIRECT(ADDRESS(357,COLUMN(AY:AY),4,1,$A136))*14)/11)*(1+INDIRECT(ADDRESS(358,COLUMN(AY:AY),4,1,$A136)))),0)</f>
        <v>0</v>
      </c>
      <c r="AY136" cm="1">
        <f t="array" aca="1" ref="AY136" ca="1">IFERROR(IFERROR(Resumo_Horas!AY136/INDIRECT(ADDRESS(7,COLUMN(AZ:AZ),4,1,Resumo_Horas!$A136)),0)*(((INDIRECT(ADDRESS(357,COLUMN(AZ:AZ),4,1,$A136))*14)/11)*(1+INDIRECT(ADDRESS(358,COLUMN(AZ:AZ),4,1,$A136)))),0)</f>
        <v>0</v>
      </c>
      <c r="AZ136" cm="1">
        <f t="array" aca="1" ref="AZ136" ca="1">IFERROR(IFERROR(Resumo_Horas!AZ136/INDIRECT(ADDRESS(7,COLUMN(BA:BA),4,1,Resumo_Horas!$A136)),0)*(((INDIRECT(ADDRESS(357,COLUMN(BA:BA),4,1,$A136))*14)/11)*(1+INDIRECT(ADDRESS(358,COLUMN(BA:BA),4,1,$A136)))),0)</f>
        <v>0</v>
      </c>
      <c r="BA136" cm="1">
        <f t="array" aca="1" ref="BA136" ca="1">IFERROR(IFERROR(Resumo_Horas!BA136/INDIRECT(ADDRESS(7,COLUMN(BB:BB),4,1,Resumo_Horas!$A136)),0)*(((INDIRECT(ADDRESS(357,COLUMN(BB:BB),4,1,$A136))*14)/11)*(1+INDIRECT(ADDRESS(358,COLUMN(BB:BB),4,1,$A136)))),0)</f>
        <v>0</v>
      </c>
      <c r="BB136" cm="1">
        <f t="array" aca="1" ref="BB136" ca="1">IFERROR(IFERROR(Resumo_Horas!BB136/INDIRECT(ADDRESS(7,COLUMN(BC:BC),4,1,Resumo_Horas!$A136)),0)*(((INDIRECT(ADDRESS(357,COLUMN(BC:BC),4,1,$A136))*14)/11)*(1+INDIRECT(ADDRESS(358,COLUMN(BC:BC),4,1,$A136)))),0)</f>
        <v>0</v>
      </c>
      <c r="BC136" cm="1">
        <f t="array" aca="1" ref="BC136" ca="1">IFERROR(IFERROR(Resumo_Horas!BC136/INDIRECT(ADDRESS(7,COLUMN(BD:BD),4,1,Resumo_Horas!$A136)),0)*(((INDIRECT(ADDRESS(357,COLUMN(BD:BD),4,1,$A136))*14)/11)*(1+INDIRECT(ADDRESS(358,COLUMN(BD:BD),4,1,$A136)))),0)</f>
        <v>0</v>
      </c>
      <c r="BD136" cm="1">
        <f t="array" aca="1" ref="BD136" ca="1">IFERROR(IFERROR(Resumo_Horas!BD136/INDIRECT(ADDRESS(7,COLUMN(BE:BE),4,1,Resumo_Horas!$A136)),0)*(((INDIRECT(ADDRESS(357,COLUMN(BE:BE),4,1,$A136))*14)/11)*(1+INDIRECT(ADDRESS(358,COLUMN(BE:BE),4,1,$A136)))),0)</f>
        <v>0</v>
      </c>
      <c r="BE136" cm="1">
        <f t="array" aca="1" ref="BE136" ca="1">IFERROR(IFERROR(Resumo_Horas!BE136/INDIRECT(ADDRESS(7,COLUMN(BF:BF),4,1,Resumo_Horas!$A136)),0)*(((INDIRECT(ADDRESS(357,COLUMN(BF:BF),4,1,$A136))*14)/11)*(1+INDIRECT(ADDRESS(358,COLUMN(BF:BF),4,1,$A136)))),0)</f>
        <v>0</v>
      </c>
      <c r="BF136" cm="1">
        <f t="array" aca="1" ref="BF136" ca="1">IFERROR(IFERROR(Resumo_Horas!BF136/INDIRECT(ADDRESS(7,COLUMN(BG:BG),4,1,Resumo_Horas!$A136)),0)*(((INDIRECT(ADDRESS(357,COLUMN(BG:BG),4,1,$A136))*14)/11)*(1+INDIRECT(ADDRESS(358,COLUMN(BG:BG),4,1,$A136)))),0)</f>
        <v>0</v>
      </c>
      <c r="BG136" cm="1">
        <f t="array" aca="1" ref="BG136" ca="1">IFERROR(IFERROR(Resumo_Horas!BG136/INDIRECT(ADDRESS(7,COLUMN(BH:BH),4,1,Resumo_Horas!$A136)),0)*(((INDIRECT(ADDRESS(357,COLUMN(BH:BH),4,1,$A136))*14)/11)*(1+INDIRECT(ADDRESS(358,COLUMN(BH:BH),4,1,$A136)))),0)</f>
        <v>0</v>
      </c>
      <c r="BH136" cm="1">
        <f t="array" aca="1" ref="BH136" ca="1">IFERROR(IFERROR(Resumo_Horas!BH136/INDIRECT(ADDRESS(7,COLUMN(BI:BI),4,1,Resumo_Horas!$A136)),0)*(((INDIRECT(ADDRESS(357,COLUMN(BI:BI),4,1,$A136))*14)/11)*(1+INDIRECT(ADDRESS(358,COLUMN(BI:BI),4,1,$A136)))),0)</f>
        <v>0</v>
      </c>
      <c r="BI136" cm="1">
        <f t="array" aca="1" ref="BI136" ca="1">IFERROR(IFERROR(Resumo_Horas!BI136/INDIRECT(ADDRESS(7,COLUMN(BJ:BJ),4,1,Resumo_Horas!$A136)),0)*(((INDIRECT(ADDRESS(357,COLUMN(BJ:BJ),4,1,$A136))*14)/11)*(1+INDIRECT(ADDRESS(358,COLUMN(BJ:BJ),4,1,$A136)))),0)</f>
        <v>0</v>
      </c>
      <c r="BJ136" cm="1">
        <f t="array" aca="1" ref="BJ136" ca="1">IFERROR(IFERROR(Resumo_Horas!BJ136/INDIRECT(ADDRESS(7,COLUMN(BK:BK),4,1,Resumo_Horas!$A136)),0)*(((INDIRECT(ADDRESS(357,COLUMN(BK:BK),4,1,$A136))*14)/11)*(1+INDIRECT(ADDRESS(358,COLUMN(BK:BK),4,1,$A136)))),0)</f>
        <v>0</v>
      </c>
      <c r="BK136" s="331" cm="1">
        <f t="array" aca="1" ref="BK136" ca="1">IFERROR(IFERROR(Resumo_Horas!BK136/INDIRECT(ADDRESS(7,COLUMN(BL:BL),4,1,Resumo_Horas!$A136)),0)*(((INDIRECT(ADDRESS(357,COLUMN(BL:BL),4,1,$A136))*14)/11)*(1+INDIRECT(ADDRESS(358,COLUMN(BL:BL),4,1,$A136)))),0)</f>
        <v>0</v>
      </c>
    </row>
    <row r="137" spans="1:63" x14ac:dyDescent="0.25">
      <c r="A137" s="330" t="str" cm="1">
        <f t="array" aca="1" ref="A137" ca="1">IF(INDIRECT(ADDRESS(9+QUOTIENT(ROW(A136)-1,20),4,4,1,"Equipa de projeto")) = 0,"", _xlfn.CONCAT(1 + QUOTIENT(ROW(A136)-1,20),". ", INDIRECT(ADDRESS(9+QUOTIENT(ROW(A136)-1,20),4,4,1,"Equipa de projeto"))))</f>
        <v/>
      </c>
      <c r="B137">
        <f>Atividades!$A$85</f>
        <v>0</v>
      </c>
      <c r="C137" s="123" t="s">
        <v>49</v>
      </c>
      <c r="D137" cm="1">
        <f t="array" aca="1" ref="D137" ca="1">IFERROR(IFERROR(Resumo_Horas!D137/INDIRECT(ADDRESS(7,COLUMN(E:E),4,1,Resumo_Horas!$A137)),0)*(((INDIRECT(ADDRESS(357,COLUMN(E:E),4,1,$A137))*14)/11)*(1+INDIRECT(ADDRESS(358,COLUMN(E:E),4,1,$A137)))),0)</f>
        <v>0</v>
      </c>
      <c r="E137" cm="1">
        <f t="array" aca="1" ref="E137" ca="1">IFERROR(IFERROR(Resumo_Horas!E137/INDIRECT(ADDRESS(7,COLUMN(F:F),4,1,Resumo_Horas!$A137)),0)*(((INDIRECT(ADDRESS(357,COLUMN(F:F),4,1,$A137))*14)/11)*(1+INDIRECT(ADDRESS(358,COLUMN(F:F),4,1,$A137)))),0)</f>
        <v>0</v>
      </c>
      <c r="F137" cm="1">
        <f t="array" aca="1" ref="F137" ca="1">IFERROR(IFERROR(Resumo_Horas!F137/INDIRECT(ADDRESS(7,COLUMN(G:G),4,1,Resumo_Horas!$A137)),0)*(((INDIRECT(ADDRESS(357,COLUMN(G:G),4,1,$A137))*14)/11)*(1+INDIRECT(ADDRESS(358,COLUMN(G:G),4,1,$A137)))),0)</f>
        <v>0</v>
      </c>
      <c r="G137" cm="1">
        <f t="array" aca="1" ref="G137" ca="1">IFERROR(IFERROR(Resumo_Horas!G137/INDIRECT(ADDRESS(7,COLUMN(H:H),4,1,Resumo_Horas!$A137)),0)*(((INDIRECT(ADDRESS(357,COLUMN(H:H),4,1,$A137))*14)/11)*(1+INDIRECT(ADDRESS(358,COLUMN(H:H),4,1,$A137)))),0)</f>
        <v>0</v>
      </c>
      <c r="H137" cm="1">
        <f t="array" aca="1" ref="H137" ca="1">IFERROR(IFERROR(Resumo_Horas!H137/INDIRECT(ADDRESS(7,COLUMN(I:I),4,1,Resumo_Horas!$A137)),0)*(((INDIRECT(ADDRESS(357,COLUMN(I:I),4,1,$A137))*14)/11)*(1+INDIRECT(ADDRESS(358,COLUMN(I:I),4,1,$A137)))),0)</f>
        <v>0</v>
      </c>
      <c r="I137" cm="1">
        <f t="array" aca="1" ref="I137" ca="1">IFERROR(IFERROR(Resumo_Horas!I137/INDIRECT(ADDRESS(7,COLUMN(J:J),4,1,Resumo_Horas!$A137)),0)*(((INDIRECT(ADDRESS(357,COLUMN(J:J),4,1,$A137))*14)/11)*(1+INDIRECT(ADDRESS(358,COLUMN(J:J),4,1,$A137)))),0)</f>
        <v>0</v>
      </c>
      <c r="J137" cm="1">
        <f t="array" aca="1" ref="J137" ca="1">IFERROR(IFERROR(Resumo_Horas!J137/INDIRECT(ADDRESS(7,COLUMN(K:K),4,1,Resumo_Horas!$A137)),0)*(((INDIRECT(ADDRESS(357,COLUMN(K:K),4,1,$A137))*14)/11)*(1+INDIRECT(ADDRESS(358,COLUMN(K:K),4,1,$A137)))),0)</f>
        <v>0</v>
      </c>
      <c r="K137" cm="1">
        <f t="array" aca="1" ref="K137" ca="1">IFERROR(IFERROR(Resumo_Horas!K137/INDIRECT(ADDRESS(7,COLUMN(L:L),4,1,Resumo_Horas!$A137)),0)*(((INDIRECT(ADDRESS(357,COLUMN(L:L),4,1,$A137))*14)/11)*(1+INDIRECT(ADDRESS(358,COLUMN(L:L),4,1,$A137)))),0)</f>
        <v>0</v>
      </c>
      <c r="L137" cm="1">
        <f t="array" aca="1" ref="L137" ca="1">IFERROR(IFERROR(Resumo_Horas!L137/INDIRECT(ADDRESS(7,COLUMN(M:M),4,1,Resumo_Horas!$A137)),0)*(((INDIRECT(ADDRESS(357,COLUMN(M:M),4,1,$A137))*14)/11)*(1+INDIRECT(ADDRESS(358,COLUMN(M:M),4,1,$A137)))),0)</f>
        <v>0</v>
      </c>
      <c r="M137" cm="1">
        <f t="array" aca="1" ref="M137" ca="1">IFERROR(IFERROR(Resumo_Horas!M137/INDIRECT(ADDRESS(7,COLUMN(N:N),4,1,Resumo_Horas!$A137)),0)*(((INDIRECT(ADDRESS(357,COLUMN(N:N),4,1,$A137))*14)/11)*(1+INDIRECT(ADDRESS(358,COLUMN(N:N),4,1,$A137)))),0)</f>
        <v>0</v>
      </c>
      <c r="N137" cm="1">
        <f t="array" aca="1" ref="N137" ca="1">IFERROR(IFERROR(Resumo_Horas!N137/INDIRECT(ADDRESS(7,COLUMN(O:O),4,1,Resumo_Horas!$A137)),0)*(((INDIRECT(ADDRESS(357,COLUMN(O:O),4,1,$A137))*14)/11)*(1+INDIRECT(ADDRESS(358,COLUMN(O:O),4,1,$A137)))),0)</f>
        <v>0</v>
      </c>
      <c r="O137" cm="1">
        <f t="array" aca="1" ref="O137" ca="1">IFERROR(IFERROR(Resumo_Horas!O137/INDIRECT(ADDRESS(7,COLUMN(P:P),4,1,Resumo_Horas!$A137)),0)*(((INDIRECT(ADDRESS(357,COLUMN(P:P),4,1,$A137))*14)/11)*(1+INDIRECT(ADDRESS(358,COLUMN(P:P),4,1,$A137)))),0)</f>
        <v>0</v>
      </c>
      <c r="P137" cm="1">
        <f t="array" aca="1" ref="P137" ca="1">IFERROR(IFERROR(Resumo_Horas!P137/INDIRECT(ADDRESS(7,COLUMN(Q:Q),4,1,Resumo_Horas!$A137)),0)*(((INDIRECT(ADDRESS(357,COLUMN(Q:Q),4,1,$A137))*14)/11)*(1+INDIRECT(ADDRESS(358,COLUMN(Q:Q),4,1,$A137)))),0)</f>
        <v>0</v>
      </c>
      <c r="Q137" cm="1">
        <f t="array" aca="1" ref="Q137" ca="1">IFERROR(IFERROR(Resumo_Horas!Q137/INDIRECT(ADDRESS(7,COLUMN(R:R),4,1,Resumo_Horas!$A137)),0)*(((INDIRECT(ADDRESS(357,COLUMN(R:R),4,1,$A137))*14)/11)*(1+INDIRECT(ADDRESS(358,COLUMN(R:R),4,1,$A137)))),0)</f>
        <v>0</v>
      </c>
      <c r="R137" cm="1">
        <f t="array" aca="1" ref="R137" ca="1">IFERROR(IFERROR(Resumo_Horas!R137/INDIRECT(ADDRESS(7,COLUMN(S:S),4,1,Resumo_Horas!$A137)),0)*(((INDIRECT(ADDRESS(357,COLUMN(S:S),4,1,$A137))*14)/11)*(1+INDIRECT(ADDRESS(358,COLUMN(S:S),4,1,$A137)))),0)</f>
        <v>0</v>
      </c>
      <c r="S137" cm="1">
        <f t="array" aca="1" ref="S137" ca="1">IFERROR(IFERROR(Resumo_Horas!S137/INDIRECT(ADDRESS(7,COLUMN(T:T),4,1,Resumo_Horas!$A137)),0)*(((INDIRECT(ADDRESS(357,COLUMN(T:T),4,1,$A137))*14)/11)*(1+INDIRECT(ADDRESS(358,COLUMN(T:T),4,1,$A137)))),0)</f>
        <v>0</v>
      </c>
      <c r="T137" cm="1">
        <f t="array" aca="1" ref="T137" ca="1">IFERROR(IFERROR(Resumo_Horas!T137/INDIRECT(ADDRESS(7,COLUMN(U:U),4,1,Resumo_Horas!$A137)),0)*(((INDIRECT(ADDRESS(357,COLUMN(U:U),4,1,$A137))*14)/11)*(1+INDIRECT(ADDRESS(358,COLUMN(U:U),4,1,$A137)))),0)</f>
        <v>0</v>
      </c>
      <c r="U137" cm="1">
        <f t="array" aca="1" ref="U137" ca="1">IFERROR(IFERROR(Resumo_Horas!U137/INDIRECT(ADDRESS(7,COLUMN(V:V),4,1,Resumo_Horas!$A137)),0)*(((INDIRECT(ADDRESS(357,COLUMN(V:V),4,1,$A137))*14)/11)*(1+INDIRECT(ADDRESS(358,COLUMN(V:V),4,1,$A137)))),0)</f>
        <v>0</v>
      </c>
      <c r="V137" cm="1">
        <f t="array" aca="1" ref="V137" ca="1">IFERROR(IFERROR(Resumo_Horas!V137/INDIRECT(ADDRESS(7,COLUMN(W:W),4,1,Resumo_Horas!$A137)),0)*(((INDIRECT(ADDRESS(357,COLUMN(W:W),4,1,$A137))*14)/11)*(1+INDIRECT(ADDRESS(358,COLUMN(W:W),4,1,$A137)))),0)</f>
        <v>0</v>
      </c>
      <c r="W137" cm="1">
        <f t="array" aca="1" ref="W137" ca="1">IFERROR(IFERROR(Resumo_Horas!W137/INDIRECT(ADDRESS(7,COLUMN(X:X),4,1,Resumo_Horas!$A137)),0)*(((INDIRECT(ADDRESS(357,COLUMN(X:X),4,1,$A137))*14)/11)*(1+INDIRECT(ADDRESS(358,COLUMN(X:X),4,1,$A137)))),0)</f>
        <v>0</v>
      </c>
      <c r="X137" cm="1">
        <f t="array" aca="1" ref="X137" ca="1">IFERROR(IFERROR(Resumo_Horas!X137/INDIRECT(ADDRESS(7,COLUMN(Y:Y),4,1,Resumo_Horas!$A137)),0)*(((INDIRECT(ADDRESS(357,COLUMN(Y:Y),4,1,$A137))*14)/11)*(1+INDIRECT(ADDRESS(358,COLUMN(Y:Y),4,1,$A137)))),0)</f>
        <v>0</v>
      </c>
      <c r="Y137" cm="1">
        <f t="array" aca="1" ref="Y137" ca="1">IFERROR(IFERROR(Resumo_Horas!Y137/INDIRECT(ADDRESS(7,COLUMN(Z:Z),4,1,Resumo_Horas!$A137)),0)*(((INDIRECT(ADDRESS(357,COLUMN(Z:Z),4,1,$A137))*14)/11)*(1+INDIRECT(ADDRESS(358,COLUMN(Z:Z),4,1,$A137)))),0)</f>
        <v>0</v>
      </c>
      <c r="Z137" cm="1">
        <f t="array" aca="1" ref="Z137" ca="1">IFERROR(IFERROR(Resumo_Horas!Z137/INDIRECT(ADDRESS(7,COLUMN(AA:AA),4,1,Resumo_Horas!$A137)),0)*(((INDIRECT(ADDRESS(357,COLUMN(AA:AA),4,1,$A137))*14)/11)*(1+INDIRECT(ADDRESS(358,COLUMN(AA:AA),4,1,$A137)))),0)</f>
        <v>0</v>
      </c>
      <c r="AA137" cm="1">
        <f t="array" aca="1" ref="AA137" ca="1">IFERROR(IFERROR(Resumo_Horas!AA137/INDIRECT(ADDRESS(7,COLUMN(AB:AB),4,1,Resumo_Horas!$A137)),0)*(((INDIRECT(ADDRESS(357,COLUMN(AB:AB),4,1,$A137))*14)/11)*(1+INDIRECT(ADDRESS(358,COLUMN(AB:AB),4,1,$A137)))),0)</f>
        <v>0</v>
      </c>
      <c r="AB137" cm="1">
        <f t="array" aca="1" ref="AB137" ca="1">IFERROR(IFERROR(Resumo_Horas!AB137/INDIRECT(ADDRESS(7,COLUMN(AC:AC),4,1,Resumo_Horas!$A137)),0)*(((INDIRECT(ADDRESS(357,COLUMN(AC:AC),4,1,$A137))*14)/11)*(1+INDIRECT(ADDRESS(358,COLUMN(AC:AC),4,1,$A137)))),0)</f>
        <v>0</v>
      </c>
      <c r="AC137" cm="1">
        <f t="array" aca="1" ref="AC137" ca="1">IFERROR(IFERROR(Resumo_Horas!AC137/INDIRECT(ADDRESS(7,COLUMN(AD:AD),4,1,Resumo_Horas!$A137)),0)*(((INDIRECT(ADDRESS(357,COLUMN(AD:AD),4,1,$A137))*14)/11)*(1+INDIRECT(ADDRESS(358,COLUMN(AD:AD),4,1,$A137)))),0)</f>
        <v>0</v>
      </c>
      <c r="AD137" cm="1">
        <f t="array" aca="1" ref="AD137" ca="1">IFERROR(IFERROR(Resumo_Horas!AD137/INDIRECT(ADDRESS(7,COLUMN(AE:AE),4,1,Resumo_Horas!$A137)),0)*(((INDIRECT(ADDRESS(357,COLUMN(AE:AE),4,1,$A137))*14)/11)*(1+INDIRECT(ADDRESS(358,COLUMN(AE:AE),4,1,$A137)))),0)</f>
        <v>0</v>
      </c>
      <c r="AE137" cm="1">
        <f t="array" aca="1" ref="AE137" ca="1">IFERROR(IFERROR(Resumo_Horas!AE137/INDIRECT(ADDRESS(7,COLUMN(AF:AF),4,1,Resumo_Horas!$A137)),0)*(((INDIRECT(ADDRESS(357,COLUMN(AF:AF),4,1,$A137))*14)/11)*(1+INDIRECT(ADDRESS(358,COLUMN(AF:AF),4,1,$A137)))),0)</f>
        <v>0</v>
      </c>
      <c r="AF137" cm="1">
        <f t="array" aca="1" ref="AF137" ca="1">IFERROR(IFERROR(Resumo_Horas!AF137/INDIRECT(ADDRESS(7,COLUMN(AG:AG),4,1,Resumo_Horas!$A137)),0)*(((INDIRECT(ADDRESS(357,COLUMN(AG:AG),4,1,$A137))*14)/11)*(1+INDIRECT(ADDRESS(358,COLUMN(AG:AG),4,1,$A137)))),0)</f>
        <v>0</v>
      </c>
      <c r="AG137" cm="1">
        <f t="array" aca="1" ref="AG137" ca="1">IFERROR(IFERROR(Resumo_Horas!AG137/INDIRECT(ADDRESS(7,COLUMN(AH:AH),4,1,Resumo_Horas!$A137)),0)*(((INDIRECT(ADDRESS(357,COLUMN(AH:AH),4,1,$A137))*14)/11)*(1+INDIRECT(ADDRESS(358,COLUMN(AH:AH),4,1,$A137)))),0)</f>
        <v>0</v>
      </c>
      <c r="AH137" cm="1">
        <f t="array" aca="1" ref="AH137" ca="1">IFERROR(IFERROR(Resumo_Horas!AH137/INDIRECT(ADDRESS(7,COLUMN(AI:AI),4,1,Resumo_Horas!$A137)),0)*(((INDIRECT(ADDRESS(357,COLUMN(AI:AI),4,1,$A137))*14)/11)*(1+INDIRECT(ADDRESS(358,COLUMN(AI:AI),4,1,$A137)))),0)</f>
        <v>0</v>
      </c>
      <c r="AI137" cm="1">
        <f t="array" aca="1" ref="AI137" ca="1">IFERROR(IFERROR(Resumo_Horas!AI137/INDIRECT(ADDRESS(7,COLUMN(AJ:AJ),4,1,Resumo_Horas!$A137)),0)*(((INDIRECT(ADDRESS(357,COLUMN(AJ:AJ),4,1,$A137))*14)/11)*(1+INDIRECT(ADDRESS(358,COLUMN(AJ:AJ),4,1,$A137)))),0)</f>
        <v>0</v>
      </c>
      <c r="AJ137" cm="1">
        <f t="array" aca="1" ref="AJ137" ca="1">IFERROR(IFERROR(Resumo_Horas!AJ137/INDIRECT(ADDRESS(7,COLUMN(AK:AK),4,1,Resumo_Horas!$A137)),0)*(((INDIRECT(ADDRESS(357,COLUMN(AK:AK),4,1,$A137))*14)/11)*(1+INDIRECT(ADDRESS(358,COLUMN(AK:AK),4,1,$A137)))),0)</f>
        <v>0</v>
      </c>
      <c r="AK137" cm="1">
        <f t="array" aca="1" ref="AK137" ca="1">IFERROR(IFERROR(Resumo_Horas!AK137/INDIRECT(ADDRESS(7,COLUMN(AL:AL),4,1,Resumo_Horas!$A137)),0)*(((INDIRECT(ADDRESS(357,COLUMN(AL:AL),4,1,$A137))*14)/11)*(1+INDIRECT(ADDRESS(358,COLUMN(AL:AL),4,1,$A137)))),0)</f>
        <v>0</v>
      </c>
      <c r="AL137" cm="1">
        <f t="array" aca="1" ref="AL137" ca="1">IFERROR(IFERROR(Resumo_Horas!AL137/INDIRECT(ADDRESS(7,COLUMN(AM:AM),4,1,Resumo_Horas!$A137)),0)*(((INDIRECT(ADDRESS(357,COLUMN(AM:AM),4,1,$A137))*14)/11)*(1+INDIRECT(ADDRESS(358,COLUMN(AM:AM),4,1,$A137)))),0)</f>
        <v>0</v>
      </c>
      <c r="AM137" cm="1">
        <f t="array" aca="1" ref="AM137" ca="1">IFERROR(IFERROR(Resumo_Horas!AM137/INDIRECT(ADDRESS(7,COLUMN(AN:AN),4,1,Resumo_Horas!$A137)),0)*(((INDIRECT(ADDRESS(357,COLUMN(AN:AN),4,1,$A137))*14)/11)*(1+INDIRECT(ADDRESS(358,COLUMN(AN:AN),4,1,$A137)))),0)</f>
        <v>0</v>
      </c>
      <c r="AN137" cm="1">
        <f t="array" aca="1" ref="AN137" ca="1">IFERROR(IFERROR(Resumo_Horas!AN137/INDIRECT(ADDRESS(7,COLUMN(AO:AO),4,1,Resumo_Horas!$A137)),0)*(((INDIRECT(ADDRESS(357,COLUMN(AO:AO),4,1,$A137))*14)/11)*(1+INDIRECT(ADDRESS(358,COLUMN(AO:AO),4,1,$A137)))),0)</f>
        <v>0</v>
      </c>
      <c r="AO137" cm="1">
        <f t="array" aca="1" ref="AO137" ca="1">IFERROR(IFERROR(Resumo_Horas!AO137/INDIRECT(ADDRESS(7,COLUMN(AP:AP),4,1,Resumo_Horas!$A137)),0)*(((INDIRECT(ADDRESS(357,COLUMN(AP:AP),4,1,$A137))*14)/11)*(1+INDIRECT(ADDRESS(358,COLUMN(AP:AP),4,1,$A137)))),0)</f>
        <v>0</v>
      </c>
      <c r="AP137" cm="1">
        <f t="array" aca="1" ref="AP137" ca="1">IFERROR(IFERROR(Resumo_Horas!AP137/INDIRECT(ADDRESS(7,COLUMN(AQ:AQ),4,1,Resumo_Horas!$A137)),0)*(((INDIRECT(ADDRESS(357,COLUMN(AQ:AQ),4,1,$A137))*14)/11)*(1+INDIRECT(ADDRESS(358,COLUMN(AQ:AQ),4,1,$A137)))),0)</f>
        <v>0</v>
      </c>
      <c r="AQ137" cm="1">
        <f t="array" aca="1" ref="AQ137" ca="1">IFERROR(IFERROR(Resumo_Horas!AQ137/INDIRECT(ADDRESS(7,COLUMN(AR:AR),4,1,Resumo_Horas!$A137)),0)*(((INDIRECT(ADDRESS(357,COLUMN(AR:AR),4,1,$A137))*14)/11)*(1+INDIRECT(ADDRESS(358,COLUMN(AR:AR),4,1,$A137)))),0)</f>
        <v>0</v>
      </c>
      <c r="AR137" cm="1">
        <f t="array" aca="1" ref="AR137" ca="1">IFERROR(IFERROR(Resumo_Horas!AR137/INDIRECT(ADDRESS(7,COLUMN(AS:AS),4,1,Resumo_Horas!$A137)),0)*(((INDIRECT(ADDRESS(357,COLUMN(AS:AS),4,1,$A137))*14)/11)*(1+INDIRECT(ADDRESS(358,COLUMN(AS:AS),4,1,$A137)))),0)</f>
        <v>0</v>
      </c>
      <c r="AS137" cm="1">
        <f t="array" aca="1" ref="AS137" ca="1">IFERROR(IFERROR(Resumo_Horas!AS137/INDIRECT(ADDRESS(7,COLUMN(AT:AT),4,1,Resumo_Horas!$A137)),0)*(((INDIRECT(ADDRESS(357,COLUMN(AT:AT),4,1,$A137))*14)/11)*(1+INDIRECT(ADDRESS(358,COLUMN(AT:AT),4,1,$A137)))),0)</f>
        <v>0</v>
      </c>
      <c r="AT137" cm="1">
        <f t="array" aca="1" ref="AT137" ca="1">IFERROR(IFERROR(Resumo_Horas!AT137/INDIRECT(ADDRESS(7,COLUMN(AU:AU),4,1,Resumo_Horas!$A137)),0)*(((INDIRECT(ADDRESS(357,COLUMN(AU:AU),4,1,$A137))*14)/11)*(1+INDIRECT(ADDRESS(358,COLUMN(AU:AU),4,1,$A137)))),0)</f>
        <v>0</v>
      </c>
      <c r="AU137" cm="1">
        <f t="array" aca="1" ref="AU137" ca="1">IFERROR(IFERROR(Resumo_Horas!AU137/INDIRECT(ADDRESS(7,COLUMN(AV:AV),4,1,Resumo_Horas!$A137)),0)*(((INDIRECT(ADDRESS(357,COLUMN(AV:AV),4,1,$A137))*14)/11)*(1+INDIRECT(ADDRESS(358,COLUMN(AV:AV),4,1,$A137)))),0)</f>
        <v>0</v>
      </c>
      <c r="AV137" cm="1">
        <f t="array" aca="1" ref="AV137" ca="1">IFERROR(IFERROR(Resumo_Horas!AV137/INDIRECT(ADDRESS(7,COLUMN(AW:AW),4,1,Resumo_Horas!$A137)),0)*(((INDIRECT(ADDRESS(357,COLUMN(AW:AW),4,1,$A137))*14)/11)*(1+INDIRECT(ADDRESS(358,COLUMN(AW:AW),4,1,$A137)))),0)</f>
        <v>0</v>
      </c>
      <c r="AW137" cm="1">
        <f t="array" aca="1" ref="AW137" ca="1">IFERROR(IFERROR(Resumo_Horas!AW137/INDIRECT(ADDRESS(7,COLUMN(AX:AX),4,1,Resumo_Horas!$A137)),0)*(((INDIRECT(ADDRESS(357,COLUMN(AX:AX),4,1,$A137))*14)/11)*(1+INDIRECT(ADDRESS(358,COLUMN(AX:AX),4,1,$A137)))),0)</f>
        <v>0</v>
      </c>
      <c r="AX137" cm="1">
        <f t="array" aca="1" ref="AX137" ca="1">IFERROR(IFERROR(Resumo_Horas!AX137/INDIRECT(ADDRESS(7,COLUMN(AY:AY),4,1,Resumo_Horas!$A137)),0)*(((INDIRECT(ADDRESS(357,COLUMN(AY:AY),4,1,$A137))*14)/11)*(1+INDIRECT(ADDRESS(358,COLUMN(AY:AY),4,1,$A137)))),0)</f>
        <v>0</v>
      </c>
      <c r="AY137" cm="1">
        <f t="array" aca="1" ref="AY137" ca="1">IFERROR(IFERROR(Resumo_Horas!AY137/INDIRECT(ADDRESS(7,COLUMN(AZ:AZ),4,1,Resumo_Horas!$A137)),0)*(((INDIRECT(ADDRESS(357,COLUMN(AZ:AZ),4,1,$A137))*14)/11)*(1+INDIRECT(ADDRESS(358,COLUMN(AZ:AZ),4,1,$A137)))),0)</f>
        <v>0</v>
      </c>
      <c r="AZ137" cm="1">
        <f t="array" aca="1" ref="AZ137" ca="1">IFERROR(IFERROR(Resumo_Horas!AZ137/INDIRECT(ADDRESS(7,COLUMN(BA:BA),4,1,Resumo_Horas!$A137)),0)*(((INDIRECT(ADDRESS(357,COLUMN(BA:BA),4,1,$A137))*14)/11)*(1+INDIRECT(ADDRESS(358,COLUMN(BA:BA),4,1,$A137)))),0)</f>
        <v>0</v>
      </c>
      <c r="BA137" cm="1">
        <f t="array" aca="1" ref="BA137" ca="1">IFERROR(IFERROR(Resumo_Horas!BA137/INDIRECT(ADDRESS(7,COLUMN(BB:BB),4,1,Resumo_Horas!$A137)),0)*(((INDIRECT(ADDRESS(357,COLUMN(BB:BB),4,1,$A137))*14)/11)*(1+INDIRECT(ADDRESS(358,COLUMN(BB:BB),4,1,$A137)))),0)</f>
        <v>0</v>
      </c>
      <c r="BB137" cm="1">
        <f t="array" aca="1" ref="BB137" ca="1">IFERROR(IFERROR(Resumo_Horas!BB137/INDIRECT(ADDRESS(7,COLUMN(BC:BC),4,1,Resumo_Horas!$A137)),0)*(((INDIRECT(ADDRESS(357,COLUMN(BC:BC),4,1,$A137))*14)/11)*(1+INDIRECT(ADDRESS(358,COLUMN(BC:BC),4,1,$A137)))),0)</f>
        <v>0</v>
      </c>
      <c r="BC137" cm="1">
        <f t="array" aca="1" ref="BC137" ca="1">IFERROR(IFERROR(Resumo_Horas!BC137/INDIRECT(ADDRESS(7,COLUMN(BD:BD),4,1,Resumo_Horas!$A137)),0)*(((INDIRECT(ADDRESS(357,COLUMN(BD:BD),4,1,$A137))*14)/11)*(1+INDIRECT(ADDRESS(358,COLUMN(BD:BD),4,1,$A137)))),0)</f>
        <v>0</v>
      </c>
      <c r="BD137" cm="1">
        <f t="array" aca="1" ref="BD137" ca="1">IFERROR(IFERROR(Resumo_Horas!BD137/INDIRECT(ADDRESS(7,COLUMN(BE:BE),4,1,Resumo_Horas!$A137)),0)*(((INDIRECT(ADDRESS(357,COLUMN(BE:BE),4,1,$A137))*14)/11)*(1+INDIRECT(ADDRESS(358,COLUMN(BE:BE),4,1,$A137)))),0)</f>
        <v>0</v>
      </c>
      <c r="BE137" cm="1">
        <f t="array" aca="1" ref="BE137" ca="1">IFERROR(IFERROR(Resumo_Horas!BE137/INDIRECT(ADDRESS(7,COLUMN(BF:BF),4,1,Resumo_Horas!$A137)),0)*(((INDIRECT(ADDRESS(357,COLUMN(BF:BF),4,1,$A137))*14)/11)*(1+INDIRECT(ADDRESS(358,COLUMN(BF:BF),4,1,$A137)))),0)</f>
        <v>0</v>
      </c>
      <c r="BF137" cm="1">
        <f t="array" aca="1" ref="BF137" ca="1">IFERROR(IFERROR(Resumo_Horas!BF137/INDIRECT(ADDRESS(7,COLUMN(BG:BG),4,1,Resumo_Horas!$A137)),0)*(((INDIRECT(ADDRESS(357,COLUMN(BG:BG),4,1,$A137))*14)/11)*(1+INDIRECT(ADDRESS(358,COLUMN(BG:BG),4,1,$A137)))),0)</f>
        <v>0</v>
      </c>
      <c r="BG137" cm="1">
        <f t="array" aca="1" ref="BG137" ca="1">IFERROR(IFERROR(Resumo_Horas!BG137/INDIRECT(ADDRESS(7,COLUMN(BH:BH),4,1,Resumo_Horas!$A137)),0)*(((INDIRECT(ADDRESS(357,COLUMN(BH:BH),4,1,$A137))*14)/11)*(1+INDIRECT(ADDRESS(358,COLUMN(BH:BH),4,1,$A137)))),0)</f>
        <v>0</v>
      </c>
      <c r="BH137" cm="1">
        <f t="array" aca="1" ref="BH137" ca="1">IFERROR(IFERROR(Resumo_Horas!BH137/INDIRECT(ADDRESS(7,COLUMN(BI:BI),4,1,Resumo_Horas!$A137)),0)*(((INDIRECT(ADDRESS(357,COLUMN(BI:BI),4,1,$A137))*14)/11)*(1+INDIRECT(ADDRESS(358,COLUMN(BI:BI),4,1,$A137)))),0)</f>
        <v>0</v>
      </c>
      <c r="BI137" cm="1">
        <f t="array" aca="1" ref="BI137" ca="1">IFERROR(IFERROR(Resumo_Horas!BI137/INDIRECT(ADDRESS(7,COLUMN(BJ:BJ),4,1,Resumo_Horas!$A137)),0)*(((INDIRECT(ADDRESS(357,COLUMN(BJ:BJ),4,1,$A137))*14)/11)*(1+INDIRECT(ADDRESS(358,COLUMN(BJ:BJ),4,1,$A137)))),0)</f>
        <v>0</v>
      </c>
      <c r="BJ137" cm="1">
        <f t="array" aca="1" ref="BJ137" ca="1">IFERROR(IFERROR(Resumo_Horas!BJ137/INDIRECT(ADDRESS(7,COLUMN(BK:BK),4,1,Resumo_Horas!$A137)),0)*(((INDIRECT(ADDRESS(357,COLUMN(BK:BK),4,1,$A137))*14)/11)*(1+INDIRECT(ADDRESS(358,COLUMN(BK:BK),4,1,$A137)))),0)</f>
        <v>0</v>
      </c>
      <c r="BK137" s="331" cm="1">
        <f t="array" aca="1" ref="BK137" ca="1">IFERROR(IFERROR(Resumo_Horas!BK137/INDIRECT(ADDRESS(7,COLUMN(BL:BL),4,1,Resumo_Horas!$A137)),0)*(((INDIRECT(ADDRESS(357,COLUMN(BL:BL),4,1,$A137))*14)/11)*(1+INDIRECT(ADDRESS(358,COLUMN(BL:BL),4,1,$A137)))),0)</f>
        <v>0</v>
      </c>
    </row>
    <row r="138" spans="1:63" x14ac:dyDescent="0.25">
      <c r="A138" s="330" t="str" cm="1">
        <f t="array" aca="1" ref="A138" ca="1">IF(INDIRECT(ADDRESS(9+QUOTIENT(ROW(A137)-1,20),4,4,1,"Equipa de projeto")) = 0,"", _xlfn.CONCAT(1 + QUOTIENT(ROW(A137)-1,20),". ", INDIRECT(ADDRESS(9+QUOTIENT(ROW(A137)-1,20),4,4,1,"Equipa de projeto"))))</f>
        <v/>
      </c>
      <c r="B138">
        <f>Atividades!$A$97</f>
        <v>0</v>
      </c>
      <c r="C138" s="123" t="s">
        <v>48</v>
      </c>
      <c r="D138" cm="1">
        <f t="array" aca="1" ref="D138" ca="1">IFERROR(IFERROR(Resumo_Horas!D138/INDIRECT(ADDRESS(7,COLUMN(E:E),4,1,Resumo_Horas!$A138)),0)*(((INDIRECT(ADDRESS(357,COLUMN(E:E),4,1,$A138))*14)/11)*(1+INDIRECT(ADDRESS(358,COLUMN(E:E),4,1,$A138)))),0)</f>
        <v>0</v>
      </c>
      <c r="E138" cm="1">
        <f t="array" aca="1" ref="E138" ca="1">IFERROR(IFERROR(Resumo_Horas!E138/INDIRECT(ADDRESS(7,COLUMN(F:F),4,1,Resumo_Horas!$A138)),0)*(((INDIRECT(ADDRESS(357,COLUMN(F:F),4,1,$A138))*14)/11)*(1+INDIRECT(ADDRESS(358,COLUMN(F:F),4,1,$A138)))),0)</f>
        <v>0</v>
      </c>
      <c r="F138" cm="1">
        <f t="array" aca="1" ref="F138" ca="1">IFERROR(IFERROR(Resumo_Horas!F138/INDIRECT(ADDRESS(7,COLUMN(G:G),4,1,Resumo_Horas!$A138)),0)*(((INDIRECT(ADDRESS(357,COLUMN(G:G),4,1,$A138))*14)/11)*(1+INDIRECT(ADDRESS(358,COLUMN(G:G),4,1,$A138)))),0)</f>
        <v>0</v>
      </c>
      <c r="G138" cm="1">
        <f t="array" aca="1" ref="G138" ca="1">IFERROR(IFERROR(Resumo_Horas!G138/INDIRECT(ADDRESS(7,COLUMN(H:H),4,1,Resumo_Horas!$A138)),0)*(((INDIRECT(ADDRESS(357,COLUMN(H:H),4,1,$A138))*14)/11)*(1+INDIRECT(ADDRESS(358,COLUMN(H:H),4,1,$A138)))),0)</f>
        <v>0</v>
      </c>
      <c r="H138" cm="1">
        <f t="array" aca="1" ref="H138" ca="1">IFERROR(IFERROR(Resumo_Horas!H138/INDIRECT(ADDRESS(7,COLUMN(I:I),4,1,Resumo_Horas!$A138)),0)*(((INDIRECT(ADDRESS(357,COLUMN(I:I),4,1,$A138))*14)/11)*(1+INDIRECT(ADDRESS(358,COLUMN(I:I),4,1,$A138)))),0)</f>
        <v>0</v>
      </c>
      <c r="I138" cm="1">
        <f t="array" aca="1" ref="I138" ca="1">IFERROR(IFERROR(Resumo_Horas!I138/INDIRECT(ADDRESS(7,COLUMN(J:J),4,1,Resumo_Horas!$A138)),0)*(((INDIRECT(ADDRESS(357,COLUMN(J:J),4,1,$A138))*14)/11)*(1+INDIRECT(ADDRESS(358,COLUMN(J:J),4,1,$A138)))),0)</f>
        <v>0</v>
      </c>
      <c r="J138" cm="1">
        <f t="array" aca="1" ref="J138" ca="1">IFERROR(IFERROR(Resumo_Horas!J138/INDIRECT(ADDRESS(7,COLUMN(K:K),4,1,Resumo_Horas!$A138)),0)*(((INDIRECT(ADDRESS(357,COLUMN(K:K),4,1,$A138))*14)/11)*(1+INDIRECT(ADDRESS(358,COLUMN(K:K),4,1,$A138)))),0)</f>
        <v>0</v>
      </c>
      <c r="K138" cm="1">
        <f t="array" aca="1" ref="K138" ca="1">IFERROR(IFERROR(Resumo_Horas!K138/INDIRECT(ADDRESS(7,COLUMN(L:L),4,1,Resumo_Horas!$A138)),0)*(((INDIRECT(ADDRESS(357,COLUMN(L:L),4,1,$A138))*14)/11)*(1+INDIRECT(ADDRESS(358,COLUMN(L:L),4,1,$A138)))),0)</f>
        <v>0</v>
      </c>
      <c r="L138" cm="1">
        <f t="array" aca="1" ref="L138" ca="1">IFERROR(IFERROR(Resumo_Horas!L138/INDIRECT(ADDRESS(7,COLUMN(M:M),4,1,Resumo_Horas!$A138)),0)*(((INDIRECT(ADDRESS(357,COLUMN(M:M),4,1,$A138))*14)/11)*(1+INDIRECT(ADDRESS(358,COLUMN(M:M),4,1,$A138)))),0)</f>
        <v>0</v>
      </c>
      <c r="M138" cm="1">
        <f t="array" aca="1" ref="M138" ca="1">IFERROR(IFERROR(Resumo_Horas!M138/INDIRECT(ADDRESS(7,COLUMN(N:N),4,1,Resumo_Horas!$A138)),0)*(((INDIRECT(ADDRESS(357,COLUMN(N:N),4,1,$A138))*14)/11)*(1+INDIRECT(ADDRESS(358,COLUMN(N:N),4,1,$A138)))),0)</f>
        <v>0</v>
      </c>
      <c r="N138" cm="1">
        <f t="array" aca="1" ref="N138" ca="1">IFERROR(IFERROR(Resumo_Horas!N138/INDIRECT(ADDRESS(7,COLUMN(O:O),4,1,Resumo_Horas!$A138)),0)*(((INDIRECT(ADDRESS(357,COLUMN(O:O),4,1,$A138))*14)/11)*(1+INDIRECT(ADDRESS(358,COLUMN(O:O),4,1,$A138)))),0)</f>
        <v>0</v>
      </c>
      <c r="O138" cm="1">
        <f t="array" aca="1" ref="O138" ca="1">IFERROR(IFERROR(Resumo_Horas!O138/INDIRECT(ADDRESS(7,COLUMN(P:P),4,1,Resumo_Horas!$A138)),0)*(((INDIRECT(ADDRESS(357,COLUMN(P:P),4,1,$A138))*14)/11)*(1+INDIRECT(ADDRESS(358,COLUMN(P:P),4,1,$A138)))),0)</f>
        <v>0</v>
      </c>
      <c r="P138" cm="1">
        <f t="array" aca="1" ref="P138" ca="1">IFERROR(IFERROR(Resumo_Horas!P138/INDIRECT(ADDRESS(7,COLUMN(Q:Q),4,1,Resumo_Horas!$A138)),0)*(((INDIRECT(ADDRESS(357,COLUMN(Q:Q),4,1,$A138))*14)/11)*(1+INDIRECT(ADDRESS(358,COLUMN(Q:Q),4,1,$A138)))),0)</f>
        <v>0</v>
      </c>
      <c r="Q138" cm="1">
        <f t="array" aca="1" ref="Q138" ca="1">IFERROR(IFERROR(Resumo_Horas!Q138/INDIRECT(ADDRESS(7,COLUMN(R:R),4,1,Resumo_Horas!$A138)),0)*(((INDIRECT(ADDRESS(357,COLUMN(R:R),4,1,$A138))*14)/11)*(1+INDIRECT(ADDRESS(358,COLUMN(R:R),4,1,$A138)))),0)</f>
        <v>0</v>
      </c>
      <c r="R138" cm="1">
        <f t="array" aca="1" ref="R138" ca="1">IFERROR(IFERROR(Resumo_Horas!R138/INDIRECT(ADDRESS(7,COLUMN(S:S),4,1,Resumo_Horas!$A138)),0)*(((INDIRECT(ADDRESS(357,COLUMN(S:S),4,1,$A138))*14)/11)*(1+INDIRECT(ADDRESS(358,COLUMN(S:S),4,1,$A138)))),0)</f>
        <v>0</v>
      </c>
      <c r="S138" cm="1">
        <f t="array" aca="1" ref="S138" ca="1">IFERROR(IFERROR(Resumo_Horas!S138/INDIRECT(ADDRESS(7,COLUMN(T:T),4,1,Resumo_Horas!$A138)),0)*(((INDIRECT(ADDRESS(357,COLUMN(T:T),4,1,$A138))*14)/11)*(1+INDIRECT(ADDRESS(358,COLUMN(T:T),4,1,$A138)))),0)</f>
        <v>0</v>
      </c>
      <c r="T138" cm="1">
        <f t="array" aca="1" ref="T138" ca="1">IFERROR(IFERROR(Resumo_Horas!T138/INDIRECT(ADDRESS(7,COLUMN(U:U),4,1,Resumo_Horas!$A138)),0)*(((INDIRECT(ADDRESS(357,COLUMN(U:U),4,1,$A138))*14)/11)*(1+INDIRECT(ADDRESS(358,COLUMN(U:U),4,1,$A138)))),0)</f>
        <v>0</v>
      </c>
      <c r="U138" cm="1">
        <f t="array" aca="1" ref="U138" ca="1">IFERROR(IFERROR(Resumo_Horas!U138/INDIRECT(ADDRESS(7,COLUMN(V:V),4,1,Resumo_Horas!$A138)),0)*(((INDIRECT(ADDRESS(357,COLUMN(V:V),4,1,$A138))*14)/11)*(1+INDIRECT(ADDRESS(358,COLUMN(V:V),4,1,$A138)))),0)</f>
        <v>0</v>
      </c>
      <c r="V138" cm="1">
        <f t="array" aca="1" ref="V138" ca="1">IFERROR(IFERROR(Resumo_Horas!V138/INDIRECT(ADDRESS(7,COLUMN(W:W),4,1,Resumo_Horas!$A138)),0)*(((INDIRECT(ADDRESS(357,COLUMN(W:W),4,1,$A138))*14)/11)*(1+INDIRECT(ADDRESS(358,COLUMN(W:W),4,1,$A138)))),0)</f>
        <v>0</v>
      </c>
      <c r="W138" cm="1">
        <f t="array" aca="1" ref="W138" ca="1">IFERROR(IFERROR(Resumo_Horas!W138/INDIRECT(ADDRESS(7,COLUMN(X:X),4,1,Resumo_Horas!$A138)),0)*(((INDIRECT(ADDRESS(357,COLUMN(X:X),4,1,$A138))*14)/11)*(1+INDIRECT(ADDRESS(358,COLUMN(X:X),4,1,$A138)))),0)</f>
        <v>0</v>
      </c>
      <c r="X138" cm="1">
        <f t="array" aca="1" ref="X138" ca="1">IFERROR(IFERROR(Resumo_Horas!X138/INDIRECT(ADDRESS(7,COLUMN(Y:Y),4,1,Resumo_Horas!$A138)),0)*(((INDIRECT(ADDRESS(357,COLUMN(Y:Y),4,1,$A138))*14)/11)*(1+INDIRECT(ADDRESS(358,COLUMN(Y:Y),4,1,$A138)))),0)</f>
        <v>0</v>
      </c>
      <c r="Y138" cm="1">
        <f t="array" aca="1" ref="Y138" ca="1">IFERROR(IFERROR(Resumo_Horas!Y138/INDIRECT(ADDRESS(7,COLUMN(Z:Z),4,1,Resumo_Horas!$A138)),0)*(((INDIRECT(ADDRESS(357,COLUMN(Z:Z),4,1,$A138))*14)/11)*(1+INDIRECT(ADDRESS(358,COLUMN(Z:Z),4,1,$A138)))),0)</f>
        <v>0</v>
      </c>
      <c r="Z138" cm="1">
        <f t="array" aca="1" ref="Z138" ca="1">IFERROR(IFERROR(Resumo_Horas!Z138/INDIRECT(ADDRESS(7,COLUMN(AA:AA),4,1,Resumo_Horas!$A138)),0)*(((INDIRECT(ADDRESS(357,COLUMN(AA:AA),4,1,$A138))*14)/11)*(1+INDIRECT(ADDRESS(358,COLUMN(AA:AA),4,1,$A138)))),0)</f>
        <v>0</v>
      </c>
      <c r="AA138" cm="1">
        <f t="array" aca="1" ref="AA138" ca="1">IFERROR(IFERROR(Resumo_Horas!AA138/INDIRECT(ADDRESS(7,COLUMN(AB:AB),4,1,Resumo_Horas!$A138)),0)*(((INDIRECT(ADDRESS(357,COLUMN(AB:AB),4,1,$A138))*14)/11)*(1+INDIRECT(ADDRESS(358,COLUMN(AB:AB),4,1,$A138)))),0)</f>
        <v>0</v>
      </c>
      <c r="AB138" cm="1">
        <f t="array" aca="1" ref="AB138" ca="1">IFERROR(IFERROR(Resumo_Horas!AB138/INDIRECT(ADDRESS(7,COLUMN(AC:AC),4,1,Resumo_Horas!$A138)),0)*(((INDIRECT(ADDRESS(357,COLUMN(AC:AC),4,1,$A138))*14)/11)*(1+INDIRECT(ADDRESS(358,COLUMN(AC:AC),4,1,$A138)))),0)</f>
        <v>0</v>
      </c>
      <c r="AC138" cm="1">
        <f t="array" aca="1" ref="AC138" ca="1">IFERROR(IFERROR(Resumo_Horas!AC138/INDIRECT(ADDRESS(7,COLUMN(AD:AD),4,1,Resumo_Horas!$A138)),0)*(((INDIRECT(ADDRESS(357,COLUMN(AD:AD),4,1,$A138))*14)/11)*(1+INDIRECT(ADDRESS(358,COLUMN(AD:AD),4,1,$A138)))),0)</f>
        <v>0</v>
      </c>
      <c r="AD138" cm="1">
        <f t="array" aca="1" ref="AD138" ca="1">IFERROR(IFERROR(Resumo_Horas!AD138/INDIRECT(ADDRESS(7,COLUMN(AE:AE),4,1,Resumo_Horas!$A138)),0)*(((INDIRECT(ADDRESS(357,COLUMN(AE:AE),4,1,$A138))*14)/11)*(1+INDIRECT(ADDRESS(358,COLUMN(AE:AE),4,1,$A138)))),0)</f>
        <v>0</v>
      </c>
      <c r="AE138" cm="1">
        <f t="array" aca="1" ref="AE138" ca="1">IFERROR(IFERROR(Resumo_Horas!AE138/INDIRECT(ADDRESS(7,COLUMN(AF:AF),4,1,Resumo_Horas!$A138)),0)*(((INDIRECT(ADDRESS(357,COLUMN(AF:AF),4,1,$A138))*14)/11)*(1+INDIRECT(ADDRESS(358,COLUMN(AF:AF),4,1,$A138)))),0)</f>
        <v>0</v>
      </c>
      <c r="AF138" cm="1">
        <f t="array" aca="1" ref="AF138" ca="1">IFERROR(IFERROR(Resumo_Horas!AF138/INDIRECT(ADDRESS(7,COLUMN(AG:AG),4,1,Resumo_Horas!$A138)),0)*(((INDIRECT(ADDRESS(357,COLUMN(AG:AG),4,1,$A138))*14)/11)*(1+INDIRECT(ADDRESS(358,COLUMN(AG:AG),4,1,$A138)))),0)</f>
        <v>0</v>
      </c>
      <c r="AG138" cm="1">
        <f t="array" aca="1" ref="AG138" ca="1">IFERROR(IFERROR(Resumo_Horas!AG138/INDIRECT(ADDRESS(7,COLUMN(AH:AH),4,1,Resumo_Horas!$A138)),0)*(((INDIRECT(ADDRESS(357,COLUMN(AH:AH),4,1,$A138))*14)/11)*(1+INDIRECT(ADDRESS(358,COLUMN(AH:AH),4,1,$A138)))),0)</f>
        <v>0</v>
      </c>
      <c r="AH138" cm="1">
        <f t="array" aca="1" ref="AH138" ca="1">IFERROR(IFERROR(Resumo_Horas!AH138/INDIRECT(ADDRESS(7,COLUMN(AI:AI),4,1,Resumo_Horas!$A138)),0)*(((INDIRECT(ADDRESS(357,COLUMN(AI:AI),4,1,$A138))*14)/11)*(1+INDIRECT(ADDRESS(358,COLUMN(AI:AI),4,1,$A138)))),0)</f>
        <v>0</v>
      </c>
      <c r="AI138" cm="1">
        <f t="array" aca="1" ref="AI138" ca="1">IFERROR(IFERROR(Resumo_Horas!AI138/INDIRECT(ADDRESS(7,COLUMN(AJ:AJ),4,1,Resumo_Horas!$A138)),0)*(((INDIRECT(ADDRESS(357,COLUMN(AJ:AJ),4,1,$A138))*14)/11)*(1+INDIRECT(ADDRESS(358,COLUMN(AJ:AJ),4,1,$A138)))),0)</f>
        <v>0</v>
      </c>
      <c r="AJ138" cm="1">
        <f t="array" aca="1" ref="AJ138" ca="1">IFERROR(IFERROR(Resumo_Horas!AJ138/INDIRECT(ADDRESS(7,COLUMN(AK:AK),4,1,Resumo_Horas!$A138)),0)*(((INDIRECT(ADDRESS(357,COLUMN(AK:AK),4,1,$A138))*14)/11)*(1+INDIRECT(ADDRESS(358,COLUMN(AK:AK),4,1,$A138)))),0)</f>
        <v>0</v>
      </c>
      <c r="AK138" cm="1">
        <f t="array" aca="1" ref="AK138" ca="1">IFERROR(IFERROR(Resumo_Horas!AK138/INDIRECT(ADDRESS(7,COLUMN(AL:AL),4,1,Resumo_Horas!$A138)),0)*(((INDIRECT(ADDRESS(357,COLUMN(AL:AL),4,1,$A138))*14)/11)*(1+INDIRECT(ADDRESS(358,COLUMN(AL:AL),4,1,$A138)))),0)</f>
        <v>0</v>
      </c>
      <c r="AL138" cm="1">
        <f t="array" aca="1" ref="AL138" ca="1">IFERROR(IFERROR(Resumo_Horas!AL138/INDIRECT(ADDRESS(7,COLUMN(AM:AM),4,1,Resumo_Horas!$A138)),0)*(((INDIRECT(ADDRESS(357,COLUMN(AM:AM),4,1,$A138))*14)/11)*(1+INDIRECT(ADDRESS(358,COLUMN(AM:AM),4,1,$A138)))),0)</f>
        <v>0</v>
      </c>
      <c r="AM138" cm="1">
        <f t="array" aca="1" ref="AM138" ca="1">IFERROR(IFERROR(Resumo_Horas!AM138/INDIRECT(ADDRESS(7,COLUMN(AN:AN),4,1,Resumo_Horas!$A138)),0)*(((INDIRECT(ADDRESS(357,COLUMN(AN:AN),4,1,$A138))*14)/11)*(1+INDIRECT(ADDRESS(358,COLUMN(AN:AN),4,1,$A138)))),0)</f>
        <v>0</v>
      </c>
      <c r="AN138" cm="1">
        <f t="array" aca="1" ref="AN138" ca="1">IFERROR(IFERROR(Resumo_Horas!AN138/INDIRECT(ADDRESS(7,COLUMN(AO:AO),4,1,Resumo_Horas!$A138)),0)*(((INDIRECT(ADDRESS(357,COLUMN(AO:AO),4,1,$A138))*14)/11)*(1+INDIRECT(ADDRESS(358,COLUMN(AO:AO),4,1,$A138)))),0)</f>
        <v>0</v>
      </c>
      <c r="AO138" cm="1">
        <f t="array" aca="1" ref="AO138" ca="1">IFERROR(IFERROR(Resumo_Horas!AO138/INDIRECT(ADDRESS(7,COLUMN(AP:AP),4,1,Resumo_Horas!$A138)),0)*(((INDIRECT(ADDRESS(357,COLUMN(AP:AP),4,1,$A138))*14)/11)*(1+INDIRECT(ADDRESS(358,COLUMN(AP:AP),4,1,$A138)))),0)</f>
        <v>0</v>
      </c>
      <c r="AP138" cm="1">
        <f t="array" aca="1" ref="AP138" ca="1">IFERROR(IFERROR(Resumo_Horas!AP138/INDIRECT(ADDRESS(7,COLUMN(AQ:AQ),4,1,Resumo_Horas!$A138)),0)*(((INDIRECT(ADDRESS(357,COLUMN(AQ:AQ),4,1,$A138))*14)/11)*(1+INDIRECT(ADDRESS(358,COLUMN(AQ:AQ),4,1,$A138)))),0)</f>
        <v>0</v>
      </c>
      <c r="AQ138" cm="1">
        <f t="array" aca="1" ref="AQ138" ca="1">IFERROR(IFERROR(Resumo_Horas!AQ138/INDIRECT(ADDRESS(7,COLUMN(AR:AR),4,1,Resumo_Horas!$A138)),0)*(((INDIRECT(ADDRESS(357,COLUMN(AR:AR),4,1,$A138))*14)/11)*(1+INDIRECT(ADDRESS(358,COLUMN(AR:AR),4,1,$A138)))),0)</f>
        <v>0</v>
      </c>
      <c r="AR138" cm="1">
        <f t="array" aca="1" ref="AR138" ca="1">IFERROR(IFERROR(Resumo_Horas!AR138/INDIRECT(ADDRESS(7,COLUMN(AS:AS),4,1,Resumo_Horas!$A138)),0)*(((INDIRECT(ADDRESS(357,COLUMN(AS:AS),4,1,$A138))*14)/11)*(1+INDIRECT(ADDRESS(358,COLUMN(AS:AS),4,1,$A138)))),0)</f>
        <v>0</v>
      </c>
      <c r="AS138" cm="1">
        <f t="array" aca="1" ref="AS138" ca="1">IFERROR(IFERROR(Resumo_Horas!AS138/INDIRECT(ADDRESS(7,COLUMN(AT:AT),4,1,Resumo_Horas!$A138)),0)*(((INDIRECT(ADDRESS(357,COLUMN(AT:AT),4,1,$A138))*14)/11)*(1+INDIRECT(ADDRESS(358,COLUMN(AT:AT),4,1,$A138)))),0)</f>
        <v>0</v>
      </c>
      <c r="AT138" cm="1">
        <f t="array" aca="1" ref="AT138" ca="1">IFERROR(IFERROR(Resumo_Horas!AT138/INDIRECT(ADDRESS(7,COLUMN(AU:AU),4,1,Resumo_Horas!$A138)),0)*(((INDIRECT(ADDRESS(357,COLUMN(AU:AU),4,1,$A138))*14)/11)*(1+INDIRECT(ADDRESS(358,COLUMN(AU:AU),4,1,$A138)))),0)</f>
        <v>0</v>
      </c>
      <c r="AU138" cm="1">
        <f t="array" aca="1" ref="AU138" ca="1">IFERROR(IFERROR(Resumo_Horas!AU138/INDIRECT(ADDRESS(7,COLUMN(AV:AV),4,1,Resumo_Horas!$A138)),0)*(((INDIRECT(ADDRESS(357,COLUMN(AV:AV),4,1,$A138))*14)/11)*(1+INDIRECT(ADDRESS(358,COLUMN(AV:AV),4,1,$A138)))),0)</f>
        <v>0</v>
      </c>
      <c r="AV138" cm="1">
        <f t="array" aca="1" ref="AV138" ca="1">IFERROR(IFERROR(Resumo_Horas!AV138/INDIRECT(ADDRESS(7,COLUMN(AW:AW),4,1,Resumo_Horas!$A138)),0)*(((INDIRECT(ADDRESS(357,COLUMN(AW:AW),4,1,$A138))*14)/11)*(1+INDIRECT(ADDRESS(358,COLUMN(AW:AW),4,1,$A138)))),0)</f>
        <v>0</v>
      </c>
      <c r="AW138" cm="1">
        <f t="array" aca="1" ref="AW138" ca="1">IFERROR(IFERROR(Resumo_Horas!AW138/INDIRECT(ADDRESS(7,COLUMN(AX:AX),4,1,Resumo_Horas!$A138)),0)*(((INDIRECT(ADDRESS(357,COLUMN(AX:AX),4,1,$A138))*14)/11)*(1+INDIRECT(ADDRESS(358,COLUMN(AX:AX),4,1,$A138)))),0)</f>
        <v>0</v>
      </c>
      <c r="AX138" cm="1">
        <f t="array" aca="1" ref="AX138" ca="1">IFERROR(IFERROR(Resumo_Horas!AX138/INDIRECT(ADDRESS(7,COLUMN(AY:AY),4,1,Resumo_Horas!$A138)),0)*(((INDIRECT(ADDRESS(357,COLUMN(AY:AY),4,1,$A138))*14)/11)*(1+INDIRECT(ADDRESS(358,COLUMN(AY:AY),4,1,$A138)))),0)</f>
        <v>0</v>
      </c>
      <c r="AY138" cm="1">
        <f t="array" aca="1" ref="AY138" ca="1">IFERROR(IFERROR(Resumo_Horas!AY138/INDIRECT(ADDRESS(7,COLUMN(AZ:AZ),4,1,Resumo_Horas!$A138)),0)*(((INDIRECT(ADDRESS(357,COLUMN(AZ:AZ),4,1,$A138))*14)/11)*(1+INDIRECT(ADDRESS(358,COLUMN(AZ:AZ),4,1,$A138)))),0)</f>
        <v>0</v>
      </c>
      <c r="AZ138" cm="1">
        <f t="array" aca="1" ref="AZ138" ca="1">IFERROR(IFERROR(Resumo_Horas!AZ138/INDIRECT(ADDRESS(7,COLUMN(BA:BA),4,1,Resumo_Horas!$A138)),0)*(((INDIRECT(ADDRESS(357,COLUMN(BA:BA),4,1,$A138))*14)/11)*(1+INDIRECT(ADDRESS(358,COLUMN(BA:BA),4,1,$A138)))),0)</f>
        <v>0</v>
      </c>
      <c r="BA138" cm="1">
        <f t="array" aca="1" ref="BA138" ca="1">IFERROR(IFERROR(Resumo_Horas!BA138/INDIRECT(ADDRESS(7,COLUMN(BB:BB),4,1,Resumo_Horas!$A138)),0)*(((INDIRECT(ADDRESS(357,COLUMN(BB:BB),4,1,$A138))*14)/11)*(1+INDIRECT(ADDRESS(358,COLUMN(BB:BB),4,1,$A138)))),0)</f>
        <v>0</v>
      </c>
      <c r="BB138" cm="1">
        <f t="array" aca="1" ref="BB138" ca="1">IFERROR(IFERROR(Resumo_Horas!BB138/INDIRECT(ADDRESS(7,COLUMN(BC:BC),4,1,Resumo_Horas!$A138)),0)*(((INDIRECT(ADDRESS(357,COLUMN(BC:BC),4,1,$A138))*14)/11)*(1+INDIRECT(ADDRESS(358,COLUMN(BC:BC),4,1,$A138)))),0)</f>
        <v>0</v>
      </c>
      <c r="BC138" cm="1">
        <f t="array" aca="1" ref="BC138" ca="1">IFERROR(IFERROR(Resumo_Horas!BC138/INDIRECT(ADDRESS(7,COLUMN(BD:BD),4,1,Resumo_Horas!$A138)),0)*(((INDIRECT(ADDRESS(357,COLUMN(BD:BD),4,1,$A138))*14)/11)*(1+INDIRECT(ADDRESS(358,COLUMN(BD:BD),4,1,$A138)))),0)</f>
        <v>0</v>
      </c>
      <c r="BD138" cm="1">
        <f t="array" aca="1" ref="BD138" ca="1">IFERROR(IFERROR(Resumo_Horas!BD138/INDIRECT(ADDRESS(7,COLUMN(BE:BE),4,1,Resumo_Horas!$A138)),0)*(((INDIRECT(ADDRESS(357,COLUMN(BE:BE),4,1,$A138))*14)/11)*(1+INDIRECT(ADDRESS(358,COLUMN(BE:BE),4,1,$A138)))),0)</f>
        <v>0</v>
      </c>
      <c r="BE138" cm="1">
        <f t="array" aca="1" ref="BE138" ca="1">IFERROR(IFERROR(Resumo_Horas!BE138/INDIRECT(ADDRESS(7,COLUMN(BF:BF),4,1,Resumo_Horas!$A138)),0)*(((INDIRECT(ADDRESS(357,COLUMN(BF:BF),4,1,$A138))*14)/11)*(1+INDIRECT(ADDRESS(358,COLUMN(BF:BF),4,1,$A138)))),0)</f>
        <v>0</v>
      </c>
      <c r="BF138" cm="1">
        <f t="array" aca="1" ref="BF138" ca="1">IFERROR(IFERROR(Resumo_Horas!BF138/INDIRECT(ADDRESS(7,COLUMN(BG:BG),4,1,Resumo_Horas!$A138)),0)*(((INDIRECT(ADDRESS(357,COLUMN(BG:BG),4,1,$A138))*14)/11)*(1+INDIRECT(ADDRESS(358,COLUMN(BG:BG),4,1,$A138)))),0)</f>
        <v>0</v>
      </c>
      <c r="BG138" cm="1">
        <f t="array" aca="1" ref="BG138" ca="1">IFERROR(IFERROR(Resumo_Horas!BG138/INDIRECT(ADDRESS(7,COLUMN(BH:BH),4,1,Resumo_Horas!$A138)),0)*(((INDIRECT(ADDRESS(357,COLUMN(BH:BH),4,1,$A138))*14)/11)*(1+INDIRECT(ADDRESS(358,COLUMN(BH:BH),4,1,$A138)))),0)</f>
        <v>0</v>
      </c>
      <c r="BH138" cm="1">
        <f t="array" aca="1" ref="BH138" ca="1">IFERROR(IFERROR(Resumo_Horas!BH138/INDIRECT(ADDRESS(7,COLUMN(BI:BI),4,1,Resumo_Horas!$A138)),0)*(((INDIRECT(ADDRESS(357,COLUMN(BI:BI),4,1,$A138))*14)/11)*(1+INDIRECT(ADDRESS(358,COLUMN(BI:BI),4,1,$A138)))),0)</f>
        <v>0</v>
      </c>
      <c r="BI138" cm="1">
        <f t="array" aca="1" ref="BI138" ca="1">IFERROR(IFERROR(Resumo_Horas!BI138/INDIRECT(ADDRESS(7,COLUMN(BJ:BJ),4,1,Resumo_Horas!$A138)),0)*(((INDIRECT(ADDRESS(357,COLUMN(BJ:BJ),4,1,$A138))*14)/11)*(1+INDIRECT(ADDRESS(358,COLUMN(BJ:BJ),4,1,$A138)))),0)</f>
        <v>0</v>
      </c>
      <c r="BJ138" cm="1">
        <f t="array" aca="1" ref="BJ138" ca="1">IFERROR(IFERROR(Resumo_Horas!BJ138/INDIRECT(ADDRESS(7,COLUMN(BK:BK),4,1,Resumo_Horas!$A138)),0)*(((INDIRECT(ADDRESS(357,COLUMN(BK:BK),4,1,$A138))*14)/11)*(1+INDIRECT(ADDRESS(358,COLUMN(BK:BK),4,1,$A138)))),0)</f>
        <v>0</v>
      </c>
      <c r="BK138" s="331" cm="1">
        <f t="array" aca="1" ref="BK138" ca="1">IFERROR(IFERROR(Resumo_Horas!BK138/INDIRECT(ADDRESS(7,COLUMN(BL:BL),4,1,Resumo_Horas!$A138)),0)*(((INDIRECT(ADDRESS(357,COLUMN(BL:BL),4,1,$A138))*14)/11)*(1+INDIRECT(ADDRESS(358,COLUMN(BL:BL),4,1,$A138)))),0)</f>
        <v>0</v>
      </c>
    </row>
    <row r="139" spans="1:63" x14ac:dyDescent="0.25">
      <c r="A139" s="330" t="str" cm="1">
        <f t="array" aca="1" ref="A139" ca="1">IF(INDIRECT(ADDRESS(9+QUOTIENT(ROW(A138)-1,20),4,4,1,"Equipa de projeto")) = 0,"", _xlfn.CONCAT(1 + QUOTIENT(ROW(A138)-1,20),". ", INDIRECT(ADDRESS(9+QUOTIENT(ROW(A138)-1,20),4,4,1,"Equipa de projeto"))))</f>
        <v/>
      </c>
      <c r="B139">
        <f>Atividades!$A$97</f>
        <v>0</v>
      </c>
      <c r="C139" s="123" t="s">
        <v>49</v>
      </c>
      <c r="D139" cm="1">
        <f t="array" aca="1" ref="D139" ca="1">IFERROR(IFERROR(Resumo_Horas!D139/INDIRECT(ADDRESS(7,COLUMN(E:E),4,1,Resumo_Horas!$A139)),0)*(((INDIRECT(ADDRESS(357,COLUMN(E:E),4,1,$A139))*14)/11)*(1+INDIRECT(ADDRESS(358,COLUMN(E:E),4,1,$A139)))),0)</f>
        <v>0</v>
      </c>
      <c r="E139" cm="1">
        <f t="array" aca="1" ref="E139" ca="1">IFERROR(IFERROR(Resumo_Horas!E139/INDIRECT(ADDRESS(7,COLUMN(F:F),4,1,Resumo_Horas!$A139)),0)*(((INDIRECT(ADDRESS(357,COLUMN(F:F),4,1,$A139))*14)/11)*(1+INDIRECT(ADDRESS(358,COLUMN(F:F),4,1,$A139)))),0)</f>
        <v>0</v>
      </c>
      <c r="F139" cm="1">
        <f t="array" aca="1" ref="F139" ca="1">IFERROR(IFERROR(Resumo_Horas!F139/INDIRECT(ADDRESS(7,COLUMN(G:G),4,1,Resumo_Horas!$A139)),0)*(((INDIRECT(ADDRESS(357,COLUMN(G:G),4,1,$A139))*14)/11)*(1+INDIRECT(ADDRESS(358,COLUMN(G:G),4,1,$A139)))),0)</f>
        <v>0</v>
      </c>
      <c r="G139" cm="1">
        <f t="array" aca="1" ref="G139" ca="1">IFERROR(IFERROR(Resumo_Horas!G139/INDIRECT(ADDRESS(7,COLUMN(H:H),4,1,Resumo_Horas!$A139)),0)*(((INDIRECT(ADDRESS(357,COLUMN(H:H),4,1,$A139))*14)/11)*(1+INDIRECT(ADDRESS(358,COLUMN(H:H),4,1,$A139)))),0)</f>
        <v>0</v>
      </c>
      <c r="H139" cm="1">
        <f t="array" aca="1" ref="H139" ca="1">IFERROR(IFERROR(Resumo_Horas!H139/INDIRECT(ADDRESS(7,COLUMN(I:I),4,1,Resumo_Horas!$A139)),0)*(((INDIRECT(ADDRESS(357,COLUMN(I:I),4,1,$A139))*14)/11)*(1+INDIRECT(ADDRESS(358,COLUMN(I:I),4,1,$A139)))),0)</f>
        <v>0</v>
      </c>
      <c r="I139" cm="1">
        <f t="array" aca="1" ref="I139" ca="1">IFERROR(IFERROR(Resumo_Horas!I139/INDIRECT(ADDRESS(7,COLUMN(J:J),4,1,Resumo_Horas!$A139)),0)*(((INDIRECT(ADDRESS(357,COLUMN(J:J),4,1,$A139))*14)/11)*(1+INDIRECT(ADDRESS(358,COLUMN(J:J),4,1,$A139)))),0)</f>
        <v>0</v>
      </c>
      <c r="J139" cm="1">
        <f t="array" aca="1" ref="J139" ca="1">IFERROR(IFERROR(Resumo_Horas!J139/INDIRECT(ADDRESS(7,COLUMN(K:K),4,1,Resumo_Horas!$A139)),0)*(((INDIRECT(ADDRESS(357,COLUMN(K:K),4,1,$A139))*14)/11)*(1+INDIRECT(ADDRESS(358,COLUMN(K:K),4,1,$A139)))),0)</f>
        <v>0</v>
      </c>
      <c r="K139" cm="1">
        <f t="array" aca="1" ref="K139" ca="1">IFERROR(IFERROR(Resumo_Horas!K139/INDIRECT(ADDRESS(7,COLUMN(L:L),4,1,Resumo_Horas!$A139)),0)*(((INDIRECT(ADDRESS(357,COLUMN(L:L),4,1,$A139))*14)/11)*(1+INDIRECT(ADDRESS(358,COLUMN(L:L),4,1,$A139)))),0)</f>
        <v>0</v>
      </c>
      <c r="L139" cm="1">
        <f t="array" aca="1" ref="L139" ca="1">IFERROR(IFERROR(Resumo_Horas!L139/INDIRECT(ADDRESS(7,COLUMN(M:M),4,1,Resumo_Horas!$A139)),0)*(((INDIRECT(ADDRESS(357,COLUMN(M:M),4,1,$A139))*14)/11)*(1+INDIRECT(ADDRESS(358,COLUMN(M:M),4,1,$A139)))),0)</f>
        <v>0</v>
      </c>
      <c r="M139" cm="1">
        <f t="array" aca="1" ref="M139" ca="1">IFERROR(IFERROR(Resumo_Horas!M139/INDIRECT(ADDRESS(7,COLUMN(N:N),4,1,Resumo_Horas!$A139)),0)*(((INDIRECT(ADDRESS(357,COLUMN(N:N),4,1,$A139))*14)/11)*(1+INDIRECT(ADDRESS(358,COLUMN(N:N),4,1,$A139)))),0)</f>
        <v>0</v>
      </c>
      <c r="N139" cm="1">
        <f t="array" aca="1" ref="N139" ca="1">IFERROR(IFERROR(Resumo_Horas!N139/INDIRECT(ADDRESS(7,COLUMN(O:O),4,1,Resumo_Horas!$A139)),0)*(((INDIRECT(ADDRESS(357,COLUMN(O:O),4,1,$A139))*14)/11)*(1+INDIRECT(ADDRESS(358,COLUMN(O:O),4,1,$A139)))),0)</f>
        <v>0</v>
      </c>
      <c r="O139" cm="1">
        <f t="array" aca="1" ref="O139" ca="1">IFERROR(IFERROR(Resumo_Horas!O139/INDIRECT(ADDRESS(7,COLUMN(P:P),4,1,Resumo_Horas!$A139)),0)*(((INDIRECT(ADDRESS(357,COLUMN(P:P),4,1,$A139))*14)/11)*(1+INDIRECT(ADDRESS(358,COLUMN(P:P),4,1,$A139)))),0)</f>
        <v>0</v>
      </c>
      <c r="P139" cm="1">
        <f t="array" aca="1" ref="P139" ca="1">IFERROR(IFERROR(Resumo_Horas!P139/INDIRECT(ADDRESS(7,COLUMN(Q:Q),4,1,Resumo_Horas!$A139)),0)*(((INDIRECT(ADDRESS(357,COLUMN(Q:Q),4,1,$A139))*14)/11)*(1+INDIRECT(ADDRESS(358,COLUMN(Q:Q),4,1,$A139)))),0)</f>
        <v>0</v>
      </c>
      <c r="Q139" cm="1">
        <f t="array" aca="1" ref="Q139" ca="1">IFERROR(IFERROR(Resumo_Horas!Q139/INDIRECT(ADDRESS(7,COLUMN(R:R),4,1,Resumo_Horas!$A139)),0)*(((INDIRECT(ADDRESS(357,COLUMN(R:R),4,1,$A139))*14)/11)*(1+INDIRECT(ADDRESS(358,COLUMN(R:R),4,1,$A139)))),0)</f>
        <v>0</v>
      </c>
      <c r="R139" cm="1">
        <f t="array" aca="1" ref="R139" ca="1">IFERROR(IFERROR(Resumo_Horas!R139/INDIRECT(ADDRESS(7,COLUMN(S:S),4,1,Resumo_Horas!$A139)),0)*(((INDIRECT(ADDRESS(357,COLUMN(S:S),4,1,$A139))*14)/11)*(1+INDIRECT(ADDRESS(358,COLUMN(S:S),4,1,$A139)))),0)</f>
        <v>0</v>
      </c>
      <c r="S139" cm="1">
        <f t="array" aca="1" ref="S139" ca="1">IFERROR(IFERROR(Resumo_Horas!S139/INDIRECT(ADDRESS(7,COLUMN(T:T),4,1,Resumo_Horas!$A139)),0)*(((INDIRECT(ADDRESS(357,COLUMN(T:T),4,1,$A139))*14)/11)*(1+INDIRECT(ADDRESS(358,COLUMN(T:T),4,1,$A139)))),0)</f>
        <v>0</v>
      </c>
      <c r="T139" cm="1">
        <f t="array" aca="1" ref="T139" ca="1">IFERROR(IFERROR(Resumo_Horas!T139/INDIRECT(ADDRESS(7,COLUMN(U:U),4,1,Resumo_Horas!$A139)),0)*(((INDIRECT(ADDRESS(357,COLUMN(U:U),4,1,$A139))*14)/11)*(1+INDIRECT(ADDRESS(358,COLUMN(U:U),4,1,$A139)))),0)</f>
        <v>0</v>
      </c>
      <c r="U139" cm="1">
        <f t="array" aca="1" ref="U139" ca="1">IFERROR(IFERROR(Resumo_Horas!U139/INDIRECT(ADDRESS(7,COLUMN(V:V),4,1,Resumo_Horas!$A139)),0)*(((INDIRECT(ADDRESS(357,COLUMN(V:V),4,1,$A139))*14)/11)*(1+INDIRECT(ADDRESS(358,COLUMN(V:V),4,1,$A139)))),0)</f>
        <v>0</v>
      </c>
      <c r="V139" cm="1">
        <f t="array" aca="1" ref="V139" ca="1">IFERROR(IFERROR(Resumo_Horas!V139/INDIRECT(ADDRESS(7,COLUMN(W:W),4,1,Resumo_Horas!$A139)),0)*(((INDIRECT(ADDRESS(357,COLUMN(W:W),4,1,$A139))*14)/11)*(1+INDIRECT(ADDRESS(358,COLUMN(W:W),4,1,$A139)))),0)</f>
        <v>0</v>
      </c>
      <c r="W139" cm="1">
        <f t="array" aca="1" ref="W139" ca="1">IFERROR(IFERROR(Resumo_Horas!W139/INDIRECT(ADDRESS(7,COLUMN(X:X),4,1,Resumo_Horas!$A139)),0)*(((INDIRECT(ADDRESS(357,COLUMN(X:X),4,1,$A139))*14)/11)*(1+INDIRECT(ADDRESS(358,COLUMN(X:X),4,1,$A139)))),0)</f>
        <v>0</v>
      </c>
      <c r="X139" cm="1">
        <f t="array" aca="1" ref="X139" ca="1">IFERROR(IFERROR(Resumo_Horas!X139/INDIRECT(ADDRESS(7,COLUMN(Y:Y),4,1,Resumo_Horas!$A139)),0)*(((INDIRECT(ADDRESS(357,COLUMN(Y:Y),4,1,$A139))*14)/11)*(1+INDIRECT(ADDRESS(358,COLUMN(Y:Y),4,1,$A139)))),0)</f>
        <v>0</v>
      </c>
      <c r="Y139" cm="1">
        <f t="array" aca="1" ref="Y139" ca="1">IFERROR(IFERROR(Resumo_Horas!Y139/INDIRECT(ADDRESS(7,COLUMN(Z:Z),4,1,Resumo_Horas!$A139)),0)*(((INDIRECT(ADDRESS(357,COLUMN(Z:Z),4,1,$A139))*14)/11)*(1+INDIRECT(ADDRESS(358,COLUMN(Z:Z),4,1,$A139)))),0)</f>
        <v>0</v>
      </c>
      <c r="Z139" cm="1">
        <f t="array" aca="1" ref="Z139" ca="1">IFERROR(IFERROR(Resumo_Horas!Z139/INDIRECT(ADDRESS(7,COLUMN(AA:AA),4,1,Resumo_Horas!$A139)),0)*(((INDIRECT(ADDRESS(357,COLUMN(AA:AA),4,1,$A139))*14)/11)*(1+INDIRECT(ADDRESS(358,COLUMN(AA:AA),4,1,$A139)))),0)</f>
        <v>0</v>
      </c>
      <c r="AA139" cm="1">
        <f t="array" aca="1" ref="AA139" ca="1">IFERROR(IFERROR(Resumo_Horas!AA139/INDIRECT(ADDRESS(7,COLUMN(AB:AB),4,1,Resumo_Horas!$A139)),0)*(((INDIRECT(ADDRESS(357,COLUMN(AB:AB),4,1,$A139))*14)/11)*(1+INDIRECT(ADDRESS(358,COLUMN(AB:AB),4,1,$A139)))),0)</f>
        <v>0</v>
      </c>
      <c r="AB139" cm="1">
        <f t="array" aca="1" ref="AB139" ca="1">IFERROR(IFERROR(Resumo_Horas!AB139/INDIRECT(ADDRESS(7,COLUMN(AC:AC),4,1,Resumo_Horas!$A139)),0)*(((INDIRECT(ADDRESS(357,COLUMN(AC:AC),4,1,$A139))*14)/11)*(1+INDIRECT(ADDRESS(358,COLUMN(AC:AC),4,1,$A139)))),0)</f>
        <v>0</v>
      </c>
      <c r="AC139" cm="1">
        <f t="array" aca="1" ref="AC139" ca="1">IFERROR(IFERROR(Resumo_Horas!AC139/INDIRECT(ADDRESS(7,COLUMN(AD:AD),4,1,Resumo_Horas!$A139)),0)*(((INDIRECT(ADDRESS(357,COLUMN(AD:AD),4,1,$A139))*14)/11)*(1+INDIRECT(ADDRESS(358,COLUMN(AD:AD),4,1,$A139)))),0)</f>
        <v>0</v>
      </c>
      <c r="AD139" cm="1">
        <f t="array" aca="1" ref="AD139" ca="1">IFERROR(IFERROR(Resumo_Horas!AD139/INDIRECT(ADDRESS(7,COLUMN(AE:AE),4,1,Resumo_Horas!$A139)),0)*(((INDIRECT(ADDRESS(357,COLUMN(AE:AE),4,1,$A139))*14)/11)*(1+INDIRECT(ADDRESS(358,COLUMN(AE:AE),4,1,$A139)))),0)</f>
        <v>0</v>
      </c>
      <c r="AE139" cm="1">
        <f t="array" aca="1" ref="AE139" ca="1">IFERROR(IFERROR(Resumo_Horas!AE139/INDIRECT(ADDRESS(7,COLUMN(AF:AF),4,1,Resumo_Horas!$A139)),0)*(((INDIRECT(ADDRESS(357,COLUMN(AF:AF),4,1,$A139))*14)/11)*(1+INDIRECT(ADDRESS(358,COLUMN(AF:AF),4,1,$A139)))),0)</f>
        <v>0</v>
      </c>
      <c r="AF139" cm="1">
        <f t="array" aca="1" ref="AF139" ca="1">IFERROR(IFERROR(Resumo_Horas!AF139/INDIRECT(ADDRESS(7,COLUMN(AG:AG),4,1,Resumo_Horas!$A139)),0)*(((INDIRECT(ADDRESS(357,COLUMN(AG:AG),4,1,$A139))*14)/11)*(1+INDIRECT(ADDRESS(358,COLUMN(AG:AG),4,1,$A139)))),0)</f>
        <v>0</v>
      </c>
      <c r="AG139" cm="1">
        <f t="array" aca="1" ref="AG139" ca="1">IFERROR(IFERROR(Resumo_Horas!AG139/INDIRECT(ADDRESS(7,COLUMN(AH:AH),4,1,Resumo_Horas!$A139)),0)*(((INDIRECT(ADDRESS(357,COLUMN(AH:AH),4,1,$A139))*14)/11)*(1+INDIRECT(ADDRESS(358,COLUMN(AH:AH),4,1,$A139)))),0)</f>
        <v>0</v>
      </c>
      <c r="AH139" cm="1">
        <f t="array" aca="1" ref="AH139" ca="1">IFERROR(IFERROR(Resumo_Horas!AH139/INDIRECT(ADDRESS(7,COLUMN(AI:AI),4,1,Resumo_Horas!$A139)),0)*(((INDIRECT(ADDRESS(357,COLUMN(AI:AI),4,1,$A139))*14)/11)*(1+INDIRECT(ADDRESS(358,COLUMN(AI:AI),4,1,$A139)))),0)</f>
        <v>0</v>
      </c>
      <c r="AI139" cm="1">
        <f t="array" aca="1" ref="AI139" ca="1">IFERROR(IFERROR(Resumo_Horas!AI139/INDIRECT(ADDRESS(7,COLUMN(AJ:AJ),4,1,Resumo_Horas!$A139)),0)*(((INDIRECT(ADDRESS(357,COLUMN(AJ:AJ),4,1,$A139))*14)/11)*(1+INDIRECT(ADDRESS(358,COLUMN(AJ:AJ),4,1,$A139)))),0)</f>
        <v>0</v>
      </c>
      <c r="AJ139" cm="1">
        <f t="array" aca="1" ref="AJ139" ca="1">IFERROR(IFERROR(Resumo_Horas!AJ139/INDIRECT(ADDRESS(7,COLUMN(AK:AK),4,1,Resumo_Horas!$A139)),0)*(((INDIRECT(ADDRESS(357,COLUMN(AK:AK),4,1,$A139))*14)/11)*(1+INDIRECT(ADDRESS(358,COLUMN(AK:AK),4,1,$A139)))),0)</f>
        <v>0</v>
      </c>
      <c r="AK139" cm="1">
        <f t="array" aca="1" ref="AK139" ca="1">IFERROR(IFERROR(Resumo_Horas!AK139/INDIRECT(ADDRESS(7,COLUMN(AL:AL),4,1,Resumo_Horas!$A139)),0)*(((INDIRECT(ADDRESS(357,COLUMN(AL:AL),4,1,$A139))*14)/11)*(1+INDIRECT(ADDRESS(358,COLUMN(AL:AL),4,1,$A139)))),0)</f>
        <v>0</v>
      </c>
      <c r="AL139" cm="1">
        <f t="array" aca="1" ref="AL139" ca="1">IFERROR(IFERROR(Resumo_Horas!AL139/INDIRECT(ADDRESS(7,COLUMN(AM:AM),4,1,Resumo_Horas!$A139)),0)*(((INDIRECT(ADDRESS(357,COLUMN(AM:AM),4,1,$A139))*14)/11)*(1+INDIRECT(ADDRESS(358,COLUMN(AM:AM),4,1,$A139)))),0)</f>
        <v>0</v>
      </c>
      <c r="AM139" cm="1">
        <f t="array" aca="1" ref="AM139" ca="1">IFERROR(IFERROR(Resumo_Horas!AM139/INDIRECT(ADDRESS(7,COLUMN(AN:AN),4,1,Resumo_Horas!$A139)),0)*(((INDIRECT(ADDRESS(357,COLUMN(AN:AN),4,1,$A139))*14)/11)*(1+INDIRECT(ADDRESS(358,COLUMN(AN:AN),4,1,$A139)))),0)</f>
        <v>0</v>
      </c>
      <c r="AN139" cm="1">
        <f t="array" aca="1" ref="AN139" ca="1">IFERROR(IFERROR(Resumo_Horas!AN139/INDIRECT(ADDRESS(7,COLUMN(AO:AO),4,1,Resumo_Horas!$A139)),0)*(((INDIRECT(ADDRESS(357,COLUMN(AO:AO),4,1,$A139))*14)/11)*(1+INDIRECT(ADDRESS(358,COLUMN(AO:AO),4,1,$A139)))),0)</f>
        <v>0</v>
      </c>
      <c r="AO139" cm="1">
        <f t="array" aca="1" ref="AO139" ca="1">IFERROR(IFERROR(Resumo_Horas!AO139/INDIRECT(ADDRESS(7,COLUMN(AP:AP),4,1,Resumo_Horas!$A139)),0)*(((INDIRECT(ADDRESS(357,COLUMN(AP:AP),4,1,$A139))*14)/11)*(1+INDIRECT(ADDRESS(358,COLUMN(AP:AP),4,1,$A139)))),0)</f>
        <v>0</v>
      </c>
      <c r="AP139" cm="1">
        <f t="array" aca="1" ref="AP139" ca="1">IFERROR(IFERROR(Resumo_Horas!AP139/INDIRECT(ADDRESS(7,COLUMN(AQ:AQ),4,1,Resumo_Horas!$A139)),0)*(((INDIRECT(ADDRESS(357,COLUMN(AQ:AQ),4,1,$A139))*14)/11)*(1+INDIRECT(ADDRESS(358,COLUMN(AQ:AQ),4,1,$A139)))),0)</f>
        <v>0</v>
      </c>
      <c r="AQ139" cm="1">
        <f t="array" aca="1" ref="AQ139" ca="1">IFERROR(IFERROR(Resumo_Horas!AQ139/INDIRECT(ADDRESS(7,COLUMN(AR:AR),4,1,Resumo_Horas!$A139)),0)*(((INDIRECT(ADDRESS(357,COLUMN(AR:AR),4,1,$A139))*14)/11)*(1+INDIRECT(ADDRESS(358,COLUMN(AR:AR),4,1,$A139)))),0)</f>
        <v>0</v>
      </c>
      <c r="AR139" cm="1">
        <f t="array" aca="1" ref="AR139" ca="1">IFERROR(IFERROR(Resumo_Horas!AR139/INDIRECT(ADDRESS(7,COLUMN(AS:AS),4,1,Resumo_Horas!$A139)),0)*(((INDIRECT(ADDRESS(357,COLUMN(AS:AS),4,1,$A139))*14)/11)*(1+INDIRECT(ADDRESS(358,COLUMN(AS:AS),4,1,$A139)))),0)</f>
        <v>0</v>
      </c>
      <c r="AS139" cm="1">
        <f t="array" aca="1" ref="AS139" ca="1">IFERROR(IFERROR(Resumo_Horas!AS139/INDIRECT(ADDRESS(7,COLUMN(AT:AT),4,1,Resumo_Horas!$A139)),0)*(((INDIRECT(ADDRESS(357,COLUMN(AT:AT),4,1,$A139))*14)/11)*(1+INDIRECT(ADDRESS(358,COLUMN(AT:AT),4,1,$A139)))),0)</f>
        <v>0</v>
      </c>
      <c r="AT139" cm="1">
        <f t="array" aca="1" ref="AT139" ca="1">IFERROR(IFERROR(Resumo_Horas!AT139/INDIRECT(ADDRESS(7,COLUMN(AU:AU),4,1,Resumo_Horas!$A139)),0)*(((INDIRECT(ADDRESS(357,COLUMN(AU:AU),4,1,$A139))*14)/11)*(1+INDIRECT(ADDRESS(358,COLUMN(AU:AU),4,1,$A139)))),0)</f>
        <v>0</v>
      </c>
      <c r="AU139" cm="1">
        <f t="array" aca="1" ref="AU139" ca="1">IFERROR(IFERROR(Resumo_Horas!AU139/INDIRECT(ADDRESS(7,COLUMN(AV:AV),4,1,Resumo_Horas!$A139)),0)*(((INDIRECT(ADDRESS(357,COLUMN(AV:AV),4,1,$A139))*14)/11)*(1+INDIRECT(ADDRESS(358,COLUMN(AV:AV),4,1,$A139)))),0)</f>
        <v>0</v>
      </c>
      <c r="AV139" cm="1">
        <f t="array" aca="1" ref="AV139" ca="1">IFERROR(IFERROR(Resumo_Horas!AV139/INDIRECT(ADDRESS(7,COLUMN(AW:AW),4,1,Resumo_Horas!$A139)),0)*(((INDIRECT(ADDRESS(357,COLUMN(AW:AW),4,1,$A139))*14)/11)*(1+INDIRECT(ADDRESS(358,COLUMN(AW:AW),4,1,$A139)))),0)</f>
        <v>0</v>
      </c>
      <c r="AW139" cm="1">
        <f t="array" aca="1" ref="AW139" ca="1">IFERROR(IFERROR(Resumo_Horas!AW139/INDIRECT(ADDRESS(7,COLUMN(AX:AX),4,1,Resumo_Horas!$A139)),0)*(((INDIRECT(ADDRESS(357,COLUMN(AX:AX),4,1,$A139))*14)/11)*(1+INDIRECT(ADDRESS(358,COLUMN(AX:AX),4,1,$A139)))),0)</f>
        <v>0</v>
      </c>
      <c r="AX139" cm="1">
        <f t="array" aca="1" ref="AX139" ca="1">IFERROR(IFERROR(Resumo_Horas!AX139/INDIRECT(ADDRESS(7,COLUMN(AY:AY),4,1,Resumo_Horas!$A139)),0)*(((INDIRECT(ADDRESS(357,COLUMN(AY:AY),4,1,$A139))*14)/11)*(1+INDIRECT(ADDRESS(358,COLUMN(AY:AY),4,1,$A139)))),0)</f>
        <v>0</v>
      </c>
      <c r="AY139" cm="1">
        <f t="array" aca="1" ref="AY139" ca="1">IFERROR(IFERROR(Resumo_Horas!AY139/INDIRECT(ADDRESS(7,COLUMN(AZ:AZ),4,1,Resumo_Horas!$A139)),0)*(((INDIRECT(ADDRESS(357,COLUMN(AZ:AZ),4,1,$A139))*14)/11)*(1+INDIRECT(ADDRESS(358,COLUMN(AZ:AZ),4,1,$A139)))),0)</f>
        <v>0</v>
      </c>
      <c r="AZ139" cm="1">
        <f t="array" aca="1" ref="AZ139" ca="1">IFERROR(IFERROR(Resumo_Horas!AZ139/INDIRECT(ADDRESS(7,COLUMN(BA:BA),4,1,Resumo_Horas!$A139)),0)*(((INDIRECT(ADDRESS(357,COLUMN(BA:BA),4,1,$A139))*14)/11)*(1+INDIRECT(ADDRESS(358,COLUMN(BA:BA),4,1,$A139)))),0)</f>
        <v>0</v>
      </c>
      <c r="BA139" cm="1">
        <f t="array" aca="1" ref="BA139" ca="1">IFERROR(IFERROR(Resumo_Horas!BA139/INDIRECT(ADDRESS(7,COLUMN(BB:BB),4,1,Resumo_Horas!$A139)),0)*(((INDIRECT(ADDRESS(357,COLUMN(BB:BB),4,1,$A139))*14)/11)*(1+INDIRECT(ADDRESS(358,COLUMN(BB:BB),4,1,$A139)))),0)</f>
        <v>0</v>
      </c>
      <c r="BB139" cm="1">
        <f t="array" aca="1" ref="BB139" ca="1">IFERROR(IFERROR(Resumo_Horas!BB139/INDIRECT(ADDRESS(7,COLUMN(BC:BC),4,1,Resumo_Horas!$A139)),0)*(((INDIRECT(ADDRESS(357,COLUMN(BC:BC),4,1,$A139))*14)/11)*(1+INDIRECT(ADDRESS(358,COLUMN(BC:BC),4,1,$A139)))),0)</f>
        <v>0</v>
      </c>
      <c r="BC139" cm="1">
        <f t="array" aca="1" ref="BC139" ca="1">IFERROR(IFERROR(Resumo_Horas!BC139/INDIRECT(ADDRESS(7,COLUMN(BD:BD),4,1,Resumo_Horas!$A139)),0)*(((INDIRECT(ADDRESS(357,COLUMN(BD:BD),4,1,$A139))*14)/11)*(1+INDIRECT(ADDRESS(358,COLUMN(BD:BD),4,1,$A139)))),0)</f>
        <v>0</v>
      </c>
      <c r="BD139" cm="1">
        <f t="array" aca="1" ref="BD139" ca="1">IFERROR(IFERROR(Resumo_Horas!BD139/INDIRECT(ADDRESS(7,COLUMN(BE:BE),4,1,Resumo_Horas!$A139)),0)*(((INDIRECT(ADDRESS(357,COLUMN(BE:BE),4,1,$A139))*14)/11)*(1+INDIRECT(ADDRESS(358,COLUMN(BE:BE),4,1,$A139)))),0)</f>
        <v>0</v>
      </c>
      <c r="BE139" cm="1">
        <f t="array" aca="1" ref="BE139" ca="1">IFERROR(IFERROR(Resumo_Horas!BE139/INDIRECT(ADDRESS(7,COLUMN(BF:BF),4,1,Resumo_Horas!$A139)),0)*(((INDIRECT(ADDRESS(357,COLUMN(BF:BF),4,1,$A139))*14)/11)*(1+INDIRECT(ADDRESS(358,COLUMN(BF:BF),4,1,$A139)))),0)</f>
        <v>0</v>
      </c>
      <c r="BF139" cm="1">
        <f t="array" aca="1" ref="BF139" ca="1">IFERROR(IFERROR(Resumo_Horas!BF139/INDIRECT(ADDRESS(7,COLUMN(BG:BG),4,1,Resumo_Horas!$A139)),0)*(((INDIRECT(ADDRESS(357,COLUMN(BG:BG),4,1,$A139))*14)/11)*(1+INDIRECT(ADDRESS(358,COLUMN(BG:BG),4,1,$A139)))),0)</f>
        <v>0</v>
      </c>
      <c r="BG139" cm="1">
        <f t="array" aca="1" ref="BG139" ca="1">IFERROR(IFERROR(Resumo_Horas!BG139/INDIRECT(ADDRESS(7,COLUMN(BH:BH),4,1,Resumo_Horas!$A139)),0)*(((INDIRECT(ADDRESS(357,COLUMN(BH:BH),4,1,$A139))*14)/11)*(1+INDIRECT(ADDRESS(358,COLUMN(BH:BH),4,1,$A139)))),0)</f>
        <v>0</v>
      </c>
      <c r="BH139" cm="1">
        <f t="array" aca="1" ref="BH139" ca="1">IFERROR(IFERROR(Resumo_Horas!BH139/INDIRECT(ADDRESS(7,COLUMN(BI:BI),4,1,Resumo_Horas!$A139)),0)*(((INDIRECT(ADDRESS(357,COLUMN(BI:BI),4,1,$A139))*14)/11)*(1+INDIRECT(ADDRESS(358,COLUMN(BI:BI),4,1,$A139)))),0)</f>
        <v>0</v>
      </c>
      <c r="BI139" cm="1">
        <f t="array" aca="1" ref="BI139" ca="1">IFERROR(IFERROR(Resumo_Horas!BI139/INDIRECT(ADDRESS(7,COLUMN(BJ:BJ),4,1,Resumo_Horas!$A139)),0)*(((INDIRECT(ADDRESS(357,COLUMN(BJ:BJ),4,1,$A139))*14)/11)*(1+INDIRECT(ADDRESS(358,COLUMN(BJ:BJ),4,1,$A139)))),0)</f>
        <v>0</v>
      </c>
      <c r="BJ139" cm="1">
        <f t="array" aca="1" ref="BJ139" ca="1">IFERROR(IFERROR(Resumo_Horas!BJ139/INDIRECT(ADDRESS(7,COLUMN(BK:BK),4,1,Resumo_Horas!$A139)),0)*(((INDIRECT(ADDRESS(357,COLUMN(BK:BK),4,1,$A139))*14)/11)*(1+INDIRECT(ADDRESS(358,COLUMN(BK:BK),4,1,$A139)))),0)</f>
        <v>0</v>
      </c>
      <c r="BK139" s="331" cm="1">
        <f t="array" aca="1" ref="BK139" ca="1">IFERROR(IFERROR(Resumo_Horas!BK139/INDIRECT(ADDRESS(7,COLUMN(BL:BL),4,1,Resumo_Horas!$A139)),0)*(((INDIRECT(ADDRESS(357,COLUMN(BL:BL),4,1,$A139))*14)/11)*(1+INDIRECT(ADDRESS(358,COLUMN(BL:BL),4,1,$A139)))),0)</f>
        <v>0</v>
      </c>
    </row>
    <row r="140" spans="1:63" x14ac:dyDescent="0.25">
      <c r="A140" s="330" t="str" cm="1">
        <f t="array" aca="1" ref="A140" ca="1">IF(INDIRECT(ADDRESS(9+QUOTIENT(ROW(A139)-1,20),4,4,1,"Equipa de projeto")) = 0,"", _xlfn.CONCAT(1 + QUOTIENT(ROW(A139)-1,20),". ", INDIRECT(ADDRESS(9+QUOTIENT(ROW(A139)-1,20),4,4,1,"Equipa de projeto"))))</f>
        <v/>
      </c>
      <c r="B140">
        <f>Atividades!$A$109</f>
        <v>0</v>
      </c>
      <c r="C140" s="123" t="s">
        <v>48</v>
      </c>
      <c r="D140" cm="1">
        <f t="array" aca="1" ref="D140" ca="1">IFERROR(IFERROR(Resumo_Horas!D140/INDIRECT(ADDRESS(7,COLUMN(E:E),4,1,Resumo_Horas!$A140)),0)*(((INDIRECT(ADDRESS(357,COLUMN(E:E),4,1,$A140))*14)/11)*(1+INDIRECT(ADDRESS(358,COLUMN(E:E),4,1,$A140)))),0)</f>
        <v>0</v>
      </c>
      <c r="E140" cm="1">
        <f t="array" aca="1" ref="E140" ca="1">IFERROR(IFERROR(Resumo_Horas!E140/INDIRECT(ADDRESS(7,COLUMN(F:F),4,1,Resumo_Horas!$A140)),0)*(((INDIRECT(ADDRESS(357,COLUMN(F:F),4,1,$A140))*14)/11)*(1+INDIRECT(ADDRESS(358,COLUMN(F:F),4,1,$A140)))),0)</f>
        <v>0</v>
      </c>
      <c r="F140" cm="1">
        <f t="array" aca="1" ref="F140" ca="1">IFERROR(IFERROR(Resumo_Horas!F140/INDIRECT(ADDRESS(7,COLUMN(G:G),4,1,Resumo_Horas!$A140)),0)*(((INDIRECT(ADDRESS(357,COLUMN(G:G),4,1,$A140))*14)/11)*(1+INDIRECT(ADDRESS(358,COLUMN(G:G),4,1,$A140)))),0)</f>
        <v>0</v>
      </c>
      <c r="G140" cm="1">
        <f t="array" aca="1" ref="G140" ca="1">IFERROR(IFERROR(Resumo_Horas!G140/INDIRECT(ADDRESS(7,COLUMN(H:H),4,1,Resumo_Horas!$A140)),0)*(((INDIRECT(ADDRESS(357,COLUMN(H:H),4,1,$A140))*14)/11)*(1+INDIRECT(ADDRESS(358,COLUMN(H:H),4,1,$A140)))),0)</f>
        <v>0</v>
      </c>
      <c r="H140" cm="1">
        <f t="array" aca="1" ref="H140" ca="1">IFERROR(IFERROR(Resumo_Horas!H140/INDIRECT(ADDRESS(7,COLUMN(I:I),4,1,Resumo_Horas!$A140)),0)*(((INDIRECT(ADDRESS(357,COLUMN(I:I),4,1,$A140))*14)/11)*(1+INDIRECT(ADDRESS(358,COLUMN(I:I),4,1,$A140)))),0)</f>
        <v>0</v>
      </c>
      <c r="I140" cm="1">
        <f t="array" aca="1" ref="I140" ca="1">IFERROR(IFERROR(Resumo_Horas!I140/INDIRECT(ADDRESS(7,COLUMN(J:J),4,1,Resumo_Horas!$A140)),0)*(((INDIRECT(ADDRESS(357,COLUMN(J:J),4,1,$A140))*14)/11)*(1+INDIRECT(ADDRESS(358,COLUMN(J:J),4,1,$A140)))),0)</f>
        <v>0</v>
      </c>
      <c r="J140" cm="1">
        <f t="array" aca="1" ref="J140" ca="1">IFERROR(IFERROR(Resumo_Horas!J140/INDIRECT(ADDRESS(7,COLUMN(K:K),4,1,Resumo_Horas!$A140)),0)*(((INDIRECT(ADDRESS(357,COLUMN(K:K),4,1,$A140))*14)/11)*(1+INDIRECT(ADDRESS(358,COLUMN(K:K),4,1,$A140)))),0)</f>
        <v>0</v>
      </c>
      <c r="K140" cm="1">
        <f t="array" aca="1" ref="K140" ca="1">IFERROR(IFERROR(Resumo_Horas!K140/INDIRECT(ADDRESS(7,COLUMN(L:L),4,1,Resumo_Horas!$A140)),0)*(((INDIRECT(ADDRESS(357,COLUMN(L:L),4,1,$A140))*14)/11)*(1+INDIRECT(ADDRESS(358,COLUMN(L:L),4,1,$A140)))),0)</f>
        <v>0</v>
      </c>
      <c r="L140" cm="1">
        <f t="array" aca="1" ref="L140" ca="1">IFERROR(IFERROR(Resumo_Horas!L140/INDIRECT(ADDRESS(7,COLUMN(M:M),4,1,Resumo_Horas!$A140)),0)*(((INDIRECT(ADDRESS(357,COLUMN(M:M),4,1,$A140))*14)/11)*(1+INDIRECT(ADDRESS(358,COLUMN(M:M),4,1,$A140)))),0)</f>
        <v>0</v>
      </c>
      <c r="M140" cm="1">
        <f t="array" aca="1" ref="M140" ca="1">IFERROR(IFERROR(Resumo_Horas!M140/INDIRECT(ADDRESS(7,COLUMN(N:N),4,1,Resumo_Horas!$A140)),0)*(((INDIRECT(ADDRESS(357,COLUMN(N:N),4,1,$A140))*14)/11)*(1+INDIRECT(ADDRESS(358,COLUMN(N:N),4,1,$A140)))),0)</f>
        <v>0</v>
      </c>
      <c r="N140" cm="1">
        <f t="array" aca="1" ref="N140" ca="1">IFERROR(IFERROR(Resumo_Horas!N140/INDIRECT(ADDRESS(7,COLUMN(O:O),4,1,Resumo_Horas!$A140)),0)*(((INDIRECT(ADDRESS(357,COLUMN(O:O),4,1,$A140))*14)/11)*(1+INDIRECT(ADDRESS(358,COLUMN(O:O),4,1,$A140)))),0)</f>
        <v>0</v>
      </c>
      <c r="O140" cm="1">
        <f t="array" aca="1" ref="O140" ca="1">IFERROR(IFERROR(Resumo_Horas!O140/INDIRECT(ADDRESS(7,COLUMN(P:P),4,1,Resumo_Horas!$A140)),0)*(((INDIRECT(ADDRESS(357,COLUMN(P:P),4,1,$A140))*14)/11)*(1+INDIRECT(ADDRESS(358,COLUMN(P:P),4,1,$A140)))),0)</f>
        <v>0</v>
      </c>
      <c r="P140" cm="1">
        <f t="array" aca="1" ref="P140" ca="1">IFERROR(IFERROR(Resumo_Horas!P140/INDIRECT(ADDRESS(7,COLUMN(Q:Q),4,1,Resumo_Horas!$A140)),0)*(((INDIRECT(ADDRESS(357,COLUMN(Q:Q),4,1,$A140))*14)/11)*(1+INDIRECT(ADDRESS(358,COLUMN(Q:Q),4,1,$A140)))),0)</f>
        <v>0</v>
      </c>
      <c r="Q140" cm="1">
        <f t="array" aca="1" ref="Q140" ca="1">IFERROR(IFERROR(Resumo_Horas!Q140/INDIRECT(ADDRESS(7,COLUMN(R:R),4,1,Resumo_Horas!$A140)),0)*(((INDIRECT(ADDRESS(357,COLUMN(R:R),4,1,$A140))*14)/11)*(1+INDIRECT(ADDRESS(358,COLUMN(R:R),4,1,$A140)))),0)</f>
        <v>0</v>
      </c>
      <c r="R140" cm="1">
        <f t="array" aca="1" ref="R140" ca="1">IFERROR(IFERROR(Resumo_Horas!R140/INDIRECT(ADDRESS(7,COLUMN(S:S),4,1,Resumo_Horas!$A140)),0)*(((INDIRECT(ADDRESS(357,COLUMN(S:S),4,1,$A140))*14)/11)*(1+INDIRECT(ADDRESS(358,COLUMN(S:S),4,1,$A140)))),0)</f>
        <v>0</v>
      </c>
      <c r="S140" cm="1">
        <f t="array" aca="1" ref="S140" ca="1">IFERROR(IFERROR(Resumo_Horas!S140/INDIRECT(ADDRESS(7,COLUMN(T:T),4,1,Resumo_Horas!$A140)),0)*(((INDIRECT(ADDRESS(357,COLUMN(T:T),4,1,$A140))*14)/11)*(1+INDIRECT(ADDRESS(358,COLUMN(T:T),4,1,$A140)))),0)</f>
        <v>0</v>
      </c>
      <c r="T140" cm="1">
        <f t="array" aca="1" ref="T140" ca="1">IFERROR(IFERROR(Resumo_Horas!T140/INDIRECT(ADDRESS(7,COLUMN(U:U),4,1,Resumo_Horas!$A140)),0)*(((INDIRECT(ADDRESS(357,COLUMN(U:U),4,1,$A140))*14)/11)*(1+INDIRECT(ADDRESS(358,COLUMN(U:U),4,1,$A140)))),0)</f>
        <v>0</v>
      </c>
      <c r="U140" cm="1">
        <f t="array" aca="1" ref="U140" ca="1">IFERROR(IFERROR(Resumo_Horas!U140/INDIRECT(ADDRESS(7,COLUMN(V:V),4,1,Resumo_Horas!$A140)),0)*(((INDIRECT(ADDRESS(357,COLUMN(V:V),4,1,$A140))*14)/11)*(1+INDIRECT(ADDRESS(358,COLUMN(V:V),4,1,$A140)))),0)</f>
        <v>0</v>
      </c>
      <c r="V140" cm="1">
        <f t="array" aca="1" ref="V140" ca="1">IFERROR(IFERROR(Resumo_Horas!V140/INDIRECT(ADDRESS(7,COLUMN(W:W),4,1,Resumo_Horas!$A140)),0)*(((INDIRECT(ADDRESS(357,COLUMN(W:W),4,1,$A140))*14)/11)*(1+INDIRECT(ADDRESS(358,COLUMN(W:W),4,1,$A140)))),0)</f>
        <v>0</v>
      </c>
      <c r="W140" cm="1">
        <f t="array" aca="1" ref="W140" ca="1">IFERROR(IFERROR(Resumo_Horas!W140/INDIRECT(ADDRESS(7,COLUMN(X:X),4,1,Resumo_Horas!$A140)),0)*(((INDIRECT(ADDRESS(357,COLUMN(X:X),4,1,$A140))*14)/11)*(1+INDIRECT(ADDRESS(358,COLUMN(X:X),4,1,$A140)))),0)</f>
        <v>0</v>
      </c>
      <c r="X140" cm="1">
        <f t="array" aca="1" ref="X140" ca="1">IFERROR(IFERROR(Resumo_Horas!X140/INDIRECT(ADDRESS(7,COLUMN(Y:Y),4,1,Resumo_Horas!$A140)),0)*(((INDIRECT(ADDRESS(357,COLUMN(Y:Y),4,1,$A140))*14)/11)*(1+INDIRECT(ADDRESS(358,COLUMN(Y:Y),4,1,$A140)))),0)</f>
        <v>0</v>
      </c>
      <c r="Y140" cm="1">
        <f t="array" aca="1" ref="Y140" ca="1">IFERROR(IFERROR(Resumo_Horas!Y140/INDIRECT(ADDRESS(7,COLUMN(Z:Z),4,1,Resumo_Horas!$A140)),0)*(((INDIRECT(ADDRESS(357,COLUMN(Z:Z),4,1,$A140))*14)/11)*(1+INDIRECT(ADDRESS(358,COLUMN(Z:Z),4,1,$A140)))),0)</f>
        <v>0</v>
      </c>
      <c r="Z140" cm="1">
        <f t="array" aca="1" ref="Z140" ca="1">IFERROR(IFERROR(Resumo_Horas!Z140/INDIRECT(ADDRESS(7,COLUMN(AA:AA),4,1,Resumo_Horas!$A140)),0)*(((INDIRECT(ADDRESS(357,COLUMN(AA:AA),4,1,$A140))*14)/11)*(1+INDIRECT(ADDRESS(358,COLUMN(AA:AA),4,1,$A140)))),0)</f>
        <v>0</v>
      </c>
      <c r="AA140" cm="1">
        <f t="array" aca="1" ref="AA140" ca="1">IFERROR(IFERROR(Resumo_Horas!AA140/INDIRECT(ADDRESS(7,COLUMN(AB:AB),4,1,Resumo_Horas!$A140)),0)*(((INDIRECT(ADDRESS(357,COLUMN(AB:AB),4,1,$A140))*14)/11)*(1+INDIRECT(ADDRESS(358,COLUMN(AB:AB),4,1,$A140)))),0)</f>
        <v>0</v>
      </c>
      <c r="AB140" cm="1">
        <f t="array" aca="1" ref="AB140" ca="1">IFERROR(IFERROR(Resumo_Horas!AB140/INDIRECT(ADDRESS(7,COLUMN(AC:AC),4,1,Resumo_Horas!$A140)),0)*(((INDIRECT(ADDRESS(357,COLUMN(AC:AC),4,1,$A140))*14)/11)*(1+INDIRECT(ADDRESS(358,COLUMN(AC:AC),4,1,$A140)))),0)</f>
        <v>0</v>
      </c>
      <c r="AC140" cm="1">
        <f t="array" aca="1" ref="AC140" ca="1">IFERROR(IFERROR(Resumo_Horas!AC140/INDIRECT(ADDRESS(7,COLUMN(AD:AD),4,1,Resumo_Horas!$A140)),0)*(((INDIRECT(ADDRESS(357,COLUMN(AD:AD),4,1,$A140))*14)/11)*(1+INDIRECT(ADDRESS(358,COLUMN(AD:AD),4,1,$A140)))),0)</f>
        <v>0</v>
      </c>
      <c r="AD140" cm="1">
        <f t="array" aca="1" ref="AD140" ca="1">IFERROR(IFERROR(Resumo_Horas!AD140/INDIRECT(ADDRESS(7,COLUMN(AE:AE),4,1,Resumo_Horas!$A140)),0)*(((INDIRECT(ADDRESS(357,COLUMN(AE:AE),4,1,$A140))*14)/11)*(1+INDIRECT(ADDRESS(358,COLUMN(AE:AE),4,1,$A140)))),0)</f>
        <v>0</v>
      </c>
      <c r="AE140" cm="1">
        <f t="array" aca="1" ref="AE140" ca="1">IFERROR(IFERROR(Resumo_Horas!AE140/INDIRECT(ADDRESS(7,COLUMN(AF:AF),4,1,Resumo_Horas!$A140)),0)*(((INDIRECT(ADDRESS(357,COLUMN(AF:AF),4,1,$A140))*14)/11)*(1+INDIRECT(ADDRESS(358,COLUMN(AF:AF),4,1,$A140)))),0)</f>
        <v>0</v>
      </c>
      <c r="AF140" cm="1">
        <f t="array" aca="1" ref="AF140" ca="1">IFERROR(IFERROR(Resumo_Horas!AF140/INDIRECT(ADDRESS(7,COLUMN(AG:AG),4,1,Resumo_Horas!$A140)),0)*(((INDIRECT(ADDRESS(357,COLUMN(AG:AG),4,1,$A140))*14)/11)*(1+INDIRECT(ADDRESS(358,COLUMN(AG:AG),4,1,$A140)))),0)</f>
        <v>0</v>
      </c>
      <c r="AG140" cm="1">
        <f t="array" aca="1" ref="AG140" ca="1">IFERROR(IFERROR(Resumo_Horas!AG140/INDIRECT(ADDRESS(7,COLUMN(AH:AH),4,1,Resumo_Horas!$A140)),0)*(((INDIRECT(ADDRESS(357,COLUMN(AH:AH),4,1,$A140))*14)/11)*(1+INDIRECT(ADDRESS(358,COLUMN(AH:AH),4,1,$A140)))),0)</f>
        <v>0</v>
      </c>
      <c r="AH140" cm="1">
        <f t="array" aca="1" ref="AH140" ca="1">IFERROR(IFERROR(Resumo_Horas!AH140/INDIRECT(ADDRESS(7,COLUMN(AI:AI),4,1,Resumo_Horas!$A140)),0)*(((INDIRECT(ADDRESS(357,COLUMN(AI:AI),4,1,$A140))*14)/11)*(1+INDIRECT(ADDRESS(358,COLUMN(AI:AI),4,1,$A140)))),0)</f>
        <v>0</v>
      </c>
      <c r="AI140" cm="1">
        <f t="array" aca="1" ref="AI140" ca="1">IFERROR(IFERROR(Resumo_Horas!AI140/INDIRECT(ADDRESS(7,COLUMN(AJ:AJ),4,1,Resumo_Horas!$A140)),0)*(((INDIRECT(ADDRESS(357,COLUMN(AJ:AJ),4,1,$A140))*14)/11)*(1+INDIRECT(ADDRESS(358,COLUMN(AJ:AJ),4,1,$A140)))),0)</f>
        <v>0</v>
      </c>
      <c r="AJ140" cm="1">
        <f t="array" aca="1" ref="AJ140" ca="1">IFERROR(IFERROR(Resumo_Horas!AJ140/INDIRECT(ADDRESS(7,COLUMN(AK:AK),4,1,Resumo_Horas!$A140)),0)*(((INDIRECT(ADDRESS(357,COLUMN(AK:AK),4,1,$A140))*14)/11)*(1+INDIRECT(ADDRESS(358,COLUMN(AK:AK),4,1,$A140)))),0)</f>
        <v>0</v>
      </c>
      <c r="AK140" cm="1">
        <f t="array" aca="1" ref="AK140" ca="1">IFERROR(IFERROR(Resumo_Horas!AK140/INDIRECT(ADDRESS(7,COLUMN(AL:AL),4,1,Resumo_Horas!$A140)),0)*(((INDIRECT(ADDRESS(357,COLUMN(AL:AL),4,1,$A140))*14)/11)*(1+INDIRECT(ADDRESS(358,COLUMN(AL:AL),4,1,$A140)))),0)</f>
        <v>0</v>
      </c>
      <c r="AL140" cm="1">
        <f t="array" aca="1" ref="AL140" ca="1">IFERROR(IFERROR(Resumo_Horas!AL140/INDIRECT(ADDRESS(7,COLUMN(AM:AM),4,1,Resumo_Horas!$A140)),0)*(((INDIRECT(ADDRESS(357,COLUMN(AM:AM),4,1,$A140))*14)/11)*(1+INDIRECT(ADDRESS(358,COLUMN(AM:AM),4,1,$A140)))),0)</f>
        <v>0</v>
      </c>
      <c r="AM140" cm="1">
        <f t="array" aca="1" ref="AM140" ca="1">IFERROR(IFERROR(Resumo_Horas!AM140/INDIRECT(ADDRESS(7,COLUMN(AN:AN),4,1,Resumo_Horas!$A140)),0)*(((INDIRECT(ADDRESS(357,COLUMN(AN:AN),4,1,$A140))*14)/11)*(1+INDIRECT(ADDRESS(358,COLUMN(AN:AN),4,1,$A140)))),0)</f>
        <v>0</v>
      </c>
      <c r="AN140" cm="1">
        <f t="array" aca="1" ref="AN140" ca="1">IFERROR(IFERROR(Resumo_Horas!AN140/INDIRECT(ADDRESS(7,COLUMN(AO:AO),4,1,Resumo_Horas!$A140)),0)*(((INDIRECT(ADDRESS(357,COLUMN(AO:AO),4,1,$A140))*14)/11)*(1+INDIRECT(ADDRESS(358,COLUMN(AO:AO),4,1,$A140)))),0)</f>
        <v>0</v>
      </c>
      <c r="AO140" cm="1">
        <f t="array" aca="1" ref="AO140" ca="1">IFERROR(IFERROR(Resumo_Horas!AO140/INDIRECT(ADDRESS(7,COLUMN(AP:AP),4,1,Resumo_Horas!$A140)),0)*(((INDIRECT(ADDRESS(357,COLUMN(AP:AP),4,1,$A140))*14)/11)*(1+INDIRECT(ADDRESS(358,COLUMN(AP:AP),4,1,$A140)))),0)</f>
        <v>0</v>
      </c>
      <c r="AP140" cm="1">
        <f t="array" aca="1" ref="AP140" ca="1">IFERROR(IFERROR(Resumo_Horas!AP140/INDIRECT(ADDRESS(7,COLUMN(AQ:AQ),4,1,Resumo_Horas!$A140)),0)*(((INDIRECT(ADDRESS(357,COLUMN(AQ:AQ),4,1,$A140))*14)/11)*(1+INDIRECT(ADDRESS(358,COLUMN(AQ:AQ),4,1,$A140)))),0)</f>
        <v>0</v>
      </c>
      <c r="AQ140" cm="1">
        <f t="array" aca="1" ref="AQ140" ca="1">IFERROR(IFERROR(Resumo_Horas!AQ140/INDIRECT(ADDRESS(7,COLUMN(AR:AR),4,1,Resumo_Horas!$A140)),0)*(((INDIRECT(ADDRESS(357,COLUMN(AR:AR),4,1,$A140))*14)/11)*(1+INDIRECT(ADDRESS(358,COLUMN(AR:AR),4,1,$A140)))),0)</f>
        <v>0</v>
      </c>
      <c r="AR140" cm="1">
        <f t="array" aca="1" ref="AR140" ca="1">IFERROR(IFERROR(Resumo_Horas!AR140/INDIRECT(ADDRESS(7,COLUMN(AS:AS),4,1,Resumo_Horas!$A140)),0)*(((INDIRECT(ADDRESS(357,COLUMN(AS:AS),4,1,$A140))*14)/11)*(1+INDIRECT(ADDRESS(358,COLUMN(AS:AS),4,1,$A140)))),0)</f>
        <v>0</v>
      </c>
      <c r="AS140" cm="1">
        <f t="array" aca="1" ref="AS140" ca="1">IFERROR(IFERROR(Resumo_Horas!AS140/INDIRECT(ADDRESS(7,COLUMN(AT:AT),4,1,Resumo_Horas!$A140)),0)*(((INDIRECT(ADDRESS(357,COLUMN(AT:AT),4,1,$A140))*14)/11)*(1+INDIRECT(ADDRESS(358,COLUMN(AT:AT),4,1,$A140)))),0)</f>
        <v>0</v>
      </c>
      <c r="AT140" cm="1">
        <f t="array" aca="1" ref="AT140" ca="1">IFERROR(IFERROR(Resumo_Horas!AT140/INDIRECT(ADDRESS(7,COLUMN(AU:AU),4,1,Resumo_Horas!$A140)),0)*(((INDIRECT(ADDRESS(357,COLUMN(AU:AU),4,1,$A140))*14)/11)*(1+INDIRECT(ADDRESS(358,COLUMN(AU:AU),4,1,$A140)))),0)</f>
        <v>0</v>
      </c>
      <c r="AU140" cm="1">
        <f t="array" aca="1" ref="AU140" ca="1">IFERROR(IFERROR(Resumo_Horas!AU140/INDIRECT(ADDRESS(7,COLUMN(AV:AV),4,1,Resumo_Horas!$A140)),0)*(((INDIRECT(ADDRESS(357,COLUMN(AV:AV),4,1,$A140))*14)/11)*(1+INDIRECT(ADDRESS(358,COLUMN(AV:AV),4,1,$A140)))),0)</f>
        <v>0</v>
      </c>
      <c r="AV140" cm="1">
        <f t="array" aca="1" ref="AV140" ca="1">IFERROR(IFERROR(Resumo_Horas!AV140/INDIRECT(ADDRESS(7,COLUMN(AW:AW),4,1,Resumo_Horas!$A140)),0)*(((INDIRECT(ADDRESS(357,COLUMN(AW:AW),4,1,$A140))*14)/11)*(1+INDIRECT(ADDRESS(358,COLUMN(AW:AW),4,1,$A140)))),0)</f>
        <v>0</v>
      </c>
      <c r="AW140" cm="1">
        <f t="array" aca="1" ref="AW140" ca="1">IFERROR(IFERROR(Resumo_Horas!AW140/INDIRECT(ADDRESS(7,COLUMN(AX:AX),4,1,Resumo_Horas!$A140)),0)*(((INDIRECT(ADDRESS(357,COLUMN(AX:AX),4,1,$A140))*14)/11)*(1+INDIRECT(ADDRESS(358,COLUMN(AX:AX),4,1,$A140)))),0)</f>
        <v>0</v>
      </c>
      <c r="AX140" cm="1">
        <f t="array" aca="1" ref="AX140" ca="1">IFERROR(IFERROR(Resumo_Horas!AX140/INDIRECT(ADDRESS(7,COLUMN(AY:AY),4,1,Resumo_Horas!$A140)),0)*(((INDIRECT(ADDRESS(357,COLUMN(AY:AY),4,1,$A140))*14)/11)*(1+INDIRECT(ADDRESS(358,COLUMN(AY:AY),4,1,$A140)))),0)</f>
        <v>0</v>
      </c>
      <c r="AY140" cm="1">
        <f t="array" aca="1" ref="AY140" ca="1">IFERROR(IFERROR(Resumo_Horas!AY140/INDIRECT(ADDRESS(7,COLUMN(AZ:AZ),4,1,Resumo_Horas!$A140)),0)*(((INDIRECT(ADDRESS(357,COLUMN(AZ:AZ),4,1,$A140))*14)/11)*(1+INDIRECT(ADDRESS(358,COLUMN(AZ:AZ),4,1,$A140)))),0)</f>
        <v>0</v>
      </c>
      <c r="AZ140" cm="1">
        <f t="array" aca="1" ref="AZ140" ca="1">IFERROR(IFERROR(Resumo_Horas!AZ140/INDIRECT(ADDRESS(7,COLUMN(BA:BA),4,1,Resumo_Horas!$A140)),0)*(((INDIRECT(ADDRESS(357,COLUMN(BA:BA),4,1,$A140))*14)/11)*(1+INDIRECT(ADDRESS(358,COLUMN(BA:BA),4,1,$A140)))),0)</f>
        <v>0</v>
      </c>
      <c r="BA140" cm="1">
        <f t="array" aca="1" ref="BA140" ca="1">IFERROR(IFERROR(Resumo_Horas!BA140/INDIRECT(ADDRESS(7,COLUMN(BB:BB),4,1,Resumo_Horas!$A140)),0)*(((INDIRECT(ADDRESS(357,COLUMN(BB:BB),4,1,$A140))*14)/11)*(1+INDIRECT(ADDRESS(358,COLUMN(BB:BB),4,1,$A140)))),0)</f>
        <v>0</v>
      </c>
      <c r="BB140" cm="1">
        <f t="array" aca="1" ref="BB140" ca="1">IFERROR(IFERROR(Resumo_Horas!BB140/INDIRECT(ADDRESS(7,COLUMN(BC:BC),4,1,Resumo_Horas!$A140)),0)*(((INDIRECT(ADDRESS(357,COLUMN(BC:BC),4,1,$A140))*14)/11)*(1+INDIRECT(ADDRESS(358,COLUMN(BC:BC),4,1,$A140)))),0)</f>
        <v>0</v>
      </c>
      <c r="BC140" cm="1">
        <f t="array" aca="1" ref="BC140" ca="1">IFERROR(IFERROR(Resumo_Horas!BC140/INDIRECT(ADDRESS(7,COLUMN(BD:BD),4,1,Resumo_Horas!$A140)),0)*(((INDIRECT(ADDRESS(357,COLUMN(BD:BD),4,1,$A140))*14)/11)*(1+INDIRECT(ADDRESS(358,COLUMN(BD:BD),4,1,$A140)))),0)</f>
        <v>0</v>
      </c>
      <c r="BD140" cm="1">
        <f t="array" aca="1" ref="BD140" ca="1">IFERROR(IFERROR(Resumo_Horas!BD140/INDIRECT(ADDRESS(7,COLUMN(BE:BE),4,1,Resumo_Horas!$A140)),0)*(((INDIRECT(ADDRESS(357,COLUMN(BE:BE),4,1,$A140))*14)/11)*(1+INDIRECT(ADDRESS(358,COLUMN(BE:BE),4,1,$A140)))),0)</f>
        <v>0</v>
      </c>
      <c r="BE140" cm="1">
        <f t="array" aca="1" ref="BE140" ca="1">IFERROR(IFERROR(Resumo_Horas!BE140/INDIRECT(ADDRESS(7,COLUMN(BF:BF),4,1,Resumo_Horas!$A140)),0)*(((INDIRECT(ADDRESS(357,COLUMN(BF:BF),4,1,$A140))*14)/11)*(1+INDIRECT(ADDRESS(358,COLUMN(BF:BF),4,1,$A140)))),0)</f>
        <v>0</v>
      </c>
      <c r="BF140" cm="1">
        <f t="array" aca="1" ref="BF140" ca="1">IFERROR(IFERROR(Resumo_Horas!BF140/INDIRECT(ADDRESS(7,COLUMN(BG:BG),4,1,Resumo_Horas!$A140)),0)*(((INDIRECT(ADDRESS(357,COLUMN(BG:BG),4,1,$A140))*14)/11)*(1+INDIRECT(ADDRESS(358,COLUMN(BG:BG),4,1,$A140)))),0)</f>
        <v>0</v>
      </c>
      <c r="BG140" cm="1">
        <f t="array" aca="1" ref="BG140" ca="1">IFERROR(IFERROR(Resumo_Horas!BG140/INDIRECT(ADDRESS(7,COLUMN(BH:BH),4,1,Resumo_Horas!$A140)),0)*(((INDIRECT(ADDRESS(357,COLUMN(BH:BH),4,1,$A140))*14)/11)*(1+INDIRECT(ADDRESS(358,COLUMN(BH:BH),4,1,$A140)))),0)</f>
        <v>0</v>
      </c>
      <c r="BH140" cm="1">
        <f t="array" aca="1" ref="BH140" ca="1">IFERROR(IFERROR(Resumo_Horas!BH140/INDIRECT(ADDRESS(7,COLUMN(BI:BI),4,1,Resumo_Horas!$A140)),0)*(((INDIRECT(ADDRESS(357,COLUMN(BI:BI),4,1,$A140))*14)/11)*(1+INDIRECT(ADDRESS(358,COLUMN(BI:BI),4,1,$A140)))),0)</f>
        <v>0</v>
      </c>
      <c r="BI140" cm="1">
        <f t="array" aca="1" ref="BI140" ca="1">IFERROR(IFERROR(Resumo_Horas!BI140/INDIRECT(ADDRESS(7,COLUMN(BJ:BJ),4,1,Resumo_Horas!$A140)),0)*(((INDIRECT(ADDRESS(357,COLUMN(BJ:BJ),4,1,$A140))*14)/11)*(1+INDIRECT(ADDRESS(358,COLUMN(BJ:BJ),4,1,$A140)))),0)</f>
        <v>0</v>
      </c>
      <c r="BJ140" cm="1">
        <f t="array" aca="1" ref="BJ140" ca="1">IFERROR(IFERROR(Resumo_Horas!BJ140/INDIRECT(ADDRESS(7,COLUMN(BK:BK),4,1,Resumo_Horas!$A140)),0)*(((INDIRECT(ADDRESS(357,COLUMN(BK:BK),4,1,$A140))*14)/11)*(1+INDIRECT(ADDRESS(358,COLUMN(BK:BK),4,1,$A140)))),0)</f>
        <v>0</v>
      </c>
      <c r="BK140" s="331" cm="1">
        <f t="array" aca="1" ref="BK140" ca="1">IFERROR(IFERROR(Resumo_Horas!BK140/INDIRECT(ADDRESS(7,COLUMN(BL:BL),4,1,Resumo_Horas!$A140)),0)*(((INDIRECT(ADDRESS(357,COLUMN(BL:BL),4,1,$A140))*14)/11)*(1+INDIRECT(ADDRESS(358,COLUMN(BL:BL),4,1,$A140)))),0)</f>
        <v>0</v>
      </c>
    </row>
    <row r="141" spans="1:63" ht="15.75" thickBot="1" x14ac:dyDescent="0.3">
      <c r="A141" s="332" t="str" cm="1">
        <f t="array" aca="1" ref="A141" ca="1">IF(INDIRECT(ADDRESS(9+QUOTIENT(ROW(A140)-1,20),4,4,1,"Equipa de projeto")) = 0,"", _xlfn.CONCAT(1 + QUOTIENT(ROW(A140)-1,20),". ", INDIRECT(ADDRESS(9+QUOTIENT(ROW(A140)-1,20),4,4,1,"Equipa de projeto"))))</f>
        <v/>
      </c>
      <c r="B141" s="333">
        <f>Atividades!$A$109</f>
        <v>0</v>
      </c>
      <c r="C141" s="334" t="s">
        <v>49</v>
      </c>
      <c r="D141" s="333" cm="1">
        <f t="array" aca="1" ref="D141" ca="1">IFERROR(IFERROR(Resumo_Horas!D141/INDIRECT(ADDRESS(7,COLUMN(E:E),4,1,Resumo_Horas!$A141)),0)*(((INDIRECT(ADDRESS(357,COLUMN(E:E),4,1,$A141))*14)/11)*(1+INDIRECT(ADDRESS(358,COLUMN(E:E),4,1,$A141)))),0)</f>
        <v>0</v>
      </c>
      <c r="E141" s="333" cm="1">
        <f t="array" aca="1" ref="E141" ca="1">IFERROR(IFERROR(Resumo_Horas!E141/INDIRECT(ADDRESS(7,COLUMN(F:F),4,1,Resumo_Horas!$A141)),0)*(((INDIRECT(ADDRESS(357,COLUMN(F:F),4,1,$A141))*14)/11)*(1+INDIRECT(ADDRESS(358,COLUMN(F:F),4,1,$A141)))),0)</f>
        <v>0</v>
      </c>
      <c r="F141" s="333" cm="1">
        <f t="array" aca="1" ref="F141" ca="1">IFERROR(IFERROR(Resumo_Horas!F141/INDIRECT(ADDRESS(7,COLUMN(G:G),4,1,Resumo_Horas!$A141)),0)*(((INDIRECT(ADDRESS(357,COLUMN(G:G),4,1,$A141))*14)/11)*(1+INDIRECT(ADDRESS(358,COLUMN(G:G),4,1,$A141)))),0)</f>
        <v>0</v>
      </c>
      <c r="G141" s="333" cm="1">
        <f t="array" aca="1" ref="G141" ca="1">IFERROR(IFERROR(Resumo_Horas!G141/INDIRECT(ADDRESS(7,COLUMN(H:H),4,1,Resumo_Horas!$A141)),0)*(((INDIRECT(ADDRESS(357,COLUMN(H:H),4,1,$A141))*14)/11)*(1+INDIRECT(ADDRESS(358,COLUMN(H:H),4,1,$A141)))),0)</f>
        <v>0</v>
      </c>
      <c r="H141" s="333" cm="1">
        <f t="array" aca="1" ref="H141" ca="1">IFERROR(IFERROR(Resumo_Horas!H141/INDIRECT(ADDRESS(7,COLUMN(I:I),4,1,Resumo_Horas!$A141)),0)*(((INDIRECT(ADDRESS(357,COLUMN(I:I),4,1,$A141))*14)/11)*(1+INDIRECT(ADDRESS(358,COLUMN(I:I),4,1,$A141)))),0)</f>
        <v>0</v>
      </c>
      <c r="I141" s="333" cm="1">
        <f t="array" aca="1" ref="I141" ca="1">IFERROR(IFERROR(Resumo_Horas!I141/INDIRECT(ADDRESS(7,COLUMN(J:J),4,1,Resumo_Horas!$A141)),0)*(((INDIRECT(ADDRESS(357,COLUMN(J:J),4,1,$A141))*14)/11)*(1+INDIRECT(ADDRESS(358,COLUMN(J:J),4,1,$A141)))),0)</f>
        <v>0</v>
      </c>
      <c r="J141" s="333" cm="1">
        <f t="array" aca="1" ref="J141" ca="1">IFERROR(IFERROR(Resumo_Horas!J141/INDIRECT(ADDRESS(7,COLUMN(K:K),4,1,Resumo_Horas!$A141)),0)*(((INDIRECT(ADDRESS(357,COLUMN(K:K),4,1,$A141))*14)/11)*(1+INDIRECT(ADDRESS(358,COLUMN(K:K),4,1,$A141)))),0)</f>
        <v>0</v>
      </c>
      <c r="K141" s="333" cm="1">
        <f t="array" aca="1" ref="K141" ca="1">IFERROR(IFERROR(Resumo_Horas!K141/INDIRECT(ADDRESS(7,COLUMN(L:L),4,1,Resumo_Horas!$A141)),0)*(((INDIRECT(ADDRESS(357,COLUMN(L:L),4,1,$A141))*14)/11)*(1+INDIRECT(ADDRESS(358,COLUMN(L:L),4,1,$A141)))),0)</f>
        <v>0</v>
      </c>
      <c r="L141" s="333" cm="1">
        <f t="array" aca="1" ref="L141" ca="1">IFERROR(IFERROR(Resumo_Horas!L141/INDIRECT(ADDRESS(7,COLUMN(M:M),4,1,Resumo_Horas!$A141)),0)*(((INDIRECT(ADDRESS(357,COLUMN(M:M),4,1,$A141))*14)/11)*(1+INDIRECT(ADDRESS(358,COLUMN(M:M),4,1,$A141)))),0)</f>
        <v>0</v>
      </c>
      <c r="M141" s="333" cm="1">
        <f t="array" aca="1" ref="M141" ca="1">IFERROR(IFERROR(Resumo_Horas!M141/INDIRECT(ADDRESS(7,COLUMN(N:N),4,1,Resumo_Horas!$A141)),0)*(((INDIRECT(ADDRESS(357,COLUMN(N:N),4,1,$A141))*14)/11)*(1+INDIRECT(ADDRESS(358,COLUMN(N:N),4,1,$A141)))),0)</f>
        <v>0</v>
      </c>
      <c r="N141" s="333" cm="1">
        <f t="array" aca="1" ref="N141" ca="1">IFERROR(IFERROR(Resumo_Horas!N141/INDIRECT(ADDRESS(7,COLUMN(O:O),4,1,Resumo_Horas!$A141)),0)*(((INDIRECT(ADDRESS(357,COLUMN(O:O),4,1,$A141))*14)/11)*(1+INDIRECT(ADDRESS(358,COLUMN(O:O),4,1,$A141)))),0)</f>
        <v>0</v>
      </c>
      <c r="O141" s="333" cm="1">
        <f t="array" aca="1" ref="O141" ca="1">IFERROR(IFERROR(Resumo_Horas!O141/INDIRECT(ADDRESS(7,COLUMN(P:P),4,1,Resumo_Horas!$A141)),0)*(((INDIRECT(ADDRESS(357,COLUMN(P:P),4,1,$A141))*14)/11)*(1+INDIRECT(ADDRESS(358,COLUMN(P:P),4,1,$A141)))),0)</f>
        <v>0</v>
      </c>
      <c r="P141" s="333" cm="1">
        <f t="array" aca="1" ref="P141" ca="1">IFERROR(IFERROR(Resumo_Horas!P141/INDIRECT(ADDRESS(7,COLUMN(Q:Q),4,1,Resumo_Horas!$A141)),0)*(((INDIRECT(ADDRESS(357,COLUMN(Q:Q),4,1,$A141))*14)/11)*(1+INDIRECT(ADDRESS(358,COLUMN(Q:Q),4,1,$A141)))),0)</f>
        <v>0</v>
      </c>
      <c r="Q141" s="333" cm="1">
        <f t="array" aca="1" ref="Q141" ca="1">IFERROR(IFERROR(Resumo_Horas!Q141/INDIRECT(ADDRESS(7,COLUMN(R:R),4,1,Resumo_Horas!$A141)),0)*(((INDIRECT(ADDRESS(357,COLUMN(R:R),4,1,$A141))*14)/11)*(1+INDIRECT(ADDRESS(358,COLUMN(R:R),4,1,$A141)))),0)</f>
        <v>0</v>
      </c>
      <c r="R141" s="333" cm="1">
        <f t="array" aca="1" ref="R141" ca="1">IFERROR(IFERROR(Resumo_Horas!R141/INDIRECT(ADDRESS(7,COLUMN(S:S),4,1,Resumo_Horas!$A141)),0)*(((INDIRECT(ADDRESS(357,COLUMN(S:S),4,1,$A141))*14)/11)*(1+INDIRECT(ADDRESS(358,COLUMN(S:S),4,1,$A141)))),0)</f>
        <v>0</v>
      </c>
      <c r="S141" s="333" cm="1">
        <f t="array" aca="1" ref="S141" ca="1">IFERROR(IFERROR(Resumo_Horas!S141/INDIRECT(ADDRESS(7,COLUMN(T:T),4,1,Resumo_Horas!$A141)),0)*(((INDIRECT(ADDRESS(357,COLUMN(T:T),4,1,$A141))*14)/11)*(1+INDIRECT(ADDRESS(358,COLUMN(T:T),4,1,$A141)))),0)</f>
        <v>0</v>
      </c>
      <c r="T141" s="333" cm="1">
        <f t="array" aca="1" ref="T141" ca="1">IFERROR(IFERROR(Resumo_Horas!T141/INDIRECT(ADDRESS(7,COLUMN(U:U),4,1,Resumo_Horas!$A141)),0)*(((INDIRECT(ADDRESS(357,COLUMN(U:U),4,1,$A141))*14)/11)*(1+INDIRECT(ADDRESS(358,COLUMN(U:U),4,1,$A141)))),0)</f>
        <v>0</v>
      </c>
      <c r="U141" s="333" cm="1">
        <f t="array" aca="1" ref="U141" ca="1">IFERROR(IFERROR(Resumo_Horas!U141/INDIRECT(ADDRESS(7,COLUMN(V:V),4,1,Resumo_Horas!$A141)),0)*(((INDIRECT(ADDRESS(357,COLUMN(V:V),4,1,$A141))*14)/11)*(1+INDIRECT(ADDRESS(358,COLUMN(V:V),4,1,$A141)))),0)</f>
        <v>0</v>
      </c>
      <c r="V141" s="333" cm="1">
        <f t="array" aca="1" ref="V141" ca="1">IFERROR(IFERROR(Resumo_Horas!V141/INDIRECT(ADDRESS(7,COLUMN(W:W),4,1,Resumo_Horas!$A141)),0)*(((INDIRECT(ADDRESS(357,COLUMN(W:W),4,1,$A141))*14)/11)*(1+INDIRECT(ADDRESS(358,COLUMN(W:W),4,1,$A141)))),0)</f>
        <v>0</v>
      </c>
      <c r="W141" s="333" cm="1">
        <f t="array" aca="1" ref="W141" ca="1">IFERROR(IFERROR(Resumo_Horas!W141/INDIRECT(ADDRESS(7,COLUMN(X:X),4,1,Resumo_Horas!$A141)),0)*(((INDIRECT(ADDRESS(357,COLUMN(X:X),4,1,$A141))*14)/11)*(1+INDIRECT(ADDRESS(358,COLUMN(X:X),4,1,$A141)))),0)</f>
        <v>0</v>
      </c>
      <c r="X141" s="333" cm="1">
        <f t="array" aca="1" ref="X141" ca="1">IFERROR(IFERROR(Resumo_Horas!X141/INDIRECT(ADDRESS(7,COLUMN(Y:Y),4,1,Resumo_Horas!$A141)),0)*(((INDIRECT(ADDRESS(357,COLUMN(Y:Y),4,1,$A141))*14)/11)*(1+INDIRECT(ADDRESS(358,COLUMN(Y:Y),4,1,$A141)))),0)</f>
        <v>0</v>
      </c>
      <c r="Y141" s="333" cm="1">
        <f t="array" aca="1" ref="Y141" ca="1">IFERROR(IFERROR(Resumo_Horas!Y141/INDIRECT(ADDRESS(7,COLUMN(Z:Z),4,1,Resumo_Horas!$A141)),0)*(((INDIRECT(ADDRESS(357,COLUMN(Z:Z),4,1,$A141))*14)/11)*(1+INDIRECT(ADDRESS(358,COLUMN(Z:Z),4,1,$A141)))),0)</f>
        <v>0</v>
      </c>
      <c r="Z141" s="333" cm="1">
        <f t="array" aca="1" ref="Z141" ca="1">IFERROR(IFERROR(Resumo_Horas!Z141/INDIRECT(ADDRESS(7,COLUMN(AA:AA),4,1,Resumo_Horas!$A141)),0)*(((INDIRECT(ADDRESS(357,COLUMN(AA:AA),4,1,$A141))*14)/11)*(1+INDIRECT(ADDRESS(358,COLUMN(AA:AA),4,1,$A141)))),0)</f>
        <v>0</v>
      </c>
      <c r="AA141" s="333" cm="1">
        <f t="array" aca="1" ref="AA141" ca="1">IFERROR(IFERROR(Resumo_Horas!AA141/INDIRECT(ADDRESS(7,COLUMN(AB:AB),4,1,Resumo_Horas!$A141)),0)*(((INDIRECT(ADDRESS(357,COLUMN(AB:AB),4,1,$A141))*14)/11)*(1+INDIRECT(ADDRESS(358,COLUMN(AB:AB),4,1,$A141)))),0)</f>
        <v>0</v>
      </c>
      <c r="AB141" s="333" cm="1">
        <f t="array" aca="1" ref="AB141" ca="1">IFERROR(IFERROR(Resumo_Horas!AB141/INDIRECT(ADDRESS(7,COLUMN(AC:AC),4,1,Resumo_Horas!$A141)),0)*(((INDIRECT(ADDRESS(357,COLUMN(AC:AC),4,1,$A141))*14)/11)*(1+INDIRECT(ADDRESS(358,COLUMN(AC:AC),4,1,$A141)))),0)</f>
        <v>0</v>
      </c>
      <c r="AC141" s="333" cm="1">
        <f t="array" aca="1" ref="AC141" ca="1">IFERROR(IFERROR(Resumo_Horas!AC141/INDIRECT(ADDRESS(7,COLUMN(AD:AD),4,1,Resumo_Horas!$A141)),0)*(((INDIRECT(ADDRESS(357,COLUMN(AD:AD),4,1,$A141))*14)/11)*(1+INDIRECT(ADDRESS(358,COLUMN(AD:AD),4,1,$A141)))),0)</f>
        <v>0</v>
      </c>
      <c r="AD141" s="333" cm="1">
        <f t="array" aca="1" ref="AD141" ca="1">IFERROR(IFERROR(Resumo_Horas!AD141/INDIRECT(ADDRESS(7,COLUMN(AE:AE),4,1,Resumo_Horas!$A141)),0)*(((INDIRECT(ADDRESS(357,COLUMN(AE:AE),4,1,$A141))*14)/11)*(1+INDIRECT(ADDRESS(358,COLUMN(AE:AE),4,1,$A141)))),0)</f>
        <v>0</v>
      </c>
      <c r="AE141" s="333" cm="1">
        <f t="array" aca="1" ref="AE141" ca="1">IFERROR(IFERROR(Resumo_Horas!AE141/INDIRECT(ADDRESS(7,COLUMN(AF:AF),4,1,Resumo_Horas!$A141)),0)*(((INDIRECT(ADDRESS(357,COLUMN(AF:AF),4,1,$A141))*14)/11)*(1+INDIRECT(ADDRESS(358,COLUMN(AF:AF),4,1,$A141)))),0)</f>
        <v>0</v>
      </c>
      <c r="AF141" s="333" cm="1">
        <f t="array" aca="1" ref="AF141" ca="1">IFERROR(IFERROR(Resumo_Horas!AF141/INDIRECT(ADDRESS(7,COLUMN(AG:AG),4,1,Resumo_Horas!$A141)),0)*(((INDIRECT(ADDRESS(357,COLUMN(AG:AG),4,1,$A141))*14)/11)*(1+INDIRECT(ADDRESS(358,COLUMN(AG:AG),4,1,$A141)))),0)</f>
        <v>0</v>
      </c>
      <c r="AG141" s="333" cm="1">
        <f t="array" aca="1" ref="AG141" ca="1">IFERROR(IFERROR(Resumo_Horas!AG141/INDIRECT(ADDRESS(7,COLUMN(AH:AH),4,1,Resumo_Horas!$A141)),0)*(((INDIRECT(ADDRESS(357,COLUMN(AH:AH),4,1,$A141))*14)/11)*(1+INDIRECT(ADDRESS(358,COLUMN(AH:AH),4,1,$A141)))),0)</f>
        <v>0</v>
      </c>
      <c r="AH141" s="333" cm="1">
        <f t="array" aca="1" ref="AH141" ca="1">IFERROR(IFERROR(Resumo_Horas!AH141/INDIRECT(ADDRESS(7,COLUMN(AI:AI),4,1,Resumo_Horas!$A141)),0)*(((INDIRECT(ADDRESS(357,COLUMN(AI:AI),4,1,$A141))*14)/11)*(1+INDIRECT(ADDRESS(358,COLUMN(AI:AI),4,1,$A141)))),0)</f>
        <v>0</v>
      </c>
      <c r="AI141" s="333" cm="1">
        <f t="array" aca="1" ref="AI141" ca="1">IFERROR(IFERROR(Resumo_Horas!AI141/INDIRECT(ADDRESS(7,COLUMN(AJ:AJ),4,1,Resumo_Horas!$A141)),0)*(((INDIRECT(ADDRESS(357,COLUMN(AJ:AJ),4,1,$A141))*14)/11)*(1+INDIRECT(ADDRESS(358,COLUMN(AJ:AJ),4,1,$A141)))),0)</f>
        <v>0</v>
      </c>
      <c r="AJ141" s="333" cm="1">
        <f t="array" aca="1" ref="AJ141" ca="1">IFERROR(IFERROR(Resumo_Horas!AJ141/INDIRECT(ADDRESS(7,COLUMN(AK:AK),4,1,Resumo_Horas!$A141)),0)*(((INDIRECT(ADDRESS(357,COLUMN(AK:AK),4,1,$A141))*14)/11)*(1+INDIRECT(ADDRESS(358,COLUMN(AK:AK),4,1,$A141)))),0)</f>
        <v>0</v>
      </c>
      <c r="AK141" s="333" cm="1">
        <f t="array" aca="1" ref="AK141" ca="1">IFERROR(IFERROR(Resumo_Horas!AK141/INDIRECT(ADDRESS(7,COLUMN(AL:AL),4,1,Resumo_Horas!$A141)),0)*(((INDIRECT(ADDRESS(357,COLUMN(AL:AL),4,1,$A141))*14)/11)*(1+INDIRECT(ADDRESS(358,COLUMN(AL:AL),4,1,$A141)))),0)</f>
        <v>0</v>
      </c>
      <c r="AL141" s="333" cm="1">
        <f t="array" aca="1" ref="AL141" ca="1">IFERROR(IFERROR(Resumo_Horas!AL141/INDIRECT(ADDRESS(7,COLUMN(AM:AM),4,1,Resumo_Horas!$A141)),0)*(((INDIRECT(ADDRESS(357,COLUMN(AM:AM),4,1,$A141))*14)/11)*(1+INDIRECT(ADDRESS(358,COLUMN(AM:AM),4,1,$A141)))),0)</f>
        <v>0</v>
      </c>
      <c r="AM141" s="333" cm="1">
        <f t="array" aca="1" ref="AM141" ca="1">IFERROR(IFERROR(Resumo_Horas!AM141/INDIRECT(ADDRESS(7,COLUMN(AN:AN),4,1,Resumo_Horas!$A141)),0)*(((INDIRECT(ADDRESS(357,COLUMN(AN:AN),4,1,$A141))*14)/11)*(1+INDIRECT(ADDRESS(358,COLUMN(AN:AN),4,1,$A141)))),0)</f>
        <v>0</v>
      </c>
      <c r="AN141" s="333" cm="1">
        <f t="array" aca="1" ref="AN141" ca="1">IFERROR(IFERROR(Resumo_Horas!AN141/INDIRECT(ADDRESS(7,COLUMN(AO:AO),4,1,Resumo_Horas!$A141)),0)*(((INDIRECT(ADDRESS(357,COLUMN(AO:AO),4,1,$A141))*14)/11)*(1+INDIRECT(ADDRESS(358,COLUMN(AO:AO),4,1,$A141)))),0)</f>
        <v>0</v>
      </c>
      <c r="AO141" s="333" cm="1">
        <f t="array" aca="1" ref="AO141" ca="1">IFERROR(IFERROR(Resumo_Horas!AO141/INDIRECT(ADDRESS(7,COLUMN(AP:AP),4,1,Resumo_Horas!$A141)),0)*(((INDIRECT(ADDRESS(357,COLUMN(AP:AP),4,1,$A141))*14)/11)*(1+INDIRECT(ADDRESS(358,COLUMN(AP:AP),4,1,$A141)))),0)</f>
        <v>0</v>
      </c>
      <c r="AP141" s="333" cm="1">
        <f t="array" aca="1" ref="AP141" ca="1">IFERROR(IFERROR(Resumo_Horas!AP141/INDIRECT(ADDRESS(7,COLUMN(AQ:AQ),4,1,Resumo_Horas!$A141)),0)*(((INDIRECT(ADDRESS(357,COLUMN(AQ:AQ),4,1,$A141))*14)/11)*(1+INDIRECT(ADDRESS(358,COLUMN(AQ:AQ),4,1,$A141)))),0)</f>
        <v>0</v>
      </c>
      <c r="AQ141" s="333" cm="1">
        <f t="array" aca="1" ref="AQ141" ca="1">IFERROR(IFERROR(Resumo_Horas!AQ141/INDIRECT(ADDRESS(7,COLUMN(AR:AR),4,1,Resumo_Horas!$A141)),0)*(((INDIRECT(ADDRESS(357,COLUMN(AR:AR),4,1,$A141))*14)/11)*(1+INDIRECT(ADDRESS(358,COLUMN(AR:AR),4,1,$A141)))),0)</f>
        <v>0</v>
      </c>
      <c r="AR141" s="333" cm="1">
        <f t="array" aca="1" ref="AR141" ca="1">IFERROR(IFERROR(Resumo_Horas!AR141/INDIRECT(ADDRESS(7,COLUMN(AS:AS),4,1,Resumo_Horas!$A141)),0)*(((INDIRECT(ADDRESS(357,COLUMN(AS:AS),4,1,$A141))*14)/11)*(1+INDIRECT(ADDRESS(358,COLUMN(AS:AS),4,1,$A141)))),0)</f>
        <v>0</v>
      </c>
      <c r="AS141" s="333" cm="1">
        <f t="array" aca="1" ref="AS141" ca="1">IFERROR(IFERROR(Resumo_Horas!AS141/INDIRECT(ADDRESS(7,COLUMN(AT:AT),4,1,Resumo_Horas!$A141)),0)*(((INDIRECT(ADDRESS(357,COLUMN(AT:AT),4,1,$A141))*14)/11)*(1+INDIRECT(ADDRESS(358,COLUMN(AT:AT),4,1,$A141)))),0)</f>
        <v>0</v>
      </c>
      <c r="AT141" s="333" cm="1">
        <f t="array" aca="1" ref="AT141" ca="1">IFERROR(IFERROR(Resumo_Horas!AT141/INDIRECT(ADDRESS(7,COLUMN(AU:AU),4,1,Resumo_Horas!$A141)),0)*(((INDIRECT(ADDRESS(357,COLUMN(AU:AU),4,1,$A141))*14)/11)*(1+INDIRECT(ADDRESS(358,COLUMN(AU:AU),4,1,$A141)))),0)</f>
        <v>0</v>
      </c>
      <c r="AU141" s="333" cm="1">
        <f t="array" aca="1" ref="AU141" ca="1">IFERROR(IFERROR(Resumo_Horas!AU141/INDIRECT(ADDRESS(7,COLUMN(AV:AV),4,1,Resumo_Horas!$A141)),0)*(((INDIRECT(ADDRESS(357,COLUMN(AV:AV),4,1,$A141))*14)/11)*(1+INDIRECT(ADDRESS(358,COLUMN(AV:AV),4,1,$A141)))),0)</f>
        <v>0</v>
      </c>
      <c r="AV141" s="333" cm="1">
        <f t="array" aca="1" ref="AV141" ca="1">IFERROR(IFERROR(Resumo_Horas!AV141/INDIRECT(ADDRESS(7,COLUMN(AW:AW),4,1,Resumo_Horas!$A141)),0)*(((INDIRECT(ADDRESS(357,COLUMN(AW:AW),4,1,$A141))*14)/11)*(1+INDIRECT(ADDRESS(358,COLUMN(AW:AW),4,1,$A141)))),0)</f>
        <v>0</v>
      </c>
      <c r="AW141" s="333" cm="1">
        <f t="array" aca="1" ref="AW141" ca="1">IFERROR(IFERROR(Resumo_Horas!AW141/INDIRECT(ADDRESS(7,COLUMN(AX:AX),4,1,Resumo_Horas!$A141)),0)*(((INDIRECT(ADDRESS(357,COLUMN(AX:AX),4,1,$A141))*14)/11)*(1+INDIRECT(ADDRESS(358,COLUMN(AX:AX),4,1,$A141)))),0)</f>
        <v>0</v>
      </c>
      <c r="AX141" s="333" cm="1">
        <f t="array" aca="1" ref="AX141" ca="1">IFERROR(IFERROR(Resumo_Horas!AX141/INDIRECT(ADDRESS(7,COLUMN(AY:AY),4,1,Resumo_Horas!$A141)),0)*(((INDIRECT(ADDRESS(357,COLUMN(AY:AY),4,1,$A141))*14)/11)*(1+INDIRECT(ADDRESS(358,COLUMN(AY:AY),4,1,$A141)))),0)</f>
        <v>0</v>
      </c>
      <c r="AY141" s="333" cm="1">
        <f t="array" aca="1" ref="AY141" ca="1">IFERROR(IFERROR(Resumo_Horas!AY141/INDIRECT(ADDRESS(7,COLUMN(AZ:AZ),4,1,Resumo_Horas!$A141)),0)*(((INDIRECT(ADDRESS(357,COLUMN(AZ:AZ),4,1,$A141))*14)/11)*(1+INDIRECT(ADDRESS(358,COLUMN(AZ:AZ),4,1,$A141)))),0)</f>
        <v>0</v>
      </c>
      <c r="AZ141" s="333" cm="1">
        <f t="array" aca="1" ref="AZ141" ca="1">IFERROR(IFERROR(Resumo_Horas!AZ141/INDIRECT(ADDRESS(7,COLUMN(BA:BA),4,1,Resumo_Horas!$A141)),0)*(((INDIRECT(ADDRESS(357,COLUMN(BA:BA),4,1,$A141))*14)/11)*(1+INDIRECT(ADDRESS(358,COLUMN(BA:BA),4,1,$A141)))),0)</f>
        <v>0</v>
      </c>
      <c r="BA141" s="333" cm="1">
        <f t="array" aca="1" ref="BA141" ca="1">IFERROR(IFERROR(Resumo_Horas!BA141/INDIRECT(ADDRESS(7,COLUMN(BB:BB),4,1,Resumo_Horas!$A141)),0)*(((INDIRECT(ADDRESS(357,COLUMN(BB:BB),4,1,$A141))*14)/11)*(1+INDIRECT(ADDRESS(358,COLUMN(BB:BB),4,1,$A141)))),0)</f>
        <v>0</v>
      </c>
      <c r="BB141" s="333" cm="1">
        <f t="array" aca="1" ref="BB141" ca="1">IFERROR(IFERROR(Resumo_Horas!BB141/INDIRECT(ADDRESS(7,COLUMN(BC:BC),4,1,Resumo_Horas!$A141)),0)*(((INDIRECT(ADDRESS(357,COLUMN(BC:BC),4,1,$A141))*14)/11)*(1+INDIRECT(ADDRESS(358,COLUMN(BC:BC),4,1,$A141)))),0)</f>
        <v>0</v>
      </c>
      <c r="BC141" s="333" cm="1">
        <f t="array" aca="1" ref="BC141" ca="1">IFERROR(IFERROR(Resumo_Horas!BC141/INDIRECT(ADDRESS(7,COLUMN(BD:BD),4,1,Resumo_Horas!$A141)),0)*(((INDIRECT(ADDRESS(357,COLUMN(BD:BD),4,1,$A141))*14)/11)*(1+INDIRECT(ADDRESS(358,COLUMN(BD:BD),4,1,$A141)))),0)</f>
        <v>0</v>
      </c>
      <c r="BD141" s="333" cm="1">
        <f t="array" aca="1" ref="BD141" ca="1">IFERROR(IFERROR(Resumo_Horas!BD141/INDIRECT(ADDRESS(7,COLUMN(BE:BE),4,1,Resumo_Horas!$A141)),0)*(((INDIRECT(ADDRESS(357,COLUMN(BE:BE),4,1,$A141))*14)/11)*(1+INDIRECT(ADDRESS(358,COLUMN(BE:BE),4,1,$A141)))),0)</f>
        <v>0</v>
      </c>
      <c r="BE141" s="333" cm="1">
        <f t="array" aca="1" ref="BE141" ca="1">IFERROR(IFERROR(Resumo_Horas!BE141/INDIRECT(ADDRESS(7,COLUMN(BF:BF),4,1,Resumo_Horas!$A141)),0)*(((INDIRECT(ADDRESS(357,COLUMN(BF:BF),4,1,$A141))*14)/11)*(1+INDIRECT(ADDRESS(358,COLUMN(BF:BF),4,1,$A141)))),0)</f>
        <v>0</v>
      </c>
      <c r="BF141" s="333" cm="1">
        <f t="array" aca="1" ref="BF141" ca="1">IFERROR(IFERROR(Resumo_Horas!BF141/INDIRECT(ADDRESS(7,COLUMN(BG:BG),4,1,Resumo_Horas!$A141)),0)*(((INDIRECT(ADDRESS(357,COLUMN(BG:BG),4,1,$A141))*14)/11)*(1+INDIRECT(ADDRESS(358,COLUMN(BG:BG),4,1,$A141)))),0)</f>
        <v>0</v>
      </c>
      <c r="BG141" s="333" cm="1">
        <f t="array" aca="1" ref="BG141" ca="1">IFERROR(IFERROR(Resumo_Horas!BG141/INDIRECT(ADDRESS(7,COLUMN(BH:BH),4,1,Resumo_Horas!$A141)),0)*(((INDIRECT(ADDRESS(357,COLUMN(BH:BH),4,1,$A141))*14)/11)*(1+INDIRECT(ADDRESS(358,COLUMN(BH:BH),4,1,$A141)))),0)</f>
        <v>0</v>
      </c>
      <c r="BH141" s="333" cm="1">
        <f t="array" aca="1" ref="BH141" ca="1">IFERROR(IFERROR(Resumo_Horas!BH141/INDIRECT(ADDRESS(7,COLUMN(BI:BI),4,1,Resumo_Horas!$A141)),0)*(((INDIRECT(ADDRESS(357,COLUMN(BI:BI),4,1,$A141))*14)/11)*(1+INDIRECT(ADDRESS(358,COLUMN(BI:BI),4,1,$A141)))),0)</f>
        <v>0</v>
      </c>
      <c r="BI141" s="333" cm="1">
        <f t="array" aca="1" ref="BI141" ca="1">IFERROR(IFERROR(Resumo_Horas!BI141/INDIRECT(ADDRESS(7,COLUMN(BJ:BJ),4,1,Resumo_Horas!$A141)),0)*(((INDIRECT(ADDRESS(357,COLUMN(BJ:BJ),4,1,$A141))*14)/11)*(1+INDIRECT(ADDRESS(358,COLUMN(BJ:BJ),4,1,$A141)))),0)</f>
        <v>0</v>
      </c>
      <c r="BJ141" s="333" cm="1">
        <f t="array" aca="1" ref="BJ141" ca="1">IFERROR(IFERROR(Resumo_Horas!BJ141/INDIRECT(ADDRESS(7,COLUMN(BK:BK),4,1,Resumo_Horas!$A141)),0)*(((INDIRECT(ADDRESS(357,COLUMN(BK:BK),4,1,$A141))*14)/11)*(1+INDIRECT(ADDRESS(358,COLUMN(BK:BK),4,1,$A141)))),0)</f>
        <v>0</v>
      </c>
      <c r="BK141" s="335" cm="1">
        <f t="array" aca="1" ref="BK141" ca="1">IFERROR(IFERROR(Resumo_Horas!BK141/INDIRECT(ADDRESS(7,COLUMN(BL:BL),4,1,Resumo_Horas!$A141)),0)*(((INDIRECT(ADDRESS(357,COLUMN(BL:BL),4,1,$A141))*14)/11)*(1+INDIRECT(ADDRESS(358,COLUMN(BL:BL),4,1,$A141)))),0)</f>
        <v>0</v>
      </c>
    </row>
    <row r="142" spans="1:63" x14ac:dyDescent="0.25">
      <c r="A142" s="325" t="str" cm="1">
        <f t="array" aca="1" ref="A142" ca="1">IF(INDIRECT(ADDRESS(9+QUOTIENT(ROW(A141)-1,20),4,4,1,"Equipa de projeto")) = 0,"", _xlfn.CONCAT(1 + QUOTIENT(ROW(A141)-1,20),". ", INDIRECT(ADDRESS(9+QUOTIENT(ROW(A141)-1,20),4,4,1,"Equipa de projeto"))))</f>
        <v/>
      </c>
      <c r="B142" s="326">
        <f>Atividades!$A$1</f>
        <v>0</v>
      </c>
      <c r="C142" s="327" t="s">
        <v>48</v>
      </c>
      <c r="D142" s="328" cm="1">
        <f t="array" aca="1" ref="D142" ca="1">IFERROR(IFERROR(Resumo_Horas!D142/INDIRECT(ADDRESS(7,COLUMN(E:E),4,1,Resumo_Horas!$A142)),0)*(((INDIRECT(ADDRESS(357,COLUMN(E:E),4,1,$A142))*14)/11)*(1+INDIRECT(ADDRESS(358,COLUMN(E:E),4,1,$A142)))),0)</f>
        <v>0</v>
      </c>
      <c r="E142" s="328" cm="1">
        <f t="array" aca="1" ref="E142" ca="1">IFERROR(IFERROR(Resumo_Horas!E142/INDIRECT(ADDRESS(7,COLUMN(F:F),4,1,Resumo_Horas!$A142)),0)*(((INDIRECT(ADDRESS(357,COLUMN(F:F),4,1,$A142))*14)/11)*(1+INDIRECT(ADDRESS(358,COLUMN(F:F),4,1,$A142)))),0)</f>
        <v>0</v>
      </c>
      <c r="F142" s="328" cm="1">
        <f t="array" aca="1" ref="F142" ca="1">IFERROR(IFERROR(Resumo_Horas!F142/INDIRECT(ADDRESS(7,COLUMN(G:G),4,1,Resumo_Horas!$A142)),0)*(((INDIRECT(ADDRESS(357,COLUMN(G:G),4,1,$A142))*14)/11)*(1+INDIRECT(ADDRESS(358,COLUMN(G:G),4,1,$A142)))),0)</f>
        <v>0</v>
      </c>
      <c r="G142" s="328" cm="1">
        <f t="array" aca="1" ref="G142" ca="1">IFERROR(IFERROR(Resumo_Horas!G142/INDIRECT(ADDRESS(7,COLUMN(H:H),4,1,Resumo_Horas!$A142)),0)*(((INDIRECT(ADDRESS(357,COLUMN(H:H),4,1,$A142))*14)/11)*(1+INDIRECT(ADDRESS(358,COLUMN(H:H),4,1,$A142)))),0)</f>
        <v>0</v>
      </c>
      <c r="H142" s="328" cm="1">
        <f t="array" aca="1" ref="H142" ca="1">IFERROR(IFERROR(Resumo_Horas!H142/INDIRECT(ADDRESS(7,COLUMN(I:I),4,1,Resumo_Horas!$A142)),0)*(((INDIRECT(ADDRESS(357,COLUMN(I:I),4,1,$A142))*14)/11)*(1+INDIRECT(ADDRESS(358,COLUMN(I:I),4,1,$A142)))),0)</f>
        <v>0</v>
      </c>
      <c r="I142" s="328" cm="1">
        <f t="array" aca="1" ref="I142" ca="1">IFERROR(IFERROR(Resumo_Horas!I142/INDIRECT(ADDRESS(7,COLUMN(J:J),4,1,Resumo_Horas!$A142)),0)*(((INDIRECT(ADDRESS(357,COLUMN(J:J),4,1,$A142))*14)/11)*(1+INDIRECT(ADDRESS(358,COLUMN(J:J),4,1,$A142)))),0)</f>
        <v>0</v>
      </c>
      <c r="J142" s="328" cm="1">
        <f t="array" aca="1" ref="J142" ca="1">IFERROR(IFERROR(Resumo_Horas!J142/INDIRECT(ADDRESS(7,COLUMN(K:K),4,1,Resumo_Horas!$A142)),0)*(((INDIRECT(ADDRESS(357,COLUMN(K:K),4,1,$A142))*14)/11)*(1+INDIRECT(ADDRESS(358,COLUMN(K:K),4,1,$A142)))),0)</f>
        <v>0</v>
      </c>
      <c r="K142" s="328" cm="1">
        <f t="array" aca="1" ref="K142" ca="1">IFERROR(IFERROR(Resumo_Horas!K142/INDIRECT(ADDRESS(7,COLUMN(L:L),4,1,Resumo_Horas!$A142)),0)*(((INDIRECT(ADDRESS(357,COLUMN(L:L),4,1,$A142))*14)/11)*(1+INDIRECT(ADDRESS(358,COLUMN(L:L),4,1,$A142)))),0)</f>
        <v>0</v>
      </c>
      <c r="L142" s="328" cm="1">
        <f t="array" aca="1" ref="L142" ca="1">IFERROR(IFERROR(Resumo_Horas!L142/INDIRECT(ADDRESS(7,COLUMN(M:M),4,1,Resumo_Horas!$A142)),0)*(((INDIRECT(ADDRESS(357,COLUMN(M:M),4,1,$A142))*14)/11)*(1+INDIRECT(ADDRESS(358,COLUMN(M:M),4,1,$A142)))),0)</f>
        <v>0</v>
      </c>
      <c r="M142" s="328" cm="1">
        <f t="array" aca="1" ref="M142" ca="1">IFERROR(IFERROR(Resumo_Horas!M142/INDIRECT(ADDRESS(7,COLUMN(N:N),4,1,Resumo_Horas!$A142)),0)*(((INDIRECT(ADDRESS(357,COLUMN(N:N),4,1,$A142))*14)/11)*(1+INDIRECT(ADDRESS(358,COLUMN(N:N),4,1,$A142)))),0)</f>
        <v>0</v>
      </c>
      <c r="N142" s="328" cm="1">
        <f t="array" aca="1" ref="N142" ca="1">IFERROR(IFERROR(Resumo_Horas!N142/INDIRECT(ADDRESS(7,COLUMN(O:O),4,1,Resumo_Horas!$A142)),0)*(((INDIRECT(ADDRESS(357,COLUMN(O:O),4,1,$A142))*14)/11)*(1+INDIRECT(ADDRESS(358,COLUMN(O:O),4,1,$A142)))),0)</f>
        <v>0</v>
      </c>
      <c r="O142" s="328" cm="1">
        <f t="array" aca="1" ref="O142" ca="1">IFERROR(IFERROR(Resumo_Horas!O142/INDIRECT(ADDRESS(7,COLUMN(P:P),4,1,Resumo_Horas!$A142)),0)*(((INDIRECT(ADDRESS(357,COLUMN(P:P),4,1,$A142))*14)/11)*(1+INDIRECT(ADDRESS(358,COLUMN(P:P),4,1,$A142)))),0)</f>
        <v>0</v>
      </c>
      <c r="P142" s="328" cm="1">
        <f t="array" aca="1" ref="P142" ca="1">IFERROR(IFERROR(Resumo_Horas!P142/INDIRECT(ADDRESS(7,COLUMN(Q:Q),4,1,Resumo_Horas!$A142)),0)*(((INDIRECT(ADDRESS(357,COLUMN(Q:Q),4,1,$A142))*14)/11)*(1+INDIRECT(ADDRESS(358,COLUMN(Q:Q),4,1,$A142)))),0)</f>
        <v>0</v>
      </c>
      <c r="Q142" s="328" cm="1">
        <f t="array" aca="1" ref="Q142" ca="1">IFERROR(IFERROR(Resumo_Horas!Q142/INDIRECT(ADDRESS(7,COLUMN(R:R),4,1,Resumo_Horas!$A142)),0)*(((INDIRECT(ADDRESS(357,COLUMN(R:R),4,1,$A142))*14)/11)*(1+INDIRECT(ADDRESS(358,COLUMN(R:R),4,1,$A142)))),0)</f>
        <v>0</v>
      </c>
      <c r="R142" s="328" cm="1">
        <f t="array" aca="1" ref="R142" ca="1">IFERROR(IFERROR(Resumo_Horas!R142/INDIRECT(ADDRESS(7,COLUMN(S:S),4,1,Resumo_Horas!$A142)),0)*(((INDIRECT(ADDRESS(357,COLUMN(S:S),4,1,$A142))*14)/11)*(1+INDIRECT(ADDRESS(358,COLUMN(S:S),4,1,$A142)))),0)</f>
        <v>0</v>
      </c>
      <c r="S142" s="328" cm="1">
        <f t="array" aca="1" ref="S142" ca="1">IFERROR(IFERROR(Resumo_Horas!S142/INDIRECT(ADDRESS(7,COLUMN(T:T),4,1,Resumo_Horas!$A142)),0)*(((INDIRECT(ADDRESS(357,COLUMN(T:T),4,1,$A142))*14)/11)*(1+INDIRECT(ADDRESS(358,COLUMN(T:T),4,1,$A142)))),0)</f>
        <v>0</v>
      </c>
      <c r="T142" s="328" cm="1">
        <f t="array" aca="1" ref="T142" ca="1">IFERROR(IFERROR(Resumo_Horas!T142/INDIRECT(ADDRESS(7,COLUMN(U:U),4,1,Resumo_Horas!$A142)),0)*(((INDIRECT(ADDRESS(357,COLUMN(U:U),4,1,$A142))*14)/11)*(1+INDIRECT(ADDRESS(358,COLUMN(U:U),4,1,$A142)))),0)</f>
        <v>0</v>
      </c>
      <c r="U142" s="328" cm="1">
        <f t="array" aca="1" ref="U142" ca="1">IFERROR(IFERROR(Resumo_Horas!U142/INDIRECT(ADDRESS(7,COLUMN(V:V),4,1,Resumo_Horas!$A142)),0)*(((INDIRECT(ADDRESS(357,COLUMN(V:V),4,1,$A142))*14)/11)*(1+INDIRECT(ADDRESS(358,COLUMN(V:V),4,1,$A142)))),0)</f>
        <v>0</v>
      </c>
      <c r="V142" s="328" cm="1">
        <f t="array" aca="1" ref="V142" ca="1">IFERROR(IFERROR(Resumo_Horas!V142/INDIRECT(ADDRESS(7,COLUMN(W:W),4,1,Resumo_Horas!$A142)),0)*(((INDIRECT(ADDRESS(357,COLUMN(W:W),4,1,$A142))*14)/11)*(1+INDIRECT(ADDRESS(358,COLUMN(W:W),4,1,$A142)))),0)</f>
        <v>0</v>
      </c>
      <c r="W142" s="328" cm="1">
        <f t="array" aca="1" ref="W142" ca="1">IFERROR(IFERROR(Resumo_Horas!W142/INDIRECT(ADDRESS(7,COLUMN(X:X),4,1,Resumo_Horas!$A142)),0)*(((INDIRECT(ADDRESS(357,COLUMN(X:X),4,1,$A142))*14)/11)*(1+INDIRECT(ADDRESS(358,COLUMN(X:X),4,1,$A142)))),0)</f>
        <v>0</v>
      </c>
      <c r="X142" s="328" cm="1">
        <f t="array" aca="1" ref="X142" ca="1">IFERROR(IFERROR(Resumo_Horas!X142/INDIRECT(ADDRESS(7,COLUMN(Y:Y),4,1,Resumo_Horas!$A142)),0)*(((INDIRECT(ADDRESS(357,COLUMN(Y:Y),4,1,$A142))*14)/11)*(1+INDIRECT(ADDRESS(358,COLUMN(Y:Y),4,1,$A142)))),0)</f>
        <v>0</v>
      </c>
      <c r="Y142" s="328" cm="1">
        <f t="array" aca="1" ref="Y142" ca="1">IFERROR(IFERROR(Resumo_Horas!Y142/INDIRECT(ADDRESS(7,COLUMN(Z:Z),4,1,Resumo_Horas!$A142)),0)*(((INDIRECT(ADDRESS(357,COLUMN(Z:Z),4,1,$A142))*14)/11)*(1+INDIRECT(ADDRESS(358,COLUMN(Z:Z),4,1,$A142)))),0)</f>
        <v>0</v>
      </c>
      <c r="Z142" s="328" cm="1">
        <f t="array" aca="1" ref="Z142" ca="1">IFERROR(IFERROR(Resumo_Horas!Z142/INDIRECT(ADDRESS(7,COLUMN(AA:AA),4,1,Resumo_Horas!$A142)),0)*(((INDIRECT(ADDRESS(357,COLUMN(AA:AA),4,1,$A142))*14)/11)*(1+INDIRECT(ADDRESS(358,COLUMN(AA:AA),4,1,$A142)))),0)</f>
        <v>0</v>
      </c>
      <c r="AA142" s="328" cm="1">
        <f t="array" aca="1" ref="AA142" ca="1">IFERROR(IFERROR(Resumo_Horas!AA142/INDIRECT(ADDRESS(7,COLUMN(AB:AB),4,1,Resumo_Horas!$A142)),0)*(((INDIRECT(ADDRESS(357,COLUMN(AB:AB),4,1,$A142))*14)/11)*(1+INDIRECT(ADDRESS(358,COLUMN(AB:AB),4,1,$A142)))),0)</f>
        <v>0</v>
      </c>
      <c r="AB142" s="328" cm="1">
        <f t="array" aca="1" ref="AB142" ca="1">IFERROR(IFERROR(Resumo_Horas!AB142/INDIRECT(ADDRESS(7,COLUMN(AC:AC),4,1,Resumo_Horas!$A142)),0)*(((INDIRECT(ADDRESS(357,COLUMN(AC:AC),4,1,$A142))*14)/11)*(1+INDIRECT(ADDRESS(358,COLUMN(AC:AC),4,1,$A142)))),0)</f>
        <v>0</v>
      </c>
      <c r="AC142" s="328" cm="1">
        <f t="array" aca="1" ref="AC142" ca="1">IFERROR(IFERROR(Resumo_Horas!AC142/INDIRECT(ADDRESS(7,COLUMN(AD:AD),4,1,Resumo_Horas!$A142)),0)*(((INDIRECT(ADDRESS(357,COLUMN(AD:AD),4,1,$A142))*14)/11)*(1+INDIRECT(ADDRESS(358,COLUMN(AD:AD),4,1,$A142)))),0)</f>
        <v>0</v>
      </c>
      <c r="AD142" s="328" cm="1">
        <f t="array" aca="1" ref="AD142" ca="1">IFERROR(IFERROR(Resumo_Horas!AD142/INDIRECT(ADDRESS(7,COLUMN(AE:AE),4,1,Resumo_Horas!$A142)),0)*(((INDIRECT(ADDRESS(357,COLUMN(AE:AE),4,1,$A142))*14)/11)*(1+INDIRECT(ADDRESS(358,COLUMN(AE:AE),4,1,$A142)))),0)</f>
        <v>0</v>
      </c>
      <c r="AE142" s="328" cm="1">
        <f t="array" aca="1" ref="AE142" ca="1">IFERROR(IFERROR(Resumo_Horas!AE142/INDIRECT(ADDRESS(7,COLUMN(AF:AF),4,1,Resumo_Horas!$A142)),0)*(((INDIRECT(ADDRESS(357,COLUMN(AF:AF),4,1,$A142))*14)/11)*(1+INDIRECT(ADDRESS(358,COLUMN(AF:AF),4,1,$A142)))),0)</f>
        <v>0</v>
      </c>
      <c r="AF142" s="328" cm="1">
        <f t="array" aca="1" ref="AF142" ca="1">IFERROR(IFERROR(Resumo_Horas!AF142/INDIRECT(ADDRESS(7,COLUMN(AG:AG),4,1,Resumo_Horas!$A142)),0)*(((INDIRECT(ADDRESS(357,COLUMN(AG:AG),4,1,$A142))*14)/11)*(1+INDIRECT(ADDRESS(358,COLUMN(AG:AG),4,1,$A142)))),0)</f>
        <v>0</v>
      </c>
      <c r="AG142" s="328" cm="1">
        <f t="array" aca="1" ref="AG142" ca="1">IFERROR(IFERROR(Resumo_Horas!AG142/INDIRECT(ADDRESS(7,COLUMN(AH:AH),4,1,Resumo_Horas!$A142)),0)*(((INDIRECT(ADDRESS(357,COLUMN(AH:AH),4,1,$A142))*14)/11)*(1+INDIRECT(ADDRESS(358,COLUMN(AH:AH),4,1,$A142)))),0)</f>
        <v>0</v>
      </c>
      <c r="AH142" s="328" cm="1">
        <f t="array" aca="1" ref="AH142" ca="1">IFERROR(IFERROR(Resumo_Horas!AH142/INDIRECT(ADDRESS(7,COLUMN(AI:AI),4,1,Resumo_Horas!$A142)),0)*(((INDIRECT(ADDRESS(357,COLUMN(AI:AI),4,1,$A142))*14)/11)*(1+INDIRECT(ADDRESS(358,COLUMN(AI:AI),4,1,$A142)))),0)</f>
        <v>0</v>
      </c>
      <c r="AI142" s="328" cm="1">
        <f t="array" aca="1" ref="AI142" ca="1">IFERROR(IFERROR(Resumo_Horas!AI142/INDIRECT(ADDRESS(7,COLUMN(AJ:AJ),4,1,Resumo_Horas!$A142)),0)*(((INDIRECT(ADDRESS(357,COLUMN(AJ:AJ),4,1,$A142))*14)/11)*(1+INDIRECT(ADDRESS(358,COLUMN(AJ:AJ),4,1,$A142)))),0)</f>
        <v>0</v>
      </c>
      <c r="AJ142" s="328" cm="1">
        <f t="array" aca="1" ref="AJ142" ca="1">IFERROR(IFERROR(Resumo_Horas!AJ142/INDIRECT(ADDRESS(7,COLUMN(AK:AK),4,1,Resumo_Horas!$A142)),0)*(((INDIRECT(ADDRESS(357,COLUMN(AK:AK),4,1,$A142))*14)/11)*(1+INDIRECT(ADDRESS(358,COLUMN(AK:AK),4,1,$A142)))),0)</f>
        <v>0</v>
      </c>
      <c r="AK142" s="328" cm="1">
        <f t="array" aca="1" ref="AK142" ca="1">IFERROR(IFERROR(Resumo_Horas!AK142/INDIRECT(ADDRESS(7,COLUMN(AL:AL),4,1,Resumo_Horas!$A142)),0)*(((INDIRECT(ADDRESS(357,COLUMN(AL:AL),4,1,$A142))*14)/11)*(1+INDIRECT(ADDRESS(358,COLUMN(AL:AL),4,1,$A142)))),0)</f>
        <v>0</v>
      </c>
      <c r="AL142" s="328" cm="1">
        <f t="array" aca="1" ref="AL142" ca="1">IFERROR(IFERROR(Resumo_Horas!AL142/INDIRECT(ADDRESS(7,COLUMN(AM:AM),4,1,Resumo_Horas!$A142)),0)*(((INDIRECT(ADDRESS(357,COLUMN(AM:AM),4,1,$A142))*14)/11)*(1+INDIRECT(ADDRESS(358,COLUMN(AM:AM),4,1,$A142)))),0)</f>
        <v>0</v>
      </c>
      <c r="AM142" s="328" cm="1">
        <f t="array" aca="1" ref="AM142" ca="1">IFERROR(IFERROR(Resumo_Horas!AM142/INDIRECT(ADDRESS(7,COLUMN(AN:AN),4,1,Resumo_Horas!$A142)),0)*(((INDIRECT(ADDRESS(357,COLUMN(AN:AN),4,1,$A142))*14)/11)*(1+INDIRECT(ADDRESS(358,COLUMN(AN:AN),4,1,$A142)))),0)</f>
        <v>0</v>
      </c>
      <c r="AN142" s="328" cm="1">
        <f t="array" aca="1" ref="AN142" ca="1">IFERROR(IFERROR(Resumo_Horas!AN142/INDIRECT(ADDRESS(7,COLUMN(AO:AO),4,1,Resumo_Horas!$A142)),0)*(((INDIRECT(ADDRESS(357,COLUMN(AO:AO),4,1,$A142))*14)/11)*(1+INDIRECT(ADDRESS(358,COLUMN(AO:AO),4,1,$A142)))),0)</f>
        <v>0</v>
      </c>
      <c r="AO142" s="328" cm="1">
        <f t="array" aca="1" ref="AO142" ca="1">IFERROR(IFERROR(Resumo_Horas!AO142/INDIRECT(ADDRESS(7,COLUMN(AP:AP),4,1,Resumo_Horas!$A142)),0)*(((INDIRECT(ADDRESS(357,COLUMN(AP:AP),4,1,$A142))*14)/11)*(1+INDIRECT(ADDRESS(358,COLUMN(AP:AP),4,1,$A142)))),0)</f>
        <v>0</v>
      </c>
      <c r="AP142" s="328" cm="1">
        <f t="array" aca="1" ref="AP142" ca="1">IFERROR(IFERROR(Resumo_Horas!AP142/INDIRECT(ADDRESS(7,COLUMN(AQ:AQ),4,1,Resumo_Horas!$A142)),0)*(((INDIRECT(ADDRESS(357,COLUMN(AQ:AQ),4,1,$A142))*14)/11)*(1+INDIRECT(ADDRESS(358,COLUMN(AQ:AQ),4,1,$A142)))),0)</f>
        <v>0</v>
      </c>
      <c r="AQ142" s="328" cm="1">
        <f t="array" aca="1" ref="AQ142" ca="1">IFERROR(IFERROR(Resumo_Horas!AQ142/INDIRECT(ADDRESS(7,COLUMN(AR:AR),4,1,Resumo_Horas!$A142)),0)*(((INDIRECT(ADDRESS(357,COLUMN(AR:AR),4,1,$A142))*14)/11)*(1+INDIRECT(ADDRESS(358,COLUMN(AR:AR),4,1,$A142)))),0)</f>
        <v>0</v>
      </c>
      <c r="AR142" s="328" cm="1">
        <f t="array" aca="1" ref="AR142" ca="1">IFERROR(IFERROR(Resumo_Horas!AR142/INDIRECT(ADDRESS(7,COLUMN(AS:AS),4,1,Resumo_Horas!$A142)),0)*(((INDIRECT(ADDRESS(357,COLUMN(AS:AS),4,1,$A142))*14)/11)*(1+INDIRECT(ADDRESS(358,COLUMN(AS:AS),4,1,$A142)))),0)</f>
        <v>0</v>
      </c>
      <c r="AS142" s="328" cm="1">
        <f t="array" aca="1" ref="AS142" ca="1">IFERROR(IFERROR(Resumo_Horas!AS142/INDIRECT(ADDRESS(7,COLUMN(AT:AT),4,1,Resumo_Horas!$A142)),0)*(((INDIRECT(ADDRESS(357,COLUMN(AT:AT),4,1,$A142))*14)/11)*(1+INDIRECT(ADDRESS(358,COLUMN(AT:AT),4,1,$A142)))),0)</f>
        <v>0</v>
      </c>
      <c r="AT142" s="328" cm="1">
        <f t="array" aca="1" ref="AT142" ca="1">IFERROR(IFERROR(Resumo_Horas!AT142/INDIRECT(ADDRESS(7,COLUMN(AU:AU),4,1,Resumo_Horas!$A142)),0)*(((INDIRECT(ADDRESS(357,COLUMN(AU:AU),4,1,$A142))*14)/11)*(1+INDIRECT(ADDRESS(358,COLUMN(AU:AU),4,1,$A142)))),0)</f>
        <v>0</v>
      </c>
      <c r="AU142" s="328" cm="1">
        <f t="array" aca="1" ref="AU142" ca="1">IFERROR(IFERROR(Resumo_Horas!AU142/INDIRECT(ADDRESS(7,COLUMN(AV:AV),4,1,Resumo_Horas!$A142)),0)*(((INDIRECT(ADDRESS(357,COLUMN(AV:AV),4,1,$A142))*14)/11)*(1+INDIRECT(ADDRESS(358,COLUMN(AV:AV),4,1,$A142)))),0)</f>
        <v>0</v>
      </c>
      <c r="AV142" s="328" cm="1">
        <f t="array" aca="1" ref="AV142" ca="1">IFERROR(IFERROR(Resumo_Horas!AV142/INDIRECT(ADDRESS(7,COLUMN(AW:AW),4,1,Resumo_Horas!$A142)),0)*(((INDIRECT(ADDRESS(357,COLUMN(AW:AW),4,1,$A142))*14)/11)*(1+INDIRECT(ADDRESS(358,COLUMN(AW:AW),4,1,$A142)))),0)</f>
        <v>0</v>
      </c>
      <c r="AW142" s="328" cm="1">
        <f t="array" aca="1" ref="AW142" ca="1">IFERROR(IFERROR(Resumo_Horas!AW142/INDIRECT(ADDRESS(7,COLUMN(AX:AX),4,1,Resumo_Horas!$A142)),0)*(((INDIRECT(ADDRESS(357,COLUMN(AX:AX),4,1,$A142))*14)/11)*(1+INDIRECT(ADDRESS(358,COLUMN(AX:AX),4,1,$A142)))),0)</f>
        <v>0</v>
      </c>
      <c r="AX142" s="328" cm="1">
        <f t="array" aca="1" ref="AX142" ca="1">IFERROR(IFERROR(Resumo_Horas!AX142/INDIRECT(ADDRESS(7,COLUMN(AY:AY),4,1,Resumo_Horas!$A142)),0)*(((INDIRECT(ADDRESS(357,COLUMN(AY:AY),4,1,$A142))*14)/11)*(1+INDIRECT(ADDRESS(358,COLUMN(AY:AY),4,1,$A142)))),0)</f>
        <v>0</v>
      </c>
      <c r="AY142" s="328" cm="1">
        <f t="array" aca="1" ref="AY142" ca="1">IFERROR(IFERROR(Resumo_Horas!AY142/INDIRECT(ADDRESS(7,COLUMN(AZ:AZ),4,1,Resumo_Horas!$A142)),0)*(((INDIRECT(ADDRESS(357,COLUMN(AZ:AZ),4,1,$A142))*14)/11)*(1+INDIRECT(ADDRESS(358,COLUMN(AZ:AZ),4,1,$A142)))),0)</f>
        <v>0</v>
      </c>
      <c r="AZ142" s="328" cm="1">
        <f t="array" aca="1" ref="AZ142" ca="1">IFERROR(IFERROR(Resumo_Horas!AZ142/INDIRECT(ADDRESS(7,COLUMN(BA:BA),4,1,Resumo_Horas!$A142)),0)*(((INDIRECT(ADDRESS(357,COLUMN(BA:BA),4,1,$A142))*14)/11)*(1+INDIRECT(ADDRESS(358,COLUMN(BA:BA),4,1,$A142)))),0)</f>
        <v>0</v>
      </c>
      <c r="BA142" s="328" cm="1">
        <f t="array" aca="1" ref="BA142" ca="1">IFERROR(IFERROR(Resumo_Horas!BA142/INDIRECT(ADDRESS(7,COLUMN(BB:BB),4,1,Resumo_Horas!$A142)),0)*(((INDIRECT(ADDRESS(357,COLUMN(BB:BB),4,1,$A142))*14)/11)*(1+INDIRECT(ADDRESS(358,COLUMN(BB:BB),4,1,$A142)))),0)</f>
        <v>0</v>
      </c>
      <c r="BB142" s="328" cm="1">
        <f t="array" aca="1" ref="BB142" ca="1">IFERROR(IFERROR(Resumo_Horas!BB142/INDIRECT(ADDRESS(7,COLUMN(BC:BC),4,1,Resumo_Horas!$A142)),0)*(((INDIRECT(ADDRESS(357,COLUMN(BC:BC),4,1,$A142))*14)/11)*(1+INDIRECT(ADDRESS(358,COLUMN(BC:BC),4,1,$A142)))),0)</f>
        <v>0</v>
      </c>
      <c r="BC142" s="328" cm="1">
        <f t="array" aca="1" ref="BC142" ca="1">IFERROR(IFERROR(Resumo_Horas!BC142/INDIRECT(ADDRESS(7,COLUMN(BD:BD),4,1,Resumo_Horas!$A142)),0)*(((INDIRECT(ADDRESS(357,COLUMN(BD:BD),4,1,$A142))*14)/11)*(1+INDIRECT(ADDRESS(358,COLUMN(BD:BD),4,1,$A142)))),0)</f>
        <v>0</v>
      </c>
      <c r="BD142" s="328" cm="1">
        <f t="array" aca="1" ref="BD142" ca="1">IFERROR(IFERROR(Resumo_Horas!BD142/INDIRECT(ADDRESS(7,COLUMN(BE:BE),4,1,Resumo_Horas!$A142)),0)*(((INDIRECT(ADDRESS(357,COLUMN(BE:BE),4,1,$A142))*14)/11)*(1+INDIRECT(ADDRESS(358,COLUMN(BE:BE),4,1,$A142)))),0)</f>
        <v>0</v>
      </c>
      <c r="BE142" s="328" cm="1">
        <f t="array" aca="1" ref="BE142" ca="1">IFERROR(IFERROR(Resumo_Horas!BE142/INDIRECT(ADDRESS(7,COLUMN(BF:BF),4,1,Resumo_Horas!$A142)),0)*(((INDIRECT(ADDRESS(357,COLUMN(BF:BF),4,1,$A142))*14)/11)*(1+INDIRECT(ADDRESS(358,COLUMN(BF:BF),4,1,$A142)))),0)</f>
        <v>0</v>
      </c>
      <c r="BF142" s="328" cm="1">
        <f t="array" aca="1" ref="BF142" ca="1">IFERROR(IFERROR(Resumo_Horas!BF142/INDIRECT(ADDRESS(7,COLUMN(BG:BG),4,1,Resumo_Horas!$A142)),0)*(((INDIRECT(ADDRESS(357,COLUMN(BG:BG),4,1,$A142))*14)/11)*(1+INDIRECT(ADDRESS(358,COLUMN(BG:BG),4,1,$A142)))),0)</f>
        <v>0</v>
      </c>
      <c r="BG142" s="328" cm="1">
        <f t="array" aca="1" ref="BG142" ca="1">IFERROR(IFERROR(Resumo_Horas!BG142/INDIRECT(ADDRESS(7,COLUMN(BH:BH),4,1,Resumo_Horas!$A142)),0)*(((INDIRECT(ADDRESS(357,COLUMN(BH:BH),4,1,$A142))*14)/11)*(1+INDIRECT(ADDRESS(358,COLUMN(BH:BH),4,1,$A142)))),0)</f>
        <v>0</v>
      </c>
      <c r="BH142" s="328" cm="1">
        <f t="array" aca="1" ref="BH142" ca="1">IFERROR(IFERROR(Resumo_Horas!BH142/INDIRECT(ADDRESS(7,COLUMN(BI:BI),4,1,Resumo_Horas!$A142)),0)*(((INDIRECT(ADDRESS(357,COLUMN(BI:BI),4,1,$A142))*14)/11)*(1+INDIRECT(ADDRESS(358,COLUMN(BI:BI),4,1,$A142)))),0)</f>
        <v>0</v>
      </c>
      <c r="BI142" s="328" cm="1">
        <f t="array" aca="1" ref="BI142" ca="1">IFERROR(IFERROR(Resumo_Horas!BI142/INDIRECT(ADDRESS(7,COLUMN(BJ:BJ),4,1,Resumo_Horas!$A142)),0)*(((INDIRECT(ADDRESS(357,COLUMN(BJ:BJ),4,1,$A142))*14)/11)*(1+INDIRECT(ADDRESS(358,COLUMN(BJ:BJ),4,1,$A142)))),0)</f>
        <v>0</v>
      </c>
      <c r="BJ142" s="328" cm="1">
        <f t="array" aca="1" ref="BJ142" ca="1">IFERROR(IFERROR(Resumo_Horas!BJ142/INDIRECT(ADDRESS(7,COLUMN(BK:BK),4,1,Resumo_Horas!$A142)),0)*(((INDIRECT(ADDRESS(357,COLUMN(BK:BK),4,1,$A142))*14)/11)*(1+INDIRECT(ADDRESS(358,COLUMN(BK:BK),4,1,$A142)))),0)</f>
        <v>0</v>
      </c>
      <c r="BK142" s="329" cm="1">
        <f t="array" aca="1" ref="BK142" ca="1">IFERROR(IFERROR(Resumo_Horas!BK142/INDIRECT(ADDRESS(7,COLUMN(BL:BL),4,1,Resumo_Horas!$A142)),0)*(((INDIRECT(ADDRESS(357,COLUMN(BL:BL),4,1,$A142))*14)/11)*(1+INDIRECT(ADDRESS(358,COLUMN(BL:BL),4,1,$A142)))),0)</f>
        <v>0</v>
      </c>
    </row>
    <row r="143" spans="1:63" x14ac:dyDescent="0.25">
      <c r="A143" s="330" t="str" cm="1">
        <f t="array" aca="1" ref="A143" ca="1">IF(INDIRECT(ADDRESS(9+QUOTIENT(ROW(A142)-1,20),4,4,1,"Equipa de projeto")) = 0,"", _xlfn.CONCAT(1 + QUOTIENT(ROW(A142)-1,20),". ", INDIRECT(ADDRESS(9+QUOTIENT(ROW(A142)-1,20),4,4,1,"Equipa de projeto"))))</f>
        <v/>
      </c>
      <c r="B143">
        <f>Atividades!$A$1</f>
        <v>0</v>
      </c>
      <c r="C143" s="123" t="s">
        <v>49</v>
      </c>
      <c r="D143" cm="1">
        <f t="array" aca="1" ref="D143" ca="1">IFERROR(IFERROR(Resumo_Horas!D143/INDIRECT(ADDRESS(7,COLUMN(E:E),4,1,Resumo_Horas!$A143)),0)*(((INDIRECT(ADDRESS(357,COLUMN(E:E),4,1,$A143))*14)/11)*(1+INDIRECT(ADDRESS(358,COLUMN(E:E),4,1,$A143)))),0)</f>
        <v>0</v>
      </c>
      <c r="E143" cm="1">
        <f t="array" aca="1" ref="E143" ca="1">IFERROR(IFERROR(Resumo_Horas!E143/INDIRECT(ADDRESS(7,COLUMN(F:F),4,1,Resumo_Horas!$A143)),0)*(((INDIRECT(ADDRESS(357,COLUMN(F:F),4,1,$A143))*14)/11)*(1+INDIRECT(ADDRESS(358,COLUMN(F:F),4,1,$A143)))),0)</f>
        <v>0</v>
      </c>
      <c r="F143" cm="1">
        <f t="array" aca="1" ref="F143" ca="1">IFERROR(IFERROR(Resumo_Horas!F143/INDIRECT(ADDRESS(7,COLUMN(G:G),4,1,Resumo_Horas!$A143)),0)*(((INDIRECT(ADDRESS(357,COLUMN(G:G),4,1,$A143))*14)/11)*(1+INDIRECT(ADDRESS(358,COLUMN(G:G),4,1,$A143)))),0)</f>
        <v>0</v>
      </c>
      <c r="G143" cm="1">
        <f t="array" aca="1" ref="G143" ca="1">IFERROR(IFERROR(Resumo_Horas!G143/INDIRECT(ADDRESS(7,COLUMN(H:H),4,1,Resumo_Horas!$A143)),0)*(((INDIRECT(ADDRESS(357,COLUMN(H:H),4,1,$A143))*14)/11)*(1+INDIRECT(ADDRESS(358,COLUMN(H:H),4,1,$A143)))),0)</f>
        <v>0</v>
      </c>
      <c r="H143" cm="1">
        <f t="array" aca="1" ref="H143" ca="1">IFERROR(IFERROR(Resumo_Horas!H143/INDIRECT(ADDRESS(7,COLUMN(I:I),4,1,Resumo_Horas!$A143)),0)*(((INDIRECT(ADDRESS(357,COLUMN(I:I),4,1,$A143))*14)/11)*(1+INDIRECT(ADDRESS(358,COLUMN(I:I),4,1,$A143)))),0)</f>
        <v>0</v>
      </c>
      <c r="I143" cm="1">
        <f t="array" aca="1" ref="I143" ca="1">IFERROR(IFERROR(Resumo_Horas!I143/INDIRECT(ADDRESS(7,COLUMN(J:J),4,1,Resumo_Horas!$A143)),0)*(((INDIRECT(ADDRESS(357,COLUMN(J:J),4,1,$A143))*14)/11)*(1+INDIRECT(ADDRESS(358,COLUMN(J:J),4,1,$A143)))),0)</f>
        <v>0</v>
      </c>
      <c r="J143" cm="1">
        <f t="array" aca="1" ref="J143" ca="1">IFERROR(IFERROR(Resumo_Horas!J143/INDIRECT(ADDRESS(7,COLUMN(K:K),4,1,Resumo_Horas!$A143)),0)*(((INDIRECT(ADDRESS(357,COLUMN(K:K),4,1,$A143))*14)/11)*(1+INDIRECT(ADDRESS(358,COLUMN(K:K),4,1,$A143)))),0)</f>
        <v>0</v>
      </c>
      <c r="K143" cm="1">
        <f t="array" aca="1" ref="K143" ca="1">IFERROR(IFERROR(Resumo_Horas!K143/INDIRECT(ADDRESS(7,COLUMN(L:L),4,1,Resumo_Horas!$A143)),0)*(((INDIRECT(ADDRESS(357,COLUMN(L:L),4,1,$A143))*14)/11)*(1+INDIRECT(ADDRESS(358,COLUMN(L:L),4,1,$A143)))),0)</f>
        <v>0</v>
      </c>
      <c r="L143" cm="1">
        <f t="array" aca="1" ref="L143" ca="1">IFERROR(IFERROR(Resumo_Horas!L143/INDIRECT(ADDRESS(7,COLUMN(M:M),4,1,Resumo_Horas!$A143)),0)*(((INDIRECT(ADDRESS(357,COLUMN(M:M),4,1,$A143))*14)/11)*(1+INDIRECT(ADDRESS(358,COLUMN(M:M),4,1,$A143)))),0)</f>
        <v>0</v>
      </c>
      <c r="M143" cm="1">
        <f t="array" aca="1" ref="M143" ca="1">IFERROR(IFERROR(Resumo_Horas!M143/INDIRECT(ADDRESS(7,COLUMN(N:N),4,1,Resumo_Horas!$A143)),0)*(((INDIRECT(ADDRESS(357,COLUMN(N:N),4,1,$A143))*14)/11)*(1+INDIRECT(ADDRESS(358,COLUMN(N:N),4,1,$A143)))),0)</f>
        <v>0</v>
      </c>
      <c r="N143" cm="1">
        <f t="array" aca="1" ref="N143" ca="1">IFERROR(IFERROR(Resumo_Horas!N143/INDIRECT(ADDRESS(7,COLUMN(O:O),4,1,Resumo_Horas!$A143)),0)*(((INDIRECT(ADDRESS(357,COLUMN(O:O),4,1,$A143))*14)/11)*(1+INDIRECT(ADDRESS(358,COLUMN(O:O),4,1,$A143)))),0)</f>
        <v>0</v>
      </c>
      <c r="O143" cm="1">
        <f t="array" aca="1" ref="O143" ca="1">IFERROR(IFERROR(Resumo_Horas!O143/INDIRECT(ADDRESS(7,COLUMN(P:P),4,1,Resumo_Horas!$A143)),0)*(((INDIRECT(ADDRESS(357,COLUMN(P:P),4,1,$A143))*14)/11)*(1+INDIRECT(ADDRESS(358,COLUMN(P:P),4,1,$A143)))),0)</f>
        <v>0</v>
      </c>
      <c r="P143" cm="1">
        <f t="array" aca="1" ref="P143" ca="1">IFERROR(IFERROR(Resumo_Horas!P143/INDIRECT(ADDRESS(7,COLUMN(Q:Q),4,1,Resumo_Horas!$A143)),0)*(((INDIRECT(ADDRESS(357,COLUMN(Q:Q),4,1,$A143))*14)/11)*(1+INDIRECT(ADDRESS(358,COLUMN(Q:Q),4,1,$A143)))),0)</f>
        <v>0</v>
      </c>
      <c r="Q143" cm="1">
        <f t="array" aca="1" ref="Q143" ca="1">IFERROR(IFERROR(Resumo_Horas!Q143/INDIRECT(ADDRESS(7,COLUMN(R:R),4,1,Resumo_Horas!$A143)),0)*(((INDIRECT(ADDRESS(357,COLUMN(R:R),4,1,$A143))*14)/11)*(1+INDIRECT(ADDRESS(358,COLUMN(R:R),4,1,$A143)))),0)</f>
        <v>0</v>
      </c>
      <c r="R143" cm="1">
        <f t="array" aca="1" ref="R143" ca="1">IFERROR(IFERROR(Resumo_Horas!R143/INDIRECT(ADDRESS(7,COLUMN(S:S),4,1,Resumo_Horas!$A143)),0)*(((INDIRECT(ADDRESS(357,COLUMN(S:S),4,1,$A143))*14)/11)*(1+INDIRECT(ADDRESS(358,COLUMN(S:S),4,1,$A143)))),0)</f>
        <v>0</v>
      </c>
      <c r="S143" cm="1">
        <f t="array" aca="1" ref="S143" ca="1">IFERROR(IFERROR(Resumo_Horas!S143/INDIRECT(ADDRESS(7,COLUMN(T:T),4,1,Resumo_Horas!$A143)),0)*(((INDIRECT(ADDRESS(357,COLUMN(T:T),4,1,$A143))*14)/11)*(1+INDIRECT(ADDRESS(358,COLUMN(T:T),4,1,$A143)))),0)</f>
        <v>0</v>
      </c>
      <c r="T143" cm="1">
        <f t="array" aca="1" ref="T143" ca="1">IFERROR(IFERROR(Resumo_Horas!T143/INDIRECT(ADDRESS(7,COLUMN(U:U),4,1,Resumo_Horas!$A143)),0)*(((INDIRECT(ADDRESS(357,COLUMN(U:U),4,1,$A143))*14)/11)*(1+INDIRECT(ADDRESS(358,COLUMN(U:U),4,1,$A143)))),0)</f>
        <v>0</v>
      </c>
      <c r="U143" cm="1">
        <f t="array" aca="1" ref="U143" ca="1">IFERROR(IFERROR(Resumo_Horas!U143/INDIRECT(ADDRESS(7,COLUMN(V:V),4,1,Resumo_Horas!$A143)),0)*(((INDIRECT(ADDRESS(357,COLUMN(V:V),4,1,$A143))*14)/11)*(1+INDIRECT(ADDRESS(358,COLUMN(V:V),4,1,$A143)))),0)</f>
        <v>0</v>
      </c>
      <c r="V143" cm="1">
        <f t="array" aca="1" ref="V143" ca="1">IFERROR(IFERROR(Resumo_Horas!V143/INDIRECT(ADDRESS(7,COLUMN(W:W),4,1,Resumo_Horas!$A143)),0)*(((INDIRECT(ADDRESS(357,COLUMN(W:W),4,1,$A143))*14)/11)*(1+INDIRECT(ADDRESS(358,COLUMN(W:W),4,1,$A143)))),0)</f>
        <v>0</v>
      </c>
      <c r="W143" cm="1">
        <f t="array" aca="1" ref="W143" ca="1">IFERROR(IFERROR(Resumo_Horas!W143/INDIRECT(ADDRESS(7,COLUMN(X:X),4,1,Resumo_Horas!$A143)),0)*(((INDIRECT(ADDRESS(357,COLUMN(X:X),4,1,$A143))*14)/11)*(1+INDIRECT(ADDRESS(358,COLUMN(X:X),4,1,$A143)))),0)</f>
        <v>0</v>
      </c>
      <c r="X143" cm="1">
        <f t="array" aca="1" ref="X143" ca="1">IFERROR(IFERROR(Resumo_Horas!X143/INDIRECT(ADDRESS(7,COLUMN(Y:Y),4,1,Resumo_Horas!$A143)),0)*(((INDIRECT(ADDRESS(357,COLUMN(Y:Y),4,1,$A143))*14)/11)*(1+INDIRECT(ADDRESS(358,COLUMN(Y:Y),4,1,$A143)))),0)</f>
        <v>0</v>
      </c>
      <c r="Y143" cm="1">
        <f t="array" aca="1" ref="Y143" ca="1">IFERROR(IFERROR(Resumo_Horas!Y143/INDIRECT(ADDRESS(7,COLUMN(Z:Z),4,1,Resumo_Horas!$A143)),0)*(((INDIRECT(ADDRESS(357,COLUMN(Z:Z),4,1,$A143))*14)/11)*(1+INDIRECT(ADDRESS(358,COLUMN(Z:Z),4,1,$A143)))),0)</f>
        <v>0</v>
      </c>
      <c r="Z143" cm="1">
        <f t="array" aca="1" ref="Z143" ca="1">IFERROR(IFERROR(Resumo_Horas!Z143/INDIRECT(ADDRESS(7,COLUMN(AA:AA),4,1,Resumo_Horas!$A143)),0)*(((INDIRECT(ADDRESS(357,COLUMN(AA:AA),4,1,$A143))*14)/11)*(1+INDIRECT(ADDRESS(358,COLUMN(AA:AA),4,1,$A143)))),0)</f>
        <v>0</v>
      </c>
      <c r="AA143" cm="1">
        <f t="array" aca="1" ref="AA143" ca="1">IFERROR(IFERROR(Resumo_Horas!AA143/INDIRECT(ADDRESS(7,COLUMN(AB:AB),4,1,Resumo_Horas!$A143)),0)*(((INDIRECT(ADDRESS(357,COLUMN(AB:AB),4,1,$A143))*14)/11)*(1+INDIRECT(ADDRESS(358,COLUMN(AB:AB),4,1,$A143)))),0)</f>
        <v>0</v>
      </c>
      <c r="AB143" cm="1">
        <f t="array" aca="1" ref="AB143" ca="1">IFERROR(IFERROR(Resumo_Horas!AB143/INDIRECT(ADDRESS(7,COLUMN(AC:AC),4,1,Resumo_Horas!$A143)),0)*(((INDIRECT(ADDRESS(357,COLUMN(AC:AC),4,1,$A143))*14)/11)*(1+INDIRECT(ADDRESS(358,COLUMN(AC:AC),4,1,$A143)))),0)</f>
        <v>0</v>
      </c>
      <c r="AC143" cm="1">
        <f t="array" aca="1" ref="AC143" ca="1">IFERROR(IFERROR(Resumo_Horas!AC143/INDIRECT(ADDRESS(7,COLUMN(AD:AD),4,1,Resumo_Horas!$A143)),0)*(((INDIRECT(ADDRESS(357,COLUMN(AD:AD),4,1,$A143))*14)/11)*(1+INDIRECT(ADDRESS(358,COLUMN(AD:AD),4,1,$A143)))),0)</f>
        <v>0</v>
      </c>
      <c r="AD143" cm="1">
        <f t="array" aca="1" ref="AD143" ca="1">IFERROR(IFERROR(Resumo_Horas!AD143/INDIRECT(ADDRESS(7,COLUMN(AE:AE),4,1,Resumo_Horas!$A143)),0)*(((INDIRECT(ADDRESS(357,COLUMN(AE:AE),4,1,$A143))*14)/11)*(1+INDIRECT(ADDRESS(358,COLUMN(AE:AE),4,1,$A143)))),0)</f>
        <v>0</v>
      </c>
      <c r="AE143" cm="1">
        <f t="array" aca="1" ref="AE143" ca="1">IFERROR(IFERROR(Resumo_Horas!AE143/INDIRECT(ADDRESS(7,COLUMN(AF:AF),4,1,Resumo_Horas!$A143)),0)*(((INDIRECT(ADDRESS(357,COLUMN(AF:AF),4,1,$A143))*14)/11)*(1+INDIRECT(ADDRESS(358,COLUMN(AF:AF),4,1,$A143)))),0)</f>
        <v>0</v>
      </c>
      <c r="AF143" cm="1">
        <f t="array" aca="1" ref="AF143" ca="1">IFERROR(IFERROR(Resumo_Horas!AF143/INDIRECT(ADDRESS(7,COLUMN(AG:AG),4,1,Resumo_Horas!$A143)),0)*(((INDIRECT(ADDRESS(357,COLUMN(AG:AG),4,1,$A143))*14)/11)*(1+INDIRECT(ADDRESS(358,COLUMN(AG:AG),4,1,$A143)))),0)</f>
        <v>0</v>
      </c>
      <c r="AG143" cm="1">
        <f t="array" aca="1" ref="AG143" ca="1">IFERROR(IFERROR(Resumo_Horas!AG143/INDIRECT(ADDRESS(7,COLUMN(AH:AH),4,1,Resumo_Horas!$A143)),0)*(((INDIRECT(ADDRESS(357,COLUMN(AH:AH),4,1,$A143))*14)/11)*(1+INDIRECT(ADDRESS(358,COLUMN(AH:AH),4,1,$A143)))),0)</f>
        <v>0</v>
      </c>
      <c r="AH143" cm="1">
        <f t="array" aca="1" ref="AH143" ca="1">IFERROR(IFERROR(Resumo_Horas!AH143/INDIRECT(ADDRESS(7,COLUMN(AI:AI),4,1,Resumo_Horas!$A143)),0)*(((INDIRECT(ADDRESS(357,COLUMN(AI:AI),4,1,$A143))*14)/11)*(1+INDIRECT(ADDRESS(358,COLUMN(AI:AI),4,1,$A143)))),0)</f>
        <v>0</v>
      </c>
      <c r="AI143" cm="1">
        <f t="array" aca="1" ref="AI143" ca="1">IFERROR(IFERROR(Resumo_Horas!AI143/INDIRECT(ADDRESS(7,COLUMN(AJ:AJ),4,1,Resumo_Horas!$A143)),0)*(((INDIRECT(ADDRESS(357,COLUMN(AJ:AJ),4,1,$A143))*14)/11)*(1+INDIRECT(ADDRESS(358,COLUMN(AJ:AJ),4,1,$A143)))),0)</f>
        <v>0</v>
      </c>
      <c r="AJ143" cm="1">
        <f t="array" aca="1" ref="AJ143" ca="1">IFERROR(IFERROR(Resumo_Horas!AJ143/INDIRECT(ADDRESS(7,COLUMN(AK:AK),4,1,Resumo_Horas!$A143)),0)*(((INDIRECT(ADDRESS(357,COLUMN(AK:AK),4,1,$A143))*14)/11)*(1+INDIRECT(ADDRESS(358,COLUMN(AK:AK),4,1,$A143)))),0)</f>
        <v>0</v>
      </c>
      <c r="AK143" cm="1">
        <f t="array" aca="1" ref="AK143" ca="1">IFERROR(IFERROR(Resumo_Horas!AK143/INDIRECT(ADDRESS(7,COLUMN(AL:AL),4,1,Resumo_Horas!$A143)),0)*(((INDIRECT(ADDRESS(357,COLUMN(AL:AL),4,1,$A143))*14)/11)*(1+INDIRECT(ADDRESS(358,COLUMN(AL:AL),4,1,$A143)))),0)</f>
        <v>0</v>
      </c>
      <c r="AL143" cm="1">
        <f t="array" aca="1" ref="AL143" ca="1">IFERROR(IFERROR(Resumo_Horas!AL143/INDIRECT(ADDRESS(7,COLUMN(AM:AM),4,1,Resumo_Horas!$A143)),0)*(((INDIRECT(ADDRESS(357,COLUMN(AM:AM),4,1,$A143))*14)/11)*(1+INDIRECT(ADDRESS(358,COLUMN(AM:AM),4,1,$A143)))),0)</f>
        <v>0</v>
      </c>
      <c r="AM143" cm="1">
        <f t="array" aca="1" ref="AM143" ca="1">IFERROR(IFERROR(Resumo_Horas!AM143/INDIRECT(ADDRESS(7,COLUMN(AN:AN),4,1,Resumo_Horas!$A143)),0)*(((INDIRECT(ADDRESS(357,COLUMN(AN:AN),4,1,$A143))*14)/11)*(1+INDIRECT(ADDRESS(358,COLUMN(AN:AN),4,1,$A143)))),0)</f>
        <v>0</v>
      </c>
      <c r="AN143" cm="1">
        <f t="array" aca="1" ref="AN143" ca="1">IFERROR(IFERROR(Resumo_Horas!AN143/INDIRECT(ADDRESS(7,COLUMN(AO:AO),4,1,Resumo_Horas!$A143)),0)*(((INDIRECT(ADDRESS(357,COLUMN(AO:AO),4,1,$A143))*14)/11)*(1+INDIRECT(ADDRESS(358,COLUMN(AO:AO),4,1,$A143)))),0)</f>
        <v>0</v>
      </c>
      <c r="AO143" cm="1">
        <f t="array" aca="1" ref="AO143" ca="1">IFERROR(IFERROR(Resumo_Horas!AO143/INDIRECT(ADDRESS(7,COLUMN(AP:AP),4,1,Resumo_Horas!$A143)),0)*(((INDIRECT(ADDRESS(357,COLUMN(AP:AP),4,1,$A143))*14)/11)*(1+INDIRECT(ADDRESS(358,COLUMN(AP:AP),4,1,$A143)))),0)</f>
        <v>0</v>
      </c>
      <c r="AP143" cm="1">
        <f t="array" aca="1" ref="AP143" ca="1">IFERROR(IFERROR(Resumo_Horas!AP143/INDIRECT(ADDRESS(7,COLUMN(AQ:AQ),4,1,Resumo_Horas!$A143)),0)*(((INDIRECT(ADDRESS(357,COLUMN(AQ:AQ),4,1,$A143))*14)/11)*(1+INDIRECT(ADDRESS(358,COLUMN(AQ:AQ),4,1,$A143)))),0)</f>
        <v>0</v>
      </c>
      <c r="AQ143" cm="1">
        <f t="array" aca="1" ref="AQ143" ca="1">IFERROR(IFERROR(Resumo_Horas!AQ143/INDIRECT(ADDRESS(7,COLUMN(AR:AR),4,1,Resumo_Horas!$A143)),0)*(((INDIRECT(ADDRESS(357,COLUMN(AR:AR),4,1,$A143))*14)/11)*(1+INDIRECT(ADDRESS(358,COLUMN(AR:AR),4,1,$A143)))),0)</f>
        <v>0</v>
      </c>
      <c r="AR143" cm="1">
        <f t="array" aca="1" ref="AR143" ca="1">IFERROR(IFERROR(Resumo_Horas!AR143/INDIRECT(ADDRESS(7,COLUMN(AS:AS),4,1,Resumo_Horas!$A143)),0)*(((INDIRECT(ADDRESS(357,COLUMN(AS:AS),4,1,$A143))*14)/11)*(1+INDIRECT(ADDRESS(358,COLUMN(AS:AS),4,1,$A143)))),0)</f>
        <v>0</v>
      </c>
      <c r="AS143" cm="1">
        <f t="array" aca="1" ref="AS143" ca="1">IFERROR(IFERROR(Resumo_Horas!AS143/INDIRECT(ADDRESS(7,COLUMN(AT:AT),4,1,Resumo_Horas!$A143)),0)*(((INDIRECT(ADDRESS(357,COLUMN(AT:AT),4,1,$A143))*14)/11)*(1+INDIRECT(ADDRESS(358,COLUMN(AT:AT),4,1,$A143)))),0)</f>
        <v>0</v>
      </c>
      <c r="AT143" cm="1">
        <f t="array" aca="1" ref="AT143" ca="1">IFERROR(IFERROR(Resumo_Horas!AT143/INDIRECT(ADDRESS(7,COLUMN(AU:AU),4,1,Resumo_Horas!$A143)),0)*(((INDIRECT(ADDRESS(357,COLUMN(AU:AU),4,1,$A143))*14)/11)*(1+INDIRECT(ADDRESS(358,COLUMN(AU:AU),4,1,$A143)))),0)</f>
        <v>0</v>
      </c>
      <c r="AU143" cm="1">
        <f t="array" aca="1" ref="AU143" ca="1">IFERROR(IFERROR(Resumo_Horas!AU143/INDIRECT(ADDRESS(7,COLUMN(AV:AV),4,1,Resumo_Horas!$A143)),0)*(((INDIRECT(ADDRESS(357,COLUMN(AV:AV),4,1,$A143))*14)/11)*(1+INDIRECT(ADDRESS(358,COLUMN(AV:AV),4,1,$A143)))),0)</f>
        <v>0</v>
      </c>
      <c r="AV143" cm="1">
        <f t="array" aca="1" ref="AV143" ca="1">IFERROR(IFERROR(Resumo_Horas!AV143/INDIRECT(ADDRESS(7,COLUMN(AW:AW),4,1,Resumo_Horas!$A143)),0)*(((INDIRECT(ADDRESS(357,COLUMN(AW:AW),4,1,$A143))*14)/11)*(1+INDIRECT(ADDRESS(358,COLUMN(AW:AW),4,1,$A143)))),0)</f>
        <v>0</v>
      </c>
      <c r="AW143" cm="1">
        <f t="array" aca="1" ref="AW143" ca="1">IFERROR(IFERROR(Resumo_Horas!AW143/INDIRECT(ADDRESS(7,COLUMN(AX:AX),4,1,Resumo_Horas!$A143)),0)*(((INDIRECT(ADDRESS(357,COLUMN(AX:AX),4,1,$A143))*14)/11)*(1+INDIRECT(ADDRESS(358,COLUMN(AX:AX),4,1,$A143)))),0)</f>
        <v>0</v>
      </c>
      <c r="AX143" cm="1">
        <f t="array" aca="1" ref="AX143" ca="1">IFERROR(IFERROR(Resumo_Horas!AX143/INDIRECT(ADDRESS(7,COLUMN(AY:AY),4,1,Resumo_Horas!$A143)),0)*(((INDIRECT(ADDRESS(357,COLUMN(AY:AY),4,1,$A143))*14)/11)*(1+INDIRECT(ADDRESS(358,COLUMN(AY:AY),4,1,$A143)))),0)</f>
        <v>0</v>
      </c>
      <c r="AY143" cm="1">
        <f t="array" aca="1" ref="AY143" ca="1">IFERROR(IFERROR(Resumo_Horas!AY143/INDIRECT(ADDRESS(7,COLUMN(AZ:AZ),4,1,Resumo_Horas!$A143)),0)*(((INDIRECT(ADDRESS(357,COLUMN(AZ:AZ),4,1,$A143))*14)/11)*(1+INDIRECT(ADDRESS(358,COLUMN(AZ:AZ),4,1,$A143)))),0)</f>
        <v>0</v>
      </c>
      <c r="AZ143" cm="1">
        <f t="array" aca="1" ref="AZ143" ca="1">IFERROR(IFERROR(Resumo_Horas!AZ143/INDIRECT(ADDRESS(7,COLUMN(BA:BA),4,1,Resumo_Horas!$A143)),0)*(((INDIRECT(ADDRESS(357,COLUMN(BA:BA),4,1,$A143))*14)/11)*(1+INDIRECT(ADDRESS(358,COLUMN(BA:BA),4,1,$A143)))),0)</f>
        <v>0</v>
      </c>
      <c r="BA143" cm="1">
        <f t="array" aca="1" ref="BA143" ca="1">IFERROR(IFERROR(Resumo_Horas!BA143/INDIRECT(ADDRESS(7,COLUMN(BB:BB),4,1,Resumo_Horas!$A143)),0)*(((INDIRECT(ADDRESS(357,COLUMN(BB:BB),4,1,$A143))*14)/11)*(1+INDIRECT(ADDRESS(358,COLUMN(BB:BB),4,1,$A143)))),0)</f>
        <v>0</v>
      </c>
      <c r="BB143" cm="1">
        <f t="array" aca="1" ref="BB143" ca="1">IFERROR(IFERROR(Resumo_Horas!BB143/INDIRECT(ADDRESS(7,COLUMN(BC:BC),4,1,Resumo_Horas!$A143)),0)*(((INDIRECT(ADDRESS(357,COLUMN(BC:BC),4,1,$A143))*14)/11)*(1+INDIRECT(ADDRESS(358,COLUMN(BC:BC),4,1,$A143)))),0)</f>
        <v>0</v>
      </c>
      <c r="BC143" cm="1">
        <f t="array" aca="1" ref="BC143" ca="1">IFERROR(IFERROR(Resumo_Horas!BC143/INDIRECT(ADDRESS(7,COLUMN(BD:BD),4,1,Resumo_Horas!$A143)),0)*(((INDIRECT(ADDRESS(357,COLUMN(BD:BD),4,1,$A143))*14)/11)*(1+INDIRECT(ADDRESS(358,COLUMN(BD:BD),4,1,$A143)))),0)</f>
        <v>0</v>
      </c>
      <c r="BD143" cm="1">
        <f t="array" aca="1" ref="BD143" ca="1">IFERROR(IFERROR(Resumo_Horas!BD143/INDIRECT(ADDRESS(7,COLUMN(BE:BE),4,1,Resumo_Horas!$A143)),0)*(((INDIRECT(ADDRESS(357,COLUMN(BE:BE),4,1,$A143))*14)/11)*(1+INDIRECT(ADDRESS(358,COLUMN(BE:BE),4,1,$A143)))),0)</f>
        <v>0</v>
      </c>
      <c r="BE143" cm="1">
        <f t="array" aca="1" ref="BE143" ca="1">IFERROR(IFERROR(Resumo_Horas!BE143/INDIRECT(ADDRESS(7,COLUMN(BF:BF),4,1,Resumo_Horas!$A143)),0)*(((INDIRECT(ADDRESS(357,COLUMN(BF:BF),4,1,$A143))*14)/11)*(1+INDIRECT(ADDRESS(358,COLUMN(BF:BF),4,1,$A143)))),0)</f>
        <v>0</v>
      </c>
      <c r="BF143" cm="1">
        <f t="array" aca="1" ref="BF143" ca="1">IFERROR(IFERROR(Resumo_Horas!BF143/INDIRECT(ADDRESS(7,COLUMN(BG:BG),4,1,Resumo_Horas!$A143)),0)*(((INDIRECT(ADDRESS(357,COLUMN(BG:BG),4,1,$A143))*14)/11)*(1+INDIRECT(ADDRESS(358,COLUMN(BG:BG),4,1,$A143)))),0)</f>
        <v>0</v>
      </c>
      <c r="BG143" cm="1">
        <f t="array" aca="1" ref="BG143" ca="1">IFERROR(IFERROR(Resumo_Horas!BG143/INDIRECT(ADDRESS(7,COLUMN(BH:BH),4,1,Resumo_Horas!$A143)),0)*(((INDIRECT(ADDRESS(357,COLUMN(BH:BH),4,1,$A143))*14)/11)*(1+INDIRECT(ADDRESS(358,COLUMN(BH:BH),4,1,$A143)))),0)</f>
        <v>0</v>
      </c>
      <c r="BH143" cm="1">
        <f t="array" aca="1" ref="BH143" ca="1">IFERROR(IFERROR(Resumo_Horas!BH143/INDIRECT(ADDRESS(7,COLUMN(BI:BI),4,1,Resumo_Horas!$A143)),0)*(((INDIRECT(ADDRESS(357,COLUMN(BI:BI),4,1,$A143))*14)/11)*(1+INDIRECT(ADDRESS(358,COLUMN(BI:BI),4,1,$A143)))),0)</f>
        <v>0</v>
      </c>
      <c r="BI143" cm="1">
        <f t="array" aca="1" ref="BI143" ca="1">IFERROR(IFERROR(Resumo_Horas!BI143/INDIRECT(ADDRESS(7,COLUMN(BJ:BJ),4,1,Resumo_Horas!$A143)),0)*(((INDIRECT(ADDRESS(357,COLUMN(BJ:BJ),4,1,$A143))*14)/11)*(1+INDIRECT(ADDRESS(358,COLUMN(BJ:BJ),4,1,$A143)))),0)</f>
        <v>0</v>
      </c>
      <c r="BJ143" cm="1">
        <f t="array" aca="1" ref="BJ143" ca="1">IFERROR(IFERROR(Resumo_Horas!BJ143/INDIRECT(ADDRESS(7,COLUMN(BK:BK),4,1,Resumo_Horas!$A143)),0)*(((INDIRECT(ADDRESS(357,COLUMN(BK:BK),4,1,$A143))*14)/11)*(1+INDIRECT(ADDRESS(358,COLUMN(BK:BK),4,1,$A143)))),0)</f>
        <v>0</v>
      </c>
      <c r="BK143" s="331" cm="1">
        <f t="array" aca="1" ref="BK143" ca="1">IFERROR(IFERROR(Resumo_Horas!BK143/INDIRECT(ADDRESS(7,COLUMN(BL:BL),4,1,Resumo_Horas!$A143)),0)*(((INDIRECT(ADDRESS(357,COLUMN(BL:BL),4,1,$A143))*14)/11)*(1+INDIRECT(ADDRESS(358,COLUMN(BL:BL),4,1,$A143)))),0)</f>
        <v>0</v>
      </c>
    </row>
    <row r="144" spans="1:63" x14ac:dyDescent="0.25">
      <c r="A144" s="330" t="str" cm="1">
        <f t="array" aca="1" ref="A144" ca="1">IF(INDIRECT(ADDRESS(9+QUOTIENT(ROW(A143)-1,20),4,4,1,"Equipa de projeto")) = 0,"", _xlfn.CONCAT(1 + QUOTIENT(ROW(A143)-1,20),". ", INDIRECT(ADDRESS(9+QUOTIENT(ROW(A143)-1,20),4,4,1,"Equipa de projeto"))))</f>
        <v/>
      </c>
      <c r="B144">
        <f>Atividades!$A$13</f>
        <v>0</v>
      </c>
      <c r="C144" s="123" t="s">
        <v>48</v>
      </c>
      <c r="D144" cm="1">
        <f t="array" aca="1" ref="D144" ca="1">IFERROR(IFERROR(Resumo_Horas!D144/INDIRECT(ADDRESS(7,COLUMN(E:E),4,1,Resumo_Horas!$A144)),0)*(((INDIRECT(ADDRESS(357,COLUMN(E:E),4,1,$A144))*14)/11)*(1+INDIRECT(ADDRESS(358,COLUMN(E:E),4,1,$A144)))),0)</f>
        <v>0</v>
      </c>
      <c r="E144" cm="1">
        <f t="array" aca="1" ref="E144" ca="1">IFERROR(IFERROR(Resumo_Horas!E144/INDIRECT(ADDRESS(7,COLUMN(F:F),4,1,Resumo_Horas!$A144)),0)*(((INDIRECT(ADDRESS(357,COLUMN(F:F),4,1,$A144))*14)/11)*(1+INDIRECT(ADDRESS(358,COLUMN(F:F),4,1,$A144)))),0)</f>
        <v>0</v>
      </c>
      <c r="F144" cm="1">
        <f t="array" aca="1" ref="F144" ca="1">IFERROR(IFERROR(Resumo_Horas!F144/INDIRECT(ADDRESS(7,COLUMN(G:G),4,1,Resumo_Horas!$A144)),0)*(((INDIRECT(ADDRESS(357,COLUMN(G:G),4,1,$A144))*14)/11)*(1+INDIRECT(ADDRESS(358,COLUMN(G:G),4,1,$A144)))),0)</f>
        <v>0</v>
      </c>
      <c r="G144" cm="1">
        <f t="array" aca="1" ref="G144" ca="1">IFERROR(IFERROR(Resumo_Horas!G144/INDIRECT(ADDRESS(7,COLUMN(H:H),4,1,Resumo_Horas!$A144)),0)*(((INDIRECT(ADDRESS(357,COLUMN(H:H),4,1,$A144))*14)/11)*(1+INDIRECT(ADDRESS(358,COLUMN(H:H),4,1,$A144)))),0)</f>
        <v>0</v>
      </c>
      <c r="H144" cm="1">
        <f t="array" aca="1" ref="H144" ca="1">IFERROR(IFERROR(Resumo_Horas!H144/INDIRECT(ADDRESS(7,COLUMN(I:I),4,1,Resumo_Horas!$A144)),0)*(((INDIRECT(ADDRESS(357,COLUMN(I:I),4,1,$A144))*14)/11)*(1+INDIRECT(ADDRESS(358,COLUMN(I:I),4,1,$A144)))),0)</f>
        <v>0</v>
      </c>
      <c r="I144" cm="1">
        <f t="array" aca="1" ref="I144" ca="1">IFERROR(IFERROR(Resumo_Horas!I144/INDIRECT(ADDRESS(7,COLUMN(J:J),4,1,Resumo_Horas!$A144)),0)*(((INDIRECT(ADDRESS(357,COLUMN(J:J),4,1,$A144))*14)/11)*(1+INDIRECT(ADDRESS(358,COLUMN(J:J),4,1,$A144)))),0)</f>
        <v>0</v>
      </c>
      <c r="J144" cm="1">
        <f t="array" aca="1" ref="J144" ca="1">IFERROR(IFERROR(Resumo_Horas!J144/INDIRECT(ADDRESS(7,COLUMN(K:K),4,1,Resumo_Horas!$A144)),0)*(((INDIRECT(ADDRESS(357,COLUMN(K:K),4,1,$A144))*14)/11)*(1+INDIRECT(ADDRESS(358,COLUMN(K:K),4,1,$A144)))),0)</f>
        <v>0</v>
      </c>
      <c r="K144" cm="1">
        <f t="array" aca="1" ref="K144" ca="1">IFERROR(IFERROR(Resumo_Horas!K144/INDIRECT(ADDRESS(7,COLUMN(L:L),4,1,Resumo_Horas!$A144)),0)*(((INDIRECT(ADDRESS(357,COLUMN(L:L),4,1,$A144))*14)/11)*(1+INDIRECT(ADDRESS(358,COLUMN(L:L),4,1,$A144)))),0)</f>
        <v>0</v>
      </c>
      <c r="L144" cm="1">
        <f t="array" aca="1" ref="L144" ca="1">IFERROR(IFERROR(Resumo_Horas!L144/INDIRECT(ADDRESS(7,COLUMN(M:M),4,1,Resumo_Horas!$A144)),0)*(((INDIRECT(ADDRESS(357,COLUMN(M:M),4,1,$A144))*14)/11)*(1+INDIRECT(ADDRESS(358,COLUMN(M:M),4,1,$A144)))),0)</f>
        <v>0</v>
      </c>
      <c r="M144" cm="1">
        <f t="array" aca="1" ref="M144" ca="1">IFERROR(IFERROR(Resumo_Horas!M144/INDIRECT(ADDRESS(7,COLUMN(N:N),4,1,Resumo_Horas!$A144)),0)*(((INDIRECT(ADDRESS(357,COLUMN(N:N),4,1,$A144))*14)/11)*(1+INDIRECT(ADDRESS(358,COLUMN(N:N),4,1,$A144)))),0)</f>
        <v>0</v>
      </c>
      <c r="N144" cm="1">
        <f t="array" aca="1" ref="N144" ca="1">IFERROR(IFERROR(Resumo_Horas!N144/INDIRECT(ADDRESS(7,COLUMN(O:O),4,1,Resumo_Horas!$A144)),0)*(((INDIRECT(ADDRESS(357,COLUMN(O:O),4,1,$A144))*14)/11)*(1+INDIRECT(ADDRESS(358,COLUMN(O:O),4,1,$A144)))),0)</f>
        <v>0</v>
      </c>
      <c r="O144" cm="1">
        <f t="array" aca="1" ref="O144" ca="1">IFERROR(IFERROR(Resumo_Horas!O144/INDIRECT(ADDRESS(7,COLUMN(P:P),4,1,Resumo_Horas!$A144)),0)*(((INDIRECT(ADDRESS(357,COLUMN(P:P),4,1,$A144))*14)/11)*(1+INDIRECT(ADDRESS(358,COLUMN(P:P),4,1,$A144)))),0)</f>
        <v>0</v>
      </c>
      <c r="P144" cm="1">
        <f t="array" aca="1" ref="P144" ca="1">IFERROR(IFERROR(Resumo_Horas!P144/INDIRECT(ADDRESS(7,COLUMN(Q:Q),4,1,Resumo_Horas!$A144)),0)*(((INDIRECT(ADDRESS(357,COLUMN(Q:Q),4,1,$A144))*14)/11)*(1+INDIRECT(ADDRESS(358,COLUMN(Q:Q),4,1,$A144)))),0)</f>
        <v>0</v>
      </c>
      <c r="Q144" cm="1">
        <f t="array" aca="1" ref="Q144" ca="1">IFERROR(IFERROR(Resumo_Horas!Q144/INDIRECT(ADDRESS(7,COLUMN(R:R),4,1,Resumo_Horas!$A144)),0)*(((INDIRECT(ADDRESS(357,COLUMN(R:R),4,1,$A144))*14)/11)*(1+INDIRECT(ADDRESS(358,COLUMN(R:R),4,1,$A144)))),0)</f>
        <v>0</v>
      </c>
      <c r="R144" cm="1">
        <f t="array" aca="1" ref="R144" ca="1">IFERROR(IFERROR(Resumo_Horas!R144/INDIRECT(ADDRESS(7,COLUMN(S:S),4,1,Resumo_Horas!$A144)),0)*(((INDIRECT(ADDRESS(357,COLUMN(S:S),4,1,$A144))*14)/11)*(1+INDIRECT(ADDRESS(358,COLUMN(S:S),4,1,$A144)))),0)</f>
        <v>0</v>
      </c>
      <c r="S144" cm="1">
        <f t="array" aca="1" ref="S144" ca="1">IFERROR(IFERROR(Resumo_Horas!S144/INDIRECT(ADDRESS(7,COLUMN(T:T),4,1,Resumo_Horas!$A144)),0)*(((INDIRECT(ADDRESS(357,COLUMN(T:T),4,1,$A144))*14)/11)*(1+INDIRECT(ADDRESS(358,COLUMN(T:T),4,1,$A144)))),0)</f>
        <v>0</v>
      </c>
      <c r="T144" cm="1">
        <f t="array" aca="1" ref="T144" ca="1">IFERROR(IFERROR(Resumo_Horas!T144/INDIRECT(ADDRESS(7,COLUMN(U:U),4,1,Resumo_Horas!$A144)),0)*(((INDIRECT(ADDRESS(357,COLUMN(U:U),4,1,$A144))*14)/11)*(1+INDIRECT(ADDRESS(358,COLUMN(U:U),4,1,$A144)))),0)</f>
        <v>0</v>
      </c>
      <c r="U144" cm="1">
        <f t="array" aca="1" ref="U144" ca="1">IFERROR(IFERROR(Resumo_Horas!U144/INDIRECT(ADDRESS(7,COLUMN(V:V),4,1,Resumo_Horas!$A144)),0)*(((INDIRECT(ADDRESS(357,COLUMN(V:V),4,1,$A144))*14)/11)*(1+INDIRECT(ADDRESS(358,COLUMN(V:V),4,1,$A144)))),0)</f>
        <v>0</v>
      </c>
      <c r="V144" cm="1">
        <f t="array" aca="1" ref="V144" ca="1">IFERROR(IFERROR(Resumo_Horas!V144/INDIRECT(ADDRESS(7,COLUMN(W:W),4,1,Resumo_Horas!$A144)),0)*(((INDIRECT(ADDRESS(357,COLUMN(W:W),4,1,$A144))*14)/11)*(1+INDIRECT(ADDRESS(358,COLUMN(W:W),4,1,$A144)))),0)</f>
        <v>0</v>
      </c>
      <c r="W144" cm="1">
        <f t="array" aca="1" ref="W144" ca="1">IFERROR(IFERROR(Resumo_Horas!W144/INDIRECT(ADDRESS(7,COLUMN(X:X),4,1,Resumo_Horas!$A144)),0)*(((INDIRECT(ADDRESS(357,COLUMN(X:X),4,1,$A144))*14)/11)*(1+INDIRECT(ADDRESS(358,COLUMN(X:X),4,1,$A144)))),0)</f>
        <v>0</v>
      </c>
      <c r="X144" cm="1">
        <f t="array" aca="1" ref="X144" ca="1">IFERROR(IFERROR(Resumo_Horas!X144/INDIRECT(ADDRESS(7,COLUMN(Y:Y),4,1,Resumo_Horas!$A144)),0)*(((INDIRECT(ADDRESS(357,COLUMN(Y:Y),4,1,$A144))*14)/11)*(1+INDIRECT(ADDRESS(358,COLUMN(Y:Y),4,1,$A144)))),0)</f>
        <v>0</v>
      </c>
      <c r="Y144" cm="1">
        <f t="array" aca="1" ref="Y144" ca="1">IFERROR(IFERROR(Resumo_Horas!Y144/INDIRECT(ADDRESS(7,COLUMN(Z:Z),4,1,Resumo_Horas!$A144)),0)*(((INDIRECT(ADDRESS(357,COLUMN(Z:Z),4,1,$A144))*14)/11)*(1+INDIRECT(ADDRESS(358,COLUMN(Z:Z),4,1,$A144)))),0)</f>
        <v>0</v>
      </c>
      <c r="Z144" cm="1">
        <f t="array" aca="1" ref="Z144" ca="1">IFERROR(IFERROR(Resumo_Horas!Z144/INDIRECT(ADDRESS(7,COLUMN(AA:AA),4,1,Resumo_Horas!$A144)),0)*(((INDIRECT(ADDRESS(357,COLUMN(AA:AA),4,1,$A144))*14)/11)*(1+INDIRECT(ADDRESS(358,COLUMN(AA:AA),4,1,$A144)))),0)</f>
        <v>0</v>
      </c>
      <c r="AA144" cm="1">
        <f t="array" aca="1" ref="AA144" ca="1">IFERROR(IFERROR(Resumo_Horas!AA144/INDIRECT(ADDRESS(7,COLUMN(AB:AB),4,1,Resumo_Horas!$A144)),0)*(((INDIRECT(ADDRESS(357,COLUMN(AB:AB),4,1,$A144))*14)/11)*(1+INDIRECT(ADDRESS(358,COLUMN(AB:AB),4,1,$A144)))),0)</f>
        <v>0</v>
      </c>
      <c r="AB144" cm="1">
        <f t="array" aca="1" ref="AB144" ca="1">IFERROR(IFERROR(Resumo_Horas!AB144/INDIRECT(ADDRESS(7,COLUMN(AC:AC),4,1,Resumo_Horas!$A144)),0)*(((INDIRECT(ADDRESS(357,COLUMN(AC:AC),4,1,$A144))*14)/11)*(1+INDIRECT(ADDRESS(358,COLUMN(AC:AC),4,1,$A144)))),0)</f>
        <v>0</v>
      </c>
      <c r="AC144" cm="1">
        <f t="array" aca="1" ref="AC144" ca="1">IFERROR(IFERROR(Resumo_Horas!AC144/INDIRECT(ADDRESS(7,COLUMN(AD:AD),4,1,Resumo_Horas!$A144)),0)*(((INDIRECT(ADDRESS(357,COLUMN(AD:AD),4,1,$A144))*14)/11)*(1+INDIRECT(ADDRESS(358,COLUMN(AD:AD),4,1,$A144)))),0)</f>
        <v>0</v>
      </c>
      <c r="AD144" cm="1">
        <f t="array" aca="1" ref="AD144" ca="1">IFERROR(IFERROR(Resumo_Horas!AD144/INDIRECT(ADDRESS(7,COLUMN(AE:AE),4,1,Resumo_Horas!$A144)),0)*(((INDIRECT(ADDRESS(357,COLUMN(AE:AE),4,1,$A144))*14)/11)*(1+INDIRECT(ADDRESS(358,COLUMN(AE:AE),4,1,$A144)))),0)</f>
        <v>0</v>
      </c>
      <c r="AE144" cm="1">
        <f t="array" aca="1" ref="AE144" ca="1">IFERROR(IFERROR(Resumo_Horas!AE144/INDIRECT(ADDRESS(7,COLUMN(AF:AF),4,1,Resumo_Horas!$A144)),0)*(((INDIRECT(ADDRESS(357,COLUMN(AF:AF),4,1,$A144))*14)/11)*(1+INDIRECT(ADDRESS(358,COLUMN(AF:AF),4,1,$A144)))),0)</f>
        <v>0</v>
      </c>
      <c r="AF144" cm="1">
        <f t="array" aca="1" ref="AF144" ca="1">IFERROR(IFERROR(Resumo_Horas!AF144/INDIRECT(ADDRESS(7,COLUMN(AG:AG),4,1,Resumo_Horas!$A144)),0)*(((INDIRECT(ADDRESS(357,COLUMN(AG:AG),4,1,$A144))*14)/11)*(1+INDIRECT(ADDRESS(358,COLUMN(AG:AG),4,1,$A144)))),0)</f>
        <v>0</v>
      </c>
      <c r="AG144" cm="1">
        <f t="array" aca="1" ref="AG144" ca="1">IFERROR(IFERROR(Resumo_Horas!AG144/INDIRECT(ADDRESS(7,COLUMN(AH:AH),4,1,Resumo_Horas!$A144)),0)*(((INDIRECT(ADDRESS(357,COLUMN(AH:AH),4,1,$A144))*14)/11)*(1+INDIRECT(ADDRESS(358,COLUMN(AH:AH),4,1,$A144)))),0)</f>
        <v>0</v>
      </c>
      <c r="AH144" cm="1">
        <f t="array" aca="1" ref="AH144" ca="1">IFERROR(IFERROR(Resumo_Horas!AH144/INDIRECT(ADDRESS(7,COLUMN(AI:AI),4,1,Resumo_Horas!$A144)),0)*(((INDIRECT(ADDRESS(357,COLUMN(AI:AI),4,1,$A144))*14)/11)*(1+INDIRECT(ADDRESS(358,COLUMN(AI:AI),4,1,$A144)))),0)</f>
        <v>0</v>
      </c>
      <c r="AI144" cm="1">
        <f t="array" aca="1" ref="AI144" ca="1">IFERROR(IFERROR(Resumo_Horas!AI144/INDIRECT(ADDRESS(7,COLUMN(AJ:AJ),4,1,Resumo_Horas!$A144)),0)*(((INDIRECT(ADDRESS(357,COLUMN(AJ:AJ),4,1,$A144))*14)/11)*(1+INDIRECT(ADDRESS(358,COLUMN(AJ:AJ),4,1,$A144)))),0)</f>
        <v>0</v>
      </c>
      <c r="AJ144" cm="1">
        <f t="array" aca="1" ref="AJ144" ca="1">IFERROR(IFERROR(Resumo_Horas!AJ144/INDIRECT(ADDRESS(7,COLUMN(AK:AK),4,1,Resumo_Horas!$A144)),0)*(((INDIRECT(ADDRESS(357,COLUMN(AK:AK),4,1,$A144))*14)/11)*(1+INDIRECT(ADDRESS(358,COLUMN(AK:AK),4,1,$A144)))),0)</f>
        <v>0</v>
      </c>
      <c r="AK144" cm="1">
        <f t="array" aca="1" ref="AK144" ca="1">IFERROR(IFERROR(Resumo_Horas!AK144/INDIRECT(ADDRESS(7,COLUMN(AL:AL),4,1,Resumo_Horas!$A144)),0)*(((INDIRECT(ADDRESS(357,COLUMN(AL:AL),4,1,$A144))*14)/11)*(1+INDIRECT(ADDRESS(358,COLUMN(AL:AL),4,1,$A144)))),0)</f>
        <v>0</v>
      </c>
      <c r="AL144" cm="1">
        <f t="array" aca="1" ref="AL144" ca="1">IFERROR(IFERROR(Resumo_Horas!AL144/INDIRECT(ADDRESS(7,COLUMN(AM:AM),4,1,Resumo_Horas!$A144)),0)*(((INDIRECT(ADDRESS(357,COLUMN(AM:AM),4,1,$A144))*14)/11)*(1+INDIRECT(ADDRESS(358,COLUMN(AM:AM),4,1,$A144)))),0)</f>
        <v>0</v>
      </c>
      <c r="AM144" cm="1">
        <f t="array" aca="1" ref="AM144" ca="1">IFERROR(IFERROR(Resumo_Horas!AM144/INDIRECT(ADDRESS(7,COLUMN(AN:AN),4,1,Resumo_Horas!$A144)),0)*(((INDIRECT(ADDRESS(357,COLUMN(AN:AN),4,1,$A144))*14)/11)*(1+INDIRECT(ADDRESS(358,COLUMN(AN:AN),4,1,$A144)))),0)</f>
        <v>0</v>
      </c>
      <c r="AN144" cm="1">
        <f t="array" aca="1" ref="AN144" ca="1">IFERROR(IFERROR(Resumo_Horas!AN144/INDIRECT(ADDRESS(7,COLUMN(AO:AO),4,1,Resumo_Horas!$A144)),0)*(((INDIRECT(ADDRESS(357,COLUMN(AO:AO),4,1,$A144))*14)/11)*(1+INDIRECT(ADDRESS(358,COLUMN(AO:AO),4,1,$A144)))),0)</f>
        <v>0</v>
      </c>
      <c r="AO144" cm="1">
        <f t="array" aca="1" ref="AO144" ca="1">IFERROR(IFERROR(Resumo_Horas!AO144/INDIRECT(ADDRESS(7,COLUMN(AP:AP),4,1,Resumo_Horas!$A144)),0)*(((INDIRECT(ADDRESS(357,COLUMN(AP:AP),4,1,$A144))*14)/11)*(1+INDIRECT(ADDRESS(358,COLUMN(AP:AP),4,1,$A144)))),0)</f>
        <v>0</v>
      </c>
      <c r="AP144" cm="1">
        <f t="array" aca="1" ref="AP144" ca="1">IFERROR(IFERROR(Resumo_Horas!AP144/INDIRECT(ADDRESS(7,COLUMN(AQ:AQ),4,1,Resumo_Horas!$A144)),0)*(((INDIRECT(ADDRESS(357,COLUMN(AQ:AQ),4,1,$A144))*14)/11)*(1+INDIRECT(ADDRESS(358,COLUMN(AQ:AQ),4,1,$A144)))),0)</f>
        <v>0</v>
      </c>
      <c r="AQ144" cm="1">
        <f t="array" aca="1" ref="AQ144" ca="1">IFERROR(IFERROR(Resumo_Horas!AQ144/INDIRECT(ADDRESS(7,COLUMN(AR:AR),4,1,Resumo_Horas!$A144)),0)*(((INDIRECT(ADDRESS(357,COLUMN(AR:AR),4,1,$A144))*14)/11)*(1+INDIRECT(ADDRESS(358,COLUMN(AR:AR),4,1,$A144)))),0)</f>
        <v>0</v>
      </c>
      <c r="AR144" cm="1">
        <f t="array" aca="1" ref="AR144" ca="1">IFERROR(IFERROR(Resumo_Horas!AR144/INDIRECT(ADDRESS(7,COLUMN(AS:AS),4,1,Resumo_Horas!$A144)),0)*(((INDIRECT(ADDRESS(357,COLUMN(AS:AS),4,1,$A144))*14)/11)*(1+INDIRECT(ADDRESS(358,COLUMN(AS:AS),4,1,$A144)))),0)</f>
        <v>0</v>
      </c>
      <c r="AS144" cm="1">
        <f t="array" aca="1" ref="AS144" ca="1">IFERROR(IFERROR(Resumo_Horas!AS144/INDIRECT(ADDRESS(7,COLUMN(AT:AT),4,1,Resumo_Horas!$A144)),0)*(((INDIRECT(ADDRESS(357,COLUMN(AT:AT),4,1,$A144))*14)/11)*(1+INDIRECT(ADDRESS(358,COLUMN(AT:AT),4,1,$A144)))),0)</f>
        <v>0</v>
      </c>
      <c r="AT144" cm="1">
        <f t="array" aca="1" ref="AT144" ca="1">IFERROR(IFERROR(Resumo_Horas!AT144/INDIRECT(ADDRESS(7,COLUMN(AU:AU),4,1,Resumo_Horas!$A144)),0)*(((INDIRECT(ADDRESS(357,COLUMN(AU:AU),4,1,$A144))*14)/11)*(1+INDIRECT(ADDRESS(358,COLUMN(AU:AU),4,1,$A144)))),0)</f>
        <v>0</v>
      </c>
      <c r="AU144" cm="1">
        <f t="array" aca="1" ref="AU144" ca="1">IFERROR(IFERROR(Resumo_Horas!AU144/INDIRECT(ADDRESS(7,COLUMN(AV:AV),4,1,Resumo_Horas!$A144)),0)*(((INDIRECT(ADDRESS(357,COLUMN(AV:AV),4,1,$A144))*14)/11)*(1+INDIRECT(ADDRESS(358,COLUMN(AV:AV),4,1,$A144)))),0)</f>
        <v>0</v>
      </c>
      <c r="AV144" cm="1">
        <f t="array" aca="1" ref="AV144" ca="1">IFERROR(IFERROR(Resumo_Horas!AV144/INDIRECT(ADDRESS(7,COLUMN(AW:AW),4,1,Resumo_Horas!$A144)),0)*(((INDIRECT(ADDRESS(357,COLUMN(AW:AW),4,1,$A144))*14)/11)*(1+INDIRECT(ADDRESS(358,COLUMN(AW:AW),4,1,$A144)))),0)</f>
        <v>0</v>
      </c>
      <c r="AW144" cm="1">
        <f t="array" aca="1" ref="AW144" ca="1">IFERROR(IFERROR(Resumo_Horas!AW144/INDIRECT(ADDRESS(7,COLUMN(AX:AX),4,1,Resumo_Horas!$A144)),0)*(((INDIRECT(ADDRESS(357,COLUMN(AX:AX),4,1,$A144))*14)/11)*(1+INDIRECT(ADDRESS(358,COLUMN(AX:AX),4,1,$A144)))),0)</f>
        <v>0</v>
      </c>
      <c r="AX144" cm="1">
        <f t="array" aca="1" ref="AX144" ca="1">IFERROR(IFERROR(Resumo_Horas!AX144/INDIRECT(ADDRESS(7,COLUMN(AY:AY),4,1,Resumo_Horas!$A144)),0)*(((INDIRECT(ADDRESS(357,COLUMN(AY:AY),4,1,$A144))*14)/11)*(1+INDIRECT(ADDRESS(358,COLUMN(AY:AY),4,1,$A144)))),0)</f>
        <v>0</v>
      </c>
      <c r="AY144" cm="1">
        <f t="array" aca="1" ref="AY144" ca="1">IFERROR(IFERROR(Resumo_Horas!AY144/INDIRECT(ADDRESS(7,COLUMN(AZ:AZ),4,1,Resumo_Horas!$A144)),0)*(((INDIRECT(ADDRESS(357,COLUMN(AZ:AZ),4,1,$A144))*14)/11)*(1+INDIRECT(ADDRESS(358,COLUMN(AZ:AZ),4,1,$A144)))),0)</f>
        <v>0</v>
      </c>
      <c r="AZ144" cm="1">
        <f t="array" aca="1" ref="AZ144" ca="1">IFERROR(IFERROR(Resumo_Horas!AZ144/INDIRECT(ADDRESS(7,COLUMN(BA:BA),4,1,Resumo_Horas!$A144)),0)*(((INDIRECT(ADDRESS(357,COLUMN(BA:BA),4,1,$A144))*14)/11)*(1+INDIRECT(ADDRESS(358,COLUMN(BA:BA),4,1,$A144)))),0)</f>
        <v>0</v>
      </c>
      <c r="BA144" cm="1">
        <f t="array" aca="1" ref="BA144" ca="1">IFERROR(IFERROR(Resumo_Horas!BA144/INDIRECT(ADDRESS(7,COLUMN(BB:BB),4,1,Resumo_Horas!$A144)),0)*(((INDIRECT(ADDRESS(357,COLUMN(BB:BB),4,1,$A144))*14)/11)*(1+INDIRECT(ADDRESS(358,COLUMN(BB:BB),4,1,$A144)))),0)</f>
        <v>0</v>
      </c>
      <c r="BB144" cm="1">
        <f t="array" aca="1" ref="BB144" ca="1">IFERROR(IFERROR(Resumo_Horas!BB144/INDIRECT(ADDRESS(7,COLUMN(BC:BC),4,1,Resumo_Horas!$A144)),0)*(((INDIRECT(ADDRESS(357,COLUMN(BC:BC),4,1,$A144))*14)/11)*(1+INDIRECT(ADDRESS(358,COLUMN(BC:BC),4,1,$A144)))),0)</f>
        <v>0</v>
      </c>
      <c r="BC144" cm="1">
        <f t="array" aca="1" ref="BC144" ca="1">IFERROR(IFERROR(Resumo_Horas!BC144/INDIRECT(ADDRESS(7,COLUMN(BD:BD),4,1,Resumo_Horas!$A144)),0)*(((INDIRECT(ADDRESS(357,COLUMN(BD:BD),4,1,$A144))*14)/11)*(1+INDIRECT(ADDRESS(358,COLUMN(BD:BD),4,1,$A144)))),0)</f>
        <v>0</v>
      </c>
      <c r="BD144" cm="1">
        <f t="array" aca="1" ref="BD144" ca="1">IFERROR(IFERROR(Resumo_Horas!BD144/INDIRECT(ADDRESS(7,COLUMN(BE:BE),4,1,Resumo_Horas!$A144)),0)*(((INDIRECT(ADDRESS(357,COLUMN(BE:BE),4,1,$A144))*14)/11)*(1+INDIRECT(ADDRESS(358,COLUMN(BE:BE),4,1,$A144)))),0)</f>
        <v>0</v>
      </c>
      <c r="BE144" cm="1">
        <f t="array" aca="1" ref="BE144" ca="1">IFERROR(IFERROR(Resumo_Horas!BE144/INDIRECT(ADDRESS(7,COLUMN(BF:BF),4,1,Resumo_Horas!$A144)),0)*(((INDIRECT(ADDRESS(357,COLUMN(BF:BF),4,1,$A144))*14)/11)*(1+INDIRECT(ADDRESS(358,COLUMN(BF:BF),4,1,$A144)))),0)</f>
        <v>0</v>
      </c>
      <c r="BF144" cm="1">
        <f t="array" aca="1" ref="BF144" ca="1">IFERROR(IFERROR(Resumo_Horas!BF144/INDIRECT(ADDRESS(7,COLUMN(BG:BG),4,1,Resumo_Horas!$A144)),0)*(((INDIRECT(ADDRESS(357,COLUMN(BG:BG),4,1,$A144))*14)/11)*(1+INDIRECT(ADDRESS(358,COLUMN(BG:BG),4,1,$A144)))),0)</f>
        <v>0</v>
      </c>
      <c r="BG144" cm="1">
        <f t="array" aca="1" ref="BG144" ca="1">IFERROR(IFERROR(Resumo_Horas!BG144/INDIRECT(ADDRESS(7,COLUMN(BH:BH),4,1,Resumo_Horas!$A144)),0)*(((INDIRECT(ADDRESS(357,COLUMN(BH:BH),4,1,$A144))*14)/11)*(1+INDIRECT(ADDRESS(358,COLUMN(BH:BH),4,1,$A144)))),0)</f>
        <v>0</v>
      </c>
      <c r="BH144" cm="1">
        <f t="array" aca="1" ref="BH144" ca="1">IFERROR(IFERROR(Resumo_Horas!BH144/INDIRECT(ADDRESS(7,COLUMN(BI:BI),4,1,Resumo_Horas!$A144)),0)*(((INDIRECT(ADDRESS(357,COLUMN(BI:BI),4,1,$A144))*14)/11)*(1+INDIRECT(ADDRESS(358,COLUMN(BI:BI),4,1,$A144)))),0)</f>
        <v>0</v>
      </c>
      <c r="BI144" cm="1">
        <f t="array" aca="1" ref="BI144" ca="1">IFERROR(IFERROR(Resumo_Horas!BI144/INDIRECT(ADDRESS(7,COLUMN(BJ:BJ),4,1,Resumo_Horas!$A144)),0)*(((INDIRECT(ADDRESS(357,COLUMN(BJ:BJ),4,1,$A144))*14)/11)*(1+INDIRECT(ADDRESS(358,COLUMN(BJ:BJ),4,1,$A144)))),0)</f>
        <v>0</v>
      </c>
      <c r="BJ144" cm="1">
        <f t="array" aca="1" ref="BJ144" ca="1">IFERROR(IFERROR(Resumo_Horas!BJ144/INDIRECT(ADDRESS(7,COLUMN(BK:BK),4,1,Resumo_Horas!$A144)),0)*(((INDIRECT(ADDRESS(357,COLUMN(BK:BK),4,1,$A144))*14)/11)*(1+INDIRECT(ADDRESS(358,COLUMN(BK:BK),4,1,$A144)))),0)</f>
        <v>0</v>
      </c>
      <c r="BK144" s="331" cm="1">
        <f t="array" aca="1" ref="BK144" ca="1">IFERROR(IFERROR(Resumo_Horas!BK144/INDIRECT(ADDRESS(7,COLUMN(BL:BL),4,1,Resumo_Horas!$A144)),0)*(((INDIRECT(ADDRESS(357,COLUMN(BL:BL),4,1,$A144))*14)/11)*(1+INDIRECT(ADDRESS(358,COLUMN(BL:BL),4,1,$A144)))),0)</f>
        <v>0</v>
      </c>
    </row>
    <row r="145" spans="1:63" x14ac:dyDescent="0.25">
      <c r="A145" s="330" t="str" cm="1">
        <f t="array" aca="1" ref="A145" ca="1">IF(INDIRECT(ADDRESS(9+QUOTIENT(ROW(A144)-1,20),4,4,1,"Equipa de projeto")) = 0,"", _xlfn.CONCAT(1 + QUOTIENT(ROW(A144)-1,20),". ", INDIRECT(ADDRESS(9+QUOTIENT(ROW(A144)-1,20),4,4,1,"Equipa de projeto"))))</f>
        <v/>
      </c>
      <c r="B145">
        <f>Atividades!$A$13</f>
        <v>0</v>
      </c>
      <c r="C145" s="123" t="s">
        <v>49</v>
      </c>
      <c r="D145" cm="1">
        <f t="array" aca="1" ref="D145" ca="1">IFERROR(IFERROR(Resumo_Horas!D145/INDIRECT(ADDRESS(7,COLUMN(E:E),4,1,Resumo_Horas!$A145)),0)*(((INDIRECT(ADDRESS(357,COLUMN(E:E),4,1,$A145))*14)/11)*(1+INDIRECT(ADDRESS(358,COLUMN(E:E),4,1,$A145)))),0)</f>
        <v>0</v>
      </c>
      <c r="E145" cm="1">
        <f t="array" aca="1" ref="E145" ca="1">IFERROR(IFERROR(Resumo_Horas!E145/INDIRECT(ADDRESS(7,COLUMN(F:F),4,1,Resumo_Horas!$A145)),0)*(((INDIRECT(ADDRESS(357,COLUMN(F:F),4,1,$A145))*14)/11)*(1+INDIRECT(ADDRESS(358,COLUMN(F:F),4,1,$A145)))),0)</f>
        <v>0</v>
      </c>
      <c r="F145" cm="1">
        <f t="array" aca="1" ref="F145" ca="1">IFERROR(IFERROR(Resumo_Horas!F145/INDIRECT(ADDRESS(7,COLUMN(G:G),4,1,Resumo_Horas!$A145)),0)*(((INDIRECT(ADDRESS(357,COLUMN(G:G),4,1,$A145))*14)/11)*(1+INDIRECT(ADDRESS(358,COLUMN(G:G),4,1,$A145)))),0)</f>
        <v>0</v>
      </c>
      <c r="G145" cm="1">
        <f t="array" aca="1" ref="G145" ca="1">IFERROR(IFERROR(Resumo_Horas!G145/INDIRECT(ADDRESS(7,COLUMN(H:H),4,1,Resumo_Horas!$A145)),0)*(((INDIRECT(ADDRESS(357,COLUMN(H:H),4,1,$A145))*14)/11)*(1+INDIRECT(ADDRESS(358,COLUMN(H:H),4,1,$A145)))),0)</f>
        <v>0</v>
      </c>
      <c r="H145" cm="1">
        <f t="array" aca="1" ref="H145" ca="1">IFERROR(IFERROR(Resumo_Horas!H145/INDIRECT(ADDRESS(7,COLUMN(I:I),4,1,Resumo_Horas!$A145)),0)*(((INDIRECT(ADDRESS(357,COLUMN(I:I),4,1,$A145))*14)/11)*(1+INDIRECT(ADDRESS(358,COLUMN(I:I),4,1,$A145)))),0)</f>
        <v>0</v>
      </c>
      <c r="I145" cm="1">
        <f t="array" aca="1" ref="I145" ca="1">IFERROR(IFERROR(Resumo_Horas!I145/INDIRECT(ADDRESS(7,COLUMN(J:J),4,1,Resumo_Horas!$A145)),0)*(((INDIRECT(ADDRESS(357,COLUMN(J:J),4,1,$A145))*14)/11)*(1+INDIRECT(ADDRESS(358,COLUMN(J:J),4,1,$A145)))),0)</f>
        <v>0</v>
      </c>
      <c r="J145" cm="1">
        <f t="array" aca="1" ref="J145" ca="1">IFERROR(IFERROR(Resumo_Horas!J145/INDIRECT(ADDRESS(7,COLUMN(K:K),4,1,Resumo_Horas!$A145)),0)*(((INDIRECT(ADDRESS(357,COLUMN(K:K),4,1,$A145))*14)/11)*(1+INDIRECT(ADDRESS(358,COLUMN(K:K),4,1,$A145)))),0)</f>
        <v>0</v>
      </c>
      <c r="K145" cm="1">
        <f t="array" aca="1" ref="K145" ca="1">IFERROR(IFERROR(Resumo_Horas!K145/INDIRECT(ADDRESS(7,COLUMN(L:L),4,1,Resumo_Horas!$A145)),0)*(((INDIRECT(ADDRESS(357,COLUMN(L:L),4,1,$A145))*14)/11)*(1+INDIRECT(ADDRESS(358,COLUMN(L:L),4,1,$A145)))),0)</f>
        <v>0</v>
      </c>
      <c r="L145" cm="1">
        <f t="array" aca="1" ref="L145" ca="1">IFERROR(IFERROR(Resumo_Horas!L145/INDIRECT(ADDRESS(7,COLUMN(M:M),4,1,Resumo_Horas!$A145)),0)*(((INDIRECT(ADDRESS(357,COLUMN(M:M),4,1,$A145))*14)/11)*(1+INDIRECT(ADDRESS(358,COLUMN(M:M),4,1,$A145)))),0)</f>
        <v>0</v>
      </c>
      <c r="M145" cm="1">
        <f t="array" aca="1" ref="M145" ca="1">IFERROR(IFERROR(Resumo_Horas!M145/INDIRECT(ADDRESS(7,COLUMN(N:N),4,1,Resumo_Horas!$A145)),0)*(((INDIRECT(ADDRESS(357,COLUMN(N:N),4,1,$A145))*14)/11)*(1+INDIRECT(ADDRESS(358,COLUMN(N:N),4,1,$A145)))),0)</f>
        <v>0</v>
      </c>
      <c r="N145" cm="1">
        <f t="array" aca="1" ref="N145" ca="1">IFERROR(IFERROR(Resumo_Horas!N145/INDIRECT(ADDRESS(7,COLUMN(O:O),4,1,Resumo_Horas!$A145)),0)*(((INDIRECT(ADDRESS(357,COLUMN(O:O),4,1,$A145))*14)/11)*(1+INDIRECT(ADDRESS(358,COLUMN(O:O),4,1,$A145)))),0)</f>
        <v>0</v>
      </c>
      <c r="O145" cm="1">
        <f t="array" aca="1" ref="O145" ca="1">IFERROR(IFERROR(Resumo_Horas!O145/INDIRECT(ADDRESS(7,COLUMN(P:P),4,1,Resumo_Horas!$A145)),0)*(((INDIRECT(ADDRESS(357,COLUMN(P:P),4,1,$A145))*14)/11)*(1+INDIRECT(ADDRESS(358,COLUMN(P:P),4,1,$A145)))),0)</f>
        <v>0</v>
      </c>
      <c r="P145" cm="1">
        <f t="array" aca="1" ref="P145" ca="1">IFERROR(IFERROR(Resumo_Horas!P145/INDIRECT(ADDRESS(7,COLUMN(Q:Q),4,1,Resumo_Horas!$A145)),0)*(((INDIRECT(ADDRESS(357,COLUMN(Q:Q),4,1,$A145))*14)/11)*(1+INDIRECT(ADDRESS(358,COLUMN(Q:Q),4,1,$A145)))),0)</f>
        <v>0</v>
      </c>
      <c r="Q145" cm="1">
        <f t="array" aca="1" ref="Q145" ca="1">IFERROR(IFERROR(Resumo_Horas!Q145/INDIRECT(ADDRESS(7,COLUMN(R:R),4,1,Resumo_Horas!$A145)),0)*(((INDIRECT(ADDRESS(357,COLUMN(R:R),4,1,$A145))*14)/11)*(1+INDIRECT(ADDRESS(358,COLUMN(R:R),4,1,$A145)))),0)</f>
        <v>0</v>
      </c>
      <c r="R145" cm="1">
        <f t="array" aca="1" ref="R145" ca="1">IFERROR(IFERROR(Resumo_Horas!R145/INDIRECT(ADDRESS(7,COLUMN(S:S),4,1,Resumo_Horas!$A145)),0)*(((INDIRECT(ADDRESS(357,COLUMN(S:S),4,1,$A145))*14)/11)*(1+INDIRECT(ADDRESS(358,COLUMN(S:S),4,1,$A145)))),0)</f>
        <v>0</v>
      </c>
      <c r="S145" cm="1">
        <f t="array" aca="1" ref="S145" ca="1">IFERROR(IFERROR(Resumo_Horas!S145/INDIRECT(ADDRESS(7,COLUMN(T:T),4,1,Resumo_Horas!$A145)),0)*(((INDIRECT(ADDRESS(357,COLUMN(T:T),4,1,$A145))*14)/11)*(1+INDIRECT(ADDRESS(358,COLUMN(T:T),4,1,$A145)))),0)</f>
        <v>0</v>
      </c>
      <c r="T145" cm="1">
        <f t="array" aca="1" ref="T145" ca="1">IFERROR(IFERROR(Resumo_Horas!T145/INDIRECT(ADDRESS(7,COLUMN(U:U),4,1,Resumo_Horas!$A145)),0)*(((INDIRECT(ADDRESS(357,COLUMN(U:U),4,1,$A145))*14)/11)*(1+INDIRECT(ADDRESS(358,COLUMN(U:U),4,1,$A145)))),0)</f>
        <v>0</v>
      </c>
      <c r="U145" cm="1">
        <f t="array" aca="1" ref="U145" ca="1">IFERROR(IFERROR(Resumo_Horas!U145/INDIRECT(ADDRESS(7,COLUMN(V:V),4,1,Resumo_Horas!$A145)),0)*(((INDIRECT(ADDRESS(357,COLUMN(V:V),4,1,$A145))*14)/11)*(1+INDIRECT(ADDRESS(358,COLUMN(V:V),4,1,$A145)))),0)</f>
        <v>0</v>
      </c>
      <c r="V145" cm="1">
        <f t="array" aca="1" ref="V145" ca="1">IFERROR(IFERROR(Resumo_Horas!V145/INDIRECT(ADDRESS(7,COLUMN(W:W),4,1,Resumo_Horas!$A145)),0)*(((INDIRECT(ADDRESS(357,COLUMN(W:W),4,1,$A145))*14)/11)*(1+INDIRECT(ADDRESS(358,COLUMN(W:W),4,1,$A145)))),0)</f>
        <v>0</v>
      </c>
      <c r="W145" cm="1">
        <f t="array" aca="1" ref="W145" ca="1">IFERROR(IFERROR(Resumo_Horas!W145/INDIRECT(ADDRESS(7,COLUMN(X:X),4,1,Resumo_Horas!$A145)),0)*(((INDIRECT(ADDRESS(357,COLUMN(X:X),4,1,$A145))*14)/11)*(1+INDIRECT(ADDRESS(358,COLUMN(X:X),4,1,$A145)))),0)</f>
        <v>0</v>
      </c>
      <c r="X145" cm="1">
        <f t="array" aca="1" ref="X145" ca="1">IFERROR(IFERROR(Resumo_Horas!X145/INDIRECT(ADDRESS(7,COLUMN(Y:Y),4,1,Resumo_Horas!$A145)),0)*(((INDIRECT(ADDRESS(357,COLUMN(Y:Y),4,1,$A145))*14)/11)*(1+INDIRECT(ADDRESS(358,COLUMN(Y:Y),4,1,$A145)))),0)</f>
        <v>0</v>
      </c>
      <c r="Y145" cm="1">
        <f t="array" aca="1" ref="Y145" ca="1">IFERROR(IFERROR(Resumo_Horas!Y145/INDIRECT(ADDRESS(7,COLUMN(Z:Z),4,1,Resumo_Horas!$A145)),0)*(((INDIRECT(ADDRESS(357,COLUMN(Z:Z),4,1,$A145))*14)/11)*(1+INDIRECT(ADDRESS(358,COLUMN(Z:Z),4,1,$A145)))),0)</f>
        <v>0</v>
      </c>
      <c r="Z145" cm="1">
        <f t="array" aca="1" ref="Z145" ca="1">IFERROR(IFERROR(Resumo_Horas!Z145/INDIRECT(ADDRESS(7,COLUMN(AA:AA),4,1,Resumo_Horas!$A145)),0)*(((INDIRECT(ADDRESS(357,COLUMN(AA:AA),4,1,$A145))*14)/11)*(1+INDIRECT(ADDRESS(358,COLUMN(AA:AA),4,1,$A145)))),0)</f>
        <v>0</v>
      </c>
      <c r="AA145" cm="1">
        <f t="array" aca="1" ref="AA145" ca="1">IFERROR(IFERROR(Resumo_Horas!AA145/INDIRECT(ADDRESS(7,COLUMN(AB:AB),4,1,Resumo_Horas!$A145)),0)*(((INDIRECT(ADDRESS(357,COLUMN(AB:AB),4,1,$A145))*14)/11)*(1+INDIRECT(ADDRESS(358,COLUMN(AB:AB),4,1,$A145)))),0)</f>
        <v>0</v>
      </c>
      <c r="AB145" cm="1">
        <f t="array" aca="1" ref="AB145" ca="1">IFERROR(IFERROR(Resumo_Horas!AB145/INDIRECT(ADDRESS(7,COLUMN(AC:AC),4,1,Resumo_Horas!$A145)),0)*(((INDIRECT(ADDRESS(357,COLUMN(AC:AC),4,1,$A145))*14)/11)*(1+INDIRECT(ADDRESS(358,COLUMN(AC:AC),4,1,$A145)))),0)</f>
        <v>0</v>
      </c>
      <c r="AC145" cm="1">
        <f t="array" aca="1" ref="AC145" ca="1">IFERROR(IFERROR(Resumo_Horas!AC145/INDIRECT(ADDRESS(7,COLUMN(AD:AD),4,1,Resumo_Horas!$A145)),0)*(((INDIRECT(ADDRESS(357,COLUMN(AD:AD),4,1,$A145))*14)/11)*(1+INDIRECT(ADDRESS(358,COLUMN(AD:AD),4,1,$A145)))),0)</f>
        <v>0</v>
      </c>
      <c r="AD145" cm="1">
        <f t="array" aca="1" ref="AD145" ca="1">IFERROR(IFERROR(Resumo_Horas!AD145/INDIRECT(ADDRESS(7,COLUMN(AE:AE),4,1,Resumo_Horas!$A145)),0)*(((INDIRECT(ADDRESS(357,COLUMN(AE:AE),4,1,$A145))*14)/11)*(1+INDIRECT(ADDRESS(358,COLUMN(AE:AE),4,1,$A145)))),0)</f>
        <v>0</v>
      </c>
      <c r="AE145" cm="1">
        <f t="array" aca="1" ref="AE145" ca="1">IFERROR(IFERROR(Resumo_Horas!AE145/INDIRECT(ADDRESS(7,COLUMN(AF:AF),4,1,Resumo_Horas!$A145)),0)*(((INDIRECT(ADDRESS(357,COLUMN(AF:AF),4,1,$A145))*14)/11)*(1+INDIRECT(ADDRESS(358,COLUMN(AF:AF),4,1,$A145)))),0)</f>
        <v>0</v>
      </c>
      <c r="AF145" cm="1">
        <f t="array" aca="1" ref="AF145" ca="1">IFERROR(IFERROR(Resumo_Horas!AF145/INDIRECT(ADDRESS(7,COLUMN(AG:AG),4,1,Resumo_Horas!$A145)),0)*(((INDIRECT(ADDRESS(357,COLUMN(AG:AG),4,1,$A145))*14)/11)*(1+INDIRECT(ADDRESS(358,COLUMN(AG:AG),4,1,$A145)))),0)</f>
        <v>0</v>
      </c>
      <c r="AG145" cm="1">
        <f t="array" aca="1" ref="AG145" ca="1">IFERROR(IFERROR(Resumo_Horas!AG145/INDIRECT(ADDRESS(7,COLUMN(AH:AH),4,1,Resumo_Horas!$A145)),0)*(((INDIRECT(ADDRESS(357,COLUMN(AH:AH),4,1,$A145))*14)/11)*(1+INDIRECT(ADDRESS(358,COLUMN(AH:AH),4,1,$A145)))),0)</f>
        <v>0</v>
      </c>
      <c r="AH145" cm="1">
        <f t="array" aca="1" ref="AH145" ca="1">IFERROR(IFERROR(Resumo_Horas!AH145/INDIRECT(ADDRESS(7,COLUMN(AI:AI),4,1,Resumo_Horas!$A145)),0)*(((INDIRECT(ADDRESS(357,COLUMN(AI:AI),4,1,$A145))*14)/11)*(1+INDIRECT(ADDRESS(358,COLUMN(AI:AI),4,1,$A145)))),0)</f>
        <v>0</v>
      </c>
      <c r="AI145" cm="1">
        <f t="array" aca="1" ref="AI145" ca="1">IFERROR(IFERROR(Resumo_Horas!AI145/INDIRECT(ADDRESS(7,COLUMN(AJ:AJ),4,1,Resumo_Horas!$A145)),0)*(((INDIRECT(ADDRESS(357,COLUMN(AJ:AJ),4,1,$A145))*14)/11)*(1+INDIRECT(ADDRESS(358,COLUMN(AJ:AJ),4,1,$A145)))),0)</f>
        <v>0</v>
      </c>
      <c r="AJ145" cm="1">
        <f t="array" aca="1" ref="AJ145" ca="1">IFERROR(IFERROR(Resumo_Horas!AJ145/INDIRECT(ADDRESS(7,COLUMN(AK:AK),4,1,Resumo_Horas!$A145)),0)*(((INDIRECT(ADDRESS(357,COLUMN(AK:AK),4,1,$A145))*14)/11)*(1+INDIRECT(ADDRESS(358,COLUMN(AK:AK),4,1,$A145)))),0)</f>
        <v>0</v>
      </c>
      <c r="AK145" cm="1">
        <f t="array" aca="1" ref="AK145" ca="1">IFERROR(IFERROR(Resumo_Horas!AK145/INDIRECT(ADDRESS(7,COLUMN(AL:AL),4,1,Resumo_Horas!$A145)),0)*(((INDIRECT(ADDRESS(357,COLUMN(AL:AL),4,1,$A145))*14)/11)*(1+INDIRECT(ADDRESS(358,COLUMN(AL:AL),4,1,$A145)))),0)</f>
        <v>0</v>
      </c>
      <c r="AL145" cm="1">
        <f t="array" aca="1" ref="AL145" ca="1">IFERROR(IFERROR(Resumo_Horas!AL145/INDIRECT(ADDRESS(7,COLUMN(AM:AM),4,1,Resumo_Horas!$A145)),0)*(((INDIRECT(ADDRESS(357,COLUMN(AM:AM),4,1,$A145))*14)/11)*(1+INDIRECT(ADDRESS(358,COLUMN(AM:AM),4,1,$A145)))),0)</f>
        <v>0</v>
      </c>
      <c r="AM145" cm="1">
        <f t="array" aca="1" ref="AM145" ca="1">IFERROR(IFERROR(Resumo_Horas!AM145/INDIRECT(ADDRESS(7,COLUMN(AN:AN),4,1,Resumo_Horas!$A145)),0)*(((INDIRECT(ADDRESS(357,COLUMN(AN:AN),4,1,$A145))*14)/11)*(1+INDIRECT(ADDRESS(358,COLUMN(AN:AN),4,1,$A145)))),0)</f>
        <v>0</v>
      </c>
      <c r="AN145" cm="1">
        <f t="array" aca="1" ref="AN145" ca="1">IFERROR(IFERROR(Resumo_Horas!AN145/INDIRECT(ADDRESS(7,COLUMN(AO:AO),4,1,Resumo_Horas!$A145)),0)*(((INDIRECT(ADDRESS(357,COLUMN(AO:AO),4,1,$A145))*14)/11)*(1+INDIRECT(ADDRESS(358,COLUMN(AO:AO),4,1,$A145)))),0)</f>
        <v>0</v>
      </c>
      <c r="AO145" cm="1">
        <f t="array" aca="1" ref="AO145" ca="1">IFERROR(IFERROR(Resumo_Horas!AO145/INDIRECT(ADDRESS(7,COLUMN(AP:AP),4,1,Resumo_Horas!$A145)),0)*(((INDIRECT(ADDRESS(357,COLUMN(AP:AP),4,1,$A145))*14)/11)*(1+INDIRECT(ADDRESS(358,COLUMN(AP:AP),4,1,$A145)))),0)</f>
        <v>0</v>
      </c>
      <c r="AP145" cm="1">
        <f t="array" aca="1" ref="AP145" ca="1">IFERROR(IFERROR(Resumo_Horas!AP145/INDIRECT(ADDRESS(7,COLUMN(AQ:AQ),4,1,Resumo_Horas!$A145)),0)*(((INDIRECT(ADDRESS(357,COLUMN(AQ:AQ),4,1,$A145))*14)/11)*(1+INDIRECT(ADDRESS(358,COLUMN(AQ:AQ),4,1,$A145)))),0)</f>
        <v>0</v>
      </c>
      <c r="AQ145" cm="1">
        <f t="array" aca="1" ref="AQ145" ca="1">IFERROR(IFERROR(Resumo_Horas!AQ145/INDIRECT(ADDRESS(7,COLUMN(AR:AR),4,1,Resumo_Horas!$A145)),0)*(((INDIRECT(ADDRESS(357,COLUMN(AR:AR),4,1,$A145))*14)/11)*(1+INDIRECT(ADDRESS(358,COLUMN(AR:AR),4,1,$A145)))),0)</f>
        <v>0</v>
      </c>
      <c r="AR145" cm="1">
        <f t="array" aca="1" ref="AR145" ca="1">IFERROR(IFERROR(Resumo_Horas!AR145/INDIRECT(ADDRESS(7,COLUMN(AS:AS),4,1,Resumo_Horas!$A145)),0)*(((INDIRECT(ADDRESS(357,COLUMN(AS:AS),4,1,$A145))*14)/11)*(1+INDIRECT(ADDRESS(358,COLUMN(AS:AS),4,1,$A145)))),0)</f>
        <v>0</v>
      </c>
      <c r="AS145" cm="1">
        <f t="array" aca="1" ref="AS145" ca="1">IFERROR(IFERROR(Resumo_Horas!AS145/INDIRECT(ADDRESS(7,COLUMN(AT:AT),4,1,Resumo_Horas!$A145)),0)*(((INDIRECT(ADDRESS(357,COLUMN(AT:AT),4,1,$A145))*14)/11)*(1+INDIRECT(ADDRESS(358,COLUMN(AT:AT),4,1,$A145)))),0)</f>
        <v>0</v>
      </c>
      <c r="AT145" cm="1">
        <f t="array" aca="1" ref="AT145" ca="1">IFERROR(IFERROR(Resumo_Horas!AT145/INDIRECT(ADDRESS(7,COLUMN(AU:AU),4,1,Resumo_Horas!$A145)),0)*(((INDIRECT(ADDRESS(357,COLUMN(AU:AU),4,1,$A145))*14)/11)*(1+INDIRECT(ADDRESS(358,COLUMN(AU:AU),4,1,$A145)))),0)</f>
        <v>0</v>
      </c>
      <c r="AU145" cm="1">
        <f t="array" aca="1" ref="AU145" ca="1">IFERROR(IFERROR(Resumo_Horas!AU145/INDIRECT(ADDRESS(7,COLUMN(AV:AV),4,1,Resumo_Horas!$A145)),0)*(((INDIRECT(ADDRESS(357,COLUMN(AV:AV),4,1,$A145))*14)/11)*(1+INDIRECT(ADDRESS(358,COLUMN(AV:AV),4,1,$A145)))),0)</f>
        <v>0</v>
      </c>
      <c r="AV145" cm="1">
        <f t="array" aca="1" ref="AV145" ca="1">IFERROR(IFERROR(Resumo_Horas!AV145/INDIRECT(ADDRESS(7,COLUMN(AW:AW),4,1,Resumo_Horas!$A145)),0)*(((INDIRECT(ADDRESS(357,COLUMN(AW:AW),4,1,$A145))*14)/11)*(1+INDIRECT(ADDRESS(358,COLUMN(AW:AW),4,1,$A145)))),0)</f>
        <v>0</v>
      </c>
      <c r="AW145" cm="1">
        <f t="array" aca="1" ref="AW145" ca="1">IFERROR(IFERROR(Resumo_Horas!AW145/INDIRECT(ADDRESS(7,COLUMN(AX:AX),4,1,Resumo_Horas!$A145)),0)*(((INDIRECT(ADDRESS(357,COLUMN(AX:AX),4,1,$A145))*14)/11)*(1+INDIRECT(ADDRESS(358,COLUMN(AX:AX),4,1,$A145)))),0)</f>
        <v>0</v>
      </c>
      <c r="AX145" cm="1">
        <f t="array" aca="1" ref="AX145" ca="1">IFERROR(IFERROR(Resumo_Horas!AX145/INDIRECT(ADDRESS(7,COLUMN(AY:AY),4,1,Resumo_Horas!$A145)),0)*(((INDIRECT(ADDRESS(357,COLUMN(AY:AY),4,1,$A145))*14)/11)*(1+INDIRECT(ADDRESS(358,COLUMN(AY:AY),4,1,$A145)))),0)</f>
        <v>0</v>
      </c>
      <c r="AY145" cm="1">
        <f t="array" aca="1" ref="AY145" ca="1">IFERROR(IFERROR(Resumo_Horas!AY145/INDIRECT(ADDRESS(7,COLUMN(AZ:AZ),4,1,Resumo_Horas!$A145)),0)*(((INDIRECT(ADDRESS(357,COLUMN(AZ:AZ),4,1,$A145))*14)/11)*(1+INDIRECT(ADDRESS(358,COLUMN(AZ:AZ),4,1,$A145)))),0)</f>
        <v>0</v>
      </c>
      <c r="AZ145" cm="1">
        <f t="array" aca="1" ref="AZ145" ca="1">IFERROR(IFERROR(Resumo_Horas!AZ145/INDIRECT(ADDRESS(7,COLUMN(BA:BA),4,1,Resumo_Horas!$A145)),0)*(((INDIRECT(ADDRESS(357,COLUMN(BA:BA),4,1,$A145))*14)/11)*(1+INDIRECT(ADDRESS(358,COLUMN(BA:BA),4,1,$A145)))),0)</f>
        <v>0</v>
      </c>
      <c r="BA145" cm="1">
        <f t="array" aca="1" ref="BA145" ca="1">IFERROR(IFERROR(Resumo_Horas!BA145/INDIRECT(ADDRESS(7,COLUMN(BB:BB),4,1,Resumo_Horas!$A145)),0)*(((INDIRECT(ADDRESS(357,COLUMN(BB:BB),4,1,$A145))*14)/11)*(1+INDIRECT(ADDRESS(358,COLUMN(BB:BB),4,1,$A145)))),0)</f>
        <v>0</v>
      </c>
      <c r="BB145" cm="1">
        <f t="array" aca="1" ref="BB145" ca="1">IFERROR(IFERROR(Resumo_Horas!BB145/INDIRECT(ADDRESS(7,COLUMN(BC:BC),4,1,Resumo_Horas!$A145)),0)*(((INDIRECT(ADDRESS(357,COLUMN(BC:BC),4,1,$A145))*14)/11)*(1+INDIRECT(ADDRESS(358,COLUMN(BC:BC),4,1,$A145)))),0)</f>
        <v>0</v>
      </c>
      <c r="BC145" cm="1">
        <f t="array" aca="1" ref="BC145" ca="1">IFERROR(IFERROR(Resumo_Horas!BC145/INDIRECT(ADDRESS(7,COLUMN(BD:BD),4,1,Resumo_Horas!$A145)),0)*(((INDIRECT(ADDRESS(357,COLUMN(BD:BD),4,1,$A145))*14)/11)*(1+INDIRECT(ADDRESS(358,COLUMN(BD:BD),4,1,$A145)))),0)</f>
        <v>0</v>
      </c>
      <c r="BD145" cm="1">
        <f t="array" aca="1" ref="BD145" ca="1">IFERROR(IFERROR(Resumo_Horas!BD145/INDIRECT(ADDRESS(7,COLUMN(BE:BE),4,1,Resumo_Horas!$A145)),0)*(((INDIRECT(ADDRESS(357,COLUMN(BE:BE),4,1,$A145))*14)/11)*(1+INDIRECT(ADDRESS(358,COLUMN(BE:BE),4,1,$A145)))),0)</f>
        <v>0</v>
      </c>
      <c r="BE145" cm="1">
        <f t="array" aca="1" ref="BE145" ca="1">IFERROR(IFERROR(Resumo_Horas!BE145/INDIRECT(ADDRESS(7,COLUMN(BF:BF),4,1,Resumo_Horas!$A145)),0)*(((INDIRECT(ADDRESS(357,COLUMN(BF:BF),4,1,$A145))*14)/11)*(1+INDIRECT(ADDRESS(358,COLUMN(BF:BF),4,1,$A145)))),0)</f>
        <v>0</v>
      </c>
      <c r="BF145" cm="1">
        <f t="array" aca="1" ref="BF145" ca="1">IFERROR(IFERROR(Resumo_Horas!BF145/INDIRECT(ADDRESS(7,COLUMN(BG:BG),4,1,Resumo_Horas!$A145)),0)*(((INDIRECT(ADDRESS(357,COLUMN(BG:BG),4,1,$A145))*14)/11)*(1+INDIRECT(ADDRESS(358,COLUMN(BG:BG),4,1,$A145)))),0)</f>
        <v>0</v>
      </c>
      <c r="BG145" cm="1">
        <f t="array" aca="1" ref="BG145" ca="1">IFERROR(IFERROR(Resumo_Horas!BG145/INDIRECT(ADDRESS(7,COLUMN(BH:BH),4,1,Resumo_Horas!$A145)),0)*(((INDIRECT(ADDRESS(357,COLUMN(BH:BH),4,1,$A145))*14)/11)*(1+INDIRECT(ADDRESS(358,COLUMN(BH:BH),4,1,$A145)))),0)</f>
        <v>0</v>
      </c>
      <c r="BH145" cm="1">
        <f t="array" aca="1" ref="BH145" ca="1">IFERROR(IFERROR(Resumo_Horas!BH145/INDIRECT(ADDRESS(7,COLUMN(BI:BI),4,1,Resumo_Horas!$A145)),0)*(((INDIRECT(ADDRESS(357,COLUMN(BI:BI),4,1,$A145))*14)/11)*(1+INDIRECT(ADDRESS(358,COLUMN(BI:BI),4,1,$A145)))),0)</f>
        <v>0</v>
      </c>
      <c r="BI145" cm="1">
        <f t="array" aca="1" ref="BI145" ca="1">IFERROR(IFERROR(Resumo_Horas!BI145/INDIRECT(ADDRESS(7,COLUMN(BJ:BJ),4,1,Resumo_Horas!$A145)),0)*(((INDIRECT(ADDRESS(357,COLUMN(BJ:BJ),4,1,$A145))*14)/11)*(1+INDIRECT(ADDRESS(358,COLUMN(BJ:BJ),4,1,$A145)))),0)</f>
        <v>0</v>
      </c>
      <c r="BJ145" cm="1">
        <f t="array" aca="1" ref="BJ145" ca="1">IFERROR(IFERROR(Resumo_Horas!BJ145/INDIRECT(ADDRESS(7,COLUMN(BK:BK),4,1,Resumo_Horas!$A145)),0)*(((INDIRECT(ADDRESS(357,COLUMN(BK:BK),4,1,$A145))*14)/11)*(1+INDIRECT(ADDRESS(358,COLUMN(BK:BK),4,1,$A145)))),0)</f>
        <v>0</v>
      </c>
      <c r="BK145" s="331" cm="1">
        <f t="array" aca="1" ref="BK145" ca="1">IFERROR(IFERROR(Resumo_Horas!BK145/INDIRECT(ADDRESS(7,COLUMN(BL:BL),4,1,Resumo_Horas!$A145)),0)*(((INDIRECT(ADDRESS(357,COLUMN(BL:BL),4,1,$A145))*14)/11)*(1+INDIRECT(ADDRESS(358,COLUMN(BL:BL),4,1,$A145)))),0)</f>
        <v>0</v>
      </c>
    </row>
    <row r="146" spans="1:63" x14ac:dyDescent="0.25">
      <c r="A146" s="330" t="str" cm="1">
        <f t="array" aca="1" ref="A146" ca="1">IF(INDIRECT(ADDRESS(9+QUOTIENT(ROW(A145)-1,20),4,4,1,"Equipa de projeto")) = 0,"", _xlfn.CONCAT(1 + QUOTIENT(ROW(A145)-1,20),". ", INDIRECT(ADDRESS(9+QUOTIENT(ROW(A145)-1,20),4,4,1,"Equipa de projeto"))))</f>
        <v/>
      </c>
      <c r="B146">
        <f>Atividades!$A$25</f>
        <v>0</v>
      </c>
      <c r="C146" s="123" t="s">
        <v>48</v>
      </c>
      <c r="D146" cm="1">
        <f t="array" aca="1" ref="D146" ca="1">IFERROR(IFERROR(Resumo_Horas!D146/INDIRECT(ADDRESS(7,COLUMN(E:E),4,1,Resumo_Horas!$A146)),0)*(((INDIRECT(ADDRESS(357,COLUMN(E:E),4,1,$A146))*14)/11)*(1+INDIRECT(ADDRESS(358,COLUMN(E:E),4,1,$A146)))),0)</f>
        <v>0</v>
      </c>
      <c r="E146" cm="1">
        <f t="array" aca="1" ref="E146" ca="1">IFERROR(IFERROR(Resumo_Horas!E146/INDIRECT(ADDRESS(7,COLUMN(F:F),4,1,Resumo_Horas!$A146)),0)*(((INDIRECT(ADDRESS(357,COLUMN(F:F),4,1,$A146))*14)/11)*(1+INDIRECT(ADDRESS(358,COLUMN(F:F),4,1,$A146)))),0)</f>
        <v>0</v>
      </c>
      <c r="F146" cm="1">
        <f t="array" aca="1" ref="F146" ca="1">IFERROR(IFERROR(Resumo_Horas!F146/INDIRECT(ADDRESS(7,COLUMN(G:G),4,1,Resumo_Horas!$A146)),0)*(((INDIRECT(ADDRESS(357,COLUMN(G:G),4,1,$A146))*14)/11)*(1+INDIRECT(ADDRESS(358,COLUMN(G:G),4,1,$A146)))),0)</f>
        <v>0</v>
      </c>
      <c r="G146" cm="1">
        <f t="array" aca="1" ref="G146" ca="1">IFERROR(IFERROR(Resumo_Horas!G146/INDIRECT(ADDRESS(7,COLUMN(H:H),4,1,Resumo_Horas!$A146)),0)*(((INDIRECT(ADDRESS(357,COLUMN(H:H),4,1,$A146))*14)/11)*(1+INDIRECT(ADDRESS(358,COLUMN(H:H),4,1,$A146)))),0)</f>
        <v>0</v>
      </c>
      <c r="H146" cm="1">
        <f t="array" aca="1" ref="H146" ca="1">IFERROR(IFERROR(Resumo_Horas!H146/INDIRECT(ADDRESS(7,COLUMN(I:I),4,1,Resumo_Horas!$A146)),0)*(((INDIRECT(ADDRESS(357,COLUMN(I:I),4,1,$A146))*14)/11)*(1+INDIRECT(ADDRESS(358,COLUMN(I:I),4,1,$A146)))),0)</f>
        <v>0</v>
      </c>
      <c r="I146" cm="1">
        <f t="array" aca="1" ref="I146" ca="1">IFERROR(IFERROR(Resumo_Horas!I146/INDIRECT(ADDRESS(7,COLUMN(J:J),4,1,Resumo_Horas!$A146)),0)*(((INDIRECT(ADDRESS(357,COLUMN(J:J),4,1,$A146))*14)/11)*(1+INDIRECT(ADDRESS(358,COLUMN(J:J),4,1,$A146)))),0)</f>
        <v>0</v>
      </c>
      <c r="J146" cm="1">
        <f t="array" aca="1" ref="J146" ca="1">IFERROR(IFERROR(Resumo_Horas!J146/INDIRECT(ADDRESS(7,COLUMN(K:K),4,1,Resumo_Horas!$A146)),0)*(((INDIRECT(ADDRESS(357,COLUMN(K:K),4,1,$A146))*14)/11)*(1+INDIRECT(ADDRESS(358,COLUMN(K:K),4,1,$A146)))),0)</f>
        <v>0</v>
      </c>
      <c r="K146" cm="1">
        <f t="array" aca="1" ref="K146" ca="1">IFERROR(IFERROR(Resumo_Horas!K146/INDIRECT(ADDRESS(7,COLUMN(L:L),4,1,Resumo_Horas!$A146)),0)*(((INDIRECT(ADDRESS(357,COLUMN(L:L),4,1,$A146))*14)/11)*(1+INDIRECT(ADDRESS(358,COLUMN(L:L),4,1,$A146)))),0)</f>
        <v>0</v>
      </c>
      <c r="L146" cm="1">
        <f t="array" aca="1" ref="L146" ca="1">IFERROR(IFERROR(Resumo_Horas!L146/INDIRECT(ADDRESS(7,COLUMN(M:M),4,1,Resumo_Horas!$A146)),0)*(((INDIRECT(ADDRESS(357,COLUMN(M:M),4,1,$A146))*14)/11)*(1+INDIRECT(ADDRESS(358,COLUMN(M:M),4,1,$A146)))),0)</f>
        <v>0</v>
      </c>
      <c r="M146" cm="1">
        <f t="array" aca="1" ref="M146" ca="1">IFERROR(IFERROR(Resumo_Horas!M146/INDIRECT(ADDRESS(7,COLUMN(N:N),4,1,Resumo_Horas!$A146)),0)*(((INDIRECT(ADDRESS(357,COLUMN(N:N),4,1,$A146))*14)/11)*(1+INDIRECT(ADDRESS(358,COLUMN(N:N),4,1,$A146)))),0)</f>
        <v>0</v>
      </c>
      <c r="N146" cm="1">
        <f t="array" aca="1" ref="N146" ca="1">IFERROR(IFERROR(Resumo_Horas!N146/INDIRECT(ADDRESS(7,COLUMN(O:O),4,1,Resumo_Horas!$A146)),0)*(((INDIRECT(ADDRESS(357,COLUMN(O:O),4,1,$A146))*14)/11)*(1+INDIRECT(ADDRESS(358,COLUMN(O:O),4,1,$A146)))),0)</f>
        <v>0</v>
      </c>
      <c r="O146" cm="1">
        <f t="array" aca="1" ref="O146" ca="1">IFERROR(IFERROR(Resumo_Horas!O146/INDIRECT(ADDRESS(7,COLUMN(P:P),4,1,Resumo_Horas!$A146)),0)*(((INDIRECT(ADDRESS(357,COLUMN(P:P),4,1,$A146))*14)/11)*(1+INDIRECT(ADDRESS(358,COLUMN(P:P),4,1,$A146)))),0)</f>
        <v>0</v>
      </c>
      <c r="P146" cm="1">
        <f t="array" aca="1" ref="P146" ca="1">IFERROR(IFERROR(Resumo_Horas!P146/INDIRECT(ADDRESS(7,COLUMN(Q:Q),4,1,Resumo_Horas!$A146)),0)*(((INDIRECT(ADDRESS(357,COLUMN(Q:Q),4,1,$A146))*14)/11)*(1+INDIRECT(ADDRESS(358,COLUMN(Q:Q),4,1,$A146)))),0)</f>
        <v>0</v>
      </c>
      <c r="Q146" cm="1">
        <f t="array" aca="1" ref="Q146" ca="1">IFERROR(IFERROR(Resumo_Horas!Q146/INDIRECT(ADDRESS(7,COLUMN(R:R),4,1,Resumo_Horas!$A146)),0)*(((INDIRECT(ADDRESS(357,COLUMN(R:R),4,1,$A146))*14)/11)*(1+INDIRECT(ADDRESS(358,COLUMN(R:R),4,1,$A146)))),0)</f>
        <v>0</v>
      </c>
      <c r="R146" cm="1">
        <f t="array" aca="1" ref="R146" ca="1">IFERROR(IFERROR(Resumo_Horas!R146/INDIRECT(ADDRESS(7,COLUMN(S:S),4,1,Resumo_Horas!$A146)),0)*(((INDIRECT(ADDRESS(357,COLUMN(S:S),4,1,$A146))*14)/11)*(1+INDIRECT(ADDRESS(358,COLUMN(S:S),4,1,$A146)))),0)</f>
        <v>0</v>
      </c>
      <c r="S146" cm="1">
        <f t="array" aca="1" ref="S146" ca="1">IFERROR(IFERROR(Resumo_Horas!S146/INDIRECT(ADDRESS(7,COLUMN(T:T),4,1,Resumo_Horas!$A146)),0)*(((INDIRECT(ADDRESS(357,COLUMN(T:T),4,1,$A146))*14)/11)*(1+INDIRECT(ADDRESS(358,COLUMN(T:T),4,1,$A146)))),0)</f>
        <v>0</v>
      </c>
      <c r="T146" cm="1">
        <f t="array" aca="1" ref="T146" ca="1">IFERROR(IFERROR(Resumo_Horas!T146/INDIRECT(ADDRESS(7,COLUMN(U:U),4,1,Resumo_Horas!$A146)),0)*(((INDIRECT(ADDRESS(357,COLUMN(U:U),4,1,$A146))*14)/11)*(1+INDIRECT(ADDRESS(358,COLUMN(U:U),4,1,$A146)))),0)</f>
        <v>0</v>
      </c>
      <c r="U146" cm="1">
        <f t="array" aca="1" ref="U146" ca="1">IFERROR(IFERROR(Resumo_Horas!U146/INDIRECT(ADDRESS(7,COLUMN(V:V),4,1,Resumo_Horas!$A146)),0)*(((INDIRECT(ADDRESS(357,COLUMN(V:V),4,1,$A146))*14)/11)*(1+INDIRECT(ADDRESS(358,COLUMN(V:V),4,1,$A146)))),0)</f>
        <v>0</v>
      </c>
      <c r="V146" cm="1">
        <f t="array" aca="1" ref="V146" ca="1">IFERROR(IFERROR(Resumo_Horas!V146/INDIRECT(ADDRESS(7,COLUMN(W:W),4,1,Resumo_Horas!$A146)),0)*(((INDIRECT(ADDRESS(357,COLUMN(W:W),4,1,$A146))*14)/11)*(1+INDIRECT(ADDRESS(358,COLUMN(W:W),4,1,$A146)))),0)</f>
        <v>0</v>
      </c>
      <c r="W146" cm="1">
        <f t="array" aca="1" ref="W146" ca="1">IFERROR(IFERROR(Resumo_Horas!W146/INDIRECT(ADDRESS(7,COLUMN(X:X),4,1,Resumo_Horas!$A146)),0)*(((INDIRECT(ADDRESS(357,COLUMN(X:X),4,1,$A146))*14)/11)*(1+INDIRECT(ADDRESS(358,COLUMN(X:X),4,1,$A146)))),0)</f>
        <v>0</v>
      </c>
      <c r="X146" cm="1">
        <f t="array" aca="1" ref="X146" ca="1">IFERROR(IFERROR(Resumo_Horas!X146/INDIRECT(ADDRESS(7,COLUMN(Y:Y),4,1,Resumo_Horas!$A146)),0)*(((INDIRECT(ADDRESS(357,COLUMN(Y:Y),4,1,$A146))*14)/11)*(1+INDIRECT(ADDRESS(358,COLUMN(Y:Y),4,1,$A146)))),0)</f>
        <v>0</v>
      </c>
      <c r="Y146" cm="1">
        <f t="array" aca="1" ref="Y146" ca="1">IFERROR(IFERROR(Resumo_Horas!Y146/INDIRECT(ADDRESS(7,COLUMN(Z:Z),4,1,Resumo_Horas!$A146)),0)*(((INDIRECT(ADDRESS(357,COLUMN(Z:Z),4,1,$A146))*14)/11)*(1+INDIRECT(ADDRESS(358,COLUMN(Z:Z),4,1,$A146)))),0)</f>
        <v>0</v>
      </c>
      <c r="Z146" cm="1">
        <f t="array" aca="1" ref="Z146" ca="1">IFERROR(IFERROR(Resumo_Horas!Z146/INDIRECT(ADDRESS(7,COLUMN(AA:AA),4,1,Resumo_Horas!$A146)),0)*(((INDIRECT(ADDRESS(357,COLUMN(AA:AA),4,1,$A146))*14)/11)*(1+INDIRECT(ADDRESS(358,COLUMN(AA:AA),4,1,$A146)))),0)</f>
        <v>0</v>
      </c>
      <c r="AA146" cm="1">
        <f t="array" aca="1" ref="AA146" ca="1">IFERROR(IFERROR(Resumo_Horas!AA146/INDIRECT(ADDRESS(7,COLUMN(AB:AB),4,1,Resumo_Horas!$A146)),0)*(((INDIRECT(ADDRESS(357,COLUMN(AB:AB),4,1,$A146))*14)/11)*(1+INDIRECT(ADDRESS(358,COLUMN(AB:AB),4,1,$A146)))),0)</f>
        <v>0</v>
      </c>
      <c r="AB146" cm="1">
        <f t="array" aca="1" ref="AB146" ca="1">IFERROR(IFERROR(Resumo_Horas!AB146/INDIRECT(ADDRESS(7,COLUMN(AC:AC),4,1,Resumo_Horas!$A146)),0)*(((INDIRECT(ADDRESS(357,COLUMN(AC:AC),4,1,$A146))*14)/11)*(1+INDIRECT(ADDRESS(358,COLUMN(AC:AC),4,1,$A146)))),0)</f>
        <v>0</v>
      </c>
      <c r="AC146" cm="1">
        <f t="array" aca="1" ref="AC146" ca="1">IFERROR(IFERROR(Resumo_Horas!AC146/INDIRECT(ADDRESS(7,COLUMN(AD:AD),4,1,Resumo_Horas!$A146)),0)*(((INDIRECT(ADDRESS(357,COLUMN(AD:AD),4,1,$A146))*14)/11)*(1+INDIRECT(ADDRESS(358,COLUMN(AD:AD),4,1,$A146)))),0)</f>
        <v>0</v>
      </c>
      <c r="AD146" cm="1">
        <f t="array" aca="1" ref="AD146" ca="1">IFERROR(IFERROR(Resumo_Horas!AD146/INDIRECT(ADDRESS(7,COLUMN(AE:AE),4,1,Resumo_Horas!$A146)),0)*(((INDIRECT(ADDRESS(357,COLUMN(AE:AE),4,1,$A146))*14)/11)*(1+INDIRECT(ADDRESS(358,COLUMN(AE:AE),4,1,$A146)))),0)</f>
        <v>0</v>
      </c>
      <c r="AE146" cm="1">
        <f t="array" aca="1" ref="AE146" ca="1">IFERROR(IFERROR(Resumo_Horas!AE146/INDIRECT(ADDRESS(7,COLUMN(AF:AF),4,1,Resumo_Horas!$A146)),0)*(((INDIRECT(ADDRESS(357,COLUMN(AF:AF),4,1,$A146))*14)/11)*(1+INDIRECT(ADDRESS(358,COLUMN(AF:AF),4,1,$A146)))),0)</f>
        <v>0</v>
      </c>
      <c r="AF146" cm="1">
        <f t="array" aca="1" ref="AF146" ca="1">IFERROR(IFERROR(Resumo_Horas!AF146/INDIRECT(ADDRESS(7,COLUMN(AG:AG),4,1,Resumo_Horas!$A146)),0)*(((INDIRECT(ADDRESS(357,COLUMN(AG:AG),4,1,$A146))*14)/11)*(1+INDIRECT(ADDRESS(358,COLUMN(AG:AG),4,1,$A146)))),0)</f>
        <v>0</v>
      </c>
      <c r="AG146" cm="1">
        <f t="array" aca="1" ref="AG146" ca="1">IFERROR(IFERROR(Resumo_Horas!AG146/INDIRECT(ADDRESS(7,COLUMN(AH:AH),4,1,Resumo_Horas!$A146)),0)*(((INDIRECT(ADDRESS(357,COLUMN(AH:AH),4,1,$A146))*14)/11)*(1+INDIRECT(ADDRESS(358,COLUMN(AH:AH),4,1,$A146)))),0)</f>
        <v>0</v>
      </c>
      <c r="AH146" cm="1">
        <f t="array" aca="1" ref="AH146" ca="1">IFERROR(IFERROR(Resumo_Horas!AH146/INDIRECT(ADDRESS(7,COLUMN(AI:AI),4,1,Resumo_Horas!$A146)),0)*(((INDIRECT(ADDRESS(357,COLUMN(AI:AI),4,1,$A146))*14)/11)*(1+INDIRECT(ADDRESS(358,COLUMN(AI:AI),4,1,$A146)))),0)</f>
        <v>0</v>
      </c>
      <c r="AI146" cm="1">
        <f t="array" aca="1" ref="AI146" ca="1">IFERROR(IFERROR(Resumo_Horas!AI146/INDIRECT(ADDRESS(7,COLUMN(AJ:AJ),4,1,Resumo_Horas!$A146)),0)*(((INDIRECT(ADDRESS(357,COLUMN(AJ:AJ),4,1,$A146))*14)/11)*(1+INDIRECT(ADDRESS(358,COLUMN(AJ:AJ),4,1,$A146)))),0)</f>
        <v>0</v>
      </c>
      <c r="AJ146" cm="1">
        <f t="array" aca="1" ref="AJ146" ca="1">IFERROR(IFERROR(Resumo_Horas!AJ146/INDIRECT(ADDRESS(7,COLUMN(AK:AK),4,1,Resumo_Horas!$A146)),0)*(((INDIRECT(ADDRESS(357,COLUMN(AK:AK),4,1,$A146))*14)/11)*(1+INDIRECT(ADDRESS(358,COLUMN(AK:AK),4,1,$A146)))),0)</f>
        <v>0</v>
      </c>
      <c r="AK146" cm="1">
        <f t="array" aca="1" ref="AK146" ca="1">IFERROR(IFERROR(Resumo_Horas!AK146/INDIRECT(ADDRESS(7,COLUMN(AL:AL),4,1,Resumo_Horas!$A146)),0)*(((INDIRECT(ADDRESS(357,COLUMN(AL:AL),4,1,$A146))*14)/11)*(1+INDIRECT(ADDRESS(358,COLUMN(AL:AL),4,1,$A146)))),0)</f>
        <v>0</v>
      </c>
      <c r="AL146" cm="1">
        <f t="array" aca="1" ref="AL146" ca="1">IFERROR(IFERROR(Resumo_Horas!AL146/INDIRECT(ADDRESS(7,COLUMN(AM:AM),4,1,Resumo_Horas!$A146)),0)*(((INDIRECT(ADDRESS(357,COLUMN(AM:AM),4,1,$A146))*14)/11)*(1+INDIRECT(ADDRESS(358,COLUMN(AM:AM),4,1,$A146)))),0)</f>
        <v>0</v>
      </c>
      <c r="AM146" cm="1">
        <f t="array" aca="1" ref="AM146" ca="1">IFERROR(IFERROR(Resumo_Horas!AM146/INDIRECT(ADDRESS(7,COLUMN(AN:AN),4,1,Resumo_Horas!$A146)),0)*(((INDIRECT(ADDRESS(357,COLUMN(AN:AN),4,1,$A146))*14)/11)*(1+INDIRECT(ADDRESS(358,COLUMN(AN:AN),4,1,$A146)))),0)</f>
        <v>0</v>
      </c>
      <c r="AN146" cm="1">
        <f t="array" aca="1" ref="AN146" ca="1">IFERROR(IFERROR(Resumo_Horas!AN146/INDIRECT(ADDRESS(7,COLUMN(AO:AO),4,1,Resumo_Horas!$A146)),0)*(((INDIRECT(ADDRESS(357,COLUMN(AO:AO),4,1,$A146))*14)/11)*(1+INDIRECT(ADDRESS(358,COLUMN(AO:AO),4,1,$A146)))),0)</f>
        <v>0</v>
      </c>
      <c r="AO146" cm="1">
        <f t="array" aca="1" ref="AO146" ca="1">IFERROR(IFERROR(Resumo_Horas!AO146/INDIRECT(ADDRESS(7,COLUMN(AP:AP),4,1,Resumo_Horas!$A146)),0)*(((INDIRECT(ADDRESS(357,COLUMN(AP:AP),4,1,$A146))*14)/11)*(1+INDIRECT(ADDRESS(358,COLUMN(AP:AP),4,1,$A146)))),0)</f>
        <v>0</v>
      </c>
      <c r="AP146" cm="1">
        <f t="array" aca="1" ref="AP146" ca="1">IFERROR(IFERROR(Resumo_Horas!AP146/INDIRECT(ADDRESS(7,COLUMN(AQ:AQ),4,1,Resumo_Horas!$A146)),0)*(((INDIRECT(ADDRESS(357,COLUMN(AQ:AQ),4,1,$A146))*14)/11)*(1+INDIRECT(ADDRESS(358,COLUMN(AQ:AQ),4,1,$A146)))),0)</f>
        <v>0</v>
      </c>
      <c r="AQ146" cm="1">
        <f t="array" aca="1" ref="AQ146" ca="1">IFERROR(IFERROR(Resumo_Horas!AQ146/INDIRECT(ADDRESS(7,COLUMN(AR:AR),4,1,Resumo_Horas!$A146)),0)*(((INDIRECT(ADDRESS(357,COLUMN(AR:AR),4,1,$A146))*14)/11)*(1+INDIRECT(ADDRESS(358,COLUMN(AR:AR),4,1,$A146)))),0)</f>
        <v>0</v>
      </c>
      <c r="AR146" cm="1">
        <f t="array" aca="1" ref="AR146" ca="1">IFERROR(IFERROR(Resumo_Horas!AR146/INDIRECT(ADDRESS(7,COLUMN(AS:AS),4,1,Resumo_Horas!$A146)),0)*(((INDIRECT(ADDRESS(357,COLUMN(AS:AS),4,1,$A146))*14)/11)*(1+INDIRECT(ADDRESS(358,COLUMN(AS:AS),4,1,$A146)))),0)</f>
        <v>0</v>
      </c>
      <c r="AS146" cm="1">
        <f t="array" aca="1" ref="AS146" ca="1">IFERROR(IFERROR(Resumo_Horas!AS146/INDIRECT(ADDRESS(7,COLUMN(AT:AT),4,1,Resumo_Horas!$A146)),0)*(((INDIRECT(ADDRESS(357,COLUMN(AT:AT),4,1,$A146))*14)/11)*(1+INDIRECT(ADDRESS(358,COLUMN(AT:AT),4,1,$A146)))),0)</f>
        <v>0</v>
      </c>
      <c r="AT146" cm="1">
        <f t="array" aca="1" ref="AT146" ca="1">IFERROR(IFERROR(Resumo_Horas!AT146/INDIRECT(ADDRESS(7,COLUMN(AU:AU),4,1,Resumo_Horas!$A146)),0)*(((INDIRECT(ADDRESS(357,COLUMN(AU:AU),4,1,$A146))*14)/11)*(1+INDIRECT(ADDRESS(358,COLUMN(AU:AU),4,1,$A146)))),0)</f>
        <v>0</v>
      </c>
      <c r="AU146" cm="1">
        <f t="array" aca="1" ref="AU146" ca="1">IFERROR(IFERROR(Resumo_Horas!AU146/INDIRECT(ADDRESS(7,COLUMN(AV:AV),4,1,Resumo_Horas!$A146)),0)*(((INDIRECT(ADDRESS(357,COLUMN(AV:AV),4,1,$A146))*14)/11)*(1+INDIRECT(ADDRESS(358,COLUMN(AV:AV),4,1,$A146)))),0)</f>
        <v>0</v>
      </c>
      <c r="AV146" cm="1">
        <f t="array" aca="1" ref="AV146" ca="1">IFERROR(IFERROR(Resumo_Horas!AV146/INDIRECT(ADDRESS(7,COLUMN(AW:AW),4,1,Resumo_Horas!$A146)),0)*(((INDIRECT(ADDRESS(357,COLUMN(AW:AW),4,1,$A146))*14)/11)*(1+INDIRECT(ADDRESS(358,COLUMN(AW:AW),4,1,$A146)))),0)</f>
        <v>0</v>
      </c>
      <c r="AW146" cm="1">
        <f t="array" aca="1" ref="AW146" ca="1">IFERROR(IFERROR(Resumo_Horas!AW146/INDIRECT(ADDRESS(7,COLUMN(AX:AX),4,1,Resumo_Horas!$A146)),0)*(((INDIRECT(ADDRESS(357,COLUMN(AX:AX),4,1,$A146))*14)/11)*(1+INDIRECT(ADDRESS(358,COLUMN(AX:AX),4,1,$A146)))),0)</f>
        <v>0</v>
      </c>
      <c r="AX146" cm="1">
        <f t="array" aca="1" ref="AX146" ca="1">IFERROR(IFERROR(Resumo_Horas!AX146/INDIRECT(ADDRESS(7,COLUMN(AY:AY),4,1,Resumo_Horas!$A146)),0)*(((INDIRECT(ADDRESS(357,COLUMN(AY:AY),4,1,$A146))*14)/11)*(1+INDIRECT(ADDRESS(358,COLUMN(AY:AY),4,1,$A146)))),0)</f>
        <v>0</v>
      </c>
      <c r="AY146" cm="1">
        <f t="array" aca="1" ref="AY146" ca="1">IFERROR(IFERROR(Resumo_Horas!AY146/INDIRECT(ADDRESS(7,COLUMN(AZ:AZ),4,1,Resumo_Horas!$A146)),0)*(((INDIRECT(ADDRESS(357,COLUMN(AZ:AZ),4,1,$A146))*14)/11)*(1+INDIRECT(ADDRESS(358,COLUMN(AZ:AZ),4,1,$A146)))),0)</f>
        <v>0</v>
      </c>
      <c r="AZ146" cm="1">
        <f t="array" aca="1" ref="AZ146" ca="1">IFERROR(IFERROR(Resumo_Horas!AZ146/INDIRECT(ADDRESS(7,COLUMN(BA:BA),4,1,Resumo_Horas!$A146)),0)*(((INDIRECT(ADDRESS(357,COLUMN(BA:BA),4,1,$A146))*14)/11)*(1+INDIRECT(ADDRESS(358,COLUMN(BA:BA),4,1,$A146)))),0)</f>
        <v>0</v>
      </c>
      <c r="BA146" cm="1">
        <f t="array" aca="1" ref="BA146" ca="1">IFERROR(IFERROR(Resumo_Horas!BA146/INDIRECT(ADDRESS(7,COLUMN(BB:BB),4,1,Resumo_Horas!$A146)),0)*(((INDIRECT(ADDRESS(357,COLUMN(BB:BB),4,1,$A146))*14)/11)*(1+INDIRECT(ADDRESS(358,COLUMN(BB:BB),4,1,$A146)))),0)</f>
        <v>0</v>
      </c>
      <c r="BB146" cm="1">
        <f t="array" aca="1" ref="BB146" ca="1">IFERROR(IFERROR(Resumo_Horas!BB146/INDIRECT(ADDRESS(7,COLUMN(BC:BC),4,1,Resumo_Horas!$A146)),0)*(((INDIRECT(ADDRESS(357,COLUMN(BC:BC),4,1,$A146))*14)/11)*(1+INDIRECT(ADDRESS(358,COLUMN(BC:BC),4,1,$A146)))),0)</f>
        <v>0</v>
      </c>
      <c r="BC146" cm="1">
        <f t="array" aca="1" ref="BC146" ca="1">IFERROR(IFERROR(Resumo_Horas!BC146/INDIRECT(ADDRESS(7,COLUMN(BD:BD),4,1,Resumo_Horas!$A146)),0)*(((INDIRECT(ADDRESS(357,COLUMN(BD:BD),4,1,$A146))*14)/11)*(1+INDIRECT(ADDRESS(358,COLUMN(BD:BD),4,1,$A146)))),0)</f>
        <v>0</v>
      </c>
      <c r="BD146" cm="1">
        <f t="array" aca="1" ref="BD146" ca="1">IFERROR(IFERROR(Resumo_Horas!BD146/INDIRECT(ADDRESS(7,COLUMN(BE:BE),4,1,Resumo_Horas!$A146)),0)*(((INDIRECT(ADDRESS(357,COLUMN(BE:BE),4,1,$A146))*14)/11)*(1+INDIRECT(ADDRESS(358,COLUMN(BE:BE),4,1,$A146)))),0)</f>
        <v>0</v>
      </c>
      <c r="BE146" cm="1">
        <f t="array" aca="1" ref="BE146" ca="1">IFERROR(IFERROR(Resumo_Horas!BE146/INDIRECT(ADDRESS(7,COLUMN(BF:BF),4,1,Resumo_Horas!$A146)),0)*(((INDIRECT(ADDRESS(357,COLUMN(BF:BF),4,1,$A146))*14)/11)*(1+INDIRECT(ADDRESS(358,COLUMN(BF:BF),4,1,$A146)))),0)</f>
        <v>0</v>
      </c>
      <c r="BF146" cm="1">
        <f t="array" aca="1" ref="BF146" ca="1">IFERROR(IFERROR(Resumo_Horas!BF146/INDIRECT(ADDRESS(7,COLUMN(BG:BG),4,1,Resumo_Horas!$A146)),0)*(((INDIRECT(ADDRESS(357,COLUMN(BG:BG),4,1,$A146))*14)/11)*(1+INDIRECT(ADDRESS(358,COLUMN(BG:BG),4,1,$A146)))),0)</f>
        <v>0</v>
      </c>
      <c r="BG146" cm="1">
        <f t="array" aca="1" ref="BG146" ca="1">IFERROR(IFERROR(Resumo_Horas!BG146/INDIRECT(ADDRESS(7,COLUMN(BH:BH),4,1,Resumo_Horas!$A146)),0)*(((INDIRECT(ADDRESS(357,COLUMN(BH:BH),4,1,$A146))*14)/11)*(1+INDIRECT(ADDRESS(358,COLUMN(BH:BH),4,1,$A146)))),0)</f>
        <v>0</v>
      </c>
      <c r="BH146" cm="1">
        <f t="array" aca="1" ref="BH146" ca="1">IFERROR(IFERROR(Resumo_Horas!BH146/INDIRECT(ADDRESS(7,COLUMN(BI:BI),4,1,Resumo_Horas!$A146)),0)*(((INDIRECT(ADDRESS(357,COLUMN(BI:BI),4,1,$A146))*14)/11)*(1+INDIRECT(ADDRESS(358,COLUMN(BI:BI),4,1,$A146)))),0)</f>
        <v>0</v>
      </c>
      <c r="BI146" cm="1">
        <f t="array" aca="1" ref="BI146" ca="1">IFERROR(IFERROR(Resumo_Horas!BI146/INDIRECT(ADDRESS(7,COLUMN(BJ:BJ),4,1,Resumo_Horas!$A146)),0)*(((INDIRECT(ADDRESS(357,COLUMN(BJ:BJ),4,1,$A146))*14)/11)*(1+INDIRECT(ADDRESS(358,COLUMN(BJ:BJ),4,1,$A146)))),0)</f>
        <v>0</v>
      </c>
      <c r="BJ146" cm="1">
        <f t="array" aca="1" ref="BJ146" ca="1">IFERROR(IFERROR(Resumo_Horas!BJ146/INDIRECT(ADDRESS(7,COLUMN(BK:BK),4,1,Resumo_Horas!$A146)),0)*(((INDIRECT(ADDRESS(357,COLUMN(BK:BK),4,1,$A146))*14)/11)*(1+INDIRECT(ADDRESS(358,COLUMN(BK:BK),4,1,$A146)))),0)</f>
        <v>0</v>
      </c>
      <c r="BK146" s="331" cm="1">
        <f t="array" aca="1" ref="BK146" ca="1">IFERROR(IFERROR(Resumo_Horas!BK146/INDIRECT(ADDRESS(7,COLUMN(BL:BL),4,1,Resumo_Horas!$A146)),0)*(((INDIRECT(ADDRESS(357,COLUMN(BL:BL),4,1,$A146))*14)/11)*(1+INDIRECT(ADDRESS(358,COLUMN(BL:BL),4,1,$A146)))),0)</f>
        <v>0</v>
      </c>
    </row>
    <row r="147" spans="1:63" x14ac:dyDescent="0.25">
      <c r="A147" s="330" t="str" cm="1">
        <f t="array" aca="1" ref="A147" ca="1">IF(INDIRECT(ADDRESS(9+QUOTIENT(ROW(A146)-1,20),4,4,1,"Equipa de projeto")) = 0,"", _xlfn.CONCAT(1 + QUOTIENT(ROW(A146)-1,20),". ", INDIRECT(ADDRESS(9+QUOTIENT(ROW(A146)-1,20),4,4,1,"Equipa de projeto"))))</f>
        <v/>
      </c>
      <c r="B147">
        <f>Atividades!$A$25</f>
        <v>0</v>
      </c>
      <c r="C147" s="123" t="s">
        <v>49</v>
      </c>
      <c r="D147" cm="1">
        <f t="array" aca="1" ref="D147" ca="1">IFERROR(IFERROR(Resumo_Horas!D147/INDIRECT(ADDRESS(7,COLUMN(E:E),4,1,Resumo_Horas!$A147)),0)*(((INDIRECT(ADDRESS(357,COLUMN(E:E),4,1,$A147))*14)/11)*(1+INDIRECT(ADDRESS(358,COLUMN(E:E),4,1,$A147)))),0)</f>
        <v>0</v>
      </c>
      <c r="E147" cm="1">
        <f t="array" aca="1" ref="E147" ca="1">IFERROR(IFERROR(Resumo_Horas!E147/INDIRECT(ADDRESS(7,COLUMN(F:F),4,1,Resumo_Horas!$A147)),0)*(((INDIRECT(ADDRESS(357,COLUMN(F:F),4,1,$A147))*14)/11)*(1+INDIRECT(ADDRESS(358,COLUMN(F:F),4,1,$A147)))),0)</f>
        <v>0</v>
      </c>
      <c r="F147" cm="1">
        <f t="array" aca="1" ref="F147" ca="1">IFERROR(IFERROR(Resumo_Horas!F147/INDIRECT(ADDRESS(7,COLUMN(G:G),4,1,Resumo_Horas!$A147)),0)*(((INDIRECT(ADDRESS(357,COLUMN(G:G),4,1,$A147))*14)/11)*(1+INDIRECT(ADDRESS(358,COLUMN(G:G),4,1,$A147)))),0)</f>
        <v>0</v>
      </c>
      <c r="G147" cm="1">
        <f t="array" aca="1" ref="G147" ca="1">IFERROR(IFERROR(Resumo_Horas!G147/INDIRECT(ADDRESS(7,COLUMN(H:H),4,1,Resumo_Horas!$A147)),0)*(((INDIRECT(ADDRESS(357,COLUMN(H:H),4,1,$A147))*14)/11)*(1+INDIRECT(ADDRESS(358,COLUMN(H:H),4,1,$A147)))),0)</f>
        <v>0</v>
      </c>
      <c r="H147" cm="1">
        <f t="array" aca="1" ref="H147" ca="1">IFERROR(IFERROR(Resumo_Horas!H147/INDIRECT(ADDRESS(7,COLUMN(I:I),4,1,Resumo_Horas!$A147)),0)*(((INDIRECT(ADDRESS(357,COLUMN(I:I),4,1,$A147))*14)/11)*(1+INDIRECT(ADDRESS(358,COLUMN(I:I),4,1,$A147)))),0)</f>
        <v>0</v>
      </c>
      <c r="I147" cm="1">
        <f t="array" aca="1" ref="I147" ca="1">IFERROR(IFERROR(Resumo_Horas!I147/INDIRECT(ADDRESS(7,COLUMN(J:J),4,1,Resumo_Horas!$A147)),0)*(((INDIRECT(ADDRESS(357,COLUMN(J:J),4,1,$A147))*14)/11)*(1+INDIRECT(ADDRESS(358,COLUMN(J:J),4,1,$A147)))),0)</f>
        <v>0</v>
      </c>
      <c r="J147" cm="1">
        <f t="array" aca="1" ref="J147" ca="1">IFERROR(IFERROR(Resumo_Horas!J147/INDIRECT(ADDRESS(7,COLUMN(K:K),4,1,Resumo_Horas!$A147)),0)*(((INDIRECT(ADDRESS(357,COLUMN(K:K),4,1,$A147))*14)/11)*(1+INDIRECT(ADDRESS(358,COLUMN(K:K),4,1,$A147)))),0)</f>
        <v>0</v>
      </c>
      <c r="K147" cm="1">
        <f t="array" aca="1" ref="K147" ca="1">IFERROR(IFERROR(Resumo_Horas!K147/INDIRECT(ADDRESS(7,COLUMN(L:L),4,1,Resumo_Horas!$A147)),0)*(((INDIRECT(ADDRESS(357,COLUMN(L:L),4,1,$A147))*14)/11)*(1+INDIRECT(ADDRESS(358,COLUMN(L:L),4,1,$A147)))),0)</f>
        <v>0</v>
      </c>
      <c r="L147" cm="1">
        <f t="array" aca="1" ref="L147" ca="1">IFERROR(IFERROR(Resumo_Horas!L147/INDIRECT(ADDRESS(7,COLUMN(M:M),4,1,Resumo_Horas!$A147)),0)*(((INDIRECT(ADDRESS(357,COLUMN(M:M),4,1,$A147))*14)/11)*(1+INDIRECT(ADDRESS(358,COLUMN(M:M),4,1,$A147)))),0)</f>
        <v>0</v>
      </c>
      <c r="M147" cm="1">
        <f t="array" aca="1" ref="M147" ca="1">IFERROR(IFERROR(Resumo_Horas!M147/INDIRECT(ADDRESS(7,COLUMN(N:N),4,1,Resumo_Horas!$A147)),0)*(((INDIRECT(ADDRESS(357,COLUMN(N:N),4,1,$A147))*14)/11)*(1+INDIRECT(ADDRESS(358,COLUMN(N:N),4,1,$A147)))),0)</f>
        <v>0</v>
      </c>
      <c r="N147" cm="1">
        <f t="array" aca="1" ref="N147" ca="1">IFERROR(IFERROR(Resumo_Horas!N147/INDIRECT(ADDRESS(7,COLUMN(O:O),4,1,Resumo_Horas!$A147)),0)*(((INDIRECT(ADDRESS(357,COLUMN(O:O),4,1,$A147))*14)/11)*(1+INDIRECT(ADDRESS(358,COLUMN(O:O),4,1,$A147)))),0)</f>
        <v>0</v>
      </c>
      <c r="O147" cm="1">
        <f t="array" aca="1" ref="O147" ca="1">IFERROR(IFERROR(Resumo_Horas!O147/INDIRECT(ADDRESS(7,COLUMN(P:P),4,1,Resumo_Horas!$A147)),0)*(((INDIRECT(ADDRESS(357,COLUMN(P:P),4,1,$A147))*14)/11)*(1+INDIRECT(ADDRESS(358,COLUMN(P:P),4,1,$A147)))),0)</f>
        <v>0</v>
      </c>
      <c r="P147" cm="1">
        <f t="array" aca="1" ref="P147" ca="1">IFERROR(IFERROR(Resumo_Horas!P147/INDIRECT(ADDRESS(7,COLUMN(Q:Q),4,1,Resumo_Horas!$A147)),0)*(((INDIRECT(ADDRESS(357,COLUMN(Q:Q),4,1,$A147))*14)/11)*(1+INDIRECT(ADDRESS(358,COLUMN(Q:Q),4,1,$A147)))),0)</f>
        <v>0</v>
      </c>
      <c r="Q147" cm="1">
        <f t="array" aca="1" ref="Q147" ca="1">IFERROR(IFERROR(Resumo_Horas!Q147/INDIRECT(ADDRESS(7,COLUMN(R:R),4,1,Resumo_Horas!$A147)),0)*(((INDIRECT(ADDRESS(357,COLUMN(R:R),4,1,$A147))*14)/11)*(1+INDIRECT(ADDRESS(358,COLUMN(R:R),4,1,$A147)))),0)</f>
        <v>0</v>
      </c>
      <c r="R147" cm="1">
        <f t="array" aca="1" ref="R147" ca="1">IFERROR(IFERROR(Resumo_Horas!R147/INDIRECT(ADDRESS(7,COLUMN(S:S),4,1,Resumo_Horas!$A147)),0)*(((INDIRECT(ADDRESS(357,COLUMN(S:S),4,1,$A147))*14)/11)*(1+INDIRECT(ADDRESS(358,COLUMN(S:S),4,1,$A147)))),0)</f>
        <v>0</v>
      </c>
      <c r="S147" cm="1">
        <f t="array" aca="1" ref="S147" ca="1">IFERROR(IFERROR(Resumo_Horas!S147/INDIRECT(ADDRESS(7,COLUMN(T:T),4,1,Resumo_Horas!$A147)),0)*(((INDIRECT(ADDRESS(357,COLUMN(T:T),4,1,$A147))*14)/11)*(1+INDIRECT(ADDRESS(358,COLUMN(T:T),4,1,$A147)))),0)</f>
        <v>0</v>
      </c>
      <c r="T147" cm="1">
        <f t="array" aca="1" ref="T147" ca="1">IFERROR(IFERROR(Resumo_Horas!T147/INDIRECT(ADDRESS(7,COLUMN(U:U),4,1,Resumo_Horas!$A147)),0)*(((INDIRECT(ADDRESS(357,COLUMN(U:U),4,1,$A147))*14)/11)*(1+INDIRECT(ADDRESS(358,COLUMN(U:U),4,1,$A147)))),0)</f>
        <v>0</v>
      </c>
      <c r="U147" cm="1">
        <f t="array" aca="1" ref="U147" ca="1">IFERROR(IFERROR(Resumo_Horas!U147/INDIRECT(ADDRESS(7,COLUMN(V:V),4,1,Resumo_Horas!$A147)),0)*(((INDIRECT(ADDRESS(357,COLUMN(V:V),4,1,$A147))*14)/11)*(1+INDIRECT(ADDRESS(358,COLUMN(V:V),4,1,$A147)))),0)</f>
        <v>0</v>
      </c>
      <c r="V147" cm="1">
        <f t="array" aca="1" ref="V147" ca="1">IFERROR(IFERROR(Resumo_Horas!V147/INDIRECT(ADDRESS(7,COLUMN(W:W),4,1,Resumo_Horas!$A147)),0)*(((INDIRECT(ADDRESS(357,COLUMN(W:W),4,1,$A147))*14)/11)*(1+INDIRECT(ADDRESS(358,COLUMN(W:W),4,1,$A147)))),0)</f>
        <v>0</v>
      </c>
      <c r="W147" cm="1">
        <f t="array" aca="1" ref="W147" ca="1">IFERROR(IFERROR(Resumo_Horas!W147/INDIRECT(ADDRESS(7,COLUMN(X:X),4,1,Resumo_Horas!$A147)),0)*(((INDIRECT(ADDRESS(357,COLUMN(X:X),4,1,$A147))*14)/11)*(1+INDIRECT(ADDRESS(358,COLUMN(X:X),4,1,$A147)))),0)</f>
        <v>0</v>
      </c>
      <c r="X147" cm="1">
        <f t="array" aca="1" ref="X147" ca="1">IFERROR(IFERROR(Resumo_Horas!X147/INDIRECT(ADDRESS(7,COLUMN(Y:Y),4,1,Resumo_Horas!$A147)),0)*(((INDIRECT(ADDRESS(357,COLUMN(Y:Y),4,1,$A147))*14)/11)*(1+INDIRECT(ADDRESS(358,COLUMN(Y:Y),4,1,$A147)))),0)</f>
        <v>0</v>
      </c>
      <c r="Y147" cm="1">
        <f t="array" aca="1" ref="Y147" ca="1">IFERROR(IFERROR(Resumo_Horas!Y147/INDIRECT(ADDRESS(7,COLUMN(Z:Z),4,1,Resumo_Horas!$A147)),0)*(((INDIRECT(ADDRESS(357,COLUMN(Z:Z),4,1,$A147))*14)/11)*(1+INDIRECT(ADDRESS(358,COLUMN(Z:Z),4,1,$A147)))),0)</f>
        <v>0</v>
      </c>
      <c r="Z147" cm="1">
        <f t="array" aca="1" ref="Z147" ca="1">IFERROR(IFERROR(Resumo_Horas!Z147/INDIRECT(ADDRESS(7,COLUMN(AA:AA),4,1,Resumo_Horas!$A147)),0)*(((INDIRECT(ADDRESS(357,COLUMN(AA:AA),4,1,$A147))*14)/11)*(1+INDIRECT(ADDRESS(358,COLUMN(AA:AA),4,1,$A147)))),0)</f>
        <v>0</v>
      </c>
      <c r="AA147" cm="1">
        <f t="array" aca="1" ref="AA147" ca="1">IFERROR(IFERROR(Resumo_Horas!AA147/INDIRECT(ADDRESS(7,COLUMN(AB:AB),4,1,Resumo_Horas!$A147)),0)*(((INDIRECT(ADDRESS(357,COLUMN(AB:AB),4,1,$A147))*14)/11)*(1+INDIRECT(ADDRESS(358,COLUMN(AB:AB),4,1,$A147)))),0)</f>
        <v>0</v>
      </c>
      <c r="AB147" cm="1">
        <f t="array" aca="1" ref="AB147" ca="1">IFERROR(IFERROR(Resumo_Horas!AB147/INDIRECT(ADDRESS(7,COLUMN(AC:AC),4,1,Resumo_Horas!$A147)),0)*(((INDIRECT(ADDRESS(357,COLUMN(AC:AC),4,1,$A147))*14)/11)*(1+INDIRECT(ADDRESS(358,COLUMN(AC:AC),4,1,$A147)))),0)</f>
        <v>0</v>
      </c>
      <c r="AC147" cm="1">
        <f t="array" aca="1" ref="AC147" ca="1">IFERROR(IFERROR(Resumo_Horas!AC147/INDIRECT(ADDRESS(7,COLUMN(AD:AD),4,1,Resumo_Horas!$A147)),0)*(((INDIRECT(ADDRESS(357,COLUMN(AD:AD),4,1,$A147))*14)/11)*(1+INDIRECT(ADDRESS(358,COLUMN(AD:AD),4,1,$A147)))),0)</f>
        <v>0</v>
      </c>
      <c r="AD147" cm="1">
        <f t="array" aca="1" ref="AD147" ca="1">IFERROR(IFERROR(Resumo_Horas!AD147/INDIRECT(ADDRESS(7,COLUMN(AE:AE),4,1,Resumo_Horas!$A147)),0)*(((INDIRECT(ADDRESS(357,COLUMN(AE:AE),4,1,$A147))*14)/11)*(1+INDIRECT(ADDRESS(358,COLUMN(AE:AE),4,1,$A147)))),0)</f>
        <v>0</v>
      </c>
      <c r="AE147" cm="1">
        <f t="array" aca="1" ref="AE147" ca="1">IFERROR(IFERROR(Resumo_Horas!AE147/INDIRECT(ADDRESS(7,COLUMN(AF:AF),4,1,Resumo_Horas!$A147)),0)*(((INDIRECT(ADDRESS(357,COLUMN(AF:AF),4,1,$A147))*14)/11)*(1+INDIRECT(ADDRESS(358,COLUMN(AF:AF),4,1,$A147)))),0)</f>
        <v>0</v>
      </c>
      <c r="AF147" cm="1">
        <f t="array" aca="1" ref="AF147" ca="1">IFERROR(IFERROR(Resumo_Horas!AF147/INDIRECT(ADDRESS(7,COLUMN(AG:AG),4,1,Resumo_Horas!$A147)),0)*(((INDIRECT(ADDRESS(357,COLUMN(AG:AG),4,1,$A147))*14)/11)*(1+INDIRECT(ADDRESS(358,COLUMN(AG:AG),4,1,$A147)))),0)</f>
        <v>0</v>
      </c>
      <c r="AG147" cm="1">
        <f t="array" aca="1" ref="AG147" ca="1">IFERROR(IFERROR(Resumo_Horas!AG147/INDIRECT(ADDRESS(7,COLUMN(AH:AH),4,1,Resumo_Horas!$A147)),0)*(((INDIRECT(ADDRESS(357,COLUMN(AH:AH),4,1,$A147))*14)/11)*(1+INDIRECT(ADDRESS(358,COLUMN(AH:AH),4,1,$A147)))),0)</f>
        <v>0</v>
      </c>
      <c r="AH147" cm="1">
        <f t="array" aca="1" ref="AH147" ca="1">IFERROR(IFERROR(Resumo_Horas!AH147/INDIRECT(ADDRESS(7,COLUMN(AI:AI),4,1,Resumo_Horas!$A147)),0)*(((INDIRECT(ADDRESS(357,COLUMN(AI:AI),4,1,$A147))*14)/11)*(1+INDIRECT(ADDRESS(358,COLUMN(AI:AI),4,1,$A147)))),0)</f>
        <v>0</v>
      </c>
      <c r="AI147" cm="1">
        <f t="array" aca="1" ref="AI147" ca="1">IFERROR(IFERROR(Resumo_Horas!AI147/INDIRECT(ADDRESS(7,COLUMN(AJ:AJ),4,1,Resumo_Horas!$A147)),0)*(((INDIRECT(ADDRESS(357,COLUMN(AJ:AJ),4,1,$A147))*14)/11)*(1+INDIRECT(ADDRESS(358,COLUMN(AJ:AJ),4,1,$A147)))),0)</f>
        <v>0</v>
      </c>
      <c r="AJ147" cm="1">
        <f t="array" aca="1" ref="AJ147" ca="1">IFERROR(IFERROR(Resumo_Horas!AJ147/INDIRECT(ADDRESS(7,COLUMN(AK:AK),4,1,Resumo_Horas!$A147)),0)*(((INDIRECT(ADDRESS(357,COLUMN(AK:AK),4,1,$A147))*14)/11)*(1+INDIRECT(ADDRESS(358,COLUMN(AK:AK),4,1,$A147)))),0)</f>
        <v>0</v>
      </c>
      <c r="AK147" cm="1">
        <f t="array" aca="1" ref="AK147" ca="1">IFERROR(IFERROR(Resumo_Horas!AK147/INDIRECT(ADDRESS(7,COLUMN(AL:AL),4,1,Resumo_Horas!$A147)),0)*(((INDIRECT(ADDRESS(357,COLUMN(AL:AL),4,1,$A147))*14)/11)*(1+INDIRECT(ADDRESS(358,COLUMN(AL:AL),4,1,$A147)))),0)</f>
        <v>0</v>
      </c>
      <c r="AL147" cm="1">
        <f t="array" aca="1" ref="AL147" ca="1">IFERROR(IFERROR(Resumo_Horas!AL147/INDIRECT(ADDRESS(7,COLUMN(AM:AM),4,1,Resumo_Horas!$A147)),0)*(((INDIRECT(ADDRESS(357,COLUMN(AM:AM),4,1,$A147))*14)/11)*(1+INDIRECT(ADDRESS(358,COLUMN(AM:AM),4,1,$A147)))),0)</f>
        <v>0</v>
      </c>
      <c r="AM147" cm="1">
        <f t="array" aca="1" ref="AM147" ca="1">IFERROR(IFERROR(Resumo_Horas!AM147/INDIRECT(ADDRESS(7,COLUMN(AN:AN),4,1,Resumo_Horas!$A147)),0)*(((INDIRECT(ADDRESS(357,COLUMN(AN:AN),4,1,$A147))*14)/11)*(1+INDIRECT(ADDRESS(358,COLUMN(AN:AN),4,1,$A147)))),0)</f>
        <v>0</v>
      </c>
      <c r="AN147" cm="1">
        <f t="array" aca="1" ref="AN147" ca="1">IFERROR(IFERROR(Resumo_Horas!AN147/INDIRECT(ADDRESS(7,COLUMN(AO:AO),4,1,Resumo_Horas!$A147)),0)*(((INDIRECT(ADDRESS(357,COLUMN(AO:AO),4,1,$A147))*14)/11)*(1+INDIRECT(ADDRESS(358,COLUMN(AO:AO),4,1,$A147)))),0)</f>
        <v>0</v>
      </c>
      <c r="AO147" cm="1">
        <f t="array" aca="1" ref="AO147" ca="1">IFERROR(IFERROR(Resumo_Horas!AO147/INDIRECT(ADDRESS(7,COLUMN(AP:AP),4,1,Resumo_Horas!$A147)),0)*(((INDIRECT(ADDRESS(357,COLUMN(AP:AP),4,1,$A147))*14)/11)*(1+INDIRECT(ADDRESS(358,COLUMN(AP:AP),4,1,$A147)))),0)</f>
        <v>0</v>
      </c>
      <c r="AP147" cm="1">
        <f t="array" aca="1" ref="AP147" ca="1">IFERROR(IFERROR(Resumo_Horas!AP147/INDIRECT(ADDRESS(7,COLUMN(AQ:AQ),4,1,Resumo_Horas!$A147)),0)*(((INDIRECT(ADDRESS(357,COLUMN(AQ:AQ),4,1,$A147))*14)/11)*(1+INDIRECT(ADDRESS(358,COLUMN(AQ:AQ),4,1,$A147)))),0)</f>
        <v>0</v>
      </c>
      <c r="AQ147" cm="1">
        <f t="array" aca="1" ref="AQ147" ca="1">IFERROR(IFERROR(Resumo_Horas!AQ147/INDIRECT(ADDRESS(7,COLUMN(AR:AR),4,1,Resumo_Horas!$A147)),0)*(((INDIRECT(ADDRESS(357,COLUMN(AR:AR),4,1,$A147))*14)/11)*(1+INDIRECT(ADDRESS(358,COLUMN(AR:AR),4,1,$A147)))),0)</f>
        <v>0</v>
      </c>
      <c r="AR147" cm="1">
        <f t="array" aca="1" ref="AR147" ca="1">IFERROR(IFERROR(Resumo_Horas!AR147/INDIRECT(ADDRESS(7,COLUMN(AS:AS),4,1,Resumo_Horas!$A147)),0)*(((INDIRECT(ADDRESS(357,COLUMN(AS:AS),4,1,$A147))*14)/11)*(1+INDIRECT(ADDRESS(358,COLUMN(AS:AS),4,1,$A147)))),0)</f>
        <v>0</v>
      </c>
      <c r="AS147" cm="1">
        <f t="array" aca="1" ref="AS147" ca="1">IFERROR(IFERROR(Resumo_Horas!AS147/INDIRECT(ADDRESS(7,COLUMN(AT:AT),4,1,Resumo_Horas!$A147)),0)*(((INDIRECT(ADDRESS(357,COLUMN(AT:AT),4,1,$A147))*14)/11)*(1+INDIRECT(ADDRESS(358,COLUMN(AT:AT),4,1,$A147)))),0)</f>
        <v>0</v>
      </c>
      <c r="AT147" cm="1">
        <f t="array" aca="1" ref="AT147" ca="1">IFERROR(IFERROR(Resumo_Horas!AT147/INDIRECT(ADDRESS(7,COLUMN(AU:AU),4,1,Resumo_Horas!$A147)),0)*(((INDIRECT(ADDRESS(357,COLUMN(AU:AU),4,1,$A147))*14)/11)*(1+INDIRECT(ADDRESS(358,COLUMN(AU:AU),4,1,$A147)))),0)</f>
        <v>0</v>
      </c>
      <c r="AU147" cm="1">
        <f t="array" aca="1" ref="AU147" ca="1">IFERROR(IFERROR(Resumo_Horas!AU147/INDIRECT(ADDRESS(7,COLUMN(AV:AV),4,1,Resumo_Horas!$A147)),0)*(((INDIRECT(ADDRESS(357,COLUMN(AV:AV),4,1,$A147))*14)/11)*(1+INDIRECT(ADDRESS(358,COLUMN(AV:AV),4,1,$A147)))),0)</f>
        <v>0</v>
      </c>
      <c r="AV147" cm="1">
        <f t="array" aca="1" ref="AV147" ca="1">IFERROR(IFERROR(Resumo_Horas!AV147/INDIRECT(ADDRESS(7,COLUMN(AW:AW),4,1,Resumo_Horas!$A147)),0)*(((INDIRECT(ADDRESS(357,COLUMN(AW:AW),4,1,$A147))*14)/11)*(1+INDIRECT(ADDRESS(358,COLUMN(AW:AW),4,1,$A147)))),0)</f>
        <v>0</v>
      </c>
      <c r="AW147" cm="1">
        <f t="array" aca="1" ref="AW147" ca="1">IFERROR(IFERROR(Resumo_Horas!AW147/INDIRECT(ADDRESS(7,COLUMN(AX:AX),4,1,Resumo_Horas!$A147)),0)*(((INDIRECT(ADDRESS(357,COLUMN(AX:AX),4,1,$A147))*14)/11)*(1+INDIRECT(ADDRESS(358,COLUMN(AX:AX),4,1,$A147)))),0)</f>
        <v>0</v>
      </c>
      <c r="AX147" cm="1">
        <f t="array" aca="1" ref="AX147" ca="1">IFERROR(IFERROR(Resumo_Horas!AX147/INDIRECT(ADDRESS(7,COLUMN(AY:AY),4,1,Resumo_Horas!$A147)),0)*(((INDIRECT(ADDRESS(357,COLUMN(AY:AY),4,1,$A147))*14)/11)*(1+INDIRECT(ADDRESS(358,COLUMN(AY:AY),4,1,$A147)))),0)</f>
        <v>0</v>
      </c>
      <c r="AY147" cm="1">
        <f t="array" aca="1" ref="AY147" ca="1">IFERROR(IFERROR(Resumo_Horas!AY147/INDIRECT(ADDRESS(7,COLUMN(AZ:AZ),4,1,Resumo_Horas!$A147)),0)*(((INDIRECT(ADDRESS(357,COLUMN(AZ:AZ),4,1,$A147))*14)/11)*(1+INDIRECT(ADDRESS(358,COLUMN(AZ:AZ),4,1,$A147)))),0)</f>
        <v>0</v>
      </c>
      <c r="AZ147" cm="1">
        <f t="array" aca="1" ref="AZ147" ca="1">IFERROR(IFERROR(Resumo_Horas!AZ147/INDIRECT(ADDRESS(7,COLUMN(BA:BA),4,1,Resumo_Horas!$A147)),0)*(((INDIRECT(ADDRESS(357,COLUMN(BA:BA),4,1,$A147))*14)/11)*(1+INDIRECT(ADDRESS(358,COLUMN(BA:BA),4,1,$A147)))),0)</f>
        <v>0</v>
      </c>
      <c r="BA147" cm="1">
        <f t="array" aca="1" ref="BA147" ca="1">IFERROR(IFERROR(Resumo_Horas!BA147/INDIRECT(ADDRESS(7,COLUMN(BB:BB),4,1,Resumo_Horas!$A147)),0)*(((INDIRECT(ADDRESS(357,COLUMN(BB:BB),4,1,$A147))*14)/11)*(1+INDIRECT(ADDRESS(358,COLUMN(BB:BB),4,1,$A147)))),0)</f>
        <v>0</v>
      </c>
      <c r="BB147" cm="1">
        <f t="array" aca="1" ref="BB147" ca="1">IFERROR(IFERROR(Resumo_Horas!BB147/INDIRECT(ADDRESS(7,COLUMN(BC:BC),4,1,Resumo_Horas!$A147)),0)*(((INDIRECT(ADDRESS(357,COLUMN(BC:BC),4,1,$A147))*14)/11)*(1+INDIRECT(ADDRESS(358,COLUMN(BC:BC),4,1,$A147)))),0)</f>
        <v>0</v>
      </c>
      <c r="BC147" cm="1">
        <f t="array" aca="1" ref="BC147" ca="1">IFERROR(IFERROR(Resumo_Horas!BC147/INDIRECT(ADDRESS(7,COLUMN(BD:BD),4,1,Resumo_Horas!$A147)),0)*(((INDIRECT(ADDRESS(357,COLUMN(BD:BD),4,1,$A147))*14)/11)*(1+INDIRECT(ADDRESS(358,COLUMN(BD:BD),4,1,$A147)))),0)</f>
        <v>0</v>
      </c>
      <c r="BD147" cm="1">
        <f t="array" aca="1" ref="BD147" ca="1">IFERROR(IFERROR(Resumo_Horas!BD147/INDIRECT(ADDRESS(7,COLUMN(BE:BE),4,1,Resumo_Horas!$A147)),0)*(((INDIRECT(ADDRESS(357,COLUMN(BE:BE),4,1,$A147))*14)/11)*(1+INDIRECT(ADDRESS(358,COLUMN(BE:BE),4,1,$A147)))),0)</f>
        <v>0</v>
      </c>
      <c r="BE147" cm="1">
        <f t="array" aca="1" ref="BE147" ca="1">IFERROR(IFERROR(Resumo_Horas!BE147/INDIRECT(ADDRESS(7,COLUMN(BF:BF),4,1,Resumo_Horas!$A147)),0)*(((INDIRECT(ADDRESS(357,COLUMN(BF:BF),4,1,$A147))*14)/11)*(1+INDIRECT(ADDRESS(358,COLUMN(BF:BF),4,1,$A147)))),0)</f>
        <v>0</v>
      </c>
      <c r="BF147" cm="1">
        <f t="array" aca="1" ref="BF147" ca="1">IFERROR(IFERROR(Resumo_Horas!BF147/INDIRECT(ADDRESS(7,COLUMN(BG:BG),4,1,Resumo_Horas!$A147)),0)*(((INDIRECT(ADDRESS(357,COLUMN(BG:BG),4,1,$A147))*14)/11)*(1+INDIRECT(ADDRESS(358,COLUMN(BG:BG),4,1,$A147)))),0)</f>
        <v>0</v>
      </c>
      <c r="BG147" cm="1">
        <f t="array" aca="1" ref="BG147" ca="1">IFERROR(IFERROR(Resumo_Horas!BG147/INDIRECT(ADDRESS(7,COLUMN(BH:BH),4,1,Resumo_Horas!$A147)),0)*(((INDIRECT(ADDRESS(357,COLUMN(BH:BH),4,1,$A147))*14)/11)*(1+INDIRECT(ADDRESS(358,COLUMN(BH:BH),4,1,$A147)))),0)</f>
        <v>0</v>
      </c>
      <c r="BH147" cm="1">
        <f t="array" aca="1" ref="BH147" ca="1">IFERROR(IFERROR(Resumo_Horas!BH147/INDIRECT(ADDRESS(7,COLUMN(BI:BI),4,1,Resumo_Horas!$A147)),0)*(((INDIRECT(ADDRESS(357,COLUMN(BI:BI),4,1,$A147))*14)/11)*(1+INDIRECT(ADDRESS(358,COLUMN(BI:BI),4,1,$A147)))),0)</f>
        <v>0</v>
      </c>
      <c r="BI147" cm="1">
        <f t="array" aca="1" ref="BI147" ca="1">IFERROR(IFERROR(Resumo_Horas!BI147/INDIRECT(ADDRESS(7,COLUMN(BJ:BJ),4,1,Resumo_Horas!$A147)),0)*(((INDIRECT(ADDRESS(357,COLUMN(BJ:BJ),4,1,$A147))*14)/11)*(1+INDIRECT(ADDRESS(358,COLUMN(BJ:BJ),4,1,$A147)))),0)</f>
        <v>0</v>
      </c>
      <c r="BJ147" cm="1">
        <f t="array" aca="1" ref="BJ147" ca="1">IFERROR(IFERROR(Resumo_Horas!BJ147/INDIRECT(ADDRESS(7,COLUMN(BK:BK),4,1,Resumo_Horas!$A147)),0)*(((INDIRECT(ADDRESS(357,COLUMN(BK:BK),4,1,$A147))*14)/11)*(1+INDIRECT(ADDRESS(358,COLUMN(BK:BK),4,1,$A147)))),0)</f>
        <v>0</v>
      </c>
      <c r="BK147" s="331" cm="1">
        <f t="array" aca="1" ref="BK147" ca="1">IFERROR(IFERROR(Resumo_Horas!BK147/INDIRECT(ADDRESS(7,COLUMN(BL:BL),4,1,Resumo_Horas!$A147)),0)*(((INDIRECT(ADDRESS(357,COLUMN(BL:BL),4,1,$A147))*14)/11)*(1+INDIRECT(ADDRESS(358,COLUMN(BL:BL),4,1,$A147)))),0)</f>
        <v>0</v>
      </c>
    </row>
    <row r="148" spans="1:63" x14ac:dyDescent="0.25">
      <c r="A148" s="330" t="str" cm="1">
        <f t="array" aca="1" ref="A148" ca="1">IF(INDIRECT(ADDRESS(9+QUOTIENT(ROW(A147)-1,20),4,4,1,"Equipa de projeto")) = 0,"", _xlfn.CONCAT(1 + QUOTIENT(ROW(A147)-1,20),". ", INDIRECT(ADDRESS(9+QUOTIENT(ROW(A147)-1,20),4,4,1,"Equipa de projeto"))))</f>
        <v/>
      </c>
      <c r="B148">
        <f>Atividades!$A$37</f>
        <v>0</v>
      </c>
      <c r="C148" s="123" t="s">
        <v>48</v>
      </c>
      <c r="D148" cm="1">
        <f t="array" aca="1" ref="D148" ca="1">IFERROR(IFERROR(Resumo_Horas!D148/INDIRECT(ADDRESS(7,COLUMN(E:E),4,1,Resumo_Horas!$A148)),0)*(((INDIRECT(ADDRESS(357,COLUMN(E:E),4,1,$A148))*14)/11)*(1+INDIRECT(ADDRESS(358,COLUMN(E:E),4,1,$A148)))),0)</f>
        <v>0</v>
      </c>
      <c r="E148" cm="1">
        <f t="array" aca="1" ref="E148" ca="1">IFERROR(IFERROR(Resumo_Horas!E148/INDIRECT(ADDRESS(7,COLUMN(F:F),4,1,Resumo_Horas!$A148)),0)*(((INDIRECT(ADDRESS(357,COLUMN(F:F),4,1,$A148))*14)/11)*(1+INDIRECT(ADDRESS(358,COLUMN(F:F),4,1,$A148)))),0)</f>
        <v>0</v>
      </c>
      <c r="F148" cm="1">
        <f t="array" aca="1" ref="F148" ca="1">IFERROR(IFERROR(Resumo_Horas!F148/INDIRECT(ADDRESS(7,COLUMN(G:G),4,1,Resumo_Horas!$A148)),0)*(((INDIRECT(ADDRESS(357,COLUMN(G:G),4,1,$A148))*14)/11)*(1+INDIRECT(ADDRESS(358,COLUMN(G:G),4,1,$A148)))),0)</f>
        <v>0</v>
      </c>
      <c r="G148" cm="1">
        <f t="array" aca="1" ref="G148" ca="1">IFERROR(IFERROR(Resumo_Horas!G148/INDIRECT(ADDRESS(7,COLUMN(H:H),4,1,Resumo_Horas!$A148)),0)*(((INDIRECT(ADDRESS(357,COLUMN(H:H),4,1,$A148))*14)/11)*(1+INDIRECT(ADDRESS(358,COLUMN(H:H),4,1,$A148)))),0)</f>
        <v>0</v>
      </c>
      <c r="H148" cm="1">
        <f t="array" aca="1" ref="H148" ca="1">IFERROR(IFERROR(Resumo_Horas!H148/INDIRECT(ADDRESS(7,COLUMN(I:I),4,1,Resumo_Horas!$A148)),0)*(((INDIRECT(ADDRESS(357,COLUMN(I:I),4,1,$A148))*14)/11)*(1+INDIRECT(ADDRESS(358,COLUMN(I:I),4,1,$A148)))),0)</f>
        <v>0</v>
      </c>
      <c r="I148" cm="1">
        <f t="array" aca="1" ref="I148" ca="1">IFERROR(IFERROR(Resumo_Horas!I148/INDIRECT(ADDRESS(7,COLUMN(J:J),4,1,Resumo_Horas!$A148)),0)*(((INDIRECT(ADDRESS(357,COLUMN(J:J),4,1,$A148))*14)/11)*(1+INDIRECT(ADDRESS(358,COLUMN(J:J),4,1,$A148)))),0)</f>
        <v>0</v>
      </c>
      <c r="J148" cm="1">
        <f t="array" aca="1" ref="J148" ca="1">IFERROR(IFERROR(Resumo_Horas!J148/INDIRECT(ADDRESS(7,COLUMN(K:K),4,1,Resumo_Horas!$A148)),0)*(((INDIRECT(ADDRESS(357,COLUMN(K:K),4,1,$A148))*14)/11)*(1+INDIRECT(ADDRESS(358,COLUMN(K:K),4,1,$A148)))),0)</f>
        <v>0</v>
      </c>
      <c r="K148" cm="1">
        <f t="array" aca="1" ref="K148" ca="1">IFERROR(IFERROR(Resumo_Horas!K148/INDIRECT(ADDRESS(7,COLUMN(L:L),4,1,Resumo_Horas!$A148)),0)*(((INDIRECT(ADDRESS(357,COLUMN(L:L),4,1,$A148))*14)/11)*(1+INDIRECT(ADDRESS(358,COLUMN(L:L),4,1,$A148)))),0)</f>
        <v>0</v>
      </c>
      <c r="L148" cm="1">
        <f t="array" aca="1" ref="L148" ca="1">IFERROR(IFERROR(Resumo_Horas!L148/INDIRECT(ADDRESS(7,COLUMN(M:M),4,1,Resumo_Horas!$A148)),0)*(((INDIRECT(ADDRESS(357,COLUMN(M:M),4,1,$A148))*14)/11)*(1+INDIRECT(ADDRESS(358,COLUMN(M:M),4,1,$A148)))),0)</f>
        <v>0</v>
      </c>
      <c r="M148" cm="1">
        <f t="array" aca="1" ref="M148" ca="1">IFERROR(IFERROR(Resumo_Horas!M148/INDIRECT(ADDRESS(7,COLUMN(N:N),4,1,Resumo_Horas!$A148)),0)*(((INDIRECT(ADDRESS(357,COLUMN(N:N),4,1,$A148))*14)/11)*(1+INDIRECT(ADDRESS(358,COLUMN(N:N),4,1,$A148)))),0)</f>
        <v>0</v>
      </c>
      <c r="N148" cm="1">
        <f t="array" aca="1" ref="N148" ca="1">IFERROR(IFERROR(Resumo_Horas!N148/INDIRECT(ADDRESS(7,COLUMN(O:O),4,1,Resumo_Horas!$A148)),0)*(((INDIRECT(ADDRESS(357,COLUMN(O:O),4,1,$A148))*14)/11)*(1+INDIRECT(ADDRESS(358,COLUMN(O:O),4,1,$A148)))),0)</f>
        <v>0</v>
      </c>
      <c r="O148" cm="1">
        <f t="array" aca="1" ref="O148" ca="1">IFERROR(IFERROR(Resumo_Horas!O148/INDIRECT(ADDRESS(7,COLUMN(P:P),4,1,Resumo_Horas!$A148)),0)*(((INDIRECT(ADDRESS(357,COLUMN(P:P),4,1,$A148))*14)/11)*(1+INDIRECT(ADDRESS(358,COLUMN(P:P),4,1,$A148)))),0)</f>
        <v>0</v>
      </c>
      <c r="P148" cm="1">
        <f t="array" aca="1" ref="P148" ca="1">IFERROR(IFERROR(Resumo_Horas!P148/INDIRECT(ADDRESS(7,COLUMN(Q:Q),4,1,Resumo_Horas!$A148)),0)*(((INDIRECT(ADDRESS(357,COLUMN(Q:Q),4,1,$A148))*14)/11)*(1+INDIRECT(ADDRESS(358,COLUMN(Q:Q),4,1,$A148)))),0)</f>
        <v>0</v>
      </c>
      <c r="Q148" cm="1">
        <f t="array" aca="1" ref="Q148" ca="1">IFERROR(IFERROR(Resumo_Horas!Q148/INDIRECT(ADDRESS(7,COLUMN(R:R),4,1,Resumo_Horas!$A148)),0)*(((INDIRECT(ADDRESS(357,COLUMN(R:R),4,1,$A148))*14)/11)*(1+INDIRECT(ADDRESS(358,COLUMN(R:R),4,1,$A148)))),0)</f>
        <v>0</v>
      </c>
      <c r="R148" cm="1">
        <f t="array" aca="1" ref="R148" ca="1">IFERROR(IFERROR(Resumo_Horas!R148/INDIRECT(ADDRESS(7,COLUMN(S:S),4,1,Resumo_Horas!$A148)),0)*(((INDIRECT(ADDRESS(357,COLUMN(S:S),4,1,$A148))*14)/11)*(1+INDIRECT(ADDRESS(358,COLUMN(S:S),4,1,$A148)))),0)</f>
        <v>0</v>
      </c>
      <c r="S148" cm="1">
        <f t="array" aca="1" ref="S148" ca="1">IFERROR(IFERROR(Resumo_Horas!S148/INDIRECT(ADDRESS(7,COLUMN(T:T),4,1,Resumo_Horas!$A148)),0)*(((INDIRECT(ADDRESS(357,COLUMN(T:T),4,1,$A148))*14)/11)*(1+INDIRECT(ADDRESS(358,COLUMN(T:T),4,1,$A148)))),0)</f>
        <v>0</v>
      </c>
      <c r="T148" cm="1">
        <f t="array" aca="1" ref="T148" ca="1">IFERROR(IFERROR(Resumo_Horas!T148/INDIRECT(ADDRESS(7,COLUMN(U:U),4,1,Resumo_Horas!$A148)),0)*(((INDIRECT(ADDRESS(357,COLUMN(U:U),4,1,$A148))*14)/11)*(1+INDIRECT(ADDRESS(358,COLUMN(U:U),4,1,$A148)))),0)</f>
        <v>0</v>
      </c>
      <c r="U148" cm="1">
        <f t="array" aca="1" ref="U148" ca="1">IFERROR(IFERROR(Resumo_Horas!U148/INDIRECT(ADDRESS(7,COLUMN(V:V),4,1,Resumo_Horas!$A148)),0)*(((INDIRECT(ADDRESS(357,COLUMN(V:V),4,1,$A148))*14)/11)*(1+INDIRECT(ADDRESS(358,COLUMN(V:V),4,1,$A148)))),0)</f>
        <v>0</v>
      </c>
      <c r="V148" cm="1">
        <f t="array" aca="1" ref="V148" ca="1">IFERROR(IFERROR(Resumo_Horas!V148/INDIRECT(ADDRESS(7,COLUMN(W:W),4,1,Resumo_Horas!$A148)),0)*(((INDIRECT(ADDRESS(357,COLUMN(W:W),4,1,$A148))*14)/11)*(1+INDIRECT(ADDRESS(358,COLUMN(W:W),4,1,$A148)))),0)</f>
        <v>0</v>
      </c>
      <c r="W148" cm="1">
        <f t="array" aca="1" ref="W148" ca="1">IFERROR(IFERROR(Resumo_Horas!W148/INDIRECT(ADDRESS(7,COLUMN(X:X),4,1,Resumo_Horas!$A148)),0)*(((INDIRECT(ADDRESS(357,COLUMN(X:X),4,1,$A148))*14)/11)*(1+INDIRECT(ADDRESS(358,COLUMN(X:X),4,1,$A148)))),0)</f>
        <v>0</v>
      </c>
      <c r="X148" cm="1">
        <f t="array" aca="1" ref="X148" ca="1">IFERROR(IFERROR(Resumo_Horas!X148/INDIRECT(ADDRESS(7,COLUMN(Y:Y),4,1,Resumo_Horas!$A148)),0)*(((INDIRECT(ADDRESS(357,COLUMN(Y:Y),4,1,$A148))*14)/11)*(1+INDIRECT(ADDRESS(358,COLUMN(Y:Y),4,1,$A148)))),0)</f>
        <v>0</v>
      </c>
      <c r="Y148" cm="1">
        <f t="array" aca="1" ref="Y148" ca="1">IFERROR(IFERROR(Resumo_Horas!Y148/INDIRECT(ADDRESS(7,COLUMN(Z:Z),4,1,Resumo_Horas!$A148)),0)*(((INDIRECT(ADDRESS(357,COLUMN(Z:Z),4,1,$A148))*14)/11)*(1+INDIRECT(ADDRESS(358,COLUMN(Z:Z),4,1,$A148)))),0)</f>
        <v>0</v>
      </c>
      <c r="Z148" cm="1">
        <f t="array" aca="1" ref="Z148" ca="1">IFERROR(IFERROR(Resumo_Horas!Z148/INDIRECT(ADDRESS(7,COLUMN(AA:AA),4,1,Resumo_Horas!$A148)),0)*(((INDIRECT(ADDRESS(357,COLUMN(AA:AA),4,1,$A148))*14)/11)*(1+INDIRECT(ADDRESS(358,COLUMN(AA:AA),4,1,$A148)))),0)</f>
        <v>0</v>
      </c>
      <c r="AA148" cm="1">
        <f t="array" aca="1" ref="AA148" ca="1">IFERROR(IFERROR(Resumo_Horas!AA148/INDIRECT(ADDRESS(7,COLUMN(AB:AB),4,1,Resumo_Horas!$A148)),0)*(((INDIRECT(ADDRESS(357,COLUMN(AB:AB),4,1,$A148))*14)/11)*(1+INDIRECT(ADDRESS(358,COLUMN(AB:AB),4,1,$A148)))),0)</f>
        <v>0</v>
      </c>
      <c r="AB148" cm="1">
        <f t="array" aca="1" ref="AB148" ca="1">IFERROR(IFERROR(Resumo_Horas!AB148/INDIRECT(ADDRESS(7,COLUMN(AC:AC),4,1,Resumo_Horas!$A148)),0)*(((INDIRECT(ADDRESS(357,COLUMN(AC:AC),4,1,$A148))*14)/11)*(1+INDIRECT(ADDRESS(358,COLUMN(AC:AC),4,1,$A148)))),0)</f>
        <v>0</v>
      </c>
      <c r="AC148" cm="1">
        <f t="array" aca="1" ref="AC148" ca="1">IFERROR(IFERROR(Resumo_Horas!AC148/INDIRECT(ADDRESS(7,COLUMN(AD:AD),4,1,Resumo_Horas!$A148)),0)*(((INDIRECT(ADDRESS(357,COLUMN(AD:AD),4,1,$A148))*14)/11)*(1+INDIRECT(ADDRESS(358,COLUMN(AD:AD),4,1,$A148)))),0)</f>
        <v>0</v>
      </c>
      <c r="AD148" cm="1">
        <f t="array" aca="1" ref="AD148" ca="1">IFERROR(IFERROR(Resumo_Horas!AD148/INDIRECT(ADDRESS(7,COLUMN(AE:AE),4,1,Resumo_Horas!$A148)),0)*(((INDIRECT(ADDRESS(357,COLUMN(AE:AE),4,1,$A148))*14)/11)*(1+INDIRECT(ADDRESS(358,COLUMN(AE:AE),4,1,$A148)))),0)</f>
        <v>0</v>
      </c>
      <c r="AE148" cm="1">
        <f t="array" aca="1" ref="AE148" ca="1">IFERROR(IFERROR(Resumo_Horas!AE148/INDIRECT(ADDRESS(7,COLUMN(AF:AF),4,1,Resumo_Horas!$A148)),0)*(((INDIRECT(ADDRESS(357,COLUMN(AF:AF),4,1,$A148))*14)/11)*(1+INDIRECT(ADDRESS(358,COLUMN(AF:AF),4,1,$A148)))),0)</f>
        <v>0</v>
      </c>
      <c r="AF148" cm="1">
        <f t="array" aca="1" ref="AF148" ca="1">IFERROR(IFERROR(Resumo_Horas!AF148/INDIRECT(ADDRESS(7,COLUMN(AG:AG),4,1,Resumo_Horas!$A148)),0)*(((INDIRECT(ADDRESS(357,COLUMN(AG:AG),4,1,$A148))*14)/11)*(1+INDIRECT(ADDRESS(358,COLUMN(AG:AG),4,1,$A148)))),0)</f>
        <v>0</v>
      </c>
      <c r="AG148" cm="1">
        <f t="array" aca="1" ref="AG148" ca="1">IFERROR(IFERROR(Resumo_Horas!AG148/INDIRECT(ADDRESS(7,COLUMN(AH:AH),4,1,Resumo_Horas!$A148)),0)*(((INDIRECT(ADDRESS(357,COLUMN(AH:AH),4,1,$A148))*14)/11)*(1+INDIRECT(ADDRESS(358,COLUMN(AH:AH),4,1,$A148)))),0)</f>
        <v>0</v>
      </c>
      <c r="AH148" cm="1">
        <f t="array" aca="1" ref="AH148" ca="1">IFERROR(IFERROR(Resumo_Horas!AH148/INDIRECT(ADDRESS(7,COLUMN(AI:AI),4,1,Resumo_Horas!$A148)),0)*(((INDIRECT(ADDRESS(357,COLUMN(AI:AI),4,1,$A148))*14)/11)*(1+INDIRECT(ADDRESS(358,COLUMN(AI:AI),4,1,$A148)))),0)</f>
        <v>0</v>
      </c>
      <c r="AI148" cm="1">
        <f t="array" aca="1" ref="AI148" ca="1">IFERROR(IFERROR(Resumo_Horas!AI148/INDIRECT(ADDRESS(7,COLUMN(AJ:AJ),4,1,Resumo_Horas!$A148)),0)*(((INDIRECT(ADDRESS(357,COLUMN(AJ:AJ),4,1,$A148))*14)/11)*(1+INDIRECT(ADDRESS(358,COLUMN(AJ:AJ),4,1,$A148)))),0)</f>
        <v>0</v>
      </c>
      <c r="AJ148" cm="1">
        <f t="array" aca="1" ref="AJ148" ca="1">IFERROR(IFERROR(Resumo_Horas!AJ148/INDIRECT(ADDRESS(7,COLUMN(AK:AK),4,1,Resumo_Horas!$A148)),0)*(((INDIRECT(ADDRESS(357,COLUMN(AK:AK),4,1,$A148))*14)/11)*(1+INDIRECT(ADDRESS(358,COLUMN(AK:AK),4,1,$A148)))),0)</f>
        <v>0</v>
      </c>
      <c r="AK148" cm="1">
        <f t="array" aca="1" ref="AK148" ca="1">IFERROR(IFERROR(Resumo_Horas!AK148/INDIRECT(ADDRESS(7,COLUMN(AL:AL),4,1,Resumo_Horas!$A148)),0)*(((INDIRECT(ADDRESS(357,COLUMN(AL:AL),4,1,$A148))*14)/11)*(1+INDIRECT(ADDRESS(358,COLUMN(AL:AL),4,1,$A148)))),0)</f>
        <v>0</v>
      </c>
      <c r="AL148" cm="1">
        <f t="array" aca="1" ref="AL148" ca="1">IFERROR(IFERROR(Resumo_Horas!AL148/INDIRECT(ADDRESS(7,COLUMN(AM:AM),4,1,Resumo_Horas!$A148)),0)*(((INDIRECT(ADDRESS(357,COLUMN(AM:AM),4,1,$A148))*14)/11)*(1+INDIRECT(ADDRESS(358,COLUMN(AM:AM),4,1,$A148)))),0)</f>
        <v>0</v>
      </c>
      <c r="AM148" cm="1">
        <f t="array" aca="1" ref="AM148" ca="1">IFERROR(IFERROR(Resumo_Horas!AM148/INDIRECT(ADDRESS(7,COLUMN(AN:AN),4,1,Resumo_Horas!$A148)),0)*(((INDIRECT(ADDRESS(357,COLUMN(AN:AN),4,1,$A148))*14)/11)*(1+INDIRECT(ADDRESS(358,COLUMN(AN:AN),4,1,$A148)))),0)</f>
        <v>0</v>
      </c>
      <c r="AN148" cm="1">
        <f t="array" aca="1" ref="AN148" ca="1">IFERROR(IFERROR(Resumo_Horas!AN148/INDIRECT(ADDRESS(7,COLUMN(AO:AO),4,1,Resumo_Horas!$A148)),0)*(((INDIRECT(ADDRESS(357,COLUMN(AO:AO),4,1,$A148))*14)/11)*(1+INDIRECT(ADDRESS(358,COLUMN(AO:AO),4,1,$A148)))),0)</f>
        <v>0</v>
      </c>
      <c r="AO148" cm="1">
        <f t="array" aca="1" ref="AO148" ca="1">IFERROR(IFERROR(Resumo_Horas!AO148/INDIRECT(ADDRESS(7,COLUMN(AP:AP),4,1,Resumo_Horas!$A148)),0)*(((INDIRECT(ADDRESS(357,COLUMN(AP:AP),4,1,$A148))*14)/11)*(1+INDIRECT(ADDRESS(358,COLUMN(AP:AP),4,1,$A148)))),0)</f>
        <v>0</v>
      </c>
      <c r="AP148" cm="1">
        <f t="array" aca="1" ref="AP148" ca="1">IFERROR(IFERROR(Resumo_Horas!AP148/INDIRECT(ADDRESS(7,COLUMN(AQ:AQ),4,1,Resumo_Horas!$A148)),0)*(((INDIRECT(ADDRESS(357,COLUMN(AQ:AQ),4,1,$A148))*14)/11)*(1+INDIRECT(ADDRESS(358,COLUMN(AQ:AQ),4,1,$A148)))),0)</f>
        <v>0</v>
      </c>
      <c r="AQ148" cm="1">
        <f t="array" aca="1" ref="AQ148" ca="1">IFERROR(IFERROR(Resumo_Horas!AQ148/INDIRECT(ADDRESS(7,COLUMN(AR:AR),4,1,Resumo_Horas!$A148)),0)*(((INDIRECT(ADDRESS(357,COLUMN(AR:AR),4,1,$A148))*14)/11)*(1+INDIRECT(ADDRESS(358,COLUMN(AR:AR),4,1,$A148)))),0)</f>
        <v>0</v>
      </c>
      <c r="AR148" cm="1">
        <f t="array" aca="1" ref="AR148" ca="1">IFERROR(IFERROR(Resumo_Horas!AR148/INDIRECT(ADDRESS(7,COLUMN(AS:AS),4,1,Resumo_Horas!$A148)),0)*(((INDIRECT(ADDRESS(357,COLUMN(AS:AS),4,1,$A148))*14)/11)*(1+INDIRECT(ADDRESS(358,COLUMN(AS:AS),4,1,$A148)))),0)</f>
        <v>0</v>
      </c>
      <c r="AS148" cm="1">
        <f t="array" aca="1" ref="AS148" ca="1">IFERROR(IFERROR(Resumo_Horas!AS148/INDIRECT(ADDRESS(7,COLUMN(AT:AT),4,1,Resumo_Horas!$A148)),0)*(((INDIRECT(ADDRESS(357,COLUMN(AT:AT),4,1,$A148))*14)/11)*(1+INDIRECT(ADDRESS(358,COLUMN(AT:AT),4,1,$A148)))),0)</f>
        <v>0</v>
      </c>
      <c r="AT148" cm="1">
        <f t="array" aca="1" ref="AT148" ca="1">IFERROR(IFERROR(Resumo_Horas!AT148/INDIRECT(ADDRESS(7,COLUMN(AU:AU),4,1,Resumo_Horas!$A148)),0)*(((INDIRECT(ADDRESS(357,COLUMN(AU:AU),4,1,$A148))*14)/11)*(1+INDIRECT(ADDRESS(358,COLUMN(AU:AU),4,1,$A148)))),0)</f>
        <v>0</v>
      </c>
      <c r="AU148" cm="1">
        <f t="array" aca="1" ref="AU148" ca="1">IFERROR(IFERROR(Resumo_Horas!AU148/INDIRECT(ADDRESS(7,COLUMN(AV:AV),4,1,Resumo_Horas!$A148)),0)*(((INDIRECT(ADDRESS(357,COLUMN(AV:AV),4,1,$A148))*14)/11)*(1+INDIRECT(ADDRESS(358,COLUMN(AV:AV),4,1,$A148)))),0)</f>
        <v>0</v>
      </c>
      <c r="AV148" cm="1">
        <f t="array" aca="1" ref="AV148" ca="1">IFERROR(IFERROR(Resumo_Horas!AV148/INDIRECT(ADDRESS(7,COLUMN(AW:AW),4,1,Resumo_Horas!$A148)),0)*(((INDIRECT(ADDRESS(357,COLUMN(AW:AW),4,1,$A148))*14)/11)*(1+INDIRECT(ADDRESS(358,COLUMN(AW:AW),4,1,$A148)))),0)</f>
        <v>0</v>
      </c>
      <c r="AW148" cm="1">
        <f t="array" aca="1" ref="AW148" ca="1">IFERROR(IFERROR(Resumo_Horas!AW148/INDIRECT(ADDRESS(7,COLUMN(AX:AX),4,1,Resumo_Horas!$A148)),0)*(((INDIRECT(ADDRESS(357,COLUMN(AX:AX),4,1,$A148))*14)/11)*(1+INDIRECT(ADDRESS(358,COLUMN(AX:AX),4,1,$A148)))),0)</f>
        <v>0</v>
      </c>
      <c r="AX148" cm="1">
        <f t="array" aca="1" ref="AX148" ca="1">IFERROR(IFERROR(Resumo_Horas!AX148/INDIRECT(ADDRESS(7,COLUMN(AY:AY),4,1,Resumo_Horas!$A148)),0)*(((INDIRECT(ADDRESS(357,COLUMN(AY:AY),4,1,$A148))*14)/11)*(1+INDIRECT(ADDRESS(358,COLUMN(AY:AY),4,1,$A148)))),0)</f>
        <v>0</v>
      </c>
      <c r="AY148" cm="1">
        <f t="array" aca="1" ref="AY148" ca="1">IFERROR(IFERROR(Resumo_Horas!AY148/INDIRECT(ADDRESS(7,COLUMN(AZ:AZ),4,1,Resumo_Horas!$A148)),0)*(((INDIRECT(ADDRESS(357,COLUMN(AZ:AZ),4,1,$A148))*14)/11)*(1+INDIRECT(ADDRESS(358,COLUMN(AZ:AZ),4,1,$A148)))),0)</f>
        <v>0</v>
      </c>
      <c r="AZ148" cm="1">
        <f t="array" aca="1" ref="AZ148" ca="1">IFERROR(IFERROR(Resumo_Horas!AZ148/INDIRECT(ADDRESS(7,COLUMN(BA:BA),4,1,Resumo_Horas!$A148)),0)*(((INDIRECT(ADDRESS(357,COLUMN(BA:BA),4,1,$A148))*14)/11)*(1+INDIRECT(ADDRESS(358,COLUMN(BA:BA),4,1,$A148)))),0)</f>
        <v>0</v>
      </c>
      <c r="BA148" cm="1">
        <f t="array" aca="1" ref="BA148" ca="1">IFERROR(IFERROR(Resumo_Horas!BA148/INDIRECT(ADDRESS(7,COLUMN(BB:BB),4,1,Resumo_Horas!$A148)),0)*(((INDIRECT(ADDRESS(357,COLUMN(BB:BB),4,1,$A148))*14)/11)*(1+INDIRECT(ADDRESS(358,COLUMN(BB:BB),4,1,$A148)))),0)</f>
        <v>0</v>
      </c>
      <c r="BB148" cm="1">
        <f t="array" aca="1" ref="BB148" ca="1">IFERROR(IFERROR(Resumo_Horas!BB148/INDIRECT(ADDRESS(7,COLUMN(BC:BC),4,1,Resumo_Horas!$A148)),0)*(((INDIRECT(ADDRESS(357,COLUMN(BC:BC),4,1,$A148))*14)/11)*(1+INDIRECT(ADDRESS(358,COLUMN(BC:BC),4,1,$A148)))),0)</f>
        <v>0</v>
      </c>
      <c r="BC148" cm="1">
        <f t="array" aca="1" ref="BC148" ca="1">IFERROR(IFERROR(Resumo_Horas!BC148/INDIRECT(ADDRESS(7,COLUMN(BD:BD),4,1,Resumo_Horas!$A148)),0)*(((INDIRECT(ADDRESS(357,COLUMN(BD:BD),4,1,$A148))*14)/11)*(1+INDIRECT(ADDRESS(358,COLUMN(BD:BD),4,1,$A148)))),0)</f>
        <v>0</v>
      </c>
      <c r="BD148" cm="1">
        <f t="array" aca="1" ref="BD148" ca="1">IFERROR(IFERROR(Resumo_Horas!BD148/INDIRECT(ADDRESS(7,COLUMN(BE:BE),4,1,Resumo_Horas!$A148)),0)*(((INDIRECT(ADDRESS(357,COLUMN(BE:BE),4,1,$A148))*14)/11)*(1+INDIRECT(ADDRESS(358,COLUMN(BE:BE),4,1,$A148)))),0)</f>
        <v>0</v>
      </c>
      <c r="BE148" cm="1">
        <f t="array" aca="1" ref="BE148" ca="1">IFERROR(IFERROR(Resumo_Horas!BE148/INDIRECT(ADDRESS(7,COLUMN(BF:BF),4,1,Resumo_Horas!$A148)),0)*(((INDIRECT(ADDRESS(357,COLUMN(BF:BF),4,1,$A148))*14)/11)*(1+INDIRECT(ADDRESS(358,COLUMN(BF:BF),4,1,$A148)))),0)</f>
        <v>0</v>
      </c>
      <c r="BF148" cm="1">
        <f t="array" aca="1" ref="BF148" ca="1">IFERROR(IFERROR(Resumo_Horas!BF148/INDIRECT(ADDRESS(7,COLUMN(BG:BG),4,1,Resumo_Horas!$A148)),0)*(((INDIRECT(ADDRESS(357,COLUMN(BG:BG),4,1,$A148))*14)/11)*(1+INDIRECT(ADDRESS(358,COLUMN(BG:BG),4,1,$A148)))),0)</f>
        <v>0</v>
      </c>
      <c r="BG148" cm="1">
        <f t="array" aca="1" ref="BG148" ca="1">IFERROR(IFERROR(Resumo_Horas!BG148/INDIRECT(ADDRESS(7,COLUMN(BH:BH),4,1,Resumo_Horas!$A148)),0)*(((INDIRECT(ADDRESS(357,COLUMN(BH:BH),4,1,$A148))*14)/11)*(1+INDIRECT(ADDRESS(358,COLUMN(BH:BH),4,1,$A148)))),0)</f>
        <v>0</v>
      </c>
      <c r="BH148" cm="1">
        <f t="array" aca="1" ref="BH148" ca="1">IFERROR(IFERROR(Resumo_Horas!BH148/INDIRECT(ADDRESS(7,COLUMN(BI:BI),4,1,Resumo_Horas!$A148)),0)*(((INDIRECT(ADDRESS(357,COLUMN(BI:BI),4,1,$A148))*14)/11)*(1+INDIRECT(ADDRESS(358,COLUMN(BI:BI),4,1,$A148)))),0)</f>
        <v>0</v>
      </c>
      <c r="BI148" cm="1">
        <f t="array" aca="1" ref="BI148" ca="1">IFERROR(IFERROR(Resumo_Horas!BI148/INDIRECT(ADDRESS(7,COLUMN(BJ:BJ),4,1,Resumo_Horas!$A148)),0)*(((INDIRECT(ADDRESS(357,COLUMN(BJ:BJ),4,1,$A148))*14)/11)*(1+INDIRECT(ADDRESS(358,COLUMN(BJ:BJ),4,1,$A148)))),0)</f>
        <v>0</v>
      </c>
      <c r="BJ148" cm="1">
        <f t="array" aca="1" ref="BJ148" ca="1">IFERROR(IFERROR(Resumo_Horas!BJ148/INDIRECT(ADDRESS(7,COLUMN(BK:BK),4,1,Resumo_Horas!$A148)),0)*(((INDIRECT(ADDRESS(357,COLUMN(BK:BK),4,1,$A148))*14)/11)*(1+INDIRECT(ADDRESS(358,COLUMN(BK:BK),4,1,$A148)))),0)</f>
        <v>0</v>
      </c>
      <c r="BK148" s="331" cm="1">
        <f t="array" aca="1" ref="BK148" ca="1">IFERROR(IFERROR(Resumo_Horas!BK148/INDIRECT(ADDRESS(7,COLUMN(BL:BL),4,1,Resumo_Horas!$A148)),0)*(((INDIRECT(ADDRESS(357,COLUMN(BL:BL),4,1,$A148))*14)/11)*(1+INDIRECT(ADDRESS(358,COLUMN(BL:BL),4,1,$A148)))),0)</f>
        <v>0</v>
      </c>
    </row>
    <row r="149" spans="1:63" x14ac:dyDescent="0.25">
      <c r="A149" s="330" t="str" cm="1">
        <f t="array" aca="1" ref="A149" ca="1">IF(INDIRECT(ADDRESS(9+QUOTIENT(ROW(A148)-1,20),4,4,1,"Equipa de projeto")) = 0,"", _xlfn.CONCAT(1 + QUOTIENT(ROW(A148)-1,20),". ", INDIRECT(ADDRESS(9+QUOTIENT(ROW(A148)-1,20),4,4,1,"Equipa de projeto"))))</f>
        <v/>
      </c>
      <c r="B149">
        <f>Atividades!$A$37</f>
        <v>0</v>
      </c>
      <c r="C149" s="123" t="s">
        <v>49</v>
      </c>
      <c r="D149" cm="1">
        <f t="array" aca="1" ref="D149" ca="1">IFERROR(IFERROR(Resumo_Horas!D149/INDIRECT(ADDRESS(7,COLUMN(E:E),4,1,Resumo_Horas!$A149)),0)*(((INDIRECT(ADDRESS(357,COLUMN(E:E),4,1,$A149))*14)/11)*(1+INDIRECT(ADDRESS(358,COLUMN(E:E),4,1,$A149)))),0)</f>
        <v>0</v>
      </c>
      <c r="E149" cm="1">
        <f t="array" aca="1" ref="E149" ca="1">IFERROR(IFERROR(Resumo_Horas!E149/INDIRECT(ADDRESS(7,COLUMN(F:F),4,1,Resumo_Horas!$A149)),0)*(((INDIRECT(ADDRESS(357,COLUMN(F:F),4,1,$A149))*14)/11)*(1+INDIRECT(ADDRESS(358,COLUMN(F:F),4,1,$A149)))),0)</f>
        <v>0</v>
      </c>
      <c r="F149" cm="1">
        <f t="array" aca="1" ref="F149" ca="1">IFERROR(IFERROR(Resumo_Horas!F149/INDIRECT(ADDRESS(7,COLUMN(G:G),4,1,Resumo_Horas!$A149)),0)*(((INDIRECT(ADDRESS(357,COLUMN(G:G),4,1,$A149))*14)/11)*(1+INDIRECT(ADDRESS(358,COLUMN(G:G),4,1,$A149)))),0)</f>
        <v>0</v>
      </c>
      <c r="G149" cm="1">
        <f t="array" aca="1" ref="G149" ca="1">IFERROR(IFERROR(Resumo_Horas!G149/INDIRECT(ADDRESS(7,COLUMN(H:H),4,1,Resumo_Horas!$A149)),0)*(((INDIRECT(ADDRESS(357,COLUMN(H:H),4,1,$A149))*14)/11)*(1+INDIRECT(ADDRESS(358,COLUMN(H:H),4,1,$A149)))),0)</f>
        <v>0</v>
      </c>
      <c r="H149" cm="1">
        <f t="array" aca="1" ref="H149" ca="1">IFERROR(IFERROR(Resumo_Horas!H149/INDIRECT(ADDRESS(7,COLUMN(I:I),4,1,Resumo_Horas!$A149)),0)*(((INDIRECT(ADDRESS(357,COLUMN(I:I),4,1,$A149))*14)/11)*(1+INDIRECT(ADDRESS(358,COLUMN(I:I),4,1,$A149)))),0)</f>
        <v>0</v>
      </c>
      <c r="I149" cm="1">
        <f t="array" aca="1" ref="I149" ca="1">IFERROR(IFERROR(Resumo_Horas!I149/INDIRECT(ADDRESS(7,COLUMN(J:J),4,1,Resumo_Horas!$A149)),0)*(((INDIRECT(ADDRESS(357,COLUMN(J:J),4,1,$A149))*14)/11)*(1+INDIRECT(ADDRESS(358,COLUMN(J:J),4,1,$A149)))),0)</f>
        <v>0</v>
      </c>
      <c r="J149" cm="1">
        <f t="array" aca="1" ref="J149" ca="1">IFERROR(IFERROR(Resumo_Horas!J149/INDIRECT(ADDRESS(7,COLUMN(K:K),4,1,Resumo_Horas!$A149)),0)*(((INDIRECT(ADDRESS(357,COLUMN(K:K),4,1,$A149))*14)/11)*(1+INDIRECT(ADDRESS(358,COLUMN(K:K),4,1,$A149)))),0)</f>
        <v>0</v>
      </c>
      <c r="K149" cm="1">
        <f t="array" aca="1" ref="K149" ca="1">IFERROR(IFERROR(Resumo_Horas!K149/INDIRECT(ADDRESS(7,COLUMN(L:L),4,1,Resumo_Horas!$A149)),0)*(((INDIRECT(ADDRESS(357,COLUMN(L:L),4,1,$A149))*14)/11)*(1+INDIRECT(ADDRESS(358,COLUMN(L:L),4,1,$A149)))),0)</f>
        <v>0</v>
      </c>
      <c r="L149" cm="1">
        <f t="array" aca="1" ref="L149" ca="1">IFERROR(IFERROR(Resumo_Horas!L149/INDIRECT(ADDRESS(7,COLUMN(M:M),4,1,Resumo_Horas!$A149)),0)*(((INDIRECT(ADDRESS(357,COLUMN(M:M),4,1,$A149))*14)/11)*(1+INDIRECT(ADDRESS(358,COLUMN(M:M),4,1,$A149)))),0)</f>
        <v>0</v>
      </c>
      <c r="M149" cm="1">
        <f t="array" aca="1" ref="M149" ca="1">IFERROR(IFERROR(Resumo_Horas!M149/INDIRECT(ADDRESS(7,COLUMN(N:N),4,1,Resumo_Horas!$A149)),0)*(((INDIRECT(ADDRESS(357,COLUMN(N:N),4,1,$A149))*14)/11)*(1+INDIRECT(ADDRESS(358,COLUMN(N:N),4,1,$A149)))),0)</f>
        <v>0</v>
      </c>
      <c r="N149" cm="1">
        <f t="array" aca="1" ref="N149" ca="1">IFERROR(IFERROR(Resumo_Horas!N149/INDIRECT(ADDRESS(7,COLUMN(O:O),4,1,Resumo_Horas!$A149)),0)*(((INDIRECT(ADDRESS(357,COLUMN(O:O),4,1,$A149))*14)/11)*(1+INDIRECT(ADDRESS(358,COLUMN(O:O),4,1,$A149)))),0)</f>
        <v>0</v>
      </c>
      <c r="O149" cm="1">
        <f t="array" aca="1" ref="O149" ca="1">IFERROR(IFERROR(Resumo_Horas!O149/INDIRECT(ADDRESS(7,COLUMN(P:P),4,1,Resumo_Horas!$A149)),0)*(((INDIRECT(ADDRESS(357,COLUMN(P:P),4,1,$A149))*14)/11)*(1+INDIRECT(ADDRESS(358,COLUMN(P:P),4,1,$A149)))),0)</f>
        <v>0</v>
      </c>
      <c r="P149" cm="1">
        <f t="array" aca="1" ref="P149" ca="1">IFERROR(IFERROR(Resumo_Horas!P149/INDIRECT(ADDRESS(7,COLUMN(Q:Q),4,1,Resumo_Horas!$A149)),0)*(((INDIRECT(ADDRESS(357,COLUMN(Q:Q),4,1,$A149))*14)/11)*(1+INDIRECT(ADDRESS(358,COLUMN(Q:Q),4,1,$A149)))),0)</f>
        <v>0</v>
      </c>
      <c r="Q149" cm="1">
        <f t="array" aca="1" ref="Q149" ca="1">IFERROR(IFERROR(Resumo_Horas!Q149/INDIRECT(ADDRESS(7,COLUMN(R:R),4,1,Resumo_Horas!$A149)),0)*(((INDIRECT(ADDRESS(357,COLUMN(R:R),4,1,$A149))*14)/11)*(1+INDIRECT(ADDRESS(358,COLUMN(R:R),4,1,$A149)))),0)</f>
        <v>0</v>
      </c>
      <c r="R149" cm="1">
        <f t="array" aca="1" ref="R149" ca="1">IFERROR(IFERROR(Resumo_Horas!R149/INDIRECT(ADDRESS(7,COLUMN(S:S),4,1,Resumo_Horas!$A149)),0)*(((INDIRECT(ADDRESS(357,COLUMN(S:S),4,1,$A149))*14)/11)*(1+INDIRECT(ADDRESS(358,COLUMN(S:S),4,1,$A149)))),0)</f>
        <v>0</v>
      </c>
      <c r="S149" cm="1">
        <f t="array" aca="1" ref="S149" ca="1">IFERROR(IFERROR(Resumo_Horas!S149/INDIRECT(ADDRESS(7,COLUMN(T:T),4,1,Resumo_Horas!$A149)),0)*(((INDIRECT(ADDRESS(357,COLUMN(T:T),4,1,$A149))*14)/11)*(1+INDIRECT(ADDRESS(358,COLUMN(T:T),4,1,$A149)))),0)</f>
        <v>0</v>
      </c>
      <c r="T149" cm="1">
        <f t="array" aca="1" ref="T149" ca="1">IFERROR(IFERROR(Resumo_Horas!T149/INDIRECT(ADDRESS(7,COLUMN(U:U),4,1,Resumo_Horas!$A149)),0)*(((INDIRECT(ADDRESS(357,COLUMN(U:U),4,1,$A149))*14)/11)*(1+INDIRECT(ADDRESS(358,COLUMN(U:U),4,1,$A149)))),0)</f>
        <v>0</v>
      </c>
      <c r="U149" cm="1">
        <f t="array" aca="1" ref="U149" ca="1">IFERROR(IFERROR(Resumo_Horas!U149/INDIRECT(ADDRESS(7,COLUMN(V:V),4,1,Resumo_Horas!$A149)),0)*(((INDIRECT(ADDRESS(357,COLUMN(V:V),4,1,$A149))*14)/11)*(1+INDIRECT(ADDRESS(358,COLUMN(V:V),4,1,$A149)))),0)</f>
        <v>0</v>
      </c>
      <c r="V149" cm="1">
        <f t="array" aca="1" ref="V149" ca="1">IFERROR(IFERROR(Resumo_Horas!V149/INDIRECT(ADDRESS(7,COLUMN(W:W),4,1,Resumo_Horas!$A149)),0)*(((INDIRECT(ADDRESS(357,COLUMN(W:W),4,1,$A149))*14)/11)*(1+INDIRECT(ADDRESS(358,COLUMN(W:W),4,1,$A149)))),0)</f>
        <v>0</v>
      </c>
      <c r="W149" cm="1">
        <f t="array" aca="1" ref="W149" ca="1">IFERROR(IFERROR(Resumo_Horas!W149/INDIRECT(ADDRESS(7,COLUMN(X:X),4,1,Resumo_Horas!$A149)),0)*(((INDIRECT(ADDRESS(357,COLUMN(X:X),4,1,$A149))*14)/11)*(1+INDIRECT(ADDRESS(358,COLUMN(X:X),4,1,$A149)))),0)</f>
        <v>0</v>
      </c>
      <c r="X149" cm="1">
        <f t="array" aca="1" ref="X149" ca="1">IFERROR(IFERROR(Resumo_Horas!X149/INDIRECT(ADDRESS(7,COLUMN(Y:Y),4,1,Resumo_Horas!$A149)),0)*(((INDIRECT(ADDRESS(357,COLUMN(Y:Y),4,1,$A149))*14)/11)*(1+INDIRECT(ADDRESS(358,COLUMN(Y:Y),4,1,$A149)))),0)</f>
        <v>0</v>
      </c>
      <c r="Y149" cm="1">
        <f t="array" aca="1" ref="Y149" ca="1">IFERROR(IFERROR(Resumo_Horas!Y149/INDIRECT(ADDRESS(7,COLUMN(Z:Z),4,1,Resumo_Horas!$A149)),0)*(((INDIRECT(ADDRESS(357,COLUMN(Z:Z),4,1,$A149))*14)/11)*(1+INDIRECT(ADDRESS(358,COLUMN(Z:Z),4,1,$A149)))),0)</f>
        <v>0</v>
      </c>
      <c r="Z149" cm="1">
        <f t="array" aca="1" ref="Z149" ca="1">IFERROR(IFERROR(Resumo_Horas!Z149/INDIRECT(ADDRESS(7,COLUMN(AA:AA),4,1,Resumo_Horas!$A149)),0)*(((INDIRECT(ADDRESS(357,COLUMN(AA:AA),4,1,$A149))*14)/11)*(1+INDIRECT(ADDRESS(358,COLUMN(AA:AA),4,1,$A149)))),0)</f>
        <v>0</v>
      </c>
      <c r="AA149" cm="1">
        <f t="array" aca="1" ref="AA149" ca="1">IFERROR(IFERROR(Resumo_Horas!AA149/INDIRECT(ADDRESS(7,COLUMN(AB:AB),4,1,Resumo_Horas!$A149)),0)*(((INDIRECT(ADDRESS(357,COLUMN(AB:AB),4,1,$A149))*14)/11)*(1+INDIRECT(ADDRESS(358,COLUMN(AB:AB),4,1,$A149)))),0)</f>
        <v>0</v>
      </c>
      <c r="AB149" cm="1">
        <f t="array" aca="1" ref="AB149" ca="1">IFERROR(IFERROR(Resumo_Horas!AB149/INDIRECT(ADDRESS(7,COLUMN(AC:AC),4,1,Resumo_Horas!$A149)),0)*(((INDIRECT(ADDRESS(357,COLUMN(AC:AC),4,1,$A149))*14)/11)*(1+INDIRECT(ADDRESS(358,COLUMN(AC:AC),4,1,$A149)))),0)</f>
        <v>0</v>
      </c>
      <c r="AC149" cm="1">
        <f t="array" aca="1" ref="AC149" ca="1">IFERROR(IFERROR(Resumo_Horas!AC149/INDIRECT(ADDRESS(7,COLUMN(AD:AD),4,1,Resumo_Horas!$A149)),0)*(((INDIRECT(ADDRESS(357,COLUMN(AD:AD),4,1,$A149))*14)/11)*(1+INDIRECT(ADDRESS(358,COLUMN(AD:AD),4,1,$A149)))),0)</f>
        <v>0</v>
      </c>
      <c r="AD149" cm="1">
        <f t="array" aca="1" ref="AD149" ca="1">IFERROR(IFERROR(Resumo_Horas!AD149/INDIRECT(ADDRESS(7,COLUMN(AE:AE),4,1,Resumo_Horas!$A149)),0)*(((INDIRECT(ADDRESS(357,COLUMN(AE:AE),4,1,$A149))*14)/11)*(1+INDIRECT(ADDRESS(358,COLUMN(AE:AE),4,1,$A149)))),0)</f>
        <v>0</v>
      </c>
      <c r="AE149" cm="1">
        <f t="array" aca="1" ref="AE149" ca="1">IFERROR(IFERROR(Resumo_Horas!AE149/INDIRECT(ADDRESS(7,COLUMN(AF:AF),4,1,Resumo_Horas!$A149)),0)*(((INDIRECT(ADDRESS(357,COLUMN(AF:AF),4,1,$A149))*14)/11)*(1+INDIRECT(ADDRESS(358,COLUMN(AF:AF),4,1,$A149)))),0)</f>
        <v>0</v>
      </c>
      <c r="AF149" cm="1">
        <f t="array" aca="1" ref="AF149" ca="1">IFERROR(IFERROR(Resumo_Horas!AF149/INDIRECT(ADDRESS(7,COLUMN(AG:AG),4,1,Resumo_Horas!$A149)),0)*(((INDIRECT(ADDRESS(357,COLUMN(AG:AG),4,1,$A149))*14)/11)*(1+INDIRECT(ADDRESS(358,COLUMN(AG:AG),4,1,$A149)))),0)</f>
        <v>0</v>
      </c>
      <c r="AG149" cm="1">
        <f t="array" aca="1" ref="AG149" ca="1">IFERROR(IFERROR(Resumo_Horas!AG149/INDIRECT(ADDRESS(7,COLUMN(AH:AH),4,1,Resumo_Horas!$A149)),0)*(((INDIRECT(ADDRESS(357,COLUMN(AH:AH),4,1,$A149))*14)/11)*(1+INDIRECT(ADDRESS(358,COLUMN(AH:AH),4,1,$A149)))),0)</f>
        <v>0</v>
      </c>
      <c r="AH149" cm="1">
        <f t="array" aca="1" ref="AH149" ca="1">IFERROR(IFERROR(Resumo_Horas!AH149/INDIRECT(ADDRESS(7,COLUMN(AI:AI),4,1,Resumo_Horas!$A149)),0)*(((INDIRECT(ADDRESS(357,COLUMN(AI:AI),4,1,$A149))*14)/11)*(1+INDIRECT(ADDRESS(358,COLUMN(AI:AI),4,1,$A149)))),0)</f>
        <v>0</v>
      </c>
      <c r="AI149" cm="1">
        <f t="array" aca="1" ref="AI149" ca="1">IFERROR(IFERROR(Resumo_Horas!AI149/INDIRECT(ADDRESS(7,COLUMN(AJ:AJ),4,1,Resumo_Horas!$A149)),0)*(((INDIRECT(ADDRESS(357,COLUMN(AJ:AJ),4,1,$A149))*14)/11)*(1+INDIRECT(ADDRESS(358,COLUMN(AJ:AJ),4,1,$A149)))),0)</f>
        <v>0</v>
      </c>
      <c r="AJ149" cm="1">
        <f t="array" aca="1" ref="AJ149" ca="1">IFERROR(IFERROR(Resumo_Horas!AJ149/INDIRECT(ADDRESS(7,COLUMN(AK:AK),4,1,Resumo_Horas!$A149)),0)*(((INDIRECT(ADDRESS(357,COLUMN(AK:AK),4,1,$A149))*14)/11)*(1+INDIRECT(ADDRESS(358,COLUMN(AK:AK),4,1,$A149)))),0)</f>
        <v>0</v>
      </c>
      <c r="AK149" cm="1">
        <f t="array" aca="1" ref="AK149" ca="1">IFERROR(IFERROR(Resumo_Horas!AK149/INDIRECT(ADDRESS(7,COLUMN(AL:AL),4,1,Resumo_Horas!$A149)),0)*(((INDIRECT(ADDRESS(357,COLUMN(AL:AL),4,1,$A149))*14)/11)*(1+INDIRECT(ADDRESS(358,COLUMN(AL:AL),4,1,$A149)))),0)</f>
        <v>0</v>
      </c>
      <c r="AL149" cm="1">
        <f t="array" aca="1" ref="AL149" ca="1">IFERROR(IFERROR(Resumo_Horas!AL149/INDIRECT(ADDRESS(7,COLUMN(AM:AM),4,1,Resumo_Horas!$A149)),0)*(((INDIRECT(ADDRESS(357,COLUMN(AM:AM),4,1,$A149))*14)/11)*(1+INDIRECT(ADDRESS(358,COLUMN(AM:AM),4,1,$A149)))),0)</f>
        <v>0</v>
      </c>
      <c r="AM149" cm="1">
        <f t="array" aca="1" ref="AM149" ca="1">IFERROR(IFERROR(Resumo_Horas!AM149/INDIRECT(ADDRESS(7,COLUMN(AN:AN),4,1,Resumo_Horas!$A149)),0)*(((INDIRECT(ADDRESS(357,COLUMN(AN:AN),4,1,$A149))*14)/11)*(1+INDIRECT(ADDRESS(358,COLUMN(AN:AN),4,1,$A149)))),0)</f>
        <v>0</v>
      </c>
      <c r="AN149" cm="1">
        <f t="array" aca="1" ref="AN149" ca="1">IFERROR(IFERROR(Resumo_Horas!AN149/INDIRECT(ADDRESS(7,COLUMN(AO:AO),4,1,Resumo_Horas!$A149)),0)*(((INDIRECT(ADDRESS(357,COLUMN(AO:AO),4,1,$A149))*14)/11)*(1+INDIRECT(ADDRESS(358,COLUMN(AO:AO),4,1,$A149)))),0)</f>
        <v>0</v>
      </c>
      <c r="AO149" cm="1">
        <f t="array" aca="1" ref="AO149" ca="1">IFERROR(IFERROR(Resumo_Horas!AO149/INDIRECT(ADDRESS(7,COLUMN(AP:AP),4,1,Resumo_Horas!$A149)),0)*(((INDIRECT(ADDRESS(357,COLUMN(AP:AP),4,1,$A149))*14)/11)*(1+INDIRECT(ADDRESS(358,COLUMN(AP:AP),4,1,$A149)))),0)</f>
        <v>0</v>
      </c>
      <c r="AP149" cm="1">
        <f t="array" aca="1" ref="AP149" ca="1">IFERROR(IFERROR(Resumo_Horas!AP149/INDIRECT(ADDRESS(7,COLUMN(AQ:AQ),4,1,Resumo_Horas!$A149)),0)*(((INDIRECT(ADDRESS(357,COLUMN(AQ:AQ),4,1,$A149))*14)/11)*(1+INDIRECT(ADDRESS(358,COLUMN(AQ:AQ),4,1,$A149)))),0)</f>
        <v>0</v>
      </c>
      <c r="AQ149" cm="1">
        <f t="array" aca="1" ref="AQ149" ca="1">IFERROR(IFERROR(Resumo_Horas!AQ149/INDIRECT(ADDRESS(7,COLUMN(AR:AR),4,1,Resumo_Horas!$A149)),0)*(((INDIRECT(ADDRESS(357,COLUMN(AR:AR),4,1,$A149))*14)/11)*(1+INDIRECT(ADDRESS(358,COLUMN(AR:AR),4,1,$A149)))),0)</f>
        <v>0</v>
      </c>
      <c r="AR149" cm="1">
        <f t="array" aca="1" ref="AR149" ca="1">IFERROR(IFERROR(Resumo_Horas!AR149/INDIRECT(ADDRESS(7,COLUMN(AS:AS),4,1,Resumo_Horas!$A149)),0)*(((INDIRECT(ADDRESS(357,COLUMN(AS:AS),4,1,$A149))*14)/11)*(1+INDIRECT(ADDRESS(358,COLUMN(AS:AS),4,1,$A149)))),0)</f>
        <v>0</v>
      </c>
      <c r="AS149" cm="1">
        <f t="array" aca="1" ref="AS149" ca="1">IFERROR(IFERROR(Resumo_Horas!AS149/INDIRECT(ADDRESS(7,COLUMN(AT:AT),4,1,Resumo_Horas!$A149)),0)*(((INDIRECT(ADDRESS(357,COLUMN(AT:AT),4,1,$A149))*14)/11)*(1+INDIRECT(ADDRESS(358,COLUMN(AT:AT),4,1,$A149)))),0)</f>
        <v>0</v>
      </c>
      <c r="AT149" cm="1">
        <f t="array" aca="1" ref="AT149" ca="1">IFERROR(IFERROR(Resumo_Horas!AT149/INDIRECT(ADDRESS(7,COLUMN(AU:AU),4,1,Resumo_Horas!$A149)),0)*(((INDIRECT(ADDRESS(357,COLUMN(AU:AU),4,1,$A149))*14)/11)*(1+INDIRECT(ADDRESS(358,COLUMN(AU:AU),4,1,$A149)))),0)</f>
        <v>0</v>
      </c>
      <c r="AU149" cm="1">
        <f t="array" aca="1" ref="AU149" ca="1">IFERROR(IFERROR(Resumo_Horas!AU149/INDIRECT(ADDRESS(7,COLUMN(AV:AV),4,1,Resumo_Horas!$A149)),0)*(((INDIRECT(ADDRESS(357,COLUMN(AV:AV),4,1,$A149))*14)/11)*(1+INDIRECT(ADDRESS(358,COLUMN(AV:AV),4,1,$A149)))),0)</f>
        <v>0</v>
      </c>
      <c r="AV149" cm="1">
        <f t="array" aca="1" ref="AV149" ca="1">IFERROR(IFERROR(Resumo_Horas!AV149/INDIRECT(ADDRESS(7,COLUMN(AW:AW),4,1,Resumo_Horas!$A149)),0)*(((INDIRECT(ADDRESS(357,COLUMN(AW:AW),4,1,$A149))*14)/11)*(1+INDIRECT(ADDRESS(358,COLUMN(AW:AW),4,1,$A149)))),0)</f>
        <v>0</v>
      </c>
      <c r="AW149" cm="1">
        <f t="array" aca="1" ref="AW149" ca="1">IFERROR(IFERROR(Resumo_Horas!AW149/INDIRECT(ADDRESS(7,COLUMN(AX:AX),4,1,Resumo_Horas!$A149)),0)*(((INDIRECT(ADDRESS(357,COLUMN(AX:AX),4,1,$A149))*14)/11)*(1+INDIRECT(ADDRESS(358,COLUMN(AX:AX),4,1,$A149)))),0)</f>
        <v>0</v>
      </c>
      <c r="AX149" cm="1">
        <f t="array" aca="1" ref="AX149" ca="1">IFERROR(IFERROR(Resumo_Horas!AX149/INDIRECT(ADDRESS(7,COLUMN(AY:AY),4,1,Resumo_Horas!$A149)),0)*(((INDIRECT(ADDRESS(357,COLUMN(AY:AY),4,1,$A149))*14)/11)*(1+INDIRECT(ADDRESS(358,COLUMN(AY:AY),4,1,$A149)))),0)</f>
        <v>0</v>
      </c>
      <c r="AY149" cm="1">
        <f t="array" aca="1" ref="AY149" ca="1">IFERROR(IFERROR(Resumo_Horas!AY149/INDIRECT(ADDRESS(7,COLUMN(AZ:AZ),4,1,Resumo_Horas!$A149)),0)*(((INDIRECT(ADDRESS(357,COLUMN(AZ:AZ),4,1,$A149))*14)/11)*(1+INDIRECT(ADDRESS(358,COLUMN(AZ:AZ),4,1,$A149)))),0)</f>
        <v>0</v>
      </c>
      <c r="AZ149" cm="1">
        <f t="array" aca="1" ref="AZ149" ca="1">IFERROR(IFERROR(Resumo_Horas!AZ149/INDIRECT(ADDRESS(7,COLUMN(BA:BA),4,1,Resumo_Horas!$A149)),0)*(((INDIRECT(ADDRESS(357,COLUMN(BA:BA),4,1,$A149))*14)/11)*(1+INDIRECT(ADDRESS(358,COLUMN(BA:BA),4,1,$A149)))),0)</f>
        <v>0</v>
      </c>
      <c r="BA149" cm="1">
        <f t="array" aca="1" ref="BA149" ca="1">IFERROR(IFERROR(Resumo_Horas!BA149/INDIRECT(ADDRESS(7,COLUMN(BB:BB),4,1,Resumo_Horas!$A149)),0)*(((INDIRECT(ADDRESS(357,COLUMN(BB:BB),4,1,$A149))*14)/11)*(1+INDIRECT(ADDRESS(358,COLUMN(BB:BB),4,1,$A149)))),0)</f>
        <v>0</v>
      </c>
      <c r="BB149" cm="1">
        <f t="array" aca="1" ref="BB149" ca="1">IFERROR(IFERROR(Resumo_Horas!BB149/INDIRECT(ADDRESS(7,COLUMN(BC:BC),4,1,Resumo_Horas!$A149)),0)*(((INDIRECT(ADDRESS(357,COLUMN(BC:BC),4,1,$A149))*14)/11)*(1+INDIRECT(ADDRESS(358,COLUMN(BC:BC),4,1,$A149)))),0)</f>
        <v>0</v>
      </c>
      <c r="BC149" cm="1">
        <f t="array" aca="1" ref="BC149" ca="1">IFERROR(IFERROR(Resumo_Horas!BC149/INDIRECT(ADDRESS(7,COLUMN(BD:BD),4,1,Resumo_Horas!$A149)),0)*(((INDIRECT(ADDRESS(357,COLUMN(BD:BD),4,1,$A149))*14)/11)*(1+INDIRECT(ADDRESS(358,COLUMN(BD:BD),4,1,$A149)))),0)</f>
        <v>0</v>
      </c>
      <c r="BD149" cm="1">
        <f t="array" aca="1" ref="BD149" ca="1">IFERROR(IFERROR(Resumo_Horas!BD149/INDIRECT(ADDRESS(7,COLUMN(BE:BE),4,1,Resumo_Horas!$A149)),0)*(((INDIRECT(ADDRESS(357,COLUMN(BE:BE),4,1,$A149))*14)/11)*(1+INDIRECT(ADDRESS(358,COLUMN(BE:BE),4,1,$A149)))),0)</f>
        <v>0</v>
      </c>
      <c r="BE149" cm="1">
        <f t="array" aca="1" ref="BE149" ca="1">IFERROR(IFERROR(Resumo_Horas!BE149/INDIRECT(ADDRESS(7,COLUMN(BF:BF),4,1,Resumo_Horas!$A149)),0)*(((INDIRECT(ADDRESS(357,COLUMN(BF:BF),4,1,$A149))*14)/11)*(1+INDIRECT(ADDRESS(358,COLUMN(BF:BF),4,1,$A149)))),0)</f>
        <v>0</v>
      </c>
      <c r="BF149" cm="1">
        <f t="array" aca="1" ref="BF149" ca="1">IFERROR(IFERROR(Resumo_Horas!BF149/INDIRECT(ADDRESS(7,COLUMN(BG:BG),4,1,Resumo_Horas!$A149)),0)*(((INDIRECT(ADDRESS(357,COLUMN(BG:BG),4,1,$A149))*14)/11)*(1+INDIRECT(ADDRESS(358,COLUMN(BG:BG),4,1,$A149)))),0)</f>
        <v>0</v>
      </c>
      <c r="BG149" cm="1">
        <f t="array" aca="1" ref="BG149" ca="1">IFERROR(IFERROR(Resumo_Horas!BG149/INDIRECT(ADDRESS(7,COLUMN(BH:BH),4,1,Resumo_Horas!$A149)),0)*(((INDIRECT(ADDRESS(357,COLUMN(BH:BH),4,1,$A149))*14)/11)*(1+INDIRECT(ADDRESS(358,COLUMN(BH:BH),4,1,$A149)))),0)</f>
        <v>0</v>
      </c>
      <c r="BH149" cm="1">
        <f t="array" aca="1" ref="BH149" ca="1">IFERROR(IFERROR(Resumo_Horas!BH149/INDIRECT(ADDRESS(7,COLUMN(BI:BI),4,1,Resumo_Horas!$A149)),0)*(((INDIRECT(ADDRESS(357,COLUMN(BI:BI),4,1,$A149))*14)/11)*(1+INDIRECT(ADDRESS(358,COLUMN(BI:BI),4,1,$A149)))),0)</f>
        <v>0</v>
      </c>
      <c r="BI149" cm="1">
        <f t="array" aca="1" ref="BI149" ca="1">IFERROR(IFERROR(Resumo_Horas!BI149/INDIRECT(ADDRESS(7,COLUMN(BJ:BJ),4,1,Resumo_Horas!$A149)),0)*(((INDIRECT(ADDRESS(357,COLUMN(BJ:BJ),4,1,$A149))*14)/11)*(1+INDIRECT(ADDRESS(358,COLUMN(BJ:BJ),4,1,$A149)))),0)</f>
        <v>0</v>
      </c>
      <c r="BJ149" cm="1">
        <f t="array" aca="1" ref="BJ149" ca="1">IFERROR(IFERROR(Resumo_Horas!BJ149/INDIRECT(ADDRESS(7,COLUMN(BK:BK),4,1,Resumo_Horas!$A149)),0)*(((INDIRECT(ADDRESS(357,COLUMN(BK:BK),4,1,$A149))*14)/11)*(1+INDIRECT(ADDRESS(358,COLUMN(BK:BK),4,1,$A149)))),0)</f>
        <v>0</v>
      </c>
      <c r="BK149" s="331" cm="1">
        <f t="array" aca="1" ref="BK149" ca="1">IFERROR(IFERROR(Resumo_Horas!BK149/INDIRECT(ADDRESS(7,COLUMN(BL:BL),4,1,Resumo_Horas!$A149)),0)*(((INDIRECT(ADDRESS(357,COLUMN(BL:BL),4,1,$A149))*14)/11)*(1+INDIRECT(ADDRESS(358,COLUMN(BL:BL),4,1,$A149)))),0)</f>
        <v>0</v>
      </c>
    </row>
    <row r="150" spans="1:63" x14ac:dyDescent="0.25">
      <c r="A150" s="330" t="str" cm="1">
        <f t="array" aca="1" ref="A150" ca="1">IF(INDIRECT(ADDRESS(9+QUOTIENT(ROW(A149)-1,20),4,4,1,"Equipa de projeto")) = 0,"", _xlfn.CONCAT(1 + QUOTIENT(ROW(A149)-1,20),". ", INDIRECT(ADDRESS(9+QUOTIENT(ROW(A149)-1,20),4,4,1,"Equipa de projeto"))))</f>
        <v/>
      </c>
      <c r="B150">
        <f>Atividades!$A$49</f>
        <v>0</v>
      </c>
      <c r="C150" s="123" t="s">
        <v>48</v>
      </c>
      <c r="D150" cm="1">
        <f t="array" aca="1" ref="D150" ca="1">IFERROR(IFERROR(Resumo_Horas!D150/INDIRECT(ADDRESS(7,COLUMN(E:E),4,1,Resumo_Horas!$A150)),0)*(((INDIRECT(ADDRESS(357,COLUMN(E:E),4,1,$A150))*14)/11)*(1+INDIRECT(ADDRESS(358,COLUMN(E:E),4,1,$A150)))),0)</f>
        <v>0</v>
      </c>
      <c r="E150" cm="1">
        <f t="array" aca="1" ref="E150" ca="1">IFERROR(IFERROR(Resumo_Horas!E150/INDIRECT(ADDRESS(7,COLUMN(F:F),4,1,Resumo_Horas!$A150)),0)*(((INDIRECT(ADDRESS(357,COLUMN(F:F),4,1,$A150))*14)/11)*(1+INDIRECT(ADDRESS(358,COLUMN(F:F),4,1,$A150)))),0)</f>
        <v>0</v>
      </c>
      <c r="F150" cm="1">
        <f t="array" aca="1" ref="F150" ca="1">IFERROR(IFERROR(Resumo_Horas!F150/INDIRECT(ADDRESS(7,COLUMN(G:G),4,1,Resumo_Horas!$A150)),0)*(((INDIRECT(ADDRESS(357,COLUMN(G:G),4,1,$A150))*14)/11)*(1+INDIRECT(ADDRESS(358,COLUMN(G:G),4,1,$A150)))),0)</f>
        <v>0</v>
      </c>
      <c r="G150" cm="1">
        <f t="array" aca="1" ref="G150" ca="1">IFERROR(IFERROR(Resumo_Horas!G150/INDIRECT(ADDRESS(7,COLUMN(H:H),4,1,Resumo_Horas!$A150)),0)*(((INDIRECT(ADDRESS(357,COLUMN(H:H),4,1,$A150))*14)/11)*(1+INDIRECT(ADDRESS(358,COLUMN(H:H),4,1,$A150)))),0)</f>
        <v>0</v>
      </c>
      <c r="H150" cm="1">
        <f t="array" aca="1" ref="H150" ca="1">IFERROR(IFERROR(Resumo_Horas!H150/INDIRECT(ADDRESS(7,COLUMN(I:I),4,1,Resumo_Horas!$A150)),0)*(((INDIRECT(ADDRESS(357,COLUMN(I:I),4,1,$A150))*14)/11)*(1+INDIRECT(ADDRESS(358,COLUMN(I:I),4,1,$A150)))),0)</f>
        <v>0</v>
      </c>
      <c r="I150" cm="1">
        <f t="array" aca="1" ref="I150" ca="1">IFERROR(IFERROR(Resumo_Horas!I150/INDIRECT(ADDRESS(7,COLUMN(J:J),4,1,Resumo_Horas!$A150)),0)*(((INDIRECT(ADDRESS(357,COLUMN(J:J),4,1,$A150))*14)/11)*(1+INDIRECT(ADDRESS(358,COLUMN(J:J),4,1,$A150)))),0)</f>
        <v>0</v>
      </c>
      <c r="J150" cm="1">
        <f t="array" aca="1" ref="J150" ca="1">IFERROR(IFERROR(Resumo_Horas!J150/INDIRECT(ADDRESS(7,COLUMN(K:K),4,1,Resumo_Horas!$A150)),0)*(((INDIRECT(ADDRESS(357,COLUMN(K:K),4,1,$A150))*14)/11)*(1+INDIRECT(ADDRESS(358,COLUMN(K:K),4,1,$A150)))),0)</f>
        <v>0</v>
      </c>
      <c r="K150" cm="1">
        <f t="array" aca="1" ref="K150" ca="1">IFERROR(IFERROR(Resumo_Horas!K150/INDIRECT(ADDRESS(7,COLUMN(L:L),4,1,Resumo_Horas!$A150)),0)*(((INDIRECT(ADDRESS(357,COLUMN(L:L),4,1,$A150))*14)/11)*(1+INDIRECT(ADDRESS(358,COLUMN(L:L),4,1,$A150)))),0)</f>
        <v>0</v>
      </c>
      <c r="L150" cm="1">
        <f t="array" aca="1" ref="L150" ca="1">IFERROR(IFERROR(Resumo_Horas!L150/INDIRECT(ADDRESS(7,COLUMN(M:M),4,1,Resumo_Horas!$A150)),0)*(((INDIRECT(ADDRESS(357,COLUMN(M:M),4,1,$A150))*14)/11)*(1+INDIRECT(ADDRESS(358,COLUMN(M:M),4,1,$A150)))),0)</f>
        <v>0</v>
      </c>
      <c r="M150" cm="1">
        <f t="array" aca="1" ref="M150" ca="1">IFERROR(IFERROR(Resumo_Horas!M150/INDIRECT(ADDRESS(7,COLUMN(N:N),4,1,Resumo_Horas!$A150)),0)*(((INDIRECT(ADDRESS(357,COLUMN(N:N),4,1,$A150))*14)/11)*(1+INDIRECT(ADDRESS(358,COLUMN(N:N),4,1,$A150)))),0)</f>
        <v>0</v>
      </c>
      <c r="N150" cm="1">
        <f t="array" aca="1" ref="N150" ca="1">IFERROR(IFERROR(Resumo_Horas!N150/INDIRECT(ADDRESS(7,COLUMN(O:O),4,1,Resumo_Horas!$A150)),0)*(((INDIRECT(ADDRESS(357,COLUMN(O:O),4,1,$A150))*14)/11)*(1+INDIRECT(ADDRESS(358,COLUMN(O:O),4,1,$A150)))),0)</f>
        <v>0</v>
      </c>
      <c r="O150" cm="1">
        <f t="array" aca="1" ref="O150" ca="1">IFERROR(IFERROR(Resumo_Horas!O150/INDIRECT(ADDRESS(7,COLUMN(P:P),4,1,Resumo_Horas!$A150)),0)*(((INDIRECT(ADDRESS(357,COLUMN(P:P),4,1,$A150))*14)/11)*(1+INDIRECT(ADDRESS(358,COLUMN(P:P),4,1,$A150)))),0)</f>
        <v>0</v>
      </c>
      <c r="P150" cm="1">
        <f t="array" aca="1" ref="P150" ca="1">IFERROR(IFERROR(Resumo_Horas!P150/INDIRECT(ADDRESS(7,COLUMN(Q:Q),4,1,Resumo_Horas!$A150)),0)*(((INDIRECT(ADDRESS(357,COLUMN(Q:Q),4,1,$A150))*14)/11)*(1+INDIRECT(ADDRESS(358,COLUMN(Q:Q),4,1,$A150)))),0)</f>
        <v>0</v>
      </c>
      <c r="Q150" cm="1">
        <f t="array" aca="1" ref="Q150" ca="1">IFERROR(IFERROR(Resumo_Horas!Q150/INDIRECT(ADDRESS(7,COLUMN(R:R),4,1,Resumo_Horas!$A150)),0)*(((INDIRECT(ADDRESS(357,COLUMN(R:R),4,1,$A150))*14)/11)*(1+INDIRECT(ADDRESS(358,COLUMN(R:R),4,1,$A150)))),0)</f>
        <v>0</v>
      </c>
      <c r="R150" cm="1">
        <f t="array" aca="1" ref="R150" ca="1">IFERROR(IFERROR(Resumo_Horas!R150/INDIRECT(ADDRESS(7,COLUMN(S:S),4,1,Resumo_Horas!$A150)),0)*(((INDIRECT(ADDRESS(357,COLUMN(S:S),4,1,$A150))*14)/11)*(1+INDIRECT(ADDRESS(358,COLUMN(S:S),4,1,$A150)))),0)</f>
        <v>0</v>
      </c>
      <c r="S150" cm="1">
        <f t="array" aca="1" ref="S150" ca="1">IFERROR(IFERROR(Resumo_Horas!S150/INDIRECT(ADDRESS(7,COLUMN(T:T),4,1,Resumo_Horas!$A150)),0)*(((INDIRECT(ADDRESS(357,COLUMN(T:T),4,1,$A150))*14)/11)*(1+INDIRECT(ADDRESS(358,COLUMN(T:T),4,1,$A150)))),0)</f>
        <v>0</v>
      </c>
      <c r="T150" cm="1">
        <f t="array" aca="1" ref="T150" ca="1">IFERROR(IFERROR(Resumo_Horas!T150/INDIRECT(ADDRESS(7,COLUMN(U:U),4,1,Resumo_Horas!$A150)),0)*(((INDIRECT(ADDRESS(357,COLUMN(U:U),4,1,$A150))*14)/11)*(1+INDIRECT(ADDRESS(358,COLUMN(U:U),4,1,$A150)))),0)</f>
        <v>0</v>
      </c>
      <c r="U150" cm="1">
        <f t="array" aca="1" ref="U150" ca="1">IFERROR(IFERROR(Resumo_Horas!U150/INDIRECT(ADDRESS(7,COLUMN(V:V),4,1,Resumo_Horas!$A150)),0)*(((INDIRECT(ADDRESS(357,COLUMN(V:V),4,1,$A150))*14)/11)*(1+INDIRECT(ADDRESS(358,COLUMN(V:V),4,1,$A150)))),0)</f>
        <v>0</v>
      </c>
      <c r="V150" cm="1">
        <f t="array" aca="1" ref="V150" ca="1">IFERROR(IFERROR(Resumo_Horas!V150/INDIRECT(ADDRESS(7,COLUMN(W:W),4,1,Resumo_Horas!$A150)),0)*(((INDIRECT(ADDRESS(357,COLUMN(W:W),4,1,$A150))*14)/11)*(1+INDIRECT(ADDRESS(358,COLUMN(W:W),4,1,$A150)))),0)</f>
        <v>0</v>
      </c>
      <c r="W150" cm="1">
        <f t="array" aca="1" ref="W150" ca="1">IFERROR(IFERROR(Resumo_Horas!W150/INDIRECT(ADDRESS(7,COLUMN(X:X),4,1,Resumo_Horas!$A150)),0)*(((INDIRECT(ADDRESS(357,COLUMN(X:X),4,1,$A150))*14)/11)*(1+INDIRECT(ADDRESS(358,COLUMN(X:X),4,1,$A150)))),0)</f>
        <v>0</v>
      </c>
      <c r="X150" cm="1">
        <f t="array" aca="1" ref="X150" ca="1">IFERROR(IFERROR(Resumo_Horas!X150/INDIRECT(ADDRESS(7,COLUMN(Y:Y),4,1,Resumo_Horas!$A150)),0)*(((INDIRECT(ADDRESS(357,COLUMN(Y:Y),4,1,$A150))*14)/11)*(1+INDIRECT(ADDRESS(358,COLUMN(Y:Y),4,1,$A150)))),0)</f>
        <v>0</v>
      </c>
      <c r="Y150" cm="1">
        <f t="array" aca="1" ref="Y150" ca="1">IFERROR(IFERROR(Resumo_Horas!Y150/INDIRECT(ADDRESS(7,COLUMN(Z:Z),4,1,Resumo_Horas!$A150)),0)*(((INDIRECT(ADDRESS(357,COLUMN(Z:Z),4,1,$A150))*14)/11)*(1+INDIRECT(ADDRESS(358,COLUMN(Z:Z),4,1,$A150)))),0)</f>
        <v>0</v>
      </c>
      <c r="Z150" cm="1">
        <f t="array" aca="1" ref="Z150" ca="1">IFERROR(IFERROR(Resumo_Horas!Z150/INDIRECT(ADDRESS(7,COLUMN(AA:AA),4,1,Resumo_Horas!$A150)),0)*(((INDIRECT(ADDRESS(357,COLUMN(AA:AA),4,1,$A150))*14)/11)*(1+INDIRECT(ADDRESS(358,COLUMN(AA:AA),4,1,$A150)))),0)</f>
        <v>0</v>
      </c>
      <c r="AA150" cm="1">
        <f t="array" aca="1" ref="AA150" ca="1">IFERROR(IFERROR(Resumo_Horas!AA150/INDIRECT(ADDRESS(7,COLUMN(AB:AB),4,1,Resumo_Horas!$A150)),0)*(((INDIRECT(ADDRESS(357,COLUMN(AB:AB),4,1,$A150))*14)/11)*(1+INDIRECT(ADDRESS(358,COLUMN(AB:AB),4,1,$A150)))),0)</f>
        <v>0</v>
      </c>
      <c r="AB150" cm="1">
        <f t="array" aca="1" ref="AB150" ca="1">IFERROR(IFERROR(Resumo_Horas!AB150/INDIRECT(ADDRESS(7,COLUMN(AC:AC),4,1,Resumo_Horas!$A150)),0)*(((INDIRECT(ADDRESS(357,COLUMN(AC:AC),4,1,$A150))*14)/11)*(1+INDIRECT(ADDRESS(358,COLUMN(AC:AC),4,1,$A150)))),0)</f>
        <v>0</v>
      </c>
      <c r="AC150" cm="1">
        <f t="array" aca="1" ref="AC150" ca="1">IFERROR(IFERROR(Resumo_Horas!AC150/INDIRECT(ADDRESS(7,COLUMN(AD:AD),4,1,Resumo_Horas!$A150)),0)*(((INDIRECT(ADDRESS(357,COLUMN(AD:AD),4,1,$A150))*14)/11)*(1+INDIRECT(ADDRESS(358,COLUMN(AD:AD),4,1,$A150)))),0)</f>
        <v>0</v>
      </c>
      <c r="AD150" cm="1">
        <f t="array" aca="1" ref="AD150" ca="1">IFERROR(IFERROR(Resumo_Horas!AD150/INDIRECT(ADDRESS(7,COLUMN(AE:AE),4,1,Resumo_Horas!$A150)),0)*(((INDIRECT(ADDRESS(357,COLUMN(AE:AE),4,1,$A150))*14)/11)*(1+INDIRECT(ADDRESS(358,COLUMN(AE:AE),4,1,$A150)))),0)</f>
        <v>0</v>
      </c>
      <c r="AE150" cm="1">
        <f t="array" aca="1" ref="AE150" ca="1">IFERROR(IFERROR(Resumo_Horas!AE150/INDIRECT(ADDRESS(7,COLUMN(AF:AF),4,1,Resumo_Horas!$A150)),0)*(((INDIRECT(ADDRESS(357,COLUMN(AF:AF),4,1,$A150))*14)/11)*(1+INDIRECT(ADDRESS(358,COLUMN(AF:AF),4,1,$A150)))),0)</f>
        <v>0</v>
      </c>
      <c r="AF150" cm="1">
        <f t="array" aca="1" ref="AF150" ca="1">IFERROR(IFERROR(Resumo_Horas!AF150/INDIRECT(ADDRESS(7,COLUMN(AG:AG),4,1,Resumo_Horas!$A150)),0)*(((INDIRECT(ADDRESS(357,COLUMN(AG:AG),4,1,$A150))*14)/11)*(1+INDIRECT(ADDRESS(358,COLUMN(AG:AG),4,1,$A150)))),0)</f>
        <v>0</v>
      </c>
      <c r="AG150" cm="1">
        <f t="array" aca="1" ref="AG150" ca="1">IFERROR(IFERROR(Resumo_Horas!AG150/INDIRECT(ADDRESS(7,COLUMN(AH:AH),4,1,Resumo_Horas!$A150)),0)*(((INDIRECT(ADDRESS(357,COLUMN(AH:AH),4,1,$A150))*14)/11)*(1+INDIRECT(ADDRESS(358,COLUMN(AH:AH),4,1,$A150)))),0)</f>
        <v>0</v>
      </c>
      <c r="AH150" cm="1">
        <f t="array" aca="1" ref="AH150" ca="1">IFERROR(IFERROR(Resumo_Horas!AH150/INDIRECT(ADDRESS(7,COLUMN(AI:AI),4,1,Resumo_Horas!$A150)),0)*(((INDIRECT(ADDRESS(357,COLUMN(AI:AI),4,1,$A150))*14)/11)*(1+INDIRECT(ADDRESS(358,COLUMN(AI:AI),4,1,$A150)))),0)</f>
        <v>0</v>
      </c>
      <c r="AI150" cm="1">
        <f t="array" aca="1" ref="AI150" ca="1">IFERROR(IFERROR(Resumo_Horas!AI150/INDIRECT(ADDRESS(7,COLUMN(AJ:AJ),4,1,Resumo_Horas!$A150)),0)*(((INDIRECT(ADDRESS(357,COLUMN(AJ:AJ),4,1,$A150))*14)/11)*(1+INDIRECT(ADDRESS(358,COLUMN(AJ:AJ),4,1,$A150)))),0)</f>
        <v>0</v>
      </c>
      <c r="AJ150" cm="1">
        <f t="array" aca="1" ref="AJ150" ca="1">IFERROR(IFERROR(Resumo_Horas!AJ150/INDIRECT(ADDRESS(7,COLUMN(AK:AK),4,1,Resumo_Horas!$A150)),0)*(((INDIRECT(ADDRESS(357,COLUMN(AK:AK),4,1,$A150))*14)/11)*(1+INDIRECT(ADDRESS(358,COLUMN(AK:AK),4,1,$A150)))),0)</f>
        <v>0</v>
      </c>
      <c r="AK150" cm="1">
        <f t="array" aca="1" ref="AK150" ca="1">IFERROR(IFERROR(Resumo_Horas!AK150/INDIRECT(ADDRESS(7,COLUMN(AL:AL),4,1,Resumo_Horas!$A150)),0)*(((INDIRECT(ADDRESS(357,COLUMN(AL:AL),4,1,$A150))*14)/11)*(1+INDIRECT(ADDRESS(358,COLUMN(AL:AL),4,1,$A150)))),0)</f>
        <v>0</v>
      </c>
      <c r="AL150" cm="1">
        <f t="array" aca="1" ref="AL150" ca="1">IFERROR(IFERROR(Resumo_Horas!AL150/INDIRECT(ADDRESS(7,COLUMN(AM:AM),4,1,Resumo_Horas!$A150)),0)*(((INDIRECT(ADDRESS(357,COLUMN(AM:AM),4,1,$A150))*14)/11)*(1+INDIRECT(ADDRESS(358,COLUMN(AM:AM),4,1,$A150)))),0)</f>
        <v>0</v>
      </c>
      <c r="AM150" cm="1">
        <f t="array" aca="1" ref="AM150" ca="1">IFERROR(IFERROR(Resumo_Horas!AM150/INDIRECT(ADDRESS(7,COLUMN(AN:AN),4,1,Resumo_Horas!$A150)),0)*(((INDIRECT(ADDRESS(357,COLUMN(AN:AN),4,1,$A150))*14)/11)*(1+INDIRECT(ADDRESS(358,COLUMN(AN:AN),4,1,$A150)))),0)</f>
        <v>0</v>
      </c>
      <c r="AN150" cm="1">
        <f t="array" aca="1" ref="AN150" ca="1">IFERROR(IFERROR(Resumo_Horas!AN150/INDIRECT(ADDRESS(7,COLUMN(AO:AO),4,1,Resumo_Horas!$A150)),0)*(((INDIRECT(ADDRESS(357,COLUMN(AO:AO),4,1,$A150))*14)/11)*(1+INDIRECT(ADDRESS(358,COLUMN(AO:AO),4,1,$A150)))),0)</f>
        <v>0</v>
      </c>
      <c r="AO150" cm="1">
        <f t="array" aca="1" ref="AO150" ca="1">IFERROR(IFERROR(Resumo_Horas!AO150/INDIRECT(ADDRESS(7,COLUMN(AP:AP),4,1,Resumo_Horas!$A150)),0)*(((INDIRECT(ADDRESS(357,COLUMN(AP:AP),4,1,$A150))*14)/11)*(1+INDIRECT(ADDRESS(358,COLUMN(AP:AP),4,1,$A150)))),0)</f>
        <v>0</v>
      </c>
      <c r="AP150" cm="1">
        <f t="array" aca="1" ref="AP150" ca="1">IFERROR(IFERROR(Resumo_Horas!AP150/INDIRECT(ADDRESS(7,COLUMN(AQ:AQ),4,1,Resumo_Horas!$A150)),0)*(((INDIRECT(ADDRESS(357,COLUMN(AQ:AQ),4,1,$A150))*14)/11)*(1+INDIRECT(ADDRESS(358,COLUMN(AQ:AQ),4,1,$A150)))),0)</f>
        <v>0</v>
      </c>
      <c r="AQ150" cm="1">
        <f t="array" aca="1" ref="AQ150" ca="1">IFERROR(IFERROR(Resumo_Horas!AQ150/INDIRECT(ADDRESS(7,COLUMN(AR:AR),4,1,Resumo_Horas!$A150)),0)*(((INDIRECT(ADDRESS(357,COLUMN(AR:AR),4,1,$A150))*14)/11)*(1+INDIRECT(ADDRESS(358,COLUMN(AR:AR),4,1,$A150)))),0)</f>
        <v>0</v>
      </c>
      <c r="AR150" cm="1">
        <f t="array" aca="1" ref="AR150" ca="1">IFERROR(IFERROR(Resumo_Horas!AR150/INDIRECT(ADDRESS(7,COLUMN(AS:AS),4,1,Resumo_Horas!$A150)),0)*(((INDIRECT(ADDRESS(357,COLUMN(AS:AS),4,1,$A150))*14)/11)*(1+INDIRECT(ADDRESS(358,COLUMN(AS:AS),4,1,$A150)))),0)</f>
        <v>0</v>
      </c>
      <c r="AS150" cm="1">
        <f t="array" aca="1" ref="AS150" ca="1">IFERROR(IFERROR(Resumo_Horas!AS150/INDIRECT(ADDRESS(7,COLUMN(AT:AT),4,1,Resumo_Horas!$A150)),0)*(((INDIRECT(ADDRESS(357,COLUMN(AT:AT),4,1,$A150))*14)/11)*(1+INDIRECT(ADDRESS(358,COLUMN(AT:AT),4,1,$A150)))),0)</f>
        <v>0</v>
      </c>
      <c r="AT150" cm="1">
        <f t="array" aca="1" ref="AT150" ca="1">IFERROR(IFERROR(Resumo_Horas!AT150/INDIRECT(ADDRESS(7,COLUMN(AU:AU),4,1,Resumo_Horas!$A150)),0)*(((INDIRECT(ADDRESS(357,COLUMN(AU:AU),4,1,$A150))*14)/11)*(1+INDIRECT(ADDRESS(358,COLUMN(AU:AU),4,1,$A150)))),0)</f>
        <v>0</v>
      </c>
      <c r="AU150" cm="1">
        <f t="array" aca="1" ref="AU150" ca="1">IFERROR(IFERROR(Resumo_Horas!AU150/INDIRECT(ADDRESS(7,COLUMN(AV:AV),4,1,Resumo_Horas!$A150)),0)*(((INDIRECT(ADDRESS(357,COLUMN(AV:AV),4,1,$A150))*14)/11)*(1+INDIRECT(ADDRESS(358,COLUMN(AV:AV),4,1,$A150)))),0)</f>
        <v>0</v>
      </c>
      <c r="AV150" cm="1">
        <f t="array" aca="1" ref="AV150" ca="1">IFERROR(IFERROR(Resumo_Horas!AV150/INDIRECT(ADDRESS(7,COLUMN(AW:AW),4,1,Resumo_Horas!$A150)),0)*(((INDIRECT(ADDRESS(357,COLUMN(AW:AW),4,1,$A150))*14)/11)*(1+INDIRECT(ADDRESS(358,COLUMN(AW:AW),4,1,$A150)))),0)</f>
        <v>0</v>
      </c>
      <c r="AW150" cm="1">
        <f t="array" aca="1" ref="AW150" ca="1">IFERROR(IFERROR(Resumo_Horas!AW150/INDIRECT(ADDRESS(7,COLUMN(AX:AX),4,1,Resumo_Horas!$A150)),0)*(((INDIRECT(ADDRESS(357,COLUMN(AX:AX),4,1,$A150))*14)/11)*(1+INDIRECT(ADDRESS(358,COLUMN(AX:AX),4,1,$A150)))),0)</f>
        <v>0</v>
      </c>
      <c r="AX150" cm="1">
        <f t="array" aca="1" ref="AX150" ca="1">IFERROR(IFERROR(Resumo_Horas!AX150/INDIRECT(ADDRESS(7,COLUMN(AY:AY),4,1,Resumo_Horas!$A150)),0)*(((INDIRECT(ADDRESS(357,COLUMN(AY:AY),4,1,$A150))*14)/11)*(1+INDIRECT(ADDRESS(358,COLUMN(AY:AY),4,1,$A150)))),0)</f>
        <v>0</v>
      </c>
      <c r="AY150" cm="1">
        <f t="array" aca="1" ref="AY150" ca="1">IFERROR(IFERROR(Resumo_Horas!AY150/INDIRECT(ADDRESS(7,COLUMN(AZ:AZ),4,1,Resumo_Horas!$A150)),0)*(((INDIRECT(ADDRESS(357,COLUMN(AZ:AZ),4,1,$A150))*14)/11)*(1+INDIRECT(ADDRESS(358,COLUMN(AZ:AZ),4,1,$A150)))),0)</f>
        <v>0</v>
      </c>
      <c r="AZ150" cm="1">
        <f t="array" aca="1" ref="AZ150" ca="1">IFERROR(IFERROR(Resumo_Horas!AZ150/INDIRECT(ADDRESS(7,COLUMN(BA:BA),4,1,Resumo_Horas!$A150)),0)*(((INDIRECT(ADDRESS(357,COLUMN(BA:BA),4,1,$A150))*14)/11)*(1+INDIRECT(ADDRESS(358,COLUMN(BA:BA),4,1,$A150)))),0)</f>
        <v>0</v>
      </c>
      <c r="BA150" cm="1">
        <f t="array" aca="1" ref="BA150" ca="1">IFERROR(IFERROR(Resumo_Horas!BA150/INDIRECT(ADDRESS(7,COLUMN(BB:BB),4,1,Resumo_Horas!$A150)),0)*(((INDIRECT(ADDRESS(357,COLUMN(BB:BB),4,1,$A150))*14)/11)*(1+INDIRECT(ADDRESS(358,COLUMN(BB:BB),4,1,$A150)))),0)</f>
        <v>0</v>
      </c>
      <c r="BB150" cm="1">
        <f t="array" aca="1" ref="BB150" ca="1">IFERROR(IFERROR(Resumo_Horas!BB150/INDIRECT(ADDRESS(7,COLUMN(BC:BC),4,1,Resumo_Horas!$A150)),0)*(((INDIRECT(ADDRESS(357,COLUMN(BC:BC),4,1,$A150))*14)/11)*(1+INDIRECT(ADDRESS(358,COLUMN(BC:BC),4,1,$A150)))),0)</f>
        <v>0</v>
      </c>
      <c r="BC150" cm="1">
        <f t="array" aca="1" ref="BC150" ca="1">IFERROR(IFERROR(Resumo_Horas!BC150/INDIRECT(ADDRESS(7,COLUMN(BD:BD),4,1,Resumo_Horas!$A150)),0)*(((INDIRECT(ADDRESS(357,COLUMN(BD:BD),4,1,$A150))*14)/11)*(1+INDIRECT(ADDRESS(358,COLUMN(BD:BD),4,1,$A150)))),0)</f>
        <v>0</v>
      </c>
      <c r="BD150" cm="1">
        <f t="array" aca="1" ref="BD150" ca="1">IFERROR(IFERROR(Resumo_Horas!BD150/INDIRECT(ADDRESS(7,COLUMN(BE:BE),4,1,Resumo_Horas!$A150)),0)*(((INDIRECT(ADDRESS(357,COLUMN(BE:BE),4,1,$A150))*14)/11)*(1+INDIRECT(ADDRESS(358,COLUMN(BE:BE),4,1,$A150)))),0)</f>
        <v>0</v>
      </c>
      <c r="BE150" cm="1">
        <f t="array" aca="1" ref="BE150" ca="1">IFERROR(IFERROR(Resumo_Horas!BE150/INDIRECT(ADDRESS(7,COLUMN(BF:BF),4,1,Resumo_Horas!$A150)),0)*(((INDIRECT(ADDRESS(357,COLUMN(BF:BF),4,1,$A150))*14)/11)*(1+INDIRECT(ADDRESS(358,COLUMN(BF:BF),4,1,$A150)))),0)</f>
        <v>0</v>
      </c>
      <c r="BF150" cm="1">
        <f t="array" aca="1" ref="BF150" ca="1">IFERROR(IFERROR(Resumo_Horas!BF150/INDIRECT(ADDRESS(7,COLUMN(BG:BG),4,1,Resumo_Horas!$A150)),0)*(((INDIRECT(ADDRESS(357,COLUMN(BG:BG),4,1,$A150))*14)/11)*(1+INDIRECT(ADDRESS(358,COLUMN(BG:BG),4,1,$A150)))),0)</f>
        <v>0</v>
      </c>
      <c r="BG150" cm="1">
        <f t="array" aca="1" ref="BG150" ca="1">IFERROR(IFERROR(Resumo_Horas!BG150/INDIRECT(ADDRESS(7,COLUMN(BH:BH),4,1,Resumo_Horas!$A150)),0)*(((INDIRECT(ADDRESS(357,COLUMN(BH:BH),4,1,$A150))*14)/11)*(1+INDIRECT(ADDRESS(358,COLUMN(BH:BH),4,1,$A150)))),0)</f>
        <v>0</v>
      </c>
      <c r="BH150" cm="1">
        <f t="array" aca="1" ref="BH150" ca="1">IFERROR(IFERROR(Resumo_Horas!BH150/INDIRECT(ADDRESS(7,COLUMN(BI:BI),4,1,Resumo_Horas!$A150)),0)*(((INDIRECT(ADDRESS(357,COLUMN(BI:BI),4,1,$A150))*14)/11)*(1+INDIRECT(ADDRESS(358,COLUMN(BI:BI),4,1,$A150)))),0)</f>
        <v>0</v>
      </c>
      <c r="BI150" cm="1">
        <f t="array" aca="1" ref="BI150" ca="1">IFERROR(IFERROR(Resumo_Horas!BI150/INDIRECT(ADDRESS(7,COLUMN(BJ:BJ),4,1,Resumo_Horas!$A150)),0)*(((INDIRECT(ADDRESS(357,COLUMN(BJ:BJ),4,1,$A150))*14)/11)*(1+INDIRECT(ADDRESS(358,COLUMN(BJ:BJ),4,1,$A150)))),0)</f>
        <v>0</v>
      </c>
      <c r="BJ150" cm="1">
        <f t="array" aca="1" ref="BJ150" ca="1">IFERROR(IFERROR(Resumo_Horas!BJ150/INDIRECT(ADDRESS(7,COLUMN(BK:BK),4,1,Resumo_Horas!$A150)),0)*(((INDIRECT(ADDRESS(357,COLUMN(BK:BK),4,1,$A150))*14)/11)*(1+INDIRECT(ADDRESS(358,COLUMN(BK:BK),4,1,$A150)))),0)</f>
        <v>0</v>
      </c>
      <c r="BK150" s="331" cm="1">
        <f t="array" aca="1" ref="BK150" ca="1">IFERROR(IFERROR(Resumo_Horas!BK150/INDIRECT(ADDRESS(7,COLUMN(BL:BL),4,1,Resumo_Horas!$A150)),0)*(((INDIRECT(ADDRESS(357,COLUMN(BL:BL),4,1,$A150))*14)/11)*(1+INDIRECT(ADDRESS(358,COLUMN(BL:BL),4,1,$A150)))),0)</f>
        <v>0</v>
      </c>
    </row>
    <row r="151" spans="1:63" x14ac:dyDescent="0.25">
      <c r="A151" s="330" t="str" cm="1">
        <f t="array" aca="1" ref="A151" ca="1">IF(INDIRECT(ADDRESS(9+QUOTIENT(ROW(A150)-1,20),4,4,1,"Equipa de projeto")) = 0,"", _xlfn.CONCAT(1 + QUOTIENT(ROW(A150)-1,20),". ", INDIRECT(ADDRESS(9+QUOTIENT(ROW(A150)-1,20),4,4,1,"Equipa de projeto"))))</f>
        <v/>
      </c>
      <c r="B151">
        <f>Atividades!$A$49</f>
        <v>0</v>
      </c>
      <c r="C151" s="123" t="s">
        <v>49</v>
      </c>
      <c r="D151" cm="1">
        <f t="array" aca="1" ref="D151" ca="1">IFERROR(IFERROR(Resumo_Horas!D151/INDIRECT(ADDRESS(7,COLUMN(E:E),4,1,Resumo_Horas!$A151)),0)*(((INDIRECT(ADDRESS(357,COLUMN(E:E),4,1,$A151))*14)/11)*(1+INDIRECT(ADDRESS(358,COLUMN(E:E),4,1,$A151)))),0)</f>
        <v>0</v>
      </c>
      <c r="E151" cm="1">
        <f t="array" aca="1" ref="E151" ca="1">IFERROR(IFERROR(Resumo_Horas!E151/INDIRECT(ADDRESS(7,COLUMN(F:F),4,1,Resumo_Horas!$A151)),0)*(((INDIRECT(ADDRESS(357,COLUMN(F:F),4,1,$A151))*14)/11)*(1+INDIRECT(ADDRESS(358,COLUMN(F:F),4,1,$A151)))),0)</f>
        <v>0</v>
      </c>
      <c r="F151" cm="1">
        <f t="array" aca="1" ref="F151" ca="1">IFERROR(IFERROR(Resumo_Horas!F151/INDIRECT(ADDRESS(7,COLUMN(G:G),4,1,Resumo_Horas!$A151)),0)*(((INDIRECT(ADDRESS(357,COLUMN(G:G),4,1,$A151))*14)/11)*(1+INDIRECT(ADDRESS(358,COLUMN(G:G),4,1,$A151)))),0)</f>
        <v>0</v>
      </c>
      <c r="G151" cm="1">
        <f t="array" aca="1" ref="G151" ca="1">IFERROR(IFERROR(Resumo_Horas!G151/INDIRECT(ADDRESS(7,COLUMN(H:H),4,1,Resumo_Horas!$A151)),0)*(((INDIRECT(ADDRESS(357,COLUMN(H:H),4,1,$A151))*14)/11)*(1+INDIRECT(ADDRESS(358,COLUMN(H:H),4,1,$A151)))),0)</f>
        <v>0</v>
      </c>
      <c r="H151" cm="1">
        <f t="array" aca="1" ref="H151" ca="1">IFERROR(IFERROR(Resumo_Horas!H151/INDIRECT(ADDRESS(7,COLUMN(I:I),4,1,Resumo_Horas!$A151)),0)*(((INDIRECT(ADDRESS(357,COLUMN(I:I),4,1,$A151))*14)/11)*(1+INDIRECT(ADDRESS(358,COLUMN(I:I),4,1,$A151)))),0)</f>
        <v>0</v>
      </c>
      <c r="I151" cm="1">
        <f t="array" aca="1" ref="I151" ca="1">IFERROR(IFERROR(Resumo_Horas!I151/INDIRECT(ADDRESS(7,COLUMN(J:J),4,1,Resumo_Horas!$A151)),0)*(((INDIRECT(ADDRESS(357,COLUMN(J:J),4,1,$A151))*14)/11)*(1+INDIRECT(ADDRESS(358,COLUMN(J:J),4,1,$A151)))),0)</f>
        <v>0</v>
      </c>
      <c r="J151" cm="1">
        <f t="array" aca="1" ref="J151" ca="1">IFERROR(IFERROR(Resumo_Horas!J151/INDIRECT(ADDRESS(7,COLUMN(K:K),4,1,Resumo_Horas!$A151)),0)*(((INDIRECT(ADDRESS(357,COLUMN(K:K),4,1,$A151))*14)/11)*(1+INDIRECT(ADDRESS(358,COLUMN(K:K),4,1,$A151)))),0)</f>
        <v>0</v>
      </c>
      <c r="K151" cm="1">
        <f t="array" aca="1" ref="K151" ca="1">IFERROR(IFERROR(Resumo_Horas!K151/INDIRECT(ADDRESS(7,COLUMN(L:L),4,1,Resumo_Horas!$A151)),0)*(((INDIRECT(ADDRESS(357,COLUMN(L:L),4,1,$A151))*14)/11)*(1+INDIRECT(ADDRESS(358,COLUMN(L:L),4,1,$A151)))),0)</f>
        <v>0</v>
      </c>
      <c r="L151" cm="1">
        <f t="array" aca="1" ref="L151" ca="1">IFERROR(IFERROR(Resumo_Horas!L151/INDIRECT(ADDRESS(7,COLUMN(M:M),4,1,Resumo_Horas!$A151)),0)*(((INDIRECT(ADDRESS(357,COLUMN(M:M),4,1,$A151))*14)/11)*(1+INDIRECT(ADDRESS(358,COLUMN(M:M),4,1,$A151)))),0)</f>
        <v>0</v>
      </c>
      <c r="M151" cm="1">
        <f t="array" aca="1" ref="M151" ca="1">IFERROR(IFERROR(Resumo_Horas!M151/INDIRECT(ADDRESS(7,COLUMN(N:N),4,1,Resumo_Horas!$A151)),0)*(((INDIRECT(ADDRESS(357,COLUMN(N:N),4,1,$A151))*14)/11)*(1+INDIRECT(ADDRESS(358,COLUMN(N:N),4,1,$A151)))),0)</f>
        <v>0</v>
      </c>
      <c r="N151" cm="1">
        <f t="array" aca="1" ref="N151" ca="1">IFERROR(IFERROR(Resumo_Horas!N151/INDIRECT(ADDRESS(7,COLUMN(O:O),4,1,Resumo_Horas!$A151)),0)*(((INDIRECT(ADDRESS(357,COLUMN(O:O),4,1,$A151))*14)/11)*(1+INDIRECT(ADDRESS(358,COLUMN(O:O),4,1,$A151)))),0)</f>
        <v>0</v>
      </c>
      <c r="O151" cm="1">
        <f t="array" aca="1" ref="O151" ca="1">IFERROR(IFERROR(Resumo_Horas!O151/INDIRECT(ADDRESS(7,COLUMN(P:P),4,1,Resumo_Horas!$A151)),0)*(((INDIRECT(ADDRESS(357,COLUMN(P:P),4,1,$A151))*14)/11)*(1+INDIRECT(ADDRESS(358,COLUMN(P:P),4,1,$A151)))),0)</f>
        <v>0</v>
      </c>
      <c r="P151" cm="1">
        <f t="array" aca="1" ref="P151" ca="1">IFERROR(IFERROR(Resumo_Horas!P151/INDIRECT(ADDRESS(7,COLUMN(Q:Q),4,1,Resumo_Horas!$A151)),0)*(((INDIRECT(ADDRESS(357,COLUMN(Q:Q),4,1,$A151))*14)/11)*(1+INDIRECT(ADDRESS(358,COLUMN(Q:Q),4,1,$A151)))),0)</f>
        <v>0</v>
      </c>
      <c r="Q151" cm="1">
        <f t="array" aca="1" ref="Q151" ca="1">IFERROR(IFERROR(Resumo_Horas!Q151/INDIRECT(ADDRESS(7,COLUMN(R:R),4,1,Resumo_Horas!$A151)),0)*(((INDIRECT(ADDRESS(357,COLUMN(R:R),4,1,$A151))*14)/11)*(1+INDIRECT(ADDRESS(358,COLUMN(R:R),4,1,$A151)))),0)</f>
        <v>0</v>
      </c>
      <c r="R151" cm="1">
        <f t="array" aca="1" ref="R151" ca="1">IFERROR(IFERROR(Resumo_Horas!R151/INDIRECT(ADDRESS(7,COLUMN(S:S),4,1,Resumo_Horas!$A151)),0)*(((INDIRECT(ADDRESS(357,COLUMN(S:S),4,1,$A151))*14)/11)*(1+INDIRECT(ADDRESS(358,COLUMN(S:S),4,1,$A151)))),0)</f>
        <v>0</v>
      </c>
      <c r="S151" cm="1">
        <f t="array" aca="1" ref="S151" ca="1">IFERROR(IFERROR(Resumo_Horas!S151/INDIRECT(ADDRESS(7,COLUMN(T:T),4,1,Resumo_Horas!$A151)),0)*(((INDIRECT(ADDRESS(357,COLUMN(T:T),4,1,$A151))*14)/11)*(1+INDIRECT(ADDRESS(358,COLUMN(T:T),4,1,$A151)))),0)</f>
        <v>0</v>
      </c>
      <c r="T151" cm="1">
        <f t="array" aca="1" ref="T151" ca="1">IFERROR(IFERROR(Resumo_Horas!T151/INDIRECT(ADDRESS(7,COLUMN(U:U),4,1,Resumo_Horas!$A151)),0)*(((INDIRECT(ADDRESS(357,COLUMN(U:U),4,1,$A151))*14)/11)*(1+INDIRECT(ADDRESS(358,COLUMN(U:U),4,1,$A151)))),0)</f>
        <v>0</v>
      </c>
      <c r="U151" cm="1">
        <f t="array" aca="1" ref="U151" ca="1">IFERROR(IFERROR(Resumo_Horas!U151/INDIRECT(ADDRESS(7,COLUMN(V:V),4,1,Resumo_Horas!$A151)),0)*(((INDIRECT(ADDRESS(357,COLUMN(V:V),4,1,$A151))*14)/11)*(1+INDIRECT(ADDRESS(358,COLUMN(V:V),4,1,$A151)))),0)</f>
        <v>0</v>
      </c>
      <c r="V151" cm="1">
        <f t="array" aca="1" ref="V151" ca="1">IFERROR(IFERROR(Resumo_Horas!V151/INDIRECT(ADDRESS(7,COLUMN(W:W),4,1,Resumo_Horas!$A151)),0)*(((INDIRECT(ADDRESS(357,COLUMN(W:W),4,1,$A151))*14)/11)*(1+INDIRECT(ADDRESS(358,COLUMN(W:W),4,1,$A151)))),0)</f>
        <v>0</v>
      </c>
      <c r="W151" cm="1">
        <f t="array" aca="1" ref="W151" ca="1">IFERROR(IFERROR(Resumo_Horas!W151/INDIRECT(ADDRESS(7,COLUMN(X:X),4,1,Resumo_Horas!$A151)),0)*(((INDIRECT(ADDRESS(357,COLUMN(X:X),4,1,$A151))*14)/11)*(1+INDIRECT(ADDRESS(358,COLUMN(X:X),4,1,$A151)))),0)</f>
        <v>0</v>
      </c>
      <c r="X151" cm="1">
        <f t="array" aca="1" ref="X151" ca="1">IFERROR(IFERROR(Resumo_Horas!X151/INDIRECT(ADDRESS(7,COLUMN(Y:Y),4,1,Resumo_Horas!$A151)),0)*(((INDIRECT(ADDRESS(357,COLUMN(Y:Y),4,1,$A151))*14)/11)*(1+INDIRECT(ADDRESS(358,COLUMN(Y:Y),4,1,$A151)))),0)</f>
        <v>0</v>
      </c>
      <c r="Y151" cm="1">
        <f t="array" aca="1" ref="Y151" ca="1">IFERROR(IFERROR(Resumo_Horas!Y151/INDIRECT(ADDRESS(7,COLUMN(Z:Z),4,1,Resumo_Horas!$A151)),0)*(((INDIRECT(ADDRESS(357,COLUMN(Z:Z),4,1,$A151))*14)/11)*(1+INDIRECT(ADDRESS(358,COLUMN(Z:Z),4,1,$A151)))),0)</f>
        <v>0</v>
      </c>
      <c r="Z151" cm="1">
        <f t="array" aca="1" ref="Z151" ca="1">IFERROR(IFERROR(Resumo_Horas!Z151/INDIRECT(ADDRESS(7,COLUMN(AA:AA),4,1,Resumo_Horas!$A151)),0)*(((INDIRECT(ADDRESS(357,COLUMN(AA:AA),4,1,$A151))*14)/11)*(1+INDIRECT(ADDRESS(358,COLUMN(AA:AA),4,1,$A151)))),0)</f>
        <v>0</v>
      </c>
      <c r="AA151" cm="1">
        <f t="array" aca="1" ref="AA151" ca="1">IFERROR(IFERROR(Resumo_Horas!AA151/INDIRECT(ADDRESS(7,COLUMN(AB:AB),4,1,Resumo_Horas!$A151)),0)*(((INDIRECT(ADDRESS(357,COLUMN(AB:AB),4,1,$A151))*14)/11)*(1+INDIRECT(ADDRESS(358,COLUMN(AB:AB),4,1,$A151)))),0)</f>
        <v>0</v>
      </c>
      <c r="AB151" cm="1">
        <f t="array" aca="1" ref="AB151" ca="1">IFERROR(IFERROR(Resumo_Horas!AB151/INDIRECT(ADDRESS(7,COLUMN(AC:AC),4,1,Resumo_Horas!$A151)),0)*(((INDIRECT(ADDRESS(357,COLUMN(AC:AC),4,1,$A151))*14)/11)*(1+INDIRECT(ADDRESS(358,COLUMN(AC:AC),4,1,$A151)))),0)</f>
        <v>0</v>
      </c>
      <c r="AC151" cm="1">
        <f t="array" aca="1" ref="AC151" ca="1">IFERROR(IFERROR(Resumo_Horas!AC151/INDIRECT(ADDRESS(7,COLUMN(AD:AD),4,1,Resumo_Horas!$A151)),0)*(((INDIRECT(ADDRESS(357,COLUMN(AD:AD),4,1,$A151))*14)/11)*(1+INDIRECT(ADDRESS(358,COLUMN(AD:AD),4,1,$A151)))),0)</f>
        <v>0</v>
      </c>
      <c r="AD151" cm="1">
        <f t="array" aca="1" ref="AD151" ca="1">IFERROR(IFERROR(Resumo_Horas!AD151/INDIRECT(ADDRESS(7,COLUMN(AE:AE),4,1,Resumo_Horas!$A151)),0)*(((INDIRECT(ADDRESS(357,COLUMN(AE:AE),4,1,$A151))*14)/11)*(1+INDIRECT(ADDRESS(358,COLUMN(AE:AE),4,1,$A151)))),0)</f>
        <v>0</v>
      </c>
      <c r="AE151" cm="1">
        <f t="array" aca="1" ref="AE151" ca="1">IFERROR(IFERROR(Resumo_Horas!AE151/INDIRECT(ADDRESS(7,COLUMN(AF:AF),4,1,Resumo_Horas!$A151)),0)*(((INDIRECT(ADDRESS(357,COLUMN(AF:AF),4,1,$A151))*14)/11)*(1+INDIRECT(ADDRESS(358,COLUMN(AF:AF),4,1,$A151)))),0)</f>
        <v>0</v>
      </c>
      <c r="AF151" cm="1">
        <f t="array" aca="1" ref="AF151" ca="1">IFERROR(IFERROR(Resumo_Horas!AF151/INDIRECT(ADDRESS(7,COLUMN(AG:AG),4,1,Resumo_Horas!$A151)),0)*(((INDIRECT(ADDRESS(357,COLUMN(AG:AG),4,1,$A151))*14)/11)*(1+INDIRECT(ADDRESS(358,COLUMN(AG:AG),4,1,$A151)))),0)</f>
        <v>0</v>
      </c>
      <c r="AG151" cm="1">
        <f t="array" aca="1" ref="AG151" ca="1">IFERROR(IFERROR(Resumo_Horas!AG151/INDIRECT(ADDRESS(7,COLUMN(AH:AH),4,1,Resumo_Horas!$A151)),0)*(((INDIRECT(ADDRESS(357,COLUMN(AH:AH),4,1,$A151))*14)/11)*(1+INDIRECT(ADDRESS(358,COLUMN(AH:AH),4,1,$A151)))),0)</f>
        <v>0</v>
      </c>
      <c r="AH151" cm="1">
        <f t="array" aca="1" ref="AH151" ca="1">IFERROR(IFERROR(Resumo_Horas!AH151/INDIRECT(ADDRESS(7,COLUMN(AI:AI),4,1,Resumo_Horas!$A151)),0)*(((INDIRECT(ADDRESS(357,COLUMN(AI:AI),4,1,$A151))*14)/11)*(1+INDIRECT(ADDRESS(358,COLUMN(AI:AI),4,1,$A151)))),0)</f>
        <v>0</v>
      </c>
      <c r="AI151" cm="1">
        <f t="array" aca="1" ref="AI151" ca="1">IFERROR(IFERROR(Resumo_Horas!AI151/INDIRECT(ADDRESS(7,COLUMN(AJ:AJ),4,1,Resumo_Horas!$A151)),0)*(((INDIRECT(ADDRESS(357,COLUMN(AJ:AJ),4,1,$A151))*14)/11)*(1+INDIRECT(ADDRESS(358,COLUMN(AJ:AJ),4,1,$A151)))),0)</f>
        <v>0</v>
      </c>
      <c r="AJ151" cm="1">
        <f t="array" aca="1" ref="AJ151" ca="1">IFERROR(IFERROR(Resumo_Horas!AJ151/INDIRECT(ADDRESS(7,COLUMN(AK:AK),4,1,Resumo_Horas!$A151)),0)*(((INDIRECT(ADDRESS(357,COLUMN(AK:AK),4,1,$A151))*14)/11)*(1+INDIRECT(ADDRESS(358,COLUMN(AK:AK),4,1,$A151)))),0)</f>
        <v>0</v>
      </c>
      <c r="AK151" cm="1">
        <f t="array" aca="1" ref="AK151" ca="1">IFERROR(IFERROR(Resumo_Horas!AK151/INDIRECT(ADDRESS(7,COLUMN(AL:AL),4,1,Resumo_Horas!$A151)),0)*(((INDIRECT(ADDRESS(357,COLUMN(AL:AL),4,1,$A151))*14)/11)*(1+INDIRECT(ADDRESS(358,COLUMN(AL:AL),4,1,$A151)))),0)</f>
        <v>0</v>
      </c>
      <c r="AL151" cm="1">
        <f t="array" aca="1" ref="AL151" ca="1">IFERROR(IFERROR(Resumo_Horas!AL151/INDIRECT(ADDRESS(7,COLUMN(AM:AM),4,1,Resumo_Horas!$A151)),0)*(((INDIRECT(ADDRESS(357,COLUMN(AM:AM),4,1,$A151))*14)/11)*(1+INDIRECT(ADDRESS(358,COLUMN(AM:AM),4,1,$A151)))),0)</f>
        <v>0</v>
      </c>
      <c r="AM151" cm="1">
        <f t="array" aca="1" ref="AM151" ca="1">IFERROR(IFERROR(Resumo_Horas!AM151/INDIRECT(ADDRESS(7,COLUMN(AN:AN),4,1,Resumo_Horas!$A151)),0)*(((INDIRECT(ADDRESS(357,COLUMN(AN:AN),4,1,$A151))*14)/11)*(1+INDIRECT(ADDRESS(358,COLUMN(AN:AN),4,1,$A151)))),0)</f>
        <v>0</v>
      </c>
      <c r="AN151" cm="1">
        <f t="array" aca="1" ref="AN151" ca="1">IFERROR(IFERROR(Resumo_Horas!AN151/INDIRECT(ADDRESS(7,COLUMN(AO:AO),4,1,Resumo_Horas!$A151)),0)*(((INDIRECT(ADDRESS(357,COLUMN(AO:AO),4,1,$A151))*14)/11)*(1+INDIRECT(ADDRESS(358,COLUMN(AO:AO),4,1,$A151)))),0)</f>
        <v>0</v>
      </c>
      <c r="AO151" cm="1">
        <f t="array" aca="1" ref="AO151" ca="1">IFERROR(IFERROR(Resumo_Horas!AO151/INDIRECT(ADDRESS(7,COLUMN(AP:AP),4,1,Resumo_Horas!$A151)),0)*(((INDIRECT(ADDRESS(357,COLUMN(AP:AP),4,1,$A151))*14)/11)*(1+INDIRECT(ADDRESS(358,COLUMN(AP:AP),4,1,$A151)))),0)</f>
        <v>0</v>
      </c>
      <c r="AP151" cm="1">
        <f t="array" aca="1" ref="AP151" ca="1">IFERROR(IFERROR(Resumo_Horas!AP151/INDIRECT(ADDRESS(7,COLUMN(AQ:AQ),4,1,Resumo_Horas!$A151)),0)*(((INDIRECT(ADDRESS(357,COLUMN(AQ:AQ),4,1,$A151))*14)/11)*(1+INDIRECT(ADDRESS(358,COLUMN(AQ:AQ),4,1,$A151)))),0)</f>
        <v>0</v>
      </c>
      <c r="AQ151" cm="1">
        <f t="array" aca="1" ref="AQ151" ca="1">IFERROR(IFERROR(Resumo_Horas!AQ151/INDIRECT(ADDRESS(7,COLUMN(AR:AR),4,1,Resumo_Horas!$A151)),0)*(((INDIRECT(ADDRESS(357,COLUMN(AR:AR),4,1,$A151))*14)/11)*(1+INDIRECT(ADDRESS(358,COLUMN(AR:AR),4,1,$A151)))),0)</f>
        <v>0</v>
      </c>
      <c r="AR151" cm="1">
        <f t="array" aca="1" ref="AR151" ca="1">IFERROR(IFERROR(Resumo_Horas!AR151/INDIRECT(ADDRESS(7,COLUMN(AS:AS),4,1,Resumo_Horas!$A151)),0)*(((INDIRECT(ADDRESS(357,COLUMN(AS:AS),4,1,$A151))*14)/11)*(1+INDIRECT(ADDRESS(358,COLUMN(AS:AS),4,1,$A151)))),0)</f>
        <v>0</v>
      </c>
      <c r="AS151" cm="1">
        <f t="array" aca="1" ref="AS151" ca="1">IFERROR(IFERROR(Resumo_Horas!AS151/INDIRECT(ADDRESS(7,COLUMN(AT:AT),4,1,Resumo_Horas!$A151)),0)*(((INDIRECT(ADDRESS(357,COLUMN(AT:AT),4,1,$A151))*14)/11)*(1+INDIRECT(ADDRESS(358,COLUMN(AT:AT),4,1,$A151)))),0)</f>
        <v>0</v>
      </c>
      <c r="AT151" cm="1">
        <f t="array" aca="1" ref="AT151" ca="1">IFERROR(IFERROR(Resumo_Horas!AT151/INDIRECT(ADDRESS(7,COLUMN(AU:AU),4,1,Resumo_Horas!$A151)),0)*(((INDIRECT(ADDRESS(357,COLUMN(AU:AU),4,1,$A151))*14)/11)*(1+INDIRECT(ADDRESS(358,COLUMN(AU:AU),4,1,$A151)))),0)</f>
        <v>0</v>
      </c>
      <c r="AU151" cm="1">
        <f t="array" aca="1" ref="AU151" ca="1">IFERROR(IFERROR(Resumo_Horas!AU151/INDIRECT(ADDRESS(7,COLUMN(AV:AV),4,1,Resumo_Horas!$A151)),0)*(((INDIRECT(ADDRESS(357,COLUMN(AV:AV),4,1,$A151))*14)/11)*(1+INDIRECT(ADDRESS(358,COLUMN(AV:AV),4,1,$A151)))),0)</f>
        <v>0</v>
      </c>
      <c r="AV151" cm="1">
        <f t="array" aca="1" ref="AV151" ca="1">IFERROR(IFERROR(Resumo_Horas!AV151/INDIRECT(ADDRESS(7,COLUMN(AW:AW),4,1,Resumo_Horas!$A151)),0)*(((INDIRECT(ADDRESS(357,COLUMN(AW:AW),4,1,$A151))*14)/11)*(1+INDIRECT(ADDRESS(358,COLUMN(AW:AW),4,1,$A151)))),0)</f>
        <v>0</v>
      </c>
      <c r="AW151" cm="1">
        <f t="array" aca="1" ref="AW151" ca="1">IFERROR(IFERROR(Resumo_Horas!AW151/INDIRECT(ADDRESS(7,COLUMN(AX:AX),4,1,Resumo_Horas!$A151)),0)*(((INDIRECT(ADDRESS(357,COLUMN(AX:AX),4,1,$A151))*14)/11)*(1+INDIRECT(ADDRESS(358,COLUMN(AX:AX),4,1,$A151)))),0)</f>
        <v>0</v>
      </c>
      <c r="AX151" cm="1">
        <f t="array" aca="1" ref="AX151" ca="1">IFERROR(IFERROR(Resumo_Horas!AX151/INDIRECT(ADDRESS(7,COLUMN(AY:AY),4,1,Resumo_Horas!$A151)),0)*(((INDIRECT(ADDRESS(357,COLUMN(AY:AY),4,1,$A151))*14)/11)*(1+INDIRECT(ADDRESS(358,COLUMN(AY:AY),4,1,$A151)))),0)</f>
        <v>0</v>
      </c>
      <c r="AY151" cm="1">
        <f t="array" aca="1" ref="AY151" ca="1">IFERROR(IFERROR(Resumo_Horas!AY151/INDIRECT(ADDRESS(7,COLUMN(AZ:AZ),4,1,Resumo_Horas!$A151)),0)*(((INDIRECT(ADDRESS(357,COLUMN(AZ:AZ),4,1,$A151))*14)/11)*(1+INDIRECT(ADDRESS(358,COLUMN(AZ:AZ),4,1,$A151)))),0)</f>
        <v>0</v>
      </c>
      <c r="AZ151" cm="1">
        <f t="array" aca="1" ref="AZ151" ca="1">IFERROR(IFERROR(Resumo_Horas!AZ151/INDIRECT(ADDRESS(7,COLUMN(BA:BA),4,1,Resumo_Horas!$A151)),0)*(((INDIRECT(ADDRESS(357,COLUMN(BA:BA),4,1,$A151))*14)/11)*(1+INDIRECT(ADDRESS(358,COLUMN(BA:BA),4,1,$A151)))),0)</f>
        <v>0</v>
      </c>
      <c r="BA151" cm="1">
        <f t="array" aca="1" ref="BA151" ca="1">IFERROR(IFERROR(Resumo_Horas!BA151/INDIRECT(ADDRESS(7,COLUMN(BB:BB),4,1,Resumo_Horas!$A151)),0)*(((INDIRECT(ADDRESS(357,COLUMN(BB:BB),4,1,$A151))*14)/11)*(1+INDIRECT(ADDRESS(358,COLUMN(BB:BB),4,1,$A151)))),0)</f>
        <v>0</v>
      </c>
      <c r="BB151" cm="1">
        <f t="array" aca="1" ref="BB151" ca="1">IFERROR(IFERROR(Resumo_Horas!BB151/INDIRECT(ADDRESS(7,COLUMN(BC:BC),4,1,Resumo_Horas!$A151)),0)*(((INDIRECT(ADDRESS(357,COLUMN(BC:BC),4,1,$A151))*14)/11)*(1+INDIRECT(ADDRESS(358,COLUMN(BC:BC),4,1,$A151)))),0)</f>
        <v>0</v>
      </c>
      <c r="BC151" cm="1">
        <f t="array" aca="1" ref="BC151" ca="1">IFERROR(IFERROR(Resumo_Horas!BC151/INDIRECT(ADDRESS(7,COLUMN(BD:BD),4,1,Resumo_Horas!$A151)),0)*(((INDIRECT(ADDRESS(357,COLUMN(BD:BD),4,1,$A151))*14)/11)*(1+INDIRECT(ADDRESS(358,COLUMN(BD:BD),4,1,$A151)))),0)</f>
        <v>0</v>
      </c>
      <c r="BD151" cm="1">
        <f t="array" aca="1" ref="BD151" ca="1">IFERROR(IFERROR(Resumo_Horas!BD151/INDIRECT(ADDRESS(7,COLUMN(BE:BE),4,1,Resumo_Horas!$A151)),0)*(((INDIRECT(ADDRESS(357,COLUMN(BE:BE),4,1,$A151))*14)/11)*(1+INDIRECT(ADDRESS(358,COLUMN(BE:BE),4,1,$A151)))),0)</f>
        <v>0</v>
      </c>
      <c r="BE151" cm="1">
        <f t="array" aca="1" ref="BE151" ca="1">IFERROR(IFERROR(Resumo_Horas!BE151/INDIRECT(ADDRESS(7,COLUMN(BF:BF),4,1,Resumo_Horas!$A151)),0)*(((INDIRECT(ADDRESS(357,COLUMN(BF:BF),4,1,$A151))*14)/11)*(1+INDIRECT(ADDRESS(358,COLUMN(BF:BF),4,1,$A151)))),0)</f>
        <v>0</v>
      </c>
      <c r="BF151" cm="1">
        <f t="array" aca="1" ref="BF151" ca="1">IFERROR(IFERROR(Resumo_Horas!BF151/INDIRECT(ADDRESS(7,COLUMN(BG:BG),4,1,Resumo_Horas!$A151)),0)*(((INDIRECT(ADDRESS(357,COLUMN(BG:BG),4,1,$A151))*14)/11)*(1+INDIRECT(ADDRESS(358,COLUMN(BG:BG),4,1,$A151)))),0)</f>
        <v>0</v>
      </c>
      <c r="BG151" cm="1">
        <f t="array" aca="1" ref="BG151" ca="1">IFERROR(IFERROR(Resumo_Horas!BG151/INDIRECT(ADDRESS(7,COLUMN(BH:BH),4,1,Resumo_Horas!$A151)),0)*(((INDIRECT(ADDRESS(357,COLUMN(BH:BH),4,1,$A151))*14)/11)*(1+INDIRECT(ADDRESS(358,COLUMN(BH:BH),4,1,$A151)))),0)</f>
        <v>0</v>
      </c>
      <c r="BH151" cm="1">
        <f t="array" aca="1" ref="BH151" ca="1">IFERROR(IFERROR(Resumo_Horas!BH151/INDIRECT(ADDRESS(7,COLUMN(BI:BI),4,1,Resumo_Horas!$A151)),0)*(((INDIRECT(ADDRESS(357,COLUMN(BI:BI),4,1,$A151))*14)/11)*(1+INDIRECT(ADDRESS(358,COLUMN(BI:BI),4,1,$A151)))),0)</f>
        <v>0</v>
      </c>
      <c r="BI151" cm="1">
        <f t="array" aca="1" ref="BI151" ca="1">IFERROR(IFERROR(Resumo_Horas!BI151/INDIRECT(ADDRESS(7,COLUMN(BJ:BJ),4,1,Resumo_Horas!$A151)),0)*(((INDIRECT(ADDRESS(357,COLUMN(BJ:BJ),4,1,$A151))*14)/11)*(1+INDIRECT(ADDRESS(358,COLUMN(BJ:BJ),4,1,$A151)))),0)</f>
        <v>0</v>
      </c>
      <c r="BJ151" cm="1">
        <f t="array" aca="1" ref="BJ151" ca="1">IFERROR(IFERROR(Resumo_Horas!BJ151/INDIRECT(ADDRESS(7,COLUMN(BK:BK),4,1,Resumo_Horas!$A151)),0)*(((INDIRECT(ADDRESS(357,COLUMN(BK:BK),4,1,$A151))*14)/11)*(1+INDIRECT(ADDRESS(358,COLUMN(BK:BK),4,1,$A151)))),0)</f>
        <v>0</v>
      </c>
      <c r="BK151" s="331" cm="1">
        <f t="array" aca="1" ref="BK151" ca="1">IFERROR(IFERROR(Resumo_Horas!BK151/INDIRECT(ADDRESS(7,COLUMN(BL:BL),4,1,Resumo_Horas!$A151)),0)*(((INDIRECT(ADDRESS(357,COLUMN(BL:BL),4,1,$A151))*14)/11)*(1+INDIRECT(ADDRESS(358,COLUMN(BL:BL),4,1,$A151)))),0)</f>
        <v>0</v>
      </c>
    </row>
    <row r="152" spans="1:63" x14ac:dyDescent="0.25">
      <c r="A152" s="330" t="str" cm="1">
        <f t="array" aca="1" ref="A152" ca="1">IF(INDIRECT(ADDRESS(9+QUOTIENT(ROW(A151)-1,20),4,4,1,"Equipa de projeto")) = 0,"", _xlfn.CONCAT(1 + QUOTIENT(ROW(A151)-1,20),". ", INDIRECT(ADDRESS(9+QUOTIENT(ROW(A151)-1,20),4,4,1,"Equipa de projeto"))))</f>
        <v/>
      </c>
      <c r="B152">
        <f>Atividades!$A$61</f>
        <v>0</v>
      </c>
      <c r="C152" s="123" t="s">
        <v>48</v>
      </c>
      <c r="D152" cm="1">
        <f t="array" aca="1" ref="D152" ca="1">IFERROR(IFERROR(Resumo_Horas!D152/INDIRECT(ADDRESS(7,COLUMN(E:E),4,1,Resumo_Horas!$A152)),0)*(((INDIRECT(ADDRESS(357,COLUMN(E:E),4,1,$A152))*14)/11)*(1+INDIRECT(ADDRESS(358,COLUMN(E:E),4,1,$A152)))),0)</f>
        <v>0</v>
      </c>
      <c r="E152" cm="1">
        <f t="array" aca="1" ref="E152" ca="1">IFERROR(IFERROR(Resumo_Horas!E152/INDIRECT(ADDRESS(7,COLUMN(F:F),4,1,Resumo_Horas!$A152)),0)*(((INDIRECT(ADDRESS(357,COLUMN(F:F),4,1,$A152))*14)/11)*(1+INDIRECT(ADDRESS(358,COLUMN(F:F),4,1,$A152)))),0)</f>
        <v>0</v>
      </c>
      <c r="F152" cm="1">
        <f t="array" aca="1" ref="F152" ca="1">IFERROR(IFERROR(Resumo_Horas!F152/INDIRECT(ADDRESS(7,COLUMN(G:G),4,1,Resumo_Horas!$A152)),0)*(((INDIRECT(ADDRESS(357,COLUMN(G:G),4,1,$A152))*14)/11)*(1+INDIRECT(ADDRESS(358,COLUMN(G:G),4,1,$A152)))),0)</f>
        <v>0</v>
      </c>
      <c r="G152" cm="1">
        <f t="array" aca="1" ref="G152" ca="1">IFERROR(IFERROR(Resumo_Horas!G152/INDIRECT(ADDRESS(7,COLUMN(H:H),4,1,Resumo_Horas!$A152)),0)*(((INDIRECT(ADDRESS(357,COLUMN(H:H),4,1,$A152))*14)/11)*(1+INDIRECT(ADDRESS(358,COLUMN(H:H),4,1,$A152)))),0)</f>
        <v>0</v>
      </c>
      <c r="H152" cm="1">
        <f t="array" aca="1" ref="H152" ca="1">IFERROR(IFERROR(Resumo_Horas!H152/INDIRECT(ADDRESS(7,COLUMN(I:I),4,1,Resumo_Horas!$A152)),0)*(((INDIRECT(ADDRESS(357,COLUMN(I:I),4,1,$A152))*14)/11)*(1+INDIRECT(ADDRESS(358,COLUMN(I:I),4,1,$A152)))),0)</f>
        <v>0</v>
      </c>
      <c r="I152" cm="1">
        <f t="array" aca="1" ref="I152" ca="1">IFERROR(IFERROR(Resumo_Horas!I152/INDIRECT(ADDRESS(7,COLUMN(J:J),4,1,Resumo_Horas!$A152)),0)*(((INDIRECT(ADDRESS(357,COLUMN(J:J),4,1,$A152))*14)/11)*(1+INDIRECT(ADDRESS(358,COLUMN(J:J),4,1,$A152)))),0)</f>
        <v>0</v>
      </c>
      <c r="J152" cm="1">
        <f t="array" aca="1" ref="J152" ca="1">IFERROR(IFERROR(Resumo_Horas!J152/INDIRECT(ADDRESS(7,COLUMN(K:K),4,1,Resumo_Horas!$A152)),0)*(((INDIRECT(ADDRESS(357,COLUMN(K:K),4,1,$A152))*14)/11)*(1+INDIRECT(ADDRESS(358,COLUMN(K:K),4,1,$A152)))),0)</f>
        <v>0</v>
      </c>
      <c r="K152" cm="1">
        <f t="array" aca="1" ref="K152" ca="1">IFERROR(IFERROR(Resumo_Horas!K152/INDIRECT(ADDRESS(7,COLUMN(L:L),4,1,Resumo_Horas!$A152)),0)*(((INDIRECT(ADDRESS(357,COLUMN(L:L),4,1,$A152))*14)/11)*(1+INDIRECT(ADDRESS(358,COLUMN(L:L),4,1,$A152)))),0)</f>
        <v>0</v>
      </c>
      <c r="L152" cm="1">
        <f t="array" aca="1" ref="L152" ca="1">IFERROR(IFERROR(Resumo_Horas!L152/INDIRECT(ADDRESS(7,COLUMN(M:M),4,1,Resumo_Horas!$A152)),0)*(((INDIRECT(ADDRESS(357,COLUMN(M:M),4,1,$A152))*14)/11)*(1+INDIRECT(ADDRESS(358,COLUMN(M:M),4,1,$A152)))),0)</f>
        <v>0</v>
      </c>
      <c r="M152" cm="1">
        <f t="array" aca="1" ref="M152" ca="1">IFERROR(IFERROR(Resumo_Horas!M152/INDIRECT(ADDRESS(7,COLUMN(N:N),4,1,Resumo_Horas!$A152)),0)*(((INDIRECT(ADDRESS(357,COLUMN(N:N),4,1,$A152))*14)/11)*(1+INDIRECT(ADDRESS(358,COLUMN(N:N),4,1,$A152)))),0)</f>
        <v>0</v>
      </c>
      <c r="N152" cm="1">
        <f t="array" aca="1" ref="N152" ca="1">IFERROR(IFERROR(Resumo_Horas!N152/INDIRECT(ADDRESS(7,COLUMN(O:O),4,1,Resumo_Horas!$A152)),0)*(((INDIRECT(ADDRESS(357,COLUMN(O:O),4,1,$A152))*14)/11)*(1+INDIRECT(ADDRESS(358,COLUMN(O:O),4,1,$A152)))),0)</f>
        <v>0</v>
      </c>
      <c r="O152" cm="1">
        <f t="array" aca="1" ref="O152" ca="1">IFERROR(IFERROR(Resumo_Horas!O152/INDIRECT(ADDRESS(7,COLUMN(P:P),4,1,Resumo_Horas!$A152)),0)*(((INDIRECT(ADDRESS(357,COLUMN(P:P),4,1,$A152))*14)/11)*(1+INDIRECT(ADDRESS(358,COLUMN(P:P),4,1,$A152)))),0)</f>
        <v>0</v>
      </c>
      <c r="P152" cm="1">
        <f t="array" aca="1" ref="P152" ca="1">IFERROR(IFERROR(Resumo_Horas!P152/INDIRECT(ADDRESS(7,COLUMN(Q:Q),4,1,Resumo_Horas!$A152)),0)*(((INDIRECT(ADDRESS(357,COLUMN(Q:Q),4,1,$A152))*14)/11)*(1+INDIRECT(ADDRESS(358,COLUMN(Q:Q),4,1,$A152)))),0)</f>
        <v>0</v>
      </c>
      <c r="Q152" cm="1">
        <f t="array" aca="1" ref="Q152" ca="1">IFERROR(IFERROR(Resumo_Horas!Q152/INDIRECT(ADDRESS(7,COLUMN(R:R),4,1,Resumo_Horas!$A152)),0)*(((INDIRECT(ADDRESS(357,COLUMN(R:R),4,1,$A152))*14)/11)*(1+INDIRECT(ADDRESS(358,COLUMN(R:R),4,1,$A152)))),0)</f>
        <v>0</v>
      </c>
      <c r="R152" cm="1">
        <f t="array" aca="1" ref="R152" ca="1">IFERROR(IFERROR(Resumo_Horas!R152/INDIRECT(ADDRESS(7,COLUMN(S:S),4,1,Resumo_Horas!$A152)),0)*(((INDIRECT(ADDRESS(357,COLUMN(S:S),4,1,$A152))*14)/11)*(1+INDIRECT(ADDRESS(358,COLUMN(S:S),4,1,$A152)))),0)</f>
        <v>0</v>
      </c>
      <c r="S152" cm="1">
        <f t="array" aca="1" ref="S152" ca="1">IFERROR(IFERROR(Resumo_Horas!S152/INDIRECT(ADDRESS(7,COLUMN(T:T),4,1,Resumo_Horas!$A152)),0)*(((INDIRECT(ADDRESS(357,COLUMN(T:T),4,1,$A152))*14)/11)*(1+INDIRECT(ADDRESS(358,COLUMN(T:T),4,1,$A152)))),0)</f>
        <v>0</v>
      </c>
      <c r="T152" cm="1">
        <f t="array" aca="1" ref="T152" ca="1">IFERROR(IFERROR(Resumo_Horas!T152/INDIRECT(ADDRESS(7,COLUMN(U:U),4,1,Resumo_Horas!$A152)),0)*(((INDIRECT(ADDRESS(357,COLUMN(U:U),4,1,$A152))*14)/11)*(1+INDIRECT(ADDRESS(358,COLUMN(U:U),4,1,$A152)))),0)</f>
        <v>0</v>
      </c>
      <c r="U152" cm="1">
        <f t="array" aca="1" ref="U152" ca="1">IFERROR(IFERROR(Resumo_Horas!U152/INDIRECT(ADDRESS(7,COLUMN(V:V),4,1,Resumo_Horas!$A152)),0)*(((INDIRECT(ADDRESS(357,COLUMN(V:V),4,1,$A152))*14)/11)*(1+INDIRECT(ADDRESS(358,COLUMN(V:V),4,1,$A152)))),0)</f>
        <v>0</v>
      </c>
      <c r="V152" cm="1">
        <f t="array" aca="1" ref="V152" ca="1">IFERROR(IFERROR(Resumo_Horas!V152/INDIRECT(ADDRESS(7,COLUMN(W:W),4,1,Resumo_Horas!$A152)),0)*(((INDIRECT(ADDRESS(357,COLUMN(W:W),4,1,$A152))*14)/11)*(1+INDIRECT(ADDRESS(358,COLUMN(W:W),4,1,$A152)))),0)</f>
        <v>0</v>
      </c>
      <c r="W152" cm="1">
        <f t="array" aca="1" ref="W152" ca="1">IFERROR(IFERROR(Resumo_Horas!W152/INDIRECT(ADDRESS(7,COLUMN(X:X),4,1,Resumo_Horas!$A152)),0)*(((INDIRECT(ADDRESS(357,COLUMN(X:X),4,1,$A152))*14)/11)*(1+INDIRECT(ADDRESS(358,COLUMN(X:X),4,1,$A152)))),0)</f>
        <v>0</v>
      </c>
      <c r="X152" cm="1">
        <f t="array" aca="1" ref="X152" ca="1">IFERROR(IFERROR(Resumo_Horas!X152/INDIRECT(ADDRESS(7,COLUMN(Y:Y),4,1,Resumo_Horas!$A152)),0)*(((INDIRECT(ADDRESS(357,COLUMN(Y:Y),4,1,$A152))*14)/11)*(1+INDIRECT(ADDRESS(358,COLUMN(Y:Y),4,1,$A152)))),0)</f>
        <v>0</v>
      </c>
      <c r="Y152" cm="1">
        <f t="array" aca="1" ref="Y152" ca="1">IFERROR(IFERROR(Resumo_Horas!Y152/INDIRECT(ADDRESS(7,COLUMN(Z:Z),4,1,Resumo_Horas!$A152)),0)*(((INDIRECT(ADDRESS(357,COLUMN(Z:Z),4,1,$A152))*14)/11)*(1+INDIRECT(ADDRESS(358,COLUMN(Z:Z),4,1,$A152)))),0)</f>
        <v>0</v>
      </c>
      <c r="Z152" cm="1">
        <f t="array" aca="1" ref="Z152" ca="1">IFERROR(IFERROR(Resumo_Horas!Z152/INDIRECT(ADDRESS(7,COLUMN(AA:AA),4,1,Resumo_Horas!$A152)),0)*(((INDIRECT(ADDRESS(357,COLUMN(AA:AA),4,1,$A152))*14)/11)*(1+INDIRECT(ADDRESS(358,COLUMN(AA:AA),4,1,$A152)))),0)</f>
        <v>0</v>
      </c>
      <c r="AA152" cm="1">
        <f t="array" aca="1" ref="AA152" ca="1">IFERROR(IFERROR(Resumo_Horas!AA152/INDIRECT(ADDRESS(7,COLUMN(AB:AB),4,1,Resumo_Horas!$A152)),0)*(((INDIRECT(ADDRESS(357,COLUMN(AB:AB),4,1,$A152))*14)/11)*(1+INDIRECT(ADDRESS(358,COLUMN(AB:AB),4,1,$A152)))),0)</f>
        <v>0</v>
      </c>
      <c r="AB152" cm="1">
        <f t="array" aca="1" ref="AB152" ca="1">IFERROR(IFERROR(Resumo_Horas!AB152/INDIRECT(ADDRESS(7,COLUMN(AC:AC),4,1,Resumo_Horas!$A152)),0)*(((INDIRECT(ADDRESS(357,COLUMN(AC:AC),4,1,$A152))*14)/11)*(1+INDIRECT(ADDRESS(358,COLUMN(AC:AC),4,1,$A152)))),0)</f>
        <v>0</v>
      </c>
      <c r="AC152" cm="1">
        <f t="array" aca="1" ref="AC152" ca="1">IFERROR(IFERROR(Resumo_Horas!AC152/INDIRECT(ADDRESS(7,COLUMN(AD:AD),4,1,Resumo_Horas!$A152)),0)*(((INDIRECT(ADDRESS(357,COLUMN(AD:AD),4,1,$A152))*14)/11)*(1+INDIRECT(ADDRESS(358,COLUMN(AD:AD),4,1,$A152)))),0)</f>
        <v>0</v>
      </c>
      <c r="AD152" cm="1">
        <f t="array" aca="1" ref="AD152" ca="1">IFERROR(IFERROR(Resumo_Horas!AD152/INDIRECT(ADDRESS(7,COLUMN(AE:AE),4,1,Resumo_Horas!$A152)),0)*(((INDIRECT(ADDRESS(357,COLUMN(AE:AE),4,1,$A152))*14)/11)*(1+INDIRECT(ADDRESS(358,COLUMN(AE:AE),4,1,$A152)))),0)</f>
        <v>0</v>
      </c>
      <c r="AE152" cm="1">
        <f t="array" aca="1" ref="AE152" ca="1">IFERROR(IFERROR(Resumo_Horas!AE152/INDIRECT(ADDRESS(7,COLUMN(AF:AF),4,1,Resumo_Horas!$A152)),0)*(((INDIRECT(ADDRESS(357,COLUMN(AF:AF),4,1,$A152))*14)/11)*(1+INDIRECT(ADDRESS(358,COLUMN(AF:AF),4,1,$A152)))),0)</f>
        <v>0</v>
      </c>
      <c r="AF152" cm="1">
        <f t="array" aca="1" ref="AF152" ca="1">IFERROR(IFERROR(Resumo_Horas!AF152/INDIRECT(ADDRESS(7,COLUMN(AG:AG),4,1,Resumo_Horas!$A152)),0)*(((INDIRECT(ADDRESS(357,COLUMN(AG:AG),4,1,$A152))*14)/11)*(1+INDIRECT(ADDRESS(358,COLUMN(AG:AG),4,1,$A152)))),0)</f>
        <v>0</v>
      </c>
      <c r="AG152" cm="1">
        <f t="array" aca="1" ref="AG152" ca="1">IFERROR(IFERROR(Resumo_Horas!AG152/INDIRECT(ADDRESS(7,COLUMN(AH:AH),4,1,Resumo_Horas!$A152)),0)*(((INDIRECT(ADDRESS(357,COLUMN(AH:AH),4,1,$A152))*14)/11)*(1+INDIRECT(ADDRESS(358,COLUMN(AH:AH),4,1,$A152)))),0)</f>
        <v>0</v>
      </c>
      <c r="AH152" cm="1">
        <f t="array" aca="1" ref="AH152" ca="1">IFERROR(IFERROR(Resumo_Horas!AH152/INDIRECT(ADDRESS(7,COLUMN(AI:AI),4,1,Resumo_Horas!$A152)),0)*(((INDIRECT(ADDRESS(357,COLUMN(AI:AI),4,1,$A152))*14)/11)*(1+INDIRECT(ADDRESS(358,COLUMN(AI:AI),4,1,$A152)))),0)</f>
        <v>0</v>
      </c>
      <c r="AI152" cm="1">
        <f t="array" aca="1" ref="AI152" ca="1">IFERROR(IFERROR(Resumo_Horas!AI152/INDIRECT(ADDRESS(7,COLUMN(AJ:AJ),4,1,Resumo_Horas!$A152)),0)*(((INDIRECT(ADDRESS(357,COLUMN(AJ:AJ),4,1,$A152))*14)/11)*(1+INDIRECT(ADDRESS(358,COLUMN(AJ:AJ),4,1,$A152)))),0)</f>
        <v>0</v>
      </c>
      <c r="AJ152" cm="1">
        <f t="array" aca="1" ref="AJ152" ca="1">IFERROR(IFERROR(Resumo_Horas!AJ152/INDIRECT(ADDRESS(7,COLUMN(AK:AK),4,1,Resumo_Horas!$A152)),0)*(((INDIRECT(ADDRESS(357,COLUMN(AK:AK),4,1,$A152))*14)/11)*(1+INDIRECT(ADDRESS(358,COLUMN(AK:AK),4,1,$A152)))),0)</f>
        <v>0</v>
      </c>
      <c r="AK152" cm="1">
        <f t="array" aca="1" ref="AK152" ca="1">IFERROR(IFERROR(Resumo_Horas!AK152/INDIRECT(ADDRESS(7,COLUMN(AL:AL),4,1,Resumo_Horas!$A152)),0)*(((INDIRECT(ADDRESS(357,COLUMN(AL:AL),4,1,$A152))*14)/11)*(1+INDIRECT(ADDRESS(358,COLUMN(AL:AL),4,1,$A152)))),0)</f>
        <v>0</v>
      </c>
      <c r="AL152" cm="1">
        <f t="array" aca="1" ref="AL152" ca="1">IFERROR(IFERROR(Resumo_Horas!AL152/INDIRECT(ADDRESS(7,COLUMN(AM:AM),4,1,Resumo_Horas!$A152)),0)*(((INDIRECT(ADDRESS(357,COLUMN(AM:AM),4,1,$A152))*14)/11)*(1+INDIRECT(ADDRESS(358,COLUMN(AM:AM),4,1,$A152)))),0)</f>
        <v>0</v>
      </c>
      <c r="AM152" cm="1">
        <f t="array" aca="1" ref="AM152" ca="1">IFERROR(IFERROR(Resumo_Horas!AM152/INDIRECT(ADDRESS(7,COLUMN(AN:AN),4,1,Resumo_Horas!$A152)),0)*(((INDIRECT(ADDRESS(357,COLUMN(AN:AN),4,1,$A152))*14)/11)*(1+INDIRECT(ADDRESS(358,COLUMN(AN:AN),4,1,$A152)))),0)</f>
        <v>0</v>
      </c>
      <c r="AN152" cm="1">
        <f t="array" aca="1" ref="AN152" ca="1">IFERROR(IFERROR(Resumo_Horas!AN152/INDIRECT(ADDRESS(7,COLUMN(AO:AO),4,1,Resumo_Horas!$A152)),0)*(((INDIRECT(ADDRESS(357,COLUMN(AO:AO),4,1,$A152))*14)/11)*(1+INDIRECT(ADDRESS(358,COLUMN(AO:AO),4,1,$A152)))),0)</f>
        <v>0</v>
      </c>
      <c r="AO152" cm="1">
        <f t="array" aca="1" ref="AO152" ca="1">IFERROR(IFERROR(Resumo_Horas!AO152/INDIRECT(ADDRESS(7,COLUMN(AP:AP),4,1,Resumo_Horas!$A152)),0)*(((INDIRECT(ADDRESS(357,COLUMN(AP:AP),4,1,$A152))*14)/11)*(1+INDIRECT(ADDRESS(358,COLUMN(AP:AP),4,1,$A152)))),0)</f>
        <v>0</v>
      </c>
      <c r="AP152" cm="1">
        <f t="array" aca="1" ref="AP152" ca="1">IFERROR(IFERROR(Resumo_Horas!AP152/INDIRECT(ADDRESS(7,COLUMN(AQ:AQ),4,1,Resumo_Horas!$A152)),0)*(((INDIRECT(ADDRESS(357,COLUMN(AQ:AQ),4,1,$A152))*14)/11)*(1+INDIRECT(ADDRESS(358,COLUMN(AQ:AQ),4,1,$A152)))),0)</f>
        <v>0</v>
      </c>
      <c r="AQ152" cm="1">
        <f t="array" aca="1" ref="AQ152" ca="1">IFERROR(IFERROR(Resumo_Horas!AQ152/INDIRECT(ADDRESS(7,COLUMN(AR:AR),4,1,Resumo_Horas!$A152)),0)*(((INDIRECT(ADDRESS(357,COLUMN(AR:AR),4,1,$A152))*14)/11)*(1+INDIRECT(ADDRESS(358,COLUMN(AR:AR),4,1,$A152)))),0)</f>
        <v>0</v>
      </c>
      <c r="AR152" cm="1">
        <f t="array" aca="1" ref="AR152" ca="1">IFERROR(IFERROR(Resumo_Horas!AR152/INDIRECT(ADDRESS(7,COLUMN(AS:AS),4,1,Resumo_Horas!$A152)),0)*(((INDIRECT(ADDRESS(357,COLUMN(AS:AS),4,1,$A152))*14)/11)*(1+INDIRECT(ADDRESS(358,COLUMN(AS:AS),4,1,$A152)))),0)</f>
        <v>0</v>
      </c>
      <c r="AS152" cm="1">
        <f t="array" aca="1" ref="AS152" ca="1">IFERROR(IFERROR(Resumo_Horas!AS152/INDIRECT(ADDRESS(7,COLUMN(AT:AT),4,1,Resumo_Horas!$A152)),0)*(((INDIRECT(ADDRESS(357,COLUMN(AT:AT),4,1,$A152))*14)/11)*(1+INDIRECT(ADDRESS(358,COLUMN(AT:AT),4,1,$A152)))),0)</f>
        <v>0</v>
      </c>
      <c r="AT152" cm="1">
        <f t="array" aca="1" ref="AT152" ca="1">IFERROR(IFERROR(Resumo_Horas!AT152/INDIRECT(ADDRESS(7,COLUMN(AU:AU),4,1,Resumo_Horas!$A152)),0)*(((INDIRECT(ADDRESS(357,COLUMN(AU:AU),4,1,$A152))*14)/11)*(1+INDIRECT(ADDRESS(358,COLUMN(AU:AU),4,1,$A152)))),0)</f>
        <v>0</v>
      </c>
      <c r="AU152" cm="1">
        <f t="array" aca="1" ref="AU152" ca="1">IFERROR(IFERROR(Resumo_Horas!AU152/INDIRECT(ADDRESS(7,COLUMN(AV:AV),4,1,Resumo_Horas!$A152)),0)*(((INDIRECT(ADDRESS(357,COLUMN(AV:AV),4,1,$A152))*14)/11)*(1+INDIRECT(ADDRESS(358,COLUMN(AV:AV),4,1,$A152)))),0)</f>
        <v>0</v>
      </c>
      <c r="AV152" cm="1">
        <f t="array" aca="1" ref="AV152" ca="1">IFERROR(IFERROR(Resumo_Horas!AV152/INDIRECT(ADDRESS(7,COLUMN(AW:AW),4,1,Resumo_Horas!$A152)),0)*(((INDIRECT(ADDRESS(357,COLUMN(AW:AW),4,1,$A152))*14)/11)*(1+INDIRECT(ADDRESS(358,COLUMN(AW:AW),4,1,$A152)))),0)</f>
        <v>0</v>
      </c>
      <c r="AW152" cm="1">
        <f t="array" aca="1" ref="AW152" ca="1">IFERROR(IFERROR(Resumo_Horas!AW152/INDIRECT(ADDRESS(7,COLUMN(AX:AX),4,1,Resumo_Horas!$A152)),0)*(((INDIRECT(ADDRESS(357,COLUMN(AX:AX),4,1,$A152))*14)/11)*(1+INDIRECT(ADDRESS(358,COLUMN(AX:AX),4,1,$A152)))),0)</f>
        <v>0</v>
      </c>
      <c r="AX152" cm="1">
        <f t="array" aca="1" ref="AX152" ca="1">IFERROR(IFERROR(Resumo_Horas!AX152/INDIRECT(ADDRESS(7,COLUMN(AY:AY),4,1,Resumo_Horas!$A152)),0)*(((INDIRECT(ADDRESS(357,COLUMN(AY:AY),4,1,$A152))*14)/11)*(1+INDIRECT(ADDRESS(358,COLUMN(AY:AY),4,1,$A152)))),0)</f>
        <v>0</v>
      </c>
      <c r="AY152" cm="1">
        <f t="array" aca="1" ref="AY152" ca="1">IFERROR(IFERROR(Resumo_Horas!AY152/INDIRECT(ADDRESS(7,COLUMN(AZ:AZ),4,1,Resumo_Horas!$A152)),0)*(((INDIRECT(ADDRESS(357,COLUMN(AZ:AZ),4,1,$A152))*14)/11)*(1+INDIRECT(ADDRESS(358,COLUMN(AZ:AZ),4,1,$A152)))),0)</f>
        <v>0</v>
      </c>
      <c r="AZ152" cm="1">
        <f t="array" aca="1" ref="AZ152" ca="1">IFERROR(IFERROR(Resumo_Horas!AZ152/INDIRECT(ADDRESS(7,COLUMN(BA:BA),4,1,Resumo_Horas!$A152)),0)*(((INDIRECT(ADDRESS(357,COLUMN(BA:BA),4,1,$A152))*14)/11)*(1+INDIRECT(ADDRESS(358,COLUMN(BA:BA),4,1,$A152)))),0)</f>
        <v>0</v>
      </c>
      <c r="BA152" cm="1">
        <f t="array" aca="1" ref="BA152" ca="1">IFERROR(IFERROR(Resumo_Horas!BA152/INDIRECT(ADDRESS(7,COLUMN(BB:BB),4,1,Resumo_Horas!$A152)),0)*(((INDIRECT(ADDRESS(357,COLUMN(BB:BB),4,1,$A152))*14)/11)*(1+INDIRECT(ADDRESS(358,COLUMN(BB:BB),4,1,$A152)))),0)</f>
        <v>0</v>
      </c>
      <c r="BB152" cm="1">
        <f t="array" aca="1" ref="BB152" ca="1">IFERROR(IFERROR(Resumo_Horas!BB152/INDIRECT(ADDRESS(7,COLUMN(BC:BC),4,1,Resumo_Horas!$A152)),0)*(((INDIRECT(ADDRESS(357,COLUMN(BC:BC),4,1,$A152))*14)/11)*(1+INDIRECT(ADDRESS(358,COLUMN(BC:BC),4,1,$A152)))),0)</f>
        <v>0</v>
      </c>
      <c r="BC152" cm="1">
        <f t="array" aca="1" ref="BC152" ca="1">IFERROR(IFERROR(Resumo_Horas!BC152/INDIRECT(ADDRESS(7,COLUMN(BD:BD),4,1,Resumo_Horas!$A152)),0)*(((INDIRECT(ADDRESS(357,COLUMN(BD:BD),4,1,$A152))*14)/11)*(1+INDIRECT(ADDRESS(358,COLUMN(BD:BD),4,1,$A152)))),0)</f>
        <v>0</v>
      </c>
      <c r="BD152" cm="1">
        <f t="array" aca="1" ref="BD152" ca="1">IFERROR(IFERROR(Resumo_Horas!BD152/INDIRECT(ADDRESS(7,COLUMN(BE:BE),4,1,Resumo_Horas!$A152)),0)*(((INDIRECT(ADDRESS(357,COLUMN(BE:BE),4,1,$A152))*14)/11)*(1+INDIRECT(ADDRESS(358,COLUMN(BE:BE),4,1,$A152)))),0)</f>
        <v>0</v>
      </c>
      <c r="BE152" cm="1">
        <f t="array" aca="1" ref="BE152" ca="1">IFERROR(IFERROR(Resumo_Horas!BE152/INDIRECT(ADDRESS(7,COLUMN(BF:BF),4,1,Resumo_Horas!$A152)),0)*(((INDIRECT(ADDRESS(357,COLUMN(BF:BF),4,1,$A152))*14)/11)*(1+INDIRECT(ADDRESS(358,COLUMN(BF:BF),4,1,$A152)))),0)</f>
        <v>0</v>
      </c>
      <c r="BF152" cm="1">
        <f t="array" aca="1" ref="BF152" ca="1">IFERROR(IFERROR(Resumo_Horas!BF152/INDIRECT(ADDRESS(7,COLUMN(BG:BG),4,1,Resumo_Horas!$A152)),0)*(((INDIRECT(ADDRESS(357,COLUMN(BG:BG),4,1,$A152))*14)/11)*(1+INDIRECT(ADDRESS(358,COLUMN(BG:BG),4,1,$A152)))),0)</f>
        <v>0</v>
      </c>
      <c r="BG152" cm="1">
        <f t="array" aca="1" ref="BG152" ca="1">IFERROR(IFERROR(Resumo_Horas!BG152/INDIRECT(ADDRESS(7,COLUMN(BH:BH),4,1,Resumo_Horas!$A152)),0)*(((INDIRECT(ADDRESS(357,COLUMN(BH:BH),4,1,$A152))*14)/11)*(1+INDIRECT(ADDRESS(358,COLUMN(BH:BH),4,1,$A152)))),0)</f>
        <v>0</v>
      </c>
      <c r="BH152" cm="1">
        <f t="array" aca="1" ref="BH152" ca="1">IFERROR(IFERROR(Resumo_Horas!BH152/INDIRECT(ADDRESS(7,COLUMN(BI:BI),4,1,Resumo_Horas!$A152)),0)*(((INDIRECT(ADDRESS(357,COLUMN(BI:BI),4,1,$A152))*14)/11)*(1+INDIRECT(ADDRESS(358,COLUMN(BI:BI),4,1,$A152)))),0)</f>
        <v>0</v>
      </c>
      <c r="BI152" cm="1">
        <f t="array" aca="1" ref="BI152" ca="1">IFERROR(IFERROR(Resumo_Horas!BI152/INDIRECT(ADDRESS(7,COLUMN(BJ:BJ),4,1,Resumo_Horas!$A152)),0)*(((INDIRECT(ADDRESS(357,COLUMN(BJ:BJ),4,1,$A152))*14)/11)*(1+INDIRECT(ADDRESS(358,COLUMN(BJ:BJ),4,1,$A152)))),0)</f>
        <v>0</v>
      </c>
      <c r="BJ152" cm="1">
        <f t="array" aca="1" ref="BJ152" ca="1">IFERROR(IFERROR(Resumo_Horas!BJ152/INDIRECT(ADDRESS(7,COLUMN(BK:BK),4,1,Resumo_Horas!$A152)),0)*(((INDIRECT(ADDRESS(357,COLUMN(BK:BK),4,1,$A152))*14)/11)*(1+INDIRECT(ADDRESS(358,COLUMN(BK:BK),4,1,$A152)))),0)</f>
        <v>0</v>
      </c>
      <c r="BK152" s="331" cm="1">
        <f t="array" aca="1" ref="BK152" ca="1">IFERROR(IFERROR(Resumo_Horas!BK152/INDIRECT(ADDRESS(7,COLUMN(BL:BL),4,1,Resumo_Horas!$A152)),0)*(((INDIRECT(ADDRESS(357,COLUMN(BL:BL),4,1,$A152))*14)/11)*(1+INDIRECT(ADDRESS(358,COLUMN(BL:BL),4,1,$A152)))),0)</f>
        <v>0</v>
      </c>
    </row>
    <row r="153" spans="1:63" x14ac:dyDescent="0.25">
      <c r="A153" s="330" t="str" cm="1">
        <f t="array" aca="1" ref="A153" ca="1">IF(INDIRECT(ADDRESS(9+QUOTIENT(ROW(A152)-1,20),4,4,1,"Equipa de projeto")) = 0,"", _xlfn.CONCAT(1 + QUOTIENT(ROW(A152)-1,20),". ", INDIRECT(ADDRESS(9+QUOTIENT(ROW(A152)-1,20),4,4,1,"Equipa de projeto"))))</f>
        <v/>
      </c>
      <c r="B153">
        <f>Atividades!$A$61</f>
        <v>0</v>
      </c>
      <c r="C153" s="123" t="s">
        <v>49</v>
      </c>
      <c r="D153" cm="1">
        <f t="array" aca="1" ref="D153" ca="1">IFERROR(IFERROR(Resumo_Horas!D153/INDIRECT(ADDRESS(7,COLUMN(E:E),4,1,Resumo_Horas!$A153)),0)*(((INDIRECT(ADDRESS(357,COLUMN(E:E),4,1,$A153))*14)/11)*(1+INDIRECT(ADDRESS(358,COLUMN(E:E),4,1,$A153)))),0)</f>
        <v>0</v>
      </c>
      <c r="E153" cm="1">
        <f t="array" aca="1" ref="E153" ca="1">IFERROR(IFERROR(Resumo_Horas!E153/INDIRECT(ADDRESS(7,COLUMN(F:F),4,1,Resumo_Horas!$A153)),0)*(((INDIRECT(ADDRESS(357,COLUMN(F:F),4,1,$A153))*14)/11)*(1+INDIRECT(ADDRESS(358,COLUMN(F:F),4,1,$A153)))),0)</f>
        <v>0</v>
      </c>
      <c r="F153" cm="1">
        <f t="array" aca="1" ref="F153" ca="1">IFERROR(IFERROR(Resumo_Horas!F153/INDIRECT(ADDRESS(7,COLUMN(G:G),4,1,Resumo_Horas!$A153)),0)*(((INDIRECT(ADDRESS(357,COLUMN(G:G),4,1,$A153))*14)/11)*(1+INDIRECT(ADDRESS(358,COLUMN(G:G),4,1,$A153)))),0)</f>
        <v>0</v>
      </c>
      <c r="G153" cm="1">
        <f t="array" aca="1" ref="G153" ca="1">IFERROR(IFERROR(Resumo_Horas!G153/INDIRECT(ADDRESS(7,COLUMN(H:H),4,1,Resumo_Horas!$A153)),0)*(((INDIRECT(ADDRESS(357,COLUMN(H:H),4,1,$A153))*14)/11)*(1+INDIRECT(ADDRESS(358,COLUMN(H:H),4,1,$A153)))),0)</f>
        <v>0</v>
      </c>
      <c r="H153" cm="1">
        <f t="array" aca="1" ref="H153" ca="1">IFERROR(IFERROR(Resumo_Horas!H153/INDIRECT(ADDRESS(7,COLUMN(I:I),4,1,Resumo_Horas!$A153)),0)*(((INDIRECT(ADDRESS(357,COLUMN(I:I),4,1,$A153))*14)/11)*(1+INDIRECT(ADDRESS(358,COLUMN(I:I),4,1,$A153)))),0)</f>
        <v>0</v>
      </c>
      <c r="I153" cm="1">
        <f t="array" aca="1" ref="I153" ca="1">IFERROR(IFERROR(Resumo_Horas!I153/INDIRECT(ADDRESS(7,COLUMN(J:J),4,1,Resumo_Horas!$A153)),0)*(((INDIRECT(ADDRESS(357,COLUMN(J:J),4,1,$A153))*14)/11)*(1+INDIRECT(ADDRESS(358,COLUMN(J:J),4,1,$A153)))),0)</f>
        <v>0</v>
      </c>
      <c r="J153" cm="1">
        <f t="array" aca="1" ref="J153" ca="1">IFERROR(IFERROR(Resumo_Horas!J153/INDIRECT(ADDRESS(7,COLUMN(K:K),4,1,Resumo_Horas!$A153)),0)*(((INDIRECT(ADDRESS(357,COLUMN(K:K),4,1,$A153))*14)/11)*(1+INDIRECT(ADDRESS(358,COLUMN(K:K),4,1,$A153)))),0)</f>
        <v>0</v>
      </c>
      <c r="K153" cm="1">
        <f t="array" aca="1" ref="K153" ca="1">IFERROR(IFERROR(Resumo_Horas!K153/INDIRECT(ADDRESS(7,COLUMN(L:L),4,1,Resumo_Horas!$A153)),0)*(((INDIRECT(ADDRESS(357,COLUMN(L:L),4,1,$A153))*14)/11)*(1+INDIRECT(ADDRESS(358,COLUMN(L:L),4,1,$A153)))),0)</f>
        <v>0</v>
      </c>
      <c r="L153" cm="1">
        <f t="array" aca="1" ref="L153" ca="1">IFERROR(IFERROR(Resumo_Horas!L153/INDIRECT(ADDRESS(7,COLUMN(M:M),4,1,Resumo_Horas!$A153)),0)*(((INDIRECT(ADDRESS(357,COLUMN(M:M),4,1,$A153))*14)/11)*(1+INDIRECT(ADDRESS(358,COLUMN(M:M),4,1,$A153)))),0)</f>
        <v>0</v>
      </c>
      <c r="M153" cm="1">
        <f t="array" aca="1" ref="M153" ca="1">IFERROR(IFERROR(Resumo_Horas!M153/INDIRECT(ADDRESS(7,COLUMN(N:N),4,1,Resumo_Horas!$A153)),0)*(((INDIRECT(ADDRESS(357,COLUMN(N:N),4,1,$A153))*14)/11)*(1+INDIRECT(ADDRESS(358,COLUMN(N:N),4,1,$A153)))),0)</f>
        <v>0</v>
      </c>
      <c r="N153" cm="1">
        <f t="array" aca="1" ref="N153" ca="1">IFERROR(IFERROR(Resumo_Horas!N153/INDIRECT(ADDRESS(7,COLUMN(O:O),4,1,Resumo_Horas!$A153)),0)*(((INDIRECT(ADDRESS(357,COLUMN(O:O),4,1,$A153))*14)/11)*(1+INDIRECT(ADDRESS(358,COLUMN(O:O),4,1,$A153)))),0)</f>
        <v>0</v>
      </c>
      <c r="O153" cm="1">
        <f t="array" aca="1" ref="O153" ca="1">IFERROR(IFERROR(Resumo_Horas!O153/INDIRECT(ADDRESS(7,COLUMN(P:P),4,1,Resumo_Horas!$A153)),0)*(((INDIRECT(ADDRESS(357,COLUMN(P:P),4,1,$A153))*14)/11)*(1+INDIRECT(ADDRESS(358,COLUMN(P:P),4,1,$A153)))),0)</f>
        <v>0</v>
      </c>
      <c r="P153" cm="1">
        <f t="array" aca="1" ref="P153" ca="1">IFERROR(IFERROR(Resumo_Horas!P153/INDIRECT(ADDRESS(7,COLUMN(Q:Q),4,1,Resumo_Horas!$A153)),0)*(((INDIRECT(ADDRESS(357,COLUMN(Q:Q),4,1,$A153))*14)/11)*(1+INDIRECT(ADDRESS(358,COLUMN(Q:Q),4,1,$A153)))),0)</f>
        <v>0</v>
      </c>
      <c r="Q153" cm="1">
        <f t="array" aca="1" ref="Q153" ca="1">IFERROR(IFERROR(Resumo_Horas!Q153/INDIRECT(ADDRESS(7,COLUMN(R:R),4,1,Resumo_Horas!$A153)),0)*(((INDIRECT(ADDRESS(357,COLUMN(R:R),4,1,$A153))*14)/11)*(1+INDIRECT(ADDRESS(358,COLUMN(R:R),4,1,$A153)))),0)</f>
        <v>0</v>
      </c>
      <c r="R153" cm="1">
        <f t="array" aca="1" ref="R153" ca="1">IFERROR(IFERROR(Resumo_Horas!R153/INDIRECT(ADDRESS(7,COLUMN(S:S),4,1,Resumo_Horas!$A153)),0)*(((INDIRECT(ADDRESS(357,COLUMN(S:S),4,1,$A153))*14)/11)*(1+INDIRECT(ADDRESS(358,COLUMN(S:S),4,1,$A153)))),0)</f>
        <v>0</v>
      </c>
      <c r="S153" cm="1">
        <f t="array" aca="1" ref="S153" ca="1">IFERROR(IFERROR(Resumo_Horas!S153/INDIRECT(ADDRESS(7,COLUMN(T:T),4,1,Resumo_Horas!$A153)),0)*(((INDIRECT(ADDRESS(357,COLUMN(T:T),4,1,$A153))*14)/11)*(1+INDIRECT(ADDRESS(358,COLUMN(T:T),4,1,$A153)))),0)</f>
        <v>0</v>
      </c>
      <c r="T153" cm="1">
        <f t="array" aca="1" ref="T153" ca="1">IFERROR(IFERROR(Resumo_Horas!T153/INDIRECT(ADDRESS(7,COLUMN(U:U),4,1,Resumo_Horas!$A153)),0)*(((INDIRECT(ADDRESS(357,COLUMN(U:U),4,1,$A153))*14)/11)*(1+INDIRECT(ADDRESS(358,COLUMN(U:U),4,1,$A153)))),0)</f>
        <v>0</v>
      </c>
      <c r="U153" cm="1">
        <f t="array" aca="1" ref="U153" ca="1">IFERROR(IFERROR(Resumo_Horas!U153/INDIRECT(ADDRESS(7,COLUMN(V:V),4,1,Resumo_Horas!$A153)),0)*(((INDIRECT(ADDRESS(357,COLUMN(V:V),4,1,$A153))*14)/11)*(1+INDIRECT(ADDRESS(358,COLUMN(V:V),4,1,$A153)))),0)</f>
        <v>0</v>
      </c>
      <c r="V153" cm="1">
        <f t="array" aca="1" ref="V153" ca="1">IFERROR(IFERROR(Resumo_Horas!V153/INDIRECT(ADDRESS(7,COLUMN(W:W),4,1,Resumo_Horas!$A153)),0)*(((INDIRECT(ADDRESS(357,COLUMN(W:W),4,1,$A153))*14)/11)*(1+INDIRECT(ADDRESS(358,COLUMN(W:W),4,1,$A153)))),0)</f>
        <v>0</v>
      </c>
      <c r="W153" cm="1">
        <f t="array" aca="1" ref="W153" ca="1">IFERROR(IFERROR(Resumo_Horas!W153/INDIRECT(ADDRESS(7,COLUMN(X:X),4,1,Resumo_Horas!$A153)),0)*(((INDIRECT(ADDRESS(357,COLUMN(X:X),4,1,$A153))*14)/11)*(1+INDIRECT(ADDRESS(358,COLUMN(X:X),4,1,$A153)))),0)</f>
        <v>0</v>
      </c>
      <c r="X153" cm="1">
        <f t="array" aca="1" ref="X153" ca="1">IFERROR(IFERROR(Resumo_Horas!X153/INDIRECT(ADDRESS(7,COLUMN(Y:Y),4,1,Resumo_Horas!$A153)),0)*(((INDIRECT(ADDRESS(357,COLUMN(Y:Y),4,1,$A153))*14)/11)*(1+INDIRECT(ADDRESS(358,COLUMN(Y:Y),4,1,$A153)))),0)</f>
        <v>0</v>
      </c>
      <c r="Y153" cm="1">
        <f t="array" aca="1" ref="Y153" ca="1">IFERROR(IFERROR(Resumo_Horas!Y153/INDIRECT(ADDRESS(7,COLUMN(Z:Z),4,1,Resumo_Horas!$A153)),0)*(((INDIRECT(ADDRESS(357,COLUMN(Z:Z),4,1,$A153))*14)/11)*(1+INDIRECT(ADDRESS(358,COLUMN(Z:Z),4,1,$A153)))),0)</f>
        <v>0</v>
      </c>
      <c r="Z153" cm="1">
        <f t="array" aca="1" ref="Z153" ca="1">IFERROR(IFERROR(Resumo_Horas!Z153/INDIRECT(ADDRESS(7,COLUMN(AA:AA),4,1,Resumo_Horas!$A153)),0)*(((INDIRECT(ADDRESS(357,COLUMN(AA:AA),4,1,$A153))*14)/11)*(1+INDIRECT(ADDRESS(358,COLUMN(AA:AA),4,1,$A153)))),0)</f>
        <v>0</v>
      </c>
      <c r="AA153" cm="1">
        <f t="array" aca="1" ref="AA153" ca="1">IFERROR(IFERROR(Resumo_Horas!AA153/INDIRECT(ADDRESS(7,COLUMN(AB:AB),4,1,Resumo_Horas!$A153)),0)*(((INDIRECT(ADDRESS(357,COLUMN(AB:AB),4,1,$A153))*14)/11)*(1+INDIRECT(ADDRESS(358,COLUMN(AB:AB),4,1,$A153)))),0)</f>
        <v>0</v>
      </c>
      <c r="AB153" cm="1">
        <f t="array" aca="1" ref="AB153" ca="1">IFERROR(IFERROR(Resumo_Horas!AB153/INDIRECT(ADDRESS(7,COLUMN(AC:AC),4,1,Resumo_Horas!$A153)),0)*(((INDIRECT(ADDRESS(357,COLUMN(AC:AC),4,1,$A153))*14)/11)*(1+INDIRECT(ADDRESS(358,COLUMN(AC:AC),4,1,$A153)))),0)</f>
        <v>0</v>
      </c>
      <c r="AC153" cm="1">
        <f t="array" aca="1" ref="AC153" ca="1">IFERROR(IFERROR(Resumo_Horas!AC153/INDIRECT(ADDRESS(7,COLUMN(AD:AD),4,1,Resumo_Horas!$A153)),0)*(((INDIRECT(ADDRESS(357,COLUMN(AD:AD),4,1,$A153))*14)/11)*(1+INDIRECT(ADDRESS(358,COLUMN(AD:AD),4,1,$A153)))),0)</f>
        <v>0</v>
      </c>
      <c r="AD153" cm="1">
        <f t="array" aca="1" ref="AD153" ca="1">IFERROR(IFERROR(Resumo_Horas!AD153/INDIRECT(ADDRESS(7,COLUMN(AE:AE),4,1,Resumo_Horas!$A153)),0)*(((INDIRECT(ADDRESS(357,COLUMN(AE:AE),4,1,$A153))*14)/11)*(1+INDIRECT(ADDRESS(358,COLUMN(AE:AE),4,1,$A153)))),0)</f>
        <v>0</v>
      </c>
      <c r="AE153" cm="1">
        <f t="array" aca="1" ref="AE153" ca="1">IFERROR(IFERROR(Resumo_Horas!AE153/INDIRECT(ADDRESS(7,COLUMN(AF:AF),4,1,Resumo_Horas!$A153)),0)*(((INDIRECT(ADDRESS(357,COLUMN(AF:AF),4,1,$A153))*14)/11)*(1+INDIRECT(ADDRESS(358,COLUMN(AF:AF),4,1,$A153)))),0)</f>
        <v>0</v>
      </c>
      <c r="AF153" cm="1">
        <f t="array" aca="1" ref="AF153" ca="1">IFERROR(IFERROR(Resumo_Horas!AF153/INDIRECT(ADDRESS(7,COLUMN(AG:AG),4,1,Resumo_Horas!$A153)),0)*(((INDIRECT(ADDRESS(357,COLUMN(AG:AG),4,1,$A153))*14)/11)*(1+INDIRECT(ADDRESS(358,COLUMN(AG:AG),4,1,$A153)))),0)</f>
        <v>0</v>
      </c>
      <c r="AG153" cm="1">
        <f t="array" aca="1" ref="AG153" ca="1">IFERROR(IFERROR(Resumo_Horas!AG153/INDIRECT(ADDRESS(7,COLUMN(AH:AH),4,1,Resumo_Horas!$A153)),0)*(((INDIRECT(ADDRESS(357,COLUMN(AH:AH),4,1,$A153))*14)/11)*(1+INDIRECT(ADDRESS(358,COLUMN(AH:AH),4,1,$A153)))),0)</f>
        <v>0</v>
      </c>
      <c r="AH153" cm="1">
        <f t="array" aca="1" ref="AH153" ca="1">IFERROR(IFERROR(Resumo_Horas!AH153/INDIRECT(ADDRESS(7,COLUMN(AI:AI),4,1,Resumo_Horas!$A153)),0)*(((INDIRECT(ADDRESS(357,COLUMN(AI:AI),4,1,$A153))*14)/11)*(1+INDIRECT(ADDRESS(358,COLUMN(AI:AI),4,1,$A153)))),0)</f>
        <v>0</v>
      </c>
      <c r="AI153" cm="1">
        <f t="array" aca="1" ref="AI153" ca="1">IFERROR(IFERROR(Resumo_Horas!AI153/INDIRECT(ADDRESS(7,COLUMN(AJ:AJ),4,1,Resumo_Horas!$A153)),0)*(((INDIRECT(ADDRESS(357,COLUMN(AJ:AJ),4,1,$A153))*14)/11)*(1+INDIRECT(ADDRESS(358,COLUMN(AJ:AJ),4,1,$A153)))),0)</f>
        <v>0</v>
      </c>
      <c r="AJ153" cm="1">
        <f t="array" aca="1" ref="AJ153" ca="1">IFERROR(IFERROR(Resumo_Horas!AJ153/INDIRECT(ADDRESS(7,COLUMN(AK:AK),4,1,Resumo_Horas!$A153)),0)*(((INDIRECT(ADDRESS(357,COLUMN(AK:AK),4,1,$A153))*14)/11)*(1+INDIRECT(ADDRESS(358,COLUMN(AK:AK),4,1,$A153)))),0)</f>
        <v>0</v>
      </c>
      <c r="AK153" cm="1">
        <f t="array" aca="1" ref="AK153" ca="1">IFERROR(IFERROR(Resumo_Horas!AK153/INDIRECT(ADDRESS(7,COLUMN(AL:AL),4,1,Resumo_Horas!$A153)),0)*(((INDIRECT(ADDRESS(357,COLUMN(AL:AL),4,1,$A153))*14)/11)*(1+INDIRECT(ADDRESS(358,COLUMN(AL:AL),4,1,$A153)))),0)</f>
        <v>0</v>
      </c>
      <c r="AL153" cm="1">
        <f t="array" aca="1" ref="AL153" ca="1">IFERROR(IFERROR(Resumo_Horas!AL153/INDIRECT(ADDRESS(7,COLUMN(AM:AM),4,1,Resumo_Horas!$A153)),0)*(((INDIRECT(ADDRESS(357,COLUMN(AM:AM),4,1,$A153))*14)/11)*(1+INDIRECT(ADDRESS(358,COLUMN(AM:AM),4,1,$A153)))),0)</f>
        <v>0</v>
      </c>
      <c r="AM153" cm="1">
        <f t="array" aca="1" ref="AM153" ca="1">IFERROR(IFERROR(Resumo_Horas!AM153/INDIRECT(ADDRESS(7,COLUMN(AN:AN),4,1,Resumo_Horas!$A153)),0)*(((INDIRECT(ADDRESS(357,COLUMN(AN:AN),4,1,$A153))*14)/11)*(1+INDIRECT(ADDRESS(358,COLUMN(AN:AN),4,1,$A153)))),0)</f>
        <v>0</v>
      </c>
      <c r="AN153" cm="1">
        <f t="array" aca="1" ref="AN153" ca="1">IFERROR(IFERROR(Resumo_Horas!AN153/INDIRECT(ADDRESS(7,COLUMN(AO:AO),4,1,Resumo_Horas!$A153)),0)*(((INDIRECT(ADDRESS(357,COLUMN(AO:AO),4,1,$A153))*14)/11)*(1+INDIRECT(ADDRESS(358,COLUMN(AO:AO),4,1,$A153)))),0)</f>
        <v>0</v>
      </c>
      <c r="AO153" cm="1">
        <f t="array" aca="1" ref="AO153" ca="1">IFERROR(IFERROR(Resumo_Horas!AO153/INDIRECT(ADDRESS(7,COLUMN(AP:AP),4,1,Resumo_Horas!$A153)),0)*(((INDIRECT(ADDRESS(357,COLUMN(AP:AP),4,1,$A153))*14)/11)*(1+INDIRECT(ADDRESS(358,COLUMN(AP:AP),4,1,$A153)))),0)</f>
        <v>0</v>
      </c>
      <c r="AP153" cm="1">
        <f t="array" aca="1" ref="AP153" ca="1">IFERROR(IFERROR(Resumo_Horas!AP153/INDIRECT(ADDRESS(7,COLUMN(AQ:AQ),4,1,Resumo_Horas!$A153)),0)*(((INDIRECT(ADDRESS(357,COLUMN(AQ:AQ),4,1,$A153))*14)/11)*(1+INDIRECT(ADDRESS(358,COLUMN(AQ:AQ),4,1,$A153)))),0)</f>
        <v>0</v>
      </c>
      <c r="AQ153" cm="1">
        <f t="array" aca="1" ref="AQ153" ca="1">IFERROR(IFERROR(Resumo_Horas!AQ153/INDIRECT(ADDRESS(7,COLUMN(AR:AR),4,1,Resumo_Horas!$A153)),0)*(((INDIRECT(ADDRESS(357,COLUMN(AR:AR),4,1,$A153))*14)/11)*(1+INDIRECT(ADDRESS(358,COLUMN(AR:AR),4,1,$A153)))),0)</f>
        <v>0</v>
      </c>
      <c r="AR153" cm="1">
        <f t="array" aca="1" ref="AR153" ca="1">IFERROR(IFERROR(Resumo_Horas!AR153/INDIRECT(ADDRESS(7,COLUMN(AS:AS),4,1,Resumo_Horas!$A153)),0)*(((INDIRECT(ADDRESS(357,COLUMN(AS:AS),4,1,$A153))*14)/11)*(1+INDIRECT(ADDRESS(358,COLUMN(AS:AS),4,1,$A153)))),0)</f>
        <v>0</v>
      </c>
      <c r="AS153" cm="1">
        <f t="array" aca="1" ref="AS153" ca="1">IFERROR(IFERROR(Resumo_Horas!AS153/INDIRECT(ADDRESS(7,COLUMN(AT:AT),4,1,Resumo_Horas!$A153)),0)*(((INDIRECT(ADDRESS(357,COLUMN(AT:AT),4,1,$A153))*14)/11)*(1+INDIRECT(ADDRESS(358,COLUMN(AT:AT),4,1,$A153)))),0)</f>
        <v>0</v>
      </c>
      <c r="AT153" cm="1">
        <f t="array" aca="1" ref="AT153" ca="1">IFERROR(IFERROR(Resumo_Horas!AT153/INDIRECT(ADDRESS(7,COLUMN(AU:AU),4,1,Resumo_Horas!$A153)),0)*(((INDIRECT(ADDRESS(357,COLUMN(AU:AU),4,1,$A153))*14)/11)*(1+INDIRECT(ADDRESS(358,COLUMN(AU:AU),4,1,$A153)))),0)</f>
        <v>0</v>
      </c>
      <c r="AU153" cm="1">
        <f t="array" aca="1" ref="AU153" ca="1">IFERROR(IFERROR(Resumo_Horas!AU153/INDIRECT(ADDRESS(7,COLUMN(AV:AV),4,1,Resumo_Horas!$A153)),0)*(((INDIRECT(ADDRESS(357,COLUMN(AV:AV),4,1,$A153))*14)/11)*(1+INDIRECT(ADDRESS(358,COLUMN(AV:AV),4,1,$A153)))),0)</f>
        <v>0</v>
      </c>
      <c r="AV153" cm="1">
        <f t="array" aca="1" ref="AV153" ca="1">IFERROR(IFERROR(Resumo_Horas!AV153/INDIRECT(ADDRESS(7,COLUMN(AW:AW),4,1,Resumo_Horas!$A153)),0)*(((INDIRECT(ADDRESS(357,COLUMN(AW:AW),4,1,$A153))*14)/11)*(1+INDIRECT(ADDRESS(358,COLUMN(AW:AW),4,1,$A153)))),0)</f>
        <v>0</v>
      </c>
      <c r="AW153" cm="1">
        <f t="array" aca="1" ref="AW153" ca="1">IFERROR(IFERROR(Resumo_Horas!AW153/INDIRECT(ADDRESS(7,COLUMN(AX:AX),4,1,Resumo_Horas!$A153)),0)*(((INDIRECT(ADDRESS(357,COLUMN(AX:AX),4,1,$A153))*14)/11)*(1+INDIRECT(ADDRESS(358,COLUMN(AX:AX),4,1,$A153)))),0)</f>
        <v>0</v>
      </c>
      <c r="AX153" cm="1">
        <f t="array" aca="1" ref="AX153" ca="1">IFERROR(IFERROR(Resumo_Horas!AX153/INDIRECT(ADDRESS(7,COLUMN(AY:AY),4,1,Resumo_Horas!$A153)),0)*(((INDIRECT(ADDRESS(357,COLUMN(AY:AY),4,1,$A153))*14)/11)*(1+INDIRECT(ADDRESS(358,COLUMN(AY:AY),4,1,$A153)))),0)</f>
        <v>0</v>
      </c>
      <c r="AY153" cm="1">
        <f t="array" aca="1" ref="AY153" ca="1">IFERROR(IFERROR(Resumo_Horas!AY153/INDIRECT(ADDRESS(7,COLUMN(AZ:AZ),4,1,Resumo_Horas!$A153)),0)*(((INDIRECT(ADDRESS(357,COLUMN(AZ:AZ),4,1,$A153))*14)/11)*(1+INDIRECT(ADDRESS(358,COLUMN(AZ:AZ),4,1,$A153)))),0)</f>
        <v>0</v>
      </c>
      <c r="AZ153" cm="1">
        <f t="array" aca="1" ref="AZ153" ca="1">IFERROR(IFERROR(Resumo_Horas!AZ153/INDIRECT(ADDRESS(7,COLUMN(BA:BA),4,1,Resumo_Horas!$A153)),0)*(((INDIRECT(ADDRESS(357,COLUMN(BA:BA),4,1,$A153))*14)/11)*(1+INDIRECT(ADDRESS(358,COLUMN(BA:BA),4,1,$A153)))),0)</f>
        <v>0</v>
      </c>
      <c r="BA153" cm="1">
        <f t="array" aca="1" ref="BA153" ca="1">IFERROR(IFERROR(Resumo_Horas!BA153/INDIRECT(ADDRESS(7,COLUMN(BB:BB),4,1,Resumo_Horas!$A153)),0)*(((INDIRECT(ADDRESS(357,COLUMN(BB:BB),4,1,$A153))*14)/11)*(1+INDIRECT(ADDRESS(358,COLUMN(BB:BB),4,1,$A153)))),0)</f>
        <v>0</v>
      </c>
      <c r="BB153" cm="1">
        <f t="array" aca="1" ref="BB153" ca="1">IFERROR(IFERROR(Resumo_Horas!BB153/INDIRECT(ADDRESS(7,COLUMN(BC:BC),4,1,Resumo_Horas!$A153)),0)*(((INDIRECT(ADDRESS(357,COLUMN(BC:BC),4,1,$A153))*14)/11)*(1+INDIRECT(ADDRESS(358,COLUMN(BC:BC),4,1,$A153)))),0)</f>
        <v>0</v>
      </c>
      <c r="BC153" cm="1">
        <f t="array" aca="1" ref="BC153" ca="1">IFERROR(IFERROR(Resumo_Horas!BC153/INDIRECT(ADDRESS(7,COLUMN(BD:BD),4,1,Resumo_Horas!$A153)),0)*(((INDIRECT(ADDRESS(357,COLUMN(BD:BD),4,1,$A153))*14)/11)*(1+INDIRECT(ADDRESS(358,COLUMN(BD:BD),4,1,$A153)))),0)</f>
        <v>0</v>
      </c>
      <c r="BD153" cm="1">
        <f t="array" aca="1" ref="BD153" ca="1">IFERROR(IFERROR(Resumo_Horas!BD153/INDIRECT(ADDRESS(7,COLUMN(BE:BE),4,1,Resumo_Horas!$A153)),0)*(((INDIRECT(ADDRESS(357,COLUMN(BE:BE),4,1,$A153))*14)/11)*(1+INDIRECT(ADDRESS(358,COLUMN(BE:BE),4,1,$A153)))),0)</f>
        <v>0</v>
      </c>
      <c r="BE153" cm="1">
        <f t="array" aca="1" ref="BE153" ca="1">IFERROR(IFERROR(Resumo_Horas!BE153/INDIRECT(ADDRESS(7,COLUMN(BF:BF),4,1,Resumo_Horas!$A153)),0)*(((INDIRECT(ADDRESS(357,COLUMN(BF:BF),4,1,$A153))*14)/11)*(1+INDIRECT(ADDRESS(358,COLUMN(BF:BF),4,1,$A153)))),0)</f>
        <v>0</v>
      </c>
      <c r="BF153" cm="1">
        <f t="array" aca="1" ref="BF153" ca="1">IFERROR(IFERROR(Resumo_Horas!BF153/INDIRECT(ADDRESS(7,COLUMN(BG:BG),4,1,Resumo_Horas!$A153)),0)*(((INDIRECT(ADDRESS(357,COLUMN(BG:BG),4,1,$A153))*14)/11)*(1+INDIRECT(ADDRESS(358,COLUMN(BG:BG),4,1,$A153)))),0)</f>
        <v>0</v>
      </c>
      <c r="BG153" cm="1">
        <f t="array" aca="1" ref="BG153" ca="1">IFERROR(IFERROR(Resumo_Horas!BG153/INDIRECT(ADDRESS(7,COLUMN(BH:BH),4,1,Resumo_Horas!$A153)),0)*(((INDIRECT(ADDRESS(357,COLUMN(BH:BH),4,1,$A153))*14)/11)*(1+INDIRECT(ADDRESS(358,COLUMN(BH:BH),4,1,$A153)))),0)</f>
        <v>0</v>
      </c>
      <c r="BH153" cm="1">
        <f t="array" aca="1" ref="BH153" ca="1">IFERROR(IFERROR(Resumo_Horas!BH153/INDIRECT(ADDRESS(7,COLUMN(BI:BI),4,1,Resumo_Horas!$A153)),0)*(((INDIRECT(ADDRESS(357,COLUMN(BI:BI),4,1,$A153))*14)/11)*(1+INDIRECT(ADDRESS(358,COLUMN(BI:BI),4,1,$A153)))),0)</f>
        <v>0</v>
      </c>
      <c r="BI153" cm="1">
        <f t="array" aca="1" ref="BI153" ca="1">IFERROR(IFERROR(Resumo_Horas!BI153/INDIRECT(ADDRESS(7,COLUMN(BJ:BJ),4,1,Resumo_Horas!$A153)),0)*(((INDIRECT(ADDRESS(357,COLUMN(BJ:BJ),4,1,$A153))*14)/11)*(1+INDIRECT(ADDRESS(358,COLUMN(BJ:BJ),4,1,$A153)))),0)</f>
        <v>0</v>
      </c>
      <c r="BJ153" cm="1">
        <f t="array" aca="1" ref="BJ153" ca="1">IFERROR(IFERROR(Resumo_Horas!BJ153/INDIRECT(ADDRESS(7,COLUMN(BK:BK),4,1,Resumo_Horas!$A153)),0)*(((INDIRECT(ADDRESS(357,COLUMN(BK:BK),4,1,$A153))*14)/11)*(1+INDIRECT(ADDRESS(358,COLUMN(BK:BK),4,1,$A153)))),0)</f>
        <v>0</v>
      </c>
      <c r="BK153" s="331" cm="1">
        <f t="array" aca="1" ref="BK153" ca="1">IFERROR(IFERROR(Resumo_Horas!BK153/INDIRECT(ADDRESS(7,COLUMN(BL:BL),4,1,Resumo_Horas!$A153)),0)*(((INDIRECT(ADDRESS(357,COLUMN(BL:BL),4,1,$A153))*14)/11)*(1+INDIRECT(ADDRESS(358,COLUMN(BL:BL),4,1,$A153)))),0)</f>
        <v>0</v>
      </c>
    </row>
    <row r="154" spans="1:63" x14ac:dyDescent="0.25">
      <c r="A154" s="330" t="str" cm="1">
        <f t="array" aca="1" ref="A154" ca="1">IF(INDIRECT(ADDRESS(9+QUOTIENT(ROW(A153)-1,20),4,4,1,"Equipa de projeto")) = 0,"", _xlfn.CONCAT(1 + QUOTIENT(ROW(A153)-1,20),". ", INDIRECT(ADDRESS(9+QUOTIENT(ROW(A153)-1,20),4,4,1,"Equipa de projeto"))))</f>
        <v/>
      </c>
      <c r="B154">
        <f>Atividades!$A$73</f>
        <v>0</v>
      </c>
      <c r="C154" s="123" t="s">
        <v>48</v>
      </c>
      <c r="D154" cm="1">
        <f t="array" aca="1" ref="D154" ca="1">IFERROR(IFERROR(Resumo_Horas!D154/INDIRECT(ADDRESS(7,COLUMN(E:E),4,1,Resumo_Horas!$A154)),0)*(((INDIRECT(ADDRESS(357,COLUMN(E:E),4,1,$A154))*14)/11)*(1+INDIRECT(ADDRESS(358,COLUMN(E:E),4,1,$A154)))),0)</f>
        <v>0</v>
      </c>
      <c r="E154" cm="1">
        <f t="array" aca="1" ref="E154" ca="1">IFERROR(IFERROR(Resumo_Horas!E154/INDIRECT(ADDRESS(7,COLUMN(F:F),4,1,Resumo_Horas!$A154)),0)*(((INDIRECT(ADDRESS(357,COLUMN(F:F),4,1,$A154))*14)/11)*(1+INDIRECT(ADDRESS(358,COLUMN(F:F),4,1,$A154)))),0)</f>
        <v>0</v>
      </c>
      <c r="F154" cm="1">
        <f t="array" aca="1" ref="F154" ca="1">IFERROR(IFERROR(Resumo_Horas!F154/INDIRECT(ADDRESS(7,COLUMN(G:G),4,1,Resumo_Horas!$A154)),0)*(((INDIRECT(ADDRESS(357,COLUMN(G:G),4,1,$A154))*14)/11)*(1+INDIRECT(ADDRESS(358,COLUMN(G:G),4,1,$A154)))),0)</f>
        <v>0</v>
      </c>
      <c r="G154" cm="1">
        <f t="array" aca="1" ref="G154" ca="1">IFERROR(IFERROR(Resumo_Horas!G154/INDIRECT(ADDRESS(7,COLUMN(H:H),4,1,Resumo_Horas!$A154)),0)*(((INDIRECT(ADDRESS(357,COLUMN(H:H),4,1,$A154))*14)/11)*(1+INDIRECT(ADDRESS(358,COLUMN(H:H),4,1,$A154)))),0)</f>
        <v>0</v>
      </c>
      <c r="H154" cm="1">
        <f t="array" aca="1" ref="H154" ca="1">IFERROR(IFERROR(Resumo_Horas!H154/INDIRECT(ADDRESS(7,COLUMN(I:I),4,1,Resumo_Horas!$A154)),0)*(((INDIRECT(ADDRESS(357,COLUMN(I:I),4,1,$A154))*14)/11)*(1+INDIRECT(ADDRESS(358,COLUMN(I:I),4,1,$A154)))),0)</f>
        <v>0</v>
      </c>
      <c r="I154" cm="1">
        <f t="array" aca="1" ref="I154" ca="1">IFERROR(IFERROR(Resumo_Horas!I154/INDIRECT(ADDRESS(7,COLUMN(J:J),4,1,Resumo_Horas!$A154)),0)*(((INDIRECT(ADDRESS(357,COLUMN(J:J),4,1,$A154))*14)/11)*(1+INDIRECT(ADDRESS(358,COLUMN(J:J),4,1,$A154)))),0)</f>
        <v>0</v>
      </c>
      <c r="J154" cm="1">
        <f t="array" aca="1" ref="J154" ca="1">IFERROR(IFERROR(Resumo_Horas!J154/INDIRECT(ADDRESS(7,COLUMN(K:K),4,1,Resumo_Horas!$A154)),0)*(((INDIRECT(ADDRESS(357,COLUMN(K:K),4,1,$A154))*14)/11)*(1+INDIRECT(ADDRESS(358,COLUMN(K:K),4,1,$A154)))),0)</f>
        <v>0</v>
      </c>
      <c r="K154" cm="1">
        <f t="array" aca="1" ref="K154" ca="1">IFERROR(IFERROR(Resumo_Horas!K154/INDIRECT(ADDRESS(7,COLUMN(L:L),4,1,Resumo_Horas!$A154)),0)*(((INDIRECT(ADDRESS(357,COLUMN(L:L),4,1,$A154))*14)/11)*(1+INDIRECT(ADDRESS(358,COLUMN(L:L),4,1,$A154)))),0)</f>
        <v>0</v>
      </c>
      <c r="L154" cm="1">
        <f t="array" aca="1" ref="L154" ca="1">IFERROR(IFERROR(Resumo_Horas!L154/INDIRECT(ADDRESS(7,COLUMN(M:M),4,1,Resumo_Horas!$A154)),0)*(((INDIRECT(ADDRESS(357,COLUMN(M:M),4,1,$A154))*14)/11)*(1+INDIRECT(ADDRESS(358,COLUMN(M:M),4,1,$A154)))),0)</f>
        <v>0</v>
      </c>
      <c r="M154" cm="1">
        <f t="array" aca="1" ref="M154" ca="1">IFERROR(IFERROR(Resumo_Horas!M154/INDIRECT(ADDRESS(7,COLUMN(N:N),4,1,Resumo_Horas!$A154)),0)*(((INDIRECT(ADDRESS(357,COLUMN(N:N),4,1,$A154))*14)/11)*(1+INDIRECT(ADDRESS(358,COLUMN(N:N),4,1,$A154)))),0)</f>
        <v>0</v>
      </c>
      <c r="N154" cm="1">
        <f t="array" aca="1" ref="N154" ca="1">IFERROR(IFERROR(Resumo_Horas!N154/INDIRECT(ADDRESS(7,COLUMN(O:O),4,1,Resumo_Horas!$A154)),0)*(((INDIRECT(ADDRESS(357,COLUMN(O:O),4,1,$A154))*14)/11)*(1+INDIRECT(ADDRESS(358,COLUMN(O:O),4,1,$A154)))),0)</f>
        <v>0</v>
      </c>
      <c r="O154" cm="1">
        <f t="array" aca="1" ref="O154" ca="1">IFERROR(IFERROR(Resumo_Horas!O154/INDIRECT(ADDRESS(7,COLUMN(P:P),4,1,Resumo_Horas!$A154)),0)*(((INDIRECT(ADDRESS(357,COLUMN(P:P),4,1,$A154))*14)/11)*(1+INDIRECT(ADDRESS(358,COLUMN(P:P),4,1,$A154)))),0)</f>
        <v>0</v>
      </c>
      <c r="P154" cm="1">
        <f t="array" aca="1" ref="P154" ca="1">IFERROR(IFERROR(Resumo_Horas!P154/INDIRECT(ADDRESS(7,COLUMN(Q:Q),4,1,Resumo_Horas!$A154)),0)*(((INDIRECT(ADDRESS(357,COLUMN(Q:Q),4,1,$A154))*14)/11)*(1+INDIRECT(ADDRESS(358,COLUMN(Q:Q),4,1,$A154)))),0)</f>
        <v>0</v>
      </c>
      <c r="Q154" cm="1">
        <f t="array" aca="1" ref="Q154" ca="1">IFERROR(IFERROR(Resumo_Horas!Q154/INDIRECT(ADDRESS(7,COLUMN(R:R),4,1,Resumo_Horas!$A154)),0)*(((INDIRECT(ADDRESS(357,COLUMN(R:R),4,1,$A154))*14)/11)*(1+INDIRECT(ADDRESS(358,COLUMN(R:R),4,1,$A154)))),0)</f>
        <v>0</v>
      </c>
      <c r="R154" cm="1">
        <f t="array" aca="1" ref="R154" ca="1">IFERROR(IFERROR(Resumo_Horas!R154/INDIRECT(ADDRESS(7,COLUMN(S:S),4,1,Resumo_Horas!$A154)),0)*(((INDIRECT(ADDRESS(357,COLUMN(S:S),4,1,$A154))*14)/11)*(1+INDIRECT(ADDRESS(358,COLUMN(S:S),4,1,$A154)))),0)</f>
        <v>0</v>
      </c>
      <c r="S154" cm="1">
        <f t="array" aca="1" ref="S154" ca="1">IFERROR(IFERROR(Resumo_Horas!S154/INDIRECT(ADDRESS(7,COLUMN(T:T),4,1,Resumo_Horas!$A154)),0)*(((INDIRECT(ADDRESS(357,COLUMN(T:T),4,1,$A154))*14)/11)*(1+INDIRECT(ADDRESS(358,COLUMN(T:T),4,1,$A154)))),0)</f>
        <v>0</v>
      </c>
      <c r="T154" cm="1">
        <f t="array" aca="1" ref="T154" ca="1">IFERROR(IFERROR(Resumo_Horas!T154/INDIRECT(ADDRESS(7,COLUMN(U:U),4,1,Resumo_Horas!$A154)),0)*(((INDIRECT(ADDRESS(357,COLUMN(U:U),4,1,$A154))*14)/11)*(1+INDIRECT(ADDRESS(358,COLUMN(U:U),4,1,$A154)))),0)</f>
        <v>0</v>
      </c>
      <c r="U154" cm="1">
        <f t="array" aca="1" ref="U154" ca="1">IFERROR(IFERROR(Resumo_Horas!U154/INDIRECT(ADDRESS(7,COLUMN(V:V),4,1,Resumo_Horas!$A154)),0)*(((INDIRECT(ADDRESS(357,COLUMN(V:V),4,1,$A154))*14)/11)*(1+INDIRECT(ADDRESS(358,COLUMN(V:V),4,1,$A154)))),0)</f>
        <v>0</v>
      </c>
      <c r="V154" cm="1">
        <f t="array" aca="1" ref="V154" ca="1">IFERROR(IFERROR(Resumo_Horas!V154/INDIRECT(ADDRESS(7,COLUMN(W:W),4,1,Resumo_Horas!$A154)),0)*(((INDIRECT(ADDRESS(357,COLUMN(W:W),4,1,$A154))*14)/11)*(1+INDIRECT(ADDRESS(358,COLUMN(W:W),4,1,$A154)))),0)</f>
        <v>0</v>
      </c>
      <c r="W154" cm="1">
        <f t="array" aca="1" ref="W154" ca="1">IFERROR(IFERROR(Resumo_Horas!W154/INDIRECT(ADDRESS(7,COLUMN(X:X),4,1,Resumo_Horas!$A154)),0)*(((INDIRECT(ADDRESS(357,COLUMN(X:X),4,1,$A154))*14)/11)*(1+INDIRECT(ADDRESS(358,COLUMN(X:X),4,1,$A154)))),0)</f>
        <v>0</v>
      </c>
      <c r="X154" cm="1">
        <f t="array" aca="1" ref="X154" ca="1">IFERROR(IFERROR(Resumo_Horas!X154/INDIRECT(ADDRESS(7,COLUMN(Y:Y),4,1,Resumo_Horas!$A154)),0)*(((INDIRECT(ADDRESS(357,COLUMN(Y:Y),4,1,$A154))*14)/11)*(1+INDIRECT(ADDRESS(358,COLUMN(Y:Y),4,1,$A154)))),0)</f>
        <v>0</v>
      </c>
      <c r="Y154" cm="1">
        <f t="array" aca="1" ref="Y154" ca="1">IFERROR(IFERROR(Resumo_Horas!Y154/INDIRECT(ADDRESS(7,COLUMN(Z:Z),4,1,Resumo_Horas!$A154)),0)*(((INDIRECT(ADDRESS(357,COLUMN(Z:Z),4,1,$A154))*14)/11)*(1+INDIRECT(ADDRESS(358,COLUMN(Z:Z),4,1,$A154)))),0)</f>
        <v>0</v>
      </c>
      <c r="Z154" cm="1">
        <f t="array" aca="1" ref="Z154" ca="1">IFERROR(IFERROR(Resumo_Horas!Z154/INDIRECT(ADDRESS(7,COLUMN(AA:AA),4,1,Resumo_Horas!$A154)),0)*(((INDIRECT(ADDRESS(357,COLUMN(AA:AA),4,1,$A154))*14)/11)*(1+INDIRECT(ADDRESS(358,COLUMN(AA:AA),4,1,$A154)))),0)</f>
        <v>0</v>
      </c>
      <c r="AA154" cm="1">
        <f t="array" aca="1" ref="AA154" ca="1">IFERROR(IFERROR(Resumo_Horas!AA154/INDIRECT(ADDRESS(7,COLUMN(AB:AB),4,1,Resumo_Horas!$A154)),0)*(((INDIRECT(ADDRESS(357,COLUMN(AB:AB),4,1,$A154))*14)/11)*(1+INDIRECT(ADDRESS(358,COLUMN(AB:AB),4,1,$A154)))),0)</f>
        <v>0</v>
      </c>
      <c r="AB154" cm="1">
        <f t="array" aca="1" ref="AB154" ca="1">IFERROR(IFERROR(Resumo_Horas!AB154/INDIRECT(ADDRESS(7,COLUMN(AC:AC),4,1,Resumo_Horas!$A154)),0)*(((INDIRECT(ADDRESS(357,COLUMN(AC:AC),4,1,$A154))*14)/11)*(1+INDIRECT(ADDRESS(358,COLUMN(AC:AC),4,1,$A154)))),0)</f>
        <v>0</v>
      </c>
      <c r="AC154" cm="1">
        <f t="array" aca="1" ref="AC154" ca="1">IFERROR(IFERROR(Resumo_Horas!AC154/INDIRECT(ADDRESS(7,COLUMN(AD:AD),4,1,Resumo_Horas!$A154)),0)*(((INDIRECT(ADDRESS(357,COLUMN(AD:AD),4,1,$A154))*14)/11)*(1+INDIRECT(ADDRESS(358,COLUMN(AD:AD),4,1,$A154)))),0)</f>
        <v>0</v>
      </c>
      <c r="AD154" cm="1">
        <f t="array" aca="1" ref="AD154" ca="1">IFERROR(IFERROR(Resumo_Horas!AD154/INDIRECT(ADDRESS(7,COLUMN(AE:AE),4,1,Resumo_Horas!$A154)),0)*(((INDIRECT(ADDRESS(357,COLUMN(AE:AE),4,1,$A154))*14)/11)*(1+INDIRECT(ADDRESS(358,COLUMN(AE:AE),4,1,$A154)))),0)</f>
        <v>0</v>
      </c>
      <c r="AE154" cm="1">
        <f t="array" aca="1" ref="AE154" ca="1">IFERROR(IFERROR(Resumo_Horas!AE154/INDIRECT(ADDRESS(7,COLUMN(AF:AF),4,1,Resumo_Horas!$A154)),0)*(((INDIRECT(ADDRESS(357,COLUMN(AF:AF),4,1,$A154))*14)/11)*(1+INDIRECT(ADDRESS(358,COLUMN(AF:AF),4,1,$A154)))),0)</f>
        <v>0</v>
      </c>
      <c r="AF154" cm="1">
        <f t="array" aca="1" ref="AF154" ca="1">IFERROR(IFERROR(Resumo_Horas!AF154/INDIRECT(ADDRESS(7,COLUMN(AG:AG),4,1,Resumo_Horas!$A154)),0)*(((INDIRECT(ADDRESS(357,COLUMN(AG:AG),4,1,$A154))*14)/11)*(1+INDIRECT(ADDRESS(358,COLUMN(AG:AG),4,1,$A154)))),0)</f>
        <v>0</v>
      </c>
      <c r="AG154" cm="1">
        <f t="array" aca="1" ref="AG154" ca="1">IFERROR(IFERROR(Resumo_Horas!AG154/INDIRECT(ADDRESS(7,COLUMN(AH:AH),4,1,Resumo_Horas!$A154)),0)*(((INDIRECT(ADDRESS(357,COLUMN(AH:AH),4,1,$A154))*14)/11)*(1+INDIRECT(ADDRESS(358,COLUMN(AH:AH),4,1,$A154)))),0)</f>
        <v>0</v>
      </c>
      <c r="AH154" cm="1">
        <f t="array" aca="1" ref="AH154" ca="1">IFERROR(IFERROR(Resumo_Horas!AH154/INDIRECT(ADDRESS(7,COLUMN(AI:AI),4,1,Resumo_Horas!$A154)),0)*(((INDIRECT(ADDRESS(357,COLUMN(AI:AI),4,1,$A154))*14)/11)*(1+INDIRECT(ADDRESS(358,COLUMN(AI:AI),4,1,$A154)))),0)</f>
        <v>0</v>
      </c>
      <c r="AI154" cm="1">
        <f t="array" aca="1" ref="AI154" ca="1">IFERROR(IFERROR(Resumo_Horas!AI154/INDIRECT(ADDRESS(7,COLUMN(AJ:AJ),4,1,Resumo_Horas!$A154)),0)*(((INDIRECT(ADDRESS(357,COLUMN(AJ:AJ),4,1,$A154))*14)/11)*(1+INDIRECT(ADDRESS(358,COLUMN(AJ:AJ),4,1,$A154)))),0)</f>
        <v>0</v>
      </c>
      <c r="AJ154" cm="1">
        <f t="array" aca="1" ref="AJ154" ca="1">IFERROR(IFERROR(Resumo_Horas!AJ154/INDIRECT(ADDRESS(7,COLUMN(AK:AK),4,1,Resumo_Horas!$A154)),0)*(((INDIRECT(ADDRESS(357,COLUMN(AK:AK),4,1,$A154))*14)/11)*(1+INDIRECT(ADDRESS(358,COLUMN(AK:AK),4,1,$A154)))),0)</f>
        <v>0</v>
      </c>
      <c r="AK154" cm="1">
        <f t="array" aca="1" ref="AK154" ca="1">IFERROR(IFERROR(Resumo_Horas!AK154/INDIRECT(ADDRESS(7,COLUMN(AL:AL),4,1,Resumo_Horas!$A154)),0)*(((INDIRECT(ADDRESS(357,COLUMN(AL:AL),4,1,$A154))*14)/11)*(1+INDIRECT(ADDRESS(358,COLUMN(AL:AL),4,1,$A154)))),0)</f>
        <v>0</v>
      </c>
      <c r="AL154" cm="1">
        <f t="array" aca="1" ref="AL154" ca="1">IFERROR(IFERROR(Resumo_Horas!AL154/INDIRECT(ADDRESS(7,COLUMN(AM:AM),4,1,Resumo_Horas!$A154)),0)*(((INDIRECT(ADDRESS(357,COLUMN(AM:AM),4,1,$A154))*14)/11)*(1+INDIRECT(ADDRESS(358,COLUMN(AM:AM),4,1,$A154)))),0)</f>
        <v>0</v>
      </c>
      <c r="AM154" cm="1">
        <f t="array" aca="1" ref="AM154" ca="1">IFERROR(IFERROR(Resumo_Horas!AM154/INDIRECT(ADDRESS(7,COLUMN(AN:AN),4,1,Resumo_Horas!$A154)),0)*(((INDIRECT(ADDRESS(357,COLUMN(AN:AN),4,1,$A154))*14)/11)*(1+INDIRECT(ADDRESS(358,COLUMN(AN:AN),4,1,$A154)))),0)</f>
        <v>0</v>
      </c>
      <c r="AN154" cm="1">
        <f t="array" aca="1" ref="AN154" ca="1">IFERROR(IFERROR(Resumo_Horas!AN154/INDIRECT(ADDRESS(7,COLUMN(AO:AO),4,1,Resumo_Horas!$A154)),0)*(((INDIRECT(ADDRESS(357,COLUMN(AO:AO),4,1,$A154))*14)/11)*(1+INDIRECT(ADDRESS(358,COLUMN(AO:AO),4,1,$A154)))),0)</f>
        <v>0</v>
      </c>
      <c r="AO154" cm="1">
        <f t="array" aca="1" ref="AO154" ca="1">IFERROR(IFERROR(Resumo_Horas!AO154/INDIRECT(ADDRESS(7,COLUMN(AP:AP),4,1,Resumo_Horas!$A154)),0)*(((INDIRECT(ADDRESS(357,COLUMN(AP:AP),4,1,$A154))*14)/11)*(1+INDIRECT(ADDRESS(358,COLUMN(AP:AP),4,1,$A154)))),0)</f>
        <v>0</v>
      </c>
      <c r="AP154" cm="1">
        <f t="array" aca="1" ref="AP154" ca="1">IFERROR(IFERROR(Resumo_Horas!AP154/INDIRECT(ADDRESS(7,COLUMN(AQ:AQ),4,1,Resumo_Horas!$A154)),0)*(((INDIRECT(ADDRESS(357,COLUMN(AQ:AQ),4,1,$A154))*14)/11)*(1+INDIRECT(ADDRESS(358,COLUMN(AQ:AQ),4,1,$A154)))),0)</f>
        <v>0</v>
      </c>
      <c r="AQ154" cm="1">
        <f t="array" aca="1" ref="AQ154" ca="1">IFERROR(IFERROR(Resumo_Horas!AQ154/INDIRECT(ADDRESS(7,COLUMN(AR:AR),4,1,Resumo_Horas!$A154)),0)*(((INDIRECT(ADDRESS(357,COLUMN(AR:AR),4,1,$A154))*14)/11)*(1+INDIRECT(ADDRESS(358,COLUMN(AR:AR),4,1,$A154)))),0)</f>
        <v>0</v>
      </c>
      <c r="AR154" cm="1">
        <f t="array" aca="1" ref="AR154" ca="1">IFERROR(IFERROR(Resumo_Horas!AR154/INDIRECT(ADDRESS(7,COLUMN(AS:AS),4,1,Resumo_Horas!$A154)),0)*(((INDIRECT(ADDRESS(357,COLUMN(AS:AS),4,1,$A154))*14)/11)*(1+INDIRECT(ADDRESS(358,COLUMN(AS:AS),4,1,$A154)))),0)</f>
        <v>0</v>
      </c>
      <c r="AS154" cm="1">
        <f t="array" aca="1" ref="AS154" ca="1">IFERROR(IFERROR(Resumo_Horas!AS154/INDIRECT(ADDRESS(7,COLUMN(AT:AT),4,1,Resumo_Horas!$A154)),0)*(((INDIRECT(ADDRESS(357,COLUMN(AT:AT),4,1,$A154))*14)/11)*(1+INDIRECT(ADDRESS(358,COLUMN(AT:AT),4,1,$A154)))),0)</f>
        <v>0</v>
      </c>
      <c r="AT154" cm="1">
        <f t="array" aca="1" ref="AT154" ca="1">IFERROR(IFERROR(Resumo_Horas!AT154/INDIRECT(ADDRESS(7,COLUMN(AU:AU),4,1,Resumo_Horas!$A154)),0)*(((INDIRECT(ADDRESS(357,COLUMN(AU:AU),4,1,$A154))*14)/11)*(1+INDIRECT(ADDRESS(358,COLUMN(AU:AU),4,1,$A154)))),0)</f>
        <v>0</v>
      </c>
      <c r="AU154" cm="1">
        <f t="array" aca="1" ref="AU154" ca="1">IFERROR(IFERROR(Resumo_Horas!AU154/INDIRECT(ADDRESS(7,COLUMN(AV:AV),4,1,Resumo_Horas!$A154)),0)*(((INDIRECT(ADDRESS(357,COLUMN(AV:AV),4,1,$A154))*14)/11)*(1+INDIRECT(ADDRESS(358,COLUMN(AV:AV),4,1,$A154)))),0)</f>
        <v>0</v>
      </c>
      <c r="AV154" cm="1">
        <f t="array" aca="1" ref="AV154" ca="1">IFERROR(IFERROR(Resumo_Horas!AV154/INDIRECT(ADDRESS(7,COLUMN(AW:AW),4,1,Resumo_Horas!$A154)),0)*(((INDIRECT(ADDRESS(357,COLUMN(AW:AW),4,1,$A154))*14)/11)*(1+INDIRECT(ADDRESS(358,COLUMN(AW:AW),4,1,$A154)))),0)</f>
        <v>0</v>
      </c>
      <c r="AW154" cm="1">
        <f t="array" aca="1" ref="AW154" ca="1">IFERROR(IFERROR(Resumo_Horas!AW154/INDIRECT(ADDRESS(7,COLUMN(AX:AX),4,1,Resumo_Horas!$A154)),0)*(((INDIRECT(ADDRESS(357,COLUMN(AX:AX),4,1,$A154))*14)/11)*(1+INDIRECT(ADDRESS(358,COLUMN(AX:AX),4,1,$A154)))),0)</f>
        <v>0</v>
      </c>
      <c r="AX154" cm="1">
        <f t="array" aca="1" ref="AX154" ca="1">IFERROR(IFERROR(Resumo_Horas!AX154/INDIRECT(ADDRESS(7,COLUMN(AY:AY),4,1,Resumo_Horas!$A154)),0)*(((INDIRECT(ADDRESS(357,COLUMN(AY:AY),4,1,$A154))*14)/11)*(1+INDIRECT(ADDRESS(358,COLUMN(AY:AY),4,1,$A154)))),0)</f>
        <v>0</v>
      </c>
      <c r="AY154" cm="1">
        <f t="array" aca="1" ref="AY154" ca="1">IFERROR(IFERROR(Resumo_Horas!AY154/INDIRECT(ADDRESS(7,COLUMN(AZ:AZ),4,1,Resumo_Horas!$A154)),0)*(((INDIRECT(ADDRESS(357,COLUMN(AZ:AZ),4,1,$A154))*14)/11)*(1+INDIRECT(ADDRESS(358,COLUMN(AZ:AZ),4,1,$A154)))),0)</f>
        <v>0</v>
      </c>
      <c r="AZ154" cm="1">
        <f t="array" aca="1" ref="AZ154" ca="1">IFERROR(IFERROR(Resumo_Horas!AZ154/INDIRECT(ADDRESS(7,COLUMN(BA:BA),4,1,Resumo_Horas!$A154)),0)*(((INDIRECT(ADDRESS(357,COLUMN(BA:BA),4,1,$A154))*14)/11)*(1+INDIRECT(ADDRESS(358,COLUMN(BA:BA),4,1,$A154)))),0)</f>
        <v>0</v>
      </c>
      <c r="BA154" cm="1">
        <f t="array" aca="1" ref="BA154" ca="1">IFERROR(IFERROR(Resumo_Horas!BA154/INDIRECT(ADDRESS(7,COLUMN(BB:BB),4,1,Resumo_Horas!$A154)),0)*(((INDIRECT(ADDRESS(357,COLUMN(BB:BB),4,1,$A154))*14)/11)*(1+INDIRECT(ADDRESS(358,COLUMN(BB:BB),4,1,$A154)))),0)</f>
        <v>0</v>
      </c>
      <c r="BB154" cm="1">
        <f t="array" aca="1" ref="BB154" ca="1">IFERROR(IFERROR(Resumo_Horas!BB154/INDIRECT(ADDRESS(7,COLUMN(BC:BC),4,1,Resumo_Horas!$A154)),0)*(((INDIRECT(ADDRESS(357,COLUMN(BC:BC),4,1,$A154))*14)/11)*(1+INDIRECT(ADDRESS(358,COLUMN(BC:BC),4,1,$A154)))),0)</f>
        <v>0</v>
      </c>
      <c r="BC154" cm="1">
        <f t="array" aca="1" ref="BC154" ca="1">IFERROR(IFERROR(Resumo_Horas!BC154/INDIRECT(ADDRESS(7,COLUMN(BD:BD),4,1,Resumo_Horas!$A154)),0)*(((INDIRECT(ADDRESS(357,COLUMN(BD:BD),4,1,$A154))*14)/11)*(1+INDIRECT(ADDRESS(358,COLUMN(BD:BD),4,1,$A154)))),0)</f>
        <v>0</v>
      </c>
      <c r="BD154" cm="1">
        <f t="array" aca="1" ref="BD154" ca="1">IFERROR(IFERROR(Resumo_Horas!BD154/INDIRECT(ADDRESS(7,COLUMN(BE:BE),4,1,Resumo_Horas!$A154)),0)*(((INDIRECT(ADDRESS(357,COLUMN(BE:BE),4,1,$A154))*14)/11)*(1+INDIRECT(ADDRESS(358,COLUMN(BE:BE),4,1,$A154)))),0)</f>
        <v>0</v>
      </c>
      <c r="BE154" cm="1">
        <f t="array" aca="1" ref="BE154" ca="1">IFERROR(IFERROR(Resumo_Horas!BE154/INDIRECT(ADDRESS(7,COLUMN(BF:BF),4,1,Resumo_Horas!$A154)),0)*(((INDIRECT(ADDRESS(357,COLUMN(BF:BF),4,1,$A154))*14)/11)*(1+INDIRECT(ADDRESS(358,COLUMN(BF:BF),4,1,$A154)))),0)</f>
        <v>0</v>
      </c>
      <c r="BF154" cm="1">
        <f t="array" aca="1" ref="BF154" ca="1">IFERROR(IFERROR(Resumo_Horas!BF154/INDIRECT(ADDRESS(7,COLUMN(BG:BG),4,1,Resumo_Horas!$A154)),0)*(((INDIRECT(ADDRESS(357,COLUMN(BG:BG),4,1,$A154))*14)/11)*(1+INDIRECT(ADDRESS(358,COLUMN(BG:BG),4,1,$A154)))),0)</f>
        <v>0</v>
      </c>
      <c r="BG154" cm="1">
        <f t="array" aca="1" ref="BG154" ca="1">IFERROR(IFERROR(Resumo_Horas!BG154/INDIRECT(ADDRESS(7,COLUMN(BH:BH),4,1,Resumo_Horas!$A154)),0)*(((INDIRECT(ADDRESS(357,COLUMN(BH:BH),4,1,$A154))*14)/11)*(1+INDIRECT(ADDRESS(358,COLUMN(BH:BH),4,1,$A154)))),0)</f>
        <v>0</v>
      </c>
      <c r="BH154" cm="1">
        <f t="array" aca="1" ref="BH154" ca="1">IFERROR(IFERROR(Resumo_Horas!BH154/INDIRECT(ADDRESS(7,COLUMN(BI:BI),4,1,Resumo_Horas!$A154)),0)*(((INDIRECT(ADDRESS(357,COLUMN(BI:BI),4,1,$A154))*14)/11)*(1+INDIRECT(ADDRESS(358,COLUMN(BI:BI),4,1,$A154)))),0)</f>
        <v>0</v>
      </c>
      <c r="BI154" cm="1">
        <f t="array" aca="1" ref="BI154" ca="1">IFERROR(IFERROR(Resumo_Horas!BI154/INDIRECT(ADDRESS(7,COLUMN(BJ:BJ),4,1,Resumo_Horas!$A154)),0)*(((INDIRECT(ADDRESS(357,COLUMN(BJ:BJ),4,1,$A154))*14)/11)*(1+INDIRECT(ADDRESS(358,COLUMN(BJ:BJ),4,1,$A154)))),0)</f>
        <v>0</v>
      </c>
      <c r="BJ154" cm="1">
        <f t="array" aca="1" ref="BJ154" ca="1">IFERROR(IFERROR(Resumo_Horas!BJ154/INDIRECT(ADDRESS(7,COLUMN(BK:BK),4,1,Resumo_Horas!$A154)),0)*(((INDIRECT(ADDRESS(357,COLUMN(BK:BK),4,1,$A154))*14)/11)*(1+INDIRECT(ADDRESS(358,COLUMN(BK:BK),4,1,$A154)))),0)</f>
        <v>0</v>
      </c>
      <c r="BK154" s="331" cm="1">
        <f t="array" aca="1" ref="BK154" ca="1">IFERROR(IFERROR(Resumo_Horas!BK154/INDIRECT(ADDRESS(7,COLUMN(BL:BL),4,1,Resumo_Horas!$A154)),0)*(((INDIRECT(ADDRESS(357,COLUMN(BL:BL),4,1,$A154))*14)/11)*(1+INDIRECT(ADDRESS(358,COLUMN(BL:BL),4,1,$A154)))),0)</f>
        <v>0</v>
      </c>
    </row>
    <row r="155" spans="1:63" x14ac:dyDescent="0.25">
      <c r="A155" s="330" t="str" cm="1">
        <f t="array" aca="1" ref="A155" ca="1">IF(INDIRECT(ADDRESS(9+QUOTIENT(ROW(A154)-1,20),4,4,1,"Equipa de projeto")) = 0,"", _xlfn.CONCAT(1 + QUOTIENT(ROW(A154)-1,20),". ", INDIRECT(ADDRESS(9+QUOTIENT(ROW(A154)-1,20),4,4,1,"Equipa de projeto"))))</f>
        <v/>
      </c>
      <c r="B155">
        <f>Atividades!$A$73</f>
        <v>0</v>
      </c>
      <c r="C155" s="123" t="s">
        <v>49</v>
      </c>
      <c r="D155" cm="1">
        <f t="array" aca="1" ref="D155" ca="1">IFERROR(IFERROR(Resumo_Horas!D155/INDIRECT(ADDRESS(7,COLUMN(E:E),4,1,Resumo_Horas!$A155)),0)*(((INDIRECT(ADDRESS(357,COLUMN(E:E),4,1,$A155))*14)/11)*(1+INDIRECT(ADDRESS(358,COLUMN(E:E),4,1,$A155)))),0)</f>
        <v>0</v>
      </c>
      <c r="E155" cm="1">
        <f t="array" aca="1" ref="E155" ca="1">IFERROR(IFERROR(Resumo_Horas!E155/INDIRECT(ADDRESS(7,COLUMN(F:F),4,1,Resumo_Horas!$A155)),0)*(((INDIRECT(ADDRESS(357,COLUMN(F:F),4,1,$A155))*14)/11)*(1+INDIRECT(ADDRESS(358,COLUMN(F:F),4,1,$A155)))),0)</f>
        <v>0</v>
      </c>
      <c r="F155" cm="1">
        <f t="array" aca="1" ref="F155" ca="1">IFERROR(IFERROR(Resumo_Horas!F155/INDIRECT(ADDRESS(7,COLUMN(G:G),4,1,Resumo_Horas!$A155)),0)*(((INDIRECT(ADDRESS(357,COLUMN(G:G),4,1,$A155))*14)/11)*(1+INDIRECT(ADDRESS(358,COLUMN(G:G),4,1,$A155)))),0)</f>
        <v>0</v>
      </c>
      <c r="G155" cm="1">
        <f t="array" aca="1" ref="G155" ca="1">IFERROR(IFERROR(Resumo_Horas!G155/INDIRECT(ADDRESS(7,COLUMN(H:H),4,1,Resumo_Horas!$A155)),0)*(((INDIRECT(ADDRESS(357,COLUMN(H:H),4,1,$A155))*14)/11)*(1+INDIRECT(ADDRESS(358,COLUMN(H:H),4,1,$A155)))),0)</f>
        <v>0</v>
      </c>
      <c r="H155" cm="1">
        <f t="array" aca="1" ref="H155" ca="1">IFERROR(IFERROR(Resumo_Horas!H155/INDIRECT(ADDRESS(7,COLUMN(I:I),4,1,Resumo_Horas!$A155)),0)*(((INDIRECT(ADDRESS(357,COLUMN(I:I),4,1,$A155))*14)/11)*(1+INDIRECT(ADDRESS(358,COLUMN(I:I),4,1,$A155)))),0)</f>
        <v>0</v>
      </c>
      <c r="I155" cm="1">
        <f t="array" aca="1" ref="I155" ca="1">IFERROR(IFERROR(Resumo_Horas!I155/INDIRECT(ADDRESS(7,COLUMN(J:J),4,1,Resumo_Horas!$A155)),0)*(((INDIRECT(ADDRESS(357,COLUMN(J:J),4,1,$A155))*14)/11)*(1+INDIRECT(ADDRESS(358,COLUMN(J:J),4,1,$A155)))),0)</f>
        <v>0</v>
      </c>
      <c r="J155" cm="1">
        <f t="array" aca="1" ref="J155" ca="1">IFERROR(IFERROR(Resumo_Horas!J155/INDIRECT(ADDRESS(7,COLUMN(K:K),4,1,Resumo_Horas!$A155)),0)*(((INDIRECT(ADDRESS(357,COLUMN(K:K),4,1,$A155))*14)/11)*(1+INDIRECT(ADDRESS(358,COLUMN(K:K),4,1,$A155)))),0)</f>
        <v>0</v>
      </c>
      <c r="K155" cm="1">
        <f t="array" aca="1" ref="K155" ca="1">IFERROR(IFERROR(Resumo_Horas!K155/INDIRECT(ADDRESS(7,COLUMN(L:L),4,1,Resumo_Horas!$A155)),0)*(((INDIRECT(ADDRESS(357,COLUMN(L:L),4,1,$A155))*14)/11)*(1+INDIRECT(ADDRESS(358,COLUMN(L:L),4,1,$A155)))),0)</f>
        <v>0</v>
      </c>
      <c r="L155" cm="1">
        <f t="array" aca="1" ref="L155" ca="1">IFERROR(IFERROR(Resumo_Horas!L155/INDIRECT(ADDRESS(7,COLUMN(M:M),4,1,Resumo_Horas!$A155)),0)*(((INDIRECT(ADDRESS(357,COLUMN(M:M),4,1,$A155))*14)/11)*(1+INDIRECT(ADDRESS(358,COLUMN(M:M),4,1,$A155)))),0)</f>
        <v>0</v>
      </c>
      <c r="M155" cm="1">
        <f t="array" aca="1" ref="M155" ca="1">IFERROR(IFERROR(Resumo_Horas!M155/INDIRECT(ADDRESS(7,COLUMN(N:N),4,1,Resumo_Horas!$A155)),0)*(((INDIRECT(ADDRESS(357,COLUMN(N:N),4,1,$A155))*14)/11)*(1+INDIRECT(ADDRESS(358,COLUMN(N:N),4,1,$A155)))),0)</f>
        <v>0</v>
      </c>
      <c r="N155" cm="1">
        <f t="array" aca="1" ref="N155" ca="1">IFERROR(IFERROR(Resumo_Horas!N155/INDIRECT(ADDRESS(7,COLUMN(O:O),4,1,Resumo_Horas!$A155)),0)*(((INDIRECT(ADDRESS(357,COLUMN(O:O),4,1,$A155))*14)/11)*(1+INDIRECT(ADDRESS(358,COLUMN(O:O),4,1,$A155)))),0)</f>
        <v>0</v>
      </c>
      <c r="O155" cm="1">
        <f t="array" aca="1" ref="O155" ca="1">IFERROR(IFERROR(Resumo_Horas!O155/INDIRECT(ADDRESS(7,COLUMN(P:P),4,1,Resumo_Horas!$A155)),0)*(((INDIRECT(ADDRESS(357,COLUMN(P:P),4,1,$A155))*14)/11)*(1+INDIRECT(ADDRESS(358,COLUMN(P:P),4,1,$A155)))),0)</f>
        <v>0</v>
      </c>
      <c r="P155" cm="1">
        <f t="array" aca="1" ref="P155" ca="1">IFERROR(IFERROR(Resumo_Horas!P155/INDIRECT(ADDRESS(7,COLUMN(Q:Q),4,1,Resumo_Horas!$A155)),0)*(((INDIRECT(ADDRESS(357,COLUMN(Q:Q),4,1,$A155))*14)/11)*(1+INDIRECT(ADDRESS(358,COLUMN(Q:Q),4,1,$A155)))),0)</f>
        <v>0</v>
      </c>
      <c r="Q155" cm="1">
        <f t="array" aca="1" ref="Q155" ca="1">IFERROR(IFERROR(Resumo_Horas!Q155/INDIRECT(ADDRESS(7,COLUMN(R:R),4,1,Resumo_Horas!$A155)),0)*(((INDIRECT(ADDRESS(357,COLUMN(R:R),4,1,$A155))*14)/11)*(1+INDIRECT(ADDRESS(358,COLUMN(R:R),4,1,$A155)))),0)</f>
        <v>0</v>
      </c>
      <c r="R155" cm="1">
        <f t="array" aca="1" ref="R155" ca="1">IFERROR(IFERROR(Resumo_Horas!R155/INDIRECT(ADDRESS(7,COLUMN(S:S),4,1,Resumo_Horas!$A155)),0)*(((INDIRECT(ADDRESS(357,COLUMN(S:S),4,1,$A155))*14)/11)*(1+INDIRECT(ADDRESS(358,COLUMN(S:S),4,1,$A155)))),0)</f>
        <v>0</v>
      </c>
      <c r="S155" cm="1">
        <f t="array" aca="1" ref="S155" ca="1">IFERROR(IFERROR(Resumo_Horas!S155/INDIRECT(ADDRESS(7,COLUMN(T:T),4,1,Resumo_Horas!$A155)),0)*(((INDIRECT(ADDRESS(357,COLUMN(T:T),4,1,$A155))*14)/11)*(1+INDIRECT(ADDRESS(358,COLUMN(T:T),4,1,$A155)))),0)</f>
        <v>0</v>
      </c>
      <c r="T155" cm="1">
        <f t="array" aca="1" ref="T155" ca="1">IFERROR(IFERROR(Resumo_Horas!T155/INDIRECT(ADDRESS(7,COLUMN(U:U),4,1,Resumo_Horas!$A155)),0)*(((INDIRECT(ADDRESS(357,COLUMN(U:U),4,1,$A155))*14)/11)*(1+INDIRECT(ADDRESS(358,COLUMN(U:U),4,1,$A155)))),0)</f>
        <v>0</v>
      </c>
      <c r="U155" cm="1">
        <f t="array" aca="1" ref="U155" ca="1">IFERROR(IFERROR(Resumo_Horas!U155/INDIRECT(ADDRESS(7,COLUMN(V:V),4,1,Resumo_Horas!$A155)),0)*(((INDIRECT(ADDRESS(357,COLUMN(V:V),4,1,$A155))*14)/11)*(1+INDIRECT(ADDRESS(358,COLUMN(V:V),4,1,$A155)))),0)</f>
        <v>0</v>
      </c>
      <c r="V155" cm="1">
        <f t="array" aca="1" ref="V155" ca="1">IFERROR(IFERROR(Resumo_Horas!V155/INDIRECT(ADDRESS(7,COLUMN(W:W),4,1,Resumo_Horas!$A155)),0)*(((INDIRECT(ADDRESS(357,COLUMN(W:W),4,1,$A155))*14)/11)*(1+INDIRECT(ADDRESS(358,COLUMN(W:W),4,1,$A155)))),0)</f>
        <v>0</v>
      </c>
      <c r="W155" cm="1">
        <f t="array" aca="1" ref="W155" ca="1">IFERROR(IFERROR(Resumo_Horas!W155/INDIRECT(ADDRESS(7,COLUMN(X:X),4,1,Resumo_Horas!$A155)),0)*(((INDIRECT(ADDRESS(357,COLUMN(X:X),4,1,$A155))*14)/11)*(1+INDIRECT(ADDRESS(358,COLUMN(X:X),4,1,$A155)))),0)</f>
        <v>0</v>
      </c>
      <c r="X155" cm="1">
        <f t="array" aca="1" ref="X155" ca="1">IFERROR(IFERROR(Resumo_Horas!X155/INDIRECT(ADDRESS(7,COLUMN(Y:Y),4,1,Resumo_Horas!$A155)),0)*(((INDIRECT(ADDRESS(357,COLUMN(Y:Y),4,1,$A155))*14)/11)*(1+INDIRECT(ADDRESS(358,COLUMN(Y:Y),4,1,$A155)))),0)</f>
        <v>0</v>
      </c>
      <c r="Y155" cm="1">
        <f t="array" aca="1" ref="Y155" ca="1">IFERROR(IFERROR(Resumo_Horas!Y155/INDIRECT(ADDRESS(7,COLUMN(Z:Z),4,1,Resumo_Horas!$A155)),0)*(((INDIRECT(ADDRESS(357,COLUMN(Z:Z),4,1,$A155))*14)/11)*(1+INDIRECT(ADDRESS(358,COLUMN(Z:Z),4,1,$A155)))),0)</f>
        <v>0</v>
      </c>
      <c r="Z155" cm="1">
        <f t="array" aca="1" ref="Z155" ca="1">IFERROR(IFERROR(Resumo_Horas!Z155/INDIRECT(ADDRESS(7,COLUMN(AA:AA),4,1,Resumo_Horas!$A155)),0)*(((INDIRECT(ADDRESS(357,COLUMN(AA:AA),4,1,$A155))*14)/11)*(1+INDIRECT(ADDRESS(358,COLUMN(AA:AA),4,1,$A155)))),0)</f>
        <v>0</v>
      </c>
      <c r="AA155" cm="1">
        <f t="array" aca="1" ref="AA155" ca="1">IFERROR(IFERROR(Resumo_Horas!AA155/INDIRECT(ADDRESS(7,COLUMN(AB:AB),4,1,Resumo_Horas!$A155)),0)*(((INDIRECT(ADDRESS(357,COLUMN(AB:AB),4,1,$A155))*14)/11)*(1+INDIRECT(ADDRESS(358,COLUMN(AB:AB),4,1,$A155)))),0)</f>
        <v>0</v>
      </c>
      <c r="AB155" cm="1">
        <f t="array" aca="1" ref="AB155" ca="1">IFERROR(IFERROR(Resumo_Horas!AB155/INDIRECT(ADDRESS(7,COLUMN(AC:AC),4,1,Resumo_Horas!$A155)),0)*(((INDIRECT(ADDRESS(357,COLUMN(AC:AC),4,1,$A155))*14)/11)*(1+INDIRECT(ADDRESS(358,COLUMN(AC:AC),4,1,$A155)))),0)</f>
        <v>0</v>
      </c>
      <c r="AC155" cm="1">
        <f t="array" aca="1" ref="AC155" ca="1">IFERROR(IFERROR(Resumo_Horas!AC155/INDIRECT(ADDRESS(7,COLUMN(AD:AD),4,1,Resumo_Horas!$A155)),0)*(((INDIRECT(ADDRESS(357,COLUMN(AD:AD),4,1,$A155))*14)/11)*(1+INDIRECT(ADDRESS(358,COLUMN(AD:AD),4,1,$A155)))),0)</f>
        <v>0</v>
      </c>
      <c r="AD155" cm="1">
        <f t="array" aca="1" ref="AD155" ca="1">IFERROR(IFERROR(Resumo_Horas!AD155/INDIRECT(ADDRESS(7,COLUMN(AE:AE),4,1,Resumo_Horas!$A155)),0)*(((INDIRECT(ADDRESS(357,COLUMN(AE:AE),4,1,$A155))*14)/11)*(1+INDIRECT(ADDRESS(358,COLUMN(AE:AE),4,1,$A155)))),0)</f>
        <v>0</v>
      </c>
      <c r="AE155" cm="1">
        <f t="array" aca="1" ref="AE155" ca="1">IFERROR(IFERROR(Resumo_Horas!AE155/INDIRECT(ADDRESS(7,COLUMN(AF:AF),4,1,Resumo_Horas!$A155)),0)*(((INDIRECT(ADDRESS(357,COLUMN(AF:AF),4,1,$A155))*14)/11)*(1+INDIRECT(ADDRESS(358,COLUMN(AF:AF),4,1,$A155)))),0)</f>
        <v>0</v>
      </c>
      <c r="AF155" cm="1">
        <f t="array" aca="1" ref="AF155" ca="1">IFERROR(IFERROR(Resumo_Horas!AF155/INDIRECT(ADDRESS(7,COLUMN(AG:AG),4,1,Resumo_Horas!$A155)),0)*(((INDIRECT(ADDRESS(357,COLUMN(AG:AG),4,1,$A155))*14)/11)*(1+INDIRECT(ADDRESS(358,COLUMN(AG:AG),4,1,$A155)))),0)</f>
        <v>0</v>
      </c>
      <c r="AG155" cm="1">
        <f t="array" aca="1" ref="AG155" ca="1">IFERROR(IFERROR(Resumo_Horas!AG155/INDIRECT(ADDRESS(7,COLUMN(AH:AH),4,1,Resumo_Horas!$A155)),0)*(((INDIRECT(ADDRESS(357,COLUMN(AH:AH),4,1,$A155))*14)/11)*(1+INDIRECT(ADDRESS(358,COLUMN(AH:AH),4,1,$A155)))),0)</f>
        <v>0</v>
      </c>
      <c r="AH155" cm="1">
        <f t="array" aca="1" ref="AH155" ca="1">IFERROR(IFERROR(Resumo_Horas!AH155/INDIRECT(ADDRESS(7,COLUMN(AI:AI),4,1,Resumo_Horas!$A155)),0)*(((INDIRECT(ADDRESS(357,COLUMN(AI:AI),4,1,$A155))*14)/11)*(1+INDIRECT(ADDRESS(358,COLUMN(AI:AI),4,1,$A155)))),0)</f>
        <v>0</v>
      </c>
      <c r="AI155" cm="1">
        <f t="array" aca="1" ref="AI155" ca="1">IFERROR(IFERROR(Resumo_Horas!AI155/INDIRECT(ADDRESS(7,COLUMN(AJ:AJ),4,1,Resumo_Horas!$A155)),0)*(((INDIRECT(ADDRESS(357,COLUMN(AJ:AJ),4,1,$A155))*14)/11)*(1+INDIRECT(ADDRESS(358,COLUMN(AJ:AJ),4,1,$A155)))),0)</f>
        <v>0</v>
      </c>
      <c r="AJ155" cm="1">
        <f t="array" aca="1" ref="AJ155" ca="1">IFERROR(IFERROR(Resumo_Horas!AJ155/INDIRECT(ADDRESS(7,COLUMN(AK:AK),4,1,Resumo_Horas!$A155)),0)*(((INDIRECT(ADDRESS(357,COLUMN(AK:AK),4,1,$A155))*14)/11)*(1+INDIRECT(ADDRESS(358,COLUMN(AK:AK),4,1,$A155)))),0)</f>
        <v>0</v>
      </c>
      <c r="AK155" cm="1">
        <f t="array" aca="1" ref="AK155" ca="1">IFERROR(IFERROR(Resumo_Horas!AK155/INDIRECT(ADDRESS(7,COLUMN(AL:AL),4,1,Resumo_Horas!$A155)),0)*(((INDIRECT(ADDRESS(357,COLUMN(AL:AL),4,1,$A155))*14)/11)*(1+INDIRECT(ADDRESS(358,COLUMN(AL:AL),4,1,$A155)))),0)</f>
        <v>0</v>
      </c>
      <c r="AL155" cm="1">
        <f t="array" aca="1" ref="AL155" ca="1">IFERROR(IFERROR(Resumo_Horas!AL155/INDIRECT(ADDRESS(7,COLUMN(AM:AM),4,1,Resumo_Horas!$A155)),0)*(((INDIRECT(ADDRESS(357,COLUMN(AM:AM),4,1,$A155))*14)/11)*(1+INDIRECT(ADDRESS(358,COLUMN(AM:AM),4,1,$A155)))),0)</f>
        <v>0</v>
      </c>
      <c r="AM155" cm="1">
        <f t="array" aca="1" ref="AM155" ca="1">IFERROR(IFERROR(Resumo_Horas!AM155/INDIRECT(ADDRESS(7,COLUMN(AN:AN),4,1,Resumo_Horas!$A155)),0)*(((INDIRECT(ADDRESS(357,COLUMN(AN:AN),4,1,$A155))*14)/11)*(1+INDIRECT(ADDRESS(358,COLUMN(AN:AN),4,1,$A155)))),0)</f>
        <v>0</v>
      </c>
      <c r="AN155" cm="1">
        <f t="array" aca="1" ref="AN155" ca="1">IFERROR(IFERROR(Resumo_Horas!AN155/INDIRECT(ADDRESS(7,COLUMN(AO:AO),4,1,Resumo_Horas!$A155)),0)*(((INDIRECT(ADDRESS(357,COLUMN(AO:AO),4,1,$A155))*14)/11)*(1+INDIRECT(ADDRESS(358,COLUMN(AO:AO),4,1,$A155)))),0)</f>
        <v>0</v>
      </c>
      <c r="AO155" cm="1">
        <f t="array" aca="1" ref="AO155" ca="1">IFERROR(IFERROR(Resumo_Horas!AO155/INDIRECT(ADDRESS(7,COLUMN(AP:AP),4,1,Resumo_Horas!$A155)),0)*(((INDIRECT(ADDRESS(357,COLUMN(AP:AP),4,1,$A155))*14)/11)*(1+INDIRECT(ADDRESS(358,COLUMN(AP:AP),4,1,$A155)))),0)</f>
        <v>0</v>
      </c>
      <c r="AP155" cm="1">
        <f t="array" aca="1" ref="AP155" ca="1">IFERROR(IFERROR(Resumo_Horas!AP155/INDIRECT(ADDRESS(7,COLUMN(AQ:AQ),4,1,Resumo_Horas!$A155)),0)*(((INDIRECT(ADDRESS(357,COLUMN(AQ:AQ),4,1,$A155))*14)/11)*(1+INDIRECT(ADDRESS(358,COLUMN(AQ:AQ),4,1,$A155)))),0)</f>
        <v>0</v>
      </c>
      <c r="AQ155" cm="1">
        <f t="array" aca="1" ref="AQ155" ca="1">IFERROR(IFERROR(Resumo_Horas!AQ155/INDIRECT(ADDRESS(7,COLUMN(AR:AR),4,1,Resumo_Horas!$A155)),0)*(((INDIRECT(ADDRESS(357,COLUMN(AR:AR),4,1,$A155))*14)/11)*(1+INDIRECT(ADDRESS(358,COLUMN(AR:AR),4,1,$A155)))),0)</f>
        <v>0</v>
      </c>
      <c r="AR155" cm="1">
        <f t="array" aca="1" ref="AR155" ca="1">IFERROR(IFERROR(Resumo_Horas!AR155/INDIRECT(ADDRESS(7,COLUMN(AS:AS),4,1,Resumo_Horas!$A155)),0)*(((INDIRECT(ADDRESS(357,COLUMN(AS:AS),4,1,$A155))*14)/11)*(1+INDIRECT(ADDRESS(358,COLUMN(AS:AS),4,1,$A155)))),0)</f>
        <v>0</v>
      </c>
      <c r="AS155" cm="1">
        <f t="array" aca="1" ref="AS155" ca="1">IFERROR(IFERROR(Resumo_Horas!AS155/INDIRECT(ADDRESS(7,COLUMN(AT:AT),4,1,Resumo_Horas!$A155)),0)*(((INDIRECT(ADDRESS(357,COLUMN(AT:AT),4,1,$A155))*14)/11)*(1+INDIRECT(ADDRESS(358,COLUMN(AT:AT),4,1,$A155)))),0)</f>
        <v>0</v>
      </c>
      <c r="AT155" cm="1">
        <f t="array" aca="1" ref="AT155" ca="1">IFERROR(IFERROR(Resumo_Horas!AT155/INDIRECT(ADDRESS(7,COLUMN(AU:AU),4,1,Resumo_Horas!$A155)),0)*(((INDIRECT(ADDRESS(357,COLUMN(AU:AU),4,1,$A155))*14)/11)*(1+INDIRECT(ADDRESS(358,COLUMN(AU:AU),4,1,$A155)))),0)</f>
        <v>0</v>
      </c>
      <c r="AU155" cm="1">
        <f t="array" aca="1" ref="AU155" ca="1">IFERROR(IFERROR(Resumo_Horas!AU155/INDIRECT(ADDRESS(7,COLUMN(AV:AV),4,1,Resumo_Horas!$A155)),0)*(((INDIRECT(ADDRESS(357,COLUMN(AV:AV),4,1,$A155))*14)/11)*(1+INDIRECT(ADDRESS(358,COLUMN(AV:AV),4,1,$A155)))),0)</f>
        <v>0</v>
      </c>
      <c r="AV155" cm="1">
        <f t="array" aca="1" ref="AV155" ca="1">IFERROR(IFERROR(Resumo_Horas!AV155/INDIRECT(ADDRESS(7,COLUMN(AW:AW),4,1,Resumo_Horas!$A155)),0)*(((INDIRECT(ADDRESS(357,COLUMN(AW:AW),4,1,$A155))*14)/11)*(1+INDIRECT(ADDRESS(358,COLUMN(AW:AW),4,1,$A155)))),0)</f>
        <v>0</v>
      </c>
      <c r="AW155" cm="1">
        <f t="array" aca="1" ref="AW155" ca="1">IFERROR(IFERROR(Resumo_Horas!AW155/INDIRECT(ADDRESS(7,COLUMN(AX:AX),4,1,Resumo_Horas!$A155)),0)*(((INDIRECT(ADDRESS(357,COLUMN(AX:AX),4,1,$A155))*14)/11)*(1+INDIRECT(ADDRESS(358,COLUMN(AX:AX),4,1,$A155)))),0)</f>
        <v>0</v>
      </c>
      <c r="AX155" cm="1">
        <f t="array" aca="1" ref="AX155" ca="1">IFERROR(IFERROR(Resumo_Horas!AX155/INDIRECT(ADDRESS(7,COLUMN(AY:AY),4,1,Resumo_Horas!$A155)),0)*(((INDIRECT(ADDRESS(357,COLUMN(AY:AY),4,1,$A155))*14)/11)*(1+INDIRECT(ADDRESS(358,COLUMN(AY:AY),4,1,$A155)))),0)</f>
        <v>0</v>
      </c>
      <c r="AY155" cm="1">
        <f t="array" aca="1" ref="AY155" ca="1">IFERROR(IFERROR(Resumo_Horas!AY155/INDIRECT(ADDRESS(7,COLUMN(AZ:AZ),4,1,Resumo_Horas!$A155)),0)*(((INDIRECT(ADDRESS(357,COLUMN(AZ:AZ),4,1,$A155))*14)/11)*(1+INDIRECT(ADDRESS(358,COLUMN(AZ:AZ),4,1,$A155)))),0)</f>
        <v>0</v>
      </c>
      <c r="AZ155" cm="1">
        <f t="array" aca="1" ref="AZ155" ca="1">IFERROR(IFERROR(Resumo_Horas!AZ155/INDIRECT(ADDRESS(7,COLUMN(BA:BA),4,1,Resumo_Horas!$A155)),0)*(((INDIRECT(ADDRESS(357,COLUMN(BA:BA),4,1,$A155))*14)/11)*(1+INDIRECT(ADDRESS(358,COLUMN(BA:BA),4,1,$A155)))),0)</f>
        <v>0</v>
      </c>
      <c r="BA155" cm="1">
        <f t="array" aca="1" ref="BA155" ca="1">IFERROR(IFERROR(Resumo_Horas!BA155/INDIRECT(ADDRESS(7,COLUMN(BB:BB),4,1,Resumo_Horas!$A155)),0)*(((INDIRECT(ADDRESS(357,COLUMN(BB:BB),4,1,$A155))*14)/11)*(1+INDIRECT(ADDRESS(358,COLUMN(BB:BB),4,1,$A155)))),0)</f>
        <v>0</v>
      </c>
      <c r="BB155" cm="1">
        <f t="array" aca="1" ref="BB155" ca="1">IFERROR(IFERROR(Resumo_Horas!BB155/INDIRECT(ADDRESS(7,COLUMN(BC:BC),4,1,Resumo_Horas!$A155)),0)*(((INDIRECT(ADDRESS(357,COLUMN(BC:BC),4,1,$A155))*14)/11)*(1+INDIRECT(ADDRESS(358,COLUMN(BC:BC),4,1,$A155)))),0)</f>
        <v>0</v>
      </c>
      <c r="BC155" cm="1">
        <f t="array" aca="1" ref="BC155" ca="1">IFERROR(IFERROR(Resumo_Horas!BC155/INDIRECT(ADDRESS(7,COLUMN(BD:BD),4,1,Resumo_Horas!$A155)),0)*(((INDIRECT(ADDRESS(357,COLUMN(BD:BD),4,1,$A155))*14)/11)*(1+INDIRECT(ADDRESS(358,COLUMN(BD:BD),4,1,$A155)))),0)</f>
        <v>0</v>
      </c>
      <c r="BD155" cm="1">
        <f t="array" aca="1" ref="BD155" ca="1">IFERROR(IFERROR(Resumo_Horas!BD155/INDIRECT(ADDRESS(7,COLUMN(BE:BE),4,1,Resumo_Horas!$A155)),0)*(((INDIRECT(ADDRESS(357,COLUMN(BE:BE),4,1,$A155))*14)/11)*(1+INDIRECT(ADDRESS(358,COLUMN(BE:BE),4,1,$A155)))),0)</f>
        <v>0</v>
      </c>
      <c r="BE155" cm="1">
        <f t="array" aca="1" ref="BE155" ca="1">IFERROR(IFERROR(Resumo_Horas!BE155/INDIRECT(ADDRESS(7,COLUMN(BF:BF),4,1,Resumo_Horas!$A155)),0)*(((INDIRECT(ADDRESS(357,COLUMN(BF:BF),4,1,$A155))*14)/11)*(1+INDIRECT(ADDRESS(358,COLUMN(BF:BF),4,1,$A155)))),0)</f>
        <v>0</v>
      </c>
      <c r="BF155" cm="1">
        <f t="array" aca="1" ref="BF155" ca="1">IFERROR(IFERROR(Resumo_Horas!BF155/INDIRECT(ADDRESS(7,COLUMN(BG:BG),4,1,Resumo_Horas!$A155)),0)*(((INDIRECT(ADDRESS(357,COLUMN(BG:BG),4,1,$A155))*14)/11)*(1+INDIRECT(ADDRESS(358,COLUMN(BG:BG),4,1,$A155)))),0)</f>
        <v>0</v>
      </c>
      <c r="BG155" cm="1">
        <f t="array" aca="1" ref="BG155" ca="1">IFERROR(IFERROR(Resumo_Horas!BG155/INDIRECT(ADDRESS(7,COLUMN(BH:BH),4,1,Resumo_Horas!$A155)),0)*(((INDIRECT(ADDRESS(357,COLUMN(BH:BH),4,1,$A155))*14)/11)*(1+INDIRECT(ADDRESS(358,COLUMN(BH:BH),4,1,$A155)))),0)</f>
        <v>0</v>
      </c>
      <c r="BH155" cm="1">
        <f t="array" aca="1" ref="BH155" ca="1">IFERROR(IFERROR(Resumo_Horas!BH155/INDIRECT(ADDRESS(7,COLUMN(BI:BI),4,1,Resumo_Horas!$A155)),0)*(((INDIRECT(ADDRESS(357,COLUMN(BI:BI),4,1,$A155))*14)/11)*(1+INDIRECT(ADDRESS(358,COLUMN(BI:BI),4,1,$A155)))),0)</f>
        <v>0</v>
      </c>
      <c r="BI155" cm="1">
        <f t="array" aca="1" ref="BI155" ca="1">IFERROR(IFERROR(Resumo_Horas!BI155/INDIRECT(ADDRESS(7,COLUMN(BJ:BJ),4,1,Resumo_Horas!$A155)),0)*(((INDIRECT(ADDRESS(357,COLUMN(BJ:BJ),4,1,$A155))*14)/11)*(1+INDIRECT(ADDRESS(358,COLUMN(BJ:BJ),4,1,$A155)))),0)</f>
        <v>0</v>
      </c>
      <c r="BJ155" cm="1">
        <f t="array" aca="1" ref="BJ155" ca="1">IFERROR(IFERROR(Resumo_Horas!BJ155/INDIRECT(ADDRESS(7,COLUMN(BK:BK),4,1,Resumo_Horas!$A155)),0)*(((INDIRECT(ADDRESS(357,COLUMN(BK:BK),4,1,$A155))*14)/11)*(1+INDIRECT(ADDRESS(358,COLUMN(BK:BK),4,1,$A155)))),0)</f>
        <v>0</v>
      </c>
      <c r="BK155" s="331" cm="1">
        <f t="array" aca="1" ref="BK155" ca="1">IFERROR(IFERROR(Resumo_Horas!BK155/INDIRECT(ADDRESS(7,COLUMN(BL:BL),4,1,Resumo_Horas!$A155)),0)*(((INDIRECT(ADDRESS(357,COLUMN(BL:BL),4,1,$A155))*14)/11)*(1+INDIRECT(ADDRESS(358,COLUMN(BL:BL),4,1,$A155)))),0)</f>
        <v>0</v>
      </c>
    </row>
    <row r="156" spans="1:63" x14ac:dyDescent="0.25">
      <c r="A156" s="330" t="str" cm="1">
        <f t="array" aca="1" ref="A156" ca="1">IF(INDIRECT(ADDRESS(9+QUOTIENT(ROW(A155)-1,20),4,4,1,"Equipa de projeto")) = 0,"", _xlfn.CONCAT(1 + QUOTIENT(ROW(A155)-1,20),". ", INDIRECT(ADDRESS(9+QUOTIENT(ROW(A155)-1,20),4,4,1,"Equipa de projeto"))))</f>
        <v/>
      </c>
      <c r="B156">
        <f>Atividades!$A$85</f>
        <v>0</v>
      </c>
      <c r="C156" s="123" t="s">
        <v>48</v>
      </c>
      <c r="D156" cm="1">
        <f t="array" aca="1" ref="D156" ca="1">IFERROR(IFERROR(Resumo_Horas!D156/INDIRECT(ADDRESS(7,COLUMN(E:E),4,1,Resumo_Horas!$A156)),0)*(((INDIRECT(ADDRESS(357,COLUMN(E:E),4,1,$A156))*14)/11)*(1+INDIRECT(ADDRESS(358,COLUMN(E:E),4,1,$A156)))),0)</f>
        <v>0</v>
      </c>
      <c r="E156" cm="1">
        <f t="array" aca="1" ref="E156" ca="1">IFERROR(IFERROR(Resumo_Horas!E156/INDIRECT(ADDRESS(7,COLUMN(F:F),4,1,Resumo_Horas!$A156)),0)*(((INDIRECT(ADDRESS(357,COLUMN(F:F),4,1,$A156))*14)/11)*(1+INDIRECT(ADDRESS(358,COLUMN(F:F),4,1,$A156)))),0)</f>
        <v>0</v>
      </c>
      <c r="F156" cm="1">
        <f t="array" aca="1" ref="F156" ca="1">IFERROR(IFERROR(Resumo_Horas!F156/INDIRECT(ADDRESS(7,COLUMN(G:G),4,1,Resumo_Horas!$A156)),0)*(((INDIRECT(ADDRESS(357,COLUMN(G:G),4,1,$A156))*14)/11)*(1+INDIRECT(ADDRESS(358,COLUMN(G:G),4,1,$A156)))),0)</f>
        <v>0</v>
      </c>
      <c r="G156" cm="1">
        <f t="array" aca="1" ref="G156" ca="1">IFERROR(IFERROR(Resumo_Horas!G156/INDIRECT(ADDRESS(7,COLUMN(H:H),4,1,Resumo_Horas!$A156)),0)*(((INDIRECT(ADDRESS(357,COLUMN(H:H),4,1,$A156))*14)/11)*(1+INDIRECT(ADDRESS(358,COLUMN(H:H),4,1,$A156)))),0)</f>
        <v>0</v>
      </c>
      <c r="H156" cm="1">
        <f t="array" aca="1" ref="H156" ca="1">IFERROR(IFERROR(Resumo_Horas!H156/INDIRECT(ADDRESS(7,COLUMN(I:I),4,1,Resumo_Horas!$A156)),0)*(((INDIRECT(ADDRESS(357,COLUMN(I:I),4,1,$A156))*14)/11)*(1+INDIRECT(ADDRESS(358,COLUMN(I:I),4,1,$A156)))),0)</f>
        <v>0</v>
      </c>
      <c r="I156" cm="1">
        <f t="array" aca="1" ref="I156" ca="1">IFERROR(IFERROR(Resumo_Horas!I156/INDIRECT(ADDRESS(7,COLUMN(J:J),4,1,Resumo_Horas!$A156)),0)*(((INDIRECT(ADDRESS(357,COLUMN(J:J),4,1,$A156))*14)/11)*(1+INDIRECT(ADDRESS(358,COLUMN(J:J),4,1,$A156)))),0)</f>
        <v>0</v>
      </c>
      <c r="J156" cm="1">
        <f t="array" aca="1" ref="J156" ca="1">IFERROR(IFERROR(Resumo_Horas!J156/INDIRECT(ADDRESS(7,COLUMN(K:K),4,1,Resumo_Horas!$A156)),0)*(((INDIRECT(ADDRESS(357,COLUMN(K:K),4,1,$A156))*14)/11)*(1+INDIRECT(ADDRESS(358,COLUMN(K:K),4,1,$A156)))),0)</f>
        <v>0</v>
      </c>
      <c r="K156" cm="1">
        <f t="array" aca="1" ref="K156" ca="1">IFERROR(IFERROR(Resumo_Horas!K156/INDIRECT(ADDRESS(7,COLUMN(L:L),4,1,Resumo_Horas!$A156)),0)*(((INDIRECT(ADDRESS(357,COLUMN(L:L),4,1,$A156))*14)/11)*(1+INDIRECT(ADDRESS(358,COLUMN(L:L),4,1,$A156)))),0)</f>
        <v>0</v>
      </c>
      <c r="L156" cm="1">
        <f t="array" aca="1" ref="L156" ca="1">IFERROR(IFERROR(Resumo_Horas!L156/INDIRECT(ADDRESS(7,COLUMN(M:M),4,1,Resumo_Horas!$A156)),0)*(((INDIRECT(ADDRESS(357,COLUMN(M:M),4,1,$A156))*14)/11)*(1+INDIRECT(ADDRESS(358,COLUMN(M:M),4,1,$A156)))),0)</f>
        <v>0</v>
      </c>
      <c r="M156" cm="1">
        <f t="array" aca="1" ref="M156" ca="1">IFERROR(IFERROR(Resumo_Horas!M156/INDIRECT(ADDRESS(7,COLUMN(N:N),4,1,Resumo_Horas!$A156)),0)*(((INDIRECT(ADDRESS(357,COLUMN(N:N),4,1,$A156))*14)/11)*(1+INDIRECT(ADDRESS(358,COLUMN(N:N),4,1,$A156)))),0)</f>
        <v>0</v>
      </c>
      <c r="N156" cm="1">
        <f t="array" aca="1" ref="N156" ca="1">IFERROR(IFERROR(Resumo_Horas!N156/INDIRECT(ADDRESS(7,COLUMN(O:O),4,1,Resumo_Horas!$A156)),0)*(((INDIRECT(ADDRESS(357,COLUMN(O:O),4,1,$A156))*14)/11)*(1+INDIRECT(ADDRESS(358,COLUMN(O:O),4,1,$A156)))),0)</f>
        <v>0</v>
      </c>
      <c r="O156" cm="1">
        <f t="array" aca="1" ref="O156" ca="1">IFERROR(IFERROR(Resumo_Horas!O156/INDIRECT(ADDRESS(7,COLUMN(P:P),4,1,Resumo_Horas!$A156)),0)*(((INDIRECT(ADDRESS(357,COLUMN(P:P),4,1,$A156))*14)/11)*(1+INDIRECT(ADDRESS(358,COLUMN(P:P),4,1,$A156)))),0)</f>
        <v>0</v>
      </c>
      <c r="P156" cm="1">
        <f t="array" aca="1" ref="P156" ca="1">IFERROR(IFERROR(Resumo_Horas!P156/INDIRECT(ADDRESS(7,COLUMN(Q:Q),4,1,Resumo_Horas!$A156)),0)*(((INDIRECT(ADDRESS(357,COLUMN(Q:Q),4,1,$A156))*14)/11)*(1+INDIRECT(ADDRESS(358,COLUMN(Q:Q),4,1,$A156)))),0)</f>
        <v>0</v>
      </c>
      <c r="Q156" cm="1">
        <f t="array" aca="1" ref="Q156" ca="1">IFERROR(IFERROR(Resumo_Horas!Q156/INDIRECT(ADDRESS(7,COLUMN(R:R),4,1,Resumo_Horas!$A156)),0)*(((INDIRECT(ADDRESS(357,COLUMN(R:R),4,1,$A156))*14)/11)*(1+INDIRECT(ADDRESS(358,COLUMN(R:R),4,1,$A156)))),0)</f>
        <v>0</v>
      </c>
      <c r="R156" cm="1">
        <f t="array" aca="1" ref="R156" ca="1">IFERROR(IFERROR(Resumo_Horas!R156/INDIRECT(ADDRESS(7,COLUMN(S:S),4,1,Resumo_Horas!$A156)),0)*(((INDIRECT(ADDRESS(357,COLUMN(S:S),4,1,$A156))*14)/11)*(1+INDIRECT(ADDRESS(358,COLUMN(S:S),4,1,$A156)))),0)</f>
        <v>0</v>
      </c>
      <c r="S156" cm="1">
        <f t="array" aca="1" ref="S156" ca="1">IFERROR(IFERROR(Resumo_Horas!S156/INDIRECT(ADDRESS(7,COLUMN(T:T),4,1,Resumo_Horas!$A156)),0)*(((INDIRECT(ADDRESS(357,COLUMN(T:T),4,1,$A156))*14)/11)*(1+INDIRECT(ADDRESS(358,COLUMN(T:T),4,1,$A156)))),0)</f>
        <v>0</v>
      </c>
      <c r="T156" cm="1">
        <f t="array" aca="1" ref="T156" ca="1">IFERROR(IFERROR(Resumo_Horas!T156/INDIRECT(ADDRESS(7,COLUMN(U:U),4,1,Resumo_Horas!$A156)),0)*(((INDIRECT(ADDRESS(357,COLUMN(U:U),4,1,$A156))*14)/11)*(1+INDIRECT(ADDRESS(358,COLUMN(U:U),4,1,$A156)))),0)</f>
        <v>0</v>
      </c>
      <c r="U156" cm="1">
        <f t="array" aca="1" ref="U156" ca="1">IFERROR(IFERROR(Resumo_Horas!U156/INDIRECT(ADDRESS(7,COLUMN(V:V),4,1,Resumo_Horas!$A156)),0)*(((INDIRECT(ADDRESS(357,COLUMN(V:V),4,1,$A156))*14)/11)*(1+INDIRECT(ADDRESS(358,COLUMN(V:V),4,1,$A156)))),0)</f>
        <v>0</v>
      </c>
      <c r="V156" cm="1">
        <f t="array" aca="1" ref="V156" ca="1">IFERROR(IFERROR(Resumo_Horas!V156/INDIRECT(ADDRESS(7,COLUMN(W:W),4,1,Resumo_Horas!$A156)),0)*(((INDIRECT(ADDRESS(357,COLUMN(W:W),4,1,$A156))*14)/11)*(1+INDIRECT(ADDRESS(358,COLUMN(W:W),4,1,$A156)))),0)</f>
        <v>0</v>
      </c>
      <c r="W156" cm="1">
        <f t="array" aca="1" ref="W156" ca="1">IFERROR(IFERROR(Resumo_Horas!W156/INDIRECT(ADDRESS(7,COLUMN(X:X),4,1,Resumo_Horas!$A156)),0)*(((INDIRECT(ADDRESS(357,COLUMN(X:X),4,1,$A156))*14)/11)*(1+INDIRECT(ADDRESS(358,COLUMN(X:X),4,1,$A156)))),0)</f>
        <v>0</v>
      </c>
      <c r="X156" cm="1">
        <f t="array" aca="1" ref="X156" ca="1">IFERROR(IFERROR(Resumo_Horas!X156/INDIRECT(ADDRESS(7,COLUMN(Y:Y),4,1,Resumo_Horas!$A156)),0)*(((INDIRECT(ADDRESS(357,COLUMN(Y:Y),4,1,$A156))*14)/11)*(1+INDIRECT(ADDRESS(358,COLUMN(Y:Y),4,1,$A156)))),0)</f>
        <v>0</v>
      </c>
      <c r="Y156" cm="1">
        <f t="array" aca="1" ref="Y156" ca="1">IFERROR(IFERROR(Resumo_Horas!Y156/INDIRECT(ADDRESS(7,COLUMN(Z:Z),4,1,Resumo_Horas!$A156)),0)*(((INDIRECT(ADDRESS(357,COLUMN(Z:Z),4,1,$A156))*14)/11)*(1+INDIRECT(ADDRESS(358,COLUMN(Z:Z),4,1,$A156)))),0)</f>
        <v>0</v>
      </c>
      <c r="Z156" cm="1">
        <f t="array" aca="1" ref="Z156" ca="1">IFERROR(IFERROR(Resumo_Horas!Z156/INDIRECT(ADDRESS(7,COLUMN(AA:AA),4,1,Resumo_Horas!$A156)),0)*(((INDIRECT(ADDRESS(357,COLUMN(AA:AA),4,1,$A156))*14)/11)*(1+INDIRECT(ADDRESS(358,COLUMN(AA:AA),4,1,$A156)))),0)</f>
        <v>0</v>
      </c>
      <c r="AA156" cm="1">
        <f t="array" aca="1" ref="AA156" ca="1">IFERROR(IFERROR(Resumo_Horas!AA156/INDIRECT(ADDRESS(7,COLUMN(AB:AB),4,1,Resumo_Horas!$A156)),0)*(((INDIRECT(ADDRESS(357,COLUMN(AB:AB),4,1,$A156))*14)/11)*(1+INDIRECT(ADDRESS(358,COLUMN(AB:AB),4,1,$A156)))),0)</f>
        <v>0</v>
      </c>
      <c r="AB156" cm="1">
        <f t="array" aca="1" ref="AB156" ca="1">IFERROR(IFERROR(Resumo_Horas!AB156/INDIRECT(ADDRESS(7,COLUMN(AC:AC),4,1,Resumo_Horas!$A156)),0)*(((INDIRECT(ADDRESS(357,COLUMN(AC:AC),4,1,$A156))*14)/11)*(1+INDIRECT(ADDRESS(358,COLUMN(AC:AC),4,1,$A156)))),0)</f>
        <v>0</v>
      </c>
      <c r="AC156" cm="1">
        <f t="array" aca="1" ref="AC156" ca="1">IFERROR(IFERROR(Resumo_Horas!AC156/INDIRECT(ADDRESS(7,COLUMN(AD:AD),4,1,Resumo_Horas!$A156)),0)*(((INDIRECT(ADDRESS(357,COLUMN(AD:AD),4,1,$A156))*14)/11)*(1+INDIRECT(ADDRESS(358,COLUMN(AD:AD),4,1,$A156)))),0)</f>
        <v>0</v>
      </c>
      <c r="AD156" cm="1">
        <f t="array" aca="1" ref="AD156" ca="1">IFERROR(IFERROR(Resumo_Horas!AD156/INDIRECT(ADDRESS(7,COLUMN(AE:AE),4,1,Resumo_Horas!$A156)),0)*(((INDIRECT(ADDRESS(357,COLUMN(AE:AE),4,1,$A156))*14)/11)*(1+INDIRECT(ADDRESS(358,COLUMN(AE:AE),4,1,$A156)))),0)</f>
        <v>0</v>
      </c>
      <c r="AE156" cm="1">
        <f t="array" aca="1" ref="AE156" ca="1">IFERROR(IFERROR(Resumo_Horas!AE156/INDIRECT(ADDRESS(7,COLUMN(AF:AF),4,1,Resumo_Horas!$A156)),0)*(((INDIRECT(ADDRESS(357,COLUMN(AF:AF),4,1,$A156))*14)/11)*(1+INDIRECT(ADDRESS(358,COLUMN(AF:AF),4,1,$A156)))),0)</f>
        <v>0</v>
      </c>
      <c r="AF156" cm="1">
        <f t="array" aca="1" ref="AF156" ca="1">IFERROR(IFERROR(Resumo_Horas!AF156/INDIRECT(ADDRESS(7,COLUMN(AG:AG),4,1,Resumo_Horas!$A156)),0)*(((INDIRECT(ADDRESS(357,COLUMN(AG:AG),4,1,$A156))*14)/11)*(1+INDIRECT(ADDRESS(358,COLUMN(AG:AG),4,1,$A156)))),0)</f>
        <v>0</v>
      </c>
      <c r="AG156" cm="1">
        <f t="array" aca="1" ref="AG156" ca="1">IFERROR(IFERROR(Resumo_Horas!AG156/INDIRECT(ADDRESS(7,COLUMN(AH:AH),4,1,Resumo_Horas!$A156)),0)*(((INDIRECT(ADDRESS(357,COLUMN(AH:AH),4,1,$A156))*14)/11)*(1+INDIRECT(ADDRESS(358,COLUMN(AH:AH),4,1,$A156)))),0)</f>
        <v>0</v>
      </c>
      <c r="AH156" cm="1">
        <f t="array" aca="1" ref="AH156" ca="1">IFERROR(IFERROR(Resumo_Horas!AH156/INDIRECT(ADDRESS(7,COLUMN(AI:AI),4,1,Resumo_Horas!$A156)),0)*(((INDIRECT(ADDRESS(357,COLUMN(AI:AI),4,1,$A156))*14)/11)*(1+INDIRECT(ADDRESS(358,COLUMN(AI:AI),4,1,$A156)))),0)</f>
        <v>0</v>
      </c>
      <c r="AI156" cm="1">
        <f t="array" aca="1" ref="AI156" ca="1">IFERROR(IFERROR(Resumo_Horas!AI156/INDIRECT(ADDRESS(7,COLUMN(AJ:AJ),4,1,Resumo_Horas!$A156)),0)*(((INDIRECT(ADDRESS(357,COLUMN(AJ:AJ),4,1,$A156))*14)/11)*(1+INDIRECT(ADDRESS(358,COLUMN(AJ:AJ),4,1,$A156)))),0)</f>
        <v>0</v>
      </c>
      <c r="AJ156" cm="1">
        <f t="array" aca="1" ref="AJ156" ca="1">IFERROR(IFERROR(Resumo_Horas!AJ156/INDIRECT(ADDRESS(7,COLUMN(AK:AK),4,1,Resumo_Horas!$A156)),0)*(((INDIRECT(ADDRESS(357,COLUMN(AK:AK),4,1,$A156))*14)/11)*(1+INDIRECT(ADDRESS(358,COLUMN(AK:AK),4,1,$A156)))),0)</f>
        <v>0</v>
      </c>
      <c r="AK156" cm="1">
        <f t="array" aca="1" ref="AK156" ca="1">IFERROR(IFERROR(Resumo_Horas!AK156/INDIRECT(ADDRESS(7,COLUMN(AL:AL),4,1,Resumo_Horas!$A156)),0)*(((INDIRECT(ADDRESS(357,COLUMN(AL:AL),4,1,$A156))*14)/11)*(1+INDIRECT(ADDRESS(358,COLUMN(AL:AL),4,1,$A156)))),0)</f>
        <v>0</v>
      </c>
      <c r="AL156" cm="1">
        <f t="array" aca="1" ref="AL156" ca="1">IFERROR(IFERROR(Resumo_Horas!AL156/INDIRECT(ADDRESS(7,COLUMN(AM:AM),4,1,Resumo_Horas!$A156)),0)*(((INDIRECT(ADDRESS(357,COLUMN(AM:AM),4,1,$A156))*14)/11)*(1+INDIRECT(ADDRESS(358,COLUMN(AM:AM),4,1,$A156)))),0)</f>
        <v>0</v>
      </c>
      <c r="AM156" cm="1">
        <f t="array" aca="1" ref="AM156" ca="1">IFERROR(IFERROR(Resumo_Horas!AM156/INDIRECT(ADDRESS(7,COLUMN(AN:AN),4,1,Resumo_Horas!$A156)),0)*(((INDIRECT(ADDRESS(357,COLUMN(AN:AN),4,1,$A156))*14)/11)*(1+INDIRECT(ADDRESS(358,COLUMN(AN:AN),4,1,$A156)))),0)</f>
        <v>0</v>
      </c>
      <c r="AN156" cm="1">
        <f t="array" aca="1" ref="AN156" ca="1">IFERROR(IFERROR(Resumo_Horas!AN156/INDIRECT(ADDRESS(7,COLUMN(AO:AO),4,1,Resumo_Horas!$A156)),0)*(((INDIRECT(ADDRESS(357,COLUMN(AO:AO),4,1,$A156))*14)/11)*(1+INDIRECT(ADDRESS(358,COLUMN(AO:AO),4,1,$A156)))),0)</f>
        <v>0</v>
      </c>
      <c r="AO156" cm="1">
        <f t="array" aca="1" ref="AO156" ca="1">IFERROR(IFERROR(Resumo_Horas!AO156/INDIRECT(ADDRESS(7,COLUMN(AP:AP),4,1,Resumo_Horas!$A156)),0)*(((INDIRECT(ADDRESS(357,COLUMN(AP:AP),4,1,$A156))*14)/11)*(1+INDIRECT(ADDRESS(358,COLUMN(AP:AP),4,1,$A156)))),0)</f>
        <v>0</v>
      </c>
      <c r="AP156" cm="1">
        <f t="array" aca="1" ref="AP156" ca="1">IFERROR(IFERROR(Resumo_Horas!AP156/INDIRECT(ADDRESS(7,COLUMN(AQ:AQ),4,1,Resumo_Horas!$A156)),0)*(((INDIRECT(ADDRESS(357,COLUMN(AQ:AQ),4,1,$A156))*14)/11)*(1+INDIRECT(ADDRESS(358,COLUMN(AQ:AQ),4,1,$A156)))),0)</f>
        <v>0</v>
      </c>
      <c r="AQ156" cm="1">
        <f t="array" aca="1" ref="AQ156" ca="1">IFERROR(IFERROR(Resumo_Horas!AQ156/INDIRECT(ADDRESS(7,COLUMN(AR:AR),4,1,Resumo_Horas!$A156)),0)*(((INDIRECT(ADDRESS(357,COLUMN(AR:AR),4,1,$A156))*14)/11)*(1+INDIRECT(ADDRESS(358,COLUMN(AR:AR),4,1,$A156)))),0)</f>
        <v>0</v>
      </c>
      <c r="AR156" cm="1">
        <f t="array" aca="1" ref="AR156" ca="1">IFERROR(IFERROR(Resumo_Horas!AR156/INDIRECT(ADDRESS(7,COLUMN(AS:AS),4,1,Resumo_Horas!$A156)),0)*(((INDIRECT(ADDRESS(357,COLUMN(AS:AS),4,1,$A156))*14)/11)*(1+INDIRECT(ADDRESS(358,COLUMN(AS:AS),4,1,$A156)))),0)</f>
        <v>0</v>
      </c>
      <c r="AS156" cm="1">
        <f t="array" aca="1" ref="AS156" ca="1">IFERROR(IFERROR(Resumo_Horas!AS156/INDIRECT(ADDRESS(7,COLUMN(AT:AT),4,1,Resumo_Horas!$A156)),0)*(((INDIRECT(ADDRESS(357,COLUMN(AT:AT),4,1,$A156))*14)/11)*(1+INDIRECT(ADDRESS(358,COLUMN(AT:AT),4,1,$A156)))),0)</f>
        <v>0</v>
      </c>
      <c r="AT156" cm="1">
        <f t="array" aca="1" ref="AT156" ca="1">IFERROR(IFERROR(Resumo_Horas!AT156/INDIRECT(ADDRESS(7,COLUMN(AU:AU),4,1,Resumo_Horas!$A156)),0)*(((INDIRECT(ADDRESS(357,COLUMN(AU:AU),4,1,$A156))*14)/11)*(1+INDIRECT(ADDRESS(358,COLUMN(AU:AU),4,1,$A156)))),0)</f>
        <v>0</v>
      </c>
      <c r="AU156" cm="1">
        <f t="array" aca="1" ref="AU156" ca="1">IFERROR(IFERROR(Resumo_Horas!AU156/INDIRECT(ADDRESS(7,COLUMN(AV:AV),4,1,Resumo_Horas!$A156)),0)*(((INDIRECT(ADDRESS(357,COLUMN(AV:AV),4,1,$A156))*14)/11)*(1+INDIRECT(ADDRESS(358,COLUMN(AV:AV),4,1,$A156)))),0)</f>
        <v>0</v>
      </c>
      <c r="AV156" cm="1">
        <f t="array" aca="1" ref="AV156" ca="1">IFERROR(IFERROR(Resumo_Horas!AV156/INDIRECT(ADDRESS(7,COLUMN(AW:AW),4,1,Resumo_Horas!$A156)),0)*(((INDIRECT(ADDRESS(357,COLUMN(AW:AW),4,1,$A156))*14)/11)*(1+INDIRECT(ADDRESS(358,COLUMN(AW:AW),4,1,$A156)))),0)</f>
        <v>0</v>
      </c>
      <c r="AW156" cm="1">
        <f t="array" aca="1" ref="AW156" ca="1">IFERROR(IFERROR(Resumo_Horas!AW156/INDIRECT(ADDRESS(7,COLUMN(AX:AX),4,1,Resumo_Horas!$A156)),0)*(((INDIRECT(ADDRESS(357,COLUMN(AX:AX),4,1,$A156))*14)/11)*(1+INDIRECT(ADDRESS(358,COLUMN(AX:AX),4,1,$A156)))),0)</f>
        <v>0</v>
      </c>
      <c r="AX156" cm="1">
        <f t="array" aca="1" ref="AX156" ca="1">IFERROR(IFERROR(Resumo_Horas!AX156/INDIRECT(ADDRESS(7,COLUMN(AY:AY),4,1,Resumo_Horas!$A156)),0)*(((INDIRECT(ADDRESS(357,COLUMN(AY:AY),4,1,$A156))*14)/11)*(1+INDIRECT(ADDRESS(358,COLUMN(AY:AY),4,1,$A156)))),0)</f>
        <v>0</v>
      </c>
      <c r="AY156" cm="1">
        <f t="array" aca="1" ref="AY156" ca="1">IFERROR(IFERROR(Resumo_Horas!AY156/INDIRECT(ADDRESS(7,COLUMN(AZ:AZ),4,1,Resumo_Horas!$A156)),0)*(((INDIRECT(ADDRESS(357,COLUMN(AZ:AZ),4,1,$A156))*14)/11)*(1+INDIRECT(ADDRESS(358,COLUMN(AZ:AZ),4,1,$A156)))),0)</f>
        <v>0</v>
      </c>
      <c r="AZ156" cm="1">
        <f t="array" aca="1" ref="AZ156" ca="1">IFERROR(IFERROR(Resumo_Horas!AZ156/INDIRECT(ADDRESS(7,COLUMN(BA:BA),4,1,Resumo_Horas!$A156)),0)*(((INDIRECT(ADDRESS(357,COLUMN(BA:BA),4,1,$A156))*14)/11)*(1+INDIRECT(ADDRESS(358,COLUMN(BA:BA),4,1,$A156)))),0)</f>
        <v>0</v>
      </c>
      <c r="BA156" cm="1">
        <f t="array" aca="1" ref="BA156" ca="1">IFERROR(IFERROR(Resumo_Horas!BA156/INDIRECT(ADDRESS(7,COLUMN(BB:BB),4,1,Resumo_Horas!$A156)),0)*(((INDIRECT(ADDRESS(357,COLUMN(BB:BB),4,1,$A156))*14)/11)*(1+INDIRECT(ADDRESS(358,COLUMN(BB:BB),4,1,$A156)))),0)</f>
        <v>0</v>
      </c>
      <c r="BB156" cm="1">
        <f t="array" aca="1" ref="BB156" ca="1">IFERROR(IFERROR(Resumo_Horas!BB156/INDIRECT(ADDRESS(7,COLUMN(BC:BC),4,1,Resumo_Horas!$A156)),0)*(((INDIRECT(ADDRESS(357,COLUMN(BC:BC),4,1,$A156))*14)/11)*(1+INDIRECT(ADDRESS(358,COLUMN(BC:BC),4,1,$A156)))),0)</f>
        <v>0</v>
      </c>
      <c r="BC156" cm="1">
        <f t="array" aca="1" ref="BC156" ca="1">IFERROR(IFERROR(Resumo_Horas!BC156/INDIRECT(ADDRESS(7,COLUMN(BD:BD),4,1,Resumo_Horas!$A156)),0)*(((INDIRECT(ADDRESS(357,COLUMN(BD:BD),4,1,$A156))*14)/11)*(1+INDIRECT(ADDRESS(358,COLUMN(BD:BD),4,1,$A156)))),0)</f>
        <v>0</v>
      </c>
      <c r="BD156" cm="1">
        <f t="array" aca="1" ref="BD156" ca="1">IFERROR(IFERROR(Resumo_Horas!BD156/INDIRECT(ADDRESS(7,COLUMN(BE:BE),4,1,Resumo_Horas!$A156)),0)*(((INDIRECT(ADDRESS(357,COLUMN(BE:BE),4,1,$A156))*14)/11)*(1+INDIRECT(ADDRESS(358,COLUMN(BE:BE),4,1,$A156)))),0)</f>
        <v>0</v>
      </c>
      <c r="BE156" cm="1">
        <f t="array" aca="1" ref="BE156" ca="1">IFERROR(IFERROR(Resumo_Horas!BE156/INDIRECT(ADDRESS(7,COLUMN(BF:BF),4,1,Resumo_Horas!$A156)),0)*(((INDIRECT(ADDRESS(357,COLUMN(BF:BF),4,1,$A156))*14)/11)*(1+INDIRECT(ADDRESS(358,COLUMN(BF:BF),4,1,$A156)))),0)</f>
        <v>0</v>
      </c>
      <c r="BF156" cm="1">
        <f t="array" aca="1" ref="BF156" ca="1">IFERROR(IFERROR(Resumo_Horas!BF156/INDIRECT(ADDRESS(7,COLUMN(BG:BG),4,1,Resumo_Horas!$A156)),0)*(((INDIRECT(ADDRESS(357,COLUMN(BG:BG),4,1,$A156))*14)/11)*(1+INDIRECT(ADDRESS(358,COLUMN(BG:BG),4,1,$A156)))),0)</f>
        <v>0</v>
      </c>
      <c r="BG156" cm="1">
        <f t="array" aca="1" ref="BG156" ca="1">IFERROR(IFERROR(Resumo_Horas!BG156/INDIRECT(ADDRESS(7,COLUMN(BH:BH),4,1,Resumo_Horas!$A156)),0)*(((INDIRECT(ADDRESS(357,COLUMN(BH:BH),4,1,$A156))*14)/11)*(1+INDIRECT(ADDRESS(358,COLUMN(BH:BH),4,1,$A156)))),0)</f>
        <v>0</v>
      </c>
      <c r="BH156" cm="1">
        <f t="array" aca="1" ref="BH156" ca="1">IFERROR(IFERROR(Resumo_Horas!BH156/INDIRECT(ADDRESS(7,COLUMN(BI:BI),4,1,Resumo_Horas!$A156)),0)*(((INDIRECT(ADDRESS(357,COLUMN(BI:BI),4,1,$A156))*14)/11)*(1+INDIRECT(ADDRESS(358,COLUMN(BI:BI),4,1,$A156)))),0)</f>
        <v>0</v>
      </c>
      <c r="BI156" cm="1">
        <f t="array" aca="1" ref="BI156" ca="1">IFERROR(IFERROR(Resumo_Horas!BI156/INDIRECT(ADDRESS(7,COLUMN(BJ:BJ),4,1,Resumo_Horas!$A156)),0)*(((INDIRECT(ADDRESS(357,COLUMN(BJ:BJ),4,1,$A156))*14)/11)*(1+INDIRECT(ADDRESS(358,COLUMN(BJ:BJ),4,1,$A156)))),0)</f>
        <v>0</v>
      </c>
      <c r="BJ156" cm="1">
        <f t="array" aca="1" ref="BJ156" ca="1">IFERROR(IFERROR(Resumo_Horas!BJ156/INDIRECT(ADDRESS(7,COLUMN(BK:BK),4,1,Resumo_Horas!$A156)),0)*(((INDIRECT(ADDRESS(357,COLUMN(BK:BK),4,1,$A156))*14)/11)*(1+INDIRECT(ADDRESS(358,COLUMN(BK:BK),4,1,$A156)))),0)</f>
        <v>0</v>
      </c>
      <c r="BK156" s="331" cm="1">
        <f t="array" aca="1" ref="BK156" ca="1">IFERROR(IFERROR(Resumo_Horas!BK156/INDIRECT(ADDRESS(7,COLUMN(BL:BL),4,1,Resumo_Horas!$A156)),0)*(((INDIRECT(ADDRESS(357,COLUMN(BL:BL),4,1,$A156))*14)/11)*(1+INDIRECT(ADDRESS(358,COLUMN(BL:BL),4,1,$A156)))),0)</f>
        <v>0</v>
      </c>
    </row>
    <row r="157" spans="1:63" x14ac:dyDescent="0.25">
      <c r="A157" s="330" t="str" cm="1">
        <f t="array" aca="1" ref="A157" ca="1">IF(INDIRECT(ADDRESS(9+QUOTIENT(ROW(A156)-1,20),4,4,1,"Equipa de projeto")) = 0,"", _xlfn.CONCAT(1 + QUOTIENT(ROW(A156)-1,20),". ", INDIRECT(ADDRESS(9+QUOTIENT(ROW(A156)-1,20),4,4,1,"Equipa de projeto"))))</f>
        <v/>
      </c>
      <c r="B157">
        <f>Atividades!$A$85</f>
        <v>0</v>
      </c>
      <c r="C157" s="123" t="s">
        <v>49</v>
      </c>
      <c r="D157" cm="1">
        <f t="array" aca="1" ref="D157" ca="1">IFERROR(IFERROR(Resumo_Horas!D157/INDIRECT(ADDRESS(7,COLUMN(E:E),4,1,Resumo_Horas!$A157)),0)*(((INDIRECT(ADDRESS(357,COLUMN(E:E),4,1,$A157))*14)/11)*(1+INDIRECT(ADDRESS(358,COLUMN(E:E),4,1,$A157)))),0)</f>
        <v>0</v>
      </c>
      <c r="E157" cm="1">
        <f t="array" aca="1" ref="E157" ca="1">IFERROR(IFERROR(Resumo_Horas!E157/INDIRECT(ADDRESS(7,COLUMN(F:F),4,1,Resumo_Horas!$A157)),0)*(((INDIRECT(ADDRESS(357,COLUMN(F:F),4,1,$A157))*14)/11)*(1+INDIRECT(ADDRESS(358,COLUMN(F:F),4,1,$A157)))),0)</f>
        <v>0</v>
      </c>
      <c r="F157" cm="1">
        <f t="array" aca="1" ref="F157" ca="1">IFERROR(IFERROR(Resumo_Horas!F157/INDIRECT(ADDRESS(7,COLUMN(G:G),4,1,Resumo_Horas!$A157)),0)*(((INDIRECT(ADDRESS(357,COLUMN(G:G),4,1,$A157))*14)/11)*(1+INDIRECT(ADDRESS(358,COLUMN(G:G),4,1,$A157)))),0)</f>
        <v>0</v>
      </c>
      <c r="G157" cm="1">
        <f t="array" aca="1" ref="G157" ca="1">IFERROR(IFERROR(Resumo_Horas!G157/INDIRECT(ADDRESS(7,COLUMN(H:H),4,1,Resumo_Horas!$A157)),0)*(((INDIRECT(ADDRESS(357,COLUMN(H:H),4,1,$A157))*14)/11)*(1+INDIRECT(ADDRESS(358,COLUMN(H:H),4,1,$A157)))),0)</f>
        <v>0</v>
      </c>
      <c r="H157" cm="1">
        <f t="array" aca="1" ref="H157" ca="1">IFERROR(IFERROR(Resumo_Horas!H157/INDIRECT(ADDRESS(7,COLUMN(I:I),4,1,Resumo_Horas!$A157)),0)*(((INDIRECT(ADDRESS(357,COLUMN(I:I),4,1,$A157))*14)/11)*(1+INDIRECT(ADDRESS(358,COLUMN(I:I),4,1,$A157)))),0)</f>
        <v>0</v>
      </c>
      <c r="I157" cm="1">
        <f t="array" aca="1" ref="I157" ca="1">IFERROR(IFERROR(Resumo_Horas!I157/INDIRECT(ADDRESS(7,COLUMN(J:J),4,1,Resumo_Horas!$A157)),0)*(((INDIRECT(ADDRESS(357,COLUMN(J:J),4,1,$A157))*14)/11)*(1+INDIRECT(ADDRESS(358,COLUMN(J:J),4,1,$A157)))),0)</f>
        <v>0</v>
      </c>
      <c r="J157" cm="1">
        <f t="array" aca="1" ref="J157" ca="1">IFERROR(IFERROR(Resumo_Horas!J157/INDIRECT(ADDRESS(7,COLUMN(K:K),4,1,Resumo_Horas!$A157)),0)*(((INDIRECT(ADDRESS(357,COLUMN(K:K),4,1,$A157))*14)/11)*(1+INDIRECT(ADDRESS(358,COLUMN(K:K),4,1,$A157)))),0)</f>
        <v>0</v>
      </c>
      <c r="K157" cm="1">
        <f t="array" aca="1" ref="K157" ca="1">IFERROR(IFERROR(Resumo_Horas!K157/INDIRECT(ADDRESS(7,COLUMN(L:L),4,1,Resumo_Horas!$A157)),0)*(((INDIRECT(ADDRESS(357,COLUMN(L:L),4,1,$A157))*14)/11)*(1+INDIRECT(ADDRESS(358,COLUMN(L:L),4,1,$A157)))),0)</f>
        <v>0</v>
      </c>
      <c r="L157" cm="1">
        <f t="array" aca="1" ref="L157" ca="1">IFERROR(IFERROR(Resumo_Horas!L157/INDIRECT(ADDRESS(7,COLUMN(M:M),4,1,Resumo_Horas!$A157)),0)*(((INDIRECT(ADDRESS(357,COLUMN(M:M),4,1,$A157))*14)/11)*(1+INDIRECT(ADDRESS(358,COLUMN(M:M),4,1,$A157)))),0)</f>
        <v>0</v>
      </c>
      <c r="M157" cm="1">
        <f t="array" aca="1" ref="M157" ca="1">IFERROR(IFERROR(Resumo_Horas!M157/INDIRECT(ADDRESS(7,COLUMN(N:N),4,1,Resumo_Horas!$A157)),0)*(((INDIRECT(ADDRESS(357,COLUMN(N:N),4,1,$A157))*14)/11)*(1+INDIRECT(ADDRESS(358,COLUMN(N:N),4,1,$A157)))),0)</f>
        <v>0</v>
      </c>
      <c r="N157" cm="1">
        <f t="array" aca="1" ref="N157" ca="1">IFERROR(IFERROR(Resumo_Horas!N157/INDIRECT(ADDRESS(7,COLUMN(O:O),4,1,Resumo_Horas!$A157)),0)*(((INDIRECT(ADDRESS(357,COLUMN(O:O),4,1,$A157))*14)/11)*(1+INDIRECT(ADDRESS(358,COLUMN(O:O),4,1,$A157)))),0)</f>
        <v>0</v>
      </c>
      <c r="O157" cm="1">
        <f t="array" aca="1" ref="O157" ca="1">IFERROR(IFERROR(Resumo_Horas!O157/INDIRECT(ADDRESS(7,COLUMN(P:P),4,1,Resumo_Horas!$A157)),0)*(((INDIRECT(ADDRESS(357,COLUMN(P:P),4,1,$A157))*14)/11)*(1+INDIRECT(ADDRESS(358,COLUMN(P:P),4,1,$A157)))),0)</f>
        <v>0</v>
      </c>
      <c r="P157" cm="1">
        <f t="array" aca="1" ref="P157" ca="1">IFERROR(IFERROR(Resumo_Horas!P157/INDIRECT(ADDRESS(7,COLUMN(Q:Q),4,1,Resumo_Horas!$A157)),0)*(((INDIRECT(ADDRESS(357,COLUMN(Q:Q),4,1,$A157))*14)/11)*(1+INDIRECT(ADDRESS(358,COLUMN(Q:Q),4,1,$A157)))),0)</f>
        <v>0</v>
      </c>
      <c r="Q157" cm="1">
        <f t="array" aca="1" ref="Q157" ca="1">IFERROR(IFERROR(Resumo_Horas!Q157/INDIRECT(ADDRESS(7,COLUMN(R:R),4,1,Resumo_Horas!$A157)),0)*(((INDIRECT(ADDRESS(357,COLUMN(R:R),4,1,$A157))*14)/11)*(1+INDIRECT(ADDRESS(358,COLUMN(R:R),4,1,$A157)))),0)</f>
        <v>0</v>
      </c>
      <c r="R157" cm="1">
        <f t="array" aca="1" ref="R157" ca="1">IFERROR(IFERROR(Resumo_Horas!R157/INDIRECT(ADDRESS(7,COLUMN(S:S),4,1,Resumo_Horas!$A157)),0)*(((INDIRECT(ADDRESS(357,COLUMN(S:S),4,1,$A157))*14)/11)*(1+INDIRECT(ADDRESS(358,COLUMN(S:S),4,1,$A157)))),0)</f>
        <v>0</v>
      </c>
      <c r="S157" cm="1">
        <f t="array" aca="1" ref="S157" ca="1">IFERROR(IFERROR(Resumo_Horas!S157/INDIRECT(ADDRESS(7,COLUMN(T:T),4,1,Resumo_Horas!$A157)),0)*(((INDIRECT(ADDRESS(357,COLUMN(T:T),4,1,$A157))*14)/11)*(1+INDIRECT(ADDRESS(358,COLUMN(T:T),4,1,$A157)))),0)</f>
        <v>0</v>
      </c>
      <c r="T157" cm="1">
        <f t="array" aca="1" ref="T157" ca="1">IFERROR(IFERROR(Resumo_Horas!T157/INDIRECT(ADDRESS(7,COLUMN(U:U),4,1,Resumo_Horas!$A157)),0)*(((INDIRECT(ADDRESS(357,COLUMN(U:U),4,1,$A157))*14)/11)*(1+INDIRECT(ADDRESS(358,COLUMN(U:U),4,1,$A157)))),0)</f>
        <v>0</v>
      </c>
      <c r="U157" cm="1">
        <f t="array" aca="1" ref="U157" ca="1">IFERROR(IFERROR(Resumo_Horas!U157/INDIRECT(ADDRESS(7,COLUMN(V:V),4,1,Resumo_Horas!$A157)),0)*(((INDIRECT(ADDRESS(357,COLUMN(V:V),4,1,$A157))*14)/11)*(1+INDIRECT(ADDRESS(358,COLUMN(V:V),4,1,$A157)))),0)</f>
        <v>0</v>
      </c>
      <c r="V157" cm="1">
        <f t="array" aca="1" ref="V157" ca="1">IFERROR(IFERROR(Resumo_Horas!V157/INDIRECT(ADDRESS(7,COLUMN(W:W),4,1,Resumo_Horas!$A157)),0)*(((INDIRECT(ADDRESS(357,COLUMN(W:W),4,1,$A157))*14)/11)*(1+INDIRECT(ADDRESS(358,COLUMN(W:W),4,1,$A157)))),0)</f>
        <v>0</v>
      </c>
      <c r="W157" cm="1">
        <f t="array" aca="1" ref="W157" ca="1">IFERROR(IFERROR(Resumo_Horas!W157/INDIRECT(ADDRESS(7,COLUMN(X:X),4,1,Resumo_Horas!$A157)),0)*(((INDIRECT(ADDRESS(357,COLUMN(X:X),4,1,$A157))*14)/11)*(1+INDIRECT(ADDRESS(358,COLUMN(X:X),4,1,$A157)))),0)</f>
        <v>0</v>
      </c>
      <c r="X157" cm="1">
        <f t="array" aca="1" ref="X157" ca="1">IFERROR(IFERROR(Resumo_Horas!X157/INDIRECT(ADDRESS(7,COLUMN(Y:Y),4,1,Resumo_Horas!$A157)),0)*(((INDIRECT(ADDRESS(357,COLUMN(Y:Y),4,1,$A157))*14)/11)*(1+INDIRECT(ADDRESS(358,COLUMN(Y:Y),4,1,$A157)))),0)</f>
        <v>0</v>
      </c>
      <c r="Y157" cm="1">
        <f t="array" aca="1" ref="Y157" ca="1">IFERROR(IFERROR(Resumo_Horas!Y157/INDIRECT(ADDRESS(7,COLUMN(Z:Z),4,1,Resumo_Horas!$A157)),0)*(((INDIRECT(ADDRESS(357,COLUMN(Z:Z),4,1,$A157))*14)/11)*(1+INDIRECT(ADDRESS(358,COLUMN(Z:Z),4,1,$A157)))),0)</f>
        <v>0</v>
      </c>
      <c r="Z157" cm="1">
        <f t="array" aca="1" ref="Z157" ca="1">IFERROR(IFERROR(Resumo_Horas!Z157/INDIRECT(ADDRESS(7,COLUMN(AA:AA),4,1,Resumo_Horas!$A157)),0)*(((INDIRECT(ADDRESS(357,COLUMN(AA:AA),4,1,$A157))*14)/11)*(1+INDIRECT(ADDRESS(358,COLUMN(AA:AA),4,1,$A157)))),0)</f>
        <v>0</v>
      </c>
      <c r="AA157" cm="1">
        <f t="array" aca="1" ref="AA157" ca="1">IFERROR(IFERROR(Resumo_Horas!AA157/INDIRECT(ADDRESS(7,COLUMN(AB:AB),4,1,Resumo_Horas!$A157)),0)*(((INDIRECT(ADDRESS(357,COLUMN(AB:AB),4,1,$A157))*14)/11)*(1+INDIRECT(ADDRESS(358,COLUMN(AB:AB),4,1,$A157)))),0)</f>
        <v>0</v>
      </c>
      <c r="AB157" cm="1">
        <f t="array" aca="1" ref="AB157" ca="1">IFERROR(IFERROR(Resumo_Horas!AB157/INDIRECT(ADDRESS(7,COLUMN(AC:AC),4,1,Resumo_Horas!$A157)),0)*(((INDIRECT(ADDRESS(357,COLUMN(AC:AC),4,1,$A157))*14)/11)*(1+INDIRECT(ADDRESS(358,COLUMN(AC:AC),4,1,$A157)))),0)</f>
        <v>0</v>
      </c>
      <c r="AC157" cm="1">
        <f t="array" aca="1" ref="AC157" ca="1">IFERROR(IFERROR(Resumo_Horas!AC157/INDIRECT(ADDRESS(7,COLUMN(AD:AD),4,1,Resumo_Horas!$A157)),0)*(((INDIRECT(ADDRESS(357,COLUMN(AD:AD),4,1,$A157))*14)/11)*(1+INDIRECT(ADDRESS(358,COLUMN(AD:AD),4,1,$A157)))),0)</f>
        <v>0</v>
      </c>
      <c r="AD157" cm="1">
        <f t="array" aca="1" ref="AD157" ca="1">IFERROR(IFERROR(Resumo_Horas!AD157/INDIRECT(ADDRESS(7,COLUMN(AE:AE),4,1,Resumo_Horas!$A157)),0)*(((INDIRECT(ADDRESS(357,COLUMN(AE:AE),4,1,$A157))*14)/11)*(1+INDIRECT(ADDRESS(358,COLUMN(AE:AE),4,1,$A157)))),0)</f>
        <v>0</v>
      </c>
      <c r="AE157" cm="1">
        <f t="array" aca="1" ref="AE157" ca="1">IFERROR(IFERROR(Resumo_Horas!AE157/INDIRECT(ADDRESS(7,COLUMN(AF:AF),4,1,Resumo_Horas!$A157)),0)*(((INDIRECT(ADDRESS(357,COLUMN(AF:AF),4,1,$A157))*14)/11)*(1+INDIRECT(ADDRESS(358,COLUMN(AF:AF),4,1,$A157)))),0)</f>
        <v>0</v>
      </c>
      <c r="AF157" cm="1">
        <f t="array" aca="1" ref="AF157" ca="1">IFERROR(IFERROR(Resumo_Horas!AF157/INDIRECT(ADDRESS(7,COLUMN(AG:AG),4,1,Resumo_Horas!$A157)),0)*(((INDIRECT(ADDRESS(357,COLUMN(AG:AG),4,1,$A157))*14)/11)*(1+INDIRECT(ADDRESS(358,COLUMN(AG:AG),4,1,$A157)))),0)</f>
        <v>0</v>
      </c>
      <c r="AG157" cm="1">
        <f t="array" aca="1" ref="AG157" ca="1">IFERROR(IFERROR(Resumo_Horas!AG157/INDIRECT(ADDRESS(7,COLUMN(AH:AH),4,1,Resumo_Horas!$A157)),0)*(((INDIRECT(ADDRESS(357,COLUMN(AH:AH),4,1,$A157))*14)/11)*(1+INDIRECT(ADDRESS(358,COLUMN(AH:AH),4,1,$A157)))),0)</f>
        <v>0</v>
      </c>
      <c r="AH157" cm="1">
        <f t="array" aca="1" ref="AH157" ca="1">IFERROR(IFERROR(Resumo_Horas!AH157/INDIRECT(ADDRESS(7,COLUMN(AI:AI),4,1,Resumo_Horas!$A157)),0)*(((INDIRECT(ADDRESS(357,COLUMN(AI:AI),4,1,$A157))*14)/11)*(1+INDIRECT(ADDRESS(358,COLUMN(AI:AI),4,1,$A157)))),0)</f>
        <v>0</v>
      </c>
      <c r="AI157" cm="1">
        <f t="array" aca="1" ref="AI157" ca="1">IFERROR(IFERROR(Resumo_Horas!AI157/INDIRECT(ADDRESS(7,COLUMN(AJ:AJ),4,1,Resumo_Horas!$A157)),0)*(((INDIRECT(ADDRESS(357,COLUMN(AJ:AJ),4,1,$A157))*14)/11)*(1+INDIRECT(ADDRESS(358,COLUMN(AJ:AJ),4,1,$A157)))),0)</f>
        <v>0</v>
      </c>
      <c r="AJ157" cm="1">
        <f t="array" aca="1" ref="AJ157" ca="1">IFERROR(IFERROR(Resumo_Horas!AJ157/INDIRECT(ADDRESS(7,COLUMN(AK:AK),4,1,Resumo_Horas!$A157)),0)*(((INDIRECT(ADDRESS(357,COLUMN(AK:AK),4,1,$A157))*14)/11)*(1+INDIRECT(ADDRESS(358,COLUMN(AK:AK),4,1,$A157)))),0)</f>
        <v>0</v>
      </c>
      <c r="AK157" cm="1">
        <f t="array" aca="1" ref="AK157" ca="1">IFERROR(IFERROR(Resumo_Horas!AK157/INDIRECT(ADDRESS(7,COLUMN(AL:AL),4,1,Resumo_Horas!$A157)),0)*(((INDIRECT(ADDRESS(357,COLUMN(AL:AL),4,1,$A157))*14)/11)*(1+INDIRECT(ADDRESS(358,COLUMN(AL:AL),4,1,$A157)))),0)</f>
        <v>0</v>
      </c>
      <c r="AL157" cm="1">
        <f t="array" aca="1" ref="AL157" ca="1">IFERROR(IFERROR(Resumo_Horas!AL157/INDIRECT(ADDRESS(7,COLUMN(AM:AM),4,1,Resumo_Horas!$A157)),0)*(((INDIRECT(ADDRESS(357,COLUMN(AM:AM),4,1,$A157))*14)/11)*(1+INDIRECT(ADDRESS(358,COLUMN(AM:AM),4,1,$A157)))),0)</f>
        <v>0</v>
      </c>
      <c r="AM157" cm="1">
        <f t="array" aca="1" ref="AM157" ca="1">IFERROR(IFERROR(Resumo_Horas!AM157/INDIRECT(ADDRESS(7,COLUMN(AN:AN),4,1,Resumo_Horas!$A157)),0)*(((INDIRECT(ADDRESS(357,COLUMN(AN:AN),4,1,$A157))*14)/11)*(1+INDIRECT(ADDRESS(358,COLUMN(AN:AN),4,1,$A157)))),0)</f>
        <v>0</v>
      </c>
      <c r="AN157" cm="1">
        <f t="array" aca="1" ref="AN157" ca="1">IFERROR(IFERROR(Resumo_Horas!AN157/INDIRECT(ADDRESS(7,COLUMN(AO:AO),4,1,Resumo_Horas!$A157)),0)*(((INDIRECT(ADDRESS(357,COLUMN(AO:AO),4,1,$A157))*14)/11)*(1+INDIRECT(ADDRESS(358,COLUMN(AO:AO),4,1,$A157)))),0)</f>
        <v>0</v>
      </c>
      <c r="AO157" cm="1">
        <f t="array" aca="1" ref="AO157" ca="1">IFERROR(IFERROR(Resumo_Horas!AO157/INDIRECT(ADDRESS(7,COLUMN(AP:AP),4,1,Resumo_Horas!$A157)),0)*(((INDIRECT(ADDRESS(357,COLUMN(AP:AP),4,1,$A157))*14)/11)*(1+INDIRECT(ADDRESS(358,COLUMN(AP:AP),4,1,$A157)))),0)</f>
        <v>0</v>
      </c>
      <c r="AP157" cm="1">
        <f t="array" aca="1" ref="AP157" ca="1">IFERROR(IFERROR(Resumo_Horas!AP157/INDIRECT(ADDRESS(7,COLUMN(AQ:AQ),4,1,Resumo_Horas!$A157)),0)*(((INDIRECT(ADDRESS(357,COLUMN(AQ:AQ),4,1,$A157))*14)/11)*(1+INDIRECT(ADDRESS(358,COLUMN(AQ:AQ),4,1,$A157)))),0)</f>
        <v>0</v>
      </c>
      <c r="AQ157" cm="1">
        <f t="array" aca="1" ref="AQ157" ca="1">IFERROR(IFERROR(Resumo_Horas!AQ157/INDIRECT(ADDRESS(7,COLUMN(AR:AR),4,1,Resumo_Horas!$A157)),0)*(((INDIRECT(ADDRESS(357,COLUMN(AR:AR),4,1,$A157))*14)/11)*(1+INDIRECT(ADDRESS(358,COLUMN(AR:AR),4,1,$A157)))),0)</f>
        <v>0</v>
      </c>
      <c r="AR157" cm="1">
        <f t="array" aca="1" ref="AR157" ca="1">IFERROR(IFERROR(Resumo_Horas!AR157/INDIRECT(ADDRESS(7,COLUMN(AS:AS),4,1,Resumo_Horas!$A157)),0)*(((INDIRECT(ADDRESS(357,COLUMN(AS:AS),4,1,$A157))*14)/11)*(1+INDIRECT(ADDRESS(358,COLUMN(AS:AS),4,1,$A157)))),0)</f>
        <v>0</v>
      </c>
      <c r="AS157" cm="1">
        <f t="array" aca="1" ref="AS157" ca="1">IFERROR(IFERROR(Resumo_Horas!AS157/INDIRECT(ADDRESS(7,COLUMN(AT:AT),4,1,Resumo_Horas!$A157)),0)*(((INDIRECT(ADDRESS(357,COLUMN(AT:AT),4,1,$A157))*14)/11)*(1+INDIRECT(ADDRESS(358,COLUMN(AT:AT),4,1,$A157)))),0)</f>
        <v>0</v>
      </c>
      <c r="AT157" cm="1">
        <f t="array" aca="1" ref="AT157" ca="1">IFERROR(IFERROR(Resumo_Horas!AT157/INDIRECT(ADDRESS(7,COLUMN(AU:AU),4,1,Resumo_Horas!$A157)),0)*(((INDIRECT(ADDRESS(357,COLUMN(AU:AU),4,1,$A157))*14)/11)*(1+INDIRECT(ADDRESS(358,COLUMN(AU:AU),4,1,$A157)))),0)</f>
        <v>0</v>
      </c>
      <c r="AU157" cm="1">
        <f t="array" aca="1" ref="AU157" ca="1">IFERROR(IFERROR(Resumo_Horas!AU157/INDIRECT(ADDRESS(7,COLUMN(AV:AV),4,1,Resumo_Horas!$A157)),0)*(((INDIRECT(ADDRESS(357,COLUMN(AV:AV),4,1,$A157))*14)/11)*(1+INDIRECT(ADDRESS(358,COLUMN(AV:AV),4,1,$A157)))),0)</f>
        <v>0</v>
      </c>
      <c r="AV157" cm="1">
        <f t="array" aca="1" ref="AV157" ca="1">IFERROR(IFERROR(Resumo_Horas!AV157/INDIRECT(ADDRESS(7,COLUMN(AW:AW),4,1,Resumo_Horas!$A157)),0)*(((INDIRECT(ADDRESS(357,COLUMN(AW:AW),4,1,$A157))*14)/11)*(1+INDIRECT(ADDRESS(358,COLUMN(AW:AW),4,1,$A157)))),0)</f>
        <v>0</v>
      </c>
      <c r="AW157" cm="1">
        <f t="array" aca="1" ref="AW157" ca="1">IFERROR(IFERROR(Resumo_Horas!AW157/INDIRECT(ADDRESS(7,COLUMN(AX:AX),4,1,Resumo_Horas!$A157)),0)*(((INDIRECT(ADDRESS(357,COLUMN(AX:AX),4,1,$A157))*14)/11)*(1+INDIRECT(ADDRESS(358,COLUMN(AX:AX),4,1,$A157)))),0)</f>
        <v>0</v>
      </c>
      <c r="AX157" cm="1">
        <f t="array" aca="1" ref="AX157" ca="1">IFERROR(IFERROR(Resumo_Horas!AX157/INDIRECT(ADDRESS(7,COLUMN(AY:AY),4,1,Resumo_Horas!$A157)),0)*(((INDIRECT(ADDRESS(357,COLUMN(AY:AY),4,1,$A157))*14)/11)*(1+INDIRECT(ADDRESS(358,COLUMN(AY:AY),4,1,$A157)))),0)</f>
        <v>0</v>
      </c>
      <c r="AY157" cm="1">
        <f t="array" aca="1" ref="AY157" ca="1">IFERROR(IFERROR(Resumo_Horas!AY157/INDIRECT(ADDRESS(7,COLUMN(AZ:AZ),4,1,Resumo_Horas!$A157)),0)*(((INDIRECT(ADDRESS(357,COLUMN(AZ:AZ),4,1,$A157))*14)/11)*(1+INDIRECT(ADDRESS(358,COLUMN(AZ:AZ),4,1,$A157)))),0)</f>
        <v>0</v>
      </c>
      <c r="AZ157" cm="1">
        <f t="array" aca="1" ref="AZ157" ca="1">IFERROR(IFERROR(Resumo_Horas!AZ157/INDIRECT(ADDRESS(7,COLUMN(BA:BA),4,1,Resumo_Horas!$A157)),0)*(((INDIRECT(ADDRESS(357,COLUMN(BA:BA),4,1,$A157))*14)/11)*(1+INDIRECT(ADDRESS(358,COLUMN(BA:BA),4,1,$A157)))),0)</f>
        <v>0</v>
      </c>
      <c r="BA157" cm="1">
        <f t="array" aca="1" ref="BA157" ca="1">IFERROR(IFERROR(Resumo_Horas!BA157/INDIRECT(ADDRESS(7,COLUMN(BB:BB),4,1,Resumo_Horas!$A157)),0)*(((INDIRECT(ADDRESS(357,COLUMN(BB:BB),4,1,$A157))*14)/11)*(1+INDIRECT(ADDRESS(358,COLUMN(BB:BB),4,1,$A157)))),0)</f>
        <v>0</v>
      </c>
      <c r="BB157" cm="1">
        <f t="array" aca="1" ref="BB157" ca="1">IFERROR(IFERROR(Resumo_Horas!BB157/INDIRECT(ADDRESS(7,COLUMN(BC:BC),4,1,Resumo_Horas!$A157)),0)*(((INDIRECT(ADDRESS(357,COLUMN(BC:BC),4,1,$A157))*14)/11)*(1+INDIRECT(ADDRESS(358,COLUMN(BC:BC),4,1,$A157)))),0)</f>
        <v>0</v>
      </c>
      <c r="BC157" cm="1">
        <f t="array" aca="1" ref="BC157" ca="1">IFERROR(IFERROR(Resumo_Horas!BC157/INDIRECT(ADDRESS(7,COLUMN(BD:BD),4,1,Resumo_Horas!$A157)),0)*(((INDIRECT(ADDRESS(357,COLUMN(BD:BD),4,1,$A157))*14)/11)*(1+INDIRECT(ADDRESS(358,COLUMN(BD:BD),4,1,$A157)))),0)</f>
        <v>0</v>
      </c>
      <c r="BD157" cm="1">
        <f t="array" aca="1" ref="BD157" ca="1">IFERROR(IFERROR(Resumo_Horas!BD157/INDIRECT(ADDRESS(7,COLUMN(BE:BE),4,1,Resumo_Horas!$A157)),0)*(((INDIRECT(ADDRESS(357,COLUMN(BE:BE),4,1,$A157))*14)/11)*(1+INDIRECT(ADDRESS(358,COLUMN(BE:BE),4,1,$A157)))),0)</f>
        <v>0</v>
      </c>
      <c r="BE157" cm="1">
        <f t="array" aca="1" ref="BE157" ca="1">IFERROR(IFERROR(Resumo_Horas!BE157/INDIRECT(ADDRESS(7,COLUMN(BF:BF),4,1,Resumo_Horas!$A157)),0)*(((INDIRECT(ADDRESS(357,COLUMN(BF:BF),4,1,$A157))*14)/11)*(1+INDIRECT(ADDRESS(358,COLUMN(BF:BF),4,1,$A157)))),0)</f>
        <v>0</v>
      </c>
      <c r="BF157" cm="1">
        <f t="array" aca="1" ref="BF157" ca="1">IFERROR(IFERROR(Resumo_Horas!BF157/INDIRECT(ADDRESS(7,COLUMN(BG:BG),4,1,Resumo_Horas!$A157)),0)*(((INDIRECT(ADDRESS(357,COLUMN(BG:BG),4,1,$A157))*14)/11)*(1+INDIRECT(ADDRESS(358,COLUMN(BG:BG),4,1,$A157)))),0)</f>
        <v>0</v>
      </c>
      <c r="BG157" cm="1">
        <f t="array" aca="1" ref="BG157" ca="1">IFERROR(IFERROR(Resumo_Horas!BG157/INDIRECT(ADDRESS(7,COLUMN(BH:BH),4,1,Resumo_Horas!$A157)),0)*(((INDIRECT(ADDRESS(357,COLUMN(BH:BH),4,1,$A157))*14)/11)*(1+INDIRECT(ADDRESS(358,COLUMN(BH:BH),4,1,$A157)))),0)</f>
        <v>0</v>
      </c>
      <c r="BH157" cm="1">
        <f t="array" aca="1" ref="BH157" ca="1">IFERROR(IFERROR(Resumo_Horas!BH157/INDIRECT(ADDRESS(7,COLUMN(BI:BI),4,1,Resumo_Horas!$A157)),0)*(((INDIRECT(ADDRESS(357,COLUMN(BI:BI),4,1,$A157))*14)/11)*(1+INDIRECT(ADDRESS(358,COLUMN(BI:BI),4,1,$A157)))),0)</f>
        <v>0</v>
      </c>
      <c r="BI157" cm="1">
        <f t="array" aca="1" ref="BI157" ca="1">IFERROR(IFERROR(Resumo_Horas!BI157/INDIRECT(ADDRESS(7,COLUMN(BJ:BJ),4,1,Resumo_Horas!$A157)),0)*(((INDIRECT(ADDRESS(357,COLUMN(BJ:BJ),4,1,$A157))*14)/11)*(1+INDIRECT(ADDRESS(358,COLUMN(BJ:BJ),4,1,$A157)))),0)</f>
        <v>0</v>
      </c>
      <c r="BJ157" cm="1">
        <f t="array" aca="1" ref="BJ157" ca="1">IFERROR(IFERROR(Resumo_Horas!BJ157/INDIRECT(ADDRESS(7,COLUMN(BK:BK),4,1,Resumo_Horas!$A157)),0)*(((INDIRECT(ADDRESS(357,COLUMN(BK:BK),4,1,$A157))*14)/11)*(1+INDIRECT(ADDRESS(358,COLUMN(BK:BK),4,1,$A157)))),0)</f>
        <v>0</v>
      </c>
      <c r="BK157" s="331" cm="1">
        <f t="array" aca="1" ref="BK157" ca="1">IFERROR(IFERROR(Resumo_Horas!BK157/INDIRECT(ADDRESS(7,COLUMN(BL:BL),4,1,Resumo_Horas!$A157)),0)*(((INDIRECT(ADDRESS(357,COLUMN(BL:BL),4,1,$A157))*14)/11)*(1+INDIRECT(ADDRESS(358,COLUMN(BL:BL),4,1,$A157)))),0)</f>
        <v>0</v>
      </c>
    </row>
    <row r="158" spans="1:63" x14ac:dyDescent="0.25">
      <c r="A158" s="330" t="str" cm="1">
        <f t="array" aca="1" ref="A158" ca="1">IF(INDIRECT(ADDRESS(9+QUOTIENT(ROW(A157)-1,20),4,4,1,"Equipa de projeto")) = 0,"", _xlfn.CONCAT(1 + QUOTIENT(ROW(A157)-1,20),". ", INDIRECT(ADDRESS(9+QUOTIENT(ROW(A157)-1,20),4,4,1,"Equipa de projeto"))))</f>
        <v/>
      </c>
      <c r="B158">
        <f>Atividades!$A$97</f>
        <v>0</v>
      </c>
      <c r="C158" s="123" t="s">
        <v>48</v>
      </c>
      <c r="D158" cm="1">
        <f t="array" aca="1" ref="D158" ca="1">IFERROR(IFERROR(Resumo_Horas!D158/INDIRECT(ADDRESS(7,COLUMN(E:E),4,1,Resumo_Horas!$A158)),0)*(((INDIRECT(ADDRESS(357,COLUMN(E:E),4,1,$A158))*14)/11)*(1+INDIRECT(ADDRESS(358,COLUMN(E:E),4,1,$A158)))),0)</f>
        <v>0</v>
      </c>
      <c r="E158" cm="1">
        <f t="array" aca="1" ref="E158" ca="1">IFERROR(IFERROR(Resumo_Horas!E158/INDIRECT(ADDRESS(7,COLUMN(F:F),4,1,Resumo_Horas!$A158)),0)*(((INDIRECT(ADDRESS(357,COLUMN(F:F),4,1,$A158))*14)/11)*(1+INDIRECT(ADDRESS(358,COLUMN(F:F),4,1,$A158)))),0)</f>
        <v>0</v>
      </c>
      <c r="F158" cm="1">
        <f t="array" aca="1" ref="F158" ca="1">IFERROR(IFERROR(Resumo_Horas!F158/INDIRECT(ADDRESS(7,COLUMN(G:G),4,1,Resumo_Horas!$A158)),0)*(((INDIRECT(ADDRESS(357,COLUMN(G:G),4,1,$A158))*14)/11)*(1+INDIRECT(ADDRESS(358,COLUMN(G:G),4,1,$A158)))),0)</f>
        <v>0</v>
      </c>
      <c r="G158" cm="1">
        <f t="array" aca="1" ref="G158" ca="1">IFERROR(IFERROR(Resumo_Horas!G158/INDIRECT(ADDRESS(7,COLUMN(H:H),4,1,Resumo_Horas!$A158)),0)*(((INDIRECT(ADDRESS(357,COLUMN(H:H),4,1,$A158))*14)/11)*(1+INDIRECT(ADDRESS(358,COLUMN(H:H),4,1,$A158)))),0)</f>
        <v>0</v>
      </c>
      <c r="H158" cm="1">
        <f t="array" aca="1" ref="H158" ca="1">IFERROR(IFERROR(Resumo_Horas!H158/INDIRECT(ADDRESS(7,COLUMN(I:I),4,1,Resumo_Horas!$A158)),0)*(((INDIRECT(ADDRESS(357,COLUMN(I:I),4,1,$A158))*14)/11)*(1+INDIRECT(ADDRESS(358,COLUMN(I:I),4,1,$A158)))),0)</f>
        <v>0</v>
      </c>
      <c r="I158" cm="1">
        <f t="array" aca="1" ref="I158" ca="1">IFERROR(IFERROR(Resumo_Horas!I158/INDIRECT(ADDRESS(7,COLUMN(J:J),4,1,Resumo_Horas!$A158)),0)*(((INDIRECT(ADDRESS(357,COLUMN(J:J),4,1,$A158))*14)/11)*(1+INDIRECT(ADDRESS(358,COLUMN(J:J),4,1,$A158)))),0)</f>
        <v>0</v>
      </c>
      <c r="J158" cm="1">
        <f t="array" aca="1" ref="J158" ca="1">IFERROR(IFERROR(Resumo_Horas!J158/INDIRECT(ADDRESS(7,COLUMN(K:K),4,1,Resumo_Horas!$A158)),0)*(((INDIRECT(ADDRESS(357,COLUMN(K:K),4,1,$A158))*14)/11)*(1+INDIRECT(ADDRESS(358,COLUMN(K:K),4,1,$A158)))),0)</f>
        <v>0</v>
      </c>
      <c r="K158" cm="1">
        <f t="array" aca="1" ref="K158" ca="1">IFERROR(IFERROR(Resumo_Horas!K158/INDIRECT(ADDRESS(7,COLUMN(L:L),4,1,Resumo_Horas!$A158)),0)*(((INDIRECT(ADDRESS(357,COLUMN(L:L),4,1,$A158))*14)/11)*(1+INDIRECT(ADDRESS(358,COLUMN(L:L),4,1,$A158)))),0)</f>
        <v>0</v>
      </c>
      <c r="L158" cm="1">
        <f t="array" aca="1" ref="L158" ca="1">IFERROR(IFERROR(Resumo_Horas!L158/INDIRECT(ADDRESS(7,COLUMN(M:M),4,1,Resumo_Horas!$A158)),0)*(((INDIRECT(ADDRESS(357,COLUMN(M:M),4,1,$A158))*14)/11)*(1+INDIRECT(ADDRESS(358,COLUMN(M:M),4,1,$A158)))),0)</f>
        <v>0</v>
      </c>
      <c r="M158" cm="1">
        <f t="array" aca="1" ref="M158" ca="1">IFERROR(IFERROR(Resumo_Horas!M158/INDIRECT(ADDRESS(7,COLUMN(N:N),4,1,Resumo_Horas!$A158)),0)*(((INDIRECT(ADDRESS(357,COLUMN(N:N),4,1,$A158))*14)/11)*(1+INDIRECT(ADDRESS(358,COLUMN(N:N),4,1,$A158)))),0)</f>
        <v>0</v>
      </c>
      <c r="N158" cm="1">
        <f t="array" aca="1" ref="N158" ca="1">IFERROR(IFERROR(Resumo_Horas!N158/INDIRECT(ADDRESS(7,COLUMN(O:O),4,1,Resumo_Horas!$A158)),0)*(((INDIRECT(ADDRESS(357,COLUMN(O:O),4,1,$A158))*14)/11)*(1+INDIRECT(ADDRESS(358,COLUMN(O:O),4,1,$A158)))),0)</f>
        <v>0</v>
      </c>
      <c r="O158" cm="1">
        <f t="array" aca="1" ref="O158" ca="1">IFERROR(IFERROR(Resumo_Horas!O158/INDIRECT(ADDRESS(7,COLUMN(P:P),4,1,Resumo_Horas!$A158)),0)*(((INDIRECT(ADDRESS(357,COLUMN(P:P),4,1,$A158))*14)/11)*(1+INDIRECT(ADDRESS(358,COLUMN(P:P),4,1,$A158)))),0)</f>
        <v>0</v>
      </c>
      <c r="P158" cm="1">
        <f t="array" aca="1" ref="P158" ca="1">IFERROR(IFERROR(Resumo_Horas!P158/INDIRECT(ADDRESS(7,COLUMN(Q:Q),4,1,Resumo_Horas!$A158)),0)*(((INDIRECT(ADDRESS(357,COLUMN(Q:Q),4,1,$A158))*14)/11)*(1+INDIRECT(ADDRESS(358,COLUMN(Q:Q),4,1,$A158)))),0)</f>
        <v>0</v>
      </c>
      <c r="Q158" cm="1">
        <f t="array" aca="1" ref="Q158" ca="1">IFERROR(IFERROR(Resumo_Horas!Q158/INDIRECT(ADDRESS(7,COLUMN(R:R),4,1,Resumo_Horas!$A158)),0)*(((INDIRECT(ADDRESS(357,COLUMN(R:R),4,1,$A158))*14)/11)*(1+INDIRECT(ADDRESS(358,COLUMN(R:R),4,1,$A158)))),0)</f>
        <v>0</v>
      </c>
      <c r="R158" cm="1">
        <f t="array" aca="1" ref="R158" ca="1">IFERROR(IFERROR(Resumo_Horas!R158/INDIRECT(ADDRESS(7,COLUMN(S:S),4,1,Resumo_Horas!$A158)),0)*(((INDIRECT(ADDRESS(357,COLUMN(S:S),4,1,$A158))*14)/11)*(1+INDIRECT(ADDRESS(358,COLUMN(S:S),4,1,$A158)))),0)</f>
        <v>0</v>
      </c>
      <c r="S158" cm="1">
        <f t="array" aca="1" ref="S158" ca="1">IFERROR(IFERROR(Resumo_Horas!S158/INDIRECT(ADDRESS(7,COLUMN(T:T),4,1,Resumo_Horas!$A158)),0)*(((INDIRECT(ADDRESS(357,COLUMN(T:T),4,1,$A158))*14)/11)*(1+INDIRECT(ADDRESS(358,COLUMN(T:T),4,1,$A158)))),0)</f>
        <v>0</v>
      </c>
      <c r="T158" cm="1">
        <f t="array" aca="1" ref="T158" ca="1">IFERROR(IFERROR(Resumo_Horas!T158/INDIRECT(ADDRESS(7,COLUMN(U:U),4,1,Resumo_Horas!$A158)),0)*(((INDIRECT(ADDRESS(357,COLUMN(U:U),4,1,$A158))*14)/11)*(1+INDIRECT(ADDRESS(358,COLUMN(U:U),4,1,$A158)))),0)</f>
        <v>0</v>
      </c>
      <c r="U158" cm="1">
        <f t="array" aca="1" ref="U158" ca="1">IFERROR(IFERROR(Resumo_Horas!U158/INDIRECT(ADDRESS(7,COLUMN(V:V),4,1,Resumo_Horas!$A158)),0)*(((INDIRECT(ADDRESS(357,COLUMN(V:V),4,1,$A158))*14)/11)*(1+INDIRECT(ADDRESS(358,COLUMN(V:V),4,1,$A158)))),0)</f>
        <v>0</v>
      </c>
      <c r="V158" cm="1">
        <f t="array" aca="1" ref="V158" ca="1">IFERROR(IFERROR(Resumo_Horas!V158/INDIRECT(ADDRESS(7,COLUMN(W:W),4,1,Resumo_Horas!$A158)),0)*(((INDIRECT(ADDRESS(357,COLUMN(W:W),4,1,$A158))*14)/11)*(1+INDIRECT(ADDRESS(358,COLUMN(W:W),4,1,$A158)))),0)</f>
        <v>0</v>
      </c>
      <c r="W158" cm="1">
        <f t="array" aca="1" ref="W158" ca="1">IFERROR(IFERROR(Resumo_Horas!W158/INDIRECT(ADDRESS(7,COLUMN(X:X),4,1,Resumo_Horas!$A158)),0)*(((INDIRECT(ADDRESS(357,COLUMN(X:X),4,1,$A158))*14)/11)*(1+INDIRECT(ADDRESS(358,COLUMN(X:X),4,1,$A158)))),0)</f>
        <v>0</v>
      </c>
      <c r="X158" cm="1">
        <f t="array" aca="1" ref="X158" ca="1">IFERROR(IFERROR(Resumo_Horas!X158/INDIRECT(ADDRESS(7,COLUMN(Y:Y),4,1,Resumo_Horas!$A158)),0)*(((INDIRECT(ADDRESS(357,COLUMN(Y:Y),4,1,$A158))*14)/11)*(1+INDIRECT(ADDRESS(358,COLUMN(Y:Y),4,1,$A158)))),0)</f>
        <v>0</v>
      </c>
      <c r="Y158" cm="1">
        <f t="array" aca="1" ref="Y158" ca="1">IFERROR(IFERROR(Resumo_Horas!Y158/INDIRECT(ADDRESS(7,COLUMN(Z:Z),4,1,Resumo_Horas!$A158)),0)*(((INDIRECT(ADDRESS(357,COLUMN(Z:Z),4,1,$A158))*14)/11)*(1+INDIRECT(ADDRESS(358,COLUMN(Z:Z),4,1,$A158)))),0)</f>
        <v>0</v>
      </c>
      <c r="Z158" cm="1">
        <f t="array" aca="1" ref="Z158" ca="1">IFERROR(IFERROR(Resumo_Horas!Z158/INDIRECT(ADDRESS(7,COLUMN(AA:AA),4,1,Resumo_Horas!$A158)),0)*(((INDIRECT(ADDRESS(357,COLUMN(AA:AA),4,1,$A158))*14)/11)*(1+INDIRECT(ADDRESS(358,COLUMN(AA:AA),4,1,$A158)))),0)</f>
        <v>0</v>
      </c>
      <c r="AA158" cm="1">
        <f t="array" aca="1" ref="AA158" ca="1">IFERROR(IFERROR(Resumo_Horas!AA158/INDIRECT(ADDRESS(7,COLUMN(AB:AB),4,1,Resumo_Horas!$A158)),0)*(((INDIRECT(ADDRESS(357,COLUMN(AB:AB),4,1,$A158))*14)/11)*(1+INDIRECT(ADDRESS(358,COLUMN(AB:AB),4,1,$A158)))),0)</f>
        <v>0</v>
      </c>
      <c r="AB158" cm="1">
        <f t="array" aca="1" ref="AB158" ca="1">IFERROR(IFERROR(Resumo_Horas!AB158/INDIRECT(ADDRESS(7,COLUMN(AC:AC),4,1,Resumo_Horas!$A158)),0)*(((INDIRECT(ADDRESS(357,COLUMN(AC:AC),4,1,$A158))*14)/11)*(1+INDIRECT(ADDRESS(358,COLUMN(AC:AC),4,1,$A158)))),0)</f>
        <v>0</v>
      </c>
      <c r="AC158" cm="1">
        <f t="array" aca="1" ref="AC158" ca="1">IFERROR(IFERROR(Resumo_Horas!AC158/INDIRECT(ADDRESS(7,COLUMN(AD:AD),4,1,Resumo_Horas!$A158)),0)*(((INDIRECT(ADDRESS(357,COLUMN(AD:AD),4,1,$A158))*14)/11)*(1+INDIRECT(ADDRESS(358,COLUMN(AD:AD),4,1,$A158)))),0)</f>
        <v>0</v>
      </c>
      <c r="AD158" cm="1">
        <f t="array" aca="1" ref="AD158" ca="1">IFERROR(IFERROR(Resumo_Horas!AD158/INDIRECT(ADDRESS(7,COLUMN(AE:AE),4,1,Resumo_Horas!$A158)),0)*(((INDIRECT(ADDRESS(357,COLUMN(AE:AE),4,1,$A158))*14)/11)*(1+INDIRECT(ADDRESS(358,COLUMN(AE:AE),4,1,$A158)))),0)</f>
        <v>0</v>
      </c>
      <c r="AE158" cm="1">
        <f t="array" aca="1" ref="AE158" ca="1">IFERROR(IFERROR(Resumo_Horas!AE158/INDIRECT(ADDRESS(7,COLUMN(AF:AF),4,1,Resumo_Horas!$A158)),0)*(((INDIRECT(ADDRESS(357,COLUMN(AF:AF),4,1,$A158))*14)/11)*(1+INDIRECT(ADDRESS(358,COLUMN(AF:AF),4,1,$A158)))),0)</f>
        <v>0</v>
      </c>
      <c r="AF158" cm="1">
        <f t="array" aca="1" ref="AF158" ca="1">IFERROR(IFERROR(Resumo_Horas!AF158/INDIRECT(ADDRESS(7,COLUMN(AG:AG),4,1,Resumo_Horas!$A158)),0)*(((INDIRECT(ADDRESS(357,COLUMN(AG:AG),4,1,$A158))*14)/11)*(1+INDIRECT(ADDRESS(358,COLUMN(AG:AG),4,1,$A158)))),0)</f>
        <v>0</v>
      </c>
      <c r="AG158" cm="1">
        <f t="array" aca="1" ref="AG158" ca="1">IFERROR(IFERROR(Resumo_Horas!AG158/INDIRECT(ADDRESS(7,COLUMN(AH:AH),4,1,Resumo_Horas!$A158)),0)*(((INDIRECT(ADDRESS(357,COLUMN(AH:AH),4,1,$A158))*14)/11)*(1+INDIRECT(ADDRESS(358,COLUMN(AH:AH),4,1,$A158)))),0)</f>
        <v>0</v>
      </c>
      <c r="AH158" cm="1">
        <f t="array" aca="1" ref="AH158" ca="1">IFERROR(IFERROR(Resumo_Horas!AH158/INDIRECT(ADDRESS(7,COLUMN(AI:AI),4,1,Resumo_Horas!$A158)),0)*(((INDIRECT(ADDRESS(357,COLUMN(AI:AI),4,1,$A158))*14)/11)*(1+INDIRECT(ADDRESS(358,COLUMN(AI:AI),4,1,$A158)))),0)</f>
        <v>0</v>
      </c>
      <c r="AI158" cm="1">
        <f t="array" aca="1" ref="AI158" ca="1">IFERROR(IFERROR(Resumo_Horas!AI158/INDIRECT(ADDRESS(7,COLUMN(AJ:AJ),4,1,Resumo_Horas!$A158)),0)*(((INDIRECT(ADDRESS(357,COLUMN(AJ:AJ),4,1,$A158))*14)/11)*(1+INDIRECT(ADDRESS(358,COLUMN(AJ:AJ),4,1,$A158)))),0)</f>
        <v>0</v>
      </c>
      <c r="AJ158" cm="1">
        <f t="array" aca="1" ref="AJ158" ca="1">IFERROR(IFERROR(Resumo_Horas!AJ158/INDIRECT(ADDRESS(7,COLUMN(AK:AK),4,1,Resumo_Horas!$A158)),0)*(((INDIRECT(ADDRESS(357,COLUMN(AK:AK),4,1,$A158))*14)/11)*(1+INDIRECT(ADDRESS(358,COLUMN(AK:AK),4,1,$A158)))),0)</f>
        <v>0</v>
      </c>
      <c r="AK158" cm="1">
        <f t="array" aca="1" ref="AK158" ca="1">IFERROR(IFERROR(Resumo_Horas!AK158/INDIRECT(ADDRESS(7,COLUMN(AL:AL),4,1,Resumo_Horas!$A158)),0)*(((INDIRECT(ADDRESS(357,COLUMN(AL:AL),4,1,$A158))*14)/11)*(1+INDIRECT(ADDRESS(358,COLUMN(AL:AL),4,1,$A158)))),0)</f>
        <v>0</v>
      </c>
      <c r="AL158" cm="1">
        <f t="array" aca="1" ref="AL158" ca="1">IFERROR(IFERROR(Resumo_Horas!AL158/INDIRECT(ADDRESS(7,COLUMN(AM:AM),4,1,Resumo_Horas!$A158)),0)*(((INDIRECT(ADDRESS(357,COLUMN(AM:AM),4,1,$A158))*14)/11)*(1+INDIRECT(ADDRESS(358,COLUMN(AM:AM),4,1,$A158)))),0)</f>
        <v>0</v>
      </c>
      <c r="AM158" cm="1">
        <f t="array" aca="1" ref="AM158" ca="1">IFERROR(IFERROR(Resumo_Horas!AM158/INDIRECT(ADDRESS(7,COLUMN(AN:AN),4,1,Resumo_Horas!$A158)),0)*(((INDIRECT(ADDRESS(357,COLUMN(AN:AN),4,1,$A158))*14)/11)*(1+INDIRECT(ADDRESS(358,COLUMN(AN:AN),4,1,$A158)))),0)</f>
        <v>0</v>
      </c>
      <c r="AN158" cm="1">
        <f t="array" aca="1" ref="AN158" ca="1">IFERROR(IFERROR(Resumo_Horas!AN158/INDIRECT(ADDRESS(7,COLUMN(AO:AO),4,1,Resumo_Horas!$A158)),0)*(((INDIRECT(ADDRESS(357,COLUMN(AO:AO),4,1,$A158))*14)/11)*(1+INDIRECT(ADDRESS(358,COLUMN(AO:AO),4,1,$A158)))),0)</f>
        <v>0</v>
      </c>
      <c r="AO158" cm="1">
        <f t="array" aca="1" ref="AO158" ca="1">IFERROR(IFERROR(Resumo_Horas!AO158/INDIRECT(ADDRESS(7,COLUMN(AP:AP),4,1,Resumo_Horas!$A158)),0)*(((INDIRECT(ADDRESS(357,COLUMN(AP:AP),4,1,$A158))*14)/11)*(1+INDIRECT(ADDRESS(358,COLUMN(AP:AP),4,1,$A158)))),0)</f>
        <v>0</v>
      </c>
      <c r="AP158" cm="1">
        <f t="array" aca="1" ref="AP158" ca="1">IFERROR(IFERROR(Resumo_Horas!AP158/INDIRECT(ADDRESS(7,COLUMN(AQ:AQ),4,1,Resumo_Horas!$A158)),0)*(((INDIRECT(ADDRESS(357,COLUMN(AQ:AQ),4,1,$A158))*14)/11)*(1+INDIRECT(ADDRESS(358,COLUMN(AQ:AQ),4,1,$A158)))),0)</f>
        <v>0</v>
      </c>
      <c r="AQ158" cm="1">
        <f t="array" aca="1" ref="AQ158" ca="1">IFERROR(IFERROR(Resumo_Horas!AQ158/INDIRECT(ADDRESS(7,COLUMN(AR:AR),4,1,Resumo_Horas!$A158)),0)*(((INDIRECT(ADDRESS(357,COLUMN(AR:AR),4,1,$A158))*14)/11)*(1+INDIRECT(ADDRESS(358,COLUMN(AR:AR),4,1,$A158)))),0)</f>
        <v>0</v>
      </c>
      <c r="AR158" cm="1">
        <f t="array" aca="1" ref="AR158" ca="1">IFERROR(IFERROR(Resumo_Horas!AR158/INDIRECT(ADDRESS(7,COLUMN(AS:AS),4,1,Resumo_Horas!$A158)),0)*(((INDIRECT(ADDRESS(357,COLUMN(AS:AS),4,1,$A158))*14)/11)*(1+INDIRECT(ADDRESS(358,COLUMN(AS:AS),4,1,$A158)))),0)</f>
        <v>0</v>
      </c>
      <c r="AS158" cm="1">
        <f t="array" aca="1" ref="AS158" ca="1">IFERROR(IFERROR(Resumo_Horas!AS158/INDIRECT(ADDRESS(7,COLUMN(AT:AT),4,1,Resumo_Horas!$A158)),0)*(((INDIRECT(ADDRESS(357,COLUMN(AT:AT),4,1,$A158))*14)/11)*(1+INDIRECT(ADDRESS(358,COLUMN(AT:AT),4,1,$A158)))),0)</f>
        <v>0</v>
      </c>
      <c r="AT158" cm="1">
        <f t="array" aca="1" ref="AT158" ca="1">IFERROR(IFERROR(Resumo_Horas!AT158/INDIRECT(ADDRESS(7,COLUMN(AU:AU),4,1,Resumo_Horas!$A158)),0)*(((INDIRECT(ADDRESS(357,COLUMN(AU:AU),4,1,$A158))*14)/11)*(1+INDIRECT(ADDRESS(358,COLUMN(AU:AU),4,1,$A158)))),0)</f>
        <v>0</v>
      </c>
      <c r="AU158" cm="1">
        <f t="array" aca="1" ref="AU158" ca="1">IFERROR(IFERROR(Resumo_Horas!AU158/INDIRECT(ADDRESS(7,COLUMN(AV:AV),4,1,Resumo_Horas!$A158)),0)*(((INDIRECT(ADDRESS(357,COLUMN(AV:AV),4,1,$A158))*14)/11)*(1+INDIRECT(ADDRESS(358,COLUMN(AV:AV),4,1,$A158)))),0)</f>
        <v>0</v>
      </c>
      <c r="AV158" cm="1">
        <f t="array" aca="1" ref="AV158" ca="1">IFERROR(IFERROR(Resumo_Horas!AV158/INDIRECT(ADDRESS(7,COLUMN(AW:AW),4,1,Resumo_Horas!$A158)),0)*(((INDIRECT(ADDRESS(357,COLUMN(AW:AW),4,1,$A158))*14)/11)*(1+INDIRECT(ADDRESS(358,COLUMN(AW:AW),4,1,$A158)))),0)</f>
        <v>0</v>
      </c>
      <c r="AW158" cm="1">
        <f t="array" aca="1" ref="AW158" ca="1">IFERROR(IFERROR(Resumo_Horas!AW158/INDIRECT(ADDRESS(7,COLUMN(AX:AX),4,1,Resumo_Horas!$A158)),0)*(((INDIRECT(ADDRESS(357,COLUMN(AX:AX),4,1,$A158))*14)/11)*(1+INDIRECT(ADDRESS(358,COLUMN(AX:AX),4,1,$A158)))),0)</f>
        <v>0</v>
      </c>
      <c r="AX158" cm="1">
        <f t="array" aca="1" ref="AX158" ca="1">IFERROR(IFERROR(Resumo_Horas!AX158/INDIRECT(ADDRESS(7,COLUMN(AY:AY),4,1,Resumo_Horas!$A158)),0)*(((INDIRECT(ADDRESS(357,COLUMN(AY:AY),4,1,$A158))*14)/11)*(1+INDIRECT(ADDRESS(358,COLUMN(AY:AY),4,1,$A158)))),0)</f>
        <v>0</v>
      </c>
      <c r="AY158" cm="1">
        <f t="array" aca="1" ref="AY158" ca="1">IFERROR(IFERROR(Resumo_Horas!AY158/INDIRECT(ADDRESS(7,COLUMN(AZ:AZ),4,1,Resumo_Horas!$A158)),0)*(((INDIRECT(ADDRESS(357,COLUMN(AZ:AZ),4,1,$A158))*14)/11)*(1+INDIRECT(ADDRESS(358,COLUMN(AZ:AZ),4,1,$A158)))),0)</f>
        <v>0</v>
      </c>
      <c r="AZ158" cm="1">
        <f t="array" aca="1" ref="AZ158" ca="1">IFERROR(IFERROR(Resumo_Horas!AZ158/INDIRECT(ADDRESS(7,COLUMN(BA:BA),4,1,Resumo_Horas!$A158)),0)*(((INDIRECT(ADDRESS(357,COLUMN(BA:BA),4,1,$A158))*14)/11)*(1+INDIRECT(ADDRESS(358,COLUMN(BA:BA),4,1,$A158)))),0)</f>
        <v>0</v>
      </c>
      <c r="BA158" cm="1">
        <f t="array" aca="1" ref="BA158" ca="1">IFERROR(IFERROR(Resumo_Horas!BA158/INDIRECT(ADDRESS(7,COLUMN(BB:BB),4,1,Resumo_Horas!$A158)),0)*(((INDIRECT(ADDRESS(357,COLUMN(BB:BB),4,1,$A158))*14)/11)*(1+INDIRECT(ADDRESS(358,COLUMN(BB:BB),4,1,$A158)))),0)</f>
        <v>0</v>
      </c>
      <c r="BB158" cm="1">
        <f t="array" aca="1" ref="BB158" ca="1">IFERROR(IFERROR(Resumo_Horas!BB158/INDIRECT(ADDRESS(7,COLUMN(BC:BC),4,1,Resumo_Horas!$A158)),0)*(((INDIRECT(ADDRESS(357,COLUMN(BC:BC),4,1,$A158))*14)/11)*(1+INDIRECT(ADDRESS(358,COLUMN(BC:BC),4,1,$A158)))),0)</f>
        <v>0</v>
      </c>
      <c r="BC158" cm="1">
        <f t="array" aca="1" ref="BC158" ca="1">IFERROR(IFERROR(Resumo_Horas!BC158/INDIRECT(ADDRESS(7,COLUMN(BD:BD),4,1,Resumo_Horas!$A158)),0)*(((INDIRECT(ADDRESS(357,COLUMN(BD:BD),4,1,$A158))*14)/11)*(1+INDIRECT(ADDRESS(358,COLUMN(BD:BD),4,1,$A158)))),0)</f>
        <v>0</v>
      </c>
      <c r="BD158" cm="1">
        <f t="array" aca="1" ref="BD158" ca="1">IFERROR(IFERROR(Resumo_Horas!BD158/INDIRECT(ADDRESS(7,COLUMN(BE:BE),4,1,Resumo_Horas!$A158)),0)*(((INDIRECT(ADDRESS(357,COLUMN(BE:BE),4,1,$A158))*14)/11)*(1+INDIRECT(ADDRESS(358,COLUMN(BE:BE),4,1,$A158)))),0)</f>
        <v>0</v>
      </c>
      <c r="BE158" cm="1">
        <f t="array" aca="1" ref="BE158" ca="1">IFERROR(IFERROR(Resumo_Horas!BE158/INDIRECT(ADDRESS(7,COLUMN(BF:BF),4,1,Resumo_Horas!$A158)),0)*(((INDIRECT(ADDRESS(357,COLUMN(BF:BF),4,1,$A158))*14)/11)*(1+INDIRECT(ADDRESS(358,COLUMN(BF:BF),4,1,$A158)))),0)</f>
        <v>0</v>
      </c>
      <c r="BF158" cm="1">
        <f t="array" aca="1" ref="BF158" ca="1">IFERROR(IFERROR(Resumo_Horas!BF158/INDIRECT(ADDRESS(7,COLUMN(BG:BG),4,1,Resumo_Horas!$A158)),0)*(((INDIRECT(ADDRESS(357,COLUMN(BG:BG),4,1,$A158))*14)/11)*(1+INDIRECT(ADDRESS(358,COLUMN(BG:BG),4,1,$A158)))),0)</f>
        <v>0</v>
      </c>
      <c r="BG158" cm="1">
        <f t="array" aca="1" ref="BG158" ca="1">IFERROR(IFERROR(Resumo_Horas!BG158/INDIRECT(ADDRESS(7,COLUMN(BH:BH),4,1,Resumo_Horas!$A158)),0)*(((INDIRECT(ADDRESS(357,COLUMN(BH:BH),4,1,$A158))*14)/11)*(1+INDIRECT(ADDRESS(358,COLUMN(BH:BH),4,1,$A158)))),0)</f>
        <v>0</v>
      </c>
      <c r="BH158" cm="1">
        <f t="array" aca="1" ref="BH158" ca="1">IFERROR(IFERROR(Resumo_Horas!BH158/INDIRECT(ADDRESS(7,COLUMN(BI:BI),4,1,Resumo_Horas!$A158)),0)*(((INDIRECT(ADDRESS(357,COLUMN(BI:BI),4,1,$A158))*14)/11)*(1+INDIRECT(ADDRESS(358,COLUMN(BI:BI),4,1,$A158)))),0)</f>
        <v>0</v>
      </c>
      <c r="BI158" cm="1">
        <f t="array" aca="1" ref="BI158" ca="1">IFERROR(IFERROR(Resumo_Horas!BI158/INDIRECT(ADDRESS(7,COLUMN(BJ:BJ),4,1,Resumo_Horas!$A158)),0)*(((INDIRECT(ADDRESS(357,COLUMN(BJ:BJ),4,1,$A158))*14)/11)*(1+INDIRECT(ADDRESS(358,COLUMN(BJ:BJ),4,1,$A158)))),0)</f>
        <v>0</v>
      </c>
      <c r="BJ158" cm="1">
        <f t="array" aca="1" ref="BJ158" ca="1">IFERROR(IFERROR(Resumo_Horas!BJ158/INDIRECT(ADDRESS(7,COLUMN(BK:BK),4,1,Resumo_Horas!$A158)),0)*(((INDIRECT(ADDRESS(357,COLUMN(BK:BK),4,1,$A158))*14)/11)*(1+INDIRECT(ADDRESS(358,COLUMN(BK:BK),4,1,$A158)))),0)</f>
        <v>0</v>
      </c>
      <c r="BK158" s="331" cm="1">
        <f t="array" aca="1" ref="BK158" ca="1">IFERROR(IFERROR(Resumo_Horas!BK158/INDIRECT(ADDRESS(7,COLUMN(BL:BL),4,1,Resumo_Horas!$A158)),0)*(((INDIRECT(ADDRESS(357,COLUMN(BL:BL),4,1,$A158))*14)/11)*(1+INDIRECT(ADDRESS(358,COLUMN(BL:BL),4,1,$A158)))),0)</f>
        <v>0</v>
      </c>
    </row>
    <row r="159" spans="1:63" x14ac:dyDescent="0.25">
      <c r="A159" s="330" t="str" cm="1">
        <f t="array" aca="1" ref="A159" ca="1">IF(INDIRECT(ADDRESS(9+QUOTIENT(ROW(A158)-1,20),4,4,1,"Equipa de projeto")) = 0,"", _xlfn.CONCAT(1 + QUOTIENT(ROW(A158)-1,20),". ", INDIRECT(ADDRESS(9+QUOTIENT(ROW(A158)-1,20),4,4,1,"Equipa de projeto"))))</f>
        <v/>
      </c>
      <c r="B159">
        <f>Atividades!$A$97</f>
        <v>0</v>
      </c>
      <c r="C159" s="123" t="s">
        <v>49</v>
      </c>
      <c r="D159" cm="1">
        <f t="array" aca="1" ref="D159" ca="1">IFERROR(IFERROR(Resumo_Horas!D159/INDIRECT(ADDRESS(7,COLUMN(E:E),4,1,Resumo_Horas!$A159)),0)*(((INDIRECT(ADDRESS(357,COLUMN(E:E),4,1,$A159))*14)/11)*(1+INDIRECT(ADDRESS(358,COLUMN(E:E),4,1,$A159)))),0)</f>
        <v>0</v>
      </c>
      <c r="E159" cm="1">
        <f t="array" aca="1" ref="E159" ca="1">IFERROR(IFERROR(Resumo_Horas!E159/INDIRECT(ADDRESS(7,COLUMN(F:F),4,1,Resumo_Horas!$A159)),0)*(((INDIRECT(ADDRESS(357,COLUMN(F:F),4,1,$A159))*14)/11)*(1+INDIRECT(ADDRESS(358,COLUMN(F:F),4,1,$A159)))),0)</f>
        <v>0</v>
      </c>
      <c r="F159" cm="1">
        <f t="array" aca="1" ref="F159" ca="1">IFERROR(IFERROR(Resumo_Horas!F159/INDIRECT(ADDRESS(7,COLUMN(G:G),4,1,Resumo_Horas!$A159)),0)*(((INDIRECT(ADDRESS(357,COLUMN(G:G),4,1,$A159))*14)/11)*(1+INDIRECT(ADDRESS(358,COLUMN(G:G),4,1,$A159)))),0)</f>
        <v>0</v>
      </c>
      <c r="G159" cm="1">
        <f t="array" aca="1" ref="G159" ca="1">IFERROR(IFERROR(Resumo_Horas!G159/INDIRECT(ADDRESS(7,COLUMN(H:H),4,1,Resumo_Horas!$A159)),0)*(((INDIRECT(ADDRESS(357,COLUMN(H:H),4,1,$A159))*14)/11)*(1+INDIRECT(ADDRESS(358,COLUMN(H:H),4,1,$A159)))),0)</f>
        <v>0</v>
      </c>
      <c r="H159" cm="1">
        <f t="array" aca="1" ref="H159" ca="1">IFERROR(IFERROR(Resumo_Horas!H159/INDIRECT(ADDRESS(7,COLUMN(I:I),4,1,Resumo_Horas!$A159)),0)*(((INDIRECT(ADDRESS(357,COLUMN(I:I),4,1,$A159))*14)/11)*(1+INDIRECT(ADDRESS(358,COLUMN(I:I),4,1,$A159)))),0)</f>
        <v>0</v>
      </c>
      <c r="I159" cm="1">
        <f t="array" aca="1" ref="I159" ca="1">IFERROR(IFERROR(Resumo_Horas!I159/INDIRECT(ADDRESS(7,COLUMN(J:J),4,1,Resumo_Horas!$A159)),0)*(((INDIRECT(ADDRESS(357,COLUMN(J:J),4,1,$A159))*14)/11)*(1+INDIRECT(ADDRESS(358,COLUMN(J:J),4,1,$A159)))),0)</f>
        <v>0</v>
      </c>
      <c r="J159" cm="1">
        <f t="array" aca="1" ref="J159" ca="1">IFERROR(IFERROR(Resumo_Horas!J159/INDIRECT(ADDRESS(7,COLUMN(K:K),4,1,Resumo_Horas!$A159)),0)*(((INDIRECT(ADDRESS(357,COLUMN(K:K),4,1,$A159))*14)/11)*(1+INDIRECT(ADDRESS(358,COLUMN(K:K),4,1,$A159)))),0)</f>
        <v>0</v>
      </c>
      <c r="K159" cm="1">
        <f t="array" aca="1" ref="K159" ca="1">IFERROR(IFERROR(Resumo_Horas!K159/INDIRECT(ADDRESS(7,COLUMN(L:L),4,1,Resumo_Horas!$A159)),0)*(((INDIRECT(ADDRESS(357,COLUMN(L:L),4,1,$A159))*14)/11)*(1+INDIRECT(ADDRESS(358,COLUMN(L:L),4,1,$A159)))),0)</f>
        <v>0</v>
      </c>
      <c r="L159" cm="1">
        <f t="array" aca="1" ref="L159" ca="1">IFERROR(IFERROR(Resumo_Horas!L159/INDIRECT(ADDRESS(7,COLUMN(M:M),4,1,Resumo_Horas!$A159)),0)*(((INDIRECT(ADDRESS(357,COLUMN(M:M),4,1,$A159))*14)/11)*(1+INDIRECT(ADDRESS(358,COLUMN(M:M),4,1,$A159)))),0)</f>
        <v>0</v>
      </c>
      <c r="M159" cm="1">
        <f t="array" aca="1" ref="M159" ca="1">IFERROR(IFERROR(Resumo_Horas!M159/INDIRECT(ADDRESS(7,COLUMN(N:N),4,1,Resumo_Horas!$A159)),0)*(((INDIRECT(ADDRESS(357,COLUMN(N:N),4,1,$A159))*14)/11)*(1+INDIRECT(ADDRESS(358,COLUMN(N:N),4,1,$A159)))),0)</f>
        <v>0</v>
      </c>
      <c r="N159" cm="1">
        <f t="array" aca="1" ref="N159" ca="1">IFERROR(IFERROR(Resumo_Horas!N159/INDIRECT(ADDRESS(7,COLUMN(O:O),4,1,Resumo_Horas!$A159)),0)*(((INDIRECT(ADDRESS(357,COLUMN(O:O),4,1,$A159))*14)/11)*(1+INDIRECT(ADDRESS(358,COLUMN(O:O),4,1,$A159)))),0)</f>
        <v>0</v>
      </c>
      <c r="O159" cm="1">
        <f t="array" aca="1" ref="O159" ca="1">IFERROR(IFERROR(Resumo_Horas!O159/INDIRECT(ADDRESS(7,COLUMN(P:P),4,1,Resumo_Horas!$A159)),0)*(((INDIRECT(ADDRESS(357,COLUMN(P:P),4,1,$A159))*14)/11)*(1+INDIRECT(ADDRESS(358,COLUMN(P:P),4,1,$A159)))),0)</f>
        <v>0</v>
      </c>
      <c r="P159" cm="1">
        <f t="array" aca="1" ref="P159" ca="1">IFERROR(IFERROR(Resumo_Horas!P159/INDIRECT(ADDRESS(7,COLUMN(Q:Q),4,1,Resumo_Horas!$A159)),0)*(((INDIRECT(ADDRESS(357,COLUMN(Q:Q),4,1,$A159))*14)/11)*(1+INDIRECT(ADDRESS(358,COLUMN(Q:Q),4,1,$A159)))),0)</f>
        <v>0</v>
      </c>
      <c r="Q159" cm="1">
        <f t="array" aca="1" ref="Q159" ca="1">IFERROR(IFERROR(Resumo_Horas!Q159/INDIRECT(ADDRESS(7,COLUMN(R:R),4,1,Resumo_Horas!$A159)),0)*(((INDIRECT(ADDRESS(357,COLUMN(R:R),4,1,$A159))*14)/11)*(1+INDIRECT(ADDRESS(358,COLUMN(R:R),4,1,$A159)))),0)</f>
        <v>0</v>
      </c>
      <c r="R159" cm="1">
        <f t="array" aca="1" ref="R159" ca="1">IFERROR(IFERROR(Resumo_Horas!R159/INDIRECT(ADDRESS(7,COLUMN(S:S),4,1,Resumo_Horas!$A159)),0)*(((INDIRECT(ADDRESS(357,COLUMN(S:S),4,1,$A159))*14)/11)*(1+INDIRECT(ADDRESS(358,COLUMN(S:S),4,1,$A159)))),0)</f>
        <v>0</v>
      </c>
      <c r="S159" cm="1">
        <f t="array" aca="1" ref="S159" ca="1">IFERROR(IFERROR(Resumo_Horas!S159/INDIRECT(ADDRESS(7,COLUMN(T:T),4,1,Resumo_Horas!$A159)),0)*(((INDIRECT(ADDRESS(357,COLUMN(T:T),4,1,$A159))*14)/11)*(1+INDIRECT(ADDRESS(358,COLUMN(T:T),4,1,$A159)))),0)</f>
        <v>0</v>
      </c>
      <c r="T159" cm="1">
        <f t="array" aca="1" ref="T159" ca="1">IFERROR(IFERROR(Resumo_Horas!T159/INDIRECT(ADDRESS(7,COLUMN(U:U),4,1,Resumo_Horas!$A159)),0)*(((INDIRECT(ADDRESS(357,COLUMN(U:U),4,1,$A159))*14)/11)*(1+INDIRECT(ADDRESS(358,COLUMN(U:U),4,1,$A159)))),0)</f>
        <v>0</v>
      </c>
      <c r="U159" cm="1">
        <f t="array" aca="1" ref="U159" ca="1">IFERROR(IFERROR(Resumo_Horas!U159/INDIRECT(ADDRESS(7,COLUMN(V:V),4,1,Resumo_Horas!$A159)),0)*(((INDIRECT(ADDRESS(357,COLUMN(V:V),4,1,$A159))*14)/11)*(1+INDIRECT(ADDRESS(358,COLUMN(V:V),4,1,$A159)))),0)</f>
        <v>0</v>
      </c>
      <c r="V159" cm="1">
        <f t="array" aca="1" ref="V159" ca="1">IFERROR(IFERROR(Resumo_Horas!V159/INDIRECT(ADDRESS(7,COLUMN(W:W),4,1,Resumo_Horas!$A159)),0)*(((INDIRECT(ADDRESS(357,COLUMN(W:W),4,1,$A159))*14)/11)*(1+INDIRECT(ADDRESS(358,COLUMN(W:W),4,1,$A159)))),0)</f>
        <v>0</v>
      </c>
      <c r="W159" cm="1">
        <f t="array" aca="1" ref="W159" ca="1">IFERROR(IFERROR(Resumo_Horas!W159/INDIRECT(ADDRESS(7,COLUMN(X:X),4,1,Resumo_Horas!$A159)),0)*(((INDIRECT(ADDRESS(357,COLUMN(X:X),4,1,$A159))*14)/11)*(1+INDIRECT(ADDRESS(358,COLUMN(X:X),4,1,$A159)))),0)</f>
        <v>0</v>
      </c>
      <c r="X159" cm="1">
        <f t="array" aca="1" ref="X159" ca="1">IFERROR(IFERROR(Resumo_Horas!X159/INDIRECT(ADDRESS(7,COLUMN(Y:Y),4,1,Resumo_Horas!$A159)),0)*(((INDIRECT(ADDRESS(357,COLUMN(Y:Y),4,1,$A159))*14)/11)*(1+INDIRECT(ADDRESS(358,COLUMN(Y:Y),4,1,$A159)))),0)</f>
        <v>0</v>
      </c>
      <c r="Y159" cm="1">
        <f t="array" aca="1" ref="Y159" ca="1">IFERROR(IFERROR(Resumo_Horas!Y159/INDIRECT(ADDRESS(7,COLUMN(Z:Z),4,1,Resumo_Horas!$A159)),0)*(((INDIRECT(ADDRESS(357,COLUMN(Z:Z),4,1,$A159))*14)/11)*(1+INDIRECT(ADDRESS(358,COLUMN(Z:Z),4,1,$A159)))),0)</f>
        <v>0</v>
      </c>
      <c r="Z159" cm="1">
        <f t="array" aca="1" ref="Z159" ca="1">IFERROR(IFERROR(Resumo_Horas!Z159/INDIRECT(ADDRESS(7,COLUMN(AA:AA),4,1,Resumo_Horas!$A159)),0)*(((INDIRECT(ADDRESS(357,COLUMN(AA:AA),4,1,$A159))*14)/11)*(1+INDIRECT(ADDRESS(358,COLUMN(AA:AA),4,1,$A159)))),0)</f>
        <v>0</v>
      </c>
      <c r="AA159" cm="1">
        <f t="array" aca="1" ref="AA159" ca="1">IFERROR(IFERROR(Resumo_Horas!AA159/INDIRECT(ADDRESS(7,COLUMN(AB:AB),4,1,Resumo_Horas!$A159)),0)*(((INDIRECT(ADDRESS(357,COLUMN(AB:AB),4,1,$A159))*14)/11)*(1+INDIRECT(ADDRESS(358,COLUMN(AB:AB),4,1,$A159)))),0)</f>
        <v>0</v>
      </c>
      <c r="AB159" cm="1">
        <f t="array" aca="1" ref="AB159" ca="1">IFERROR(IFERROR(Resumo_Horas!AB159/INDIRECT(ADDRESS(7,COLUMN(AC:AC),4,1,Resumo_Horas!$A159)),0)*(((INDIRECT(ADDRESS(357,COLUMN(AC:AC),4,1,$A159))*14)/11)*(1+INDIRECT(ADDRESS(358,COLUMN(AC:AC),4,1,$A159)))),0)</f>
        <v>0</v>
      </c>
      <c r="AC159" cm="1">
        <f t="array" aca="1" ref="AC159" ca="1">IFERROR(IFERROR(Resumo_Horas!AC159/INDIRECT(ADDRESS(7,COLUMN(AD:AD),4,1,Resumo_Horas!$A159)),0)*(((INDIRECT(ADDRESS(357,COLUMN(AD:AD),4,1,$A159))*14)/11)*(1+INDIRECT(ADDRESS(358,COLUMN(AD:AD),4,1,$A159)))),0)</f>
        <v>0</v>
      </c>
      <c r="AD159" cm="1">
        <f t="array" aca="1" ref="AD159" ca="1">IFERROR(IFERROR(Resumo_Horas!AD159/INDIRECT(ADDRESS(7,COLUMN(AE:AE),4,1,Resumo_Horas!$A159)),0)*(((INDIRECT(ADDRESS(357,COLUMN(AE:AE),4,1,$A159))*14)/11)*(1+INDIRECT(ADDRESS(358,COLUMN(AE:AE),4,1,$A159)))),0)</f>
        <v>0</v>
      </c>
      <c r="AE159" cm="1">
        <f t="array" aca="1" ref="AE159" ca="1">IFERROR(IFERROR(Resumo_Horas!AE159/INDIRECT(ADDRESS(7,COLUMN(AF:AF),4,1,Resumo_Horas!$A159)),0)*(((INDIRECT(ADDRESS(357,COLUMN(AF:AF),4,1,$A159))*14)/11)*(1+INDIRECT(ADDRESS(358,COLUMN(AF:AF),4,1,$A159)))),0)</f>
        <v>0</v>
      </c>
      <c r="AF159" cm="1">
        <f t="array" aca="1" ref="AF159" ca="1">IFERROR(IFERROR(Resumo_Horas!AF159/INDIRECT(ADDRESS(7,COLUMN(AG:AG),4,1,Resumo_Horas!$A159)),0)*(((INDIRECT(ADDRESS(357,COLUMN(AG:AG),4,1,$A159))*14)/11)*(1+INDIRECT(ADDRESS(358,COLUMN(AG:AG),4,1,$A159)))),0)</f>
        <v>0</v>
      </c>
      <c r="AG159" cm="1">
        <f t="array" aca="1" ref="AG159" ca="1">IFERROR(IFERROR(Resumo_Horas!AG159/INDIRECT(ADDRESS(7,COLUMN(AH:AH),4,1,Resumo_Horas!$A159)),0)*(((INDIRECT(ADDRESS(357,COLUMN(AH:AH),4,1,$A159))*14)/11)*(1+INDIRECT(ADDRESS(358,COLUMN(AH:AH),4,1,$A159)))),0)</f>
        <v>0</v>
      </c>
      <c r="AH159" cm="1">
        <f t="array" aca="1" ref="AH159" ca="1">IFERROR(IFERROR(Resumo_Horas!AH159/INDIRECT(ADDRESS(7,COLUMN(AI:AI),4,1,Resumo_Horas!$A159)),0)*(((INDIRECT(ADDRESS(357,COLUMN(AI:AI),4,1,$A159))*14)/11)*(1+INDIRECT(ADDRESS(358,COLUMN(AI:AI),4,1,$A159)))),0)</f>
        <v>0</v>
      </c>
      <c r="AI159" cm="1">
        <f t="array" aca="1" ref="AI159" ca="1">IFERROR(IFERROR(Resumo_Horas!AI159/INDIRECT(ADDRESS(7,COLUMN(AJ:AJ),4,1,Resumo_Horas!$A159)),0)*(((INDIRECT(ADDRESS(357,COLUMN(AJ:AJ),4,1,$A159))*14)/11)*(1+INDIRECT(ADDRESS(358,COLUMN(AJ:AJ),4,1,$A159)))),0)</f>
        <v>0</v>
      </c>
      <c r="AJ159" cm="1">
        <f t="array" aca="1" ref="AJ159" ca="1">IFERROR(IFERROR(Resumo_Horas!AJ159/INDIRECT(ADDRESS(7,COLUMN(AK:AK),4,1,Resumo_Horas!$A159)),0)*(((INDIRECT(ADDRESS(357,COLUMN(AK:AK),4,1,$A159))*14)/11)*(1+INDIRECT(ADDRESS(358,COLUMN(AK:AK),4,1,$A159)))),0)</f>
        <v>0</v>
      </c>
      <c r="AK159" cm="1">
        <f t="array" aca="1" ref="AK159" ca="1">IFERROR(IFERROR(Resumo_Horas!AK159/INDIRECT(ADDRESS(7,COLUMN(AL:AL),4,1,Resumo_Horas!$A159)),0)*(((INDIRECT(ADDRESS(357,COLUMN(AL:AL),4,1,$A159))*14)/11)*(1+INDIRECT(ADDRESS(358,COLUMN(AL:AL),4,1,$A159)))),0)</f>
        <v>0</v>
      </c>
      <c r="AL159" cm="1">
        <f t="array" aca="1" ref="AL159" ca="1">IFERROR(IFERROR(Resumo_Horas!AL159/INDIRECT(ADDRESS(7,COLUMN(AM:AM),4,1,Resumo_Horas!$A159)),0)*(((INDIRECT(ADDRESS(357,COLUMN(AM:AM),4,1,$A159))*14)/11)*(1+INDIRECT(ADDRESS(358,COLUMN(AM:AM),4,1,$A159)))),0)</f>
        <v>0</v>
      </c>
      <c r="AM159" cm="1">
        <f t="array" aca="1" ref="AM159" ca="1">IFERROR(IFERROR(Resumo_Horas!AM159/INDIRECT(ADDRESS(7,COLUMN(AN:AN),4,1,Resumo_Horas!$A159)),0)*(((INDIRECT(ADDRESS(357,COLUMN(AN:AN),4,1,$A159))*14)/11)*(1+INDIRECT(ADDRESS(358,COLUMN(AN:AN),4,1,$A159)))),0)</f>
        <v>0</v>
      </c>
      <c r="AN159" cm="1">
        <f t="array" aca="1" ref="AN159" ca="1">IFERROR(IFERROR(Resumo_Horas!AN159/INDIRECT(ADDRESS(7,COLUMN(AO:AO),4,1,Resumo_Horas!$A159)),0)*(((INDIRECT(ADDRESS(357,COLUMN(AO:AO),4,1,$A159))*14)/11)*(1+INDIRECT(ADDRESS(358,COLUMN(AO:AO),4,1,$A159)))),0)</f>
        <v>0</v>
      </c>
      <c r="AO159" cm="1">
        <f t="array" aca="1" ref="AO159" ca="1">IFERROR(IFERROR(Resumo_Horas!AO159/INDIRECT(ADDRESS(7,COLUMN(AP:AP),4,1,Resumo_Horas!$A159)),0)*(((INDIRECT(ADDRESS(357,COLUMN(AP:AP),4,1,$A159))*14)/11)*(1+INDIRECT(ADDRESS(358,COLUMN(AP:AP),4,1,$A159)))),0)</f>
        <v>0</v>
      </c>
      <c r="AP159" cm="1">
        <f t="array" aca="1" ref="AP159" ca="1">IFERROR(IFERROR(Resumo_Horas!AP159/INDIRECT(ADDRESS(7,COLUMN(AQ:AQ),4,1,Resumo_Horas!$A159)),0)*(((INDIRECT(ADDRESS(357,COLUMN(AQ:AQ),4,1,$A159))*14)/11)*(1+INDIRECT(ADDRESS(358,COLUMN(AQ:AQ),4,1,$A159)))),0)</f>
        <v>0</v>
      </c>
      <c r="AQ159" cm="1">
        <f t="array" aca="1" ref="AQ159" ca="1">IFERROR(IFERROR(Resumo_Horas!AQ159/INDIRECT(ADDRESS(7,COLUMN(AR:AR),4,1,Resumo_Horas!$A159)),0)*(((INDIRECT(ADDRESS(357,COLUMN(AR:AR),4,1,$A159))*14)/11)*(1+INDIRECT(ADDRESS(358,COLUMN(AR:AR),4,1,$A159)))),0)</f>
        <v>0</v>
      </c>
      <c r="AR159" cm="1">
        <f t="array" aca="1" ref="AR159" ca="1">IFERROR(IFERROR(Resumo_Horas!AR159/INDIRECT(ADDRESS(7,COLUMN(AS:AS),4,1,Resumo_Horas!$A159)),0)*(((INDIRECT(ADDRESS(357,COLUMN(AS:AS),4,1,$A159))*14)/11)*(1+INDIRECT(ADDRESS(358,COLUMN(AS:AS),4,1,$A159)))),0)</f>
        <v>0</v>
      </c>
      <c r="AS159" cm="1">
        <f t="array" aca="1" ref="AS159" ca="1">IFERROR(IFERROR(Resumo_Horas!AS159/INDIRECT(ADDRESS(7,COLUMN(AT:AT),4,1,Resumo_Horas!$A159)),0)*(((INDIRECT(ADDRESS(357,COLUMN(AT:AT),4,1,$A159))*14)/11)*(1+INDIRECT(ADDRESS(358,COLUMN(AT:AT),4,1,$A159)))),0)</f>
        <v>0</v>
      </c>
      <c r="AT159" cm="1">
        <f t="array" aca="1" ref="AT159" ca="1">IFERROR(IFERROR(Resumo_Horas!AT159/INDIRECT(ADDRESS(7,COLUMN(AU:AU),4,1,Resumo_Horas!$A159)),0)*(((INDIRECT(ADDRESS(357,COLUMN(AU:AU),4,1,$A159))*14)/11)*(1+INDIRECT(ADDRESS(358,COLUMN(AU:AU),4,1,$A159)))),0)</f>
        <v>0</v>
      </c>
      <c r="AU159" cm="1">
        <f t="array" aca="1" ref="AU159" ca="1">IFERROR(IFERROR(Resumo_Horas!AU159/INDIRECT(ADDRESS(7,COLUMN(AV:AV),4,1,Resumo_Horas!$A159)),0)*(((INDIRECT(ADDRESS(357,COLUMN(AV:AV),4,1,$A159))*14)/11)*(1+INDIRECT(ADDRESS(358,COLUMN(AV:AV),4,1,$A159)))),0)</f>
        <v>0</v>
      </c>
      <c r="AV159" cm="1">
        <f t="array" aca="1" ref="AV159" ca="1">IFERROR(IFERROR(Resumo_Horas!AV159/INDIRECT(ADDRESS(7,COLUMN(AW:AW),4,1,Resumo_Horas!$A159)),0)*(((INDIRECT(ADDRESS(357,COLUMN(AW:AW),4,1,$A159))*14)/11)*(1+INDIRECT(ADDRESS(358,COLUMN(AW:AW),4,1,$A159)))),0)</f>
        <v>0</v>
      </c>
      <c r="AW159" cm="1">
        <f t="array" aca="1" ref="AW159" ca="1">IFERROR(IFERROR(Resumo_Horas!AW159/INDIRECT(ADDRESS(7,COLUMN(AX:AX),4,1,Resumo_Horas!$A159)),0)*(((INDIRECT(ADDRESS(357,COLUMN(AX:AX),4,1,$A159))*14)/11)*(1+INDIRECT(ADDRESS(358,COLUMN(AX:AX),4,1,$A159)))),0)</f>
        <v>0</v>
      </c>
      <c r="AX159" cm="1">
        <f t="array" aca="1" ref="AX159" ca="1">IFERROR(IFERROR(Resumo_Horas!AX159/INDIRECT(ADDRESS(7,COLUMN(AY:AY),4,1,Resumo_Horas!$A159)),0)*(((INDIRECT(ADDRESS(357,COLUMN(AY:AY),4,1,$A159))*14)/11)*(1+INDIRECT(ADDRESS(358,COLUMN(AY:AY),4,1,$A159)))),0)</f>
        <v>0</v>
      </c>
      <c r="AY159" cm="1">
        <f t="array" aca="1" ref="AY159" ca="1">IFERROR(IFERROR(Resumo_Horas!AY159/INDIRECT(ADDRESS(7,COLUMN(AZ:AZ),4,1,Resumo_Horas!$A159)),0)*(((INDIRECT(ADDRESS(357,COLUMN(AZ:AZ),4,1,$A159))*14)/11)*(1+INDIRECT(ADDRESS(358,COLUMN(AZ:AZ),4,1,$A159)))),0)</f>
        <v>0</v>
      </c>
      <c r="AZ159" cm="1">
        <f t="array" aca="1" ref="AZ159" ca="1">IFERROR(IFERROR(Resumo_Horas!AZ159/INDIRECT(ADDRESS(7,COLUMN(BA:BA),4,1,Resumo_Horas!$A159)),0)*(((INDIRECT(ADDRESS(357,COLUMN(BA:BA),4,1,$A159))*14)/11)*(1+INDIRECT(ADDRESS(358,COLUMN(BA:BA),4,1,$A159)))),0)</f>
        <v>0</v>
      </c>
      <c r="BA159" cm="1">
        <f t="array" aca="1" ref="BA159" ca="1">IFERROR(IFERROR(Resumo_Horas!BA159/INDIRECT(ADDRESS(7,COLUMN(BB:BB),4,1,Resumo_Horas!$A159)),0)*(((INDIRECT(ADDRESS(357,COLUMN(BB:BB),4,1,$A159))*14)/11)*(1+INDIRECT(ADDRESS(358,COLUMN(BB:BB),4,1,$A159)))),0)</f>
        <v>0</v>
      </c>
      <c r="BB159" cm="1">
        <f t="array" aca="1" ref="BB159" ca="1">IFERROR(IFERROR(Resumo_Horas!BB159/INDIRECT(ADDRESS(7,COLUMN(BC:BC),4,1,Resumo_Horas!$A159)),0)*(((INDIRECT(ADDRESS(357,COLUMN(BC:BC),4,1,$A159))*14)/11)*(1+INDIRECT(ADDRESS(358,COLUMN(BC:BC),4,1,$A159)))),0)</f>
        <v>0</v>
      </c>
      <c r="BC159" cm="1">
        <f t="array" aca="1" ref="BC159" ca="1">IFERROR(IFERROR(Resumo_Horas!BC159/INDIRECT(ADDRESS(7,COLUMN(BD:BD),4,1,Resumo_Horas!$A159)),0)*(((INDIRECT(ADDRESS(357,COLUMN(BD:BD),4,1,$A159))*14)/11)*(1+INDIRECT(ADDRESS(358,COLUMN(BD:BD),4,1,$A159)))),0)</f>
        <v>0</v>
      </c>
      <c r="BD159" cm="1">
        <f t="array" aca="1" ref="BD159" ca="1">IFERROR(IFERROR(Resumo_Horas!BD159/INDIRECT(ADDRESS(7,COLUMN(BE:BE),4,1,Resumo_Horas!$A159)),0)*(((INDIRECT(ADDRESS(357,COLUMN(BE:BE),4,1,$A159))*14)/11)*(1+INDIRECT(ADDRESS(358,COLUMN(BE:BE),4,1,$A159)))),0)</f>
        <v>0</v>
      </c>
      <c r="BE159" cm="1">
        <f t="array" aca="1" ref="BE159" ca="1">IFERROR(IFERROR(Resumo_Horas!BE159/INDIRECT(ADDRESS(7,COLUMN(BF:BF),4,1,Resumo_Horas!$A159)),0)*(((INDIRECT(ADDRESS(357,COLUMN(BF:BF),4,1,$A159))*14)/11)*(1+INDIRECT(ADDRESS(358,COLUMN(BF:BF),4,1,$A159)))),0)</f>
        <v>0</v>
      </c>
      <c r="BF159" cm="1">
        <f t="array" aca="1" ref="BF159" ca="1">IFERROR(IFERROR(Resumo_Horas!BF159/INDIRECT(ADDRESS(7,COLUMN(BG:BG),4,1,Resumo_Horas!$A159)),0)*(((INDIRECT(ADDRESS(357,COLUMN(BG:BG),4,1,$A159))*14)/11)*(1+INDIRECT(ADDRESS(358,COLUMN(BG:BG),4,1,$A159)))),0)</f>
        <v>0</v>
      </c>
      <c r="BG159" cm="1">
        <f t="array" aca="1" ref="BG159" ca="1">IFERROR(IFERROR(Resumo_Horas!BG159/INDIRECT(ADDRESS(7,COLUMN(BH:BH),4,1,Resumo_Horas!$A159)),0)*(((INDIRECT(ADDRESS(357,COLUMN(BH:BH),4,1,$A159))*14)/11)*(1+INDIRECT(ADDRESS(358,COLUMN(BH:BH),4,1,$A159)))),0)</f>
        <v>0</v>
      </c>
      <c r="BH159" cm="1">
        <f t="array" aca="1" ref="BH159" ca="1">IFERROR(IFERROR(Resumo_Horas!BH159/INDIRECT(ADDRESS(7,COLUMN(BI:BI),4,1,Resumo_Horas!$A159)),0)*(((INDIRECT(ADDRESS(357,COLUMN(BI:BI),4,1,$A159))*14)/11)*(1+INDIRECT(ADDRESS(358,COLUMN(BI:BI),4,1,$A159)))),0)</f>
        <v>0</v>
      </c>
      <c r="BI159" cm="1">
        <f t="array" aca="1" ref="BI159" ca="1">IFERROR(IFERROR(Resumo_Horas!BI159/INDIRECT(ADDRESS(7,COLUMN(BJ:BJ),4,1,Resumo_Horas!$A159)),0)*(((INDIRECT(ADDRESS(357,COLUMN(BJ:BJ),4,1,$A159))*14)/11)*(1+INDIRECT(ADDRESS(358,COLUMN(BJ:BJ),4,1,$A159)))),0)</f>
        <v>0</v>
      </c>
      <c r="BJ159" cm="1">
        <f t="array" aca="1" ref="BJ159" ca="1">IFERROR(IFERROR(Resumo_Horas!BJ159/INDIRECT(ADDRESS(7,COLUMN(BK:BK),4,1,Resumo_Horas!$A159)),0)*(((INDIRECT(ADDRESS(357,COLUMN(BK:BK),4,1,$A159))*14)/11)*(1+INDIRECT(ADDRESS(358,COLUMN(BK:BK),4,1,$A159)))),0)</f>
        <v>0</v>
      </c>
      <c r="BK159" s="331" cm="1">
        <f t="array" aca="1" ref="BK159" ca="1">IFERROR(IFERROR(Resumo_Horas!BK159/INDIRECT(ADDRESS(7,COLUMN(BL:BL),4,1,Resumo_Horas!$A159)),0)*(((INDIRECT(ADDRESS(357,COLUMN(BL:BL),4,1,$A159))*14)/11)*(1+INDIRECT(ADDRESS(358,COLUMN(BL:BL),4,1,$A159)))),0)</f>
        <v>0</v>
      </c>
    </row>
    <row r="160" spans="1:63" x14ac:dyDescent="0.25">
      <c r="A160" s="330" t="str" cm="1">
        <f t="array" aca="1" ref="A160" ca="1">IF(INDIRECT(ADDRESS(9+QUOTIENT(ROW(A159)-1,20),4,4,1,"Equipa de projeto")) = 0,"", _xlfn.CONCAT(1 + QUOTIENT(ROW(A159)-1,20),". ", INDIRECT(ADDRESS(9+QUOTIENT(ROW(A159)-1,20),4,4,1,"Equipa de projeto"))))</f>
        <v/>
      </c>
      <c r="B160">
        <f>Atividades!$A$109</f>
        <v>0</v>
      </c>
      <c r="C160" s="123" t="s">
        <v>48</v>
      </c>
      <c r="D160" cm="1">
        <f t="array" aca="1" ref="D160" ca="1">IFERROR(IFERROR(Resumo_Horas!D160/INDIRECT(ADDRESS(7,COLUMN(E:E),4,1,Resumo_Horas!$A160)),0)*(((INDIRECT(ADDRESS(357,COLUMN(E:E),4,1,$A160))*14)/11)*(1+INDIRECT(ADDRESS(358,COLUMN(E:E),4,1,$A160)))),0)</f>
        <v>0</v>
      </c>
      <c r="E160" cm="1">
        <f t="array" aca="1" ref="E160" ca="1">IFERROR(IFERROR(Resumo_Horas!E160/INDIRECT(ADDRESS(7,COLUMN(F:F),4,1,Resumo_Horas!$A160)),0)*(((INDIRECT(ADDRESS(357,COLUMN(F:F),4,1,$A160))*14)/11)*(1+INDIRECT(ADDRESS(358,COLUMN(F:F),4,1,$A160)))),0)</f>
        <v>0</v>
      </c>
      <c r="F160" cm="1">
        <f t="array" aca="1" ref="F160" ca="1">IFERROR(IFERROR(Resumo_Horas!F160/INDIRECT(ADDRESS(7,COLUMN(G:G),4,1,Resumo_Horas!$A160)),0)*(((INDIRECT(ADDRESS(357,COLUMN(G:G),4,1,$A160))*14)/11)*(1+INDIRECT(ADDRESS(358,COLUMN(G:G),4,1,$A160)))),0)</f>
        <v>0</v>
      </c>
      <c r="G160" cm="1">
        <f t="array" aca="1" ref="G160" ca="1">IFERROR(IFERROR(Resumo_Horas!G160/INDIRECT(ADDRESS(7,COLUMN(H:H),4,1,Resumo_Horas!$A160)),0)*(((INDIRECT(ADDRESS(357,COLUMN(H:H),4,1,$A160))*14)/11)*(1+INDIRECT(ADDRESS(358,COLUMN(H:H),4,1,$A160)))),0)</f>
        <v>0</v>
      </c>
      <c r="H160" cm="1">
        <f t="array" aca="1" ref="H160" ca="1">IFERROR(IFERROR(Resumo_Horas!H160/INDIRECT(ADDRESS(7,COLUMN(I:I),4,1,Resumo_Horas!$A160)),0)*(((INDIRECT(ADDRESS(357,COLUMN(I:I),4,1,$A160))*14)/11)*(1+INDIRECT(ADDRESS(358,COLUMN(I:I),4,1,$A160)))),0)</f>
        <v>0</v>
      </c>
      <c r="I160" cm="1">
        <f t="array" aca="1" ref="I160" ca="1">IFERROR(IFERROR(Resumo_Horas!I160/INDIRECT(ADDRESS(7,COLUMN(J:J),4,1,Resumo_Horas!$A160)),0)*(((INDIRECT(ADDRESS(357,COLUMN(J:J),4,1,$A160))*14)/11)*(1+INDIRECT(ADDRESS(358,COLUMN(J:J),4,1,$A160)))),0)</f>
        <v>0</v>
      </c>
      <c r="J160" cm="1">
        <f t="array" aca="1" ref="J160" ca="1">IFERROR(IFERROR(Resumo_Horas!J160/INDIRECT(ADDRESS(7,COLUMN(K:K),4,1,Resumo_Horas!$A160)),0)*(((INDIRECT(ADDRESS(357,COLUMN(K:K),4,1,$A160))*14)/11)*(1+INDIRECT(ADDRESS(358,COLUMN(K:K),4,1,$A160)))),0)</f>
        <v>0</v>
      </c>
      <c r="K160" cm="1">
        <f t="array" aca="1" ref="K160" ca="1">IFERROR(IFERROR(Resumo_Horas!K160/INDIRECT(ADDRESS(7,COLUMN(L:L),4,1,Resumo_Horas!$A160)),0)*(((INDIRECT(ADDRESS(357,COLUMN(L:L),4,1,$A160))*14)/11)*(1+INDIRECT(ADDRESS(358,COLUMN(L:L),4,1,$A160)))),0)</f>
        <v>0</v>
      </c>
      <c r="L160" cm="1">
        <f t="array" aca="1" ref="L160" ca="1">IFERROR(IFERROR(Resumo_Horas!L160/INDIRECT(ADDRESS(7,COLUMN(M:M),4,1,Resumo_Horas!$A160)),0)*(((INDIRECT(ADDRESS(357,COLUMN(M:M),4,1,$A160))*14)/11)*(1+INDIRECT(ADDRESS(358,COLUMN(M:M),4,1,$A160)))),0)</f>
        <v>0</v>
      </c>
      <c r="M160" cm="1">
        <f t="array" aca="1" ref="M160" ca="1">IFERROR(IFERROR(Resumo_Horas!M160/INDIRECT(ADDRESS(7,COLUMN(N:N),4,1,Resumo_Horas!$A160)),0)*(((INDIRECT(ADDRESS(357,COLUMN(N:N),4,1,$A160))*14)/11)*(1+INDIRECT(ADDRESS(358,COLUMN(N:N),4,1,$A160)))),0)</f>
        <v>0</v>
      </c>
      <c r="N160" cm="1">
        <f t="array" aca="1" ref="N160" ca="1">IFERROR(IFERROR(Resumo_Horas!N160/INDIRECT(ADDRESS(7,COLUMN(O:O),4,1,Resumo_Horas!$A160)),0)*(((INDIRECT(ADDRESS(357,COLUMN(O:O),4,1,$A160))*14)/11)*(1+INDIRECT(ADDRESS(358,COLUMN(O:O),4,1,$A160)))),0)</f>
        <v>0</v>
      </c>
      <c r="O160" cm="1">
        <f t="array" aca="1" ref="O160" ca="1">IFERROR(IFERROR(Resumo_Horas!O160/INDIRECT(ADDRESS(7,COLUMN(P:P),4,1,Resumo_Horas!$A160)),0)*(((INDIRECT(ADDRESS(357,COLUMN(P:P),4,1,$A160))*14)/11)*(1+INDIRECT(ADDRESS(358,COLUMN(P:P),4,1,$A160)))),0)</f>
        <v>0</v>
      </c>
      <c r="P160" cm="1">
        <f t="array" aca="1" ref="P160" ca="1">IFERROR(IFERROR(Resumo_Horas!P160/INDIRECT(ADDRESS(7,COLUMN(Q:Q),4,1,Resumo_Horas!$A160)),0)*(((INDIRECT(ADDRESS(357,COLUMN(Q:Q),4,1,$A160))*14)/11)*(1+INDIRECT(ADDRESS(358,COLUMN(Q:Q),4,1,$A160)))),0)</f>
        <v>0</v>
      </c>
      <c r="Q160" cm="1">
        <f t="array" aca="1" ref="Q160" ca="1">IFERROR(IFERROR(Resumo_Horas!Q160/INDIRECT(ADDRESS(7,COLUMN(R:R),4,1,Resumo_Horas!$A160)),0)*(((INDIRECT(ADDRESS(357,COLUMN(R:R),4,1,$A160))*14)/11)*(1+INDIRECT(ADDRESS(358,COLUMN(R:R),4,1,$A160)))),0)</f>
        <v>0</v>
      </c>
      <c r="R160" cm="1">
        <f t="array" aca="1" ref="R160" ca="1">IFERROR(IFERROR(Resumo_Horas!R160/INDIRECT(ADDRESS(7,COLUMN(S:S),4,1,Resumo_Horas!$A160)),0)*(((INDIRECT(ADDRESS(357,COLUMN(S:S),4,1,$A160))*14)/11)*(1+INDIRECT(ADDRESS(358,COLUMN(S:S),4,1,$A160)))),0)</f>
        <v>0</v>
      </c>
      <c r="S160" cm="1">
        <f t="array" aca="1" ref="S160" ca="1">IFERROR(IFERROR(Resumo_Horas!S160/INDIRECT(ADDRESS(7,COLUMN(T:T),4,1,Resumo_Horas!$A160)),0)*(((INDIRECT(ADDRESS(357,COLUMN(T:T),4,1,$A160))*14)/11)*(1+INDIRECT(ADDRESS(358,COLUMN(T:T),4,1,$A160)))),0)</f>
        <v>0</v>
      </c>
      <c r="T160" cm="1">
        <f t="array" aca="1" ref="T160" ca="1">IFERROR(IFERROR(Resumo_Horas!T160/INDIRECT(ADDRESS(7,COLUMN(U:U),4,1,Resumo_Horas!$A160)),0)*(((INDIRECT(ADDRESS(357,COLUMN(U:U),4,1,$A160))*14)/11)*(1+INDIRECT(ADDRESS(358,COLUMN(U:U),4,1,$A160)))),0)</f>
        <v>0</v>
      </c>
      <c r="U160" cm="1">
        <f t="array" aca="1" ref="U160" ca="1">IFERROR(IFERROR(Resumo_Horas!U160/INDIRECT(ADDRESS(7,COLUMN(V:V),4,1,Resumo_Horas!$A160)),0)*(((INDIRECT(ADDRESS(357,COLUMN(V:V),4,1,$A160))*14)/11)*(1+INDIRECT(ADDRESS(358,COLUMN(V:V),4,1,$A160)))),0)</f>
        <v>0</v>
      </c>
      <c r="V160" cm="1">
        <f t="array" aca="1" ref="V160" ca="1">IFERROR(IFERROR(Resumo_Horas!V160/INDIRECT(ADDRESS(7,COLUMN(W:W),4,1,Resumo_Horas!$A160)),0)*(((INDIRECT(ADDRESS(357,COLUMN(W:W),4,1,$A160))*14)/11)*(1+INDIRECT(ADDRESS(358,COLUMN(W:W),4,1,$A160)))),0)</f>
        <v>0</v>
      </c>
      <c r="W160" cm="1">
        <f t="array" aca="1" ref="W160" ca="1">IFERROR(IFERROR(Resumo_Horas!W160/INDIRECT(ADDRESS(7,COLUMN(X:X),4,1,Resumo_Horas!$A160)),0)*(((INDIRECT(ADDRESS(357,COLUMN(X:X),4,1,$A160))*14)/11)*(1+INDIRECT(ADDRESS(358,COLUMN(X:X),4,1,$A160)))),0)</f>
        <v>0</v>
      </c>
      <c r="X160" cm="1">
        <f t="array" aca="1" ref="X160" ca="1">IFERROR(IFERROR(Resumo_Horas!X160/INDIRECT(ADDRESS(7,COLUMN(Y:Y),4,1,Resumo_Horas!$A160)),0)*(((INDIRECT(ADDRESS(357,COLUMN(Y:Y),4,1,$A160))*14)/11)*(1+INDIRECT(ADDRESS(358,COLUMN(Y:Y),4,1,$A160)))),0)</f>
        <v>0</v>
      </c>
      <c r="Y160" cm="1">
        <f t="array" aca="1" ref="Y160" ca="1">IFERROR(IFERROR(Resumo_Horas!Y160/INDIRECT(ADDRESS(7,COLUMN(Z:Z),4,1,Resumo_Horas!$A160)),0)*(((INDIRECT(ADDRESS(357,COLUMN(Z:Z),4,1,$A160))*14)/11)*(1+INDIRECT(ADDRESS(358,COLUMN(Z:Z),4,1,$A160)))),0)</f>
        <v>0</v>
      </c>
      <c r="Z160" cm="1">
        <f t="array" aca="1" ref="Z160" ca="1">IFERROR(IFERROR(Resumo_Horas!Z160/INDIRECT(ADDRESS(7,COLUMN(AA:AA),4,1,Resumo_Horas!$A160)),0)*(((INDIRECT(ADDRESS(357,COLUMN(AA:AA),4,1,$A160))*14)/11)*(1+INDIRECT(ADDRESS(358,COLUMN(AA:AA),4,1,$A160)))),0)</f>
        <v>0</v>
      </c>
      <c r="AA160" cm="1">
        <f t="array" aca="1" ref="AA160" ca="1">IFERROR(IFERROR(Resumo_Horas!AA160/INDIRECT(ADDRESS(7,COLUMN(AB:AB),4,1,Resumo_Horas!$A160)),0)*(((INDIRECT(ADDRESS(357,COLUMN(AB:AB),4,1,$A160))*14)/11)*(1+INDIRECT(ADDRESS(358,COLUMN(AB:AB),4,1,$A160)))),0)</f>
        <v>0</v>
      </c>
      <c r="AB160" cm="1">
        <f t="array" aca="1" ref="AB160" ca="1">IFERROR(IFERROR(Resumo_Horas!AB160/INDIRECT(ADDRESS(7,COLUMN(AC:AC),4,1,Resumo_Horas!$A160)),0)*(((INDIRECT(ADDRESS(357,COLUMN(AC:AC),4,1,$A160))*14)/11)*(1+INDIRECT(ADDRESS(358,COLUMN(AC:AC),4,1,$A160)))),0)</f>
        <v>0</v>
      </c>
      <c r="AC160" cm="1">
        <f t="array" aca="1" ref="AC160" ca="1">IFERROR(IFERROR(Resumo_Horas!AC160/INDIRECT(ADDRESS(7,COLUMN(AD:AD),4,1,Resumo_Horas!$A160)),0)*(((INDIRECT(ADDRESS(357,COLUMN(AD:AD),4,1,$A160))*14)/11)*(1+INDIRECT(ADDRESS(358,COLUMN(AD:AD),4,1,$A160)))),0)</f>
        <v>0</v>
      </c>
      <c r="AD160" cm="1">
        <f t="array" aca="1" ref="AD160" ca="1">IFERROR(IFERROR(Resumo_Horas!AD160/INDIRECT(ADDRESS(7,COLUMN(AE:AE),4,1,Resumo_Horas!$A160)),0)*(((INDIRECT(ADDRESS(357,COLUMN(AE:AE),4,1,$A160))*14)/11)*(1+INDIRECT(ADDRESS(358,COLUMN(AE:AE),4,1,$A160)))),0)</f>
        <v>0</v>
      </c>
      <c r="AE160" cm="1">
        <f t="array" aca="1" ref="AE160" ca="1">IFERROR(IFERROR(Resumo_Horas!AE160/INDIRECT(ADDRESS(7,COLUMN(AF:AF),4,1,Resumo_Horas!$A160)),0)*(((INDIRECT(ADDRESS(357,COLUMN(AF:AF),4,1,$A160))*14)/11)*(1+INDIRECT(ADDRESS(358,COLUMN(AF:AF),4,1,$A160)))),0)</f>
        <v>0</v>
      </c>
      <c r="AF160" cm="1">
        <f t="array" aca="1" ref="AF160" ca="1">IFERROR(IFERROR(Resumo_Horas!AF160/INDIRECT(ADDRESS(7,COLUMN(AG:AG),4,1,Resumo_Horas!$A160)),0)*(((INDIRECT(ADDRESS(357,COLUMN(AG:AG),4,1,$A160))*14)/11)*(1+INDIRECT(ADDRESS(358,COLUMN(AG:AG),4,1,$A160)))),0)</f>
        <v>0</v>
      </c>
      <c r="AG160" cm="1">
        <f t="array" aca="1" ref="AG160" ca="1">IFERROR(IFERROR(Resumo_Horas!AG160/INDIRECT(ADDRESS(7,COLUMN(AH:AH),4,1,Resumo_Horas!$A160)),0)*(((INDIRECT(ADDRESS(357,COLUMN(AH:AH),4,1,$A160))*14)/11)*(1+INDIRECT(ADDRESS(358,COLUMN(AH:AH),4,1,$A160)))),0)</f>
        <v>0</v>
      </c>
      <c r="AH160" cm="1">
        <f t="array" aca="1" ref="AH160" ca="1">IFERROR(IFERROR(Resumo_Horas!AH160/INDIRECT(ADDRESS(7,COLUMN(AI:AI),4,1,Resumo_Horas!$A160)),0)*(((INDIRECT(ADDRESS(357,COLUMN(AI:AI),4,1,$A160))*14)/11)*(1+INDIRECT(ADDRESS(358,COLUMN(AI:AI),4,1,$A160)))),0)</f>
        <v>0</v>
      </c>
      <c r="AI160" cm="1">
        <f t="array" aca="1" ref="AI160" ca="1">IFERROR(IFERROR(Resumo_Horas!AI160/INDIRECT(ADDRESS(7,COLUMN(AJ:AJ),4,1,Resumo_Horas!$A160)),0)*(((INDIRECT(ADDRESS(357,COLUMN(AJ:AJ),4,1,$A160))*14)/11)*(1+INDIRECT(ADDRESS(358,COLUMN(AJ:AJ),4,1,$A160)))),0)</f>
        <v>0</v>
      </c>
      <c r="AJ160" cm="1">
        <f t="array" aca="1" ref="AJ160" ca="1">IFERROR(IFERROR(Resumo_Horas!AJ160/INDIRECT(ADDRESS(7,COLUMN(AK:AK),4,1,Resumo_Horas!$A160)),0)*(((INDIRECT(ADDRESS(357,COLUMN(AK:AK),4,1,$A160))*14)/11)*(1+INDIRECT(ADDRESS(358,COLUMN(AK:AK),4,1,$A160)))),0)</f>
        <v>0</v>
      </c>
      <c r="AK160" cm="1">
        <f t="array" aca="1" ref="AK160" ca="1">IFERROR(IFERROR(Resumo_Horas!AK160/INDIRECT(ADDRESS(7,COLUMN(AL:AL),4,1,Resumo_Horas!$A160)),0)*(((INDIRECT(ADDRESS(357,COLUMN(AL:AL),4,1,$A160))*14)/11)*(1+INDIRECT(ADDRESS(358,COLUMN(AL:AL),4,1,$A160)))),0)</f>
        <v>0</v>
      </c>
      <c r="AL160" cm="1">
        <f t="array" aca="1" ref="AL160" ca="1">IFERROR(IFERROR(Resumo_Horas!AL160/INDIRECT(ADDRESS(7,COLUMN(AM:AM),4,1,Resumo_Horas!$A160)),0)*(((INDIRECT(ADDRESS(357,COLUMN(AM:AM),4,1,$A160))*14)/11)*(1+INDIRECT(ADDRESS(358,COLUMN(AM:AM),4,1,$A160)))),0)</f>
        <v>0</v>
      </c>
      <c r="AM160" cm="1">
        <f t="array" aca="1" ref="AM160" ca="1">IFERROR(IFERROR(Resumo_Horas!AM160/INDIRECT(ADDRESS(7,COLUMN(AN:AN),4,1,Resumo_Horas!$A160)),0)*(((INDIRECT(ADDRESS(357,COLUMN(AN:AN),4,1,$A160))*14)/11)*(1+INDIRECT(ADDRESS(358,COLUMN(AN:AN),4,1,$A160)))),0)</f>
        <v>0</v>
      </c>
      <c r="AN160" cm="1">
        <f t="array" aca="1" ref="AN160" ca="1">IFERROR(IFERROR(Resumo_Horas!AN160/INDIRECT(ADDRESS(7,COLUMN(AO:AO),4,1,Resumo_Horas!$A160)),0)*(((INDIRECT(ADDRESS(357,COLUMN(AO:AO),4,1,$A160))*14)/11)*(1+INDIRECT(ADDRESS(358,COLUMN(AO:AO),4,1,$A160)))),0)</f>
        <v>0</v>
      </c>
      <c r="AO160" cm="1">
        <f t="array" aca="1" ref="AO160" ca="1">IFERROR(IFERROR(Resumo_Horas!AO160/INDIRECT(ADDRESS(7,COLUMN(AP:AP),4,1,Resumo_Horas!$A160)),0)*(((INDIRECT(ADDRESS(357,COLUMN(AP:AP),4,1,$A160))*14)/11)*(1+INDIRECT(ADDRESS(358,COLUMN(AP:AP),4,1,$A160)))),0)</f>
        <v>0</v>
      </c>
      <c r="AP160" cm="1">
        <f t="array" aca="1" ref="AP160" ca="1">IFERROR(IFERROR(Resumo_Horas!AP160/INDIRECT(ADDRESS(7,COLUMN(AQ:AQ),4,1,Resumo_Horas!$A160)),0)*(((INDIRECT(ADDRESS(357,COLUMN(AQ:AQ),4,1,$A160))*14)/11)*(1+INDIRECT(ADDRESS(358,COLUMN(AQ:AQ),4,1,$A160)))),0)</f>
        <v>0</v>
      </c>
      <c r="AQ160" cm="1">
        <f t="array" aca="1" ref="AQ160" ca="1">IFERROR(IFERROR(Resumo_Horas!AQ160/INDIRECT(ADDRESS(7,COLUMN(AR:AR),4,1,Resumo_Horas!$A160)),0)*(((INDIRECT(ADDRESS(357,COLUMN(AR:AR),4,1,$A160))*14)/11)*(1+INDIRECT(ADDRESS(358,COLUMN(AR:AR),4,1,$A160)))),0)</f>
        <v>0</v>
      </c>
      <c r="AR160" cm="1">
        <f t="array" aca="1" ref="AR160" ca="1">IFERROR(IFERROR(Resumo_Horas!AR160/INDIRECT(ADDRESS(7,COLUMN(AS:AS),4,1,Resumo_Horas!$A160)),0)*(((INDIRECT(ADDRESS(357,COLUMN(AS:AS),4,1,$A160))*14)/11)*(1+INDIRECT(ADDRESS(358,COLUMN(AS:AS),4,1,$A160)))),0)</f>
        <v>0</v>
      </c>
      <c r="AS160" cm="1">
        <f t="array" aca="1" ref="AS160" ca="1">IFERROR(IFERROR(Resumo_Horas!AS160/INDIRECT(ADDRESS(7,COLUMN(AT:AT),4,1,Resumo_Horas!$A160)),0)*(((INDIRECT(ADDRESS(357,COLUMN(AT:AT),4,1,$A160))*14)/11)*(1+INDIRECT(ADDRESS(358,COLUMN(AT:AT),4,1,$A160)))),0)</f>
        <v>0</v>
      </c>
      <c r="AT160" cm="1">
        <f t="array" aca="1" ref="AT160" ca="1">IFERROR(IFERROR(Resumo_Horas!AT160/INDIRECT(ADDRESS(7,COLUMN(AU:AU),4,1,Resumo_Horas!$A160)),0)*(((INDIRECT(ADDRESS(357,COLUMN(AU:AU),4,1,$A160))*14)/11)*(1+INDIRECT(ADDRESS(358,COLUMN(AU:AU),4,1,$A160)))),0)</f>
        <v>0</v>
      </c>
      <c r="AU160" cm="1">
        <f t="array" aca="1" ref="AU160" ca="1">IFERROR(IFERROR(Resumo_Horas!AU160/INDIRECT(ADDRESS(7,COLUMN(AV:AV),4,1,Resumo_Horas!$A160)),0)*(((INDIRECT(ADDRESS(357,COLUMN(AV:AV),4,1,$A160))*14)/11)*(1+INDIRECT(ADDRESS(358,COLUMN(AV:AV),4,1,$A160)))),0)</f>
        <v>0</v>
      </c>
      <c r="AV160" cm="1">
        <f t="array" aca="1" ref="AV160" ca="1">IFERROR(IFERROR(Resumo_Horas!AV160/INDIRECT(ADDRESS(7,COLUMN(AW:AW),4,1,Resumo_Horas!$A160)),0)*(((INDIRECT(ADDRESS(357,COLUMN(AW:AW),4,1,$A160))*14)/11)*(1+INDIRECT(ADDRESS(358,COLUMN(AW:AW),4,1,$A160)))),0)</f>
        <v>0</v>
      </c>
      <c r="AW160" cm="1">
        <f t="array" aca="1" ref="AW160" ca="1">IFERROR(IFERROR(Resumo_Horas!AW160/INDIRECT(ADDRESS(7,COLUMN(AX:AX),4,1,Resumo_Horas!$A160)),0)*(((INDIRECT(ADDRESS(357,COLUMN(AX:AX),4,1,$A160))*14)/11)*(1+INDIRECT(ADDRESS(358,COLUMN(AX:AX),4,1,$A160)))),0)</f>
        <v>0</v>
      </c>
      <c r="AX160" cm="1">
        <f t="array" aca="1" ref="AX160" ca="1">IFERROR(IFERROR(Resumo_Horas!AX160/INDIRECT(ADDRESS(7,COLUMN(AY:AY),4,1,Resumo_Horas!$A160)),0)*(((INDIRECT(ADDRESS(357,COLUMN(AY:AY),4,1,$A160))*14)/11)*(1+INDIRECT(ADDRESS(358,COLUMN(AY:AY),4,1,$A160)))),0)</f>
        <v>0</v>
      </c>
      <c r="AY160" cm="1">
        <f t="array" aca="1" ref="AY160" ca="1">IFERROR(IFERROR(Resumo_Horas!AY160/INDIRECT(ADDRESS(7,COLUMN(AZ:AZ),4,1,Resumo_Horas!$A160)),0)*(((INDIRECT(ADDRESS(357,COLUMN(AZ:AZ),4,1,$A160))*14)/11)*(1+INDIRECT(ADDRESS(358,COLUMN(AZ:AZ),4,1,$A160)))),0)</f>
        <v>0</v>
      </c>
      <c r="AZ160" cm="1">
        <f t="array" aca="1" ref="AZ160" ca="1">IFERROR(IFERROR(Resumo_Horas!AZ160/INDIRECT(ADDRESS(7,COLUMN(BA:BA),4,1,Resumo_Horas!$A160)),0)*(((INDIRECT(ADDRESS(357,COLUMN(BA:BA),4,1,$A160))*14)/11)*(1+INDIRECT(ADDRESS(358,COLUMN(BA:BA),4,1,$A160)))),0)</f>
        <v>0</v>
      </c>
      <c r="BA160" cm="1">
        <f t="array" aca="1" ref="BA160" ca="1">IFERROR(IFERROR(Resumo_Horas!BA160/INDIRECT(ADDRESS(7,COLUMN(BB:BB),4,1,Resumo_Horas!$A160)),0)*(((INDIRECT(ADDRESS(357,COLUMN(BB:BB),4,1,$A160))*14)/11)*(1+INDIRECT(ADDRESS(358,COLUMN(BB:BB),4,1,$A160)))),0)</f>
        <v>0</v>
      </c>
      <c r="BB160" cm="1">
        <f t="array" aca="1" ref="BB160" ca="1">IFERROR(IFERROR(Resumo_Horas!BB160/INDIRECT(ADDRESS(7,COLUMN(BC:BC),4,1,Resumo_Horas!$A160)),0)*(((INDIRECT(ADDRESS(357,COLUMN(BC:BC),4,1,$A160))*14)/11)*(1+INDIRECT(ADDRESS(358,COLUMN(BC:BC),4,1,$A160)))),0)</f>
        <v>0</v>
      </c>
      <c r="BC160" cm="1">
        <f t="array" aca="1" ref="BC160" ca="1">IFERROR(IFERROR(Resumo_Horas!BC160/INDIRECT(ADDRESS(7,COLUMN(BD:BD),4,1,Resumo_Horas!$A160)),0)*(((INDIRECT(ADDRESS(357,COLUMN(BD:BD),4,1,$A160))*14)/11)*(1+INDIRECT(ADDRESS(358,COLUMN(BD:BD),4,1,$A160)))),0)</f>
        <v>0</v>
      </c>
      <c r="BD160" cm="1">
        <f t="array" aca="1" ref="BD160" ca="1">IFERROR(IFERROR(Resumo_Horas!BD160/INDIRECT(ADDRESS(7,COLUMN(BE:BE),4,1,Resumo_Horas!$A160)),0)*(((INDIRECT(ADDRESS(357,COLUMN(BE:BE),4,1,$A160))*14)/11)*(1+INDIRECT(ADDRESS(358,COLUMN(BE:BE),4,1,$A160)))),0)</f>
        <v>0</v>
      </c>
      <c r="BE160" cm="1">
        <f t="array" aca="1" ref="BE160" ca="1">IFERROR(IFERROR(Resumo_Horas!BE160/INDIRECT(ADDRESS(7,COLUMN(BF:BF),4,1,Resumo_Horas!$A160)),0)*(((INDIRECT(ADDRESS(357,COLUMN(BF:BF),4,1,$A160))*14)/11)*(1+INDIRECT(ADDRESS(358,COLUMN(BF:BF),4,1,$A160)))),0)</f>
        <v>0</v>
      </c>
      <c r="BF160" cm="1">
        <f t="array" aca="1" ref="BF160" ca="1">IFERROR(IFERROR(Resumo_Horas!BF160/INDIRECT(ADDRESS(7,COLUMN(BG:BG),4,1,Resumo_Horas!$A160)),0)*(((INDIRECT(ADDRESS(357,COLUMN(BG:BG),4,1,$A160))*14)/11)*(1+INDIRECT(ADDRESS(358,COLUMN(BG:BG),4,1,$A160)))),0)</f>
        <v>0</v>
      </c>
      <c r="BG160" cm="1">
        <f t="array" aca="1" ref="BG160" ca="1">IFERROR(IFERROR(Resumo_Horas!BG160/INDIRECT(ADDRESS(7,COLUMN(BH:BH),4,1,Resumo_Horas!$A160)),0)*(((INDIRECT(ADDRESS(357,COLUMN(BH:BH),4,1,$A160))*14)/11)*(1+INDIRECT(ADDRESS(358,COLUMN(BH:BH),4,1,$A160)))),0)</f>
        <v>0</v>
      </c>
      <c r="BH160" cm="1">
        <f t="array" aca="1" ref="BH160" ca="1">IFERROR(IFERROR(Resumo_Horas!BH160/INDIRECT(ADDRESS(7,COLUMN(BI:BI),4,1,Resumo_Horas!$A160)),0)*(((INDIRECT(ADDRESS(357,COLUMN(BI:BI),4,1,$A160))*14)/11)*(1+INDIRECT(ADDRESS(358,COLUMN(BI:BI),4,1,$A160)))),0)</f>
        <v>0</v>
      </c>
      <c r="BI160" cm="1">
        <f t="array" aca="1" ref="BI160" ca="1">IFERROR(IFERROR(Resumo_Horas!BI160/INDIRECT(ADDRESS(7,COLUMN(BJ:BJ),4,1,Resumo_Horas!$A160)),0)*(((INDIRECT(ADDRESS(357,COLUMN(BJ:BJ),4,1,$A160))*14)/11)*(1+INDIRECT(ADDRESS(358,COLUMN(BJ:BJ),4,1,$A160)))),0)</f>
        <v>0</v>
      </c>
      <c r="BJ160" cm="1">
        <f t="array" aca="1" ref="BJ160" ca="1">IFERROR(IFERROR(Resumo_Horas!BJ160/INDIRECT(ADDRESS(7,COLUMN(BK:BK),4,1,Resumo_Horas!$A160)),0)*(((INDIRECT(ADDRESS(357,COLUMN(BK:BK),4,1,$A160))*14)/11)*(1+INDIRECT(ADDRESS(358,COLUMN(BK:BK),4,1,$A160)))),0)</f>
        <v>0</v>
      </c>
      <c r="BK160" s="331" cm="1">
        <f t="array" aca="1" ref="BK160" ca="1">IFERROR(IFERROR(Resumo_Horas!BK160/INDIRECT(ADDRESS(7,COLUMN(BL:BL),4,1,Resumo_Horas!$A160)),0)*(((INDIRECT(ADDRESS(357,COLUMN(BL:BL),4,1,$A160))*14)/11)*(1+INDIRECT(ADDRESS(358,COLUMN(BL:BL),4,1,$A160)))),0)</f>
        <v>0</v>
      </c>
    </row>
    <row r="161" spans="1:63" ht="15.75" thickBot="1" x14ac:dyDescent="0.3">
      <c r="A161" s="332" t="str" cm="1">
        <f t="array" aca="1" ref="A161" ca="1">IF(INDIRECT(ADDRESS(9+QUOTIENT(ROW(A160)-1,20),4,4,1,"Equipa de projeto")) = 0,"", _xlfn.CONCAT(1 + QUOTIENT(ROW(A160)-1,20),". ", INDIRECT(ADDRESS(9+QUOTIENT(ROW(A160)-1,20),4,4,1,"Equipa de projeto"))))</f>
        <v/>
      </c>
      <c r="B161" s="333">
        <f>Atividades!$A$109</f>
        <v>0</v>
      </c>
      <c r="C161" s="334" t="s">
        <v>49</v>
      </c>
      <c r="D161" s="333" cm="1">
        <f t="array" aca="1" ref="D161" ca="1">IFERROR(IFERROR(Resumo_Horas!D161/INDIRECT(ADDRESS(7,COLUMN(E:E),4,1,Resumo_Horas!$A161)),0)*(((INDIRECT(ADDRESS(357,COLUMN(E:E),4,1,$A161))*14)/11)*(1+INDIRECT(ADDRESS(358,COLUMN(E:E),4,1,$A161)))),0)</f>
        <v>0</v>
      </c>
      <c r="E161" s="333" cm="1">
        <f t="array" aca="1" ref="E161" ca="1">IFERROR(IFERROR(Resumo_Horas!E161/INDIRECT(ADDRESS(7,COLUMN(F:F),4,1,Resumo_Horas!$A161)),0)*(((INDIRECT(ADDRESS(357,COLUMN(F:F),4,1,$A161))*14)/11)*(1+INDIRECT(ADDRESS(358,COLUMN(F:F),4,1,$A161)))),0)</f>
        <v>0</v>
      </c>
      <c r="F161" s="333" cm="1">
        <f t="array" aca="1" ref="F161" ca="1">IFERROR(IFERROR(Resumo_Horas!F161/INDIRECT(ADDRESS(7,COLUMN(G:G),4,1,Resumo_Horas!$A161)),0)*(((INDIRECT(ADDRESS(357,COLUMN(G:G),4,1,$A161))*14)/11)*(1+INDIRECT(ADDRESS(358,COLUMN(G:G),4,1,$A161)))),0)</f>
        <v>0</v>
      </c>
      <c r="G161" s="333" cm="1">
        <f t="array" aca="1" ref="G161" ca="1">IFERROR(IFERROR(Resumo_Horas!G161/INDIRECT(ADDRESS(7,COLUMN(H:H),4,1,Resumo_Horas!$A161)),0)*(((INDIRECT(ADDRESS(357,COLUMN(H:H),4,1,$A161))*14)/11)*(1+INDIRECT(ADDRESS(358,COLUMN(H:H),4,1,$A161)))),0)</f>
        <v>0</v>
      </c>
      <c r="H161" s="333" cm="1">
        <f t="array" aca="1" ref="H161" ca="1">IFERROR(IFERROR(Resumo_Horas!H161/INDIRECT(ADDRESS(7,COLUMN(I:I),4,1,Resumo_Horas!$A161)),0)*(((INDIRECT(ADDRESS(357,COLUMN(I:I),4,1,$A161))*14)/11)*(1+INDIRECT(ADDRESS(358,COLUMN(I:I),4,1,$A161)))),0)</f>
        <v>0</v>
      </c>
      <c r="I161" s="333" cm="1">
        <f t="array" aca="1" ref="I161" ca="1">IFERROR(IFERROR(Resumo_Horas!I161/INDIRECT(ADDRESS(7,COLUMN(J:J),4,1,Resumo_Horas!$A161)),0)*(((INDIRECT(ADDRESS(357,COLUMN(J:J),4,1,$A161))*14)/11)*(1+INDIRECT(ADDRESS(358,COLUMN(J:J),4,1,$A161)))),0)</f>
        <v>0</v>
      </c>
      <c r="J161" s="333" cm="1">
        <f t="array" aca="1" ref="J161" ca="1">IFERROR(IFERROR(Resumo_Horas!J161/INDIRECT(ADDRESS(7,COLUMN(K:K),4,1,Resumo_Horas!$A161)),0)*(((INDIRECT(ADDRESS(357,COLUMN(K:K),4,1,$A161))*14)/11)*(1+INDIRECT(ADDRESS(358,COLUMN(K:K),4,1,$A161)))),0)</f>
        <v>0</v>
      </c>
      <c r="K161" s="333" cm="1">
        <f t="array" aca="1" ref="K161" ca="1">IFERROR(IFERROR(Resumo_Horas!K161/INDIRECT(ADDRESS(7,COLUMN(L:L),4,1,Resumo_Horas!$A161)),0)*(((INDIRECT(ADDRESS(357,COLUMN(L:L),4,1,$A161))*14)/11)*(1+INDIRECT(ADDRESS(358,COLUMN(L:L),4,1,$A161)))),0)</f>
        <v>0</v>
      </c>
      <c r="L161" s="333" cm="1">
        <f t="array" aca="1" ref="L161" ca="1">IFERROR(IFERROR(Resumo_Horas!L161/INDIRECT(ADDRESS(7,COLUMN(M:M),4,1,Resumo_Horas!$A161)),0)*(((INDIRECT(ADDRESS(357,COLUMN(M:M),4,1,$A161))*14)/11)*(1+INDIRECT(ADDRESS(358,COLUMN(M:M),4,1,$A161)))),0)</f>
        <v>0</v>
      </c>
      <c r="M161" s="333" cm="1">
        <f t="array" aca="1" ref="M161" ca="1">IFERROR(IFERROR(Resumo_Horas!M161/INDIRECT(ADDRESS(7,COLUMN(N:N),4,1,Resumo_Horas!$A161)),0)*(((INDIRECT(ADDRESS(357,COLUMN(N:N),4,1,$A161))*14)/11)*(1+INDIRECT(ADDRESS(358,COLUMN(N:N),4,1,$A161)))),0)</f>
        <v>0</v>
      </c>
      <c r="N161" s="333" cm="1">
        <f t="array" aca="1" ref="N161" ca="1">IFERROR(IFERROR(Resumo_Horas!N161/INDIRECT(ADDRESS(7,COLUMN(O:O),4,1,Resumo_Horas!$A161)),0)*(((INDIRECT(ADDRESS(357,COLUMN(O:O),4,1,$A161))*14)/11)*(1+INDIRECT(ADDRESS(358,COLUMN(O:O),4,1,$A161)))),0)</f>
        <v>0</v>
      </c>
      <c r="O161" s="333" cm="1">
        <f t="array" aca="1" ref="O161" ca="1">IFERROR(IFERROR(Resumo_Horas!O161/INDIRECT(ADDRESS(7,COLUMN(P:P),4,1,Resumo_Horas!$A161)),0)*(((INDIRECT(ADDRESS(357,COLUMN(P:P),4,1,$A161))*14)/11)*(1+INDIRECT(ADDRESS(358,COLUMN(P:P),4,1,$A161)))),0)</f>
        <v>0</v>
      </c>
      <c r="P161" s="333" cm="1">
        <f t="array" aca="1" ref="P161" ca="1">IFERROR(IFERROR(Resumo_Horas!P161/INDIRECT(ADDRESS(7,COLUMN(Q:Q),4,1,Resumo_Horas!$A161)),0)*(((INDIRECT(ADDRESS(357,COLUMN(Q:Q),4,1,$A161))*14)/11)*(1+INDIRECT(ADDRESS(358,COLUMN(Q:Q),4,1,$A161)))),0)</f>
        <v>0</v>
      </c>
      <c r="Q161" s="333" cm="1">
        <f t="array" aca="1" ref="Q161" ca="1">IFERROR(IFERROR(Resumo_Horas!Q161/INDIRECT(ADDRESS(7,COLUMN(R:R),4,1,Resumo_Horas!$A161)),0)*(((INDIRECT(ADDRESS(357,COLUMN(R:R),4,1,$A161))*14)/11)*(1+INDIRECT(ADDRESS(358,COLUMN(R:R),4,1,$A161)))),0)</f>
        <v>0</v>
      </c>
      <c r="R161" s="333" cm="1">
        <f t="array" aca="1" ref="R161" ca="1">IFERROR(IFERROR(Resumo_Horas!R161/INDIRECT(ADDRESS(7,COLUMN(S:S),4,1,Resumo_Horas!$A161)),0)*(((INDIRECT(ADDRESS(357,COLUMN(S:S),4,1,$A161))*14)/11)*(1+INDIRECT(ADDRESS(358,COLUMN(S:S),4,1,$A161)))),0)</f>
        <v>0</v>
      </c>
      <c r="S161" s="333" cm="1">
        <f t="array" aca="1" ref="S161" ca="1">IFERROR(IFERROR(Resumo_Horas!S161/INDIRECT(ADDRESS(7,COLUMN(T:T),4,1,Resumo_Horas!$A161)),0)*(((INDIRECT(ADDRESS(357,COLUMN(T:T),4,1,$A161))*14)/11)*(1+INDIRECT(ADDRESS(358,COLUMN(T:T),4,1,$A161)))),0)</f>
        <v>0</v>
      </c>
      <c r="T161" s="333" cm="1">
        <f t="array" aca="1" ref="T161" ca="1">IFERROR(IFERROR(Resumo_Horas!T161/INDIRECT(ADDRESS(7,COLUMN(U:U),4,1,Resumo_Horas!$A161)),0)*(((INDIRECT(ADDRESS(357,COLUMN(U:U),4,1,$A161))*14)/11)*(1+INDIRECT(ADDRESS(358,COLUMN(U:U),4,1,$A161)))),0)</f>
        <v>0</v>
      </c>
      <c r="U161" s="333" cm="1">
        <f t="array" aca="1" ref="U161" ca="1">IFERROR(IFERROR(Resumo_Horas!U161/INDIRECT(ADDRESS(7,COLUMN(V:V),4,1,Resumo_Horas!$A161)),0)*(((INDIRECT(ADDRESS(357,COLUMN(V:V),4,1,$A161))*14)/11)*(1+INDIRECT(ADDRESS(358,COLUMN(V:V),4,1,$A161)))),0)</f>
        <v>0</v>
      </c>
      <c r="V161" s="333" cm="1">
        <f t="array" aca="1" ref="V161" ca="1">IFERROR(IFERROR(Resumo_Horas!V161/INDIRECT(ADDRESS(7,COLUMN(W:W),4,1,Resumo_Horas!$A161)),0)*(((INDIRECT(ADDRESS(357,COLUMN(W:W),4,1,$A161))*14)/11)*(1+INDIRECT(ADDRESS(358,COLUMN(W:W),4,1,$A161)))),0)</f>
        <v>0</v>
      </c>
      <c r="W161" s="333" cm="1">
        <f t="array" aca="1" ref="W161" ca="1">IFERROR(IFERROR(Resumo_Horas!W161/INDIRECT(ADDRESS(7,COLUMN(X:X),4,1,Resumo_Horas!$A161)),0)*(((INDIRECT(ADDRESS(357,COLUMN(X:X),4,1,$A161))*14)/11)*(1+INDIRECT(ADDRESS(358,COLUMN(X:X),4,1,$A161)))),0)</f>
        <v>0</v>
      </c>
      <c r="X161" s="333" cm="1">
        <f t="array" aca="1" ref="X161" ca="1">IFERROR(IFERROR(Resumo_Horas!X161/INDIRECT(ADDRESS(7,COLUMN(Y:Y),4,1,Resumo_Horas!$A161)),0)*(((INDIRECT(ADDRESS(357,COLUMN(Y:Y),4,1,$A161))*14)/11)*(1+INDIRECT(ADDRESS(358,COLUMN(Y:Y),4,1,$A161)))),0)</f>
        <v>0</v>
      </c>
      <c r="Y161" s="333" cm="1">
        <f t="array" aca="1" ref="Y161" ca="1">IFERROR(IFERROR(Resumo_Horas!Y161/INDIRECT(ADDRESS(7,COLUMN(Z:Z),4,1,Resumo_Horas!$A161)),0)*(((INDIRECT(ADDRESS(357,COLUMN(Z:Z),4,1,$A161))*14)/11)*(1+INDIRECT(ADDRESS(358,COLUMN(Z:Z),4,1,$A161)))),0)</f>
        <v>0</v>
      </c>
      <c r="Z161" s="333" cm="1">
        <f t="array" aca="1" ref="Z161" ca="1">IFERROR(IFERROR(Resumo_Horas!Z161/INDIRECT(ADDRESS(7,COLUMN(AA:AA),4,1,Resumo_Horas!$A161)),0)*(((INDIRECT(ADDRESS(357,COLUMN(AA:AA),4,1,$A161))*14)/11)*(1+INDIRECT(ADDRESS(358,COLUMN(AA:AA),4,1,$A161)))),0)</f>
        <v>0</v>
      </c>
      <c r="AA161" s="333" cm="1">
        <f t="array" aca="1" ref="AA161" ca="1">IFERROR(IFERROR(Resumo_Horas!AA161/INDIRECT(ADDRESS(7,COLUMN(AB:AB),4,1,Resumo_Horas!$A161)),0)*(((INDIRECT(ADDRESS(357,COLUMN(AB:AB),4,1,$A161))*14)/11)*(1+INDIRECT(ADDRESS(358,COLUMN(AB:AB),4,1,$A161)))),0)</f>
        <v>0</v>
      </c>
      <c r="AB161" s="333" cm="1">
        <f t="array" aca="1" ref="AB161" ca="1">IFERROR(IFERROR(Resumo_Horas!AB161/INDIRECT(ADDRESS(7,COLUMN(AC:AC),4,1,Resumo_Horas!$A161)),0)*(((INDIRECT(ADDRESS(357,COLUMN(AC:AC),4,1,$A161))*14)/11)*(1+INDIRECT(ADDRESS(358,COLUMN(AC:AC),4,1,$A161)))),0)</f>
        <v>0</v>
      </c>
      <c r="AC161" s="333" cm="1">
        <f t="array" aca="1" ref="AC161" ca="1">IFERROR(IFERROR(Resumo_Horas!AC161/INDIRECT(ADDRESS(7,COLUMN(AD:AD),4,1,Resumo_Horas!$A161)),0)*(((INDIRECT(ADDRESS(357,COLUMN(AD:AD),4,1,$A161))*14)/11)*(1+INDIRECT(ADDRESS(358,COLUMN(AD:AD),4,1,$A161)))),0)</f>
        <v>0</v>
      </c>
      <c r="AD161" s="333" cm="1">
        <f t="array" aca="1" ref="AD161" ca="1">IFERROR(IFERROR(Resumo_Horas!AD161/INDIRECT(ADDRESS(7,COLUMN(AE:AE),4,1,Resumo_Horas!$A161)),0)*(((INDIRECT(ADDRESS(357,COLUMN(AE:AE),4,1,$A161))*14)/11)*(1+INDIRECT(ADDRESS(358,COLUMN(AE:AE),4,1,$A161)))),0)</f>
        <v>0</v>
      </c>
      <c r="AE161" s="333" cm="1">
        <f t="array" aca="1" ref="AE161" ca="1">IFERROR(IFERROR(Resumo_Horas!AE161/INDIRECT(ADDRESS(7,COLUMN(AF:AF),4,1,Resumo_Horas!$A161)),0)*(((INDIRECT(ADDRESS(357,COLUMN(AF:AF),4,1,$A161))*14)/11)*(1+INDIRECT(ADDRESS(358,COLUMN(AF:AF),4,1,$A161)))),0)</f>
        <v>0</v>
      </c>
      <c r="AF161" s="333" cm="1">
        <f t="array" aca="1" ref="AF161" ca="1">IFERROR(IFERROR(Resumo_Horas!AF161/INDIRECT(ADDRESS(7,COLUMN(AG:AG),4,1,Resumo_Horas!$A161)),0)*(((INDIRECT(ADDRESS(357,COLUMN(AG:AG),4,1,$A161))*14)/11)*(1+INDIRECT(ADDRESS(358,COLUMN(AG:AG),4,1,$A161)))),0)</f>
        <v>0</v>
      </c>
      <c r="AG161" s="333" cm="1">
        <f t="array" aca="1" ref="AG161" ca="1">IFERROR(IFERROR(Resumo_Horas!AG161/INDIRECT(ADDRESS(7,COLUMN(AH:AH),4,1,Resumo_Horas!$A161)),0)*(((INDIRECT(ADDRESS(357,COLUMN(AH:AH),4,1,$A161))*14)/11)*(1+INDIRECT(ADDRESS(358,COLUMN(AH:AH),4,1,$A161)))),0)</f>
        <v>0</v>
      </c>
      <c r="AH161" s="333" cm="1">
        <f t="array" aca="1" ref="AH161" ca="1">IFERROR(IFERROR(Resumo_Horas!AH161/INDIRECT(ADDRESS(7,COLUMN(AI:AI),4,1,Resumo_Horas!$A161)),0)*(((INDIRECT(ADDRESS(357,COLUMN(AI:AI),4,1,$A161))*14)/11)*(1+INDIRECT(ADDRESS(358,COLUMN(AI:AI),4,1,$A161)))),0)</f>
        <v>0</v>
      </c>
      <c r="AI161" s="333" cm="1">
        <f t="array" aca="1" ref="AI161" ca="1">IFERROR(IFERROR(Resumo_Horas!AI161/INDIRECT(ADDRESS(7,COLUMN(AJ:AJ),4,1,Resumo_Horas!$A161)),0)*(((INDIRECT(ADDRESS(357,COLUMN(AJ:AJ),4,1,$A161))*14)/11)*(1+INDIRECT(ADDRESS(358,COLUMN(AJ:AJ),4,1,$A161)))),0)</f>
        <v>0</v>
      </c>
      <c r="AJ161" s="333" cm="1">
        <f t="array" aca="1" ref="AJ161" ca="1">IFERROR(IFERROR(Resumo_Horas!AJ161/INDIRECT(ADDRESS(7,COLUMN(AK:AK),4,1,Resumo_Horas!$A161)),0)*(((INDIRECT(ADDRESS(357,COLUMN(AK:AK),4,1,$A161))*14)/11)*(1+INDIRECT(ADDRESS(358,COLUMN(AK:AK),4,1,$A161)))),0)</f>
        <v>0</v>
      </c>
      <c r="AK161" s="333" cm="1">
        <f t="array" aca="1" ref="AK161" ca="1">IFERROR(IFERROR(Resumo_Horas!AK161/INDIRECT(ADDRESS(7,COLUMN(AL:AL),4,1,Resumo_Horas!$A161)),0)*(((INDIRECT(ADDRESS(357,COLUMN(AL:AL),4,1,$A161))*14)/11)*(1+INDIRECT(ADDRESS(358,COLUMN(AL:AL),4,1,$A161)))),0)</f>
        <v>0</v>
      </c>
      <c r="AL161" s="333" cm="1">
        <f t="array" aca="1" ref="AL161" ca="1">IFERROR(IFERROR(Resumo_Horas!AL161/INDIRECT(ADDRESS(7,COLUMN(AM:AM),4,1,Resumo_Horas!$A161)),0)*(((INDIRECT(ADDRESS(357,COLUMN(AM:AM),4,1,$A161))*14)/11)*(1+INDIRECT(ADDRESS(358,COLUMN(AM:AM),4,1,$A161)))),0)</f>
        <v>0</v>
      </c>
      <c r="AM161" s="333" cm="1">
        <f t="array" aca="1" ref="AM161" ca="1">IFERROR(IFERROR(Resumo_Horas!AM161/INDIRECT(ADDRESS(7,COLUMN(AN:AN),4,1,Resumo_Horas!$A161)),0)*(((INDIRECT(ADDRESS(357,COLUMN(AN:AN),4,1,$A161))*14)/11)*(1+INDIRECT(ADDRESS(358,COLUMN(AN:AN),4,1,$A161)))),0)</f>
        <v>0</v>
      </c>
      <c r="AN161" s="333" cm="1">
        <f t="array" aca="1" ref="AN161" ca="1">IFERROR(IFERROR(Resumo_Horas!AN161/INDIRECT(ADDRESS(7,COLUMN(AO:AO),4,1,Resumo_Horas!$A161)),0)*(((INDIRECT(ADDRESS(357,COLUMN(AO:AO),4,1,$A161))*14)/11)*(1+INDIRECT(ADDRESS(358,COLUMN(AO:AO),4,1,$A161)))),0)</f>
        <v>0</v>
      </c>
      <c r="AO161" s="333" cm="1">
        <f t="array" aca="1" ref="AO161" ca="1">IFERROR(IFERROR(Resumo_Horas!AO161/INDIRECT(ADDRESS(7,COLUMN(AP:AP),4,1,Resumo_Horas!$A161)),0)*(((INDIRECT(ADDRESS(357,COLUMN(AP:AP),4,1,$A161))*14)/11)*(1+INDIRECT(ADDRESS(358,COLUMN(AP:AP),4,1,$A161)))),0)</f>
        <v>0</v>
      </c>
      <c r="AP161" s="333" cm="1">
        <f t="array" aca="1" ref="AP161" ca="1">IFERROR(IFERROR(Resumo_Horas!AP161/INDIRECT(ADDRESS(7,COLUMN(AQ:AQ),4,1,Resumo_Horas!$A161)),0)*(((INDIRECT(ADDRESS(357,COLUMN(AQ:AQ),4,1,$A161))*14)/11)*(1+INDIRECT(ADDRESS(358,COLUMN(AQ:AQ),4,1,$A161)))),0)</f>
        <v>0</v>
      </c>
      <c r="AQ161" s="333" cm="1">
        <f t="array" aca="1" ref="AQ161" ca="1">IFERROR(IFERROR(Resumo_Horas!AQ161/INDIRECT(ADDRESS(7,COLUMN(AR:AR),4,1,Resumo_Horas!$A161)),0)*(((INDIRECT(ADDRESS(357,COLUMN(AR:AR),4,1,$A161))*14)/11)*(1+INDIRECT(ADDRESS(358,COLUMN(AR:AR),4,1,$A161)))),0)</f>
        <v>0</v>
      </c>
      <c r="AR161" s="333" cm="1">
        <f t="array" aca="1" ref="AR161" ca="1">IFERROR(IFERROR(Resumo_Horas!AR161/INDIRECT(ADDRESS(7,COLUMN(AS:AS),4,1,Resumo_Horas!$A161)),0)*(((INDIRECT(ADDRESS(357,COLUMN(AS:AS),4,1,$A161))*14)/11)*(1+INDIRECT(ADDRESS(358,COLUMN(AS:AS),4,1,$A161)))),0)</f>
        <v>0</v>
      </c>
      <c r="AS161" s="333" cm="1">
        <f t="array" aca="1" ref="AS161" ca="1">IFERROR(IFERROR(Resumo_Horas!AS161/INDIRECT(ADDRESS(7,COLUMN(AT:AT),4,1,Resumo_Horas!$A161)),0)*(((INDIRECT(ADDRESS(357,COLUMN(AT:AT),4,1,$A161))*14)/11)*(1+INDIRECT(ADDRESS(358,COLUMN(AT:AT),4,1,$A161)))),0)</f>
        <v>0</v>
      </c>
      <c r="AT161" s="333" cm="1">
        <f t="array" aca="1" ref="AT161" ca="1">IFERROR(IFERROR(Resumo_Horas!AT161/INDIRECT(ADDRESS(7,COLUMN(AU:AU),4,1,Resumo_Horas!$A161)),0)*(((INDIRECT(ADDRESS(357,COLUMN(AU:AU),4,1,$A161))*14)/11)*(1+INDIRECT(ADDRESS(358,COLUMN(AU:AU),4,1,$A161)))),0)</f>
        <v>0</v>
      </c>
      <c r="AU161" s="333" cm="1">
        <f t="array" aca="1" ref="AU161" ca="1">IFERROR(IFERROR(Resumo_Horas!AU161/INDIRECT(ADDRESS(7,COLUMN(AV:AV),4,1,Resumo_Horas!$A161)),0)*(((INDIRECT(ADDRESS(357,COLUMN(AV:AV),4,1,$A161))*14)/11)*(1+INDIRECT(ADDRESS(358,COLUMN(AV:AV),4,1,$A161)))),0)</f>
        <v>0</v>
      </c>
      <c r="AV161" s="333" cm="1">
        <f t="array" aca="1" ref="AV161" ca="1">IFERROR(IFERROR(Resumo_Horas!AV161/INDIRECT(ADDRESS(7,COLUMN(AW:AW),4,1,Resumo_Horas!$A161)),0)*(((INDIRECT(ADDRESS(357,COLUMN(AW:AW),4,1,$A161))*14)/11)*(1+INDIRECT(ADDRESS(358,COLUMN(AW:AW),4,1,$A161)))),0)</f>
        <v>0</v>
      </c>
      <c r="AW161" s="333" cm="1">
        <f t="array" aca="1" ref="AW161" ca="1">IFERROR(IFERROR(Resumo_Horas!AW161/INDIRECT(ADDRESS(7,COLUMN(AX:AX),4,1,Resumo_Horas!$A161)),0)*(((INDIRECT(ADDRESS(357,COLUMN(AX:AX),4,1,$A161))*14)/11)*(1+INDIRECT(ADDRESS(358,COLUMN(AX:AX),4,1,$A161)))),0)</f>
        <v>0</v>
      </c>
      <c r="AX161" s="333" cm="1">
        <f t="array" aca="1" ref="AX161" ca="1">IFERROR(IFERROR(Resumo_Horas!AX161/INDIRECT(ADDRESS(7,COLUMN(AY:AY),4,1,Resumo_Horas!$A161)),0)*(((INDIRECT(ADDRESS(357,COLUMN(AY:AY),4,1,$A161))*14)/11)*(1+INDIRECT(ADDRESS(358,COLUMN(AY:AY),4,1,$A161)))),0)</f>
        <v>0</v>
      </c>
      <c r="AY161" s="333" cm="1">
        <f t="array" aca="1" ref="AY161" ca="1">IFERROR(IFERROR(Resumo_Horas!AY161/INDIRECT(ADDRESS(7,COLUMN(AZ:AZ),4,1,Resumo_Horas!$A161)),0)*(((INDIRECT(ADDRESS(357,COLUMN(AZ:AZ),4,1,$A161))*14)/11)*(1+INDIRECT(ADDRESS(358,COLUMN(AZ:AZ),4,1,$A161)))),0)</f>
        <v>0</v>
      </c>
      <c r="AZ161" s="333" cm="1">
        <f t="array" aca="1" ref="AZ161" ca="1">IFERROR(IFERROR(Resumo_Horas!AZ161/INDIRECT(ADDRESS(7,COLUMN(BA:BA),4,1,Resumo_Horas!$A161)),0)*(((INDIRECT(ADDRESS(357,COLUMN(BA:BA),4,1,$A161))*14)/11)*(1+INDIRECT(ADDRESS(358,COLUMN(BA:BA),4,1,$A161)))),0)</f>
        <v>0</v>
      </c>
      <c r="BA161" s="333" cm="1">
        <f t="array" aca="1" ref="BA161" ca="1">IFERROR(IFERROR(Resumo_Horas!BA161/INDIRECT(ADDRESS(7,COLUMN(BB:BB),4,1,Resumo_Horas!$A161)),0)*(((INDIRECT(ADDRESS(357,COLUMN(BB:BB),4,1,$A161))*14)/11)*(1+INDIRECT(ADDRESS(358,COLUMN(BB:BB),4,1,$A161)))),0)</f>
        <v>0</v>
      </c>
      <c r="BB161" s="333" cm="1">
        <f t="array" aca="1" ref="BB161" ca="1">IFERROR(IFERROR(Resumo_Horas!BB161/INDIRECT(ADDRESS(7,COLUMN(BC:BC),4,1,Resumo_Horas!$A161)),0)*(((INDIRECT(ADDRESS(357,COLUMN(BC:BC),4,1,$A161))*14)/11)*(1+INDIRECT(ADDRESS(358,COLUMN(BC:BC),4,1,$A161)))),0)</f>
        <v>0</v>
      </c>
      <c r="BC161" s="333" cm="1">
        <f t="array" aca="1" ref="BC161" ca="1">IFERROR(IFERROR(Resumo_Horas!BC161/INDIRECT(ADDRESS(7,COLUMN(BD:BD),4,1,Resumo_Horas!$A161)),0)*(((INDIRECT(ADDRESS(357,COLUMN(BD:BD),4,1,$A161))*14)/11)*(1+INDIRECT(ADDRESS(358,COLUMN(BD:BD),4,1,$A161)))),0)</f>
        <v>0</v>
      </c>
      <c r="BD161" s="333" cm="1">
        <f t="array" aca="1" ref="BD161" ca="1">IFERROR(IFERROR(Resumo_Horas!BD161/INDIRECT(ADDRESS(7,COLUMN(BE:BE),4,1,Resumo_Horas!$A161)),0)*(((INDIRECT(ADDRESS(357,COLUMN(BE:BE),4,1,$A161))*14)/11)*(1+INDIRECT(ADDRESS(358,COLUMN(BE:BE),4,1,$A161)))),0)</f>
        <v>0</v>
      </c>
      <c r="BE161" s="333" cm="1">
        <f t="array" aca="1" ref="BE161" ca="1">IFERROR(IFERROR(Resumo_Horas!BE161/INDIRECT(ADDRESS(7,COLUMN(BF:BF),4,1,Resumo_Horas!$A161)),0)*(((INDIRECT(ADDRESS(357,COLUMN(BF:BF),4,1,$A161))*14)/11)*(1+INDIRECT(ADDRESS(358,COLUMN(BF:BF),4,1,$A161)))),0)</f>
        <v>0</v>
      </c>
      <c r="BF161" s="333" cm="1">
        <f t="array" aca="1" ref="BF161" ca="1">IFERROR(IFERROR(Resumo_Horas!BF161/INDIRECT(ADDRESS(7,COLUMN(BG:BG),4,1,Resumo_Horas!$A161)),0)*(((INDIRECT(ADDRESS(357,COLUMN(BG:BG),4,1,$A161))*14)/11)*(1+INDIRECT(ADDRESS(358,COLUMN(BG:BG),4,1,$A161)))),0)</f>
        <v>0</v>
      </c>
      <c r="BG161" s="333" cm="1">
        <f t="array" aca="1" ref="BG161" ca="1">IFERROR(IFERROR(Resumo_Horas!BG161/INDIRECT(ADDRESS(7,COLUMN(BH:BH),4,1,Resumo_Horas!$A161)),0)*(((INDIRECT(ADDRESS(357,COLUMN(BH:BH),4,1,$A161))*14)/11)*(1+INDIRECT(ADDRESS(358,COLUMN(BH:BH),4,1,$A161)))),0)</f>
        <v>0</v>
      </c>
      <c r="BH161" s="333" cm="1">
        <f t="array" aca="1" ref="BH161" ca="1">IFERROR(IFERROR(Resumo_Horas!BH161/INDIRECT(ADDRESS(7,COLUMN(BI:BI),4,1,Resumo_Horas!$A161)),0)*(((INDIRECT(ADDRESS(357,COLUMN(BI:BI),4,1,$A161))*14)/11)*(1+INDIRECT(ADDRESS(358,COLUMN(BI:BI),4,1,$A161)))),0)</f>
        <v>0</v>
      </c>
      <c r="BI161" s="333" cm="1">
        <f t="array" aca="1" ref="BI161" ca="1">IFERROR(IFERROR(Resumo_Horas!BI161/INDIRECT(ADDRESS(7,COLUMN(BJ:BJ),4,1,Resumo_Horas!$A161)),0)*(((INDIRECT(ADDRESS(357,COLUMN(BJ:BJ),4,1,$A161))*14)/11)*(1+INDIRECT(ADDRESS(358,COLUMN(BJ:BJ),4,1,$A161)))),0)</f>
        <v>0</v>
      </c>
      <c r="BJ161" s="333" cm="1">
        <f t="array" aca="1" ref="BJ161" ca="1">IFERROR(IFERROR(Resumo_Horas!BJ161/INDIRECT(ADDRESS(7,COLUMN(BK:BK),4,1,Resumo_Horas!$A161)),0)*(((INDIRECT(ADDRESS(357,COLUMN(BK:BK),4,1,$A161))*14)/11)*(1+INDIRECT(ADDRESS(358,COLUMN(BK:BK),4,1,$A161)))),0)</f>
        <v>0</v>
      </c>
      <c r="BK161" s="335" cm="1">
        <f t="array" aca="1" ref="BK161" ca="1">IFERROR(IFERROR(Resumo_Horas!BK161/INDIRECT(ADDRESS(7,COLUMN(BL:BL),4,1,Resumo_Horas!$A161)),0)*(((INDIRECT(ADDRESS(357,COLUMN(BL:BL),4,1,$A161))*14)/11)*(1+INDIRECT(ADDRESS(358,COLUMN(BL:BL),4,1,$A161)))),0)</f>
        <v>0</v>
      </c>
    </row>
    <row r="162" spans="1:63" x14ac:dyDescent="0.25">
      <c r="A162" s="325" t="str" cm="1">
        <f t="array" aca="1" ref="A162" ca="1">IF(INDIRECT(ADDRESS(9+QUOTIENT(ROW(A161)-1,20),4,4,1,"Equipa de projeto")) = 0,"", _xlfn.CONCAT(1 + QUOTIENT(ROW(A161)-1,20),". ", INDIRECT(ADDRESS(9+QUOTIENT(ROW(A161)-1,20),4,4,1,"Equipa de projeto"))))</f>
        <v/>
      </c>
      <c r="B162" s="326">
        <f>Atividades!$A$1</f>
        <v>0</v>
      </c>
      <c r="C162" s="327" t="s">
        <v>48</v>
      </c>
      <c r="D162" s="328" cm="1">
        <f t="array" aca="1" ref="D162" ca="1">IFERROR(IFERROR(Resumo_Horas!D162/INDIRECT(ADDRESS(7,COLUMN(E:E),4,1,Resumo_Horas!$A162)),0)*(((INDIRECT(ADDRESS(357,COLUMN(E:E),4,1,$A162))*14)/11)*(1+INDIRECT(ADDRESS(358,COLUMN(E:E),4,1,$A162)))),0)</f>
        <v>0</v>
      </c>
      <c r="E162" s="328" cm="1">
        <f t="array" aca="1" ref="E162" ca="1">IFERROR(IFERROR(Resumo_Horas!E162/INDIRECT(ADDRESS(7,COLUMN(F:F),4,1,Resumo_Horas!$A162)),0)*(((INDIRECT(ADDRESS(357,COLUMN(F:F),4,1,$A162))*14)/11)*(1+INDIRECT(ADDRESS(358,COLUMN(F:F),4,1,$A162)))),0)</f>
        <v>0</v>
      </c>
      <c r="F162" s="328" cm="1">
        <f t="array" aca="1" ref="F162" ca="1">IFERROR(IFERROR(Resumo_Horas!F162/INDIRECT(ADDRESS(7,COLUMN(G:G),4,1,Resumo_Horas!$A162)),0)*(((INDIRECT(ADDRESS(357,COLUMN(G:G),4,1,$A162))*14)/11)*(1+INDIRECT(ADDRESS(358,COLUMN(G:G),4,1,$A162)))),0)</f>
        <v>0</v>
      </c>
      <c r="G162" s="328" cm="1">
        <f t="array" aca="1" ref="G162" ca="1">IFERROR(IFERROR(Resumo_Horas!G162/INDIRECT(ADDRESS(7,COLUMN(H:H),4,1,Resumo_Horas!$A162)),0)*(((INDIRECT(ADDRESS(357,COLUMN(H:H),4,1,$A162))*14)/11)*(1+INDIRECT(ADDRESS(358,COLUMN(H:H),4,1,$A162)))),0)</f>
        <v>0</v>
      </c>
      <c r="H162" s="328" cm="1">
        <f t="array" aca="1" ref="H162" ca="1">IFERROR(IFERROR(Resumo_Horas!H162/INDIRECT(ADDRESS(7,COLUMN(I:I),4,1,Resumo_Horas!$A162)),0)*(((INDIRECT(ADDRESS(357,COLUMN(I:I),4,1,$A162))*14)/11)*(1+INDIRECT(ADDRESS(358,COLUMN(I:I),4,1,$A162)))),0)</f>
        <v>0</v>
      </c>
      <c r="I162" s="328" cm="1">
        <f t="array" aca="1" ref="I162" ca="1">IFERROR(IFERROR(Resumo_Horas!I162/INDIRECT(ADDRESS(7,COLUMN(J:J),4,1,Resumo_Horas!$A162)),0)*(((INDIRECT(ADDRESS(357,COLUMN(J:J),4,1,$A162))*14)/11)*(1+INDIRECT(ADDRESS(358,COLUMN(J:J),4,1,$A162)))),0)</f>
        <v>0</v>
      </c>
      <c r="J162" s="328" cm="1">
        <f t="array" aca="1" ref="J162" ca="1">IFERROR(IFERROR(Resumo_Horas!J162/INDIRECT(ADDRESS(7,COLUMN(K:K),4,1,Resumo_Horas!$A162)),0)*(((INDIRECT(ADDRESS(357,COLUMN(K:K),4,1,$A162))*14)/11)*(1+INDIRECT(ADDRESS(358,COLUMN(K:K),4,1,$A162)))),0)</f>
        <v>0</v>
      </c>
      <c r="K162" s="328" cm="1">
        <f t="array" aca="1" ref="K162" ca="1">IFERROR(IFERROR(Resumo_Horas!K162/INDIRECT(ADDRESS(7,COLUMN(L:L),4,1,Resumo_Horas!$A162)),0)*(((INDIRECT(ADDRESS(357,COLUMN(L:L),4,1,$A162))*14)/11)*(1+INDIRECT(ADDRESS(358,COLUMN(L:L),4,1,$A162)))),0)</f>
        <v>0</v>
      </c>
      <c r="L162" s="328" cm="1">
        <f t="array" aca="1" ref="L162" ca="1">IFERROR(IFERROR(Resumo_Horas!L162/INDIRECT(ADDRESS(7,COLUMN(M:M),4,1,Resumo_Horas!$A162)),0)*(((INDIRECT(ADDRESS(357,COLUMN(M:M),4,1,$A162))*14)/11)*(1+INDIRECT(ADDRESS(358,COLUMN(M:M),4,1,$A162)))),0)</f>
        <v>0</v>
      </c>
      <c r="M162" s="328" cm="1">
        <f t="array" aca="1" ref="M162" ca="1">IFERROR(IFERROR(Resumo_Horas!M162/INDIRECT(ADDRESS(7,COLUMN(N:N),4,1,Resumo_Horas!$A162)),0)*(((INDIRECT(ADDRESS(357,COLUMN(N:N),4,1,$A162))*14)/11)*(1+INDIRECT(ADDRESS(358,COLUMN(N:N),4,1,$A162)))),0)</f>
        <v>0</v>
      </c>
      <c r="N162" s="328" cm="1">
        <f t="array" aca="1" ref="N162" ca="1">IFERROR(IFERROR(Resumo_Horas!N162/INDIRECT(ADDRESS(7,COLUMN(O:O),4,1,Resumo_Horas!$A162)),0)*(((INDIRECT(ADDRESS(357,COLUMN(O:O),4,1,$A162))*14)/11)*(1+INDIRECT(ADDRESS(358,COLUMN(O:O),4,1,$A162)))),0)</f>
        <v>0</v>
      </c>
      <c r="O162" s="328" cm="1">
        <f t="array" aca="1" ref="O162" ca="1">IFERROR(IFERROR(Resumo_Horas!O162/INDIRECT(ADDRESS(7,COLUMN(P:P),4,1,Resumo_Horas!$A162)),0)*(((INDIRECT(ADDRESS(357,COLUMN(P:P),4,1,$A162))*14)/11)*(1+INDIRECT(ADDRESS(358,COLUMN(P:P),4,1,$A162)))),0)</f>
        <v>0</v>
      </c>
      <c r="P162" s="328" cm="1">
        <f t="array" aca="1" ref="P162" ca="1">IFERROR(IFERROR(Resumo_Horas!P162/INDIRECT(ADDRESS(7,COLUMN(Q:Q),4,1,Resumo_Horas!$A162)),0)*(((INDIRECT(ADDRESS(357,COLUMN(Q:Q),4,1,$A162))*14)/11)*(1+INDIRECT(ADDRESS(358,COLUMN(Q:Q),4,1,$A162)))),0)</f>
        <v>0</v>
      </c>
      <c r="Q162" s="328" cm="1">
        <f t="array" aca="1" ref="Q162" ca="1">IFERROR(IFERROR(Resumo_Horas!Q162/INDIRECT(ADDRESS(7,COLUMN(R:R),4,1,Resumo_Horas!$A162)),0)*(((INDIRECT(ADDRESS(357,COLUMN(R:R),4,1,$A162))*14)/11)*(1+INDIRECT(ADDRESS(358,COLUMN(R:R),4,1,$A162)))),0)</f>
        <v>0</v>
      </c>
      <c r="R162" s="328" cm="1">
        <f t="array" aca="1" ref="R162" ca="1">IFERROR(IFERROR(Resumo_Horas!R162/INDIRECT(ADDRESS(7,COLUMN(S:S),4,1,Resumo_Horas!$A162)),0)*(((INDIRECT(ADDRESS(357,COLUMN(S:S),4,1,$A162))*14)/11)*(1+INDIRECT(ADDRESS(358,COLUMN(S:S),4,1,$A162)))),0)</f>
        <v>0</v>
      </c>
      <c r="S162" s="328" cm="1">
        <f t="array" aca="1" ref="S162" ca="1">IFERROR(IFERROR(Resumo_Horas!S162/INDIRECT(ADDRESS(7,COLUMN(T:T),4,1,Resumo_Horas!$A162)),0)*(((INDIRECT(ADDRESS(357,COLUMN(T:T),4,1,$A162))*14)/11)*(1+INDIRECT(ADDRESS(358,COLUMN(T:T),4,1,$A162)))),0)</f>
        <v>0</v>
      </c>
      <c r="T162" s="328" cm="1">
        <f t="array" aca="1" ref="T162" ca="1">IFERROR(IFERROR(Resumo_Horas!T162/INDIRECT(ADDRESS(7,COLUMN(U:U),4,1,Resumo_Horas!$A162)),0)*(((INDIRECT(ADDRESS(357,COLUMN(U:U),4,1,$A162))*14)/11)*(1+INDIRECT(ADDRESS(358,COLUMN(U:U),4,1,$A162)))),0)</f>
        <v>0</v>
      </c>
      <c r="U162" s="328" cm="1">
        <f t="array" aca="1" ref="U162" ca="1">IFERROR(IFERROR(Resumo_Horas!U162/INDIRECT(ADDRESS(7,COLUMN(V:V),4,1,Resumo_Horas!$A162)),0)*(((INDIRECT(ADDRESS(357,COLUMN(V:V),4,1,$A162))*14)/11)*(1+INDIRECT(ADDRESS(358,COLUMN(V:V),4,1,$A162)))),0)</f>
        <v>0</v>
      </c>
      <c r="V162" s="328" cm="1">
        <f t="array" aca="1" ref="V162" ca="1">IFERROR(IFERROR(Resumo_Horas!V162/INDIRECT(ADDRESS(7,COLUMN(W:W),4,1,Resumo_Horas!$A162)),0)*(((INDIRECT(ADDRESS(357,COLUMN(W:W),4,1,$A162))*14)/11)*(1+INDIRECT(ADDRESS(358,COLUMN(W:W),4,1,$A162)))),0)</f>
        <v>0</v>
      </c>
      <c r="W162" s="328" cm="1">
        <f t="array" aca="1" ref="W162" ca="1">IFERROR(IFERROR(Resumo_Horas!W162/INDIRECT(ADDRESS(7,COLUMN(X:X),4,1,Resumo_Horas!$A162)),0)*(((INDIRECT(ADDRESS(357,COLUMN(X:X),4,1,$A162))*14)/11)*(1+INDIRECT(ADDRESS(358,COLUMN(X:X),4,1,$A162)))),0)</f>
        <v>0</v>
      </c>
      <c r="X162" s="328" cm="1">
        <f t="array" aca="1" ref="X162" ca="1">IFERROR(IFERROR(Resumo_Horas!X162/INDIRECT(ADDRESS(7,COLUMN(Y:Y),4,1,Resumo_Horas!$A162)),0)*(((INDIRECT(ADDRESS(357,COLUMN(Y:Y),4,1,$A162))*14)/11)*(1+INDIRECT(ADDRESS(358,COLUMN(Y:Y),4,1,$A162)))),0)</f>
        <v>0</v>
      </c>
      <c r="Y162" s="328" cm="1">
        <f t="array" aca="1" ref="Y162" ca="1">IFERROR(IFERROR(Resumo_Horas!Y162/INDIRECT(ADDRESS(7,COLUMN(Z:Z),4,1,Resumo_Horas!$A162)),0)*(((INDIRECT(ADDRESS(357,COLUMN(Z:Z),4,1,$A162))*14)/11)*(1+INDIRECT(ADDRESS(358,COLUMN(Z:Z),4,1,$A162)))),0)</f>
        <v>0</v>
      </c>
      <c r="Z162" s="328" cm="1">
        <f t="array" aca="1" ref="Z162" ca="1">IFERROR(IFERROR(Resumo_Horas!Z162/INDIRECT(ADDRESS(7,COLUMN(AA:AA),4,1,Resumo_Horas!$A162)),0)*(((INDIRECT(ADDRESS(357,COLUMN(AA:AA),4,1,$A162))*14)/11)*(1+INDIRECT(ADDRESS(358,COLUMN(AA:AA),4,1,$A162)))),0)</f>
        <v>0</v>
      </c>
      <c r="AA162" s="328" cm="1">
        <f t="array" aca="1" ref="AA162" ca="1">IFERROR(IFERROR(Resumo_Horas!AA162/INDIRECT(ADDRESS(7,COLUMN(AB:AB),4,1,Resumo_Horas!$A162)),0)*(((INDIRECT(ADDRESS(357,COLUMN(AB:AB),4,1,$A162))*14)/11)*(1+INDIRECT(ADDRESS(358,COLUMN(AB:AB),4,1,$A162)))),0)</f>
        <v>0</v>
      </c>
      <c r="AB162" s="328" cm="1">
        <f t="array" aca="1" ref="AB162" ca="1">IFERROR(IFERROR(Resumo_Horas!AB162/INDIRECT(ADDRESS(7,COLUMN(AC:AC),4,1,Resumo_Horas!$A162)),0)*(((INDIRECT(ADDRESS(357,COLUMN(AC:AC),4,1,$A162))*14)/11)*(1+INDIRECT(ADDRESS(358,COLUMN(AC:AC),4,1,$A162)))),0)</f>
        <v>0</v>
      </c>
      <c r="AC162" s="328" cm="1">
        <f t="array" aca="1" ref="AC162" ca="1">IFERROR(IFERROR(Resumo_Horas!AC162/INDIRECT(ADDRESS(7,COLUMN(AD:AD),4,1,Resumo_Horas!$A162)),0)*(((INDIRECT(ADDRESS(357,COLUMN(AD:AD),4,1,$A162))*14)/11)*(1+INDIRECT(ADDRESS(358,COLUMN(AD:AD),4,1,$A162)))),0)</f>
        <v>0</v>
      </c>
      <c r="AD162" s="328" cm="1">
        <f t="array" aca="1" ref="AD162" ca="1">IFERROR(IFERROR(Resumo_Horas!AD162/INDIRECT(ADDRESS(7,COLUMN(AE:AE),4,1,Resumo_Horas!$A162)),0)*(((INDIRECT(ADDRESS(357,COLUMN(AE:AE),4,1,$A162))*14)/11)*(1+INDIRECT(ADDRESS(358,COLUMN(AE:AE),4,1,$A162)))),0)</f>
        <v>0</v>
      </c>
      <c r="AE162" s="328" cm="1">
        <f t="array" aca="1" ref="AE162" ca="1">IFERROR(IFERROR(Resumo_Horas!AE162/INDIRECT(ADDRESS(7,COLUMN(AF:AF),4,1,Resumo_Horas!$A162)),0)*(((INDIRECT(ADDRESS(357,COLUMN(AF:AF),4,1,$A162))*14)/11)*(1+INDIRECT(ADDRESS(358,COLUMN(AF:AF),4,1,$A162)))),0)</f>
        <v>0</v>
      </c>
      <c r="AF162" s="328" cm="1">
        <f t="array" aca="1" ref="AF162" ca="1">IFERROR(IFERROR(Resumo_Horas!AF162/INDIRECT(ADDRESS(7,COLUMN(AG:AG),4,1,Resumo_Horas!$A162)),0)*(((INDIRECT(ADDRESS(357,COLUMN(AG:AG),4,1,$A162))*14)/11)*(1+INDIRECT(ADDRESS(358,COLUMN(AG:AG),4,1,$A162)))),0)</f>
        <v>0</v>
      </c>
      <c r="AG162" s="328" cm="1">
        <f t="array" aca="1" ref="AG162" ca="1">IFERROR(IFERROR(Resumo_Horas!AG162/INDIRECT(ADDRESS(7,COLUMN(AH:AH),4,1,Resumo_Horas!$A162)),0)*(((INDIRECT(ADDRESS(357,COLUMN(AH:AH),4,1,$A162))*14)/11)*(1+INDIRECT(ADDRESS(358,COLUMN(AH:AH),4,1,$A162)))),0)</f>
        <v>0</v>
      </c>
      <c r="AH162" s="328" cm="1">
        <f t="array" aca="1" ref="AH162" ca="1">IFERROR(IFERROR(Resumo_Horas!AH162/INDIRECT(ADDRESS(7,COLUMN(AI:AI),4,1,Resumo_Horas!$A162)),0)*(((INDIRECT(ADDRESS(357,COLUMN(AI:AI),4,1,$A162))*14)/11)*(1+INDIRECT(ADDRESS(358,COLUMN(AI:AI),4,1,$A162)))),0)</f>
        <v>0</v>
      </c>
      <c r="AI162" s="328" cm="1">
        <f t="array" aca="1" ref="AI162" ca="1">IFERROR(IFERROR(Resumo_Horas!AI162/INDIRECT(ADDRESS(7,COLUMN(AJ:AJ),4,1,Resumo_Horas!$A162)),0)*(((INDIRECT(ADDRESS(357,COLUMN(AJ:AJ),4,1,$A162))*14)/11)*(1+INDIRECT(ADDRESS(358,COLUMN(AJ:AJ),4,1,$A162)))),0)</f>
        <v>0</v>
      </c>
      <c r="AJ162" s="328" cm="1">
        <f t="array" aca="1" ref="AJ162" ca="1">IFERROR(IFERROR(Resumo_Horas!AJ162/INDIRECT(ADDRESS(7,COLUMN(AK:AK),4,1,Resumo_Horas!$A162)),0)*(((INDIRECT(ADDRESS(357,COLUMN(AK:AK),4,1,$A162))*14)/11)*(1+INDIRECT(ADDRESS(358,COLUMN(AK:AK),4,1,$A162)))),0)</f>
        <v>0</v>
      </c>
      <c r="AK162" s="328" cm="1">
        <f t="array" aca="1" ref="AK162" ca="1">IFERROR(IFERROR(Resumo_Horas!AK162/INDIRECT(ADDRESS(7,COLUMN(AL:AL),4,1,Resumo_Horas!$A162)),0)*(((INDIRECT(ADDRESS(357,COLUMN(AL:AL),4,1,$A162))*14)/11)*(1+INDIRECT(ADDRESS(358,COLUMN(AL:AL),4,1,$A162)))),0)</f>
        <v>0</v>
      </c>
      <c r="AL162" s="328" cm="1">
        <f t="array" aca="1" ref="AL162" ca="1">IFERROR(IFERROR(Resumo_Horas!AL162/INDIRECT(ADDRESS(7,COLUMN(AM:AM),4,1,Resumo_Horas!$A162)),0)*(((INDIRECT(ADDRESS(357,COLUMN(AM:AM),4,1,$A162))*14)/11)*(1+INDIRECT(ADDRESS(358,COLUMN(AM:AM),4,1,$A162)))),0)</f>
        <v>0</v>
      </c>
      <c r="AM162" s="328" cm="1">
        <f t="array" aca="1" ref="AM162" ca="1">IFERROR(IFERROR(Resumo_Horas!AM162/INDIRECT(ADDRESS(7,COLUMN(AN:AN),4,1,Resumo_Horas!$A162)),0)*(((INDIRECT(ADDRESS(357,COLUMN(AN:AN),4,1,$A162))*14)/11)*(1+INDIRECT(ADDRESS(358,COLUMN(AN:AN),4,1,$A162)))),0)</f>
        <v>0</v>
      </c>
      <c r="AN162" s="328" cm="1">
        <f t="array" aca="1" ref="AN162" ca="1">IFERROR(IFERROR(Resumo_Horas!AN162/INDIRECT(ADDRESS(7,COLUMN(AO:AO),4,1,Resumo_Horas!$A162)),0)*(((INDIRECT(ADDRESS(357,COLUMN(AO:AO),4,1,$A162))*14)/11)*(1+INDIRECT(ADDRESS(358,COLUMN(AO:AO),4,1,$A162)))),0)</f>
        <v>0</v>
      </c>
      <c r="AO162" s="328" cm="1">
        <f t="array" aca="1" ref="AO162" ca="1">IFERROR(IFERROR(Resumo_Horas!AO162/INDIRECT(ADDRESS(7,COLUMN(AP:AP),4,1,Resumo_Horas!$A162)),0)*(((INDIRECT(ADDRESS(357,COLUMN(AP:AP),4,1,$A162))*14)/11)*(1+INDIRECT(ADDRESS(358,COLUMN(AP:AP),4,1,$A162)))),0)</f>
        <v>0</v>
      </c>
      <c r="AP162" s="328" cm="1">
        <f t="array" aca="1" ref="AP162" ca="1">IFERROR(IFERROR(Resumo_Horas!AP162/INDIRECT(ADDRESS(7,COLUMN(AQ:AQ),4,1,Resumo_Horas!$A162)),0)*(((INDIRECT(ADDRESS(357,COLUMN(AQ:AQ),4,1,$A162))*14)/11)*(1+INDIRECT(ADDRESS(358,COLUMN(AQ:AQ),4,1,$A162)))),0)</f>
        <v>0</v>
      </c>
      <c r="AQ162" s="328" cm="1">
        <f t="array" aca="1" ref="AQ162" ca="1">IFERROR(IFERROR(Resumo_Horas!AQ162/INDIRECT(ADDRESS(7,COLUMN(AR:AR),4,1,Resumo_Horas!$A162)),0)*(((INDIRECT(ADDRESS(357,COLUMN(AR:AR),4,1,$A162))*14)/11)*(1+INDIRECT(ADDRESS(358,COLUMN(AR:AR),4,1,$A162)))),0)</f>
        <v>0</v>
      </c>
      <c r="AR162" s="328" cm="1">
        <f t="array" aca="1" ref="AR162" ca="1">IFERROR(IFERROR(Resumo_Horas!AR162/INDIRECT(ADDRESS(7,COLUMN(AS:AS),4,1,Resumo_Horas!$A162)),0)*(((INDIRECT(ADDRESS(357,COLUMN(AS:AS),4,1,$A162))*14)/11)*(1+INDIRECT(ADDRESS(358,COLUMN(AS:AS),4,1,$A162)))),0)</f>
        <v>0</v>
      </c>
      <c r="AS162" s="328" cm="1">
        <f t="array" aca="1" ref="AS162" ca="1">IFERROR(IFERROR(Resumo_Horas!AS162/INDIRECT(ADDRESS(7,COLUMN(AT:AT),4,1,Resumo_Horas!$A162)),0)*(((INDIRECT(ADDRESS(357,COLUMN(AT:AT),4,1,$A162))*14)/11)*(1+INDIRECT(ADDRESS(358,COLUMN(AT:AT),4,1,$A162)))),0)</f>
        <v>0</v>
      </c>
      <c r="AT162" s="328" cm="1">
        <f t="array" aca="1" ref="AT162" ca="1">IFERROR(IFERROR(Resumo_Horas!AT162/INDIRECT(ADDRESS(7,COLUMN(AU:AU),4,1,Resumo_Horas!$A162)),0)*(((INDIRECT(ADDRESS(357,COLUMN(AU:AU),4,1,$A162))*14)/11)*(1+INDIRECT(ADDRESS(358,COLUMN(AU:AU),4,1,$A162)))),0)</f>
        <v>0</v>
      </c>
      <c r="AU162" s="328" cm="1">
        <f t="array" aca="1" ref="AU162" ca="1">IFERROR(IFERROR(Resumo_Horas!AU162/INDIRECT(ADDRESS(7,COLUMN(AV:AV),4,1,Resumo_Horas!$A162)),0)*(((INDIRECT(ADDRESS(357,COLUMN(AV:AV),4,1,$A162))*14)/11)*(1+INDIRECT(ADDRESS(358,COLUMN(AV:AV),4,1,$A162)))),0)</f>
        <v>0</v>
      </c>
      <c r="AV162" s="328" cm="1">
        <f t="array" aca="1" ref="AV162" ca="1">IFERROR(IFERROR(Resumo_Horas!AV162/INDIRECT(ADDRESS(7,COLUMN(AW:AW),4,1,Resumo_Horas!$A162)),0)*(((INDIRECT(ADDRESS(357,COLUMN(AW:AW),4,1,$A162))*14)/11)*(1+INDIRECT(ADDRESS(358,COLUMN(AW:AW),4,1,$A162)))),0)</f>
        <v>0</v>
      </c>
      <c r="AW162" s="328" cm="1">
        <f t="array" aca="1" ref="AW162" ca="1">IFERROR(IFERROR(Resumo_Horas!AW162/INDIRECT(ADDRESS(7,COLUMN(AX:AX),4,1,Resumo_Horas!$A162)),0)*(((INDIRECT(ADDRESS(357,COLUMN(AX:AX),4,1,$A162))*14)/11)*(1+INDIRECT(ADDRESS(358,COLUMN(AX:AX),4,1,$A162)))),0)</f>
        <v>0</v>
      </c>
      <c r="AX162" s="328" cm="1">
        <f t="array" aca="1" ref="AX162" ca="1">IFERROR(IFERROR(Resumo_Horas!AX162/INDIRECT(ADDRESS(7,COLUMN(AY:AY),4,1,Resumo_Horas!$A162)),0)*(((INDIRECT(ADDRESS(357,COLUMN(AY:AY),4,1,$A162))*14)/11)*(1+INDIRECT(ADDRESS(358,COLUMN(AY:AY),4,1,$A162)))),0)</f>
        <v>0</v>
      </c>
      <c r="AY162" s="328" cm="1">
        <f t="array" aca="1" ref="AY162" ca="1">IFERROR(IFERROR(Resumo_Horas!AY162/INDIRECT(ADDRESS(7,COLUMN(AZ:AZ),4,1,Resumo_Horas!$A162)),0)*(((INDIRECT(ADDRESS(357,COLUMN(AZ:AZ),4,1,$A162))*14)/11)*(1+INDIRECT(ADDRESS(358,COLUMN(AZ:AZ),4,1,$A162)))),0)</f>
        <v>0</v>
      </c>
      <c r="AZ162" s="328" cm="1">
        <f t="array" aca="1" ref="AZ162" ca="1">IFERROR(IFERROR(Resumo_Horas!AZ162/INDIRECT(ADDRESS(7,COLUMN(BA:BA),4,1,Resumo_Horas!$A162)),0)*(((INDIRECT(ADDRESS(357,COLUMN(BA:BA),4,1,$A162))*14)/11)*(1+INDIRECT(ADDRESS(358,COLUMN(BA:BA),4,1,$A162)))),0)</f>
        <v>0</v>
      </c>
      <c r="BA162" s="328" cm="1">
        <f t="array" aca="1" ref="BA162" ca="1">IFERROR(IFERROR(Resumo_Horas!BA162/INDIRECT(ADDRESS(7,COLUMN(BB:BB),4,1,Resumo_Horas!$A162)),0)*(((INDIRECT(ADDRESS(357,COLUMN(BB:BB),4,1,$A162))*14)/11)*(1+INDIRECT(ADDRESS(358,COLUMN(BB:BB),4,1,$A162)))),0)</f>
        <v>0</v>
      </c>
      <c r="BB162" s="328" cm="1">
        <f t="array" aca="1" ref="BB162" ca="1">IFERROR(IFERROR(Resumo_Horas!BB162/INDIRECT(ADDRESS(7,COLUMN(BC:BC),4,1,Resumo_Horas!$A162)),0)*(((INDIRECT(ADDRESS(357,COLUMN(BC:BC),4,1,$A162))*14)/11)*(1+INDIRECT(ADDRESS(358,COLUMN(BC:BC),4,1,$A162)))),0)</f>
        <v>0</v>
      </c>
      <c r="BC162" s="328" cm="1">
        <f t="array" aca="1" ref="BC162" ca="1">IFERROR(IFERROR(Resumo_Horas!BC162/INDIRECT(ADDRESS(7,COLUMN(BD:BD),4,1,Resumo_Horas!$A162)),0)*(((INDIRECT(ADDRESS(357,COLUMN(BD:BD),4,1,$A162))*14)/11)*(1+INDIRECT(ADDRESS(358,COLUMN(BD:BD),4,1,$A162)))),0)</f>
        <v>0</v>
      </c>
      <c r="BD162" s="328" cm="1">
        <f t="array" aca="1" ref="BD162" ca="1">IFERROR(IFERROR(Resumo_Horas!BD162/INDIRECT(ADDRESS(7,COLUMN(BE:BE),4,1,Resumo_Horas!$A162)),0)*(((INDIRECT(ADDRESS(357,COLUMN(BE:BE),4,1,$A162))*14)/11)*(1+INDIRECT(ADDRESS(358,COLUMN(BE:BE),4,1,$A162)))),0)</f>
        <v>0</v>
      </c>
      <c r="BE162" s="328" cm="1">
        <f t="array" aca="1" ref="BE162" ca="1">IFERROR(IFERROR(Resumo_Horas!BE162/INDIRECT(ADDRESS(7,COLUMN(BF:BF),4,1,Resumo_Horas!$A162)),0)*(((INDIRECT(ADDRESS(357,COLUMN(BF:BF),4,1,$A162))*14)/11)*(1+INDIRECT(ADDRESS(358,COLUMN(BF:BF),4,1,$A162)))),0)</f>
        <v>0</v>
      </c>
      <c r="BF162" s="328" cm="1">
        <f t="array" aca="1" ref="BF162" ca="1">IFERROR(IFERROR(Resumo_Horas!BF162/INDIRECT(ADDRESS(7,COLUMN(BG:BG),4,1,Resumo_Horas!$A162)),0)*(((INDIRECT(ADDRESS(357,COLUMN(BG:BG),4,1,$A162))*14)/11)*(1+INDIRECT(ADDRESS(358,COLUMN(BG:BG),4,1,$A162)))),0)</f>
        <v>0</v>
      </c>
      <c r="BG162" s="328" cm="1">
        <f t="array" aca="1" ref="BG162" ca="1">IFERROR(IFERROR(Resumo_Horas!BG162/INDIRECT(ADDRESS(7,COLUMN(BH:BH),4,1,Resumo_Horas!$A162)),0)*(((INDIRECT(ADDRESS(357,COLUMN(BH:BH),4,1,$A162))*14)/11)*(1+INDIRECT(ADDRESS(358,COLUMN(BH:BH),4,1,$A162)))),0)</f>
        <v>0</v>
      </c>
      <c r="BH162" s="328" cm="1">
        <f t="array" aca="1" ref="BH162" ca="1">IFERROR(IFERROR(Resumo_Horas!BH162/INDIRECT(ADDRESS(7,COLUMN(BI:BI),4,1,Resumo_Horas!$A162)),0)*(((INDIRECT(ADDRESS(357,COLUMN(BI:BI),4,1,$A162))*14)/11)*(1+INDIRECT(ADDRESS(358,COLUMN(BI:BI),4,1,$A162)))),0)</f>
        <v>0</v>
      </c>
      <c r="BI162" s="328" cm="1">
        <f t="array" aca="1" ref="BI162" ca="1">IFERROR(IFERROR(Resumo_Horas!BI162/INDIRECT(ADDRESS(7,COLUMN(BJ:BJ),4,1,Resumo_Horas!$A162)),0)*(((INDIRECT(ADDRESS(357,COLUMN(BJ:BJ),4,1,$A162))*14)/11)*(1+INDIRECT(ADDRESS(358,COLUMN(BJ:BJ),4,1,$A162)))),0)</f>
        <v>0</v>
      </c>
      <c r="BJ162" s="328" cm="1">
        <f t="array" aca="1" ref="BJ162" ca="1">IFERROR(IFERROR(Resumo_Horas!BJ162/INDIRECT(ADDRESS(7,COLUMN(BK:BK),4,1,Resumo_Horas!$A162)),0)*(((INDIRECT(ADDRESS(357,COLUMN(BK:BK),4,1,$A162))*14)/11)*(1+INDIRECT(ADDRESS(358,COLUMN(BK:BK),4,1,$A162)))),0)</f>
        <v>0</v>
      </c>
      <c r="BK162" s="329" cm="1">
        <f t="array" aca="1" ref="BK162" ca="1">IFERROR(IFERROR(Resumo_Horas!BK162/INDIRECT(ADDRESS(7,COLUMN(BL:BL),4,1,Resumo_Horas!$A162)),0)*(((INDIRECT(ADDRESS(357,COLUMN(BL:BL),4,1,$A162))*14)/11)*(1+INDIRECT(ADDRESS(358,COLUMN(BL:BL),4,1,$A162)))),0)</f>
        <v>0</v>
      </c>
    </row>
    <row r="163" spans="1:63" x14ac:dyDescent="0.25">
      <c r="A163" s="330" t="str" cm="1">
        <f t="array" aca="1" ref="A163" ca="1">IF(INDIRECT(ADDRESS(9+QUOTIENT(ROW(A162)-1,20),4,4,1,"Equipa de projeto")) = 0,"", _xlfn.CONCAT(1 + QUOTIENT(ROW(A162)-1,20),". ", INDIRECT(ADDRESS(9+QUOTIENT(ROW(A162)-1,20),4,4,1,"Equipa de projeto"))))</f>
        <v/>
      </c>
      <c r="B163">
        <f>Atividades!$A$1</f>
        <v>0</v>
      </c>
      <c r="C163" s="123" t="s">
        <v>49</v>
      </c>
      <c r="D163" cm="1">
        <f t="array" aca="1" ref="D163" ca="1">IFERROR(IFERROR(Resumo_Horas!D163/INDIRECT(ADDRESS(7,COLUMN(E:E),4,1,Resumo_Horas!$A163)),0)*(((INDIRECT(ADDRESS(357,COLUMN(E:E),4,1,$A163))*14)/11)*(1+INDIRECT(ADDRESS(358,COLUMN(E:E),4,1,$A163)))),0)</f>
        <v>0</v>
      </c>
      <c r="E163" cm="1">
        <f t="array" aca="1" ref="E163" ca="1">IFERROR(IFERROR(Resumo_Horas!E163/INDIRECT(ADDRESS(7,COLUMN(F:F),4,1,Resumo_Horas!$A163)),0)*(((INDIRECT(ADDRESS(357,COLUMN(F:F),4,1,$A163))*14)/11)*(1+INDIRECT(ADDRESS(358,COLUMN(F:F),4,1,$A163)))),0)</f>
        <v>0</v>
      </c>
      <c r="F163" cm="1">
        <f t="array" aca="1" ref="F163" ca="1">IFERROR(IFERROR(Resumo_Horas!F163/INDIRECT(ADDRESS(7,COLUMN(G:G),4,1,Resumo_Horas!$A163)),0)*(((INDIRECT(ADDRESS(357,COLUMN(G:G),4,1,$A163))*14)/11)*(1+INDIRECT(ADDRESS(358,COLUMN(G:G),4,1,$A163)))),0)</f>
        <v>0</v>
      </c>
      <c r="G163" cm="1">
        <f t="array" aca="1" ref="G163" ca="1">IFERROR(IFERROR(Resumo_Horas!G163/INDIRECT(ADDRESS(7,COLUMN(H:H),4,1,Resumo_Horas!$A163)),0)*(((INDIRECT(ADDRESS(357,COLUMN(H:H),4,1,$A163))*14)/11)*(1+INDIRECT(ADDRESS(358,COLUMN(H:H),4,1,$A163)))),0)</f>
        <v>0</v>
      </c>
      <c r="H163" cm="1">
        <f t="array" aca="1" ref="H163" ca="1">IFERROR(IFERROR(Resumo_Horas!H163/INDIRECT(ADDRESS(7,COLUMN(I:I),4,1,Resumo_Horas!$A163)),0)*(((INDIRECT(ADDRESS(357,COLUMN(I:I),4,1,$A163))*14)/11)*(1+INDIRECT(ADDRESS(358,COLUMN(I:I),4,1,$A163)))),0)</f>
        <v>0</v>
      </c>
      <c r="I163" cm="1">
        <f t="array" aca="1" ref="I163" ca="1">IFERROR(IFERROR(Resumo_Horas!I163/INDIRECT(ADDRESS(7,COLUMN(J:J),4,1,Resumo_Horas!$A163)),0)*(((INDIRECT(ADDRESS(357,COLUMN(J:J),4,1,$A163))*14)/11)*(1+INDIRECT(ADDRESS(358,COLUMN(J:J),4,1,$A163)))),0)</f>
        <v>0</v>
      </c>
      <c r="J163" cm="1">
        <f t="array" aca="1" ref="J163" ca="1">IFERROR(IFERROR(Resumo_Horas!J163/INDIRECT(ADDRESS(7,COLUMN(K:K),4,1,Resumo_Horas!$A163)),0)*(((INDIRECT(ADDRESS(357,COLUMN(K:K),4,1,$A163))*14)/11)*(1+INDIRECT(ADDRESS(358,COLUMN(K:K),4,1,$A163)))),0)</f>
        <v>0</v>
      </c>
      <c r="K163" cm="1">
        <f t="array" aca="1" ref="K163" ca="1">IFERROR(IFERROR(Resumo_Horas!K163/INDIRECT(ADDRESS(7,COLUMN(L:L),4,1,Resumo_Horas!$A163)),0)*(((INDIRECT(ADDRESS(357,COLUMN(L:L),4,1,$A163))*14)/11)*(1+INDIRECT(ADDRESS(358,COLUMN(L:L),4,1,$A163)))),0)</f>
        <v>0</v>
      </c>
      <c r="L163" cm="1">
        <f t="array" aca="1" ref="L163" ca="1">IFERROR(IFERROR(Resumo_Horas!L163/INDIRECT(ADDRESS(7,COLUMN(M:M),4,1,Resumo_Horas!$A163)),0)*(((INDIRECT(ADDRESS(357,COLUMN(M:M),4,1,$A163))*14)/11)*(1+INDIRECT(ADDRESS(358,COLUMN(M:M),4,1,$A163)))),0)</f>
        <v>0</v>
      </c>
      <c r="M163" cm="1">
        <f t="array" aca="1" ref="M163" ca="1">IFERROR(IFERROR(Resumo_Horas!M163/INDIRECT(ADDRESS(7,COLUMN(N:N),4,1,Resumo_Horas!$A163)),0)*(((INDIRECT(ADDRESS(357,COLUMN(N:N),4,1,$A163))*14)/11)*(1+INDIRECT(ADDRESS(358,COLUMN(N:N),4,1,$A163)))),0)</f>
        <v>0</v>
      </c>
      <c r="N163" cm="1">
        <f t="array" aca="1" ref="N163" ca="1">IFERROR(IFERROR(Resumo_Horas!N163/INDIRECT(ADDRESS(7,COLUMN(O:O),4,1,Resumo_Horas!$A163)),0)*(((INDIRECT(ADDRESS(357,COLUMN(O:O),4,1,$A163))*14)/11)*(1+INDIRECT(ADDRESS(358,COLUMN(O:O),4,1,$A163)))),0)</f>
        <v>0</v>
      </c>
      <c r="O163" cm="1">
        <f t="array" aca="1" ref="O163" ca="1">IFERROR(IFERROR(Resumo_Horas!O163/INDIRECT(ADDRESS(7,COLUMN(P:P),4,1,Resumo_Horas!$A163)),0)*(((INDIRECT(ADDRESS(357,COLUMN(P:P),4,1,$A163))*14)/11)*(1+INDIRECT(ADDRESS(358,COLUMN(P:P),4,1,$A163)))),0)</f>
        <v>0</v>
      </c>
      <c r="P163" cm="1">
        <f t="array" aca="1" ref="P163" ca="1">IFERROR(IFERROR(Resumo_Horas!P163/INDIRECT(ADDRESS(7,COLUMN(Q:Q),4,1,Resumo_Horas!$A163)),0)*(((INDIRECT(ADDRESS(357,COLUMN(Q:Q),4,1,$A163))*14)/11)*(1+INDIRECT(ADDRESS(358,COLUMN(Q:Q),4,1,$A163)))),0)</f>
        <v>0</v>
      </c>
      <c r="Q163" cm="1">
        <f t="array" aca="1" ref="Q163" ca="1">IFERROR(IFERROR(Resumo_Horas!Q163/INDIRECT(ADDRESS(7,COLUMN(R:R),4,1,Resumo_Horas!$A163)),0)*(((INDIRECT(ADDRESS(357,COLUMN(R:R),4,1,$A163))*14)/11)*(1+INDIRECT(ADDRESS(358,COLUMN(R:R),4,1,$A163)))),0)</f>
        <v>0</v>
      </c>
      <c r="R163" cm="1">
        <f t="array" aca="1" ref="R163" ca="1">IFERROR(IFERROR(Resumo_Horas!R163/INDIRECT(ADDRESS(7,COLUMN(S:S),4,1,Resumo_Horas!$A163)),0)*(((INDIRECT(ADDRESS(357,COLUMN(S:S),4,1,$A163))*14)/11)*(1+INDIRECT(ADDRESS(358,COLUMN(S:S),4,1,$A163)))),0)</f>
        <v>0</v>
      </c>
      <c r="S163" cm="1">
        <f t="array" aca="1" ref="S163" ca="1">IFERROR(IFERROR(Resumo_Horas!S163/INDIRECT(ADDRESS(7,COLUMN(T:T),4,1,Resumo_Horas!$A163)),0)*(((INDIRECT(ADDRESS(357,COLUMN(T:T),4,1,$A163))*14)/11)*(1+INDIRECT(ADDRESS(358,COLUMN(T:T),4,1,$A163)))),0)</f>
        <v>0</v>
      </c>
      <c r="T163" cm="1">
        <f t="array" aca="1" ref="T163" ca="1">IFERROR(IFERROR(Resumo_Horas!T163/INDIRECT(ADDRESS(7,COLUMN(U:U),4,1,Resumo_Horas!$A163)),0)*(((INDIRECT(ADDRESS(357,COLUMN(U:U),4,1,$A163))*14)/11)*(1+INDIRECT(ADDRESS(358,COLUMN(U:U),4,1,$A163)))),0)</f>
        <v>0</v>
      </c>
      <c r="U163" cm="1">
        <f t="array" aca="1" ref="U163" ca="1">IFERROR(IFERROR(Resumo_Horas!U163/INDIRECT(ADDRESS(7,COLUMN(V:V),4,1,Resumo_Horas!$A163)),0)*(((INDIRECT(ADDRESS(357,COLUMN(V:V),4,1,$A163))*14)/11)*(1+INDIRECT(ADDRESS(358,COLUMN(V:V),4,1,$A163)))),0)</f>
        <v>0</v>
      </c>
      <c r="V163" cm="1">
        <f t="array" aca="1" ref="V163" ca="1">IFERROR(IFERROR(Resumo_Horas!V163/INDIRECT(ADDRESS(7,COLUMN(W:W),4,1,Resumo_Horas!$A163)),0)*(((INDIRECT(ADDRESS(357,COLUMN(W:W),4,1,$A163))*14)/11)*(1+INDIRECT(ADDRESS(358,COLUMN(W:W),4,1,$A163)))),0)</f>
        <v>0</v>
      </c>
      <c r="W163" cm="1">
        <f t="array" aca="1" ref="W163" ca="1">IFERROR(IFERROR(Resumo_Horas!W163/INDIRECT(ADDRESS(7,COLUMN(X:X),4,1,Resumo_Horas!$A163)),0)*(((INDIRECT(ADDRESS(357,COLUMN(X:X),4,1,$A163))*14)/11)*(1+INDIRECT(ADDRESS(358,COLUMN(X:X),4,1,$A163)))),0)</f>
        <v>0</v>
      </c>
      <c r="X163" cm="1">
        <f t="array" aca="1" ref="X163" ca="1">IFERROR(IFERROR(Resumo_Horas!X163/INDIRECT(ADDRESS(7,COLUMN(Y:Y),4,1,Resumo_Horas!$A163)),0)*(((INDIRECT(ADDRESS(357,COLUMN(Y:Y),4,1,$A163))*14)/11)*(1+INDIRECT(ADDRESS(358,COLUMN(Y:Y),4,1,$A163)))),0)</f>
        <v>0</v>
      </c>
      <c r="Y163" cm="1">
        <f t="array" aca="1" ref="Y163" ca="1">IFERROR(IFERROR(Resumo_Horas!Y163/INDIRECT(ADDRESS(7,COLUMN(Z:Z),4,1,Resumo_Horas!$A163)),0)*(((INDIRECT(ADDRESS(357,COLUMN(Z:Z),4,1,$A163))*14)/11)*(1+INDIRECT(ADDRESS(358,COLUMN(Z:Z),4,1,$A163)))),0)</f>
        <v>0</v>
      </c>
      <c r="Z163" cm="1">
        <f t="array" aca="1" ref="Z163" ca="1">IFERROR(IFERROR(Resumo_Horas!Z163/INDIRECT(ADDRESS(7,COLUMN(AA:AA),4,1,Resumo_Horas!$A163)),0)*(((INDIRECT(ADDRESS(357,COLUMN(AA:AA),4,1,$A163))*14)/11)*(1+INDIRECT(ADDRESS(358,COLUMN(AA:AA),4,1,$A163)))),0)</f>
        <v>0</v>
      </c>
      <c r="AA163" cm="1">
        <f t="array" aca="1" ref="AA163" ca="1">IFERROR(IFERROR(Resumo_Horas!AA163/INDIRECT(ADDRESS(7,COLUMN(AB:AB),4,1,Resumo_Horas!$A163)),0)*(((INDIRECT(ADDRESS(357,COLUMN(AB:AB),4,1,$A163))*14)/11)*(1+INDIRECT(ADDRESS(358,COLUMN(AB:AB),4,1,$A163)))),0)</f>
        <v>0</v>
      </c>
      <c r="AB163" cm="1">
        <f t="array" aca="1" ref="AB163" ca="1">IFERROR(IFERROR(Resumo_Horas!AB163/INDIRECT(ADDRESS(7,COLUMN(AC:AC),4,1,Resumo_Horas!$A163)),0)*(((INDIRECT(ADDRESS(357,COLUMN(AC:AC),4,1,$A163))*14)/11)*(1+INDIRECT(ADDRESS(358,COLUMN(AC:AC),4,1,$A163)))),0)</f>
        <v>0</v>
      </c>
      <c r="AC163" cm="1">
        <f t="array" aca="1" ref="AC163" ca="1">IFERROR(IFERROR(Resumo_Horas!AC163/INDIRECT(ADDRESS(7,COLUMN(AD:AD),4,1,Resumo_Horas!$A163)),0)*(((INDIRECT(ADDRESS(357,COLUMN(AD:AD),4,1,$A163))*14)/11)*(1+INDIRECT(ADDRESS(358,COLUMN(AD:AD),4,1,$A163)))),0)</f>
        <v>0</v>
      </c>
      <c r="AD163" cm="1">
        <f t="array" aca="1" ref="AD163" ca="1">IFERROR(IFERROR(Resumo_Horas!AD163/INDIRECT(ADDRESS(7,COLUMN(AE:AE),4,1,Resumo_Horas!$A163)),0)*(((INDIRECT(ADDRESS(357,COLUMN(AE:AE),4,1,$A163))*14)/11)*(1+INDIRECT(ADDRESS(358,COLUMN(AE:AE),4,1,$A163)))),0)</f>
        <v>0</v>
      </c>
      <c r="AE163" cm="1">
        <f t="array" aca="1" ref="AE163" ca="1">IFERROR(IFERROR(Resumo_Horas!AE163/INDIRECT(ADDRESS(7,COLUMN(AF:AF),4,1,Resumo_Horas!$A163)),0)*(((INDIRECT(ADDRESS(357,COLUMN(AF:AF),4,1,$A163))*14)/11)*(1+INDIRECT(ADDRESS(358,COLUMN(AF:AF),4,1,$A163)))),0)</f>
        <v>0</v>
      </c>
      <c r="AF163" cm="1">
        <f t="array" aca="1" ref="AF163" ca="1">IFERROR(IFERROR(Resumo_Horas!AF163/INDIRECT(ADDRESS(7,COLUMN(AG:AG),4,1,Resumo_Horas!$A163)),0)*(((INDIRECT(ADDRESS(357,COLUMN(AG:AG),4,1,$A163))*14)/11)*(1+INDIRECT(ADDRESS(358,COLUMN(AG:AG),4,1,$A163)))),0)</f>
        <v>0</v>
      </c>
      <c r="AG163" cm="1">
        <f t="array" aca="1" ref="AG163" ca="1">IFERROR(IFERROR(Resumo_Horas!AG163/INDIRECT(ADDRESS(7,COLUMN(AH:AH),4,1,Resumo_Horas!$A163)),0)*(((INDIRECT(ADDRESS(357,COLUMN(AH:AH),4,1,$A163))*14)/11)*(1+INDIRECT(ADDRESS(358,COLUMN(AH:AH),4,1,$A163)))),0)</f>
        <v>0</v>
      </c>
      <c r="AH163" cm="1">
        <f t="array" aca="1" ref="AH163" ca="1">IFERROR(IFERROR(Resumo_Horas!AH163/INDIRECT(ADDRESS(7,COLUMN(AI:AI),4,1,Resumo_Horas!$A163)),0)*(((INDIRECT(ADDRESS(357,COLUMN(AI:AI),4,1,$A163))*14)/11)*(1+INDIRECT(ADDRESS(358,COLUMN(AI:AI),4,1,$A163)))),0)</f>
        <v>0</v>
      </c>
      <c r="AI163" cm="1">
        <f t="array" aca="1" ref="AI163" ca="1">IFERROR(IFERROR(Resumo_Horas!AI163/INDIRECT(ADDRESS(7,COLUMN(AJ:AJ),4,1,Resumo_Horas!$A163)),0)*(((INDIRECT(ADDRESS(357,COLUMN(AJ:AJ),4,1,$A163))*14)/11)*(1+INDIRECT(ADDRESS(358,COLUMN(AJ:AJ),4,1,$A163)))),0)</f>
        <v>0</v>
      </c>
      <c r="AJ163" cm="1">
        <f t="array" aca="1" ref="AJ163" ca="1">IFERROR(IFERROR(Resumo_Horas!AJ163/INDIRECT(ADDRESS(7,COLUMN(AK:AK),4,1,Resumo_Horas!$A163)),0)*(((INDIRECT(ADDRESS(357,COLUMN(AK:AK),4,1,$A163))*14)/11)*(1+INDIRECT(ADDRESS(358,COLUMN(AK:AK),4,1,$A163)))),0)</f>
        <v>0</v>
      </c>
      <c r="AK163" cm="1">
        <f t="array" aca="1" ref="AK163" ca="1">IFERROR(IFERROR(Resumo_Horas!AK163/INDIRECT(ADDRESS(7,COLUMN(AL:AL),4,1,Resumo_Horas!$A163)),0)*(((INDIRECT(ADDRESS(357,COLUMN(AL:AL),4,1,$A163))*14)/11)*(1+INDIRECT(ADDRESS(358,COLUMN(AL:AL),4,1,$A163)))),0)</f>
        <v>0</v>
      </c>
      <c r="AL163" cm="1">
        <f t="array" aca="1" ref="AL163" ca="1">IFERROR(IFERROR(Resumo_Horas!AL163/INDIRECT(ADDRESS(7,COLUMN(AM:AM),4,1,Resumo_Horas!$A163)),0)*(((INDIRECT(ADDRESS(357,COLUMN(AM:AM),4,1,$A163))*14)/11)*(1+INDIRECT(ADDRESS(358,COLUMN(AM:AM),4,1,$A163)))),0)</f>
        <v>0</v>
      </c>
      <c r="AM163" cm="1">
        <f t="array" aca="1" ref="AM163" ca="1">IFERROR(IFERROR(Resumo_Horas!AM163/INDIRECT(ADDRESS(7,COLUMN(AN:AN),4,1,Resumo_Horas!$A163)),0)*(((INDIRECT(ADDRESS(357,COLUMN(AN:AN),4,1,$A163))*14)/11)*(1+INDIRECT(ADDRESS(358,COLUMN(AN:AN),4,1,$A163)))),0)</f>
        <v>0</v>
      </c>
      <c r="AN163" cm="1">
        <f t="array" aca="1" ref="AN163" ca="1">IFERROR(IFERROR(Resumo_Horas!AN163/INDIRECT(ADDRESS(7,COLUMN(AO:AO),4,1,Resumo_Horas!$A163)),0)*(((INDIRECT(ADDRESS(357,COLUMN(AO:AO),4,1,$A163))*14)/11)*(1+INDIRECT(ADDRESS(358,COLUMN(AO:AO),4,1,$A163)))),0)</f>
        <v>0</v>
      </c>
      <c r="AO163" cm="1">
        <f t="array" aca="1" ref="AO163" ca="1">IFERROR(IFERROR(Resumo_Horas!AO163/INDIRECT(ADDRESS(7,COLUMN(AP:AP),4,1,Resumo_Horas!$A163)),0)*(((INDIRECT(ADDRESS(357,COLUMN(AP:AP),4,1,$A163))*14)/11)*(1+INDIRECT(ADDRESS(358,COLUMN(AP:AP),4,1,$A163)))),0)</f>
        <v>0</v>
      </c>
      <c r="AP163" cm="1">
        <f t="array" aca="1" ref="AP163" ca="1">IFERROR(IFERROR(Resumo_Horas!AP163/INDIRECT(ADDRESS(7,COLUMN(AQ:AQ),4,1,Resumo_Horas!$A163)),0)*(((INDIRECT(ADDRESS(357,COLUMN(AQ:AQ),4,1,$A163))*14)/11)*(1+INDIRECT(ADDRESS(358,COLUMN(AQ:AQ),4,1,$A163)))),0)</f>
        <v>0</v>
      </c>
      <c r="AQ163" cm="1">
        <f t="array" aca="1" ref="AQ163" ca="1">IFERROR(IFERROR(Resumo_Horas!AQ163/INDIRECT(ADDRESS(7,COLUMN(AR:AR),4,1,Resumo_Horas!$A163)),0)*(((INDIRECT(ADDRESS(357,COLUMN(AR:AR),4,1,$A163))*14)/11)*(1+INDIRECT(ADDRESS(358,COLUMN(AR:AR),4,1,$A163)))),0)</f>
        <v>0</v>
      </c>
      <c r="AR163" cm="1">
        <f t="array" aca="1" ref="AR163" ca="1">IFERROR(IFERROR(Resumo_Horas!AR163/INDIRECT(ADDRESS(7,COLUMN(AS:AS),4,1,Resumo_Horas!$A163)),0)*(((INDIRECT(ADDRESS(357,COLUMN(AS:AS),4,1,$A163))*14)/11)*(1+INDIRECT(ADDRESS(358,COLUMN(AS:AS),4,1,$A163)))),0)</f>
        <v>0</v>
      </c>
      <c r="AS163" cm="1">
        <f t="array" aca="1" ref="AS163" ca="1">IFERROR(IFERROR(Resumo_Horas!AS163/INDIRECT(ADDRESS(7,COLUMN(AT:AT),4,1,Resumo_Horas!$A163)),0)*(((INDIRECT(ADDRESS(357,COLUMN(AT:AT),4,1,$A163))*14)/11)*(1+INDIRECT(ADDRESS(358,COLUMN(AT:AT),4,1,$A163)))),0)</f>
        <v>0</v>
      </c>
      <c r="AT163" cm="1">
        <f t="array" aca="1" ref="AT163" ca="1">IFERROR(IFERROR(Resumo_Horas!AT163/INDIRECT(ADDRESS(7,COLUMN(AU:AU),4,1,Resumo_Horas!$A163)),0)*(((INDIRECT(ADDRESS(357,COLUMN(AU:AU),4,1,$A163))*14)/11)*(1+INDIRECT(ADDRESS(358,COLUMN(AU:AU),4,1,$A163)))),0)</f>
        <v>0</v>
      </c>
      <c r="AU163" cm="1">
        <f t="array" aca="1" ref="AU163" ca="1">IFERROR(IFERROR(Resumo_Horas!AU163/INDIRECT(ADDRESS(7,COLUMN(AV:AV),4,1,Resumo_Horas!$A163)),0)*(((INDIRECT(ADDRESS(357,COLUMN(AV:AV),4,1,$A163))*14)/11)*(1+INDIRECT(ADDRESS(358,COLUMN(AV:AV),4,1,$A163)))),0)</f>
        <v>0</v>
      </c>
      <c r="AV163" cm="1">
        <f t="array" aca="1" ref="AV163" ca="1">IFERROR(IFERROR(Resumo_Horas!AV163/INDIRECT(ADDRESS(7,COLUMN(AW:AW),4,1,Resumo_Horas!$A163)),0)*(((INDIRECT(ADDRESS(357,COLUMN(AW:AW),4,1,$A163))*14)/11)*(1+INDIRECT(ADDRESS(358,COLUMN(AW:AW),4,1,$A163)))),0)</f>
        <v>0</v>
      </c>
      <c r="AW163" cm="1">
        <f t="array" aca="1" ref="AW163" ca="1">IFERROR(IFERROR(Resumo_Horas!AW163/INDIRECT(ADDRESS(7,COLUMN(AX:AX),4,1,Resumo_Horas!$A163)),0)*(((INDIRECT(ADDRESS(357,COLUMN(AX:AX),4,1,$A163))*14)/11)*(1+INDIRECT(ADDRESS(358,COLUMN(AX:AX),4,1,$A163)))),0)</f>
        <v>0</v>
      </c>
      <c r="AX163" cm="1">
        <f t="array" aca="1" ref="AX163" ca="1">IFERROR(IFERROR(Resumo_Horas!AX163/INDIRECT(ADDRESS(7,COLUMN(AY:AY),4,1,Resumo_Horas!$A163)),0)*(((INDIRECT(ADDRESS(357,COLUMN(AY:AY),4,1,$A163))*14)/11)*(1+INDIRECT(ADDRESS(358,COLUMN(AY:AY),4,1,$A163)))),0)</f>
        <v>0</v>
      </c>
      <c r="AY163" cm="1">
        <f t="array" aca="1" ref="AY163" ca="1">IFERROR(IFERROR(Resumo_Horas!AY163/INDIRECT(ADDRESS(7,COLUMN(AZ:AZ),4,1,Resumo_Horas!$A163)),0)*(((INDIRECT(ADDRESS(357,COLUMN(AZ:AZ),4,1,$A163))*14)/11)*(1+INDIRECT(ADDRESS(358,COLUMN(AZ:AZ),4,1,$A163)))),0)</f>
        <v>0</v>
      </c>
      <c r="AZ163" cm="1">
        <f t="array" aca="1" ref="AZ163" ca="1">IFERROR(IFERROR(Resumo_Horas!AZ163/INDIRECT(ADDRESS(7,COLUMN(BA:BA),4,1,Resumo_Horas!$A163)),0)*(((INDIRECT(ADDRESS(357,COLUMN(BA:BA),4,1,$A163))*14)/11)*(1+INDIRECT(ADDRESS(358,COLUMN(BA:BA),4,1,$A163)))),0)</f>
        <v>0</v>
      </c>
      <c r="BA163" cm="1">
        <f t="array" aca="1" ref="BA163" ca="1">IFERROR(IFERROR(Resumo_Horas!BA163/INDIRECT(ADDRESS(7,COLUMN(BB:BB),4,1,Resumo_Horas!$A163)),0)*(((INDIRECT(ADDRESS(357,COLUMN(BB:BB),4,1,$A163))*14)/11)*(1+INDIRECT(ADDRESS(358,COLUMN(BB:BB),4,1,$A163)))),0)</f>
        <v>0</v>
      </c>
      <c r="BB163" cm="1">
        <f t="array" aca="1" ref="BB163" ca="1">IFERROR(IFERROR(Resumo_Horas!BB163/INDIRECT(ADDRESS(7,COLUMN(BC:BC),4,1,Resumo_Horas!$A163)),0)*(((INDIRECT(ADDRESS(357,COLUMN(BC:BC),4,1,$A163))*14)/11)*(1+INDIRECT(ADDRESS(358,COLUMN(BC:BC),4,1,$A163)))),0)</f>
        <v>0</v>
      </c>
      <c r="BC163" cm="1">
        <f t="array" aca="1" ref="BC163" ca="1">IFERROR(IFERROR(Resumo_Horas!BC163/INDIRECT(ADDRESS(7,COLUMN(BD:BD),4,1,Resumo_Horas!$A163)),0)*(((INDIRECT(ADDRESS(357,COLUMN(BD:BD),4,1,$A163))*14)/11)*(1+INDIRECT(ADDRESS(358,COLUMN(BD:BD),4,1,$A163)))),0)</f>
        <v>0</v>
      </c>
      <c r="BD163" cm="1">
        <f t="array" aca="1" ref="BD163" ca="1">IFERROR(IFERROR(Resumo_Horas!BD163/INDIRECT(ADDRESS(7,COLUMN(BE:BE),4,1,Resumo_Horas!$A163)),0)*(((INDIRECT(ADDRESS(357,COLUMN(BE:BE),4,1,$A163))*14)/11)*(1+INDIRECT(ADDRESS(358,COLUMN(BE:BE),4,1,$A163)))),0)</f>
        <v>0</v>
      </c>
      <c r="BE163" cm="1">
        <f t="array" aca="1" ref="BE163" ca="1">IFERROR(IFERROR(Resumo_Horas!BE163/INDIRECT(ADDRESS(7,COLUMN(BF:BF),4,1,Resumo_Horas!$A163)),0)*(((INDIRECT(ADDRESS(357,COLUMN(BF:BF),4,1,$A163))*14)/11)*(1+INDIRECT(ADDRESS(358,COLUMN(BF:BF),4,1,$A163)))),0)</f>
        <v>0</v>
      </c>
      <c r="BF163" cm="1">
        <f t="array" aca="1" ref="BF163" ca="1">IFERROR(IFERROR(Resumo_Horas!BF163/INDIRECT(ADDRESS(7,COLUMN(BG:BG),4,1,Resumo_Horas!$A163)),0)*(((INDIRECT(ADDRESS(357,COLUMN(BG:BG),4,1,$A163))*14)/11)*(1+INDIRECT(ADDRESS(358,COLUMN(BG:BG),4,1,$A163)))),0)</f>
        <v>0</v>
      </c>
      <c r="BG163" cm="1">
        <f t="array" aca="1" ref="BG163" ca="1">IFERROR(IFERROR(Resumo_Horas!BG163/INDIRECT(ADDRESS(7,COLUMN(BH:BH),4,1,Resumo_Horas!$A163)),0)*(((INDIRECT(ADDRESS(357,COLUMN(BH:BH),4,1,$A163))*14)/11)*(1+INDIRECT(ADDRESS(358,COLUMN(BH:BH),4,1,$A163)))),0)</f>
        <v>0</v>
      </c>
      <c r="BH163" cm="1">
        <f t="array" aca="1" ref="BH163" ca="1">IFERROR(IFERROR(Resumo_Horas!BH163/INDIRECT(ADDRESS(7,COLUMN(BI:BI),4,1,Resumo_Horas!$A163)),0)*(((INDIRECT(ADDRESS(357,COLUMN(BI:BI),4,1,$A163))*14)/11)*(1+INDIRECT(ADDRESS(358,COLUMN(BI:BI),4,1,$A163)))),0)</f>
        <v>0</v>
      </c>
      <c r="BI163" cm="1">
        <f t="array" aca="1" ref="BI163" ca="1">IFERROR(IFERROR(Resumo_Horas!BI163/INDIRECT(ADDRESS(7,COLUMN(BJ:BJ),4,1,Resumo_Horas!$A163)),0)*(((INDIRECT(ADDRESS(357,COLUMN(BJ:BJ),4,1,$A163))*14)/11)*(1+INDIRECT(ADDRESS(358,COLUMN(BJ:BJ),4,1,$A163)))),0)</f>
        <v>0</v>
      </c>
      <c r="BJ163" cm="1">
        <f t="array" aca="1" ref="BJ163" ca="1">IFERROR(IFERROR(Resumo_Horas!BJ163/INDIRECT(ADDRESS(7,COLUMN(BK:BK),4,1,Resumo_Horas!$A163)),0)*(((INDIRECT(ADDRESS(357,COLUMN(BK:BK),4,1,$A163))*14)/11)*(1+INDIRECT(ADDRESS(358,COLUMN(BK:BK),4,1,$A163)))),0)</f>
        <v>0</v>
      </c>
      <c r="BK163" s="331" cm="1">
        <f t="array" aca="1" ref="BK163" ca="1">IFERROR(IFERROR(Resumo_Horas!BK163/INDIRECT(ADDRESS(7,COLUMN(BL:BL),4,1,Resumo_Horas!$A163)),0)*(((INDIRECT(ADDRESS(357,COLUMN(BL:BL),4,1,$A163))*14)/11)*(1+INDIRECT(ADDRESS(358,COLUMN(BL:BL),4,1,$A163)))),0)</f>
        <v>0</v>
      </c>
    </row>
    <row r="164" spans="1:63" x14ac:dyDescent="0.25">
      <c r="A164" s="330" t="str" cm="1">
        <f t="array" aca="1" ref="A164" ca="1">IF(INDIRECT(ADDRESS(9+QUOTIENT(ROW(A163)-1,20),4,4,1,"Equipa de projeto")) = 0,"", _xlfn.CONCAT(1 + QUOTIENT(ROW(A163)-1,20),". ", INDIRECT(ADDRESS(9+QUOTIENT(ROW(A163)-1,20),4,4,1,"Equipa de projeto"))))</f>
        <v/>
      </c>
      <c r="B164">
        <f>Atividades!$A$13</f>
        <v>0</v>
      </c>
      <c r="C164" s="123" t="s">
        <v>48</v>
      </c>
      <c r="D164" cm="1">
        <f t="array" aca="1" ref="D164" ca="1">IFERROR(IFERROR(Resumo_Horas!D164/INDIRECT(ADDRESS(7,COLUMN(E:E),4,1,Resumo_Horas!$A164)),0)*(((INDIRECT(ADDRESS(357,COLUMN(E:E),4,1,$A164))*14)/11)*(1+INDIRECT(ADDRESS(358,COLUMN(E:E),4,1,$A164)))),0)</f>
        <v>0</v>
      </c>
      <c r="E164" cm="1">
        <f t="array" aca="1" ref="E164" ca="1">IFERROR(IFERROR(Resumo_Horas!E164/INDIRECT(ADDRESS(7,COLUMN(F:F),4,1,Resumo_Horas!$A164)),0)*(((INDIRECT(ADDRESS(357,COLUMN(F:F),4,1,$A164))*14)/11)*(1+INDIRECT(ADDRESS(358,COLUMN(F:F),4,1,$A164)))),0)</f>
        <v>0</v>
      </c>
      <c r="F164" cm="1">
        <f t="array" aca="1" ref="F164" ca="1">IFERROR(IFERROR(Resumo_Horas!F164/INDIRECT(ADDRESS(7,COLUMN(G:G),4,1,Resumo_Horas!$A164)),0)*(((INDIRECT(ADDRESS(357,COLUMN(G:G),4,1,$A164))*14)/11)*(1+INDIRECT(ADDRESS(358,COLUMN(G:G),4,1,$A164)))),0)</f>
        <v>0</v>
      </c>
      <c r="G164" cm="1">
        <f t="array" aca="1" ref="G164" ca="1">IFERROR(IFERROR(Resumo_Horas!G164/INDIRECT(ADDRESS(7,COLUMN(H:H),4,1,Resumo_Horas!$A164)),0)*(((INDIRECT(ADDRESS(357,COLUMN(H:H),4,1,$A164))*14)/11)*(1+INDIRECT(ADDRESS(358,COLUMN(H:H),4,1,$A164)))),0)</f>
        <v>0</v>
      </c>
      <c r="H164" cm="1">
        <f t="array" aca="1" ref="H164" ca="1">IFERROR(IFERROR(Resumo_Horas!H164/INDIRECT(ADDRESS(7,COLUMN(I:I),4,1,Resumo_Horas!$A164)),0)*(((INDIRECT(ADDRESS(357,COLUMN(I:I),4,1,$A164))*14)/11)*(1+INDIRECT(ADDRESS(358,COLUMN(I:I),4,1,$A164)))),0)</f>
        <v>0</v>
      </c>
      <c r="I164" cm="1">
        <f t="array" aca="1" ref="I164" ca="1">IFERROR(IFERROR(Resumo_Horas!I164/INDIRECT(ADDRESS(7,COLUMN(J:J),4,1,Resumo_Horas!$A164)),0)*(((INDIRECT(ADDRESS(357,COLUMN(J:J),4,1,$A164))*14)/11)*(1+INDIRECT(ADDRESS(358,COLUMN(J:J),4,1,$A164)))),0)</f>
        <v>0</v>
      </c>
      <c r="J164" cm="1">
        <f t="array" aca="1" ref="J164" ca="1">IFERROR(IFERROR(Resumo_Horas!J164/INDIRECT(ADDRESS(7,COLUMN(K:K),4,1,Resumo_Horas!$A164)),0)*(((INDIRECT(ADDRESS(357,COLUMN(K:K),4,1,$A164))*14)/11)*(1+INDIRECT(ADDRESS(358,COLUMN(K:K),4,1,$A164)))),0)</f>
        <v>0</v>
      </c>
      <c r="K164" cm="1">
        <f t="array" aca="1" ref="K164" ca="1">IFERROR(IFERROR(Resumo_Horas!K164/INDIRECT(ADDRESS(7,COLUMN(L:L),4,1,Resumo_Horas!$A164)),0)*(((INDIRECT(ADDRESS(357,COLUMN(L:L),4,1,$A164))*14)/11)*(1+INDIRECT(ADDRESS(358,COLUMN(L:L),4,1,$A164)))),0)</f>
        <v>0</v>
      </c>
      <c r="L164" cm="1">
        <f t="array" aca="1" ref="L164" ca="1">IFERROR(IFERROR(Resumo_Horas!L164/INDIRECT(ADDRESS(7,COLUMN(M:M),4,1,Resumo_Horas!$A164)),0)*(((INDIRECT(ADDRESS(357,COLUMN(M:M),4,1,$A164))*14)/11)*(1+INDIRECT(ADDRESS(358,COLUMN(M:M),4,1,$A164)))),0)</f>
        <v>0</v>
      </c>
      <c r="M164" cm="1">
        <f t="array" aca="1" ref="M164" ca="1">IFERROR(IFERROR(Resumo_Horas!M164/INDIRECT(ADDRESS(7,COLUMN(N:N),4,1,Resumo_Horas!$A164)),0)*(((INDIRECT(ADDRESS(357,COLUMN(N:N),4,1,$A164))*14)/11)*(1+INDIRECT(ADDRESS(358,COLUMN(N:N),4,1,$A164)))),0)</f>
        <v>0</v>
      </c>
      <c r="N164" cm="1">
        <f t="array" aca="1" ref="N164" ca="1">IFERROR(IFERROR(Resumo_Horas!N164/INDIRECT(ADDRESS(7,COLUMN(O:O),4,1,Resumo_Horas!$A164)),0)*(((INDIRECT(ADDRESS(357,COLUMN(O:O),4,1,$A164))*14)/11)*(1+INDIRECT(ADDRESS(358,COLUMN(O:O),4,1,$A164)))),0)</f>
        <v>0</v>
      </c>
      <c r="O164" cm="1">
        <f t="array" aca="1" ref="O164" ca="1">IFERROR(IFERROR(Resumo_Horas!O164/INDIRECT(ADDRESS(7,COLUMN(P:P),4,1,Resumo_Horas!$A164)),0)*(((INDIRECT(ADDRESS(357,COLUMN(P:P),4,1,$A164))*14)/11)*(1+INDIRECT(ADDRESS(358,COLUMN(P:P),4,1,$A164)))),0)</f>
        <v>0</v>
      </c>
      <c r="P164" cm="1">
        <f t="array" aca="1" ref="P164" ca="1">IFERROR(IFERROR(Resumo_Horas!P164/INDIRECT(ADDRESS(7,COLUMN(Q:Q),4,1,Resumo_Horas!$A164)),0)*(((INDIRECT(ADDRESS(357,COLUMN(Q:Q),4,1,$A164))*14)/11)*(1+INDIRECT(ADDRESS(358,COLUMN(Q:Q),4,1,$A164)))),0)</f>
        <v>0</v>
      </c>
      <c r="Q164" cm="1">
        <f t="array" aca="1" ref="Q164" ca="1">IFERROR(IFERROR(Resumo_Horas!Q164/INDIRECT(ADDRESS(7,COLUMN(R:R),4,1,Resumo_Horas!$A164)),0)*(((INDIRECT(ADDRESS(357,COLUMN(R:R),4,1,$A164))*14)/11)*(1+INDIRECT(ADDRESS(358,COLUMN(R:R),4,1,$A164)))),0)</f>
        <v>0</v>
      </c>
      <c r="R164" cm="1">
        <f t="array" aca="1" ref="R164" ca="1">IFERROR(IFERROR(Resumo_Horas!R164/INDIRECT(ADDRESS(7,COLUMN(S:S),4,1,Resumo_Horas!$A164)),0)*(((INDIRECT(ADDRESS(357,COLUMN(S:S),4,1,$A164))*14)/11)*(1+INDIRECT(ADDRESS(358,COLUMN(S:S),4,1,$A164)))),0)</f>
        <v>0</v>
      </c>
      <c r="S164" cm="1">
        <f t="array" aca="1" ref="S164" ca="1">IFERROR(IFERROR(Resumo_Horas!S164/INDIRECT(ADDRESS(7,COLUMN(T:T),4,1,Resumo_Horas!$A164)),0)*(((INDIRECT(ADDRESS(357,COLUMN(T:T),4,1,$A164))*14)/11)*(1+INDIRECT(ADDRESS(358,COLUMN(T:T),4,1,$A164)))),0)</f>
        <v>0</v>
      </c>
      <c r="T164" cm="1">
        <f t="array" aca="1" ref="T164" ca="1">IFERROR(IFERROR(Resumo_Horas!T164/INDIRECT(ADDRESS(7,COLUMN(U:U),4,1,Resumo_Horas!$A164)),0)*(((INDIRECT(ADDRESS(357,COLUMN(U:U),4,1,$A164))*14)/11)*(1+INDIRECT(ADDRESS(358,COLUMN(U:U),4,1,$A164)))),0)</f>
        <v>0</v>
      </c>
      <c r="U164" cm="1">
        <f t="array" aca="1" ref="U164" ca="1">IFERROR(IFERROR(Resumo_Horas!U164/INDIRECT(ADDRESS(7,COLUMN(V:V),4,1,Resumo_Horas!$A164)),0)*(((INDIRECT(ADDRESS(357,COLUMN(V:V),4,1,$A164))*14)/11)*(1+INDIRECT(ADDRESS(358,COLUMN(V:V),4,1,$A164)))),0)</f>
        <v>0</v>
      </c>
      <c r="V164" cm="1">
        <f t="array" aca="1" ref="V164" ca="1">IFERROR(IFERROR(Resumo_Horas!V164/INDIRECT(ADDRESS(7,COLUMN(W:W),4,1,Resumo_Horas!$A164)),0)*(((INDIRECT(ADDRESS(357,COLUMN(W:W),4,1,$A164))*14)/11)*(1+INDIRECT(ADDRESS(358,COLUMN(W:W),4,1,$A164)))),0)</f>
        <v>0</v>
      </c>
      <c r="W164" cm="1">
        <f t="array" aca="1" ref="W164" ca="1">IFERROR(IFERROR(Resumo_Horas!W164/INDIRECT(ADDRESS(7,COLUMN(X:X),4,1,Resumo_Horas!$A164)),0)*(((INDIRECT(ADDRESS(357,COLUMN(X:X),4,1,$A164))*14)/11)*(1+INDIRECT(ADDRESS(358,COLUMN(X:X),4,1,$A164)))),0)</f>
        <v>0</v>
      </c>
      <c r="X164" cm="1">
        <f t="array" aca="1" ref="X164" ca="1">IFERROR(IFERROR(Resumo_Horas!X164/INDIRECT(ADDRESS(7,COLUMN(Y:Y),4,1,Resumo_Horas!$A164)),0)*(((INDIRECT(ADDRESS(357,COLUMN(Y:Y),4,1,$A164))*14)/11)*(1+INDIRECT(ADDRESS(358,COLUMN(Y:Y),4,1,$A164)))),0)</f>
        <v>0</v>
      </c>
      <c r="Y164" cm="1">
        <f t="array" aca="1" ref="Y164" ca="1">IFERROR(IFERROR(Resumo_Horas!Y164/INDIRECT(ADDRESS(7,COLUMN(Z:Z),4,1,Resumo_Horas!$A164)),0)*(((INDIRECT(ADDRESS(357,COLUMN(Z:Z),4,1,$A164))*14)/11)*(1+INDIRECT(ADDRESS(358,COLUMN(Z:Z),4,1,$A164)))),0)</f>
        <v>0</v>
      </c>
      <c r="Z164" cm="1">
        <f t="array" aca="1" ref="Z164" ca="1">IFERROR(IFERROR(Resumo_Horas!Z164/INDIRECT(ADDRESS(7,COLUMN(AA:AA),4,1,Resumo_Horas!$A164)),0)*(((INDIRECT(ADDRESS(357,COLUMN(AA:AA),4,1,$A164))*14)/11)*(1+INDIRECT(ADDRESS(358,COLUMN(AA:AA),4,1,$A164)))),0)</f>
        <v>0</v>
      </c>
      <c r="AA164" cm="1">
        <f t="array" aca="1" ref="AA164" ca="1">IFERROR(IFERROR(Resumo_Horas!AA164/INDIRECT(ADDRESS(7,COLUMN(AB:AB),4,1,Resumo_Horas!$A164)),0)*(((INDIRECT(ADDRESS(357,COLUMN(AB:AB),4,1,$A164))*14)/11)*(1+INDIRECT(ADDRESS(358,COLUMN(AB:AB),4,1,$A164)))),0)</f>
        <v>0</v>
      </c>
      <c r="AB164" cm="1">
        <f t="array" aca="1" ref="AB164" ca="1">IFERROR(IFERROR(Resumo_Horas!AB164/INDIRECT(ADDRESS(7,COLUMN(AC:AC),4,1,Resumo_Horas!$A164)),0)*(((INDIRECT(ADDRESS(357,COLUMN(AC:AC),4,1,$A164))*14)/11)*(1+INDIRECT(ADDRESS(358,COLUMN(AC:AC),4,1,$A164)))),0)</f>
        <v>0</v>
      </c>
      <c r="AC164" cm="1">
        <f t="array" aca="1" ref="AC164" ca="1">IFERROR(IFERROR(Resumo_Horas!AC164/INDIRECT(ADDRESS(7,COLUMN(AD:AD),4,1,Resumo_Horas!$A164)),0)*(((INDIRECT(ADDRESS(357,COLUMN(AD:AD),4,1,$A164))*14)/11)*(1+INDIRECT(ADDRESS(358,COLUMN(AD:AD),4,1,$A164)))),0)</f>
        <v>0</v>
      </c>
      <c r="AD164" cm="1">
        <f t="array" aca="1" ref="AD164" ca="1">IFERROR(IFERROR(Resumo_Horas!AD164/INDIRECT(ADDRESS(7,COLUMN(AE:AE),4,1,Resumo_Horas!$A164)),0)*(((INDIRECT(ADDRESS(357,COLUMN(AE:AE),4,1,$A164))*14)/11)*(1+INDIRECT(ADDRESS(358,COLUMN(AE:AE),4,1,$A164)))),0)</f>
        <v>0</v>
      </c>
      <c r="AE164" cm="1">
        <f t="array" aca="1" ref="AE164" ca="1">IFERROR(IFERROR(Resumo_Horas!AE164/INDIRECT(ADDRESS(7,COLUMN(AF:AF),4,1,Resumo_Horas!$A164)),0)*(((INDIRECT(ADDRESS(357,COLUMN(AF:AF),4,1,$A164))*14)/11)*(1+INDIRECT(ADDRESS(358,COLUMN(AF:AF),4,1,$A164)))),0)</f>
        <v>0</v>
      </c>
      <c r="AF164" cm="1">
        <f t="array" aca="1" ref="AF164" ca="1">IFERROR(IFERROR(Resumo_Horas!AF164/INDIRECT(ADDRESS(7,COLUMN(AG:AG),4,1,Resumo_Horas!$A164)),0)*(((INDIRECT(ADDRESS(357,COLUMN(AG:AG),4,1,$A164))*14)/11)*(1+INDIRECT(ADDRESS(358,COLUMN(AG:AG),4,1,$A164)))),0)</f>
        <v>0</v>
      </c>
      <c r="AG164" cm="1">
        <f t="array" aca="1" ref="AG164" ca="1">IFERROR(IFERROR(Resumo_Horas!AG164/INDIRECT(ADDRESS(7,COLUMN(AH:AH),4,1,Resumo_Horas!$A164)),0)*(((INDIRECT(ADDRESS(357,COLUMN(AH:AH),4,1,$A164))*14)/11)*(1+INDIRECT(ADDRESS(358,COLUMN(AH:AH),4,1,$A164)))),0)</f>
        <v>0</v>
      </c>
      <c r="AH164" cm="1">
        <f t="array" aca="1" ref="AH164" ca="1">IFERROR(IFERROR(Resumo_Horas!AH164/INDIRECT(ADDRESS(7,COLUMN(AI:AI),4,1,Resumo_Horas!$A164)),0)*(((INDIRECT(ADDRESS(357,COLUMN(AI:AI),4,1,$A164))*14)/11)*(1+INDIRECT(ADDRESS(358,COLUMN(AI:AI),4,1,$A164)))),0)</f>
        <v>0</v>
      </c>
      <c r="AI164" cm="1">
        <f t="array" aca="1" ref="AI164" ca="1">IFERROR(IFERROR(Resumo_Horas!AI164/INDIRECT(ADDRESS(7,COLUMN(AJ:AJ),4,1,Resumo_Horas!$A164)),0)*(((INDIRECT(ADDRESS(357,COLUMN(AJ:AJ),4,1,$A164))*14)/11)*(1+INDIRECT(ADDRESS(358,COLUMN(AJ:AJ),4,1,$A164)))),0)</f>
        <v>0</v>
      </c>
      <c r="AJ164" cm="1">
        <f t="array" aca="1" ref="AJ164" ca="1">IFERROR(IFERROR(Resumo_Horas!AJ164/INDIRECT(ADDRESS(7,COLUMN(AK:AK),4,1,Resumo_Horas!$A164)),0)*(((INDIRECT(ADDRESS(357,COLUMN(AK:AK),4,1,$A164))*14)/11)*(1+INDIRECT(ADDRESS(358,COLUMN(AK:AK),4,1,$A164)))),0)</f>
        <v>0</v>
      </c>
      <c r="AK164" cm="1">
        <f t="array" aca="1" ref="AK164" ca="1">IFERROR(IFERROR(Resumo_Horas!AK164/INDIRECT(ADDRESS(7,COLUMN(AL:AL),4,1,Resumo_Horas!$A164)),0)*(((INDIRECT(ADDRESS(357,COLUMN(AL:AL),4,1,$A164))*14)/11)*(1+INDIRECT(ADDRESS(358,COLUMN(AL:AL),4,1,$A164)))),0)</f>
        <v>0</v>
      </c>
      <c r="AL164" cm="1">
        <f t="array" aca="1" ref="AL164" ca="1">IFERROR(IFERROR(Resumo_Horas!AL164/INDIRECT(ADDRESS(7,COLUMN(AM:AM),4,1,Resumo_Horas!$A164)),0)*(((INDIRECT(ADDRESS(357,COLUMN(AM:AM),4,1,$A164))*14)/11)*(1+INDIRECT(ADDRESS(358,COLUMN(AM:AM),4,1,$A164)))),0)</f>
        <v>0</v>
      </c>
      <c r="AM164" cm="1">
        <f t="array" aca="1" ref="AM164" ca="1">IFERROR(IFERROR(Resumo_Horas!AM164/INDIRECT(ADDRESS(7,COLUMN(AN:AN),4,1,Resumo_Horas!$A164)),0)*(((INDIRECT(ADDRESS(357,COLUMN(AN:AN),4,1,$A164))*14)/11)*(1+INDIRECT(ADDRESS(358,COLUMN(AN:AN),4,1,$A164)))),0)</f>
        <v>0</v>
      </c>
      <c r="AN164" cm="1">
        <f t="array" aca="1" ref="AN164" ca="1">IFERROR(IFERROR(Resumo_Horas!AN164/INDIRECT(ADDRESS(7,COLUMN(AO:AO),4,1,Resumo_Horas!$A164)),0)*(((INDIRECT(ADDRESS(357,COLUMN(AO:AO),4,1,$A164))*14)/11)*(1+INDIRECT(ADDRESS(358,COLUMN(AO:AO),4,1,$A164)))),0)</f>
        <v>0</v>
      </c>
      <c r="AO164" cm="1">
        <f t="array" aca="1" ref="AO164" ca="1">IFERROR(IFERROR(Resumo_Horas!AO164/INDIRECT(ADDRESS(7,COLUMN(AP:AP),4,1,Resumo_Horas!$A164)),0)*(((INDIRECT(ADDRESS(357,COLUMN(AP:AP),4,1,$A164))*14)/11)*(1+INDIRECT(ADDRESS(358,COLUMN(AP:AP),4,1,$A164)))),0)</f>
        <v>0</v>
      </c>
      <c r="AP164" cm="1">
        <f t="array" aca="1" ref="AP164" ca="1">IFERROR(IFERROR(Resumo_Horas!AP164/INDIRECT(ADDRESS(7,COLUMN(AQ:AQ),4,1,Resumo_Horas!$A164)),0)*(((INDIRECT(ADDRESS(357,COLUMN(AQ:AQ),4,1,$A164))*14)/11)*(1+INDIRECT(ADDRESS(358,COLUMN(AQ:AQ),4,1,$A164)))),0)</f>
        <v>0</v>
      </c>
      <c r="AQ164" cm="1">
        <f t="array" aca="1" ref="AQ164" ca="1">IFERROR(IFERROR(Resumo_Horas!AQ164/INDIRECT(ADDRESS(7,COLUMN(AR:AR),4,1,Resumo_Horas!$A164)),0)*(((INDIRECT(ADDRESS(357,COLUMN(AR:AR),4,1,$A164))*14)/11)*(1+INDIRECT(ADDRESS(358,COLUMN(AR:AR),4,1,$A164)))),0)</f>
        <v>0</v>
      </c>
      <c r="AR164" cm="1">
        <f t="array" aca="1" ref="AR164" ca="1">IFERROR(IFERROR(Resumo_Horas!AR164/INDIRECT(ADDRESS(7,COLUMN(AS:AS),4,1,Resumo_Horas!$A164)),0)*(((INDIRECT(ADDRESS(357,COLUMN(AS:AS),4,1,$A164))*14)/11)*(1+INDIRECT(ADDRESS(358,COLUMN(AS:AS),4,1,$A164)))),0)</f>
        <v>0</v>
      </c>
      <c r="AS164" cm="1">
        <f t="array" aca="1" ref="AS164" ca="1">IFERROR(IFERROR(Resumo_Horas!AS164/INDIRECT(ADDRESS(7,COLUMN(AT:AT),4,1,Resumo_Horas!$A164)),0)*(((INDIRECT(ADDRESS(357,COLUMN(AT:AT),4,1,$A164))*14)/11)*(1+INDIRECT(ADDRESS(358,COLUMN(AT:AT),4,1,$A164)))),0)</f>
        <v>0</v>
      </c>
      <c r="AT164" cm="1">
        <f t="array" aca="1" ref="AT164" ca="1">IFERROR(IFERROR(Resumo_Horas!AT164/INDIRECT(ADDRESS(7,COLUMN(AU:AU),4,1,Resumo_Horas!$A164)),0)*(((INDIRECT(ADDRESS(357,COLUMN(AU:AU),4,1,$A164))*14)/11)*(1+INDIRECT(ADDRESS(358,COLUMN(AU:AU),4,1,$A164)))),0)</f>
        <v>0</v>
      </c>
      <c r="AU164" cm="1">
        <f t="array" aca="1" ref="AU164" ca="1">IFERROR(IFERROR(Resumo_Horas!AU164/INDIRECT(ADDRESS(7,COLUMN(AV:AV),4,1,Resumo_Horas!$A164)),0)*(((INDIRECT(ADDRESS(357,COLUMN(AV:AV),4,1,$A164))*14)/11)*(1+INDIRECT(ADDRESS(358,COLUMN(AV:AV),4,1,$A164)))),0)</f>
        <v>0</v>
      </c>
      <c r="AV164" cm="1">
        <f t="array" aca="1" ref="AV164" ca="1">IFERROR(IFERROR(Resumo_Horas!AV164/INDIRECT(ADDRESS(7,COLUMN(AW:AW),4,1,Resumo_Horas!$A164)),0)*(((INDIRECT(ADDRESS(357,COLUMN(AW:AW),4,1,$A164))*14)/11)*(1+INDIRECT(ADDRESS(358,COLUMN(AW:AW),4,1,$A164)))),0)</f>
        <v>0</v>
      </c>
      <c r="AW164" cm="1">
        <f t="array" aca="1" ref="AW164" ca="1">IFERROR(IFERROR(Resumo_Horas!AW164/INDIRECT(ADDRESS(7,COLUMN(AX:AX),4,1,Resumo_Horas!$A164)),0)*(((INDIRECT(ADDRESS(357,COLUMN(AX:AX),4,1,$A164))*14)/11)*(1+INDIRECT(ADDRESS(358,COLUMN(AX:AX),4,1,$A164)))),0)</f>
        <v>0</v>
      </c>
      <c r="AX164" cm="1">
        <f t="array" aca="1" ref="AX164" ca="1">IFERROR(IFERROR(Resumo_Horas!AX164/INDIRECT(ADDRESS(7,COLUMN(AY:AY),4,1,Resumo_Horas!$A164)),0)*(((INDIRECT(ADDRESS(357,COLUMN(AY:AY),4,1,$A164))*14)/11)*(1+INDIRECT(ADDRESS(358,COLUMN(AY:AY),4,1,$A164)))),0)</f>
        <v>0</v>
      </c>
      <c r="AY164" cm="1">
        <f t="array" aca="1" ref="AY164" ca="1">IFERROR(IFERROR(Resumo_Horas!AY164/INDIRECT(ADDRESS(7,COLUMN(AZ:AZ),4,1,Resumo_Horas!$A164)),0)*(((INDIRECT(ADDRESS(357,COLUMN(AZ:AZ),4,1,$A164))*14)/11)*(1+INDIRECT(ADDRESS(358,COLUMN(AZ:AZ),4,1,$A164)))),0)</f>
        <v>0</v>
      </c>
      <c r="AZ164" cm="1">
        <f t="array" aca="1" ref="AZ164" ca="1">IFERROR(IFERROR(Resumo_Horas!AZ164/INDIRECT(ADDRESS(7,COLUMN(BA:BA),4,1,Resumo_Horas!$A164)),0)*(((INDIRECT(ADDRESS(357,COLUMN(BA:BA),4,1,$A164))*14)/11)*(1+INDIRECT(ADDRESS(358,COLUMN(BA:BA),4,1,$A164)))),0)</f>
        <v>0</v>
      </c>
      <c r="BA164" cm="1">
        <f t="array" aca="1" ref="BA164" ca="1">IFERROR(IFERROR(Resumo_Horas!BA164/INDIRECT(ADDRESS(7,COLUMN(BB:BB),4,1,Resumo_Horas!$A164)),0)*(((INDIRECT(ADDRESS(357,COLUMN(BB:BB),4,1,$A164))*14)/11)*(1+INDIRECT(ADDRESS(358,COLUMN(BB:BB),4,1,$A164)))),0)</f>
        <v>0</v>
      </c>
      <c r="BB164" cm="1">
        <f t="array" aca="1" ref="BB164" ca="1">IFERROR(IFERROR(Resumo_Horas!BB164/INDIRECT(ADDRESS(7,COLUMN(BC:BC),4,1,Resumo_Horas!$A164)),0)*(((INDIRECT(ADDRESS(357,COLUMN(BC:BC),4,1,$A164))*14)/11)*(1+INDIRECT(ADDRESS(358,COLUMN(BC:BC),4,1,$A164)))),0)</f>
        <v>0</v>
      </c>
      <c r="BC164" cm="1">
        <f t="array" aca="1" ref="BC164" ca="1">IFERROR(IFERROR(Resumo_Horas!BC164/INDIRECT(ADDRESS(7,COLUMN(BD:BD),4,1,Resumo_Horas!$A164)),0)*(((INDIRECT(ADDRESS(357,COLUMN(BD:BD),4,1,$A164))*14)/11)*(1+INDIRECT(ADDRESS(358,COLUMN(BD:BD),4,1,$A164)))),0)</f>
        <v>0</v>
      </c>
      <c r="BD164" cm="1">
        <f t="array" aca="1" ref="BD164" ca="1">IFERROR(IFERROR(Resumo_Horas!BD164/INDIRECT(ADDRESS(7,COLUMN(BE:BE),4,1,Resumo_Horas!$A164)),0)*(((INDIRECT(ADDRESS(357,COLUMN(BE:BE),4,1,$A164))*14)/11)*(1+INDIRECT(ADDRESS(358,COLUMN(BE:BE),4,1,$A164)))),0)</f>
        <v>0</v>
      </c>
      <c r="BE164" cm="1">
        <f t="array" aca="1" ref="BE164" ca="1">IFERROR(IFERROR(Resumo_Horas!BE164/INDIRECT(ADDRESS(7,COLUMN(BF:BF),4,1,Resumo_Horas!$A164)),0)*(((INDIRECT(ADDRESS(357,COLUMN(BF:BF),4,1,$A164))*14)/11)*(1+INDIRECT(ADDRESS(358,COLUMN(BF:BF),4,1,$A164)))),0)</f>
        <v>0</v>
      </c>
      <c r="BF164" cm="1">
        <f t="array" aca="1" ref="BF164" ca="1">IFERROR(IFERROR(Resumo_Horas!BF164/INDIRECT(ADDRESS(7,COLUMN(BG:BG),4,1,Resumo_Horas!$A164)),0)*(((INDIRECT(ADDRESS(357,COLUMN(BG:BG),4,1,$A164))*14)/11)*(1+INDIRECT(ADDRESS(358,COLUMN(BG:BG),4,1,$A164)))),0)</f>
        <v>0</v>
      </c>
      <c r="BG164" cm="1">
        <f t="array" aca="1" ref="BG164" ca="1">IFERROR(IFERROR(Resumo_Horas!BG164/INDIRECT(ADDRESS(7,COLUMN(BH:BH),4,1,Resumo_Horas!$A164)),0)*(((INDIRECT(ADDRESS(357,COLUMN(BH:BH),4,1,$A164))*14)/11)*(1+INDIRECT(ADDRESS(358,COLUMN(BH:BH),4,1,$A164)))),0)</f>
        <v>0</v>
      </c>
      <c r="BH164" cm="1">
        <f t="array" aca="1" ref="BH164" ca="1">IFERROR(IFERROR(Resumo_Horas!BH164/INDIRECT(ADDRESS(7,COLUMN(BI:BI),4,1,Resumo_Horas!$A164)),0)*(((INDIRECT(ADDRESS(357,COLUMN(BI:BI),4,1,$A164))*14)/11)*(1+INDIRECT(ADDRESS(358,COLUMN(BI:BI),4,1,$A164)))),0)</f>
        <v>0</v>
      </c>
      <c r="BI164" cm="1">
        <f t="array" aca="1" ref="BI164" ca="1">IFERROR(IFERROR(Resumo_Horas!BI164/INDIRECT(ADDRESS(7,COLUMN(BJ:BJ),4,1,Resumo_Horas!$A164)),0)*(((INDIRECT(ADDRESS(357,COLUMN(BJ:BJ),4,1,$A164))*14)/11)*(1+INDIRECT(ADDRESS(358,COLUMN(BJ:BJ),4,1,$A164)))),0)</f>
        <v>0</v>
      </c>
      <c r="BJ164" cm="1">
        <f t="array" aca="1" ref="BJ164" ca="1">IFERROR(IFERROR(Resumo_Horas!BJ164/INDIRECT(ADDRESS(7,COLUMN(BK:BK),4,1,Resumo_Horas!$A164)),0)*(((INDIRECT(ADDRESS(357,COLUMN(BK:BK),4,1,$A164))*14)/11)*(1+INDIRECT(ADDRESS(358,COLUMN(BK:BK),4,1,$A164)))),0)</f>
        <v>0</v>
      </c>
      <c r="BK164" s="331" cm="1">
        <f t="array" aca="1" ref="BK164" ca="1">IFERROR(IFERROR(Resumo_Horas!BK164/INDIRECT(ADDRESS(7,COLUMN(BL:BL),4,1,Resumo_Horas!$A164)),0)*(((INDIRECT(ADDRESS(357,COLUMN(BL:BL),4,1,$A164))*14)/11)*(1+INDIRECT(ADDRESS(358,COLUMN(BL:BL),4,1,$A164)))),0)</f>
        <v>0</v>
      </c>
    </row>
    <row r="165" spans="1:63" x14ac:dyDescent="0.25">
      <c r="A165" s="330" t="str" cm="1">
        <f t="array" aca="1" ref="A165" ca="1">IF(INDIRECT(ADDRESS(9+QUOTIENT(ROW(A164)-1,20),4,4,1,"Equipa de projeto")) = 0,"", _xlfn.CONCAT(1 + QUOTIENT(ROW(A164)-1,20),". ", INDIRECT(ADDRESS(9+QUOTIENT(ROW(A164)-1,20),4,4,1,"Equipa de projeto"))))</f>
        <v/>
      </c>
      <c r="B165">
        <f>Atividades!$A$13</f>
        <v>0</v>
      </c>
      <c r="C165" s="123" t="s">
        <v>49</v>
      </c>
      <c r="D165" cm="1">
        <f t="array" aca="1" ref="D165" ca="1">IFERROR(IFERROR(Resumo_Horas!D165/INDIRECT(ADDRESS(7,COLUMN(E:E),4,1,Resumo_Horas!$A165)),0)*(((INDIRECT(ADDRESS(357,COLUMN(E:E),4,1,$A165))*14)/11)*(1+INDIRECT(ADDRESS(358,COLUMN(E:E),4,1,$A165)))),0)</f>
        <v>0</v>
      </c>
      <c r="E165" cm="1">
        <f t="array" aca="1" ref="E165" ca="1">IFERROR(IFERROR(Resumo_Horas!E165/INDIRECT(ADDRESS(7,COLUMN(F:F),4,1,Resumo_Horas!$A165)),0)*(((INDIRECT(ADDRESS(357,COLUMN(F:F),4,1,$A165))*14)/11)*(1+INDIRECT(ADDRESS(358,COLUMN(F:F),4,1,$A165)))),0)</f>
        <v>0</v>
      </c>
      <c r="F165" cm="1">
        <f t="array" aca="1" ref="F165" ca="1">IFERROR(IFERROR(Resumo_Horas!F165/INDIRECT(ADDRESS(7,COLUMN(G:G),4,1,Resumo_Horas!$A165)),0)*(((INDIRECT(ADDRESS(357,COLUMN(G:G),4,1,$A165))*14)/11)*(1+INDIRECT(ADDRESS(358,COLUMN(G:G),4,1,$A165)))),0)</f>
        <v>0</v>
      </c>
      <c r="G165" cm="1">
        <f t="array" aca="1" ref="G165" ca="1">IFERROR(IFERROR(Resumo_Horas!G165/INDIRECT(ADDRESS(7,COLUMN(H:H),4,1,Resumo_Horas!$A165)),0)*(((INDIRECT(ADDRESS(357,COLUMN(H:H),4,1,$A165))*14)/11)*(1+INDIRECT(ADDRESS(358,COLUMN(H:H),4,1,$A165)))),0)</f>
        <v>0</v>
      </c>
      <c r="H165" cm="1">
        <f t="array" aca="1" ref="H165" ca="1">IFERROR(IFERROR(Resumo_Horas!H165/INDIRECT(ADDRESS(7,COLUMN(I:I),4,1,Resumo_Horas!$A165)),0)*(((INDIRECT(ADDRESS(357,COLUMN(I:I),4,1,$A165))*14)/11)*(1+INDIRECT(ADDRESS(358,COLUMN(I:I),4,1,$A165)))),0)</f>
        <v>0</v>
      </c>
      <c r="I165" cm="1">
        <f t="array" aca="1" ref="I165" ca="1">IFERROR(IFERROR(Resumo_Horas!I165/INDIRECT(ADDRESS(7,COLUMN(J:J),4,1,Resumo_Horas!$A165)),0)*(((INDIRECT(ADDRESS(357,COLUMN(J:J),4,1,$A165))*14)/11)*(1+INDIRECT(ADDRESS(358,COLUMN(J:J),4,1,$A165)))),0)</f>
        <v>0</v>
      </c>
      <c r="J165" cm="1">
        <f t="array" aca="1" ref="J165" ca="1">IFERROR(IFERROR(Resumo_Horas!J165/INDIRECT(ADDRESS(7,COLUMN(K:K),4,1,Resumo_Horas!$A165)),0)*(((INDIRECT(ADDRESS(357,COLUMN(K:K),4,1,$A165))*14)/11)*(1+INDIRECT(ADDRESS(358,COLUMN(K:K),4,1,$A165)))),0)</f>
        <v>0</v>
      </c>
      <c r="K165" cm="1">
        <f t="array" aca="1" ref="K165" ca="1">IFERROR(IFERROR(Resumo_Horas!K165/INDIRECT(ADDRESS(7,COLUMN(L:L),4,1,Resumo_Horas!$A165)),0)*(((INDIRECT(ADDRESS(357,COLUMN(L:L),4,1,$A165))*14)/11)*(1+INDIRECT(ADDRESS(358,COLUMN(L:L),4,1,$A165)))),0)</f>
        <v>0</v>
      </c>
      <c r="L165" cm="1">
        <f t="array" aca="1" ref="L165" ca="1">IFERROR(IFERROR(Resumo_Horas!L165/INDIRECT(ADDRESS(7,COLUMN(M:M),4,1,Resumo_Horas!$A165)),0)*(((INDIRECT(ADDRESS(357,COLUMN(M:M),4,1,$A165))*14)/11)*(1+INDIRECT(ADDRESS(358,COLUMN(M:M),4,1,$A165)))),0)</f>
        <v>0</v>
      </c>
      <c r="M165" cm="1">
        <f t="array" aca="1" ref="M165" ca="1">IFERROR(IFERROR(Resumo_Horas!M165/INDIRECT(ADDRESS(7,COLUMN(N:N),4,1,Resumo_Horas!$A165)),0)*(((INDIRECT(ADDRESS(357,COLUMN(N:N),4,1,$A165))*14)/11)*(1+INDIRECT(ADDRESS(358,COLUMN(N:N),4,1,$A165)))),0)</f>
        <v>0</v>
      </c>
      <c r="N165" cm="1">
        <f t="array" aca="1" ref="N165" ca="1">IFERROR(IFERROR(Resumo_Horas!N165/INDIRECT(ADDRESS(7,COLUMN(O:O),4,1,Resumo_Horas!$A165)),0)*(((INDIRECT(ADDRESS(357,COLUMN(O:O),4,1,$A165))*14)/11)*(1+INDIRECT(ADDRESS(358,COLUMN(O:O),4,1,$A165)))),0)</f>
        <v>0</v>
      </c>
      <c r="O165" cm="1">
        <f t="array" aca="1" ref="O165" ca="1">IFERROR(IFERROR(Resumo_Horas!O165/INDIRECT(ADDRESS(7,COLUMN(P:P),4,1,Resumo_Horas!$A165)),0)*(((INDIRECT(ADDRESS(357,COLUMN(P:P),4,1,$A165))*14)/11)*(1+INDIRECT(ADDRESS(358,COLUMN(P:P),4,1,$A165)))),0)</f>
        <v>0</v>
      </c>
      <c r="P165" cm="1">
        <f t="array" aca="1" ref="P165" ca="1">IFERROR(IFERROR(Resumo_Horas!P165/INDIRECT(ADDRESS(7,COLUMN(Q:Q),4,1,Resumo_Horas!$A165)),0)*(((INDIRECT(ADDRESS(357,COLUMN(Q:Q),4,1,$A165))*14)/11)*(1+INDIRECT(ADDRESS(358,COLUMN(Q:Q),4,1,$A165)))),0)</f>
        <v>0</v>
      </c>
      <c r="Q165" cm="1">
        <f t="array" aca="1" ref="Q165" ca="1">IFERROR(IFERROR(Resumo_Horas!Q165/INDIRECT(ADDRESS(7,COLUMN(R:R),4,1,Resumo_Horas!$A165)),0)*(((INDIRECT(ADDRESS(357,COLUMN(R:R),4,1,$A165))*14)/11)*(1+INDIRECT(ADDRESS(358,COLUMN(R:R),4,1,$A165)))),0)</f>
        <v>0</v>
      </c>
      <c r="R165" cm="1">
        <f t="array" aca="1" ref="R165" ca="1">IFERROR(IFERROR(Resumo_Horas!R165/INDIRECT(ADDRESS(7,COLUMN(S:S),4,1,Resumo_Horas!$A165)),0)*(((INDIRECT(ADDRESS(357,COLUMN(S:S),4,1,$A165))*14)/11)*(1+INDIRECT(ADDRESS(358,COLUMN(S:S),4,1,$A165)))),0)</f>
        <v>0</v>
      </c>
      <c r="S165" cm="1">
        <f t="array" aca="1" ref="S165" ca="1">IFERROR(IFERROR(Resumo_Horas!S165/INDIRECT(ADDRESS(7,COLUMN(T:T),4,1,Resumo_Horas!$A165)),0)*(((INDIRECT(ADDRESS(357,COLUMN(T:T),4,1,$A165))*14)/11)*(1+INDIRECT(ADDRESS(358,COLUMN(T:T),4,1,$A165)))),0)</f>
        <v>0</v>
      </c>
      <c r="T165" cm="1">
        <f t="array" aca="1" ref="T165" ca="1">IFERROR(IFERROR(Resumo_Horas!T165/INDIRECT(ADDRESS(7,COLUMN(U:U),4,1,Resumo_Horas!$A165)),0)*(((INDIRECT(ADDRESS(357,COLUMN(U:U),4,1,$A165))*14)/11)*(1+INDIRECT(ADDRESS(358,COLUMN(U:U),4,1,$A165)))),0)</f>
        <v>0</v>
      </c>
      <c r="U165" cm="1">
        <f t="array" aca="1" ref="U165" ca="1">IFERROR(IFERROR(Resumo_Horas!U165/INDIRECT(ADDRESS(7,COLUMN(V:V),4,1,Resumo_Horas!$A165)),0)*(((INDIRECT(ADDRESS(357,COLUMN(V:V),4,1,$A165))*14)/11)*(1+INDIRECT(ADDRESS(358,COLUMN(V:V),4,1,$A165)))),0)</f>
        <v>0</v>
      </c>
      <c r="V165" cm="1">
        <f t="array" aca="1" ref="V165" ca="1">IFERROR(IFERROR(Resumo_Horas!V165/INDIRECT(ADDRESS(7,COLUMN(W:W),4,1,Resumo_Horas!$A165)),0)*(((INDIRECT(ADDRESS(357,COLUMN(W:W),4,1,$A165))*14)/11)*(1+INDIRECT(ADDRESS(358,COLUMN(W:W),4,1,$A165)))),0)</f>
        <v>0</v>
      </c>
      <c r="W165" cm="1">
        <f t="array" aca="1" ref="W165" ca="1">IFERROR(IFERROR(Resumo_Horas!W165/INDIRECT(ADDRESS(7,COLUMN(X:X),4,1,Resumo_Horas!$A165)),0)*(((INDIRECT(ADDRESS(357,COLUMN(X:X),4,1,$A165))*14)/11)*(1+INDIRECT(ADDRESS(358,COLUMN(X:X),4,1,$A165)))),0)</f>
        <v>0</v>
      </c>
      <c r="X165" cm="1">
        <f t="array" aca="1" ref="X165" ca="1">IFERROR(IFERROR(Resumo_Horas!X165/INDIRECT(ADDRESS(7,COLUMN(Y:Y),4,1,Resumo_Horas!$A165)),0)*(((INDIRECT(ADDRESS(357,COLUMN(Y:Y),4,1,$A165))*14)/11)*(1+INDIRECT(ADDRESS(358,COLUMN(Y:Y),4,1,$A165)))),0)</f>
        <v>0</v>
      </c>
      <c r="Y165" cm="1">
        <f t="array" aca="1" ref="Y165" ca="1">IFERROR(IFERROR(Resumo_Horas!Y165/INDIRECT(ADDRESS(7,COLUMN(Z:Z),4,1,Resumo_Horas!$A165)),0)*(((INDIRECT(ADDRESS(357,COLUMN(Z:Z),4,1,$A165))*14)/11)*(1+INDIRECT(ADDRESS(358,COLUMN(Z:Z),4,1,$A165)))),0)</f>
        <v>0</v>
      </c>
      <c r="Z165" cm="1">
        <f t="array" aca="1" ref="Z165" ca="1">IFERROR(IFERROR(Resumo_Horas!Z165/INDIRECT(ADDRESS(7,COLUMN(AA:AA),4,1,Resumo_Horas!$A165)),0)*(((INDIRECT(ADDRESS(357,COLUMN(AA:AA),4,1,$A165))*14)/11)*(1+INDIRECT(ADDRESS(358,COLUMN(AA:AA),4,1,$A165)))),0)</f>
        <v>0</v>
      </c>
      <c r="AA165" cm="1">
        <f t="array" aca="1" ref="AA165" ca="1">IFERROR(IFERROR(Resumo_Horas!AA165/INDIRECT(ADDRESS(7,COLUMN(AB:AB),4,1,Resumo_Horas!$A165)),0)*(((INDIRECT(ADDRESS(357,COLUMN(AB:AB),4,1,$A165))*14)/11)*(1+INDIRECT(ADDRESS(358,COLUMN(AB:AB),4,1,$A165)))),0)</f>
        <v>0</v>
      </c>
      <c r="AB165" cm="1">
        <f t="array" aca="1" ref="AB165" ca="1">IFERROR(IFERROR(Resumo_Horas!AB165/INDIRECT(ADDRESS(7,COLUMN(AC:AC),4,1,Resumo_Horas!$A165)),0)*(((INDIRECT(ADDRESS(357,COLUMN(AC:AC),4,1,$A165))*14)/11)*(1+INDIRECT(ADDRESS(358,COLUMN(AC:AC),4,1,$A165)))),0)</f>
        <v>0</v>
      </c>
      <c r="AC165" cm="1">
        <f t="array" aca="1" ref="AC165" ca="1">IFERROR(IFERROR(Resumo_Horas!AC165/INDIRECT(ADDRESS(7,COLUMN(AD:AD),4,1,Resumo_Horas!$A165)),0)*(((INDIRECT(ADDRESS(357,COLUMN(AD:AD),4,1,$A165))*14)/11)*(1+INDIRECT(ADDRESS(358,COLUMN(AD:AD),4,1,$A165)))),0)</f>
        <v>0</v>
      </c>
      <c r="AD165" cm="1">
        <f t="array" aca="1" ref="AD165" ca="1">IFERROR(IFERROR(Resumo_Horas!AD165/INDIRECT(ADDRESS(7,COLUMN(AE:AE),4,1,Resumo_Horas!$A165)),0)*(((INDIRECT(ADDRESS(357,COLUMN(AE:AE),4,1,$A165))*14)/11)*(1+INDIRECT(ADDRESS(358,COLUMN(AE:AE),4,1,$A165)))),0)</f>
        <v>0</v>
      </c>
      <c r="AE165" cm="1">
        <f t="array" aca="1" ref="AE165" ca="1">IFERROR(IFERROR(Resumo_Horas!AE165/INDIRECT(ADDRESS(7,COLUMN(AF:AF),4,1,Resumo_Horas!$A165)),0)*(((INDIRECT(ADDRESS(357,COLUMN(AF:AF),4,1,$A165))*14)/11)*(1+INDIRECT(ADDRESS(358,COLUMN(AF:AF),4,1,$A165)))),0)</f>
        <v>0</v>
      </c>
      <c r="AF165" cm="1">
        <f t="array" aca="1" ref="AF165" ca="1">IFERROR(IFERROR(Resumo_Horas!AF165/INDIRECT(ADDRESS(7,COLUMN(AG:AG),4,1,Resumo_Horas!$A165)),0)*(((INDIRECT(ADDRESS(357,COLUMN(AG:AG),4,1,$A165))*14)/11)*(1+INDIRECT(ADDRESS(358,COLUMN(AG:AG),4,1,$A165)))),0)</f>
        <v>0</v>
      </c>
      <c r="AG165" cm="1">
        <f t="array" aca="1" ref="AG165" ca="1">IFERROR(IFERROR(Resumo_Horas!AG165/INDIRECT(ADDRESS(7,COLUMN(AH:AH),4,1,Resumo_Horas!$A165)),0)*(((INDIRECT(ADDRESS(357,COLUMN(AH:AH),4,1,$A165))*14)/11)*(1+INDIRECT(ADDRESS(358,COLUMN(AH:AH),4,1,$A165)))),0)</f>
        <v>0</v>
      </c>
      <c r="AH165" cm="1">
        <f t="array" aca="1" ref="AH165" ca="1">IFERROR(IFERROR(Resumo_Horas!AH165/INDIRECT(ADDRESS(7,COLUMN(AI:AI),4,1,Resumo_Horas!$A165)),0)*(((INDIRECT(ADDRESS(357,COLUMN(AI:AI),4,1,$A165))*14)/11)*(1+INDIRECT(ADDRESS(358,COLUMN(AI:AI),4,1,$A165)))),0)</f>
        <v>0</v>
      </c>
      <c r="AI165" cm="1">
        <f t="array" aca="1" ref="AI165" ca="1">IFERROR(IFERROR(Resumo_Horas!AI165/INDIRECT(ADDRESS(7,COLUMN(AJ:AJ),4,1,Resumo_Horas!$A165)),0)*(((INDIRECT(ADDRESS(357,COLUMN(AJ:AJ),4,1,$A165))*14)/11)*(1+INDIRECT(ADDRESS(358,COLUMN(AJ:AJ),4,1,$A165)))),0)</f>
        <v>0</v>
      </c>
      <c r="AJ165" cm="1">
        <f t="array" aca="1" ref="AJ165" ca="1">IFERROR(IFERROR(Resumo_Horas!AJ165/INDIRECT(ADDRESS(7,COLUMN(AK:AK),4,1,Resumo_Horas!$A165)),0)*(((INDIRECT(ADDRESS(357,COLUMN(AK:AK),4,1,$A165))*14)/11)*(1+INDIRECT(ADDRESS(358,COLUMN(AK:AK),4,1,$A165)))),0)</f>
        <v>0</v>
      </c>
      <c r="AK165" cm="1">
        <f t="array" aca="1" ref="AK165" ca="1">IFERROR(IFERROR(Resumo_Horas!AK165/INDIRECT(ADDRESS(7,COLUMN(AL:AL),4,1,Resumo_Horas!$A165)),0)*(((INDIRECT(ADDRESS(357,COLUMN(AL:AL),4,1,$A165))*14)/11)*(1+INDIRECT(ADDRESS(358,COLUMN(AL:AL),4,1,$A165)))),0)</f>
        <v>0</v>
      </c>
      <c r="AL165" cm="1">
        <f t="array" aca="1" ref="AL165" ca="1">IFERROR(IFERROR(Resumo_Horas!AL165/INDIRECT(ADDRESS(7,COLUMN(AM:AM),4,1,Resumo_Horas!$A165)),0)*(((INDIRECT(ADDRESS(357,COLUMN(AM:AM),4,1,$A165))*14)/11)*(1+INDIRECT(ADDRESS(358,COLUMN(AM:AM),4,1,$A165)))),0)</f>
        <v>0</v>
      </c>
      <c r="AM165" cm="1">
        <f t="array" aca="1" ref="AM165" ca="1">IFERROR(IFERROR(Resumo_Horas!AM165/INDIRECT(ADDRESS(7,COLUMN(AN:AN),4,1,Resumo_Horas!$A165)),0)*(((INDIRECT(ADDRESS(357,COLUMN(AN:AN),4,1,$A165))*14)/11)*(1+INDIRECT(ADDRESS(358,COLUMN(AN:AN),4,1,$A165)))),0)</f>
        <v>0</v>
      </c>
      <c r="AN165" cm="1">
        <f t="array" aca="1" ref="AN165" ca="1">IFERROR(IFERROR(Resumo_Horas!AN165/INDIRECT(ADDRESS(7,COLUMN(AO:AO),4,1,Resumo_Horas!$A165)),0)*(((INDIRECT(ADDRESS(357,COLUMN(AO:AO),4,1,$A165))*14)/11)*(1+INDIRECT(ADDRESS(358,COLUMN(AO:AO),4,1,$A165)))),0)</f>
        <v>0</v>
      </c>
      <c r="AO165" cm="1">
        <f t="array" aca="1" ref="AO165" ca="1">IFERROR(IFERROR(Resumo_Horas!AO165/INDIRECT(ADDRESS(7,COLUMN(AP:AP),4,1,Resumo_Horas!$A165)),0)*(((INDIRECT(ADDRESS(357,COLUMN(AP:AP),4,1,$A165))*14)/11)*(1+INDIRECT(ADDRESS(358,COLUMN(AP:AP),4,1,$A165)))),0)</f>
        <v>0</v>
      </c>
      <c r="AP165" cm="1">
        <f t="array" aca="1" ref="AP165" ca="1">IFERROR(IFERROR(Resumo_Horas!AP165/INDIRECT(ADDRESS(7,COLUMN(AQ:AQ),4,1,Resumo_Horas!$A165)),0)*(((INDIRECT(ADDRESS(357,COLUMN(AQ:AQ),4,1,$A165))*14)/11)*(1+INDIRECT(ADDRESS(358,COLUMN(AQ:AQ),4,1,$A165)))),0)</f>
        <v>0</v>
      </c>
      <c r="AQ165" cm="1">
        <f t="array" aca="1" ref="AQ165" ca="1">IFERROR(IFERROR(Resumo_Horas!AQ165/INDIRECT(ADDRESS(7,COLUMN(AR:AR),4,1,Resumo_Horas!$A165)),0)*(((INDIRECT(ADDRESS(357,COLUMN(AR:AR),4,1,$A165))*14)/11)*(1+INDIRECT(ADDRESS(358,COLUMN(AR:AR),4,1,$A165)))),0)</f>
        <v>0</v>
      </c>
      <c r="AR165" cm="1">
        <f t="array" aca="1" ref="AR165" ca="1">IFERROR(IFERROR(Resumo_Horas!AR165/INDIRECT(ADDRESS(7,COLUMN(AS:AS),4,1,Resumo_Horas!$A165)),0)*(((INDIRECT(ADDRESS(357,COLUMN(AS:AS),4,1,$A165))*14)/11)*(1+INDIRECT(ADDRESS(358,COLUMN(AS:AS),4,1,$A165)))),0)</f>
        <v>0</v>
      </c>
      <c r="AS165" cm="1">
        <f t="array" aca="1" ref="AS165" ca="1">IFERROR(IFERROR(Resumo_Horas!AS165/INDIRECT(ADDRESS(7,COLUMN(AT:AT),4,1,Resumo_Horas!$A165)),0)*(((INDIRECT(ADDRESS(357,COLUMN(AT:AT),4,1,$A165))*14)/11)*(1+INDIRECT(ADDRESS(358,COLUMN(AT:AT),4,1,$A165)))),0)</f>
        <v>0</v>
      </c>
      <c r="AT165" cm="1">
        <f t="array" aca="1" ref="AT165" ca="1">IFERROR(IFERROR(Resumo_Horas!AT165/INDIRECT(ADDRESS(7,COLUMN(AU:AU),4,1,Resumo_Horas!$A165)),0)*(((INDIRECT(ADDRESS(357,COLUMN(AU:AU),4,1,$A165))*14)/11)*(1+INDIRECT(ADDRESS(358,COLUMN(AU:AU),4,1,$A165)))),0)</f>
        <v>0</v>
      </c>
      <c r="AU165" cm="1">
        <f t="array" aca="1" ref="AU165" ca="1">IFERROR(IFERROR(Resumo_Horas!AU165/INDIRECT(ADDRESS(7,COLUMN(AV:AV),4,1,Resumo_Horas!$A165)),0)*(((INDIRECT(ADDRESS(357,COLUMN(AV:AV),4,1,$A165))*14)/11)*(1+INDIRECT(ADDRESS(358,COLUMN(AV:AV),4,1,$A165)))),0)</f>
        <v>0</v>
      </c>
      <c r="AV165" cm="1">
        <f t="array" aca="1" ref="AV165" ca="1">IFERROR(IFERROR(Resumo_Horas!AV165/INDIRECT(ADDRESS(7,COLUMN(AW:AW),4,1,Resumo_Horas!$A165)),0)*(((INDIRECT(ADDRESS(357,COLUMN(AW:AW),4,1,$A165))*14)/11)*(1+INDIRECT(ADDRESS(358,COLUMN(AW:AW),4,1,$A165)))),0)</f>
        <v>0</v>
      </c>
      <c r="AW165" cm="1">
        <f t="array" aca="1" ref="AW165" ca="1">IFERROR(IFERROR(Resumo_Horas!AW165/INDIRECT(ADDRESS(7,COLUMN(AX:AX),4,1,Resumo_Horas!$A165)),0)*(((INDIRECT(ADDRESS(357,COLUMN(AX:AX),4,1,$A165))*14)/11)*(1+INDIRECT(ADDRESS(358,COLUMN(AX:AX),4,1,$A165)))),0)</f>
        <v>0</v>
      </c>
      <c r="AX165" cm="1">
        <f t="array" aca="1" ref="AX165" ca="1">IFERROR(IFERROR(Resumo_Horas!AX165/INDIRECT(ADDRESS(7,COLUMN(AY:AY),4,1,Resumo_Horas!$A165)),0)*(((INDIRECT(ADDRESS(357,COLUMN(AY:AY),4,1,$A165))*14)/11)*(1+INDIRECT(ADDRESS(358,COLUMN(AY:AY),4,1,$A165)))),0)</f>
        <v>0</v>
      </c>
      <c r="AY165" cm="1">
        <f t="array" aca="1" ref="AY165" ca="1">IFERROR(IFERROR(Resumo_Horas!AY165/INDIRECT(ADDRESS(7,COLUMN(AZ:AZ),4,1,Resumo_Horas!$A165)),0)*(((INDIRECT(ADDRESS(357,COLUMN(AZ:AZ),4,1,$A165))*14)/11)*(1+INDIRECT(ADDRESS(358,COLUMN(AZ:AZ),4,1,$A165)))),0)</f>
        <v>0</v>
      </c>
      <c r="AZ165" cm="1">
        <f t="array" aca="1" ref="AZ165" ca="1">IFERROR(IFERROR(Resumo_Horas!AZ165/INDIRECT(ADDRESS(7,COLUMN(BA:BA),4,1,Resumo_Horas!$A165)),0)*(((INDIRECT(ADDRESS(357,COLUMN(BA:BA),4,1,$A165))*14)/11)*(1+INDIRECT(ADDRESS(358,COLUMN(BA:BA),4,1,$A165)))),0)</f>
        <v>0</v>
      </c>
      <c r="BA165" cm="1">
        <f t="array" aca="1" ref="BA165" ca="1">IFERROR(IFERROR(Resumo_Horas!BA165/INDIRECT(ADDRESS(7,COLUMN(BB:BB),4,1,Resumo_Horas!$A165)),0)*(((INDIRECT(ADDRESS(357,COLUMN(BB:BB),4,1,$A165))*14)/11)*(1+INDIRECT(ADDRESS(358,COLUMN(BB:BB),4,1,$A165)))),0)</f>
        <v>0</v>
      </c>
      <c r="BB165" cm="1">
        <f t="array" aca="1" ref="BB165" ca="1">IFERROR(IFERROR(Resumo_Horas!BB165/INDIRECT(ADDRESS(7,COLUMN(BC:BC),4,1,Resumo_Horas!$A165)),0)*(((INDIRECT(ADDRESS(357,COLUMN(BC:BC),4,1,$A165))*14)/11)*(1+INDIRECT(ADDRESS(358,COLUMN(BC:BC),4,1,$A165)))),0)</f>
        <v>0</v>
      </c>
      <c r="BC165" cm="1">
        <f t="array" aca="1" ref="BC165" ca="1">IFERROR(IFERROR(Resumo_Horas!BC165/INDIRECT(ADDRESS(7,COLUMN(BD:BD),4,1,Resumo_Horas!$A165)),0)*(((INDIRECT(ADDRESS(357,COLUMN(BD:BD),4,1,$A165))*14)/11)*(1+INDIRECT(ADDRESS(358,COLUMN(BD:BD),4,1,$A165)))),0)</f>
        <v>0</v>
      </c>
      <c r="BD165" cm="1">
        <f t="array" aca="1" ref="BD165" ca="1">IFERROR(IFERROR(Resumo_Horas!BD165/INDIRECT(ADDRESS(7,COLUMN(BE:BE),4,1,Resumo_Horas!$A165)),0)*(((INDIRECT(ADDRESS(357,COLUMN(BE:BE),4,1,$A165))*14)/11)*(1+INDIRECT(ADDRESS(358,COLUMN(BE:BE),4,1,$A165)))),0)</f>
        <v>0</v>
      </c>
      <c r="BE165" cm="1">
        <f t="array" aca="1" ref="BE165" ca="1">IFERROR(IFERROR(Resumo_Horas!BE165/INDIRECT(ADDRESS(7,COLUMN(BF:BF),4,1,Resumo_Horas!$A165)),0)*(((INDIRECT(ADDRESS(357,COLUMN(BF:BF),4,1,$A165))*14)/11)*(1+INDIRECT(ADDRESS(358,COLUMN(BF:BF),4,1,$A165)))),0)</f>
        <v>0</v>
      </c>
      <c r="BF165" cm="1">
        <f t="array" aca="1" ref="BF165" ca="1">IFERROR(IFERROR(Resumo_Horas!BF165/INDIRECT(ADDRESS(7,COLUMN(BG:BG),4,1,Resumo_Horas!$A165)),0)*(((INDIRECT(ADDRESS(357,COLUMN(BG:BG),4,1,$A165))*14)/11)*(1+INDIRECT(ADDRESS(358,COLUMN(BG:BG),4,1,$A165)))),0)</f>
        <v>0</v>
      </c>
      <c r="BG165" cm="1">
        <f t="array" aca="1" ref="BG165" ca="1">IFERROR(IFERROR(Resumo_Horas!BG165/INDIRECT(ADDRESS(7,COLUMN(BH:BH),4,1,Resumo_Horas!$A165)),0)*(((INDIRECT(ADDRESS(357,COLUMN(BH:BH),4,1,$A165))*14)/11)*(1+INDIRECT(ADDRESS(358,COLUMN(BH:BH),4,1,$A165)))),0)</f>
        <v>0</v>
      </c>
      <c r="BH165" cm="1">
        <f t="array" aca="1" ref="BH165" ca="1">IFERROR(IFERROR(Resumo_Horas!BH165/INDIRECT(ADDRESS(7,COLUMN(BI:BI),4,1,Resumo_Horas!$A165)),0)*(((INDIRECT(ADDRESS(357,COLUMN(BI:BI),4,1,$A165))*14)/11)*(1+INDIRECT(ADDRESS(358,COLUMN(BI:BI),4,1,$A165)))),0)</f>
        <v>0</v>
      </c>
      <c r="BI165" cm="1">
        <f t="array" aca="1" ref="BI165" ca="1">IFERROR(IFERROR(Resumo_Horas!BI165/INDIRECT(ADDRESS(7,COLUMN(BJ:BJ),4,1,Resumo_Horas!$A165)),0)*(((INDIRECT(ADDRESS(357,COLUMN(BJ:BJ),4,1,$A165))*14)/11)*(1+INDIRECT(ADDRESS(358,COLUMN(BJ:BJ),4,1,$A165)))),0)</f>
        <v>0</v>
      </c>
      <c r="BJ165" cm="1">
        <f t="array" aca="1" ref="BJ165" ca="1">IFERROR(IFERROR(Resumo_Horas!BJ165/INDIRECT(ADDRESS(7,COLUMN(BK:BK),4,1,Resumo_Horas!$A165)),0)*(((INDIRECT(ADDRESS(357,COLUMN(BK:BK),4,1,$A165))*14)/11)*(1+INDIRECT(ADDRESS(358,COLUMN(BK:BK),4,1,$A165)))),0)</f>
        <v>0</v>
      </c>
      <c r="BK165" s="331" cm="1">
        <f t="array" aca="1" ref="BK165" ca="1">IFERROR(IFERROR(Resumo_Horas!BK165/INDIRECT(ADDRESS(7,COLUMN(BL:BL),4,1,Resumo_Horas!$A165)),0)*(((INDIRECT(ADDRESS(357,COLUMN(BL:BL),4,1,$A165))*14)/11)*(1+INDIRECT(ADDRESS(358,COLUMN(BL:BL),4,1,$A165)))),0)</f>
        <v>0</v>
      </c>
    </row>
    <row r="166" spans="1:63" x14ac:dyDescent="0.25">
      <c r="A166" s="330" t="str" cm="1">
        <f t="array" aca="1" ref="A166" ca="1">IF(INDIRECT(ADDRESS(9+QUOTIENT(ROW(A165)-1,20),4,4,1,"Equipa de projeto")) = 0,"", _xlfn.CONCAT(1 + QUOTIENT(ROW(A165)-1,20),". ", INDIRECT(ADDRESS(9+QUOTIENT(ROW(A165)-1,20),4,4,1,"Equipa de projeto"))))</f>
        <v/>
      </c>
      <c r="B166">
        <f>Atividades!$A$25</f>
        <v>0</v>
      </c>
      <c r="C166" s="123" t="s">
        <v>48</v>
      </c>
      <c r="D166" cm="1">
        <f t="array" aca="1" ref="D166" ca="1">IFERROR(IFERROR(Resumo_Horas!D166/INDIRECT(ADDRESS(7,COLUMN(E:E),4,1,Resumo_Horas!$A166)),0)*(((INDIRECT(ADDRESS(357,COLUMN(E:E),4,1,$A166))*14)/11)*(1+INDIRECT(ADDRESS(358,COLUMN(E:E),4,1,$A166)))),0)</f>
        <v>0</v>
      </c>
      <c r="E166" cm="1">
        <f t="array" aca="1" ref="E166" ca="1">IFERROR(IFERROR(Resumo_Horas!E166/INDIRECT(ADDRESS(7,COLUMN(F:F),4,1,Resumo_Horas!$A166)),0)*(((INDIRECT(ADDRESS(357,COLUMN(F:F),4,1,$A166))*14)/11)*(1+INDIRECT(ADDRESS(358,COLUMN(F:F),4,1,$A166)))),0)</f>
        <v>0</v>
      </c>
      <c r="F166" cm="1">
        <f t="array" aca="1" ref="F166" ca="1">IFERROR(IFERROR(Resumo_Horas!F166/INDIRECT(ADDRESS(7,COLUMN(G:G),4,1,Resumo_Horas!$A166)),0)*(((INDIRECT(ADDRESS(357,COLUMN(G:G),4,1,$A166))*14)/11)*(1+INDIRECT(ADDRESS(358,COLUMN(G:G),4,1,$A166)))),0)</f>
        <v>0</v>
      </c>
      <c r="G166" cm="1">
        <f t="array" aca="1" ref="G166" ca="1">IFERROR(IFERROR(Resumo_Horas!G166/INDIRECT(ADDRESS(7,COLUMN(H:H),4,1,Resumo_Horas!$A166)),0)*(((INDIRECT(ADDRESS(357,COLUMN(H:H),4,1,$A166))*14)/11)*(1+INDIRECT(ADDRESS(358,COLUMN(H:H),4,1,$A166)))),0)</f>
        <v>0</v>
      </c>
      <c r="H166" cm="1">
        <f t="array" aca="1" ref="H166" ca="1">IFERROR(IFERROR(Resumo_Horas!H166/INDIRECT(ADDRESS(7,COLUMN(I:I),4,1,Resumo_Horas!$A166)),0)*(((INDIRECT(ADDRESS(357,COLUMN(I:I),4,1,$A166))*14)/11)*(1+INDIRECT(ADDRESS(358,COLUMN(I:I),4,1,$A166)))),0)</f>
        <v>0</v>
      </c>
      <c r="I166" cm="1">
        <f t="array" aca="1" ref="I166" ca="1">IFERROR(IFERROR(Resumo_Horas!I166/INDIRECT(ADDRESS(7,COLUMN(J:J),4,1,Resumo_Horas!$A166)),0)*(((INDIRECT(ADDRESS(357,COLUMN(J:J),4,1,$A166))*14)/11)*(1+INDIRECT(ADDRESS(358,COLUMN(J:J),4,1,$A166)))),0)</f>
        <v>0</v>
      </c>
      <c r="J166" cm="1">
        <f t="array" aca="1" ref="J166" ca="1">IFERROR(IFERROR(Resumo_Horas!J166/INDIRECT(ADDRESS(7,COLUMN(K:K),4,1,Resumo_Horas!$A166)),0)*(((INDIRECT(ADDRESS(357,COLUMN(K:K),4,1,$A166))*14)/11)*(1+INDIRECT(ADDRESS(358,COLUMN(K:K),4,1,$A166)))),0)</f>
        <v>0</v>
      </c>
      <c r="K166" cm="1">
        <f t="array" aca="1" ref="K166" ca="1">IFERROR(IFERROR(Resumo_Horas!K166/INDIRECT(ADDRESS(7,COLUMN(L:L),4,1,Resumo_Horas!$A166)),0)*(((INDIRECT(ADDRESS(357,COLUMN(L:L),4,1,$A166))*14)/11)*(1+INDIRECT(ADDRESS(358,COLUMN(L:L),4,1,$A166)))),0)</f>
        <v>0</v>
      </c>
      <c r="L166" cm="1">
        <f t="array" aca="1" ref="L166" ca="1">IFERROR(IFERROR(Resumo_Horas!L166/INDIRECT(ADDRESS(7,COLUMN(M:M),4,1,Resumo_Horas!$A166)),0)*(((INDIRECT(ADDRESS(357,COLUMN(M:M),4,1,$A166))*14)/11)*(1+INDIRECT(ADDRESS(358,COLUMN(M:M),4,1,$A166)))),0)</f>
        <v>0</v>
      </c>
      <c r="M166" cm="1">
        <f t="array" aca="1" ref="M166" ca="1">IFERROR(IFERROR(Resumo_Horas!M166/INDIRECT(ADDRESS(7,COLUMN(N:N),4,1,Resumo_Horas!$A166)),0)*(((INDIRECT(ADDRESS(357,COLUMN(N:N),4,1,$A166))*14)/11)*(1+INDIRECT(ADDRESS(358,COLUMN(N:N),4,1,$A166)))),0)</f>
        <v>0</v>
      </c>
      <c r="N166" cm="1">
        <f t="array" aca="1" ref="N166" ca="1">IFERROR(IFERROR(Resumo_Horas!N166/INDIRECT(ADDRESS(7,COLUMN(O:O),4,1,Resumo_Horas!$A166)),0)*(((INDIRECT(ADDRESS(357,COLUMN(O:O),4,1,$A166))*14)/11)*(1+INDIRECT(ADDRESS(358,COLUMN(O:O),4,1,$A166)))),0)</f>
        <v>0</v>
      </c>
      <c r="O166" cm="1">
        <f t="array" aca="1" ref="O166" ca="1">IFERROR(IFERROR(Resumo_Horas!O166/INDIRECT(ADDRESS(7,COLUMN(P:P),4,1,Resumo_Horas!$A166)),0)*(((INDIRECT(ADDRESS(357,COLUMN(P:P),4,1,$A166))*14)/11)*(1+INDIRECT(ADDRESS(358,COLUMN(P:P),4,1,$A166)))),0)</f>
        <v>0</v>
      </c>
      <c r="P166" cm="1">
        <f t="array" aca="1" ref="P166" ca="1">IFERROR(IFERROR(Resumo_Horas!P166/INDIRECT(ADDRESS(7,COLUMN(Q:Q),4,1,Resumo_Horas!$A166)),0)*(((INDIRECT(ADDRESS(357,COLUMN(Q:Q),4,1,$A166))*14)/11)*(1+INDIRECT(ADDRESS(358,COLUMN(Q:Q),4,1,$A166)))),0)</f>
        <v>0</v>
      </c>
      <c r="Q166" cm="1">
        <f t="array" aca="1" ref="Q166" ca="1">IFERROR(IFERROR(Resumo_Horas!Q166/INDIRECT(ADDRESS(7,COLUMN(R:R),4,1,Resumo_Horas!$A166)),0)*(((INDIRECT(ADDRESS(357,COLUMN(R:R),4,1,$A166))*14)/11)*(1+INDIRECT(ADDRESS(358,COLUMN(R:R),4,1,$A166)))),0)</f>
        <v>0</v>
      </c>
      <c r="R166" cm="1">
        <f t="array" aca="1" ref="R166" ca="1">IFERROR(IFERROR(Resumo_Horas!R166/INDIRECT(ADDRESS(7,COLUMN(S:S),4,1,Resumo_Horas!$A166)),0)*(((INDIRECT(ADDRESS(357,COLUMN(S:S),4,1,$A166))*14)/11)*(1+INDIRECT(ADDRESS(358,COLUMN(S:S),4,1,$A166)))),0)</f>
        <v>0</v>
      </c>
      <c r="S166" cm="1">
        <f t="array" aca="1" ref="S166" ca="1">IFERROR(IFERROR(Resumo_Horas!S166/INDIRECT(ADDRESS(7,COLUMN(T:T),4,1,Resumo_Horas!$A166)),0)*(((INDIRECT(ADDRESS(357,COLUMN(T:T),4,1,$A166))*14)/11)*(1+INDIRECT(ADDRESS(358,COLUMN(T:T),4,1,$A166)))),0)</f>
        <v>0</v>
      </c>
      <c r="T166" cm="1">
        <f t="array" aca="1" ref="T166" ca="1">IFERROR(IFERROR(Resumo_Horas!T166/INDIRECT(ADDRESS(7,COLUMN(U:U),4,1,Resumo_Horas!$A166)),0)*(((INDIRECT(ADDRESS(357,COLUMN(U:U),4,1,$A166))*14)/11)*(1+INDIRECT(ADDRESS(358,COLUMN(U:U),4,1,$A166)))),0)</f>
        <v>0</v>
      </c>
      <c r="U166" cm="1">
        <f t="array" aca="1" ref="U166" ca="1">IFERROR(IFERROR(Resumo_Horas!U166/INDIRECT(ADDRESS(7,COLUMN(V:V),4,1,Resumo_Horas!$A166)),0)*(((INDIRECT(ADDRESS(357,COLUMN(V:V),4,1,$A166))*14)/11)*(1+INDIRECT(ADDRESS(358,COLUMN(V:V),4,1,$A166)))),0)</f>
        <v>0</v>
      </c>
      <c r="V166" cm="1">
        <f t="array" aca="1" ref="V166" ca="1">IFERROR(IFERROR(Resumo_Horas!V166/INDIRECT(ADDRESS(7,COLUMN(W:W),4,1,Resumo_Horas!$A166)),0)*(((INDIRECT(ADDRESS(357,COLUMN(W:W),4,1,$A166))*14)/11)*(1+INDIRECT(ADDRESS(358,COLUMN(W:W),4,1,$A166)))),0)</f>
        <v>0</v>
      </c>
      <c r="W166" cm="1">
        <f t="array" aca="1" ref="W166" ca="1">IFERROR(IFERROR(Resumo_Horas!W166/INDIRECT(ADDRESS(7,COLUMN(X:X),4,1,Resumo_Horas!$A166)),0)*(((INDIRECT(ADDRESS(357,COLUMN(X:X),4,1,$A166))*14)/11)*(1+INDIRECT(ADDRESS(358,COLUMN(X:X),4,1,$A166)))),0)</f>
        <v>0</v>
      </c>
      <c r="X166" cm="1">
        <f t="array" aca="1" ref="X166" ca="1">IFERROR(IFERROR(Resumo_Horas!X166/INDIRECT(ADDRESS(7,COLUMN(Y:Y),4,1,Resumo_Horas!$A166)),0)*(((INDIRECT(ADDRESS(357,COLUMN(Y:Y),4,1,$A166))*14)/11)*(1+INDIRECT(ADDRESS(358,COLUMN(Y:Y),4,1,$A166)))),0)</f>
        <v>0</v>
      </c>
      <c r="Y166" cm="1">
        <f t="array" aca="1" ref="Y166" ca="1">IFERROR(IFERROR(Resumo_Horas!Y166/INDIRECT(ADDRESS(7,COLUMN(Z:Z),4,1,Resumo_Horas!$A166)),0)*(((INDIRECT(ADDRESS(357,COLUMN(Z:Z),4,1,$A166))*14)/11)*(1+INDIRECT(ADDRESS(358,COLUMN(Z:Z),4,1,$A166)))),0)</f>
        <v>0</v>
      </c>
      <c r="Z166" cm="1">
        <f t="array" aca="1" ref="Z166" ca="1">IFERROR(IFERROR(Resumo_Horas!Z166/INDIRECT(ADDRESS(7,COLUMN(AA:AA),4,1,Resumo_Horas!$A166)),0)*(((INDIRECT(ADDRESS(357,COLUMN(AA:AA),4,1,$A166))*14)/11)*(1+INDIRECT(ADDRESS(358,COLUMN(AA:AA),4,1,$A166)))),0)</f>
        <v>0</v>
      </c>
      <c r="AA166" cm="1">
        <f t="array" aca="1" ref="AA166" ca="1">IFERROR(IFERROR(Resumo_Horas!AA166/INDIRECT(ADDRESS(7,COLUMN(AB:AB),4,1,Resumo_Horas!$A166)),0)*(((INDIRECT(ADDRESS(357,COLUMN(AB:AB),4,1,$A166))*14)/11)*(1+INDIRECT(ADDRESS(358,COLUMN(AB:AB),4,1,$A166)))),0)</f>
        <v>0</v>
      </c>
      <c r="AB166" cm="1">
        <f t="array" aca="1" ref="AB166" ca="1">IFERROR(IFERROR(Resumo_Horas!AB166/INDIRECT(ADDRESS(7,COLUMN(AC:AC),4,1,Resumo_Horas!$A166)),0)*(((INDIRECT(ADDRESS(357,COLUMN(AC:AC),4,1,$A166))*14)/11)*(1+INDIRECT(ADDRESS(358,COLUMN(AC:AC),4,1,$A166)))),0)</f>
        <v>0</v>
      </c>
      <c r="AC166" cm="1">
        <f t="array" aca="1" ref="AC166" ca="1">IFERROR(IFERROR(Resumo_Horas!AC166/INDIRECT(ADDRESS(7,COLUMN(AD:AD),4,1,Resumo_Horas!$A166)),0)*(((INDIRECT(ADDRESS(357,COLUMN(AD:AD),4,1,$A166))*14)/11)*(1+INDIRECT(ADDRESS(358,COLUMN(AD:AD),4,1,$A166)))),0)</f>
        <v>0</v>
      </c>
      <c r="AD166" cm="1">
        <f t="array" aca="1" ref="AD166" ca="1">IFERROR(IFERROR(Resumo_Horas!AD166/INDIRECT(ADDRESS(7,COLUMN(AE:AE),4,1,Resumo_Horas!$A166)),0)*(((INDIRECT(ADDRESS(357,COLUMN(AE:AE),4,1,$A166))*14)/11)*(1+INDIRECT(ADDRESS(358,COLUMN(AE:AE),4,1,$A166)))),0)</f>
        <v>0</v>
      </c>
      <c r="AE166" cm="1">
        <f t="array" aca="1" ref="AE166" ca="1">IFERROR(IFERROR(Resumo_Horas!AE166/INDIRECT(ADDRESS(7,COLUMN(AF:AF),4,1,Resumo_Horas!$A166)),0)*(((INDIRECT(ADDRESS(357,COLUMN(AF:AF),4,1,$A166))*14)/11)*(1+INDIRECT(ADDRESS(358,COLUMN(AF:AF),4,1,$A166)))),0)</f>
        <v>0</v>
      </c>
      <c r="AF166" cm="1">
        <f t="array" aca="1" ref="AF166" ca="1">IFERROR(IFERROR(Resumo_Horas!AF166/INDIRECT(ADDRESS(7,COLUMN(AG:AG),4,1,Resumo_Horas!$A166)),0)*(((INDIRECT(ADDRESS(357,COLUMN(AG:AG),4,1,$A166))*14)/11)*(1+INDIRECT(ADDRESS(358,COLUMN(AG:AG),4,1,$A166)))),0)</f>
        <v>0</v>
      </c>
      <c r="AG166" cm="1">
        <f t="array" aca="1" ref="AG166" ca="1">IFERROR(IFERROR(Resumo_Horas!AG166/INDIRECT(ADDRESS(7,COLUMN(AH:AH),4,1,Resumo_Horas!$A166)),0)*(((INDIRECT(ADDRESS(357,COLUMN(AH:AH),4,1,$A166))*14)/11)*(1+INDIRECT(ADDRESS(358,COLUMN(AH:AH),4,1,$A166)))),0)</f>
        <v>0</v>
      </c>
      <c r="AH166" cm="1">
        <f t="array" aca="1" ref="AH166" ca="1">IFERROR(IFERROR(Resumo_Horas!AH166/INDIRECT(ADDRESS(7,COLUMN(AI:AI),4,1,Resumo_Horas!$A166)),0)*(((INDIRECT(ADDRESS(357,COLUMN(AI:AI),4,1,$A166))*14)/11)*(1+INDIRECT(ADDRESS(358,COLUMN(AI:AI),4,1,$A166)))),0)</f>
        <v>0</v>
      </c>
      <c r="AI166" cm="1">
        <f t="array" aca="1" ref="AI166" ca="1">IFERROR(IFERROR(Resumo_Horas!AI166/INDIRECT(ADDRESS(7,COLUMN(AJ:AJ),4,1,Resumo_Horas!$A166)),0)*(((INDIRECT(ADDRESS(357,COLUMN(AJ:AJ),4,1,$A166))*14)/11)*(1+INDIRECT(ADDRESS(358,COLUMN(AJ:AJ),4,1,$A166)))),0)</f>
        <v>0</v>
      </c>
      <c r="AJ166" cm="1">
        <f t="array" aca="1" ref="AJ166" ca="1">IFERROR(IFERROR(Resumo_Horas!AJ166/INDIRECT(ADDRESS(7,COLUMN(AK:AK),4,1,Resumo_Horas!$A166)),0)*(((INDIRECT(ADDRESS(357,COLUMN(AK:AK),4,1,$A166))*14)/11)*(1+INDIRECT(ADDRESS(358,COLUMN(AK:AK),4,1,$A166)))),0)</f>
        <v>0</v>
      </c>
      <c r="AK166" cm="1">
        <f t="array" aca="1" ref="AK166" ca="1">IFERROR(IFERROR(Resumo_Horas!AK166/INDIRECT(ADDRESS(7,COLUMN(AL:AL),4,1,Resumo_Horas!$A166)),0)*(((INDIRECT(ADDRESS(357,COLUMN(AL:AL),4,1,$A166))*14)/11)*(1+INDIRECT(ADDRESS(358,COLUMN(AL:AL),4,1,$A166)))),0)</f>
        <v>0</v>
      </c>
      <c r="AL166" cm="1">
        <f t="array" aca="1" ref="AL166" ca="1">IFERROR(IFERROR(Resumo_Horas!AL166/INDIRECT(ADDRESS(7,COLUMN(AM:AM),4,1,Resumo_Horas!$A166)),0)*(((INDIRECT(ADDRESS(357,COLUMN(AM:AM),4,1,$A166))*14)/11)*(1+INDIRECT(ADDRESS(358,COLUMN(AM:AM),4,1,$A166)))),0)</f>
        <v>0</v>
      </c>
      <c r="AM166" cm="1">
        <f t="array" aca="1" ref="AM166" ca="1">IFERROR(IFERROR(Resumo_Horas!AM166/INDIRECT(ADDRESS(7,COLUMN(AN:AN),4,1,Resumo_Horas!$A166)),0)*(((INDIRECT(ADDRESS(357,COLUMN(AN:AN),4,1,$A166))*14)/11)*(1+INDIRECT(ADDRESS(358,COLUMN(AN:AN),4,1,$A166)))),0)</f>
        <v>0</v>
      </c>
      <c r="AN166" cm="1">
        <f t="array" aca="1" ref="AN166" ca="1">IFERROR(IFERROR(Resumo_Horas!AN166/INDIRECT(ADDRESS(7,COLUMN(AO:AO),4,1,Resumo_Horas!$A166)),0)*(((INDIRECT(ADDRESS(357,COLUMN(AO:AO),4,1,$A166))*14)/11)*(1+INDIRECT(ADDRESS(358,COLUMN(AO:AO),4,1,$A166)))),0)</f>
        <v>0</v>
      </c>
      <c r="AO166" cm="1">
        <f t="array" aca="1" ref="AO166" ca="1">IFERROR(IFERROR(Resumo_Horas!AO166/INDIRECT(ADDRESS(7,COLUMN(AP:AP),4,1,Resumo_Horas!$A166)),0)*(((INDIRECT(ADDRESS(357,COLUMN(AP:AP),4,1,$A166))*14)/11)*(1+INDIRECT(ADDRESS(358,COLUMN(AP:AP),4,1,$A166)))),0)</f>
        <v>0</v>
      </c>
      <c r="AP166" cm="1">
        <f t="array" aca="1" ref="AP166" ca="1">IFERROR(IFERROR(Resumo_Horas!AP166/INDIRECT(ADDRESS(7,COLUMN(AQ:AQ),4,1,Resumo_Horas!$A166)),0)*(((INDIRECT(ADDRESS(357,COLUMN(AQ:AQ),4,1,$A166))*14)/11)*(1+INDIRECT(ADDRESS(358,COLUMN(AQ:AQ),4,1,$A166)))),0)</f>
        <v>0</v>
      </c>
      <c r="AQ166" cm="1">
        <f t="array" aca="1" ref="AQ166" ca="1">IFERROR(IFERROR(Resumo_Horas!AQ166/INDIRECT(ADDRESS(7,COLUMN(AR:AR),4,1,Resumo_Horas!$A166)),0)*(((INDIRECT(ADDRESS(357,COLUMN(AR:AR),4,1,$A166))*14)/11)*(1+INDIRECT(ADDRESS(358,COLUMN(AR:AR),4,1,$A166)))),0)</f>
        <v>0</v>
      </c>
      <c r="AR166" cm="1">
        <f t="array" aca="1" ref="AR166" ca="1">IFERROR(IFERROR(Resumo_Horas!AR166/INDIRECT(ADDRESS(7,COLUMN(AS:AS),4,1,Resumo_Horas!$A166)),0)*(((INDIRECT(ADDRESS(357,COLUMN(AS:AS),4,1,$A166))*14)/11)*(1+INDIRECT(ADDRESS(358,COLUMN(AS:AS),4,1,$A166)))),0)</f>
        <v>0</v>
      </c>
      <c r="AS166" cm="1">
        <f t="array" aca="1" ref="AS166" ca="1">IFERROR(IFERROR(Resumo_Horas!AS166/INDIRECT(ADDRESS(7,COLUMN(AT:AT),4,1,Resumo_Horas!$A166)),0)*(((INDIRECT(ADDRESS(357,COLUMN(AT:AT),4,1,$A166))*14)/11)*(1+INDIRECT(ADDRESS(358,COLUMN(AT:AT),4,1,$A166)))),0)</f>
        <v>0</v>
      </c>
      <c r="AT166" cm="1">
        <f t="array" aca="1" ref="AT166" ca="1">IFERROR(IFERROR(Resumo_Horas!AT166/INDIRECT(ADDRESS(7,COLUMN(AU:AU),4,1,Resumo_Horas!$A166)),0)*(((INDIRECT(ADDRESS(357,COLUMN(AU:AU),4,1,$A166))*14)/11)*(1+INDIRECT(ADDRESS(358,COLUMN(AU:AU),4,1,$A166)))),0)</f>
        <v>0</v>
      </c>
      <c r="AU166" cm="1">
        <f t="array" aca="1" ref="AU166" ca="1">IFERROR(IFERROR(Resumo_Horas!AU166/INDIRECT(ADDRESS(7,COLUMN(AV:AV),4,1,Resumo_Horas!$A166)),0)*(((INDIRECT(ADDRESS(357,COLUMN(AV:AV),4,1,$A166))*14)/11)*(1+INDIRECT(ADDRESS(358,COLUMN(AV:AV),4,1,$A166)))),0)</f>
        <v>0</v>
      </c>
      <c r="AV166" cm="1">
        <f t="array" aca="1" ref="AV166" ca="1">IFERROR(IFERROR(Resumo_Horas!AV166/INDIRECT(ADDRESS(7,COLUMN(AW:AW),4,1,Resumo_Horas!$A166)),0)*(((INDIRECT(ADDRESS(357,COLUMN(AW:AW),4,1,$A166))*14)/11)*(1+INDIRECT(ADDRESS(358,COLUMN(AW:AW),4,1,$A166)))),0)</f>
        <v>0</v>
      </c>
      <c r="AW166" cm="1">
        <f t="array" aca="1" ref="AW166" ca="1">IFERROR(IFERROR(Resumo_Horas!AW166/INDIRECT(ADDRESS(7,COLUMN(AX:AX),4,1,Resumo_Horas!$A166)),0)*(((INDIRECT(ADDRESS(357,COLUMN(AX:AX),4,1,$A166))*14)/11)*(1+INDIRECT(ADDRESS(358,COLUMN(AX:AX),4,1,$A166)))),0)</f>
        <v>0</v>
      </c>
      <c r="AX166" cm="1">
        <f t="array" aca="1" ref="AX166" ca="1">IFERROR(IFERROR(Resumo_Horas!AX166/INDIRECT(ADDRESS(7,COLUMN(AY:AY),4,1,Resumo_Horas!$A166)),0)*(((INDIRECT(ADDRESS(357,COLUMN(AY:AY),4,1,$A166))*14)/11)*(1+INDIRECT(ADDRESS(358,COLUMN(AY:AY),4,1,$A166)))),0)</f>
        <v>0</v>
      </c>
      <c r="AY166" cm="1">
        <f t="array" aca="1" ref="AY166" ca="1">IFERROR(IFERROR(Resumo_Horas!AY166/INDIRECT(ADDRESS(7,COLUMN(AZ:AZ),4,1,Resumo_Horas!$A166)),0)*(((INDIRECT(ADDRESS(357,COLUMN(AZ:AZ),4,1,$A166))*14)/11)*(1+INDIRECT(ADDRESS(358,COLUMN(AZ:AZ),4,1,$A166)))),0)</f>
        <v>0</v>
      </c>
      <c r="AZ166" cm="1">
        <f t="array" aca="1" ref="AZ166" ca="1">IFERROR(IFERROR(Resumo_Horas!AZ166/INDIRECT(ADDRESS(7,COLUMN(BA:BA),4,1,Resumo_Horas!$A166)),0)*(((INDIRECT(ADDRESS(357,COLUMN(BA:BA),4,1,$A166))*14)/11)*(1+INDIRECT(ADDRESS(358,COLUMN(BA:BA),4,1,$A166)))),0)</f>
        <v>0</v>
      </c>
      <c r="BA166" cm="1">
        <f t="array" aca="1" ref="BA166" ca="1">IFERROR(IFERROR(Resumo_Horas!BA166/INDIRECT(ADDRESS(7,COLUMN(BB:BB),4,1,Resumo_Horas!$A166)),0)*(((INDIRECT(ADDRESS(357,COLUMN(BB:BB),4,1,$A166))*14)/11)*(1+INDIRECT(ADDRESS(358,COLUMN(BB:BB),4,1,$A166)))),0)</f>
        <v>0</v>
      </c>
      <c r="BB166" cm="1">
        <f t="array" aca="1" ref="BB166" ca="1">IFERROR(IFERROR(Resumo_Horas!BB166/INDIRECT(ADDRESS(7,COLUMN(BC:BC),4,1,Resumo_Horas!$A166)),0)*(((INDIRECT(ADDRESS(357,COLUMN(BC:BC),4,1,$A166))*14)/11)*(1+INDIRECT(ADDRESS(358,COLUMN(BC:BC),4,1,$A166)))),0)</f>
        <v>0</v>
      </c>
      <c r="BC166" cm="1">
        <f t="array" aca="1" ref="BC166" ca="1">IFERROR(IFERROR(Resumo_Horas!BC166/INDIRECT(ADDRESS(7,COLUMN(BD:BD),4,1,Resumo_Horas!$A166)),0)*(((INDIRECT(ADDRESS(357,COLUMN(BD:BD),4,1,$A166))*14)/11)*(1+INDIRECT(ADDRESS(358,COLUMN(BD:BD),4,1,$A166)))),0)</f>
        <v>0</v>
      </c>
      <c r="BD166" cm="1">
        <f t="array" aca="1" ref="BD166" ca="1">IFERROR(IFERROR(Resumo_Horas!BD166/INDIRECT(ADDRESS(7,COLUMN(BE:BE),4,1,Resumo_Horas!$A166)),0)*(((INDIRECT(ADDRESS(357,COLUMN(BE:BE),4,1,$A166))*14)/11)*(1+INDIRECT(ADDRESS(358,COLUMN(BE:BE),4,1,$A166)))),0)</f>
        <v>0</v>
      </c>
      <c r="BE166" cm="1">
        <f t="array" aca="1" ref="BE166" ca="1">IFERROR(IFERROR(Resumo_Horas!BE166/INDIRECT(ADDRESS(7,COLUMN(BF:BF),4,1,Resumo_Horas!$A166)),0)*(((INDIRECT(ADDRESS(357,COLUMN(BF:BF),4,1,$A166))*14)/11)*(1+INDIRECT(ADDRESS(358,COLUMN(BF:BF),4,1,$A166)))),0)</f>
        <v>0</v>
      </c>
      <c r="BF166" cm="1">
        <f t="array" aca="1" ref="BF166" ca="1">IFERROR(IFERROR(Resumo_Horas!BF166/INDIRECT(ADDRESS(7,COLUMN(BG:BG),4,1,Resumo_Horas!$A166)),0)*(((INDIRECT(ADDRESS(357,COLUMN(BG:BG),4,1,$A166))*14)/11)*(1+INDIRECT(ADDRESS(358,COLUMN(BG:BG),4,1,$A166)))),0)</f>
        <v>0</v>
      </c>
      <c r="BG166" cm="1">
        <f t="array" aca="1" ref="BG166" ca="1">IFERROR(IFERROR(Resumo_Horas!BG166/INDIRECT(ADDRESS(7,COLUMN(BH:BH),4,1,Resumo_Horas!$A166)),0)*(((INDIRECT(ADDRESS(357,COLUMN(BH:BH),4,1,$A166))*14)/11)*(1+INDIRECT(ADDRESS(358,COLUMN(BH:BH),4,1,$A166)))),0)</f>
        <v>0</v>
      </c>
      <c r="BH166" cm="1">
        <f t="array" aca="1" ref="BH166" ca="1">IFERROR(IFERROR(Resumo_Horas!BH166/INDIRECT(ADDRESS(7,COLUMN(BI:BI),4,1,Resumo_Horas!$A166)),0)*(((INDIRECT(ADDRESS(357,COLUMN(BI:BI),4,1,$A166))*14)/11)*(1+INDIRECT(ADDRESS(358,COLUMN(BI:BI),4,1,$A166)))),0)</f>
        <v>0</v>
      </c>
      <c r="BI166" cm="1">
        <f t="array" aca="1" ref="BI166" ca="1">IFERROR(IFERROR(Resumo_Horas!BI166/INDIRECT(ADDRESS(7,COLUMN(BJ:BJ),4,1,Resumo_Horas!$A166)),0)*(((INDIRECT(ADDRESS(357,COLUMN(BJ:BJ),4,1,$A166))*14)/11)*(1+INDIRECT(ADDRESS(358,COLUMN(BJ:BJ),4,1,$A166)))),0)</f>
        <v>0</v>
      </c>
      <c r="BJ166" cm="1">
        <f t="array" aca="1" ref="BJ166" ca="1">IFERROR(IFERROR(Resumo_Horas!BJ166/INDIRECT(ADDRESS(7,COLUMN(BK:BK),4,1,Resumo_Horas!$A166)),0)*(((INDIRECT(ADDRESS(357,COLUMN(BK:BK),4,1,$A166))*14)/11)*(1+INDIRECT(ADDRESS(358,COLUMN(BK:BK),4,1,$A166)))),0)</f>
        <v>0</v>
      </c>
      <c r="BK166" s="331" cm="1">
        <f t="array" aca="1" ref="BK166" ca="1">IFERROR(IFERROR(Resumo_Horas!BK166/INDIRECT(ADDRESS(7,COLUMN(BL:BL),4,1,Resumo_Horas!$A166)),0)*(((INDIRECT(ADDRESS(357,COLUMN(BL:BL),4,1,$A166))*14)/11)*(1+INDIRECT(ADDRESS(358,COLUMN(BL:BL),4,1,$A166)))),0)</f>
        <v>0</v>
      </c>
    </row>
    <row r="167" spans="1:63" x14ac:dyDescent="0.25">
      <c r="A167" s="330" t="str" cm="1">
        <f t="array" aca="1" ref="A167" ca="1">IF(INDIRECT(ADDRESS(9+QUOTIENT(ROW(A166)-1,20),4,4,1,"Equipa de projeto")) = 0,"", _xlfn.CONCAT(1 + QUOTIENT(ROW(A166)-1,20),". ", INDIRECT(ADDRESS(9+QUOTIENT(ROW(A166)-1,20),4,4,1,"Equipa de projeto"))))</f>
        <v/>
      </c>
      <c r="B167">
        <f>Atividades!$A$25</f>
        <v>0</v>
      </c>
      <c r="C167" s="123" t="s">
        <v>49</v>
      </c>
      <c r="D167" cm="1">
        <f t="array" aca="1" ref="D167" ca="1">IFERROR(IFERROR(Resumo_Horas!D167/INDIRECT(ADDRESS(7,COLUMN(E:E),4,1,Resumo_Horas!$A167)),0)*(((INDIRECT(ADDRESS(357,COLUMN(E:E),4,1,$A167))*14)/11)*(1+INDIRECT(ADDRESS(358,COLUMN(E:E),4,1,$A167)))),0)</f>
        <v>0</v>
      </c>
      <c r="E167" cm="1">
        <f t="array" aca="1" ref="E167" ca="1">IFERROR(IFERROR(Resumo_Horas!E167/INDIRECT(ADDRESS(7,COLUMN(F:F),4,1,Resumo_Horas!$A167)),0)*(((INDIRECT(ADDRESS(357,COLUMN(F:F),4,1,$A167))*14)/11)*(1+INDIRECT(ADDRESS(358,COLUMN(F:F),4,1,$A167)))),0)</f>
        <v>0</v>
      </c>
      <c r="F167" cm="1">
        <f t="array" aca="1" ref="F167" ca="1">IFERROR(IFERROR(Resumo_Horas!F167/INDIRECT(ADDRESS(7,COLUMN(G:G),4,1,Resumo_Horas!$A167)),0)*(((INDIRECT(ADDRESS(357,COLUMN(G:G),4,1,$A167))*14)/11)*(1+INDIRECT(ADDRESS(358,COLUMN(G:G),4,1,$A167)))),0)</f>
        <v>0</v>
      </c>
      <c r="G167" cm="1">
        <f t="array" aca="1" ref="G167" ca="1">IFERROR(IFERROR(Resumo_Horas!G167/INDIRECT(ADDRESS(7,COLUMN(H:H),4,1,Resumo_Horas!$A167)),0)*(((INDIRECT(ADDRESS(357,COLUMN(H:H),4,1,$A167))*14)/11)*(1+INDIRECT(ADDRESS(358,COLUMN(H:H),4,1,$A167)))),0)</f>
        <v>0</v>
      </c>
      <c r="H167" cm="1">
        <f t="array" aca="1" ref="H167" ca="1">IFERROR(IFERROR(Resumo_Horas!H167/INDIRECT(ADDRESS(7,COLUMN(I:I),4,1,Resumo_Horas!$A167)),0)*(((INDIRECT(ADDRESS(357,COLUMN(I:I),4,1,$A167))*14)/11)*(1+INDIRECT(ADDRESS(358,COLUMN(I:I),4,1,$A167)))),0)</f>
        <v>0</v>
      </c>
      <c r="I167" cm="1">
        <f t="array" aca="1" ref="I167" ca="1">IFERROR(IFERROR(Resumo_Horas!I167/INDIRECT(ADDRESS(7,COLUMN(J:J),4,1,Resumo_Horas!$A167)),0)*(((INDIRECT(ADDRESS(357,COLUMN(J:J),4,1,$A167))*14)/11)*(1+INDIRECT(ADDRESS(358,COLUMN(J:J),4,1,$A167)))),0)</f>
        <v>0</v>
      </c>
      <c r="J167" cm="1">
        <f t="array" aca="1" ref="J167" ca="1">IFERROR(IFERROR(Resumo_Horas!J167/INDIRECT(ADDRESS(7,COLUMN(K:K),4,1,Resumo_Horas!$A167)),0)*(((INDIRECT(ADDRESS(357,COLUMN(K:K),4,1,$A167))*14)/11)*(1+INDIRECT(ADDRESS(358,COLUMN(K:K),4,1,$A167)))),0)</f>
        <v>0</v>
      </c>
      <c r="K167" cm="1">
        <f t="array" aca="1" ref="K167" ca="1">IFERROR(IFERROR(Resumo_Horas!K167/INDIRECT(ADDRESS(7,COLUMN(L:L),4,1,Resumo_Horas!$A167)),0)*(((INDIRECT(ADDRESS(357,COLUMN(L:L),4,1,$A167))*14)/11)*(1+INDIRECT(ADDRESS(358,COLUMN(L:L),4,1,$A167)))),0)</f>
        <v>0</v>
      </c>
      <c r="L167" cm="1">
        <f t="array" aca="1" ref="L167" ca="1">IFERROR(IFERROR(Resumo_Horas!L167/INDIRECT(ADDRESS(7,COLUMN(M:M),4,1,Resumo_Horas!$A167)),0)*(((INDIRECT(ADDRESS(357,COLUMN(M:M),4,1,$A167))*14)/11)*(1+INDIRECT(ADDRESS(358,COLUMN(M:M),4,1,$A167)))),0)</f>
        <v>0</v>
      </c>
      <c r="M167" cm="1">
        <f t="array" aca="1" ref="M167" ca="1">IFERROR(IFERROR(Resumo_Horas!M167/INDIRECT(ADDRESS(7,COLUMN(N:N),4,1,Resumo_Horas!$A167)),0)*(((INDIRECT(ADDRESS(357,COLUMN(N:N),4,1,$A167))*14)/11)*(1+INDIRECT(ADDRESS(358,COLUMN(N:N),4,1,$A167)))),0)</f>
        <v>0</v>
      </c>
      <c r="N167" cm="1">
        <f t="array" aca="1" ref="N167" ca="1">IFERROR(IFERROR(Resumo_Horas!N167/INDIRECT(ADDRESS(7,COLUMN(O:O),4,1,Resumo_Horas!$A167)),0)*(((INDIRECT(ADDRESS(357,COLUMN(O:O),4,1,$A167))*14)/11)*(1+INDIRECT(ADDRESS(358,COLUMN(O:O),4,1,$A167)))),0)</f>
        <v>0</v>
      </c>
      <c r="O167" cm="1">
        <f t="array" aca="1" ref="O167" ca="1">IFERROR(IFERROR(Resumo_Horas!O167/INDIRECT(ADDRESS(7,COLUMN(P:P),4,1,Resumo_Horas!$A167)),0)*(((INDIRECT(ADDRESS(357,COLUMN(P:P),4,1,$A167))*14)/11)*(1+INDIRECT(ADDRESS(358,COLUMN(P:P),4,1,$A167)))),0)</f>
        <v>0</v>
      </c>
      <c r="P167" cm="1">
        <f t="array" aca="1" ref="P167" ca="1">IFERROR(IFERROR(Resumo_Horas!P167/INDIRECT(ADDRESS(7,COLUMN(Q:Q),4,1,Resumo_Horas!$A167)),0)*(((INDIRECT(ADDRESS(357,COLUMN(Q:Q),4,1,$A167))*14)/11)*(1+INDIRECT(ADDRESS(358,COLUMN(Q:Q),4,1,$A167)))),0)</f>
        <v>0</v>
      </c>
      <c r="Q167" cm="1">
        <f t="array" aca="1" ref="Q167" ca="1">IFERROR(IFERROR(Resumo_Horas!Q167/INDIRECT(ADDRESS(7,COLUMN(R:R),4,1,Resumo_Horas!$A167)),0)*(((INDIRECT(ADDRESS(357,COLUMN(R:R),4,1,$A167))*14)/11)*(1+INDIRECT(ADDRESS(358,COLUMN(R:R),4,1,$A167)))),0)</f>
        <v>0</v>
      </c>
      <c r="R167" cm="1">
        <f t="array" aca="1" ref="R167" ca="1">IFERROR(IFERROR(Resumo_Horas!R167/INDIRECT(ADDRESS(7,COLUMN(S:S),4,1,Resumo_Horas!$A167)),0)*(((INDIRECT(ADDRESS(357,COLUMN(S:S),4,1,$A167))*14)/11)*(1+INDIRECT(ADDRESS(358,COLUMN(S:S),4,1,$A167)))),0)</f>
        <v>0</v>
      </c>
      <c r="S167" cm="1">
        <f t="array" aca="1" ref="S167" ca="1">IFERROR(IFERROR(Resumo_Horas!S167/INDIRECT(ADDRESS(7,COLUMN(T:T),4,1,Resumo_Horas!$A167)),0)*(((INDIRECT(ADDRESS(357,COLUMN(T:T),4,1,$A167))*14)/11)*(1+INDIRECT(ADDRESS(358,COLUMN(T:T),4,1,$A167)))),0)</f>
        <v>0</v>
      </c>
      <c r="T167" cm="1">
        <f t="array" aca="1" ref="T167" ca="1">IFERROR(IFERROR(Resumo_Horas!T167/INDIRECT(ADDRESS(7,COLUMN(U:U),4,1,Resumo_Horas!$A167)),0)*(((INDIRECT(ADDRESS(357,COLUMN(U:U),4,1,$A167))*14)/11)*(1+INDIRECT(ADDRESS(358,COLUMN(U:U),4,1,$A167)))),0)</f>
        <v>0</v>
      </c>
      <c r="U167" cm="1">
        <f t="array" aca="1" ref="U167" ca="1">IFERROR(IFERROR(Resumo_Horas!U167/INDIRECT(ADDRESS(7,COLUMN(V:V),4,1,Resumo_Horas!$A167)),0)*(((INDIRECT(ADDRESS(357,COLUMN(V:V),4,1,$A167))*14)/11)*(1+INDIRECT(ADDRESS(358,COLUMN(V:V),4,1,$A167)))),0)</f>
        <v>0</v>
      </c>
      <c r="V167" cm="1">
        <f t="array" aca="1" ref="V167" ca="1">IFERROR(IFERROR(Resumo_Horas!V167/INDIRECT(ADDRESS(7,COLUMN(W:W),4,1,Resumo_Horas!$A167)),0)*(((INDIRECT(ADDRESS(357,COLUMN(W:W),4,1,$A167))*14)/11)*(1+INDIRECT(ADDRESS(358,COLUMN(W:W),4,1,$A167)))),0)</f>
        <v>0</v>
      </c>
      <c r="W167" cm="1">
        <f t="array" aca="1" ref="W167" ca="1">IFERROR(IFERROR(Resumo_Horas!W167/INDIRECT(ADDRESS(7,COLUMN(X:X),4,1,Resumo_Horas!$A167)),0)*(((INDIRECT(ADDRESS(357,COLUMN(X:X),4,1,$A167))*14)/11)*(1+INDIRECT(ADDRESS(358,COLUMN(X:X),4,1,$A167)))),0)</f>
        <v>0</v>
      </c>
      <c r="X167" cm="1">
        <f t="array" aca="1" ref="X167" ca="1">IFERROR(IFERROR(Resumo_Horas!X167/INDIRECT(ADDRESS(7,COLUMN(Y:Y),4,1,Resumo_Horas!$A167)),0)*(((INDIRECT(ADDRESS(357,COLUMN(Y:Y),4,1,$A167))*14)/11)*(1+INDIRECT(ADDRESS(358,COLUMN(Y:Y),4,1,$A167)))),0)</f>
        <v>0</v>
      </c>
      <c r="Y167" cm="1">
        <f t="array" aca="1" ref="Y167" ca="1">IFERROR(IFERROR(Resumo_Horas!Y167/INDIRECT(ADDRESS(7,COLUMN(Z:Z),4,1,Resumo_Horas!$A167)),0)*(((INDIRECT(ADDRESS(357,COLUMN(Z:Z),4,1,$A167))*14)/11)*(1+INDIRECT(ADDRESS(358,COLUMN(Z:Z),4,1,$A167)))),0)</f>
        <v>0</v>
      </c>
      <c r="Z167" cm="1">
        <f t="array" aca="1" ref="Z167" ca="1">IFERROR(IFERROR(Resumo_Horas!Z167/INDIRECT(ADDRESS(7,COLUMN(AA:AA),4,1,Resumo_Horas!$A167)),0)*(((INDIRECT(ADDRESS(357,COLUMN(AA:AA),4,1,$A167))*14)/11)*(1+INDIRECT(ADDRESS(358,COLUMN(AA:AA),4,1,$A167)))),0)</f>
        <v>0</v>
      </c>
      <c r="AA167" cm="1">
        <f t="array" aca="1" ref="AA167" ca="1">IFERROR(IFERROR(Resumo_Horas!AA167/INDIRECT(ADDRESS(7,COLUMN(AB:AB),4,1,Resumo_Horas!$A167)),0)*(((INDIRECT(ADDRESS(357,COLUMN(AB:AB),4,1,$A167))*14)/11)*(1+INDIRECT(ADDRESS(358,COLUMN(AB:AB),4,1,$A167)))),0)</f>
        <v>0</v>
      </c>
      <c r="AB167" cm="1">
        <f t="array" aca="1" ref="AB167" ca="1">IFERROR(IFERROR(Resumo_Horas!AB167/INDIRECT(ADDRESS(7,COLUMN(AC:AC),4,1,Resumo_Horas!$A167)),0)*(((INDIRECT(ADDRESS(357,COLUMN(AC:AC),4,1,$A167))*14)/11)*(1+INDIRECT(ADDRESS(358,COLUMN(AC:AC),4,1,$A167)))),0)</f>
        <v>0</v>
      </c>
      <c r="AC167" cm="1">
        <f t="array" aca="1" ref="AC167" ca="1">IFERROR(IFERROR(Resumo_Horas!AC167/INDIRECT(ADDRESS(7,COLUMN(AD:AD),4,1,Resumo_Horas!$A167)),0)*(((INDIRECT(ADDRESS(357,COLUMN(AD:AD),4,1,$A167))*14)/11)*(1+INDIRECT(ADDRESS(358,COLUMN(AD:AD),4,1,$A167)))),0)</f>
        <v>0</v>
      </c>
      <c r="AD167" cm="1">
        <f t="array" aca="1" ref="AD167" ca="1">IFERROR(IFERROR(Resumo_Horas!AD167/INDIRECT(ADDRESS(7,COLUMN(AE:AE),4,1,Resumo_Horas!$A167)),0)*(((INDIRECT(ADDRESS(357,COLUMN(AE:AE),4,1,$A167))*14)/11)*(1+INDIRECT(ADDRESS(358,COLUMN(AE:AE),4,1,$A167)))),0)</f>
        <v>0</v>
      </c>
      <c r="AE167" cm="1">
        <f t="array" aca="1" ref="AE167" ca="1">IFERROR(IFERROR(Resumo_Horas!AE167/INDIRECT(ADDRESS(7,COLUMN(AF:AF),4,1,Resumo_Horas!$A167)),0)*(((INDIRECT(ADDRESS(357,COLUMN(AF:AF),4,1,$A167))*14)/11)*(1+INDIRECT(ADDRESS(358,COLUMN(AF:AF),4,1,$A167)))),0)</f>
        <v>0</v>
      </c>
      <c r="AF167" cm="1">
        <f t="array" aca="1" ref="AF167" ca="1">IFERROR(IFERROR(Resumo_Horas!AF167/INDIRECT(ADDRESS(7,COLUMN(AG:AG),4,1,Resumo_Horas!$A167)),0)*(((INDIRECT(ADDRESS(357,COLUMN(AG:AG),4,1,$A167))*14)/11)*(1+INDIRECT(ADDRESS(358,COLUMN(AG:AG),4,1,$A167)))),0)</f>
        <v>0</v>
      </c>
      <c r="AG167" cm="1">
        <f t="array" aca="1" ref="AG167" ca="1">IFERROR(IFERROR(Resumo_Horas!AG167/INDIRECT(ADDRESS(7,COLUMN(AH:AH),4,1,Resumo_Horas!$A167)),0)*(((INDIRECT(ADDRESS(357,COLUMN(AH:AH),4,1,$A167))*14)/11)*(1+INDIRECT(ADDRESS(358,COLUMN(AH:AH),4,1,$A167)))),0)</f>
        <v>0</v>
      </c>
      <c r="AH167" cm="1">
        <f t="array" aca="1" ref="AH167" ca="1">IFERROR(IFERROR(Resumo_Horas!AH167/INDIRECT(ADDRESS(7,COLUMN(AI:AI),4,1,Resumo_Horas!$A167)),0)*(((INDIRECT(ADDRESS(357,COLUMN(AI:AI),4,1,$A167))*14)/11)*(1+INDIRECT(ADDRESS(358,COLUMN(AI:AI),4,1,$A167)))),0)</f>
        <v>0</v>
      </c>
      <c r="AI167" cm="1">
        <f t="array" aca="1" ref="AI167" ca="1">IFERROR(IFERROR(Resumo_Horas!AI167/INDIRECT(ADDRESS(7,COLUMN(AJ:AJ),4,1,Resumo_Horas!$A167)),0)*(((INDIRECT(ADDRESS(357,COLUMN(AJ:AJ),4,1,$A167))*14)/11)*(1+INDIRECT(ADDRESS(358,COLUMN(AJ:AJ),4,1,$A167)))),0)</f>
        <v>0</v>
      </c>
      <c r="AJ167" cm="1">
        <f t="array" aca="1" ref="AJ167" ca="1">IFERROR(IFERROR(Resumo_Horas!AJ167/INDIRECT(ADDRESS(7,COLUMN(AK:AK),4,1,Resumo_Horas!$A167)),0)*(((INDIRECT(ADDRESS(357,COLUMN(AK:AK),4,1,$A167))*14)/11)*(1+INDIRECT(ADDRESS(358,COLUMN(AK:AK),4,1,$A167)))),0)</f>
        <v>0</v>
      </c>
      <c r="AK167" cm="1">
        <f t="array" aca="1" ref="AK167" ca="1">IFERROR(IFERROR(Resumo_Horas!AK167/INDIRECT(ADDRESS(7,COLUMN(AL:AL),4,1,Resumo_Horas!$A167)),0)*(((INDIRECT(ADDRESS(357,COLUMN(AL:AL),4,1,$A167))*14)/11)*(1+INDIRECT(ADDRESS(358,COLUMN(AL:AL),4,1,$A167)))),0)</f>
        <v>0</v>
      </c>
      <c r="AL167" cm="1">
        <f t="array" aca="1" ref="AL167" ca="1">IFERROR(IFERROR(Resumo_Horas!AL167/INDIRECT(ADDRESS(7,COLUMN(AM:AM),4,1,Resumo_Horas!$A167)),0)*(((INDIRECT(ADDRESS(357,COLUMN(AM:AM),4,1,$A167))*14)/11)*(1+INDIRECT(ADDRESS(358,COLUMN(AM:AM),4,1,$A167)))),0)</f>
        <v>0</v>
      </c>
      <c r="AM167" cm="1">
        <f t="array" aca="1" ref="AM167" ca="1">IFERROR(IFERROR(Resumo_Horas!AM167/INDIRECT(ADDRESS(7,COLUMN(AN:AN),4,1,Resumo_Horas!$A167)),0)*(((INDIRECT(ADDRESS(357,COLUMN(AN:AN),4,1,$A167))*14)/11)*(1+INDIRECT(ADDRESS(358,COLUMN(AN:AN),4,1,$A167)))),0)</f>
        <v>0</v>
      </c>
      <c r="AN167" cm="1">
        <f t="array" aca="1" ref="AN167" ca="1">IFERROR(IFERROR(Resumo_Horas!AN167/INDIRECT(ADDRESS(7,COLUMN(AO:AO),4,1,Resumo_Horas!$A167)),0)*(((INDIRECT(ADDRESS(357,COLUMN(AO:AO),4,1,$A167))*14)/11)*(1+INDIRECT(ADDRESS(358,COLUMN(AO:AO),4,1,$A167)))),0)</f>
        <v>0</v>
      </c>
      <c r="AO167" cm="1">
        <f t="array" aca="1" ref="AO167" ca="1">IFERROR(IFERROR(Resumo_Horas!AO167/INDIRECT(ADDRESS(7,COLUMN(AP:AP),4,1,Resumo_Horas!$A167)),0)*(((INDIRECT(ADDRESS(357,COLUMN(AP:AP),4,1,$A167))*14)/11)*(1+INDIRECT(ADDRESS(358,COLUMN(AP:AP),4,1,$A167)))),0)</f>
        <v>0</v>
      </c>
      <c r="AP167" cm="1">
        <f t="array" aca="1" ref="AP167" ca="1">IFERROR(IFERROR(Resumo_Horas!AP167/INDIRECT(ADDRESS(7,COLUMN(AQ:AQ),4,1,Resumo_Horas!$A167)),0)*(((INDIRECT(ADDRESS(357,COLUMN(AQ:AQ),4,1,$A167))*14)/11)*(1+INDIRECT(ADDRESS(358,COLUMN(AQ:AQ),4,1,$A167)))),0)</f>
        <v>0</v>
      </c>
      <c r="AQ167" cm="1">
        <f t="array" aca="1" ref="AQ167" ca="1">IFERROR(IFERROR(Resumo_Horas!AQ167/INDIRECT(ADDRESS(7,COLUMN(AR:AR),4,1,Resumo_Horas!$A167)),0)*(((INDIRECT(ADDRESS(357,COLUMN(AR:AR),4,1,$A167))*14)/11)*(1+INDIRECT(ADDRESS(358,COLUMN(AR:AR),4,1,$A167)))),0)</f>
        <v>0</v>
      </c>
      <c r="AR167" cm="1">
        <f t="array" aca="1" ref="AR167" ca="1">IFERROR(IFERROR(Resumo_Horas!AR167/INDIRECT(ADDRESS(7,COLUMN(AS:AS),4,1,Resumo_Horas!$A167)),0)*(((INDIRECT(ADDRESS(357,COLUMN(AS:AS),4,1,$A167))*14)/11)*(1+INDIRECT(ADDRESS(358,COLUMN(AS:AS),4,1,$A167)))),0)</f>
        <v>0</v>
      </c>
      <c r="AS167" cm="1">
        <f t="array" aca="1" ref="AS167" ca="1">IFERROR(IFERROR(Resumo_Horas!AS167/INDIRECT(ADDRESS(7,COLUMN(AT:AT),4,1,Resumo_Horas!$A167)),0)*(((INDIRECT(ADDRESS(357,COLUMN(AT:AT),4,1,$A167))*14)/11)*(1+INDIRECT(ADDRESS(358,COLUMN(AT:AT),4,1,$A167)))),0)</f>
        <v>0</v>
      </c>
      <c r="AT167" cm="1">
        <f t="array" aca="1" ref="AT167" ca="1">IFERROR(IFERROR(Resumo_Horas!AT167/INDIRECT(ADDRESS(7,COLUMN(AU:AU),4,1,Resumo_Horas!$A167)),0)*(((INDIRECT(ADDRESS(357,COLUMN(AU:AU),4,1,$A167))*14)/11)*(1+INDIRECT(ADDRESS(358,COLUMN(AU:AU),4,1,$A167)))),0)</f>
        <v>0</v>
      </c>
      <c r="AU167" cm="1">
        <f t="array" aca="1" ref="AU167" ca="1">IFERROR(IFERROR(Resumo_Horas!AU167/INDIRECT(ADDRESS(7,COLUMN(AV:AV),4,1,Resumo_Horas!$A167)),0)*(((INDIRECT(ADDRESS(357,COLUMN(AV:AV),4,1,$A167))*14)/11)*(1+INDIRECT(ADDRESS(358,COLUMN(AV:AV),4,1,$A167)))),0)</f>
        <v>0</v>
      </c>
      <c r="AV167" cm="1">
        <f t="array" aca="1" ref="AV167" ca="1">IFERROR(IFERROR(Resumo_Horas!AV167/INDIRECT(ADDRESS(7,COLUMN(AW:AW),4,1,Resumo_Horas!$A167)),0)*(((INDIRECT(ADDRESS(357,COLUMN(AW:AW),4,1,$A167))*14)/11)*(1+INDIRECT(ADDRESS(358,COLUMN(AW:AW),4,1,$A167)))),0)</f>
        <v>0</v>
      </c>
      <c r="AW167" cm="1">
        <f t="array" aca="1" ref="AW167" ca="1">IFERROR(IFERROR(Resumo_Horas!AW167/INDIRECT(ADDRESS(7,COLUMN(AX:AX),4,1,Resumo_Horas!$A167)),0)*(((INDIRECT(ADDRESS(357,COLUMN(AX:AX),4,1,$A167))*14)/11)*(1+INDIRECT(ADDRESS(358,COLUMN(AX:AX),4,1,$A167)))),0)</f>
        <v>0</v>
      </c>
      <c r="AX167" cm="1">
        <f t="array" aca="1" ref="AX167" ca="1">IFERROR(IFERROR(Resumo_Horas!AX167/INDIRECT(ADDRESS(7,COLUMN(AY:AY),4,1,Resumo_Horas!$A167)),0)*(((INDIRECT(ADDRESS(357,COLUMN(AY:AY),4,1,$A167))*14)/11)*(1+INDIRECT(ADDRESS(358,COLUMN(AY:AY),4,1,$A167)))),0)</f>
        <v>0</v>
      </c>
      <c r="AY167" cm="1">
        <f t="array" aca="1" ref="AY167" ca="1">IFERROR(IFERROR(Resumo_Horas!AY167/INDIRECT(ADDRESS(7,COLUMN(AZ:AZ),4,1,Resumo_Horas!$A167)),0)*(((INDIRECT(ADDRESS(357,COLUMN(AZ:AZ),4,1,$A167))*14)/11)*(1+INDIRECT(ADDRESS(358,COLUMN(AZ:AZ),4,1,$A167)))),0)</f>
        <v>0</v>
      </c>
      <c r="AZ167" cm="1">
        <f t="array" aca="1" ref="AZ167" ca="1">IFERROR(IFERROR(Resumo_Horas!AZ167/INDIRECT(ADDRESS(7,COLUMN(BA:BA),4,1,Resumo_Horas!$A167)),0)*(((INDIRECT(ADDRESS(357,COLUMN(BA:BA),4,1,$A167))*14)/11)*(1+INDIRECT(ADDRESS(358,COLUMN(BA:BA),4,1,$A167)))),0)</f>
        <v>0</v>
      </c>
      <c r="BA167" cm="1">
        <f t="array" aca="1" ref="BA167" ca="1">IFERROR(IFERROR(Resumo_Horas!BA167/INDIRECT(ADDRESS(7,COLUMN(BB:BB),4,1,Resumo_Horas!$A167)),0)*(((INDIRECT(ADDRESS(357,COLUMN(BB:BB),4,1,$A167))*14)/11)*(1+INDIRECT(ADDRESS(358,COLUMN(BB:BB),4,1,$A167)))),0)</f>
        <v>0</v>
      </c>
      <c r="BB167" cm="1">
        <f t="array" aca="1" ref="BB167" ca="1">IFERROR(IFERROR(Resumo_Horas!BB167/INDIRECT(ADDRESS(7,COLUMN(BC:BC),4,1,Resumo_Horas!$A167)),0)*(((INDIRECT(ADDRESS(357,COLUMN(BC:BC),4,1,$A167))*14)/11)*(1+INDIRECT(ADDRESS(358,COLUMN(BC:BC),4,1,$A167)))),0)</f>
        <v>0</v>
      </c>
      <c r="BC167" cm="1">
        <f t="array" aca="1" ref="BC167" ca="1">IFERROR(IFERROR(Resumo_Horas!BC167/INDIRECT(ADDRESS(7,COLUMN(BD:BD),4,1,Resumo_Horas!$A167)),0)*(((INDIRECT(ADDRESS(357,COLUMN(BD:BD),4,1,$A167))*14)/11)*(1+INDIRECT(ADDRESS(358,COLUMN(BD:BD),4,1,$A167)))),0)</f>
        <v>0</v>
      </c>
      <c r="BD167" cm="1">
        <f t="array" aca="1" ref="BD167" ca="1">IFERROR(IFERROR(Resumo_Horas!BD167/INDIRECT(ADDRESS(7,COLUMN(BE:BE),4,1,Resumo_Horas!$A167)),0)*(((INDIRECT(ADDRESS(357,COLUMN(BE:BE),4,1,$A167))*14)/11)*(1+INDIRECT(ADDRESS(358,COLUMN(BE:BE),4,1,$A167)))),0)</f>
        <v>0</v>
      </c>
      <c r="BE167" cm="1">
        <f t="array" aca="1" ref="BE167" ca="1">IFERROR(IFERROR(Resumo_Horas!BE167/INDIRECT(ADDRESS(7,COLUMN(BF:BF),4,1,Resumo_Horas!$A167)),0)*(((INDIRECT(ADDRESS(357,COLUMN(BF:BF),4,1,$A167))*14)/11)*(1+INDIRECT(ADDRESS(358,COLUMN(BF:BF),4,1,$A167)))),0)</f>
        <v>0</v>
      </c>
      <c r="BF167" cm="1">
        <f t="array" aca="1" ref="BF167" ca="1">IFERROR(IFERROR(Resumo_Horas!BF167/INDIRECT(ADDRESS(7,COLUMN(BG:BG),4,1,Resumo_Horas!$A167)),0)*(((INDIRECT(ADDRESS(357,COLUMN(BG:BG),4,1,$A167))*14)/11)*(1+INDIRECT(ADDRESS(358,COLUMN(BG:BG),4,1,$A167)))),0)</f>
        <v>0</v>
      </c>
      <c r="BG167" cm="1">
        <f t="array" aca="1" ref="BG167" ca="1">IFERROR(IFERROR(Resumo_Horas!BG167/INDIRECT(ADDRESS(7,COLUMN(BH:BH),4,1,Resumo_Horas!$A167)),0)*(((INDIRECT(ADDRESS(357,COLUMN(BH:BH),4,1,$A167))*14)/11)*(1+INDIRECT(ADDRESS(358,COLUMN(BH:BH),4,1,$A167)))),0)</f>
        <v>0</v>
      </c>
      <c r="BH167" cm="1">
        <f t="array" aca="1" ref="BH167" ca="1">IFERROR(IFERROR(Resumo_Horas!BH167/INDIRECT(ADDRESS(7,COLUMN(BI:BI),4,1,Resumo_Horas!$A167)),0)*(((INDIRECT(ADDRESS(357,COLUMN(BI:BI),4,1,$A167))*14)/11)*(1+INDIRECT(ADDRESS(358,COLUMN(BI:BI),4,1,$A167)))),0)</f>
        <v>0</v>
      </c>
      <c r="BI167" cm="1">
        <f t="array" aca="1" ref="BI167" ca="1">IFERROR(IFERROR(Resumo_Horas!BI167/INDIRECT(ADDRESS(7,COLUMN(BJ:BJ),4,1,Resumo_Horas!$A167)),0)*(((INDIRECT(ADDRESS(357,COLUMN(BJ:BJ),4,1,$A167))*14)/11)*(1+INDIRECT(ADDRESS(358,COLUMN(BJ:BJ),4,1,$A167)))),0)</f>
        <v>0</v>
      </c>
      <c r="BJ167" cm="1">
        <f t="array" aca="1" ref="BJ167" ca="1">IFERROR(IFERROR(Resumo_Horas!BJ167/INDIRECT(ADDRESS(7,COLUMN(BK:BK),4,1,Resumo_Horas!$A167)),0)*(((INDIRECT(ADDRESS(357,COLUMN(BK:BK),4,1,$A167))*14)/11)*(1+INDIRECT(ADDRESS(358,COLUMN(BK:BK),4,1,$A167)))),0)</f>
        <v>0</v>
      </c>
      <c r="BK167" s="331" cm="1">
        <f t="array" aca="1" ref="BK167" ca="1">IFERROR(IFERROR(Resumo_Horas!BK167/INDIRECT(ADDRESS(7,COLUMN(BL:BL),4,1,Resumo_Horas!$A167)),0)*(((INDIRECT(ADDRESS(357,COLUMN(BL:BL),4,1,$A167))*14)/11)*(1+INDIRECT(ADDRESS(358,COLUMN(BL:BL),4,1,$A167)))),0)</f>
        <v>0</v>
      </c>
    </row>
    <row r="168" spans="1:63" x14ac:dyDescent="0.25">
      <c r="A168" s="330" t="str" cm="1">
        <f t="array" aca="1" ref="A168" ca="1">IF(INDIRECT(ADDRESS(9+QUOTIENT(ROW(A167)-1,20),4,4,1,"Equipa de projeto")) = 0,"", _xlfn.CONCAT(1 + QUOTIENT(ROW(A167)-1,20),". ", INDIRECT(ADDRESS(9+QUOTIENT(ROW(A167)-1,20),4,4,1,"Equipa de projeto"))))</f>
        <v/>
      </c>
      <c r="B168">
        <f>Atividades!$A$37</f>
        <v>0</v>
      </c>
      <c r="C168" s="123" t="s">
        <v>48</v>
      </c>
      <c r="D168" cm="1">
        <f t="array" aca="1" ref="D168" ca="1">IFERROR(IFERROR(Resumo_Horas!D168/INDIRECT(ADDRESS(7,COLUMN(E:E),4,1,Resumo_Horas!$A168)),0)*(((INDIRECT(ADDRESS(357,COLUMN(E:E),4,1,$A168))*14)/11)*(1+INDIRECT(ADDRESS(358,COLUMN(E:E),4,1,$A168)))),0)</f>
        <v>0</v>
      </c>
      <c r="E168" cm="1">
        <f t="array" aca="1" ref="E168" ca="1">IFERROR(IFERROR(Resumo_Horas!E168/INDIRECT(ADDRESS(7,COLUMN(F:F),4,1,Resumo_Horas!$A168)),0)*(((INDIRECT(ADDRESS(357,COLUMN(F:F),4,1,$A168))*14)/11)*(1+INDIRECT(ADDRESS(358,COLUMN(F:F),4,1,$A168)))),0)</f>
        <v>0</v>
      </c>
      <c r="F168" cm="1">
        <f t="array" aca="1" ref="F168" ca="1">IFERROR(IFERROR(Resumo_Horas!F168/INDIRECT(ADDRESS(7,COLUMN(G:G),4,1,Resumo_Horas!$A168)),0)*(((INDIRECT(ADDRESS(357,COLUMN(G:G),4,1,$A168))*14)/11)*(1+INDIRECT(ADDRESS(358,COLUMN(G:G),4,1,$A168)))),0)</f>
        <v>0</v>
      </c>
      <c r="G168" cm="1">
        <f t="array" aca="1" ref="G168" ca="1">IFERROR(IFERROR(Resumo_Horas!G168/INDIRECT(ADDRESS(7,COLUMN(H:H),4,1,Resumo_Horas!$A168)),0)*(((INDIRECT(ADDRESS(357,COLUMN(H:H),4,1,$A168))*14)/11)*(1+INDIRECT(ADDRESS(358,COLUMN(H:H),4,1,$A168)))),0)</f>
        <v>0</v>
      </c>
      <c r="H168" cm="1">
        <f t="array" aca="1" ref="H168" ca="1">IFERROR(IFERROR(Resumo_Horas!H168/INDIRECT(ADDRESS(7,COLUMN(I:I),4,1,Resumo_Horas!$A168)),0)*(((INDIRECT(ADDRESS(357,COLUMN(I:I),4,1,$A168))*14)/11)*(1+INDIRECT(ADDRESS(358,COLUMN(I:I),4,1,$A168)))),0)</f>
        <v>0</v>
      </c>
      <c r="I168" cm="1">
        <f t="array" aca="1" ref="I168" ca="1">IFERROR(IFERROR(Resumo_Horas!I168/INDIRECT(ADDRESS(7,COLUMN(J:J),4,1,Resumo_Horas!$A168)),0)*(((INDIRECT(ADDRESS(357,COLUMN(J:J),4,1,$A168))*14)/11)*(1+INDIRECT(ADDRESS(358,COLUMN(J:J),4,1,$A168)))),0)</f>
        <v>0</v>
      </c>
      <c r="J168" cm="1">
        <f t="array" aca="1" ref="J168" ca="1">IFERROR(IFERROR(Resumo_Horas!J168/INDIRECT(ADDRESS(7,COLUMN(K:K),4,1,Resumo_Horas!$A168)),0)*(((INDIRECT(ADDRESS(357,COLUMN(K:K),4,1,$A168))*14)/11)*(1+INDIRECT(ADDRESS(358,COLUMN(K:K),4,1,$A168)))),0)</f>
        <v>0</v>
      </c>
      <c r="K168" cm="1">
        <f t="array" aca="1" ref="K168" ca="1">IFERROR(IFERROR(Resumo_Horas!K168/INDIRECT(ADDRESS(7,COLUMN(L:L),4,1,Resumo_Horas!$A168)),0)*(((INDIRECT(ADDRESS(357,COLUMN(L:L),4,1,$A168))*14)/11)*(1+INDIRECT(ADDRESS(358,COLUMN(L:L),4,1,$A168)))),0)</f>
        <v>0</v>
      </c>
      <c r="L168" cm="1">
        <f t="array" aca="1" ref="L168" ca="1">IFERROR(IFERROR(Resumo_Horas!L168/INDIRECT(ADDRESS(7,COLUMN(M:M),4,1,Resumo_Horas!$A168)),0)*(((INDIRECT(ADDRESS(357,COLUMN(M:M),4,1,$A168))*14)/11)*(1+INDIRECT(ADDRESS(358,COLUMN(M:M),4,1,$A168)))),0)</f>
        <v>0</v>
      </c>
      <c r="M168" cm="1">
        <f t="array" aca="1" ref="M168" ca="1">IFERROR(IFERROR(Resumo_Horas!M168/INDIRECT(ADDRESS(7,COLUMN(N:N),4,1,Resumo_Horas!$A168)),0)*(((INDIRECT(ADDRESS(357,COLUMN(N:N),4,1,$A168))*14)/11)*(1+INDIRECT(ADDRESS(358,COLUMN(N:N),4,1,$A168)))),0)</f>
        <v>0</v>
      </c>
      <c r="N168" cm="1">
        <f t="array" aca="1" ref="N168" ca="1">IFERROR(IFERROR(Resumo_Horas!N168/INDIRECT(ADDRESS(7,COLUMN(O:O),4,1,Resumo_Horas!$A168)),0)*(((INDIRECT(ADDRESS(357,COLUMN(O:O),4,1,$A168))*14)/11)*(1+INDIRECT(ADDRESS(358,COLUMN(O:O),4,1,$A168)))),0)</f>
        <v>0</v>
      </c>
      <c r="O168" cm="1">
        <f t="array" aca="1" ref="O168" ca="1">IFERROR(IFERROR(Resumo_Horas!O168/INDIRECT(ADDRESS(7,COLUMN(P:P),4,1,Resumo_Horas!$A168)),0)*(((INDIRECT(ADDRESS(357,COLUMN(P:P),4,1,$A168))*14)/11)*(1+INDIRECT(ADDRESS(358,COLUMN(P:P),4,1,$A168)))),0)</f>
        <v>0</v>
      </c>
      <c r="P168" cm="1">
        <f t="array" aca="1" ref="P168" ca="1">IFERROR(IFERROR(Resumo_Horas!P168/INDIRECT(ADDRESS(7,COLUMN(Q:Q),4,1,Resumo_Horas!$A168)),0)*(((INDIRECT(ADDRESS(357,COLUMN(Q:Q),4,1,$A168))*14)/11)*(1+INDIRECT(ADDRESS(358,COLUMN(Q:Q),4,1,$A168)))),0)</f>
        <v>0</v>
      </c>
      <c r="Q168" cm="1">
        <f t="array" aca="1" ref="Q168" ca="1">IFERROR(IFERROR(Resumo_Horas!Q168/INDIRECT(ADDRESS(7,COLUMN(R:R),4,1,Resumo_Horas!$A168)),0)*(((INDIRECT(ADDRESS(357,COLUMN(R:R),4,1,$A168))*14)/11)*(1+INDIRECT(ADDRESS(358,COLUMN(R:R),4,1,$A168)))),0)</f>
        <v>0</v>
      </c>
      <c r="R168" cm="1">
        <f t="array" aca="1" ref="R168" ca="1">IFERROR(IFERROR(Resumo_Horas!R168/INDIRECT(ADDRESS(7,COLUMN(S:S),4,1,Resumo_Horas!$A168)),0)*(((INDIRECT(ADDRESS(357,COLUMN(S:S),4,1,$A168))*14)/11)*(1+INDIRECT(ADDRESS(358,COLUMN(S:S),4,1,$A168)))),0)</f>
        <v>0</v>
      </c>
      <c r="S168" cm="1">
        <f t="array" aca="1" ref="S168" ca="1">IFERROR(IFERROR(Resumo_Horas!S168/INDIRECT(ADDRESS(7,COLUMN(T:T),4,1,Resumo_Horas!$A168)),0)*(((INDIRECT(ADDRESS(357,COLUMN(T:T),4,1,$A168))*14)/11)*(1+INDIRECT(ADDRESS(358,COLUMN(T:T),4,1,$A168)))),0)</f>
        <v>0</v>
      </c>
      <c r="T168" cm="1">
        <f t="array" aca="1" ref="T168" ca="1">IFERROR(IFERROR(Resumo_Horas!T168/INDIRECT(ADDRESS(7,COLUMN(U:U),4,1,Resumo_Horas!$A168)),0)*(((INDIRECT(ADDRESS(357,COLUMN(U:U),4,1,$A168))*14)/11)*(1+INDIRECT(ADDRESS(358,COLUMN(U:U),4,1,$A168)))),0)</f>
        <v>0</v>
      </c>
      <c r="U168" cm="1">
        <f t="array" aca="1" ref="U168" ca="1">IFERROR(IFERROR(Resumo_Horas!U168/INDIRECT(ADDRESS(7,COLUMN(V:V),4,1,Resumo_Horas!$A168)),0)*(((INDIRECT(ADDRESS(357,COLUMN(V:V),4,1,$A168))*14)/11)*(1+INDIRECT(ADDRESS(358,COLUMN(V:V),4,1,$A168)))),0)</f>
        <v>0</v>
      </c>
      <c r="V168" cm="1">
        <f t="array" aca="1" ref="V168" ca="1">IFERROR(IFERROR(Resumo_Horas!V168/INDIRECT(ADDRESS(7,COLUMN(W:W),4,1,Resumo_Horas!$A168)),0)*(((INDIRECT(ADDRESS(357,COLUMN(W:W),4,1,$A168))*14)/11)*(1+INDIRECT(ADDRESS(358,COLUMN(W:W),4,1,$A168)))),0)</f>
        <v>0</v>
      </c>
      <c r="W168" cm="1">
        <f t="array" aca="1" ref="W168" ca="1">IFERROR(IFERROR(Resumo_Horas!W168/INDIRECT(ADDRESS(7,COLUMN(X:X),4,1,Resumo_Horas!$A168)),0)*(((INDIRECT(ADDRESS(357,COLUMN(X:X),4,1,$A168))*14)/11)*(1+INDIRECT(ADDRESS(358,COLUMN(X:X),4,1,$A168)))),0)</f>
        <v>0</v>
      </c>
      <c r="X168" cm="1">
        <f t="array" aca="1" ref="X168" ca="1">IFERROR(IFERROR(Resumo_Horas!X168/INDIRECT(ADDRESS(7,COLUMN(Y:Y),4,1,Resumo_Horas!$A168)),0)*(((INDIRECT(ADDRESS(357,COLUMN(Y:Y),4,1,$A168))*14)/11)*(1+INDIRECT(ADDRESS(358,COLUMN(Y:Y),4,1,$A168)))),0)</f>
        <v>0</v>
      </c>
      <c r="Y168" cm="1">
        <f t="array" aca="1" ref="Y168" ca="1">IFERROR(IFERROR(Resumo_Horas!Y168/INDIRECT(ADDRESS(7,COLUMN(Z:Z),4,1,Resumo_Horas!$A168)),0)*(((INDIRECT(ADDRESS(357,COLUMN(Z:Z),4,1,$A168))*14)/11)*(1+INDIRECT(ADDRESS(358,COLUMN(Z:Z),4,1,$A168)))),0)</f>
        <v>0</v>
      </c>
      <c r="Z168" cm="1">
        <f t="array" aca="1" ref="Z168" ca="1">IFERROR(IFERROR(Resumo_Horas!Z168/INDIRECT(ADDRESS(7,COLUMN(AA:AA),4,1,Resumo_Horas!$A168)),0)*(((INDIRECT(ADDRESS(357,COLUMN(AA:AA),4,1,$A168))*14)/11)*(1+INDIRECT(ADDRESS(358,COLUMN(AA:AA),4,1,$A168)))),0)</f>
        <v>0</v>
      </c>
      <c r="AA168" cm="1">
        <f t="array" aca="1" ref="AA168" ca="1">IFERROR(IFERROR(Resumo_Horas!AA168/INDIRECT(ADDRESS(7,COLUMN(AB:AB),4,1,Resumo_Horas!$A168)),0)*(((INDIRECT(ADDRESS(357,COLUMN(AB:AB),4,1,$A168))*14)/11)*(1+INDIRECT(ADDRESS(358,COLUMN(AB:AB),4,1,$A168)))),0)</f>
        <v>0</v>
      </c>
      <c r="AB168" cm="1">
        <f t="array" aca="1" ref="AB168" ca="1">IFERROR(IFERROR(Resumo_Horas!AB168/INDIRECT(ADDRESS(7,COLUMN(AC:AC),4,1,Resumo_Horas!$A168)),0)*(((INDIRECT(ADDRESS(357,COLUMN(AC:AC),4,1,$A168))*14)/11)*(1+INDIRECT(ADDRESS(358,COLUMN(AC:AC),4,1,$A168)))),0)</f>
        <v>0</v>
      </c>
      <c r="AC168" cm="1">
        <f t="array" aca="1" ref="AC168" ca="1">IFERROR(IFERROR(Resumo_Horas!AC168/INDIRECT(ADDRESS(7,COLUMN(AD:AD),4,1,Resumo_Horas!$A168)),0)*(((INDIRECT(ADDRESS(357,COLUMN(AD:AD),4,1,$A168))*14)/11)*(1+INDIRECT(ADDRESS(358,COLUMN(AD:AD),4,1,$A168)))),0)</f>
        <v>0</v>
      </c>
      <c r="AD168" cm="1">
        <f t="array" aca="1" ref="AD168" ca="1">IFERROR(IFERROR(Resumo_Horas!AD168/INDIRECT(ADDRESS(7,COLUMN(AE:AE),4,1,Resumo_Horas!$A168)),0)*(((INDIRECT(ADDRESS(357,COLUMN(AE:AE),4,1,$A168))*14)/11)*(1+INDIRECT(ADDRESS(358,COLUMN(AE:AE),4,1,$A168)))),0)</f>
        <v>0</v>
      </c>
      <c r="AE168" cm="1">
        <f t="array" aca="1" ref="AE168" ca="1">IFERROR(IFERROR(Resumo_Horas!AE168/INDIRECT(ADDRESS(7,COLUMN(AF:AF),4,1,Resumo_Horas!$A168)),0)*(((INDIRECT(ADDRESS(357,COLUMN(AF:AF),4,1,$A168))*14)/11)*(1+INDIRECT(ADDRESS(358,COLUMN(AF:AF),4,1,$A168)))),0)</f>
        <v>0</v>
      </c>
      <c r="AF168" cm="1">
        <f t="array" aca="1" ref="AF168" ca="1">IFERROR(IFERROR(Resumo_Horas!AF168/INDIRECT(ADDRESS(7,COLUMN(AG:AG),4,1,Resumo_Horas!$A168)),0)*(((INDIRECT(ADDRESS(357,COLUMN(AG:AG),4,1,$A168))*14)/11)*(1+INDIRECT(ADDRESS(358,COLUMN(AG:AG),4,1,$A168)))),0)</f>
        <v>0</v>
      </c>
      <c r="AG168" cm="1">
        <f t="array" aca="1" ref="AG168" ca="1">IFERROR(IFERROR(Resumo_Horas!AG168/INDIRECT(ADDRESS(7,COLUMN(AH:AH),4,1,Resumo_Horas!$A168)),0)*(((INDIRECT(ADDRESS(357,COLUMN(AH:AH),4,1,$A168))*14)/11)*(1+INDIRECT(ADDRESS(358,COLUMN(AH:AH),4,1,$A168)))),0)</f>
        <v>0</v>
      </c>
      <c r="AH168" cm="1">
        <f t="array" aca="1" ref="AH168" ca="1">IFERROR(IFERROR(Resumo_Horas!AH168/INDIRECT(ADDRESS(7,COLUMN(AI:AI),4,1,Resumo_Horas!$A168)),0)*(((INDIRECT(ADDRESS(357,COLUMN(AI:AI),4,1,$A168))*14)/11)*(1+INDIRECT(ADDRESS(358,COLUMN(AI:AI),4,1,$A168)))),0)</f>
        <v>0</v>
      </c>
      <c r="AI168" cm="1">
        <f t="array" aca="1" ref="AI168" ca="1">IFERROR(IFERROR(Resumo_Horas!AI168/INDIRECT(ADDRESS(7,COLUMN(AJ:AJ),4,1,Resumo_Horas!$A168)),0)*(((INDIRECT(ADDRESS(357,COLUMN(AJ:AJ),4,1,$A168))*14)/11)*(1+INDIRECT(ADDRESS(358,COLUMN(AJ:AJ),4,1,$A168)))),0)</f>
        <v>0</v>
      </c>
      <c r="AJ168" cm="1">
        <f t="array" aca="1" ref="AJ168" ca="1">IFERROR(IFERROR(Resumo_Horas!AJ168/INDIRECT(ADDRESS(7,COLUMN(AK:AK),4,1,Resumo_Horas!$A168)),0)*(((INDIRECT(ADDRESS(357,COLUMN(AK:AK),4,1,$A168))*14)/11)*(1+INDIRECT(ADDRESS(358,COLUMN(AK:AK),4,1,$A168)))),0)</f>
        <v>0</v>
      </c>
      <c r="AK168" cm="1">
        <f t="array" aca="1" ref="AK168" ca="1">IFERROR(IFERROR(Resumo_Horas!AK168/INDIRECT(ADDRESS(7,COLUMN(AL:AL),4,1,Resumo_Horas!$A168)),0)*(((INDIRECT(ADDRESS(357,COLUMN(AL:AL),4,1,$A168))*14)/11)*(1+INDIRECT(ADDRESS(358,COLUMN(AL:AL),4,1,$A168)))),0)</f>
        <v>0</v>
      </c>
      <c r="AL168" cm="1">
        <f t="array" aca="1" ref="AL168" ca="1">IFERROR(IFERROR(Resumo_Horas!AL168/INDIRECT(ADDRESS(7,COLUMN(AM:AM),4,1,Resumo_Horas!$A168)),0)*(((INDIRECT(ADDRESS(357,COLUMN(AM:AM),4,1,$A168))*14)/11)*(1+INDIRECT(ADDRESS(358,COLUMN(AM:AM),4,1,$A168)))),0)</f>
        <v>0</v>
      </c>
      <c r="AM168" cm="1">
        <f t="array" aca="1" ref="AM168" ca="1">IFERROR(IFERROR(Resumo_Horas!AM168/INDIRECT(ADDRESS(7,COLUMN(AN:AN),4,1,Resumo_Horas!$A168)),0)*(((INDIRECT(ADDRESS(357,COLUMN(AN:AN),4,1,$A168))*14)/11)*(1+INDIRECT(ADDRESS(358,COLUMN(AN:AN),4,1,$A168)))),0)</f>
        <v>0</v>
      </c>
      <c r="AN168" cm="1">
        <f t="array" aca="1" ref="AN168" ca="1">IFERROR(IFERROR(Resumo_Horas!AN168/INDIRECT(ADDRESS(7,COLUMN(AO:AO),4,1,Resumo_Horas!$A168)),0)*(((INDIRECT(ADDRESS(357,COLUMN(AO:AO),4,1,$A168))*14)/11)*(1+INDIRECT(ADDRESS(358,COLUMN(AO:AO),4,1,$A168)))),0)</f>
        <v>0</v>
      </c>
      <c r="AO168" cm="1">
        <f t="array" aca="1" ref="AO168" ca="1">IFERROR(IFERROR(Resumo_Horas!AO168/INDIRECT(ADDRESS(7,COLUMN(AP:AP),4,1,Resumo_Horas!$A168)),0)*(((INDIRECT(ADDRESS(357,COLUMN(AP:AP),4,1,$A168))*14)/11)*(1+INDIRECT(ADDRESS(358,COLUMN(AP:AP),4,1,$A168)))),0)</f>
        <v>0</v>
      </c>
      <c r="AP168" cm="1">
        <f t="array" aca="1" ref="AP168" ca="1">IFERROR(IFERROR(Resumo_Horas!AP168/INDIRECT(ADDRESS(7,COLUMN(AQ:AQ),4,1,Resumo_Horas!$A168)),0)*(((INDIRECT(ADDRESS(357,COLUMN(AQ:AQ),4,1,$A168))*14)/11)*(1+INDIRECT(ADDRESS(358,COLUMN(AQ:AQ),4,1,$A168)))),0)</f>
        <v>0</v>
      </c>
      <c r="AQ168" cm="1">
        <f t="array" aca="1" ref="AQ168" ca="1">IFERROR(IFERROR(Resumo_Horas!AQ168/INDIRECT(ADDRESS(7,COLUMN(AR:AR),4,1,Resumo_Horas!$A168)),0)*(((INDIRECT(ADDRESS(357,COLUMN(AR:AR),4,1,$A168))*14)/11)*(1+INDIRECT(ADDRESS(358,COLUMN(AR:AR),4,1,$A168)))),0)</f>
        <v>0</v>
      </c>
      <c r="AR168" cm="1">
        <f t="array" aca="1" ref="AR168" ca="1">IFERROR(IFERROR(Resumo_Horas!AR168/INDIRECT(ADDRESS(7,COLUMN(AS:AS),4,1,Resumo_Horas!$A168)),0)*(((INDIRECT(ADDRESS(357,COLUMN(AS:AS),4,1,$A168))*14)/11)*(1+INDIRECT(ADDRESS(358,COLUMN(AS:AS),4,1,$A168)))),0)</f>
        <v>0</v>
      </c>
      <c r="AS168" cm="1">
        <f t="array" aca="1" ref="AS168" ca="1">IFERROR(IFERROR(Resumo_Horas!AS168/INDIRECT(ADDRESS(7,COLUMN(AT:AT),4,1,Resumo_Horas!$A168)),0)*(((INDIRECT(ADDRESS(357,COLUMN(AT:AT),4,1,$A168))*14)/11)*(1+INDIRECT(ADDRESS(358,COLUMN(AT:AT),4,1,$A168)))),0)</f>
        <v>0</v>
      </c>
      <c r="AT168" cm="1">
        <f t="array" aca="1" ref="AT168" ca="1">IFERROR(IFERROR(Resumo_Horas!AT168/INDIRECT(ADDRESS(7,COLUMN(AU:AU),4,1,Resumo_Horas!$A168)),0)*(((INDIRECT(ADDRESS(357,COLUMN(AU:AU),4,1,$A168))*14)/11)*(1+INDIRECT(ADDRESS(358,COLUMN(AU:AU),4,1,$A168)))),0)</f>
        <v>0</v>
      </c>
      <c r="AU168" cm="1">
        <f t="array" aca="1" ref="AU168" ca="1">IFERROR(IFERROR(Resumo_Horas!AU168/INDIRECT(ADDRESS(7,COLUMN(AV:AV),4,1,Resumo_Horas!$A168)),0)*(((INDIRECT(ADDRESS(357,COLUMN(AV:AV),4,1,$A168))*14)/11)*(1+INDIRECT(ADDRESS(358,COLUMN(AV:AV),4,1,$A168)))),0)</f>
        <v>0</v>
      </c>
      <c r="AV168" cm="1">
        <f t="array" aca="1" ref="AV168" ca="1">IFERROR(IFERROR(Resumo_Horas!AV168/INDIRECT(ADDRESS(7,COLUMN(AW:AW),4,1,Resumo_Horas!$A168)),0)*(((INDIRECT(ADDRESS(357,COLUMN(AW:AW),4,1,$A168))*14)/11)*(1+INDIRECT(ADDRESS(358,COLUMN(AW:AW),4,1,$A168)))),0)</f>
        <v>0</v>
      </c>
      <c r="AW168" cm="1">
        <f t="array" aca="1" ref="AW168" ca="1">IFERROR(IFERROR(Resumo_Horas!AW168/INDIRECT(ADDRESS(7,COLUMN(AX:AX),4,1,Resumo_Horas!$A168)),0)*(((INDIRECT(ADDRESS(357,COLUMN(AX:AX),4,1,$A168))*14)/11)*(1+INDIRECT(ADDRESS(358,COLUMN(AX:AX),4,1,$A168)))),0)</f>
        <v>0</v>
      </c>
      <c r="AX168" cm="1">
        <f t="array" aca="1" ref="AX168" ca="1">IFERROR(IFERROR(Resumo_Horas!AX168/INDIRECT(ADDRESS(7,COLUMN(AY:AY),4,1,Resumo_Horas!$A168)),0)*(((INDIRECT(ADDRESS(357,COLUMN(AY:AY),4,1,$A168))*14)/11)*(1+INDIRECT(ADDRESS(358,COLUMN(AY:AY),4,1,$A168)))),0)</f>
        <v>0</v>
      </c>
      <c r="AY168" cm="1">
        <f t="array" aca="1" ref="AY168" ca="1">IFERROR(IFERROR(Resumo_Horas!AY168/INDIRECT(ADDRESS(7,COLUMN(AZ:AZ),4,1,Resumo_Horas!$A168)),0)*(((INDIRECT(ADDRESS(357,COLUMN(AZ:AZ),4,1,$A168))*14)/11)*(1+INDIRECT(ADDRESS(358,COLUMN(AZ:AZ),4,1,$A168)))),0)</f>
        <v>0</v>
      </c>
      <c r="AZ168" cm="1">
        <f t="array" aca="1" ref="AZ168" ca="1">IFERROR(IFERROR(Resumo_Horas!AZ168/INDIRECT(ADDRESS(7,COLUMN(BA:BA),4,1,Resumo_Horas!$A168)),0)*(((INDIRECT(ADDRESS(357,COLUMN(BA:BA),4,1,$A168))*14)/11)*(1+INDIRECT(ADDRESS(358,COLUMN(BA:BA),4,1,$A168)))),0)</f>
        <v>0</v>
      </c>
      <c r="BA168" cm="1">
        <f t="array" aca="1" ref="BA168" ca="1">IFERROR(IFERROR(Resumo_Horas!BA168/INDIRECT(ADDRESS(7,COLUMN(BB:BB),4,1,Resumo_Horas!$A168)),0)*(((INDIRECT(ADDRESS(357,COLUMN(BB:BB),4,1,$A168))*14)/11)*(1+INDIRECT(ADDRESS(358,COLUMN(BB:BB),4,1,$A168)))),0)</f>
        <v>0</v>
      </c>
      <c r="BB168" cm="1">
        <f t="array" aca="1" ref="BB168" ca="1">IFERROR(IFERROR(Resumo_Horas!BB168/INDIRECT(ADDRESS(7,COLUMN(BC:BC),4,1,Resumo_Horas!$A168)),0)*(((INDIRECT(ADDRESS(357,COLUMN(BC:BC),4,1,$A168))*14)/11)*(1+INDIRECT(ADDRESS(358,COLUMN(BC:BC),4,1,$A168)))),0)</f>
        <v>0</v>
      </c>
      <c r="BC168" cm="1">
        <f t="array" aca="1" ref="BC168" ca="1">IFERROR(IFERROR(Resumo_Horas!BC168/INDIRECT(ADDRESS(7,COLUMN(BD:BD),4,1,Resumo_Horas!$A168)),0)*(((INDIRECT(ADDRESS(357,COLUMN(BD:BD),4,1,$A168))*14)/11)*(1+INDIRECT(ADDRESS(358,COLUMN(BD:BD),4,1,$A168)))),0)</f>
        <v>0</v>
      </c>
      <c r="BD168" cm="1">
        <f t="array" aca="1" ref="BD168" ca="1">IFERROR(IFERROR(Resumo_Horas!BD168/INDIRECT(ADDRESS(7,COLUMN(BE:BE),4,1,Resumo_Horas!$A168)),0)*(((INDIRECT(ADDRESS(357,COLUMN(BE:BE),4,1,$A168))*14)/11)*(1+INDIRECT(ADDRESS(358,COLUMN(BE:BE),4,1,$A168)))),0)</f>
        <v>0</v>
      </c>
      <c r="BE168" cm="1">
        <f t="array" aca="1" ref="BE168" ca="1">IFERROR(IFERROR(Resumo_Horas!BE168/INDIRECT(ADDRESS(7,COLUMN(BF:BF),4,1,Resumo_Horas!$A168)),0)*(((INDIRECT(ADDRESS(357,COLUMN(BF:BF),4,1,$A168))*14)/11)*(1+INDIRECT(ADDRESS(358,COLUMN(BF:BF),4,1,$A168)))),0)</f>
        <v>0</v>
      </c>
      <c r="BF168" cm="1">
        <f t="array" aca="1" ref="BF168" ca="1">IFERROR(IFERROR(Resumo_Horas!BF168/INDIRECT(ADDRESS(7,COLUMN(BG:BG),4,1,Resumo_Horas!$A168)),0)*(((INDIRECT(ADDRESS(357,COLUMN(BG:BG),4,1,$A168))*14)/11)*(1+INDIRECT(ADDRESS(358,COLUMN(BG:BG),4,1,$A168)))),0)</f>
        <v>0</v>
      </c>
      <c r="BG168" cm="1">
        <f t="array" aca="1" ref="BG168" ca="1">IFERROR(IFERROR(Resumo_Horas!BG168/INDIRECT(ADDRESS(7,COLUMN(BH:BH),4,1,Resumo_Horas!$A168)),0)*(((INDIRECT(ADDRESS(357,COLUMN(BH:BH),4,1,$A168))*14)/11)*(1+INDIRECT(ADDRESS(358,COLUMN(BH:BH),4,1,$A168)))),0)</f>
        <v>0</v>
      </c>
      <c r="BH168" cm="1">
        <f t="array" aca="1" ref="BH168" ca="1">IFERROR(IFERROR(Resumo_Horas!BH168/INDIRECT(ADDRESS(7,COLUMN(BI:BI),4,1,Resumo_Horas!$A168)),0)*(((INDIRECT(ADDRESS(357,COLUMN(BI:BI),4,1,$A168))*14)/11)*(1+INDIRECT(ADDRESS(358,COLUMN(BI:BI),4,1,$A168)))),0)</f>
        <v>0</v>
      </c>
      <c r="BI168" cm="1">
        <f t="array" aca="1" ref="BI168" ca="1">IFERROR(IFERROR(Resumo_Horas!BI168/INDIRECT(ADDRESS(7,COLUMN(BJ:BJ),4,1,Resumo_Horas!$A168)),0)*(((INDIRECT(ADDRESS(357,COLUMN(BJ:BJ),4,1,$A168))*14)/11)*(1+INDIRECT(ADDRESS(358,COLUMN(BJ:BJ),4,1,$A168)))),0)</f>
        <v>0</v>
      </c>
      <c r="BJ168" cm="1">
        <f t="array" aca="1" ref="BJ168" ca="1">IFERROR(IFERROR(Resumo_Horas!BJ168/INDIRECT(ADDRESS(7,COLUMN(BK:BK),4,1,Resumo_Horas!$A168)),0)*(((INDIRECT(ADDRESS(357,COLUMN(BK:BK),4,1,$A168))*14)/11)*(1+INDIRECT(ADDRESS(358,COLUMN(BK:BK),4,1,$A168)))),0)</f>
        <v>0</v>
      </c>
      <c r="BK168" s="331" cm="1">
        <f t="array" aca="1" ref="BK168" ca="1">IFERROR(IFERROR(Resumo_Horas!BK168/INDIRECT(ADDRESS(7,COLUMN(BL:BL),4,1,Resumo_Horas!$A168)),0)*(((INDIRECT(ADDRESS(357,COLUMN(BL:BL),4,1,$A168))*14)/11)*(1+INDIRECT(ADDRESS(358,COLUMN(BL:BL),4,1,$A168)))),0)</f>
        <v>0</v>
      </c>
    </row>
    <row r="169" spans="1:63" x14ac:dyDescent="0.25">
      <c r="A169" s="330" t="str" cm="1">
        <f t="array" aca="1" ref="A169" ca="1">IF(INDIRECT(ADDRESS(9+QUOTIENT(ROW(A168)-1,20),4,4,1,"Equipa de projeto")) = 0,"", _xlfn.CONCAT(1 + QUOTIENT(ROW(A168)-1,20),". ", INDIRECT(ADDRESS(9+QUOTIENT(ROW(A168)-1,20),4,4,1,"Equipa de projeto"))))</f>
        <v/>
      </c>
      <c r="B169">
        <f>Atividades!$A$37</f>
        <v>0</v>
      </c>
      <c r="C169" s="123" t="s">
        <v>49</v>
      </c>
      <c r="D169" cm="1">
        <f t="array" aca="1" ref="D169" ca="1">IFERROR(IFERROR(Resumo_Horas!D169/INDIRECT(ADDRESS(7,COLUMN(E:E),4,1,Resumo_Horas!$A169)),0)*(((INDIRECT(ADDRESS(357,COLUMN(E:E),4,1,$A169))*14)/11)*(1+INDIRECT(ADDRESS(358,COLUMN(E:E),4,1,$A169)))),0)</f>
        <v>0</v>
      </c>
      <c r="E169" cm="1">
        <f t="array" aca="1" ref="E169" ca="1">IFERROR(IFERROR(Resumo_Horas!E169/INDIRECT(ADDRESS(7,COLUMN(F:F),4,1,Resumo_Horas!$A169)),0)*(((INDIRECT(ADDRESS(357,COLUMN(F:F),4,1,$A169))*14)/11)*(1+INDIRECT(ADDRESS(358,COLUMN(F:F),4,1,$A169)))),0)</f>
        <v>0</v>
      </c>
      <c r="F169" cm="1">
        <f t="array" aca="1" ref="F169" ca="1">IFERROR(IFERROR(Resumo_Horas!F169/INDIRECT(ADDRESS(7,COLUMN(G:G),4,1,Resumo_Horas!$A169)),0)*(((INDIRECT(ADDRESS(357,COLUMN(G:G),4,1,$A169))*14)/11)*(1+INDIRECT(ADDRESS(358,COLUMN(G:G),4,1,$A169)))),0)</f>
        <v>0</v>
      </c>
      <c r="G169" cm="1">
        <f t="array" aca="1" ref="G169" ca="1">IFERROR(IFERROR(Resumo_Horas!G169/INDIRECT(ADDRESS(7,COLUMN(H:H),4,1,Resumo_Horas!$A169)),0)*(((INDIRECT(ADDRESS(357,COLUMN(H:H),4,1,$A169))*14)/11)*(1+INDIRECT(ADDRESS(358,COLUMN(H:H),4,1,$A169)))),0)</f>
        <v>0</v>
      </c>
      <c r="H169" cm="1">
        <f t="array" aca="1" ref="H169" ca="1">IFERROR(IFERROR(Resumo_Horas!H169/INDIRECT(ADDRESS(7,COLUMN(I:I),4,1,Resumo_Horas!$A169)),0)*(((INDIRECT(ADDRESS(357,COLUMN(I:I),4,1,$A169))*14)/11)*(1+INDIRECT(ADDRESS(358,COLUMN(I:I),4,1,$A169)))),0)</f>
        <v>0</v>
      </c>
      <c r="I169" cm="1">
        <f t="array" aca="1" ref="I169" ca="1">IFERROR(IFERROR(Resumo_Horas!I169/INDIRECT(ADDRESS(7,COLUMN(J:J),4,1,Resumo_Horas!$A169)),0)*(((INDIRECT(ADDRESS(357,COLUMN(J:J),4,1,$A169))*14)/11)*(1+INDIRECT(ADDRESS(358,COLUMN(J:J),4,1,$A169)))),0)</f>
        <v>0</v>
      </c>
      <c r="J169" cm="1">
        <f t="array" aca="1" ref="J169" ca="1">IFERROR(IFERROR(Resumo_Horas!J169/INDIRECT(ADDRESS(7,COLUMN(K:K),4,1,Resumo_Horas!$A169)),0)*(((INDIRECT(ADDRESS(357,COLUMN(K:K),4,1,$A169))*14)/11)*(1+INDIRECT(ADDRESS(358,COLUMN(K:K),4,1,$A169)))),0)</f>
        <v>0</v>
      </c>
      <c r="K169" cm="1">
        <f t="array" aca="1" ref="K169" ca="1">IFERROR(IFERROR(Resumo_Horas!K169/INDIRECT(ADDRESS(7,COLUMN(L:L),4,1,Resumo_Horas!$A169)),0)*(((INDIRECT(ADDRESS(357,COLUMN(L:L),4,1,$A169))*14)/11)*(1+INDIRECT(ADDRESS(358,COLUMN(L:L),4,1,$A169)))),0)</f>
        <v>0</v>
      </c>
      <c r="L169" cm="1">
        <f t="array" aca="1" ref="L169" ca="1">IFERROR(IFERROR(Resumo_Horas!L169/INDIRECT(ADDRESS(7,COLUMN(M:M),4,1,Resumo_Horas!$A169)),0)*(((INDIRECT(ADDRESS(357,COLUMN(M:M),4,1,$A169))*14)/11)*(1+INDIRECT(ADDRESS(358,COLUMN(M:M),4,1,$A169)))),0)</f>
        <v>0</v>
      </c>
      <c r="M169" cm="1">
        <f t="array" aca="1" ref="M169" ca="1">IFERROR(IFERROR(Resumo_Horas!M169/INDIRECT(ADDRESS(7,COLUMN(N:N),4,1,Resumo_Horas!$A169)),0)*(((INDIRECT(ADDRESS(357,COLUMN(N:N),4,1,$A169))*14)/11)*(1+INDIRECT(ADDRESS(358,COLUMN(N:N),4,1,$A169)))),0)</f>
        <v>0</v>
      </c>
      <c r="N169" cm="1">
        <f t="array" aca="1" ref="N169" ca="1">IFERROR(IFERROR(Resumo_Horas!N169/INDIRECT(ADDRESS(7,COLUMN(O:O),4,1,Resumo_Horas!$A169)),0)*(((INDIRECT(ADDRESS(357,COLUMN(O:O),4,1,$A169))*14)/11)*(1+INDIRECT(ADDRESS(358,COLUMN(O:O),4,1,$A169)))),0)</f>
        <v>0</v>
      </c>
      <c r="O169" cm="1">
        <f t="array" aca="1" ref="O169" ca="1">IFERROR(IFERROR(Resumo_Horas!O169/INDIRECT(ADDRESS(7,COLUMN(P:P),4,1,Resumo_Horas!$A169)),0)*(((INDIRECT(ADDRESS(357,COLUMN(P:P),4,1,$A169))*14)/11)*(1+INDIRECT(ADDRESS(358,COLUMN(P:P),4,1,$A169)))),0)</f>
        <v>0</v>
      </c>
      <c r="P169" cm="1">
        <f t="array" aca="1" ref="P169" ca="1">IFERROR(IFERROR(Resumo_Horas!P169/INDIRECT(ADDRESS(7,COLUMN(Q:Q),4,1,Resumo_Horas!$A169)),0)*(((INDIRECT(ADDRESS(357,COLUMN(Q:Q),4,1,$A169))*14)/11)*(1+INDIRECT(ADDRESS(358,COLUMN(Q:Q),4,1,$A169)))),0)</f>
        <v>0</v>
      </c>
      <c r="Q169" cm="1">
        <f t="array" aca="1" ref="Q169" ca="1">IFERROR(IFERROR(Resumo_Horas!Q169/INDIRECT(ADDRESS(7,COLUMN(R:R),4,1,Resumo_Horas!$A169)),0)*(((INDIRECT(ADDRESS(357,COLUMN(R:R),4,1,$A169))*14)/11)*(1+INDIRECT(ADDRESS(358,COLUMN(R:R),4,1,$A169)))),0)</f>
        <v>0</v>
      </c>
      <c r="R169" cm="1">
        <f t="array" aca="1" ref="R169" ca="1">IFERROR(IFERROR(Resumo_Horas!R169/INDIRECT(ADDRESS(7,COLUMN(S:S),4,1,Resumo_Horas!$A169)),0)*(((INDIRECT(ADDRESS(357,COLUMN(S:S),4,1,$A169))*14)/11)*(1+INDIRECT(ADDRESS(358,COLUMN(S:S),4,1,$A169)))),0)</f>
        <v>0</v>
      </c>
      <c r="S169" cm="1">
        <f t="array" aca="1" ref="S169" ca="1">IFERROR(IFERROR(Resumo_Horas!S169/INDIRECT(ADDRESS(7,COLUMN(T:T),4,1,Resumo_Horas!$A169)),0)*(((INDIRECT(ADDRESS(357,COLUMN(T:T),4,1,$A169))*14)/11)*(1+INDIRECT(ADDRESS(358,COLUMN(T:T),4,1,$A169)))),0)</f>
        <v>0</v>
      </c>
      <c r="T169" cm="1">
        <f t="array" aca="1" ref="T169" ca="1">IFERROR(IFERROR(Resumo_Horas!T169/INDIRECT(ADDRESS(7,COLUMN(U:U),4,1,Resumo_Horas!$A169)),0)*(((INDIRECT(ADDRESS(357,COLUMN(U:U),4,1,$A169))*14)/11)*(1+INDIRECT(ADDRESS(358,COLUMN(U:U),4,1,$A169)))),0)</f>
        <v>0</v>
      </c>
      <c r="U169" cm="1">
        <f t="array" aca="1" ref="U169" ca="1">IFERROR(IFERROR(Resumo_Horas!U169/INDIRECT(ADDRESS(7,COLUMN(V:V),4,1,Resumo_Horas!$A169)),0)*(((INDIRECT(ADDRESS(357,COLUMN(V:V),4,1,$A169))*14)/11)*(1+INDIRECT(ADDRESS(358,COLUMN(V:V),4,1,$A169)))),0)</f>
        <v>0</v>
      </c>
      <c r="V169" cm="1">
        <f t="array" aca="1" ref="V169" ca="1">IFERROR(IFERROR(Resumo_Horas!V169/INDIRECT(ADDRESS(7,COLUMN(W:W),4,1,Resumo_Horas!$A169)),0)*(((INDIRECT(ADDRESS(357,COLUMN(W:W),4,1,$A169))*14)/11)*(1+INDIRECT(ADDRESS(358,COLUMN(W:W),4,1,$A169)))),0)</f>
        <v>0</v>
      </c>
      <c r="W169" cm="1">
        <f t="array" aca="1" ref="W169" ca="1">IFERROR(IFERROR(Resumo_Horas!W169/INDIRECT(ADDRESS(7,COLUMN(X:X),4,1,Resumo_Horas!$A169)),0)*(((INDIRECT(ADDRESS(357,COLUMN(X:X),4,1,$A169))*14)/11)*(1+INDIRECT(ADDRESS(358,COLUMN(X:X),4,1,$A169)))),0)</f>
        <v>0</v>
      </c>
      <c r="X169" cm="1">
        <f t="array" aca="1" ref="X169" ca="1">IFERROR(IFERROR(Resumo_Horas!X169/INDIRECT(ADDRESS(7,COLUMN(Y:Y),4,1,Resumo_Horas!$A169)),0)*(((INDIRECT(ADDRESS(357,COLUMN(Y:Y),4,1,$A169))*14)/11)*(1+INDIRECT(ADDRESS(358,COLUMN(Y:Y),4,1,$A169)))),0)</f>
        <v>0</v>
      </c>
      <c r="Y169" cm="1">
        <f t="array" aca="1" ref="Y169" ca="1">IFERROR(IFERROR(Resumo_Horas!Y169/INDIRECT(ADDRESS(7,COLUMN(Z:Z),4,1,Resumo_Horas!$A169)),0)*(((INDIRECT(ADDRESS(357,COLUMN(Z:Z),4,1,$A169))*14)/11)*(1+INDIRECT(ADDRESS(358,COLUMN(Z:Z),4,1,$A169)))),0)</f>
        <v>0</v>
      </c>
      <c r="Z169" cm="1">
        <f t="array" aca="1" ref="Z169" ca="1">IFERROR(IFERROR(Resumo_Horas!Z169/INDIRECT(ADDRESS(7,COLUMN(AA:AA),4,1,Resumo_Horas!$A169)),0)*(((INDIRECT(ADDRESS(357,COLUMN(AA:AA),4,1,$A169))*14)/11)*(1+INDIRECT(ADDRESS(358,COLUMN(AA:AA),4,1,$A169)))),0)</f>
        <v>0</v>
      </c>
      <c r="AA169" cm="1">
        <f t="array" aca="1" ref="AA169" ca="1">IFERROR(IFERROR(Resumo_Horas!AA169/INDIRECT(ADDRESS(7,COLUMN(AB:AB),4,1,Resumo_Horas!$A169)),0)*(((INDIRECT(ADDRESS(357,COLUMN(AB:AB),4,1,$A169))*14)/11)*(1+INDIRECT(ADDRESS(358,COLUMN(AB:AB),4,1,$A169)))),0)</f>
        <v>0</v>
      </c>
      <c r="AB169" cm="1">
        <f t="array" aca="1" ref="AB169" ca="1">IFERROR(IFERROR(Resumo_Horas!AB169/INDIRECT(ADDRESS(7,COLUMN(AC:AC),4,1,Resumo_Horas!$A169)),0)*(((INDIRECT(ADDRESS(357,COLUMN(AC:AC),4,1,$A169))*14)/11)*(1+INDIRECT(ADDRESS(358,COLUMN(AC:AC),4,1,$A169)))),0)</f>
        <v>0</v>
      </c>
      <c r="AC169" cm="1">
        <f t="array" aca="1" ref="AC169" ca="1">IFERROR(IFERROR(Resumo_Horas!AC169/INDIRECT(ADDRESS(7,COLUMN(AD:AD),4,1,Resumo_Horas!$A169)),0)*(((INDIRECT(ADDRESS(357,COLUMN(AD:AD),4,1,$A169))*14)/11)*(1+INDIRECT(ADDRESS(358,COLUMN(AD:AD),4,1,$A169)))),0)</f>
        <v>0</v>
      </c>
      <c r="AD169" cm="1">
        <f t="array" aca="1" ref="AD169" ca="1">IFERROR(IFERROR(Resumo_Horas!AD169/INDIRECT(ADDRESS(7,COLUMN(AE:AE),4,1,Resumo_Horas!$A169)),0)*(((INDIRECT(ADDRESS(357,COLUMN(AE:AE),4,1,$A169))*14)/11)*(1+INDIRECT(ADDRESS(358,COLUMN(AE:AE),4,1,$A169)))),0)</f>
        <v>0</v>
      </c>
      <c r="AE169" cm="1">
        <f t="array" aca="1" ref="AE169" ca="1">IFERROR(IFERROR(Resumo_Horas!AE169/INDIRECT(ADDRESS(7,COLUMN(AF:AF),4,1,Resumo_Horas!$A169)),0)*(((INDIRECT(ADDRESS(357,COLUMN(AF:AF),4,1,$A169))*14)/11)*(1+INDIRECT(ADDRESS(358,COLUMN(AF:AF),4,1,$A169)))),0)</f>
        <v>0</v>
      </c>
      <c r="AF169" cm="1">
        <f t="array" aca="1" ref="AF169" ca="1">IFERROR(IFERROR(Resumo_Horas!AF169/INDIRECT(ADDRESS(7,COLUMN(AG:AG),4,1,Resumo_Horas!$A169)),0)*(((INDIRECT(ADDRESS(357,COLUMN(AG:AG),4,1,$A169))*14)/11)*(1+INDIRECT(ADDRESS(358,COLUMN(AG:AG),4,1,$A169)))),0)</f>
        <v>0</v>
      </c>
      <c r="AG169" cm="1">
        <f t="array" aca="1" ref="AG169" ca="1">IFERROR(IFERROR(Resumo_Horas!AG169/INDIRECT(ADDRESS(7,COLUMN(AH:AH),4,1,Resumo_Horas!$A169)),0)*(((INDIRECT(ADDRESS(357,COLUMN(AH:AH),4,1,$A169))*14)/11)*(1+INDIRECT(ADDRESS(358,COLUMN(AH:AH),4,1,$A169)))),0)</f>
        <v>0</v>
      </c>
      <c r="AH169" cm="1">
        <f t="array" aca="1" ref="AH169" ca="1">IFERROR(IFERROR(Resumo_Horas!AH169/INDIRECT(ADDRESS(7,COLUMN(AI:AI),4,1,Resumo_Horas!$A169)),0)*(((INDIRECT(ADDRESS(357,COLUMN(AI:AI),4,1,$A169))*14)/11)*(1+INDIRECT(ADDRESS(358,COLUMN(AI:AI),4,1,$A169)))),0)</f>
        <v>0</v>
      </c>
      <c r="AI169" cm="1">
        <f t="array" aca="1" ref="AI169" ca="1">IFERROR(IFERROR(Resumo_Horas!AI169/INDIRECT(ADDRESS(7,COLUMN(AJ:AJ),4,1,Resumo_Horas!$A169)),0)*(((INDIRECT(ADDRESS(357,COLUMN(AJ:AJ),4,1,$A169))*14)/11)*(1+INDIRECT(ADDRESS(358,COLUMN(AJ:AJ),4,1,$A169)))),0)</f>
        <v>0</v>
      </c>
      <c r="AJ169" cm="1">
        <f t="array" aca="1" ref="AJ169" ca="1">IFERROR(IFERROR(Resumo_Horas!AJ169/INDIRECT(ADDRESS(7,COLUMN(AK:AK),4,1,Resumo_Horas!$A169)),0)*(((INDIRECT(ADDRESS(357,COLUMN(AK:AK),4,1,$A169))*14)/11)*(1+INDIRECT(ADDRESS(358,COLUMN(AK:AK),4,1,$A169)))),0)</f>
        <v>0</v>
      </c>
      <c r="AK169" cm="1">
        <f t="array" aca="1" ref="AK169" ca="1">IFERROR(IFERROR(Resumo_Horas!AK169/INDIRECT(ADDRESS(7,COLUMN(AL:AL),4,1,Resumo_Horas!$A169)),0)*(((INDIRECT(ADDRESS(357,COLUMN(AL:AL),4,1,$A169))*14)/11)*(1+INDIRECT(ADDRESS(358,COLUMN(AL:AL),4,1,$A169)))),0)</f>
        <v>0</v>
      </c>
      <c r="AL169" cm="1">
        <f t="array" aca="1" ref="AL169" ca="1">IFERROR(IFERROR(Resumo_Horas!AL169/INDIRECT(ADDRESS(7,COLUMN(AM:AM),4,1,Resumo_Horas!$A169)),0)*(((INDIRECT(ADDRESS(357,COLUMN(AM:AM),4,1,$A169))*14)/11)*(1+INDIRECT(ADDRESS(358,COLUMN(AM:AM),4,1,$A169)))),0)</f>
        <v>0</v>
      </c>
      <c r="AM169" cm="1">
        <f t="array" aca="1" ref="AM169" ca="1">IFERROR(IFERROR(Resumo_Horas!AM169/INDIRECT(ADDRESS(7,COLUMN(AN:AN),4,1,Resumo_Horas!$A169)),0)*(((INDIRECT(ADDRESS(357,COLUMN(AN:AN),4,1,$A169))*14)/11)*(1+INDIRECT(ADDRESS(358,COLUMN(AN:AN),4,1,$A169)))),0)</f>
        <v>0</v>
      </c>
      <c r="AN169" cm="1">
        <f t="array" aca="1" ref="AN169" ca="1">IFERROR(IFERROR(Resumo_Horas!AN169/INDIRECT(ADDRESS(7,COLUMN(AO:AO),4,1,Resumo_Horas!$A169)),0)*(((INDIRECT(ADDRESS(357,COLUMN(AO:AO),4,1,$A169))*14)/11)*(1+INDIRECT(ADDRESS(358,COLUMN(AO:AO),4,1,$A169)))),0)</f>
        <v>0</v>
      </c>
      <c r="AO169" cm="1">
        <f t="array" aca="1" ref="AO169" ca="1">IFERROR(IFERROR(Resumo_Horas!AO169/INDIRECT(ADDRESS(7,COLUMN(AP:AP),4,1,Resumo_Horas!$A169)),0)*(((INDIRECT(ADDRESS(357,COLUMN(AP:AP),4,1,$A169))*14)/11)*(1+INDIRECT(ADDRESS(358,COLUMN(AP:AP),4,1,$A169)))),0)</f>
        <v>0</v>
      </c>
      <c r="AP169" cm="1">
        <f t="array" aca="1" ref="AP169" ca="1">IFERROR(IFERROR(Resumo_Horas!AP169/INDIRECT(ADDRESS(7,COLUMN(AQ:AQ),4,1,Resumo_Horas!$A169)),0)*(((INDIRECT(ADDRESS(357,COLUMN(AQ:AQ),4,1,$A169))*14)/11)*(1+INDIRECT(ADDRESS(358,COLUMN(AQ:AQ),4,1,$A169)))),0)</f>
        <v>0</v>
      </c>
      <c r="AQ169" cm="1">
        <f t="array" aca="1" ref="AQ169" ca="1">IFERROR(IFERROR(Resumo_Horas!AQ169/INDIRECT(ADDRESS(7,COLUMN(AR:AR),4,1,Resumo_Horas!$A169)),0)*(((INDIRECT(ADDRESS(357,COLUMN(AR:AR),4,1,$A169))*14)/11)*(1+INDIRECT(ADDRESS(358,COLUMN(AR:AR),4,1,$A169)))),0)</f>
        <v>0</v>
      </c>
      <c r="AR169" cm="1">
        <f t="array" aca="1" ref="AR169" ca="1">IFERROR(IFERROR(Resumo_Horas!AR169/INDIRECT(ADDRESS(7,COLUMN(AS:AS),4,1,Resumo_Horas!$A169)),0)*(((INDIRECT(ADDRESS(357,COLUMN(AS:AS),4,1,$A169))*14)/11)*(1+INDIRECT(ADDRESS(358,COLUMN(AS:AS),4,1,$A169)))),0)</f>
        <v>0</v>
      </c>
      <c r="AS169" cm="1">
        <f t="array" aca="1" ref="AS169" ca="1">IFERROR(IFERROR(Resumo_Horas!AS169/INDIRECT(ADDRESS(7,COLUMN(AT:AT),4,1,Resumo_Horas!$A169)),0)*(((INDIRECT(ADDRESS(357,COLUMN(AT:AT),4,1,$A169))*14)/11)*(1+INDIRECT(ADDRESS(358,COLUMN(AT:AT),4,1,$A169)))),0)</f>
        <v>0</v>
      </c>
      <c r="AT169" cm="1">
        <f t="array" aca="1" ref="AT169" ca="1">IFERROR(IFERROR(Resumo_Horas!AT169/INDIRECT(ADDRESS(7,COLUMN(AU:AU),4,1,Resumo_Horas!$A169)),0)*(((INDIRECT(ADDRESS(357,COLUMN(AU:AU),4,1,$A169))*14)/11)*(1+INDIRECT(ADDRESS(358,COLUMN(AU:AU),4,1,$A169)))),0)</f>
        <v>0</v>
      </c>
      <c r="AU169" cm="1">
        <f t="array" aca="1" ref="AU169" ca="1">IFERROR(IFERROR(Resumo_Horas!AU169/INDIRECT(ADDRESS(7,COLUMN(AV:AV),4,1,Resumo_Horas!$A169)),0)*(((INDIRECT(ADDRESS(357,COLUMN(AV:AV),4,1,$A169))*14)/11)*(1+INDIRECT(ADDRESS(358,COLUMN(AV:AV),4,1,$A169)))),0)</f>
        <v>0</v>
      </c>
      <c r="AV169" cm="1">
        <f t="array" aca="1" ref="AV169" ca="1">IFERROR(IFERROR(Resumo_Horas!AV169/INDIRECT(ADDRESS(7,COLUMN(AW:AW),4,1,Resumo_Horas!$A169)),0)*(((INDIRECT(ADDRESS(357,COLUMN(AW:AW),4,1,$A169))*14)/11)*(1+INDIRECT(ADDRESS(358,COLUMN(AW:AW),4,1,$A169)))),0)</f>
        <v>0</v>
      </c>
      <c r="AW169" cm="1">
        <f t="array" aca="1" ref="AW169" ca="1">IFERROR(IFERROR(Resumo_Horas!AW169/INDIRECT(ADDRESS(7,COLUMN(AX:AX),4,1,Resumo_Horas!$A169)),0)*(((INDIRECT(ADDRESS(357,COLUMN(AX:AX),4,1,$A169))*14)/11)*(1+INDIRECT(ADDRESS(358,COLUMN(AX:AX),4,1,$A169)))),0)</f>
        <v>0</v>
      </c>
      <c r="AX169" cm="1">
        <f t="array" aca="1" ref="AX169" ca="1">IFERROR(IFERROR(Resumo_Horas!AX169/INDIRECT(ADDRESS(7,COLUMN(AY:AY),4,1,Resumo_Horas!$A169)),0)*(((INDIRECT(ADDRESS(357,COLUMN(AY:AY),4,1,$A169))*14)/11)*(1+INDIRECT(ADDRESS(358,COLUMN(AY:AY),4,1,$A169)))),0)</f>
        <v>0</v>
      </c>
      <c r="AY169" cm="1">
        <f t="array" aca="1" ref="AY169" ca="1">IFERROR(IFERROR(Resumo_Horas!AY169/INDIRECT(ADDRESS(7,COLUMN(AZ:AZ),4,1,Resumo_Horas!$A169)),0)*(((INDIRECT(ADDRESS(357,COLUMN(AZ:AZ),4,1,$A169))*14)/11)*(1+INDIRECT(ADDRESS(358,COLUMN(AZ:AZ),4,1,$A169)))),0)</f>
        <v>0</v>
      </c>
      <c r="AZ169" cm="1">
        <f t="array" aca="1" ref="AZ169" ca="1">IFERROR(IFERROR(Resumo_Horas!AZ169/INDIRECT(ADDRESS(7,COLUMN(BA:BA),4,1,Resumo_Horas!$A169)),0)*(((INDIRECT(ADDRESS(357,COLUMN(BA:BA),4,1,$A169))*14)/11)*(1+INDIRECT(ADDRESS(358,COLUMN(BA:BA),4,1,$A169)))),0)</f>
        <v>0</v>
      </c>
      <c r="BA169" cm="1">
        <f t="array" aca="1" ref="BA169" ca="1">IFERROR(IFERROR(Resumo_Horas!BA169/INDIRECT(ADDRESS(7,COLUMN(BB:BB),4,1,Resumo_Horas!$A169)),0)*(((INDIRECT(ADDRESS(357,COLUMN(BB:BB),4,1,$A169))*14)/11)*(1+INDIRECT(ADDRESS(358,COLUMN(BB:BB),4,1,$A169)))),0)</f>
        <v>0</v>
      </c>
      <c r="BB169" cm="1">
        <f t="array" aca="1" ref="BB169" ca="1">IFERROR(IFERROR(Resumo_Horas!BB169/INDIRECT(ADDRESS(7,COLUMN(BC:BC),4,1,Resumo_Horas!$A169)),0)*(((INDIRECT(ADDRESS(357,COLUMN(BC:BC),4,1,$A169))*14)/11)*(1+INDIRECT(ADDRESS(358,COLUMN(BC:BC),4,1,$A169)))),0)</f>
        <v>0</v>
      </c>
      <c r="BC169" cm="1">
        <f t="array" aca="1" ref="BC169" ca="1">IFERROR(IFERROR(Resumo_Horas!BC169/INDIRECT(ADDRESS(7,COLUMN(BD:BD),4,1,Resumo_Horas!$A169)),0)*(((INDIRECT(ADDRESS(357,COLUMN(BD:BD),4,1,$A169))*14)/11)*(1+INDIRECT(ADDRESS(358,COLUMN(BD:BD),4,1,$A169)))),0)</f>
        <v>0</v>
      </c>
      <c r="BD169" cm="1">
        <f t="array" aca="1" ref="BD169" ca="1">IFERROR(IFERROR(Resumo_Horas!BD169/INDIRECT(ADDRESS(7,COLUMN(BE:BE),4,1,Resumo_Horas!$A169)),0)*(((INDIRECT(ADDRESS(357,COLUMN(BE:BE),4,1,$A169))*14)/11)*(1+INDIRECT(ADDRESS(358,COLUMN(BE:BE),4,1,$A169)))),0)</f>
        <v>0</v>
      </c>
      <c r="BE169" cm="1">
        <f t="array" aca="1" ref="BE169" ca="1">IFERROR(IFERROR(Resumo_Horas!BE169/INDIRECT(ADDRESS(7,COLUMN(BF:BF),4,1,Resumo_Horas!$A169)),0)*(((INDIRECT(ADDRESS(357,COLUMN(BF:BF),4,1,$A169))*14)/11)*(1+INDIRECT(ADDRESS(358,COLUMN(BF:BF),4,1,$A169)))),0)</f>
        <v>0</v>
      </c>
      <c r="BF169" cm="1">
        <f t="array" aca="1" ref="BF169" ca="1">IFERROR(IFERROR(Resumo_Horas!BF169/INDIRECT(ADDRESS(7,COLUMN(BG:BG),4,1,Resumo_Horas!$A169)),0)*(((INDIRECT(ADDRESS(357,COLUMN(BG:BG),4,1,$A169))*14)/11)*(1+INDIRECT(ADDRESS(358,COLUMN(BG:BG),4,1,$A169)))),0)</f>
        <v>0</v>
      </c>
      <c r="BG169" cm="1">
        <f t="array" aca="1" ref="BG169" ca="1">IFERROR(IFERROR(Resumo_Horas!BG169/INDIRECT(ADDRESS(7,COLUMN(BH:BH),4,1,Resumo_Horas!$A169)),0)*(((INDIRECT(ADDRESS(357,COLUMN(BH:BH),4,1,$A169))*14)/11)*(1+INDIRECT(ADDRESS(358,COLUMN(BH:BH),4,1,$A169)))),0)</f>
        <v>0</v>
      </c>
      <c r="BH169" cm="1">
        <f t="array" aca="1" ref="BH169" ca="1">IFERROR(IFERROR(Resumo_Horas!BH169/INDIRECT(ADDRESS(7,COLUMN(BI:BI),4,1,Resumo_Horas!$A169)),0)*(((INDIRECT(ADDRESS(357,COLUMN(BI:BI),4,1,$A169))*14)/11)*(1+INDIRECT(ADDRESS(358,COLUMN(BI:BI),4,1,$A169)))),0)</f>
        <v>0</v>
      </c>
      <c r="BI169" cm="1">
        <f t="array" aca="1" ref="BI169" ca="1">IFERROR(IFERROR(Resumo_Horas!BI169/INDIRECT(ADDRESS(7,COLUMN(BJ:BJ),4,1,Resumo_Horas!$A169)),0)*(((INDIRECT(ADDRESS(357,COLUMN(BJ:BJ),4,1,$A169))*14)/11)*(1+INDIRECT(ADDRESS(358,COLUMN(BJ:BJ),4,1,$A169)))),0)</f>
        <v>0</v>
      </c>
      <c r="BJ169" cm="1">
        <f t="array" aca="1" ref="BJ169" ca="1">IFERROR(IFERROR(Resumo_Horas!BJ169/INDIRECT(ADDRESS(7,COLUMN(BK:BK),4,1,Resumo_Horas!$A169)),0)*(((INDIRECT(ADDRESS(357,COLUMN(BK:BK),4,1,$A169))*14)/11)*(1+INDIRECT(ADDRESS(358,COLUMN(BK:BK),4,1,$A169)))),0)</f>
        <v>0</v>
      </c>
      <c r="BK169" s="331" cm="1">
        <f t="array" aca="1" ref="BK169" ca="1">IFERROR(IFERROR(Resumo_Horas!BK169/INDIRECT(ADDRESS(7,COLUMN(BL:BL),4,1,Resumo_Horas!$A169)),0)*(((INDIRECT(ADDRESS(357,COLUMN(BL:BL),4,1,$A169))*14)/11)*(1+INDIRECT(ADDRESS(358,COLUMN(BL:BL),4,1,$A169)))),0)</f>
        <v>0</v>
      </c>
    </row>
    <row r="170" spans="1:63" x14ac:dyDescent="0.25">
      <c r="A170" s="330" t="str" cm="1">
        <f t="array" aca="1" ref="A170" ca="1">IF(INDIRECT(ADDRESS(9+QUOTIENT(ROW(A169)-1,20),4,4,1,"Equipa de projeto")) = 0,"", _xlfn.CONCAT(1 + QUOTIENT(ROW(A169)-1,20),". ", INDIRECT(ADDRESS(9+QUOTIENT(ROW(A169)-1,20),4,4,1,"Equipa de projeto"))))</f>
        <v/>
      </c>
      <c r="B170">
        <f>Atividades!$A$49</f>
        <v>0</v>
      </c>
      <c r="C170" s="123" t="s">
        <v>48</v>
      </c>
      <c r="D170" cm="1">
        <f t="array" aca="1" ref="D170" ca="1">IFERROR(IFERROR(Resumo_Horas!D170/INDIRECT(ADDRESS(7,COLUMN(E:E),4,1,Resumo_Horas!$A170)),0)*(((INDIRECT(ADDRESS(357,COLUMN(E:E),4,1,$A170))*14)/11)*(1+INDIRECT(ADDRESS(358,COLUMN(E:E),4,1,$A170)))),0)</f>
        <v>0</v>
      </c>
      <c r="E170" cm="1">
        <f t="array" aca="1" ref="E170" ca="1">IFERROR(IFERROR(Resumo_Horas!E170/INDIRECT(ADDRESS(7,COLUMN(F:F),4,1,Resumo_Horas!$A170)),0)*(((INDIRECT(ADDRESS(357,COLUMN(F:F),4,1,$A170))*14)/11)*(1+INDIRECT(ADDRESS(358,COLUMN(F:F),4,1,$A170)))),0)</f>
        <v>0</v>
      </c>
      <c r="F170" cm="1">
        <f t="array" aca="1" ref="F170" ca="1">IFERROR(IFERROR(Resumo_Horas!F170/INDIRECT(ADDRESS(7,COLUMN(G:G),4,1,Resumo_Horas!$A170)),0)*(((INDIRECT(ADDRESS(357,COLUMN(G:G),4,1,$A170))*14)/11)*(1+INDIRECT(ADDRESS(358,COLUMN(G:G),4,1,$A170)))),0)</f>
        <v>0</v>
      </c>
      <c r="G170" cm="1">
        <f t="array" aca="1" ref="G170" ca="1">IFERROR(IFERROR(Resumo_Horas!G170/INDIRECT(ADDRESS(7,COLUMN(H:H),4,1,Resumo_Horas!$A170)),0)*(((INDIRECT(ADDRESS(357,COLUMN(H:H),4,1,$A170))*14)/11)*(1+INDIRECT(ADDRESS(358,COLUMN(H:H),4,1,$A170)))),0)</f>
        <v>0</v>
      </c>
      <c r="H170" cm="1">
        <f t="array" aca="1" ref="H170" ca="1">IFERROR(IFERROR(Resumo_Horas!H170/INDIRECT(ADDRESS(7,COLUMN(I:I),4,1,Resumo_Horas!$A170)),0)*(((INDIRECT(ADDRESS(357,COLUMN(I:I),4,1,$A170))*14)/11)*(1+INDIRECT(ADDRESS(358,COLUMN(I:I),4,1,$A170)))),0)</f>
        <v>0</v>
      </c>
      <c r="I170" cm="1">
        <f t="array" aca="1" ref="I170" ca="1">IFERROR(IFERROR(Resumo_Horas!I170/INDIRECT(ADDRESS(7,COLUMN(J:J),4,1,Resumo_Horas!$A170)),0)*(((INDIRECT(ADDRESS(357,COLUMN(J:J),4,1,$A170))*14)/11)*(1+INDIRECT(ADDRESS(358,COLUMN(J:J),4,1,$A170)))),0)</f>
        <v>0</v>
      </c>
      <c r="J170" cm="1">
        <f t="array" aca="1" ref="J170" ca="1">IFERROR(IFERROR(Resumo_Horas!J170/INDIRECT(ADDRESS(7,COLUMN(K:K),4,1,Resumo_Horas!$A170)),0)*(((INDIRECT(ADDRESS(357,COLUMN(K:K),4,1,$A170))*14)/11)*(1+INDIRECT(ADDRESS(358,COLUMN(K:K),4,1,$A170)))),0)</f>
        <v>0</v>
      </c>
      <c r="K170" cm="1">
        <f t="array" aca="1" ref="K170" ca="1">IFERROR(IFERROR(Resumo_Horas!K170/INDIRECT(ADDRESS(7,COLUMN(L:L),4,1,Resumo_Horas!$A170)),0)*(((INDIRECT(ADDRESS(357,COLUMN(L:L),4,1,$A170))*14)/11)*(1+INDIRECT(ADDRESS(358,COLUMN(L:L),4,1,$A170)))),0)</f>
        <v>0</v>
      </c>
      <c r="L170" cm="1">
        <f t="array" aca="1" ref="L170" ca="1">IFERROR(IFERROR(Resumo_Horas!L170/INDIRECT(ADDRESS(7,COLUMN(M:M),4,1,Resumo_Horas!$A170)),0)*(((INDIRECT(ADDRESS(357,COLUMN(M:M),4,1,$A170))*14)/11)*(1+INDIRECT(ADDRESS(358,COLUMN(M:M),4,1,$A170)))),0)</f>
        <v>0</v>
      </c>
      <c r="M170" cm="1">
        <f t="array" aca="1" ref="M170" ca="1">IFERROR(IFERROR(Resumo_Horas!M170/INDIRECT(ADDRESS(7,COLUMN(N:N),4,1,Resumo_Horas!$A170)),0)*(((INDIRECT(ADDRESS(357,COLUMN(N:N),4,1,$A170))*14)/11)*(1+INDIRECT(ADDRESS(358,COLUMN(N:N),4,1,$A170)))),0)</f>
        <v>0</v>
      </c>
      <c r="N170" cm="1">
        <f t="array" aca="1" ref="N170" ca="1">IFERROR(IFERROR(Resumo_Horas!N170/INDIRECT(ADDRESS(7,COLUMN(O:O),4,1,Resumo_Horas!$A170)),0)*(((INDIRECT(ADDRESS(357,COLUMN(O:O),4,1,$A170))*14)/11)*(1+INDIRECT(ADDRESS(358,COLUMN(O:O),4,1,$A170)))),0)</f>
        <v>0</v>
      </c>
      <c r="O170" cm="1">
        <f t="array" aca="1" ref="O170" ca="1">IFERROR(IFERROR(Resumo_Horas!O170/INDIRECT(ADDRESS(7,COLUMN(P:P),4,1,Resumo_Horas!$A170)),0)*(((INDIRECT(ADDRESS(357,COLUMN(P:P),4,1,$A170))*14)/11)*(1+INDIRECT(ADDRESS(358,COLUMN(P:P),4,1,$A170)))),0)</f>
        <v>0</v>
      </c>
      <c r="P170" cm="1">
        <f t="array" aca="1" ref="P170" ca="1">IFERROR(IFERROR(Resumo_Horas!P170/INDIRECT(ADDRESS(7,COLUMN(Q:Q),4,1,Resumo_Horas!$A170)),0)*(((INDIRECT(ADDRESS(357,COLUMN(Q:Q),4,1,$A170))*14)/11)*(1+INDIRECT(ADDRESS(358,COLUMN(Q:Q),4,1,$A170)))),0)</f>
        <v>0</v>
      </c>
      <c r="Q170" cm="1">
        <f t="array" aca="1" ref="Q170" ca="1">IFERROR(IFERROR(Resumo_Horas!Q170/INDIRECT(ADDRESS(7,COLUMN(R:R),4,1,Resumo_Horas!$A170)),0)*(((INDIRECT(ADDRESS(357,COLUMN(R:R),4,1,$A170))*14)/11)*(1+INDIRECT(ADDRESS(358,COLUMN(R:R),4,1,$A170)))),0)</f>
        <v>0</v>
      </c>
      <c r="R170" cm="1">
        <f t="array" aca="1" ref="R170" ca="1">IFERROR(IFERROR(Resumo_Horas!R170/INDIRECT(ADDRESS(7,COLUMN(S:S),4,1,Resumo_Horas!$A170)),0)*(((INDIRECT(ADDRESS(357,COLUMN(S:S),4,1,$A170))*14)/11)*(1+INDIRECT(ADDRESS(358,COLUMN(S:S),4,1,$A170)))),0)</f>
        <v>0</v>
      </c>
      <c r="S170" cm="1">
        <f t="array" aca="1" ref="S170" ca="1">IFERROR(IFERROR(Resumo_Horas!S170/INDIRECT(ADDRESS(7,COLUMN(T:T),4,1,Resumo_Horas!$A170)),0)*(((INDIRECT(ADDRESS(357,COLUMN(T:T),4,1,$A170))*14)/11)*(1+INDIRECT(ADDRESS(358,COLUMN(T:T),4,1,$A170)))),0)</f>
        <v>0</v>
      </c>
      <c r="T170" cm="1">
        <f t="array" aca="1" ref="T170" ca="1">IFERROR(IFERROR(Resumo_Horas!T170/INDIRECT(ADDRESS(7,COLUMN(U:U),4,1,Resumo_Horas!$A170)),0)*(((INDIRECT(ADDRESS(357,COLUMN(U:U),4,1,$A170))*14)/11)*(1+INDIRECT(ADDRESS(358,COLUMN(U:U),4,1,$A170)))),0)</f>
        <v>0</v>
      </c>
      <c r="U170" cm="1">
        <f t="array" aca="1" ref="U170" ca="1">IFERROR(IFERROR(Resumo_Horas!U170/INDIRECT(ADDRESS(7,COLUMN(V:V),4,1,Resumo_Horas!$A170)),0)*(((INDIRECT(ADDRESS(357,COLUMN(V:V),4,1,$A170))*14)/11)*(1+INDIRECT(ADDRESS(358,COLUMN(V:V),4,1,$A170)))),0)</f>
        <v>0</v>
      </c>
      <c r="V170" cm="1">
        <f t="array" aca="1" ref="V170" ca="1">IFERROR(IFERROR(Resumo_Horas!V170/INDIRECT(ADDRESS(7,COLUMN(W:W),4,1,Resumo_Horas!$A170)),0)*(((INDIRECT(ADDRESS(357,COLUMN(W:W),4,1,$A170))*14)/11)*(1+INDIRECT(ADDRESS(358,COLUMN(W:W),4,1,$A170)))),0)</f>
        <v>0</v>
      </c>
      <c r="W170" cm="1">
        <f t="array" aca="1" ref="W170" ca="1">IFERROR(IFERROR(Resumo_Horas!W170/INDIRECT(ADDRESS(7,COLUMN(X:X),4,1,Resumo_Horas!$A170)),0)*(((INDIRECT(ADDRESS(357,COLUMN(X:X),4,1,$A170))*14)/11)*(1+INDIRECT(ADDRESS(358,COLUMN(X:X),4,1,$A170)))),0)</f>
        <v>0</v>
      </c>
      <c r="X170" cm="1">
        <f t="array" aca="1" ref="X170" ca="1">IFERROR(IFERROR(Resumo_Horas!X170/INDIRECT(ADDRESS(7,COLUMN(Y:Y),4,1,Resumo_Horas!$A170)),0)*(((INDIRECT(ADDRESS(357,COLUMN(Y:Y),4,1,$A170))*14)/11)*(1+INDIRECT(ADDRESS(358,COLUMN(Y:Y),4,1,$A170)))),0)</f>
        <v>0</v>
      </c>
      <c r="Y170" cm="1">
        <f t="array" aca="1" ref="Y170" ca="1">IFERROR(IFERROR(Resumo_Horas!Y170/INDIRECT(ADDRESS(7,COLUMN(Z:Z),4,1,Resumo_Horas!$A170)),0)*(((INDIRECT(ADDRESS(357,COLUMN(Z:Z),4,1,$A170))*14)/11)*(1+INDIRECT(ADDRESS(358,COLUMN(Z:Z),4,1,$A170)))),0)</f>
        <v>0</v>
      </c>
      <c r="Z170" cm="1">
        <f t="array" aca="1" ref="Z170" ca="1">IFERROR(IFERROR(Resumo_Horas!Z170/INDIRECT(ADDRESS(7,COLUMN(AA:AA),4,1,Resumo_Horas!$A170)),0)*(((INDIRECT(ADDRESS(357,COLUMN(AA:AA),4,1,$A170))*14)/11)*(1+INDIRECT(ADDRESS(358,COLUMN(AA:AA),4,1,$A170)))),0)</f>
        <v>0</v>
      </c>
      <c r="AA170" cm="1">
        <f t="array" aca="1" ref="AA170" ca="1">IFERROR(IFERROR(Resumo_Horas!AA170/INDIRECT(ADDRESS(7,COLUMN(AB:AB),4,1,Resumo_Horas!$A170)),0)*(((INDIRECT(ADDRESS(357,COLUMN(AB:AB),4,1,$A170))*14)/11)*(1+INDIRECT(ADDRESS(358,COLUMN(AB:AB),4,1,$A170)))),0)</f>
        <v>0</v>
      </c>
      <c r="AB170" cm="1">
        <f t="array" aca="1" ref="AB170" ca="1">IFERROR(IFERROR(Resumo_Horas!AB170/INDIRECT(ADDRESS(7,COLUMN(AC:AC),4,1,Resumo_Horas!$A170)),0)*(((INDIRECT(ADDRESS(357,COLUMN(AC:AC),4,1,$A170))*14)/11)*(1+INDIRECT(ADDRESS(358,COLUMN(AC:AC),4,1,$A170)))),0)</f>
        <v>0</v>
      </c>
      <c r="AC170" cm="1">
        <f t="array" aca="1" ref="AC170" ca="1">IFERROR(IFERROR(Resumo_Horas!AC170/INDIRECT(ADDRESS(7,COLUMN(AD:AD),4,1,Resumo_Horas!$A170)),0)*(((INDIRECT(ADDRESS(357,COLUMN(AD:AD),4,1,$A170))*14)/11)*(1+INDIRECT(ADDRESS(358,COLUMN(AD:AD),4,1,$A170)))),0)</f>
        <v>0</v>
      </c>
      <c r="AD170" cm="1">
        <f t="array" aca="1" ref="AD170" ca="1">IFERROR(IFERROR(Resumo_Horas!AD170/INDIRECT(ADDRESS(7,COLUMN(AE:AE),4,1,Resumo_Horas!$A170)),0)*(((INDIRECT(ADDRESS(357,COLUMN(AE:AE),4,1,$A170))*14)/11)*(1+INDIRECT(ADDRESS(358,COLUMN(AE:AE),4,1,$A170)))),0)</f>
        <v>0</v>
      </c>
      <c r="AE170" cm="1">
        <f t="array" aca="1" ref="AE170" ca="1">IFERROR(IFERROR(Resumo_Horas!AE170/INDIRECT(ADDRESS(7,COLUMN(AF:AF),4,1,Resumo_Horas!$A170)),0)*(((INDIRECT(ADDRESS(357,COLUMN(AF:AF),4,1,$A170))*14)/11)*(1+INDIRECT(ADDRESS(358,COLUMN(AF:AF),4,1,$A170)))),0)</f>
        <v>0</v>
      </c>
      <c r="AF170" cm="1">
        <f t="array" aca="1" ref="AF170" ca="1">IFERROR(IFERROR(Resumo_Horas!AF170/INDIRECT(ADDRESS(7,COLUMN(AG:AG),4,1,Resumo_Horas!$A170)),0)*(((INDIRECT(ADDRESS(357,COLUMN(AG:AG),4,1,$A170))*14)/11)*(1+INDIRECT(ADDRESS(358,COLUMN(AG:AG),4,1,$A170)))),0)</f>
        <v>0</v>
      </c>
      <c r="AG170" cm="1">
        <f t="array" aca="1" ref="AG170" ca="1">IFERROR(IFERROR(Resumo_Horas!AG170/INDIRECT(ADDRESS(7,COLUMN(AH:AH),4,1,Resumo_Horas!$A170)),0)*(((INDIRECT(ADDRESS(357,COLUMN(AH:AH),4,1,$A170))*14)/11)*(1+INDIRECT(ADDRESS(358,COLUMN(AH:AH),4,1,$A170)))),0)</f>
        <v>0</v>
      </c>
      <c r="AH170" cm="1">
        <f t="array" aca="1" ref="AH170" ca="1">IFERROR(IFERROR(Resumo_Horas!AH170/INDIRECT(ADDRESS(7,COLUMN(AI:AI),4,1,Resumo_Horas!$A170)),0)*(((INDIRECT(ADDRESS(357,COLUMN(AI:AI),4,1,$A170))*14)/11)*(1+INDIRECT(ADDRESS(358,COLUMN(AI:AI),4,1,$A170)))),0)</f>
        <v>0</v>
      </c>
      <c r="AI170" cm="1">
        <f t="array" aca="1" ref="AI170" ca="1">IFERROR(IFERROR(Resumo_Horas!AI170/INDIRECT(ADDRESS(7,COLUMN(AJ:AJ),4,1,Resumo_Horas!$A170)),0)*(((INDIRECT(ADDRESS(357,COLUMN(AJ:AJ),4,1,$A170))*14)/11)*(1+INDIRECT(ADDRESS(358,COLUMN(AJ:AJ),4,1,$A170)))),0)</f>
        <v>0</v>
      </c>
      <c r="AJ170" cm="1">
        <f t="array" aca="1" ref="AJ170" ca="1">IFERROR(IFERROR(Resumo_Horas!AJ170/INDIRECT(ADDRESS(7,COLUMN(AK:AK),4,1,Resumo_Horas!$A170)),0)*(((INDIRECT(ADDRESS(357,COLUMN(AK:AK),4,1,$A170))*14)/11)*(1+INDIRECT(ADDRESS(358,COLUMN(AK:AK),4,1,$A170)))),0)</f>
        <v>0</v>
      </c>
      <c r="AK170" cm="1">
        <f t="array" aca="1" ref="AK170" ca="1">IFERROR(IFERROR(Resumo_Horas!AK170/INDIRECT(ADDRESS(7,COLUMN(AL:AL),4,1,Resumo_Horas!$A170)),0)*(((INDIRECT(ADDRESS(357,COLUMN(AL:AL),4,1,$A170))*14)/11)*(1+INDIRECT(ADDRESS(358,COLUMN(AL:AL),4,1,$A170)))),0)</f>
        <v>0</v>
      </c>
      <c r="AL170" cm="1">
        <f t="array" aca="1" ref="AL170" ca="1">IFERROR(IFERROR(Resumo_Horas!AL170/INDIRECT(ADDRESS(7,COLUMN(AM:AM),4,1,Resumo_Horas!$A170)),0)*(((INDIRECT(ADDRESS(357,COLUMN(AM:AM),4,1,$A170))*14)/11)*(1+INDIRECT(ADDRESS(358,COLUMN(AM:AM),4,1,$A170)))),0)</f>
        <v>0</v>
      </c>
      <c r="AM170" cm="1">
        <f t="array" aca="1" ref="AM170" ca="1">IFERROR(IFERROR(Resumo_Horas!AM170/INDIRECT(ADDRESS(7,COLUMN(AN:AN),4,1,Resumo_Horas!$A170)),0)*(((INDIRECT(ADDRESS(357,COLUMN(AN:AN),4,1,$A170))*14)/11)*(1+INDIRECT(ADDRESS(358,COLUMN(AN:AN),4,1,$A170)))),0)</f>
        <v>0</v>
      </c>
      <c r="AN170" cm="1">
        <f t="array" aca="1" ref="AN170" ca="1">IFERROR(IFERROR(Resumo_Horas!AN170/INDIRECT(ADDRESS(7,COLUMN(AO:AO),4,1,Resumo_Horas!$A170)),0)*(((INDIRECT(ADDRESS(357,COLUMN(AO:AO),4,1,$A170))*14)/11)*(1+INDIRECT(ADDRESS(358,COLUMN(AO:AO),4,1,$A170)))),0)</f>
        <v>0</v>
      </c>
      <c r="AO170" cm="1">
        <f t="array" aca="1" ref="AO170" ca="1">IFERROR(IFERROR(Resumo_Horas!AO170/INDIRECT(ADDRESS(7,COLUMN(AP:AP),4,1,Resumo_Horas!$A170)),0)*(((INDIRECT(ADDRESS(357,COLUMN(AP:AP),4,1,$A170))*14)/11)*(1+INDIRECT(ADDRESS(358,COLUMN(AP:AP),4,1,$A170)))),0)</f>
        <v>0</v>
      </c>
      <c r="AP170" cm="1">
        <f t="array" aca="1" ref="AP170" ca="1">IFERROR(IFERROR(Resumo_Horas!AP170/INDIRECT(ADDRESS(7,COLUMN(AQ:AQ),4,1,Resumo_Horas!$A170)),0)*(((INDIRECT(ADDRESS(357,COLUMN(AQ:AQ),4,1,$A170))*14)/11)*(1+INDIRECT(ADDRESS(358,COLUMN(AQ:AQ),4,1,$A170)))),0)</f>
        <v>0</v>
      </c>
      <c r="AQ170" cm="1">
        <f t="array" aca="1" ref="AQ170" ca="1">IFERROR(IFERROR(Resumo_Horas!AQ170/INDIRECT(ADDRESS(7,COLUMN(AR:AR),4,1,Resumo_Horas!$A170)),0)*(((INDIRECT(ADDRESS(357,COLUMN(AR:AR),4,1,$A170))*14)/11)*(1+INDIRECT(ADDRESS(358,COLUMN(AR:AR),4,1,$A170)))),0)</f>
        <v>0</v>
      </c>
      <c r="AR170" cm="1">
        <f t="array" aca="1" ref="AR170" ca="1">IFERROR(IFERROR(Resumo_Horas!AR170/INDIRECT(ADDRESS(7,COLUMN(AS:AS),4,1,Resumo_Horas!$A170)),0)*(((INDIRECT(ADDRESS(357,COLUMN(AS:AS),4,1,$A170))*14)/11)*(1+INDIRECT(ADDRESS(358,COLUMN(AS:AS),4,1,$A170)))),0)</f>
        <v>0</v>
      </c>
      <c r="AS170" cm="1">
        <f t="array" aca="1" ref="AS170" ca="1">IFERROR(IFERROR(Resumo_Horas!AS170/INDIRECT(ADDRESS(7,COLUMN(AT:AT),4,1,Resumo_Horas!$A170)),0)*(((INDIRECT(ADDRESS(357,COLUMN(AT:AT),4,1,$A170))*14)/11)*(1+INDIRECT(ADDRESS(358,COLUMN(AT:AT),4,1,$A170)))),0)</f>
        <v>0</v>
      </c>
      <c r="AT170" cm="1">
        <f t="array" aca="1" ref="AT170" ca="1">IFERROR(IFERROR(Resumo_Horas!AT170/INDIRECT(ADDRESS(7,COLUMN(AU:AU),4,1,Resumo_Horas!$A170)),0)*(((INDIRECT(ADDRESS(357,COLUMN(AU:AU),4,1,$A170))*14)/11)*(1+INDIRECT(ADDRESS(358,COLUMN(AU:AU),4,1,$A170)))),0)</f>
        <v>0</v>
      </c>
      <c r="AU170" cm="1">
        <f t="array" aca="1" ref="AU170" ca="1">IFERROR(IFERROR(Resumo_Horas!AU170/INDIRECT(ADDRESS(7,COLUMN(AV:AV),4,1,Resumo_Horas!$A170)),0)*(((INDIRECT(ADDRESS(357,COLUMN(AV:AV),4,1,$A170))*14)/11)*(1+INDIRECT(ADDRESS(358,COLUMN(AV:AV),4,1,$A170)))),0)</f>
        <v>0</v>
      </c>
      <c r="AV170" cm="1">
        <f t="array" aca="1" ref="AV170" ca="1">IFERROR(IFERROR(Resumo_Horas!AV170/INDIRECT(ADDRESS(7,COLUMN(AW:AW),4,1,Resumo_Horas!$A170)),0)*(((INDIRECT(ADDRESS(357,COLUMN(AW:AW),4,1,$A170))*14)/11)*(1+INDIRECT(ADDRESS(358,COLUMN(AW:AW),4,1,$A170)))),0)</f>
        <v>0</v>
      </c>
      <c r="AW170" cm="1">
        <f t="array" aca="1" ref="AW170" ca="1">IFERROR(IFERROR(Resumo_Horas!AW170/INDIRECT(ADDRESS(7,COLUMN(AX:AX),4,1,Resumo_Horas!$A170)),0)*(((INDIRECT(ADDRESS(357,COLUMN(AX:AX),4,1,$A170))*14)/11)*(1+INDIRECT(ADDRESS(358,COLUMN(AX:AX),4,1,$A170)))),0)</f>
        <v>0</v>
      </c>
      <c r="AX170" cm="1">
        <f t="array" aca="1" ref="AX170" ca="1">IFERROR(IFERROR(Resumo_Horas!AX170/INDIRECT(ADDRESS(7,COLUMN(AY:AY),4,1,Resumo_Horas!$A170)),0)*(((INDIRECT(ADDRESS(357,COLUMN(AY:AY),4,1,$A170))*14)/11)*(1+INDIRECT(ADDRESS(358,COLUMN(AY:AY),4,1,$A170)))),0)</f>
        <v>0</v>
      </c>
      <c r="AY170" cm="1">
        <f t="array" aca="1" ref="AY170" ca="1">IFERROR(IFERROR(Resumo_Horas!AY170/INDIRECT(ADDRESS(7,COLUMN(AZ:AZ),4,1,Resumo_Horas!$A170)),0)*(((INDIRECT(ADDRESS(357,COLUMN(AZ:AZ),4,1,$A170))*14)/11)*(1+INDIRECT(ADDRESS(358,COLUMN(AZ:AZ),4,1,$A170)))),0)</f>
        <v>0</v>
      </c>
      <c r="AZ170" cm="1">
        <f t="array" aca="1" ref="AZ170" ca="1">IFERROR(IFERROR(Resumo_Horas!AZ170/INDIRECT(ADDRESS(7,COLUMN(BA:BA),4,1,Resumo_Horas!$A170)),0)*(((INDIRECT(ADDRESS(357,COLUMN(BA:BA),4,1,$A170))*14)/11)*(1+INDIRECT(ADDRESS(358,COLUMN(BA:BA),4,1,$A170)))),0)</f>
        <v>0</v>
      </c>
      <c r="BA170" cm="1">
        <f t="array" aca="1" ref="BA170" ca="1">IFERROR(IFERROR(Resumo_Horas!BA170/INDIRECT(ADDRESS(7,COLUMN(BB:BB),4,1,Resumo_Horas!$A170)),0)*(((INDIRECT(ADDRESS(357,COLUMN(BB:BB),4,1,$A170))*14)/11)*(1+INDIRECT(ADDRESS(358,COLUMN(BB:BB),4,1,$A170)))),0)</f>
        <v>0</v>
      </c>
      <c r="BB170" cm="1">
        <f t="array" aca="1" ref="BB170" ca="1">IFERROR(IFERROR(Resumo_Horas!BB170/INDIRECT(ADDRESS(7,COLUMN(BC:BC),4,1,Resumo_Horas!$A170)),0)*(((INDIRECT(ADDRESS(357,COLUMN(BC:BC),4,1,$A170))*14)/11)*(1+INDIRECT(ADDRESS(358,COLUMN(BC:BC),4,1,$A170)))),0)</f>
        <v>0</v>
      </c>
      <c r="BC170" cm="1">
        <f t="array" aca="1" ref="BC170" ca="1">IFERROR(IFERROR(Resumo_Horas!BC170/INDIRECT(ADDRESS(7,COLUMN(BD:BD),4,1,Resumo_Horas!$A170)),0)*(((INDIRECT(ADDRESS(357,COLUMN(BD:BD),4,1,$A170))*14)/11)*(1+INDIRECT(ADDRESS(358,COLUMN(BD:BD),4,1,$A170)))),0)</f>
        <v>0</v>
      </c>
      <c r="BD170" cm="1">
        <f t="array" aca="1" ref="BD170" ca="1">IFERROR(IFERROR(Resumo_Horas!BD170/INDIRECT(ADDRESS(7,COLUMN(BE:BE),4,1,Resumo_Horas!$A170)),0)*(((INDIRECT(ADDRESS(357,COLUMN(BE:BE),4,1,$A170))*14)/11)*(1+INDIRECT(ADDRESS(358,COLUMN(BE:BE),4,1,$A170)))),0)</f>
        <v>0</v>
      </c>
      <c r="BE170" cm="1">
        <f t="array" aca="1" ref="BE170" ca="1">IFERROR(IFERROR(Resumo_Horas!BE170/INDIRECT(ADDRESS(7,COLUMN(BF:BF),4,1,Resumo_Horas!$A170)),0)*(((INDIRECT(ADDRESS(357,COLUMN(BF:BF),4,1,$A170))*14)/11)*(1+INDIRECT(ADDRESS(358,COLUMN(BF:BF),4,1,$A170)))),0)</f>
        <v>0</v>
      </c>
      <c r="BF170" cm="1">
        <f t="array" aca="1" ref="BF170" ca="1">IFERROR(IFERROR(Resumo_Horas!BF170/INDIRECT(ADDRESS(7,COLUMN(BG:BG),4,1,Resumo_Horas!$A170)),0)*(((INDIRECT(ADDRESS(357,COLUMN(BG:BG),4,1,$A170))*14)/11)*(1+INDIRECT(ADDRESS(358,COLUMN(BG:BG),4,1,$A170)))),0)</f>
        <v>0</v>
      </c>
      <c r="BG170" cm="1">
        <f t="array" aca="1" ref="BG170" ca="1">IFERROR(IFERROR(Resumo_Horas!BG170/INDIRECT(ADDRESS(7,COLUMN(BH:BH),4,1,Resumo_Horas!$A170)),0)*(((INDIRECT(ADDRESS(357,COLUMN(BH:BH),4,1,$A170))*14)/11)*(1+INDIRECT(ADDRESS(358,COLUMN(BH:BH),4,1,$A170)))),0)</f>
        <v>0</v>
      </c>
      <c r="BH170" cm="1">
        <f t="array" aca="1" ref="BH170" ca="1">IFERROR(IFERROR(Resumo_Horas!BH170/INDIRECT(ADDRESS(7,COLUMN(BI:BI),4,1,Resumo_Horas!$A170)),0)*(((INDIRECT(ADDRESS(357,COLUMN(BI:BI),4,1,$A170))*14)/11)*(1+INDIRECT(ADDRESS(358,COLUMN(BI:BI),4,1,$A170)))),0)</f>
        <v>0</v>
      </c>
      <c r="BI170" cm="1">
        <f t="array" aca="1" ref="BI170" ca="1">IFERROR(IFERROR(Resumo_Horas!BI170/INDIRECT(ADDRESS(7,COLUMN(BJ:BJ),4,1,Resumo_Horas!$A170)),0)*(((INDIRECT(ADDRESS(357,COLUMN(BJ:BJ),4,1,$A170))*14)/11)*(1+INDIRECT(ADDRESS(358,COLUMN(BJ:BJ),4,1,$A170)))),0)</f>
        <v>0</v>
      </c>
      <c r="BJ170" cm="1">
        <f t="array" aca="1" ref="BJ170" ca="1">IFERROR(IFERROR(Resumo_Horas!BJ170/INDIRECT(ADDRESS(7,COLUMN(BK:BK),4,1,Resumo_Horas!$A170)),0)*(((INDIRECT(ADDRESS(357,COLUMN(BK:BK),4,1,$A170))*14)/11)*(1+INDIRECT(ADDRESS(358,COLUMN(BK:BK),4,1,$A170)))),0)</f>
        <v>0</v>
      </c>
      <c r="BK170" s="331" cm="1">
        <f t="array" aca="1" ref="BK170" ca="1">IFERROR(IFERROR(Resumo_Horas!BK170/INDIRECT(ADDRESS(7,COLUMN(BL:BL),4,1,Resumo_Horas!$A170)),0)*(((INDIRECT(ADDRESS(357,COLUMN(BL:BL),4,1,$A170))*14)/11)*(1+INDIRECT(ADDRESS(358,COLUMN(BL:BL),4,1,$A170)))),0)</f>
        <v>0</v>
      </c>
    </row>
    <row r="171" spans="1:63" x14ac:dyDescent="0.25">
      <c r="A171" s="330" t="str" cm="1">
        <f t="array" aca="1" ref="A171" ca="1">IF(INDIRECT(ADDRESS(9+QUOTIENT(ROW(A170)-1,20),4,4,1,"Equipa de projeto")) = 0,"", _xlfn.CONCAT(1 + QUOTIENT(ROW(A170)-1,20),". ", INDIRECT(ADDRESS(9+QUOTIENT(ROW(A170)-1,20),4,4,1,"Equipa de projeto"))))</f>
        <v/>
      </c>
      <c r="B171">
        <f>Atividades!$A$49</f>
        <v>0</v>
      </c>
      <c r="C171" s="123" t="s">
        <v>49</v>
      </c>
      <c r="D171" cm="1">
        <f t="array" aca="1" ref="D171" ca="1">IFERROR(IFERROR(Resumo_Horas!D171/INDIRECT(ADDRESS(7,COLUMN(E:E),4,1,Resumo_Horas!$A171)),0)*(((INDIRECT(ADDRESS(357,COLUMN(E:E),4,1,$A171))*14)/11)*(1+INDIRECT(ADDRESS(358,COLUMN(E:E),4,1,$A171)))),0)</f>
        <v>0</v>
      </c>
      <c r="E171" cm="1">
        <f t="array" aca="1" ref="E171" ca="1">IFERROR(IFERROR(Resumo_Horas!E171/INDIRECT(ADDRESS(7,COLUMN(F:F),4,1,Resumo_Horas!$A171)),0)*(((INDIRECT(ADDRESS(357,COLUMN(F:F),4,1,$A171))*14)/11)*(1+INDIRECT(ADDRESS(358,COLUMN(F:F),4,1,$A171)))),0)</f>
        <v>0</v>
      </c>
      <c r="F171" cm="1">
        <f t="array" aca="1" ref="F171" ca="1">IFERROR(IFERROR(Resumo_Horas!F171/INDIRECT(ADDRESS(7,COLUMN(G:G),4,1,Resumo_Horas!$A171)),0)*(((INDIRECT(ADDRESS(357,COLUMN(G:G),4,1,$A171))*14)/11)*(1+INDIRECT(ADDRESS(358,COLUMN(G:G),4,1,$A171)))),0)</f>
        <v>0</v>
      </c>
      <c r="G171" cm="1">
        <f t="array" aca="1" ref="G171" ca="1">IFERROR(IFERROR(Resumo_Horas!G171/INDIRECT(ADDRESS(7,COLUMN(H:H),4,1,Resumo_Horas!$A171)),0)*(((INDIRECT(ADDRESS(357,COLUMN(H:H),4,1,$A171))*14)/11)*(1+INDIRECT(ADDRESS(358,COLUMN(H:H),4,1,$A171)))),0)</f>
        <v>0</v>
      </c>
      <c r="H171" cm="1">
        <f t="array" aca="1" ref="H171" ca="1">IFERROR(IFERROR(Resumo_Horas!H171/INDIRECT(ADDRESS(7,COLUMN(I:I),4,1,Resumo_Horas!$A171)),0)*(((INDIRECT(ADDRESS(357,COLUMN(I:I),4,1,$A171))*14)/11)*(1+INDIRECT(ADDRESS(358,COLUMN(I:I),4,1,$A171)))),0)</f>
        <v>0</v>
      </c>
      <c r="I171" cm="1">
        <f t="array" aca="1" ref="I171" ca="1">IFERROR(IFERROR(Resumo_Horas!I171/INDIRECT(ADDRESS(7,COLUMN(J:J),4,1,Resumo_Horas!$A171)),0)*(((INDIRECT(ADDRESS(357,COLUMN(J:J),4,1,$A171))*14)/11)*(1+INDIRECT(ADDRESS(358,COLUMN(J:J),4,1,$A171)))),0)</f>
        <v>0</v>
      </c>
      <c r="J171" cm="1">
        <f t="array" aca="1" ref="J171" ca="1">IFERROR(IFERROR(Resumo_Horas!J171/INDIRECT(ADDRESS(7,COLUMN(K:K),4,1,Resumo_Horas!$A171)),0)*(((INDIRECT(ADDRESS(357,COLUMN(K:K),4,1,$A171))*14)/11)*(1+INDIRECT(ADDRESS(358,COLUMN(K:K),4,1,$A171)))),0)</f>
        <v>0</v>
      </c>
      <c r="K171" cm="1">
        <f t="array" aca="1" ref="K171" ca="1">IFERROR(IFERROR(Resumo_Horas!K171/INDIRECT(ADDRESS(7,COLUMN(L:L),4,1,Resumo_Horas!$A171)),0)*(((INDIRECT(ADDRESS(357,COLUMN(L:L),4,1,$A171))*14)/11)*(1+INDIRECT(ADDRESS(358,COLUMN(L:L),4,1,$A171)))),0)</f>
        <v>0</v>
      </c>
      <c r="L171" cm="1">
        <f t="array" aca="1" ref="L171" ca="1">IFERROR(IFERROR(Resumo_Horas!L171/INDIRECT(ADDRESS(7,COLUMN(M:M),4,1,Resumo_Horas!$A171)),0)*(((INDIRECT(ADDRESS(357,COLUMN(M:M),4,1,$A171))*14)/11)*(1+INDIRECT(ADDRESS(358,COLUMN(M:M),4,1,$A171)))),0)</f>
        <v>0</v>
      </c>
      <c r="M171" cm="1">
        <f t="array" aca="1" ref="M171" ca="1">IFERROR(IFERROR(Resumo_Horas!M171/INDIRECT(ADDRESS(7,COLUMN(N:N),4,1,Resumo_Horas!$A171)),0)*(((INDIRECT(ADDRESS(357,COLUMN(N:N),4,1,$A171))*14)/11)*(1+INDIRECT(ADDRESS(358,COLUMN(N:N),4,1,$A171)))),0)</f>
        <v>0</v>
      </c>
      <c r="N171" cm="1">
        <f t="array" aca="1" ref="N171" ca="1">IFERROR(IFERROR(Resumo_Horas!N171/INDIRECT(ADDRESS(7,COLUMN(O:O),4,1,Resumo_Horas!$A171)),0)*(((INDIRECT(ADDRESS(357,COLUMN(O:O),4,1,$A171))*14)/11)*(1+INDIRECT(ADDRESS(358,COLUMN(O:O),4,1,$A171)))),0)</f>
        <v>0</v>
      </c>
      <c r="O171" cm="1">
        <f t="array" aca="1" ref="O171" ca="1">IFERROR(IFERROR(Resumo_Horas!O171/INDIRECT(ADDRESS(7,COLUMN(P:P),4,1,Resumo_Horas!$A171)),0)*(((INDIRECT(ADDRESS(357,COLUMN(P:P),4,1,$A171))*14)/11)*(1+INDIRECT(ADDRESS(358,COLUMN(P:P),4,1,$A171)))),0)</f>
        <v>0</v>
      </c>
      <c r="P171" cm="1">
        <f t="array" aca="1" ref="P171" ca="1">IFERROR(IFERROR(Resumo_Horas!P171/INDIRECT(ADDRESS(7,COLUMN(Q:Q),4,1,Resumo_Horas!$A171)),0)*(((INDIRECT(ADDRESS(357,COLUMN(Q:Q),4,1,$A171))*14)/11)*(1+INDIRECT(ADDRESS(358,COLUMN(Q:Q),4,1,$A171)))),0)</f>
        <v>0</v>
      </c>
      <c r="Q171" cm="1">
        <f t="array" aca="1" ref="Q171" ca="1">IFERROR(IFERROR(Resumo_Horas!Q171/INDIRECT(ADDRESS(7,COLUMN(R:R),4,1,Resumo_Horas!$A171)),0)*(((INDIRECT(ADDRESS(357,COLUMN(R:R),4,1,$A171))*14)/11)*(1+INDIRECT(ADDRESS(358,COLUMN(R:R),4,1,$A171)))),0)</f>
        <v>0</v>
      </c>
      <c r="R171" cm="1">
        <f t="array" aca="1" ref="R171" ca="1">IFERROR(IFERROR(Resumo_Horas!R171/INDIRECT(ADDRESS(7,COLUMN(S:S),4,1,Resumo_Horas!$A171)),0)*(((INDIRECT(ADDRESS(357,COLUMN(S:S),4,1,$A171))*14)/11)*(1+INDIRECT(ADDRESS(358,COLUMN(S:S),4,1,$A171)))),0)</f>
        <v>0</v>
      </c>
      <c r="S171" cm="1">
        <f t="array" aca="1" ref="S171" ca="1">IFERROR(IFERROR(Resumo_Horas!S171/INDIRECT(ADDRESS(7,COLUMN(T:T),4,1,Resumo_Horas!$A171)),0)*(((INDIRECT(ADDRESS(357,COLUMN(T:T),4,1,$A171))*14)/11)*(1+INDIRECT(ADDRESS(358,COLUMN(T:T),4,1,$A171)))),0)</f>
        <v>0</v>
      </c>
      <c r="T171" cm="1">
        <f t="array" aca="1" ref="T171" ca="1">IFERROR(IFERROR(Resumo_Horas!T171/INDIRECT(ADDRESS(7,COLUMN(U:U),4,1,Resumo_Horas!$A171)),0)*(((INDIRECT(ADDRESS(357,COLUMN(U:U),4,1,$A171))*14)/11)*(1+INDIRECT(ADDRESS(358,COLUMN(U:U),4,1,$A171)))),0)</f>
        <v>0</v>
      </c>
      <c r="U171" cm="1">
        <f t="array" aca="1" ref="U171" ca="1">IFERROR(IFERROR(Resumo_Horas!U171/INDIRECT(ADDRESS(7,COLUMN(V:V),4,1,Resumo_Horas!$A171)),0)*(((INDIRECT(ADDRESS(357,COLUMN(V:V),4,1,$A171))*14)/11)*(1+INDIRECT(ADDRESS(358,COLUMN(V:V),4,1,$A171)))),0)</f>
        <v>0</v>
      </c>
      <c r="V171" cm="1">
        <f t="array" aca="1" ref="V171" ca="1">IFERROR(IFERROR(Resumo_Horas!V171/INDIRECT(ADDRESS(7,COLUMN(W:W),4,1,Resumo_Horas!$A171)),0)*(((INDIRECT(ADDRESS(357,COLUMN(W:W),4,1,$A171))*14)/11)*(1+INDIRECT(ADDRESS(358,COLUMN(W:W),4,1,$A171)))),0)</f>
        <v>0</v>
      </c>
      <c r="W171" cm="1">
        <f t="array" aca="1" ref="W171" ca="1">IFERROR(IFERROR(Resumo_Horas!W171/INDIRECT(ADDRESS(7,COLUMN(X:X),4,1,Resumo_Horas!$A171)),0)*(((INDIRECT(ADDRESS(357,COLUMN(X:X),4,1,$A171))*14)/11)*(1+INDIRECT(ADDRESS(358,COLUMN(X:X),4,1,$A171)))),0)</f>
        <v>0</v>
      </c>
      <c r="X171" cm="1">
        <f t="array" aca="1" ref="X171" ca="1">IFERROR(IFERROR(Resumo_Horas!X171/INDIRECT(ADDRESS(7,COLUMN(Y:Y),4,1,Resumo_Horas!$A171)),0)*(((INDIRECT(ADDRESS(357,COLUMN(Y:Y),4,1,$A171))*14)/11)*(1+INDIRECT(ADDRESS(358,COLUMN(Y:Y),4,1,$A171)))),0)</f>
        <v>0</v>
      </c>
      <c r="Y171" cm="1">
        <f t="array" aca="1" ref="Y171" ca="1">IFERROR(IFERROR(Resumo_Horas!Y171/INDIRECT(ADDRESS(7,COLUMN(Z:Z),4,1,Resumo_Horas!$A171)),0)*(((INDIRECT(ADDRESS(357,COLUMN(Z:Z),4,1,$A171))*14)/11)*(1+INDIRECT(ADDRESS(358,COLUMN(Z:Z),4,1,$A171)))),0)</f>
        <v>0</v>
      </c>
      <c r="Z171" cm="1">
        <f t="array" aca="1" ref="Z171" ca="1">IFERROR(IFERROR(Resumo_Horas!Z171/INDIRECT(ADDRESS(7,COLUMN(AA:AA),4,1,Resumo_Horas!$A171)),0)*(((INDIRECT(ADDRESS(357,COLUMN(AA:AA),4,1,$A171))*14)/11)*(1+INDIRECT(ADDRESS(358,COLUMN(AA:AA),4,1,$A171)))),0)</f>
        <v>0</v>
      </c>
      <c r="AA171" cm="1">
        <f t="array" aca="1" ref="AA171" ca="1">IFERROR(IFERROR(Resumo_Horas!AA171/INDIRECT(ADDRESS(7,COLUMN(AB:AB),4,1,Resumo_Horas!$A171)),0)*(((INDIRECT(ADDRESS(357,COLUMN(AB:AB),4,1,$A171))*14)/11)*(1+INDIRECT(ADDRESS(358,COLUMN(AB:AB),4,1,$A171)))),0)</f>
        <v>0</v>
      </c>
      <c r="AB171" cm="1">
        <f t="array" aca="1" ref="AB171" ca="1">IFERROR(IFERROR(Resumo_Horas!AB171/INDIRECT(ADDRESS(7,COLUMN(AC:AC),4,1,Resumo_Horas!$A171)),0)*(((INDIRECT(ADDRESS(357,COLUMN(AC:AC),4,1,$A171))*14)/11)*(1+INDIRECT(ADDRESS(358,COLUMN(AC:AC),4,1,$A171)))),0)</f>
        <v>0</v>
      </c>
      <c r="AC171" cm="1">
        <f t="array" aca="1" ref="AC171" ca="1">IFERROR(IFERROR(Resumo_Horas!AC171/INDIRECT(ADDRESS(7,COLUMN(AD:AD),4,1,Resumo_Horas!$A171)),0)*(((INDIRECT(ADDRESS(357,COLUMN(AD:AD),4,1,$A171))*14)/11)*(1+INDIRECT(ADDRESS(358,COLUMN(AD:AD),4,1,$A171)))),0)</f>
        <v>0</v>
      </c>
      <c r="AD171" cm="1">
        <f t="array" aca="1" ref="AD171" ca="1">IFERROR(IFERROR(Resumo_Horas!AD171/INDIRECT(ADDRESS(7,COLUMN(AE:AE),4,1,Resumo_Horas!$A171)),0)*(((INDIRECT(ADDRESS(357,COLUMN(AE:AE),4,1,$A171))*14)/11)*(1+INDIRECT(ADDRESS(358,COLUMN(AE:AE),4,1,$A171)))),0)</f>
        <v>0</v>
      </c>
      <c r="AE171" cm="1">
        <f t="array" aca="1" ref="AE171" ca="1">IFERROR(IFERROR(Resumo_Horas!AE171/INDIRECT(ADDRESS(7,COLUMN(AF:AF),4,1,Resumo_Horas!$A171)),0)*(((INDIRECT(ADDRESS(357,COLUMN(AF:AF),4,1,$A171))*14)/11)*(1+INDIRECT(ADDRESS(358,COLUMN(AF:AF),4,1,$A171)))),0)</f>
        <v>0</v>
      </c>
      <c r="AF171" cm="1">
        <f t="array" aca="1" ref="AF171" ca="1">IFERROR(IFERROR(Resumo_Horas!AF171/INDIRECT(ADDRESS(7,COLUMN(AG:AG),4,1,Resumo_Horas!$A171)),0)*(((INDIRECT(ADDRESS(357,COLUMN(AG:AG),4,1,$A171))*14)/11)*(1+INDIRECT(ADDRESS(358,COLUMN(AG:AG),4,1,$A171)))),0)</f>
        <v>0</v>
      </c>
      <c r="AG171" cm="1">
        <f t="array" aca="1" ref="AG171" ca="1">IFERROR(IFERROR(Resumo_Horas!AG171/INDIRECT(ADDRESS(7,COLUMN(AH:AH),4,1,Resumo_Horas!$A171)),0)*(((INDIRECT(ADDRESS(357,COLUMN(AH:AH),4,1,$A171))*14)/11)*(1+INDIRECT(ADDRESS(358,COLUMN(AH:AH),4,1,$A171)))),0)</f>
        <v>0</v>
      </c>
      <c r="AH171" cm="1">
        <f t="array" aca="1" ref="AH171" ca="1">IFERROR(IFERROR(Resumo_Horas!AH171/INDIRECT(ADDRESS(7,COLUMN(AI:AI),4,1,Resumo_Horas!$A171)),0)*(((INDIRECT(ADDRESS(357,COLUMN(AI:AI),4,1,$A171))*14)/11)*(1+INDIRECT(ADDRESS(358,COLUMN(AI:AI),4,1,$A171)))),0)</f>
        <v>0</v>
      </c>
      <c r="AI171" cm="1">
        <f t="array" aca="1" ref="AI171" ca="1">IFERROR(IFERROR(Resumo_Horas!AI171/INDIRECT(ADDRESS(7,COLUMN(AJ:AJ),4,1,Resumo_Horas!$A171)),0)*(((INDIRECT(ADDRESS(357,COLUMN(AJ:AJ),4,1,$A171))*14)/11)*(1+INDIRECT(ADDRESS(358,COLUMN(AJ:AJ),4,1,$A171)))),0)</f>
        <v>0</v>
      </c>
      <c r="AJ171" cm="1">
        <f t="array" aca="1" ref="AJ171" ca="1">IFERROR(IFERROR(Resumo_Horas!AJ171/INDIRECT(ADDRESS(7,COLUMN(AK:AK),4,1,Resumo_Horas!$A171)),0)*(((INDIRECT(ADDRESS(357,COLUMN(AK:AK),4,1,$A171))*14)/11)*(1+INDIRECT(ADDRESS(358,COLUMN(AK:AK),4,1,$A171)))),0)</f>
        <v>0</v>
      </c>
      <c r="AK171" cm="1">
        <f t="array" aca="1" ref="AK171" ca="1">IFERROR(IFERROR(Resumo_Horas!AK171/INDIRECT(ADDRESS(7,COLUMN(AL:AL),4,1,Resumo_Horas!$A171)),0)*(((INDIRECT(ADDRESS(357,COLUMN(AL:AL),4,1,$A171))*14)/11)*(1+INDIRECT(ADDRESS(358,COLUMN(AL:AL),4,1,$A171)))),0)</f>
        <v>0</v>
      </c>
      <c r="AL171" cm="1">
        <f t="array" aca="1" ref="AL171" ca="1">IFERROR(IFERROR(Resumo_Horas!AL171/INDIRECT(ADDRESS(7,COLUMN(AM:AM),4,1,Resumo_Horas!$A171)),0)*(((INDIRECT(ADDRESS(357,COLUMN(AM:AM),4,1,$A171))*14)/11)*(1+INDIRECT(ADDRESS(358,COLUMN(AM:AM),4,1,$A171)))),0)</f>
        <v>0</v>
      </c>
      <c r="AM171" cm="1">
        <f t="array" aca="1" ref="AM171" ca="1">IFERROR(IFERROR(Resumo_Horas!AM171/INDIRECT(ADDRESS(7,COLUMN(AN:AN),4,1,Resumo_Horas!$A171)),0)*(((INDIRECT(ADDRESS(357,COLUMN(AN:AN),4,1,$A171))*14)/11)*(1+INDIRECT(ADDRESS(358,COLUMN(AN:AN),4,1,$A171)))),0)</f>
        <v>0</v>
      </c>
      <c r="AN171" cm="1">
        <f t="array" aca="1" ref="AN171" ca="1">IFERROR(IFERROR(Resumo_Horas!AN171/INDIRECT(ADDRESS(7,COLUMN(AO:AO),4,1,Resumo_Horas!$A171)),0)*(((INDIRECT(ADDRESS(357,COLUMN(AO:AO),4,1,$A171))*14)/11)*(1+INDIRECT(ADDRESS(358,COLUMN(AO:AO),4,1,$A171)))),0)</f>
        <v>0</v>
      </c>
      <c r="AO171" cm="1">
        <f t="array" aca="1" ref="AO171" ca="1">IFERROR(IFERROR(Resumo_Horas!AO171/INDIRECT(ADDRESS(7,COLUMN(AP:AP),4,1,Resumo_Horas!$A171)),0)*(((INDIRECT(ADDRESS(357,COLUMN(AP:AP),4,1,$A171))*14)/11)*(1+INDIRECT(ADDRESS(358,COLUMN(AP:AP),4,1,$A171)))),0)</f>
        <v>0</v>
      </c>
      <c r="AP171" cm="1">
        <f t="array" aca="1" ref="AP171" ca="1">IFERROR(IFERROR(Resumo_Horas!AP171/INDIRECT(ADDRESS(7,COLUMN(AQ:AQ),4,1,Resumo_Horas!$A171)),0)*(((INDIRECT(ADDRESS(357,COLUMN(AQ:AQ),4,1,$A171))*14)/11)*(1+INDIRECT(ADDRESS(358,COLUMN(AQ:AQ),4,1,$A171)))),0)</f>
        <v>0</v>
      </c>
      <c r="AQ171" cm="1">
        <f t="array" aca="1" ref="AQ171" ca="1">IFERROR(IFERROR(Resumo_Horas!AQ171/INDIRECT(ADDRESS(7,COLUMN(AR:AR),4,1,Resumo_Horas!$A171)),0)*(((INDIRECT(ADDRESS(357,COLUMN(AR:AR),4,1,$A171))*14)/11)*(1+INDIRECT(ADDRESS(358,COLUMN(AR:AR),4,1,$A171)))),0)</f>
        <v>0</v>
      </c>
      <c r="AR171" cm="1">
        <f t="array" aca="1" ref="AR171" ca="1">IFERROR(IFERROR(Resumo_Horas!AR171/INDIRECT(ADDRESS(7,COLUMN(AS:AS),4,1,Resumo_Horas!$A171)),0)*(((INDIRECT(ADDRESS(357,COLUMN(AS:AS),4,1,$A171))*14)/11)*(1+INDIRECT(ADDRESS(358,COLUMN(AS:AS),4,1,$A171)))),0)</f>
        <v>0</v>
      </c>
      <c r="AS171" cm="1">
        <f t="array" aca="1" ref="AS171" ca="1">IFERROR(IFERROR(Resumo_Horas!AS171/INDIRECT(ADDRESS(7,COLUMN(AT:AT),4,1,Resumo_Horas!$A171)),0)*(((INDIRECT(ADDRESS(357,COLUMN(AT:AT),4,1,$A171))*14)/11)*(1+INDIRECT(ADDRESS(358,COLUMN(AT:AT),4,1,$A171)))),0)</f>
        <v>0</v>
      </c>
      <c r="AT171" cm="1">
        <f t="array" aca="1" ref="AT171" ca="1">IFERROR(IFERROR(Resumo_Horas!AT171/INDIRECT(ADDRESS(7,COLUMN(AU:AU),4,1,Resumo_Horas!$A171)),0)*(((INDIRECT(ADDRESS(357,COLUMN(AU:AU),4,1,$A171))*14)/11)*(1+INDIRECT(ADDRESS(358,COLUMN(AU:AU),4,1,$A171)))),0)</f>
        <v>0</v>
      </c>
      <c r="AU171" cm="1">
        <f t="array" aca="1" ref="AU171" ca="1">IFERROR(IFERROR(Resumo_Horas!AU171/INDIRECT(ADDRESS(7,COLUMN(AV:AV),4,1,Resumo_Horas!$A171)),0)*(((INDIRECT(ADDRESS(357,COLUMN(AV:AV),4,1,$A171))*14)/11)*(1+INDIRECT(ADDRESS(358,COLUMN(AV:AV),4,1,$A171)))),0)</f>
        <v>0</v>
      </c>
      <c r="AV171" cm="1">
        <f t="array" aca="1" ref="AV171" ca="1">IFERROR(IFERROR(Resumo_Horas!AV171/INDIRECT(ADDRESS(7,COLUMN(AW:AW),4,1,Resumo_Horas!$A171)),0)*(((INDIRECT(ADDRESS(357,COLUMN(AW:AW),4,1,$A171))*14)/11)*(1+INDIRECT(ADDRESS(358,COLUMN(AW:AW),4,1,$A171)))),0)</f>
        <v>0</v>
      </c>
      <c r="AW171" cm="1">
        <f t="array" aca="1" ref="AW171" ca="1">IFERROR(IFERROR(Resumo_Horas!AW171/INDIRECT(ADDRESS(7,COLUMN(AX:AX),4,1,Resumo_Horas!$A171)),0)*(((INDIRECT(ADDRESS(357,COLUMN(AX:AX),4,1,$A171))*14)/11)*(1+INDIRECT(ADDRESS(358,COLUMN(AX:AX),4,1,$A171)))),0)</f>
        <v>0</v>
      </c>
      <c r="AX171" cm="1">
        <f t="array" aca="1" ref="AX171" ca="1">IFERROR(IFERROR(Resumo_Horas!AX171/INDIRECT(ADDRESS(7,COLUMN(AY:AY),4,1,Resumo_Horas!$A171)),0)*(((INDIRECT(ADDRESS(357,COLUMN(AY:AY),4,1,$A171))*14)/11)*(1+INDIRECT(ADDRESS(358,COLUMN(AY:AY),4,1,$A171)))),0)</f>
        <v>0</v>
      </c>
      <c r="AY171" cm="1">
        <f t="array" aca="1" ref="AY171" ca="1">IFERROR(IFERROR(Resumo_Horas!AY171/INDIRECT(ADDRESS(7,COLUMN(AZ:AZ),4,1,Resumo_Horas!$A171)),0)*(((INDIRECT(ADDRESS(357,COLUMN(AZ:AZ),4,1,$A171))*14)/11)*(1+INDIRECT(ADDRESS(358,COLUMN(AZ:AZ),4,1,$A171)))),0)</f>
        <v>0</v>
      </c>
      <c r="AZ171" cm="1">
        <f t="array" aca="1" ref="AZ171" ca="1">IFERROR(IFERROR(Resumo_Horas!AZ171/INDIRECT(ADDRESS(7,COLUMN(BA:BA),4,1,Resumo_Horas!$A171)),0)*(((INDIRECT(ADDRESS(357,COLUMN(BA:BA),4,1,$A171))*14)/11)*(1+INDIRECT(ADDRESS(358,COLUMN(BA:BA),4,1,$A171)))),0)</f>
        <v>0</v>
      </c>
      <c r="BA171" cm="1">
        <f t="array" aca="1" ref="BA171" ca="1">IFERROR(IFERROR(Resumo_Horas!BA171/INDIRECT(ADDRESS(7,COLUMN(BB:BB),4,1,Resumo_Horas!$A171)),0)*(((INDIRECT(ADDRESS(357,COLUMN(BB:BB),4,1,$A171))*14)/11)*(1+INDIRECT(ADDRESS(358,COLUMN(BB:BB),4,1,$A171)))),0)</f>
        <v>0</v>
      </c>
      <c r="BB171" cm="1">
        <f t="array" aca="1" ref="BB171" ca="1">IFERROR(IFERROR(Resumo_Horas!BB171/INDIRECT(ADDRESS(7,COLUMN(BC:BC),4,1,Resumo_Horas!$A171)),0)*(((INDIRECT(ADDRESS(357,COLUMN(BC:BC),4,1,$A171))*14)/11)*(1+INDIRECT(ADDRESS(358,COLUMN(BC:BC),4,1,$A171)))),0)</f>
        <v>0</v>
      </c>
      <c r="BC171" cm="1">
        <f t="array" aca="1" ref="BC171" ca="1">IFERROR(IFERROR(Resumo_Horas!BC171/INDIRECT(ADDRESS(7,COLUMN(BD:BD),4,1,Resumo_Horas!$A171)),0)*(((INDIRECT(ADDRESS(357,COLUMN(BD:BD),4,1,$A171))*14)/11)*(1+INDIRECT(ADDRESS(358,COLUMN(BD:BD),4,1,$A171)))),0)</f>
        <v>0</v>
      </c>
      <c r="BD171" cm="1">
        <f t="array" aca="1" ref="BD171" ca="1">IFERROR(IFERROR(Resumo_Horas!BD171/INDIRECT(ADDRESS(7,COLUMN(BE:BE),4,1,Resumo_Horas!$A171)),0)*(((INDIRECT(ADDRESS(357,COLUMN(BE:BE),4,1,$A171))*14)/11)*(1+INDIRECT(ADDRESS(358,COLUMN(BE:BE),4,1,$A171)))),0)</f>
        <v>0</v>
      </c>
      <c r="BE171" cm="1">
        <f t="array" aca="1" ref="BE171" ca="1">IFERROR(IFERROR(Resumo_Horas!BE171/INDIRECT(ADDRESS(7,COLUMN(BF:BF),4,1,Resumo_Horas!$A171)),0)*(((INDIRECT(ADDRESS(357,COLUMN(BF:BF),4,1,$A171))*14)/11)*(1+INDIRECT(ADDRESS(358,COLUMN(BF:BF),4,1,$A171)))),0)</f>
        <v>0</v>
      </c>
      <c r="BF171" cm="1">
        <f t="array" aca="1" ref="BF171" ca="1">IFERROR(IFERROR(Resumo_Horas!BF171/INDIRECT(ADDRESS(7,COLUMN(BG:BG),4,1,Resumo_Horas!$A171)),0)*(((INDIRECT(ADDRESS(357,COLUMN(BG:BG),4,1,$A171))*14)/11)*(1+INDIRECT(ADDRESS(358,COLUMN(BG:BG),4,1,$A171)))),0)</f>
        <v>0</v>
      </c>
      <c r="BG171" cm="1">
        <f t="array" aca="1" ref="BG171" ca="1">IFERROR(IFERROR(Resumo_Horas!BG171/INDIRECT(ADDRESS(7,COLUMN(BH:BH),4,1,Resumo_Horas!$A171)),0)*(((INDIRECT(ADDRESS(357,COLUMN(BH:BH),4,1,$A171))*14)/11)*(1+INDIRECT(ADDRESS(358,COLUMN(BH:BH),4,1,$A171)))),0)</f>
        <v>0</v>
      </c>
      <c r="BH171" cm="1">
        <f t="array" aca="1" ref="BH171" ca="1">IFERROR(IFERROR(Resumo_Horas!BH171/INDIRECT(ADDRESS(7,COLUMN(BI:BI),4,1,Resumo_Horas!$A171)),0)*(((INDIRECT(ADDRESS(357,COLUMN(BI:BI),4,1,$A171))*14)/11)*(1+INDIRECT(ADDRESS(358,COLUMN(BI:BI),4,1,$A171)))),0)</f>
        <v>0</v>
      </c>
      <c r="BI171" cm="1">
        <f t="array" aca="1" ref="BI171" ca="1">IFERROR(IFERROR(Resumo_Horas!BI171/INDIRECT(ADDRESS(7,COLUMN(BJ:BJ),4,1,Resumo_Horas!$A171)),0)*(((INDIRECT(ADDRESS(357,COLUMN(BJ:BJ),4,1,$A171))*14)/11)*(1+INDIRECT(ADDRESS(358,COLUMN(BJ:BJ),4,1,$A171)))),0)</f>
        <v>0</v>
      </c>
      <c r="BJ171" cm="1">
        <f t="array" aca="1" ref="BJ171" ca="1">IFERROR(IFERROR(Resumo_Horas!BJ171/INDIRECT(ADDRESS(7,COLUMN(BK:BK),4,1,Resumo_Horas!$A171)),0)*(((INDIRECT(ADDRESS(357,COLUMN(BK:BK),4,1,$A171))*14)/11)*(1+INDIRECT(ADDRESS(358,COLUMN(BK:BK),4,1,$A171)))),0)</f>
        <v>0</v>
      </c>
      <c r="BK171" s="331" cm="1">
        <f t="array" aca="1" ref="BK171" ca="1">IFERROR(IFERROR(Resumo_Horas!BK171/INDIRECT(ADDRESS(7,COLUMN(BL:BL),4,1,Resumo_Horas!$A171)),0)*(((INDIRECT(ADDRESS(357,COLUMN(BL:BL),4,1,$A171))*14)/11)*(1+INDIRECT(ADDRESS(358,COLUMN(BL:BL),4,1,$A171)))),0)</f>
        <v>0</v>
      </c>
    </row>
    <row r="172" spans="1:63" x14ac:dyDescent="0.25">
      <c r="A172" s="330" t="str" cm="1">
        <f t="array" aca="1" ref="A172" ca="1">IF(INDIRECT(ADDRESS(9+QUOTIENT(ROW(A171)-1,20),4,4,1,"Equipa de projeto")) = 0,"", _xlfn.CONCAT(1 + QUOTIENT(ROW(A171)-1,20),". ", INDIRECT(ADDRESS(9+QUOTIENT(ROW(A171)-1,20),4,4,1,"Equipa de projeto"))))</f>
        <v/>
      </c>
      <c r="B172">
        <f>Atividades!$A$61</f>
        <v>0</v>
      </c>
      <c r="C172" s="123" t="s">
        <v>48</v>
      </c>
      <c r="D172" cm="1">
        <f t="array" aca="1" ref="D172" ca="1">IFERROR(IFERROR(Resumo_Horas!D172/INDIRECT(ADDRESS(7,COLUMN(E:E),4,1,Resumo_Horas!$A172)),0)*(((INDIRECT(ADDRESS(357,COLUMN(E:E),4,1,$A172))*14)/11)*(1+INDIRECT(ADDRESS(358,COLUMN(E:E),4,1,$A172)))),0)</f>
        <v>0</v>
      </c>
      <c r="E172" cm="1">
        <f t="array" aca="1" ref="E172" ca="1">IFERROR(IFERROR(Resumo_Horas!E172/INDIRECT(ADDRESS(7,COLUMN(F:F),4,1,Resumo_Horas!$A172)),0)*(((INDIRECT(ADDRESS(357,COLUMN(F:F),4,1,$A172))*14)/11)*(1+INDIRECT(ADDRESS(358,COLUMN(F:F),4,1,$A172)))),0)</f>
        <v>0</v>
      </c>
      <c r="F172" cm="1">
        <f t="array" aca="1" ref="F172" ca="1">IFERROR(IFERROR(Resumo_Horas!F172/INDIRECT(ADDRESS(7,COLUMN(G:G),4,1,Resumo_Horas!$A172)),0)*(((INDIRECT(ADDRESS(357,COLUMN(G:G),4,1,$A172))*14)/11)*(1+INDIRECT(ADDRESS(358,COLUMN(G:G),4,1,$A172)))),0)</f>
        <v>0</v>
      </c>
      <c r="G172" cm="1">
        <f t="array" aca="1" ref="G172" ca="1">IFERROR(IFERROR(Resumo_Horas!G172/INDIRECT(ADDRESS(7,COLUMN(H:H),4,1,Resumo_Horas!$A172)),0)*(((INDIRECT(ADDRESS(357,COLUMN(H:H),4,1,$A172))*14)/11)*(1+INDIRECT(ADDRESS(358,COLUMN(H:H),4,1,$A172)))),0)</f>
        <v>0</v>
      </c>
      <c r="H172" cm="1">
        <f t="array" aca="1" ref="H172" ca="1">IFERROR(IFERROR(Resumo_Horas!H172/INDIRECT(ADDRESS(7,COLUMN(I:I),4,1,Resumo_Horas!$A172)),0)*(((INDIRECT(ADDRESS(357,COLUMN(I:I),4,1,$A172))*14)/11)*(1+INDIRECT(ADDRESS(358,COLUMN(I:I),4,1,$A172)))),0)</f>
        <v>0</v>
      </c>
      <c r="I172" cm="1">
        <f t="array" aca="1" ref="I172" ca="1">IFERROR(IFERROR(Resumo_Horas!I172/INDIRECT(ADDRESS(7,COLUMN(J:J),4,1,Resumo_Horas!$A172)),0)*(((INDIRECT(ADDRESS(357,COLUMN(J:J),4,1,$A172))*14)/11)*(1+INDIRECT(ADDRESS(358,COLUMN(J:J),4,1,$A172)))),0)</f>
        <v>0</v>
      </c>
      <c r="J172" cm="1">
        <f t="array" aca="1" ref="J172" ca="1">IFERROR(IFERROR(Resumo_Horas!J172/INDIRECT(ADDRESS(7,COLUMN(K:K),4,1,Resumo_Horas!$A172)),0)*(((INDIRECT(ADDRESS(357,COLUMN(K:K),4,1,$A172))*14)/11)*(1+INDIRECT(ADDRESS(358,COLUMN(K:K),4,1,$A172)))),0)</f>
        <v>0</v>
      </c>
      <c r="K172" cm="1">
        <f t="array" aca="1" ref="K172" ca="1">IFERROR(IFERROR(Resumo_Horas!K172/INDIRECT(ADDRESS(7,COLUMN(L:L),4,1,Resumo_Horas!$A172)),0)*(((INDIRECT(ADDRESS(357,COLUMN(L:L),4,1,$A172))*14)/11)*(1+INDIRECT(ADDRESS(358,COLUMN(L:L),4,1,$A172)))),0)</f>
        <v>0</v>
      </c>
      <c r="L172" cm="1">
        <f t="array" aca="1" ref="L172" ca="1">IFERROR(IFERROR(Resumo_Horas!L172/INDIRECT(ADDRESS(7,COLUMN(M:M),4,1,Resumo_Horas!$A172)),0)*(((INDIRECT(ADDRESS(357,COLUMN(M:M),4,1,$A172))*14)/11)*(1+INDIRECT(ADDRESS(358,COLUMN(M:M),4,1,$A172)))),0)</f>
        <v>0</v>
      </c>
      <c r="M172" cm="1">
        <f t="array" aca="1" ref="M172" ca="1">IFERROR(IFERROR(Resumo_Horas!M172/INDIRECT(ADDRESS(7,COLUMN(N:N),4,1,Resumo_Horas!$A172)),0)*(((INDIRECT(ADDRESS(357,COLUMN(N:N),4,1,$A172))*14)/11)*(1+INDIRECT(ADDRESS(358,COLUMN(N:N),4,1,$A172)))),0)</f>
        <v>0</v>
      </c>
      <c r="N172" cm="1">
        <f t="array" aca="1" ref="N172" ca="1">IFERROR(IFERROR(Resumo_Horas!N172/INDIRECT(ADDRESS(7,COLUMN(O:O),4,1,Resumo_Horas!$A172)),0)*(((INDIRECT(ADDRESS(357,COLUMN(O:O),4,1,$A172))*14)/11)*(1+INDIRECT(ADDRESS(358,COLUMN(O:O),4,1,$A172)))),0)</f>
        <v>0</v>
      </c>
      <c r="O172" cm="1">
        <f t="array" aca="1" ref="O172" ca="1">IFERROR(IFERROR(Resumo_Horas!O172/INDIRECT(ADDRESS(7,COLUMN(P:P),4,1,Resumo_Horas!$A172)),0)*(((INDIRECT(ADDRESS(357,COLUMN(P:P),4,1,$A172))*14)/11)*(1+INDIRECT(ADDRESS(358,COLUMN(P:P),4,1,$A172)))),0)</f>
        <v>0</v>
      </c>
      <c r="P172" cm="1">
        <f t="array" aca="1" ref="P172" ca="1">IFERROR(IFERROR(Resumo_Horas!P172/INDIRECT(ADDRESS(7,COLUMN(Q:Q),4,1,Resumo_Horas!$A172)),0)*(((INDIRECT(ADDRESS(357,COLUMN(Q:Q),4,1,$A172))*14)/11)*(1+INDIRECT(ADDRESS(358,COLUMN(Q:Q),4,1,$A172)))),0)</f>
        <v>0</v>
      </c>
      <c r="Q172" cm="1">
        <f t="array" aca="1" ref="Q172" ca="1">IFERROR(IFERROR(Resumo_Horas!Q172/INDIRECT(ADDRESS(7,COLUMN(R:R),4,1,Resumo_Horas!$A172)),0)*(((INDIRECT(ADDRESS(357,COLUMN(R:R),4,1,$A172))*14)/11)*(1+INDIRECT(ADDRESS(358,COLUMN(R:R),4,1,$A172)))),0)</f>
        <v>0</v>
      </c>
      <c r="R172" cm="1">
        <f t="array" aca="1" ref="R172" ca="1">IFERROR(IFERROR(Resumo_Horas!R172/INDIRECT(ADDRESS(7,COLUMN(S:S),4,1,Resumo_Horas!$A172)),0)*(((INDIRECT(ADDRESS(357,COLUMN(S:S),4,1,$A172))*14)/11)*(1+INDIRECT(ADDRESS(358,COLUMN(S:S),4,1,$A172)))),0)</f>
        <v>0</v>
      </c>
      <c r="S172" cm="1">
        <f t="array" aca="1" ref="S172" ca="1">IFERROR(IFERROR(Resumo_Horas!S172/INDIRECT(ADDRESS(7,COLUMN(T:T),4,1,Resumo_Horas!$A172)),0)*(((INDIRECT(ADDRESS(357,COLUMN(T:T),4,1,$A172))*14)/11)*(1+INDIRECT(ADDRESS(358,COLUMN(T:T),4,1,$A172)))),0)</f>
        <v>0</v>
      </c>
      <c r="T172" cm="1">
        <f t="array" aca="1" ref="T172" ca="1">IFERROR(IFERROR(Resumo_Horas!T172/INDIRECT(ADDRESS(7,COLUMN(U:U),4,1,Resumo_Horas!$A172)),0)*(((INDIRECT(ADDRESS(357,COLUMN(U:U),4,1,$A172))*14)/11)*(1+INDIRECT(ADDRESS(358,COLUMN(U:U),4,1,$A172)))),0)</f>
        <v>0</v>
      </c>
      <c r="U172" cm="1">
        <f t="array" aca="1" ref="U172" ca="1">IFERROR(IFERROR(Resumo_Horas!U172/INDIRECT(ADDRESS(7,COLUMN(V:V),4,1,Resumo_Horas!$A172)),0)*(((INDIRECT(ADDRESS(357,COLUMN(V:V),4,1,$A172))*14)/11)*(1+INDIRECT(ADDRESS(358,COLUMN(V:V),4,1,$A172)))),0)</f>
        <v>0</v>
      </c>
      <c r="V172" cm="1">
        <f t="array" aca="1" ref="V172" ca="1">IFERROR(IFERROR(Resumo_Horas!V172/INDIRECT(ADDRESS(7,COLUMN(W:W),4,1,Resumo_Horas!$A172)),0)*(((INDIRECT(ADDRESS(357,COLUMN(W:W),4,1,$A172))*14)/11)*(1+INDIRECT(ADDRESS(358,COLUMN(W:W),4,1,$A172)))),0)</f>
        <v>0</v>
      </c>
      <c r="W172" cm="1">
        <f t="array" aca="1" ref="W172" ca="1">IFERROR(IFERROR(Resumo_Horas!W172/INDIRECT(ADDRESS(7,COLUMN(X:X),4,1,Resumo_Horas!$A172)),0)*(((INDIRECT(ADDRESS(357,COLUMN(X:X),4,1,$A172))*14)/11)*(1+INDIRECT(ADDRESS(358,COLUMN(X:X),4,1,$A172)))),0)</f>
        <v>0</v>
      </c>
      <c r="X172" cm="1">
        <f t="array" aca="1" ref="X172" ca="1">IFERROR(IFERROR(Resumo_Horas!X172/INDIRECT(ADDRESS(7,COLUMN(Y:Y),4,1,Resumo_Horas!$A172)),0)*(((INDIRECT(ADDRESS(357,COLUMN(Y:Y),4,1,$A172))*14)/11)*(1+INDIRECT(ADDRESS(358,COLUMN(Y:Y),4,1,$A172)))),0)</f>
        <v>0</v>
      </c>
      <c r="Y172" cm="1">
        <f t="array" aca="1" ref="Y172" ca="1">IFERROR(IFERROR(Resumo_Horas!Y172/INDIRECT(ADDRESS(7,COLUMN(Z:Z),4,1,Resumo_Horas!$A172)),0)*(((INDIRECT(ADDRESS(357,COLUMN(Z:Z),4,1,$A172))*14)/11)*(1+INDIRECT(ADDRESS(358,COLUMN(Z:Z),4,1,$A172)))),0)</f>
        <v>0</v>
      </c>
      <c r="Z172" cm="1">
        <f t="array" aca="1" ref="Z172" ca="1">IFERROR(IFERROR(Resumo_Horas!Z172/INDIRECT(ADDRESS(7,COLUMN(AA:AA),4,1,Resumo_Horas!$A172)),0)*(((INDIRECT(ADDRESS(357,COLUMN(AA:AA),4,1,$A172))*14)/11)*(1+INDIRECT(ADDRESS(358,COLUMN(AA:AA),4,1,$A172)))),0)</f>
        <v>0</v>
      </c>
      <c r="AA172" cm="1">
        <f t="array" aca="1" ref="AA172" ca="1">IFERROR(IFERROR(Resumo_Horas!AA172/INDIRECT(ADDRESS(7,COLUMN(AB:AB),4,1,Resumo_Horas!$A172)),0)*(((INDIRECT(ADDRESS(357,COLUMN(AB:AB),4,1,$A172))*14)/11)*(1+INDIRECT(ADDRESS(358,COLUMN(AB:AB),4,1,$A172)))),0)</f>
        <v>0</v>
      </c>
      <c r="AB172" cm="1">
        <f t="array" aca="1" ref="AB172" ca="1">IFERROR(IFERROR(Resumo_Horas!AB172/INDIRECT(ADDRESS(7,COLUMN(AC:AC),4,1,Resumo_Horas!$A172)),0)*(((INDIRECT(ADDRESS(357,COLUMN(AC:AC),4,1,$A172))*14)/11)*(1+INDIRECT(ADDRESS(358,COLUMN(AC:AC),4,1,$A172)))),0)</f>
        <v>0</v>
      </c>
      <c r="AC172" cm="1">
        <f t="array" aca="1" ref="AC172" ca="1">IFERROR(IFERROR(Resumo_Horas!AC172/INDIRECT(ADDRESS(7,COLUMN(AD:AD),4,1,Resumo_Horas!$A172)),0)*(((INDIRECT(ADDRESS(357,COLUMN(AD:AD),4,1,$A172))*14)/11)*(1+INDIRECT(ADDRESS(358,COLUMN(AD:AD),4,1,$A172)))),0)</f>
        <v>0</v>
      </c>
      <c r="AD172" cm="1">
        <f t="array" aca="1" ref="AD172" ca="1">IFERROR(IFERROR(Resumo_Horas!AD172/INDIRECT(ADDRESS(7,COLUMN(AE:AE),4,1,Resumo_Horas!$A172)),0)*(((INDIRECT(ADDRESS(357,COLUMN(AE:AE),4,1,$A172))*14)/11)*(1+INDIRECT(ADDRESS(358,COLUMN(AE:AE),4,1,$A172)))),0)</f>
        <v>0</v>
      </c>
      <c r="AE172" cm="1">
        <f t="array" aca="1" ref="AE172" ca="1">IFERROR(IFERROR(Resumo_Horas!AE172/INDIRECT(ADDRESS(7,COLUMN(AF:AF),4,1,Resumo_Horas!$A172)),0)*(((INDIRECT(ADDRESS(357,COLUMN(AF:AF),4,1,$A172))*14)/11)*(1+INDIRECT(ADDRESS(358,COLUMN(AF:AF),4,1,$A172)))),0)</f>
        <v>0</v>
      </c>
      <c r="AF172" cm="1">
        <f t="array" aca="1" ref="AF172" ca="1">IFERROR(IFERROR(Resumo_Horas!AF172/INDIRECT(ADDRESS(7,COLUMN(AG:AG),4,1,Resumo_Horas!$A172)),0)*(((INDIRECT(ADDRESS(357,COLUMN(AG:AG),4,1,$A172))*14)/11)*(1+INDIRECT(ADDRESS(358,COLUMN(AG:AG),4,1,$A172)))),0)</f>
        <v>0</v>
      </c>
      <c r="AG172" cm="1">
        <f t="array" aca="1" ref="AG172" ca="1">IFERROR(IFERROR(Resumo_Horas!AG172/INDIRECT(ADDRESS(7,COLUMN(AH:AH),4,1,Resumo_Horas!$A172)),0)*(((INDIRECT(ADDRESS(357,COLUMN(AH:AH),4,1,$A172))*14)/11)*(1+INDIRECT(ADDRESS(358,COLUMN(AH:AH),4,1,$A172)))),0)</f>
        <v>0</v>
      </c>
      <c r="AH172" cm="1">
        <f t="array" aca="1" ref="AH172" ca="1">IFERROR(IFERROR(Resumo_Horas!AH172/INDIRECT(ADDRESS(7,COLUMN(AI:AI),4,1,Resumo_Horas!$A172)),0)*(((INDIRECT(ADDRESS(357,COLUMN(AI:AI),4,1,$A172))*14)/11)*(1+INDIRECT(ADDRESS(358,COLUMN(AI:AI),4,1,$A172)))),0)</f>
        <v>0</v>
      </c>
      <c r="AI172" cm="1">
        <f t="array" aca="1" ref="AI172" ca="1">IFERROR(IFERROR(Resumo_Horas!AI172/INDIRECT(ADDRESS(7,COLUMN(AJ:AJ),4,1,Resumo_Horas!$A172)),0)*(((INDIRECT(ADDRESS(357,COLUMN(AJ:AJ),4,1,$A172))*14)/11)*(1+INDIRECT(ADDRESS(358,COLUMN(AJ:AJ),4,1,$A172)))),0)</f>
        <v>0</v>
      </c>
      <c r="AJ172" cm="1">
        <f t="array" aca="1" ref="AJ172" ca="1">IFERROR(IFERROR(Resumo_Horas!AJ172/INDIRECT(ADDRESS(7,COLUMN(AK:AK),4,1,Resumo_Horas!$A172)),0)*(((INDIRECT(ADDRESS(357,COLUMN(AK:AK),4,1,$A172))*14)/11)*(1+INDIRECT(ADDRESS(358,COLUMN(AK:AK),4,1,$A172)))),0)</f>
        <v>0</v>
      </c>
      <c r="AK172" cm="1">
        <f t="array" aca="1" ref="AK172" ca="1">IFERROR(IFERROR(Resumo_Horas!AK172/INDIRECT(ADDRESS(7,COLUMN(AL:AL),4,1,Resumo_Horas!$A172)),0)*(((INDIRECT(ADDRESS(357,COLUMN(AL:AL),4,1,$A172))*14)/11)*(1+INDIRECT(ADDRESS(358,COLUMN(AL:AL),4,1,$A172)))),0)</f>
        <v>0</v>
      </c>
      <c r="AL172" cm="1">
        <f t="array" aca="1" ref="AL172" ca="1">IFERROR(IFERROR(Resumo_Horas!AL172/INDIRECT(ADDRESS(7,COLUMN(AM:AM),4,1,Resumo_Horas!$A172)),0)*(((INDIRECT(ADDRESS(357,COLUMN(AM:AM),4,1,$A172))*14)/11)*(1+INDIRECT(ADDRESS(358,COLUMN(AM:AM),4,1,$A172)))),0)</f>
        <v>0</v>
      </c>
      <c r="AM172" cm="1">
        <f t="array" aca="1" ref="AM172" ca="1">IFERROR(IFERROR(Resumo_Horas!AM172/INDIRECT(ADDRESS(7,COLUMN(AN:AN),4,1,Resumo_Horas!$A172)),0)*(((INDIRECT(ADDRESS(357,COLUMN(AN:AN),4,1,$A172))*14)/11)*(1+INDIRECT(ADDRESS(358,COLUMN(AN:AN),4,1,$A172)))),0)</f>
        <v>0</v>
      </c>
      <c r="AN172" cm="1">
        <f t="array" aca="1" ref="AN172" ca="1">IFERROR(IFERROR(Resumo_Horas!AN172/INDIRECT(ADDRESS(7,COLUMN(AO:AO),4,1,Resumo_Horas!$A172)),0)*(((INDIRECT(ADDRESS(357,COLUMN(AO:AO),4,1,$A172))*14)/11)*(1+INDIRECT(ADDRESS(358,COLUMN(AO:AO),4,1,$A172)))),0)</f>
        <v>0</v>
      </c>
      <c r="AO172" cm="1">
        <f t="array" aca="1" ref="AO172" ca="1">IFERROR(IFERROR(Resumo_Horas!AO172/INDIRECT(ADDRESS(7,COLUMN(AP:AP),4,1,Resumo_Horas!$A172)),0)*(((INDIRECT(ADDRESS(357,COLUMN(AP:AP),4,1,$A172))*14)/11)*(1+INDIRECT(ADDRESS(358,COLUMN(AP:AP),4,1,$A172)))),0)</f>
        <v>0</v>
      </c>
      <c r="AP172" cm="1">
        <f t="array" aca="1" ref="AP172" ca="1">IFERROR(IFERROR(Resumo_Horas!AP172/INDIRECT(ADDRESS(7,COLUMN(AQ:AQ),4,1,Resumo_Horas!$A172)),0)*(((INDIRECT(ADDRESS(357,COLUMN(AQ:AQ),4,1,$A172))*14)/11)*(1+INDIRECT(ADDRESS(358,COLUMN(AQ:AQ),4,1,$A172)))),0)</f>
        <v>0</v>
      </c>
      <c r="AQ172" cm="1">
        <f t="array" aca="1" ref="AQ172" ca="1">IFERROR(IFERROR(Resumo_Horas!AQ172/INDIRECT(ADDRESS(7,COLUMN(AR:AR),4,1,Resumo_Horas!$A172)),0)*(((INDIRECT(ADDRESS(357,COLUMN(AR:AR),4,1,$A172))*14)/11)*(1+INDIRECT(ADDRESS(358,COLUMN(AR:AR),4,1,$A172)))),0)</f>
        <v>0</v>
      </c>
      <c r="AR172" cm="1">
        <f t="array" aca="1" ref="AR172" ca="1">IFERROR(IFERROR(Resumo_Horas!AR172/INDIRECT(ADDRESS(7,COLUMN(AS:AS),4,1,Resumo_Horas!$A172)),0)*(((INDIRECT(ADDRESS(357,COLUMN(AS:AS),4,1,$A172))*14)/11)*(1+INDIRECT(ADDRESS(358,COLUMN(AS:AS),4,1,$A172)))),0)</f>
        <v>0</v>
      </c>
      <c r="AS172" cm="1">
        <f t="array" aca="1" ref="AS172" ca="1">IFERROR(IFERROR(Resumo_Horas!AS172/INDIRECT(ADDRESS(7,COLUMN(AT:AT),4,1,Resumo_Horas!$A172)),0)*(((INDIRECT(ADDRESS(357,COLUMN(AT:AT),4,1,$A172))*14)/11)*(1+INDIRECT(ADDRESS(358,COLUMN(AT:AT),4,1,$A172)))),0)</f>
        <v>0</v>
      </c>
      <c r="AT172" cm="1">
        <f t="array" aca="1" ref="AT172" ca="1">IFERROR(IFERROR(Resumo_Horas!AT172/INDIRECT(ADDRESS(7,COLUMN(AU:AU),4,1,Resumo_Horas!$A172)),0)*(((INDIRECT(ADDRESS(357,COLUMN(AU:AU),4,1,$A172))*14)/11)*(1+INDIRECT(ADDRESS(358,COLUMN(AU:AU),4,1,$A172)))),0)</f>
        <v>0</v>
      </c>
      <c r="AU172" cm="1">
        <f t="array" aca="1" ref="AU172" ca="1">IFERROR(IFERROR(Resumo_Horas!AU172/INDIRECT(ADDRESS(7,COLUMN(AV:AV),4,1,Resumo_Horas!$A172)),0)*(((INDIRECT(ADDRESS(357,COLUMN(AV:AV),4,1,$A172))*14)/11)*(1+INDIRECT(ADDRESS(358,COLUMN(AV:AV),4,1,$A172)))),0)</f>
        <v>0</v>
      </c>
      <c r="AV172" cm="1">
        <f t="array" aca="1" ref="AV172" ca="1">IFERROR(IFERROR(Resumo_Horas!AV172/INDIRECT(ADDRESS(7,COLUMN(AW:AW),4,1,Resumo_Horas!$A172)),0)*(((INDIRECT(ADDRESS(357,COLUMN(AW:AW),4,1,$A172))*14)/11)*(1+INDIRECT(ADDRESS(358,COLUMN(AW:AW),4,1,$A172)))),0)</f>
        <v>0</v>
      </c>
      <c r="AW172" cm="1">
        <f t="array" aca="1" ref="AW172" ca="1">IFERROR(IFERROR(Resumo_Horas!AW172/INDIRECT(ADDRESS(7,COLUMN(AX:AX),4,1,Resumo_Horas!$A172)),0)*(((INDIRECT(ADDRESS(357,COLUMN(AX:AX),4,1,$A172))*14)/11)*(1+INDIRECT(ADDRESS(358,COLUMN(AX:AX),4,1,$A172)))),0)</f>
        <v>0</v>
      </c>
      <c r="AX172" cm="1">
        <f t="array" aca="1" ref="AX172" ca="1">IFERROR(IFERROR(Resumo_Horas!AX172/INDIRECT(ADDRESS(7,COLUMN(AY:AY),4,1,Resumo_Horas!$A172)),0)*(((INDIRECT(ADDRESS(357,COLUMN(AY:AY),4,1,$A172))*14)/11)*(1+INDIRECT(ADDRESS(358,COLUMN(AY:AY),4,1,$A172)))),0)</f>
        <v>0</v>
      </c>
      <c r="AY172" cm="1">
        <f t="array" aca="1" ref="AY172" ca="1">IFERROR(IFERROR(Resumo_Horas!AY172/INDIRECT(ADDRESS(7,COLUMN(AZ:AZ),4,1,Resumo_Horas!$A172)),0)*(((INDIRECT(ADDRESS(357,COLUMN(AZ:AZ),4,1,$A172))*14)/11)*(1+INDIRECT(ADDRESS(358,COLUMN(AZ:AZ),4,1,$A172)))),0)</f>
        <v>0</v>
      </c>
      <c r="AZ172" cm="1">
        <f t="array" aca="1" ref="AZ172" ca="1">IFERROR(IFERROR(Resumo_Horas!AZ172/INDIRECT(ADDRESS(7,COLUMN(BA:BA),4,1,Resumo_Horas!$A172)),0)*(((INDIRECT(ADDRESS(357,COLUMN(BA:BA),4,1,$A172))*14)/11)*(1+INDIRECT(ADDRESS(358,COLUMN(BA:BA),4,1,$A172)))),0)</f>
        <v>0</v>
      </c>
      <c r="BA172" cm="1">
        <f t="array" aca="1" ref="BA172" ca="1">IFERROR(IFERROR(Resumo_Horas!BA172/INDIRECT(ADDRESS(7,COLUMN(BB:BB),4,1,Resumo_Horas!$A172)),0)*(((INDIRECT(ADDRESS(357,COLUMN(BB:BB),4,1,$A172))*14)/11)*(1+INDIRECT(ADDRESS(358,COLUMN(BB:BB),4,1,$A172)))),0)</f>
        <v>0</v>
      </c>
      <c r="BB172" cm="1">
        <f t="array" aca="1" ref="BB172" ca="1">IFERROR(IFERROR(Resumo_Horas!BB172/INDIRECT(ADDRESS(7,COLUMN(BC:BC),4,1,Resumo_Horas!$A172)),0)*(((INDIRECT(ADDRESS(357,COLUMN(BC:BC),4,1,$A172))*14)/11)*(1+INDIRECT(ADDRESS(358,COLUMN(BC:BC),4,1,$A172)))),0)</f>
        <v>0</v>
      </c>
      <c r="BC172" cm="1">
        <f t="array" aca="1" ref="BC172" ca="1">IFERROR(IFERROR(Resumo_Horas!BC172/INDIRECT(ADDRESS(7,COLUMN(BD:BD),4,1,Resumo_Horas!$A172)),0)*(((INDIRECT(ADDRESS(357,COLUMN(BD:BD),4,1,$A172))*14)/11)*(1+INDIRECT(ADDRESS(358,COLUMN(BD:BD),4,1,$A172)))),0)</f>
        <v>0</v>
      </c>
      <c r="BD172" cm="1">
        <f t="array" aca="1" ref="BD172" ca="1">IFERROR(IFERROR(Resumo_Horas!BD172/INDIRECT(ADDRESS(7,COLUMN(BE:BE),4,1,Resumo_Horas!$A172)),0)*(((INDIRECT(ADDRESS(357,COLUMN(BE:BE),4,1,$A172))*14)/11)*(1+INDIRECT(ADDRESS(358,COLUMN(BE:BE),4,1,$A172)))),0)</f>
        <v>0</v>
      </c>
      <c r="BE172" cm="1">
        <f t="array" aca="1" ref="BE172" ca="1">IFERROR(IFERROR(Resumo_Horas!BE172/INDIRECT(ADDRESS(7,COLUMN(BF:BF),4,1,Resumo_Horas!$A172)),0)*(((INDIRECT(ADDRESS(357,COLUMN(BF:BF),4,1,$A172))*14)/11)*(1+INDIRECT(ADDRESS(358,COLUMN(BF:BF),4,1,$A172)))),0)</f>
        <v>0</v>
      </c>
      <c r="BF172" cm="1">
        <f t="array" aca="1" ref="BF172" ca="1">IFERROR(IFERROR(Resumo_Horas!BF172/INDIRECT(ADDRESS(7,COLUMN(BG:BG),4,1,Resumo_Horas!$A172)),0)*(((INDIRECT(ADDRESS(357,COLUMN(BG:BG),4,1,$A172))*14)/11)*(1+INDIRECT(ADDRESS(358,COLUMN(BG:BG),4,1,$A172)))),0)</f>
        <v>0</v>
      </c>
      <c r="BG172" cm="1">
        <f t="array" aca="1" ref="BG172" ca="1">IFERROR(IFERROR(Resumo_Horas!BG172/INDIRECT(ADDRESS(7,COLUMN(BH:BH),4,1,Resumo_Horas!$A172)),0)*(((INDIRECT(ADDRESS(357,COLUMN(BH:BH),4,1,$A172))*14)/11)*(1+INDIRECT(ADDRESS(358,COLUMN(BH:BH),4,1,$A172)))),0)</f>
        <v>0</v>
      </c>
      <c r="BH172" cm="1">
        <f t="array" aca="1" ref="BH172" ca="1">IFERROR(IFERROR(Resumo_Horas!BH172/INDIRECT(ADDRESS(7,COLUMN(BI:BI),4,1,Resumo_Horas!$A172)),0)*(((INDIRECT(ADDRESS(357,COLUMN(BI:BI),4,1,$A172))*14)/11)*(1+INDIRECT(ADDRESS(358,COLUMN(BI:BI),4,1,$A172)))),0)</f>
        <v>0</v>
      </c>
      <c r="BI172" cm="1">
        <f t="array" aca="1" ref="BI172" ca="1">IFERROR(IFERROR(Resumo_Horas!BI172/INDIRECT(ADDRESS(7,COLUMN(BJ:BJ),4,1,Resumo_Horas!$A172)),0)*(((INDIRECT(ADDRESS(357,COLUMN(BJ:BJ),4,1,$A172))*14)/11)*(1+INDIRECT(ADDRESS(358,COLUMN(BJ:BJ),4,1,$A172)))),0)</f>
        <v>0</v>
      </c>
      <c r="BJ172" cm="1">
        <f t="array" aca="1" ref="BJ172" ca="1">IFERROR(IFERROR(Resumo_Horas!BJ172/INDIRECT(ADDRESS(7,COLUMN(BK:BK),4,1,Resumo_Horas!$A172)),0)*(((INDIRECT(ADDRESS(357,COLUMN(BK:BK),4,1,$A172))*14)/11)*(1+INDIRECT(ADDRESS(358,COLUMN(BK:BK),4,1,$A172)))),0)</f>
        <v>0</v>
      </c>
      <c r="BK172" s="331" cm="1">
        <f t="array" aca="1" ref="BK172" ca="1">IFERROR(IFERROR(Resumo_Horas!BK172/INDIRECT(ADDRESS(7,COLUMN(BL:BL),4,1,Resumo_Horas!$A172)),0)*(((INDIRECT(ADDRESS(357,COLUMN(BL:BL),4,1,$A172))*14)/11)*(1+INDIRECT(ADDRESS(358,COLUMN(BL:BL),4,1,$A172)))),0)</f>
        <v>0</v>
      </c>
    </row>
    <row r="173" spans="1:63" x14ac:dyDescent="0.25">
      <c r="A173" s="330" t="str" cm="1">
        <f t="array" aca="1" ref="A173" ca="1">IF(INDIRECT(ADDRESS(9+QUOTIENT(ROW(A172)-1,20),4,4,1,"Equipa de projeto")) = 0,"", _xlfn.CONCAT(1 + QUOTIENT(ROW(A172)-1,20),". ", INDIRECT(ADDRESS(9+QUOTIENT(ROW(A172)-1,20),4,4,1,"Equipa de projeto"))))</f>
        <v/>
      </c>
      <c r="B173">
        <f>Atividades!$A$61</f>
        <v>0</v>
      </c>
      <c r="C173" s="123" t="s">
        <v>49</v>
      </c>
      <c r="D173" cm="1">
        <f t="array" aca="1" ref="D173" ca="1">IFERROR(IFERROR(Resumo_Horas!D173/INDIRECT(ADDRESS(7,COLUMN(E:E),4,1,Resumo_Horas!$A173)),0)*(((INDIRECT(ADDRESS(357,COLUMN(E:E),4,1,$A173))*14)/11)*(1+INDIRECT(ADDRESS(358,COLUMN(E:E),4,1,$A173)))),0)</f>
        <v>0</v>
      </c>
      <c r="E173" cm="1">
        <f t="array" aca="1" ref="E173" ca="1">IFERROR(IFERROR(Resumo_Horas!E173/INDIRECT(ADDRESS(7,COLUMN(F:F),4,1,Resumo_Horas!$A173)),0)*(((INDIRECT(ADDRESS(357,COLUMN(F:F),4,1,$A173))*14)/11)*(1+INDIRECT(ADDRESS(358,COLUMN(F:F),4,1,$A173)))),0)</f>
        <v>0</v>
      </c>
      <c r="F173" cm="1">
        <f t="array" aca="1" ref="F173" ca="1">IFERROR(IFERROR(Resumo_Horas!F173/INDIRECT(ADDRESS(7,COLUMN(G:G),4,1,Resumo_Horas!$A173)),0)*(((INDIRECT(ADDRESS(357,COLUMN(G:G),4,1,$A173))*14)/11)*(1+INDIRECT(ADDRESS(358,COLUMN(G:G),4,1,$A173)))),0)</f>
        <v>0</v>
      </c>
      <c r="G173" cm="1">
        <f t="array" aca="1" ref="G173" ca="1">IFERROR(IFERROR(Resumo_Horas!G173/INDIRECT(ADDRESS(7,COLUMN(H:H),4,1,Resumo_Horas!$A173)),0)*(((INDIRECT(ADDRESS(357,COLUMN(H:H),4,1,$A173))*14)/11)*(1+INDIRECT(ADDRESS(358,COLUMN(H:H),4,1,$A173)))),0)</f>
        <v>0</v>
      </c>
      <c r="H173" cm="1">
        <f t="array" aca="1" ref="H173" ca="1">IFERROR(IFERROR(Resumo_Horas!H173/INDIRECT(ADDRESS(7,COLUMN(I:I),4,1,Resumo_Horas!$A173)),0)*(((INDIRECT(ADDRESS(357,COLUMN(I:I),4,1,$A173))*14)/11)*(1+INDIRECT(ADDRESS(358,COLUMN(I:I),4,1,$A173)))),0)</f>
        <v>0</v>
      </c>
      <c r="I173" cm="1">
        <f t="array" aca="1" ref="I173" ca="1">IFERROR(IFERROR(Resumo_Horas!I173/INDIRECT(ADDRESS(7,COLUMN(J:J),4,1,Resumo_Horas!$A173)),0)*(((INDIRECT(ADDRESS(357,COLUMN(J:J),4,1,$A173))*14)/11)*(1+INDIRECT(ADDRESS(358,COLUMN(J:J),4,1,$A173)))),0)</f>
        <v>0</v>
      </c>
      <c r="J173" cm="1">
        <f t="array" aca="1" ref="J173" ca="1">IFERROR(IFERROR(Resumo_Horas!J173/INDIRECT(ADDRESS(7,COLUMN(K:K),4,1,Resumo_Horas!$A173)),0)*(((INDIRECT(ADDRESS(357,COLUMN(K:K),4,1,$A173))*14)/11)*(1+INDIRECT(ADDRESS(358,COLUMN(K:K),4,1,$A173)))),0)</f>
        <v>0</v>
      </c>
      <c r="K173" cm="1">
        <f t="array" aca="1" ref="K173" ca="1">IFERROR(IFERROR(Resumo_Horas!K173/INDIRECT(ADDRESS(7,COLUMN(L:L),4,1,Resumo_Horas!$A173)),0)*(((INDIRECT(ADDRESS(357,COLUMN(L:L),4,1,$A173))*14)/11)*(1+INDIRECT(ADDRESS(358,COLUMN(L:L),4,1,$A173)))),0)</f>
        <v>0</v>
      </c>
      <c r="L173" cm="1">
        <f t="array" aca="1" ref="L173" ca="1">IFERROR(IFERROR(Resumo_Horas!L173/INDIRECT(ADDRESS(7,COLUMN(M:M),4,1,Resumo_Horas!$A173)),0)*(((INDIRECT(ADDRESS(357,COLUMN(M:M),4,1,$A173))*14)/11)*(1+INDIRECT(ADDRESS(358,COLUMN(M:M),4,1,$A173)))),0)</f>
        <v>0</v>
      </c>
      <c r="M173" cm="1">
        <f t="array" aca="1" ref="M173" ca="1">IFERROR(IFERROR(Resumo_Horas!M173/INDIRECT(ADDRESS(7,COLUMN(N:N),4,1,Resumo_Horas!$A173)),0)*(((INDIRECT(ADDRESS(357,COLUMN(N:N),4,1,$A173))*14)/11)*(1+INDIRECT(ADDRESS(358,COLUMN(N:N),4,1,$A173)))),0)</f>
        <v>0</v>
      </c>
      <c r="N173" cm="1">
        <f t="array" aca="1" ref="N173" ca="1">IFERROR(IFERROR(Resumo_Horas!N173/INDIRECT(ADDRESS(7,COLUMN(O:O),4,1,Resumo_Horas!$A173)),0)*(((INDIRECT(ADDRESS(357,COLUMN(O:O),4,1,$A173))*14)/11)*(1+INDIRECT(ADDRESS(358,COLUMN(O:O),4,1,$A173)))),0)</f>
        <v>0</v>
      </c>
      <c r="O173" cm="1">
        <f t="array" aca="1" ref="O173" ca="1">IFERROR(IFERROR(Resumo_Horas!O173/INDIRECT(ADDRESS(7,COLUMN(P:P),4,1,Resumo_Horas!$A173)),0)*(((INDIRECT(ADDRESS(357,COLUMN(P:P),4,1,$A173))*14)/11)*(1+INDIRECT(ADDRESS(358,COLUMN(P:P),4,1,$A173)))),0)</f>
        <v>0</v>
      </c>
      <c r="P173" cm="1">
        <f t="array" aca="1" ref="P173" ca="1">IFERROR(IFERROR(Resumo_Horas!P173/INDIRECT(ADDRESS(7,COLUMN(Q:Q),4,1,Resumo_Horas!$A173)),0)*(((INDIRECT(ADDRESS(357,COLUMN(Q:Q),4,1,$A173))*14)/11)*(1+INDIRECT(ADDRESS(358,COLUMN(Q:Q),4,1,$A173)))),0)</f>
        <v>0</v>
      </c>
      <c r="Q173" cm="1">
        <f t="array" aca="1" ref="Q173" ca="1">IFERROR(IFERROR(Resumo_Horas!Q173/INDIRECT(ADDRESS(7,COLUMN(R:R),4,1,Resumo_Horas!$A173)),0)*(((INDIRECT(ADDRESS(357,COLUMN(R:R),4,1,$A173))*14)/11)*(1+INDIRECT(ADDRESS(358,COLUMN(R:R),4,1,$A173)))),0)</f>
        <v>0</v>
      </c>
      <c r="R173" cm="1">
        <f t="array" aca="1" ref="R173" ca="1">IFERROR(IFERROR(Resumo_Horas!R173/INDIRECT(ADDRESS(7,COLUMN(S:S),4,1,Resumo_Horas!$A173)),0)*(((INDIRECT(ADDRESS(357,COLUMN(S:S),4,1,$A173))*14)/11)*(1+INDIRECT(ADDRESS(358,COLUMN(S:S),4,1,$A173)))),0)</f>
        <v>0</v>
      </c>
      <c r="S173" cm="1">
        <f t="array" aca="1" ref="S173" ca="1">IFERROR(IFERROR(Resumo_Horas!S173/INDIRECT(ADDRESS(7,COLUMN(T:T),4,1,Resumo_Horas!$A173)),0)*(((INDIRECT(ADDRESS(357,COLUMN(T:T),4,1,$A173))*14)/11)*(1+INDIRECT(ADDRESS(358,COLUMN(T:T),4,1,$A173)))),0)</f>
        <v>0</v>
      </c>
      <c r="T173" cm="1">
        <f t="array" aca="1" ref="T173" ca="1">IFERROR(IFERROR(Resumo_Horas!T173/INDIRECT(ADDRESS(7,COLUMN(U:U),4,1,Resumo_Horas!$A173)),0)*(((INDIRECT(ADDRESS(357,COLUMN(U:U),4,1,$A173))*14)/11)*(1+INDIRECT(ADDRESS(358,COLUMN(U:U),4,1,$A173)))),0)</f>
        <v>0</v>
      </c>
      <c r="U173" cm="1">
        <f t="array" aca="1" ref="U173" ca="1">IFERROR(IFERROR(Resumo_Horas!U173/INDIRECT(ADDRESS(7,COLUMN(V:V),4,1,Resumo_Horas!$A173)),0)*(((INDIRECT(ADDRESS(357,COLUMN(V:V),4,1,$A173))*14)/11)*(1+INDIRECT(ADDRESS(358,COLUMN(V:V),4,1,$A173)))),0)</f>
        <v>0</v>
      </c>
      <c r="V173" cm="1">
        <f t="array" aca="1" ref="V173" ca="1">IFERROR(IFERROR(Resumo_Horas!V173/INDIRECT(ADDRESS(7,COLUMN(W:W),4,1,Resumo_Horas!$A173)),0)*(((INDIRECT(ADDRESS(357,COLUMN(W:W),4,1,$A173))*14)/11)*(1+INDIRECT(ADDRESS(358,COLUMN(W:W),4,1,$A173)))),0)</f>
        <v>0</v>
      </c>
      <c r="W173" cm="1">
        <f t="array" aca="1" ref="W173" ca="1">IFERROR(IFERROR(Resumo_Horas!W173/INDIRECT(ADDRESS(7,COLUMN(X:X),4,1,Resumo_Horas!$A173)),0)*(((INDIRECT(ADDRESS(357,COLUMN(X:X),4,1,$A173))*14)/11)*(1+INDIRECT(ADDRESS(358,COLUMN(X:X),4,1,$A173)))),0)</f>
        <v>0</v>
      </c>
      <c r="X173" cm="1">
        <f t="array" aca="1" ref="X173" ca="1">IFERROR(IFERROR(Resumo_Horas!X173/INDIRECT(ADDRESS(7,COLUMN(Y:Y),4,1,Resumo_Horas!$A173)),0)*(((INDIRECT(ADDRESS(357,COLUMN(Y:Y),4,1,$A173))*14)/11)*(1+INDIRECT(ADDRESS(358,COLUMN(Y:Y),4,1,$A173)))),0)</f>
        <v>0</v>
      </c>
      <c r="Y173" cm="1">
        <f t="array" aca="1" ref="Y173" ca="1">IFERROR(IFERROR(Resumo_Horas!Y173/INDIRECT(ADDRESS(7,COLUMN(Z:Z),4,1,Resumo_Horas!$A173)),0)*(((INDIRECT(ADDRESS(357,COLUMN(Z:Z),4,1,$A173))*14)/11)*(1+INDIRECT(ADDRESS(358,COLUMN(Z:Z),4,1,$A173)))),0)</f>
        <v>0</v>
      </c>
      <c r="Z173" cm="1">
        <f t="array" aca="1" ref="Z173" ca="1">IFERROR(IFERROR(Resumo_Horas!Z173/INDIRECT(ADDRESS(7,COLUMN(AA:AA),4,1,Resumo_Horas!$A173)),0)*(((INDIRECT(ADDRESS(357,COLUMN(AA:AA),4,1,$A173))*14)/11)*(1+INDIRECT(ADDRESS(358,COLUMN(AA:AA),4,1,$A173)))),0)</f>
        <v>0</v>
      </c>
      <c r="AA173" cm="1">
        <f t="array" aca="1" ref="AA173" ca="1">IFERROR(IFERROR(Resumo_Horas!AA173/INDIRECT(ADDRESS(7,COLUMN(AB:AB),4,1,Resumo_Horas!$A173)),0)*(((INDIRECT(ADDRESS(357,COLUMN(AB:AB),4,1,$A173))*14)/11)*(1+INDIRECT(ADDRESS(358,COLUMN(AB:AB),4,1,$A173)))),0)</f>
        <v>0</v>
      </c>
      <c r="AB173" cm="1">
        <f t="array" aca="1" ref="AB173" ca="1">IFERROR(IFERROR(Resumo_Horas!AB173/INDIRECT(ADDRESS(7,COLUMN(AC:AC),4,1,Resumo_Horas!$A173)),0)*(((INDIRECT(ADDRESS(357,COLUMN(AC:AC),4,1,$A173))*14)/11)*(1+INDIRECT(ADDRESS(358,COLUMN(AC:AC),4,1,$A173)))),0)</f>
        <v>0</v>
      </c>
      <c r="AC173" cm="1">
        <f t="array" aca="1" ref="AC173" ca="1">IFERROR(IFERROR(Resumo_Horas!AC173/INDIRECT(ADDRESS(7,COLUMN(AD:AD),4,1,Resumo_Horas!$A173)),0)*(((INDIRECT(ADDRESS(357,COLUMN(AD:AD),4,1,$A173))*14)/11)*(1+INDIRECT(ADDRESS(358,COLUMN(AD:AD),4,1,$A173)))),0)</f>
        <v>0</v>
      </c>
      <c r="AD173" cm="1">
        <f t="array" aca="1" ref="AD173" ca="1">IFERROR(IFERROR(Resumo_Horas!AD173/INDIRECT(ADDRESS(7,COLUMN(AE:AE),4,1,Resumo_Horas!$A173)),0)*(((INDIRECT(ADDRESS(357,COLUMN(AE:AE),4,1,$A173))*14)/11)*(1+INDIRECT(ADDRESS(358,COLUMN(AE:AE),4,1,$A173)))),0)</f>
        <v>0</v>
      </c>
      <c r="AE173" cm="1">
        <f t="array" aca="1" ref="AE173" ca="1">IFERROR(IFERROR(Resumo_Horas!AE173/INDIRECT(ADDRESS(7,COLUMN(AF:AF),4,1,Resumo_Horas!$A173)),0)*(((INDIRECT(ADDRESS(357,COLUMN(AF:AF),4,1,$A173))*14)/11)*(1+INDIRECT(ADDRESS(358,COLUMN(AF:AF),4,1,$A173)))),0)</f>
        <v>0</v>
      </c>
      <c r="AF173" cm="1">
        <f t="array" aca="1" ref="AF173" ca="1">IFERROR(IFERROR(Resumo_Horas!AF173/INDIRECT(ADDRESS(7,COLUMN(AG:AG),4,1,Resumo_Horas!$A173)),0)*(((INDIRECT(ADDRESS(357,COLUMN(AG:AG),4,1,$A173))*14)/11)*(1+INDIRECT(ADDRESS(358,COLUMN(AG:AG),4,1,$A173)))),0)</f>
        <v>0</v>
      </c>
      <c r="AG173" cm="1">
        <f t="array" aca="1" ref="AG173" ca="1">IFERROR(IFERROR(Resumo_Horas!AG173/INDIRECT(ADDRESS(7,COLUMN(AH:AH),4,1,Resumo_Horas!$A173)),0)*(((INDIRECT(ADDRESS(357,COLUMN(AH:AH),4,1,$A173))*14)/11)*(1+INDIRECT(ADDRESS(358,COLUMN(AH:AH),4,1,$A173)))),0)</f>
        <v>0</v>
      </c>
      <c r="AH173" cm="1">
        <f t="array" aca="1" ref="AH173" ca="1">IFERROR(IFERROR(Resumo_Horas!AH173/INDIRECT(ADDRESS(7,COLUMN(AI:AI),4,1,Resumo_Horas!$A173)),0)*(((INDIRECT(ADDRESS(357,COLUMN(AI:AI),4,1,$A173))*14)/11)*(1+INDIRECT(ADDRESS(358,COLUMN(AI:AI),4,1,$A173)))),0)</f>
        <v>0</v>
      </c>
      <c r="AI173" cm="1">
        <f t="array" aca="1" ref="AI173" ca="1">IFERROR(IFERROR(Resumo_Horas!AI173/INDIRECT(ADDRESS(7,COLUMN(AJ:AJ),4,1,Resumo_Horas!$A173)),0)*(((INDIRECT(ADDRESS(357,COLUMN(AJ:AJ),4,1,$A173))*14)/11)*(1+INDIRECT(ADDRESS(358,COLUMN(AJ:AJ),4,1,$A173)))),0)</f>
        <v>0</v>
      </c>
      <c r="AJ173" cm="1">
        <f t="array" aca="1" ref="AJ173" ca="1">IFERROR(IFERROR(Resumo_Horas!AJ173/INDIRECT(ADDRESS(7,COLUMN(AK:AK),4,1,Resumo_Horas!$A173)),0)*(((INDIRECT(ADDRESS(357,COLUMN(AK:AK),4,1,$A173))*14)/11)*(1+INDIRECT(ADDRESS(358,COLUMN(AK:AK),4,1,$A173)))),0)</f>
        <v>0</v>
      </c>
      <c r="AK173" cm="1">
        <f t="array" aca="1" ref="AK173" ca="1">IFERROR(IFERROR(Resumo_Horas!AK173/INDIRECT(ADDRESS(7,COLUMN(AL:AL),4,1,Resumo_Horas!$A173)),0)*(((INDIRECT(ADDRESS(357,COLUMN(AL:AL),4,1,$A173))*14)/11)*(1+INDIRECT(ADDRESS(358,COLUMN(AL:AL),4,1,$A173)))),0)</f>
        <v>0</v>
      </c>
      <c r="AL173" cm="1">
        <f t="array" aca="1" ref="AL173" ca="1">IFERROR(IFERROR(Resumo_Horas!AL173/INDIRECT(ADDRESS(7,COLUMN(AM:AM),4,1,Resumo_Horas!$A173)),0)*(((INDIRECT(ADDRESS(357,COLUMN(AM:AM),4,1,$A173))*14)/11)*(1+INDIRECT(ADDRESS(358,COLUMN(AM:AM),4,1,$A173)))),0)</f>
        <v>0</v>
      </c>
      <c r="AM173" cm="1">
        <f t="array" aca="1" ref="AM173" ca="1">IFERROR(IFERROR(Resumo_Horas!AM173/INDIRECT(ADDRESS(7,COLUMN(AN:AN),4,1,Resumo_Horas!$A173)),0)*(((INDIRECT(ADDRESS(357,COLUMN(AN:AN),4,1,$A173))*14)/11)*(1+INDIRECT(ADDRESS(358,COLUMN(AN:AN),4,1,$A173)))),0)</f>
        <v>0</v>
      </c>
      <c r="AN173" cm="1">
        <f t="array" aca="1" ref="AN173" ca="1">IFERROR(IFERROR(Resumo_Horas!AN173/INDIRECT(ADDRESS(7,COLUMN(AO:AO),4,1,Resumo_Horas!$A173)),0)*(((INDIRECT(ADDRESS(357,COLUMN(AO:AO),4,1,$A173))*14)/11)*(1+INDIRECT(ADDRESS(358,COLUMN(AO:AO),4,1,$A173)))),0)</f>
        <v>0</v>
      </c>
      <c r="AO173" cm="1">
        <f t="array" aca="1" ref="AO173" ca="1">IFERROR(IFERROR(Resumo_Horas!AO173/INDIRECT(ADDRESS(7,COLUMN(AP:AP),4,1,Resumo_Horas!$A173)),0)*(((INDIRECT(ADDRESS(357,COLUMN(AP:AP),4,1,$A173))*14)/11)*(1+INDIRECT(ADDRESS(358,COLUMN(AP:AP),4,1,$A173)))),0)</f>
        <v>0</v>
      </c>
      <c r="AP173" cm="1">
        <f t="array" aca="1" ref="AP173" ca="1">IFERROR(IFERROR(Resumo_Horas!AP173/INDIRECT(ADDRESS(7,COLUMN(AQ:AQ),4,1,Resumo_Horas!$A173)),0)*(((INDIRECT(ADDRESS(357,COLUMN(AQ:AQ),4,1,$A173))*14)/11)*(1+INDIRECT(ADDRESS(358,COLUMN(AQ:AQ),4,1,$A173)))),0)</f>
        <v>0</v>
      </c>
      <c r="AQ173" cm="1">
        <f t="array" aca="1" ref="AQ173" ca="1">IFERROR(IFERROR(Resumo_Horas!AQ173/INDIRECT(ADDRESS(7,COLUMN(AR:AR),4,1,Resumo_Horas!$A173)),0)*(((INDIRECT(ADDRESS(357,COLUMN(AR:AR),4,1,$A173))*14)/11)*(1+INDIRECT(ADDRESS(358,COLUMN(AR:AR),4,1,$A173)))),0)</f>
        <v>0</v>
      </c>
      <c r="AR173" cm="1">
        <f t="array" aca="1" ref="AR173" ca="1">IFERROR(IFERROR(Resumo_Horas!AR173/INDIRECT(ADDRESS(7,COLUMN(AS:AS),4,1,Resumo_Horas!$A173)),0)*(((INDIRECT(ADDRESS(357,COLUMN(AS:AS),4,1,$A173))*14)/11)*(1+INDIRECT(ADDRESS(358,COLUMN(AS:AS),4,1,$A173)))),0)</f>
        <v>0</v>
      </c>
      <c r="AS173" cm="1">
        <f t="array" aca="1" ref="AS173" ca="1">IFERROR(IFERROR(Resumo_Horas!AS173/INDIRECT(ADDRESS(7,COLUMN(AT:AT),4,1,Resumo_Horas!$A173)),0)*(((INDIRECT(ADDRESS(357,COLUMN(AT:AT),4,1,$A173))*14)/11)*(1+INDIRECT(ADDRESS(358,COLUMN(AT:AT),4,1,$A173)))),0)</f>
        <v>0</v>
      </c>
      <c r="AT173" cm="1">
        <f t="array" aca="1" ref="AT173" ca="1">IFERROR(IFERROR(Resumo_Horas!AT173/INDIRECT(ADDRESS(7,COLUMN(AU:AU),4,1,Resumo_Horas!$A173)),0)*(((INDIRECT(ADDRESS(357,COLUMN(AU:AU),4,1,$A173))*14)/11)*(1+INDIRECT(ADDRESS(358,COLUMN(AU:AU),4,1,$A173)))),0)</f>
        <v>0</v>
      </c>
      <c r="AU173" cm="1">
        <f t="array" aca="1" ref="AU173" ca="1">IFERROR(IFERROR(Resumo_Horas!AU173/INDIRECT(ADDRESS(7,COLUMN(AV:AV),4,1,Resumo_Horas!$A173)),0)*(((INDIRECT(ADDRESS(357,COLUMN(AV:AV),4,1,$A173))*14)/11)*(1+INDIRECT(ADDRESS(358,COLUMN(AV:AV),4,1,$A173)))),0)</f>
        <v>0</v>
      </c>
      <c r="AV173" cm="1">
        <f t="array" aca="1" ref="AV173" ca="1">IFERROR(IFERROR(Resumo_Horas!AV173/INDIRECT(ADDRESS(7,COLUMN(AW:AW),4,1,Resumo_Horas!$A173)),0)*(((INDIRECT(ADDRESS(357,COLUMN(AW:AW),4,1,$A173))*14)/11)*(1+INDIRECT(ADDRESS(358,COLUMN(AW:AW),4,1,$A173)))),0)</f>
        <v>0</v>
      </c>
      <c r="AW173" cm="1">
        <f t="array" aca="1" ref="AW173" ca="1">IFERROR(IFERROR(Resumo_Horas!AW173/INDIRECT(ADDRESS(7,COLUMN(AX:AX),4,1,Resumo_Horas!$A173)),0)*(((INDIRECT(ADDRESS(357,COLUMN(AX:AX),4,1,$A173))*14)/11)*(1+INDIRECT(ADDRESS(358,COLUMN(AX:AX),4,1,$A173)))),0)</f>
        <v>0</v>
      </c>
      <c r="AX173" cm="1">
        <f t="array" aca="1" ref="AX173" ca="1">IFERROR(IFERROR(Resumo_Horas!AX173/INDIRECT(ADDRESS(7,COLUMN(AY:AY),4,1,Resumo_Horas!$A173)),0)*(((INDIRECT(ADDRESS(357,COLUMN(AY:AY),4,1,$A173))*14)/11)*(1+INDIRECT(ADDRESS(358,COLUMN(AY:AY),4,1,$A173)))),0)</f>
        <v>0</v>
      </c>
      <c r="AY173" cm="1">
        <f t="array" aca="1" ref="AY173" ca="1">IFERROR(IFERROR(Resumo_Horas!AY173/INDIRECT(ADDRESS(7,COLUMN(AZ:AZ),4,1,Resumo_Horas!$A173)),0)*(((INDIRECT(ADDRESS(357,COLUMN(AZ:AZ),4,1,$A173))*14)/11)*(1+INDIRECT(ADDRESS(358,COLUMN(AZ:AZ),4,1,$A173)))),0)</f>
        <v>0</v>
      </c>
      <c r="AZ173" cm="1">
        <f t="array" aca="1" ref="AZ173" ca="1">IFERROR(IFERROR(Resumo_Horas!AZ173/INDIRECT(ADDRESS(7,COLUMN(BA:BA),4,1,Resumo_Horas!$A173)),0)*(((INDIRECT(ADDRESS(357,COLUMN(BA:BA),4,1,$A173))*14)/11)*(1+INDIRECT(ADDRESS(358,COLUMN(BA:BA),4,1,$A173)))),0)</f>
        <v>0</v>
      </c>
      <c r="BA173" cm="1">
        <f t="array" aca="1" ref="BA173" ca="1">IFERROR(IFERROR(Resumo_Horas!BA173/INDIRECT(ADDRESS(7,COLUMN(BB:BB),4,1,Resumo_Horas!$A173)),0)*(((INDIRECT(ADDRESS(357,COLUMN(BB:BB),4,1,$A173))*14)/11)*(1+INDIRECT(ADDRESS(358,COLUMN(BB:BB),4,1,$A173)))),0)</f>
        <v>0</v>
      </c>
      <c r="BB173" cm="1">
        <f t="array" aca="1" ref="BB173" ca="1">IFERROR(IFERROR(Resumo_Horas!BB173/INDIRECT(ADDRESS(7,COLUMN(BC:BC),4,1,Resumo_Horas!$A173)),0)*(((INDIRECT(ADDRESS(357,COLUMN(BC:BC),4,1,$A173))*14)/11)*(1+INDIRECT(ADDRESS(358,COLUMN(BC:BC),4,1,$A173)))),0)</f>
        <v>0</v>
      </c>
      <c r="BC173" cm="1">
        <f t="array" aca="1" ref="BC173" ca="1">IFERROR(IFERROR(Resumo_Horas!BC173/INDIRECT(ADDRESS(7,COLUMN(BD:BD),4,1,Resumo_Horas!$A173)),0)*(((INDIRECT(ADDRESS(357,COLUMN(BD:BD),4,1,$A173))*14)/11)*(1+INDIRECT(ADDRESS(358,COLUMN(BD:BD),4,1,$A173)))),0)</f>
        <v>0</v>
      </c>
      <c r="BD173" cm="1">
        <f t="array" aca="1" ref="BD173" ca="1">IFERROR(IFERROR(Resumo_Horas!BD173/INDIRECT(ADDRESS(7,COLUMN(BE:BE),4,1,Resumo_Horas!$A173)),0)*(((INDIRECT(ADDRESS(357,COLUMN(BE:BE),4,1,$A173))*14)/11)*(1+INDIRECT(ADDRESS(358,COLUMN(BE:BE),4,1,$A173)))),0)</f>
        <v>0</v>
      </c>
      <c r="BE173" cm="1">
        <f t="array" aca="1" ref="BE173" ca="1">IFERROR(IFERROR(Resumo_Horas!BE173/INDIRECT(ADDRESS(7,COLUMN(BF:BF),4,1,Resumo_Horas!$A173)),0)*(((INDIRECT(ADDRESS(357,COLUMN(BF:BF),4,1,$A173))*14)/11)*(1+INDIRECT(ADDRESS(358,COLUMN(BF:BF),4,1,$A173)))),0)</f>
        <v>0</v>
      </c>
      <c r="BF173" cm="1">
        <f t="array" aca="1" ref="BF173" ca="1">IFERROR(IFERROR(Resumo_Horas!BF173/INDIRECT(ADDRESS(7,COLUMN(BG:BG),4,1,Resumo_Horas!$A173)),0)*(((INDIRECT(ADDRESS(357,COLUMN(BG:BG),4,1,$A173))*14)/11)*(1+INDIRECT(ADDRESS(358,COLUMN(BG:BG),4,1,$A173)))),0)</f>
        <v>0</v>
      </c>
      <c r="BG173" cm="1">
        <f t="array" aca="1" ref="BG173" ca="1">IFERROR(IFERROR(Resumo_Horas!BG173/INDIRECT(ADDRESS(7,COLUMN(BH:BH),4,1,Resumo_Horas!$A173)),0)*(((INDIRECT(ADDRESS(357,COLUMN(BH:BH),4,1,$A173))*14)/11)*(1+INDIRECT(ADDRESS(358,COLUMN(BH:BH),4,1,$A173)))),0)</f>
        <v>0</v>
      </c>
      <c r="BH173" cm="1">
        <f t="array" aca="1" ref="BH173" ca="1">IFERROR(IFERROR(Resumo_Horas!BH173/INDIRECT(ADDRESS(7,COLUMN(BI:BI),4,1,Resumo_Horas!$A173)),0)*(((INDIRECT(ADDRESS(357,COLUMN(BI:BI),4,1,$A173))*14)/11)*(1+INDIRECT(ADDRESS(358,COLUMN(BI:BI),4,1,$A173)))),0)</f>
        <v>0</v>
      </c>
      <c r="BI173" cm="1">
        <f t="array" aca="1" ref="BI173" ca="1">IFERROR(IFERROR(Resumo_Horas!BI173/INDIRECT(ADDRESS(7,COLUMN(BJ:BJ),4,1,Resumo_Horas!$A173)),0)*(((INDIRECT(ADDRESS(357,COLUMN(BJ:BJ),4,1,$A173))*14)/11)*(1+INDIRECT(ADDRESS(358,COLUMN(BJ:BJ),4,1,$A173)))),0)</f>
        <v>0</v>
      </c>
      <c r="BJ173" cm="1">
        <f t="array" aca="1" ref="BJ173" ca="1">IFERROR(IFERROR(Resumo_Horas!BJ173/INDIRECT(ADDRESS(7,COLUMN(BK:BK),4,1,Resumo_Horas!$A173)),0)*(((INDIRECT(ADDRESS(357,COLUMN(BK:BK),4,1,$A173))*14)/11)*(1+INDIRECT(ADDRESS(358,COLUMN(BK:BK),4,1,$A173)))),0)</f>
        <v>0</v>
      </c>
      <c r="BK173" s="331" cm="1">
        <f t="array" aca="1" ref="BK173" ca="1">IFERROR(IFERROR(Resumo_Horas!BK173/INDIRECT(ADDRESS(7,COLUMN(BL:BL),4,1,Resumo_Horas!$A173)),0)*(((INDIRECT(ADDRESS(357,COLUMN(BL:BL),4,1,$A173))*14)/11)*(1+INDIRECT(ADDRESS(358,COLUMN(BL:BL),4,1,$A173)))),0)</f>
        <v>0</v>
      </c>
    </row>
    <row r="174" spans="1:63" x14ac:dyDescent="0.25">
      <c r="A174" s="330" t="str" cm="1">
        <f t="array" aca="1" ref="A174" ca="1">IF(INDIRECT(ADDRESS(9+QUOTIENT(ROW(A173)-1,20),4,4,1,"Equipa de projeto")) = 0,"", _xlfn.CONCAT(1 + QUOTIENT(ROW(A173)-1,20),". ", INDIRECT(ADDRESS(9+QUOTIENT(ROW(A173)-1,20),4,4,1,"Equipa de projeto"))))</f>
        <v/>
      </c>
      <c r="B174">
        <f>Atividades!$A$73</f>
        <v>0</v>
      </c>
      <c r="C174" s="123" t="s">
        <v>48</v>
      </c>
      <c r="D174" cm="1">
        <f t="array" aca="1" ref="D174" ca="1">IFERROR(IFERROR(Resumo_Horas!D174/INDIRECT(ADDRESS(7,COLUMN(E:E),4,1,Resumo_Horas!$A174)),0)*(((INDIRECT(ADDRESS(357,COLUMN(E:E),4,1,$A174))*14)/11)*(1+INDIRECT(ADDRESS(358,COLUMN(E:E),4,1,$A174)))),0)</f>
        <v>0</v>
      </c>
      <c r="E174" cm="1">
        <f t="array" aca="1" ref="E174" ca="1">IFERROR(IFERROR(Resumo_Horas!E174/INDIRECT(ADDRESS(7,COLUMN(F:F),4,1,Resumo_Horas!$A174)),0)*(((INDIRECT(ADDRESS(357,COLUMN(F:F),4,1,$A174))*14)/11)*(1+INDIRECT(ADDRESS(358,COLUMN(F:F),4,1,$A174)))),0)</f>
        <v>0</v>
      </c>
      <c r="F174" cm="1">
        <f t="array" aca="1" ref="F174" ca="1">IFERROR(IFERROR(Resumo_Horas!F174/INDIRECT(ADDRESS(7,COLUMN(G:G),4,1,Resumo_Horas!$A174)),0)*(((INDIRECT(ADDRESS(357,COLUMN(G:G),4,1,$A174))*14)/11)*(1+INDIRECT(ADDRESS(358,COLUMN(G:G),4,1,$A174)))),0)</f>
        <v>0</v>
      </c>
      <c r="G174" cm="1">
        <f t="array" aca="1" ref="G174" ca="1">IFERROR(IFERROR(Resumo_Horas!G174/INDIRECT(ADDRESS(7,COLUMN(H:H),4,1,Resumo_Horas!$A174)),0)*(((INDIRECT(ADDRESS(357,COLUMN(H:H),4,1,$A174))*14)/11)*(1+INDIRECT(ADDRESS(358,COLUMN(H:H),4,1,$A174)))),0)</f>
        <v>0</v>
      </c>
      <c r="H174" cm="1">
        <f t="array" aca="1" ref="H174" ca="1">IFERROR(IFERROR(Resumo_Horas!H174/INDIRECT(ADDRESS(7,COLUMN(I:I),4,1,Resumo_Horas!$A174)),0)*(((INDIRECT(ADDRESS(357,COLUMN(I:I),4,1,$A174))*14)/11)*(1+INDIRECT(ADDRESS(358,COLUMN(I:I),4,1,$A174)))),0)</f>
        <v>0</v>
      </c>
      <c r="I174" cm="1">
        <f t="array" aca="1" ref="I174" ca="1">IFERROR(IFERROR(Resumo_Horas!I174/INDIRECT(ADDRESS(7,COLUMN(J:J),4,1,Resumo_Horas!$A174)),0)*(((INDIRECT(ADDRESS(357,COLUMN(J:J),4,1,$A174))*14)/11)*(1+INDIRECT(ADDRESS(358,COLUMN(J:J),4,1,$A174)))),0)</f>
        <v>0</v>
      </c>
      <c r="J174" cm="1">
        <f t="array" aca="1" ref="J174" ca="1">IFERROR(IFERROR(Resumo_Horas!J174/INDIRECT(ADDRESS(7,COLUMN(K:K),4,1,Resumo_Horas!$A174)),0)*(((INDIRECT(ADDRESS(357,COLUMN(K:K),4,1,$A174))*14)/11)*(1+INDIRECT(ADDRESS(358,COLUMN(K:K),4,1,$A174)))),0)</f>
        <v>0</v>
      </c>
      <c r="K174" cm="1">
        <f t="array" aca="1" ref="K174" ca="1">IFERROR(IFERROR(Resumo_Horas!K174/INDIRECT(ADDRESS(7,COLUMN(L:L),4,1,Resumo_Horas!$A174)),0)*(((INDIRECT(ADDRESS(357,COLUMN(L:L),4,1,$A174))*14)/11)*(1+INDIRECT(ADDRESS(358,COLUMN(L:L),4,1,$A174)))),0)</f>
        <v>0</v>
      </c>
      <c r="L174" cm="1">
        <f t="array" aca="1" ref="L174" ca="1">IFERROR(IFERROR(Resumo_Horas!L174/INDIRECT(ADDRESS(7,COLUMN(M:M),4,1,Resumo_Horas!$A174)),0)*(((INDIRECT(ADDRESS(357,COLUMN(M:M),4,1,$A174))*14)/11)*(1+INDIRECT(ADDRESS(358,COLUMN(M:M),4,1,$A174)))),0)</f>
        <v>0</v>
      </c>
      <c r="M174" cm="1">
        <f t="array" aca="1" ref="M174" ca="1">IFERROR(IFERROR(Resumo_Horas!M174/INDIRECT(ADDRESS(7,COLUMN(N:N),4,1,Resumo_Horas!$A174)),0)*(((INDIRECT(ADDRESS(357,COLUMN(N:N),4,1,$A174))*14)/11)*(1+INDIRECT(ADDRESS(358,COLUMN(N:N),4,1,$A174)))),0)</f>
        <v>0</v>
      </c>
      <c r="N174" cm="1">
        <f t="array" aca="1" ref="N174" ca="1">IFERROR(IFERROR(Resumo_Horas!N174/INDIRECT(ADDRESS(7,COLUMN(O:O),4,1,Resumo_Horas!$A174)),0)*(((INDIRECT(ADDRESS(357,COLUMN(O:O),4,1,$A174))*14)/11)*(1+INDIRECT(ADDRESS(358,COLUMN(O:O),4,1,$A174)))),0)</f>
        <v>0</v>
      </c>
      <c r="O174" cm="1">
        <f t="array" aca="1" ref="O174" ca="1">IFERROR(IFERROR(Resumo_Horas!O174/INDIRECT(ADDRESS(7,COLUMN(P:P),4,1,Resumo_Horas!$A174)),0)*(((INDIRECT(ADDRESS(357,COLUMN(P:P),4,1,$A174))*14)/11)*(1+INDIRECT(ADDRESS(358,COLUMN(P:P),4,1,$A174)))),0)</f>
        <v>0</v>
      </c>
      <c r="P174" cm="1">
        <f t="array" aca="1" ref="P174" ca="1">IFERROR(IFERROR(Resumo_Horas!P174/INDIRECT(ADDRESS(7,COLUMN(Q:Q),4,1,Resumo_Horas!$A174)),0)*(((INDIRECT(ADDRESS(357,COLUMN(Q:Q),4,1,$A174))*14)/11)*(1+INDIRECT(ADDRESS(358,COLUMN(Q:Q),4,1,$A174)))),0)</f>
        <v>0</v>
      </c>
      <c r="Q174" cm="1">
        <f t="array" aca="1" ref="Q174" ca="1">IFERROR(IFERROR(Resumo_Horas!Q174/INDIRECT(ADDRESS(7,COLUMN(R:R),4,1,Resumo_Horas!$A174)),0)*(((INDIRECT(ADDRESS(357,COLUMN(R:R),4,1,$A174))*14)/11)*(1+INDIRECT(ADDRESS(358,COLUMN(R:R),4,1,$A174)))),0)</f>
        <v>0</v>
      </c>
      <c r="R174" cm="1">
        <f t="array" aca="1" ref="R174" ca="1">IFERROR(IFERROR(Resumo_Horas!R174/INDIRECT(ADDRESS(7,COLUMN(S:S),4,1,Resumo_Horas!$A174)),0)*(((INDIRECT(ADDRESS(357,COLUMN(S:S),4,1,$A174))*14)/11)*(1+INDIRECT(ADDRESS(358,COLUMN(S:S),4,1,$A174)))),0)</f>
        <v>0</v>
      </c>
      <c r="S174" cm="1">
        <f t="array" aca="1" ref="S174" ca="1">IFERROR(IFERROR(Resumo_Horas!S174/INDIRECT(ADDRESS(7,COLUMN(T:T),4,1,Resumo_Horas!$A174)),0)*(((INDIRECT(ADDRESS(357,COLUMN(T:T),4,1,$A174))*14)/11)*(1+INDIRECT(ADDRESS(358,COLUMN(T:T),4,1,$A174)))),0)</f>
        <v>0</v>
      </c>
      <c r="T174" cm="1">
        <f t="array" aca="1" ref="T174" ca="1">IFERROR(IFERROR(Resumo_Horas!T174/INDIRECT(ADDRESS(7,COLUMN(U:U),4,1,Resumo_Horas!$A174)),0)*(((INDIRECT(ADDRESS(357,COLUMN(U:U),4,1,$A174))*14)/11)*(1+INDIRECT(ADDRESS(358,COLUMN(U:U),4,1,$A174)))),0)</f>
        <v>0</v>
      </c>
      <c r="U174" cm="1">
        <f t="array" aca="1" ref="U174" ca="1">IFERROR(IFERROR(Resumo_Horas!U174/INDIRECT(ADDRESS(7,COLUMN(V:V),4,1,Resumo_Horas!$A174)),0)*(((INDIRECT(ADDRESS(357,COLUMN(V:V),4,1,$A174))*14)/11)*(1+INDIRECT(ADDRESS(358,COLUMN(V:V),4,1,$A174)))),0)</f>
        <v>0</v>
      </c>
      <c r="V174" cm="1">
        <f t="array" aca="1" ref="V174" ca="1">IFERROR(IFERROR(Resumo_Horas!V174/INDIRECT(ADDRESS(7,COLUMN(W:W),4,1,Resumo_Horas!$A174)),0)*(((INDIRECT(ADDRESS(357,COLUMN(W:W),4,1,$A174))*14)/11)*(1+INDIRECT(ADDRESS(358,COLUMN(W:W),4,1,$A174)))),0)</f>
        <v>0</v>
      </c>
      <c r="W174" cm="1">
        <f t="array" aca="1" ref="W174" ca="1">IFERROR(IFERROR(Resumo_Horas!W174/INDIRECT(ADDRESS(7,COLUMN(X:X),4,1,Resumo_Horas!$A174)),0)*(((INDIRECT(ADDRESS(357,COLUMN(X:X),4,1,$A174))*14)/11)*(1+INDIRECT(ADDRESS(358,COLUMN(X:X),4,1,$A174)))),0)</f>
        <v>0</v>
      </c>
      <c r="X174" cm="1">
        <f t="array" aca="1" ref="X174" ca="1">IFERROR(IFERROR(Resumo_Horas!X174/INDIRECT(ADDRESS(7,COLUMN(Y:Y),4,1,Resumo_Horas!$A174)),0)*(((INDIRECT(ADDRESS(357,COLUMN(Y:Y),4,1,$A174))*14)/11)*(1+INDIRECT(ADDRESS(358,COLUMN(Y:Y),4,1,$A174)))),0)</f>
        <v>0</v>
      </c>
      <c r="Y174" cm="1">
        <f t="array" aca="1" ref="Y174" ca="1">IFERROR(IFERROR(Resumo_Horas!Y174/INDIRECT(ADDRESS(7,COLUMN(Z:Z),4,1,Resumo_Horas!$A174)),0)*(((INDIRECT(ADDRESS(357,COLUMN(Z:Z),4,1,$A174))*14)/11)*(1+INDIRECT(ADDRESS(358,COLUMN(Z:Z),4,1,$A174)))),0)</f>
        <v>0</v>
      </c>
      <c r="Z174" cm="1">
        <f t="array" aca="1" ref="Z174" ca="1">IFERROR(IFERROR(Resumo_Horas!Z174/INDIRECT(ADDRESS(7,COLUMN(AA:AA),4,1,Resumo_Horas!$A174)),0)*(((INDIRECT(ADDRESS(357,COLUMN(AA:AA),4,1,$A174))*14)/11)*(1+INDIRECT(ADDRESS(358,COLUMN(AA:AA),4,1,$A174)))),0)</f>
        <v>0</v>
      </c>
      <c r="AA174" cm="1">
        <f t="array" aca="1" ref="AA174" ca="1">IFERROR(IFERROR(Resumo_Horas!AA174/INDIRECT(ADDRESS(7,COLUMN(AB:AB),4,1,Resumo_Horas!$A174)),0)*(((INDIRECT(ADDRESS(357,COLUMN(AB:AB),4,1,$A174))*14)/11)*(1+INDIRECT(ADDRESS(358,COLUMN(AB:AB),4,1,$A174)))),0)</f>
        <v>0</v>
      </c>
      <c r="AB174" cm="1">
        <f t="array" aca="1" ref="AB174" ca="1">IFERROR(IFERROR(Resumo_Horas!AB174/INDIRECT(ADDRESS(7,COLUMN(AC:AC),4,1,Resumo_Horas!$A174)),0)*(((INDIRECT(ADDRESS(357,COLUMN(AC:AC),4,1,$A174))*14)/11)*(1+INDIRECT(ADDRESS(358,COLUMN(AC:AC),4,1,$A174)))),0)</f>
        <v>0</v>
      </c>
      <c r="AC174" cm="1">
        <f t="array" aca="1" ref="AC174" ca="1">IFERROR(IFERROR(Resumo_Horas!AC174/INDIRECT(ADDRESS(7,COLUMN(AD:AD),4,1,Resumo_Horas!$A174)),0)*(((INDIRECT(ADDRESS(357,COLUMN(AD:AD),4,1,$A174))*14)/11)*(1+INDIRECT(ADDRESS(358,COLUMN(AD:AD),4,1,$A174)))),0)</f>
        <v>0</v>
      </c>
      <c r="AD174" cm="1">
        <f t="array" aca="1" ref="AD174" ca="1">IFERROR(IFERROR(Resumo_Horas!AD174/INDIRECT(ADDRESS(7,COLUMN(AE:AE),4,1,Resumo_Horas!$A174)),0)*(((INDIRECT(ADDRESS(357,COLUMN(AE:AE),4,1,$A174))*14)/11)*(1+INDIRECT(ADDRESS(358,COLUMN(AE:AE),4,1,$A174)))),0)</f>
        <v>0</v>
      </c>
      <c r="AE174" cm="1">
        <f t="array" aca="1" ref="AE174" ca="1">IFERROR(IFERROR(Resumo_Horas!AE174/INDIRECT(ADDRESS(7,COLUMN(AF:AF),4,1,Resumo_Horas!$A174)),0)*(((INDIRECT(ADDRESS(357,COLUMN(AF:AF),4,1,$A174))*14)/11)*(1+INDIRECT(ADDRESS(358,COLUMN(AF:AF),4,1,$A174)))),0)</f>
        <v>0</v>
      </c>
      <c r="AF174" cm="1">
        <f t="array" aca="1" ref="AF174" ca="1">IFERROR(IFERROR(Resumo_Horas!AF174/INDIRECT(ADDRESS(7,COLUMN(AG:AG),4,1,Resumo_Horas!$A174)),0)*(((INDIRECT(ADDRESS(357,COLUMN(AG:AG),4,1,$A174))*14)/11)*(1+INDIRECT(ADDRESS(358,COLUMN(AG:AG),4,1,$A174)))),0)</f>
        <v>0</v>
      </c>
      <c r="AG174" cm="1">
        <f t="array" aca="1" ref="AG174" ca="1">IFERROR(IFERROR(Resumo_Horas!AG174/INDIRECT(ADDRESS(7,COLUMN(AH:AH),4,1,Resumo_Horas!$A174)),0)*(((INDIRECT(ADDRESS(357,COLUMN(AH:AH),4,1,$A174))*14)/11)*(1+INDIRECT(ADDRESS(358,COLUMN(AH:AH),4,1,$A174)))),0)</f>
        <v>0</v>
      </c>
      <c r="AH174" cm="1">
        <f t="array" aca="1" ref="AH174" ca="1">IFERROR(IFERROR(Resumo_Horas!AH174/INDIRECT(ADDRESS(7,COLUMN(AI:AI),4,1,Resumo_Horas!$A174)),0)*(((INDIRECT(ADDRESS(357,COLUMN(AI:AI),4,1,$A174))*14)/11)*(1+INDIRECT(ADDRESS(358,COLUMN(AI:AI),4,1,$A174)))),0)</f>
        <v>0</v>
      </c>
      <c r="AI174" cm="1">
        <f t="array" aca="1" ref="AI174" ca="1">IFERROR(IFERROR(Resumo_Horas!AI174/INDIRECT(ADDRESS(7,COLUMN(AJ:AJ),4,1,Resumo_Horas!$A174)),0)*(((INDIRECT(ADDRESS(357,COLUMN(AJ:AJ),4,1,$A174))*14)/11)*(1+INDIRECT(ADDRESS(358,COLUMN(AJ:AJ),4,1,$A174)))),0)</f>
        <v>0</v>
      </c>
      <c r="AJ174" cm="1">
        <f t="array" aca="1" ref="AJ174" ca="1">IFERROR(IFERROR(Resumo_Horas!AJ174/INDIRECT(ADDRESS(7,COLUMN(AK:AK),4,1,Resumo_Horas!$A174)),0)*(((INDIRECT(ADDRESS(357,COLUMN(AK:AK),4,1,$A174))*14)/11)*(1+INDIRECT(ADDRESS(358,COLUMN(AK:AK),4,1,$A174)))),0)</f>
        <v>0</v>
      </c>
      <c r="AK174" cm="1">
        <f t="array" aca="1" ref="AK174" ca="1">IFERROR(IFERROR(Resumo_Horas!AK174/INDIRECT(ADDRESS(7,COLUMN(AL:AL),4,1,Resumo_Horas!$A174)),0)*(((INDIRECT(ADDRESS(357,COLUMN(AL:AL),4,1,$A174))*14)/11)*(1+INDIRECT(ADDRESS(358,COLUMN(AL:AL),4,1,$A174)))),0)</f>
        <v>0</v>
      </c>
      <c r="AL174" cm="1">
        <f t="array" aca="1" ref="AL174" ca="1">IFERROR(IFERROR(Resumo_Horas!AL174/INDIRECT(ADDRESS(7,COLUMN(AM:AM),4,1,Resumo_Horas!$A174)),0)*(((INDIRECT(ADDRESS(357,COLUMN(AM:AM),4,1,$A174))*14)/11)*(1+INDIRECT(ADDRESS(358,COLUMN(AM:AM),4,1,$A174)))),0)</f>
        <v>0</v>
      </c>
      <c r="AM174" cm="1">
        <f t="array" aca="1" ref="AM174" ca="1">IFERROR(IFERROR(Resumo_Horas!AM174/INDIRECT(ADDRESS(7,COLUMN(AN:AN),4,1,Resumo_Horas!$A174)),0)*(((INDIRECT(ADDRESS(357,COLUMN(AN:AN),4,1,$A174))*14)/11)*(1+INDIRECT(ADDRESS(358,COLUMN(AN:AN),4,1,$A174)))),0)</f>
        <v>0</v>
      </c>
      <c r="AN174" cm="1">
        <f t="array" aca="1" ref="AN174" ca="1">IFERROR(IFERROR(Resumo_Horas!AN174/INDIRECT(ADDRESS(7,COLUMN(AO:AO),4,1,Resumo_Horas!$A174)),0)*(((INDIRECT(ADDRESS(357,COLUMN(AO:AO),4,1,$A174))*14)/11)*(1+INDIRECT(ADDRESS(358,COLUMN(AO:AO),4,1,$A174)))),0)</f>
        <v>0</v>
      </c>
      <c r="AO174" cm="1">
        <f t="array" aca="1" ref="AO174" ca="1">IFERROR(IFERROR(Resumo_Horas!AO174/INDIRECT(ADDRESS(7,COLUMN(AP:AP),4,1,Resumo_Horas!$A174)),0)*(((INDIRECT(ADDRESS(357,COLUMN(AP:AP),4,1,$A174))*14)/11)*(1+INDIRECT(ADDRESS(358,COLUMN(AP:AP),4,1,$A174)))),0)</f>
        <v>0</v>
      </c>
      <c r="AP174" cm="1">
        <f t="array" aca="1" ref="AP174" ca="1">IFERROR(IFERROR(Resumo_Horas!AP174/INDIRECT(ADDRESS(7,COLUMN(AQ:AQ),4,1,Resumo_Horas!$A174)),0)*(((INDIRECT(ADDRESS(357,COLUMN(AQ:AQ),4,1,$A174))*14)/11)*(1+INDIRECT(ADDRESS(358,COLUMN(AQ:AQ),4,1,$A174)))),0)</f>
        <v>0</v>
      </c>
      <c r="AQ174" cm="1">
        <f t="array" aca="1" ref="AQ174" ca="1">IFERROR(IFERROR(Resumo_Horas!AQ174/INDIRECT(ADDRESS(7,COLUMN(AR:AR),4,1,Resumo_Horas!$A174)),0)*(((INDIRECT(ADDRESS(357,COLUMN(AR:AR),4,1,$A174))*14)/11)*(1+INDIRECT(ADDRESS(358,COLUMN(AR:AR),4,1,$A174)))),0)</f>
        <v>0</v>
      </c>
      <c r="AR174" cm="1">
        <f t="array" aca="1" ref="AR174" ca="1">IFERROR(IFERROR(Resumo_Horas!AR174/INDIRECT(ADDRESS(7,COLUMN(AS:AS),4,1,Resumo_Horas!$A174)),0)*(((INDIRECT(ADDRESS(357,COLUMN(AS:AS),4,1,$A174))*14)/11)*(1+INDIRECT(ADDRESS(358,COLUMN(AS:AS),4,1,$A174)))),0)</f>
        <v>0</v>
      </c>
      <c r="AS174" cm="1">
        <f t="array" aca="1" ref="AS174" ca="1">IFERROR(IFERROR(Resumo_Horas!AS174/INDIRECT(ADDRESS(7,COLUMN(AT:AT),4,1,Resumo_Horas!$A174)),0)*(((INDIRECT(ADDRESS(357,COLUMN(AT:AT),4,1,$A174))*14)/11)*(1+INDIRECT(ADDRESS(358,COLUMN(AT:AT),4,1,$A174)))),0)</f>
        <v>0</v>
      </c>
      <c r="AT174" cm="1">
        <f t="array" aca="1" ref="AT174" ca="1">IFERROR(IFERROR(Resumo_Horas!AT174/INDIRECT(ADDRESS(7,COLUMN(AU:AU),4,1,Resumo_Horas!$A174)),0)*(((INDIRECT(ADDRESS(357,COLUMN(AU:AU),4,1,$A174))*14)/11)*(1+INDIRECT(ADDRESS(358,COLUMN(AU:AU),4,1,$A174)))),0)</f>
        <v>0</v>
      </c>
      <c r="AU174" cm="1">
        <f t="array" aca="1" ref="AU174" ca="1">IFERROR(IFERROR(Resumo_Horas!AU174/INDIRECT(ADDRESS(7,COLUMN(AV:AV),4,1,Resumo_Horas!$A174)),0)*(((INDIRECT(ADDRESS(357,COLUMN(AV:AV),4,1,$A174))*14)/11)*(1+INDIRECT(ADDRESS(358,COLUMN(AV:AV),4,1,$A174)))),0)</f>
        <v>0</v>
      </c>
      <c r="AV174" cm="1">
        <f t="array" aca="1" ref="AV174" ca="1">IFERROR(IFERROR(Resumo_Horas!AV174/INDIRECT(ADDRESS(7,COLUMN(AW:AW),4,1,Resumo_Horas!$A174)),0)*(((INDIRECT(ADDRESS(357,COLUMN(AW:AW),4,1,$A174))*14)/11)*(1+INDIRECT(ADDRESS(358,COLUMN(AW:AW),4,1,$A174)))),0)</f>
        <v>0</v>
      </c>
      <c r="AW174" cm="1">
        <f t="array" aca="1" ref="AW174" ca="1">IFERROR(IFERROR(Resumo_Horas!AW174/INDIRECT(ADDRESS(7,COLUMN(AX:AX),4,1,Resumo_Horas!$A174)),0)*(((INDIRECT(ADDRESS(357,COLUMN(AX:AX),4,1,$A174))*14)/11)*(1+INDIRECT(ADDRESS(358,COLUMN(AX:AX),4,1,$A174)))),0)</f>
        <v>0</v>
      </c>
      <c r="AX174" cm="1">
        <f t="array" aca="1" ref="AX174" ca="1">IFERROR(IFERROR(Resumo_Horas!AX174/INDIRECT(ADDRESS(7,COLUMN(AY:AY),4,1,Resumo_Horas!$A174)),0)*(((INDIRECT(ADDRESS(357,COLUMN(AY:AY),4,1,$A174))*14)/11)*(1+INDIRECT(ADDRESS(358,COLUMN(AY:AY),4,1,$A174)))),0)</f>
        <v>0</v>
      </c>
      <c r="AY174" cm="1">
        <f t="array" aca="1" ref="AY174" ca="1">IFERROR(IFERROR(Resumo_Horas!AY174/INDIRECT(ADDRESS(7,COLUMN(AZ:AZ),4,1,Resumo_Horas!$A174)),0)*(((INDIRECT(ADDRESS(357,COLUMN(AZ:AZ),4,1,$A174))*14)/11)*(1+INDIRECT(ADDRESS(358,COLUMN(AZ:AZ),4,1,$A174)))),0)</f>
        <v>0</v>
      </c>
      <c r="AZ174" cm="1">
        <f t="array" aca="1" ref="AZ174" ca="1">IFERROR(IFERROR(Resumo_Horas!AZ174/INDIRECT(ADDRESS(7,COLUMN(BA:BA),4,1,Resumo_Horas!$A174)),0)*(((INDIRECT(ADDRESS(357,COLUMN(BA:BA),4,1,$A174))*14)/11)*(1+INDIRECT(ADDRESS(358,COLUMN(BA:BA),4,1,$A174)))),0)</f>
        <v>0</v>
      </c>
      <c r="BA174" cm="1">
        <f t="array" aca="1" ref="BA174" ca="1">IFERROR(IFERROR(Resumo_Horas!BA174/INDIRECT(ADDRESS(7,COLUMN(BB:BB),4,1,Resumo_Horas!$A174)),0)*(((INDIRECT(ADDRESS(357,COLUMN(BB:BB),4,1,$A174))*14)/11)*(1+INDIRECT(ADDRESS(358,COLUMN(BB:BB),4,1,$A174)))),0)</f>
        <v>0</v>
      </c>
      <c r="BB174" cm="1">
        <f t="array" aca="1" ref="BB174" ca="1">IFERROR(IFERROR(Resumo_Horas!BB174/INDIRECT(ADDRESS(7,COLUMN(BC:BC),4,1,Resumo_Horas!$A174)),0)*(((INDIRECT(ADDRESS(357,COLUMN(BC:BC),4,1,$A174))*14)/11)*(1+INDIRECT(ADDRESS(358,COLUMN(BC:BC),4,1,$A174)))),0)</f>
        <v>0</v>
      </c>
      <c r="BC174" cm="1">
        <f t="array" aca="1" ref="BC174" ca="1">IFERROR(IFERROR(Resumo_Horas!BC174/INDIRECT(ADDRESS(7,COLUMN(BD:BD),4,1,Resumo_Horas!$A174)),0)*(((INDIRECT(ADDRESS(357,COLUMN(BD:BD),4,1,$A174))*14)/11)*(1+INDIRECT(ADDRESS(358,COLUMN(BD:BD),4,1,$A174)))),0)</f>
        <v>0</v>
      </c>
      <c r="BD174" cm="1">
        <f t="array" aca="1" ref="BD174" ca="1">IFERROR(IFERROR(Resumo_Horas!BD174/INDIRECT(ADDRESS(7,COLUMN(BE:BE),4,1,Resumo_Horas!$A174)),0)*(((INDIRECT(ADDRESS(357,COLUMN(BE:BE),4,1,$A174))*14)/11)*(1+INDIRECT(ADDRESS(358,COLUMN(BE:BE),4,1,$A174)))),0)</f>
        <v>0</v>
      </c>
      <c r="BE174" cm="1">
        <f t="array" aca="1" ref="BE174" ca="1">IFERROR(IFERROR(Resumo_Horas!BE174/INDIRECT(ADDRESS(7,COLUMN(BF:BF),4,1,Resumo_Horas!$A174)),0)*(((INDIRECT(ADDRESS(357,COLUMN(BF:BF),4,1,$A174))*14)/11)*(1+INDIRECT(ADDRESS(358,COLUMN(BF:BF),4,1,$A174)))),0)</f>
        <v>0</v>
      </c>
      <c r="BF174" cm="1">
        <f t="array" aca="1" ref="BF174" ca="1">IFERROR(IFERROR(Resumo_Horas!BF174/INDIRECT(ADDRESS(7,COLUMN(BG:BG),4,1,Resumo_Horas!$A174)),0)*(((INDIRECT(ADDRESS(357,COLUMN(BG:BG),4,1,$A174))*14)/11)*(1+INDIRECT(ADDRESS(358,COLUMN(BG:BG),4,1,$A174)))),0)</f>
        <v>0</v>
      </c>
      <c r="BG174" cm="1">
        <f t="array" aca="1" ref="BG174" ca="1">IFERROR(IFERROR(Resumo_Horas!BG174/INDIRECT(ADDRESS(7,COLUMN(BH:BH),4,1,Resumo_Horas!$A174)),0)*(((INDIRECT(ADDRESS(357,COLUMN(BH:BH),4,1,$A174))*14)/11)*(1+INDIRECT(ADDRESS(358,COLUMN(BH:BH),4,1,$A174)))),0)</f>
        <v>0</v>
      </c>
      <c r="BH174" cm="1">
        <f t="array" aca="1" ref="BH174" ca="1">IFERROR(IFERROR(Resumo_Horas!BH174/INDIRECT(ADDRESS(7,COLUMN(BI:BI),4,1,Resumo_Horas!$A174)),0)*(((INDIRECT(ADDRESS(357,COLUMN(BI:BI),4,1,$A174))*14)/11)*(1+INDIRECT(ADDRESS(358,COLUMN(BI:BI),4,1,$A174)))),0)</f>
        <v>0</v>
      </c>
      <c r="BI174" cm="1">
        <f t="array" aca="1" ref="BI174" ca="1">IFERROR(IFERROR(Resumo_Horas!BI174/INDIRECT(ADDRESS(7,COLUMN(BJ:BJ),4,1,Resumo_Horas!$A174)),0)*(((INDIRECT(ADDRESS(357,COLUMN(BJ:BJ),4,1,$A174))*14)/11)*(1+INDIRECT(ADDRESS(358,COLUMN(BJ:BJ),4,1,$A174)))),0)</f>
        <v>0</v>
      </c>
      <c r="BJ174" cm="1">
        <f t="array" aca="1" ref="BJ174" ca="1">IFERROR(IFERROR(Resumo_Horas!BJ174/INDIRECT(ADDRESS(7,COLUMN(BK:BK),4,1,Resumo_Horas!$A174)),0)*(((INDIRECT(ADDRESS(357,COLUMN(BK:BK),4,1,$A174))*14)/11)*(1+INDIRECT(ADDRESS(358,COLUMN(BK:BK),4,1,$A174)))),0)</f>
        <v>0</v>
      </c>
      <c r="BK174" s="331" cm="1">
        <f t="array" aca="1" ref="BK174" ca="1">IFERROR(IFERROR(Resumo_Horas!BK174/INDIRECT(ADDRESS(7,COLUMN(BL:BL),4,1,Resumo_Horas!$A174)),0)*(((INDIRECT(ADDRESS(357,COLUMN(BL:BL),4,1,$A174))*14)/11)*(1+INDIRECT(ADDRESS(358,COLUMN(BL:BL),4,1,$A174)))),0)</f>
        <v>0</v>
      </c>
    </row>
    <row r="175" spans="1:63" x14ac:dyDescent="0.25">
      <c r="A175" s="330" t="str" cm="1">
        <f t="array" aca="1" ref="A175" ca="1">IF(INDIRECT(ADDRESS(9+QUOTIENT(ROW(A174)-1,20),4,4,1,"Equipa de projeto")) = 0,"", _xlfn.CONCAT(1 + QUOTIENT(ROW(A174)-1,20),". ", INDIRECT(ADDRESS(9+QUOTIENT(ROW(A174)-1,20),4,4,1,"Equipa de projeto"))))</f>
        <v/>
      </c>
      <c r="B175">
        <f>Atividades!$A$73</f>
        <v>0</v>
      </c>
      <c r="C175" s="123" t="s">
        <v>49</v>
      </c>
      <c r="D175" cm="1">
        <f t="array" aca="1" ref="D175" ca="1">IFERROR(IFERROR(Resumo_Horas!D175/INDIRECT(ADDRESS(7,COLUMN(E:E),4,1,Resumo_Horas!$A175)),0)*(((INDIRECT(ADDRESS(357,COLUMN(E:E),4,1,$A175))*14)/11)*(1+INDIRECT(ADDRESS(358,COLUMN(E:E),4,1,$A175)))),0)</f>
        <v>0</v>
      </c>
      <c r="E175" cm="1">
        <f t="array" aca="1" ref="E175" ca="1">IFERROR(IFERROR(Resumo_Horas!E175/INDIRECT(ADDRESS(7,COLUMN(F:F),4,1,Resumo_Horas!$A175)),0)*(((INDIRECT(ADDRESS(357,COLUMN(F:F),4,1,$A175))*14)/11)*(1+INDIRECT(ADDRESS(358,COLUMN(F:F),4,1,$A175)))),0)</f>
        <v>0</v>
      </c>
      <c r="F175" cm="1">
        <f t="array" aca="1" ref="F175" ca="1">IFERROR(IFERROR(Resumo_Horas!F175/INDIRECT(ADDRESS(7,COLUMN(G:G),4,1,Resumo_Horas!$A175)),0)*(((INDIRECT(ADDRESS(357,COLUMN(G:G),4,1,$A175))*14)/11)*(1+INDIRECT(ADDRESS(358,COLUMN(G:G),4,1,$A175)))),0)</f>
        <v>0</v>
      </c>
      <c r="G175" cm="1">
        <f t="array" aca="1" ref="G175" ca="1">IFERROR(IFERROR(Resumo_Horas!G175/INDIRECT(ADDRESS(7,COLUMN(H:H),4,1,Resumo_Horas!$A175)),0)*(((INDIRECT(ADDRESS(357,COLUMN(H:H),4,1,$A175))*14)/11)*(1+INDIRECT(ADDRESS(358,COLUMN(H:H),4,1,$A175)))),0)</f>
        <v>0</v>
      </c>
      <c r="H175" cm="1">
        <f t="array" aca="1" ref="H175" ca="1">IFERROR(IFERROR(Resumo_Horas!H175/INDIRECT(ADDRESS(7,COLUMN(I:I),4,1,Resumo_Horas!$A175)),0)*(((INDIRECT(ADDRESS(357,COLUMN(I:I),4,1,$A175))*14)/11)*(1+INDIRECT(ADDRESS(358,COLUMN(I:I),4,1,$A175)))),0)</f>
        <v>0</v>
      </c>
      <c r="I175" cm="1">
        <f t="array" aca="1" ref="I175" ca="1">IFERROR(IFERROR(Resumo_Horas!I175/INDIRECT(ADDRESS(7,COLUMN(J:J),4,1,Resumo_Horas!$A175)),0)*(((INDIRECT(ADDRESS(357,COLUMN(J:J),4,1,$A175))*14)/11)*(1+INDIRECT(ADDRESS(358,COLUMN(J:J),4,1,$A175)))),0)</f>
        <v>0</v>
      </c>
      <c r="J175" cm="1">
        <f t="array" aca="1" ref="J175" ca="1">IFERROR(IFERROR(Resumo_Horas!J175/INDIRECT(ADDRESS(7,COLUMN(K:K),4,1,Resumo_Horas!$A175)),0)*(((INDIRECT(ADDRESS(357,COLUMN(K:K),4,1,$A175))*14)/11)*(1+INDIRECT(ADDRESS(358,COLUMN(K:K),4,1,$A175)))),0)</f>
        <v>0</v>
      </c>
      <c r="K175" cm="1">
        <f t="array" aca="1" ref="K175" ca="1">IFERROR(IFERROR(Resumo_Horas!K175/INDIRECT(ADDRESS(7,COLUMN(L:L),4,1,Resumo_Horas!$A175)),0)*(((INDIRECT(ADDRESS(357,COLUMN(L:L),4,1,$A175))*14)/11)*(1+INDIRECT(ADDRESS(358,COLUMN(L:L),4,1,$A175)))),0)</f>
        <v>0</v>
      </c>
      <c r="L175" cm="1">
        <f t="array" aca="1" ref="L175" ca="1">IFERROR(IFERROR(Resumo_Horas!L175/INDIRECT(ADDRESS(7,COLUMN(M:M),4,1,Resumo_Horas!$A175)),0)*(((INDIRECT(ADDRESS(357,COLUMN(M:M),4,1,$A175))*14)/11)*(1+INDIRECT(ADDRESS(358,COLUMN(M:M),4,1,$A175)))),0)</f>
        <v>0</v>
      </c>
      <c r="M175" cm="1">
        <f t="array" aca="1" ref="M175" ca="1">IFERROR(IFERROR(Resumo_Horas!M175/INDIRECT(ADDRESS(7,COLUMN(N:N),4,1,Resumo_Horas!$A175)),0)*(((INDIRECT(ADDRESS(357,COLUMN(N:N),4,1,$A175))*14)/11)*(1+INDIRECT(ADDRESS(358,COLUMN(N:N),4,1,$A175)))),0)</f>
        <v>0</v>
      </c>
      <c r="N175" cm="1">
        <f t="array" aca="1" ref="N175" ca="1">IFERROR(IFERROR(Resumo_Horas!N175/INDIRECT(ADDRESS(7,COLUMN(O:O),4,1,Resumo_Horas!$A175)),0)*(((INDIRECT(ADDRESS(357,COLUMN(O:O),4,1,$A175))*14)/11)*(1+INDIRECT(ADDRESS(358,COLUMN(O:O),4,1,$A175)))),0)</f>
        <v>0</v>
      </c>
      <c r="O175" cm="1">
        <f t="array" aca="1" ref="O175" ca="1">IFERROR(IFERROR(Resumo_Horas!O175/INDIRECT(ADDRESS(7,COLUMN(P:P),4,1,Resumo_Horas!$A175)),0)*(((INDIRECT(ADDRESS(357,COLUMN(P:P),4,1,$A175))*14)/11)*(1+INDIRECT(ADDRESS(358,COLUMN(P:P),4,1,$A175)))),0)</f>
        <v>0</v>
      </c>
      <c r="P175" cm="1">
        <f t="array" aca="1" ref="P175" ca="1">IFERROR(IFERROR(Resumo_Horas!P175/INDIRECT(ADDRESS(7,COLUMN(Q:Q),4,1,Resumo_Horas!$A175)),0)*(((INDIRECT(ADDRESS(357,COLUMN(Q:Q),4,1,$A175))*14)/11)*(1+INDIRECT(ADDRESS(358,COLUMN(Q:Q),4,1,$A175)))),0)</f>
        <v>0</v>
      </c>
      <c r="Q175" cm="1">
        <f t="array" aca="1" ref="Q175" ca="1">IFERROR(IFERROR(Resumo_Horas!Q175/INDIRECT(ADDRESS(7,COLUMN(R:R),4,1,Resumo_Horas!$A175)),0)*(((INDIRECT(ADDRESS(357,COLUMN(R:R),4,1,$A175))*14)/11)*(1+INDIRECT(ADDRESS(358,COLUMN(R:R),4,1,$A175)))),0)</f>
        <v>0</v>
      </c>
      <c r="R175" cm="1">
        <f t="array" aca="1" ref="R175" ca="1">IFERROR(IFERROR(Resumo_Horas!R175/INDIRECT(ADDRESS(7,COLUMN(S:S),4,1,Resumo_Horas!$A175)),0)*(((INDIRECT(ADDRESS(357,COLUMN(S:S),4,1,$A175))*14)/11)*(1+INDIRECT(ADDRESS(358,COLUMN(S:S),4,1,$A175)))),0)</f>
        <v>0</v>
      </c>
      <c r="S175" cm="1">
        <f t="array" aca="1" ref="S175" ca="1">IFERROR(IFERROR(Resumo_Horas!S175/INDIRECT(ADDRESS(7,COLUMN(T:T),4,1,Resumo_Horas!$A175)),0)*(((INDIRECT(ADDRESS(357,COLUMN(T:T),4,1,$A175))*14)/11)*(1+INDIRECT(ADDRESS(358,COLUMN(T:T),4,1,$A175)))),0)</f>
        <v>0</v>
      </c>
      <c r="T175" cm="1">
        <f t="array" aca="1" ref="T175" ca="1">IFERROR(IFERROR(Resumo_Horas!T175/INDIRECT(ADDRESS(7,COLUMN(U:U),4,1,Resumo_Horas!$A175)),0)*(((INDIRECT(ADDRESS(357,COLUMN(U:U),4,1,$A175))*14)/11)*(1+INDIRECT(ADDRESS(358,COLUMN(U:U),4,1,$A175)))),0)</f>
        <v>0</v>
      </c>
      <c r="U175" cm="1">
        <f t="array" aca="1" ref="U175" ca="1">IFERROR(IFERROR(Resumo_Horas!U175/INDIRECT(ADDRESS(7,COLUMN(V:V),4,1,Resumo_Horas!$A175)),0)*(((INDIRECT(ADDRESS(357,COLUMN(V:V),4,1,$A175))*14)/11)*(1+INDIRECT(ADDRESS(358,COLUMN(V:V),4,1,$A175)))),0)</f>
        <v>0</v>
      </c>
      <c r="V175" cm="1">
        <f t="array" aca="1" ref="V175" ca="1">IFERROR(IFERROR(Resumo_Horas!V175/INDIRECT(ADDRESS(7,COLUMN(W:W),4,1,Resumo_Horas!$A175)),0)*(((INDIRECT(ADDRESS(357,COLUMN(W:W),4,1,$A175))*14)/11)*(1+INDIRECT(ADDRESS(358,COLUMN(W:W),4,1,$A175)))),0)</f>
        <v>0</v>
      </c>
      <c r="W175" cm="1">
        <f t="array" aca="1" ref="W175" ca="1">IFERROR(IFERROR(Resumo_Horas!W175/INDIRECT(ADDRESS(7,COLUMN(X:X),4,1,Resumo_Horas!$A175)),0)*(((INDIRECT(ADDRESS(357,COLUMN(X:X),4,1,$A175))*14)/11)*(1+INDIRECT(ADDRESS(358,COLUMN(X:X),4,1,$A175)))),0)</f>
        <v>0</v>
      </c>
      <c r="X175" cm="1">
        <f t="array" aca="1" ref="X175" ca="1">IFERROR(IFERROR(Resumo_Horas!X175/INDIRECT(ADDRESS(7,COLUMN(Y:Y),4,1,Resumo_Horas!$A175)),0)*(((INDIRECT(ADDRESS(357,COLUMN(Y:Y),4,1,$A175))*14)/11)*(1+INDIRECT(ADDRESS(358,COLUMN(Y:Y),4,1,$A175)))),0)</f>
        <v>0</v>
      </c>
      <c r="Y175" cm="1">
        <f t="array" aca="1" ref="Y175" ca="1">IFERROR(IFERROR(Resumo_Horas!Y175/INDIRECT(ADDRESS(7,COLUMN(Z:Z),4,1,Resumo_Horas!$A175)),0)*(((INDIRECT(ADDRESS(357,COLUMN(Z:Z),4,1,$A175))*14)/11)*(1+INDIRECT(ADDRESS(358,COLUMN(Z:Z),4,1,$A175)))),0)</f>
        <v>0</v>
      </c>
      <c r="Z175" cm="1">
        <f t="array" aca="1" ref="Z175" ca="1">IFERROR(IFERROR(Resumo_Horas!Z175/INDIRECT(ADDRESS(7,COLUMN(AA:AA),4,1,Resumo_Horas!$A175)),0)*(((INDIRECT(ADDRESS(357,COLUMN(AA:AA),4,1,$A175))*14)/11)*(1+INDIRECT(ADDRESS(358,COLUMN(AA:AA),4,1,$A175)))),0)</f>
        <v>0</v>
      </c>
      <c r="AA175" cm="1">
        <f t="array" aca="1" ref="AA175" ca="1">IFERROR(IFERROR(Resumo_Horas!AA175/INDIRECT(ADDRESS(7,COLUMN(AB:AB),4,1,Resumo_Horas!$A175)),0)*(((INDIRECT(ADDRESS(357,COLUMN(AB:AB),4,1,$A175))*14)/11)*(1+INDIRECT(ADDRESS(358,COLUMN(AB:AB),4,1,$A175)))),0)</f>
        <v>0</v>
      </c>
      <c r="AB175" cm="1">
        <f t="array" aca="1" ref="AB175" ca="1">IFERROR(IFERROR(Resumo_Horas!AB175/INDIRECT(ADDRESS(7,COLUMN(AC:AC),4,1,Resumo_Horas!$A175)),0)*(((INDIRECT(ADDRESS(357,COLUMN(AC:AC),4,1,$A175))*14)/11)*(1+INDIRECT(ADDRESS(358,COLUMN(AC:AC),4,1,$A175)))),0)</f>
        <v>0</v>
      </c>
      <c r="AC175" cm="1">
        <f t="array" aca="1" ref="AC175" ca="1">IFERROR(IFERROR(Resumo_Horas!AC175/INDIRECT(ADDRESS(7,COLUMN(AD:AD),4,1,Resumo_Horas!$A175)),0)*(((INDIRECT(ADDRESS(357,COLUMN(AD:AD),4,1,$A175))*14)/11)*(1+INDIRECT(ADDRESS(358,COLUMN(AD:AD),4,1,$A175)))),0)</f>
        <v>0</v>
      </c>
      <c r="AD175" cm="1">
        <f t="array" aca="1" ref="AD175" ca="1">IFERROR(IFERROR(Resumo_Horas!AD175/INDIRECT(ADDRESS(7,COLUMN(AE:AE),4,1,Resumo_Horas!$A175)),0)*(((INDIRECT(ADDRESS(357,COLUMN(AE:AE),4,1,$A175))*14)/11)*(1+INDIRECT(ADDRESS(358,COLUMN(AE:AE),4,1,$A175)))),0)</f>
        <v>0</v>
      </c>
      <c r="AE175" cm="1">
        <f t="array" aca="1" ref="AE175" ca="1">IFERROR(IFERROR(Resumo_Horas!AE175/INDIRECT(ADDRESS(7,COLUMN(AF:AF),4,1,Resumo_Horas!$A175)),0)*(((INDIRECT(ADDRESS(357,COLUMN(AF:AF),4,1,$A175))*14)/11)*(1+INDIRECT(ADDRESS(358,COLUMN(AF:AF),4,1,$A175)))),0)</f>
        <v>0</v>
      </c>
      <c r="AF175" cm="1">
        <f t="array" aca="1" ref="AF175" ca="1">IFERROR(IFERROR(Resumo_Horas!AF175/INDIRECT(ADDRESS(7,COLUMN(AG:AG),4,1,Resumo_Horas!$A175)),0)*(((INDIRECT(ADDRESS(357,COLUMN(AG:AG),4,1,$A175))*14)/11)*(1+INDIRECT(ADDRESS(358,COLUMN(AG:AG),4,1,$A175)))),0)</f>
        <v>0</v>
      </c>
      <c r="AG175" cm="1">
        <f t="array" aca="1" ref="AG175" ca="1">IFERROR(IFERROR(Resumo_Horas!AG175/INDIRECT(ADDRESS(7,COLUMN(AH:AH),4,1,Resumo_Horas!$A175)),0)*(((INDIRECT(ADDRESS(357,COLUMN(AH:AH),4,1,$A175))*14)/11)*(1+INDIRECT(ADDRESS(358,COLUMN(AH:AH),4,1,$A175)))),0)</f>
        <v>0</v>
      </c>
      <c r="AH175" cm="1">
        <f t="array" aca="1" ref="AH175" ca="1">IFERROR(IFERROR(Resumo_Horas!AH175/INDIRECT(ADDRESS(7,COLUMN(AI:AI),4,1,Resumo_Horas!$A175)),0)*(((INDIRECT(ADDRESS(357,COLUMN(AI:AI),4,1,$A175))*14)/11)*(1+INDIRECT(ADDRESS(358,COLUMN(AI:AI),4,1,$A175)))),0)</f>
        <v>0</v>
      </c>
      <c r="AI175" cm="1">
        <f t="array" aca="1" ref="AI175" ca="1">IFERROR(IFERROR(Resumo_Horas!AI175/INDIRECT(ADDRESS(7,COLUMN(AJ:AJ),4,1,Resumo_Horas!$A175)),0)*(((INDIRECT(ADDRESS(357,COLUMN(AJ:AJ),4,1,$A175))*14)/11)*(1+INDIRECT(ADDRESS(358,COLUMN(AJ:AJ),4,1,$A175)))),0)</f>
        <v>0</v>
      </c>
      <c r="AJ175" cm="1">
        <f t="array" aca="1" ref="AJ175" ca="1">IFERROR(IFERROR(Resumo_Horas!AJ175/INDIRECT(ADDRESS(7,COLUMN(AK:AK),4,1,Resumo_Horas!$A175)),0)*(((INDIRECT(ADDRESS(357,COLUMN(AK:AK),4,1,$A175))*14)/11)*(1+INDIRECT(ADDRESS(358,COLUMN(AK:AK),4,1,$A175)))),0)</f>
        <v>0</v>
      </c>
      <c r="AK175" cm="1">
        <f t="array" aca="1" ref="AK175" ca="1">IFERROR(IFERROR(Resumo_Horas!AK175/INDIRECT(ADDRESS(7,COLUMN(AL:AL),4,1,Resumo_Horas!$A175)),0)*(((INDIRECT(ADDRESS(357,COLUMN(AL:AL),4,1,$A175))*14)/11)*(1+INDIRECT(ADDRESS(358,COLUMN(AL:AL),4,1,$A175)))),0)</f>
        <v>0</v>
      </c>
      <c r="AL175" cm="1">
        <f t="array" aca="1" ref="AL175" ca="1">IFERROR(IFERROR(Resumo_Horas!AL175/INDIRECT(ADDRESS(7,COLUMN(AM:AM),4,1,Resumo_Horas!$A175)),0)*(((INDIRECT(ADDRESS(357,COLUMN(AM:AM),4,1,$A175))*14)/11)*(1+INDIRECT(ADDRESS(358,COLUMN(AM:AM),4,1,$A175)))),0)</f>
        <v>0</v>
      </c>
      <c r="AM175" cm="1">
        <f t="array" aca="1" ref="AM175" ca="1">IFERROR(IFERROR(Resumo_Horas!AM175/INDIRECT(ADDRESS(7,COLUMN(AN:AN),4,1,Resumo_Horas!$A175)),0)*(((INDIRECT(ADDRESS(357,COLUMN(AN:AN),4,1,$A175))*14)/11)*(1+INDIRECT(ADDRESS(358,COLUMN(AN:AN),4,1,$A175)))),0)</f>
        <v>0</v>
      </c>
      <c r="AN175" cm="1">
        <f t="array" aca="1" ref="AN175" ca="1">IFERROR(IFERROR(Resumo_Horas!AN175/INDIRECT(ADDRESS(7,COLUMN(AO:AO),4,1,Resumo_Horas!$A175)),0)*(((INDIRECT(ADDRESS(357,COLUMN(AO:AO),4,1,$A175))*14)/11)*(1+INDIRECT(ADDRESS(358,COLUMN(AO:AO),4,1,$A175)))),0)</f>
        <v>0</v>
      </c>
      <c r="AO175" cm="1">
        <f t="array" aca="1" ref="AO175" ca="1">IFERROR(IFERROR(Resumo_Horas!AO175/INDIRECT(ADDRESS(7,COLUMN(AP:AP),4,1,Resumo_Horas!$A175)),0)*(((INDIRECT(ADDRESS(357,COLUMN(AP:AP),4,1,$A175))*14)/11)*(1+INDIRECT(ADDRESS(358,COLUMN(AP:AP),4,1,$A175)))),0)</f>
        <v>0</v>
      </c>
      <c r="AP175" cm="1">
        <f t="array" aca="1" ref="AP175" ca="1">IFERROR(IFERROR(Resumo_Horas!AP175/INDIRECT(ADDRESS(7,COLUMN(AQ:AQ),4,1,Resumo_Horas!$A175)),0)*(((INDIRECT(ADDRESS(357,COLUMN(AQ:AQ),4,1,$A175))*14)/11)*(1+INDIRECT(ADDRESS(358,COLUMN(AQ:AQ),4,1,$A175)))),0)</f>
        <v>0</v>
      </c>
      <c r="AQ175" cm="1">
        <f t="array" aca="1" ref="AQ175" ca="1">IFERROR(IFERROR(Resumo_Horas!AQ175/INDIRECT(ADDRESS(7,COLUMN(AR:AR),4,1,Resumo_Horas!$A175)),0)*(((INDIRECT(ADDRESS(357,COLUMN(AR:AR),4,1,$A175))*14)/11)*(1+INDIRECT(ADDRESS(358,COLUMN(AR:AR),4,1,$A175)))),0)</f>
        <v>0</v>
      </c>
      <c r="AR175" cm="1">
        <f t="array" aca="1" ref="AR175" ca="1">IFERROR(IFERROR(Resumo_Horas!AR175/INDIRECT(ADDRESS(7,COLUMN(AS:AS),4,1,Resumo_Horas!$A175)),0)*(((INDIRECT(ADDRESS(357,COLUMN(AS:AS),4,1,$A175))*14)/11)*(1+INDIRECT(ADDRESS(358,COLUMN(AS:AS),4,1,$A175)))),0)</f>
        <v>0</v>
      </c>
      <c r="AS175" cm="1">
        <f t="array" aca="1" ref="AS175" ca="1">IFERROR(IFERROR(Resumo_Horas!AS175/INDIRECT(ADDRESS(7,COLUMN(AT:AT),4,1,Resumo_Horas!$A175)),0)*(((INDIRECT(ADDRESS(357,COLUMN(AT:AT),4,1,$A175))*14)/11)*(1+INDIRECT(ADDRESS(358,COLUMN(AT:AT),4,1,$A175)))),0)</f>
        <v>0</v>
      </c>
      <c r="AT175" cm="1">
        <f t="array" aca="1" ref="AT175" ca="1">IFERROR(IFERROR(Resumo_Horas!AT175/INDIRECT(ADDRESS(7,COLUMN(AU:AU),4,1,Resumo_Horas!$A175)),0)*(((INDIRECT(ADDRESS(357,COLUMN(AU:AU),4,1,$A175))*14)/11)*(1+INDIRECT(ADDRESS(358,COLUMN(AU:AU),4,1,$A175)))),0)</f>
        <v>0</v>
      </c>
      <c r="AU175" cm="1">
        <f t="array" aca="1" ref="AU175" ca="1">IFERROR(IFERROR(Resumo_Horas!AU175/INDIRECT(ADDRESS(7,COLUMN(AV:AV),4,1,Resumo_Horas!$A175)),0)*(((INDIRECT(ADDRESS(357,COLUMN(AV:AV),4,1,$A175))*14)/11)*(1+INDIRECT(ADDRESS(358,COLUMN(AV:AV),4,1,$A175)))),0)</f>
        <v>0</v>
      </c>
      <c r="AV175" cm="1">
        <f t="array" aca="1" ref="AV175" ca="1">IFERROR(IFERROR(Resumo_Horas!AV175/INDIRECT(ADDRESS(7,COLUMN(AW:AW),4,1,Resumo_Horas!$A175)),0)*(((INDIRECT(ADDRESS(357,COLUMN(AW:AW),4,1,$A175))*14)/11)*(1+INDIRECT(ADDRESS(358,COLUMN(AW:AW),4,1,$A175)))),0)</f>
        <v>0</v>
      </c>
      <c r="AW175" cm="1">
        <f t="array" aca="1" ref="AW175" ca="1">IFERROR(IFERROR(Resumo_Horas!AW175/INDIRECT(ADDRESS(7,COLUMN(AX:AX),4,1,Resumo_Horas!$A175)),0)*(((INDIRECT(ADDRESS(357,COLUMN(AX:AX),4,1,$A175))*14)/11)*(1+INDIRECT(ADDRESS(358,COLUMN(AX:AX),4,1,$A175)))),0)</f>
        <v>0</v>
      </c>
      <c r="AX175" cm="1">
        <f t="array" aca="1" ref="AX175" ca="1">IFERROR(IFERROR(Resumo_Horas!AX175/INDIRECT(ADDRESS(7,COLUMN(AY:AY),4,1,Resumo_Horas!$A175)),0)*(((INDIRECT(ADDRESS(357,COLUMN(AY:AY),4,1,$A175))*14)/11)*(1+INDIRECT(ADDRESS(358,COLUMN(AY:AY),4,1,$A175)))),0)</f>
        <v>0</v>
      </c>
      <c r="AY175" cm="1">
        <f t="array" aca="1" ref="AY175" ca="1">IFERROR(IFERROR(Resumo_Horas!AY175/INDIRECT(ADDRESS(7,COLUMN(AZ:AZ),4,1,Resumo_Horas!$A175)),0)*(((INDIRECT(ADDRESS(357,COLUMN(AZ:AZ),4,1,$A175))*14)/11)*(1+INDIRECT(ADDRESS(358,COLUMN(AZ:AZ),4,1,$A175)))),0)</f>
        <v>0</v>
      </c>
      <c r="AZ175" cm="1">
        <f t="array" aca="1" ref="AZ175" ca="1">IFERROR(IFERROR(Resumo_Horas!AZ175/INDIRECT(ADDRESS(7,COLUMN(BA:BA),4,1,Resumo_Horas!$A175)),0)*(((INDIRECT(ADDRESS(357,COLUMN(BA:BA),4,1,$A175))*14)/11)*(1+INDIRECT(ADDRESS(358,COLUMN(BA:BA),4,1,$A175)))),0)</f>
        <v>0</v>
      </c>
      <c r="BA175" cm="1">
        <f t="array" aca="1" ref="BA175" ca="1">IFERROR(IFERROR(Resumo_Horas!BA175/INDIRECT(ADDRESS(7,COLUMN(BB:BB),4,1,Resumo_Horas!$A175)),0)*(((INDIRECT(ADDRESS(357,COLUMN(BB:BB),4,1,$A175))*14)/11)*(1+INDIRECT(ADDRESS(358,COLUMN(BB:BB),4,1,$A175)))),0)</f>
        <v>0</v>
      </c>
      <c r="BB175" cm="1">
        <f t="array" aca="1" ref="BB175" ca="1">IFERROR(IFERROR(Resumo_Horas!BB175/INDIRECT(ADDRESS(7,COLUMN(BC:BC),4,1,Resumo_Horas!$A175)),0)*(((INDIRECT(ADDRESS(357,COLUMN(BC:BC),4,1,$A175))*14)/11)*(1+INDIRECT(ADDRESS(358,COLUMN(BC:BC),4,1,$A175)))),0)</f>
        <v>0</v>
      </c>
      <c r="BC175" cm="1">
        <f t="array" aca="1" ref="BC175" ca="1">IFERROR(IFERROR(Resumo_Horas!BC175/INDIRECT(ADDRESS(7,COLUMN(BD:BD),4,1,Resumo_Horas!$A175)),0)*(((INDIRECT(ADDRESS(357,COLUMN(BD:BD),4,1,$A175))*14)/11)*(1+INDIRECT(ADDRESS(358,COLUMN(BD:BD),4,1,$A175)))),0)</f>
        <v>0</v>
      </c>
      <c r="BD175" cm="1">
        <f t="array" aca="1" ref="BD175" ca="1">IFERROR(IFERROR(Resumo_Horas!BD175/INDIRECT(ADDRESS(7,COLUMN(BE:BE),4,1,Resumo_Horas!$A175)),0)*(((INDIRECT(ADDRESS(357,COLUMN(BE:BE),4,1,$A175))*14)/11)*(1+INDIRECT(ADDRESS(358,COLUMN(BE:BE),4,1,$A175)))),0)</f>
        <v>0</v>
      </c>
      <c r="BE175" cm="1">
        <f t="array" aca="1" ref="BE175" ca="1">IFERROR(IFERROR(Resumo_Horas!BE175/INDIRECT(ADDRESS(7,COLUMN(BF:BF),4,1,Resumo_Horas!$A175)),0)*(((INDIRECT(ADDRESS(357,COLUMN(BF:BF),4,1,$A175))*14)/11)*(1+INDIRECT(ADDRESS(358,COLUMN(BF:BF),4,1,$A175)))),0)</f>
        <v>0</v>
      </c>
      <c r="BF175" cm="1">
        <f t="array" aca="1" ref="BF175" ca="1">IFERROR(IFERROR(Resumo_Horas!BF175/INDIRECT(ADDRESS(7,COLUMN(BG:BG),4,1,Resumo_Horas!$A175)),0)*(((INDIRECT(ADDRESS(357,COLUMN(BG:BG),4,1,$A175))*14)/11)*(1+INDIRECT(ADDRESS(358,COLUMN(BG:BG),4,1,$A175)))),0)</f>
        <v>0</v>
      </c>
      <c r="BG175" cm="1">
        <f t="array" aca="1" ref="BG175" ca="1">IFERROR(IFERROR(Resumo_Horas!BG175/INDIRECT(ADDRESS(7,COLUMN(BH:BH),4,1,Resumo_Horas!$A175)),0)*(((INDIRECT(ADDRESS(357,COLUMN(BH:BH),4,1,$A175))*14)/11)*(1+INDIRECT(ADDRESS(358,COLUMN(BH:BH),4,1,$A175)))),0)</f>
        <v>0</v>
      </c>
      <c r="BH175" cm="1">
        <f t="array" aca="1" ref="BH175" ca="1">IFERROR(IFERROR(Resumo_Horas!BH175/INDIRECT(ADDRESS(7,COLUMN(BI:BI),4,1,Resumo_Horas!$A175)),0)*(((INDIRECT(ADDRESS(357,COLUMN(BI:BI),4,1,$A175))*14)/11)*(1+INDIRECT(ADDRESS(358,COLUMN(BI:BI),4,1,$A175)))),0)</f>
        <v>0</v>
      </c>
      <c r="BI175" cm="1">
        <f t="array" aca="1" ref="BI175" ca="1">IFERROR(IFERROR(Resumo_Horas!BI175/INDIRECT(ADDRESS(7,COLUMN(BJ:BJ),4,1,Resumo_Horas!$A175)),0)*(((INDIRECT(ADDRESS(357,COLUMN(BJ:BJ),4,1,$A175))*14)/11)*(1+INDIRECT(ADDRESS(358,COLUMN(BJ:BJ),4,1,$A175)))),0)</f>
        <v>0</v>
      </c>
      <c r="BJ175" cm="1">
        <f t="array" aca="1" ref="BJ175" ca="1">IFERROR(IFERROR(Resumo_Horas!BJ175/INDIRECT(ADDRESS(7,COLUMN(BK:BK),4,1,Resumo_Horas!$A175)),0)*(((INDIRECT(ADDRESS(357,COLUMN(BK:BK),4,1,$A175))*14)/11)*(1+INDIRECT(ADDRESS(358,COLUMN(BK:BK),4,1,$A175)))),0)</f>
        <v>0</v>
      </c>
      <c r="BK175" s="331" cm="1">
        <f t="array" aca="1" ref="BK175" ca="1">IFERROR(IFERROR(Resumo_Horas!BK175/INDIRECT(ADDRESS(7,COLUMN(BL:BL),4,1,Resumo_Horas!$A175)),0)*(((INDIRECT(ADDRESS(357,COLUMN(BL:BL),4,1,$A175))*14)/11)*(1+INDIRECT(ADDRESS(358,COLUMN(BL:BL),4,1,$A175)))),0)</f>
        <v>0</v>
      </c>
    </row>
    <row r="176" spans="1:63" x14ac:dyDescent="0.25">
      <c r="A176" s="330" t="str" cm="1">
        <f t="array" aca="1" ref="A176" ca="1">IF(INDIRECT(ADDRESS(9+QUOTIENT(ROW(A175)-1,20),4,4,1,"Equipa de projeto")) = 0,"", _xlfn.CONCAT(1 + QUOTIENT(ROW(A175)-1,20),". ", INDIRECT(ADDRESS(9+QUOTIENT(ROW(A175)-1,20),4,4,1,"Equipa de projeto"))))</f>
        <v/>
      </c>
      <c r="B176">
        <f>Atividades!$A$85</f>
        <v>0</v>
      </c>
      <c r="C176" s="123" t="s">
        <v>48</v>
      </c>
      <c r="D176" cm="1">
        <f t="array" aca="1" ref="D176" ca="1">IFERROR(IFERROR(Resumo_Horas!D176/INDIRECT(ADDRESS(7,COLUMN(E:E),4,1,Resumo_Horas!$A176)),0)*(((INDIRECT(ADDRESS(357,COLUMN(E:E),4,1,$A176))*14)/11)*(1+INDIRECT(ADDRESS(358,COLUMN(E:E),4,1,$A176)))),0)</f>
        <v>0</v>
      </c>
      <c r="E176" cm="1">
        <f t="array" aca="1" ref="E176" ca="1">IFERROR(IFERROR(Resumo_Horas!E176/INDIRECT(ADDRESS(7,COLUMN(F:F),4,1,Resumo_Horas!$A176)),0)*(((INDIRECT(ADDRESS(357,COLUMN(F:F),4,1,$A176))*14)/11)*(1+INDIRECT(ADDRESS(358,COLUMN(F:F),4,1,$A176)))),0)</f>
        <v>0</v>
      </c>
      <c r="F176" cm="1">
        <f t="array" aca="1" ref="F176" ca="1">IFERROR(IFERROR(Resumo_Horas!F176/INDIRECT(ADDRESS(7,COLUMN(G:G),4,1,Resumo_Horas!$A176)),0)*(((INDIRECT(ADDRESS(357,COLUMN(G:G),4,1,$A176))*14)/11)*(1+INDIRECT(ADDRESS(358,COLUMN(G:G),4,1,$A176)))),0)</f>
        <v>0</v>
      </c>
      <c r="G176" cm="1">
        <f t="array" aca="1" ref="G176" ca="1">IFERROR(IFERROR(Resumo_Horas!G176/INDIRECT(ADDRESS(7,COLUMN(H:H),4,1,Resumo_Horas!$A176)),0)*(((INDIRECT(ADDRESS(357,COLUMN(H:H),4,1,$A176))*14)/11)*(1+INDIRECT(ADDRESS(358,COLUMN(H:H),4,1,$A176)))),0)</f>
        <v>0</v>
      </c>
      <c r="H176" cm="1">
        <f t="array" aca="1" ref="H176" ca="1">IFERROR(IFERROR(Resumo_Horas!H176/INDIRECT(ADDRESS(7,COLUMN(I:I),4,1,Resumo_Horas!$A176)),0)*(((INDIRECT(ADDRESS(357,COLUMN(I:I),4,1,$A176))*14)/11)*(1+INDIRECT(ADDRESS(358,COLUMN(I:I),4,1,$A176)))),0)</f>
        <v>0</v>
      </c>
      <c r="I176" cm="1">
        <f t="array" aca="1" ref="I176" ca="1">IFERROR(IFERROR(Resumo_Horas!I176/INDIRECT(ADDRESS(7,COLUMN(J:J),4,1,Resumo_Horas!$A176)),0)*(((INDIRECT(ADDRESS(357,COLUMN(J:J),4,1,$A176))*14)/11)*(1+INDIRECT(ADDRESS(358,COLUMN(J:J),4,1,$A176)))),0)</f>
        <v>0</v>
      </c>
      <c r="J176" cm="1">
        <f t="array" aca="1" ref="J176" ca="1">IFERROR(IFERROR(Resumo_Horas!J176/INDIRECT(ADDRESS(7,COLUMN(K:K),4,1,Resumo_Horas!$A176)),0)*(((INDIRECT(ADDRESS(357,COLUMN(K:K),4,1,$A176))*14)/11)*(1+INDIRECT(ADDRESS(358,COLUMN(K:K),4,1,$A176)))),0)</f>
        <v>0</v>
      </c>
      <c r="K176" cm="1">
        <f t="array" aca="1" ref="K176" ca="1">IFERROR(IFERROR(Resumo_Horas!K176/INDIRECT(ADDRESS(7,COLUMN(L:L),4,1,Resumo_Horas!$A176)),0)*(((INDIRECT(ADDRESS(357,COLUMN(L:L),4,1,$A176))*14)/11)*(1+INDIRECT(ADDRESS(358,COLUMN(L:L),4,1,$A176)))),0)</f>
        <v>0</v>
      </c>
      <c r="L176" cm="1">
        <f t="array" aca="1" ref="L176" ca="1">IFERROR(IFERROR(Resumo_Horas!L176/INDIRECT(ADDRESS(7,COLUMN(M:M),4,1,Resumo_Horas!$A176)),0)*(((INDIRECT(ADDRESS(357,COLUMN(M:M),4,1,$A176))*14)/11)*(1+INDIRECT(ADDRESS(358,COLUMN(M:M),4,1,$A176)))),0)</f>
        <v>0</v>
      </c>
      <c r="M176" cm="1">
        <f t="array" aca="1" ref="M176" ca="1">IFERROR(IFERROR(Resumo_Horas!M176/INDIRECT(ADDRESS(7,COLUMN(N:N),4,1,Resumo_Horas!$A176)),0)*(((INDIRECT(ADDRESS(357,COLUMN(N:N),4,1,$A176))*14)/11)*(1+INDIRECT(ADDRESS(358,COLUMN(N:N),4,1,$A176)))),0)</f>
        <v>0</v>
      </c>
      <c r="N176" cm="1">
        <f t="array" aca="1" ref="N176" ca="1">IFERROR(IFERROR(Resumo_Horas!N176/INDIRECT(ADDRESS(7,COLUMN(O:O),4,1,Resumo_Horas!$A176)),0)*(((INDIRECT(ADDRESS(357,COLUMN(O:O),4,1,$A176))*14)/11)*(1+INDIRECT(ADDRESS(358,COLUMN(O:O),4,1,$A176)))),0)</f>
        <v>0</v>
      </c>
      <c r="O176" cm="1">
        <f t="array" aca="1" ref="O176" ca="1">IFERROR(IFERROR(Resumo_Horas!O176/INDIRECT(ADDRESS(7,COLUMN(P:P),4,1,Resumo_Horas!$A176)),0)*(((INDIRECT(ADDRESS(357,COLUMN(P:P),4,1,$A176))*14)/11)*(1+INDIRECT(ADDRESS(358,COLUMN(P:P),4,1,$A176)))),0)</f>
        <v>0</v>
      </c>
      <c r="P176" cm="1">
        <f t="array" aca="1" ref="P176" ca="1">IFERROR(IFERROR(Resumo_Horas!P176/INDIRECT(ADDRESS(7,COLUMN(Q:Q),4,1,Resumo_Horas!$A176)),0)*(((INDIRECT(ADDRESS(357,COLUMN(Q:Q),4,1,$A176))*14)/11)*(1+INDIRECT(ADDRESS(358,COLUMN(Q:Q),4,1,$A176)))),0)</f>
        <v>0</v>
      </c>
      <c r="Q176" cm="1">
        <f t="array" aca="1" ref="Q176" ca="1">IFERROR(IFERROR(Resumo_Horas!Q176/INDIRECT(ADDRESS(7,COLUMN(R:R),4,1,Resumo_Horas!$A176)),0)*(((INDIRECT(ADDRESS(357,COLUMN(R:R),4,1,$A176))*14)/11)*(1+INDIRECT(ADDRESS(358,COLUMN(R:R),4,1,$A176)))),0)</f>
        <v>0</v>
      </c>
      <c r="R176" cm="1">
        <f t="array" aca="1" ref="R176" ca="1">IFERROR(IFERROR(Resumo_Horas!R176/INDIRECT(ADDRESS(7,COLUMN(S:S),4,1,Resumo_Horas!$A176)),0)*(((INDIRECT(ADDRESS(357,COLUMN(S:S),4,1,$A176))*14)/11)*(1+INDIRECT(ADDRESS(358,COLUMN(S:S),4,1,$A176)))),0)</f>
        <v>0</v>
      </c>
      <c r="S176" cm="1">
        <f t="array" aca="1" ref="S176" ca="1">IFERROR(IFERROR(Resumo_Horas!S176/INDIRECT(ADDRESS(7,COLUMN(T:T),4,1,Resumo_Horas!$A176)),0)*(((INDIRECT(ADDRESS(357,COLUMN(T:T),4,1,$A176))*14)/11)*(1+INDIRECT(ADDRESS(358,COLUMN(T:T),4,1,$A176)))),0)</f>
        <v>0</v>
      </c>
      <c r="T176" cm="1">
        <f t="array" aca="1" ref="T176" ca="1">IFERROR(IFERROR(Resumo_Horas!T176/INDIRECT(ADDRESS(7,COLUMN(U:U),4,1,Resumo_Horas!$A176)),0)*(((INDIRECT(ADDRESS(357,COLUMN(U:U),4,1,$A176))*14)/11)*(1+INDIRECT(ADDRESS(358,COLUMN(U:U),4,1,$A176)))),0)</f>
        <v>0</v>
      </c>
      <c r="U176" cm="1">
        <f t="array" aca="1" ref="U176" ca="1">IFERROR(IFERROR(Resumo_Horas!U176/INDIRECT(ADDRESS(7,COLUMN(V:V),4,1,Resumo_Horas!$A176)),0)*(((INDIRECT(ADDRESS(357,COLUMN(V:V),4,1,$A176))*14)/11)*(1+INDIRECT(ADDRESS(358,COLUMN(V:V),4,1,$A176)))),0)</f>
        <v>0</v>
      </c>
      <c r="V176" cm="1">
        <f t="array" aca="1" ref="V176" ca="1">IFERROR(IFERROR(Resumo_Horas!V176/INDIRECT(ADDRESS(7,COLUMN(W:W),4,1,Resumo_Horas!$A176)),0)*(((INDIRECT(ADDRESS(357,COLUMN(W:W),4,1,$A176))*14)/11)*(1+INDIRECT(ADDRESS(358,COLUMN(W:W),4,1,$A176)))),0)</f>
        <v>0</v>
      </c>
      <c r="W176" cm="1">
        <f t="array" aca="1" ref="W176" ca="1">IFERROR(IFERROR(Resumo_Horas!W176/INDIRECT(ADDRESS(7,COLUMN(X:X),4,1,Resumo_Horas!$A176)),0)*(((INDIRECT(ADDRESS(357,COLUMN(X:X),4,1,$A176))*14)/11)*(1+INDIRECT(ADDRESS(358,COLUMN(X:X),4,1,$A176)))),0)</f>
        <v>0</v>
      </c>
      <c r="X176" cm="1">
        <f t="array" aca="1" ref="X176" ca="1">IFERROR(IFERROR(Resumo_Horas!X176/INDIRECT(ADDRESS(7,COLUMN(Y:Y),4,1,Resumo_Horas!$A176)),0)*(((INDIRECT(ADDRESS(357,COLUMN(Y:Y),4,1,$A176))*14)/11)*(1+INDIRECT(ADDRESS(358,COLUMN(Y:Y),4,1,$A176)))),0)</f>
        <v>0</v>
      </c>
      <c r="Y176" cm="1">
        <f t="array" aca="1" ref="Y176" ca="1">IFERROR(IFERROR(Resumo_Horas!Y176/INDIRECT(ADDRESS(7,COLUMN(Z:Z),4,1,Resumo_Horas!$A176)),0)*(((INDIRECT(ADDRESS(357,COLUMN(Z:Z),4,1,$A176))*14)/11)*(1+INDIRECT(ADDRESS(358,COLUMN(Z:Z),4,1,$A176)))),0)</f>
        <v>0</v>
      </c>
      <c r="Z176" cm="1">
        <f t="array" aca="1" ref="Z176" ca="1">IFERROR(IFERROR(Resumo_Horas!Z176/INDIRECT(ADDRESS(7,COLUMN(AA:AA),4,1,Resumo_Horas!$A176)),0)*(((INDIRECT(ADDRESS(357,COLUMN(AA:AA),4,1,$A176))*14)/11)*(1+INDIRECT(ADDRESS(358,COLUMN(AA:AA),4,1,$A176)))),0)</f>
        <v>0</v>
      </c>
      <c r="AA176" cm="1">
        <f t="array" aca="1" ref="AA176" ca="1">IFERROR(IFERROR(Resumo_Horas!AA176/INDIRECT(ADDRESS(7,COLUMN(AB:AB),4,1,Resumo_Horas!$A176)),0)*(((INDIRECT(ADDRESS(357,COLUMN(AB:AB),4,1,$A176))*14)/11)*(1+INDIRECT(ADDRESS(358,COLUMN(AB:AB),4,1,$A176)))),0)</f>
        <v>0</v>
      </c>
      <c r="AB176" cm="1">
        <f t="array" aca="1" ref="AB176" ca="1">IFERROR(IFERROR(Resumo_Horas!AB176/INDIRECT(ADDRESS(7,COLUMN(AC:AC),4,1,Resumo_Horas!$A176)),0)*(((INDIRECT(ADDRESS(357,COLUMN(AC:AC),4,1,$A176))*14)/11)*(1+INDIRECT(ADDRESS(358,COLUMN(AC:AC),4,1,$A176)))),0)</f>
        <v>0</v>
      </c>
      <c r="AC176" cm="1">
        <f t="array" aca="1" ref="AC176" ca="1">IFERROR(IFERROR(Resumo_Horas!AC176/INDIRECT(ADDRESS(7,COLUMN(AD:AD),4,1,Resumo_Horas!$A176)),0)*(((INDIRECT(ADDRESS(357,COLUMN(AD:AD),4,1,$A176))*14)/11)*(1+INDIRECT(ADDRESS(358,COLUMN(AD:AD),4,1,$A176)))),0)</f>
        <v>0</v>
      </c>
      <c r="AD176" cm="1">
        <f t="array" aca="1" ref="AD176" ca="1">IFERROR(IFERROR(Resumo_Horas!AD176/INDIRECT(ADDRESS(7,COLUMN(AE:AE),4,1,Resumo_Horas!$A176)),0)*(((INDIRECT(ADDRESS(357,COLUMN(AE:AE),4,1,$A176))*14)/11)*(1+INDIRECT(ADDRESS(358,COLUMN(AE:AE),4,1,$A176)))),0)</f>
        <v>0</v>
      </c>
      <c r="AE176" cm="1">
        <f t="array" aca="1" ref="AE176" ca="1">IFERROR(IFERROR(Resumo_Horas!AE176/INDIRECT(ADDRESS(7,COLUMN(AF:AF),4,1,Resumo_Horas!$A176)),0)*(((INDIRECT(ADDRESS(357,COLUMN(AF:AF),4,1,$A176))*14)/11)*(1+INDIRECT(ADDRESS(358,COLUMN(AF:AF),4,1,$A176)))),0)</f>
        <v>0</v>
      </c>
      <c r="AF176" cm="1">
        <f t="array" aca="1" ref="AF176" ca="1">IFERROR(IFERROR(Resumo_Horas!AF176/INDIRECT(ADDRESS(7,COLUMN(AG:AG),4,1,Resumo_Horas!$A176)),0)*(((INDIRECT(ADDRESS(357,COLUMN(AG:AG),4,1,$A176))*14)/11)*(1+INDIRECT(ADDRESS(358,COLUMN(AG:AG),4,1,$A176)))),0)</f>
        <v>0</v>
      </c>
      <c r="AG176" cm="1">
        <f t="array" aca="1" ref="AG176" ca="1">IFERROR(IFERROR(Resumo_Horas!AG176/INDIRECT(ADDRESS(7,COLUMN(AH:AH),4,1,Resumo_Horas!$A176)),0)*(((INDIRECT(ADDRESS(357,COLUMN(AH:AH),4,1,$A176))*14)/11)*(1+INDIRECT(ADDRESS(358,COLUMN(AH:AH),4,1,$A176)))),0)</f>
        <v>0</v>
      </c>
      <c r="AH176" cm="1">
        <f t="array" aca="1" ref="AH176" ca="1">IFERROR(IFERROR(Resumo_Horas!AH176/INDIRECT(ADDRESS(7,COLUMN(AI:AI),4,1,Resumo_Horas!$A176)),0)*(((INDIRECT(ADDRESS(357,COLUMN(AI:AI),4,1,$A176))*14)/11)*(1+INDIRECT(ADDRESS(358,COLUMN(AI:AI),4,1,$A176)))),0)</f>
        <v>0</v>
      </c>
      <c r="AI176" cm="1">
        <f t="array" aca="1" ref="AI176" ca="1">IFERROR(IFERROR(Resumo_Horas!AI176/INDIRECT(ADDRESS(7,COLUMN(AJ:AJ),4,1,Resumo_Horas!$A176)),0)*(((INDIRECT(ADDRESS(357,COLUMN(AJ:AJ),4,1,$A176))*14)/11)*(1+INDIRECT(ADDRESS(358,COLUMN(AJ:AJ),4,1,$A176)))),0)</f>
        <v>0</v>
      </c>
      <c r="AJ176" cm="1">
        <f t="array" aca="1" ref="AJ176" ca="1">IFERROR(IFERROR(Resumo_Horas!AJ176/INDIRECT(ADDRESS(7,COLUMN(AK:AK),4,1,Resumo_Horas!$A176)),0)*(((INDIRECT(ADDRESS(357,COLUMN(AK:AK),4,1,$A176))*14)/11)*(1+INDIRECT(ADDRESS(358,COLUMN(AK:AK),4,1,$A176)))),0)</f>
        <v>0</v>
      </c>
      <c r="AK176" cm="1">
        <f t="array" aca="1" ref="AK176" ca="1">IFERROR(IFERROR(Resumo_Horas!AK176/INDIRECT(ADDRESS(7,COLUMN(AL:AL),4,1,Resumo_Horas!$A176)),0)*(((INDIRECT(ADDRESS(357,COLUMN(AL:AL),4,1,$A176))*14)/11)*(1+INDIRECT(ADDRESS(358,COLUMN(AL:AL),4,1,$A176)))),0)</f>
        <v>0</v>
      </c>
      <c r="AL176" cm="1">
        <f t="array" aca="1" ref="AL176" ca="1">IFERROR(IFERROR(Resumo_Horas!AL176/INDIRECT(ADDRESS(7,COLUMN(AM:AM),4,1,Resumo_Horas!$A176)),0)*(((INDIRECT(ADDRESS(357,COLUMN(AM:AM),4,1,$A176))*14)/11)*(1+INDIRECT(ADDRESS(358,COLUMN(AM:AM),4,1,$A176)))),0)</f>
        <v>0</v>
      </c>
      <c r="AM176" cm="1">
        <f t="array" aca="1" ref="AM176" ca="1">IFERROR(IFERROR(Resumo_Horas!AM176/INDIRECT(ADDRESS(7,COLUMN(AN:AN),4,1,Resumo_Horas!$A176)),0)*(((INDIRECT(ADDRESS(357,COLUMN(AN:AN),4,1,$A176))*14)/11)*(1+INDIRECT(ADDRESS(358,COLUMN(AN:AN),4,1,$A176)))),0)</f>
        <v>0</v>
      </c>
      <c r="AN176" cm="1">
        <f t="array" aca="1" ref="AN176" ca="1">IFERROR(IFERROR(Resumo_Horas!AN176/INDIRECT(ADDRESS(7,COLUMN(AO:AO),4,1,Resumo_Horas!$A176)),0)*(((INDIRECT(ADDRESS(357,COLUMN(AO:AO),4,1,$A176))*14)/11)*(1+INDIRECT(ADDRESS(358,COLUMN(AO:AO),4,1,$A176)))),0)</f>
        <v>0</v>
      </c>
      <c r="AO176" cm="1">
        <f t="array" aca="1" ref="AO176" ca="1">IFERROR(IFERROR(Resumo_Horas!AO176/INDIRECT(ADDRESS(7,COLUMN(AP:AP),4,1,Resumo_Horas!$A176)),0)*(((INDIRECT(ADDRESS(357,COLUMN(AP:AP),4,1,$A176))*14)/11)*(1+INDIRECT(ADDRESS(358,COLUMN(AP:AP),4,1,$A176)))),0)</f>
        <v>0</v>
      </c>
      <c r="AP176" cm="1">
        <f t="array" aca="1" ref="AP176" ca="1">IFERROR(IFERROR(Resumo_Horas!AP176/INDIRECT(ADDRESS(7,COLUMN(AQ:AQ),4,1,Resumo_Horas!$A176)),0)*(((INDIRECT(ADDRESS(357,COLUMN(AQ:AQ),4,1,$A176))*14)/11)*(1+INDIRECT(ADDRESS(358,COLUMN(AQ:AQ),4,1,$A176)))),0)</f>
        <v>0</v>
      </c>
      <c r="AQ176" cm="1">
        <f t="array" aca="1" ref="AQ176" ca="1">IFERROR(IFERROR(Resumo_Horas!AQ176/INDIRECT(ADDRESS(7,COLUMN(AR:AR),4,1,Resumo_Horas!$A176)),0)*(((INDIRECT(ADDRESS(357,COLUMN(AR:AR),4,1,$A176))*14)/11)*(1+INDIRECT(ADDRESS(358,COLUMN(AR:AR),4,1,$A176)))),0)</f>
        <v>0</v>
      </c>
      <c r="AR176" cm="1">
        <f t="array" aca="1" ref="AR176" ca="1">IFERROR(IFERROR(Resumo_Horas!AR176/INDIRECT(ADDRESS(7,COLUMN(AS:AS),4,1,Resumo_Horas!$A176)),0)*(((INDIRECT(ADDRESS(357,COLUMN(AS:AS),4,1,$A176))*14)/11)*(1+INDIRECT(ADDRESS(358,COLUMN(AS:AS),4,1,$A176)))),0)</f>
        <v>0</v>
      </c>
      <c r="AS176" cm="1">
        <f t="array" aca="1" ref="AS176" ca="1">IFERROR(IFERROR(Resumo_Horas!AS176/INDIRECT(ADDRESS(7,COLUMN(AT:AT),4,1,Resumo_Horas!$A176)),0)*(((INDIRECT(ADDRESS(357,COLUMN(AT:AT),4,1,$A176))*14)/11)*(1+INDIRECT(ADDRESS(358,COLUMN(AT:AT),4,1,$A176)))),0)</f>
        <v>0</v>
      </c>
      <c r="AT176" cm="1">
        <f t="array" aca="1" ref="AT176" ca="1">IFERROR(IFERROR(Resumo_Horas!AT176/INDIRECT(ADDRESS(7,COLUMN(AU:AU),4,1,Resumo_Horas!$A176)),0)*(((INDIRECT(ADDRESS(357,COLUMN(AU:AU),4,1,$A176))*14)/11)*(1+INDIRECT(ADDRESS(358,COLUMN(AU:AU),4,1,$A176)))),0)</f>
        <v>0</v>
      </c>
      <c r="AU176" cm="1">
        <f t="array" aca="1" ref="AU176" ca="1">IFERROR(IFERROR(Resumo_Horas!AU176/INDIRECT(ADDRESS(7,COLUMN(AV:AV),4,1,Resumo_Horas!$A176)),0)*(((INDIRECT(ADDRESS(357,COLUMN(AV:AV),4,1,$A176))*14)/11)*(1+INDIRECT(ADDRESS(358,COLUMN(AV:AV),4,1,$A176)))),0)</f>
        <v>0</v>
      </c>
      <c r="AV176" cm="1">
        <f t="array" aca="1" ref="AV176" ca="1">IFERROR(IFERROR(Resumo_Horas!AV176/INDIRECT(ADDRESS(7,COLUMN(AW:AW),4,1,Resumo_Horas!$A176)),0)*(((INDIRECT(ADDRESS(357,COLUMN(AW:AW),4,1,$A176))*14)/11)*(1+INDIRECT(ADDRESS(358,COLUMN(AW:AW),4,1,$A176)))),0)</f>
        <v>0</v>
      </c>
      <c r="AW176" cm="1">
        <f t="array" aca="1" ref="AW176" ca="1">IFERROR(IFERROR(Resumo_Horas!AW176/INDIRECT(ADDRESS(7,COLUMN(AX:AX),4,1,Resumo_Horas!$A176)),0)*(((INDIRECT(ADDRESS(357,COLUMN(AX:AX),4,1,$A176))*14)/11)*(1+INDIRECT(ADDRESS(358,COLUMN(AX:AX),4,1,$A176)))),0)</f>
        <v>0</v>
      </c>
      <c r="AX176" cm="1">
        <f t="array" aca="1" ref="AX176" ca="1">IFERROR(IFERROR(Resumo_Horas!AX176/INDIRECT(ADDRESS(7,COLUMN(AY:AY),4,1,Resumo_Horas!$A176)),0)*(((INDIRECT(ADDRESS(357,COLUMN(AY:AY),4,1,$A176))*14)/11)*(1+INDIRECT(ADDRESS(358,COLUMN(AY:AY),4,1,$A176)))),0)</f>
        <v>0</v>
      </c>
      <c r="AY176" cm="1">
        <f t="array" aca="1" ref="AY176" ca="1">IFERROR(IFERROR(Resumo_Horas!AY176/INDIRECT(ADDRESS(7,COLUMN(AZ:AZ),4,1,Resumo_Horas!$A176)),0)*(((INDIRECT(ADDRESS(357,COLUMN(AZ:AZ),4,1,$A176))*14)/11)*(1+INDIRECT(ADDRESS(358,COLUMN(AZ:AZ),4,1,$A176)))),0)</f>
        <v>0</v>
      </c>
      <c r="AZ176" cm="1">
        <f t="array" aca="1" ref="AZ176" ca="1">IFERROR(IFERROR(Resumo_Horas!AZ176/INDIRECT(ADDRESS(7,COLUMN(BA:BA),4,1,Resumo_Horas!$A176)),0)*(((INDIRECT(ADDRESS(357,COLUMN(BA:BA),4,1,$A176))*14)/11)*(1+INDIRECT(ADDRESS(358,COLUMN(BA:BA),4,1,$A176)))),0)</f>
        <v>0</v>
      </c>
      <c r="BA176" cm="1">
        <f t="array" aca="1" ref="BA176" ca="1">IFERROR(IFERROR(Resumo_Horas!BA176/INDIRECT(ADDRESS(7,COLUMN(BB:BB),4,1,Resumo_Horas!$A176)),0)*(((INDIRECT(ADDRESS(357,COLUMN(BB:BB),4,1,$A176))*14)/11)*(1+INDIRECT(ADDRESS(358,COLUMN(BB:BB),4,1,$A176)))),0)</f>
        <v>0</v>
      </c>
      <c r="BB176" cm="1">
        <f t="array" aca="1" ref="BB176" ca="1">IFERROR(IFERROR(Resumo_Horas!BB176/INDIRECT(ADDRESS(7,COLUMN(BC:BC),4,1,Resumo_Horas!$A176)),0)*(((INDIRECT(ADDRESS(357,COLUMN(BC:BC),4,1,$A176))*14)/11)*(1+INDIRECT(ADDRESS(358,COLUMN(BC:BC),4,1,$A176)))),0)</f>
        <v>0</v>
      </c>
      <c r="BC176" cm="1">
        <f t="array" aca="1" ref="BC176" ca="1">IFERROR(IFERROR(Resumo_Horas!BC176/INDIRECT(ADDRESS(7,COLUMN(BD:BD),4,1,Resumo_Horas!$A176)),0)*(((INDIRECT(ADDRESS(357,COLUMN(BD:BD),4,1,$A176))*14)/11)*(1+INDIRECT(ADDRESS(358,COLUMN(BD:BD),4,1,$A176)))),0)</f>
        <v>0</v>
      </c>
      <c r="BD176" cm="1">
        <f t="array" aca="1" ref="BD176" ca="1">IFERROR(IFERROR(Resumo_Horas!BD176/INDIRECT(ADDRESS(7,COLUMN(BE:BE),4,1,Resumo_Horas!$A176)),0)*(((INDIRECT(ADDRESS(357,COLUMN(BE:BE),4,1,$A176))*14)/11)*(1+INDIRECT(ADDRESS(358,COLUMN(BE:BE),4,1,$A176)))),0)</f>
        <v>0</v>
      </c>
      <c r="BE176" cm="1">
        <f t="array" aca="1" ref="BE176" ca="1">IFERROR(IFERROR(Resumo_Horas!BE176/INDIRECT(ADDRESS(7,COLUMN(BF:BF),4,1,Resumo_Horas!$A176)),0)*(((INDIRECT(ADDRESS(357,COLUMN(BF:BF),4,1,$A176))*14)/11)*(1+INDIRECT(ADDRESS(358,COLUMN(BF:BF),4,1,$A176)))),0)</f>
        <v>0</v>
      </c>
      <c r="BF176" cm="1">
        <f t="array" aca="1" ref="BF176" ca="1">IFERROR(IFERROR(Resumo_Horas!BF176/INDIRECT(ADDRESS(7,COLUMN(BG:BG),4,1,Resumo_Horas!$A176)),0)*(((INDIRECT(ADDRESS(357,COLUMN(BG:BG),4,1,$A176))*14)/11)*(1+INDIRECT(ADDRESS(358,COLUMN(BG:BG),4,1,$A176)))),0)</f>
        <v>0</v>
      </c>
      <c r="BG176" cm="1">
        <f t="array" aca="1" ref="BG176" ca="1">IFERROR(IFERROR(Resumo_Horas!BG176/INDIRECT(ADDRESS(7,COLUMN(BH:BH),4,1,Resumo_Horas!$A176)),0)*(((INDIRECT(ADDRESS(357,COLUMN(BH:BH),4,1,$A176))*14)/11)*(1+INDIRECT(ADDRESS(358,COLUMN(BH:BH),4,1,$A176)))),0)</f>
        <v>0</v>
      </c>
      <c r="BH176" cm="1">
        <f t="array" aca="1" ref="BH176" ca="1">IFERROR(IFERROR(Resumo_Horas!BH176/INDIRECT(ADDRESS(7,COLUMN(BI:BI),4,1,Resumo_Horas!$A176)),0)*(((INDIRECT(ADDRESS(357,COLUMN(BI:BI),4,1,$A176))*14)/11)*(1+INDIRECT(ADDRESS(358,COLUMN(BI:BI),4,1,$A176)))),0)</f>
        <v>0</v>
      </c>
      <c r="BI176" cm="1">
        <f t="array" aca="1" ref="BI176" ca="1">IFERROR(IFERROR(Resumo_Horas!BI176/INDIRECT(ADDRESS(7,COLUMN(BJ:BJ),4,1,Resumo_Horas!$A176)),0)*(((INDIRECT(ADDRESS(357,COLUMN(BJ:BJ),4,1,$A176))*14)/11)*(1+INDIRECT(ADDRESS(358,COLUMN(BJ:BJ),4,1,$A176)))),0)</f>
        <v>0</v>
      </c>
      <c r="BJ176" cm="1">
        <f t="array" aca="1" ref="BJ176" ca="1">IFERROR(IFERROR(Resumo_Horas!BJ176/INDIRECT(ADDRESS(7,COLUMN(BK:BK),4,1,Resumo_Horas!$A176)),0)*(((INDIRECT(ADDRESS(357,COLUMN(BK:BK),4,1,$A176))*14)/11)*(1+INDIRECT(ADDRESS(358,COLUMN(BK:BK),4,1,$A176)))),0)</f>
        <v>0</v>
      </c>
      <c r="BK176" s="331" cm="1">
        <f t="array" aca="1" ref="BK176" ca="1">IFERROR(IFERROR(Resumo_Horas!BK176/INDIRECT(ADDRESS(7,COLUMN(BL:BL),4,1,Resumo_Horas!$A176)),0)*(((INDIRECT(ADDRESS(357,COLUMN(BL:BL),4,1,$A176))*14)/11)*(1+INDIRECT(ADDRESS(358,COLUMN(BL:BL),4,1,$A176)))),0)</f>
        <v>0</v>
      </c>
    </row>
    <row r="177" spans="1:63" x14ac:dyDescent="0.25">
      <c r="A177" s="330" t="str" cm="1">
        <f t="array" aca="1" ref="A177" ca="1">IF(INDIRECT(ADDRESS(9+QUOTIENT(ROW(A176)-1,20),4,4,1,"Equipa de projeto")) = 0,"", _xlfn.CONCAT(1 + QUOTIENT(ROW(A176)-1,20),". ", INDIRECT(ADDRESS(9+QUOTIENT(ROW(A176)-1,20),4,4,1,"Equipa de projeto"))))</f>
        <v/>
      </c>
      <c r="B177">
        <f>Atividades!$A$85</f>
        <v>0</v>
      </c>
      <c r="C177" s="123" t="s">
        <v>49</v>
      </c>
      <c r="D177" cm="1">
        <f t="array" aca="1" ref="D177" ca="1">IFERROR(IFERROR(Resumo_Horas!D177/INDIRECT(ADDRESS(7,COLUMN(E:E),4,1,Resumo_Horas!$A177)),0)*(((INDIRECT(ADDRESS(357,COLUMN(E:E),4,1,$A177))*14)/11)*(1+INDIRECT(ADDRESS(358,COLUMN(E:E),4,1,$A177)))),0)</f>
        <v>0</v>
      </c>
      <c r="E177" cm="1">
        <f t="array" aca="1" ref="E177" ca="1">IFERROR(IFERROR(Resumo_Horas!E177/INDIRECT(ADDRESS(7,COLUMN(F:F),4,1,Resumo_Horas!$A177)),0)*(((INDIRECT(ADDRESS(357,COLUMN(F:F),4,1,$A177))*14)/11)*(1+INDIRECT(ADDRESS(358,COLUMN(F:F),4,1,$A177)))),0)</f>
        <v>0</v>
      </c>
      <c r="F177" cm="1">
        <f t="array" aca="1" ref="F177" ca="1">IFERROR(IFERROR(Resumo_Horas!F177/INDIRECT(ADDRESS(7,COLUMN(G:G),4,1,Resumo_Horas!$A177)),0)*(((INDIRECT(ADDRESS(357,COLUMN(G:G),4,1,$A177))*14)/11)*(1+INDIRECT(ADDRESS(358,COLUMN(G:G),4,1,$A177)))),0)</f>
        <v>0</v>
      </c>
      <c r="G177" cm="1">
        <f t="array" aca="1" ref="G177" ca="1">IFERROR(IFERROR(Resumo_Horas!G177/INDIRECT(ADDRESS(7,COLUMN(H:H),4,1,Resumo_Horas!$A177)),0)*(((INDIRECT(ADDRESS(357,COLUMN(H:H),4,1,$A177))*14)/11)*(1+INDIRECT(ADDRESS(358,COLUMN(H:H),4,1,$A177)))),0)</f>
        <v>0</v>
      </c>
      <c r="H177" cm="1">
        <f t="array" aca="1" ref="H177" ca="1">IFERROR(IFERROR(Resumo_Horas!H177/INDIRECT(ADDRESS(7,COLUMN(I:I),4,1,Resumo_Horas!$A177)),0)*(((INDIRECT(ADDRESS(357,COLUMN(I:I),4,1,$A177))*14)/11)*(1+INDIRECT(ADDRESS(358,COLUMN(I:I),4,1,$A177)))),0)</f>
        <v>0</v>
      </c>
      <c r="I177" cm="1">
        <f t="array" aca="1" ref="I177" ca="1">IFERROR(IFERROR(Resumo_Horas!I177/INDIRECT(ADDRESS(7,COLUMN(J:J),4,1,Resumo_Horas!$A177)),0)*(((INDIRECT(ADDRESS(357,COLUMN(J:J),4,1,$A177))*14)/11)*(1+INDIRECT(ADDRESS(358,COLUMN(J:J),4,1,$A177)))),0)</f>
        <v>0</v>
      </c>
      <c r="J177" cm="1">
        <f t="array" aca="1" ref="J177" ca="1">IFERROR(IFERROR(Resumo_Horas!J177/INDIRECT(ADDRESS(7,COLUMN(K:K),4,1,Resumo_Horas!$A177)),0)*(((INDIRECT(ADDRESS(357,COLUMN(K:K),4,1,$A177))*14)/11)*(1+INDIRECT(ADDRESS(358,COLUMN(K:K),4,1,$A177)))),0)</f>
        <v>0</v>
      </c>
      <c r="K177" cm="1">
        <f t="array" aca="1" ref="K177" ca="1">IFERROR(IFERROR(Resumo_Horas!K177/INDIRECT(ADDRESS(7,COLUMN(L:L),4,1,Resumo_Horas!$A177)),0)*(((INDIRECT(ADDRESS(357,COLUMN(L:L),4,1,$A177))*14)/11)*(1+INDIRECT(ADDRESS(358,COLUMN(L:L),4,1,$A177)))),0)</f>
        <v>0</v>
      </c>
      <c r="L177" cm="1">
        <f t="array" aca="1" ref="L177" ca="1">IFERROR(IFERROR(Resumo_Horas!L177/INDIRECT(ADDRESS(7,COLUMN(M:M),4,1,Resumo_Horas!$A177)),0)*(((INDIRECT(ADDRESS(357,COLUMN(M:M),4,1,$A177))*14)/11)*(1+INDIRECT(ADDRESS(358,COLUMN(M:M),4,1,$A177)))),0)</f>
        <v>0</v>
      </c>
      <c r="M177" cm="1">
        <f t="array" aca="1" ref="M177" ca="1">IFERROR(IFERROR(Resumo_Horas!M177/INDIRECT(ADDRESS(7,COLUMN(N:N),4,1,Resumo_Horas!$A177)),0)*(((INDIRECT(ADDRESS(357,COLUMN(N:N),4,1,$A177))*14)/11)*(1+INDIRECT(ADDRESS(358,COLUMN(N:N),4,1,$A177)))),0)</f>
        <v>0</v>
      </c>
      <c r="N177" cm="1">
        <f t="array" aca="1" ref="N177" ca="1">IFERROR(IFERROR(Resumo_Horas!N177/INDIRECT(ADDRESS(7,COLUMN(O:O),4,1,Resumo_Horas!$A177)),0)*(((INDIRECT(ADDRESS(357,COLUMN(O:O),4,1,$A177))*14)/11)*(1+INDIRECT(ADDRESS(358,COLUMN(O:O),4,1,$A177)))),0)</f>
        <v>0</v>
      </c>
      <c r="O177" cm="1">
        <f t="array" aca="1" ref="O177" ca="1">IFERROR(IFERROR(Resumo_Horas!O177/INDIRECT(ADDRESS(7,COLUMN(P:P),4,1,Resumo_Horas!$A177)),0)*(((INDIRECT(ADDRESS(357,COLUMN(P:P),4,1,$A177))*14)/11)*(1+INDIRECT(ADDRESS(358,COLUMN(P:P),4,1,$A177)))),0)</f>
        <v>0</v>
      </c>
      <c r="P177" cm="1">
        <f t="array" aca="1" ref="P177" ca="1">IFERROR(IFERROR(Resumo_Horas!P177/INDIRECT(ADDRESS(7,COLUMN(Q:Q),4,1,Resumo_Horas!$A177)),0)*(((INDIRECT(ADDRESS(357,COLUMN(Q:Q),4,1,$A177))*14)/11)*(1+INDIRECT(ADDRESS(358,COLUMN(Q:Q),4,1,$A177)))),0)</f>
        <v>0</v>
      </c>
      <c r="Q177" cm="1">
        <f t="array" aca="1" ref="Q177" ca="1">IFERROR(IFERROR(Resumo_Horas!Q177/INDIRECT(ADDRESS(7,COLUMN(R:R),4,1,Resumo_Horas!$A177)),0)*(((INDIRECT(ADDRESS(357,COLUMN(R:R),4,1,$A177))*14)/11)*(1+INDIRECT(ADDRESS(358,COLUMN(R:R),4,1,$A177)))),0)</f>
        <v>0</v>
      </c>
      <c r="R177" cm="1">
        <f t="array" aca="1" ref="R177" ca="1">IFERROR(IFERROR(Resumo_Horas!R177/INDIRECT(ADDRESS(7,COLUMN(S:S),4,1,Resumo_Horas!$A177)),0)*(((INDIRECT(ADDRESS(357,COLUMN(S:S),4,1,$A177))*14)/11)*(1+INDIRECT(ADDRESS(358,COLUMN(S:S),4,1,$A177)))),0)</f>
        <v>0</v>
      </c>
      <c r="S177" cm="1">
        <f t="array" aca="1" ref="S177" ca="1">IFERROR(IFERROR(Resumo_Horas!S177/INDIRECT(ADDRESS(7,COLUMN(T:T),4,1,Resumo_Horas!$A177)),0)*(((INDIRECT(ADDRESS(357,COLUMN(T:T),4,1,$A177))*14)/11)*(1+INDIRECT(ADDRESS(358,COLUMN(T:T),4,1,$A177)))),0)</f>
        <v>0</v>
      </c>
      <c r="T177" cm="1">
        <f t="array" aca="1" ref="T177" ca="1">IFERROR(IFERROR(Resumo_Horas!T177/INDIRECT(ADDRESS(7,COLUMN(U:U),4,1,Resumo_Horas!$A177)),0)*(((INDIRECT(ADDRESS(357,COLUMN(U:U),4,1,$A177))*14)/11)*(1+INDIRECT(ADDRESS(358,COLUMN(U:U),4,1,$A177)))),0)</f>
        <v>0</v>
      </c>
      <c r="U177" cm="1">
        <f t="array" aca="1" ref="U177" ca="1">IFERROR(IFERROR(Resumo_Horas!U177/INDIRECT(ADDRESS(7,COLUMN(V:V),4,1,Resumo_Horas!$A177)),0)*(((INDIRECT(ADDRESS(357,COLUMN(V:V),4,1,$A177))*14)/11)*(1+INDIRECT(ADDRESS(358,COLUMN(V:V),4,1,$A177)))),0)</f>
        <v>0</v>
      </c>
      <c r="V177" cm="1">
        <f t="array" aca="1" ref="V177" ca="1">IFERROR(IFERROR(Resumo_Horas!V177/INDIRECT(ADDRESS(7,COLUMN(W:W),4,1,Resumo_Horas!$A177)),0)*(((INDIRECT(ADDRESS(357,COLUMN(W:W),4,1,$A177))*14)/11)*(1+INDIRECT(ADDRESS(358,COLUMN(W:W),4,1,$A177)))),0)</f>
        <v>0</v>
      </c>
      <c r="W177" cm="1">
        <f t="array" aca="1" ref="W177" ca="1">IFERROR(IFERROR(Resumo_Horas!W177/INDIRECT(ADDRESS(7,COLUMN(X:X),4,1,Resumo_Horas!$A177)),0)*(((INDIRECT(ADDRESS(357,COLUMN(X:X),4,1,$A177))*14)/11)*(1+INDIRECT(ADDRESS(358,COLUMN(X:X),4,1,$A177)))),0)</f>
        <v>0</v>
      </c>
      <c r="X177" cm="1">
        <f t="array" aca="1" ref="X177" ca="1">IFERROR(IFERROR(Resumo_Horas!X177/INDIRECT(ADDRESS(7,COLUMN(Y:Y),4,1,Resumo_Horas!$A177)),0)*(((INDIRECT(ADDRESS(357,COLUMN(Y:Y),4,1,$A177))*14)/11)*(1+INDIRECT(ADDRESS(358,COLUMN(Y:Y),4,1,$A177)))),0)</f>
        <v>0</v>
      </c>
      <c r="Y177" cm="1">
        <f t="array" aca="1" ref="Y177" ca="1">IFERROR(IFERROR(Resumo_Horas!Y177/INDIRECT(ADDRESS(7,COLUMN(Z:Z),4,1,Resumo_Horas!$A177)),0)*(((INDIRECT(ADDRESS(357,COLUMN(Z:Z),4,1,$A177))*14)/11)*(1+INDIRECT(ADDRESS(358,COLUMN(Z:Z),4,1,$A177)))),0)</f>
        <v>0</v>
      </c>
      <c r="Z177" cm="1">
        <f t="array" aca="1" ref="Z177" ca="1">IFERROR(IFERROR(Resumo_Horas!Z177/INDIRECT(ADDRESS(7,COLUMN(AA:AA),4,1,Resumo_Horas!$A177)),0)*(((INDIRECT(ADDRESS(357,COLUMN(AA:AA),4,1,$A177))*14)/11)*(1+INDIRECT(ADDRESS(358,COLUMN(AA:AA),4,1,$A177)))),0)</f>
        <v>0</v>
      </c>
      <c r="AA177" cm="1">
        <f t="array" aca="1" ref="AA177" ca="1">IFERROR(IFERROR(Resumo_Horas!AA177/INDIRECT(ADDRESS(7,COLUMN(AB:AB),4,1,Resumo_Horas!$A177)),0)*(((INDIRECT(ADDRESS(357,COLUMN(AB:AB),4,1,$A177))*14)/11)*(1+INDIRECT(ADDRESS(358,COLUMN(AB:AB),4,1,$A177)))),0)</f>
        <v>0</v>
      </c>
      <c r="AB177" cm="1">
        <f t="array" aca="1" ref="AB177" ca="1">IFERROR(IFERROR(Resumo_Horas!AB177/INDIRECT(ADDRESS(7,COLUMN(AC:AC),4,1,Resumo_Horas!$A177)),0)*(((INDIRECT(ADDRESS(357,COLUMN(AC:AC),4,1,$A177))*14)/11)*(1+INDIRECT(ADDRESS(358,COLUMN(AC:AC),4,1,$A177)))),0)</f>
        <v>0</v>
      </c>
      <c r="AC177" cm="1">
        <f t="array" aca="1" ref="AC177" ca="1">IFERROR(IFERROR(Resumo_Horas!AC177/INDIRECT(ADDRESS(7,COLUMN(AD:AD),4,1,Resumo_Horas!$A177)),0)*(((INDIRECT(ADDRESS(357,COLUMN(AD:AD),4,1,$A177))*14)/11)*(1+INDIRECT(ADDRESS(358,COLUMN(AD:AD),4,1,$A177)))),0)</f>
        <v>0</v>
      </c>
      <c r="AD177" cm="1">
        <f t="array" aca="1" ref="AD177" ca="1">IFERROR(IFERROR(Resumo_Horas!AD177/INDIRECT(ADDRESS(7,COLUMN(AE:AE),4,1,Resumo_Horas!$A177)),0)*(((INDIRECT(ADDRESS(357,COLUMN(AE:AE),4,1,$A177))*14)/11)*(1+INDIRECT(ADDRESS(358,COLUMN(AE:AE),4,1,$A177)))),0)</f>
        <v>0</v>
      </c>
      <c r="AE177" cm="1">
        <f t="array" aca="1" ref="AE177" ca="1">IFERROR(IFERROR(Resumo_Horas!AE177/INDIRECT(ADDRESS(7,COLUMN(AF:AF),4,1,Resumo_Horas!$A177)),0)*(((INDIRECT(ADDRESS(357,COLUMN(AF:AF),4,1,$A177))*14)/11)*(1+INDIRECT(ADDRESS(358,COLUMN(AF:AF),4,1,$A177)))),0)</f>
        <v>0</v>
      </c>
      <c r="AF177" cm="1">
        <f t="array" aca="1" ref="AF177" ca="1">IFERROR(IFERROR(Resumo_Horas!AF177/INDIRECT(ADDRESS(7,COLUMN(AG:AG),4,1,Resumo_Horas!$A177)),0)*(((INDIRECT(ADDRESS(357,COLUMN(AG:AG),4,1,$A177))*14)/11)*(1+INDIRECT(ADDRESS(358,COLUMN(AG:AG),4,1,$A177)))),0)</f>
        <v>0</v>
      </c>
      <c r="AG177" cm="1">
        <f t="array" aca="1" ref="AG177" ca="1">IFERROR(IFERROR(Resumo_Horas!AG177/INDIRECT(ADDRESS(7,COLUMN(AH:AH),4,1,Resumo_Horas!$A177)),0)*(((INDIRECT(ADDRESS(357,COLUMN(AH:AH),4,1,$A177))*14)/11)*(1+INDIRECT(ADDRESS(358,COLUMN(AH:AH),4,1,$A177)))),0)</f>
        <v>0</v>
      </c>
      <c r="AH177" cm="1">
        <f t="array" aca="1" ref="AH177" ca="1">IFERROR(IFERROR(Resumo_Horas!AH177/INDIRECT(ADDRESS(7,COLUMN(AI:AI),4,1,Resumo_Horas!$A177)),0)*(((INDIRECT(ADDRESS(357,COLUMN(AI:AI),4,1,$A177))*14)/11)*(1+INDIRECT(ADDRESS(358,COLUMN(AI:AI),4,1,$A177)))),0)</f>
        <v>0</v>
      </c>
      <c r="AI177" cm="1">
        <f t="array" aca="1" ref="AI177" ca="1">IFERROR(IFERROR(Resumo_Horas!AI177/INDIRECT(ADDRESS(7,COLUMN(AJ:AJ),4,1,Resumo_Horas!$A177)),0)*(((INDIRECT(ADDRESS(357,COLUMN(AJ:AJ),4,1,$A177))*14)/11)*(1+INDIRECT(ADDRESS(358,COLUMN(AJ:AJ),4,1,$A177)))),0)</f>
        <v>0</v>
      </c>
      <c r="AJ177" cm="1">
        <f t="array" aca="1" ref="AJ177" ca="1">IFERROR(IFERROR(Resumo_Horas!AJ177/INDIRECT(ADDRESS(7,COLUMN(AK:AK),4,1,Resumo_Horas!$A177)),0)*(((INDIRECT(ADDRESS(357,COLUMN(AK:AK),4,1,$A177))*14)/11)*(1+INDIRECT(ADDRESS(358,COLUMN(AK:AK),4,1,$A177)))),0)</f>
        <v>0</v>
      </c>
      <c r="AK177" cm="1">
        <f t="array" aca="1" ref="AK177" ca="1">IFERROR(IFERROR(Resumo_Horas!AK177/INDIRECT(ADDRESS(7,COLUMN(AL:AL),4,1,Resumo_Horas!$A177)),0)*(((INDIRECT(ADDRESS(357,COLUMN(AL:AL),4,1,$A177))*14)/11)*(1+INDIRECT(ADDRESS(358,COLUMN(AL:AL),4,1,$A177)))),0)</f>
        <v>0</v>
      </c>
      <c r="AL177" cm="1">
        <f t="array" aca="1" ref="AL177" ca="1">IFERROR(IFERROR(Resumo_Horas!AL177/INDIRECT(ADDRESS(7,COLUMN(AM:AM),4,1,Resumo_Horas!$A177)),0)*(((INDIRECT(ADDRESS(357,COLUMN(AM:AM),4,1,$A177))*14)/11)*(1+INDIRECT(ADDRESS(358,COLUMN(AM:AM),4,1,$A177)))),0)</f>
        <v>0</v>
      </c>
      <c r="AM177" cm="1">
        <f t="array" aca="1" ref="AM177" ca="1">IFERROR(IFERROR(Resumo_Horas!AM177/INDIRECT(ADDRESS(7,COLUMN(AN:AN),4,1,Resumo_Horas!$A177)),0)*(((INDIRECT(ADDRESS(357,COLUMN(AN:AN),4,1,$A177))*14)/11)*(1+INDIRECT(ADDRESS(358,COLUMN(AN:AN),4,1,$A177)))),0)</f>
        <v>0</v>
      </c>
      <c r="AN177" cm="1">
        <f t="array" aca="1" ref="AN177" ca="1">IFERROR(IFERROR(Resumo_Horas!AN177/INDIRECT(ADDRESS(7,COLUMN(AO:AO),4,1,Resumo_Horas!$A177)),0)*(((INDIRECT(ADDRESS(357,COLUMN(AO:AO),4,1,$A177))*14)/11)*(1+INDIRECT(ADDRESS(358,COLUMN(AO:AO),4,1,$A177)))),0)</f>
        <v>0</v>
      </c>
      <c r="AO177" cm="1">
        <f t="array" aca="1" ref="AO177" ca="1">IFERROR(IFERROR(Resumo_Horas!AO177/INDIRECT(ADDRESS(7,COLUMN(AP:AP),4,1,Resumo_Horas!$A177)),0)*(((INDIRECT(ADDRESS(357,COLUMN(AP:AP),4,1,$A177))*14)/11)*(1+INDIRECT(ADDRESS(358,COLUMN(AP:AP),4,1,$A177)))),0)</f>
        <v>0</v>
      </c>
      <c r="AP177" cm="1">
        <f t="array" aca="1" ref="AP177" ca="1">IFERROR(IFERROR(Resumo_Horas!AP177/INDIRECT(ADDRESS(7,COLUMN(AQ:AQ),4,1,Resumo_Horas!$A177)),0)*(((INDIRECT(ADDRESS(357,COLUMN(AQ:AQ),4,1,$A177))*14)/11)*(1+INDIRECT(ADDRESS(358,COLUMN(AQ:AQ),4,1,$A177)))),0)</f>
        <v>0</v>
      </c>
      <c r="AQ177" cm="1">
        <f t="array" aca="1" ref="AQ177" ca="1">IFERROR(IFERROR(Resumo_Horas!AQ177/INDIRECT(ADDRESS(7,COLUMN(AR:AR),4,1,Resumo_Horas!$A177)),0)*(((INDIRECT(ADDRESS(357,COLUMN(AR:AR),4,1,$A177))*14)/11)*(1+INDIRECT(ADDRESS(358,COLUMN(AR:AR),4,1,$A177)))),0)</f>
        <v>0</v>
      </c>
      <c r="AR177" cm="1">
        <f t="array" aca="1" ref="AR177" ca="1">IFERROR(IFERROR(Resumo_Horas!AR177/INDIRECT(ADDRESS(7,COLUMN(AS:AS),4,1,Resumo_Horas!$A177)),0)*(((INDIRECT(ADDRESS(357,COLUMN(AS:AS),4,1,$A177))*14)/11)*(1+INDIRECT(ADDRESS(358,COLUMN(AS:AS),4,1,$A177)))),0)</f>
        <v>0</v>
      </c>
      <c r="AS177" cm="1">
        <f t="array" aca="1" ref="AS177" ca="1">IFERROR(IFERROR(Resumo_Horas!AS177/INDIRECT(ADDRESS(7,COLUMN(AT:AT),4,1,Resumo_Horas!$A177)),0)*(((INDIRECT(ADDRESS(357,COLUMN(AT:AT),4,1,$A177))*14)/11)*(1+INDIRECT(ADDRESS(358,COLUMN(AT:AT),4,1,$A177)))),0)</f>
        <v>0</v>
      </c>
      <c r="AT177" cm="1">
        <f t="array" aca="1" ref="AT177" ca="1">IFERROR(IFERROR(Resumo_Horas!AT177/INDIRECT(ADDRESS(7,COLUMN(AU:AU),4,1,Resumo_Horas!$A177)),0)*(((INDIRECT(ADDRESS(357,COLUMN(AU:AU),4,1,$A177))*14)/11)*(1+INDIRECT(ADDRESS(358,COLUMN(AU:AU),4,1,$A177)))),0)</f>
        <v>0</v>
      </c>
      <c r="AU177" cm="1">
        <f t="array" aca="1" ref="AU177" ca="1">IFERROR(IFERROR(Resumo_Horas!AU177/INDIRECT(ADDRESS(7,COLUMN(AV:AV),4,1,Resumo_Horas!$A177)),0)*(((INDIRECT(ADDRESS(357,COLUMN(AV:AV),4,1,$A177))*14)/11)*(1+INDIRECT(ADDRESS(358,COLUMN(AV:AV),4,1,$A177)))),0)</f>
        <v>0</v>
      </c>
      <c r="AV177" cm="1">
        <f t="array" aca="1" ref="AV177" ca="1">IFERROR(IFERROR(Resumo_Horas!AV177/INDIRECT(ADDRESS(7,COLUMN(AW:AW),4,1,Resumo_Horas!$A177)),0)*(((INDIRECT(ADDRESS(357,COLUMN(AW:AW),4,1,$A177))*14)/11)*(1+INDIRECT(ADDRESS(358,COLUMN(AW:AW),4,1,$A177)))),0)</f>
        <v>0</v>
      </c>
      <c r="AW177" cm="1">
        <f t="array" aca="1" ref="AW177" ca="1">IFERROR(IFERROR(Resumo_Horas!AW177/INDIRECT(ADDRESS(7,COLUMN(AX:AX),4,1,Resumo_Horas!$A177)),0)*(((INDIRECT(ADDRESS(357,COLUMN(AX:AX),4,1,$A177))*14)/11)*(1+INDIRECT(ADDRESS(358,COLUMN(AX:AX),4,1,$A177)))),0)</f>
        <v>0</v>
      </c>
      <c r="AX177" cm="1">
        <f t="array" aca="1" ref="AX177" ca="1">IFERROR(IFERROR(Resumo_Horas!AX177/INDIRECT(ADDRESS(7,COLUMN(AY:AY),4,1,Resumo_Horas!$A177)),0)*(((INDIRECT(ADDRESS(357,COLUMN(AY:AY),4,1,$A177))*14)/11)*(1+INDIRECT(ADDRESS(358,COLUMN(AY:AY),4,1,$A177)))),0)</f>
        <v>0</v>
      </c>
      <c r="AY177" cm="1">
        <f t="array" aca="1" ref="AY177" ca="1">IFERROR(IFERROR(Resumo_Horas!AY177/INDIRECT(ADDRESS(7,COLUMN(AZ:AZ),4,1,Resumo_Horas!$A177)),0)*(((INDIRECT(ADDRESS(357,COLUMN(AZ:AZ),4,1,$A177))*14)/11)*(1+INDIRECT(ADDRESS(358,COLUMN(AZ:AZ),4,1,$A177)))),0)</f>
        <v>0</v>
      </c>
      <c r="AZ177" cm="1">
        <f t="array" aca="1" ref="AZ177" ca="1">IFERROR(IFERROR(Resumo_Horas!AZ177/INDIRECT(ADDRESS(7,COLUMN(BA:BA),4,1,Resumo_Horas!$A177)),0)*(((INDIRECT(ADDRESS(357,COLUMN(BA:BA),4,1,$A177))*14)/11)*(1+INDIRECT(ADDRESS(358,COLUMN(BA:BA),4,1,$A177)))),0)</f>
        <v>0</v>
      </c>
      <c r="BA177" cm="1">
        <f t="array" aca="1" ref="BA177" ca="1">IFERROR(IFERROR(Resumo_Horas!BA177/INDIRECT(ADDRESS(7,COLUMN(BB:BB),4,1,Resumo_Horas!$A177)),0)*(((INDIRECT(ADDRESS(357,COLUMN(BB:BB),4,1,$A177))*14)/11)*(1+INDIRECT(ADDRESS(358,COLUMN(BB:BB),4,1,$A177)))),0)</f>
        <v>0</v>
      </c>
      <c r="BB177" cm="1">
        <f t="array" aca="1" ref="BB177" ca="1">IFERROR(IFERROR(Resumo_Horas!BB177/INDIRECT(ADDRESS(7,COLUMN(BC:BC),4,1,Resumo_Horas!$A177)),0)*(((INDIRECT(ADDRESS(357,COLUMN(BC:BC),4,1,$A177))*14)/11)*(1+INDIRECT(ADDRESS(358,COLUMN(BC:BC),4,1,$A177)))),0)</f>
        <v>0</v>
      </c>
      <c r="BC177" cm="1">
        <f t="array" aca="1" ref="BC177" ca="1">IFERROR(IFERROR(Resumo_Horas!BC177/INDIRECT(ADDRESS(7,COLUMN(BD:BD),4,1,Resumo_Horas!$A177)),0)*(((INDIRECT(ADDRESS(357,COLUMN(BD:BD),4,1,$A177))*14)/11)*(1+INDIRECT(ADDRESS(358,COLUMN(BD:BD),4,1,$A177)))),0)</f>
        <v>0</v>
      </c>
      <c r="BD177" cm="1">
        <f t="array" aca="1" ref="BD177" ca="1">IFERROR(IFERROR(Resumo_Horas!BD177/INDIRECT(ADDRESS(7,COLUMN(BE:BE),4,1,Resumo_Horas!$A177)),0)*(((INDIRECT(ADDRESS(357,COLUMN(BE:BE),4,1,$A177))*14)/11)*(1+INDIRECT(ADDRESS(358,COLUMN(BE:BE),4,1,$A177)))),0)</f>
        <v>0</v>
      </c>
      <c r="BE177" cm="1">
        <f t="array" aca="1" ref="BE177" ca="1">IFERROR(IFERROR(Resumo_Horas!BE177/INDIRECT(ADDRESS(7,COLUMN(BF:BF),4,1,Resumo_Horas!$A177)),0)*(((INDIRECT(ADDRESS(357,COLUMN(BF:BF),4,1,$A177))*14)/11)*(1+INDIRECT(ADDRESS(358,COLUMN(BF:BF),4,1,$A177)))),0)</f>
        <v>0</v>
      </c>
      <c r="BF177" cm="1">
        <f t="array" aca="1" ref="BF177" ca="1">IFERROR(IFERROR(Resumo_Horas!BF177/INDIRECT(ADDRESS(7,COLUMN(BG:BG),4,1,Resumo_Horas!$A177)),0)*(((INDIRECT(ADDRESS(357,COLUMN(BG:BG),4,1,$A177))*14)/11)*(1+INDIRECT(ADDRESS(358,COLUMN(BG:BG),4,1,$A177)))),0)</f>
        <v>0</v>
      </c>
      <c r="BG177" cm="1">
        <f t="array" aca="1" ref="BG177" ca="1">IFERROR(IFERROR(Resumo_Horas!BG177/INDIRECT(ADDRESS(7,COLUMN(BH:BH),4,1,Resumo_Horas!$A177)),0)*(((INDIRECT(ADDRESS(357,COLUMN(BH:BH),4,1,$A177))*14)/11)*(1+INDIRECT(ADDRESS(358,COLUMN(BH:BH),4,1,$A177)))),0)</f>
        <v>0</v>
      </c>
      <c r="BH177" cm="1">
        <f t="array" aca="1" ref="BH177" ca="1">IFERROR(IFERROR(Resumo_Horas!BH177/INDIRECT(ADDRESS(7,COLUMN(BI:BI),4,1,Resumo_Horas!$A177)),0)*(((INDIRECT(ADDRESS(357,COLUMN(BI:BI),4,1,$A177))*14)/11)*(1+INDIRECT(ADDRESS(358,COLUMN(BI:BI),4,1,$A177)))),0)</f>
        <v>0</v>
      </c>
      <c r="BI177" cm="1">
        <f t="array" aca="1" ref="BI177" ca="1">IFERROR(IFERROR(Resumo_Horas!BI177/INDIRECT(ADDRESS(7,COLUMN(BJ:BJ),4,1,Resumo_Horas!$A177)),0)*(((INDIRECT(ADDRESS(357,COLUMN(BJ:BJ),4,1,$A177))*14)/11)*(1+INDIRECT(ADDRESS(358,COLUMN(BJ:BJ),4,1,$A177)))),0)</f>
        <v>0</v>
      </c>
      <c r="BJ177" cm="1">
        <f t="array" aca="1" ref="BJ177" ca="1">IFERROR(IFERROR(Resumo_Horas!BJ177/INDIRECT(ADDRESS(7,COLUMN(BK:BK),4,1,Resumo_Horas!$A177)),0)*(((INDIRECT(ADDRESS(357,COLUMN(BK:BK),4,1,$A177))*14)/11)*(1+INDIRECT(ADDRESS(358,COLUMN(BK:BK),4,1,$A177)))),0)</f>
        <v>0</v>
      </c>
      <c r="BK177" s="331" cm="1">
        <f t="array" aca="1" ref="BK177" ca="1">IFERROR(IFERROR(Resumo_Horas!BK177/INDIRECT(ADDRESS(7,COLUMN(BL:BL),4,1,Resumo_Horas!$A177)),0)*(((INDIRECT(ADDRESS(357,COLUMN(BL:BL),4,1,$A177))*14)/11)*(1+INDIRECT(ADDRESS(358,COLUMN(BL:BL),4,1,$A177)))),0)</f>
        <v>0</v>
      </c>
    </row>
    <row r="178" spans="1:63" x14ac:dyDescent="0.25">
      <c r="A178" s="330" t="str" cm="1">
        <f t="array" aca="1" ref="A178" ca="1">IF(INDIRECT(ADDRESS(9+QUOTIENT(ROW(A177)-1,20),4,4,1,"Equipa de projeto")) = 0,"", _xlfn.CONCAT(1 + QUOTIENT(ROW(A177)-1,20),". ", INDIRECT(ADDRESS(9+QUOTIENT(ROW(A177)-1,20),4,4,1,"Equipa de projeto"))))</f>
        <v/>
      </c>
      <c r="B178">
        <f>Atividades!$A$97</f>
        <v>0</v>
      </c>
      <c r="C178" s="123" t="s">
        <v>48</v>
      </c>
      <c r="D178" cm="1">
        <f t="array" aca="1" ref="D178" ca="1">IFERROR(IFERROR(Resumo_Horas!D178/INDIRECT(ADDRESS(7,COLUMN(E:E),4,1,Resumo_Horas!$A178)),0)*(((INDIRECT(ADDRESS(357,COLUMN(E:E),4,1,$A178))*14)/11)*(1+INDIRECT(ADDRESS(358,COLUMN(E:E),4,1,$A178)))),0)</f>
        <v>0</v>
      </c>
      <c r="E178" cm="1">
        <f t="array" aca="1" ref="E178" ca="1">IFERROR(IFERROR(Resumo_Horas!E178/INDIRECT(ADDRESS(7,COLUMN(F:F),4,1,Resumo_Horas!$A178)),0)*(((INDIRECT(ADDRESS(357,COLUMN(F:F),4,1,$A178))*14)/11)*(1+INDIRECT(ADDRESS(358,COLUMN(F:F),4,1,$A178)))),0)</f>
        <v>0</v>
      </c>
      <c r="F178" cm="1">
        <f t="array" aca="1" ref="F178" ca="1">IFERROR(IFERROR(Resumo_Horas!F178/INDIRECT(ADDRESS(7,COLUMN(G:G),4,1,Resumo_Horas!$A178)),0)*(((INDIRECT(ADDRESS(357,COLUMN(G:G),4,1,$A178))*14)/11)*(1+INDIRECT(ADDRESS(358,COLUMN(G:G),4,1,$A178)))),0)</f>
        <v>0</v>
      </c>
      <c r="G178" cm="1">
        <f t="array" aca="1" ref="G178" ca="1">IFERROR(IFERROR(Resumo_Horas!G178/INDIRECT(ADDRESS(7,COLUMN(H:H),4,1,Resumo_Horas!$A178)),0)*(((INDIRECT(ADDRESS(357,COLUMN(H:H),4,1,$A178))*14)/11)*(1+INDIRECT(ADDRESS(358,COLUMN(H:H),4,1,$A178)))),0)</f>
        <v>0</v>
      </c>
      <c r="H178" cm="1">
        <f t="array" aca="1" ref="H178" ca="1">IFERROR(IFERROR(Resumo_Horas!H178/INDIRECT(ADDRESS(7,COLUMN(I:I),4,1,Resumo_Horas!$A178)),0)*(((INDIRECT(ADDRESS(357,COLUMN(I:I),4,1,$A178))*14)/11)*(1+INDIRECT(ADDRESS(358,COLUMN(I:I),4,1,$A178)))),0)</f>
        <v>0</v>
      </c>
      <c r="I178" cm="1">
        <f t="array" aca="1" ref="I178" ca="1">IFERROR(IFERROR(Resumo_Horas!I178/INDIRECT(ADDRESS(7,COLUMN(J:J),4,1,Resumo_Horas!$A178)),0)*(((INDIRECT(ADDRESS(357,COLUMN(J:J),4,1,$A178))*14)/11)*(1+INDIRECT(ADDRESS(358,COLUMN(J:J),4,1,$A178)))),0)</f>
        <v>0</v>
      </c>
      <c r="J178" cm="1">
        <f t="array" aca="1" ref="J178" ca="1">IFERROR(IFERROR(Resumo_Horas!J178/INDIRECT(ADDRESS(7,COLUMN(K:K),4,1,Resumo_Horas!$A178)),0)*(((INDIRECT(ADDRESS(357,COLUMN(K:K),4,1,$A178))*14)/11)*(1+INDIRECT(ADDRESS(358,COLUMN(K:K),4,1,$A178)))),0)</f>
        <v>0</v>
      </c>
      <c r="K178" cm="1">
        <f t="array" aca="1" ref="K178" ca="1">IFERROR(IFERROR(Resumo_Horas!K178/INDIRECT(ADDRESS(7,COLUMN(L:L),4,1,Resumo_Horas!$A178)),0)*(((INDIRECT(ADDRESS(357,COLUMN(L:L),4,1,$A178))*14)/11)*(1+INDIRECT(ADDRESS(358,COLUMN(L:L),4,1,$A178)))),0)</f>
        <v>0</v>
      </c>
      <c r="L178" cm="1">
        <f t="array" aca="1" ref="L178" ca="1">IFERROR(IFERROR(Resumo_Horas!L178/INDIRECT(ADDRESS(7,COLUMN(M:M),4,1,Resumo_Horas!$A178)),0)*(((INDIRECT(ADDRESS(357,COLUMN(M:M),4,1,$A178))*14)/11)*(1+INDIRECT(ADDRESS(358,COLUMN(M:M),4,1,$A178)))),0)</f>
        <v>0</v>
      </c>
      <c r="M178" cm="1">
        <f t="array" aca="1" ref="M178" ca="1">IFERROR(IFERROR(Resumo_Horas!M178/INDIRECT(ADDRESS(7,COLUMN(N:N),4,1,Resumo_Horas!$A178)),0)*(((INDIRECT(ADDRESS(357,COLUMN(N:N),4,1,$A178))*14)/11)*(1+INDIRECT(ADDRESS(358,COLUMN(N:N),4,1,$A178)))),0)</f>
        <v>0</v>
      </c>
      <c r="N178" cm="1">
        <f t="array" aca="1" ref="N178" ca="1">IFERROR(IFERROR(Resumo_Horas!N178/INDIRECT(ADDRESS(7,COLUMN(O:O),4,1,Resumo_Horas!$A178)),0)*(((INDIRECT(ADDRESS(357,COLUMN(O:O),4,1,$A178))*14)/11)*(1+INDIRECT(ADDRESS(358,COLUMN(O:O),4,1,$A178)))),0)</f>
        <v>0</v>
      </c>
      <c r="O178" cm="1">
        <f t="array" aca="1" ref="O178" ca="1">IFERROR(IFERROR(Resumo_Horas!O178/INDIRECT(ADDRESS(7,COLUMN(P:P),4,1,Resumo_Horas!$A178)),0)*(((INDIRECT(ADDRESS(357,COLUMN(P:P),4,1,$A178))*14)/11)*(1+INDIRECT(ADDRESS(358,COLUMN(P:P),4,1,$A178)))),0)</f>
        <v>0</v>
      </c>
      <c r="P178" cm="1">
        <f t="array" aca="1" ref="P178" ca="1">IFERROR(IFERROR(Resumo_Horas!P178/INDIRECT(ADDRESS(7,COLUMN(Q:Q),4,1,Resumo_Horas!$A178)),0)*(((INDIRECT(ADDRESS(357,COLUMN(Q:Q),4,1,$A178))*14)/11)*(1+INDIRECT(ADDRESS(358,COLUMN(Q:Q),4,1,$A178)))),0)</f>
        <v>0</v>
      </c>
      <c r="Q178" cm="1">
        <f t="array" aca="1" ref="Q178" ca="1">IFERROR(IFERROR(Resumo_Horas!Q178/INDIRECT(ADDRESS(7,COLUMN(R:R),4,1,Resumo_Horas!$A178)),0)*(((INDIRECT(ADDRESS(357,COLUMN(R:R),4,1,$A178))*14)/11)*(1+INDIRECT(ADDRESS(358,COLUMN(R:R),4,1,$A178)))),0)</f>
        <v>0</v>
      </c>
      <c r="R178" cm="1">
        <f t="array" aca="1" ref="R178" ca="1">IFERROR(IFERROR(Resumo_Horas!R178/INDIRECT(ADDRESS(7,COLUMN(S:S),4,1,Resumo_Horas!$A178)),0)*(((INDIRECT(ADDRESS(357,COLUMN(S:S),4,1,$A178))*14)/11)*(1+INDIRECT(ADDRESS(358,COLUMN(S:S),4,1,$A178)))),0)</f>
        <v>0</v>
      </c>
      <c r="S178" cm="1">
        <f t="array" aca="1" ref="S178" ca="1">IFERROR(IFERROR(Resumo_Horas!S178/INDIRECT(ADDRESS(7,COLUMN(T:T),4,1,Resumo_Horas!$A178)),0)*(((INDIRECT(ADDRESS(357,COLUMN(T:T),4,1,$A178))*14)/11)*(1+INDIRECT(ADDRESS(358,COLUMN(T:T),4,1,$A178)))),0)</f>
        <v>0</v>
      </c>
      <c r="T178" cm="1">
        <f t="array" aca="1" ref="T178" ca="1">IFERROR(IFERROR(Resumo_Horas!T178/INDIRECT(ADDRESS(7,COLUMN(U:U),4,1,Resumo_Horas!$A178)),0)*(((INDIRECT(ADDRESS(357,COLUMN(U:U),4,1,$A178))*14)/11)*(1+INDIRECT(ADDRESS(358,COLUMN(U:U),4,1,$A178)))),0)</f>
        <v>0</v>
      </c>
      <c r="U178" cm="1">
        <f t="array" aca="1" ref="U178" ca="1">IFERROR(IFERROR(Resumo_Horas!U178/INDIRECT(ADDRESS(7,COLUMN(V:V),4,1,Resumo_Horas!$A178)),0)*(((INDIRECT(ADDRESS(357,COLUMN(V:V),4,1,$A178))*14)/11)*(1+INDIRECT(ADDRESS(358,COLUMN(V:V),4,1,$A178)))),0)</f>
        <v>0</v>
      </c>
      <c r="V178" cm="1">
        <f t="array" aca="1" ref="V178" ca="1">IFERROR(IFERROR(Resumo_Horas!V178/INDIRECT(ADDRESS(7,COLUMN(W:W),4,1,Resumo_Horas!$A178)),0)*(((INDIRECT(ADDRESS(357,COLUMN(W:W),4,1,$A178))*14)/11)*(1+INDIRECT(ADDRESS(358,COLUMN(W:W),4,1,$A178)))),0)</f>
        <v>0</v>
      </c>
      <c r="W178" cm="1">
        <f t="array" aca="1" ref="W178" ca="1">IFERROR(IFERROR(Resumo_Horas!W178/INDIRECT(ADDRESS(7,COLUMN(X:X),4,1,Resumo_Horas!$A178)),0)*(((INDIRECT(ADDRESS(357,COLUMN(X:X),4,1,$A178))*14)/11)*(1+INDIRECT(ADDRESS(358,COLUMN(X:X),4,1,$A178)))),0)</f>
        <v>0</v>
      </c>
      <c r="X178" cm="1">
        <f t="array" aca="1" ref="X178" ca="1">IFERROR(IFERROR(Resumo_Horas!X178/INDIRECT(ADDRESS(7,COLUMN(Y:Y),4,1,Resumo_Horas!$A178)),0)*(((INDIRECT(ADDRESS(357,COLUMN(Y:Y),4,1,$A178))*14)/11)*(1+INDIRECT(ADDRESS(358,COLUMN(Y:Y),4,1,$A178)))),0)</f>
        <v>0</v>
      </c>
      <c r="Y178" cm="1">
        <f t="array" aca="1" ref="Y178" ca="1">IFERROR(IFERROR(Resumo_Horas!Y178/INDIRECT(ADDRESS(7,COLUMN(Z:Z),4,1,Resumo_Horas!$A178)),0)*(((INDIRECT(ADDRESS(357,COLUMN(Z:Z),4,1,$A178))*14)/11)*(1+INDIRECT(ADDRESS(358,COLUMN(Z:Z),4,1,$A178)))),0)</f>
        <v>0</v>
      </c>
      <c r="Z178" cm="1">
        <f t="array" aca="1" ref="Z178" ca="1">IFERROR(IFERROR(Resumo_Horas!Z178/INDIRECT(ADDRESS(7,COLUMN(AA:AA),4,1,Resumo_Horas!$A178)),0)*(((INDIRECT(ADDRESS(357,COLUMN(AA:AA),4,1,$A178))*14)/11)*(1+INDIRECT(ADDRESS(358,COLUMN(AA:AA),4,1,$A178)))),0)</f>
        <v>0</v>
      </c>
      <c r="AA178" cm="1">
        <f t="array" aca="1" ref="AA178" ca="1">IFERROR(IFERROR(Resumo_Horas!AA178/INDIRECT(ADDRESS(7,COLUMN(AB:AB),4,1,Resumo_Horas!$A178)),0)*(((INDIRECT(ADDRESS(357,COLUMN(AB:AB),4,1,$A178))*14)/11)*(1+INDIRECT(ADDRESS(358,COLUMN(AB:AB),4,1,$A178)))),0)</f>
        <v>0</v>
      </c>
      <c r="AB178" cm="1">
        <f t="array" aca="1" ref="AB178" ca="1">IFERROR(IFERROR(Resumo_Horas!AB178/INDIRECT(ADDRESS(7,COLUMN(AC:AC),4,1,Resumo_Horas!$A178)),0)*(((INDIRECT(ADDRESS(357,COLUMN(AC:AC),4,1,$A178))*14)/11)*(1+INDIRECT(ADDRESS(358,COLUMN(AC:AC),4,1,$A178)))),0)</f>
        <v>0</v>
      </c>
      <c r="AC178" cm="1">
        <f t="array" aca="1" ref="AC178" ca="1">IFERROR(IFERROR(Resumo_Horas!AC178/INDIRECT(ADDRESS(7,COLUMN(AD:AD),4,1,Resumo_Horas!$A178)),0)*(((INDIRECT(ADDRESS(357,COLUMN(AD:AD),4,1,$A178))*14)/11)*(1+INDIRECT(ADDRESS(358,COLUMN(AD:AD),4,1,$A178)))),0)</f>
        <v>0</v>
      </c>
      <c r="AD178" cm="1">
        <f t="array" aca="1" ref="AD178" ca="1">IFERROR(IFERROR(Resumo_Horas!AD178/INDIRECT(ADDRESS(7,COLUMN(AE:AE),4,1,Resumo_Horas!$A178)),0)*(((INDIRECT(ADDRESS(357,COLUMN(AE:AE),4,1,$A178))*14)/11)*(1+INDIRECT(ADDRESS(358,COLUMN(AE:AE),4,1,$A178)))),0)</f>
        <v>0</v>
      </c>
      <c r="AE178" cm="1">
        <f t="array" aca="1" ref="AE178" ca="1">IFERROR(IFERROR(Resumo_Horas!AE178/INDIRECT(ADDRESS(7,COLUMN(AF:AF),4,1,Resumo_Horas!$A178)),0)*(((INDIRECT(ADDRESS(357,COLUMN(AF:AF),4,1,$A178))*14)/11)*(1+INDIRECT(ADDRESS(358,COLUMN(AF:AF),4,1,$A178)))),0)</f>
        <v>0</v>
      </c>
      <c r="AF178" cm="1">
        <f t="array" aca="1" ref="AF178" ca="1">IFERROR(IFERROR(Resumo_Horas!AF178/INDIRECT(ADDRESS(7,COLUMN(AG:AG),4,1,Resumo_Horas!$A178)),0)*(((INDIRECT(ADDRESS(357,COLUMN(AG:AG),4,1,$A178))*14)/11)*(1+INDIRECT(ADDRESS(358,COLUMN(AG:AG),4,1,$A178)))),0)</f>
        <v>0</v>
      </c>
      <c r="AG178" cm="1">
        <f t="array" aca="1" ref="AG178" ca="1">IFERROR(IFERROR(Resumo_Horas!AG178/INDIRECT(ADDRESS(7,COLUMN(AH:AH),4,1,Resumo_Horas!$A178)),0)*(((INDIRECT(ADDRESS(357,COLUMN(AH:AH),4,1,$A178))*14)/11)*(1+INDIRECT(ADDRESS(358,COLUMN(AH:AH),4,1,$A178)))),0)</f>
        <v>0</v>
      </c>
      <c r="AH178" cm="1">
        <f t="array" aca="1" ref="AH178" ca="1">IFERROR(IFERROR(Resumo_Horas!AH178/INDIRECT(ADDRESS(7,COLUMN(AI:AI),4,1,Resumo_Horas!$A178)),0)*(((INDIRECT(ADDRESS(357,COLUMN(AI:AI),4,1,$A178))*14)/11)*(1+INDIRECT(ADDRESS(358,COLUMN(AI:AI),4,1,$A178)))),0)</f>
        <v>0</v>
      </c>
      <c r="AI178" cm="1">
        <f t="array" aca="1" ref="AI178" ca="1">IFERROR(IFERROR(Resumo_Horas!AI178/INDIRECT(ADDRESS(7,COLUMN(AJ:AJ),4,1,Resumo_Horas!$A178)),0)*(((INDIRECT(ADDRESS(357,COLUMN(AJ:AJ),4,1,$A178))*14)/11)*(1+INDIRECT(ADDRESS(358,COLUMN(AJ:AJ),4,1,$A178)))),0)</f>
        <v>0</v>
      </c>
      <c r="AJ178" cm="1">
        <f t="array" aca="1" ref="AJ178" ca="1">IFERROR(IFERROR(Resumo_Horas!AJ178/INDIRECT(ADDRESS(7,COLUMN(AK:AK),4,1,Resumo_Horas!$A178)),0)*(((INDIRECT(ADDRESS(357,COLUMN(AK:AK),4,1,$A178))*14)/11)*(1+INDIRECT(ADDRESS(358,COLUMN(AK:AK),4,1,$A178)))),0)</f>
        <v>0</v>
      </c>
      <c r="AK178" cm="1">
        <f t="array" aca="1" ref="AK178" ca="1">IFERROR(IFERROR(Resumo_Horas!AK178/INDIRECT(ADDRESS(7,COLUMN(AL:AL),4,1,Resumo_Horas!$A178)),0)*(((INDIRECT(ADDRESS(357,COLUMN(AL:AL),4,1,$A178))*14)/11)*(1+INDIRECT(ADDRESS(358,COLUMN(AL:AL),4,1,$A178)))),0)</f>
        <v>0</v>
      </c>
      <c r="AL178" cm="1">
        <f t="array" aca="1" ref="AL178" ca="1">IFERROR(IFERROR(Resumo_Horas!AL178/INDIRECT(ADDRESS(7,COLUMN(AM:AM),4,1,Resumo_Horas!$A178)),0)*(((INDIRECT(ADDRESS(357,COLUMN(AM:AM),4,1,$A178))*14)/11)*(1+INDIRECT(ADDRESS(358,COLUMN(AM:AM),4,1,$A178)))),0)</f>
        <v>0</v>
      </c>
      <c r="AM178" cm="1">
        <f t="array" aca="1" ref="AM178" ca="1">IFERROR(IFERROR(Resumo_Horas!AM178/INDIRECT(ADDRESS(7,COLUMN(AN:AN),4,1,Resumo_Horas!$A178)),0)*(((INDIRECT(ADDRESS(357,COLUMN(AN:AN),4,1,$A178))*14)/11)*(1+INDIRECT(ADDRESS(358,COLUMN(AN:AN),4,1,$A178)))),0)</f>
        <v>0</v>
      </c>
      <c r="AN178" cm="1">
        <f t="array" aca="1" ref="AN178" ca="1">IFERROR(IFERROR(Resumo_Horas!AN178/INDIRECT(ADDRESS(7,COLUMN(AO:AO),4,1,Resumo_Horas!$A178)),0)*(((INDIRECT(ADDRESS(357,COLUMN(AO:AO),4,1,$A178))*14)/11)*(1+INDIRECT(ADDRESS(358,COLUMN(AO:AO),4,1,$A178)))),0)</f>
        <v>0</v>
      </c>
      <c r="AO178" cm="1">
        <f t="array" aca="1" ref="AO178" ca="1">IFERROR(IFERROR(Resumo_Horas!AO178/INDIRECT(ADDRESS(7,COLUMN(AP:AP),4,1,Resumo_Horas!$A178)),0)*(((INDIRECT(ADDRESS(357,COLUMN(AP:AP),4,1,$A178))*14)/11)*(1+INDIRECT(ADDRESS(358,COLUMN(AP:AP),4,1,$A178)))),0)</f>
        <v>0</v>
      </c>
      <c r="AP178" cm="1">
        <f t="array" aca="1" ref="AP178" ca="1">IFERROR(IFERROR(Resumo_Horas!AP178/INDIRECT(ADDRESS(7,COLUMN(AQ:AQ),4,1,Resumo_Horas!$A178)),0)*(((INDIRECT(ADDRESS(357,COLUMN(AQ:AQ),4,1,$A178))*14)/11)*(1+INDIRECT(ADDRESS(358,COLUMN(AQ:AQ),4,1,$A178)))),0)</f>
        <v>0</v>
      </c>
      <c r="AQ178" cm="1">
        <f t="array" aca="1" ref="AQ178" ca="1">IFERROR(IFERROR(Resumo_Horas!AQ178/INDIRECT(ADDRESS(7,COLUMN(AR:AR),4,1,Resumo_Horas!$A178)),0)*(((INDIRECT(ADDRESS(357,COLUMN(AR:AR),4,1,$A178))*14)/11)*(1+INDIRECT(ADDRESS(358,COLUMN(AR:AR),4,1,$A178)))),0)</f>
        <v>0</v>
      </c>
      <c r="AR178" cm="1">
        <f t="array" aca="1" ref="AR178" ca="1">IFERROR(IFERROR(Resumo_Horas!AR178/INDIRECT(ADDRESS(7,COLUMN(AS:AS),4,1,Resumo_Horas!$A178)),0)*(((INDIRECT(ADDRESS(357,COLUMN(AS:AS),4,1,$A178))*14)/11)*(1+INDIRECT(ADDRESS(358,COLUMN(AS:AS),4,1,$A178)))),0)</f>
        <v>0</v>
      </c>
      <c r="AS178" cm="1">
        <f t="array" aca="1" ref="AS178" ca="1">IFERROR(IFERROR(Resumo_Horas!AS178/INDIRECT(ADDRESS(7,COLUMN(AT:AT),4,1,Resumo_Horas!$A178)),0)*(((INDIRECT(ADDRESS(357,COLUMN(AT:AT),4,1,$A178))*14)/11)*(1+INDIRECT(ADDRESS(358,COLUMN(AT:AT),4,1,$A178)))),0)</f>
        <v>0</v>
      </c>
      <c r="AT178" cm="1">
        <f t="array" aca="1" ref="AT178" ca="1">IFERROR(IFERROR(Resumo_Horas!AT178/INDIRECT(ADDRESS(7,COLUMN(AU:AU),4,1,Resumo_Horas!$A178)),0)*(((INDIRECT(ADDRESS(357,COLUMN(AU:AU),4,1,$A178))*14)/11)*(1+INDIRECT(ADDRESS(358,COLUMN(AU:AU),4,1,$A178)))),0)</f>
        <v>0</v>
      </c>
      <c r="AU178" cm="1">
        <f t="array" aca="1" ref="AU178" ca="1">IFERROR(IFERROR(Resumo_Horas!AU178/INDIRECT(ADDRESS(7,COLUMN(AV:AV),4,1,Resumo_Horas!$A178)),0)*(((INDIRECT(ADDRESS(357,COLUMN(AV:AV),4,1,$A178))*14)/11)*(1+INDIRECT(ADDRESS(358,COLUMN(AV:AV),4,1,$A178)))),0)</f>
        <v>0</v>
      </c>
      <c r="AV178" cm="1">
        <f t="array" aca="1" ref="AV178" ca="1">IFERROR(IFERROR(Resumo_Horas!AV178/INDIRECT(ADDRESS(7,COLUMN(AW:AW),4,1,Resumo_Horas!$A178)),0)*(((INDIRECT(ADDRESS(357,COLUMN(AW:AW),4,1,$A178))*14)/11)*(1+INDIRECT(ADDRESS(358,COLUMN(AW:AW),4,1,$A178)))),0)</f>
        <v>0</v>
      </c>
      <c r="AW178" cm="1">
        <f t="array" aca="1" ref="AW178" ca="1">IFERROR(IFERROR(Resumo_Horas!AW178/INDIRECT(ADDRESS(7,COLUMN(AX:AX),4,1,Resumo_Horas!$A178)),0)*(((INDIRECT(ADDRESS(357,COLUMN(AX:AX),4,1,$A178))*14)/11)*(1+INDIRECT(ADDRESS(358,COLUMN(AX:AX),4,1,$A178)))),0)</f>
        <v>0</v>
      </c>
      <c r="AX178" cm="1">
        <f t="array" aca="1" ref="AX178" ca="1">IFERROR(IFERROR(Resumo_Horas!AX178/INDIRECT(ADDRESS(7,COLUMN(AY:AY),4,1,Resumo_Horas!$A178)),0)*(((INDIRECT(ADDRESS(357,COLUMN(AY:AY),4,1,$A178))*14)/11)*(1+INDIRECT(ADDRESS(358,COLUMN(AY:AY),4,1,$A178)))),0)</f>
        <v>0</v>
      </c>
      <c r="AY178" cm="1">
        <f t="array" aca="1" ref="AY178" ca="1">IFERROR(IFERROR(Resumo_Horas!AY178/INDIRECT(ADDRESS(7,COLUMN(AZ:AZ),4,1,Resumo_Horas!$A178)),0)*(((INDIRECT(ADDRESS(357,COLUMN(AZ:AZ),4,1,$A178))*14)/11)*(1+INDIRECT(ADDRESS(358,COLUMN(AZ:AZ),4,1,$A178)))),0)</f>
        <v>0</v>
      </c>
      <c r="AZ178" cm="1">
        <f t="array" aca="1" ref="AZ178" ca="1">IFERROR(IFERROR(Resumo_Horas!AZ178/INDIRECT(ADDRESS(7,COLUMN(BA:BA),4,1,Resumo_Horas!$A178)),0)*(((INDIRECT(ADDRESS(357,COLUMN(BA:BA),4,1,$A178))*14)/11)*(1+INDIRECT(ADDRESS(358,COLUMN(BA:BA),4,1,$A178)))),0)</f>
        <v>0</v>
      </c>
      <c r="BA178" cm="1">
        <f t="array" aca="1" ref="BA178" ca="1">IFERROR(IFERROR(Resumo_Horas!BA178/INDIRECT(ADDRESS(7,COLUMN(BB:BB),4,1,Resumo_Horas!$A178)),0)*(((INDIRECT(ADDRESS(357,COLUMN(BB:BB),4,1,$A178))*14)/11)*(1+INDIRECT(ADDRESS(358,COLUMN(BB:BB),4,1,$A178)))),0)</f>
        <v>0</v>
      </c>
      <c r="BB178" cm="1">
        <f t="array" aca="1" ref="BB178" ca="1">IFERROR(IFERROR(Resumo_Horas!BB178/INDIRECT(ADDRESS(7,COLUMN(BC:BC),4,1,Resumo_Horas!$A178)),0)*(((INDIRECT(ADDRESS(357,COLUMN(BC:BC),4,1,$A178))*14)/11)*(1+INDIRECT(ADDRESS(358,COLUMN(BC:BC),4,1,$A178)))),0)</f>
        <v>0</v>
      </c>
      <c r="BC178" cm="1">
        <f t="array" aca="1" ref="BC178" ca="1">IFERROR(IFERROR(Resumo_Horas!BC178/INDIRECT(ADDRESS(7,COLUMN(BD:BD),4,1,Resumo_Horas!$A178)),0)*(((INDIRECT(ADDRESS(357,COLUMN(BD:BD),4,1,$A178))*14)/11)*(1+INDIRECT(ADDRESS(358,COLUMN(BD:BD),4,1,$A178)))),0)</f>
        <v>0</v>
      </c>
      <c r="BD178" cm="1">
        <f t="array" aca="1" ref="BD178" ca="1">IFERROR(IFERROR(Resumo_Horas!BD178/INDIRECT(ADDRESS(7,COLUMN(BE:BE),4,1,Resumo_Horas!$A178)),0)*(((INDIRECT(ADDRESS(357,COLUMN(BE:BE),4,1,$A178))*14)/11)*(1+INDIRECT(ADDRESS(358,COLUMN(BE:BE),4,1,$A178)))),0)</f>
        <v>0</v>
      </c>
      <c r="BE178" cm="1">
        <f t="array" aca="1" ref="BE178" ca="1">IFERROR(IFERROR(Resumo_Horas!BE178/INDIRECT(ADDRESS(7,COLUMN(BF:BF),4,1,Resumo_Horas!$A178)),0)*(((INDIRECT(ADDRESS(357,COLUMN(BF:BF),4,1,$A178))*14)/11)*(1+INDIRECT(ADDRESS(358,COLUMN(BF:BF),4,1,$A178)))),0)</f>
        <v>0</v>
      </c>
      <c r="BF178" cm="1">
        <f t="array" aca="1" ref="BF178" ca="1">IFERROR(IFERROR(Resumo_Horas!BF178/INDIRECT(ADDRESS(7,COLUMN(BG:BG),4,1,Resumo_Horas!$A178)),0)*(((INDIRECT(ADDRESS(357,COLUMN(BG:BG),4,1,$A178))*14)/11)*(1+INDIRECT(ADDRESS(358,COLUMN(BG:BG),4,1,$A178)))),0)</f>
        <v>0</v>
      </c>
      <c r="BG178" cm="1">
        <f t="array" aca="1" ref="BG178" ca="1">IFERROR(IFERROR(Resumo_Horas!BG178/INDIRECT(ADDRESS(7,COLUMN(BH:BH),4,1,Resumo_Horas!$A178)),0)*(((INDIRECT(ADDRESS(357,COLUMN(BH:BH),4,1,$A178))*14)/11)*(1+INDIRECT(ADDRESS(358,COLUMN(BH:BH),4,1,$A178)))),0)</f>
        <v>0</v>
      </c>
      <c r="BH178" cm="1">
        <f t="array" aca="1" ref="BH178" ca="1">IFERROR(IFERROR(Resumo_Horas!BH178/INDIRECT(ADDRESS(7,COLUMN(BI:BI),4,1,Resumo_Horas!$A178)),0)*(((INDIRECT(ADDRESS(357,COLUMN(BI:BI),4,1,$A178))*14)/11)*(1+INDIRECT(ADDRESS(358,COLUMN(BI:BI),4,1,$A178)))),0)</f>
        <v>0</v>
      </c>
      <c r="BI178" cm="1">
        <f t="array" aca="1" ref="BI178" ca="1">IFERROR(IFERROR(Resumo_Horas!BI178/INDIRECT(ADDRESS(7,COLUMN(BJ:BJ),4,1,Resumo_Horas!$A178)),0)*(((INDIRECT(ADDRESS(357,COLUMN(BJ:BJ),4,1,$A178))*14)/11)*(1+INDIRECT(ADDRESS(358,COLUMN(BJ:BJ),4,1,$A178)))),0)</f>
        <v>0</v>
      </c>
      <c r="BJ178" cm="1">
        <f t="array" aca="1" ref="BJ178" ca="1">IFERROR(IFERROR(Resumo_Horas!BJ178/INDIRECT(ADDRESS(7,COLUMN(BK:BK),4,1,Resumo_Horas!$A178)),0)*(((INDIRECT(ADDRESS(357,COLUMN(BK:BK),4,1,$A178))*14)/11)*(1+INDIRECT(ADDRESS(358,COLUMN(BK:BK),4,1,$A178)))),0)</f>
        <v>0</v>
      </c>
      <c r="BK178" s="331" cm="1">
        <f t="array" aca="1" ref="BK178" ca="1">IFERROR(IFERROR(Resumo_Horas!BK178/INDIRECT(ADDRESS(7,COLUMN(BL:BL),4,1,Resumo_Horas!$A178)),0)*(((INDIRECT(ADDRESS(357,COLUMN(BL:BL),4,1,$A178))*14)/11)*(1+INDIRECT(ADDRESS(358,COLUMN(BL:BL),4,1,$A178)))),0)</f>
        <v>0</v>
      </c>
    </row>
    <row r="179" spans="1:63" x14ac:dyDescent="0.25">
      <c r="A179" s="330" t="str" cm="1">
        <f t="array" aca="1" ref="A179" ca="1">IF(INDIRECT(ADDRESS(9+QUOTIENT(ROW(A178)-1,20),4,4,1,"Equipa de projeto")) = 0,"", _xlfn.CONCAT(1 + QUOTIENT(ROW(A178)-1,20),". ", INDIRECT(ADDRESS(9+QUOTIENT(ROW(A178)-1,20),4,4,1,"Equipa de projeto"))))</f>
        <v/>
      </c>
      <c r="B179">
        <f>Atividades!$A$97</f>
        <v>0</v>
      </c>
      <c r="C179" s="123" t="s">
        <v>49</v>
      </c>
      <c r="D179" cm="1">
        <f t="array" aca="1" ref="D179" ca="1">IFERROR(IFERROR(Resumo_Horas!D179/INDIRECT(ADDRESS(7,COLUMN(E:E),4,1,Resumo_Horas!$A179)),0)*(((INDIRECT(ADDRESS(357,COLUMN(E:E),4,1,$A179))*14)/11)*(1+INDIRECT(ADDRESS(358,COLUMN(E:E),4,1,$A179)))),0)</f>
        <v>0</v>
      </c>
      <c r="E179" cm="1">
        <f t="array" aca="1" ref="E179" ca="1">IFERROR(IFERROR(Resumo_Horas!E179/INDIRECT(ADDRESS(7,COLUMN(F:F),4,1,Resumo_Horas!$A179)),0)*(((INDIRECT(ADDRESS(357,COLUMN(F:F),4,1,$A179))*14)/11)*(1+INDIRECT(ADDRESS(358,COLUMN(F:F),4,1,$A179)))),0)</f>
        <v>0</v>
      </c>
      <c r="F179" cm="1">
        <f t="array" aca="1" ref="F179" ca="1">IFERROR(IFERROR(Resumo_Horas!F179/INDIRECT(ADDRESS(7,COLUMN(G:G),4,1,Resumo_Horas!$A179)),0)*(((INDIRECT(ADDRESS(357,COLUMN(G:G),4,1,$A179))*14)/11)*(1+INDIRECT(ADDRESS(358,COLUMN(G:G),4,1,$A179)))),0)</f>
        <v>0</v>
      </c>
      <c r="G179" cm="1">
        <f t="array" aca="1" ref="G179" ca="1">IFERROR(IFERROR(Resumo_Horas!G179/INDIRECT(ADDRESS(7,COLUMN(H:H),4,1,Resumo_Horas!$A179)),0)*(((INDIRECT(ADDRESS(357,COLUMN(H:H),4,1,$A179))*14)/11)*(1+INDIRECT(ADDRESS(358,COLUMN(H:H),4,1,$A179)))),0)</f>
        <v>0</v>
      </c>
      <c r="H179" cm="1">
        <f t="array" aca="1" ref="H179" ca="1">IFERROR(IFERROR(Resumo_Horas!H179/INDIRECT(ADDRESS(7,COLUMN(I:I),4,1,Resumo_Horas!$A179)),0)*(((INDIRECT(ADDRESS(357,COLUMN(I:I),4,1,$A179))*14)/11)*(1+INDIRECT(ADDRESS(358,COLUMN(I:I),4,1,$A179)))),0)</f>
        <v>0</v>
      </c>
      <c r="I179" cm="1">
        <f t="array" aca="1" ref="I179" ca="1">IFERROR(IFERROR(Resumo_Horas!I179/INDIRECT(ADDRESS(7,COLUMN(J:J),4,1,Resumo_Horas!$A179)),0)*(((INDIRECT(ADDRESS(357,COLUMN(J:J),4,1,$A179))*14)/11)*(1+INDIRECT(ADDRESS(358,COLUMN(J:J),4,1,$A179)))),0)</f>
        <v>0</v>
      </c>
      <c r="J179" cm="1">
        <f t="array" aca="1" ref="J179" ca="1">IFERROR(IFERROR(Resumo_Horas!J179/INDIRECT(ADDRESS(7,COLUMN(K:K),4,1,Resumo_Horas!$A179)),0)*(((INDIRECT(ADDRESS(357,COLUMN(K:K),4,1,$A179))*14)/11)*(1+INDIRECT(ADDRESS(358,COLUMN(K:K),4,1,$A179)))),0)</f>
        <v>0</v>
      </c>
      <c r="K179" cm="1">
        <f t="array" aca="1" ref="K179" ca="1">IFERROR(IFERROR(Resumo_Horas!K179/INDIRECT(ADDRESS(7,COLUMN(L:L),4,1,Resumo_Horas!$A179)),0)*(((INDIRECT(ADDRESS(357,COLUMN(L:L),4,1,$A179))*14)/11)*(1+INDIRECT(ADDRESS(358,COLUMN(L:L),4,1,$A179)))),0)</f>
        <v>0</v>
      </c>
      <c r="L179" cm="1">
        <f t="array" aca="1" ref="L179" ca="1">IFERROR(IFERROR(Resumo_Horas!L179/INDIRECT(ADDRESS(7,COLUMN(M:M),4,1,Resumo_Horas!$A179)),0)*(((INDIRECT(ADDRESS(357,COLUMN(M:M),4,1,$A179))*14)/11)*(1+INDIRECT(ADDRESS(358,COLUMN(M:M),4,1,$A179)))),0)</f>
        <v>0</v>
      </c>
      <c r="M179" cm="1">
        <f t="array" aca="1" ref="M179" ca="1">IFERROR(IFERROR(Resumo_Horas!M179/INDIRECT(ADDRESS(7,COLUMN(N:N),4,1,Resumo_Horas!$A179)),0)*(((INDIRECT(ADDRESS(357,COLUMN(N:N),4,1,$A179))*14)/11)*(1+INDIRECT(ADDRESS(358,COLUMN(N:N),4,1,$A179)))),0)</f>
        <v>0</v>
      </c>
      <c r="N179" cm="1">
        <f t="array" aca="1" ref="N179" ca="1">IFERROR(IFERROR(Resumo_Horas!N179/INDIRECT(ADDRESS(7,COLUMN(O:O),4,1,Resumo_Horas!$A179)),0)*(((INDIRECT(ADDRESS(357,COLUMN(O:O),4,1,$A179))*14)/11)*(1+INDIRECT(ADDRESS(358,COLUMN(O:O),4,1,$A179)))),0)</f>
        <v>0</v>
      </c>
      <c r="O179" cm="1">
        <f t="array" aca="1" ref="O179" ca="1">IFERROR(IFERROR(Resumo_Horas!O179/INDIRECT(ADDRESS(7,COLUMN(P:P),4,1,Resumo_Horas!$A179)),0)*(((INDIRECT(ADDRESS(357,COLUMN(P:P),4,1,$A179))*14)/11)*(1+INDIRECT(ADDRESS(358,COLUMN(P:P),4,1,$A179)))),0)</f>
        <v>0</v>
      </c>
      <c r="P179" cm="1">
        <f t="array" aca="1" ref="P179" ca="1">IFERROR(IFERROR(Resumo_Horas!P179/INDIRECT(ADDRESS(7,COLUMN(Q:Q),4,1,Resumo_Horas!$A179)),0)*(((INDIRECT(ADDRESS(357,COLUMN(Q:Q),4,1,$A179))*14)/11)*(1+INDIRECT(ADDRESS(358,COLUMN(Q:Q),4,1,$A179)))),0)</f>
        <v>0</v>
      </c>
      <c r="Q179" cm="1">
        <f t="array" aca="1" ref="Q179" ca="1">IFERROR(IFERROR(Resumo_Horas!Q179/INDIRECT(ADDRESS(7,COLUMN(R:R),4,1,Resumo_Horas!$A179)),0)*(((INDIRECT(ADDRESS(357,COLUMN(R:R),4,1,$A179))*14)/11)*(1+INDIRECT(ADDRESS(358,COLUMN(R:R),4,1,$A179)))),0)</f>
        <v>0</v>
      </c>
      <c r="R179" cm="1">
        <f t="array" aca="1" ref="R179" ca="1">IFERROR(IFERROR(Resumo_Horas!R179/INDIRECT(ADDRESS(7,COLUMN(S:S),4,1,Resumo_Horas!$A179)),0)*(((INDIRECT(ADDRESS(357,COLUMN(S:S),4,1,$A179))*14)/11)*(1+INDIRECT(ADDRESS(358,COLUMN(S:S),4,1,$A179)))),0)</f>
        <v>0</v>
      </c>
      <c r="S179" cm="1">
        <f t="array" aca="1" ref="S179" ca="1">IFERROR(IFERROR(Resumo_Horas!S179/INDIRECT(ADDRESS(7,COLUMN(T:T),4,1,Resumo_Horas!$A179)),0)*(((INDIRECT(ADDRESS(357,COLUMN(T:T),4,1,$A179))*14)/11)*(1+INDIRECT(ADDRESS(358,COLUMN(T:T),4,1,$A179)))),0)</f>
        <v>0</v>
      </c>
      <c r="T179" cm="1">
        <f t="array" aca="1" ref="T179" ca="1">IFERROR(IFERROR(Resumo_Horas!T179/INDIRECT(ADDRESS(7,COLUMN(U:U),4,1,Resumo_Horas!$A179)),0)*(((INDIRECT(ADDRESS(357,COLUMN(U:U),4,1,$A179))*14)/11)*(1+INDIRECT(ADDRESS(358,COLUMN(U:U),4,1,$A179)))),0)</f>
        <v>0</v>
      </c>
      <c r="U179" cm="1">
        <f t="array" aca="1" ref="U179" ca="1">IFERROR(IFERROR(Resumo_Horas!U179/INDIRECT(ADDRESS(7,COLUMN(V:V),4,1,Resumo_Horas!$A179)),0)*(((INDIRECT(ADDRESS(357,COLUMN(V:V),4,1,$A179))*14)/11)*(1+INDIRECT(ADDRESS(358,COLUMN(V:V),4,1,$A179)))),0)</f>
        <v>0</v>
      </c>
      <c r="V179" cm="1">
        <f t="array" aca="1" ref="V179" ca="1">IFERROR(IFERROR(Resumo_Horas!V179/INDIRECT(ADDRESS(7,COLUMN(W:W),4,1,Resumo_Horas!$A179)),0)*(((INDIRECT(ADDRESS(357,COLUMN(W:W),4,1,$A179))*14)/11)*(1+INDIRECT(ADDRESS(358,COLUMN(W:W),4,1,$A179)))),0)</f>
        <v>0</v>
      </c>
      <c r="W179" cm="1">
        <f t="array" aca="1" ref="W179" ca="1">IFERROR(IFERROR(Resumo_Horas!W179/INDIRECT(ADDRESS(7,COLUMN(X:X),4,1,Resumo_Horas!$A179)),0)*(((INDIRECT(ADDRESS(357,COLUMN(X:X),4,1,$A179))*14)/11)*(1+INDIRECT(ADDRESS(358,COLUMN(X:X),4,1,$A179)))),0)</f>
        <v>0</v>
      </c>
      <c r="X179" cm="1">
        <f t="array" aca="1" ref="X179" ca="1">IFERROR(IFERROR(Resumo_Horas!X179/INDIRECT(ADDRESS(7,COLUMN(Y:Y),4,1,Resumo_Horas!$A179)),0)*(((INDIRECT(ADDRESS(357,COLUMN(Y:Y),4,1,$A179))*14)/11)*(1+INDIRECT(ADDRESS(358,COLUMN(Y:Y),4,1,$A179)))),0)</f>
        <v>0</v>
      </c>
      <c r="Y179" cm="1">
        <f t="array" aca="1" ref="Y179" ca="1">IFERROR(IFERROR(Resumo_Horas!Y179/INDIRECT(ADDRESS(7,COLUMN(Z:Z),4,1,Resumo_Horas!$A179)),0)*(((INDIRECT(ADDRESS(357,COLUMN(Z:Z),4,1,$A179))*14)/11)*(1+INDIRECT(ADDRESS(358,COLUMN(Z:Z),4,1,$A179)))),0)</f>
        <v>0</v>
      </c>
      <c r="Z179" cm="1">
        <f t="array" aca="1" ref="Z179" ca="1">IFERROR(IFERROR(Resumo_Horas!Z179/INDIRECT(ADDRESS(7,COLUMN(AA:AA),4,1,Resumo_Horas!$A179)),0)*(((INDIRECT(ADDRESS(357,COLUMN(AA:AA),4,1,$A179))*14)/11)*(1+INDIRECT(ADDRESS(358,COLUMN(AA:AA),4,1,$A179)))),0)</f>
        <v>0</v>
      </c>
      <c r="AA179" cm="1">
        <f t="array" aca="1" ref="AA179" ca="1">IFERROR(IFERROR(Resumo_Horas!AA179/INDIRECT(ADDRESS(7,COLUMN(AB:AB),4,1,Resumo_Horas!$A179)),0)*(((INDIRECT(ADDRESS(357,COLUMN(AB:AB),4,1,$A179))*14)/11)*(1+INDIRECT(ADDRESS(358,COLUMN(AB:AB),4,1,$A179)))),0)</f>
        <v>0</v>
      </c>
      <c r="AB179" cm="1">
        <f t="array" aca="1" ref="AB179" ca="1">IFERROR(IFERROR(Resumo_Horas!AB179/INDIRECT(ADDRESS(7,COLUMN(AC:AC),4,1,Resumo_Horas!$A179)),0)*(((INDIRECT(ADDRESS(357,COLUMN(AC:AC),4,1,$A179))*14)/11)*(1+INDIRECT(ADDRESS(358,COLUMN(AC:AC),4,1,$A179)))),0)</f>
        <v>0</v>
      </c>
      <c r="AC179" cm="1">
        <f t="array" aca="1" ref="AC179" ca="1">IFERROR(IFERROR(Resumo_Horas!AC179/INDIRECT(ADDRESS(7,COLUMN(AD:AD),4,1,Resumo_Horas!$A179)),0)*(((INDIRECT(ADDRESS(357,COLUMN(AD:AD),4,1,$A179))*14)/11)*(1+INDIRECT(ADDRESS(358,COLUMN(AD:AD),4,1,$A179)))),0)</f>
        <v>0</v>
      </c>
      <c r="AD179" cm="1">
        <f t="array" aca="1" ref="AD179" ca="1">IFERROR(IFERROR(Resumo_Horas!AD179/INDIRECT(ADDRESS(7,COLUMN(AE:AE),4,1,Resumo_Horas!$A179)),0)*(((INDIRECT(ADDRESS(357,COLUMN(AE:AE),4,1,$A179))*14)/11)*(1+INDIRECT(ADDRESS(358,COLUMN(AE:AE),4,1,$A179)))),0)</f>
        <v>0</v>
      </c>
      <c r="AE179" cm="1">
        <f t="array" aca="1" ref="AE179" ca="1">IFERROR(IFERROR(Resumo_Horas!AE179/INDIRECT(ADDRESS(7,COLUMN(AF:AF),4,1,Resumo_Horas!$A179)),0)*(((INDIRECT(ADDRESS(357,COLUMN(AF:AF),4,1,$A179))*14)/11)*(1+INDIRECT(ADDRESS(358,COLUMN(AF:AF),4,1,$A179)))),0)</f>
        <v>0</v>
      </c>
      <c r="AF179" cm="1">
        <f t="array" aca="1" ref="AF179" ca="1">IFERROR(IFERROR(Resumo_Horas!AF179/INDIRECT(ADDRESS(7,COLUMN(AG:AG),4,1,Resumo_Horas!$A179)),0)*(((INDIRECT(ADDRESS(357,COLUMN(AG:AG),4,1,$A179))*14)/11)*(1+INDIRECT(ADDRESS(358,COLUMN(AG:AG),4,1,$A179)))),0)</f>
        <v>0</v>
      </c>
      <c r="AG179" cm="1">
        <f t="array" aca="1" ref="AG179" ca="1">IFERROR(IFERROR(Resumo_Horas!AG179/INDIRECT(ADDRESS(7,COLUMN(AH:AH),4,1,Resumo_Horas!$A179)),0)*(((INDIRECT(ADDRESS(357,COLUMN(AH:AH),4,1,$A179))*14)/11)*(1+INDIRECT(ADDRESS(358,COLUMN(AH:AH),4,1,$A179)))),0)</f>
        <v>0</v>
      </c>
      <c r="AH179" cm="1">
        <f t="array" aca="1" ref="AH179" ca="1">IFERROR(IFERROR(Resumo_Horas!AH179/INDIRECT(ADDRESS(7,COLUMN(AI:AI),4,1,Resumo_Horas!$A179)),0)*(((INDIRECT(ADDRESS(357,COLUMN(AI:AI),4,1,$A179))*14)/11)*(1+INDIRECT(ADDRESS(358,COLUMN(AI:AI),4,1,$A179)))),0)</f>
        <v>0</v>
      </c>
      <c r="AI179" cm="1">
        <f t="array" aca="1" ref="AI179" ca="1">IFERROR(IFERROR(Resumo_Horas!AI179/INDIRECT(ADDRESS(7,COLUMN(AJ:AJ),4,1,Resumo_Horas!$A179)),0)*(((INDIRECT(ADDRESS(357,COLUMN(AJ:AJ),4,1,$A179))*14)/11)*(1+INDIRECT(ADDRESS(358,COLUMN(AJ:AJ),4,1,$A179)))),0)</f>
        <v>0</v>
      </c>
      <c r="AJ179" cm="1">
        <f t="array" aca="1" ref="AJ179" ca="1">IFERROR(IFERROR(Resumo_Horas!AJ179/INDIRECT(ADDRESS(7,COLUMN(AK:AK),4,1,Resumo_Horas!$A179)),0)*(((INDIRECT(ADDRESS(357,COLUMN(AK:AK),4,1,$A179))*14)/11)*(1+INDIRECT(ADDRESS(358,COLUMN(AK:AK),4,1,$A179)))),0)</f>
        <v>0</v>
      </c>
      <c r="AK179" cm="1">
        <f t="array" aca="1" ref="AK179" ca="1">IFERROR(IFERROR(Resumo_Horas!AK179/INDIRECT(ADDRESS(7,COLUMN(AL:AL),4,1,Resumo_Horas!$A179)),0)*(((INDIRECT(ADDRESS(357,COLUMN(AL:AL),4,1,$A179))*14)/11)*(1+INDIRECT(ADDRESS(358,COLUMN(AL:AL),4,1,$A179)))),0)</f>
        <v>0</v>
      </c>
      <c r="AL179" cm="1">
        <f t="array" aca="1" ref="AL179" ca="1">IFERROR(IFERROR(Resumo_Horas!AL179/INDIRECT(ADDRESS(7,COLUMN(AM:AM),4,1,Resumo_Horas!$A179)),0)*(((INDIRECT(ADDRESS(357,COLUMN(AM:AM),4,1,$A179))*14)/11)*(1+INDIRECT(ADDRESS(358,COLUMN(AM:AM),4,1,$A179)))),0)</f>
        <v>0</v>
      </c>
      <c r="AM179" cm="1">
        <f t="array" aca="1" ref="AM179" ca="1">IFERROR(IFERROR(Resumo_Horas!AM179/INDIRECT(ADDRESS(7,COLUMN(AN:AN),4,1,Resumo_Horas!$A179)),0)*(((INDIRECT(ADDRESS(357,COLUMN(AN:AN),4,1,$A179))*14)/11)*(1+INDIRECT(ADDRESS(358,COLUMN(AN:AN),4,1,$A179)))),0)</f>
        <v>0</v>
      </c>
      <c r="AN179" cm="1">
        <f t="array" aca="1" ref="AN179" ca="1">IFERROR(IFERROR(Resumo_Horas!AN179/INDIRECT(ADDRESS(7,COLUMN(AO:AO),4,1,Resumo_Horas!$A179)),0)*(((INDIRECT(ADDRESS(357,COLUMN(AO:AO),4,1,$A179))*14)/11)*(1+INDIRECT(ADDRESS(358,COLUMN(AO:AO),4,1,$A179)))),0)</f>
        <v>0</v>
      </c>
      <c r="AO179" cm="1">
        <f t="array" aca="1" ref="AO179" ca="1">IFERROR(IFERROR(Resumo_Horas!AO179/INDIRECT(ADDRESS(7,COLUMN(AP:AP),4,1,Resumo_Horas!$A179)),0)*(((INDIRECT(ADDRESS(357,COLUMN(AP:AP),4,1,$A179))*14)/11)*(1+INDIRECT(ADDRESS(358,COLUMN(AP:AP),4,1,$A179)))),0)</f>
        <v>0</v>
      </c>
      <c r="AP179" cm="1">
        <f t="array" aca="1" ref="AP179" ca="1">IFERROR(IFERROR(Resumo_Horas!AP179/INDIRECT(ADDRESS(7,COLUMN(AQ:AQ),4,1,Resumo_Horas!$A179)),0)*(((INDIRECT(ADDRESS(357,COLUMN(AQ:AQ),4,1,$A179))*14)/11)*(1+INDIRECT(ADDRESS(358,COLUMN(AQ:AQ),4,1,$A179)))),0)</f>
        <v>0</v>
      </c>
      <c r="AQ179" cm="1">
        <f t="array" aca="1" ref="AQ179" ca="1">IFERROR(IFERROR(Resumo_Horas!AQ179/INDIRECT(ADDRESS(7,COLUMN(AR:AR),4,1,Resumo_Horas!$A179)),0)*(((INDIRECT(ADDRESS(357,COLUMN(AR:AR),4,1,$A179))*14)/11)*(1+INDIRECT(ADDRESS(358,COLUMN(AR:AR),4,1,$A179)))),0)</f>
        <v>0</v>
      </c>
      <c r="AR179" cm="1">
        <f t="array" aca="1" ref="AR179" ca="1">IFERROR(IFERROR(Resumo_Horas!AR179/INDIRECT(ADDRESS(7,COLUMN(AS:AS),4,1,Resumo_Horas!$A179)),0)*(((INDIRECT(ADDRESS(357,COLUMN(AS:AS),4,1,$A179))*14)/11)*(1+INDIRECT(ADDRESS(358,COLUMN(AS:AS),4,1,$A179)))),0)</f>
        <v>0</v>
      </c>
      <c r="AS179" cm="1">
        <f t="array" aca="1" ref="AS179" ca="1">IFERROR(IFERROR(Resumo_Horas!AS179/INDIRECT(ADDRESS(7,COLUMN(AT:AT),4,1,Resumo_Horas!$A179)),0)*(((INDIRECT(ADDRESS(357,COLUMN(AT:AT),4,1,$A179))*14)/11)*(1+INDIRECT(ADDRESS(358,COLUMN(AT:AT),4,1,$A179)))),0)</f>
        <v>0</v>
      </c>
      <c r="AT179" cm="1">
        <f t="array" aca="1" ref="AT179" ca="1">IFERROR(IFERROR(Resumo_Horas!AT179/INDIRECT(ADDRESS(7,COLUMN(AU:AU),4,1,Resumo_Horas!$A179)),0)*(((INDIRECT(ADDRESS(357,COLUMN(AU:AU),4,1,$A179))*14)/11)*(1+INDIRECT(ADDRESS(358,COLUMN(AU:AU),4,1,$A179)))),0)</f>
        <v>0</v>
      </c>
      <c r="AU179" cm="1">
        <f t="array" aca="1" ref="AU179" ca="1">IFERROR(IFERROR(Resumo_Horas!AU179/INDIRECT(ADDRESS(7,COLUMN(AV:AV),4,1,Resumo_Horas!$A179)),0)*(((INDIRECT(ADDRESS(357,COLUMN(AV:AV),4,1,$A179))*14)/11)*(1+INDIRECT(ADDRESS(358,COLUMN(AV:AV),4,1,$A179)))),0)</f>
        <v>0</v>
      </c>
      <c r="AV179" cm="1">
        <f t="array" aca="1" ref="AV179" ca="1">IFERROR(IFERROR(Resumo_Horas!AV179/INDIRECT(ADDRESS(7,COLUMN(AW:AW),4,1,Resumo_Horas!$A179)),0)*(((INDIRECT(ADDRESS(357,COLUMN(AW:AW),4,1,$A179))*14)/11)*(1+INDIRECT(ADDRESS(358,COLUMN(AW:AW),4,1,$A179)))),0)</f>
        <v>0</v>
      </c>
      <c r="AW179" cm="1">
        <f t="array" aca="1" ref="AW179" ca="1">IFERROR(IFERROR(Resumo_Horas!AW179/INDIRECT(ADDRESS(7,COLUMN(AX:AX),4,1,Resumo_Horas!$A179)),0)*(((INDIRECT(ADDRESS(357,COLUMN(AX:AX),4,1,$A179))*14)/11)*(1+INDIRECT(ADDRESS(358,COLUMN(AX:AX),4,1,$A179)))),0)</f>
        <v>0</v>
      </c>
      <c r="AX179" cm="1">
        <f t="array" aca="1" ref="AX179" ca="1">IFERROR(IFERROR(Resumo_Horas!AX179/INDIRECT(ADDRESS(7,COLUMN(AY:AY),4,1,Resumo_Horas!$A179)),0)*(((INDIRECT(ADDRESS(357,COLUMN(AY:AY),4,1,$A179))*14)/11)*(1+INDIRECT(ADDRESS(358,COLUMN(AY:AY),4,1,$A179)))),0)</f>
        <v>0</v>
      </c>
      <c r="AY179" cm="1">
        <f t="array" aca="1" ref="AY179" ca="1">IFERROR(IFERROR(Resumo_Horas!AY179/INDIRECT(ADDRESS(7,COLUMN(AZ:AZ),4,1,Resumo_Horas!$A179)),0)*(((INDIRECT(ADDRESS(357,COLUMN(AZ:AZ),4,1,$A179))*14)/11)*(1+INDIRECT(ADDRESS(358,COLUMN(AZ:AZ),4,1,$A179)))),0)</f>
        <v>0</v>
      </c>
      <c r="AZ179" cm="1">
        <f t="array" aca="1" ref="AZ179" ca="1">IFERROR(IFERROR(Resumo_Horas!AZ179/INDIRECT(ADDRESS(7,COLUMN(BA:BA),4,1,Resumo_Horas!$A179)),0)*(((INDIRECT(ADDRESS(357,COLUMN(BA:BA),4,1,$A179))*14)/11)*(1+INDIRECT(ADDRESS(358,COLUMN(BA:BA),4,1,$A179)))),0)</f>
        <v>0</v>
      </c>
      <c r="BA179" cm="1">
        <f t="array" aca="1" ref="BA179" ca="1">IFERROR(IFERROR(Resumo_Horas!BA179/INDIRECT(ADDRESS(7,COLUMN(BB:BB),4,1,Resumo_Horas!$A179)),0)*(((INDIRECT(ADDRESS(357,COLUMN(BB:BB),4,1,$A179))*14)/11)*(1+INDIRECT(ADDRESS(358,COLUMN(BB:BB),4,1,$A179)))),0)</f>
        <v>0</v>
      </c>
      <c r="BB179" cm="1">
        <f t="array" aca="1" ref="BB179" ca="1">IFERROR(IFERROR(Resumo_Horas!BB179/INDIRECT(ADDRESS(7,COLUMN(BC:BC),4,1,Resumo_Horas!$A179)),0)*(((INDIRECT(ADDRESS(357,COLUMN(BC:BC),4,1,$A179))*14)/11)*(1+INDIRECT(ADDRESS(358,COLUMN(BC:BC),4,1,$A179)))),0)</f>
        <v>0</v>
      </c>
      <c r="BC179" cm="1">
        <f t="array" aca="1" ref="BC179" ca="1">IFERROR(IFERROR(Resumo_Horas!BC179/INDIRECT(ADDRESS(7,COLUMN(BD:BD),4,1,Resumo_Horas!$A179)),0)*(((INDIRECT(ADDRESS(357,COLUMN(BD:BD),4,1,$A179))*14)/11)*(1+INDIRECT(ADDRESS(358,COLUMN(BD:BD),4,1,$A179)))),0)</f>
        <v>0</v>
      </c>
      <c r="BD179" cm="1">
        <f t="array" aca="1" ref="BD179" ca="1">IFERROR(IFERROR(Resumo_Horas!BD179/INDIRECT(ADDRESS(7,COLUMN(BE:BE),4,1,Resumo_Horas!$A179)),0)*(((INDIRECT(ADDRESS(357,COLUMN(BE:BE),4,1,$A179))*14)/11)*(1+INDIRECT(ADDRESS(358,COLUMN(BE:BE),4,1,$A179)))),0)</f>
        <v>0</v>
      </c>
      <c r="BE179" cm="1">
        <f t="array" aca="1" ref="BE179" ca="1">IFERROR(IFERROR(Resumo_Horas!BE179/INDIRECT(ADDRESS(7,COLUMN(BF:BF),4,1,Resumo_Horas!$A179)),0)*(((INDIRECT(ADDRESS(357,COLUMN(BF:BF),4,1,$A179))*14)/11)*(1+INDIRECT(ADDRESS(358,COLUMN(BF:BF),4,1,$A179)))),0)</f>
        <v>0</v>
      </c>
      <c r="BF179" cm="1">
        <f t="array" aca="1" ref="BF179" ca="1">IFERROR(IFERROR(Resumo_Horas!BF179/INDIRECT(ADDRESS(7,COLUMN(BG:BG),4,1,Resumo_Horas!$A179)),0)*(((INDIRECT(ADDRESS(357,COLUMN(BG:BG),4,1,$A179))*14)/11)*(1+INDIRECT(ADDRESS(358,COLUMN(BG:BG),4,1,$A179)))),0)</f>
        <v>0</v>
      </c>
      <c r="BG179" cm="1">
        <f t="array" aca="1" ref="BG179" ca="1">IFERROR(IFERROR(Resumo_Horas!BG179/INDIRECT(ADDRESS(7,COLUMN(BH:BH),4,1,Resumo_Horas!$A179)),0)*(((INDIRECT(ADDRESS(357,COLUMN(BH:BH),4,1,$A179))*14)/11)*(1+INDIRECT(ADDRESS(358,COLUMN(BH:BH),4,1,$A179)))),0)</f>
        <v>0</v>
      </c>
      <c r="BH179" cm="1">
        <f t="array" aca="1" ref="BH179" ca="1">IFERROR(IFERROR(Resumo_Horas!BH179/INDIRECT(ADDRESS(7,COLUMN(BI:BI),4,1,Resumo_Horas!$A179)),0)*(((INDIRECT(ADDRESS(357,COLUMN(BI:BI),4,1,$A179))*14)/11)*(1+INDIRECT(ADDRESS(358,COLUMN(BI:BI),4,1,$A179)))),0)</f>
        <v>0</v>
      </c>
      <c r="BI179" cm="1">
        <f t="array" aca="1" ref="BI179" ca="1">IFERROR(IFERROR(Resumo_Horas!BI179/INDIRECT(ADDRESS(7,COLUMN(BJ:BJ),4,1,Resumo_Horas!$A179)),0)*(((INDIRECT(ADDRESS(357,COLUMN(BJ:BJ),4,1,$A179))*14)/11)*(1+INDIRECT(ADDRESS(358,COLUMN(BJ:BJ),4,1,$A179)))),0)</f>
        <v>0</v>
      </c>
      <c r="BJ179" cm="1">
        <f t="array" aca="1" ref="BJ179" ca="1">IFERROR(IFERROR(Resumo_Horas!BJ179/INDIRECT(ADDRESS(7,COLUMN(BK:BK),4,1,Resumo_Horas!$A179)),0)*(((INDIRECT(ADDRESS(357,COLUMN(BK:BK),4,1,$A179))*14)/11)*(1+INDIRECT(ADDRESS(358,COLUMN(BK:BK),4,1,$A179)))),0)</f>
        <v>0</v>
      </c>
      <c r="BK179" s="331" cm="1">
        <f t="array" aca="1" ref="BK179" ca="1">IFERROR(IFERROR(Resumo_Horas!BK179/INDIRECT(ADDRESS(7,COLUMN(BL:BL),4,1,Resumo_Horas!$A179)),0)*(((INDIRECT(ADDRESS(357,COLUMN(BL:BL),4,1,$A179))*14)/11)*(1+INDIRECT(ADDRESS(358,COLUMN(BL:BL),4,1,$A179)))),0)</f>
        <v>0</v>
      </c>
    </row>
    <row r="180" spans="1:63" x14ac:dyDescent="0.25">
      <c r="A180" s="330" t="str" cm="1">
        <f t="array" aca="1" ref="A180" ca="1">IF(INDIRECT(ADDRESS(9+QUOTIENT(ROW(A179)-1,20),4,4,1,"Equipa de projeto")) = 0,"", _xlfn.CONCAT(1 + QUOTIENT(ROW(A179)-1,20),". ", INDIRECT(ADDRESS(9+QUOTIENT(ROW(A179)-1,20),4,4,1,"Equipa de projeto"))))</f>
        <v/>
      </c>
      <c r="B180">
        <f>Atividades!$A$109</f>
        <v>0</v>
      </c>
      <c r="C180" s="123" t="s">
        <v>48</v>
      </c>
      <c r="D180" cm="1">
        <f t="array" aca="1" ref="D180" ca="1">IFERROR(IFERROR(Resumo_Horas!D180/INDIRECT(ADDRESS(7,COLUMN(E:E),4,1,Resumo_Horas!$A180)),0)*(((INDIRECT(ADDRESS(357,COLUMN(E:E),4,1,$A180))*14)/11)*(1+INDIRECT(ADDRESS(358,COLUMN(E:E),4,1,$A180)))),0)</f>
        <v>0</v>
      </c>
      <c r="E180" cm="1">
        <f t="array" aca="1" ref="E180" ca="1">IFERROR(IFERROR(Resumo_Horas!E180/INDIRECT(ADDRESS(7,COLUMN(F:F),4,1,Resumo_Horas!$A180)),0)*(((INDIRECT(ADDRESS(357,COLUMN(F:F),4,1,$A180))*14)/11)*(1+INDIRECT(ADDRESS(358,COLUMN(F:F),4,1,$A180)))),0)</f>
        <v>0</v>
      </c>
      <c r="F180" cm="1">
        <f t="array" aca="1" ref="F180" ca="1">IFERROR(IFERROR(Resumo_Horas!F180/INDIRECT(ADDRESS(7,COLUMN(G:G),4,1,Resumo_Horas!$A180)),0)*(((INDIRECT(ADDRESS(357,COLUMN(G:G),4,1,$A180))*14)/11)*(1+INDIRECT(ADDRESS(358,COLUMN(G:G),4,1,$A180)))),0)</f>
        <v>0</v>
      </c>
      <c r="G180" cm="1">
        <f t="array" aca="1" ref="G180" ca="1">IFERROR(IFERROR(Resumo_Horas!G180/INDIRECT(ADDRESS(7,COLUMN(H:H),4,1,Resumo_Horas!$A180)),0)*(((INDIRECT(ADDRESS(357,COLUMN(H:H),4,1,$A180))*14)/11)*(1+INDIRECT(ADDRESS(358,COLUMN(H:H),4,1,$A180)))),0)</f>
        <v>0</v>
      </c>
      <c r="H180" cm="1">
        <f t="array" aca="1" ref="H180" ca="1">IFERROR(IFERROR(Resumo_Horas!H180/INDIRECT(ADDRESS(7,COLUMN(I:I),4,1,Resumo_Horas!$A180)),0)*(((INDIRECT(ADDRESS(357,COLUMN(I:I),4,1,$A180))*14)/11)*(1+INDIRECT(ADDRESS(358,COLUMN(I:I),4,1,$A180)))),0)</f>
        <v>0</v>
      </c>
      <c r="I180" cm="1">
        <f t="array" aca="1" ref="I180" ca="1">IFERROR(IFERROR(Resumo_Horas!I180/INDIRECT(ADDRESS(7,COLUMN(J:J),4,1,Resumo_Horas!$A180)),0)*(((INDIRECT(ADDRESS(357,COLUMN(J:J),4,1,$A180))*14)/11)*(1+INDIRECT(ADDRESS(358,COLUMN(J:J),4,1,$A180)))),0)</f>
        <v>0</v>
      </c>
      <c r="J180" cm="1">
        <f t="array" aca="1" ref="J180" ca="1">IFERROR(IFERROR(Resumo_Horas!J180/INDIRECT(ADDRESS(7,COLUMN(K:K),4,1,Resumo_Horas!$A180)),0)*(((INDIRECT(ADDRESS(357,COLUMN(K:K),4,1,$A180))*14)/11)*(1+INDIRECT(ADDRESS(358,COLUMN(K:K),4,1,$A180)))),0)</f>
        <v>0</v>
      </c>
      <c r="K180" cm="1">
        <f t="array" aca="1" ref="K180" ca="1">IFERROR(IFERROR(Resumo_Horas!K180/INDIRECT(ADDRESS(7,COLUMN(L:L),4,1,Resumo_Horas!$A180)),0)*(((INDIRECT(ADDRESS(357,COLUMN(L:L),4,1,$A180))*14)/11)*(1+INDIRECT(ADDRESS(358,COLUMN(L:L),4,1,$A180)))),0)</f>
        <v>0</v>
      </c>
      <c r="L180" cm="1">
        <f t="array" aca="1" ref="L180" ca="1">IFERROR(IFERROR(Resumo_Horas!L180/INDIRECT(ADDRESS(7,COLUMN(M:M),4,1,Resumo_Horas!$A180)),0)*(((INDIRECT(ADDRESS(357,COLUMN(M:M),4,1,$A180))*14)/11)*(1+INDIRECT(ADDRESS(358,COLUMN(M:M),4,1,$A180)))),0)</f>
        <v>0</v>
      </c>
      <c r="M180" cm="1">
        <f t="array" aca="1" ref="M180" ca="1">IFERROR(IFERROR(Resumo_Horas!M180/INDIRECT(ADDRESS(7,COLUMN(N:N),4,1,Resumo_Horas!$A180)),0)*(((INDIRECT(ADDRESS(357,COLUMN(N:N),4,1,$A180))*14)/11)*(1+INDIRECT(ADDRESS(358,COLUMN(N:N),4,1,$A180)))),0)</f>
        <v>0</v>
      </c>
      <c r="N180" cm="1">
        <f t="array" aca="1" ref="N180" ca="1">IFERROR(IFERROR(Resumo_Horas!N180/INDIRECT(ADDRESS(7,COLUMN(O:O),4,1,Resumo_Horas!$A180)),0)*(((INDIRECT(ADDRESS(357,COLUMN(O:O),4,1,$A180))*14)/11)*(1+INDIRECT(ADDRESS(358,COLUMN(O:O),4,1,$A180)))),0)</f>
        <v>0</v>
      </c>
      <c r="O180" cm="1">
        <f t="array" aca="1" ref="O180" ca="1">IFERROR(IFERROR(Resumo_Horas!O180/INDIRECT(ADDRESS(7,COLUMN(P:P),4,1,Resumo_Horas!$A180)),0)*(((INDIRECT(ADDRESS(357,COLUMN(P:P),4,1,$A180))*14)/11)*(1+INDIRECT(ADDRESS(358,COLUMN(P:P),4,1,$A180)))),0)</f>
        <v>0</v>
      </c>
      <c r="P180" cm="1">
        <f t="array" aca="1" ref="P180" ca="1">IFERROR(IFERROR(Resumo_Horas!P180/INDIRECT(ADDRESS(7,COLUMN(Q:Q),4,1,Resumo_Horas!$A180)),0)*(((INDIRECT(ADDRESS(357,COLUMN(Q:Q),4,1,$A180))*14)/11)*(1+INDIRECT(ADDRESS(358,COLUMN(Q:Q),4,1,$A180)))),0)</f>
        <v>0</v>
      </c>
      <c r="Q180" cm="1">
        <f t="array" aca="1" ref="Q180" ca="1">IFERROR(IFERROR(Resumo_Horas!Q180/INDIRECT(ADDRESS(7,COLUMN(R:R),4,1,Resumo_Horas!$A180)),0)*(((INDIRECT(ADDRESS(357,COLUMN(R:R),4,1,$A180))*14)/11)*(1+INDIRECT(ADDRESS(358,COLUMN(R:R),4,1,$A180)))),0)</f>
        <v>0</v>
      </c>
      <c r="R180" cm="1">
        <f t="array" aca="1" ref="R180" ca="1">IFERROR(IFERROR(Resumo_Horas!R180/INDIRECT(ADDRESS(7,COLUMN(S:S),4,1,Resumo_Horas!$A180)),0)*(((INDIRECT(ADDRESS(357,COLUMN(S:S),4,1,$A180))*14)/11)*(1+INDIRECT(ADDRESS(358,COLUMN(S:S),4,1,$A180)))),0)</f>
        <v>0</v>
      </c>
      <c r="S180" cm="1">
        <f t="array" aca="1" ref="S180" ca="1">IFERROR(IFERROR(Resumo_Horas!S180/INDIRECT(ADDRESS(7,COLUMN(T:T),4,1,Resumo_Horas!$A180)),0)*(((INDIRECT(ADDRESS(357,COLUMN(T:T),4,1,$A180))*14)/11)*(1+INDIRECT(ADDRESS(358,COLUMN(T:T),4,1,$A180)))),0)</f>
        <v>0</v>
      </c>
      <c r="T180" cm="1">
        <f t="array" aca="1" ref="T180" ca="1">IFERROR(IFERROR(Resumo_Horas!T180/INDIRECT(ADDRESS(7,COLUMN(U:U),4,1,Resumo_Horas!$A180)),0)*(((INDIRECT(ADDRESS(357,COLUMN(U:U),4,1,$A180))*14)/11)*(1+INDIRECT(ADDRESS(358,COLUMN(U:U),4,1,$A180)))),0)</f>
        <v>0</v>
      </c>
      <c r="U180" cm="1">
        <f t="array" aca="1" ref="U180" ca="1">IFERROR(IFERROR(Resumo_Horas!U180/INDIRECT(ADDRESS(7,COLUMN(V:V),4,1,Resumo_Horas!$A180)),0)*(((INDIRECT(ADDRESS(357,COLUMN(V:V),4,1,$A180))*14)/11)*(1+INDIRECT(ADDRESS(358,COLUMN(V:V),4,1,$A180)))),0)</f>
        <v>0</v>
      </c>
      <c r="V180" cm="1">
        <f t="array" aca="1" ref="V180" ca="1">IFERROR(IFERROR(Resumo_Horas!V180/INDIRECT(ADDRESS(7,COLUMN(W:W),4,1,Resumo_Horas!$A180)),0)*(((INDIRECT(ADDRESS(357,COLUMN(W:W),4,1,$A180))*14)/11)*(1+INDIRECT(ADDRESS(358,COLUMN(W:W),4,1,$A180)))),0)</f>
        <v>0</v>
      </c>
      <c r="W180" cm="1">
        <f t="array" aca="1" ref="W180" ca="1">IFERROR(IFERROR(Resumo_Horas!W180/INDIRECT(ADDRESS(7,COLUMN(X:X),4,1,Resumo_Horas!$A180)),0)*(((INDIRECT(ADDRESS(357,COLUMN(X:X),4,1,$A180))*14)/11)*(1+INDIRECT(ADDRESS(358,COLUMN(X:X),4,1,$A180)))),0)</f>
        <v>0</v>
      </c>
      <c r="X180" cm="1">
        <f t="array" aca="1" ref="X180" ca="1">IFERROR(IFERROR(Resumo_Horas!X180/INDIRECT(ADDRESS(7,COLUMN(Y:Y),4,1,Resumo_Horas!$A180)),0)*(((INDIRECT(ADDRESS(357,COLUMN(Y:Y),4,1,$A180))*14)/11)*(1+INDIRECT(ADDRESS(358,COLUMN(Y:Y),4,1,$A180)))),0)</f>
        <v>0</v>
      </c>
      <c r="Y180" cm="1">
        <f t="array" aca="1" ref="Y180" ca="1">IFERROR(IFERROR(Resumo_Horas!Y180/INDIRECT(ADDRESS(7,COLUMN(Z:Z),4,1,Resumo_Horas!$A180)),0)*(((INDIRECT(ADDRESS(357,COLUMN(Z:Z),4,1,$A180))*14)/11)*(1+INDIRECT(ADDRESS(358,COLUMN(Z:Z),4,1,$A180)))),0)</f>
        <v>0</v>
      </c>
      <c r="Z180" cm="1">
        <f t="array" aca="1" ref="Z180" ca="1">IFERROR(IFERROR(Resumo_Horas!Z180/INDIRECT(ADDRESS(7,COLUMN(AA:AA),4,1,Resumo_Horas!$A180)),0)*(((INDIRECT(ADDRESS(357,COLUMN(AA:AA),4,1,$A180))*14)/11)*(1+INDIRECT(ADDRESS(358,COLUMN(AA:AA),4,1,$A180)))),0)</f>
        <v>0</v>
      </c>
      <c r="AA180" cm="1">
        <f t="array" aca="1" ref="AA180" ca="1">IFERROR(IFERROR(Resumo_Horas!AA180/INDIRECT(ADDRESS(7,COLUMN(AB:AB),4,1,Resumo_Horas!$A180)),0)*(((INDIRECT(ADDRESS(357,COLUMN(AB:AB),4,1,$A180))*14)/11)*(1+INDIRECT(ADDRESS(358,COLUMN(AB:AB),4,1,$A180)))),0)</f>
        <v>0</v>
      </c>
      <c r="AB180" cm="1">
        <f t="array" aca="1" ref="AB180" ca="1">IFERROR(IFERROR(Resumo_Horas!AB180/INDIRECT(ADDRESS(7,COLUMN(AC:AC),4,1,Resumo_Horas!$A180)),0)*(((INDIRECT(ADDRESS(357,COLUMN(AC:AC),4,1,$A180))*14)/11)*(1+INDIRECT(ADDRESS(358,COLUMN(AC:AC),4,1,$A180)))),0)</f>
        <v>0</v>
      </c>
      <c r="AC180" cm="1">
        <f t="array" aca="1" ref="AC180" ca="1">IFERROR(IFERROR(Resumo_Horas!AC180/INDIRECT(ADDRESS(7,COLUMN(AD:AD),4,1,Resumo_Horas!$A180)),0)*(((INDIRECT(ADDRESS(357,COLUMN(AD:AD),4,1,$A180))*14)/11)*(1+INDIRECT(ADDRESS(358,COLUMN(AD:AD),4,1,$A180)))),0)</f>
        <v>0</v>
      </c>
      <c r="AD180" cm="1">
        <f t="array" aca="1" ref="AD180" ca="1">IFERROR(IFERROR(Resumo_Horas!AD180/INDIRECT(ADDRESS(7,COLUMN(AE:AE),4,1,Resumo_Horas!$A180)),0)*(((INDIRECT(ADDRESS(357,COLUMN(AE:AE),4,1,$A180))*14)/11)*(1+INDIRECT(ADDRESS(358,COLUMN(AE:AE),4,1,$A180)))),0)</f>
        <v>0</v>
      </c>
      <c r="AE180" cm="1">
        <f t="array" aca="1" ref="AE180" ca="1">IFERROR(IFERROR(Resumo_Horas!AE180/INDIRECT(ADDRESS(7,COLUMN(AF:AF),4,1,Resumo_Horas!$A180)),0)*(((INDIRECT(ADDRESS(357,COLUMN(AF:AF),4,1,$A180))*14)/11)*(1+INDIRECT(ADDRESS(358,COLUMN(AF:AF),4,1,$A180)))),0)</f>
        <v>0</v>
      </c>
      <c r="AF180" cm="1">
        <f t="array" aca="1" ref="AF180" ca="1">IFERROR(IFERROR(Resumo_Horas!AF180/INDIRECT(ADDRESS(7,COLUMN(AG:AG),4,1,Resumo_Horas!$A180)),0)*(((INDIRECT(ADDRESS(357,COLUMN(AG:AG),4,1,$A180))*14)/11)*(1+INDIRECT(ADDRESS(358,COLUMN(AG:AG),4,1,$A180)))),0)</f>
        <v>0</v>
      </c>
      <c r="AG180" cm="1">
        <f t="array" aca="1" ref="AG180" ca="1">IFERROR(IFERROR(Resumo_Horas!AG180/INDIRECT(ADDRESS(7,COLUMN(AH:AH),4,1,Resumo_Horas!$A180)),0)*(((INDIRECT(ADDRESS(357,COLUMN(AH:AH),4,1,$A180))*14)/11)*(1+INDIRECT(ADDRESS(358,COLUMN(AH:AH),4,1,$A180)))),0)</f>
        <v>0</v>
      </c>
      <c r="AH180" cm="1">
        <f t="array" aca="1" ref="AH180" ca="1">IFERROR(IFERROR(Resumo_Horas!AH180/INDIRECT(ADDRESS(7,COLUMN(AI:AI),4,1,Resumo_Horas!$A180)),0)*(((INDIRECT(ADDRESS(357,COLUMN(AI:AI),4,1,$A180))*14)/11)*(1+INDIRECT(ADDRESS(358,COLUMN(AI:AI),4,1,$A180)))),0)</f>
        <v>0</v>
      </c>
      <c r="AI180" cm="1">
        <f t="array" aca="1" ref="AI180" ca="1">IFERROR(IFERROR(Resumo_Horas!AI180/INDIRECT(ADDRESS(7,COLUMN(AJ:AJ),4,1,Resumo_Horas!$A180)),0)*(((INDIRECT(ADDRESS(357,COLUMN(AJ:AJ),4,1,$A180))*14)/11)*(1+INDIRECT(ADDRESS(358,COLUMN(AJ:AJ),4,1,$A180)))),0)</f>
        <v>0</v>
      </c>
      <c r="AJ180" cm="1">
        <f t="array" aca="1" ref="AJ180" ca="1">IFERROR(IFERROR(Resumo_Horas!AJ180/INDIRECT(ADDRESS(7,COLUMN(AK:AK),4,1,Resumo_Horas!$A180)),0)*(((INDIRECT(ADDRESS(357,COLUMN(AK:AK),4,1,$A180))*14)/11)*(1+INDIRECT(ADDRESS(358,COLUMN(AK:AK),4,1,$A180)))),0)</f>
        <v>0</v>
      </c>
      <c r="AK180" cm="1">
        <f t="array" aca="1" ref="AK180" ca="1">IFERROR(IFERROR(Resumo_Horas!AK180/INDIRECT(ADDRESS(7,COLUMN(AL:AL),4,1,Resumo_Horas!$A180)),0)*(((INDIRECT(ADDRESS(357,COLUMN(AL:AL),4,1,$A180))*14)/11)*(1+INDIRECT(ADDRESS(358,COLUMN(AL:AL),4,1,$A180)))),0)</f>
        <v>0</v>
      </c>
      <c r="AL180" cm="1">
        <f t="array" aca="1" ref="AL180" ca="1">IFERROR(IFERROR(Resumo_Horas!AL180/INDIRECT(ADDRESS(7,COLUMN(AM:AM),4,1,Resumo_Horas!$A180)),0)*(((INDIRECT(ADDRESS(357,COLUMN(AM:AM),4,1,$A180))*14)/11)*(1+INDIRECT(ADDRESS(358,COLUMN(AM:AM),4,1,$A180)))),0)</f>
        <v>0</v>
      </c>
      <c r="AM180" cm="1">
        <f t="array" aca="1" ref="AM180" ca="1">IFERROR(IFERROR(Resumo_Horas!AM180/INDIRECT(ADDRESS(7,COLUMN(AN:AN),4,1,Resumo_Horas!$A180)),0)*(((INDIRECT(ADDRESS(357,COLUMN(AN:AN),4,1,$A180))*14)/11)*(1+INDIRECT(ADDRESS(358,COLUMN(AN:AN),4,1,$A180)))),0)</f>
        <v>0</v>
      </c>
      <c r="AN180" cm="1">
        <f t="array" aca="1" ref="AN180" ca="1">IFERROR(IFERROR(Resumo_Horas!AN180/INDIRECT(ADDRESS(7,COLUMN(AO:AO),4,1,Resumo_Horas!$A180)),0)*(((INDIRECT(ADDRESS(357,COLUMN(AO:AO),4,1,$A180))*14)/11)*(1+INDIRECT(ADDRESS(358,COLUMN(AO:AO),4,1,$A180)))),0)</f>
        <v>0</v>
      </c>
      <c r="AO180" cm="1">
        <f t="array" aca="1" ref="AO180" ca="1">IFERROR(IFERROR(Resumo_Horas!AO180/INDIRECT(ADDRESS(7,COLUMN(AP:AP),4,1,Resumo_Horas!$A180)),0)*(((INDIRECT(ADDRESS(357,COLUMN(AP:AP),4,1,$A180))*14)/11)*(1+INDIRECT(ADDRESS(358,COLUMN(AP:AP),4,1,$A180)))),0)</f>
        <v>0</v>
      </c>
      <c r="AP180" cm="1">
        <f t="array" aca="1" ref="AP180" ca="1">IFERROR(IFERROR(Resumo_Horas!AP180/INDIRECT(ADDRESS(7,COLUMN(AQ:AQ),4,1,Resumo_Horas!$A180)),0)*(((INDIRECT(ADDRESS(357,COLUMN(AQ:AQ),4,1,$A180))*14)/11)*(1+INDIRECT(ADDRESS(358,COLUMN(AQ:AQ),4,1,$A180)))),0)</f>
        <v>0</v>
      </c>
      <c r="AQ180" cm="1">
        <f t="array" aca="1" ref="AQ180" ca="1">IFERROR(IFERROR(Resumo_Horas!AQ180/INDIRECT(ADDRESS(7,COLUMN(AR:AR),4,1,Resumo_Horas!$A180)),0)*(((INDIRECT(ADDRESS(357,COLUMN(AR:AR),4,1,$A180))*14)/11)*(1+INDIRECT(ADDRESS(358,COLUMN(AR:AR),4,1,$A180)))),0)</f>
        <v>0</v>
      </c>
      <c r="AR180" cm="1">
        <f t="array" aca="1" ref="AR180" ca="1">IFERROR(IFERROR(Resumo_Horas!AR180/INDIRECT(ADDRESS(7,COLUMN(AS:AS),4,1,Resumo_Horas!$A180)),0)*(((INDIRECT(ADDRESS(357,COLUMN(AS:AS),4,1,$A180))*14)/11)*(1+INDIRECT(ADDRESS(358,COLUMN(AS:AS),4,1,$A180)))),0)</f>
        <v>0</v>
      </c>
      <c r="AS180" cm="1">
        <f t="array" aca="1" ref="AS180" ca="1">IFERROR(IFERROR(Resumo_Horas!AS180/INDIRECT(ADDRESS(7,COLUMN(AT:AT),4,1,Resumo_Horas!$A180)),0)*(((INDIRECT(ADDRESS(357,COLUMN(AT:AT),4,1,$A180))*14)/11)*(1+INDIRECT(ADDRESS(358,COLUMN(AT:AT),4,1,$A180)))),0)</f>
        <v>0</v>
      </c>
      <c r="AT180" cm="1">
        <f t="array" aca="1" ref="AT180" ca="1">IFERROR(IFERROR(Resumo_Horas!AT180/INDIRECT(ADDRESS(7,COLUMN(AU:AU),4,1,Resumo_Horas!$A180)),0)*(((INDIRECT(ADDRESS(357,COLUMN(AU:AU),4,1,$A180))*14)/11)*(1+INDIRECT(ADDRESS(358,COLUMN(AU:AU),4,1,$A180)))),0)</f>
        <v>0</v>
      </c>
      <c r="AU180" cm="1">
        <f t="array" aca="1" ref="AU180" ca="1">IFERROR(IFERROR(Resumo_Horas!AU180/INDIRECT(ADDRESS(7,COLUMN(AV:AV),4,1,Resumo_Horas!$A180)),0)*(((INDIRECT(ADDRESS(357,COLUMN(AV:AV),4,1,$A180))*14)/11)*(1+INDIRECT(ADDRESS(358,COLUMN(AV:AV),4,1,$A180)))),0)</f>
        <v>0</v>
      </c>
      <c r="AV180" cm="1">
        <f t="array" aca="1" ref="AV180" ca="1">IFERROR(IFERROR(Resumo_Horas!AV180/INDIRECT(ADDRESS(7,COLUMN(AW:AW),4,1,Resumo_Horas!$A180)),0)*(((INDIRECT(ADDRESS(357,COLUMN(AW:AW),4,1,$A180))*14)/11)*(1+INDIRECT(ADDRESS(358,COLUMN(AW:AW),4,1,$A180)))),0)</f>
        <v>0</v>
      </c>
      <c r="AW180" cm="1">
        <f t="array" aca="1" ref="AW180" ca="1">IFERROR(IFERROR(Resumo_Horas!AW180/INDIRECT(ADDRESS(7,COLUMN(AX:AX),4,1,Resumo_Horas!$A180)),0)*(((INDIRECT(ADDRESS(357,COLUMN(AX:AX),4,1,$A180))*14)/11)*(1+INDIRECT(ADDRESS(358,COLUMN(AX:AX),4,1,$A180)))),0)</f>
        <v>0</v>
      </c>
      <c r="AX180" cm="1">
        <f t="array" aca="1" ref="AX180" ca="1">IFERROR(IFERROR(Resumo_Horas!AX180/INDIRECT(ADDRESS(7,COLUMN(AY:AY),4,1,Resumo_Horas!$A180)),0)*(((INDIRECT(ADDRESS(357,COLUMN(AY:AY),4,1,$A180))*14)/11)*(1+INDIRECT(ADDRESS(358,COLUMN(AY:AY),4,1,$A180)))),0)</f>
        <v>0</v>
      </c>
      <c r="AY180" cm="1">
        <f t="array" aca="1" ref="AY180" ca="1">IFERROR(IFERROR(Resumo_Horas!AY180/INDIRECT(ADDRESS(7,COLUMN(AZ:AZ),4,1,Resumo_Horas!$A180)),0)*(((INDIRECT(ADDRESS(357,COLUMN(AZ:AZ),4,1,$A180))*14)/11)*(1+INDIRECT(ADDRESS(358,COLUMN(AZ:AZ),4,1,$A180)))),0)</f>
        <v>0</v>
      </c>
      <c r="AZ180" cm="1">
        <f t="array" aca="1" ref="AZ180" ca="1">IFERROR(IFERROR(Resumo_Horas!AZ180/INDIRECT(ADDRESS(7,COLUMN(BA:BA),4,1,Resumo_Horas!$A180)),0)*(((INDIRECT(ADDRESS(357,COLUMN(BA:BA),4,1,$A180))*14)/11)*(1+INDIRECT(ADDRESS(358,COLUMN(BA:BA),4,1,$A180)))),0)</f>
        <v>0</v>
      </c>
      <c r="BA180" cm="1">
        <f t="array" aca="1" ref="BA180" ca="1">IFERROR(IFERROR(Resumo_Horas!BA180/INDIRECT(ADDRESS(7,COLUMN(BB:BB),4,1,Resumo_Horas!$A180)),0)*(((INDIRECT(ADDRESS(357,COLUMN(BB:BB),4,1,$A180))*14)/11)*(1+INDIRECT(ADDRESS(358,COLUMN(BB:BB),4,1,$A180)))),0)</f>
        <v>0</v>
      </c>
      <c r="BB180" cm="1">
        <f t="array" aca="1" ref="BB180" ca="1">IFERROR(IFERROR(Resumo_Horas!BB180/INDIRECT(ADDRESS(7,COLUMN(BC:BC),4,1,Resumo_Horas!$A180)),0)*(((INDIRECT(ADDRESS(357,COLUMN(BC:BC),4,1,$A180))*14)/11)*(1+INDIRECT(ADDRESS(358,COLUMN(BC:BC),4,1,$A180)))),0)</f>
        <v>0</v>
      </c>
      <c r="BC180" cm="1">
        <f t="array" aca="1" ref="BC180" ca="1">IFERROR(IFERROR(Resumo_Horas!BC180/INDIRECT(ADDRESS(7,COLUMN(BD:BD),4,1,Resumo_Horas!$A180)),0)*(((INDIRECT(ADDRESS(357,COLUMN(BD:BD),4,1,$A180))*14)/11)*(1+INDIRECT(ADDRESS(358,COLUMN(BD:BD),4,1,$A180)))),0)</f>
        <v>0</v>
      </c>
      <c r="BD180" cm="1">
        <f t="array" aca="1" ref="BD180" ca="1">IFERROR(IFERROR(Resumo_Horas!BD180/INDIRECT(ADDRESS(7,COLUMN(BE:BE),4,1,Resumo_Horas!$A180)),0)*(((INDIRECT(ADDRESS(357,COLUMN(BE:BE),4,1,$A180))*14)/11)*(1+INDIRECT(ADDRESS(358,COLUMN(BE:BE),4,1,$A180)))),0)</f>
        <v>0</v>
      </c>
      <c r="BE180" cm="1">
        <f t="array" aca="1" ref="BE180" ca="1">IFERROR(IFERROR(Resumo_Horas!BE180/INDIRECT(ADDRESS(7,COLUMN(BF:BF),4,1,Resumo_Horas!$A180)),0)*(((INDIRECT(ADDRESS(357,COLUMN(BF:BF),4,1,$A180))*14)/11)*(1+INDIRECT(ADDRESS(358,COLUMN(BF:BF),4,1,$A180)))),0)</f>
        <v>0</v>
      </c>
      <c r="BF180" cm="1">
        <f t="array" aca="1" ref="BF180" ca="1">IFERROR(IFERROR(Resumo_Horas!BF180/INDIRECT(ADDRESS(7,COLUMN(BG:BG),4,1,Resumo_Horas!$A180)),0)*(((INDIRECT(ADDRESS(357,COLUMN(BG:BG),4,1,$A180))*14)/11)*(1+INDIRECT(ADDRESS(358,COLUMN(BG:BG),4,1,$A180)))),0)</f>
        <v>0</v>
      </c>
      <c r="BG180" cm="1">
        <f t="array" aca="1" ref="BG180" ca="1">IFERROR(IFERROR(Resumo_Horas!BG180/INDIRECT(ADDRESS(7,COLUMN(BH:BH),4,1,Resumo_Horas!$A180)),0)*(((INDIRECT(ADDRESS(357,COLUMN(BH:BH),4,1,$A180))*14)/11)*(1+INDIRECT(ADDRESS(358,COLUMN(BH:BH),4,1,$A180)))),0)</f>
        <v>0</v>
      </c>
      <c r="BH180" cm="1">
        <f t="array" aca="1" ref="BH180" ca="1">IFERROR(IFERROR(Resumo_Horas!BH180/INDIRECT(ADDRESS(7,COLUMN(BI:BI),4,1,Resumo_Horas!$A180)),0)*(((INDIRECT(ADDRESS(357,COLUMN(BI:BI),4,1,$A180))*14)/11)*(1+INDIRECT(ADDRESS(358,COLUMN(BI:BI),4,1,$A180)))),0)</f>
        <v>0</v>
      </c>
      <c r="BI180" cm="1">
        <f t="array" aca="1" ref="BI180" ca="1">IFERROR(IFERROR(Resumo_Horas!BI180/INDIRECT(ADDRESS(7,COLUMN(BJ:BJ),4,1,Resumo_Horas!$A180)),0)*(((INDIRECT(ADDRESS(357,COLUMN(BJ:BJ),4,1,$A180))*14)/11)*(1+INDIRECT(ADDRESS(358,COLUMN(BJ:BJ),4,1,$A180)))),0)</f>
        <v>0</v>
      </c>
      <c r="BJ180" cm="1">
        <f t="array" aca="1" ref="BJ180" ca="1">IFERROR(IFERROR(Resumo_Horas!BJ180/INDIRECT(ADDRESS(7,COLUMN(BK:BK),4,1,Resumo_Horas!$A180)),0)*(((INDIRECT(ADDRESS(357,COLUMN(BK:BK),4,1,$A180))*14)/11)*(1+INDIRECT(ADDRESS(358,COLUMN(BK:BK),4,1,$A180)))),0)</f>
        <v>0</v>
      </c>
      <c r="BK180" s="331" cm="1">
        <f t="array" aca="1" ref="BK180" ca="1">IFERROR(IFERROR(Resumo_Horas!BK180/INDIRECT(ADDRESS(7,COLUMN(BL:BL),4,1,Resumo_Horas!$A180)),0)*(((INDIRECT(ADDRESS(357,COLUMN(BL:BL),4,1,$A180))*14)/11)*(1+INDIRECT(ADDRESS(358,COLUMN(BL:BL),4,1,$A180)))),0)</f>
        <v>0</v>
      </c>
    </row>
    <row r="181" spans="1:63" ht="15.75" thickBot="1" x14ac:dyDescent="0.3">
      <c r="A181" s="332" t="str" cm="1">
        <f t="array" aca="1" ref="A181" ca="1">IF(INDIRECT(ADDRESS(9+QUOTIENT(ROW(A180)-1,20),4,4,1,"Equipa de projeto")) = 0,"", _xlfn.CONCAT(1 + QUOTIENT(ROW(A180)-1,20),". ", INDIRECT(ADDRESS(9+QUOTIENT(ROW(A180)-1,20),4,4,1,"Equipa de projeto"))))</f>
        <v/>
      </c>
      <c r="B181" s="333">
        <f>Atividades!$A$109</f>
        <v>0</v>
      </c>
      <c r="C181" s="334" t="s">
        <v>49</v>
      </c>
      <c r="D181" s="333" cm="1">
        <f t="array" aca="1" ref="D181" ca="1">IFERROR(IFERROR(Resumo_Horas!D181/INDIRECT(ADDRESS(7,COLUMN(E:E),4,1,Resumo_Horas!$A181)),0)*(((INDIRECT(ADDRESS(357,COLUMN(E:E),4,1,$A181))*14)/11)*(1+INDIRECT(ADDRESS(358,COLUMN(E:E),4,1,$A181)))),0)</f>
        <v>0</v>
      </c>
      <c r="E181" s="333" cm="1">
        <f t="array" aca="1" ref="E181" ca="1">IFERROR(IFERROR(Resumo_Horas!E181/INDIRECT(ADDRESS(7,COLUMN(F:F),4,1,Resumo_Horas!$A181)),0)*(((INDIRECT(ADDRESS(357,COLUMN(F:F),4,1,$A181))*14)/11)*(1+INDIRECT(ADDRESS(358,COLUMN(F:F),4,1,$A181)))),0)</f>
        <v>0</v>
      </c>
      <c r="F181" s="333" cm="1">
        <f t="array" aca="1" ref="F181" ca="1">IFERROR(IFERROR(Resumo_Horas!F181/INDIRECT(ADDRESS(7,COLUMN(G:G),4,1,Resumo_Horas!$A181)),0)*(((INDIRECT(ADDRESS(357,COLUMN(G:G),4,1,$A181))*14)/11)*(1+INDIRECT(ADDRESS(358,COLUMN(G:G),4,1,$A181)))),0)</f>
        <v>0</v>
      </c>
      <c r="G181" s="333" cm="1">
        <f t="array" aca="1" ref="G181" ca="1">IFERROR(IFERROR(Resumo_Horas!G181/INDIRECT(ADDRESS(7,COLUMN(H:H),4,1,Resumo_Horas!$A181)),0)*(((INDIRECT(ADDRESS(357,COLUMN(H:H),4,1,$A181))*14)/11)*(1+INDIRECT(ADDRESS(358,COLUMN(H:H),4,1,$A181)))),0)</f>
        <v>0</v>
      </c>
      <c r="H181" s="333" cm="1">
        <f t="array" aca="1" ref="H181" ca="1">IFERROR(IFERROR(Resumo_Horas!H181/INDIRECT(ADDRESS(7,COLUMN(I:I),4,1,Resumo_Horas!$A181)),0)*(((INDIRECT(ADDRESS(357,COLUMN(I:I),4,1,$A181))*14)/11)*(1+INDIRECT(ADDRESS(358,COLUMN(I:I),4,1,$A181)))),0)</f>
        <v>0</v>
      </c>
      <c r="I181" s="333" cm="1">
        <f t="array" aca="1" ref="I181" ca="1">IFERROR(IFERROR(Resumo_Horas!I181/INDIRECT(ADDRESS(7,COLUMN(J:J),4,1,Resumo_Horas!$A181)),0)*(((INDIRECT(ADDRESS(357,COLUMN(J:J),4,1,$A181))*14)/11)*(1+INDIRECT(ADDRESS(358,COLUMN(J:J),4,1,$A181)))),0)</f>
        <v>0</v>
      </c>
      <c r="J181" s="333" cm="1">
        <f t="array" aca="1" ref="J181" ca="1">IFERROR(IFERROR(Resumo_Horas!J181/INDIRECT(ADDRESS(7,COLUMN(K:K),4,1,Resumo_Horas!$A181)),0)*(((INDIRECT(ADDRESS(357,COLUMN(K:K),4,1,$A181))*14)/11)*(1+INDIRECT(ADDRESS(358,COLUMN(K:K),4,1,$A181)))),0)</f>
        <v>0</v>
      </c>
      <c r="K181" s="333" cm="1">
        <f t="array" aca="1" ref="K181" ca="1">IFERROR(IFERROR(Resumo_Horas!K181/INDIRECT(ADDRESS(7,COLUMN(L:L),4,1,Resumo_Horas!$A181)),0)*(((INDIRECT(ADDRESS(357,COLUMN(L:L),4,1,$A181))*14)/11)*(1+INDIRECT(ADDRESS(358,COLUMN(L:L),4,1,$A181)))),0)</f>
        <v>0</v>
      </c>
      <c r="L181" s="333" cm="1">
        <f t="array" aca="1" ref="L181" ca="1">IFERROR(IFERROR(Resumo_Horas!L181/INDIRECT(ADDRESS(7,COLUMN(M:M),4,1,Resumo_Horas!$A181)),0)*(((INDIRECT(ADDRESS(357,COLUMN(M:M),4,1,$A181))*14)/11)*(1+INDIRECT(ADDRESS(358,COLUMN(M:M),4,1,$A181)))),0)</f>
        <v>0</v>
      </c>
      <c r="M181" s="333" cm="1">
        <f t="array" aca="1" ref="M181" ca="1">IFERROR(IFERROR(Resumo_Horas!M181/INDIRECT(ADDRESS(7,COLUMN(N:N),4,1,Resumo_Horas!$A181)),0)*(((INDIRECT(ADDRESS(357,COLUMN(N:N),4,1,$A181))*14)/11)*(1+INDIRECT(ADDRESS(358,COLUMN(N:N),4,1,$A181)))),0)</f>
        <v>0</v>
      </c>
      <c r="N181" s="333" cm="1">
        <f t="array" aca="1" ref="N181" ca="1">IFERROR(IFERROR(Resumo_Horas!N181/INDIRECT(ADDRESS(7,COLUMN(O:O),4,1,Resumo_Horas!$A181)),0)*(((INDIRECT(ADDRESS(357,COLUMN(O:O),4,1,$A181))*14)/11)*(1+INDIRECT(ADDRESS(358,COLUMN(O:O),4,1,$A181)))),0)</f>
        <v>0</v>
      </c>
      <c r="O181" s="333" cm="1">
        <f t="array" aca="1" ref="O181" ca="1">IFERROR(IFERROR(Resumo_Horas!O181/INDIRECT(ADDRESS(7,COLUMN(P:P),4,1,Resumo_Horas!$A181)),0)*(((INDIRECT(ADDRESS(357,COLUMN(P:P),4,1,$A181))*14)/11)*(1+INDIRECT(ADDRESS(358,COLUMN(P:P),4,1,$A181)))),0)</f>
        <v>0</v>
      </c>
      <c r="P181" s="333" cm="1">
        <f t="array" aca="1" ref="P181" ca="1">IFERROR(IFERROR(Resumo_Horas!P181/INDIRECT(ADDRESS(7,COLUMN(Q:Q),4,1,Resumo_Horas!$A181)),0)*(((INDIRECT(ADDRESS(357,COLUMN(Q:Q),4,1,$A181))*14)/11)*(1+INDIRECT(ADDRESS(358,COLUMN(Q:Q),4,1,$A181)))),0)</f>
        <v>0</v>
      </c>
      <c r="Q181" s="333" cm="1">
        <f t="array" aca="1" ref="Q181" ca="1">IFERROR(IFERROR(Resumo_Horas!Q181/INDIRECT(ADDRESS(7,COLUMN(R:R),4,1,Resumo_Horas!$A181)),0)*(((INDIRECT(ADDRESS(357,COLUMN(R:R),4,1,$A181))*14)/11)*(1+INDIRECT(ADDRESS(358,COLUMN(R:R),4,1,$A181)))),0)</f>
        <v>0</v>
      </c>
      <c r="R181" s="333" cm="1">
        <f t="array" aca="1" ref="R181" ca="1">IFERROR(IFERROR(Resumo_Horas!R181/INDIRECT(ADDRESS(7,COLUMN(S:S),4,1,Resumo_Horas!$A181)),0)*(((INDIRECT(ADDRESS(357,COLUMN(S:S),4,1,$A181))*14)/11)*(1+INDIRECT(ADDRESS(358,COLUMN(S:S),4,1,$A181)))),0)</f>
        <v>0</v>
      </c>
      <c r="S181" s="333" cm="1">
        <f t="array" aca="1" ref="S181" ca="1">IFERROR(IFERROR(Resumo_Horas!S181/INDIRECT(ADDRESS(7,COLUMN(T:T),4,1,Resumo_Horas!$A181)),0)*(((INDIRECT(ADDRESS(357,COLUMN(T:T),4,1,$A181))*14)/11)*(1+INDIRECT(ADDRESS(358,COLUMN(T:T),4,1,$A181)))),0)</f>
        <v>0</v>
      </c>
      <c r="T181" s="333" cm="1">
        <f t="array" aca="1" ref="T181" ca="1">IFERROR(IFERROR(Resumo_Horas!T181/INDIRECT(ADDRESS(7,COLUMN(U:U),4,1,Resumo_Horas!$A181)),0)*(((INDIRECT(ADDRESS(357,COLUMN(U:U),4,1,$A181))*14)/11)*(1+INDIRECT(ADDRESS(358,COLUMN(U:U),4,1,$A181)))),0)</f>
        <v>0</v>
      </c>
      <c r="U181" s="333" cm="1">
        <f t="array" aca="1" ref="U181" ca="1">IFERROR(IFERROR(Resumo_Horas!U181/INDIRECT(ADDRESS(7,COLUMN(V:V),4,1,Resumo_Horas!$A181)),0)*(((INDIRECT(ADDRESS(357,COLUMN(V:V),4,1,$A181))*14)/11)*(1+INDIRECT(ADDRESS(358,COLUMN(V:V),4,1,$A181)))),0)</f>
        <v>0</v>
      </c>
      <c r="V181" s="333" cm="1">
        <f t="array" aca="1" ref="V181" ca="1">IFERROR(IFERROR(Resumo_Horas!V181/INDIRECT(ADDRESS(7,COLUMN(W:W),4,1,Resumo_Horas!$A181)),0)*(((INDIRECT(ADDRESS(357,COLUMN(W:W),4,1,$A181))*14)/11)*(1+INDIRECT(ADDRESS(358,COLUMN(W:W),4,1,$A181)))),0)</f>
        <v>0</v>
      </c>
      <c r="W181" s="333" cm="1">
        <f t="array" aca="1" ref="W181" ca="1">IFERROR(IFERROR(Resumo_Horas!W181/INDIRECT(ADDRESS(7,COLUMN(X:X),4,1,Resumo_Horas!$A181)),0)*(((INDIRECT(ADDRESS(357,COLUMN(X:X),4,1,$A181))*14)/11)*(1+INDIRECT(ADDRESS(358,COLUMN(X:X),4,1,$A181)))),0)</f>
        <v>0</v>
      </c>
      <c r="X181" s="333" cm="1">
        <f t="array" aca="1" ref="X181" ca="1">IFERROR(IFERROR(Resumo_Horas!X181/INDIRECT(ADDRESS(7,COLUMN(Y:Y),4,1,Resumo_Horas!$A181)),0)*(((INDIRECT(ADDRESS(357,COLUMN(Y:Y),4,1,$A181))*14)/11)*(1+INDIRECT(ADDRESS(358,COLUMN(Y:Y),4,1,$A181)))),0)</f>
        <v>0</v>
      </c>
      <c r="Y181" s="333" cm="1">
        <f t="array" aca="1" ref="Y181" ca="1">IFERROR(IFERROR(Resumo_Horas!Y181/INDIRECT(ADDRESS(7,COLUMN(Z:Z),4,1,Resumo_Horas!$A181)),0)*(((INDIRECT(ADDRESS(357,COLUMN(Z:Z),4,1,$A181))*14)/11)*(1+INDIRECT(ADDRESS(358,COLUMN(Z:Z),4,1,$A181)))),0)</f>
        <v>0</v>
      </c>
      <c r="Z181" s="333" cm="1">
        <f t="array" aca="1" ref="Z181" ca="1">IFERROR(IFERROR(Resumo_Horas!Z181/INDIRECT(ADDRESS(7,COLUMN(AA:AA),4,1,Resumo_Horas!$A181)),0)*(((INDIRECT(ADDRESS(357,COLUMN(AA:AA),4,1,$A181))*14)/11)*(1+INDIRECT(ADDRESS(358,COLUMN(AA:AA),4,1,$A181)))),0)</f>
        <v>0</v>
      </c>
      <c r="AA181" s="333" cm="1">
        <f t="array" aca="1" ref="AA181" ca="1">IFERROR(IFERROR(Resumo_Horas!AA181/INDIRECT(ADDRESS(7,COLUMN(AB:AB),4,1,Resumo_Horas!$A181)),0)*(((INDIRECT(ADDRESS(357,COLUMN(AB:AB),4,1,$A181))*14)/11)*(1+INDIRECT(ADDRESS(358,COLUMN(AB:AB),4,1,$A181)))),0)</f>
        <v>0</v>
      </c>
      <c r="AB181" s="333" cm="1">
        <f t="array" aca="1" ref="AB181" ca="1">IFERROR(IFERROR(Resumo_Horas!AB181/INDIRECT(ADDRESS(7,COLUMN(AC:AC),4,1,Resumo_Horas!$A181)),0)*(((INDIRECT(ADDRESS(357,COLUMN(AC:AC),4,1,$A181))*14)/11)*(1+INDIRECT(ADDRESS(358,COLUMN(AC:AC),4,1,$A181)))),0)</f>
        <v>0</v>
      </c>
      <c r="AC181" s="333" cm="1">
        <f t="array" aca="1" ref="AC181" ca="1">IFERROR(IFERROR(Resumo_Horas!AC181/INDIRECT(ADDRESS(7,COLUMN(AD:AD),4,1,Resumo_Horas!$A181)),0)*(((INDIRECT(ADDRESS(357,COLUMN(AD:AD),4,1,$A181))*14)/11)*(1+INDIRECT(ADDRESS(358,COLUMN(AD:AD),4,1,$A181)))),0)</f>
        <v>0</v>
      </c>
      <c r="AD181" s="333" cm="1">
        <f t="array" aca="1" ref="AD181" ca="1">IFERROR(IFERROR(Resumo_Horas!AD181/INDIRECT(ADDRESS(7,COLUMN(AE:AE),4,1,Resumo_Horas!$A181)),0)*(((INDIRECT(ADDRESS(357,COLUMN(AE:AE),4,1,$A181))*14)/11)*(1+INDIRECT(ADDRESS(358,COLUMN(AE:AE),4,1,$A181)))),0)</f>
        <v>0</v>
      </c>
      <c r="AE181" s="333" cm="1">
        <f t="array" aca="1" ref="AE181" ca="1">IFERROR(IFERROR(Resumo_Horas!AE181/INDIRECT(ADDRESS(7,COLUMN(AF:AF),4,1,Resumo_Horas!$A181)),0)*(((INDIRECT(ADDRESS(357,COLUMN(AF:AF),4,1,$A181))*14)/11)*(1+INDIRECT(ADDRESS(358,COLUMN(AF:AF),4,1,$A181)))),0)</f>
        <v>0</v>
      </c>
      <c r="AF181" s="333" cm="1">
        <f t="array" aca="1" ref="AF181" ca="1">IFERROR(IFERROR(Resumo_Horas!AF181/INDIRECT(ADDRESS(7,COLUMN(AG:AG),4,1,Resumo_Horas!$A181)),0)*(((INDIRECT(ADDRESS(357,COLUMN(AG:AG),4,1,$A181))*14)/11)*(1+INDIRECT(ADDRESS(358,COLUMN(AG:AG),4,1,$A181)))),0)</f>
        <v>0</v>
      </c>
      <c r="AG181" s="333" cm="1">
        <f t="array" aca="1" ref="AG181" ca="1">IFERROR(IFERROR(Resumo_Horas!AG181/INDIRECT(ADDRESS(7,COLUMN(AH:AH),4,1,Resumo_Horas!$A181)),0)*(((INDIRECT(ADDRESS(357,COLUMN(AH:AH),4,1,$A181))*14)/11)*(1+INDIRECT(ADDRESS(358,COLUMN(AH:AH),4,1,$A181)))),0)</f>
        <v>0</v>
      </c>
      <c r="AH181" s="333" cm="1">
        <f t="array" aca="1" ref="AH181" ca="1">IFERROR(IFERROR(Resumo_Horas!AH181/INDIRECT(ADDRESS(7,COLUMN(AI:AI),4,1,Resumo_Horas!$A181)),0)*(((INDIRECT(ADDRESS(357,COLUMN(AI:AI),4,1,$A181))*14)/11)*(1+INDIRECT(ADDRESS(358,COLUMN(AI:AI),4,1,$A181)))),0)</f>
        <v>0</v>
      </c>
      <c r="AI181" s="333" cm="1">
        <f t="array" aca="1" ref="AI181" ca="1">IFERROR(IFERROR(Resumo_Horas!AI181/INDIRECT(ADDRESS(7,COLUMN(AJ:AJ),4,1,Resumo_Horas!$A181)),0)*(((INDIRECT(ADDRESS(357,COLUMN(AJ:AJ),4,1,$A181))*14)/11)*(1+INDIRECT(ADDRESS(358,COLUMN(AJ:AJ),4,1,$A181)))),0)</f>
        <v>0</v>
      </c>
      <c r="AJ181" s="333" cm="1">
        <f t="array" aca="1" ref="AJ181" ca="1">IFERROR(IFERROR(Resumo_Horas!AJ181/INDIRECT(ADDRESS(7,COLUMN(AK:AK),4,1,Resumo_Horas!$A181)),0)*(((INDIRECT(ADDRESS(357,COLUMN(AK:AK),4,1,$A181))*14)/11)*(1+INDIRECT(ADDRESS(358,COLUMN(AK:AK),4,1,$A181)))),0)</f>
        <v>0</v>
      </c>
      <c r="AK181" s="333" cm="1">
        <f t="array" aca="1" ref="AK181" ca="1">IFERROR(IFERROR(Resumo_Horas!AK181/INDIRECT(ADDRESS(7,COLUMN(AL:AL),4,1,Resumo_Horas!$A181)),0)*(((INDIRECT(ADDRESS(357,COLUMN(AL:AL),4,1,$A181))*14)/11)*(1+INDIRECT(ADDRESS(358,COLUMN(AL:AL),4,1,$A181)))),0)</f>
        <v>0</v>
      </c>
      <c r="AL181" s="333" cm="1">
        <f t="array" aca="1" ref="AL181" ca="1">IFERROR(IFERROR(Resumo_Horas!AL181/INDIRECT(ADDRESS(7,COLUMN(AM:AM),4,1,Resumo_Horas!$A181)),0)*(((INDIRECT(ADDRESS(357,COLUMN(AM:AM),4,1,$A181))*14)/11)*(1+INDIRECT(ADDRESS(358,COLUMN(AM:AM),4,1,$A181)))),0)</f>
        <v>0</v>
      </c>
      <c r="AM181" s="333" cm="1">
        <f t="array" aca="1" ref="AM181" ca="1">IFERROR(IFERROR(Resumo_Horas!AM181/INDIRECT(ADDRESS(7,COLUMN(AN:AN),4,1,Resumo_Horas!$A181)),0)*(((INDIRECT(ADDRESS(357,COLUMN(AN:AN),4,1,$A181))*14)/11)*(1+INDIRECT(ADDRESS(358,COLUMN(AN:AN),4,1,$A181)))),0)</f>
        <v>0</v>
      </c>
      <c r="AN181" s="333" cm="1">
        <f t="array" aca="1" ref="AN181" ca="1">IFERROR(IFERROR(Resumo_Horas!AN181/INDIRECT(ADDRESS(7,COLUMN(AO:AO),4,1,Resumo_Horas!$A181)),0)*(((INDIRECT(ADDRESS(357,COLUMN(AO:AO),4,1,$A181))*14)/11)*(1+INDIRECT(ADDRESS(358,COLUMN(AO:AO),4,1,$A181)))),0)</f>
        <v>0</v>
      </c>
      <c r="AO181" s="333" cm="1">
        <f t="array" aca="1" ref="AO181" ca="1">IFERROR(IFERROR(Resumo_Horas!AO181/INDIRECT(ADDRESS(7,COLUMN(AP:AP),4,1,Resumo_Horas!$A181)),0)*(((INDIRECT(ADDRESS(357,COLUMN(AP:AP),4,1,$A181))*14)/11)*(1+INDIRECT(ADDRESS(358,COLUMN(AP:AP),4,1,$A181)))),0)</f>
        <v>0</v>
      </c>
      <c r="AP181" s="333" cm="1">
        <f t="array" aca="1" ref="AP181" ca="1">IFERROR(IFERROR(Resumo_Horas!AP181/INDIRECT(ADDRESS(7,COLUMN(AQ:AQ),4,1,Resumo_Horas!$A181)),0)*(((INDIRECT(ADDRESS(357,COLUMN(AQ:AQ),4,1,$A181))*14)/11)*(1+INDIRECT(ADDRESS(358,COLUMN(AQ:AQ),4,1,$A181)))),0)</f>
        <v>0</v>
      </c>
      <c r="AQ181" s="333" cm="1">
        <f t="array" aca="1" ref="AQ181" ca="1">IFERROR(IFERROR(Resumo_Horas!AQ181/INDIRECT(ADDRESS(7,COLUMN(AR:AR),4,1,Resumo_Horas!$A181)),0)*(((INDIRECT(ADDRESS(357,COLUMN(AR:AR),4,1,$A181))*14)/11)*(1+INDIRECT(ADDRESS(358,COLUMN(AR:AR),4,1,$A181)))),0)</f>
        <v>0</v>
      </c>
      <c r="AR181" s="333" cm="1">
        <f t="array" aca="1" ref="AR181" ca="1">IFERROR(IFERROR(Resumo_Horas!AR181/INDIRECT(ADDRESS(7,COLUMN(AS:AS),4,1,Resumo_Horas!$A181)),0)*(((INDIRECT(ADDRESS(357,COLUMN(AS:AS),4,1,$A181))*14)/11)*(1+INDIRECT(ADDRESS(358,COLUMN(AS:AS),4,1,$A181)))),0)</f>
        <v>0</v>
      </c>
      <c r="AS181" s="333" cm="1">
        <f t="array" aca="1" ref="AS181" ca="1">IFERROR(IFERROR(Resumo_Horas!AS181/INDIRECT(ADDRESS(7,COLUMN(AT:AT),4,1,Resumo_Horas!$A181)),0)*(((INDIRECT(ADDRESS(357,COLUMN(AT:AT),4,1,$A181))*14)/11)*(1+INDIRECT(ADDRESS(358,COLUMN(AT:AT),4,1,$A181)))),0)</f>
        <v>0</v>
      </c>
      <c r="AT181" s="333" cm="1">
        <f t="array" aca="1" ref="AT181" ca="1">IFERROR(IFERROR(Resumo_Horas!AT181/INDIRECT(ADDRESS(7,COLUMN(AU:AU),4,1,Resumo_Horas!$A181)),0)*(((INDIRECT(ADDRESS(357,COLUMN(AU:AU),4,1,$A181))*14)/11)*(1+INDIRECT(ADDRESS(358,COLUMN(AU:AU),4,1,$A181)))),0)</f>
        <v>0</v>
      </c>
      <c r="AU181" s="333" cm="1">
        <f t="array" aca="1" ref="AU181" ca="1">IFERROR(IFERROR(Resumo_Horas!AU181/INDIRECT(ADDRESS(7,COLUMN(AV:AV),4,1,Resumo_Horas!$A181)),0)*(((INDIRECT(ADDRESS(357,COLUMN(AV:AV),4,1,$A181))*14)/11)*(1+INDIRECT(ADDRESS(358,COLUMN(AV:AV),4,1,$A181)))),0)</f>
        <v>0</v>
      </c>
      <c r="AV181" s="333" cm="1">
        <f t="array" aca="1" ref="AV181" ca="1">IFERROR(IFERROR(Resumo_Horas!AV181/INDIRECT(ADDRESS(7,COLUMN(AW:AW),4,1,Resumo_Horas!$A181)),0)*(((INDIRECT(ADDRESS(357,COLUMN(AW:AW),4,1,$A181))*14)/11)*(1+INDIRECT(ADDRESS(358,COLUMN(AW:AW),4,1,$A181)))),0)</f>
        <v>0</v>
      </c>
      <c r="AW181" s="333" cm="1">
        <f t="array" aca="1" ref="AW181" ca="1">IFERROR(IFERROR(Resumo_Horas!AW181/INDIRECT(ADDRESS(7,COLUMN(AX:AX),4,1,Resumo_Horas!$A181)),0)*(((INDIRECT(ADDRESS(357,COLUMN(AX:AX),4,1,$A181))*14)/11)*(1+INDIRECT(ADDRESS(358,COLUMN(AX:AX),4,1,$A181)))),0)</f>
        <v>0</v>
      </c>
      <c r="AX181" s="333" cm="1">
        <f t="array" aca="1" ref="AX181" ca="1">IFERROR(IFERROR(Resumo_Horas!AX181/INDIRECT(ADDRESS(7,COLUMN(AY:AY),4,1,Resumo_Horas!$A181)),0)*(((INDIRECT(ADDRESS(357,COLUMN(AY:AY),4,1,$A181))*14)/11)*(1+INDIRECT(ADDRESS(358,COLUMN(AY:AY),4,1,$A181)))),0)</f>
        <v>0</v>
      </c>
      <c r="AY181" s="333" cm="1">
        <f t="array" aca="1" ref="AY181" ca="1">IFERROR(IFERROR(Resumo_Horas!AY181/INDIRECT(ADDRESS(7,COLUMN(AZ:AZ),4,1,Resumo_Horas!$A181)),0)*(((INDIRECT(ADDRESS(357,COLUMN(AZ:AZ),4,1,$A181))*14)/11)*(1+INDIRECT(ADDRESS(358,COLUMN(AZ:AZ),4,1,$A181)))),0)</f>
        <v>0</v>
      </c>
      <c r="AZ181" s="333" cm="1">
        <f t="array" aca="1" ref="AZ181" ca="1">IFERROR(IFERROR(Resumo_Horas!AZ181/INDIRECT(ADDRESS(7,COLUMN(BA:BA),4,1,Resumo_Horas!$A181)),0)*(((INDIRECT(ADDRESS(357,COLUMN(BA:BA),4,1,$A181))*14)/11)*(1+INDIRECT(ADDRESS(358,COLUMN(BA:BA),4,1,$A181)))),0)</f>
        <v>0</v>
      </c>
      <c r="BA181" s="333" cm="1">
        <f t="array" aca="1" ref="BA181" ca="1">IFERROR(IFERROR(Resumo_Horas!BA181/INDIRECT(ADDRESS(7,COLUMN(BB:BB),4,1,Resumo_Horas!$A181)),0)*(((INDIRECT(ADDRESS(357,COLUMN(BB:BB),4,1,$A181))*14)/11)*(1+INDIRECT(ADDRESS(358,COLUMN(BB:BB),4,1,$A181)))),0)</f>
        <v>0</v>
      </c>
      <c r="BB181" s="333" cm="1">
        <f t="array" aca="1" ref="BB181" ca="1">IFERROR(IFERROR(Resumo_Horas!BB181/INDIRECT(ADDRESS(7,COLUMN(BC:BC),4,1,Resumo_Horas!$A181)),0)*(((INDIRECT(ADDRESS(357,COLUMN(BC:BC),4,1,$A181))*14)/11)*(1+INDIRECT(ADDRESS(358,COLUMN(BC:BC),4,1,$A181)))),0)</f>
        <v>0</v>
      </c>
      <c r="BC181" s="333" cm="1">
        <f t="array" aca="1" ref="BC181" ca="1">IFERROR(IFERROR(Resumo_Horas!BC181/INDIRECT(ADDRESS(7,COLUMN(BD:BD),4,1,Resumo_Horas!$A181)),0)*(((INDIRECT(ADDRESS(357,COLUMN(BD:BD),4,1,$A181))*14)/11)*(1+INDIRECT(ADDRESS(358,COLUMN(BD:BD),4,1,$A181)))),0)</f>
        <v>0</v>
      </c>
      <c r="BD181" s="333" cm="1">
        <f t="array" aca="1" ref="BD181" ca="1">IFERROR(IFERROR(Resumo_Horas!BD181/INDIRECT(ADDRESS(7,COLUMN(BE:BE),4,1,Resumo_Horas!$A181)),0)*(((INDIRECT(ADDRESS(357,COLUMN(BE:BE),4,1,$A181))*14)/11)*(1+INDIRECT(ADDRESS(358,COLUMN(BE:BE),4,1,$A181)))),0)</f>
        <v>0</v>
      </c>
      <c r="BE181" s="333" cm="1">
        <f t="array" aca="1" ref="BE181" ca="1">IFERROR(IFERROR(Resumo_Horas!BE181/INDIRECT(ADDRESS(7,COLUMN(BF:BF),4,1,Resumo_Horas!$A181)),0)*(((INDIRECT(ADDRESS(357,COLUMN(BF:BF),4,1,$A181))*14)/11)*(1+INDIRECT(ADDRESS(358,COLUMN(BF:BF),4,1,$A181)))),0)</f>
        <v>0</v>
      </c>
      <c r="BF181" s="333" cm="1">
        <f t="array" aca="1" ref="BF181" ca="1">IFERROR(IFERROR(Resumo_Horas!BF181/INDIRECT(ADDRESS(7,COLUMN(BG:BG),4,1,Resumo_Horas!$A181)),0)*(((INDIRECT(ADDRESS(357,COLUMN(BG:BG),4,1,$A181))*14)/11)*(1+INDIRECT(ADDRESS(358,COLUMN(BG:BG),4,1,$A181)))),0)</f>
        <v>0</v>
      </c>
      <c r="BG181" s="333" cm="1">
        <f t="array" aca="1" ref="BG181" ca="1">IFERROR(IFERROR(Resumo_Horas!BG181/INDIRECT(ADDRESS(7,COLUMN(BH:BH),4,1,Resumo_Horas!$A181)),0)*(((INDIRECT(ADDRESS(357,COLUMN(BH:BH),4,1,$A181))*14)/11)*(1+INDIRECT(ADDRESS(358,COLUMN(BH:BH),4,1,$A181)))),0)</f>
        <v>0</v>
      </c>
      <c r="BH181" s="333" cm="1">
        <f t="array" aca="1" ref="BH181" ca="1">IFERROR(IFERROR(Resumo_Horas!BH181/INDIRECT(ADDRESS(7,COLUMN(BI:BI),4,1,Resumo_Horas!$A181)),0)*(((INDIRECT(ADDRESS(357,COLUMN(BI:BI),4,1,$A181))*14)/11)*(1+INDIRECT(ADDRESS(358,COLUMN(BI:BI),4,1,$A181)))),0)</f>
        <v>0</v>
      </c>
      <c r="BI181" s="333" cm="1">
        <f t="array" aca="1" ref="BI181" ca="1">IFERROR(IFERROR(Resumo_Horas!BI181/INDIRECT(ADDRESS(7,COLUMN(BJ:BJ),4,1,Resumo_Horas!$A181)),0)*(((INDIRECT(ADDRESS(357,COLUMN(BJ:BJ),4,1,$A181))*14)/11)*(1+INDIRECT(ADDRESS(358,COLUMN(BJ:BJ),4,1,$A181)))),0)</f>
        <v>0</v>
      </c>
      <c r="BJ181" s="333" cm="1">
        <f t="array" aca="1" ref="BJ181" ca="1">IFERROR(IFERROR(Resumo_Horas!BJ181/INDIRECT(ADDRESS(7,COLUMN(BK:BK),4,1,Resumo_Horas!$A181)),0)*(((INDIRECT(ADDRESS(357,COLUMN(BK:BK),4,1,$A181))*14)/11)*(1+INDIRECT(ADDRESS(358,COLUMN(BK:BK),4,1,$A181)))),0)</f>
        <v>0</v>
      </c>
      <c r="BK181" s="335" cm="1">
        <f t="array" aca="1" ref="BK181" ca="1">IFERROR(IFERROR(Resumo_Horas!BK181/INDIRECT(ADDRESS(7,COLUMN(BL:BL),4,1,Resumo_Horas!$A181)),0)*(((INDIRECT(ADDRESS(357,COLUMN(BL:BL),4,1,$A181))*14)/11)*(1+INDIRECT(ADDRESS(358,COLUMN(BL:BL),4,1,$A181)))),0)</f>
        <v>0</v>
      </c>
    </row>
    <row r="182" spans="1:63" x14ac:dyDescent="0.25">
      <c r="A182" s="325" t="str" cm="1">
        <f t="array" aca="1" ref="A182" ca="1">IF(INDIRECT(ADDRESS(9+QUOTIENT(ROW(A181)-1,20),4,4,1,"Equipa de projeto")) = 0,"", _xlfn.CONCAT(1 + QUOTIENT(ROW(A181)-1,20),". ", INDIRECT(ADDRESS(9+QUOTIENT(ROW(A181)-1,20),4,4,1,"Equipa de projeto"))))</f>
        <v/>
      </c>
      <c r="B182" s="326">
        <f>Atividades!$A$1</f>
        <v>0</v>
      </c>
      <c r="C182" s="327" t="s">
        <v>48</v>
      </c>
      <c r="D182" s="328" cm="1">
        <f t="array" aca="1" ref="D182" ca="1">IFERROR(IFERROR(Resumo_Horas!D182/INDIRECT(ADDRESS(7,COLUMN(E:E),4,1,Resumo_Horas!$A182)),0)*(((INDIRECT(ADDRESS(357,COLUMN(E:E),4,1,$A182))*14)/11)*(1+INDIRECT(ADDRESS(358,COLUMN(E:E),4,1,$A182)))),0)</f>
        <v>0</v>
      </c>
      <c r="E182" s="328" cm="1">
        <f t="array" aca="1" ref="E182" ca="1">IFERROR(IFERROR(Resumo_Horas!E182/INDIRECT(ADDRESS(7,COLUMN(F:F),4,1,Resumo_Horas!$A182)),0)*(((INDIRECT(ADDRESS(357,COLUMN(F:F),4,1,$A182))*14)/11)*(1+INDIRECT(ADDRESS(358,COLUMN(F:F),4,1,$A182)))),0)</f>
        <v>0</v>
      </c>
      <c r="F182" s="328" cm="1">
        <f t="array" aca="1" ref="F182" ca="1">IFERROR(IFERROR(Resumo_Horas!F182/INDIRECT(ADDRESS(7,COLUMN(G:G),4,1,Resumo_Horas!$A182)),0)*(((INDIRECT(ADDRESS(357,COLUMN(G:G),4,1,$A182))*14)/11)*(1+INDIRECT(ADDRESS(358,COLUMN(G:G),4,1,$A182)))),0)</f>
        <v>0</v>
      </c>
      <c r="G182" s="328" cm="1">
        <f t="array" aca="1" ref="G182" ca="1">IFERROR(IFERROR(Resumo_Horas!G182/INDIRECT(ADDRESS(7,COLUMN(H:H),4,1,Resumo_Horas!$A182)),0)*(((INDIRECT(ADDRESS(357,COLUMN(H:H),4,1,$A182))*14)/11)*(1+INDIRECT(ADDRESS(358,COLUMN(H:H),4,1,$A182)))),0)</f>
        <v>0</v>
      </c>
      <c r="H182" s="328" cm="1">
        <f t="array" aca="1" ref="H182" ca="1">IFERROR(IFERROR(Resumo_Horas!H182/INDIRECT(ADDRESS(7,COLUMN(I:I),4,1,Resumo_Horas!$A182)),0)*(((INDIRECT(ADDRESS(357,COLUMN(I:I),4,1,$A182))*14)/11)*(1+INDIRECT(ADDRESS(358,COLUMN(I:I),4,1,$A182)))),0)</f>
        <v>0</v>
      </c>
      <c r="I182" s="328" cm="1">
        <f t="array" aca="1" ref="I182" ca="1">IFERROR(IFERROR(Resumo_Horas!I182/INDIRECT(ADDRESS(7,COLUMN(J:J),4,1,Resumo_Horas!$A182)),0)*(((INDIRECT(ADDRESS(357,COLUMN(J:J),4,1,$A182))*14)/11)*(1+INDIRECT(ADDRESS(358,COLUMN(J:J),4,1,$A182)))),0)</f>
        <v>0</v>
      </c>
      <c r="J182" s="328" cm="1">
        <f t="array" aca="1" ref="J182" ca="1">IFERROR(IFERROR(Resumo_Horas!J182/INDIRECT(ADDRESS(7,COLUMN(K:K),4,1,Resumo_Horas!$A182)),0)*(((INDIRECT(ADDRESS(357,COLUMN(K:K),4,1,$A182))*14)/11)*(1+INDIRECT(ADDRESS(358,COLUMN(K:K),4,1,$A182)))),0)</f>
        <v>0</v>
      </c>
      <c r="K182" s="328" cm="1">
        <f t="array" aca="1" ref="K182" ca="1">IFERROR(IFERROR(Resumo_Horas!K182/INDIRECT(ADDRESS(7,COLUMN(L:L),4,1,Resumo_Horas!$A182)),0)*(((INDIRECT(ADDRESS(357,COLUMN(L:L),4,1,$A182))*14)/11)*(1+INDIRECT(ADDRESS(358,COLUMN(L:L),4,1,$A182)))),0)</f>
        <v>0</v>
      </c>
      <c r="L182" s="328" cm="1">
        <f t="array" aca="1" ref="L182" ca="1">IFERROR(IFERROR(Resumo_Horas!L182/INDIRECT(ADDRESS(7,COLUMN(M:M),4,1,Resumo_Horas!$A182)),0)*(((INDIRECT(ADDRESS(357,COLUMN(M:M),4,1,$A182))*14)/11)*(1+INDIRECT(ADDRESS(358,COLUMN(M:M),4,1,$A182)))),0)</f>
        <v>0</v>
      </c>
      <c r="M182" s="328" cm="1">
        <f t="array" aca="1" ref="M182" ca="1">IFERROR(IFERROR(Resumo_Horas!M182/INDIRECT(ADDRESS(7,COLUMN(N:N),4,1,Resumo_Horas!$A182)),0)*(((INDIRECT(ADDRESS(357,COLUMN(N:N),4,1,$A182))*14)/11)*(1+INDIRECT(ADDRESS(358,COLUMN(N:N),4,1,$A182)))),0)</f>
        <v>0</v>
      </c>
      <c r="N182" s="328" cm="1">
        <f t="array" aca="1" ref="N182" ca="1">IFERROR(IFERROR(Resumo_Horas!N182/INDIRECT(ADDRESS(7,COLUMN(O:O),4,1,Resumo_Horas!$A182)),0)*(((INDIRECT(ADDRESS(357,COLUMN(O:O),4,1,$A182))*14)/11)*(1+INDIRECT(ADDRESS(358,COLUMN(O:O),4,1,$A182)))),0)</f>
        <v>0</v>
      </c>
      <c r="O182" s="328" cm="1">
        <f t="array" aca="1" ref="O182" ca="1">IFERROR(IFERROR(Resumo_Horas!O182/INDIRECT(ADDRESS(7,COLUMN(P:P),4,1,Resumo_Horas!$A182)),0)*(((INDIRECT(ADDRESS(357,COLUMN(P:P),4,1,$A182))*14)/11)*(1+INDIRECT(ADDRESS(358,COLUMN(P:P),4,1,$A182)))),0)</f>
        <v>0</v>
      </c>
      <c r="P182" s="328" cm="1">
        <f t="array" aca="1" ref="P182" ca="1">IFERROR(IFERROR(Resumo_Horas!P182/INDIRECT(ADDRESS(7,COLUMN(Q:Q),4,1,Resumo_Horas!$A182)),0)*(((INDIRECT(ADDRESS(357,COLUMN(Q:Q),4,1,$A182))*14)/11)*(1+INDIRECT(ADDRESS(358,COLUMN(Q:Q),4,1,$A182)))),0)</f>
        <v>0</v>
      </c>
      <c r="Q182" s="328" cm="1">
        <f t="array" aca="1" ref="Q182" ca="1">IFERROR(IFERROR(Resumo_Horas!Q182/INDIRECT(ADDRESS(7,COLUMN(R:R),4,1,Resumo_Horas!$A182)),0)*(((INDIRECT(ADDRESS(357,COLUMN(R:R),4,1,$A182))*14)/11)*(1+INDIRECT(ADDRESS(358,COLUMN(R:R),4,1,$A182)))),0)</f>
        <v>0</v>
      </c>
      <c r="R182" s="328" cm="1">
        <f t="array" aca="1" ref="R182" ca="1">IFERROR(IFERROR(Resumo_Horas!R182/INDIRECT(ADDRESS(7,COLUMN(S:S),4,1,Resumo_Horas!$A182)),0)*(((INDIRECT(ADDRESS(357,COLUMN(S:S),4,1,$A182))*14)/11)*(1+INDIRECT(ADDRESS(358,COLUMN(S:S),4,1,$A182)))),0)</f>
        <v>0</v>
      </c>
      <c r="S182" s="328" cm="1">
        <f t="array" aca="1" ref="S182" ca="1">IFERROR(IFERROR(Resumo_Horas!S182/INDIRECT(ADDRESS(7,COLUMN(T:T),4,1,Resumo_Horas!$A182)),0)*(((INDIRECT(ADDRESS(357,COLUMN(T:T),4,1,$A182))*14)/11)*(1+INDIRECT(ADDRESS(358,COLUMN(T:T),4,1,$A182)))),0)</f>
        <v>0</v>
      </c>
      <c r="T182" s="328" cm="1">
        <f t="array" aca="1" ref="T182" ca="1">IFERROR(IFERROR(Resumo_Horas!T182/INDIRECT(ADDRESS(7,COLUMN(U:U),4,1,Resumo_Horas!$A182)),0)*(((INDIRECT(ADDRESS(357,COLUMN(U:U),4,1,$A182))*14)/11)*(1+INDIRECT(ADDRESS(358,COLUMN(U:U),4,1,$A182)))),0)</f>
        <v>0</v>
      </c>
      <c r="U182" s="328" cm="1">
        <f t="array" aca="1" ref="U182" ca="1">IFERROR(IFERROR(Resumo_Horas!U182/INDIRECT(ADDRESS(7,COLUMN(V:V),4,1,Resumo_Horas!$A182)),0)*(((INDIRECT(ADDRESS(357,COLUMN(V:V),4,1,$A182))*14)/11)*(1+INDIRECT(ADDRESS(358,COLUMN(V:V),4,1,$A182)))),0)</f>
        <v>0</v>
      </c>
      <c r="V182" s="328" cm="1">
        <f t="array" aca="1" ref="V182" ca="1">IFERROR(IFERROR(Resumo_Horas!V182/INDIRECT(ADDRESS(7,COLUMN(W:W),4,1,Resumo_Horas!$A182)),0)*(((INDIRECT(ADDRESS(357,COLUMN(W:W),4,1,$A182))*14)/11)*(1+INDIRECT(ADDRESS(358,COLUMN(W:W),4,1,$A182)))),0)</f>
        <v>0</v>
      </c>
      <c r="W182" s="328" cm="1">
        <f t="array" aca="1" ref="W182" ca="1">IFERROR(IFERROR(Resumo_Horas!W182/INDIRECT(ADDRESS(7,COLUMN(X:X),4,1,Resumo_Horas!$A182)),0)*(((INDIRECT(ADDRESS(357,COLUMN(X:X),4,1,$A182))*14)/11)*(1+INDIRECT(ADDRESS(358,COLUMN(X:X),4,1,$A182)))),0)</f>
        <v>0</v>
      </c>
      <c r="X182" s="328" cm="1">
        <f t="array" aca="1" ref="X182" ca="1">IFERROR(IFERROR(Resumo_Horas!X182/INDIRECT(ADDRESS(7,COLUMN(Y:Y),4,1,Resumo_Horas!$A182)),0)*(((INDIRECT(ADDRESS(357,COLUMN(Y:Y),4,1,$A182))*14)/11)*(1+INDIRECT(ADDRESS(358,COLUMN(Y:Y),4,1,$A182)))),0)</f>
        <v>0</v>
      </c>
      <c r="Y182" s="328" cm="1">
        <f t="array" aca="1" ref="Y182" ca="1">IFERROR(IFERROR(Resumo_Horas!Y182/INDIRECT(ADDRESS(7,COLUMN(Z:Z),4,1,Resumo_Horas!$A182)),0)*(((INDIRECT(ADDRESS(357,COLUMN(Z:Z),4,1,$A182))*14)/11)*(1+INDIRECT(ADDRESS(358,COLUMN(Z:Z),4,1,$A182)))),0)</f>
        <v>0</v>
      </c>
      <c r="Z182" s="328" cm="1">
        <f t="array" aca="1" ref="Z182" ca="1">IFERROR(IFERROR(Resumo_Horas!Z182/INDIRECT(ADDRESS(7,COLUMN(AA:AA),4,1,Resumo_Horas!$A182)),0)*(((INDIRECT(ADDRESS(357,COLUMN(AA:AA),4,1,$A182))*14)/11)*(1+INDIRECT(ADDRESS(358,COLUMN(AA:AA),4,1,$A182)))),0)</f>
        <v>0</v>
      </c>
      <c r="AA182" s="328" cm="1">
        <f t="array" aca="1" ref="AA182" ca="1">IFERROR(IFERROR(Resumo_Horas!AA182/INDIRECT(ADDRESS(7,COLUMN(AB:AB),4,1,Resumo_Horas!$A182)),0)*(((INDIRECT(ADDRESS(357,COLUMN(AB:AB),4,1,$A182))*14)/11)*(1+INDIRECT(ADDRESS(358,COLUMN(AB:AB),4,1,$A182)))),0)</f>
        <v>0</v>
      </c>
      <c r="AB182" s="328" cm="1">
        <f t="array" aca="1" ref="AB182" ca="1">IFERROR(IFERROR(Resumo_Horas!AB182/INDIRECT(ADDRESS(7,COLUMN(AC:AC),4,1,Resumo_Horas!$A182)),0)*(((INDIRECT(ADDRESS(357,COLUMN(AC:AC),4,1,$A182))*14)/11)*(1+INDIRECT(ADDRESS(358,COLUMN(AC:AC),4,1,$A182)))),0)</f>
        <v>0</v>
      </c>
      <c r="AC182" s="328" cm="1">
        <f t="array" aca="1" ref="AC182" ca="1">IFERROR(IFERROR(Resumo_Horas!AC182/INDIRECT(ADDRESS(7,COLUMN(AD:AD),4,1,Resumo_Horas!$A182)),0)*(((INDIRECT(ADDRESS(357,COLUMN(AD:AD),4,1,$A182))*14)/11)*(1+INDIRECT(ADDRESS(358,COLUMN(AD:AD),4,1,$A182)))),0)</f>
        <v>0</v>
      </c>
      <c r="AD182" s="328" cm="1">
        <f t="array" aca="1" ref="AD182" ca="1">IFERROR(IFERROR(Resumo_Horas!AD182/INDIRECT(ADDRESS(7,COLUMN(AE:AE),4,1,Resumo_Horas!$A182)),0)*(((INDIRECT(ADDRESS(357,COLUMN(AE:AE),4,1,$A182))*14)/11)*(1+INDIRECT(ADDRESS(358,COLUMN(AE:AE),4,1,$A182)))),0)</f>
        <v>0</v>
      </c>
      <c r="AE182" s="328" cm="1">
        <f t="array" aca="1" ref="AE182" ca="1">IFERROR(IFERROR(Resumo_Horas!AE182/INDIRECT(ADDRESS(7,COLUMN(AF:AF),4,1,Resumo_Horas!$A182)),0)*(((INDIRECT(ADDRESS(357,COLUMN(AF:AF),4,1,$A182))*14)/11)*(1+INDIRECT(ADDRESS(358,COLUMN(AF:AF),4,1,$A182)))),0)</f>
        <v>0</v>
      </c>
      <c r="AF182" s="328" cm="1">
        <f t="array" aca="1" ref="AF182" ca="1">IFERROR(IFERROR(Resumo_Horas!AF182/INDIRECT(ADDRESS(7,COLUMN(AG:AG),4,1,Resumo_Horas!$A182)),0)*(((INDIRECT(ADDRESS(357,COLUMN(AG:AG),4,1,$A182))*14)/11)*(1+INDIRECT(ADDRESS(358,COLUMN(AG:AG),4,1,$A182)))),0)</f>
        <v>0</v>
      </c>
      <c r="AG182" s="328" cm="1">
        <f t="array" aca="1" ref="AG182" ca="1">IFERROR(IFERROR(Resumo_Horas!AG182/INDIRECT(ADDRESS(7,COLUMN(AH:AH),4,1,Resumo_Horas!$A182)),0)*(((INDIRECT(ADDRESS(357,COLUMN(AH:AH),4,1,$A182))*14)/11)*(1+INDIRECT(ADDRESS(358,COLUMN(AH:AH),4,1,$A182)))),0)</f>
        <v>0</v>
      </c>
      <c r="AH182" s="328" cm="1">
        <f t="array" aca="1" ref="AH182" ca="1">IFERROR(IFERROR(Resumo_Horas!AH182/INDIRECT(ADDRESS(7,COLUMN(AI:AI),4,1,Resumo_Horas!$A182)),0)*(((INDIRECT(ADDRESS(357,COLUMN(AI:AI),4,1,$A182))*14)/11)*(1+INDIRECT(ADDRESS(358,COLUMN(AI:AI),4,1,$A182)))),0)</f>
        <v>0</v>
      </c>
      <c r="AI182" s="328" cm="1">
        <f t="array" aca="1" ref="AI182" ca="1">IFERROR(IFERROR(Resumo_Horas!AI182/INDIRECT(ADDRESS(7,COLUMN(AJ:AJ),4,1,Resumo_Horas!$A182)),0)*(((INDIRECT(ADDRESS(357,COLUMN(AJ:AJ),4,1,$A182))*14)/11)*(1+INDIRECT(ADDRESS(358,COLUMN(AJ:AJ),4,1,$A182)))),0)</f>
        <v>0</v>
      </c>
      <c r="AJ182" s="328" cm="1">
        <f t="array" aca="1" ref="AJ182" ca="1">IFERROR(IFERROR(Resumo_Horas!AJ182/INDIRECT(ADDRESS(7,COLUMN(AK:AK),4,1,Resumo_Horas!$A182)),0)*(((INDIRECT(ADDRESS(357,COLUMN(AK:AK),4,1,$A182))*14)/11)*(1+INDIRECT(ADDRESS(358,COLUMN(AK:AK),4,1,$A182)))),0)</f>
        <v>0</v>
      </c>
      <c r="AK182" s="328" cm="1">
        <f t="array" aca="1" ref="AK182" ca="1">IFERROR(IFERROR(Resumo_Horas!AK182/INDIRECT(ADDRESS(7,COLUMN(AL:AL),4,1,Resumo_Horas!$A182)),0)*(((INDIRECT(ADDRESS(357,COLUMN(AL:AL),4,1,$A182))*14)/11)*(1+INDIRECT(ADDRESS(358,COLUMN(AL:AL),4,1,$A182)))),0)</f>
        <v>0</v>
      </c>
      <c r="AL182" s="328" cm="1">
        <f t="array" aca="1" ref="AL182" ca="1">IFERROR(IFERROR(Resumo_Horas!AL182/INDIRECT(ADDRESS(7,COLUMN(AM:AM),4,1,Resumo_Horas!$A182)),0)*(((INDIRECT(ADDRESS(357,COLUMN(AM:AM),4,1,$A182))*14)/11)*(1+INDIRECT(ADDRESS(358,COLUMN(AM:AM),4,1,$A182)))),0)</f>
        <v>0</v>
      </c>
      <c r="AM182" s="328" cm="1">
        <f t="array" aca="1" ref="AM182" ca="1">IFERROR(IFERROR(Resumo_Horas!AM182/INDIRECT(ADDRESS(7,COLUMN(AN:AN),4,1,Resumo_Horas!$A182)),0)*(((INDIRECT(ADDRESS(357,COLUMN(AN:AN),4,1,$A182))*14)/11)*(1+INDIRECT(ADDRESS(358,COLUMN(AN:AN),4,1,$A182)))),0)</f>
        <v>0</v>
      </c>
      <c r="AN182" s="328" cm="1">
        <f t="array" aca="1" ref="AN182" ca="1">IFERROR(IFERROR(Resumo_Horas!AN182/INDIRECT(ADDRESS(7,COLUMN(AO:AO),4,1,Resumo_Horas!$A182)),0)*(((INDIRECT(ADDRESS(357,COLUMN(AO:AO),4,1,$A182))*14)/11)*(1+INDIRECT(ADDRESS(358,COLUMN(AO:AO),4,1,$A182)))),0)</f>
        <v>0</v>
      </c>
      <c r="AO182" s="328" cm="1">
        <f t="array" aca="1" ref="AO182" ca="1">IFERROR(IFERROR(Resumo_Horas!AO182/INDIRECT(ADDRESS(7,COLUMN(AP:AP),4,1,Resumo_Horas!$A182)),0)*(((INDIRECT(ADDRESS(357,COLUMN(AP:AP),4,1,$A182))*14)/11)*(1+INDIRECT(ADDRESS(358,COLUMN(AP:AP),4,1,$A182)))),0)</f>
        <v>0</v>
      </c>
      <c r="AP182" s="328" cm="1">
        <f t="array" aca="1" ref="AP182" ca="1">IFERROR(IFERROR(Resumo_Horas!AP182/INDIRECT(ADDRESS(7,COLUMN(AQ:AQ),4,1,Resumo_Horas!$A182)),0)*(((INDIRECT(ADDRESS(357,COLUMN(AQ:AQ),4,1,$A182))*14)/11)*(1+INDIRECT(ADDRESS(358,COLUMN(AQ:AQ),4,1,$A182)))),0)</f>
        <v>0</v>
      </c>
      <c r="AQ182" s="328" cm="1">
        <f t="array" aca="1" ref="AQ182" ca="1">IFERROR(IFERROR(Resumo_Horas!AQ182/INDIRECT(ADDRESS(7,COLUMN(AR:AR),4,1,Resumo_Horas!$A182)),0)*(((INDIRECT(ADDRESS(357,COLUMN(AR:AR),4,1,$A182))*14)/11)*(1+INDIRECT(ADDRESS(358,COLUMN(AR:AR),4,1,$A182)))),0)</f>
        <v>0</v>
      </c>
      <c r="AR182" s="328" cm="1">
        <f t="array" aca="1" ref="AR182" ca="1">IFERROR(IFERROR(Resumo_Horas!AR182/INDIRECT(ADDRESS(7,COLUMN(AS:AS),4,1,Resumo_Horas!$A182)),0)*(((INDIRECT(ADDRESS(357,COLUMN(AS:AS),4,1,$A182))*14)/11)*(1+INDIRECT(ADDRESS(358,COLUMN(AS:AS),4,1,$A182)))),0)</f>
        <v>0</v>
      </c>
      <c r="AS182" s="328" cm="1">
        <f t="array" aca="1" ref="AS182" ca="1">IFERROR(IFERROR(Resumo_Horas!AS182/INDIRECT(ADDRESS(7,COLUMN(AT:AT),4,1,Resumo_Horas!$A182)),0)*(((INDIRECT(ADDRESS(357,COLUMN(AT:AT),4,1,$A182))*14)/11)*(1+INDIRECT(ADDRESS(358,COLUMN(AT:AT),4,1,$A182)))),0)</f>
        <v>0</v>
      </c>
      <c r="AT182" s="328" cm="1">
        <f t="array" aca="1" ref="AT182" ca="1">IFERROR(IFERROR(Resumo_Horas!AT182/INDIRECT(ADDRESS(7,COLUMN(AU:AU),4,1,Resumo_Horas!$A182)),0)*(((INDIRECT(ADDRESS(357,COLUMN(AU:AU),4,1,$A182))*14)/11)*(1+INDIRECT(ADDRESS(358,COLUMN(AU:AU),4,1,$A182)))),0)</f>
        <v>0</v>
      </c>
      <c r="AU182" s="328" cm="1">
        <f t="array" aca="1" ref="AU182" ca="1">IFERROR(IFERROR(Resumo_Horas!AU182/INDIRECT(ADDRESS(7,COLUMN(AV:AV),4,1,Resumo_Horas!$A182)),0)*(((INDIRECT(ADDRESS(357,COLUMN(AV:AV),4,1,$A182))*14)/11)*(1+INDIRECT(ADDRESS(358,COLUMN(AV:AV),4,1,$A182)))),0)</f>
        <v>0</v>
      </c>
      <c r="AV182" s="328" cm="1">
        <f t="array" aca="1" ref="AV182" ca="1">IFERROR(IFERROR(Resumo_Horas!AV182/INDIRECT(ADDRESS(7,COLUMN(AW:AW),4,1,Resumo_Horas!$A182)),0)*(((INDIRECT(ADDRESS(357,COLUMN(AW:AW),4,1,$A182))*14)/11)*(1+INDIRECT(ADDRESS(358,COLUMN(AW:AW),4,1,$A182)))),0)</f>
        <v>0</v>
      </c>
      <c r="AW182" s="328" cm="1">
        <f t="array" aca="1" ref="AW182" ca="1">IFERROR(IFERROR(Resumo_Horas!AW182/INDIRECT(ADDRESS(7,COLUMN(AX:AX),4,1,Resumo_Horas!$A182)),0)*(((INDIRECT(ADDRESS(357,COLUMN(AX:AX),4,1,$A182))*14)/11)*(1+INDIRECT(ADDRESS(358,COLUMN(AX:AX),4,1,$A182)))),0)</f>
        <v>0</v>
      </c>
      <c r="AX182" s="328" cm="1">
        <f t="array" aca="1" ref="AX182" ca="1">IFERROR(IFERROR(Resumo_Horas!AX182/INDIRECT(ADDRESS(7,COLUMN(AY:AY),4,1,Resumo_Horas!$A182)),0)*(((INDIRECT(ADDRESS(357,COLUMN(AY:AY),4,1,$A182))*14)/11)*(1+INDIRECT(ADDRESS(358,COLUMN(AY:AY),4,1,$A182)))),0)</f>
        <v>0</v>
      </c>
      <c r="AY182" s="328" cm="1">
        <f t="array" aca="1" ref="AY182" ca="1">IFERROR(IFERROR(Resumo_Horas!AY182/INDIRECT(ADDRESS(7,COLUMN(AZ:AZ),4,1,Resumo_Horas!$A182)),0)*(((INDIRECT(ADDRESS(357,COLUMN(AZ:AZ),4,1,$A182))*14)/11)*(1+INDIRECT(ADDRESS(358,COLUMN(AZ:AZ),4,1,$A182)))),0)</f>
        <v>0</v>
      </c>
      <c r="AZ182" s="328" cm="1">
        <f t="array" aca="1" ref="AZ182" ca="1">IFERROR(IFERROR(Resumo_Horas!AZ182/INDIRECT(ADDRESS(7,COLUMN(BA:BA),4,1,Resumo_Horas!$A182)),0)*(((INDIRECT(ADDRESS(357,COLUMN(BA:BA),4,1,$A182))*14)/11)*(1+INDIRECT(ADDRESS(358,COLUMN(BA:BA),4,1,$A182)))),0)</f>
        <v>0</v>
      </c>
      <c r="BA182" s="328" cm="1">
        <f t="array" aca="1" ref="BA182" ca="1">IFERROR(IFERROR(Resumo_Horas!BA182/INDIRECT(ADDRESS(7,COLUMN(BB:BB),4,1,Resumo_Horas!$A182)),0)*(((INDIRECT(ADDRESS(357,COLUMN(BB:BB),4,1,$A182))*14)/11)*(1+INDIRECT(ADDRESS(358,COLUMN(BB:BB),4,1,$A182)))),0)</f>
        <v>0</v>
      </c>
      <c r="BB182" s="328" cm="1">
        <f t="array" aca="1" ref="BB182" ca="1">IFERROR(IFERROR(Resumo_Horas!BB182/INDIRECT(ADDRESS(7,COLUMN(BC:BC),4,1,Resumo_Horas!$A182)),0)*(((INDIRECT(ADDRESS(357,COLUMN(BC:BC),4,1,$A182))*14)/11)*(1+INDIRECT(ADDRESS(358,COLUMN(BC:BC),4,1,$A182)))),0)</f>
        <v>0</v>
      </c>
      <c r="BC182" s="328" cm="1">
        <f t="array" aca="1" ref="BC182" ca="1">IFERROR(IFERROR(Resumo_Horas!BC182/INDIRECT(ADDRESS(7,COLUMN(BD:BD),4,1,Resumo_Horas!$A182)),0)*(((INDIRECT(ADDRESS(357,COLUMN(BD:BD),4,1,$A182))*14)/11)*(1+INDIRECT(ADDRESS(358,COLUMN(BD:BD),4,1,$A182)))),0)</f>
        <v>0</v>
      </c>
      <c r="BD182" s="328" cm="1">
        <f t="array" aca="1" ref="BD182" ca="1">IFERROR(IFERROR(Resumo_Horas!BD182/INDIRECT(ADDRESS(7,COLUMN(BE:BE),4,1,Resumo_Horas!$A182)),0)*(((INDIRECT(ADDRESS(357,COLUMN(BE:BE),4,1,$A182))*14)/11)*(1+INDIRECT(ADDRESS(358,COLUMN(BE:BE),4,1,$A182)))),0)</f>
        <v>0</v>
      </c>
      <c r="BE182" s="328" cm="1">
        <f t="array" aca="1" ref="BE182" ca="1">IFERROR(IFERROR(Resumo_Horas!BE182/INDIRECT(ADDRESS(7,COLUMN(BF:BF),4,1,Resumo_Horas!$A182)),0)*(((INDIRECT(ADDRESS(357,COLUMN(BF:BF),4,1,$A182))*14)/11)*(1+INDIRECT(ADDRESS(358,COLUMN(BF:BF),4,1,$A182)))),0)</f>
        <v>0</v>
      </c>
      <c r="BF182" s="328" cm="1">
        <f t="array" aca="1" ref="BF182" ca="1">IFERROR(IFERROR(Resumo_Horas!BF182/INDIRECT(ADDRESS(7,COLUMN(BG:BG),4,1,Resumo_Horas!$A182)),0)*(((INDIRECT(ADDRESS(357,COLUMN(BG:BG),4,1,$A182))*14)/11)*(1+INDIRECT(ADDRESS(358,COLUMN(BG:BG),4,1,$A182)))),0)</f>
        <v>0</v>
      </c>
      <c r="BG182" s="328" cm="1">
        <f t="array" aca="1" ref="BG182" ca="1">IFERROR(IFERROR(Resumo_Horas!BG182/INDIRECT(ADDRESS(7,COLUMN(BH:BH),4,1,Resumo_Horas!$A182)),0)*(((INDIRECT(ADDRESS(357,COLUMN(BH:BH),4,1,$A182))*14)/11)*(1+INDIRECT(ADDRESS(358,COLUMN(BH:BH),4,1,$A182)))),0)</f>
        <v>0</v>
      </c>
      <c r="BH182" s="328" cm="1">
        <f t="array" aca="1" ref="BH182" ca="1">IFERROR(IFERROR(Resumo_Horas!BH182/INDIRECT(ADDRESS(7,COLUMN(BI:BI),4,1,Resumo_Horas!$A182)),0)*(((INDIRECT(ADDRESS(357,COLUMN(BI:BI),4,1,$A182))*14)/11)*(1+INDIRECT(ADDRESS(358,COLUMN(BI:BI),4,1,$A182)))),0)</f>
        <v>0</v>
      </c>
      <c r="BI182" s="328" cm="1">
        <f t="array" aca="1" ref="BI182" ca="1">IFERROR(IFERROR(Resumo_Horas!BI182/INDIRECT(ADDRESS(7,COLUMN(BJ:BJ),4,1,Resumo_Horas!$A182)),0)*(((INDIRECT(ADDRESS(357,COLUMN(BJ:BJ),4,1,$A182))*14)/11)*(1+INDIRECT(ADDRESS(358,COLUMN(BJ:BJ),4,1,$A182)))),0)</f>
        <v>0</v>
      </c>
      <c r="BJ182" s="328" cm="1">
        <f t="array" aca="1" ref="BJ182" ca="1">IFERROR(IFERROR(Resumo_Horas!BJ182/INDIRECT(ADDRESS(7,COLUMN(BK:BK),4,1,Resumo_Horas!$A182)),0)*(((INDIRECT(ADDRESS(357,COLUMN(BK:BK),4,1,$A182))*14)/11)*(1+INDIRECT(ADDRESS(358,COLUMN(BK:BK),4,1,$A182)))),0)</f>
        <v>0</v>
      </c>
      <c r="BK182" s="329" cm="1">
        <f t="array" aca="1" ref="BK182" ca="1">IFERROR(IFERROR(Resumo_Horas!BK182/INDIRECT(ADDRESS(7,COLUMN(BL:BL),4,1,Resumo_Horas!$A182)),0)*(((INDIRECT(ADDRESS(357,COLUMN(BL:BL),4,1,$A182))*14)/11)*(1+INDIRECT(ADDRESS(358,COLUMN(BL:BL),4,1,$A182)))),0)</f>
        <v>0</v>
      </c>
    </row>
    <row r="183" spans="1:63" x14ac:dyDescent="0.25">
      <c r="A183" s="330" t="str" cm="1">
        <f t="array" aca="1" ref="A183" ca="1">IF(INDIRECT(ADDRESS(9+QUOTIENT(ROW(A182)-1,20),4,4,1,"Equipa de projeto")) = 0,"", _xlfn.CONCAT(1 + QUOTIENT(ROW(A182)-1,20),". ", INDIRECT(ADDRESS(9+QUOTIENT(ROW(A182)-1,20),4,4,1,"Equipa de projeto"))))</f>
        <v/>
      </c>
      <c r="B183">
        <f>Atividades!$A$1</f>
        <v>0</v>
      </c>
      <c r="C183" s="123" t="s">
        <v>49</v>
      </c>
      <c r="D183" cm="1">
        <f t="array" aca="1" ref="D183" ca="1">IFERROR(IFERROR(Resumo_Horas!D183/INDIRECT(ADDRESS(7,COLUMN(E:E),4,1,Resumo_Horas!$A183)),0)*(((INDIRECT(ADDRESS(357,COLUMN(E:E),4,1,$A183))*14)/11)*(1+INDIRECT(ADDRESS(358,COLUMN(E:E),4,1,$A183)))),0)</f>
        <v>0</v>
      </c>
      <c r="E183" cm="1">
        <f t="array" aca="1" ref="E183" ca="1">IFERROR(IFERROR(Resumo_Horas!E183/INDIRECT(ADDRESS(7,COLUMN(F:F),4,1,Resumo_Horas!$A183)),0)*(((INDIRECT(ADDRESS(357,COLUMN(F:F),4,1,$A183))*14)/11)*(1+INDIRECT(ADDRESS(358,COLUMN(F:F),4,1,$A183)))),0)</f>
        <v>0</v>
      </c>
      <c r="F183" cm="1">
        <f t="array" aca="1" ref="F183" ca="1">IFERROR(IFERROR(Resumo_Horas!F183/INDIRECT(ADDRESS(7,COLUMN(G:G),4,1,Resumo_Horas!$A183)),0)*(((INDIRECT(ADDRESS(357,COLUMN(G:G),4,1,$A183))*14)/11)*(1+INDIRECT(ADDRESS(358,COLUMN(G:G),4,1,$A183)))),0)</f>
        <v>0</v>
      </c>
      <c r="G183" cm="1">
        <f t="array" aca="1" ref="G183" ca="1">IFERROR(IFERROR(Resumo_Horas!G183/INDIRECT(ADDRESS(7,COLUMN(H:H),4,1,Resumo_Horas!$A183)),0)*(((INDIRECT(ADDRESS(357,COLUMN(H:H),4,1,$A183))*14)/11)*(1+INDIRECT(ADDRESS(358,COLUMN(H:H),4,1,$A183)))),0)</f>
        <v>0</v>
      </c>
      <c r="H183" cm="1">
        <f t="array" aca="1" ref="H183" ca="1">IFERROR(IFERROR(Resumo_Horas!H183/INDIRECT(ADDRESS(7,COLUMN(I:I),4,1,Resumo_Horas!$A183)),0)*(((INDIRECT(ADDRESS(357,COLUMN(I:I),4,1,$A183))*14)/11)*(1+INDIRECT(ADDRESS(358,COLUMN(I:I),4,1,$A183)))),0)</f>
        <v>0</v>
      </c>
      <c r="I183" cm="1">
        <f t="array" aca="1" ref="I183" ca="1">IFERROR(IFERROR(Resumo_Horas!I183/INDIRECT(ADDRESS(7,COLUMN(J:J),4,1,Resumo_Horas!$A183)),0)*(((INDIRECT(ADDRESS(357,COLUMN(J:J),4,1,$A183))*14)/11)*(1+INDIRECT(ADDRESS(358,COLUMN(J:J),4,1,$A183)))),0)</f>
        <v>0</v>
      </c>
      <c r="J183" cm="1">
        <f t="array" aca="1" ref="J183" ca="1">IFERROR(IFERROR(Resumo_Horas!J183/INDIRECT(ADDRESS(7,COLUMN(K:K),4,1,Resumo_Horas!$A183)),0)*(((INDIRECT(ADDRESS(357,COLUMN(K:K),4,1,$A183))*14)/11)*(1+INDIRECT(ADDRESS(358,COLUMN(K:K),4,1,$A183)))),0)</f>
        <v>0</v>
      </c>
      <c r="K183" cm="1">
        <f t="array" aca="1" ref="K183" ca="1">IFERROR(IFERROR(Resumo_Horas!K183/INDIRECT(ADDRESS(7,COLUMN(L:L),4,1,Resumo_Horas!$A183)),0)*(((INDIRECT(ADDRESS(357,COLUMN(L:L),4,1,$A183))*14)/11)*(1+INDIRECT(ADDRESS(358,COLUMN(L:L),4,1,$A183)))),0)</f>
        <v>0</v>
      </c>
      <c r="L183" cm="1">
        <f t="array" aca="1" ref="L183" ca="1">IFERROR(IFERROR(Resumo_Horas!L183/INDIRECT(ADDRESS(7,COLUMN(M:M),4,1,Resumo_Horas!$A183)),0)*(((INDIRECT(ADDRESS(357,COLUMN(M:M),4,1,$A183))*14)/11)*(1+INDIRECT(ADDRESS(358,COLUMN(M:M),4,1,$A183)))),0)</f>
        <v>0</v>
      </c>
      <c r="M183" cm="1">
        <f t="array" aca="1" ref="M183" ca="1">IFERROR(IFERROR(Resumo_Horas!M183/INDIRECT(ADDRESS(7,COLUMN(N:N),4,1,Resumo_Horas!$A183)),0)*(((INDIRECT(ADDRESS(357,COLUMN(N:N),4,1,$A183))*14)/11)*(1+INDIRECT(ADDRESS(358,COLUMN(N:N),4,1,$A183)))),0)</f>
        <v>0</v>
      </c>
      <c r="N183" cm="1">
        <f t="array" aca="1" ref="N183" ca="1">IFERROR(IFERROR(Resumo_Horas!N183/INDIRECT(ADDRESS(7,COLUMN(O:O),4,1,Resumo_Horas!$A183)),0)*(((INDIRECT(ADDRESS(357,COLUMN(O:O),4,1,$A183))*14)/11)*(1+INDIRECT(ADDRESS(358,COLUMN(O:O),4,1,$A183)))),0)</f>
        <v>0</v>
      </c>
      <c r="O183" cm="1">
        <f t="array" aca="1" ref="O183" ca="1">IFERROR(IFERROR(Resumo_Horas!O183/INDIRECT(ADDRESS(7,COLUMN(P:P),4,1,Resumo_Horas!$A183)),0)*(((INDIRECT(ADDRESS(357,COLUMN(P:P),4,1,$A183))*14)/11)*(1+INDIRECT(ADDRESS(358,COLUMN(P:P),4,1,$A183)))),0)</f>
        <v>0</v>
      </c>
      <c r="P183" cm="1">
        <f t="array" aca="1" ref="P183" ca="1">IFERROR(IFERROR(Resumo_Horas!P183/INDIRECT(ADDRESS(7,COLUMN(Q:Q),4,1,Resumo_Horas!$A183)),0)*(((INDIRECT(ADDRESS(357,COLUMN(Q:Q),4,1,$A183))*14)/11)*(1+INDIRECT(ADDRESS(358,COLUMN(Q:Q),4,1,$A183)))),0)</f>
        <v>0</v>
      </c>
      <c r="Q183" cm="1">
        <f t="array" aca="1" ref="Q183" ca="1">IFERROR(IFERROR(Resumo_Horas!Q183/INDIRECT(ADDRESS(7,COLUMN(R:R),4,1,Resumo_Horas!$A183)),0)*(((INDIRECT(ADDRESS(357,COLUMN(R:R),4,1,$A183))*14)/11)*(1+INDIRECT(ADDRESS(358,COLUMN(R:R),4,1,$A183)))),0)</f>
        <v>0</v>
      </c>
      <c r="R183" cm="1">
        <f t="array" aca="1" ref="R183" ca="1">IFERROR(IFERROR(Resumo_Horas!R183/INDIRECT(ADDRESS(7,COLUMN(S:S),4,1,Resumo_Horas!$A183)),0)*(((INDIRECT(ADDRESS(357,COLUMN(S:S),4,1,$A183))*14)/11)*(1+INDIRECT(ADDRESS(358,COLUMN(S:S),4,1,$A183)))),0)</f>
        <v>0</v>
      </c>
      <c r="S183" cm="1">
        <f t="array" aca="1" ref="S183" ca="1">IFERROR(IFERROR(Resumo_Horas!S183/INDIRECT(ADDRESS(7,COLUMN(T:T),4,1,Resumo_Horas!$A183)),0)*(((INDIRECT(ADDRESS(357,COLUMN(T:T),4,1,$A183))*14)/11)*(1+INDIRECT(ADDRESS(358,COLUMN(T:T),4,1,$A183)))),0)</f>
        <v>0</v>
      </c>
      <c r="T183" cm="1">
        <f t="array" aca="1" ref="T183" ca="1">IFERROR(IFERROR(Resumo_Horas!T183/INDIRECT(ADDRESS(7,COLUMN(U:U),4,1,Resumo_Horas!$A183)),0)*(((INDIRECT(ADDRESS(357,COLUMN(U:U),4,1,$A183))*14)/11)*(1+INDIRECT(ADDRESS(358,COLUMN(U:U),4,1,$A183)))),0)</f>
        <v>0</v>
      </c>
      <c r="U183" cm="1">
        <f t="array" aca="1" ref="U183" ca="1">IFERROR(IFERROR(Resumo_Horas!U183/INDIRECT(ADDRESS(7,COLUMN(V:V),4,1,Resumo_Horas!$A183)),0)*(((INDIRECT(ADDRESS(357,COLUMN(V:V),4,1,$A183))*14)/11)*(1+INDIRECT(ADDRESS(358,COLUMN(V:V),4,1,$A183)))),0)</f>
        <v>0</v>
      </c>
      <c r="V183" cm="1">
        <f t="array" aca="1" ref="V183" ca="1">IFERROR(IFERROR(Resumo_Horas!V183/INDIRECT(ADDRESS(7,COLUMN(W:W),4,1,Resumo_Horas!$A183)),0)*(((INDIRECT(ADDRESS(357,COLUMN(W:W),4,1,$A183))*14)/11)*(1+INDIRECT(ADDRESS(358,COLUMN(W:W),4,1,$A183)))),0)</f>
        <v>0</v>
      </c>
      <c r="W183" cm="1">
        <f t="array" aca="1" ref="W183" ca="1">IFERROR(IFERROR(Resumo_Horas!W183/INDIRECT(ADDRESS(7,COLUMN(X:X),4,1,Resumo_Horas!$A183)),0)*(((INDIRECT(ADDRESS(357,COLUMN(X:X),4,1,$A183))*14)/11)*(1+INDIRECT(ADDRESS(358,COLUMN(X:X),4,1,$A183)))),0)</f>
        <v>0</v>
      </c>
      <c r="X183" cm="1">
        <f t="array" aca="1" ref="X183" ca="1">IFERROR(IFERROR(Resumo_Horas!X183/INDIRECT(ADDRESS(7,COLUMN(Y:Y),4,1,Resumo_Horas!$A183)),0)*(((INDIRECT(ADDRESS(357,COLUMN(Y:Y),4,1,$A183))*14)/11)*(1+INDIRECT(ADDRESS(358,COLUMN(Y:Y),4,1,$A183)))),0)</f>
        <v>0</v>
      </c>
      <c r="Y183" cm="1">
        <f t="array" aca="1" ref="Y183" ca="1">IFERROR(IFERROR(Resumo_Horas!Y183/INDIRECT(ADDRESS(7,COLUMN(Z:Z),4,1,Resumo_Horas!$A183)),0)*(((INDIRECT(ADDRESS(357,COLUMN(Z:Z),4,1,$A183))*14)/11)*(1+INDIRECT(ADDRESS(358,COLUMN(Z:Z),4,1,$A183)))),0)</f>
        <v>0</v>
      </c>
      <c r="Z183" cm="1">
        <f t="array" aca="1" ref="Z183" ca="1">IFERROR(IFERROR(Resumo_Horas!Z183/INDIRECT(ADDRESS(7,COLUMN(AA:AA),4,1,Resumo_Horas!$A183)),0)*(((INDIRECT(ADDRESS(357,COLUMN(AA:AA),4,1,$A183))*14)/11)*(1+INDIRECT(ADDRESS(358,COLUMN(AA:AA),4,1,$A183)))),0)</f>
        <v>0</v>
      </c>
      <c r="AA183" cm="1">
        <f t="array" aca="1" ref="AA183" ca="1">IFERROR(IFERROR(Resumo_Horas!AA183/INDIRECT(ADDRESS(7,COLUMN(AB:AB),4,1,Resumo_Horas!$A183)),0)*(((INDIRECT(ADDRESS(357,COLUMN(AB:AB),4,1,$A183))*14)/11)*(1+INDIRECT(ADDRESS(358,COLUMN(AB:AB),4,1,$A183)))),0)</f>
        <v>0</v>
      </c>
      <c r="AB183" cm="1">
        <f t="array" aca="1" ref="AB183" ca="1">IFERROR(IFERROR(Resumo_Horas!AB183/INDIRECT(ADDRESS(7,COLUMN(AC:AC),4,1,Resumo_Horas!$A183)),0)*(((INDIRECT(ADDRESS(357,COLUMN(AC:AC),4,1,$A183))*14)/11)*(1+INDIRECT(ADDRESS(358,COLUMN(AC:AC),4,1,$A183)))),0)</f>
        <v>0</v>
      </c>
      <c r="AC183" cm="1">
        <f t="array" aca="1" ref="AC183" ca="1">IFERROR(IFERROR(Resumo_Horas!AC183/INDIRECT(ADDRESS(7,COLUMN(AD:AD),4,1,Resumo_Horas!$A183)),0)*(((INDIRECT(ADDRESS(357,COLUMN(AD:AD),4,1,$A183))*14)/11)*(1+INDIRECT(ADDRESS(358,COLUMN(AD:AD),4,1,$A183)))),0)</f>
        <v>0</v>
      </c>
      <c r="AD183" cm="1">
        <f t="array" aca="1" ref="AD183" ca="1">IFERROR(IFERROR(Resumo_Horas!AD183/INDIRECT(ADDRESS(7,COLUMN(AE:AE),4,1,Resumo_Horas!$A183)),0)*(((INDIRECT(ADDRESS(357,COLUMN(AE:AE),4,1,$A183))*14)/11)*(1+INDIRECT(ADDRESS(358,COLUMN(AE:AE),4,1,$A183)))),0)</f>
        <v>0</v>
      </c>
      <c r="AE183" cm="1">
        <f t="array" aca="1" ref="AE183" ca="1">IFERROR(IFERROR(Resumo_Horas!AE183/INDIRECT(ADDRESS(7,COLUMN(AF:AF),4,1,Resumo_Horas!$A183)),0)*(((INDIRECT(ADDRESS(357,COLUMN(AF:AF),4,1,$A183))*14)/11)*(1+INDIRECT(ADDRESS(358,COLUMN(AF:AF),4,1,$A183)))),0)</f>
        <v>0</v>
      </c>
      <c r="AF183" cm="1">
        <f t="array" aca="1" ref="AF183" ca="1">IFERROR(IFERROR(Resumo_Horas!AF183/INDIRECT(ADDRESS(7,COLUMN(AG:AG),4,1,Resumo_Horas!$A183)),0)*(((INDIRECT(ADDRESS(357,COLUMN(AG:AG),4,1,$A183))*14)/11)*(1+INDIRECT(ADDRESS(358,COLUMN(AG:AG),4,1,$A183)))),0)</f>
        <v>0</v>
      </c>
      <c r="AG183" cm="1">
        <f t="array" aca="1" ref="AG183" ca="1">IFERROR(IFERROR(Resumo_Horas!AG183/INDIRECT(ADDRESS(7,COLUMN(AH:AH),4,1,Resumo_Horas!$A183)),0)*(((INDIRECT(ADDRESS(357,COLUMN(AH:AH),4,1,$A183))*14)/11)*(1+INDIRECT(ADDRESS(358,COLUMN(AH:AH),4,1,$A183)))),0)</f>
        <v>0</v>
      </c>
      <c r="AH183" cm="1">
        <f t="array" aca="1" ref="AH183" ca="1">IFERROR(IFERROR(Resumo_Horas!AH183/INDIRECT(ADDRESS(7,COLUMN(AI:AI),4,1,Resumo_Horas!$A183)),0)*(((INDIRECT(ADDRESS(357,COLUMN(AI:AI),4,1,$A183))*14)/11)*(1+INDIRECT(ADDRESS(358,COLUMN(AI:AI),4,1,$A183)))),0)</f>
        <v>0</v>
      </c>
      <c r="AI183" cm="1">
        <f t="array" aca="1" ref="AI183" ca="1">IFERROR(IFERROR(Resumo_Horas!AI183/INDIRECT(ADDRESS(7,COLUMN(AJ:AJ),4,1,Resumo_Horas!$A183)),0)*(((INDIRECT(ADDRESS(357,COLUMN(AJ:AJ),4,1,$A183))*14)/11)*(1+INDIRECT(ADDRESS(358,COLUMN(AJ:AJ),4,1,$A183)))),0)</f>
        <v>0</v>
      </c>
      <c r="AJ183" cm="1">
        <f t="array" aca="1" ref="AJ183" ca="1">IFERROR(IFERROR(Resumo_Horas!AJ183/INDIRECT(ADDRESS(7,COLUMN(AK:AK),4,1,Resumo_Horas!$A183)),0)*(((INDIRECT(ADDRESS(357,COLUMN(AK:AK),4,1,$A183))*14)/11)*(1+INDIRECT(ADDRESS(358,COLUMN(AK:AK),4,1,$A183)))),0)</f>
        <v>0</v>
      </c>
      <c r="AK183" cm="1">
        <f t="array" aca="1" ref="AK183" ca="1">IFERROR(IFERROR(Resumo_Horas!AK183/INDIRECT(ADDRESS(7,COLUMN(AL:AL),4,1,Resumo_Horas!$A183)),0)*(((INDIRECT(ADDRESS(357,COLUMN(AL:AL),4,1,$A183))*14)/11)*(1+INDIRECT(ADDRESS(358,COLUMN(AL:AL),4,1,$A183)))),0)</f>
        <v>0</v>
      </c>
      <c r="AL183" cm="1">
        <f t="array" aca="1" ref="AL183" ca="1">IFERROR(IFERROR(Resumo_Horas!AL183/INDIRECT(ADDRESS(7,COLUMN(AM:AM),4,1,Resumo_Horas!$A183)),0)*(((INDIRECT(ADDRESS(357,COLUMN(AM:AM),4,1,$A183))*14)/11)*(1+INDIRECT(ADDRESS(358,COLUMN(AM:AM),4,1,$A183)))),0)</f>
        <v>0</v>
      </c>
      <c r="AM183" cm="1">
        <f t="array" aca="1" ref="AM183" ca="1">IFERROR(IFERROR(Resumo_Horas!AM183/INDIRECT(ADDRESS(7,COLUMN(AN:AN),4,1,Resumo_Horas!$A183)),0)*(((INDIRECT(ADDRESS(357,COLUMN(AN:AN),4,1,$A183))*14)/11)*(1+INDIRECT(ADDRESS(358,COLUMN(AN:AN),4,1,$A183)))),0)</f>
        <v>0</v>
      </c>
      <c r="AN183" cm="1">
        <f t="array" aca="1" ref="AN183" ca="1">IFERROR(IFERROR(Resumo_Horas!AN183/INDIRECT(ADDRESS(7,COLUMN(AO:AO),4,1,Resumo_Horas!$A183)),0)*(((INDIRECT(ADDRESS(357,COLUMN(AO:AO),4,1,$A183))*14)/11)*(1+INDIRECT(ADDRESS(358,COLUMN(AO:AO),4,1,$A183)))),0)</f>
        <v>0</v>
      </c>
      <c r="AO183" cm="1">
        <f t="array" aca="1" ref="AO183" ca="1">IFERROR(IFERROR(Resumo_Horas!AO183/INDIRECT(ADDRESS(7,COLUMN(AP:AP),4,1,Resumo_Horas!$A183)),0)*(((INDIRECT(ADDRESS(357,COLUMN(AP:AP),4,1,$A183))*14)/11)*(1+INDIRECT(ADDRESS(358,COLUMN(AP:AP),4,1,$A183)))),0)</f>
        <v>0</v>
      </c>
      <c r="AP183" cm="1">
        <f t="array" aca="1" ref="AP183" ca="1">IFERROR(IFERROR(Resumo_Horas!AP183/INDIRECT(ADDRESS(7,COLUMN(AQ:AQ),4,1,Resumo_Horas!$A183)),0)*(((INDIRECT(ADDRESS(357,COLUMN(AQ:AQ),4,1,$A183))*14)/11)*(1+INDIRECT(ADDRESS(358,COLUMN(AQ:AQ),4,1,$A183)))),0)</f>
        <v>0</v>
      </c>
      <c r="AQ183" cm="1">
        <f t="array" aca="1" ref="AQ183" ca="1">IFERROR(IFERROR(Resumo_Horas!AQ183/INDIRECT(ADDRESS(7,COLUMN(AR:AR),4,1,Resumo_Horas!$A183)),0)*(((INDIRECT(ADDRESS(357,COLUMN(AR:AR),4,1,$A183))*14)/11)*(1+INDIRECT(ADDRESS(358,COLUMN(AR:AR),4,1,$A183)))),0)</f>
        <v>0</v>
      </c>
      <c r="AR183" cm="1">
        <f t="array" aca="1" ref="AR183" ca="1">IFERROR(IFERROR(Resumo_Horas!AR183/INDIRECT(ADDRESS(7,COLUMN(AS:AS),4,1,Resumo_Horas!$A183)),0)*(((INDIRECT(ADDRESS(357,COLUMN(AS:AS),4,1,$A183))*14)/11)*(1+INDIRECT(ADDRESS(358,COLUMN(AS:AS),4,1,$A183)))),0)</f>
        <v>0</v>
      </c>
      <c r="AS183" cm="1">
        <f t="array" aca="1" ref="AS183" ca="1">IFERROR(IFERROR(Resumo_Horas!AS183/INDIRECT(ADDRESS(7,COLUMN(AT:AT),4,1,Resumo_Horas!$A183)),0)*(((INDIRECT(ADDRESS(357,COLUMN(AT:AT),4,1,$A183))*14)/11)*(1+INDIRECT(ADDRESS(358,COLUMN(AT:AT),4,1,$A183)))),0)</f>
        <v>0</v>
      </c>
      <c r="AT183" cm="1">
        <f t="array" aca="1" ref="AT183" ca="1">IFERROR(IFERROR(Resumo_Horas!AT183/INDIRECT(ADDRESS(7,COLUMN(AU:AU),4,1,Resumo_Horas!$A183)),0)*(((INDIRECT(ADDRESS(357,COLUMN(AU:AU),4,1,$A183))*14)/11)*(1+INDIRECT(ADDRESS(358,COLUMN(AU:AU),4,1,$A183)))),0)</f>
        <v>0</v>
      </c>
      <c r="AU183" cm="1">
        <f t="array" aca="1" ref="AU183" ca="1">IFERROR(IFERROR(Resumo_Horas!AU183/INDIRECT(ADDRESS(7,COLUMN(AV:AV),4,1,Resumo_Horas!$A183)),0)*(((INDIRECT(ADDRESS(357,COLUMN(AV:AV),4,1,$A183))*14)/11)*(1+INDIRECT(ADDRESS(358,COLUMN(AV:AV),4,1,$A183)))),0)</f>
        <v>0</v>
      </c>
      <c r="AV183" cm="1">
        <f t="array" aca="1" ref="AV183" ca="1">IFERROR(IFERROR(Resumo_Horas!AV183/INDIRECT(ADDRESS(7,COLUMN(AW:AW),4,1,Resumo_Horas!$A183)),0)*(((INDIRECT(ADDRESS(357,COLUMN(AW:AW),4,1,$A183))*14)/11)*(1+INDIRECT(ADDRESS(358,COLUMN(AW:AW),4,1,$A183)))),0)</f>
        <v>0</v>
      </c>
      <c r="AW183" cm="1">
        <f t="array" aca="1" ref="AW183" ca="1">IFERROR(IFERROR(Resumo_Horas!AW183/INDIRECT(ADDRESS(7,COLUMN(AX:AX),4,1,Resumo_Horas!$A183)),0)*(((INDIRECT(ADDRESS(357,COLUMN(AX:AX),4,1,$A183))*14)/11)*(1+INDIRECT(ADDRESS(358,COLUMN(AX:AX),4,1,$A183)))),0)</f>
        <v>0</v>
      </c>
      <c r="AX183" cm="1">
        <f t="array" aca="1" ref="AX183" ca="1">IFERROR(IFERROR(Resumo_Horas!AX183/INDIRECT(ADDRESS(7,COLUMN(AY:AY),4,1,Resumo_Horas!$A183)),0)*(((INDIRECT(ADDRESS(357,COLUMN(AY:AY),4,1,$A183))*14)/11)*(1+INDIRECT(ADDRESS(358,COLUMN(AY:AY),4,1,$A183)))),0)</f>
        <v>0</v>
      </c>
      <c r="AY183" cm="1">
        <f t="array" aca="1" ref="AY183" ca="1">IFERROR(IFERROR(Resumo_Horas!AY183/INDIRECT(ADDRESS(7,COLUMN(AZ:AZ),4,1,Resumo_Horas!$A183)),0)*(((INDIRECT(ADDRESS(357,COLUMN(AZ:AZ),4,1,$A183))*14)/11)*(1+INDIRECT(ADDRESS(358,COLUMN(AZ:AZ),4,1,$A183)))),0)</f>
        <v>0</v>
      </c>
      <c r="AZ183" cm="1">
        <f t="array" aca="1" ref="AZ183" ca="1">IFERROR(IFERROR(Resumo_Horas!AZ183/INDIRECT(ADDRESS(7,COLUMN(BA:BA),4,1,Resumo_Horas!$A183)),0)*(((INDIRECT(ADDRESS(357,COLUMN(BA:BA),4,1,$A183))*14)/11)*(1+INDIRECT(ADDRESS(358,COLUMN(BA:BA),4,1,$A183)))),0)</f>
        <v>0</v>
      </c>
      <c r="BA183" cm="1">
        <f t="array" aca="1" ref="BA183" ca="1">IFERROR(IFERROR(Resumo_Horas!BA183/INDIRECT(ADDRESS(7,COLUMN(BB:BB),4,1,Resumo_Horas!$A183)),0)*(((INDIRECT(ADDRESS(357,COLUMN(BB:BB),4,1,$A183))*14)/11)*(1+INDIRECT(ADDRESS(358,COLUMN(BB:BB),4,1,$A183)))),0)</f>
        <v>0</v>
      </c>
      <c r="BB183" cm="1">
        <f t="array" aca="1" ref="BB183" ca="1">IFERROR(IFERROR(Resumo_Horas!BB183/INDIRECT(ADDRESS(7,COLUMN(BC:BC),4,1,Resumo_Horas!$A183)),0)*(((INDIRECT(ADDRESS(357,COLUMN(BC:BC),4,1,$A183))*14)/11)*(1+INDIRECT(ADDRESS(358,COLUMN(BC:BC),4,1,$A183)))),0)</f>
        <v>0</v>
      </c>
      <c r="BC183" cm="1">
        <f t="array" aca="1" ref="BC183" ca="1">IFERROR(IFERROR(Resumo_Horas!BC183/INDIRECT(ADDRESS(7,COLUMN(BD:BD),4,1,Resumo_Horas!$A183)),0)*(((INDIRECT(ADDRESS(357,COLUMN(BD:BD),4,1,$A183))*14)/11)*(1+INDIRECT(ADDRESS(358,COLUMN(BD:BD),4,1,$A183)))),0)</f>
        <v>0</v>
      </c>
      <c r="BD183" cm="1">
        <f t="array" aca="1" ref="BD183" ca="1">IFERROR(IFERROR(Resumo_Horas!BD183/INDIRECT(ADDRESS(7,COLUMN(BE:BE),4,1,Resumo_Horas!$A183)),0)*(((INDIRECT(ADDRESS(357,COLUMN(BE:BE),4,1,$A183))*14)/11)*(1+INDIRECT(ADDRESS(358,COLUMN(BE:BE),4,1,$A183)))),0)</f>
        <v>0</v>
      </c>
      <c r="BE183" cm="1">
        <f t="array" aca="1" ref="BE183" ca="1">IFERROR(IFERROR(Resumo_Horas!BE183/INDIRECT(ADDRESS(7,COLUMN(BF:BF),4,1,Resumo_Horas!$A183)),0)*(((INDIRECT(ADDRESS(357,COLUMN(BF:BF),4,1,$A183))*14)/11)*(1+INDIRECT(ADDRESS(358,COLUMN(BF:BF),4,1,$A183)))),0)</f>
        <v>0</v>
      </c>
      <c r="BF183" cm="1">
        <f t="array" aca="1" ref="BF183" ca="1">IFERROR(IFERROR(Resumo_Horas!BF183/INDIRECT(ADDRESS(7,COLUMN(BG:BG),4,1,Resumo_Horas!$A183)),0)*(((INDIRECT(ADDRESS(357,COLUMN(BG:BG),4,1,$A183))*14)/11)*(1+INDIRECT(ADDRESS(358,COLUMN(BG:BG),4,1,$A183)))),0)</f>
        <v>0</v>
      </c>
      <c r="BG183" cm="1">
        <f t="array" aca="1" ref="BG183" ca="1">IFERROR(IFERROR(Resumo_Horas!BG183/INDIRECT(ADDRESS(7,COLUMN(BH:BH),4,1,Resumo_Horas!$A183)),0)*(((INDIRECT(ADDRESS(357,COLUMN(BH:BH),4,1,$A183))*14)/11)*(1+INDIRECT(ADDRESS(358,COLUMN(BH:BH),4,1,$A183)))),0)</f>
        <v>0</v>
      </c>
      <c r="BH183" cm="1">
        <f t="array" aca="1" ref="BH183" ca="1">IFERROR(IFERROR(Resumo_Horas!BH183/INDIRECT(ADDRESS(7,COLUMN(BI:BI),4,1,Resumo_Horas!$A183)),0)*(((INDIRECT(ADDRESS(357,COLUMN(BI:BI),4,1,$A183))*14)/11)*(1+INDIRECT(ADDRESS(358,COLUMN(BI:BI),4,1,$A183)))),0)</f>
        <v>0</v>
      </c>
      <c r="BI183" cm="1">
        <f t="array" aca="1" ref="BI183" ca="1">IFERROR(IFERROR(Resumo_Horas!BI183/INDIRECT(ADDRESS(7,COLUMN(BJ:BJ),4,1,Resumo_Horas!$A183)),0)*(((INDIRECT(ADDRESS(357,COLUMN(BJ:BJ),4,1,$A183))*14)/11)*(1+INDIRECT(ADDRESS(358,COLUMN(BJ:BJ),4,1,$A183)))),0)</f>
        <v>0</v>
      </c>
      <c r="BJ183" cm="1">
        <f t="array" aca="1" ref="BJ183" ca="1">IFERROR(IFERROR(Resumo_Horas!BJ183/INDIRECT(ADDRESS(7,COLUMN(BK:BK),4,1,Resumo_Horas!$A183)),0)*(((INDIRECT(ADDRESS(357,COLUMN(BK:BK),4,1,$A183))*14)/11)*(1+INDIRECT(ADDRESS(358,COLUMN(BK:BK),4,1,$A183)))),0)</f>
        <v>0</v>
      </c>
      <c r="BK183" s="331" cm="1">
        <f t="array" aca="1" ref="BK183" ca="1">IFERROR(IFERROR(Resumo_Horas!BK183/INDIRECT(ADDRESS(7,COLUMN(BL:BL),4,1,Resumo_Horas!$A183)),0)*(((INDIRECT(ADDRESS(357,COLUMN(BL:BL),4,1,$A183))*14)/11)*(1+INDIRECT(ADDRESS(358,COLUMN(BL:BL),4,1,$A183)))),0)</f>
        <v>0</v>
      </c>
    </row>
    <row r="184" spans="1:63" x14ac:dyDescent="0.25">
      <c r="A184" s="330" t="str" cm="1">
        <f t="array" aca="1" ref="A184" ca="1">IF(INDIRECT(ADDRESS(9+QUOTIENT(ROW(A183)-1,20),4,4,1,"Equipa de projeto")) = 0,"", _xlfn.CONCAT(1 + QUOTIENT(ROW(A183)-1,20),". ", INDIRECT(ADDRESS(9+QUOTIENT(ROW(A183)-1,20),4,4,1,"Equipa de projeto"))))</f>
        <v/>
      </c>
      <c r="B184">
        <f>Atividades!$A$13</f>
        <v>0</v>
      </c>
      <c r="C184" s="123" t="s">
        <v>48</v>
      </c>
      <c r="D184" cm="1">
        <f t="array" aca="1" ref="D184" ca="1">IFERROR(IFERROR(Resumo_Horas!D184/INDIRECT(ADDRESS(7,COLUMN(E:E),4,1,Resumo_Horas!$A184)),0)*(((INDIRECT(ADDRESS(357,COLUMN(E:E),4,1,$A184))*14)/11)*(1+INDIRECT(ADDRESS(358,COLUMN(E:E),4,1,$A184)))),0)</f>
        <v>0</v>
      </c>
      <c r="E184" cm="1">
        <f t="array" aca="1" ref="E184" ca="1">IFERROR(IFERROR(Resumo_Horas!E184/INDIRECT(ADDRESS(7,COLUMN(F:F),4,1,Resumo_Horas!$A184)),0)*(((INDIRECT(ADDRESS(357,COLUMN(F:F),4,1,$A184))*14)/11)*(1+INDIRECT(ADDRESS(358,COLUMN(F:F),4,1,$A184)))),0)</f>
        <v>0</v>
      </c>
      <c r="F184" cm="1">
        <f t="array" aca="1" ref="F184" ca="1">IFERROR(IFERROR(Resumo_Horas!F184/INDIRECT(ADDRESS(7,COLUMN(G:G),4,1,Resumo_Horas!$A184)),0)*(((INDIRECT(ADDRESS(357,COLUMN(G:G),4,1,$A184))*14)/11)*(1+INDIRECT(ADDRESS(358,COLUMN(G:G),4,1,$A184)))),0)</f>
        <v>0</v>
      </c>
      <c r="G184" cm="1">
        <f t="array" aca="1" ref="G184" ca="1">IFERROR(IFERROR(Resumo_Horas!G184/INDIRECT(ADDRESS(7,COLUMN(H:H),4,1,Resumo_Horas!$A184)),0)*(((INDIRECT(ADDRESS(357,COLUMN(H:H),4,1,$A184))*14)/11)*(1+INDIRECT(ADDRESS(358,COLUMN(H:H),4,1,$A184)))),0)</f>
        <v>0</v>
      </c>
      <c r="H184" cm="1">
        <f t="array" aca="1" ref="H184" ca="1">IFERROR(IFERROR(Resumo_Horas!H184/INDIRECT(ADDRESS(7,COLUMN(I:I),4,1,Resumo_Horas!$A184)),0)*(((INDIRECT(ADDRESS(357,COLUMN(I:I),4,1,$A184))*14)/11)*(1+INDIRECT(ADDRESS(358,COLUMN(I:I),4,1,$A184)))),0)</f>
        <v>0</v>
      </c>
      <c r="I184" cm="1">
        <f t="array" aca="1" ref="I184" ca="1">IFERROR(IFERROR(Resumo_Horas!I184/INDIRECT(ADDRESS(7,COLUMN(J:J),4,1,Resumo_Horas!$A184)),0)*(((INDIRECT(ADDRESS(357,COLUMN(J:J),4,1,$A184))*14)/11)*(1+INDIRECT(ADDRESS(358,COLUMN(J:J),4,1,$A184)))),0)</f>
        <v>0</v>
      </c>
      <c r="J184" cm="1">
        <f t="array" aca="1" ref="J184" ca="1">IFERROR(IFERROR(Resumo_Horas!J184/INDIRECT(ADDRESS(7,COLUMN(K:K),4,1,Resumo_Horas!$A184)),0)*(((INDIRECT(ADDRESS(357,COLUMN(K:K),4,1,$A184))*14)/11)*(1+INDIRECT(ADDRESS(358,COLUMN(K:K),4,1,$A184)))),0)</f>
        <v>0</v>
      </c>
      <c r="K184" cm="1">
        <f t="array" aca="1" ref="K184" ca="1">IFERROR(IFERROR(Resumo_Horas!K184/INDIRECT(ADDRESS(7,COLUMN(L:L),4,1,Resumo_Horas!$A184)),0)*(((INDIRECT(ADDRESS(357,COLUMN(L:L),4,1,$A184))*14)/11)*(1+INDIRECT(ADDRESS(358,COLUMN(L:L),4,1,$A184)))),0)</f>
        <v>0</v>
      </c>
      <c r="L184" cm="1">
        <f t="array" aca="1" ref="L184" ca="1">IFERROR(IFERROR(Resumo_Horas!L184/INDIRECT(ADDRESS(7,COLUMN(M:M),4,1,Resumo_Horas!$A184)),0)*(((INDIRECT(ADDRESS(357,COLUMN(M:M),4,1,$A184))*14)/11)*(1+INDIRECT(ADDRESS(358,COLUMN(M:M),4,1,$A184)))),0)</f>
        <v>0</v>
      </c>
      <c r="M184" cm="1">
        <f t="array" aca="1" ref="M184" ca="1">IFERROR(IFERROR(Resumo_Horas!M184/INDIRECT(ADDRESS(7,COLUMN(N:N),4,1,Resumo_Horas!$A184)),0)*(((INDIRECT(ADDRESS(357,COLUMN(N:N),4,1,$A184))*14)/11)*(1+INDIRECT(ADDRESS(358,COLUMN(N:N),4,1,$A184)))),0)</f>
        <v>0</v>
      </c>
      <c r="N184" cm="1">
        <f t="array" aca="1" ref="N184" ca="1">IFERROR(IFERROR(Resumo_Horas!N184/INDIRECT(ADDRESS(7,COLUMN(O:O),4,1,Resumo_Horas!$A184)),0)*(((INDIRECT(ADDRESS(357,COLUMN(O:O),4,1,$A184))*14)/11)*(1+INDIRECT(ADDRESS(358,COLUMN(O:O),4,1,$A184)))),0)</f>
        <v>0</v>
      </c>
      <c r="O184" cm="1">
        <f t="array" aca="1" ref="O184" ca="1">IFERROR(IFERROR(Resumo_Horas!O184/INDIRECT(ADDRESS(7,COLUMN(P:P),4,1,Resumo_Horas!$A184)),0)*(((INDIRECT(ADDRESS(357,COLUMN(P:P),4,1,$A184))*14)/11)*(1+INDIRECT(ADDRESS(358,COLUMN(P:P),4,1,$A184)))),0)</f>
        <v>0</v>
      </c>
      <c r="P184" cm="1">
        <f t="array" aca="1" ref="P184" ca="1">IFERROR(IFERROR(Resumo_Horas!P184/INDIRECT(ADDRESS(7,COLUMN(Q:Q),4,1,Resumo_Horas!$A184)),0)*(((INDIRECT(ADDRESS(357,COLUMN(Q:Q),4,1,$A184))*14)/11)*(1+INDIRECT(ADDRESS(358,COLUMN(Q:Q),4,1,$A184)))),0)</f>
        <v>0</v>
      </c>
      <c r="Q184" cm="1">
        <f t="array" aca="1" ref="Q184" ca="1">IFERROR(IFERROR(Resumo_Horas!Q184/INDIRECT(ADDRESS(7,COLUMN(R:R),4,1,Resumo_Horas!$A184)),0)*(((INDIRECT(ADDRESS(357,COLUMN(R:R),4,1,$A184))*14)/11)*(1+INDIRECT(ADDRESS(358,COLUMN(R:R),4,1,$A184)))),0)</f>
        <v>0</v>
      </c>
      <c r="R184" cm="1">
        <f t="array" aca="1" ref="R184" ca="1">IFERROR(IFERROR(Resumo_Horas!R184/INDIRECT(ADDRESS(7,COLUMN(S:S),4,1,Resumo_Horas!$A184)),0)*(((INDIRECT(ADDRESS(357,COLUMN(S:S),4,1,$A184))*14)/11)*(1+INDIRECT(ADDRESS(358,COLUMN(S:S),4,1,$A184)))),0)</f>
        <v>0</v>
      </c>
      <c r="S184" cm="1">
        <f t="array" aca="1" ref="S184" ca="1">IFERROR(IFERROR(Resumo_Horas!S184/INDIRECT(ADDRESS(7,COLUMN(T:T),4,1,Resumo_Horas!$A184)),0)*(((INDIRECT(ADDRESS(357,COLUMN(T:T),4,1,$A184))*14)/11)*(1+INDIRECT(ADDRESS(358,COLUMN(T:T),4,1,$A184)))),0)</f>
        <v>0</v>
      </c>
      <c r="T184" cm="1">
        <f t="array" aca="1" ref="T184" ca="1">IFERROR(IFERROR(Resumo_Horas!T184/INDIRECT(ADDRESS(7,COLUMN(U:U),4,1,Resumo_Horas!$A184)),0)*(((INDIRECT(ADDRESS(357,COLUMN(U:U),4,1,$A184))*14)/11)*(1+INDIRECT(ADDRESS(358,COLUMN(U:U),4,1,$A184)))),0)</f>
        <v>0</v>
      </c>
      <c r="U184" cm="1">
        <f t="array" aca="1" ref="U184" ca="1">IFERROR(IFERROR(Resumo_Horas!U184/INDIRECT(ADDRESS(7,COLUMN(V:V),4,1,Resumo_Horas!$A184)),0)*(((INDIRECT(ADDRESS(357,COLUMN(V:V),4,1,$A184))*14)/11)*(1+INDIRECT(ADDRESS(358,COLUMN(V:V),4,1,$A184)))),0)</f>
        <v>0</v>
      </c>
      <c r="V184" cm="1">
        <f t="array" aca="1" ref="V184" ca="1">IFERROR(IFERROR(Resumo_Horas!V184/INDIRECT(ADDRESS(7,COLUMN(W:W),4,1,Resumo_Horas!$A184)),0)*(((INDIRECT(ADDRESS(357,COLUMN(W:W),4,1,$A184))*14)/11)*(1+INDIRECT(ADDRESS(358,COLUMN(W:W),4,1,$A184)))),0)</f>
        <v>0</v>
      </c>
      <c r="W184" cm="1">
        <f t="array" aca="1" ref="W184" ca="1">IFERROR(IFERROR(Resumo_Horas!W184/INDIRECT(ADDRESS(7,COLUMN(X:X),4,1,Resumo_Horas!$A184)),0)*(((INDIRECT(ADDRESS(357,COLUMN(X:X),4,1,$A184))*14)/11)*(1+INDIRECT(ADDRESS(358,COLUMN(X:X),4,1,$A184)))),0)</f>
        <v>0</v>
      </c>
      <c r="X184" cm="1">
        <f t="array" aca="1" ref="X184" ca="1">IFERROR(IFERROR(Resumo_Horas!X184/INDIRECT(ADDRESS(7,COLUMN(Y:Y),4,1,Resumo_Horas!$A184)),0)*(((INDIRECT(ADDRESS(357,COLUMN(Y:Y),4,1,$A184))*14)/11)*(1+INDIRECT(ADDRESS(358,COLUMN(Y:Y),4,1,$A184)))),0)</f>
        <v>0</v>
      </c>
      <c r="Y184" cm="1">
        <f t="array" aca="1" ref="Y184" ca="1">IFERROR(IFERROR(Resumo_Horas!Y184/INDIRECT(ADDRESS(7,COLUMN(Z:Z),4,1,Resumo_Horas!$A184)),0)*(((INDIRECT(ADDRESS(357,COLUMN(Z:Z),4,1,$A184))*14)/11)*(1+INDIRECT(ADDRESS(358,COLUMN(Z:Z),4,1,$A184)))),0)</f>
        <v>0</v>
      </c>
      <c r="Z184" cm="1">
        <f t="array" aca="1" ref="Z184" ca="1">IFERROR(IFERROR(Resumo_Horas!Z184/INDIRECT(ADDRESS(7,COLUMN(AA:AA),4,1,Resumo_Horas!$A184)),0)*(((INDIRECT(ADDRESS(357,COLUMN(AA:AA),4,1,$A184))*14)/11)*(1+INDIRECT(ADDRESS(358,COLUMN(AA:AA),4,1,$A184)))),0)</f>
        <v>0</v>
      </c>
      <c r="AA184" cm="1">
        <f t="array" aca="1" ref="AA184" ca="1">IFERROR(IFERROR(Resumo_Horas!AA184/INDIRECT(ADDRESS(7,COLUMN(AB:AB),4,1,Resumo_Horas!$A184)),0)*(((INDIRECT(ADDRESS(357,COLUMN(AB:AB),4,1,$A184))*14)/11)*(1+INDIRECT(ADDRESS(358,COLUMN(AB:AB),4,1,$A184)))),0)</f>
        <v>0</v>
      </c>
      <c r="AB184" cm="1">
        <f t="array" aca="1" ref="AB184" ca="1">IFERROR(IFERROR(Resumo_Horas!AB184/INDIRECT(ADDRESS(7,COLUMN(AC:AC),4,1,Resumo_Horas!$A184)),0)*(((INDIRECT(ADDRESS(357,COLUMN(AC:AC),4,1,$A184))*14)/11)*(1+INDIRECT(ADDRESS(358,COLUMN(AC:AC),4,1,$A184)))),0)</f>
        <v>0</v>
      </c>
      <c r="AC184" cm="1">
        <f t="array" aca="1" ref="AC184" ca="1">IFERROR(IFERROR(Resumo_Horas!AC184/INDIRECT(ADDRESS(7,COLUMN(AD:AD),4,1,Resumo_Horas!$A184)),0)*(((INDIRECT(ADDRESS(357,COLUMN(AD:AD),4,1,$A184))*14)/11)*(1+INDIRECT(ADDRESS(358,COLUMN(AD:AD),4,1,$A184)))),0)</f>
        <v>0</v>
      </c>
      <c r="AD184" cm="1">
        <f t="array" aca="1" ref="AD184" ca="1">IFERROR(IFERROR(Resumo_Horas!AD184/INDIRECT(ADDRESS(7,COLUMN(AE:AE),4,1,Resumo_Horas!$A184)),0)*(((INDIRECT(ADDRESS(357,COLUMN(AE:AE),4,1,$A184))*14)/11)*(1+INDIRECT(ADDRESS(358,COLUMN(AE:AE),4,1,$A184)))),0)</f>
        <v>0</v>
      </c>
      <c r="AE184" cm="1">
        <f t="array" aca="1" ref="AE184" ca="1">IFERROR(IFERROR(Resumo_Horas!AE184/INDIRECT(ADDRESS(7,COLUMN(AF:AF),4,1,Resumo_Horas!$A184)),0)*(((INDIRECT(ADDRESS(357,COLUMN(AF:AF),4,1,$A184))*14)/11)*(1+INDIRECT(ADDRESS(358,COLUMN(AF:AF),4,1,$A184)))),0)</f>
        <v>0</v>
      </c>
      <c r="AF184" cm="1">
        <f t="array" aca="1" ref="AF184" ca="1">IFERROR(IFERROR(Resumo_Horas!AF184/INDIRECT(ADDRESS(7,COLUMN(AG:AG),4,1,Resumo_Horas!$A184)),0)*(((INDIRECT(ADDRESS(357,COLUMN(AG:AG),4,1,$A184))*14)/11)*(1+INDIRECT(ADDRESS(358,COLUMN(AG:AG),4,1,$A184)))),0)</f>
        <v>0</v>
      </c>
      <c r="AG184" cm="1">
        <f t="array" aca="1" ref="AG184" ca="1">IFERROR(IFERROR(Resumo_Horas!AG184/INDIRECT(ADDRESS(7,COLUMN(AH:AH),4,1,Resumo_Horas!$A184)),0)*(((INDIRECT(ADDRESS(357,COLUMN(AH:AH),4,1,$A184))*14)/11)*(1+INDIRECT(ADDRESS(358,COLUMN(AH:AH),4,1,$A184)))),0)</f>
        <v>0</v>
      </c>
      <c r="AH184" cm="1">
        <f t="array" aca="1" ref="AH184" ca="1">IFERROR(IFERROR(Resumo_Horas!AH184/INDIRECT(ADDRESS(7,COLUMN(AI:AI),4,1,Resumo_Horas!$A184)),0)*(((INDIRECT(ADDRESS(357,COLUMN(AI:AI),4,1,$A184))*14)/11)*(1+INDIRECT(ADDRESS(358,COLUMN(AI:AI),4,1,$A184)))),0)</f>
        <v>0</v>
      </c>
      <c r="AI184" cm="1">
        <f t="array" aca="1" ref="AI184" ca="1">IFERROR(IFERROR(Resumo_Horas!AI184/INDIRECT(ADDRESS(7,COLUMN(AJ:AJ),4,1,Resumo_Horas!$A184)),0)*(((INDIRECT(ADDRESS(357,COLUMN(AJ:AJ),4,1,$A184))*14)/11)*(1+INDIRECT(ADDRESS(358,COLUMN(AJ:AJ),4,1,$A184)))),0)</f>
        <v>0</v>
      </c>
      <c r="AJ184" cm="1">
        <f t="array" aca="1" ref="AJ184" ca="1">IFERROR(IFERROR(Resumo_Horas!AJ184/INDIRECT(ADDRESS(7,COLUMN(AK:AK),4,1,Resumo_Horas!$A184)),0)*(((INDIRECT(ADDRESS(357,COLUMN(AK:AK),4,1,$A184))*14)/11)*(1+INDIRECT(ADDRESS(358,COLUMN(AK:AK),4,1,$A184)))),0)</f>
        <v>0</v>
      </c>
      <c r="AK184" cm="1">
        <f t="array" aca="1" ref="AK184" ca="1">IFERROR(IFERROR(Resumo_Horas!AK184/INDIRECT(ADDRESS(7,COLUMN(AL:AL),4,1,Resumo_Horas!$A184)),0)*(((INDIRECT(ADDRESS(357,COLUMN(AL:AL),4,1,$A184))*14)/11)*(1+INDIRECT(ADDRESS(358,COLUMN(AL:AL),4,1,$A184)))),0)</f>
        <v>0</v>
      </c>
      <c r="AL184" cm="1">
        <f t="array" aca="1" ref="AL184" ca="1">IFERROR(IFERROR(Resumo_Horas!AL184/INDIRECT(ADDRESS(7,COLUMN(AM:AM),4,1,Resumo_Horas!$A184)),0)*(((INDIRECT(ADDRESS(357,COLUMN(AM:AM),4,1,$A184))*14)/11)*(1+INDIRECT(ADDRESS(358,COLUMN(AM:AM),4,1,$A184)))),0)</f>
        <v>0</v>
      </c>
      <c r="AM184" cm="1">
        <f t="array" aca="1" ref="AM184" ca="1">IFERROR(IFERROR(Resumo_Horas!AM184/INDIRECT(ADDRESS(7,COLUMN(AN:AN),4,1,Resumo_Horas!$A184)),0)*(((INDIRECT(ADDRESS(357,COLUMN(AN:AN),4,1,$A184))*14)/11)*(1+INDIRECT(ADDRESS(358,COLUMN(AN:AN),4,1,$A184)))),0)</f>
        <v>0</v>
      </c>
      <c r="AN184" cm="1">
        <f t="array" aca="1" ref="AN184" ca="1">IFERROR(IFERROR(Resumo_Horas!AN184/INDIRECT(ADDRESS(7,COLUMN(AO:AO),4,1,Resumo_Horas!$A184)),0)*(((INDIRECT(ADDRESS(357,COLUMN(AO:AO),4,1,$A184))*14)/11)*(1+INDIRECT(ADDRESS(358,COLUMN(AO:AO),4,1,$A184)))),0)</f>
        <v>0</v>
      </c>
      <c r="AO184" cm="1">
        <f t="array" aca="1" ref="AO184" ca="1">IFERROR(IFERROR(Resumo_Horas!AO184/INDIRECT(ADDRESS(7,COLUMN(AP:AP),4,1,Resumo_Horas!$A184)),0)*(((INDIRECT(ADDRESS(357,COLUMN(AP:AP),4,1,$A184))*14)/11)*(1+INDIRECT(ADDRESS(358,COLUMN(AP:AP),4,1,$A184)))),0)</f>
        <v>0</v>
      </c>
      <c r="AP184" cm="1">
        <f t="array" aca="1" ref="AP184" ca="1">IFERROR(IFERROR(Resumo_Horas!AP184/INDIRECT(ADDRESS(7,COLUMN(AQ:AQ),4,1,Resumo_Horas!$A184)),0)*(((INDIRECT(ADDRESS(357,COLUMN(AQ:AQ),4,1,$A184))*14)/11)*(1+INDIRECT(ADDRESS(358,COLUMN(AQ:AQ),4,1,$A184)))),0)</f>
        <v>0</v>
      </c>
      <c r="AQ184" cm="1">
        <f t="array" aca="1" ref="AQ184" ca="1">IFERROR(IFERROR(Resumo_Horas!AQ184/INDIRECT(ADDRESS(7,COLUMN(AR:AR),4,1,Resumo_Horas!$A184)),0)*(((INDIRECT(ADDRESS(357,COLUMN(AR:AR),4,1,$A184))*14)/11)*(1+INDIRECT(ADDRESS(358,COLUMN(AR:AR),4,1,$A184)))),0)</f>
        <v>0</v>
      </c>
      <c r="AR184" cm="1">
        <f t="array" aca="1" ref="AR184" ca="1">IFERROR(IFERROR(Resumo_Horas!AR184/INDIRECT(ADDRESS(7,COLUMN(AS:AS),4,1,Resumo_Horas!$A184)),0)*(((INDIRECT(ADDRESS(357,COLUMN(AS:AS),4,1,$A184))*14)/11)*(1+INDIRECT(ADDRESS(358,COLUMN(AS:AS),4,1,$A184)))),0)</f>
        <v>0</v>
      </c>
      <c r="AS184" cm="1">
        <f t="array" aca="1" ref="AS184" ca="1">IFERROR(IFERROR(Resumo_Horas!AS184/INDIRECT(ADDRESS(7,COLUMN(AT:AT),4,1,Resumo_Horas!$A184)),0)*(((INDIRECT(ADDRESS(357,COLUMN(AT:AT),4,1,$A184))*14)/11)*(1+INDIRECT(ADDRESS(358,COLUMN(AT:AT),4,1,$A184)))),0)</f>
        <v>0</v>
      </c>
      <c r="AT184" cm="1">
        <f t="array" aca="1" ref="AT184" ca="1">IFERROR(IFERROR(Resumo_Horas!AT184/INDIRECT(ADDRESS(7,COLUMN(AU:AU),4,1,Resumo_Horas!$A184)),0)*(((INDIRECT(ADDRESS(357,COLUMN(AU:AU),4,1,$A184))*14)/11)*(1+INDIRECT(ADDRESS(358,COLUMN(AU:AU),4,1,$A184)))),0)</f>
        <v>0</v>
      </c>
      <c r="AU184" cm="1">
        <f t="array" aca="1" ref="AU184" ca="1">IFERROR(IFERROR(Resumo_Horas!AU184/INDIRECT(ADDRESS(7,COLUMN(AV:AV),4,1,Resumo_Horas!$A184)),0)*(((INDIRECT(ADDRESS(357,COLUMN(AV:AV),4,1,$A184))*14)/11)*(1+INDIRECT(ADDRESS(358,COLUMN(AV:AV),4,1,$A184)))),0)</f>
        <v>0</v>
      </c>
      <c r="AV184" cm="1">
        <f t="array" aca="1" ref="AV184" ca="1">IFERROR(IFERROR(Resumo_Horas!AV184/INDIRECT(ADDRESS(7,COLUMN(AW:AW),4,1,Resumo_Horas!$A184)),0)*(((INDIRECT(ADDRESS(357,COLUMN(AW:AW),4,1,$A184))*14)/11)*(1+INDIRECT(ADDRESS(358,COLUMN(AW:AW),4,1,$A184)))),0)</f>
        <v>0</v>
      </c>
      <c r="AW184" cm="1">
        <f t="array" aca="1" ref="AW184" ca="1">IFERROR(IFERROR(Resumo_Horas!AW184/INDIRECT(ADDRESS(7,COLUMN(AX:AX),4,1,Resumo_Horas!$A184)),0)*(((INDIRECT(ADDRESS(357,COLUMN(AX:AX),4,1,$A184))*14)/11)*(1+INDIRECT(ADDRESS(358,COLUMN(AX:AX),4,1,$A184)))),0)</f>
        <v>0</v>
      </c>
      <c r="AX184" cm="1">
        <f t="array" aca="1" ref="AX184" ca="1">IFERROR(IFERROR(Resumo_Horas!AX184/INDIRECT(ADDRESS(7,COLUMN(AY:AY),4,1,Resumo_Horas!$A184)),0)*(((INDIRECT(ADDRESS(357,COLUMN(AY:AY),4,1,$A184))*14)/11)*(1+INDIRECT(ADDRESS(358,COLUMN(AY:AY),4,1,$A184)))),0)</f>
        <v>0</v>
      </c>
      <c r="AY184" cm="1">
        <f t="array" aca="1" ref="AY184" ca="1">IFERROR(IFERROR(Resumo_Horas!AY184/INDIRECT(ADDRESS(7,COLUMN(AZ:AZ),4,1,Resumo_Horas!$A184)),0)*(((INDIRECT(ADDRESS(357,COLUMN(AZ:AZ),4,1,$A184))*14)/11)*(1+INDIRECT(ADDRESS(358,COLUMN(AZ:AZ),4,1,$A184)))),0)</f>
        <v>0</v>
      </c>
      <c r="AZ184" cm="1">
        <f t="array" aca="1" ref="AZ184" ca="1">IFERROR(IFERROR(Resumo_Horas!AZ184/INDIRECT(ADDRESS(7,COLUMN(BA:BA),4,1,Resumo_Horas!$A184)),0)*(((INDIRECT(ADDRESS(357,COLUMN(BA:BA),4,1,$A184))*14)/11)*(1+INDIRECT(ADDRESS(358,COLUMN(BA:BA),4,1,$A184)))),0)</f>
        <v>0</v>
      </c>
      <c r="BA184" cm="1">
        <f t="array" aca="1" ref="BA184" ca="1">IFERROR(IFERROR(Resumo_Horas!BA184/INDIRECT(ADDRESS(7,COLUMN(BB:BB),4,1,Resumo_Horas!$A184)),0)*(((INDIRECT(ADDRESS(357,COLUMN(BB:BB),4,1,$A184))*14)/11)*(1+INDIRECT(ADDRESS(358,COLUMN(BB:BB),4,1,$A184)))),0)</f>
        <v>0</v>
      </c>
      <c r="BB184" cm="1">
        <f t="array" aca="1" ref="BB184" ca="1">IFERROR(IFERROR(Resumo_Horas!BB184/INDIRECT(ADDRESS(7,COLUMN(BC:BC),4,1,Resumo_Horas!$A184)),0)*(((INDIRECT(ADDRESS(357,COLUMN(BC:BC),4,1,$A184))*14)/11)*(1+INDIRECT(ADDRESS(358,COLUMN(BC:BC),4,1,$A184)))),0)</f>
        <v>0</v>
      </c>
      <c r="BC184" cm="1">
        <f t="array" aca="1" ref="BC184" ca="1">IFERROR(IFERROR(Resumo_Horas!BC184/INDIRECT(ADDRESS(7,COLUMN(BD:BD),4,1,Resumo_Horas!$A184)),0)*(((INDIRECT(ADDRESS(357,COLUMN(BD:BD),4,1,$A184))*14)/11)*(1+INDIRECT(ADDRESS(358,COLUMN(BD:BD),4,1,$A184)))),0)</f>
        <v>0</v>
      </c>
      <c r="BD184" cm="1">
        <f t="array" aca="1" ref="BD184" ca="1">IFERROR(IFERROR(Resumo_Horas!BD184/INDIRECT(ADDRESS(7,COLUMN(BE:BE),4,1,Resumo_Horas!$A184)),0)*(((INDIRECT(ADDRESS(357,COLUMN(BE:BE),4,1,$A184))*14)/11)*(1+INDIRECT(ADDRESS(358,COLUMN(BE:BE),4,1,$A184)))),0)</f>
        <v>0</v>
      </c>
      <c r="BE184" cm="1">
        <f t="array" aca="1" ref="BE184" ca="1">IFERROR(IFERROR(Resumo_Horas!BE184/INDIRECT(ADDRESS(7,COLUMN(BF:BF),4,1,Resumo_Horas!$A184)),0)*(((INDIRECT(ADDRESS(357,COLUMN(BF:BF),4,1,$A184))*14)/11)*(1+INDIRECT(ADDRESS(358,COLUMN(BF:BF),4,1,$A184)))),0)</f>
        <v>0</v>
      </c>
      <c r="BF184" cm="1">
        <f t="array" aca="1" ref="BF184" ca="1">IFERROR(IFERROR(Resumo_Horas!BF184/INDIRECT(ADDRESS(7,COLUMN(BG:BG),4,1,Resumo_Horas!$A184)),0)*(((INDIRECT(ADDRESS(357,COLUMN(BG:BG),4,1,$A184))*14)/11)*(1+INDIRECT(ADDRESS(358,COLUMN(BG:BG),4,1,$A184)))),0)</f>
        <v>0</v>
      </c>
      <c r="BG184" cm="1">
        <f t="array" aca="1" ref="BG184" ca="1">IFERROR(IFERROR(Resumo_Horas!BG184/INDIRECT(ADDRESS(7,COLUMN(BH:BH),4,1,Resumo_Horas!$A184)),0)*(((INDIRECT(ADDRESS(357,COLUMN(BH:BH),4,1,$A184))*14)/11)*(1+INDIRECT(ADDRESS(358,COLUMN(BH:BH),4,1,$A184)))),0)</f>
        <v>0</v>
      </c>
      <c r="BH184" cm="1">
        <f t="array" aca="1" ref="BH184" ca="1">IFERROR(IFERROR(Resumo_Horas!BH184/INDIRECT(ADDRESS(7,COLUMN(BI:BI),4,1,Resumo_Horas!$A184)),0)*(((INDIRECT(ADDRESS(357,COLUMN(BI:BI),4,1,$A184))*14)/11)*(1+INDIRECT(ADDRESS(358,COLUMN(BI:BI),4,1,$A184)))),0)</f>
        <v>0</v>
      </c>
      <c r="BI184" cm="1">
        <f t="array" aca="1" ref="BI184" ca="1">IFERROR(IFERROR(Resumo_Horas!BI184/INDIRECT(ADDRESS(7,COLUMN(BJ:BJ),4,1,Resumo_Horas!$A184)),0)*(((INDIRECT(ADDRESS(357,COLUMN(BJ:BJ),4,1,$A184))*14)/11)*(1+INDIRECT(ADDRESS(358,COLUMN(BJ:BJ),4,1,$A184)))),0)</f>
        <v>0</v>
      </c>
      <c r="BJ184" cm="1">
        <f t="array" aca="1" ref="BJ184" ca="1">IFERROR(IFERROR(Resumo_Horas!BJ184/INDIRECT(ADDRESS(7,COLUMN(BK:BK),4,1,Resumo_Horas!$A184)),0)*(((INDIRECT(ADDRESS(357,COLUMN(BK:BK),4,1,$A184))*14)/11)*(1+INDIRECT(ADDRESS(358,COLUMN(BK:BK),4,1,$A184)))),0)</f>
        <v>0</v>
      </c>
      <c r="BK184" s="331" cm="1">
        <f t="array" aca="1" ref="BK184" ca="1">IFERROR(IFERROR(Resumo_Horas!BK184/INDIRECT(ADDRESS(7,COLUMN(BL:BL),4,1,Resumo_Horas!$A184)),0)*(((INDIRECT(ADDRESS(357,COLUMN(BL:BL),4,1,$A184))*14)/11)*(1+INDIRECT(ADDRESS(358,COLUMN(BL:BL),4,1,$A184)))),0)</f>
        <v>0</v>
      </c>
    </row>
    <row r="185" spans="1:63" x14ac:dyDescent="0.25">
      <c r="A185" s="330" t="str" cm="1">
        <f t="array" aca="1" ref="A185" ca="1">IF(INDIRECT(ADDRESS(9+QUOTIENT(ROW(A184)-1,20),4,4,1,"Equipa de projeto")) = 0,"", _xlfn.CONCAT(1 + QUOTIENT(ROW(A184)-1,20),". ", INDIRECT(ADDRESS(9+QUOTIENT(ROW(A184)-1,20),4,4,1,"Equipa de projeto"))))</f>
        <v/>
      </c>
      <c r="B185">
        <f>Atividades!$A$13</f>
        <v>0</v>
      </c>
      <c r="C185" s="123" t="s">
        <v>49</v>
      </c>
      <c r="D185" cm="1">
        <f t="array" aca="1" ref="D185" ca="1">IFERROR(IFERROR(Resumo_Horas!D185/INDIRECT(ADDRESS(7,COLUMN(E:E),4,1,Resumo_Horas!$A185)),0)*(((INDIRECT(ADDRESS(357,COLUMN(E:E),4,1,$A185))*14)/11)*(1+INDIRECT(ADDRESS(358,COLUMN(E:E),4,1,$A185)))),0)</f>
        <v>0</v>
      </c>
      <c r="E185" cm="1">
        <f t="array" aca="1" ref="E185" ca="1">IFERROR(IFERROR(Resumo_Horas!E185/INDIRECT(ADDRESS(7,COLUMN(F:F),4,1,Resumo_Horas!$A185)),0)*(((INDIRECT(ADDRESS(357,COLUMN(F:F),4,1,$A185))*14)/11)*(1+INDIRECT(ADDRESS(358,COLUMN(F:F),4,1,$A185)))),0)</f>
        <v>0</v>
      </c>
      <c r="F185" cm="1">
        <f t="array" aca="1" ref="F185" ca="1">IFERROR(IFERROR(Resumo_Horas!F185/INDIRECT(ADDRESS(7,COLUMN(G:G),4,1,Resumo_Horas!$A185)),0)*(((INDIRECT(ADDRESS(357,COLUMN(G:G),4,1,$A185))*14)/11)*(1+INDIRECT(ADDRESS(358,COLUMN(G:G),4,1,$A185)))),0)</f>
        <v>0</v>
      </c>
      <c r="G185" cm="1">
        <f t="array" aca="1" ref="G185" ca="1">IFERROR(IFERROR(Resumo_Horas!G185/INDIRECT(ADDRESS(7,COLUMN(H:H),4,1,Resumo_Horas!$A185)),0)*(((INDIRECT(ADDRESS(357,COLUMN(H:H),4,1,$A185))*14)/11)*(1+INDIRECT(ADDRESS(358,COLUMN(H:H),4,1,$A185)))),0)</f>
        <v>0</v>
      </c>
      <c r="H185" cm="1">
        <f t="array" aca="1" ref="H185" ca="1">IFERROR(IFERROR(Resumo_Horas!H185/INDIRECT(ADDRESS(7,COLUMN(I:I),4,1,Resumo_Horas!$A185)),0)*(((INDIRECT(ADDRESS(357,COLUMN(I:I),4,1,$A185))*14)/11)*(1+INDIRECT(ADDRESS(358,COLUMN(I:I),4,1,$A185)))),0)</f>
        <v>0</v>
      </c>
      <c r="I185" cm="1">
        <f t="array" aca="1" ref="I185" ca="1">IFERROR(IFERROR(Resumo_Horas!I185/INDIRECT(ADDRESS(7,COLUMN(J:J),4,1,Resumo_Horas!$A185)),0)*(((INDIRECT(ADDRESS(357,COLUMN(J:J),4,1,$A185))*14)/11)*(1+INDIRECT(ADDRESS(358,COLUMN(J:J),4,1,$A185)))),0)</f>
        <v>0</v>
      </c>
      <c r="J185" cm="1">
        <f t="array" aca="1" ref="J185" ca="1">IFERROR(IFERROR(Resumo_Horas!J185/INDIRECT(ADDRESS(7,COLUMN(K:K),4,1,Resumo_Horas!$A185)),0)*(((INDIRECT(ADDRESS(357,COLUMN(K:K),4,1,$A185))*14)/11)*(1+INDIRECT(ADDRESS(358,COLUMN(K:K),4,1,$A185)))),0)</f>
        <v>0</v>
      </c>
      <c r="K185" cm="1">
        <f t="array" aca="1" ref="K185" ca="1">IFERROR(IFERROR(Resumo_Horas!K185/INDIRECT(ADDRESS(7,COLUMN(L:L),4,1,Resumo_Horas!$A185)),0)*(((INDIRECT(ADDRESS(357,COLUMN(L:L),4,1,$A185))*14)/11)*(1+INDIRECT(ADDRESS(358,COLUMN(L:L),4,1,$A185)))),0)</f>
        <v>0</v>
      </c>
      <c r="L185" cm="1">
        <f t="array" aca="1" ref="L185" ca="1">IFERROR(IFERROR(Resumo_Horas!L185/INDIRECT(ADDRESS(7,COLUMN(M:M),4,1,Resumo_Horas!$A185)),0)*(((INDIRECT(ADDRESS(357,COLUMN(M:M),4,1,$A185))*14)/11)*(1+INDIRECT(ADDRESS(358,COLUMN(M:M),4,1,$A185)))),0)</f>
        <v>0</v>
      </c>
      <c r="M185" cm="1">
        <f t="array" aca="1" ref="M185" ca="1">IFERROR(IFERROR(Resumo_Horas!M185/INDIRECT(ADDRESS(7,COLUMN(N:N),4,1,Resumo_Horas!$A185)),0)*(((INDIRECT(ADDRESS(357,COLUMN(N:N),4,1,$A185))*14)/11)*(1+INDIRECT(ADDRESS(358,COLUMN(N:N),4,1,$A185)))),0)</f>
        <v>0</v>
      </c>
      <c r="N185" cm="1">
        <f t="array" aca="1" ref="N185" ca="1">IFERROR(IFERROR(Resumo_Horas!N185/INDIRECT(ADDRESS(7,COLUMN(O:O),4,1,Resumo_Horas!$A185)),0)*(((INDIRECT(ADDRESS(357,COLUMN(O:O),4,1,$A185))*14)/11)*(1+INDIRECT(ADDRESS(358,COLUMN(O:O),4,1,$A185)))),0)</f>
        <v>0</v>
      </c>
      <c r="O185" cm="1">
        <f t="array" aca="1" ref="O185" ca="1">IFERROR(IFERROR(Resumo_Horas!O185/INDIRECT(ADDRESS(7,COLUMN(P:P),4,1,Resumo_Horas!$A185)),0)*(((INDIRECT(ADDRESS(357,COLUMN(P:P),4,1,$A185))*14)/11)*(1+INDIRECT(ADDRESS(358,COLUMN(P:P),4,1,$A185)))),0)</f>
        <v>0</v>
      </c>
      <c r="P185" cm="1">
        <f t="array" aca="1" ref="P185" ca="1">IFERROR(IFERROR(Resumo_Horas!P185/INDIRECT(ADDRESS(7,COLUMN(Q:Q),4,1,Resumo_Horas!$A185)),0)*(((INDIRECT(ADDRESS(357,COLUMN(Q:Q),4,1,$A185))*14)/11)*(1+INDIRECT(ADDRESS(358,COLUMN(Q:Q),4,1,$A185)))),0)</f>
        <v>0</v>
      </c>
      <c r="Q185" cm="1">
        <f t="array" aca="1" ref="Q185" ca="1">IFERROR(IFERROR(Resumo_Horas!Q185/INDIRECT(ADDRESS(7,COLUMN(R:R),4,1,Resumo_Horas!$A185)),0)*(((INDIRECT(ADDRESS(357,COLUMN(R:R),4,1,$A185))*14)/11)*(1+INDIRECT(ADDRESS(358,COLUMN(R:R),4,1,$A185)))),0)</f>
        <v>0</v>
      </c>
      <c r="R185" cm="1">
        <f t="array" aca="1" ref="R185" ca="1">IFERROR(IFERROR(Resumo_Horas!R185/INDIRECT(ADDRESS(7,COLUMN(S:S),4,1,Resumo_Horas!$A185)),0)*(((INDIRECT(ADDRESS(357,COLUMN(S:S),4,1,$A185))*14)/11)*(1+INDIRECT(ADDRESS(358,COLUMN(S:S),4,1,$A185)))),0)</f>
        <v>0</v>
      </c>
      <c r="S185" cm="1">
        <f t="array" aca="1" ref="S185" ca="1">IFERROR(IFERROR(Resumo_Horas!S185/INDIRECT(ADDRESS(7,COLUMN(T:T),4,1,Resumo_Horas!$A185)),0)*(((INDIRECT(ADDRESS(357,COLUMN(T:T),4,1,$A185))*14)/11)*(1+INDIRECT(ADDRESS(358,COLUMN(T:T),4,1,$A185)))),0)</f>
        <v>0</v>
      </c>
      <c r="T185" cm="1">
        <f t="array" aca="1" ref="T185" ca="1">IFERROR(IFERROR(Resumo_Horas!T185/INDIRECT(ADDRESS(7,COLUMN(U:U),4,1,Resumo_Horas!$A185)),0)*(((INDIRECT(ADDRESS(357,COLUMN(U:U),4,1,$A185))*14)/11)*(1+INDIRECT(ADDRESS(358,COLUMN(U:U),4,1,$A185)))),0)</f>
        <v>0</v>
      </c>
      <c r="U185" cm="1">
        <f t="array" aca="1" ref="U185" ca="1">IFERROR(IFERROR(Resumo_Horas!U185/INDIRECT(ADDRESS(7,COLUMN(V:V),4,1,Resumo_Horas!$A185)),0)*(((INDIRECT(ADDRESS(357,COLUMN(V:V),4,1,$A185))*14)/11)*(1+INDIRECT(ADDRESS(358,COLUMN(V:V),4,1,$A185)))),0)</f>
        <v>0</v>
      </c>
      <c r="V185" cm="1">
        <f t="array" aca="1" ref="V185" ca="1">IFERROR(IFERROR(Resumo_Horas!V185/INDIRECT(ADDRESS(7,COLUMN(W:W),4,1,Resumo_Horas!$A185)),0)*(((INDIRECT(ADDRESS(357,COLUMN(W:W),4,1,$A185))*14)/11)*(1+INDIRECT(ADDRESS(358,COLUMN(W:W),4,1,$A185)))),0)</f>
        <v>0</v>
      </c>
      <c r="W185" cm="1">
        <f t="array" aca="1" ref="W185" ca="1">IFERROR(IFERROR(Resumo_Horas!W185/INDIRECT(ADDRESS(7,COLUMN(X:X),4,1,Resumo_Horas!$A185)),0)*(((INDIRECT(ADDRESS(357,COLUMN(X:X),4,1,$A185))*14)/11)*(1+INDIRECT(ADDRESS(358,COLUMN(X:X),4,1,$A185)))),0)</f>
        <v>0</v>
      </c>
      <c r="X185" cm="1">
        <f t="array" aca="1" ref="X185" ca="1">IFERROR(IFERROR(Resumo_Horas!X185/INDIRECT(ADDRESS(7,COLUMN(Y:Y),4,1,Resumo_Horas!$A185)),0)*(((INDIRECT(ADDRESS(357,COLUMN(Y:Y),4,1,$A185))*14)/11)*(1+INDIRECT(ADDRESS(358,COLUMN(Y:Y),4,1,$A185)))),0)</f>
        <v>0</v>
      </c>
      <c r="Y185" cm="1">
        <f t="array" aca="1" ref="Y185" ca="1">IFERROR(IFERROR(Resumo_Horas!Y185/INDIRECT(ADDRESS(7,COLUMN(Z:Z),4,1,Resumo_Horas!$A185)),0)*(((INDIRECT(ADDRESS(357,COLUMN(Z:Z),4,1,$A185))*14)/11)*(1+INDIRECT(ADDRESS(358,COLUMN(Z:Z),4,1,$A185)))),0)</f>
        <v>0</v>
      </c>
      <c r="Z185" cm="1">
        <f t="array" aca="1" ref="Z185" ca="1">IFERROR(IFERROR(Resumo_Horas!Z185/INDIRECT(ADDRESS(7,COLUMN(AA:AA),4,1,Resumo_Horas!$A185)),0)*(((INDIRECT(ADDRESS(357,COLUMN(AA:AA),4,1,$A185))*14)/11)*(1+INDIRECT(ADDRESS(358,COLUMN(AA:AA),4,1,$A185)))),0)</f>
        <v>0</v>
      </c>
      <c r="AA185" cm="1">
        <f t="array" aca="1" ref="AA185" ca="1">IFERROR(IFERROR(Resumo_Horas!AA185/INDIRECT(ADDRESS(7,COLUMN(AB:AB),4,1,Resumo_Horas!$A185)),0)*(((INDIRECT(ADDRESS(357,COLUMN(AB:AB),4,1,$A185))*14)/11)*(1+INDIRECT(ADDRESS(358,COLUMN(AB:AB),4,1,$A185)))),0)</f>
        <v>0</v>
      </c>
      <c r="AB185" cm="1">
        <f t="array" aca="1" ref="AB185" ca="1">IFERROR(IFERROR(Resumo_Horas!AB185/INDIRECT(ADDRESS(7,COLUMN(AC:AC),4,1,Resumo_Horas!$A185)),0)*(((INDIRECT(ADDRESS(357,COLUMN(AC:AC),4,1,$A185))*14)/11)*(1+INDIRECT(ADDRESS(358,COLUMN(AC:AC),4,1,$A185)))),0)</f>
        <v>0</v>
      </c>
      <c r="AC185" cm="1">
        <f t="array" aca="1" ref="AC185" ca="1">IFERROR(IFERROR(Resumo_Horas!AC185/INDIRECT(ADDRESS(7,COLUMN(AD:AD),4,1,Resumo_Horas!$A185)),0)*(((INDIRECT(ADDRESS(357,COLUMN(AD:AD),4,1,$A185))*14)/11)*(1+INDIRECT(ADDRESS(358,COLUMN(AD:AD),4,1,$A185)))),0)</f>
        <v>0</v>
      </c>
      <c r="AD185" cm="1">
        <f t="array" aca="1" ref="AD185" ca="1">IFERROR(IFERROR(Resumo_Horas!AD185/INDIRECT(ADDRESS(7,COLUMN(AE:AE),4,1,Resumo_Horas!$A185)),0)*(((INDIRECT(ADDRESS(357,COLUMN(AE:AE),4,1,$A185))*14)/11)*(1+INDIRECT(ADDRESS(358,COLUMN(AE:AE),4,1,$A185)))),0)</f>
        <v>0</v>
      </c>
      <c r="AE185" cm="1">
        <f t="array" aca="1" ref="AE185" ca="1">IFERROR(IFERROR(Resumo_Horas!AE185/INDIRECT(ADDRESS(7,COLUMN(AF:AF),4,1,Resumo_Horas!$A185)),0)*(((INDIRECT(ADDRESS(357,COLUMN(AF:AF),4,1,$A185))*14)/11)*(1+INDIRECT(ADDRESS(358,COLUMN(AF:AF),4,1,$A185)))),0)</f>
        <v>0</v>
      </c>
      <c r="AF185" cm="1">
        <f t="array" aca="1" ref="AF185" ca="1">IFERROR(IFERROR(Resumo_Horas!AF185/INDIRECT(ADDRESS(7,COLUMN(AG:AG),4,1,Resumo_Horas!$A185)),0)*(((INDIRECT(ADDRESS(357,COLUMN(AG:AG),4,1,$A185))*14)/11)*(1+INDIRECT(ADDRESS(358,COLUMN(AG:AG),4,1,$A185)))),0)</f>
        <v>0</v>
      </c>
      <c r="AG185" cm="1">
        <f t="array" aca="1" ref="AG185" ca="1">IFERROR(IFERROR(Resumo_Horas!AG185/INDIRECT(ADDRESS(7,COLUMN(AH:AH),4,1,Resumo_Horas!$A185)),0)*(((INDIRECT(ADDRESS(357,COLUMN(AH:AH),4,1,$A185))*14)/11)*(1+INDIRECT(ADDRESS(358,COLUMN(AH:AH),4,1,$A185)))),0)</f>
        <v>0</v>
      </c>
      <c r="AH185" cm="1">
        <f t="array" aca="1" ref="AH185" ca="1">IFERROR(IFERROR(Resumo_Horas!AH185/INDIRECT(ADDRESS(7,COLUMN(AI:AI),4,1,Resumo_Horas!$A185)),0)*(((INDIRECT(ADDRESS(357,COLUMN(AI:AI),4,1,$A185))*14)/11)*(1+INDIRECT(ADDRESS(358,COLUMN(AI:AI),4,1,$A185)))),0)</f>
        <v>0</v>
      </c>
      <c r="AI185" cm="1">
        <f t="array" aca="1" ref="AI185" ca="1">IFERROR(IFERROR(Resumo_Horas!AI185/INDIRECT(ADDRESS(7,COLUMN(AJ:AJ),4,1,Resumo_Horas!$A185)),0)*(((INDIRECT(ADDRESS(357,COLUMN(AJ:AJ),4,1,$A185))*14)/11)*(1+INDIRECT(ADDRESS(358,COLUMN(AJ:AJ),4,1,$A185)))),0)</f>
        <v>0</v>
      </c>
      <c r="AJ185" cm="1">
        <f t="array" aca="1" ref="AJ185" ca="1">IFERROR(IFERROR(Resumo_Horas!AJ185/INDIRECT(ADDRESS(7,COLUMN(AK:AK),4,1,Resumo_Horas!$A185)),0)*(((INDIRECT(ADDRESS(357,COLUMN(AK:AK),4,1,$A185))*14)/11)*(1+INDIRECT(ADDRESS(358,COLUMN(AK:AK),4,1,$A185)))),0)</f>
        <v>0</v>
      </c>
      <c r="AK185" cm="1">
        <f t="array" aca="1" ref="AK185" ca="1">IFERROR(IFERROR(Resumo_Horas!AK185/INDIRECT(ADDRESS(7,COLUMN(AL:AL),4,1,Resumo_Horas!$A185)),0)*(((INDIRECT(ADDRESS(357,COLUMN(AL:AL),4,1,$A185))*14)/11)*(1+INDIRECT(ADDRESS(358,COLUMN(AL:AL),4,1,$A185)))),0)</f>
        <v>0</v>
      </c>
      <c r="AL185" cm="1">
        <f t="array" aca="1" ref="AL185" ca="1">IFERROR(IFERROR(Resumo_Horas!AL185/INDIRECT(ADDRESS(7,COLUMN(AM:AM),4,1,Resumo_Horas!$A185)),0)*(((INDIRECT(ADDRESS(357,COLUMN(AM:AM),4,1,$A185))*14)/11)*(1+INDIRECT(ADDRESS(358,COLUMN(AM:AM),4,1,$A185)))),0)</f>
        <v>0</v>
      </c>
      <c r="AM185" cm="1">
        <f t="array" aca="1" ref="AM185" ca="1">IFERROR(IFERROR(Resumo_Horas!AM185/INDIRECT(ADDRESS(7,COLUMN(AN:AN),4,1,Resumo_Horas!$A185)),0)*(((INDIRECT(ADDRESS(357,COLUMN(AN:AN),4,1,$A185))*14)/11)*(1+INDIRECT(ADDRESS(358,COLUMN(AN:AN),4,1,$A185)))),0)</f>
        <v>0</v>
      </c>
      <c r="AN185" cm="1">
        <f t="array" aca="1" ref="AN185" ca="1">IFERROR(IFERROR(Resumo_Horas!AN185/INDIRECT(ADDRESS(7,COLUMN(AO:AO),4,1,Resumo_Horas!$A185)),0)*(((INDIRECT(ADDRESS(357,COLUMN(AO:AO),4,1,$A185))*14)/11)*(1+INDIRECT(ADDRESS(358,COLUMN(AO:AO),4,1,$A185)))),0)</f>
        <v>0</v>
      </c>
      <c r="AO185" cm="1">
        <f t="array" aca="1" ref="AO185" ca="1">IFERROR(IFERROR(Resumo_Horas!AO185/INDIRECT(ADDRESS(7,COLUMN(AP:AP),4,1,Resumo_Horas!$A185)),0)*(((INDIRECT(ADDRESS(357,COLUMN(AP:AP),4,1,$A185))*14)/11)*(1+INDIRECT(ADDRESS(358,COLUMN(AP:AP),4,1,$A185)))),0)</f>
        <v>0</v>
      </c>
      <c r="AP185" cm="1">
        <f t="array" aca="1" ref="AP185" ca="1">IFERROR(IFERROR(Resumo_Horas!AP185/INDIRECT(ADDRESS(7,COLUMN(AQ:AQ),4,1,Resumo_Horas!$A185)),0)*(((INDIRECT(ADDRESS(357,COLUMN(AQ:AQ),4,1,$A185))*14)/11)*(1+INDIRECT(ADDRESS(358,COLUMN(AQ:AQ),4,1,$A185)))),0)</f>
        <v>0</v>
      </c>
      <c r="AQ185" cm="1">
        <f t="array" aca="1" ref="AQ185" ca="1">IFERROR(IFERROR(Resumo_Horas!AQ185/INDIRECT(ADDRESS(7,COLUMN(AR:AR),4,1,Resumo_Horas!$A185)),0)*(((INDIRECT(ADDRESS(357,COLUMN(AR:AR),4,1,$A185))*14)/11)*(1+INDIRECT(ADDRESS(358,COLUMN(AR:AR),4,1,$A185)))),0)</f>
        <v>0</v>
      </c>
      <c r="AR185" cm="1">
        <f t="array" aca="1" ref="AR185" ca="1">IFERROR(IFERROR(Resumo_Horas!AR185/INDIRECT(ADDRESS(7,COLUMN(AS:AS),4,1,Resumo_Horas!$A185)),0)*(((INDIRECT(ADDRESS(357,COLUMN(AS:AS),4,1,$A185))*14)/11)*(1+INDIRECT(ADDRESS(358,COLUMN(AS:AS),4,1,$A185)))),0)</f>
        <v>0</v>
      </c>
      <c r="AS185" cm="1">
        <f t="array" aca="1" ref="AS185" ca="1">IFERROR(IFERROR(Resumo_Horas!AS185/INDIRECT(ADDRESS(7,COLUMN(AT:AT),4,1,Resumo_Horas!$A185)),0)*(((INDIRECT(ADDRESS(357,COLUMN(AT:AT),4,1,$A185))*14)/11)*(1+INDIRECT(ADDRESS(358,COLUMN(AT:AT),4,1,$A185)))),0)</f>
        <v>0</v>
      </c>
      <c r="AT185" cm="1">
        <f t="array" aca="1" ref="AT185" ca="1">IFERROR(IFERROR(Resumo_Horas!AT185/INDIRECT(ADDRESS(7,COLUMN(AU:AU),4,1,Resumo_Horas!$A185)),0)*(((INDIRECT(ADDRESS(357,COLUMN(AU:AU),4,1,$A185))*14)/11)*(1+INDIRECT(ADDRESS(358,COLUMN(AU:AU),4,1,$A185)))),0)</f>
        <v>0</v>
      </c>
      <c r="AU185" cm="1">
        <f t="array" aca="1" ref="AU185" ca="1">IFERROR(IFERROR(Resumo_Horas!AU185/INDIRECT(ADDRESS(7,COLUMN(AV:AV),4,1,Resumo_Horas!$A185)),0)*(((INDIRECT(ADDRESS(357,COLUMN(AV:AV),4,1,$A185))*14)/11)*(1+INDIRECT(ADDRESS(358,COLUMN(AV:AV),4,1,$A185)))),0)</f>
        <v>0</v>
      </c>
      <c r="AV185" cm="1">
        <f t="array" aca="1" ref="AV185" ca="1">IFERROR(IFERROR(Resumo_Horas!AV185/INDIRECT(ADDRESS(7,COLUMN(AW:AW),4,1,Resumo_Horas!$A185)),0)*(((INDIRECT(ADDRESS(357,COLUMN(AW:AW),4,1,$A185))*14)/11)*(1+INDIRECT(ADDRESS(358,COLUMN(AW:AW),4,1,$A185)))),0)</f>
        <v>0</v>
      </c>
      <c r="AW185" cm="1">
        <f t="array" aca="1" ref="AW185" ca="1">IFERROR(IFERROR(Resumo_Horas!AW185/INDIRECT(ADDRESS(7,COLUMN(AX:AX),4,1,Resumo_Horas!$A185)),0)*(((INDIRECT(ADDRESS(357,COLUMN(AX:AX),4,1,$A185))*14)/11)*(1+INDIRECT(ADDRESS(358,COLUMN(AX:AX),4,1,$A185)))),0)</f>
        <v>0</v>
      </c>
      <c r="AX185" cm="1">
        <f t="array" aca="1" ref="AX185" ca="1">IFERROR(IFERROR(Resumo_Horas!AX185/INDIRECT(ADDRESS(7,COLUMN(AY:AY),4,1,Resumo_Horas!$A185)),0)*(((INDIRECT(ADDRESS(357,COLUMN(AY:AY),4,1,$A185))*14)/11)*(1+INDIRECT(ADDRESS(358,COLUMN(AY:AY),4,1,$A185)))),0)</f>
        <v>0</v>
      </c>
      <c r="AY185" cm="1">
        <f t="array" aca="1" ref="AY185" ca="1">IFERROR(IFERROR(Resumo_Horas!AY185/INDIRECT(ADDRESS(7,COLUMN(AZ:AZ),4,1,Resumo_Horas!$A185)),0)*(((INDIRECT(ADDRESS(357,COLUMN(AZ:AZ),4,1,$A185))*14)/11)*(1+INDIRECT(ADDRESS(358,COLUMN(AZ:AZ),4,1,$A185)))),0)</f>
        <v>0</v>
      </c>
      <c r="AZ185" cm="1">
        <f t="array" aca="1" ref="AZ185" ca="1">IFERROR(IFERROR(Resumo_Horas!AZ185/INDIRECT(ADDRESS(7,COLUMN(BA:BA),4,1,Resumo_Horas!$A185)),0)*(((INDIRECT(ADDRESS(357,COLUMN(BA:BA),4,1,$A185))*14)/11)*(1+INDIRECT(ADDRESS(358,COLUMN(BA:BA),4,1,$A185)))),0)</f>
        <v>0</v>
      </c>
      <c r="BA185" cm="1">
        <f t="array" aca="1" ref="BA185" ca="1">IFERROR(IFERROR(Resumo_Horas!BA185/INDIRECT(ADDRESS(7,COLUMN(BB:BB),4,1,Resumo_Horas!$A185)),0)*(((INDIRECT(ADDRESS(357,COLUMN(BB:BB),4,1,$A185))*14)/11)*(1+INDIRECT(ADDRESS(358,COLUMN(BB:BB),4,1,$A185)))),0)</f>
        <v>0</v>
      </c>
      <c r="BB185" cm="1">
        <f t="array" aca="1" ref="BB185" ca="1">IFERROR(IFERROR(Resumo_Horas!BB185/INDIRECT(ADDRESS(7,COLUMN(BC:BC),4,1,Resumo_Horas!$A185)),0)*(((INDIRECT(ADDRESS(357,COLUMN(BC:BC),4,1,$A185))*14)/11)*(1+INDIRECT(ADDRESS(358,COLUMN(BC:BC),4,1,$A185)))),0)</f>
        <v>0</v>
      </c>
      <c r="BC185" cm="1">
        <f t="array" aca="1" ref="BC185" ca="1">IFERROR(IFERROR(Resumo_Horas!BC185/INDIRECT(ADDRESS(7,COLUMN(BD:BD),4,1,Resumo_Horas!$A185)),0)*(((INDIRECT(ADDRESS(357,COLUMN(BD:BD),4,1,$A185))*14)/11)*(1+INDIRECT(ADDRESS(358,COLUMN(BD:BD),4,1,$A185)))),0)</f>
        <v>0</v>
      </c>
      <c r="BD185" cm="1">
        <f t="array" aca="1" ref="BD185" ca="1">IFERROR(IFERROR(Resumo_Horas!BD185/INDIRECT(ADDRESS(7,COLUMN(BE:BE),4,1,Resumo_Horas!$A185)),0)*(((INDIRECT(ADDRESS(357,COLUMN(BE:BE),4,1,$A185))*14)/11)*(1+INDIRECT(ADDRESS(358,COLUMN(BE:BE),4,1,$A185)))),0)</f>
        <v>0</v>
      </c>
      <c r="BE185" cm="1">
        <f t="array" aca="1" ref="BE185" ca="1">IFERROR(IFERROR(Resumo_Horas!BE185/INDIRECT(ADDRESS(7,COLUMN(BF:BF),4,1,Resumo_Horas!$A185)),0)*(((INDIRECT(ADDRESS(357,COLUMN(BF:BF),4,1,$A185))*14)/11)*(1+INDIRECT(ADDRESS(358,COLUMN(BF:BF),4,1,$A185)))),0)</f>
        <v>0</v>
      </c>
      <c r="BF185" cm="1">
        <f t="array" aca="1" ref="BF185" ca="1">IFERROR(IFERROR(Resumo_Horas!BF185/INDIRECT(ADDRESS(7,COLUMN(BG:BG),4,1,Resumo_Horas!$A185)),0)*(((INDIRECT(ADDRESS(357,COLUMN(BG:BG),4,1,$A185))*14)/11)*(1+INDIRECT(ADDRESS(358,COLUMN(BG:BG),4,1,$A185)))),0)</f>
        <v>0</v>
      </c>
      <c r="BG185" cm="1">
        <f t="array" aca="1" ref="BG185" ca="1">IFERROR(IFERROR(Resumo_Horas!BG185/INDIRECT(ADDRESS(7,COLUMN(BH:BH),4,1,Resumo_Horas!$A185)),0)*(((INDIRECT(ADDRESS(357,COLUMN(BH:BH),4,1,$A185))*14)/11)*(1+INDIRECT(ADDRESS(358,COLUMN(BH:BH),4,1,$A185)))),0)</f>
        <v>0</v>
      </c>
      <c r="BH185" cm="1">
        <f t="array" aca="1" ref="BH185" ca="1">IFERROR(IFERROR(Resumo_Horas!BH185/INDIRECT(ADDRESS(7,COLUMN(BI:BI),4,1,Resumo_Horas!$A185)),0)*(((INDIRECT(ADDRESS(357,COLUMN(BI:BI),4,1,$A185))*14)/11)*(1+INDIRECT(ADDRESS(358,COLUMN(BI:BI),4,1,$A185)))),0)</f>
        <v>0</v>
      </c>
      <c r="BI185" cm="1">
        <f t="array" aca="1" ref="BI185" ca="1">IFERROR(IFERROR(Resumo_Horas!BI185/INDIRECT(ADDRESS(7,COLUMN(BJ:BJ),4,1,Resumo_Horas!$A185)),0)*(((INDIRECT(ADDRESS(357,COLUMN(BJ:BJ),4,1,$A185))*14)/11)*(1+INDIRECT(ADDRESS(358,COLUMN(BJ:BJ),4,1,$A185)))),0)</f>
        <v>0</v>
      </c>
      <c r="BJ185" cm="1">
        <f t="array" aca="1" ref="BJ185" ca="1">IFERROR(IFERROR(Resumo_Horas!BJ185/INDIRECT(ADDRESS(7,COLUMN(BK:BK),4,1,Resumo_Horas!$A185)),0)*(((INDIRECT(ADDRESS(357,COLUMN(BK:BK),4,1,$A185))*14)/11)*(1+INDIRECT(ADDRESS(358,COLUMN(BK:BK),4,1,$A185)))),0)</f>
        <v>0</v>
      </c>
      <c r="BK185" s="331" cm="1">
        <f t="array" aca="1" ref="BK185" ca="1">IFERROR(IFERROR(Resumo_Horas!BK185/INDIRECT(ADDRESS(7,COLUMN(BL:BL),4,1,Resumo_Horas!$A185)),0)*(((INDIRECT(ADDRESS(357,COLUMN(BL:BL),4,1,$A185))*14)/11)*(1+INDIRECT(ADDRESS(358,COLUMN(BL:BL),4,1,$A185)))),0)</f>
        <v>0</v>
      </c>
    </row>
    <row r="186" spans="1:63" x14ac:dyDescent="0.25">
      <c r="A186" s="330" t="str" cm="1">
        <f t="array" aca="1" ref="A186" ca="1">IF(INDIRECT(ADDRESS(9+QUOTIENT(ROW(A185)-1,20),4,4,1,"Equipa de projeto")) = 0,"", _xlfn.CONCAT(1 + QUOTIENT(ROW(A185)-1,20),". ", INDIRECT(ADDRESS(9+QUOTIENT(ROW(A185)-1,20),4,4,1,"Equipa de projeto"))))</f>
        <v/>
      </c>
      <c r="B186">
        <f>Atividades!$A$25</f>
        <v>0</v>
      </c>
      <c r="C186" s="123" t="s">
        <v>48</v>
      </c>
      <c r="D186" cm="1">
        <f t="array" aca="1" ref="D186" ca="1">IFERROR(IFERROR(Resumo_Horas!D186/INDIRECT(ADDRESS(7,COLUMN(E:E),4,1,Resumo_Horas!$A186)),0)*(((INDIRECT(ADDRESS(357,COLUMN(E:E),4,1,$A186))*14)/11)*(1+INDIRECT(ADDRESS(358,COLUMN(E:E),4,1,$A186)))),0)</f>
        <v>0</v>
      </c>
      <c r="E186" cm="1">
        <f t="array" aca="1" ref="E186" ca="1">IFERROR(IFERROR(Resumo_Horas!E186/INDIRECT(ADDRESS(7,COLUMN(F:F),4,1,Resumo_Horas!$A186)),0)*(((INDIRECT(ADDRESS(357,COLUMN(F:F),4,1,$A186))*14)/11)*(1+INDIRECT(ADDRESS(358,COLUMN(F:F),4,1,$A186)))),0)</f>
        <v>0</v>
      </c>
      <c r="F186" cm="1">
        <f t="array" aca="1" ref="F186" ca="1">IFERROR(IFERROR(Resumo_Horas!F186/INDIRECT(ADDRESS(7,COLUMN(G:G),4,1,Resumo_Horas!$A186)),0)*(((INDIRECT(ADDRESS(357,COLUMN(G:G),4,1,$A186))*14)/11)*(1+INDIRECT(ADDRESS(358,COLUMN(G:G),4,1,$A186)))),0)</f>
        <v>0</v>
      </c>
      <c r="G186" cm="1">
        <f t="array" aca="1" ref="G186" ca="1">IFERROR(IFERROR(Resumo_Horas!G186/INDIRECT(ADDRESS(7,COLUMN(H:H),4,1,Resumo_Horas!$A186)),0)*(((INDIRECT(ADDRESS(357,COLUMN(H:H),4,1,$A186))*14)/11)*(1+INDIRECT(ADDRESS(358,COLUMN(H:H),4,1,$A186)))),0)</f>
        <v>0</v>
      </c>
      <c r="H186" cm="1">
        <f t="array" aca="1" ref="H186" ca="1">IFERROR(IFERROR(Resumo_Horas!H186/INDIRECT(ADDRESS(7,COLUMN(I:I),4,1,Resumo_Horas!$A186)),0)*(((INDIRECT(ADDRESS(357,COLUMN(I:I),4,1,$A186))*14)/11)*(1+INDIRECT(ADDRESS(358,COLUMN(I:I),4,1,$A186)))),0)</f>
        <v>0</v>
      </c>
      <c r="I186" cm="1">
        <f t="array" aca="1" ref="I186" ca="1">IFERROR(IFERROR(Resumo_Horas!I186/INDIRECT(ADDRESS(7,COLUMN(J:J),4,1,Resumo_Horas!$A186)),0)*(((INDIRECT(ADDRESS(357,COLUMN(J:J),4,1,$A186))*14)/11)*(1+INDIRECT(ADDRESS(358,COLUMN(J:J),4,1,$A186)))),0)</f>
        <v>0</v>
      </c>
      <c r="J186" cm="1">
        <f t="array" aca="1" ref="J186" ca="1">IFERROR(IFERROR(Resumo_Horas!J186/INDIRECT(ADDRESS(7,COLUMN(K:K),4,1,Resumo_Horas!$A186)),0)*(((INDIRECT(ADDRESS(357,COLUMN(K:K),4,1,$A186))*14)/11)*(1+INDIRECT(ADDRESS(358,COLUMN(K:K),4,1,$A186)))),0)</f>
        <v>0</v>
      </c>
      <c r="K186" cm="1">
        <f t="array" aca="1" ref="K186" ca="1">IFERROR(IFERROR(Resumo_Horas!K186/INDIRECT(ADDRESS(7,COLUMN(L:L),4,1,Resumo_Horas!$A186)),0)*(((INDIRECT(ADDRESS(357,COLUMN(L:L),4,1,$A186))*14)/11)*(1+INDIRECT(ADDRESS(358,COLUMN(L:L),4,1,$A186)))),0)</f>
        <v>0</v>
      </c>
      <c r="L186" cm="1">
        <f t="array" aca="1" ref="L186" ca="1">IFERROR(IFERROR(Resumo_Horas!L186/INDIRECT(ADDRESS(7,COLUMN(M:M),4,1,Resumo_Horas!$A186)),0)*(((INDIRECT(ADDRESS(357,COLUMN(M:M),4,1,$A186))*14)/11)*(1+INDIRECT(ADDRESS(358,COLUMN(M:M),4,1,$A186)))),0)</f>
        <v>0</v>
      </c>
      <c r="M186" cm="1">
        <f t="array" aca="1" ref="M186" ca="1">IFERROR(IFERROR(Resumo_Horas!M186/INDIRECT(ADDRESS(7,COLUMN(N:N),4,1,Resumo_Horas!$A186)),0)*(((INDIRECT(ADDRESS(357,COLUMN(N:N),4,1,$A186))*14)/11)*(1+INDIRECT(ADDRESS(358,COLUMN(N:N),4,1,$A186)))),0)</f>
        <v>0</v>
      </c>
      <c r="N186" cm="1">
        <f t="array" aca="1" ref="N186" ca="1">IFERROR(IFERROR(Resumo_Horas!N186/INDIRECT(ADDRESS(7,COLUMN(O:O),4,1,Resumo_Horas!$A186)),0)*(((INDIRECT(ADDRESS(357,COLUMN(O:O),4,1,$A186))*14)/11)*(1+INDIRECT(ADDRESS(358,COLUMN(O:O),4,1,$A186)))),0)</f>
        <v>0</v>
      </c>
      <c r="O186" cm="1">
        <f t="array" aca="1" ref="O186" ca="1">IFERROR(IFERROR(Resumo_Horas!O186/INDIRECT(ADDRESS(7,COLUMN(P:P),4,1,Resumo_Horas!$A186)),0)*(((INDIRECT(ADDRESS(357,COLUMN(P:P),4,1,$A186))*14)/11)*(1+INDIRECT(ADDRESS(358,COLUMN(P:P),4,1,$A186)))),0)</f>
        <v>0</v>
      </c>
      <c r="P186" cm="1">
        <f t="array" aca="1" ref="P186" ca="1">IFERROR(IFERROR(Resumo_Horas!P186/INDIRECT(ADDRESS(7,COLUMN(Q:Q),4,1,Resumo_Horas!$A186)),0)*(((INDIRECT(ADDRESS(357,COLUMN(Q:Q),4,1,$A186))*14)/11)*(1+INDIRECT(ADDRESS(358,COLUMN(Q:Q),4,1,$A186)))),0)</f>
        <v>0</v>
      </c>
      <c r="Q186" cm="1">
        <f t="array" aca="1" ref="Q186" ca="1">IFERROR(IFERROR(Resumo_Horas!Q186/INDIRECT(ADDRESS(7,COLUMN(R:R),4,1,Resumo_Horas!$A186)),0)*(((INDIRECT(ADDRESS(357,COLUMN(R:R),4,1,$A186))*14)/11)*(1+INDIRECT(ADDRESS(358,COLUMN(R:R),4,1,$A186)))),0)</f>
        <v>0</v>
      </c>
      <c r="R186" cm="1">
        <f t="array" aca="1" ref="R186" ca="1">IFERROR(IFERROR(Resumo_Horas!R186/INDIRECT(ADDRESS(7,COLUMN(S:S),4,1,Resumo_Horas!$A186)),0)*(((INDIRECT(ADDRESS(357,COLUMN(S:S),4,1,$A186))*14)/11)*(1+INDIRECT(ADDRESS(358,COLUMN(S:S),4,1,$A186)))),0)</f>
        <v>0</v>
      </c>
      <c r="S186" cm="1">
        <f t="array" aca="1" ref="S186" ca="1">IFERROR(IFERROR(Resumo_Horas!S186/INDIRECT(ADDRESS(7,COLUMN(T:T),4,1,Resumo_Horas!$A186)),0)*(((INDIRECT(ADDRESS(357,COLUMN(T:T),4,1,$A186))*14)/11)*(1+INDIRECT(ADDRESS(358,COLUMN(T:T),4,1,$A186)))),0)</f>
        <v>0</v>
      </c>
      <c r="T186" cm="1">
        <f t="array" aca="1" ref="T186" ca="1">IFERROR(IFERROR(Resumo_Horas!T186/INDIRECT(ADDRESS(7,COLUMN(U:U),4,1,Resumo_Horas!$A186)),0)*(((INDIRECT(ADDRESS(357,COLUMN(U:U),4,1,$A186))*14)/11)*(1+INDIRECT(ADDRESS(358,COLUMN(U:U),4,1,$A186)))),0)</f>
        <v>0</v>
      </c>
      <c r="U186" cm="1">
        <f t="array" aca="1" ref="U186" ca="1">IFERROR(IFERROR(Resumo_Horas!U186/INDIRECT(ADDRESS(7,COLUMN(V:V),4,1,Resumo_Horas!$A186)),0)*(((INDIRECT(ADDRESS(357,COLUMN(V:V),4,1,$A186))*14)/11)*(1+INDIRECT(ADDRESS(358,COLUMN(V:V),4,1,$A186)))),0)</f>
        <v>0</v>
      </c>
      <c r="V186" cm="1">
        <f t="array" aca="1" ref="V186" ca="1">IFERROR(IFERROR(Resumo_Horas!V186/INDIRECT(ADDRESS(7,COLUMN(W:W),4,1,Resumo_Horas!$A186)),0)*(((INDIRECT(ADDRESS(357,COLUMN(W:W),4,1,$A186))*14)/11)*(1+INDIRECT(ADDRESS(358,COLUMN(W:W),4,1,$A186)))),0)</f>
        <v>0</v>
      </c>
      <c r="W186" cm="1">
        <f t="array" aca="1" ref="W186" ca="1">IFERROR(IFERROR(Resumo_Horas!W186/INDIRECT(ADDRESS(7,COLUMN(X:X),4,1,Resumo_Horas!$A186)),0)*(((INDIRECT(ADDRESS(357,COLUMN(X:X),4,1,$A186))*14)/11)*(1+INDIRECT(ADDRESS(358,COLUMN(X:X),4,1,$A186)))),0)</f>
        <v>0</v>
      </c>
      <c r="X186" cm="1">
        <f t="array" aca="1" ref="X186" ca="1">IFERROR(IFERROR(Resumo_Horas!X186/INDIRECT(ADDRESS(7,COLUMN(Y:Y),4,1,Resumo_Horas!$A186)),0)*(((INDIRECT(ADDRESS(357,COLUMN(Y:Y),4,1,$A186))*14)/11)*(1+INDIRECT(ADDRESS(358,COLUMN(Y:Y),4,1,$A186)))),0)</f>
        <v>0</v>
      </c>
      <c r="Y186" cm="1">
        <f t="array" aca="1" ref="Y186" ca="1">IFERROR(IFERROR(Resumo_Horas!Y186/INDIRECT(ADDRESS(7,COLUMN(Z:Z),4,1,Resumo_Horas!$A186)),0)*(((INDIRECT(ADDRESS(357,COLUMN(Z:Z),4,1,$A186))*14)/11)*(1+INDIRECT(ADDRESS(358,COLUMN(Z:Z),4,1,$A186)))),0)</f>
        <v>0</v>
      </c>
      <c r="Z186" cm="1">
        <f t="array" aca="1" ref="Z186" ca="1">IFERROR(IFERROR(Resumo_Horas!Z186/INDIRECT(ADDRESS(7,COLUMN(AA:AA),4,1,Resumo_Horas!$A186)),0)*(((INDIRECT(ADDRESS(357,COLUMN(AA:AA),4,1,$A186))*14)/11)*(1+INDIRECT(ADDRESS(358,COLUMN(AA:AA),4,1,$A186)))),0)</f>
        <v>0</v>
      </c>
      <c r="AA186" cm="1">
        <f t="array" aca="1" ref="AA186" ca="1">IFERROR(IFERROR(Resumo_Horas!AA186/INDIRECT(ADDRESS(7,COLUMN(AB:AB),4,1,Resumo_Horas!$A186)),0)*(((INDIRECT(ADDRESS(357,COLUMN(AB:AB),4,1,$A186))*14)/11)*(1+INDIRECT(ADDRESS(358,COLUMN(AB:AB),4,1,$A186)))),0)</f>
        <v>0</v>
      </c>
      <c r="AB186" cm="1">
        <f t="array" aca="1" ref="AB186" ca="1">IFERROR(IFERROR(Resumo_Horas!AB186/INDIRECT(ADDRESS(7,COLUMN(AC:AC),4,1,Resumo_Horas!$A186)),0)*(((INDIRECT(ADDRESS(357,COLUMN(AC:AC),4,1,$A186))*14)/11)*(1+INDIRECT(ADDRESS(358,COLUMN(AC:AC),4,1,$A186)))),0)</f>
        <v>0</v>
      </c>
      <c r="AC186" cm="1">
        <f t="array" aca="1" ref="AC186" ca="1">IFERROR(IFERROR(Resumo_Horas!AC186/INDIRECT(ADDRESS(7,COLUMN(AD:AD),4,1,Resumo_Horas!$A186)),0)*(((INDIRECT(ADDRESS(357,COLUMN(AD:AD),4,1,$A186))*14)/11)*(1+INDIRECT(ADDRESS(358,COLUMN(AD:AD),4,1,$A186)))),0)</f>
        <v>0</v>
      </c>
      <c r="AD186" cm="1">
        <f t="array" aca="1" ref="AD186" ca="1">IFERROR(IFERROR(Resumo_Horas!AD186/INDIRECT(ADDRESS(7,COLUMN(AE:AE),4,1,Resumo_Horas!$A186)),0)*(((INDIRECT(ADDRESS(357,COLUMN(AE:AE),4,1,$A186))*14)/11)*(1+INDIRECT(ADDRESS(358,COLUMN(AE:AE),4,1,$A186)))),0)</f>
        <v>0</v>
      </c>
      <c r="AE186" cm="1">
        <f t="array" aca="1" ref="AE186" ca="1">IFERROR(IFERROR(Resumo_Horas!AE186/INDIRECT(ADDRESS(7,COLUMN(AF:AF),4,1,Resumo_Horas!$A186)),0)*(((INDIRECT(ADDRESS(357,COLUMN(AF:AF),4,1,$A186))*14)/11)*(1+INDIRECT(ADDRESS(358,COLUMN(AF:AF),4,1,$A186)))),0)</f>
        <v>0</v>
      </c>
      <c r="AF186" cm="1">
        <f t="array" aca="1" ref="AF186" ca="1">IFERROR(IFERROR(Resumo_Horas!AF186/INDIRECT(ADDRESS(7,COLUMN(AG:AG),4,1,Resumo_Horas!$A186)),0)*(((INDIRECT(ADDRESS(357,COLUMN(AG:AG),4,1,$A186))*14)/11)*(1+INDIRECT(ADDRESS(358,COLUMN(AG:AG),4,1,$A186)))),0)</f>
        <v>0</v>
      </c>
      <c r="AG186" cm="1">
        <f t="array" aca="1" ref="AG186" ca="1">IFERROR(IFERROR(Resumo_Horas!AG186/INDIRECT(ADDRESS(7,COLUMN(AH:AH),4,1,Resumo_Horas!$A186)),0)*(((INDIRECT(ADDRESS(357,COLUMN(AH:AH),4,1,$A186))*14)/11)*(1+INDIRECT(ADDRESS(358,COLUMN(AH:AH),4,1,$A186)))),0)</f>
        <v>0</v>
      </c>
      <c r="AH186" cm="1">
        <f t="array" aca="1" ref="AH186" ca="1">IFERROR(IFERROR(Resumo_Horas!AH186/INDIRECT(ADDRESS(7,COLUMN(AI:AI),4,1,Resumo_Horas!$A186)),0)*(((INDIRECT(ADDRESS(357,COLUMN(AI:AI),4,1,$A186))*14)/11)*(1+INDIRECT(ADDRESS(358,COLUMN(AI:AI),4,1,$A186)))),0)</f>
        <v>0</v>
      </c>
      <c r="AI186" cm="1">
        <f t="array" aca="1" ref="AI186" ca="1">IFERROR(IFERROR(Resumo_Horas!AI186/INDIRECT(ADDRESS(7,COLUMN(AJ:AJ),4,1,Resumo_Horas!$A186)),0)*(((INDIRECT(ADDRESS(357,COLUMN(AJ:AJ),4,1,$A186))*14)/11)*(1+INDIRECT(ADDRESS(358,COLUMN(AJ:AJ),4,1,$A186)))),0)</f>
        <v>0</v>
      </c>
      <c r="AJ186" cm="1">
        <f t="array" aca="1" ref="AJ186" ca="1">IFERROR(IFERROR(Resumo_Horas!AJ186/INDIRECT(ADDRESS(7,COLUMN(AK:AK),4,1,Resumo_Horas!$A186)),0)*(((INDIRECT(ADDRESS(357,COLUMN(AK:AK),4,1,$A186))*14)/11)*(1+INDIRECT(ADDRESS(358,COLUMN(AK:AK),4,1,$A186)))),0)</f>
        <v>0</v>
      </c>
      <c r="AK186" cm="1">
        <f t="array" aca="1" ref="AK186" ca="1">IFERROR(IFERROR(Resumo_Horas!AK186/INDIRECT(ADDRESS(7,COLUMN(AL:AL),4,1,Resumo_Horas!$A186)),0)*(((INDIRECT(ADDRESS(357,COLUMN(AL:AL),4,1,$A186))*14)/11)*(1+INDIRECT(ADDRESS(358,COLUMN(AL:AL),4,1,$A186)))),0)</f>
        <v>0</v>
      </c>
      <c r="AL186" cm="1">
        <f t="array" aca="1" ref="AL186" ca="1">IFERROR(IFERROR(Resumo_Horas!AL186/INDIRECT(ADDRESS(7,COLUMN(AM:AM),4,1,Resumo_Horas!$A186)),0)*(((INDIRECT(ADDRESS(357,COLUMN(AM:AM),4,1,$A186))*14)/11)*(1+INDIRECT(ADDRESS(358,COLUMN(AM:AM),4,1,$A186)))),0)</f>
        <v>0</v>
      </c>
      <c r="AM186" cm="1">
        <f t="array" aca="1" ref="AM186" ca="1">IFERROR(IFERROR(Resumo_Horas!AM186/INDIRECT(ADDRESS(7,COLUMN(AN:AN),4,1,Resumo_Horas!$A186)),0)*(((INDIRECT(ADDRESS(357,COLUMN(AN:AN),4,1,$A186))*14)/11)*(1+INDIRECT(ADDRESS(358,COLUMN(AN:AN),4,1,$A186)))),0)</f>
        <v>0</v>
      </c>
      <c r="AN186" cm="1">
        <f t="array" aca="1" ref="AN186" ca="1">IFERROR(IFERROR(Resumo_Horas!AN186/INDIRECT(ADDRESS(7,COLUMN(AO:AO),4,1,Resumo_Horas!$A186)),0)*(((INDIRECT(ADDRESS(357,COLUMN(AO:AO),4,1,$A186))*14)/11)*(1+INDIRECT(ADDRESS(358,COLUMN(AO:AO),4,1,$A186)))),0)</f>
        <v>0</v>
      </c>
      <c r="AO186" cm="1">
        <f t="array" aca="1" ref="AO186" ca="1">IFERROR(IFERROR(Resumo_Horas!AO186/INDIRECT(ADDRESS(7,COLUMN(AP:AP),4,1,Resumo_Horas!$A186)),0)*(((INDIRECT(ADDRESS(357,COLUMN(AP:AP),4,1,$A186))*14)/11)*(1+INDIRECT(ADDRESS(358,COLUMN(AP:AP),4,1,$A186)))),0)</f>
        <v>0</v>
      </c>
      <c r="AP186" cm="1">
        <f t="array" aca="1" ref="AP186" ca="1">IFERROR(IFERROR(Resumo_Horas!AP186/INDIRECT(ADDRESS(7,COLUMN(AQ:AQ),4,1,Resumo_Horas!$A186)),0)*(((INDIRECT(ADDRESS(357,COLUMN(AQ:AQ),4,1,$A186))*14)/11)*(1+INDIRECT(ADDRESS(358,COLUMN(AQ:AQ),4,1,$A186)))),0)</f>
        <v>0</v>
      </c>
      <c r="AQ186" cm="1">
        <f t="array" aca="1" ref="AQ186" ca="1">IFERROR(IFERROR(Resumo_Horas!AQ186/INDIRECT(ADDRESS(7,COLUMN(AR:AR),4,1,Resumo_Horas!$A186)),0)*(((INDIRECT(ADDRESS(357,COLUMN(AR:AR),4,1,$A186))*14)/11)*(1+INDIRECT(ADDRESS(358,COLUMN(AR:AR),4,1,$A186)))),0)</f>
        <v>0</v>
      </c>
      <c r="AR186" cm="1">
        <f t="array" aca="1" ref="AR186" ca="1">IFERROR(IFERROR(Resumo_Horas!AR186/INDIRECT(ADDRESS(7,COLUMN(AS:AS),4,1,Resumo_Horas!$A186)),0)*(((INDIRECT(ADDRESS(357,COLUMN(AS:AS),4,1,$A186))*14)/11)*(1+INDIRECT(ADDRESS(358,COLUMN(AS:AS),4,1,$A186)))),0)</f>
        <v>0</v>
      </c>
      <c r="AS186" cm="1">
        <f t="array" aca="1" ref="AS186" ca="1">IFERROR(IFERROR(Resumo_Horas!AS186/INDIRECT(ADDRESS(7,COLUMN(AT:AT),4,1,Resumo_Horas!$A186)),0)*(((INDIRECT(ADDRESS(357,COLUMN(AT:AT),4,1,$A186))*14)/11)*(1+INDIRECT(ADDRESS(358,COLUMN(AT:AT),4,1,$A186)))),0)</f>
        <v>0</v>
      </c>
      <c r="AT186" cm="1">
        <f t="array" aca="1" ref="AT186" ca="1">IFERROR(IFERROR(Resumo_Horas!AT186/INDIRECT(ADDRESS(7,COLUMN(AU:AU),4,1,Resumo_Horas!$A186)),0)*(((INDIRECT(ADDRESS(357,COLUMN(AU:AU),4,1,$A186))*14)/11)*(1+INDIRECT(ADDRESS(358,COLUMN(AU:AU),4,1,$A186)))),0)</f>
        <v>0</v>
      </c>
      <c r="AU186" cm="1">
        <f t="array" aca="1" ref="AU186" ca="1">IFERROR(IFERROR(Resumo_Horas!AU186/INDIRECT(ADDRESS(7,COLUMN(AV:AV),4,1,Resumo_Horas!$A186)),0)*(((INDIRECT(ADDRESS(357,COLUMN(AV:AV),4,1,$A186))*14)/11)*(1+INDIRECT(ADDRESS(358,COLUMN(AV:AV),4,1,$A186)))),0)</f>
        <v>0</v>
      </c>
      <c r="AV186" cm="1">
        <f t="array" aca="1" ref="AV186" ca="1">IFERROR(IFERROR(Resumo_Horas!AV186/INDIRECT(ADDRESS(7,COLUMN(AW:AW),4,1,Resumo_Horas!$A186)),0)*(((INDIRECT(ADDRESS(357,COLUMN(AW:AW),4,1,$A186))*14)/11)*(1+INDIRECT(ADDRESS(358,COLUMN(AW:AW),4,1,$A186)))),0)</f>
        <v>0</v>
      </c>
      <c r="AW186" cm="1">
        <f t="array" aca="1" ref="AW186" ca="1">IFERROR(IFERROR(Resumo_Horas!AW186/INDIRECT(ADDRESS(7,COLUMN(AX:AX),4,1,Resumo_Horas!$A186)),0)*(((INDIRECT(ADDRESS(357,COLUMN(AX:AX),4,1,$A186))*14)/11)*(1+INDIRECT(ADDRESS(358,COLUMN(AX:AX),4,1,$A186)))),0)</f>
        <v>0</v>
      </c>
      <c r="AX186" cm="1">
        <f t="array" aca="1" ref="AX186" ca="1">IFERROR(IFERROR(Resumo_Horas!AX186/INDIRECT(ADDRESS(7,COLUMN(AY:AY),4,1,Resumo_Horas!$A186)),0)*(((INDIRECT(ADDRESS(357,COLUMN(AY:AY),4,1,$A186))*14)/11)*(1+INDIRECT(ADDRESS(358,COLUMN(AY:AY),4,1,$A186)))),0)</f>
        <v>0</v>
      </c>
      <c r="AY186" cm="1">
        <f t="array" aca="1" ref="AY186" ca="1">IFERROR(IFERROR(Resumo_Horas!AY186/INDIRECT(ADDRESS(7,COLUMN(AZ:AZ),4,1,Resumo_Horas!$A186)),0)*(((INDIRECT(ADDRESS(357,COLUMN(AZ:AZ),4,1,$A186))*14)/11)*(1+INDIRECT(ADDRESS(358,COLUMN(AZ:AZ),4,1,$A186)))),0)</f>
        <v>0</v>
      </c>
      <c r="AZ186" cm="1">
        <f t="array" aca="1" ref="AZ186" ca="1">IFERROR(IFERROR(Resumo_Horas!AZ186/INDIRECT(ADDRESS(7,COLUMN(BA:BA),4,1,Resumo_Horas!$A186)),0)*(((INDIRECT(ADDRESS(357,COLUMN(BA:BA),4,1,$A186))*14)/11)*(1+INDIRECT(ADDRESS(358,COLUMN(BA:BA),4,1,$A186)))),0)</f>
        <v>0</v>
      </c>
      <c r="BA186" cm="1">
        <f t="array" aca="1" ref="BA186" ca="1">IFERROR(IFERROR(Resumo_Horas!BA186/INDIRECT(ADDRESS(7,COLUMN(BB:BB),4,1,Resumo_Horas!$A186)),0)*(((INDIRECT(ADDRESS(357,COLUMN(BB:BB),4,1,$A186))*14)/11)*(1+INDIRECT(ADDRESS(358,COLUMN(BB:BB),4,1,$A186)))),0)</f>
        <v>0</v>
      </c>
      <c r="BB186" cm="1">
        <f t="array" aca="1" ref="BB186" ca="1">IFERROR(IFERROR(Resumo_Horas!BB186/INDIRECT(ADDRESS(7,COLUMN(BC:BC),4,1,Resumo_Horas!$A186)),0)*(((INDIRECT(ADDRESS(357,COLUMN(BC:BC),4,1,$A186))*14)/11)*(1+INDIRECT(ADDRESS(358,COLUMN(BC:BC),4,1,$A186)))),0)</f>
        <v>0</v>
      </c>
      <c r="BC186" cm="1">
        <f t="array" aca="1" ref="BC186" ca="1">IFERROR(IFERROR(Resumo_Horas!BC186/INDIRECT(ADDRESS(7,COLUMN(BD:BD),4,1,Resumo_Horas!$A186)),0)*(((INDIRECT(ADDRESS(357,COLUMN(BD:BD),4,1,$A186))*14)/11)*(1+INDIRECT(ADDRESS(358,COLUMN(BD:BD),4,1,$A186)))),0)</f>
        <v>0</v>
      </c>
      <c r="BD186" cm="1">
        <f t="array" aca="1" ref="BD186" ca="1">IFERROR(IFERROR(Resumo_Horas!BD186/INDIRECT(ADDRESS(7,COLUMN(BE:BE),4,1,Resumo_Horas!$A186)),0)*(((INDIRECT(ADDRESS(357,COLUMN(BE:BE),4,1,$A186))*14)/11)*(1+INDIRECT(ADDRESS(358,COLUMN(BE:BE),4,1,$A186)))),0)</f>
        <v>0</v>
      </c>
      <c r="BE186" cm="1">
        <f t="array" aca="1" ref="BE186" ca="1">IFERROR(IFERROR(Resumo_Horas!BE186/INDIRECT(ADDRESS(7,COLUMN(BF:BF),4,1,Resumo_Horas!$A186)),0)*(((INDIRECT(ADDRESS(357,COLUMN(BF:BF),4,1,$A186))*14)/11)*(1+INDIRECT(ADDRESS(358,COLUMN(BF:BF),4,1,$A186)))),0)</f>
        <v>0</v>
      </c>
      <c r="BF186" cm="1">
        <f t="array" aca="1" ref="BF186" ca="1">IFERROR(IFERROR(Resumo_Horas!BF186/INDIRECT(ADDRESS(7,COLUMN(BG:BG),4,1,Resumo_Horas!$A186)),0)*(((INDIRECT(ADDRESS(357,COLUMN(BG:BG),4,1,$A186))*14)/11)*(1+INDIRECT(ADDRESS(358,COLUMN(BG:BG),4,1,$A186)))),0)</f>
        <v>0</v>
      </c>
      <c r="BG186" cm="1">
        <f t="array" aca="1" ref="BG186" ca="1">IFERROR(IFERROR(Resumo_Horas!BG186/INDIRECT(ADDRESS(7,COLUMN(BH:BH),4,1,Resumo_Horas!$A186)),0)*(((INDIRECT(ADDRESS(357,COLUMN(BH:BH),4,1,$A186))*14)/11)*(1+INDIRECT(ADDRESS(358,COLUMN(BH:BH),4,1,$A186)))),0)</f>
        <v>0</v>
      </c>
      <c r="BH186" cm="1">
        <f t="array" aca="1" ref="BH186" ca="1">IFERROR(IFERROR(Resumo_Horas!BH186/INDIRECT(ADDRESS(7,COLUMN(BI:BI),4,1,Resumo_Horas!$A186)),0)*(((INDIRECT(ADDRESS(357,COLUMN(BI:BI),4,1,$A186))*14)/11)*(1+INDIRECT(ADDRESS(358,COLUMN(BI:BI),4,1,$A186)))),0)</f>
        <v>0</v>
      </c>
      <c r="BI186" cm="1">
        <f t="array" aca="1" ref="BI186" ca="1">IFERROR(IFERROR(Resumo_Horas!BI186/INDIRECT(ADDRESS(7,COLUMN(BJ:BJ),4,1,Resumo_Horas!$A186)),0)*(((INDIRECT(ADDRESS(357,COLUMN(BJ:BJ),4,1,$A186))*14)/11)*(1+INDIRECT(ADDRESS(358,COLUMN(BJ:BJ),4,1,$A186)))),0)</f>
        <v>0</v>
      </c>
      <c r="BJ186" cm="1">
        <f t="array" aca="1" ref="BJ186" ca="1">IFERROR(IFERROR(Resumo_Horas!BJ186/INDIRECT(ADDRESS(7,COLUMN(BK:BK),4,1,Resumo_Horas!$A186)),0)*(((INDIRECT(ADDRESS(357,COLUMN(BK:BK),4,1,$A186))*14)/11)*(1+INDIRECT(ADDRESS(358,COLUMN(BK:BK),4,1,$A186)))),0)</f>
        <v>0</v>
      </c>
      <c r="BK186" s="331" cm="1">
        <f t="array" aca="1" ref="BK186" ca="1">IFERROR(IFERROR(Resumo_Horas!BK186/INDIRECT(ADDRESS(7,COLUMN(BL:BL),4,1,Resumo_Horas!$A186)),0)*(((INDIRECT(ADDRESS(357,COLUMN(BL:BL),4,1,$A186))*14)/11)*(1+INDIRECT(ADDRESS(358,COLUMN(BL:BL),4,1,$A186)))),0)</f>
        <v>0</v>
      </c>
    </row>
    <row r="187" spans="1:63" x14ac:dyDescent="0.25">
      <c r="A187" s="330" t="str" cm="1">
        <f t="array" aca="1" ref="A187" ca="1">IF(INDIRECT(ADDRESS(9+QUOTIENT(ROW(A186)-1,20),4,4,1,"Equipa de projeto")) = 0,"", _xlfn.CONCAT(1 + QUOTIENT(ROW(A186)-1,20),". ", INDIRECT(ADDRESS(9+QUOTIENT(ROW(A186)-1,20),4,4,1,"Equipa de projeto"))))</f>
        <v/>
      </c>
      <c r="B187">
        <f>Atividades!$A$25</f>
        <v>0</v>
      </c>
      <c r="C187" s="123" t="s">
        <v>49</v>
      </c>
      <c r="D187" cm="1">
        <f t="array" aca="1" ref="D187" ca="1">IFERROR(IFERROR(Resumo_Horas!D187/INDIRECT(ADDRESS(7,COLUMN(E:E),4,1,Resumo_Horas!$A187)),0)*(((INDIRECT(ADDRESS(357,COLUMN(E:E),4,1,$A187))*14)/11)*(1+INDIRECT(ADDRESS(358,COLUMN(E:E),4,1,$A187)))),0)</f>
        <v>0</v>
      </c>
      <c r="E187" cm="1">
        <f t="array" aca="1" ref="E187" ca="1">IFERROR(IFERROR(Resumo_Horas!E187/INDIRECT(ADDRESS(7,COLUMN(F:F),4,1,Resumo_Horas!$A187)),0)*(((INDIRECT(ADDRESS(357,COLUMN(F:F),4,1,$A187))*14)/11)*(1+INDIRECT(ADDRESS(358,COLUMN(F:F),4,1,$A187)))),0)</f>
        <v>0</v>
      </c>
      <c r="F187" cm="1">
        <f t="array" aca="1" ref="F187" ca="1">IFERROR(IFERROR(Resumo_Horas!F187/INDIRECT(ADDRESS(7,COLUMN(G:G),4,1,Resumo_Horas!$A187)),0)*(((INDIRECT(ADDRESS(357,COLUMN(G:G),4,1,$A187))*14)/11)*(1+INDIRECT(ADDRESS(358,COLUMN(G:G),4,1,$A187)))),0)</f>
        <v>0</v>
      </c>
      <c r="G187" cm="1">
        <f t="array" aca="1" ref="G187" ca="1">IFERROR(IFERROR(Resumo_Horas!G187/INDIRECT(ADDRESS(7,COLUMN(H:H),4,1,Resumo_Horas!$A187)),0)*(((INDIRECT(ADDRESS(357,COLUMN(H:H),4,1,$A187))*14)/11)*(1+INDIRECT(ADDRESS(358,COLUMN(H:H),4,1,$A187)))),0)</f>
        <v>0</v>
      </c>
      <c r="H187" cm="1">
        <f t="array" aca="1" ref="H187" ca="1">IFERROR(IFERROR(Resumo_Horas!H187/INDIRECT(ADDRESS(7,COLUMN(I:I),4,1,Resumo_Horas!$A187)),0)*(((INDIRECT(ADDRESS(357,COLUMN(I:I),4,1,$A187))*14)/11)*(1+INDIRECT(ADDRESS(358,COLUMN(I:I),4,1,$A187)))),0)</f>
        <v>0</v>
      </c>
      <c r="I187" cm="1">
        <f t="array" aca="1" ref="I187" ca="1">IFERROR(IFERROR(Resumo_Horas!I187/INDIRECT(ADDRESS(7,COLUMN(J:J),4,1,Resumo_Horas!$A187)),0)*(((INDIRECT(ADDRESS(357,COLUMN(J:J),4,1,$A187))*14)/11)*(1+INDIRECT(ADDRESS(358,COLUMN(J:J),4,1,$A187)))),0)</f>
        <v>0</v>
      </c>
      <c r="J187" cm="1">
        <f t="array" aca="1" ref="J187" ca="1">IFERROR(IFERROR(Resumo_Horas!J187/INDIRECT(ADDRESS(7,COLUMN(K:K),4,1,Resumo_Horas!$A187)),0)*(((INDIRECT(ADDRESS(357,COLUMN(K:K),4,1,$A187))*14)/11)*(1+INDIRECT(ADDRESS(358,COLUMN(K:K),4,1,$A187)))),0)</f>
        <v>0</v>
      </c>
      <c r="K187" cm="1">
        <f t="array" aca="1" ref="K187" ca="1">IFERROR(IFERROR(Resumo_Horas!K187/INDIRECT(ADDRESS(7,COLUMN(L:L),4,1,Resumo_Horas!$A187)),0)*(((INDIRECT(ADDRESS(357,COLUMN(L:L),4,1,$A187))*14)/11)*(1+INDIRECT(ADDRESS(358,COLUMN(L:L),4,1,$A187)))),0)</f>
        <v>0</v>
      </c>
      <c r="L187" cm="1">
        <f t="array" aca="1" ref="L187" ca="1">IFERROR(IFERROR(Resumo_Horas!L187/INDIRECT(ADDRESS(7,COLUMN(M:M),4,1,Resumo_Horas!$A187)),0)*(((INDIRECT(ADDRESS(357,COLUMN(M:M),4,1,$A187))*14)/11)*(1+INDIRECT(ADDRESS(358,COLUMN(M:M),4,1,$A187)))),0)</f>
        <v>0</v>
      </c>
      <c r="M187" cm="1">
        <f t="array" aca="1" ref="M187" ca="1">IFERROR(IFERROR(Resumo_Horas!M187/INDIRECT(ADDRESS(7,COLUMN(N:N),4,1,Resumo_Horas!$A187)),0)*(((INDIRECT(ADDRESS(357,COLUMN(N:N),4,1,$A187))*14)/11)*(1+INDIRECT(ADDRESS(358,COLUMN(N:N),4,1,$A187)))),0)</f>
        <v>0</v>
      </c>
      <c r="N187" cm="1">
        <f t="array" aca="1" ref="N187" ca="1">IFERROR(IFERROR(Resumo_Horas!N187/INDIRECT(ADDRESS(7,COLUMN(O:O),4,1,Resumo_Horas!$A187)),0)*(((INDIRECT(ADDRESS(357,COLUMN(O:O),4,1,$A187))*14)/11)*(1+INDIRECT(ADDRESS(358,COLUMN(O:O),4,1,$A187)))),0)</f>
        <v>0</v>
      </c>
      <c r="O187" cm="1">
        <f t="array" aca="1" ref="O187" ca="1">IFERROR(IFERROR(Resumo_Horas!O187/INDIRECT(ADDRESS(7,COLUMN(P:P),4,1,Resumo_Horas!$A187)),0)*(((INDIRECT(ADDRESS(357,COLUMN(P:P),4,1,$A187))*14)/11)*(1+INDIRECT(ADDRESS(358,COLUMN(P:P),4,1,$A187)))),0)</f>
        <v>0</v>
      </c>
      <c r="P187" cm="1">
        <f t="array" aca="1" ref="P187" ca="1">IFERROR(IFERROR(Resumo_Horas!P187/INDIRECT(ADDRESS(7,COLUMN(Q:Q),4,1,Resumo_Horas!$A187)),0)*(((INDIRECT(ADDRESS(357,COLUMN(Q:Q),4,1,$A187))*14)/11)*(1+INDIRECT(ADDRESS(358,COLUMN(Q:Q),4,1,$A187)))),0)</f>
        <v>0</v>
      </c>
      <c r="Q187" cm="1">
        <f t="array" aca="1" ref="Q187" ca="1">IFERROR(IFERROR(Resumo_Horas!Q187/INDIRECT(ADDRESS(7,COLUMN(R:R),4,1,Resumo_Horas!$A187)),0)*(((INDIRECT(ADDRESS(357,COLUMN(R:R),4,1,$A187))*14)/11)*(1+INDIRECT(ADDRESS(358,COLUMN(R:R),4,1,$A187)))),0)</f>
        <v>0</v>
      </c>
      <c r="R187" cm="1">
        <f t="array" aca="1" ref="R187" ca="1">IFERROR(IFERROR(Resumo_Horas!R187/INDIRECT(ADDRESS(7,COLUMN(S:S),4,1,Resumo_Horas!$A187)),0)*(((INDIRECT(ADDRESS(357,COLUMN(S:S),4,1,$A187))*14)/11)*(1+INDIRECT(ADDRESS(358,COLUMN(S:S),4,1,$A187)))),0)</f>
        <v>0</v>
      </c>
      <c r="S187" cm="1">
        <f t="array" aca="1" ref="S187" ca="1">IFERROR(IFERROR(Resumo_Horas!S187/INDIRECT(ADDRESS(7,COLUMN(T:T),4,1,Resumo_Horas!$A187)),0)*(((INDIRECT(ADDRESS(357,COLUMN(T:T),4,1,$A187))*14)/11)*(1+INDIRECT(ADDRESS(358,COLUMN(T:T),4,1,$A187)))),0)</f>
        <v>0</v>
      </c>
      <c r="T187" cm="1">
        <f t="array" aca="1" ref="T187" ca="1">IFERROR(IFERROR(Resumo_Horas!T187/INDIRECT(ADDRESS(7,COLUMN(U:U),4,1,Resumo_Horas!$A187)),0)*(((INDIRECT(ADDRESS(357,COLUMN(U:U),4,1,$A187))*14)/11)*(1+INDIRECT(ADDRESS(358,COLUMN(U:U),4,1,$A187)))),0)</f>
        <v>0</v>
      </c>
      <c r="U187" cm="1">
        <f t="array" aca="1" ref="U187" ca="1">IFERROR(IFERROR(Resumo_Horas!U187/INDIRECT(ADDRESS(7,COLUMN(V:V),4,1,Resumo_Horas!$A187)),0)*(((INDIRECT(ADDRESS(357,COLUMN(V:V),4,1,$A187))*14)/11)*(1+INDIRECT(ADDRESS(358,COLUMN(V:V),4,1,$A187)))),0)</f>
        <v>0</v>
      </c>
      <c r="V187" cm="1">
        <f t="array" aca="1" ref="V187" ca="1">IFERROR(IFERROR(Resumo_Horas!V187/INDIRECT(ADDRESS(7,COLUMN(W:W),4,1,Resumo_Horas!$A187)),0)*(((INDIRECT(ADDRESS(357,COLUMN(W:W),4,1,$A187))*14)/11)*(1+INDIRECT(ADDRESS(358,COLUMN(W:W),4,1,$A187)))),0)</f>
        <v>0</v>
      </c>
      <c r="W187" cm="1">
        <f t="array" aca="1" ref="W187" ca="1">IFERROR(IFERROR(Resumo_Horas!W187/INDIRECT(ADDRESS(7,COLUMN(X:X),4,1,Resumo_Horas!$A187)),0)*(((INDIRECT(ADDRESS(357,COLUMN(X:X),4,1,$A187))*14)/11)*(1+INDIRECT(ADDRESS(358,COLUMN(X:X),4,1,$A187)))),0)</f>
        <v>0</v>
      </c>
      <c r="X187" cm="1">
        <f t="array" aca="1" ref="X187" ca="1">IFERROR(IFERROR(Resumo_Horas!X187/INDIRECT(ADDRESS(7,COLUMN(Y:Y),4,1,Resumo_Horas!$A187)),0)*(((INDIRECT(ADDRESS(357,COLUMN(Y:Y),4,1,$A187))*14)/11)*(1+INDIRECT(ADDRESS(358,COLUMN(Y:Y),4,1,$A187)))),0)</f>
        <v>0</v>
      </c>
      <c r="Y187" cm="1">
        <f t="array" aca="1" ref="Y187" ca="1">IFERROR(IFERROR(Resumo_Horas!Y187/INDIRECT(ADDRESS(7,COLUMN(Z:Z),4,1,Resumo_Horas!$A187)),0)*(((INDIRECT(ADDRESS(357,COLUMN(Z:Z),4,1,$A187))*14)/11)*(1+INDIRECT(ADDRESS(358,COLUMN(Z:Z),4,1,$A187)))),0)</f>
        <v>0</v>
      </c>
      <c r="Z187" cm="1">
        <f t="array" aca="1" ref="Z187" ca="1">IFERROR(IFERROR(Resumo_Horas!Z187/INDIRECT(ADDRESS(7,COLUMN(AA:AA),4,1,Resumo_Horas!$A187)),0)*(((INDIRECT(ADDRESS(357,COLUMN(AA:AA),4,1,$A187))*14)/11)*(1+INDIRECT(ADDRESS(358,COLUMN(AA:AA),4,1,$A187)))),0)</f>
        <v>0</v>
      </c>
      <c r="AA187" cm="1">
        <f t="array" aca="1" ref="AA187" ca="1">IFERROR(IFERROR(Resumo_Horas!AA187/INDIRECT(ADDRESS(7,COLUMN(AB:AB),4,1,Resumo_Horas!$A187)),0)*(((INDIRECT(ADDRESS(357,COLUMN(AB:AB),4,1,$A187))*14)/11)*(1+INDIRECT(ADDRESS(358,COLUMN(AB:AB),4,1,$A187)))),0)</f>
        <v>0</v>
      </c>
      <c r="AB187" cm="1">
        <f t="array" aca="1" ref="AB187" ca="1">IFERROR(IFERROR(Resumo_Horas!AB187/INDIRECT(ADDRESS(7,COLUMN(AC:AC),4,1,Resumo_Horas!$A187)),0)*(((INDIRECT(ADDRESS(357,COLUMN(AC:AC),4,1,$A187))*14)/11)*(1+INDIRECT(ADDRESS(358,COLUMN(AC:AC),4,1,$A187)))),0)</f>
        <v>0</v>
      </c>
      <c r="AC187" cm="1">
        <f t="array" aca="1" ref="AC187" ca="1">IFERROR(IFERROR(Resumo_Horas!AC187/INDIRECT(ADDRESS(7,COLUMN(AD:AD),4,1,Resumo_Horas!$A187)),0)*(((INDIRECT(ADDRESS(357,COLUMN(AD:AD),4,1,$A187))*14)/11)*(1+INDIRECT(ADDRESS(358,COLUMN(AD:AD),4,1,$A187)))),0)</f>
        <v>0</v>
      </c>
      <c r="AD187" cm="1">
        <f t="array" aca="1" ref="AD187" ca="1">IFERROR(IFERROR(Resumo_Horas!AD187/INDIRECT(ADDRESS(7,COLUMN(AE:AE),4,1,Resumo_Horas!$A187)),0)*(((INDIRECT(ADDRESS(357,COLUMN(AE:AE),4,1,$A187))*14)/11)*(1+INDIRECT(ADDRESS(358,COLUMN(AE:AE),4,1,$A187)))),0)</f>
        <v>0</v>
      </c>
      <c r="AE187" cm="1">
        <f t="array" aca="1" ref="AE187" ca="1">IFERROR(IFERROR(Resumo_Horas!AE187/INDIRECT(ADDRESS(7,COLUMN(AF:AF),4,1,Resumo_Horas!$A187)),0)*(((INDIRECT(ADDRESS(357,COLUMN(AF:AF),4,1,$A187))*14)/11)*(1+INDIRECT(ADDRESS(358,COLUMN(AF:AF),4,1,$A187)))),0)</f>
        <v>0</v>
      </c>
      <c r="AF187" cm="1">
        <f t="array" aca="1" ref="AF187" ca="1">IFERROR(IFERROR(Resumo_Horas!AF187/INDIRECT(ADDRESS(7,COLUMN(AG:AG),4,1,Resumo_Horas!$A187)),0)*(((INDIRECT(ADDRESS(357,COLUMN(AG:AG),4,1,$A187))*14)/11)*(1+INDIRECT(ADDRESS(358,COLUMN(AG:AG),4,1,$A187)))),0)</f>
        <v>0</v>
      </c>
      <c r="AG187" cm="1">
        <f t="array" aca="1" ref="AG187" ca="1">IFERROR(IFERROR(Resumo_Horas!AG187/INDIRECT(ADDRESS(7,COLUMN(AH:AH),4,1,Resumo_Horas!$A187)),0)*(((INDIRECT(ADDRESS(357,COLUMN(AH:AH),4,1,$A187))*14)/11)*(1+INDIRECT(ADDRESS(358,COLUMN(AH:AH),4,1,$A187)))),0)</f>
        <v>0</v>
      </c>
      <c r="AH187" cm="1">
        <f t="array" aca="1" ref="AH187" ca="1">IFERROR(IFERROR(Resumo_Horas!AH187/INDIRECT(ADDRESS(7,COLUMN(AI:AI),4,1,Resumo_Horas!$A187)),0)*(((INDIRECT(ADDRESS(357,COLUMN(AI:AI),4,1,$A187))*14)/11)*(1+INDIRECT(ADDRESS(358,COLUMN(AI:AI),4,1,$A187)))),0)</f>
        <v>0</v>
      </c>
      <c r="AI187" cm="1">
        <f t="array" aca="1" ref="AI187" ca="1">IFERROR(IFERROR(Resumo_Horas!AI187/INDIRECT(ADDRESS(7,COLUMN(AJ:AJ),4,1,Resumo_Horas!$A187)),0)*(((INDIRECT(ADDRESS(357,COLUMN(AJ:AJ),4,1,$A187))*14)/11)*(1+INDIRECT(ADDRESS(358,COLUMN(AJ:AJ),4,1,$A187)))),0)</f>
        <v>0</v>
      </c>
      <c r="AJ187" cm="1">
        <f t="array" aca="1" ref="AJ187" ca="1">IFERROR(IFERROR(Resumo_Horas!AJ187/INDIRECT(ADDRESS(7,COLUMN(AK:AK),4,1,Resumo_Horas!$A187)),0)*(((INDIRECT(ADDRESS(357,COLUMN(AK:AK),4,1,$A187))*14)/11)*(1+INDIRECT(ADDRESS(358,COLUMN(AK:AK),4,1,$A187)))),0)</f>
        <v>0</v>
      </c>
      <c r="AK187" cm="1">
        <f t="array" aca="1" ref="AK187" ca="1">IFERROR(IFERROR(Resumo_Horas!AK187/INDIRECT(ADDRESS(7,COLUMN(AL:AL),4,1,Resumo_Horas!$A187)),0)*(((INDIRECT(ADDRESS(357,COLUMN(AL:AL),4,1,$A187))*14)/11)*(1+INDIRECT(ADDRESS(358,COLUMN(AL:AL),4,1,$A187)))),0)</f>
        <v>0</v>
      </c>
      <c r="AL187" cm="1">
        <f t="array" aca="1" ref="AL187" ca="1">IFERROR(IFERROR(Resumo_Horas!AL187/INDIRECT(ADDRESS(7,COLUMN(AM:AM),4,1,Resumo_Horas!$A187)),0)*(((INDIRECT(ADDRESS(357,COLUMN(AM:AM),4,1,$A187))*14)/11)*(1+INDIRECT(ADDRESS(358,COLUMN(AM:AM),4,1,$A187)))),0)</f>
        <v>0</v>
      </c>
      <c r="AM187" cm="1">
        <f t="array" aca="1" ref="AM187" ca="1">IFERROR(IFERROR(Resumo_Horas!AM187/INDIRECT(ADDRESS(7,COLUMN(AN:AN),4,1,Resumo_Horas!$A187)),0)*(((INDIRECT(ADDRESS(357,COLUMN(AN:AN),4,1,$A187))*14)/11)*(1+INDIRECT(ADDRESS(358,COLUMN(AN:AN),4,1,$A187)))),0)</f>
        <v>0</v>
      </c>
      <c r="AN187" cm="1">
        <f t="array" aca="1" ref="AN187" ca="1">IFERROR(IFERROR(Resumo_Horas!AN187/INDIRECT(ADDRESS(7,COLUMN(AO:AO),4,1,Resumo_Horas!$A187)),0)*(((INDIRECT(ADDRESS(357,COLUMN(AO:AO),4,1,$A187))*14)/11)*(1+INDIRECT(ADDRESS(358,COLUMN(AO:AO),4,1,$A187)))),0)</f>
        <v>0</v>
      </c>
      <c r="AO187" cm="1">
        <f t="array" aca="1" ref="AO187" ca="1">IFERROR(IFERROR(Resumo_Horas!AO187/INDIRECT(ADDRESS(7,COLUMN(AP:AP),4,1,Resumo_Horas!$A187)),0)*(((INDIRECT(ADDRESS(357,COLUMN(AP:AP),4,1,$A187))*14)/11)*(1+INDIRECT(ADDRESS(358,COLUMN(AP:AP),4,1,$A187)))),0)</f>
        <v>0</v>
      </c>
      <c r="AP187" cm="1">
        <f t="array" aca="1" ref="AP187" ca="1">IFERROR(IFERROR(Resumo_Horas!AP187/INDIRECT(ADDRESS(7,COLUMN(AQ:AQ),4,1,Resumo_Horas!$A187)),0)*(((INDIRECT(ADDRESS(357,COLUMN(AQ:AQ),4,1,$A187))*14)/11)*(1+INDIRECT(ADDRESS(358,COLUMN(AQ:AQ),4,1,$A187)))),0)</f>
        <v>0</v>
      </c>
      <c r="AQ187" cm="1">
        <f t="array" aca="1" ref="AQ187" ca="1">IFERROR(IFERROR(Resumo_Horas!AQ187/INDIRECT(ADDRESS(7,COLUMN(AR:AR),4,1,Resumo_Horas!$A187)),0)*(((INDIRECT(ADDRESS(357,COLUMN(AR:AR),4,1,$A187))*14)/11)*(1+INDIRECT(ADDRESS(358,COLUMN(AR:AR),4,1,$A187)))),0)</f>
        <v>0</v>
      </c>
      <c r="AR187" cm="1">
        <f t="array" aca="1" ref="AR187" ca="1">IFERROR(IFERROR(Resumo_Horas!AR187/INDIRECT(ADDRESS(7,COLUMN(AS:AS),4,1,Resumo_Horas!$A187)),0)*(((INDIRECT(ADDRESS(357,COLUMN(AS:AS),4,1,$A187))*14)/11)*(1+INDIRECT(ADDRESS(358,COLUMN(AS:AS),4,1,$A187)))),0)</f>
        <v>0</v>
      </c>
      <c r="AS187" cm="1">
        <f t="array" aca="1" ref="AS187" ca="1">IFERROR(IFERROR(Resumo_Horas!AS187/INDIRECT(ADDRESS(7,COLUMN(AT:AT),4,1,Resumo_Horas!$A187)),0)*(((INDIRECT(ADDRESS(357,COLUMN(AT:AT),4,1,$A187))*14)/11)*(1+INDIRECT(ADDRESS(358,COLUMN(AT:AT),4,1,$A187)))),0)</f>
        <v>0</v>
      </c>
      <c r="AT187" cm="1">
        <f t="array" aca="1" ref="AT187" ca="1">IFERROR(IFERROR(Resumo_Horas!AT187/INDIRECT(ADDRESS(7,COLUMN(AU:AU),4,1,Resumo_Horas!$A187)),0)*(((INDIRECT(ADDRESS(357,COLUMN(AU:AU),4,1,$A187))*14)/11)*(1+INDIRECT(ADDRESS(358,COLUMN(AU:AU),4,1,$A187)))),0)</f>
        <v>0</v>
      </c>
      <c r="AU187" cm="1">
        <f t="array" aca="1" ref="AU187" ca="1">IFERROR(IFERROR(Resumo_Horas!AU187/INDIRECT(ADDRESS(7,COLUMN(AV:AV),4,1,Resumo_Horas!$A187)),0)*(((INDIRECT(ADDRESS(357,COLUMN(AV:AV),4,1,$A187))*14)/11)*(1+INDIRECT(ADDRESS(358,COLUMN(AV:AV),4,1,$A187)))),0)</f>
        <v>0</v>
      </c>
      <c r="AV187" cm="1">
        <f t="array" aca="1" ref="AV187" ca="1">IFERROR(IFERROR(Resumo_Horas!AV187/INDIRECT(ADDRESS(7,COLUMN(AW:AW),4,1,Resumo_Horas!$A187)),0)*(((INDIRECT(ADDRESS(357,COLUMN(AW:AW),4,1,$A187))*14)/11)*(1+INDIRECT(ADDRESS(358,COLUMN(AW:AW),4,1,$A187)))),0)</f>
        <v>0</v>
      </c>
      <c r="AW187" cm="1">
        <f t="array" aca="1" ref="AW187" ca="1">IFERROR(IFERROR(Resumo_Horas!AW187/INDIRECT(ADDRESS(7,COLUMN(AX:AX),4,1,Resumo_Horas!$A187)),0)*(((INDIRECT(ADDRESS(357,COLUMN(AX:AX),4,1,$A187))*14)/11)*(1+INDIRECT(ADDRESS(358,COLUMN(AX:AX),4,1,$A187)))),0)</f>
        <v>0</v>
      </c>
      <c r="AX187" cm="1">
        <f t="array" aca="1" ref="AX187" ca="1">IFERROR(IFERROR(Resumo_Horas!AX187/INDIRECT(ADDRESS(7,COLUMN(AY:AY),4,1,Resumo_Horas!$A187)),0)*(((INDIRECT(ADDRESS(357,COLUMN(AY:AY),4,1,$A187))*14)/11)*(1+INDIRECT(ADDRESS(358,COLUMN(AY:AY),4,1,$A187)))),0)</f>
        <v>0</v>
      </c>
      <c r="AY187" cm="1">
        <f t="array" aca="1" ref="AY187" ca="1">IFERROR(IFERROR(Resumo_Horas!AY187/INDIRECT(ADDRESS(7,COLUMN(AZ:AZ),4,1,Resumo_Horas!$A187)),0)*(((INDIRECT(ADDRESS(357,COLUMN(AZ:AZ),4,1,$A187))*14)/11)*(1+INDIRECT(ADDRESS(358,COLUMN(AZ:AZ),4,1,$A187)))),0)</f>
        <v>0</v>
      </c>
      <c r="AZ187" cm="1">
        <f t="array" aca="1" ref="AZ187" ca="1">IFERROR(IFERROR(Resumo_Horas!AZ187/INDIRECT(ADDRESS(7,COLUMN(BA:BA),4,1,Resumo_Horas!$A187)),0)*(((INDIRECT(ADDRESS(357,COLUMN(BA:BA),4,1,$A187))*14)/11)*(1+INDIRECT(ADDRESS(358,COLUMN(BA:BA),4,1,$A187)))),0)</f>
        <v>0</v>
      </c>
      <c r="BA187" cm="1">
        <f t="array" aca="1" ref="BA187" ca="1">IFERROR(IFERROR(Resumo_Horas!BA187/INDIRECT(ADDRESS(7,COLUMN(BB:BB),4,1,Resumo_Horas!$A187)),0)*(((INDIRECT(ADDRESS(357,COLUMN(BB:BB),4,1,$A187))*14)/11)*(1+INDIRECT(ADDRESS(358,COLUMN(BB:BB),4,1,$A187)))),0)</f>
        <v>0</v>
      </c>
      <c r="BB187" cm="1">
        <f t="array" aca="1" ref="BB187" ca="1">IFERROR(IFERROR(Resumo_Horas!BB187/INDIRECT(ADDRESS(7,COLUMN(BC:BC),4,1,Resumo_Horas!$A187)),0)*(((INDIRECT(ADDRESS(357,COLUMN(BC:BC),4,1,$A187))*14)/11)*(1+INDIRECT(ADDRESS(358,COLUMN(BC:BC),4,1,$A187)))),0)</f>
        <v>0</v>
      </c>
      <c r="BC187" cm="1">
        <f t="array" aca="1" ref="BC187" ca="1">IFERROR(IFERROR(Resumo_Horas!BC187/INDIRECT(ADDRESS(7,COLUMN(BD:BD),4,1,Resumo_Horas!$A187)),0)*(((INDIRECT(ADDRESS(357,COLUMN(BD:BD),4,1,$A187))*14)/11)*(1+INDIRECT(ADDRESS(358,COLUMN(BD:BD),4,1,$A187)))),0)</f>
        <v>0</v>
      </c>
      <c r="BD187" cm="1">
        <f t="array" aca="1" ref="BD187" ca="1">IFERROR(IFERROR(Resumo_Horas!BD187/INDIRECT(ADDRESS(7,COLUMN(BE:BE),4,1,Resumo_Horas!$A187)),0)*(((INDIRECT(ADDRESS(357,COLUMN(BE:BE),4,1,$A187))*14)/11)*(1+INDIRECT(ADDRESS(358,COLUMN(BE:BE),4,1,$A187)))),0)</f>
        <v>0</v>
      </c>
      <c r="BE187" cm="1">
        <f t="array" aca="1" ref="BE187" ca="1">IFERROR(IFERROR(Resumo_Horas!BE187/INDIRECT(ADDRESS(7,COLUMN(BF:BF),4,1,Resumo_Horas!$A187)),0)*(((INDIRECT(ADDRESS(357,COLUMN(BF:BF),4,1,$A187))*14)/11)*(1+INDIRECT(ADDRESS(358,COLUMN(BF:BF),4,1,$A187)))),0)</f>
        <v>0</v>
      </c>
      <c r="BF187" cm="1">
        <f t="array" aca="1" ref="BF187" ca="1">IFERROR(IFERROR(Resumo_Horas!BF187/INDIRECT(ADDRESS(7,COLUMN(BG:BG),4,1,Resumo_Horas!$A187)),0)*(((INDIRECT(ADDRESS(357,COLUMN(BG:BG),4,1,$A187))*14)/11)*(1+INDIRECT(ADDRESS(358,COLUMN(BG:BG),4,1,$A187)))),0)</f>
        <v>0</v>
      </c>
      <c r="BG187" cm="1">
        <f t="array" aca="1" ref="BG187" ca="1">IFERROR(IFERROR(Resumo_Horas!BG187/INDIRECT(ADDRESS(7,COLUMN(BH:BH),4,1,Resumo_Horas!$A187)),0)*(((INDIRECT(ADDRESS(357,COLUMN(BH:BH),4,1,$A187))*14)/11)*(1+INDIRECT(ADDRESS(358,COLUMN(BH:BH),4,1,$A187)))),0)</f>
        <v>0</v>
      </c>
      <c r="BH187" cm="1">
        <f t="array" aca="1" ref="BH187" ca="1">IFERROR(IFERROR(Resumo_Horas!BH187/INDIRECT(ADDRESS(7,COLUMN(BI:BI),4,1,Resumo_Horas!$A187)),0)*(((INDIRECT(ADDRESS(357,COLUMN(BI:BI),4,1,$A187))*14)/11)*(1+INDIRECT(ADDRESS(358,COLUMN(BI:BI),4,1,$A187)))),0)</f>
        <v>0</v>
      </c>
      <c r="BI187" cm="1">
        <f t="array" aca="1" ref="BI187" ca="1">IFERROR(IFERROR(Resumo_Horas!BI187/INDIRECT(ADDRESS(7,COLUMN(BJ:BJ),4,1,Resumo_Horas!$A187)),0)*(((INDIRECT(ADDRESS(357,COLUMN(BJ:BJ),4,1,$A187))*14)/11)*(1+INDIRECT(ADDRESS(358,COLUMN(BJ:BJ),4,1,$A187)))),0)</f>
        <v>0</v>
      </c>
      <c r="BJ187" cm="1">
        <f t="array" aca="1" ref="BJ187" ca="1">IFERROR(IFERROR(Resumo_Horas!BJ187/INDIRECT(ADDRESS(7,COLUMN(BK:BK),4,1,Resumo_Horas!$A187)),0)*(((INDIRECT(ADDRESS(357,COLUMN(BK:BK),4,1,$A187))*14)/11)*(1+INDIRECT(ADDRESS(358,COLUMN(BK:BK),4,1,$A187)))),0)</f>
        <v>0</v>
      </c>
      <c r="BK187" s="331" cm="1">
        <f t="array" aca="1" ref="BK187" ca="1">IFERROR(IFERROR(Resumo_Horas!BK187/INDIRECT(ADDRESS(7,COLUMN(BL:BL),4,1,Resumo_Horas!$A187)),0)*(((INDIRECT(ADDRESS(357,COLUMN(BL:BL),4,1,$A187))*14)/11)*(1+INDIRECT(ADDRESS(358,COLUMN(BL:BL),4,1,$A187)))),0)</f>
        <v>0</v>
      </c>
    </row>
    <row r="188" spans="1:63" x14ac:dyDescent="0.25">
      <c r="A188" s="330" t="str" cm="1">
        <f t="array" aca="1" ref="A188" ca="1">IF(INDIRECT(ADDRESS(9+QUOTIENT(ROW(A187)-1,20),4,4,1,"Equipa de projeto")) = 0,"", _xlfn.CONCAT(1 + QUOTIENT(ROW(A187)-1,20),". ", INDIRECT(ADDRESS(9+QUOTIENT(ROW(A187)-1,20),4,4,1,"Equipa de projeto"))))</f>
        <v/>
      </c>
      <c r="B188">
        <f>Atividades!$A$37</f>
        <v>0</v>
      </c>
      <c r="C188" s="123" t="s">
        <v>48</v>
      </c>
      <c r="D188" cm="1">
        <f t="array" aca="1" ref="D188" ca="1">IFERROR(IFERROR(Resumo_Horas!D188/INDIRECT(ADDRESS(7,COLUMN(E:E),4,1,Resumo_Horas!$A188)),0)*(((INDIRECT(ADDRESS(357,COLUMN(E:E),4,1,$A188))*14)/11)*(1+INDIRECT(ADDRESS(358,COLUMN(E:E),4,1,$A188)))),0)</f>
        <v>0</v>
      </c>
      <c r="E188" cm="1">
        <f t="array" aca="1" ref="E188" ca="1">IFERROR(IFERROR(Resumo_Horas!E188/INDIRECT(ADDRESS(7,COLUMN(F:F),4,1,Resumo_Horas!$A188)),0)*(((INDIRECT(ADDRESS(357,COLUMN(F:F),4,1,$A188))*14)/11)*(1+INDIRECT(ADDRESS(358,COLUMN(F:F),4,1,$A188)))),0)</f>
        <v>0</v>
      </c>
      <c r="F188" cm="1">
        <f t="array" aca="1" ref="F188" ca="1">IFERROR(IFERROR(Resumo_Horas!F188/INDIRECT(ADDRESS(7,COLUMN(G:G),4,1,Resumo_Horas!$A188)),0)*(((INDIRECT(ADDRESS(357,COLUMN(G:G),4,1,$A188))*14)/11)*(1+INDIRECT(ADDRESS(358,COLUMN(G:G),4,1,$A188)))),0)</f>
        <v>0</v>
      </c>
      <c r="G188" cm="1">
        <f t="array" aca="1" ref="G188" ca="1">IFERROR(IFERROR(Resumo_Horas!G188/INDIRECT(ADDRESS(7,COLUMN(H:H),4,1,Resumo_Horas!$A188)),0)*(((INDIRECT(ADDRESS(357,COLUMN(H:H),4,1,$A188))*14)/11)*(1+INDIRECT(ADDRESS(358,COLUMN(H:H),4,1,$A188)))),0)</f>
        <v>0</v>
      </c>
      <c r="H188" cm="1">
        <f t="array" aca="1" ref="H188" ca="1">IFERROR(IFERROR(Resumo_Horas!H188/INDIRECT(ADDRESS(7,COLUMN(I:I),4,1,Resumo_Horas!$A188)),0)*(((INDIRECT(ADDRESS(357,COLUMN(I:I),4,1,$A188))*14)/11)*(1+INDIRECT(ADDRESS(358,COLUMN(I:I),4,1,$A188)))),0)</f>
        <v>0</v>
      </c>
      <c r="I188" cm="1">
        <f t="array" aca="1" ref="I188" ca="1">IFERROR(IFERROR(Resumo_Horas!I188/INDIRECT(ADDRESS(7,COLUMN(J:J),4,1,Resumo_Horas!$A188)),0)*(((INDIRECT(ADDRESS(357,COLUMN(J:J),4,1,$A188))*14)/11)*(1+INDIRECT(ADDRESS(358,COLUMN(J:J),4,1,$A188)))),0)</f>
        <v>0</v>
      </c>
      <c r="J188" cm="1">
        <f t="array" aca="1" ref="J188" ca="1">IFERROR(IFERROR(Resumo_Horas!J188/INDIRECT(ADDRESS(7,COLUMN(K:K),4,1,Resumo_Horas!$A188)),0)*(((INDIRECT(ADDRESS(357,COLUMN(K:K),4,1,$A188))*14)/11)*(1+INDIRECT(ADDRESS(358,COLUMN(K:K),4,1,$A188)))),0)</f>
        <v>0</v>
      </c>
      <c r="K188" cm="1">
        <f t="array" aca="1" ref="K188" ca="1">IFERROR(IFERROR(Resumo_Horas!K188/INDIRECT(ADDRESS(7,COLUMN(L:L),4,1,Resumo_Horas!$A188)),0)*(((INDIRECT(ADDRESS(357,COLUMN(L:L),4,1,$A188))*14)/11)*(1+INDIRECT(ADDRESS(358,COLUMN(L:L),4,1,$A188)))),0)</f>
        <v>0</v>
      </c>
      <c r="L188" cm="1">
        <f t="array" aca="1" ref="L188" ca="1">IFERROR(IFERROR(Resumo_Horas!L188/INDIRECT(ADDRESS(7,COLUMN(M:M),4,1,Resumo_Horas!$A188)),0)*(((INDIRECT(ADDRESS(357,COLUMN(M:M),4,1,$A188))*14)/11)*(1+INDIRECT(ADDRESS(358,COLUMN(M:M),4,1,$A188)))),0)</f>
        <v>0</v>
      </c>
      <c r="M188" cm="1">
        <f t="array" aca="1" ref="M188" ca="1">IFERROR(IFERROR(Resumo_Horas!M188/INDIRECT(ADDRESS(7,COLUMN(N:N),4,1,Resumo_Horas!$A188)),0)*(((INDIRECT(ADDRESS(357,COLUMN(N:N),4,1,$A188))*14)/11)*(1+INDIRECT(ADDRESS(358,COLUMN(N:N),4,1,$A188)))),0)</f>
        <v>0</v>
      </c>
      <c r="N188" cm="1">
        <f t="array" aca="1" ref="N188" ca="1">IFERROR(IFERROR(Resumo_Horas!N188/INDIRECT(ADDRESS(7,COLUMN(O:O),4,1,Resumo_Horas!$A188)),0)*(((INDIRECT(ADDRESS(357,COLUMN(O:O),4,1,$A188))*14)/11)*(1+INDIRECT(ADDRESS(358,COLUMN(O:O),4,1,$A188)))),0)</f>
        <v>0</v>
      </c>
      <c r="O188" cm="1">
        <f t="array" aca="1" ref="O188" ca="1">IFERROR(IFERROR(Resumo_Horas!O188/INDIRECT(ADDRESS(7,COLUMN(P:P),4,1,Resumo_Horas!$A188)),0)*(((INDIRECT(ADDRESS(357,COLUMN(P:P),4,1,$A188))*14)/11)*(1+INDIRECT(ADDRESS(358,COLUMN(P:P),4,1,$A188)))),0)</f>
        <v>0</v>
      </c>
      <c r="P188" cm="1">
        <f t="array" aca="1" ref="P188" ca="1">IFERROR(IFERROR(Resumo_Horas!P188/INDIRECT(ADDRESS(7,COLUMN(Q:Q),4,1,Resumo_Horas!$A188)),0)*(((INDIRECT(ADDRESS(357,COLUMN(Q:Q),4,1,$A188))*14)/11)*(1+INDIRECT(ADDRESS(358,COLUMN(Q:Q),4,1,$A188)))),0)</f>
        <v>0</v>
      </c>
      <c r="Q188" cm="1">
        <f t="array" aca="1" ref="Q188" ca="1">IFERROR(IFERROR(Resumo_Horas!Q188/INDIRECT(ADDRESS(7,COLUMN(R:R),4,1,Resumo_Horas!$A188)),0)*(((INDIRECT(ADDRESS(357,COLUMN(R:R),4,1,$A188))*14)/11)*(1+INDIRECT(ADDRESS(358,COLUMN(R:R),4,1,$A188)))),0)</f>
        <v>0</v>
      </c>
      <c r="R188" cm="1">
        <f t="array" aca="1" ref="R188" ca="1">IFERROR(IFERROR(Resumo_Horas!R188/INDIRECT(ADDRESS(7,COLUMN(S:S),4,1,Resumo_Horas!$A188)),0)*(((INDIRECT(ADDRESS(357,COLUMN(S:S),4,1,$A188))*14)/11)*(1+INDIRECT(ADDRESS(358,COLUMN(S:S),4,1,$A188)))),0)</f>
        <v>0</v>
      </c>
      <c r="S188" cm="1">
        <f t="array" aca="1" ref="S188" ca="1">IFERROR(IFERROR(Resumo_Horas!S188/INDIRECT(ADDRESS(7,COLUMN(T:T),4,1,Resumo_Horas!$A188)),0)*(((INDIRECT(ADDRESS(357,COLUMN(T:T),4,1,$A188))*14)/11)*(1+INDIRECT(ADDRESS(358,COLUMN(T:T),4,1,$A188)))),0)</f>
        <v>0</v>
      </c>
      <c r="T188" cm="1">
        <f t="array" aca="1" ref="T188" ca="1">IFERROR(IFERROR(Resumo_Horas!T188/INDIRECT(ADDRESS(7,COLUMN(U:U),4,1,Resumo_Horas!$A188)),0)*(((INDIRECT(ADDRESS(357,COLUMN(U:U),4,1,$A188))*14)/11)*(1+INDIRECT(ADDRESS(358,COLUMN(U:U),4,1,$A188)))),0)</f>
        <v>0</v>
      </c>
      <c r="U188" cm="1">
        <f t="array" aca="1" ref="U188" ca="1">IFERROR(IFERROR(Resumo_Horas!U188/INDIRECT(ADDRESS(7,COLUMN(V:V),4,1,Resumo_Horas!$A188)),0)*(((INDIRECT(ADDRESS(357,COLUMN(V:V),4,1,$A188))*14)/11)*(1+INDIRECT(ADDRESS(358,COLUMN(V:V),4,1,$A188)))),0)</f>
        <v>0</v>
      </c>
      <c r="V188" cm="1">
        <f t="array" aca="1" ref="V188" ca="1">IFERROR(IFERROR(Resumo_Horas!V188/INDIRECT(ADDRESS(7,COLUMN(W:W),4,1,Resumo_Horas!$A188)),0)*(((INDIRECT(ADDRESS(357,COLUMN(W:W),4,1,$A188))*14)/11)*(1+INDIRECT(ADDRESS(358,COLUMN(W:W),4,1,$A188)))),0)</f>
        <v>0</v>
      </c>
      <c r="W188" cm="1">
        <f t="array" aca="1" ref="W188" ca="1">IFERROR(IFERROR(Resumo_Horas!W188/INDIRECT(ADDRESS(7,COLUMN(X:X),4,1,Resumo_Horas!$A188)),0)*(((INDIRECT(ADDRESS(357,COLUMN(X:X),4,1,$A188))*14)/11)*(1+INDIRECT(ADDRESS(358,COLUMN(X:X),4,1,$A188)))),0)</f>
        <v>0</v>
      </c>
      <c r="X188" cm="1">
        <f t="array" aca="1" ref="X188" ca="1">IFERROR(IFERROR(Resumo_Horas!X188/INDIRECT(ADDRESS(7,COLUMN(Y:Y),4,1,Resumo_Horas!$A188)),0)*(((INDIRECT(ADDRESS(357,COLUMN(Y:Y),4,1,$A188))*14)/11)*(1+INDIRECT(ADDRESS(358,COLUMN(Y:Y),4,1,$A188)))),0)</f>
        <v>0</v>
      </c>
      <c r="Y188" cm="1">
        <f t="array" aca="1" ref="Y188" ca="1">IFERROR(IFERROR(Resumo_Horas!Y188/INDIRECT(ADDRESS(7,COLUMN(Z:Z),4,1,Resumo_Horas!$A188)),0)*(((INDIRECT(ADDRESS(357,COLUMN(Z:Z),4,1,$A188))*14)/11)*(1+INDIRECT(ADDRESS(358,COLUMN(Z:Z),4,1,$A188)))),0)</f>
        <v>0</v>
      </c>
      <c r="Z188" cm="1">
        <f t="array" aca="1" ref="Z188" ca="1">IFERROR(IFERROR(Resumo_Horas!Z188/INDIRECT(ADDRESS(7,COLUMN(AA:AA),4,1,Resumo_Horas!$A188)),0)*(((INDIRECT(ADDRESS(357,COLUMN(AA:AA),4,1,$A188))*14)/11)*(1+INDIRECT(ADDRESS(358,COLUMN(AA:AA),4,1,$A188)))),0)</f>
        <v>0</v>
      </c>
      <c r="AA188" cm="1">
        <f t="array" aca="1" ref="AA188" ca="1">IFERROR(IFERROR(Resumo_Horas!AA188/INDIRECT(ADDRESS(7,COLUMN(AB:AB),4,1,Resumo_Horas!$A188)),0)*(((INDIRECT(ADDRESS(357,COLUMN(AB:AB),4,1,$A188))*14)/11)*(1+INDIRECT(ADDRESS(358,COLUMN(AB:AB),4,1,$A188)))),0)</f>
        <v>0</v>
      </c>
      <c r="AB188" cm="1">
        <f t="array" aca="1" ref="AB188" ca="1">IFERROR(IFERROR(Resumo_Horas!AB188/INDIRECT(ADDRESS(7,COLUMN(AC:AC),4,1,Resumo_Horas!$A188)),0)*(((INDIRECT(ADDRESS(357,COLUMN(AC:AC),4,1,$A188))*14)/11)*(1+INDIRECT(ADDRESS(358,COLUMN(AC:AC),4,1,$A188)))),0)</f>
        <v>0</v>
      </c>
      <c r="AC188" cm="1">
        <f t="array" aca="1" ref="AC188" ca="1">IFERROR(IFERROR(Resumo_Horas!AC188/INDIRECT(ADDRESS(7,COLUMN(AD:AD),4,1,Resumo_Horas!$A188)),0)*(((INDIRECT(ADDRESS(357,COLUMN(AD:AD),4,1,$A188))*14)/11)*(1+INDIRECT(ADDRESS(358,COLUMN(AD:AD),4,1,$A188)))),0)</f>
        <v>0</v>
      </c>
      <c r="AD188" cm="1">
        <f t="array" aca="1" ref="AD188" ca="1">IFERROR(IFERROR(Resumo_Horas!AD188/INDIRECT(ADDRESS(7,COLUMN(AE:AE),4,1,Resumo_Horas!$A188)),0)*(((INDIRECT(ADDRESS(357,COLUMN(AE:AE),4,1,$A188))*14)/11)*(1+INDIRECT(ADDRESS(358,COLUMN(AE:AE),4,1,$A188)))),0)</f>
        <v>0</v>
      </c>
      <c r="AE188" cm="1">
        <f t="array" aca="1" ref="AE188" ca="1">IFERROR(IFERROR(Resumo_Horas!AE188/INDIRECT(ADDRESS(7,COLUMN(AF:AF),4,1,Resumo_Horas!$A188)),0)*(((INDIRECT(ADDRESS(357,COLUMN(AF:AF),4,1,$A188))*14)/11)*(1+INDIRECT(ADDRESS(358,COLUMN(AF:AF),4,1,$A188)))),0)</f>
        <v>0</v>
      </c>
      <c r="AF188" cm="1">
        <f t="array" aca="1" ref="AF188" ca="1">IFERROR(IFERROR(Resumo_Horas!AF188/INDIRECT(ADDRESS(7,COLUMN(AG:AG),4,1,Resumo_Horas!$A188)),0)*(((INDIRECT(ADDRESS(357,COLUMN(AG:AG),4,1,$A188))*14)/11)*(1+INDIRECT(ADDRESS(358,COLUMN(AG:AG),4,1,$A188)))),0)</f>
        <v>0</v>
      </c>
      <c r="AG188" cm="1">
        <f t="array" aca="1" ref="AG188" ca="1">IFERROR(IFERROR(Resumo_Horas!AG188/INDIRECT(ADDRESS(7,COLUMN(AH:AH),4,1,Resumo_Horas!$A188)),0)*(((INDIRECT(ADDRESS(357,COLUMN(AH:AH),4,1,$A188))*14)/11)*(1+INDIRECT(ADDRESS(358,COLUMN(AH:AH),4,1,$A188)))),0)</f>
        <v>0</v>
      </c>
      <c r="AH188" cm="1">
        <f t="array" aca="1" ref="AH188" ca="1">IFERROR(IFERROR(Resumo_Horas!AH188/INDIRECT(ADDRESS(7,COLUMN(AI:AI),4,1,Resumo_Horas!$A188)),0)*(((INDIRECT(ADDRESS(357,COLUMN(AI:AI),4,1,$A188))*14)/11)*(1+INDIRECT(ADDRESS(358,COLUMN(AI:AI),4,1,$A188)))),0)</f>
        <v>0</v>
      </c>
      <c r="AI188" cm="1">
        <f t="array" aca="1" ref="AI188" ca="1">IFERROR(IFERROR(Resumo_Horas!AI188/INDIRECT(ADDRESS(7,COLUMN(AJ:AJ),4,1,Resumo_Horas!$A188)),0)*(((INDIRECT(ADDRESS(357,COLUMN(AJ:AJ),4,1,$A188))*14)/11)*(1+INDIRECT(ADDRESS(358,COLUMN(AJ:AJ),4,1,$A188)))),0)</f>
        <v>0</v>
      </c>
      <c r="AJ188" cm="1">
        <f t="array" aca="1" ref="AJ188" ca="1">IFERROR(IFERROR(Resumo_Horas!AJ188/INDIRECT(ADDRESS(7,COLUMN(AK:AK),4,1,Resumo_Horas!$A188)),0)*(((INDIRECT(ADDRESS(357,COLUMN(AK:AK),4,1,$A188))*14)/11)*(1+INDIRECT(ADDRESS(358,COLUMN(AK:AK),4,1,$A188)))),0)</f>
        <v>0</v>
      </c>
      <c r="AK188" cm="1">
        <f t="array" aca="1" ref="AK188" ca="1">IFERROR(IFERROR(Resumo_Horas!AK188/INDIRECT(ADDRESS(7,COLUMN(AL:AL),4,1,Resumo_Horas!$A188)),0)*(((INDIRECT(ADDRESS(357,COLUMN(AL:AL),4,1,$A188))*14)/11)*(1+INDIRECT(ADDRESS(358,COLUMN(AL:AL),4,1,$A188)))),0)</f>
        <v>0</v>
      </c>
      <c r="AL188" cm="1">
        <f t="array" aca="1" ref="AL188" ca="1">IFERROR(IFERROR(Resumo_Horas!AL188/INDIRECT(ADDRESS(7,COLUMN(AM:AM),4,1,Resumo_Horas!$A188)),0)*(((INDIRECT(ADDRESS(357,COLUMN(AM:AM),4,1,$A188))*14)/11)*(1+INDIRECT(ADDRESS(358,COLUMN(AM:AM),4,1,$A188)))),0)</f>
        <v>0</v>
      </c>
      <c r="AM188" cm="1">
        <f t="array" aca="1" ref="AM188" ca="1">IFERROR(IFERROR(Resumo_Horas!AM188/INDIRECT(ADDRESS(7,COLUMN(AN:AN),4,1,Resumo_Horas!$A188)),0)*(((INDIRECT(ADDRESS(357,COLUMN(AN:AN),4,1,$A188))*14)/11)*(1+INDIRECT(ADDRESS(358,COLUMN(AN:AN),4,1,$A188)))),0)</f>
        <v>0</v>
      </c>
      <c r="AN188" cm="1">
        <f t="array" aca="1" ref="AN188" ca="1">IFERROR(IFERROR(Resumo_Horas!AN188/INDIRECT(ADDRESS(7,COLUMN(AO:AO),4,1,Resumo_Horas!$A188)),0)*(((INDIRECT(ADDRESS(357,COLUMN(AO:AO),4,1,$A188))*14)/11)*(1+INDIRECT(ADDRESS(358,COLUMN(AO:AO),4,1,$A188)))),0)</f>
        <v>0</v>
      </c>
      <c r="AO188" cm="1">
        <f t="array" aca="1" ref="AO188" ca="1">IFERROR(IFERROR(Resumo_Horas!AO188/INDIRECT(ADDRESS(7,COLUMN(AP:AP),4,1,Resumo_Horas!$A188)),0)*(((INDIRECT(ADDRESS(357,COLUMN(AP:AP),4,1,$A188))*14)/11)*(1+INDIRECT(ADDRESS(358,COLUMN(AP:AP),4,1,$A188)))),0)</f>
        <v>0</v>
      </c>
      <c r="AP188" cm="1">
        <f t="array" aca="1" ref="AP188" ca="1">IFERROR(IFERROR(Resumo_Horas!AP188/INDIRECT(ADDRESS(7,COLUMN(AQ:AQ),4,1,Resumo_Horas!$A188)),0)*(((INDIRECT(ADDRESS(357,COLUMN(AQ:AQ),4,1,$A188))*14)/11)*(1+INDIRECT(ADDRESS(358,COLUMN(AQ:AQ),4,1,$A188)))),0)</f>
        <v>0</v>
      </c>
      <c r="AQ188" cm="1">
        <f t="array" aca="1" ref="AQ188" ca="1">IFERROR(IFERROR(Resumo_Horas!AQ188/INDIRECT(ADDRESS(7,COLUMN(AR:AR),4,1,Resumo_Horas!$A188)),0)*(((INDIRECT(ADDRESS(357,COLUMN(AR:AR),4,1,$A188))*14)/11)*(1+INDIRECT(ADDRESS(358,COLUMN(AR:AR),4,1,$A188)))),0)</f>
        <v>0</v>
      </c>
      <c r="AR188" cm="1">
        <f t="array" aca="1" ref="AR188" ca="1">IFERROR(IFERROR(Resumo_Horas!AR188/INDIRECT(ADDRESS(7,COLUMN(AS:AS),4,1,Resumo_Horas!$A188)),0)*(((INDIRECT(ADDRESS(357,COLUMN(AS:AS),4,1,$A188))*14)/11)*(1+INDIRECT(ADDRESS(358,COLUMN(AS:AS),4,1,$A188)))),0)</f>
        <v>0</v>
      </c>
      <c r="AS188" cm="1">
        <f t="array" aca="1" ref="AS188" ca="1">IFERROR(IFERROR(Resumo_Horas!AS188/INDIRECT(ADDRESS(7,COLUMN(AT:AT),4,1,Resumo_Horas!$A188)),0)*(((INDIRECT(ADDRESS(357,COLUMN(AT:AT),4,1,$A188))*14)/11)*(1+INDIRECT(ADDRESS(358,COLUMN(AT:AT),4,1,$A188)))),0)</f>
        <v>0</v>
      </c>
      <c r="AT188" cm="1">
        <f t="array" aca="1" ref="AT188" ca="1">IFERROR(IFERROR(Resumo_Horas!AT188/INDIRECT(ADDRESS(7,COLUMN(AU:AU),4,1,Resumo_Horas!$A188)),0)*(((INDIRECT(ADDRESS(357,COLUMN(AU:AU),4,1,$A188))*14)/11)*(1+INDIRECT(ADDRESS(358,COLUMN(AU:AU),4,1,$A188)))),0)</f>
        <v>0</v>
      </c>
      <c r="AU188" cm="1">
        <f t="array" aca="1" ref="AU188" ca="1">IFERROR(IFERROR(Resumo_Horas!AU188/INDIRECT(ADDRESS(7,COLUMN(AV:AV),4,1,Resumo_Horas!$A188)),0)*(((INDIRECT(ADDRESS(357,COLUMN(AV:AV),4,1,$A188))*14)/11)*(1+INDIRECT(ADDRESS(358,COLUMN(AV:AV),4,1,$A188)))),0)</f>
        <v>0</v>
      </c>
      <c r="AV188" cm="1">
        <f t="array" aca="1" ref="AV188" ca="1">IFERROR(IFERROR(Resumo_Horas!AV188/INDIRECT(ADDRESS(7,COLUMN(AW:AW),4,1,Resumo_Horas!$A188)),0)*(((INDIRECT(ADDRESS(357,COLUMN(AW:AW),4,1,$A188))*14)/11)*(1+INDIRECT(ADDRESS(358,COLUMN(AW:AW),4,1,$A188)))),0)</f>
        <v>0</v>
      </c>
      <c r="AW188" cm="1">
        <f t="array" aca="1" ref="AW188" ca="1">IFERROR(IFERROR(Resumo_Horas!AW188/INDIRECT(ADDRESS(7,COLUMN(AX:AX),4,1,Resumo_Horas!$A188)),0)*(((INDIRECT(ADDRESS(357,COLUMN(AX:AX),4,1,$A188))*14)/11)*(1+INDIRECT(ADDRESS(358,COLUMN(AX:AX),4,1,$A188)))),0)</f>
        <v>0</v>
      </c>
      <c r="AX188" cm="1">
        <f t="array" aca="1" ref="AX188" ca="1">IFERROR(IFERROR(Resumo_Horas!AX188/INDIRECT(ADDRESS(7,COLUMN(AY:AY),4,1,Resumo_Horas!$A188)),0)*(((INDIRECT(ADDRESS(357,COLUMN(AY:AY),4,1,$A188))*14)/11)*(1+INDIRECT(ADDRESS(358,COLUMN(AY:AY),4,1,$A188)))),0)</f>
        <v>0</v>
      </c>
      <c r="AY188" cm="1">
        <f t="array" aca="1" ref="AY188" ca="1">IFERROR(IFERROR(Resumo_Horas!AY188/INDIRECT(ADDRESS(7,COLUMN(AZ:AZ),4,1,Resumo_Horas!$A188)),0)*(((INDIRECT(ADDRESS(357,COLUMN(AZ:AZ),4,1,$A188))*14)/11)*(1+INDIRECT(ADDRESS(358,COLUMN(AZ:AZ),4,1,$A188)))),0)</f>
        <v>0</v>
      </c>
      <c r="AZ188" cm="1">
        <f t="array" aca="1" ref="AZ188" ca="1">IFERROR(IFERROR(Resumo_Horas!AZ188/INDIRECT(ADDRESS(7,COLUMN(BA:BA),4,1,Resumo_Horas!$A188)),0)*(((INDIRECT(ADDRESS(357,COLUMN(BA:BA),4,1,$A188))*14)/11)*(1+INDIRECT(ADDRESS(358,COLUMN(BA:BA),4,1,$A188)))),0)</f>
        <v>0</v>
      </c>
      <c r="BA188" cm="1">
        <f t="array" aca="1" ref="BA188" ca="1">IFERROR(IFERROR(Resumo_Horas!BA188/INDIRECT(ADDRESS(7,COLUMN(BB:BB),4,1,Resumo_Horas!$A188)),0)*(((INDIRECT(ADDRESS(357,COLUMN(BB:BB),4,1,$A188))*14)/11)*(1+INDIRECT(ADDRESS(358,COLUMN(BB:BB),4,1,$A188)))),0)</f>
        <v>0</v>
      </c>
      <c r="BB188" cm="1">
        <f t="array" aca="1" ref="BB188" ca="1">IFERROR(IFERROR(Resumo_Horas!BB188/INDIRECT(ADDRESS(7,COLUMN(BC:BC),4,1,Resumo_Horas!$A188)),0)*(((INDIRECT(ADDRESS(357,COLUMN(BC:BC),4,1,$A188))*14)/11)*(1+INDIRECT(ADDRESS(358,COLUMN(BC:BC),4,1,$A188)))),0)</f>
        <v>0</v>
      </c>
      <c r="BC188" cm="1">
        <f t="array" aca="1" ref="BC188" ca="1">IFERROR(IFERROR(Resumo_Horas!BC188/INDIRECT(ADDRESS(7,COLUMN(BD:BD),4,1,Resumo_Horas!$A188)),0)*(((INDIRECT(ADDRESS(357,COLUMN(BD:BD),4,1,$A188))*14)/11)*(1+INDIRECT(ADDRESS(358,COLUMN(BD:BD),4,1,$A188)))),0)</f>
        <v>0</v>
      </c>
      <c r="BD188" cm="1">
        <f t="array" aca="1" ref="BD188" ca="1">IFERROR(IFERROR(Resumo_Horas!BD188/INDIRECT(ADDRESS(7,COLUMN(BE:BE),4,1,Resumo_Horas!$A188)),0)*(((INDIRECT(ADDRESS(357,COLUMN(BE:BE),4,1,$A188))*14)/11)*(1+INDIRECT(ADDRESS(358,COLUMN(BE:BE),4,1,$A188)))),0)</f>
        <v>0</v>
      </c>
      <c r="BE188" cm="1">
        <f t="array" aca="1" ref="BE188" ca="1">IFERROR(IFERROR(Resumo_Horas!BE188/INDIRECT(ADDRESS(7,COLUMN(BF:BF),4,1,Resumo_Horas!$A188)),0)*(((INDIRECT(ADDRESS(357,COLUMN(BF:BF),4,1,$A188))*14)/11)*(1+INDIRECT(ADDRESS(358,COLUMN(BF:BF),4,1,$A188)))),0)</f>
        <v>0</v>
      </c>
      <c r="BF188" cm="1">
        <f t="array" aca="1" ref="BF188" ca="1">IFERROR(IFERROR(Resumo_Horas!BF188/INDIRECT(ADDRESS(7,COLUMN(BG:BG),4,1,Resumo_Horas!$A188)),0)*(((INDIRECT(ADDRESS(357,COLUMN(BG:BG),4,1,$A188))*14)/11)*(1+INDIRECT(ADDRESS(358,COLUMN(BG:BG),4,1,$A188)))),0)</f>
        <v>0</v>
      </c>
      <c r="BG188" cm="1">
        <f t="array" aca="1" ref="BG188" ca="1">IFERROR(IFERROR(Resumo_Horas!BG188/INDIRECT(ADDRESS(7,COLUMN(BH:BH),4,1,Resumo_Horas!$A188)),0)*(((INDIRECT(ADDRESS(357,COLUMN(BH:BH),4,1,$A188))*14)/11)*(1+INDIRECT(ADDRESS(358,COLUMN(BH:BH),4,1,$A188)))),0)</f>
        <v>0</v>
      </c>
      <c r="BH188" cm="1">
        <f t="array" aca="1" ref="BH188" ca="1">IFERROR(IFERROR(Resumo_Horas!BH188/INDIRECT(ADDRESS(7,COLUMN(BI:BI),4,1,Resumo_Horas!$A188)),0)*(((INDIRECT(ADDRESS(357,COLUMN(BI:BI),4,1,$A188))*14)/11)*(1+INDIRECT(ADDRESS(358,COLUMN(BI:BI),4,1,$A188)))),0)</f>
        <v>0</v>
      </c>
      <c r="BI188" cm="1">
        <f t="array" aca="1" ref="BI188" ca="1">IFERROR(IFERROR(Resumo_Horas!BI188/INDIRECT(ADDRESS(7,COLUMN(BJ:BJ),4,1,Resumo_Horas!$A188)),0)*(((INDIRECT(ADDRESS(357,COLUMN(BJ:BJ),4,1,$A188))*14)/11)*(1+INDIRECT(ADDRESS(358,COLUMN(BJ:BJ),4,1,$A188)))),0)</f>
        <v>0</v>
      </c>
      <c r="BJ188" cm="1">
        <f t="array" aca="1" ref="BJ188" ca="1">IFERROR(IFERROR(Resumo_Horas!BJ188/INDIRECT(ADDRESS(7,COLUMN(BK:BK),4,1,Resumo_Horas!$A188)),0)*(((INDIRECT(ADDRESS(357,COLUMN(BK:BK),4,1,$A188))*14)/11)*(1+INDIRECT(ADDRESS(358,COLUMN(BK:BK),4,1,$A188)))),0)</f>
        <v>0</v>
      </c>
      <c r="BK188" s="331" cm="1">
        <f t="array" aca="1" ref="BK188" ca="1">IFERROR(IFERROR(Resumo_Horas!BK188/INDIRECT(ADDRESS(7,COLUMN(BL:BL),4,1,Resumo_Horas!$A188)),0)*(((INDIRECT(ADDRESS(357,COLUMN(BL:BL),4,1,$A188))*14)/11)*(1+INDIRECT(ADDRESS(358,COLUMN(BL:BL),4,1,$A188)))),0)</f>
        <v>0</v>
      </c>
    </row>
    <row r="189" spans="1:63" x14ac:dyDescent="0.25">
      <c r="A189" s="330" t="str" cm="1">
        <f t="array" aca="1" ref="A189" ca="1">IF(INDIRECT(ADDRESS(9+QUOTIENT(ROW(A188)-1,20),4,4,1,"Equipa de projeto")) = 0,"", _xlfn.CONCAT(1 + QUOTIENT(ROW(A188)-1,20),". ", INDIRECT(ADDRESS(9+QUOTIENT(ROW(A188)-1,20),4,4,1,"Equipa de projeto"))))</f>
        <v/>
      </c>
      <c r="B189">
        <f>Atividades!$A$37</f>
        <v>0</v>
      </c>
      <c r="C189" s="123" t="s">
        <v>49</v>
      </c>
      <c r="D189" cm="1">
        <f t="array" aca="1" ref="D189" ca="1">IFERROR(IFERROR(Resumo_Horas!D189/INDIRECT(ADDRESS(7,COLUMN(E:E),4,1,Resumo_Horas!$A189)),0)*(((INDIRECT(ADDRESS(357,COLUMN(E:E),4,1,$A189))*14)/11)*(1+INDIRECT(ADDRESS(358,COLUMN(E:E),4,1,$A189)))),0)</f>
        <v>0</v>
      </c>
      <c r="E189" cm="1">
        <f t="array" aca="1" ref="E189" ca="1">IFERROR(IFERROR(Resumo_Horas!E189/INDIRECT(ADDRESS(7,COLUMN(F:F),4,1,Resumo_Horas!$A189)),0)*(((INDIRECT(ADDRESS(357,COLUMN(F:F),4,1,$A189))*14)/11)*(1+INDIRECT(ADDRESS(358,COLUMN(F:F),4,1,$A189)))),0)</f>
        <v>0</v>
      </c>
      <c r="F189" cm="1">
        <f t="array" aca="1" ref="F189" ca="1">IFERROR(IFERROR(Resumo_Horas!F189/INDIRECT(ADDRESS(7,COLUMN(G:G),4,1,Resumo_Horas!$A189)),0)*(((INDIRECT(ADDRESS(357,COLUMN(G:G),4,1,$A189))*14)/11)*(1+INDIRECT(ADDRESS(358,COLUMN(G:G),4,1,$A189)))),0)</f>
        <v>0</v>
      </c>
      <c r="G189" cm="1">
        <f t="array" aca="1" ref="G189" ca="1">IFERROR(IFERROR(Resumo_Horas!G189/INDIRECT(ADDRESS(7,COLUMN(H:H),4,1,Resumo_Horas!$A189)),0)*(((INDIRECT(ADDRESS(357,COLUMN(H:H),4,1,$A189))*14)/11)*(1+INDIRECT(ADDRESS(358,COLUMN(H:H),4,1,$A189)))),0)</f>
        <v>0</v>
      </c>
      <c r="H189" cm="1">
        <f t="array" aca="1" ref="H189" ca="1">IFERROR(IFERROR(Resumo_Horas!H189/INDIRECT(ADDRESS(7,COLUMN(I:I),4,1,Resumo_Horas!$A189)),0)*(((INDIRECT(ADDRESS(357,COLUMN(I:I),4,1,$A189))*14)/11)*(1+INDIRECT(ADDRESS(358,COLUMN(I:I),4,1,$A189)))),0)</f>
        <v>0</v>
      </c>
      <c r="I189" cm="1">
        <f t="array" aca="1" ref="I189" ca="1">IFERROR(IFERROR(Resumo_Horas!I189/INDIRECT(ADDRESS(7,COLUMN(J:J),4,1,Resumo_Horas!$A189)),0)*(((INDIRECT(ADDRESS(357,COLUMN(J:J),4,1,$A189))*14)/11)*(1+INDIRECT(ADDRESS(358,COLUMN(J:J),4,1,$A189)))),0)</f>
        <v>0</v>
      </c>
      <c r="J189" cm="1">
        <f t="array" aca="1" ref="J189" ca="1">IFERROR(IFERROR(Resumo_Horas!J189/INDIRECT(ADDRESS(7,COLUMN(K:K),4,1,Resumo_Horas!$A189)),0)*(((INDIRECT(ADDRESS(357,COLUMN(K:K),4,1,$A189))*14)/11)*(1+INDIRECT(ADDRESS(358,COLUMN(K:K),4,1,$A189)))),0)</f>
        <v>0</v>
      </c>
      <c r="K189" cm="1">
        <f t="array" aca="1" ref="K189" ca="1">IFERROR(IFERROR(Resumo_Horas!K189/INDIRECT(ADDRESS(7,COLUMN(L:L),4,1,Resumo_Horas!$A189)),0)*(((INDIRECT(ADDRESS(357,COLUMN(L:L),4,1,$A189))*14)/11)*(1+INDIRECT(ADDRESS(358,COLUMN(L:L),4,1,$A189)))),0)</f>
        <v>0</v>
      </c>
      <c r="L189" cm="1">
        <f t="array" aca="1" ref="L189" ca="1">IFERROR(IFERROR(Resumo_Horas!L189/INDIRECT(ADDRESS(7,COLUMN(M:M),4,1,Resumo_Horas!$A189)),0)*(((INDIRECT(ADDRESS(357,COLUMN(M:M),4,1,$A189))*14)/11)*(1+INDIRECT(ADDRESS(358,COLUMN(M:M),4,1,$A189)))),0)</f>
        <v>0</v>
      </c>
      <c r="M189" cm="1">
        <f t="array" aca="1" ref="M189" ca="1">IFERROR(IFERROR(Resumo_Horas!M189/INDIRECT(ADDRESS(7,COLUMN(N:N),4,1,Resumo_Horas!$A189)),0)*(((INDIRECT(ADDRESS(357,COLUMN(N:N),4,1,$A189))*14)/11)*(1+INDIRECT(ADDRESS(358,COLUMN(N:N),4,1,$A189)))),0)</f>
        <v>0</v>
      </c>
      <c r="N189" cm="1">
        <f t="array" aca="1" ref="N189" ca="1">IFERROR(IFERROR(Resumo_Horas!N189/INDIRECT(ADDRESS(7,COLUMN(O:O),4,1,Resumo_Horas!$A189)),0)*(((INDIRECT(ADDRESS(357,COLUMN(O:O),4,1,$A189))*14)/11)*(1+INDIRECT(ADDRESS(358,COLUMN(O:O),4,1,$A189)))),0)</f>
        <v>0</v>
      </c>
      <c r="O189" cm="1">
        <f t="array" aca="1" ref="O189" ca="1">IFERROR(IFERROR(Resumo_Horas!O189/INDIRECT(ADDRESS(7,COLUMN(P:P),4,1,Resumo_Horas!$A189)),0)*(((INDIRECT(ADDRESS(357,COLUMN(P:P),4,1,$A189))*14)/11)*(1+INDIRECT(ADDRESS(358,COLUMN(P:P),4,1,$A189)))),0)</f>
        <v>0</v>
      </c>
      <c r="P189" cm="1">
        <f t="array" aca="1" ref="P189" ca="1">IFERROR(IFERROR(Resumo_Horas!P189/INDIRECT(ADDRESS(7,COLUMN(Q:Q),4,1,Resumo_Horas!$A189)),0)*(((INDIRECT(ADDRESS(357,COLUMN(Q:Q),4,1,$A189))*14)/11)*(1+INDIRECT(ADDRESS(358,COLUMN(Q:Q),4,1,$A189)))),0)</f>
        <v>0</v>
      </c>
      <c r="Q189" cm="1">
        <f t="array" aca="1" ref="Q189" ca="1">IFERROR(IFERROR(Resumo_Horas!Q189/INDIRECT(ADDRESS(7,COLUMN(R:R),4,1,Resumo_Horas!$A189)),0)*(((INDIRECT(ADDRESS(357,COLUMN(R:R),4,1,$A189))*14)/11)*(1+INDIRECT(ADDRESS(358,COLUMN(R:R),4,1,$A189)))),0)</f>
        <v>0</v>
      </c>
      <c r="R189" cm="1">
        <f t="array" aca="1" ref="R189" ca="1">IFERROR(IFERROR(Resumo_Horas!R189/INDIRECT(ADDRESS(7,COLUMN(S:S),4,1,Resumo_Horas!$A189)),0)*(((INDIRECT(ADDRESS(357,COLUMN(S:S),4,1,$A189))*14)/11)*(1+INDIRECT(ADDRESS(358,COLUMN(S:S),4,1,$A189)))),0)</f>
        <v>0</v>
      </c>
      <c r="S189" cm="1">
        <f t="array" aca="1" ref="S189" ca="1">IFERROR(IFERROR(Resumo_Horas!S189/INDIRECT(ADDRESS(7,COLUMN(T:T),4,1,Resumo_Horas!$A189)),0)*(((INDIRECT(ADDRESS(357,COLUMN(T:T),4,1,$A189))*14)/11)*(1+INDIRECT(ADDRESS(358,COLUMN(T:T),4,1,$A189)))),0)</f>
        <v>0</v>
      </c>
      <c r="T189" cm="1">
        <f t="array" aca="1" ref="T189" ca="1">IFERROR(IFERROR(Resumo_Horas!T189/INDIRECT(ADDRESS(7,COLUMN(U:U),4,1,Resumo_Horas!$A189)),0)*(((INDIRECT(ADDRESS(357,COLUMN(U:U),4,1,$A189))*14)/11)*(1+INDIRECT(ADDRESS(358,COLUMN(U:U),4,1,$A189)))),0)</f>
        <v>0</v>
      </c>
      <c r="U189" cm="1">
        <f t="array" aca="1" ref="U189" ca="1">IFERROR(IFERROR(Resumo_Horas!U189/INDIRECT(ADDRESS(7,COLUMN(V:V),4,1,Resumo_Horas!$A189)),0)*(((INDIRECT(ADDRESS(357,COLUMN(V:V),4,1,$A189))*14)/11)*(1+INDIRECT(ADDRESS(358,COLUMN(V:V),4,1,$A189)))),0)</f>
        <v>0</v>
      </c>
      <c r="V189" cm="1">
        <f t="array" aca="1" ref="V189" ca="1">IFERROR(IFERROR(Resumo_Horas!V189/INDIRECT(ADDRESS(7,COLUMN(W:W),4,1,Resumo_Horas!$A189)),0)*(((INDIRECT(ADDRESS(357,COLUMN(W:W),4,1,$A189))*14)/11)*(1+INDIRECT(ADDRESS(358,COLUMN(W:W),4,1,$A189)))),0)</f>
        <v>0</v>
      </c>
      <c r="W189" cm="1">
        <f t="array" aca="1" ref="W189" ca="1">IFERROR(IFERROR(Resumo_Horas!W189/INDIRECT(ADDRESS(7,COLUMN(X:X),4,1,Resumo_Horas!$A189)),0)*(((INDIRECT(ADDRESS(357,COLUMN(X:X),4,1,$A189))*14)/11)*(1+INDIRECT(ADDRESS(358,COLUMN(X:X),4,1,$A189)))),0)</f>
        <v>0</v>
      </c>
      <c r="X189" cm="1">
        <f t="array" aca="1" ref="X189" ca="1">IFERROR(IFERROR(Resumo_Horas!X189/INDIRECT(ADDRESS(7,COLUMN(Y:Y),4,1,Resumo_Horas!$A189)),0)*(((INDIRECT(ADDRESS(357,COLUMN(Y:Y),4,1,$A189))*14)/11)*(1+INDIRECT(ADDRESS(358,COLUMN(Y:Y),4,1,$A189)))),0)</f>
        <v>0</v>
      </c>
      <c r="Y189" cm="1">
        <f t="array" aca="1" ref="Y189" ca="1">IFERROR(IFERROR(Resumo_Horas!Y189/INDIRECT(ADDRESS(7,COLUMN(Z:Z),4,1,Resumo_Horas!$A189)),0)*(((INDIRECT(ADDRESS(357,COLUMN(Z:Z),4,1,$A189))*14)/11)*(1+INDIRECT(ADDRESS(358,COLUMN(Z:Z),4,1,$A189)))),0)</f>
        <v>0</v>
      </c>
      <c r="Z189" cm="1">
        <f t="array" aca="1" ref="Z189" ca="1">IFERROR(IFERROR(Resumo_Horas!Z189/INDIRECT(ADDRESS(7,COLUMN(AA:AA),4,1,Resumo_Horas!$A189)),0)*(((INDIRECT(ADDRESS(357,COLUMN(AA:AA),4,1,$A189))*14)/11)*(1+INDIRECT(ADDRESS(358,COLUMN(AA:AA),4,1,$A189)))),0)</f>
        <v>0</v>
      </c>
      <c r="AA189" cm="1">
        <f t="array" aca="1" ref="AA189" ca="1">IFERROR(IFERROR(Resumo_Horas!AA189/INDIRECT(ADDRESS(7,COLUMN(AB:AB),4,1,Resumo_Horas!$A189)),0)*(((INDIRECT(ADDRESS(357,COLUMN(AB:AB),4,1,$A189))*14)/11)*(1+INDIRECT(ADDRESS(358,COLUMN(AB:AB),4,1,$A189)))),0)</f>
        <v>0</v>
      </c>
      <c r="AB189" cm="1">
        <f t="array" aca="1" ref="AB189" ca="1">IFERROR(IFERROR(Resumo_Horas!AB189/INDIRECT(ADDRESS(7,COLUMN(AC:AC),4,1,Resumo_Horas!$A189)),0)*(((INDIRECT(ADDRESS(357,COLUMN(AC:AC),4,1,$A189))*14)/11)*(1+INDIRECT(ADDRESS(358,COLUMN(AC:AC),4,1,$A189)))),0)</f>
        <v>0</v>
      </c>
      <c r="AC189" cm="1">
        <f t="array" aca="1" ref="AC189" ca="1">IFERROR(IFERROR(Resumo_Horas!AC189/INDIRECT(ADDRESS(7,COLUMN(AD:AD),4,1,Resumo_Horas!$A189)),0)*(((INDIRECT(ADDRESS(357,COLUMN(AD:AD),4,1,$A189))*14)/11)*(1+INDIRECT(ADDRESS(358,COLUMN(AD:AD),4,1,$A189)))),0)</f>
        <v>0</v>
      </c>
      <c r="AD189" cm="1">
        <f t="array" aca="1" ref="AD189" ca="1">IFERROR(IFERROR(Resumo_Horas!AD189/INDIRECT(ADDRESS(7,COLUMN(AE:AE),4,1,Resumo_Horas!$A189)),0)*(((INDIRECT(ADDRESS(357,COLUMN(AE:AE),4,1,$A189))*14)/11)*(1+INDIRECT(ADDRESS(358,COLUMN(AE:AE),4,1,$A189)))),0)</f>
        <v>0</v>
      </c>
      <c r="AE189" cm="1">
        <f t="array" aca="1" ref="AE189" ca="1">IFERROR(IFERROR(Resumo_Horas!AE189/INDIRECT(ADDRESS(7,COLUMN(AF:AF),4,1,Resumo_Horas!$A189)),0)*(((INDIRECT(ADDRESS(357,COLUMN(AF:AF),4,1,$A189))*14)/11)*(1+INDIRECT(ADDRESS(358,COLUMN(AF:AF),4,1,$A189)))),0)</f>
        <v>0</v>
      </c>
      <c r="AF189" cm="1">
        <f t="array" aca="1" ref="AF189" ca="1">IFERROR(IFERROR(Resumo_Horas!AF189/INDIRECT(ADDRESS(7,COLUMN(AG:AG),4,1,Resumo_Horas!$A189)),0)*(((INDIRECT(ADDRESS(357,COLUMN(AG:AG),4,1,$A189))*14)/11)*(1+INDIRECT(ADDRESS(358,COLUMN(AG:AG),4,1,$A189)))),0)</f>
        <v>0</v>
      </c>
      <c r="AG189" cm="1">
        <f t="array" aca="1" ref="AG189" ca="1">IFERROR(IFERROR(Resumo_Horas!AG189/INDIRECT(ADDRESS(7,COLUMN(AH:AH),4,1,Resumo_Horas!$A189)),0)*(((INDIRECT(ADDRESS(357,COLUMN(AH:AH),4,1,$A189))*14)/11)*(1+INDIRECT(ADDRESS(358,COLUMN(AH:AH),4,1,$A189)))),0)</f>
        <v>0</v>
      </c>
      <c r="AH189" cm="1">
        <f t="array" aca="1" ref="AH189" ca="1">IFERROR(IFERROR(Resumo_Horas!AH189/INDIRECT(ADDRESS(7,COLUMN(AI:AI),4,1,Resumo_Horas!$A189)),0)*(((INDIRECT(ADDRESS(357,COLUMN(AI:AI),4,1,$A189))*14)/11)*(1+INDIRECT(ADDRESS(358,COLUMN(AI:AI),4,1,$A189)))),0)</f>
        <v>0</v>
      </c>
      <c r="AI189" cm="1">
        <f t="array" aca="1" ref="AI189" ca="1">IFERROR(IFERROR(Resumo_Horas!AI189/INDIRECT(ADDRESS(7,COLUMN(AJ:AJ),4,1,Resumo_Horas!$A189)),0)*(((INDIRECT(ADDRESS(357,COLUMN(AJ:AJ),4,1,$A189))*14)/11)*(1+INDIRECT(ADDRESS(358,COLUMN(AJ:AJ),4,1,$A189)))),0)</f>
        <v>0</v>
      </c>
      <c r="AJ189" cm="1">
        <f t="array" aca="1" ref="AJ189" ca="1">IFERROR(IFERROR(Resumo_Horas!AJ189/INDIRECT(ADDRESS(7,COLUMN(AK:AK),4,1,Resumo_Horas!$A189)),0)*(((INDIRECT(ADDRESS(357,COLUMN(AK:AK),4,1,$A189))*14)/11)*(1+INDIRECT(ADDRESS(358,COLUMN(AK:AK),4,1,$A189)))),0)</f>
        <v>0</v>
      </c>
      <c r="AK189" cm="1">
        <f t="array" aca="1" ref="AK189" ca="1">IFERROR(IFERROR(Resumo_Horas!AK189/INDIRECT(ADDRESS(7,COLUMN(AL:AL),4,1,Resumo_Horas!$A189)),0)*(((INDIRECT(ADDRESS(357,COLUMN(AL:AL),4,1,$A189))*14)/11)*(1+INDIRECT(ADDRESS(358,COLUMN(AL:AL),4,1,$A189)))),0)</f>
        <v>0</v>
      </c>
      <c r="AL189" cm="1">
        <f t="array" aca="1" ref="AL189" ca="1">IFERROR(IFERROR(Resumo_Horas!AL189/INDIRECT(ADDRESS(7,COLUMN(AM:AM),4,1,Resumo_Horas!$A189)),0)*(((INDIRECT(ADDRESS(357,COLUMN(AM:AM),4,1,$A189))*14)/11)*(1+INDIRECT(ADDRESS(358,COLUMN(AM:AM),4,1,$A189)))),0)</f>
        <v>0</v>
      </c>
      <c r="AM189" cm="1">
        <f t="array" aca="1" ref="AM189" ca="1">IFERROR(IFERROR(Resumo_Horas!AM189/INDIRECT(ADDRESS(7,COLUMN(AN:AN),4,1,Resumo_Horas!$A189)),0)*(((INDIRECT(ADDRESS(357,COLUMN(AN:AN),4,1,$A189))*14)/11)*(1+INDIRECT(ADDRESS(358,COLUMN(AN:AN),4,1,$A189)))),0)</f>
        <v>0</v>
      </c>
      <c r="AN189" cm="1">
        <f t="array" aca="1" ref="AN189" ca="1">IFERROR(IFERROR(Resumo_Horas!AN189/INDIRECT(ADDRESS(7,COLUMN(AO:AO),4,1,Resumo_Horas!$A189)),0)*(((INDIRECT(ADDRESS(357,COLUMN(AO:AO),4,1,$A189))*14)/11)*(1+INDIRECT(ADDRESS(358,COLUMN(AO:AO),4,1,$A189)))),0)</f>
        <v>0</v>
      </c>
      <c r="AO189" cm="1">
        <f t="array" aca="1" ref="AO189" ca="1">IFERROR(IFERROR(Resumo_Horas!AO189/INDIRECT(ADDRESS(7,COLUMN(AP:AP),4,1,Resumo_Horas!$A189)),0)*(((INDIRECT(ADDRESS(357,COLUMN(AP:AP),4,1,$A189))*14)/11)*(1+INDIRECT(ADDRESS(358,COLUMN(AP:AP),4,1,$A189)))),0)</f>
        <v>0</v>
      </c>
      <c r="AP189" cm="1">
        <f t="array" aca="1" ref="AP189" ca="1">IFERROR(IFERROR(Resumo_Horas!AP189/INDIRECT(ADDRESS(7,COLUMN(AQ:AQ),4,1,Resumo_Horas!$A189)),0)*(((INDIRECT(ADDRESS(357,COLUMN(AQ:AQ),4,1,$A189))*14)/11)*(1+INDIRECT(ADDRESS(358,COLUMN(AQ:AQ),4,1,$A189)))),0)</f>
        <v>0</v>
      </c>
      <c r="AQ189" cm="1">
        <f t="array" aca="1" ref="AQ189" ca="1">IFERROR(IFERROR(Resumo_Horas!AQ189/INDIRECT(ADDRESS(7,COLUMN(AR:AR),4,1,Resumo_Horas!$A189)),0)*(((INDIRECT(ADDRESS(357,COLUMN(AR:AR),4,1,$A189))*14)/11)*(1+INDIRECT(ADDRESS(358,COLUMN(AR:AR),4,1,$A189)))),0)</f>
        <v>0</v>
      </c>
      <c r="AR189" cm="1">
        <f t="array" aca="1" ref="AR189" ca="1">IFERROR(IFERROR(Resumo_Horas!AR189/INDIRECT(ADDRESS(7,COLUMN(AS:AS),4,1,Resumo_Horas!$A189)),0)*(((INDIRECT(ADDRESS(357,COLUMN(AS:AS),4,1,$A189))*14)/11)*(1+INDIRECT(ADDRESS(358,COLUMN(AS:AS),4,1,$A189)))),0)</f>
        <v>0</v>
      </c>
      <c r="AS189" cm="1">
        <f t="array" aca="1" ref="AS189" ca="1">IFERROR(IFERROR(Resumo_Horas!AS189/INDIRECT(ADDRESS(7,COLUMN(AT:AT),4,1,Resumo_Horas!$A189)),0)*(((INDIRECT(ADDRESS(357,COLUMN(AT:AT),4,1,$A189))*14)/11)*(1+INDIRECT(ADDRESS(358,COLUMN(AT:AT),4,1,$A189)))),0)</f>
        <v>0</v>
      </c>
      <c r="AT189" cm="1">
        <f t="array" aca="1" ref="AT189" ca="1">IFERROR(IFERROR(Resumo_Horas!AT189/INDIRECT(ADDRESS(7,COLUMN(AU:AU),4,1,Resumo_Horas!$A189)),0)*(((INDIRECT(ADDRESS(357,COLUMN(AU:AU),4,1,$A189))*14)/11)*(1+INDIRECT(ADDRESS(358,COLUMN(AU:AU),4,1,$A189)))),0)</f>
        <v>0</v>
      </c>
      <c r="AU189" cm="1">
        <f t="array" aca="1" ref="AU189" ca="1">IFERROR(IFERROR(Resumo_Horas!AU189/INDIRECT(ADDRESS(7,COLUMN(AV:AV),4,1,Resumo_Horas!$A189)),0)*(((INDIRECT(ADDRESS(357,COLUMN(AV:AV),4,1,$A189))*14)/11)*(1+INDIRECT(ADDRESS(358,COLUMN(AV:AV),4,1,$A189)))),0)</f>
        <v>0</v>
      </c>
      <c r="AV189" cm="1">
        <f t="array" aca="1" ref="AV189" ca="1">IFERROR(IFERROR(Resumo_Horas!AV189/INDIRECT(ADDRESS(7,COLUMN(AW:AW),4,1,Resumo_Horas!$A189)),0)*(((INDIRECT(ADDRESS(357,COLUMN(AW:AW),4,1,$A189))*14)/11)*(1+INDIRECT(ADDRESS(358,COLUMN(AW:AW),4,1,$A189)))),0)</f>
        <v>0</v>
      </c>
      <c r="AW189" cm="1">
        <f t="array" aca="1" ref="AW189" ca="1">IFERROR(IFERROR(Resumo_Horas!AW189/INDIRECT(ADDRESS(7,COLUMN(AX:AX),4,1,Resumo_Horas!$A189)),0)*(((INDIRECT(ADDRESS(357,COLUMN(AX:AX),4,1,$A189))*14)/11)*(1+INDIRECT(ADDRESS(358,COLUMN(AX:AX),4,1,$A189)))),0)</f>
        <v>0</v>
      </c>
      <c r="AX189" cm="1">
        <f t="array" aca="1" ref="AX189" ca="1">IFERROR(IFERROR(Resumo_Horas!AX189/INDIRECT(ADDRESS(7,COLUMN(AY:AY),4,1,Resumo_Horas!$A189)),0)*(((INDIRECT(ADDRESS(357,COLUMN(AY:AY),4,1,$A189))*14)/11)*(1+INDIRECT(ADDRESS(358,COLUMN(AY:AY),4,1,$A189)))),0)</f>
        <v>0</v>
      </c>
      <c r="AY189" cm="1">
        <f t="array" aca="1" ref="AY189" ca="1">IFERROR(IFERROR(Resumo_Horas!AY189/INDIRECT(ADDRESS(7,COLUMN(AZ:AZ),4,1,Resumo_Horas!$A189)),0)*(((INDIRECT(ADDRESS(357,COLUMN(AZ:AZ),4,1,$A189))*14)/11)*(1+INDIRECT(ADDRESS(358,COLUMN(AZ:AZ),4,1,$A189)))),0)</f>
        <v>0</v>
      </c>
      <c r="AZ189" cm="1">
        <f t="array" aca="1" ref="AZ189" ca="1">IFERROR(IFERROR(Resumo_Horas!AZ189/INDIRECT(ADDRESS(7,COLUMN(BA:BA),4,1,Resumo_Horas!$A189)),0)*(((INDIRECT(ADDRESS(357,COLUMN(BA:BA),4,1,$A189))*14)/11)*(1+INDIRECT(ADDRESS(358,COLUMN(BA:BA),4,1,$A189)))),0)</f>
        <v>0</v>
      </c>
      <c r="BA189" cm="1">
        <f t="array" aca="1" ref="BA189" ca="1">IFERROR(IFERROR(Resumo_Horas!BA189/INDIRECT(ADDRESS(7,COLUMN(BB:BB),4,1,Resumo_Horas!$A189)),0)*(((INDIRECT(ADDRESS(357,COLUMN(BB:BB),4,1,$A189))*14)/11)*(1+INDIRECT(ADDRESS(358,COLUMN(BB:BB),4,1,$A189)))),0)</f>
        <v>0</v>
      </c>
      <c r="BB189" cm="1">
        <f t="array" aca="1" ref="BB189" ca="1">IFERROR(IFERROR(Resumo_Horas!BB189/INDIRECT(ADDRESS(7,COLUMN(BC:BC),4,1,Resumo_Horas!$A189)),0)*(((INDIRECT(ADDRESS(357,COLUMN(BC:BC),4,1,$A189))*14)/11)*(1+INDIRECT(ADDRESS(358,COLUMN(BC:BC),4,1,$A189)))),0)</f>
        <v>0</v>
      </c>
      <c r="BC189" cm="1">
        <f t="array" aca="1" ref="BC189" ca="1">IFERROR(IFERROR(Resumo_Horas!BC189/INDIRECT(ADDRESS(7,COLUMN(BD:BD),4,1,Resumo_Horas!$A189)),0)*(((INDIRECT(ADDRESS(357,COLUMN(BD:BD),4,1,$A189))*14)/11)*(1+INDIRECT(ADDRESS(358,COLUMN(BD:BD),4,1,$A189)))),0)</f>
        <v>0</v>
      </c>
      <c r="BD189" cm="1">
        <f t="array" aca="1" ref="BD189" ca="1">IFERROR(IFERROR(Resumo_Horas!BD189/INDIRECT(ADDRESS(7,COLUMN(BE:BE),4,1,Resumo_Horas!$A189)),0)*(((INDIRECT(ADDRESS(357,COLUMN(BE:BE),4,1,$A189))*14)/11)*(1+INDIRECT(ADDRESS(358,COLUMN(BE:BE),4,1,$A189)))),0)</f>
        <v>0</v>
      </c>
      <c r="BE189" cm="1">
        <f t="array" aca="1" ref="BE189" ca="1">IFERROR(IFERROR(Resumo_Horas!BE189/INDIRECT(ADDRESS(7,COLUMN(BF:BF),4,1,Resumo_Horas!$A189)),0)*(((INDIRECT(ADDRESS(357,COLUMN(BF:BF),4,1,$A189))*14)/11)*(1+INDIRECT(ADDRESS(358,COLUMN(BF:BF),4,1,$A189)))),0)</f>
        <v>0</v>
      </c>
      <c r="BF189" cm="1">
        <f t="array" aca="1" ref="BF189" ca="1">IFERROR(IFERROR(Resumo_Horas!BF189/INDIRECT(ADDRESS(7,COLUMN(BG:BG),4,1,Resumo_Horas!$A189)),0)*(((INDIRECT(ADDRESS(357,COLUMN(BG:BG),4,1,$A189))*14)/11)*(1+INDIRECT(ADDRESS(358,COLUMN(BG:BG),4,1,$A189)))),0)</f>
        <v>0</v>
      </c>
      <c r="BG189" cm="1">
        <f t="array" aca="1" ref="BG189" ca="1">IFERROR(IFERROR(Resumo_Horas!BG189/INDIRECT(ADDRESS(7,COLUMN(BH:BH),4,1,Resumo_Horas!$A189)),0)*(((INDIRECT(ADDRESS(357,COLUMN(BH:BH),4,1,$A189))*14)/11)*(1+INDIRECT(ADDRESS(358,COLUMN(BH:BH),4,1,$A189)))),0)</f>
        <v>0</v>
      </c>
      <c r="BH189" cm="1">
        <f t="array" aca="1" ref="BH189" ca="1">IFERROR(IFERROR(Resumo_Horas!BH189/INDIRECT(ADDRESS(7,COLUMN(BI:BI),4,1,Resumo_Horas!$A189)),0)*(((INDIRECT(ADDRESS(357,COLUMN(BI:BI),4,1,$A189))*14)/11)*(1+INDIRECT(ADDRESS(358,COLUMN(BI:BI),4,1,$A189)))),0)</f>
        <v>0</v>
      </c>
      <c r="BI189" cm="1">
        <f t="array" aca="1" ref="BI189" ca="1">IFERROR(IFERROR(Resumo_Horas!BI189/INDIRECT(ADDRESS(7,COLUMN(BJ:BJ),4,1,Resumo_Horas!$A189)),0)*(((INDIRECT(ADDRESS(357,COLUMN(BJ:BJ),4,1,$A189))*14)/11)*(1+INDIRECT(ADDRESS(358,COLUMN(BJ:BJ),4,1,$A189)))),0)</f>
        <v>0</v>
      </c>
      <c r="BJ189" cm="1">
        <f t="array" aca="1" ref="BJ189" ca="1">IFERROR(IFERROR(Resumo_Horas!BJ189/INDIRECT(ADDRESS(7,COLUMN(BK:BK),4,1,Resumo_Horas!$A189)),0)*(((INDIRECT(ADDRESS(357,COLUMN(BK:BK),4,1,$A189))*14)/11)*(1+INDIRECT(ADDRESS(358,COLUMN(BK:BK),4,1,$A189)))),0)</f>
        <v>0</v>
      </c>
      <c r="BK189" s="331" cm="1">
        <f t="array" aca="1" ref="BK189" ca="1">IFERROR(IFERROR(Resumo_Horas!BK189/INDIRECT(ADDRESS(7,COLUMN(BL:BL),4,1,Resumo_Horas!$A189)),0)*(((INDIRECT(ADDRESS(357,COLUMN(BL:BL),4,1,$A189))*14)/11)*(1+INDIRECT(ADDRESS(358,COLUMN(BL:BL),4,1,$A189)))),0)</f>
        <v>0</v>
      </c>
    </row>
    <row r="190" spans="1:63" x14ac:dyDescent="0.25">
      <c r="A190" s="330" t="str" cm="1">
        <f t="array" aca="1" ref="A190" ca="1">IF(INDIRECT(ADDRESS(9+QUOTIENT(ROW(A189)-1,20),4,4,1,"Equipa de projeto")) = 0,"", _xlfn.CONCAT(1 + QUOTIENT(ROW(A189)-1,20),". ", INDIRECT(ADDRESS(9+QUOTIENT(ROW(A189)-1,20),4,4,1,"Equipa de projeto"))))</f>
        <v/>
      </c>
      <c r="B190">
        <f>Atividades!$A$49</f>
        <v>0</v>
      </c>
      <c r="C190" s="123" t="s">
        <v>48</v>
      </c>
      <c r="D190" cm="1">
        <f t="array" aca="1" ref="D190" ca="1">IFERROR(IFERROR(Resumo_Horas!D190/INDIRECT(ADDRESS(7,COLUMN(E:E),4,1,Resumo_Horas!$A190)),0)*(((INDIRECT(ADDRESS(357,COLUMN(E:E),4,1,$A190))*14)/11)*(1+INDIRECT(ADDRESS(358,COLUMN(E:E),4,1,$A190)))),0)</f>
        <v>0</v>
      </c>
      <c r="E190" cm="1">
        <f t="array" aca="1" ref="E190" ca="1">IFERROR(IFERROR(Resumo_Horas!E190/INDIRECT(ADDRESS(7,COLUMN(F:F),4,1,Resumo_Horas!$A190)),0)*(((INDIRECT(ADDRESS(357,COLUMN(F:F),4,1,$A190))*14)/11)*(1+INDIRECT(ADDRESS(358,COLUMN(F:F),4,1,$A190)))),0)</f>
        <v>0</v>
      </c>
      <c r="F190" cm="1">
        <f t="array" aca="1" ref="F190" ca="1">IFERROR(IFERROR(Resumo_Horas!F190/INDIRECT(ADDRESS(7,COLUMN(G:G),4,1,Resumo_Horas!$A190)),0)*(((INDIRECT(ADDRESS(357,COLUMN(G:G),4,1,$A190))*14)/11)*(1+INDIRECT(ADDRESS(358,COLUMN(G:G),4,1,$A190)))),0)</f>
        <v>0</v>
      </c>
      <c r="G190" cm="1">
        <f t="array" aca="1" ref="G190" ca="1">IFERROR(IFERROR(Resumo_Horas!G190/INDIRECT(ADDRESS(7,COLUMN(H:H),4,1,Resumo_Horas!$A190)),0)*(((INDIRECT(ADDRESS(357,COLUMN(H:H),4,1,$A190))*14)/11)*(1+INDIRECT(ADDRESS(358,COLUMN(H:H),4,1,$A190)))),0)</f>
        <v>0</v>
      </c>
      <c r="H190" cm="1">
        <f t="array" aca="1" ref="H190" ca="1">IFERROR(IFERROR(Resumo_Horas!H190/INDIRECT(ADDRESS(7,COLUMN(I:I),4,1,Resumo_Horas!$A190)),0)*(((INDIRECT(ADDRESS(357,COLUMN(I:I),4,1,$A190))*14)/11)*(1+INDIRECT(ADDRESS(358,COLUMN(I:I),4,1,$A190)))),0)</f>
        <v>0</v>
      </c>
      <c r="I190" cm="1">
        <f t="array" aca="1" ref="I190" ca="1">IFERROR(IFERROR(Resumo_Horas!I190/INDIRECT(ADDRESS(7,COLUMN(J:J),4,1,Resumo_Horas!$A190)),0)*(((INDIRECT(ADDRESS(357,COLUMN(J:J),4,1,$A190))*14)/11)*(1+INDIRECT(ADDRESS(358,COLUMN(J:J),4,1,$A190)))),0)</f>
        <v>0</v>
      </c>
      <c r="J190" cm="1">
        <f t="array" aca="1" ref="J190" ca="1">IFERROR(IFERROR(Resumo_Horas!J190/INDIRECT(ADDRESS(7,COLUMN(K:K),4,1,Resumo_Horas!$A190)),0)*(((INDIRECT(ADDRESS(357,COLUMN(K:K),4,1,$A190))*14)/11)*(1+INDIRECT(ADDRESS(358,COLUMN(K:K),4,1,$A190)))),0)</f>
        <v>0</v>
      </c>
      <c r="K190" cm="1">
        <f t="array" aca="1" ref="K190" ca="1">IFERROR(IFERROR(Resumo_Horas!K190/INDIRECT(ADDRESS(7,COLUMN(L:L),4,1,Resumo_Horas!$A190)),0)*(((INDIRECT(ADDRESS(357,COLUMN(L:L),4,1,$A190))*14)/11)*(1+INDIRECT(ADDRESS(358,COLUMN(L:L),4,1,$A190)))),0)</f>
        <v>0</v>
      </c>
      <c r="L190" cm="1">
        <f t="array" aca="1" ref="L190" ca="1">IFERROR(IFERROR(Resumo_Horas!L190/INDIRECT(ADDRESS(7,COLUMN(M:M),4,1,Resumo_Horas!$A190)),0)*(((INDIRECT(ADDRESS(357,COLUMN(M:M),4,1,$A190))*14)/11)*(1+INDIRECT(ADDRESS(358,COLUMN(M:M),4,1,$A190)))),0)</f>
        <v>0</v>
      </c>
      <c r="M190" cm="1">
        <f t="array" aca="1" ref="M190" ca="1">IFERROR(IFERROR(Resumo_Horas!M190/INDIRECT(ADDRESS(7,COLUMN(N:N),4,1,Resumo_Horas!$A190)),0)*(((INDIRECT(ADDRESS(357,COLUMN(N:N),4,1,$A190))*14)/11)*(1+INDIRECT(ADDRESS(358,COLUMN(N:N),4,1,$A190)))),0)</f>
        <v>0</v>
      </c>
      <c r="N190" cm="1">
        <f t="array" aca="1" ref="N190" ca="1">IFERROR(IFERROR(Resumo_Horas!N190/INDIRECT(ADDRESS(7,COLUMN(O:O),4,1,Resumo_Horas!$A190)),0)*(((INDIRECT(ADDRESS(357,COLUMN(O:O),4,1,$A190))*14)/11)*(1+INDIRECT(ADDRESS(358,COLUMN(O:O),4,1,$A190)))),0)</f>
        <v>0</v>
      </c>
      <c r="O190" cm="1">
        <f t="array" aca="1" ref="O190" ca="1">IFERROR(IFERROR(Resumo_Horas!O190/INDIRECT(ADDRESS(7,COLUMN(P:P),4,1,Resumo_Horas!$A190)),0)*(((INDIRECT(ADDRESS(357,COLUMN(P:P),4,1,$A190))*14)/11)*(1+INDIRECT(ADDRESS(358,COLUMN(P:P),4,1,$A190)))),0)</f>
        <v>0</v>
      </c>
      <c r="P190" cm="1">
        <f t="array" aca="1" ref="P190" ca="1">IFERROR(IFERROR(Resumo_Horas!P190/INDIRECT(ADDRESS(7,COLUMN(Q:Q),4,1,Resumo_Horas!$A190)),0)*(((INDIRECT(ADDRESS(357,COLUMN(Q:Q),4,1,$A190))*14)/11)*(1+INDIRECT(ADDRESS(358,COLUMN(Q:Q),4,1,$A190)))),0)</f>
        <v>0</v>
      </c>
      <c r="Q190" cm="1">
        <f t="array" aca="1" ref="Q190" ca="1">IFERROR(IFERROR(Resumo_Horas!Q190/INDIRECT(ADDRESS(7,COLUMN(R:R),4,1,Resumo_Horas!$A190)),0)*(((INDIRECT(ADDRESS(357,COLUMN(R:R),4,1,$A190))*14)/11)*(1+INDIRECT(ADDRESS(358,COLUMN(R:R),4,1,$A190)))),0)</f>
        <v>0</v>
      </c>
      <c r="R190" cm="1">
        <f t="array" aca="1" ref="R190" ca="1">IFERROR(IFERROR(Resumo_Horas!R190/INDIRECT(ADDRESS(7,COLUMN(S:S),4,1,Resumo_Horas!$A190)),0)*(((INDIRECT(ADDRESS(357,COLUMN(S:S),4,1,$A190))*14)/11)*(1+INDIRECT(ADDRESS(358,COLUMN(S:S),4,1,$A190)))),0)</f>
        <v>0</v>
      </c>
      <c r="S190" cm="1">
        <f t="array" aca="1" ref="S190" ca="1">IFERROR(IFERROR(Resumo_Horas!S190/INDIRECT(ADDRESS(7,COLUMN(T:T),4,1,Resumo_Horas!$A190)),0)*(((INDIRECT(ADDRESS(357,COLUMN(T:T),4,1,$A190))*14)/11)*(1+INDIRECT(ADDRESS(358,COLUMN(T:T),4,1,$A190)))),0)</f>
        <v>0</v>
      </c>
      <c r="T190" cm="1">
        <f t="array" aca="1" ref="T190" ca="1">IFERROR(IFERROR(Resumo_Horas!T190/INDIRECT(ADDRESS(7,COLUMN(U:U),4,1,Resumo_Horas!$A190)),0)*(((INDIRECT(ADDRESS(357,COLUMN(U:U),4,1,$A190))*14)/11)*(1+INDIRECT(ADDRESS(358,COLUMN(U:U),4,1,$A190)))),0)</f>
        <v>0</v>
      </c>
      <c r="U190" cm="1">
        <f t="array" aca="1" ref="U190" ca="1">IFERROR(IFERROR(Resumo_Horas!U190/INDIRECT(ADDRESS(7,COLUMN(V:V),4,1,Resumo_Horas!$A190)),0)*(((INDIRECT(ADDRESS(357,COLUMN(V:V),4,1,$A190))*14)/11)*(1+INDIRECT(ADDRESS(358,COLUMN(V:V),4,1,$A190)))),0)</f>
        <v>0</v>
      </c>
      <c r="V190" cm="1">
        <f t="array" aca="1" ref="V190" ca="1">IFERROR(IFERROR(Resumo_Horas!V190/INDIRECT(ADDRESS(7,COLUMN(W:W),4,1,Resumo_Horas!$A190)),0)*(((INDIRECT(ADDRESS(357,COLUMN(W:W),4,1,$A190))*14)/11)*(1+INDIRECT(ADDRESS(358,COLUMN(W:W),4,1,$A190)))),0)</f>
        <v>0</v>
      </c>
      <c r="W190" cm="1">
        <f t="array" aca="1" ref="W190" ca="1">IFERROR(IFERROR(Resumo_Horas!W190/INDIRECT(ADDRESS(7,COLUMN(X:X),4,1,Resumo_Horas!$A190)),0)*(((INDIRECT(ADDRESS(357,COLUMN(X:X),4,1,$A190))*14)/11)*(1+INDIRECT(ADDRESS(358,COLUMN(X:X),4,1,$A190)))),0)</f>
        <v>0</v>
      </c>
      <c r="X190" cm="1">
        <f t="array" aca="1" ref="X190" ca="1">IFERROR(IFERROR(Resumo_Horas!X190/INDIRECT(ADDRESS(7,COLUMN(Y:Y),4,1,Resumo_Horas!$A190)),0)*(((INDIRECT(ADDRESS(357,COLUMN(Y:Y),4,1,$A190))*14)/11)*(1+INDIRECT(ADDRESS(358,COLUMN(Y:Y),4,1,$A190)))),0)</f>
        <v>0</v>
      </c>
      <c r="Y190" cm="1">
        <f t="array" aca="1" ref="Y190" ca="1">IFERROR(IFERROR(Resumo_Horas!Y190/INDIRECT(ADDRESS(7,COLUMN(Z:Z),4,1,Resumo_Horas!$A190)),0)*(((INDIRECT(ADDRESS(357,COLUMN(Z:Z),4,1,$A190))*14)/11)*(1+INDIRECT(ADDRESS(358,COLUMN(Z:Z),4,1,$A190)))),0)</f>
        <v>0</v>
      </c>
      <c r="Z190" cm="1">
        <f t="array" aca="1" ref="Z190" ca="1">IFERROR(IFERROR(Resumo_Horas!Z190/INDIRECT(ADDRESS(7,COLUMN(AA:AA),4,1,Resumo_Horas!$A190)),0)*(((INDIRECT(ADDRESS(357,COLUMN(AA:AA),4,1,$A190))*14)/11)*(1+INDIRECT(ADDRESS(358,COLUMN(AA:AA),4,1,$A190)))),0)</f>
        <v>0</v>
      </c>
      <c r="AA190" cm="1">
        <f t="array" aca="1" ref="AA190" ca="1">IFERROR(IFERROR(Resumo_Horas!AA190/INDIRECT(ADDRESS(7,COLUMN(AB:AB),4,1,Resumo_Horas!$A190)),0)*(((INDIRECT(ADDRESS(357,COLUMN(AB:AB),4,1,$A190))*14)/11)*(1+INDIRECT(ADDRESS(358,COLUMN(AB:AB),4,1,$A190)))),0)</f>
        <v>0</v>
      </c>
      <c r="AB190" cm="1">
        <f t="array" aca="1" ref="AB190" ca="1">IFERROR(IFERROR(Resumo_Horas!AB190/INDIRECT(ADDRESS(7,COLUMN(AC:AC),4,1,Resumo_Horas!$A190)),0)*(((INDIRECT(ADDRESS(357,COLUMN(AC:AC),4,1,$A190))*14)/11)*(1+INDIRECT(ADDRESS(358,COLUMN(AC:AC),4,1,$A190)))),0)</f>
        <v>0</v>
      </c>
      <c r="AC190" cm="1">
        <f t="array" aca="1" ref="AC190" ca="1">IFERROR(IFERROR(Resumo_Horas!AC190/INDIRECT(ADDRESS(7,COLUMN(AD:AD),4,1,Resumo_Horas!$A190)),0)*(((INDIRECT(ADDRESS(357,COLUMN(AD:AD),4,1,$A190))*14)/11)*(1+INDIRECT(ADDRESS(358,COLUMN(AD:AD),4,1,$A190)))),0)</f>
        <v>0</v>
      </c>
      <c r="AD190" cm="1">
        <f t="array" aca="1" ref="AD190" ca="1">IFERROR(IFERROR(Resumo_Horas!AD190/INDIRECT(ADDRESS(7,COLUMN(AE:AE),4,1,Resumo_Horas!$A190)),0)*(((INDIRECT(ADDRESS(357,COLUMN(AE:AE),4,1,$A190))*14)/11)*(1+INDIRECT(ADDRESS(358,COLUMN(AE:AE),4,1,$A190)))),0)</f>
        <v>0</v>
      </c>
      <c r="AE190" cm="1">
        <f t="array" aca="1" ref="AE190" ca="1">IFERROR(IFERROR(Resumo_Horas!AE190/INDIRECT(ADDRESS(7,COLUMN(AF:AF),4,1,Resumo_Horas!$A190)),0)*(((INDIRECT(ADDRESS(357,COLUMN(AF:AF),4,1,$A190))*14)/11)*(1+INDIRECT(ADDRESS(358,COLUMN(AF:AF),4,1,$A190)))),0)</f>
        <v>0</v>
      </c>
      <c r="AF190" cm="1">
        <f t="array" aca="1" ref="AF190" ca="1">IFERROR(IFERROR(Resumo_Horas!AF190/INDIRECT(ADDRESS(7,COLUMN(AG:AG),4,1,Resumo_Horas!$A190)),0)*(((INDIRECT(ADDRESS(357,COLUMN(AG:AG),4,1,$A190))*14)/11)*(1+INDIRECT(ADDRESS(358,COLUMN(AG:AG),4,1,$A190)))),0)</f>
        <v>0</v>
      </c>
      <c r="AG190" cm="1">
        <f t="array" aca="1" ref="AG190" ca="1">IFERROR(IFERROR(Resumo_Horas!AG190/INDIRECT(ADDRESS(7,COLUMN(AH:AH),4,1,Resumo_Horas!$A190)),0)*(((INDIRECT(ADDRESS(357,COLUMN(AH:AH),4,1,$A190))*14)/11)*(1+INDIRECT(ADDRESS(358,COLUMN(AH:AH),4,1,$A190)))),0)</f>
        <v>0</v>
      </c>
      <c r="AH190" cm="1">
        <f t="array" aca="1" ref="AH190" ca="1">IFERROR(IFERROR(Resumo_Horas!AH190/INDIRECT(ADDRESS(7,COLUMN(AI:AI),4,1,Resumo_Horas!$A190)),0)*(((INDIRECT(ADDRESS(357,COLUMN(AI:AI),4,1,$A190))*14)/11)*(1+INDIRECT(ADDRESS(358,COLUMN(AI:AI),4,1,$A190)))),0)</f>
        <v>0</v>
      </c>
      <c r="AI190" cm="1">
        <f t="array" aca="1" ref="AI190" ca="1">IFERROR(IFERROR(Resumo_Horas!AI190/INDIRECT(ADDRESS(7,COLUMN(AJ:AJ),4,1,Resumo_Horas!$A190)),0)*(((INDIRECT(ADDRESS(357,COLUMN(AJ:AJ),4,1,$A190))*14)/11)*(1+INDIRECT(ADDRESS(358,COLUMN(AJ:AJ),4,1,$A190)))),0)</f>
        <v>0</v>
      </c>
      <c r="AJ190" cm="1">
        <f t="array" aca="1" ref="AJ190" ca="1">IFERROR(IFERROR(Resumo_Horas!AJ190/INDIRECT(ADDRESS(7,COLUMN(AK:AK),4,1,Resumo_Horas!$A190)),0)*(((INDIRECT(ADDRESS(357,COLUMN(AK:AK),4,1,$A190))*14)/11)*(1+INDIRECT(ADDRESS(358,COLUMN(AK:AK),4,1,$A190)))),0)</f>
        <v>0</v>
      </c>
      <c r="AK190" cm="1">
        <f t="array" aca="1" ref="AK190" ca="1">IFERROR(IFERROR(Resumo_Horas!AK190/INDIRECT(ADDRESS(7,COLUMN(AL:AL),4,1,Resumo_Horas!$A190)),0)*(((INDIRECT(ADDRESS(357,COLUMN(AL:AL),4,1,$A190))*14)/11)*(1+INDIRECT(ADDRESS(358,COLUMN(AL:AL),4,1,$A190)))),0)</f>
        <v>0</v>
      </c>
      <c r="AL190" cm="1">
        <f t="array" aca="1" ref="AL190" ca="1">IFERROR(IFERROR(Resumo_Horas!AL190/INDIRECT(ADDRESS(7,COLUMN(AM:AM),4,1,Resumo_Horas!$A190)),0)*(((INDIRECT(ADDRESS(357,COLUMN(AM:AM),4,1,$A190))*14)/11)*(1+INDIRECT(ADDRESS(358,COLUMN(AM:AM),4,1,$A190)))),0)</f>
        <v>0</v>
      </c>
      <c r="AM190" cm="1">
        <f t="array" aca="1" ref="AM190" ca="1">IFERROR(IFERROR(Resumo_Horas!AM190/INDIRECT(ADDRESS(7,COLUMN(AN:AN),4,1,Resumo_Horas!$A190)),0)*(((INDIRECT(ADDRESS(357,COLUMN(AN:AN),4,1,$A190))*14)/11)*(1+INDIRECT(ADDRESS(358,COLUMN(AN:AN),4,1,$A190)))),0)</f>
        <v>0</v>
      </c>
      <c r="AN190" cm="1">
        <f t="array" aca="1" ref="AN190" ca="1">IFERROR(IFERROR(Resumo_Horas!AN190/INDIRECT(ADDRESS(7,COLUMN(AO:AO),4,1,Resumo_Horas!$A190)),0)*(((INDIRECT(ADDRESS(357,COLUMN(AO:AO),4,1,$A190))*14)/11)*(1+INDIRECT(ADDRESS(358,COLUMN(AO:AO),4,1,$A190)))),0)</f>
        <v>0</v>
      </c>
      <c r="AO190" cm="1">
        <f t="array" aca="1" ref="AO190" ca="1">IFERROR(IFERROR(Resumo_Horas!AO190/INDIRECT(ADDRESS(7,COLUMN(AP:AP),4,1,Resumo_Horas!$A190)),0)*(((INDIRECT(ADDRESS(357,COLUMN(AP:AP),4,1,$A190))*14)/11)*(1+INDIRECT(ADDRESS(358,COLUMN(AP:AP),4,1,$A190)))),0)</f>
        <v>0</v>
      </c>
      <c r="AP190" cm="1">
        <f t="array" aca="1" ref="AP190" ca="1">IFERROR(IFERROR(Resumo_Horas!AP190/INDIRECT(ADDRESS(7,COLUMN(AQ:AQ),4,1,Resumo_Horas!$A190)),0)*(((INDIRECT(ADDRESS(357,COLUMN(AQ:AQ),4,1,$A190))*14)/11)*(1+INDIRECT(ADDRESS(358,COLUMN(AQ:AQ),4,1,$A190)))),0)</f>
        <v>0</v>
      </c>
      <c r="AQ190" cm="1">
        <f t="array" aca="1" ref="AQ190" ca="1">IFERROR(IFERROR(Resumo_Horas!AQ190/INDIRECT(ADDRESS(7,COLUMN(AR:AR),4,1,Resumo_Horas!$A190)),0)*(((INDIRECT(ADDRESS(357,COLUMN(AR:AR),4,1,$A190))*14)/11)*(1+INDIRECT(ADDRESS(358,COLUMN(AR:AR),4,1,$A190)))),0)</f>
        <v>0</v>
      </c>
      <c r="AR190" cm="1">
        <f t="array" aca="1" ref="AR190" ca="1">IFERROR(IFERROR(Resumo_Horas!AR190/INDIRECT(ADDRESS(7,COLUMN(AS:AS),4,1,Resumo_Horas!$A190)),0)*(((INDIRECT(ADDRESS(357,COLUMN(AS:AS),4,1,$A190))*14)/11)*(1+INDIRECT(ADDRESS(358,COLUMN(AS:AS),4,1,$A190)))),0)</f>
        <v>0</v>
      </c>
      <c r="AS190" cm="1">
        <f t="array" aca="1" ref="AS190" ca="1">IFERROR(IFERROR(Resumo_Horas!AS190/INDIRECT(ADDRESS(7,COLUMN(AT:AT),4,1,Resumo_Horas!$A190)),0)*(((INDIRECT(ADDRESS(357,COLUMN(AT:AT),4,1,$A190))*14)/11)*(1+INDIRECT(ADDRESS(358,COLUMN(AT:AT),4,1,$A190)))),0)</f>
        <v>0</v>
      </c>
      <c r="AT190" cm="1">
        <f t="array" aca="1" ref="AT190" ca="1">IFERROR(IFERROR(Resumo_Horas!AT190/INDIRECT(ADDRESS(7,COLUMN(AU:AU),4,1,Resumo_Horas!$A190)),0)*(((INDIRECT(ADDRESS(357,COLUMN(AU:AU),4,1,$A190))*14)/11)*(1+INDIRECT(ADDRESS(358,COLUMN(AU:AU),4,1,$A190)))),0)</f>
        <v>0</v>
      </c>
      <c r="AU190" cm="1">
        <f t="array" aca="1" ref="AU190" ca="1">IFERROR(IFERROR(Resumo_Horas!AU190/INDIRECT(ADDRESS(7,COLUMN(AV:AV),4,1,Resumo_Horas!$A190)),0)*(((INDIRECT(ADDRESS(357,COLUMN(AV:AV),4,1,$A190))*14)/11)*(1+INDIRECT(ADDRESS(358,COLUMN(AV:AV),4,1,$A190)))),0)</f>
        <v>0</v>
      </c>
      <c r="AV190" cm="1">
        <f t="array" aca="1" ref="AV190" ca="1">IFERROR(IFERROR(Resumo_Horas!AV190/INDIRECT(ADDRESS(7,COLUMN(AW:AW),4,1,Resumo_Horas!$A190)),0)*(((INDIRECT(ADDRESS(357,COLUMN(AW:AW),4,1,$A190))*14)/11)*(1+INDIRECT(ADDRESS(358,COLUMN(AW:AW),4,1,$A190)))),0)</f>
        <v>0</v>
      </c>
      <c r="AW190" cm="1">
        <f t="array" aca="1" ref="AW190" ca="1">IFERROR(IFERROR(Resumo_Horas!AW190/INDIRECT(ADDRESS(7,COLUMN(AX:AX),4,1,Resumo_Horas!$A190)),0)*(((INDIRECT(ADDRESS(357,COLUMN(AX:AX),4,1,$A190))*14)/11)*(1+INDIRECT(ADDRESS(358,COLUMN(AX:AX),4,1,$A190)))),0)</f>
        <v>0</v>
      </c>
      <c r="AX190" cm="1">
        <f t="array" aca="1" ref="AX190" ca="1">IFERROR(IFERROR(Resumo_Horas!AX190/INDIRECT(ADDRESS(7,COLUMN(AY:AY),4,1,Resumo_Horas!$A190)),0)*(((INDIRECT(ADDRESS(357,COLUMN(AY:AY),4,1,$A190))*14)/11)*(1+INDIRECT(ADDRESS(358,COLUMN(AY:AY),4,1,$A190)))),0)</f>
        <v>0</v>
      </c>
      <c r="AY190" cm="1">
        <f t="array" aca="1" ref="AY190" ca="1">IFERROR(IFERROR(Resumo_Horas!AY190/INDIRECT(ADDRESS(7,COLUMN(AZ:AZ),4,1,Resumo_Horas!$A190)),0)*(((INDIRECT(ADDRESS(357,COLUMN(AZ:AZ),4,1,$A190))*14)/11)*(1+INDIRECT(ADDRESS(358,COLUMN(AZ:AZ),4,1,$A190)))),0)</f>
        <v>0</v>
      </c>
      <c r="AZ190" cm="1">
        <f t="array" aca="1" ref="AZ190" ca="1">IFERROR(IFERROR(Resumo_Horas!AZ190/INDIRECT(ADDRESS(7,COLUMN(BA:BA),4,1,Resumo_Horas!$A190)),0)*(((INDIRECT(ADDRESS(357,COLUMN(BA:BA),4,1,$A190))*14)/11)*(1+INDIRECT(ADDRESS(358,COLUMN(BA:BA),4,1,$A190)))),0)</f>
        <v>0</v>
      </c>
      <c r="BA190" cm="1">
        <f t="array" aca="1" ref="BA190" ca="1">IFERROR(IFERROR(Resumo_Horas!BA190/INDIRECT(ADDRESS(7,COLUMN(BB:BB),4,1,Resumo_Horas!$A190)),0)*(((INDIRECT(ADDRESS(357,COLUMN(BB:BB),4,1,$A190))*14)/11)*(1+INDIRECT(ADDRESS(358,COLUMN(BB:BB),4,1,$A190)))),0)</f>
        <v>0</v>
      </c>
      <c r="BB190" cm="1">
        <f t="array" aca="1" ref="BB190" ca="1">IFERROR(IFERROR(Resumo_Horas!BB190/INDIRECT(ADDRESS(7,COLUMN(BC:BC),4,1,Resumo_Horas!$A190)),0)*(((INDIRECT(ADDRESS(357,COLUMN(BC:BC),4,1,$A190))*14)/11)*(1+INDIRECT(ADDRESS(358,COLUMN(BC:BC),4,1,$A190)))),0)</f>
        <v>0</v>
      </c>
      <c r="BC190" cm="1">
        <f t="array" aca="1" ref="BC190" ca="1">IFERROR(IFERROR(Resumo_Horas!BC190/INDIRECT(ADDRESS(7,COLUMN(BD:BD),4,1,Resumo_Horas!$A190)),0)*(((INDIRECT(ADDRESS(357,COLUMN(BD:BD),4,1,$A190))*14)/11)*(1+INDIRECT(ADDRESS(358,COLUMN(BD:BD),4,1,$A190)))),0)</f>
        <v>0</v>
      </c>
      <c r="BD190" cm="1">
        <f t="array" aca="1" ref="BD190" ca="1">IFERROR(IFERROR(Resumo_Horas!BD190/INDIRECT(ADDRESS(7,COLUMN(BE:BE),4,1,Resumo_Horas!$A190)),0)*(((INDIRECT(ADDRESS(357,COLUMN(BE:BE),4,1,$A190))*14)/11)*(1+INDIRECT(ADDRESS(358,COLUMN(BE:BE),4,1,$A190)))),0)</f>
        <v>0</v>
      </c>
      <c r="BE190" cm="1">
        <f t="array" aca="1" ref="BE190" ca="1">IFERROR(IFERROR(Resumo_Horas!BE190/INDIRECT(ADDRESS(7,COLUMN(BF:BF),4,1,Resumo_Horas!$A190)),0)*(((INDIRECT(ADDRESS(357,COLUMN(BF:BF),4,1,$A190))*14)/11)*(1+INDIRECT(ADDRESS(358,COLUMN(BF:BF),4,1,$A190)))),0)</f>
        <v>0</v>
      </c>
      <c r="BF190" cm="1">
        <f t="array" aca="1" ref="BF190" ca="1">IFERROR(IFERROR(Resumo_Horas!BF190/INDIRECT(ADDRESS(7,COLUMN(BG:BG),4,1,Resumo_Horas!$A190)),0)*(((INDIRECT(ADDRESS(357,COLUMN(BG:BG),4,1,$A190))*14)/11)*(1+INDIRECT(ADDRESS(358,COLUMN(BG:BG),4,1,$A190)))),0)</f>
        <v>0</v>
      </c>
      <c r="BG190" cm="1">
        <f t="array" aca="1" ref="BG190" ca="1">IFERROR(IFERROR(Resumo_Horas!BG190/INDIRECT(ADDRESS(7,COLUMN(BH:BH),4,1,Resumo_Horas!$A190)),0)*(((INDIRECT(ADDRESS(357,COLUMN(BH:BH),4,1,$A190))*14)/11)*(1+INDIRECT(ADDRESS(358,COLUMN(BH:BH),4,1,$A190)))),0)</f>
        <v>0</v>
      </c>
      <c r="BH190" cm="1">
        <f t="array" aca="1" ref="BH190" ca="1">IFERROR(IFERROR(Resumo_Horas!BH190/INDIRECT(ADDRESS(7,COLUMN(BI:BI),4,1,Resumo_Horas!$A190)),0)*(((INDIRECT(ADDRESS(357,COLUMN(BI:BI),4,1,$A190))*14)/11)*(1+INDIRECT(ADDRESS(358,COLUMN(BI:BI),4,1,$A190)))),0)</f>
        <v>0</v>
      </c>
      <c r="BI190" cm="1">
        <f t="array" aca="1" ref="BI190" ca="1">IFERROR(IFERROR(Resumo_Horas!BI190/INDIRECT(ADDRESS(7,COLUMN(BJ:BJ),4,1,Resumo_Horas!$A190)),0)*(((INDIRECT(ADDRESS(357,COLUMN(BJ:BJ),4,1,$A190))*14)/11)*(1+INDIRECT(ADDRESS(358,COLUMN(BJ:BJ),4,1,$A190)))),0)</f>
        <v>0</v>
      </c>
      <c r="BJ190" cm="1">
        <f t="array" aca="1" ref="BJ190" ca="1">IFERROR(IFERROR(Resumo_Horas!BJ190/INDIRECT(ADDRESS(7,COLUMN(BK:BK),4,1,Resumo_Horas!$A190)),0)*(((INDIRECT(ADDRESS(357,COLUMN(BK:BK),4,1,$A190))*14)/11)*(1+INDIRECT(ADDRESS(358,COLUMN(BK:BK),4,1,$A190)))),0)</f>
        <v>0</v>
      </c>
      <c r="BK190" s="331" cm="1">
        <f t="array" aca="1" ref="BK190" ca="1">IFERROR(IFERROR(Resumo_Horas!BK190/INDIRECT(ADDRESS(7,COLUMN(BL:BL),4,1,Resumo_Horas!$A190)),0)*(((INDIRECT(ADDRESS(357,COLUMN(BL:BL),4,1,$A190))*14)/11)*(1+INDIRECT(ADDRESS(358,COLUMN(BL:BL),4,1,$A190)))),0)</f>
        <v>0</v>
      </c>
    </row>
    <row r="191" spans="1:63" x14ac:dyDescent="0.25">
      <c r="A191" s="330" t="str" cm="1">
        <f t="array" aca="1" ref="A191" ca="1">IF(INDIRECT(ADDRESS(9+QUOTIENT(ROW(A190)-1,20),4,4,1,"Equipa de projeto")) = 0,"", _xlfn.CONCAT(1 + QUOTIENT(ROW(A190)-1,20),". ", INDIRECT(ADDRESS(9+QUOTIENT(ROW(A190)-1,20),4,4,1,"Equipa de projeto"))))</f>
        <v/>
      </c>
      <c r="B191">
        <f>Atividades!$A$49</f>
        <v>0</v>
      </c>
      <c r="C191" s="123" t="s">
        <v>49</v>
      </c>
      <c r="D191" cm="1">
        <f t="array" aca="1" ref="D191" ca="1">IFERROR(IFERROR(Resumo_Horas!D191/INDIRECT(ADDRESS(7,COLUMN(E:E),4,1,Resumo_Horas!$A191)),0)*(((INDIRECT(ADDRESS(357,COLUMN(E:E),4,1,$A191))*14)/11)*(1+INDIRECT(ADDRESS(358,COLUMN(E:E),4,1,$A191)))),0)</f>
        <v>0</v>
      </c>
      <c r="E191" cm="1">
        <f t="array" aca="1" ref="E191" ca="1">IFERROR(IFERROR(Resumo_Horas!E191/INDIRECT(ADDRESS(7,COLUMN(F:F),4,1,Resumo_Horas!$A191)),0)*(((INDIRECT(ADDRESS(357,COLUMN(F:F),4,1,$A191))*14)/11)*(1+INDIRECT(ADDRESS(358,COLUMN(F:F),4,1,$A191)))),0)</f>
        <v>0</v>
      </c>
      <c r="F191" cm="1">
        <f t="array" aca="1" ref="F191" ca="1">IFERROR(IFERROR(Resumo_Horas!F191/INDIRECT(ADDRESS(7,COLUMN(G:G),4,1,Resumo_Horas!$A191)),0)*(((INDIRECT(ADDRESS(357,COLUMN(G:G),4,1,$A191))*14)/11)*(1+INDIRECT(ADDRESS(358,COLUMN(G:G),4,1,$A191)))),0)</f>
        <v>0</v>
      </c>
      <c r="G191" cm="1">
        <f t="array" aca="1" ref="G191" ca="1">IFERROR(IFERROR(Resumo_Horas!G191/INDIRECT(ADDRESS(7,COLUMN(H:H),4,1,Resumo_Horas!$A191)),0)*(((INDIRECT(ADDRESS(357,COLUMN(H:H),4,1,$A191))*14)/11)*(1+INDIRECT(ADDRESS(358,COLUMN(H:H),4,1,$A191)))),0)</f>
        <v>0</v>
      </c>
      <c r="H191" cm="1">
        <f t="array" aca="1" ref="H191" ca="1">IFERROR(IFERROR(Resumo_Horas!H191/INDIRECT(ADDRESS(7,COLUMN(I:I),4,1,Resumo_Horas!$A191)),0)*(((INDIRECT(ADDRESS(357,COLUMN(I:I),4,1,$A191))*14)/11)*(1+INDIRECT(ADDRESS(358,COLUMN(I:I),4,1,$A191)))),0)</f>
        <v>0</v>
      </c>
      <c r="I191" cm="1">
        <f t="array" aca="1" ref="I191" ca="1">IFERROR(IFERROR(Resumo_Horas!I191/INDIRECT(ADDRESS(7,COLUMN(J:J),4,1,Resumo_Horas!$A191)),0)*(((INDIRECT(ADDRESS(357,COLUMN(J:J),4,1,$A191))*14)/11)*(1+INDIRECT(ADDRESS(358,COLUMN(J:J),4,1,$A191)))),0)</f>
        <v>0</v>
      </c>
      <c r="J191" cm="1">
        <f t="array" aca="1" ref="J191" ca="1">IFERROR(IFERROR(Resumo_Horas!J191/INDIRECT(ADDRESS(7,COLUMN(K:K),4,1,Resumo_Horas!$A191)),0)*(((INDIRECT(ADDRESS(357,COLUMN(K:K),4,1,$A191))*14)/11)*(1+INDIRECT(ADDRESS(358,COLUMN(K:K),4,1,$A191)))),0)</f>
        <v>0</v>
      </c>
      <c r="K191" cm="1">
        <f t="array" aca="1" ref="K191" ca="1">IFERROR(IFERROR(Resumo_Horas!K191/INDIRECT(ADDRESS(7,COLUMN(L:L),4,1,Resumo_Horas!$A191)),0)*(((INDIRECT(ADDRESS(357,COLUMN(L:L),4,1,$A191))*14)/11)*(1+INDIRECT(ADDRESS(358,COLUMN(L:L),4,1,$A191)))),0)</f>
        <v>0</v>
      </c>
      <c r="L191" cm="1">
        <f t="array" aca="1" ref="L191" ca="1">IFERROR(IFERROR(Resumo_Horas!L191/INDIRECT(ADDRESS(7,COLUMN(M:M),4,1,Resumo_Horas!$A191)),0)*(((INDIRECT(ADDRESS(357,COLUMN(M:M),4,1,$A191))*14)/11)*(1+INDIRECT(ADDRESS(358,COLUMN(M:M),4,1,$A191)))),0)</f>
        <v>0</v>
      </c>
      <c r="M191" cm="1">
        <f t="array" aca="1" ref="M191" ca="1">IFERROR(IFERROR(Resumo_Horas!M191/INDIRECT(ADDRESS(7,COLUMN(N:N),4,1,Resumo_Horas!$A191)),0)*(((INDIRECT(ADDRESS(357,COLUMN(N:N),4,1,$A191))*14)/11)*(1+INDIRECT(ADDRESS(358,COLUMN(N:N),4,1,$A191)))),0)</f>
        <v>0</v>
      </c>
      <c r="N191" cm="1">
        <f t="array" aca="1" ref="N191" ca="1">IFERROR(IFERROR(Resumo_Horas!N191/INDIRECT(ADDRESS(7,COLUMN(O:O),4,1,Resumo_Horas!$A191)),0)*(((INDIRECT(ADDRESS(357,COLUMN(O:O),4,1,$A191))*14)/11)*(1+INDIRECT(ADDRESS(358,COLUMN(O:O),4,1,$A191)))),0)</f>
        <v>0</v>
      </c>
      <c r="O191" cm="1">
        <f t="array" aca="1" ref="O191" ca="1">IFERROR(IFERROR(Resumo_Horas!O191/INDIRECT(ADDRESS(7,COLUMN(P:P),4,1,Resumo_Horas!$A191)),0)*(((INDIRECT(ADDRESS(357,COLUMN(P:P),4,1,$A191))*14)/11)*(1+INDIRECT(ADDRESS(358,COLUMN(P:P),4,1,$A191)))),0)</f>
        <v>0</v>
      </c>
      <c r="P191" cm="1">
        <f t="array" aca="1" ref="P191" ca="1">IFERROR(IFERROR(Resumo_Horas!P191/INDIRECT(ADDRESS(7,COLUMN(Q:Q),4,1,Resumo_Horas!$A191)),0)*(((INDIRECT(ADDRESS(357,COLUMN(Q:Q),4,1,$A191))*14)/11)*(1+INDIRECT(ADDRESS(358,COLUMN(Q:Q),4,1,$A191)))),0)</f>
        <v>0</v>
      </c>
      <c r="Q191" cm="1">
        <f t="array" aca="1" ref="Q191" ca="1">IFERROR(IFERROR(Resumo_Horas!Q191/INDIRECT(ADDRESS(7,COLUMN(R:R),4,1,Resumo_Horas!$A191)),0)*(((INDIRECT(ADDRESS(357,COLUMN(R:R),4,1,$A191))*14)/11)*(1+INDIRECT(ADDRESS(358,COLUMN(R:R),4,1,$A191)))),0)</f>
        <v>0</v>
      </c>
      <c r="R191" cm="1">
        <f t="array" aca="1" ref="R191" ca="1">IFERROR(IFERROR(Resumo_Horas!R191/INDIRECT(ADDRESS(7,COLUMN(S:S),4,1,Resumo_Horas!$A191)),0)*(((INDIRECT(ADDRESS(357,COLUMN(S:S),4,1,$A191))*14)/11)*(1+INDIRECT(ADDRESS(358,COLUMN(S:S),4,1,$A191)))),0)</f>
        <v>0</v>
      </c>
      <c r="S191" cm="1">
        <f t="array" aca="1" ref="S191" ca="1">IFERROR(IFERROR(Resumo_Horas!S191/INDIRECT(ADDRESS(7,COLUMN(T:T),4,1,Resumo_Horas!$A191)),0)*(((INDIRECT(ADDRESS(357,COLUMN(T:T),4,1,$A191))*14)/11)*(1+INDIRECT(ADDRESS(358,COLUMN(T:T),4,1,$A191)))),0)</f>
        <v>0</v>
      </c>
      <c r="T191" cm="1">
        <f t="array" aca="1" ref="T191" ca="1">IFERROR(IFERROR(Resumo_Horas!T191/INDIRECT(ADDRESS(7,COLUMN(U:U),4,1,Resumo_Horas!$A191)),0)*(((INDIRECT(ADDRESS(357,COLUMN(U:U),4,1,$A191))*14)/11)*(1+INDIRECT(ADDRESS(358,COLUMN(U:U),4,1,$A191)))),0)</f>
        <v>0</v>
      </c>
      <c r="U191" cm="1">
        <f t="array" aca="1" ref="U191" ca="1">IFERROR(IFERROR(Resumo_Horas!U191/INDIRECT(ADDRESS(7,COLUMN(V:V),4,1,Resumo_Horas!$A191)),0)*(((INDIRECT(ADDRESS(357,COLUMN(V:V),4,1,$A191))*14)/11)*(1+INDIRECT(ADDRESS(358,COLUMN(V:V),4,1,$A191)))),0)</f>
        <v>0</v>
      </c>
      <c r="V191" cm="1">
        <f t="array" aca="1" ref="V191" ca="1">IFERROR(IFERROR(Resumo_Horas!V191/INDIRECT(ADDRESS(7,COLUMN(W:W),4,1,Resumo_Horas!$A191)),0)*(((INDIRECT(ADDRESS(357,COLUMN(W:W),4,1,$A191))*14)/11)*(1+INDIRECT(ADDRESS(358,COLUMN(W:W),4,1,$A191)))),0)</f>
        <v>0</v>
      </c>
      <c r="W191" cm="1">
        <f t="array" aca="1" ref="W191" ca="1">IFERROR(IFERROR(Resumo_Horas!W191/INDIRECT(ADDRESS(7,COLUMN(X:X),4,1,Resumo_Horas!$A191)),0)*(((INDIRECT(ADDRESS(357,COLUMN(X:X),4,1,$A191))*14)/11)*(1+INDIRECT(ADDRESS(358,COLUMN(X:X),4,1,$A191)))),0)</f>
        <v>0</v>
      </c>
      <c r="X191" cm="1">
        <f t="array" aca="1" ref="X191" ca="1">IFERROR(IFERROR(Resumo_Horas!X191/INDIRECT(ADDRESS(7,COLUMN(Y:Y),4,1,Resumo_Horas!$A191)),0)*(((INDIRECT(ADDRESS(357,COLUMN(Y:Y),4,1,$A191))*14)/11)*(1+INDIRECT(ADDRESS(358,COLUMN(Y:Y),4,1,$A191)))),0)</f>
        <v>0</v>
      </c>
      <c r="Y191" cm="1">
        <f t="array" aca="1" ref="Y191" ca="1">IFERROR(IFERROR(Resumo_Horas!Y191/INDIRECT(ADDRESS(7,COLUMN(Z:Z),4,1,Resumo_Horas!$A191)),0)*(((INDIRECT(ADDRESS(357,COLUMN(Z:Z),4,1,$A191))*14)/11)*(1+INDIRECT(ADDRESS(358,COLUMN(Z:Z),4,1,$A191)))),0)</f>
        <v>0</v>
      </c>
      <c r="Z191" cm="1">
        <f t="array" aca="1" ref="Z191" ca="1">IFERROR(IFERROR(Resumo_Horas!Z191/INDIRECT(ADDRESS(7,COLUMN(AA:AA),4,1,Resumo_Horas!$A191)),0)*(((INDIRECT(ADDRESS(357,COLUMN(AA:AA),4,1,$A191))*14)/11)*(1+INDIRECT(ADDRESS(358,COLUMN(AA:AA),4,1,$A191)))),0)</f>
        <v>0</v>
      </c>
      <c r="AA191" cm="1">
        <f t="array" aca="1" ref="AA191" ca="1">IFERROR(IFERROR(Resumo_Horas!AA191/INDIRECT(ADDRESS(7,COLUMN(AB:AB),4,1,Resumo_Horas!$A191)),0)*(((INDIRECT(ADDRESS(357,COLUMN(AB:AB),4,1,$A191))*14)/11)*(1+INDIRECT(ADDRESS(358,COLUMN(AB:AB),4,1,$A191)))),0)</f>
        <v>0</v>
      </c>
      <c r="AB191" cm="1">
        <f t="array" aca="1" ref="AB191" ca="1">IFERROR(IFERROR(Resumo_Horas!AB191/INDIRECT(ADDRESS(7,COLUMN(AC:AC),4,1,Resumo_Horas!$A191)),0)*(((INDIRECT(ADDRESS(357,COLUMN(AC:AC),4,1,$A191))*14)/11)*(1+INDIRECT(ADDRESS(358,COLUMN(AC:AC),4,1,$A191)))),0)</f>
        <v>0</v>
      </c>
      <c r="AC191" cm="1">
        <f t="array" aca="1" ref="AC191" ca="1">IFERROR(IFERROR(Resumo_Horas!AC191/INDIRECT(ADDRESS(7,COLUMN(AD:AD),4,1,Resumo_Horas!$A191)),0)*(((INDIRECT(ADDRESS(357,COLUMN(AD:AD),4,1,$A191))*14)/11)*(1+INDIRECT(ADDRESS(358,COLUMN(AD:AD),4,1,$A191)))),0)</f>
        <v>0</v>
      </c>
      <c r="AD191" cm="1">
        <f t="array" aca="1" ref="AD191" ca="1">IFERROR(IFERROR(Resumo_Horas!AD191/INDIRECT(ADDRESS(7,COLUMN(AE:AE),4,1,Resumo_Horas!$A191)),0)*(((INDIRECT(ADDRESS(357,COLUMN(AE:AE),4,1,$A191))*14)/11)*(1+INDIRECT(ADDRESS(358,COLUMN(AE:AE),4,1,$A191)))),0)</f>
        <v>0</v>
      </c>
      <c r="AE191" cm="1">
        <f t="array" aca="1" ref="AE191" ca="1">IFERROR(IFERROR(Resumo_Horas!AE191/INDIRECT(ADDRESS(7,COLUMN(AF:AF),4,1,Resumo_Horas!$A191)),0)*(((INDIRECT(ADDRESS(357,COLUMN(AF:AF),4,1,$A191))*14)/11)*(1+INDIRECT(ADDRESS(358,COLUMN(AF:AF),4,1,$A191)))),0)</f>
        <v>0</v>
      </c>
      <c r="AF191" cm="1">
        <f t="array" aca="1" ref="AF191" ca="1">IFERROR(IFERROR(Resumo_Horas!AF191/INDIRECT(ADDRESS(7,COLUMN(AG:AG),4,1,Resumo_Horas!$A191)),0)*(((INDIRECT(ADDRESS(357,COLUMN(AG:AG),4,1,$A191))*14)/11)*(1+INDIRECT(ADDRESS(358,COLUMN(AG:AG),4,1,$A191)))),0)</f>
        <v>0</v>
      </c>
      <c r="AG191" cm="1">
        <f t="array" aca="1" ref="AG191" ca="1">IFERROR(IFERROR(Resumo_Horas!AG191/INDIRECT(ADDRESS(7,COLUMN(AH:AH),4,1,Resumo_Horas!$A191)),0)*(((INDIRECT(ADDRESS(357,COLUMN(AH:AH),4,1,$A191))*14)/11)*(1+INDIRECT(ADDRESS(358,COLUMN(AH:AH),4,1,$A191)))),0)</f>
        <v>0</v>
      </c>
      <c r="AH191" cm="1">
        <f t="array" aca="1" ref="AH191" ca="1">IFERROR(IFERROR(Resumo_Horas!AH191/INDIRECT(ADDRESS(7,COLUMN(AI:AI),4,1,Resumo_Horas!$A191)),0)*(((INDIRECT(ADDRESS(357,COLUMN(AI:AI),4,1,$A191))*14)/11)*(1+INDIRECT(ADDRESS(358,COLUMN(AI:AI),4,1,$A191)))),0)</f>
        <v>0</v>
      </c>
      <c r="AI191" cm="1">
        <f t="array" aca="1" ref="AI191" ca="1">IFERROR(IFERROR(Resumo_Horas!AI191/INDIRECT(ADDRESS(7,COLUMN(AJ:AJ),4,1,Resumo_Horas!$A191)),0)*(((INDIRECT(ADDRESS(357,COLUMN(AJ:AJ),4,1,$A191))*14)/11)*(1+INDIRECT(ADDRESS(358,COLUMN(AJ:AJ),4,1,$A191)))),0)</f>
        <v>0</v>
      </c>
      <c r="AJ191" cm="1">
        <f t="array" aca="1" ref="AJ191" ca="1">IFERROR(IFERROR(Resumo_Horas!AJ191/INDIRECT(ADDRESS(7,COLUMN(AK:AK),4,1,Resumo_Horas!$A191)),0)*(((INDIRECT(ADDRESS(357,COLUMN(AK:AK),4,1,$A191))*14)/11)*(1+INDIRECT(ADDRESS(358,COLUMN(AK:AK),4,1,$A191)))),0)</f>
        <v>0</v>
      </c>
      <c r="AK191" cm="1">
        <f t="array" aca="1" ref="AK191" ca="1">IFERROR(IFERROR(Resumo_Horas!AK191/INDIRECT(ADDRESS(7,COLUMN(AL:AL),4,1,Resumo_Horas!$A191)),0)*(((INDIRECT(ADDRESS(357,COLUMN(AL:AL),4,1,$A191))*14)/11)*(1+INDIRECT(ADDRESS(358,COLUMN(AL:AL),4,1,$A191)))),0)</f>
        <v>0</v>
      </c>
      <c r="AL191" cm="1">
        <f t="array" aca="1" ref="AL191" ca="1">IFERROR(IFERROR(Resumo_Horas!AL191/INDIRECT(ADDRESS(7,COLUMN(AM:AM),4,1,Resumo_Horas!$A191)),0)*(((INDIRECT(ADDRESS(357,COLUMN(AM:AM),4,1,$A191))*14)/11)*(1+INDIRECT(ADDRESS(358,COLUMN(AM:AM),4,1,$A191)))),0)</f>
        <v>0</v>
      </c>
      <c r="AM191" cm="1">
        <f t="array" aca="1" ref="AM191" ca="1">IFERROR(IFERROR(Resumo_Horas!AM191/INDIRECT(ADDRESS(7,COLUMN(AN:AN),4,1,Resumo_Horas!$A191)),0)*(((INDIRECT(ADDRESS(357,COLUMN(AN:AN),4,1,$A191))*14)/11)*(1+INDIRECT(ADDRESS(358,COLUMN(AN:AN),4,1,$A191)))),0)</f>
        <v>0</v>
      </c>
      <c r="AN191" cm="1">
        <f t="array" aca="1" ref="AN191" ca="1">IFERROR(IFERROR(Resumo_Horas!AN191/INDIRECT(ADDRESS(7,COLUMN(AO:AO),4,1,Resumo_Horas!$A191)),0)*(((INDIRECT(ADDRESS(357,COLUMN(AO:AO),4,1,$A191))*14)/11)*(1+INDIRECT(ADDRESS(358,COLUMN(AO:AO),4,1,$A191)))),0)</f>
        <v>0</v>
      </c>
      <c r="AO191" cm="1">
        <f t="array" aca="1" ref="AO191" ca="1">IFERROR(IFERROR(Resumo_Horas!AO191/INDIRECT(ADDRESS(7,COLUMN(AP:AP),4,1,Resumo_Horas!$A191)),0)*(((INDIRECT(ADDRESS(357,COLUMN(AP:AP),4,1,$A191))*14)/11)*(1+INDIRECT(ADDRESS(358,COLUMN(AP:AP),4,1,$A191)))),0)</f>
        <v>0</v>
      </c>
      <c r="AP191" cm="1">
        <f t="array" aca="1" ref="AP191" ca="1">IFERROR(IFERROR(Resumo_Horas!AP191/INDIRECT(ADDRESS(7,COLUMN(AQ:AQ),4,1,Resumo_Horas!$A191)),0)*(((INDIRECT(ADDRESS(357,COLUMN(AQ:AQ),4,1,$A191))*14)/11)*(1+INDIRECT(ADDRESS(358,COLUMN(AQ:AQ),4,1,$A191)))),0)</f>
        <v>0</v>
      </c>
      <c r="AQ191" cm="1">
        <f t="array" aca="1" ref="AQ191" ca="1">IFERROR(IFERROR(Resumo_Horas!AQ191/INDIRECT(ADDRESS(7,COLUMN(AR:AR),4,1,Resumo_Horas!$A191)),0)*(((INDIRECT(ADDRESS(357,COLUMN(AR:AR),4,1,$A191))*14)/11)*(1+INDIRECT(ADDRESS(358,COLUMN(AR:AR),4,1,$A191)))),0)</f>
        <v>0</v>
      </c>
      <c r="AR191" cm="1">
        <f t="array" aca="1" ref="AR191" ca="1">IFERROR(IFERROR(Resumo_Horas!AR191/INDIRECT(ADDRESS(7,COLUMN(AS:AS),4,1,Resumo_Horas!$A191)),0)*(((INDIRECT(ADDRESS(357,COLUMN(AS:AS),4,1,$A191))*14)/11)*(1+INDIRECT(ADDRESS(358,COLUMN(AS:AS),4,1,$A191)))),0)</f>
        <v>0</v>
      </c>
      <c r="AS191" cm="1">
        <f t="array" aca="1" ref="AS191" ca="1">IFERROR(IFERROR(Resumo_Horas!AS191/INDIRECT(ADDRESS(7,COLUMN(AT:AT),4,1,Resumo_Horas!$A191)),0)*(((INDIRECT(ADDRESS(357,COLUMN(AT:AT),4,1,$A191))*14)/11)*(1+INDIRECT(ADDRESS(358,COLUMN(AT:AT),4,1,$A191)))),0)</f>
        <v>0</v>
      </c>
      <c r="AT191" cm="1">
        <f t="array" aca="1" ref="AT191" ca="1">IFERROR(IFERROR(Resumo_Horas!AT191/INDIRECT(ADDRESS(7,COLUMN(AU:AU),4,1,Resumo_Horas!$A191)),0)*(((INDIRECT(ADDRESS(357,COLUMN(AU:AU),4,1,$A191))*14)/11)*(1+INDIRECT(ADDRESS(358,COLUMN(AU:AU),4,1,$A191)))),0)</f>
        <v>0</v>
      </c>
      <c r="AU191" cm="1">
        <f t="array" aca="1" ref="AU191" ca="1">IFERROR(IFERROR(Resumo_Horas!AU191/INDIRECT(ADDRESS(7,COLUMN(AV:AV),4,1,Resumo_Horas!$A191)),0)*(((INDIRECT(ADDRESS(357,COLUMN(AV:AV),4,1,$A191))*14)/11)*(1+INDIRECT(ADDRESS(358,COLUMN(AV:AV),4,1,$A191)))),0)</f>
        <v>0</v>
      </c>
      <c r="AV191" cm="1">
        <f t="array" aca="1" ref="AV191" ca="1">IFERROR(IFERROR(Resumo_Horas!AV191/INDIRECT(ADDRESS(7,COLUMN(AW:AW),4,1,Resumo_Horas!$A191)),0)*(((INDIRECT(ADDRESS(357,COLUMN(AW:AW),4,1,$A191))*14)/11)*(1+INDIRECT(ADDRESS(358,COLUMN(AW:AW),4,1,$A191)))),0)</f>
        <v>0</v>
      </c>
      <c r="AW191" cm="1">
        <f t="array" aca="1" ref="AW191" ca="1">IFERROR(IFERROR(Resumo_Horas!AW191/INDIRECT(ADDRESS(7,COLUMN(AX:AX),4,1,Resumo_Horas!$A191)),0)*(((INDIRECT(ADDRESS(357,COLUMN(AX:AX),4,1,$A191))*14)/11)*(1+INDIRECT(ADDRESS(358,COLUMN(AX:AX),4,1,$A191)))),0)</f>
        <v>0</v>
      </c>
      <c r="AX191" cm="1">
        <f t="array" aca="1" ref="AX191" ca="1">IFERROR(IFERROR(Resumo_Horas!AX191/INDIRECT(ADDRESS(7,COLUMN(AY:AY),4,1,Resumo_Horas!$A191)),0)*(((INDIRECT(ADDRESS(357,COLUMN(AY:AY),4,1,$A191))*14)/11)*(1+INDIRECT(ADDRESS(358,COLUMN(AY:AY),4,1,$A191)))),0)</f>
        <v>0</v>
      </c>
      <c r="AY191" cm="1">
        <f t="array" aca="1" ref="AY191" ca="1">IFERROR(IFERROR(Resumo_Horas!AY191/INDIRECT(ADDRESS(7,COLUMN(AZ:AZ),4,1,Resumo_Horas!$A191)),0)*(((INDIRECT(ADDRESS(357,COLUMN(AZ:AZ),4,1,$A191))*14)/11)*(1+INDIRECT(ADDRESS(358,COLUMN(AZ:AZ),4,1,$A191)))),0)</f>
        <v>0</v>
      </c>
      <c r="AZ191" cm="1">
        <f t="array" aca="1" ref="AZ191" ca="1">IFERROR(IFERROR(Resumo_Horas!AZ191/INDIRECT(ADDRESS(7,COLUMN(BA:BA),4,1,Resumo_Horas!$A191)),0)*(((INDIRECT(ADDRESS(357,COLUMN(BA:BA),4,1,$A191))*14)/11)*(1+INDIRECT(ADDRESS(358,COLUMN(BA:BA),4,1,$A191)))),0)</f>
        <v>0</v>
      </c>
      <c r="BA191" cm="1">
        <f t="array" aca="1" ref="BA191" ca="1">IFERROR(IFERROR(Resumo_Horas!BA191/INDIRECT(ADDRESS(7,COLUMN(BB:BB),4,1,Resumo_Horas!$A191)),0)*(((INDIRECT(ADDRESS(357,COLUMN(BB:BB),4,1,$A191))*14)/11)*(1+INDIRECT(ADDRESS(358,COLUMN(BB:BB),4,1,$A191)))),0)</f>
        <v>0</v>
      </c>
      <c r="BB191" cm="1">
        <f t="array" aca="1" ref="BB191" ca="1">IFERROR(IFERROR(Resumo_Horas!BB191/INDIRECT(ADDRESS(7,COLUMN(BC:BC),4,1,Resumo_Horas!$A191)),0)*(((INDIRECT(ADDRESS(357,COLUMN(BC:BC),4,1,$A191))*14)/11)*(1+INDIRECT(ADDRESS(358,COLUMN(BC:BC),4,1,$A191)))),0)</f>
        <v>0</v>
      </c>
      <c r="BC191" cm="1">
        <f t="array" aca="1" ref="BC191" ca="1">IFERROR(IFERROR(Resumo_Horas!BC191/INDIRECT(ADDRESS(7,COLUMN(BD:BD),4,1,Resumo_Horas!$A191)),0)*(((INDIRECT(ADDRESS(357,COLUMN(BD:BD),4,1,$A191))*14)/11)*(1+INDIRECT(ADDRESS(358,COLUMN(BD:BD),4,1,$A191)))),0)</f>
        <v>0</v>
      </c>
      <c r="BD191" cm="1">
        <f t="array" aca="1" ref="BD191" ca="1">IFERROR(IFERROR(Resumo_Horas!BD191/INDIRECT(ADDRESS(7,COLUMN(BE:BE),4,1,Resumo_Horas!$A191)),0)*(((INDIRECT(ADDRESS(357,COLUMN(BE:BE),4,1,$A191))*14)/11)*(1+INDIRECT(ADDRESS(358,COLUMN(BE:BE),4,1,$A191)))),0)</f>
        <v>0</v>
      </c>
      <c r="BE191" cm="1">
        <f t="array" aca="1" ref="BE191" ca="1">IFERROR(IFERROR(Resumo_Horas!BE191/INDIRECT(ADDRESS(7,COLUMN(BF:BF),4,1,Resumo_Horas!$A191)),0)*(((INDIRECT(ADDRESS(357,COLUMN(BF:BF),4,1,$A191))*14)/11)*(1+INDIRECT(ADDRESS(358,COLUMN(BF:BF),4,1,$A191)))),0)</f>
        <v>0</v>
      </c>
      <c r="BF191" cm="1">
        <f t="array" aca="1" ref="BF191" ca="1">IFERROR(IFERROR(Resumo_Horas!BF191/INDIRECT(ADDRESS(7,COLUMN(BG:BG),4,1,Resumo_Horas!$A191)),0)*(((INDIRECT(ADDRESS(357,COLUMN(BG:BG),4,1,$A191))*14)/11)*(1+INDIRECT(ADDRESS(358,COLUMN(BG:BG),4,1,$A191)))),0)</f>
        <v>0</v>
      </c>
      <c r="BG191" cm="1">
        <f t="array" aca="1" ref="BG191" ca="1">IFERROR(IFERROR(Resumo_Horas!BG191/INDIRECT(ADDRESS(7,COLUMN(BH:BH),4,1,Resumo_Horas!$A191)),0)*(((INDIRECT(ADDRESS(357,COLUMN(BH:BH),4,1,$A191))*14)/11)*(1+INDIRECT(ADDRESS(358,COLUMN(BH:BH),4,1,$A191)))),0)</f>
        <v>0</v>
      </c>
      <c r="BH191" cm="1">
        <f t="array" aca="1" ref="BH191" ca="1">IFERROR(IFERROR(Resumo_Horas!BH191/INDIRECT(ADDRESS(7,COLUMN(BI:BI),4,1,Resumo_Horas!$A191)),0)*(((INDIRECT(ADDRESS(357,COLUMN(BI:BI),4,1,$A191))*14)/11)*(1+INDIRECT(ADDRESS(358,COLUMN(BI:BI),4,1,$A191)))),0)</f>
        <v>0</v>
      </c>
      <c r="BI191" cm="1">
        <f t="array" aca="1" ref="BI191" ca="1">IFERROR(IFERROR(Resumo_Horas!BI191/INDIRECT(ADDRESS(7,COLUMN(BJ:BJ),4,1,Resumo_Horas!$A191)),0)*(((INDIRECT(ADDRESS(357,COLUMN(BJ:BJ),4,1,$A191))*14)/11)*(1+INDIRECT(ADDRESS(358,COLUMN(BJ:BJ),4,1,$A191)))),0)</f>
        <v>0</v>
      </c>
      <c r="BJ191" cm="1">
        <f t="array" aca="1" ref="BJ191" ca="1">IFERROR(IFERROR(Resumo_Horas!BJ191/INDIRECT(ADDRESS(7,COLUMN(BK:BK),4,1,Resumo_Horas!$A191)),0)*(((INDIRECT(ADDRESS(357,COLUMN(BK:BK),4,1,$A191))*14)/11)*(1+INDIRECT(ADDRESS(358,COLUMN(BK:BK),4,1,$A191)))),0)</f>
        <v>0</v>
      </c>
      <c r="BK191" s="331" cm="1">
        <f t="array" aca="1" ref="BK191" ca="1">IFERROR(IFERROR(Resumo_Horas!BK191/INDIRECT(ADDRESS(7,COLUMN(BL:BL),4,1,Resumo_Horas!$A191)),0)*(((INDIRECT(ADDRESS(357,COLUMN(BL:BL),4,1,$A191))*14)/11)*(1+INDIRECT(ADDRESS(358,COLUMN(BL:BL),4,1,$A191)))),0)</f>
        <v>0</v>
      </c>
    </row>
    <row r="192" spans="1:63" x14ac:dyDescent="0.25">
      <c r="A192" s="330" t="str" cm="1">
        <f t="array" aca="1" ref="A192" ca="1">IF(INDIRECT(ADDRESS(9+QUOTIENT(ROW(A191)-1,20),4,4,1,"Equipa de projeto")) = 0,"", _xlfn.CONCAT(1 + QUOTIENT(ROW(A191)-1,20),". ", INDIRECT(ADDRESS(9+QUOTIENT(ROW(A191)-1,20),4,4,1,"Equipa de projeto"))))</f>
        <v/>
      </c>
      <c r="B192">
        <f>Atividades!$A$61</f>
        <v>0</v>
      </c>
      <c r="C192" s="123" t="s">
        <v>48</v>
      </c>
      <c r="D192" cm="1">
        <f t="array" aca="1" ref="D192" ca="1">IFERROR(IFERROR(Resumo_Horas!D192/INDIRECT(ADDRESS(7,COLUMN(E:E),4,1,Resumo_Horas!$A192)),0)*(((INDIRECT(ADDRESS(357,COLUMN(E:E),4,1,$A192))*14)/11)*(1+INDIRECT(ADDRESS(358,COLUMN(E:E),4,1,$A192)))),0)</f>
        <v>0</v>
      </c>
      <c r="E192" cm="1">
        <f t="array" aca="1" ref="E192" ca="1">IFERROR(IFERROR(Resumo_Horas!E192/INDIRECT(ADDRESS(7,COLUMN(F:F),4,1,Resumo_Horas!$A192)),0)*(((INDIRECT(ADDRESS(357,COLUMN(F:F),4,1,$A192))*14)/11)*(1+INDIRECT(ADDRESS(358,COLUMN(F:F),4,1,$A192)))),0)</f>
        <v>0</v>
      </c>
      <c r="F192" cm="1">
        <f t="array" aca="1" ref="F192" ca="1">IFERROR(IFERROR(Resumo_Horas!F192/INDIRECT(ADDRESS(7,COLUMN(G:G),4,1,Resumo_Horas!$A192)),0)*(((INDIRECT(ADDRESS(357,COLUMN(G:G),4,1,$A192))*14)/11)*(1+INDIRECT(ADDRESS(358,COLUMN(G:G),4,1,$A192)))),0)</f>
        <v>0</v>
      </c>
      <c r="G192" cm="1">
        <f t="array" aca="1" ref="G192" ca="1">IFERROR(IFERROR(Resumo_Horas!G192/INDIRECT(ADDRESS(7,COLUMN(H:H),4,1,Resumo_Horas!$A192)),0)*(((INDIRECT(ADDRESS(357,COLUMN(H:H),4,1,$A192))*14)/11)*(1+INDIRECT(ADDRESS(358,COLUMN(H:H),4,1,$A192)))),0)</f>
        <v>0</v>
      </c>
      <c r="H192" cm="1">
        <f t="array" aca="1" ref="H192" ca="1">IFERROR(IFERROR(Resumo_Horas!H192/INDIRECT(ADDRESS(7,COLUMN(I:I),4,1,Resumo_Horas!$A192)),0)*(((INDIRECT(ADDRESS(357,COLUMN(I:I),4,1,$A192))*14)/11)*(1+INDIRECT(ADDRESS(358,COLUMN(I:I),4,1,$A192)))),0)</f>
        <v>0</v>
      </c>
      <c r="I192" cm="1">
        <f t="array" aca="1" ref="I192" ca="1">IFERROR(IFERROR(Resumo_Horas!I192/INDIRECT(ADDRESS(7,COLUMN(J:J),4,1,Resumo_Horas!$A192)),0)*(((INDIRECT(ADDRESS(357,COLUMN(J:J),4,1,$A192))*14)/11)*(1+INDIRECT(ADDRESS(358,COLUMN(J:J),4,1,$A192)))),0)</f>
        <v>0</v>
      </c>
      <c r="J192" cm="1">
        <f t="array" aca="1" ref="J192" ca="1">IFERROR(IFERROR(Resumo_Horas!J192/INDIRECT(ADDRESS(7,COLUMN(K:K),4,1,Resumo_Horas!$A192)),0)*(((INDIRECT(ADDRESS(357,COLUMN(K:K),4,1,$A192))*14)/11)*(1+INDIRECT(ADDRESS(358,COLUMN(K:K),4,1,$A192)))),0)</f>
        <v>0</v>
      </c>
      <c r="K192" cm="1">
        <f t="array" aca="1" ref="K192" ca="1">IFERROR(IFERROR(Resumo_Horas!K192/INDIRECT(ADDRESS(7,COLUMN(L:L),4,1,Resumo_Horas!$A192)),0)*(((INDIRECT(ADDRESS(357,COLUMN(L:L),4,1,$A192))*14)/11)*(1+INDIRECT(ADDRESS(358,COLUMN(L:L),4,1,$A192)))),0)</f>
        <v>0</v>
      </c>
      <c r="L192" cm="1">
        <f t="array" aca="1" ref="L192" ca="1">IFERROR(IFERROR(Resumo_Horas!L192/INDIRECT(ADDRESS(7,COLUMN(M:M),4,1,Resumo_Horas!$A192)),0)*(((INDIRECT(ADDRESS(357,COLUMN(M:M),4,1,$A192))*14)/11)*(1+INDIRECT(ADDRESS(358,COLUMN(M:M),4,1,$A192)))),0)</f>
        <v>0</v>
      </c>
      <c r="M192" cm="1">
        <f t="array" aca="1" ref="M192" ca="1">IFERROR(IFERROR(Resumo_Horas!M192/INDIRECT(ADDRESS(7,COLUMN(N:N),4,1,Resumo_Horas!$A192)),0)*(((INDIRECT(ADDRESS(357,COLUMN(N:N),4,1,$A192))*14)/11)*(1+INDIRECT(ADDRESS(358,COLUMN(N:N),4,1,$A192)))),0)</f>
        <v>0</v>
      </c>
      <c r="N192" cm="1">
        <f t="array" aca="1" ref="N192" ca="1">IFERROR(IFERROR(Resumo_Horas!N192/INDIRECT(ADDRESS(7,COLUMN(O:O),4,1,Resumo_Horas!$A192)),0)*(((INDIRECT(ADDRESS(357,COLUMN(O:O),4,1,$A192))*14)/11)*(1+INDIRECT(ADDRESS(358,COLUMN(O:O),4,1,$A192)))),0)</f>
        <v>0</v>
      </c>
      <c r="O192" cm="1">
        <f t="array" aca="1" ref="O192" ca="1">IFERROR(IFERROR(Resumo_Horas!O192/INDIRECT(ADDRESS(7,COLUMN(P:P),4,1,Resumo_Horas!$A192)),0)*(((INDIRECT(ADDRESS(357,COLUMN(P:P),4,1,$A192))*14)/11)*(1+INDIRECT(ADDRESS(358,COLUMN(P:P),4,1,$A192)))),0)</f>
        <v>0</v>
      </c>
      <c r="P192" cm="1">
        <f t="array" aca="1" ref="P192" ca="1">IFERROR(IFERROR(Resumo_Horas!P192/INDIRECT(ADDRESS(7,COLUMN(Q:Q),4,1,Resumo_Horas!$A192)),0)*(((INDIRECT(ADDRESS(357,COLUMN(Q:Q),4,1,$A192))*14)/11)*(1+INDIRECT(ADDRESS(358,COLUMN(Q:Q),4,1,$A192)))),0)</f>
        <v>0</v>
      </c>
      <c r="Q192" cm="1">
        <f t="array" aca="1" ref="Q192" ca="1">IFERROR(IFERROR(Resumo_Horas!Q192/INDIRECT(ADDRESS(7,COLUMN(R:R),4,1,Resumo_Horas!$A192)),0)*(((INDIRECT(ADDRESS(357,COLUMN(R:R),4,1,$A192))*14)/11)*(1+INDIRECT(ADDRESS(358,COLUMN(R:R),4,1,$A192)))),0)</f>
        <v>0</v>
      </c>
      <c r="R192" cm="1">
        <f t="array" aca="1" ref="R192" ca="1">IFERROR(IFERROR(Resumo_Horas!R192/INDIRECT(ADDRESS(7,COLUMN(S:S),4,1,Resumo_Horas!$A192)),0)*(((INDIRECT(ADDRESS(357,COLUMN(S:S),4,1,$A192))*14)/11)*(1+INDIRECT(ADDRESS(358,COLUMN(S:S),4,1,$A192)))),0)</f>
        <v>0</v>
      </c>
      <c r="S192" cm="1">
        <f t="array" aca="1" ref="S192" ca="1">IFERROR(IFERROR(Resumo_Horas!S192/INDIRECT(ADDRESS(7,COLUMN(T:T),4,1,Resumo_Horas!$A192)),0)*(((INDIRECT(ADDRESS(357,COLUMN(T:T),4,1,$A192))*14)/11)*(1+INDIRECT(ADDRESS(358,COLUMN(T:T),4,1,$A192)))),0)</f>
        <v>0</v>
      </c>
      <c r="T192" cm="1">
        <f t="array" aca="1" ref="T192" ca="1">IFERROR(IFERROR(Resumo_Horas!T192/INDIRECT(ADDRESS(7,COLUMN(U:U),4,1,Resumo_Horas!$A192)),0)*(((INDIRECT(ADDRESS(357,COLUMN(U:U),4,1,$A192))*14)/11)*(1+INDIRECT(ADDRESS(358,COLUMN(U:U),4,1,$A192)))),0)</f>
        <v>0</v>
      </c>
      <c r="U192" cm="1">
        <f t="array" aca="1" ref="U192" ca="1">IFERROR(IFERROR(Resumo_Horas!U192/INDIRECT(ADDRESS(7,COLUMN(V:V),4,1,Resumo_Horas!$A192)),0)*(((INDIRECT(ADDRESS(357,COLUMN(V:V),4,1,$A192))*14)/11)*(1+INDIRECT(ADDRESS(358,COLUMN(V:V),4,1,$A192)))),0)</f>
        <v>0</v>
      </c>
      <c r="V192" cm="1">
        <f t="array" aca="1" ref="V192" ca="1">IFERROR(IFERROR(Resumo_Horas!V192/INDIRECT(ADDRESS(7,COLUMN(W:W),4,1,Resumo_Horas!$A192)),0)*(((INDIRECT(ADDRESS(357,COLUMN(W:W),4,1,$A192))*14)/11)*(1+INDIRECT(ADDRESS(358,COLUMN(W:W),4,1,$A192)))),0)</f>
        <v>0</v>
      </c>
      <c r="W192" cm="1">
        <f t="array" aca="1" ref="W192" ca="1">IFERROR(IFERROR(Resumo_Horas!W192/INDIRECT(ADDRESS(7,COLUMN(X:X),4,1,Resumo_Horas!$A192)),0)*(((INDIRECT(ADDRESS(357,COLUMN(X:X),4,1,$A192))*14)/11)*(1+INDIRECT(ADDRESS(358,COLUMN(X:X),4,1,$A192)))),0)</f>
        <v>0</v>
      </c>
      <c r="X192" cm="1">
        <f t="array" aca="1" ref="X192" ca="1">IFERROR(IFERROR(Resumo_Horas!X192/INDIRECT(ADDRESS(7,COLUMN(Y:Y),4,1,Resumo_Horas!$A192)),0)*(((INDIRECT(ADDRESS(357,COLUMN(Y:Y),4,1,$A192))*14)/11)*(1+INDIRECT(ADDRESS(358,COLUMN(Y:Y),4,1,$A192)))),0)</f>
        <v>0</v>
      </c>
      <c r="Y192" cm="1">
        <f t="array" aca="1" ref="Y192" ca="1">IFERROR(IFERROR(Resumo_Horas!Y192/INDIRECT(ADDRESS(7,COLUMN(Z:Z),4,1,Resumo_Horas!$A192)),0)*(((INDIRECT(ADDRESS(357,COLUMN(Z:Z),4,1,$A192))*14)/11)*(1+INDIRECT(ADDRESS(358,COLUMN(Z:Z),4,1,$A192)))),0)</f>
        <v>0</v>
      </c>
      <c r="Z192" cm="1">
        <f t="array" aca="1" ref="Z192" ca="1">IFERROR(IFERROR(Resumo_Horas!Z192/INDIRECT(ADDRESS(7,COLUMN(AA:AA),4,1,Resumo_Horas!$A192)),0)*(((INDIRECT(ADDRESS(357,COLUMN(AA:AA),4,1,$A192))*14)/11)*(1+INDIRECT(ADDRESS(358,COLUMN(AA:AA),4,1,$A192)))),0)</f>
        <v>0</v>
      </c>
      <c r="AA192" cm="1">
        <f t="array" aca="1" ref="AA192" ca="1">IFERROR(IFERROR(Resumo_Horas!AA192/INDIRECT(ADDRESS(7,COLUMN(AB:AB),4,1,Resumo_Horas!$A192)),0)*(((INDIRECT(ADDRESS(357,COLUMN(AB:AB),4,1,$A192))*14)/11)*(1+INDIRECT(ADDRESS(358,COLUMN(AB:AB),4,1,$A192)))),0)</f>
        <v>0</v>
      </c>
      <c r="AB192" cm="1">
        <f t="array" aca="1" ref="AB192" ca="1">IFERROR(IFERROR(Resumo_Horas!AB192/INDIRECT(ADDRESS(7,COLUMN(AC:AC),4,1,Resumo_Horas!$A192)),0)*(((INDIRECT(ADDRESS(357,COLUMN(AC:AC),4,1,$A192))*14)/11)*(1+INDIRECT(ADDRESS(358,COLUMN(AC:AC),4,1,$A192)))),0)</f>
        <v>0</v>
      </c>
      <c r="AC192" cm="1">
        <f t="array" aca="1" ref="AC192" ca="1">IFERROR(IFERROR(Resumo_Horas!AC192/INDIRECT(ADDRESS(7,COLUMN(AD:AD),4,1,Resumo_Horas!$A192)),0)*(((INDIRECT(ADDRESS(357,COLUMN(AD:AD),4,1,$A192))*14)/11)*(1+INDIRECT(ADDRESS(358,COLUMN(AD:AD),4,1,$A192)))),0)</f>
        <v>0</v>
      </c>
      <c r="AD192" cm="1">
        <f t="array" aca="1" ref="AD192" ca="1">IFERROR(IFERROR(Resumo_Horas!AD192/INDIRECT(ADDRESS(7,COLUMN(AE:AE),4,1,Resumo_Horas!$A192)),0)*(((INDIRECT(ADDRESS(357,COLUMN(AE:AE),4,1,$A192))*14)/11)*(1+INDIRECT(ADDRESS(358,COLUMN(AE:AE),4,1,$A192)))),0)</f>
        <v>0</v>
      </c>
      <c r="AE192" cm="1">
        <f t="array" aca="1" ref="AE192" ca="1">IFERROR(IFERROR(Resumo_Horas!AE192/INDIRECT(ADDRESS(7,COLUMN(AF:AF),4,1,Resumo_Horas!$A192)),0)*(((INDIRECT(ADDRESS(357,COLUMN(AF:AF),4,1,$A192))*14)/11)*(1+INDIRECT(ADDRESS(358,COLUMN(AF:AF),4,1,$A192)))),0)</f>
        <v>0</v>
      </c>
      <c r="AF192" cm="1">
        <f t="array" aca="1" ref="AF192" ca="1">IFERROR(IFERROR(Resumo_Horas!AF192/INDIRECT(ADDRESS(7,COLUMN(AG:AG),4,1,Resumo_Horas!$A192)),0)*(((INDIRECT(ADDRESS(357,COLUMN(AG:AG),4,1,$A192))*14)/11)*(1+INDIRECT(ADDRESS(358,COLUMN(AG:AG),4,1,$A192)))),0)</f>
        <v>0</v>
      </c>
      <c r="AG192" cm="1">
        <f t="array" aca="1" ref="AG192" ca="1">IFERROR(IFERROR(Resumo_Horas!AG192/INDIRECT(ADDRESS(7,COLUMN(AH:AH),4,1,Resumo_Horas!$A192)),0)*(((INDIRECT(ADDRESS(357,COLUMN(AH:AH),4,1,$A192))*14)/11)*(1+INDIRECT(ADDRESS(358,COLUMN(AH:AH),4,1,$A192)))),0)</f>
        <v>0</v>
      </c>
      <c r="AH192" cm="1">
        <f t="array" aca="1" ref="AH192" ca="1">IFERROR(IFERROR(Resumo_Horas!AH192/INDIRECT(ADDRESS(7,COLUMN(AI:AI),4,1,Resumo_Horas!$A192)),0)*(((INDIRECT(ADDRESS(357,COLUMN(AI:AI),4,1,$A192))*14)/11)*(1+INDIRECT(ADDRESS(358,COLUMN(AI:AI),4,1,$A192)))),0)</f>
        <v>0</v>
      </c>
      <c r="AI192" cm="1">
        <f t="array" aca="1" ref="AI192" ca="1">IFERROR(IFERROR(Resumo_Horas!AI192/INDIRECT(ADDRESS(7,COLUMN(AJ:AJ),4,1,Resumo_Horas!$A192)),0)*(((INDIRECT(ADDRESS(357,COLUMN(AJ:AJ),4,1,$A192))*14)/11)*(1+INDIRECT(ADDRESS(358,COLUMN(AJ:AJ),4,1,$A192)))),0)</f>
        <v>0</v>
      </c>
      <c r="AJ192" cm="1">
        <f t="array" aca="1" ref="AJ192" ca="1">IFERROR(IFERROR(Resumo_Horas!AJ192/INDIRECT(ADDRESS(7,COLUMN(AK:AK),4,1,Resumo_Horas!$A192)),0)*(((INDIRECT(ADDRESS(357,COLUMN(AK:AK),4,1,$A192))*14)/11)*(1+INDIRECT(ADDRESS(358,COLUMN(AK:AK),4,1,$A192)))),0)</f>
        <v>0</v>
      </c>
      <c r="AK192" cm="1">
        <f t="array" aca="1" ref="AK192" ca="1">IFERROR(IFERROR(Resumo_Horas!AK192/INDIRECT(ADDRESS(7,COLUMN(AL:AL),4,1,Resumo_Horas!$A192)),0)*(((INDIRECT(ADDRESS(357,COLUMN(AL:AL),4,1,$A192))*14)/11)*(1+INDIRECT(ADDRESS(358,COLUMN(AL:AL),4,1,$A192)))),0)</f>
        <v>0</v>
      </c>
      <c r="AL192" cm="1">
        <f t="array" aca="1" ref="AL192" ca="1">IFERROR(IFERROR(Resumo_Horas!AL192/INDIRECT(ADDRESS(7,COLUMN(AM:AM),4,1,Resumo_Horas!$A192)),0)*(((INDIRECT(ADDRESS(357,COLUMN(AM:AM),4,1,$A192))*14)/11)*(1+INDIRECT(ADDRESS(358,COLUMN(AM:AM),4,1,$A192)))),0)</f>
        <v>0</v>
      </c>
      <c r="AM192" cm="1">
        <f t="array" aca="1" ref="AM192" ca="1">IFERROR(IFERROR(Resumo_Horas!AM192/INDIRECT(ADDRESS(7,COLUMN(AN:AN),4,1,Resumo_Horas!$A192)),0)*(((INDIRECT(ADDRESS(357,COLUMN(AN:AN),4,1,$A192))*14)/11)*(1+INDIRECT(ADDRESS(358,COLUMN(AN:AN),4,1,$A192)))),0)</f>
        <v>0</v>
      </c>
      <c r="AN192" cm="1">
        <f t="array" aca="1" ref="AN192" ca="1">IFERROR(IFERROR(Resumo_Horas!AN192/INDIRECT(ADDRESS(7,COLUMN(AO:AO),4,1,Resumo_Horas!$A192)),0)*(((INDIRECT(ADDRESS(357,COLUMN(AO:AO),4,1,$A192))*14)/11)*(1+INDIRECT(ADDRESS(358,COLUMN(AO:AO),4,1,$A192)))),0)</f>
        <v>0</v>
      </c>
      <c r="AO192" cm="1">
        <f t="array" aca="1" ref="AO192" ca="1">IFERROR(IFERROR(Resumo_Horas!AO192/INDIRECT(ADDRESS(7,COLUMN(AP:AP),4,1,Resumo_Horas!$A192)),0)*(((INDIRECT(ADDRESS(357,COLUMN(AP:AP),4,1,$A192))*14)/11)*(1+INDIRECT(ADDRESS(358,COLUMN(AP:AP),4,1,$A192)))),0)</f>
        <v>0</v>
      </c>
      <c r="AP192" cm="1">
        <f t="array" aca="1" ref="AP192" ca="1">IFERROR(IFERROR(Resumo_Horas!AP192/INDIRECT(ADDRESS(7,COLUMN(AQ:AQ),4,1,Resumo_Horas!$A192)),0)*(((INDIRECT(ADDRESS(357,COLUMN(AQ:AQ),4,1,$A192))*14)/11)*(1+INDIRECT(ADDRESS(358,COLUMN(AQ:AQ),4,1,$A192)))),0)</f>
        <v>0</v>
      </c>
      <c r="AQ192" cm="1">
        <f t="array" aca="1" ref="AQ192" ca="1">IFERROR(IFERROR(Resumo_Horas!AQ192/INDIRECT(ADDRESS(7,COLUMN(AR:AR),4,1,Resumo_Horas!$A192)),0)*(((INDIRECT(ADDRESS(357,COLUMN(AR:AR),4,1,$A192))*14)/11)*(1+INDIRECT(ADDRESS(358,COLUMN(AR:AR),4,1,$A192)))),0)</f>
        <v>0</v>
      </c>
      <c r="AR192" cm="1">
        <f t="array" aca="1" ref="AR192" ca="1">IFERROR(IFERROR(Resumo_Horas!AR192/INDIRECT(ADDRESS(7,COLUMN(AS:AS),4,1,Resumo_Horas!$A192)),0)*(((INDIRECT(ADDRESS(357,COLUMN(AS:AS),4,1,$A192))*14)/11)*(1+INDIRECT(ADDRESS(358,COLUMN(AS:AS),4,1,$A192)))),0)</f>
        <v>0</v>
      </c>
      <c r="AS192" cm="1">
        <f t="array" aca="1" ref="AS192" ca="1">IFERROR(IFERROR(Resumo_Horas!AS192/INDIRECT(ADDRESS(7,COLUMN(AT:AT),4,1,Resumo_Horas!$A192)),0)*(((INDIRECT(ADDRESS(357,COLUMN(AT:AT),4,1,$A192))*14)/11)*(1+INDIRECT(ADDRESS(358,COLUMN(AT:AT),4,1,$A192)))),0)</f>
        <v>0</v>
      </c>
      <c r="AT192" cm="1">
        <f t="array" aca="1" ref="AT192" ca="1">IFERROR(IFERROR(Resumo_Horas!AT192/INDIRECT(ADDRESS(7,COLUMN(AU:AU),4,1,Resumo_Horas!$A192)),0)*(((INDIRECT(ADDRESS(357,COLUMN(AU:AU),4,1,$A192))*14)/11)*(1+INDIRECT(ADDRESS(358,COLUMN(AU:AU),4,1,$A192)))),0)</f>
        <v>0</v>
      </c>
      <c r="AU192" cm="1">
        <f t="array" aca="1" ref="AU192" ca="1">IFERROR(IFERROR(Resumo_Horas!AU192/INDIRECT(ADDRESS(7,COLUMN(AV:AV),4,1,Resumo_Horas!$A192)),0)*(((INDIRECT(ADDRESS(357,COLUMN(AV:AV),4,1,$A192))*14)/11)*(1+INDIRECT(ADDRESS(358,COLUMN(AV:AV),4,1,$A192)))),0)</f>
        <v>0</v>
      </c>
      <c r="AV192" cm="1">
        <f t="array" aca="1" ref="AV192" ca="1">IFERROR(IFERROR(Resumo_Horas!AV192/INDIRECT(ADDRESS(7,COLUMN(AW:AW),4,1,Resumo_Horas!$A192)),0)*(((INDIRECT(ADDRESS(357,COLUMN(AW:AW),4,1,$A192))*14)/11)*(1+INDIRECT(ADDRESS(358,COLUMN(AW:AW),4,1,$A192)))),0)</f>
        <v>0</v>
      </c>
      <c r="AW192" cm="1">
        <f t="array" aca="1" ref="AW192" ca="1">IFERROR(IFERROR(Resumo_Horas!AW192/INDIRECT(ADDRESS(7,COLUMN(AX:AX),4,1,Resumo_Horas!$A192)),0)*(((INDIRECT(ADDRESS(357,COLUMN(AX:AX),4,1,$A192))*14)/11)*(1+INDIRECT(ADDRESS(358,COLUMN(AX:AX),4,1,$A192)))),0)</f>
        <v>0</v>
      </c>
      <c r="AX192" cm="1">
        <f t="array" aca="1" ref="AX192" ca="1">IFERROR(IFERROR(Resumo_Horas!AX192/INDIRECT(ADDRESS(7,COLUMN(AY:AY),4,1,Resumo_Horas!$A192)),0)*(((INDIRECT(ADDRESS(357,COLUMN(AY:AY),4,1,$A192))*14)/11)*(1+INDIRECT(ADDRESS(358,COLUMN(AY:AY),4,1,$A192)))),0)</f>
        <v>0</v>
      </c>
      <c r="AY192" cm="1">
        <f t="array" aca="1" ref="AY192" ca="1">IFERROR(IFERROR(Resumo_Horas!AY192/INDIRECT(ADDRESS(7,COLUMN(AZ:AZ),4,1,Resumo_Horas!$A192)),0)*(((INDIRECT(ADDRESS(357,COLUMN(AZ:AZ),4,1,$A192))*14)/11)*(1+INDIRECT(ADDRESS(358,COLUMN(AZ:AZ),4,1,$A192)))),0)</f>
        <v>0</v>
      </c>
      <c r="AZ192" cm="1">
        <f t="array" aca="1" ref="AZ192" ca="1">IFERROR(IFERROR(Resumo_Horas!AZ192/INDIRECT(ADDRESS(7,COLUMN(BA:BA),4,1,Resumo_Horas!$A192)),0)*(((INDIRECT(ADDRESS(357,COLUMN(BA:BA),4,1,$A192))*14)/11)*(1+INDIRECT(ADDRESS(358,COLUMN(BA:BA),4,1,$A192)))),0)</f>
        <v>0</v>
      </c>
      <c r="BA192" cm="1">
        <f t="array" aca="1" ref="BA192" ca="1">IFERROR(IFERROR(Resumo_Horas!BA192/INDIRECT(ADDRESS(7,COLUMN(BB:BB),4,1,Resumo_Horas!$A192)),0)*(((INDIRECT(ADDRESS(357,COLUMN(BB:BB),4,1,$A192))*14)/11)*(1+INDIRECT(ADDRESS(358,COLUMN(BB:BB),4,1,$A192)))),0)</f>
        <v>0</v>
      </c>
      <c r="BB192" cm="1">
        <f t="array" aca="1" ref="BB192" ca="1">IFERROR(IFERROR(Resumo_Horas!BB192/INDIRECT(ADDRESS(7,COLUMN(BC:BC),4,1,Resumo_Horas!$A192)),0)*(((INDIRECT(ADDRESS(357,COLUMN(BC:BC),4,1,$A192))*14)/11)*(1+INDIRECT(ADDRESS(358,COLUMN(BC:BC),4,1,$A192)))),0)</f>
        <v>0</v>
      </c>
      <c r="BC192" cm="1">
        <f t="array" aca="1" ref="BC192" ca="1">IFERROR(IFERROR(Resumo_Horas!BC192/INDIRECT(ADDRESS(7,COLUMN(BD:BD),4,1,Resumo_Horas!$A192)),0)*(((INDIRECT(ADDRESS(357,COLUMN(BD:BD),4,1,$A192))*14)/11)*(1+INDIRECT(ADDRESS(358,COLUMN(BD:BD),4,1,$A192)))),0)</f>
        <v>0</v>
      </c>
      <c r="BD192" cm="1">
        <f t="array" aca="1" ref="BD192" ca="1">IFERROR(IFERROR(Resumo_Horas!BD192/INDIRECT(ADDRESS(7,COLUMN(BE:BE),4,1,Resumo_Horas!$A192)),0)*(((INDIRECT(ADDRESS(357,COLUMN(BE:BE),4,1,$A192))*14)/11)*(1+INDIRECT(ADDRESS(358,COLUMN(BE:BE),4,1,$A192)))),0)</f>
        <v>0</v>
      </c>
      <c r="BE192" cm="1">
        <f t="array" aca="1" ref="BE192" ca="1">IFERROR(IFERROR(Resumo_Horas!BE192/INDIRECT(ADDRESS(7,COLUMN(BF:BF),4,1,Resumo_Horas!$A192)),0)*(((INDIRECT(ADDRESS(357,COLUMN(BF:BF),4,1,$A192))*14)/11)*(1+INDIRECT(ADDRESS(358,COLUMN(BF:BF),4,1,$A192)))),0)</f>
        <v>0</v>
      </c>
      <c r="BF192" cm="1">
        <f t="array" aca="1" ref="BF192" ca="1">IFERROR(IFERROR(Resumo_Horas!BF192/INDIRECT(ADDRESS(7,COLUMN(BG:BG),4,1,Resumo_Horas!$A192)),0)*(((INDIRECT(ADDRESS(357,COLUMN(BG:BG),4,1,$A192))*14)/11)*(1+INDIRECT(ADDRESS(358,COLUMN(BG:BG),4,1,$A192)))),0)</f>
        <v>0</v>
      </c>
      <c r="BG192" cm="1">
        <f t="array" aca="1" ref="BG192" ca="1">IFERROR(IFERROR(Resumo_Horas!BG192/INDIRECT(ADDRESS(7,COLUMN(BH:BH),4,1,Resumo_Horas!$A192)),0)*(((INDIRECT(ADDRESS(357,COLUMN(BH:BH),4,1,$A192))*14)/11)*(1+INDIRECT(ADDRESS(358,COLUMN(BH:BH),4,1,$A192)))),0)</f>
        <v>0</v>
      </c>
      <c r="BH192" cm="1">
        <f t="array" aca="1" ref="BH192" ca="1">IFERROR(IFERROR(Resumo_Horas!BH192/INDIRECT(ADDRESS(7,COLUMN(BI:BI),4,1,Resumo_Horas!$A192)),0)*(((INDIRECT(ADDRESS(357,COLUMN(BI:BI),4,1,$A192))*14)/11)*(1+INDIRECT(ADDRESS(358,COLUMN(BI:BI),4,1,$A192)))),0)</f>
        <v>0</v>
      </c>
      <c r="BI192" cm="1">
        <f t="array" aca="1" ref="BI192" ca="1">IFERROR(IFERROR(Resumo_Horas!BI192/INDIRECT(ADDRESS(7,COLUMN(BJ:BJ),4,1,Resumo_Horas!$A192)),0)*(((INDIRECT(ADDRESS(357,COLUMN(BJ:BJ),4,1,$A192))*14)/11)*(1+INDIRECT(ADDRESS(358,COLUMN(BJ:BJ),4,1,$A192)))),0)</f>
        <v>0</v>
      </c>
      <c r="BJ192" cm="1">
        <f t="array" aca="1" ref="BJ192" ca="1">IFERROR(IFERROR(Resumo_Horas!BJ192/INDIRECT(ADDRESS(7,COLUMN(BK:BK),4,1,Resumo_Horas!$A192)),0)*(((INDIRECT(ADDRESS(357,COLUMN(BK:BK),4,1,$A192))*14)/11)*(1+INDIRECT(ADDRESS(358,COLUMN(BK:BK),4,1,$A192)))),0)</f>
        <v>0</v>
      </c>
      <c r="BK192" s="331" cm="1">
        <f t="array" aca="1" ref="BK192" ca="1">IFERROR(IFERROR(Resumo_Horas!BK192/INDIRECT(ADDRESS(7,COLUMN(BL:BL),4,1,Resumo_Horas!$A192)),0)*(((INDIRECT(ADDRESS(357,COLUMN(BL:BL),4,1,$A192))*14)/11)*(1+INDIRECT(ADDRESS(358,COLUMN(BL:BL),4,1,$A192)))),0)</f>
        <v>0</v>
      </c>
    </row>
    <row r="193" spans="1:63" x14ac:dyDescent="0.25">
      <c r="A193" s="330" t="str" cm="1">
        <f t="array" aca="1" ref="A193" ca="1">IF(INDIRECT(ADDRESS(9+QUOTIENT(ROW(A192)-1,20),4,4,1,"Equipa de projeto")) = 0,"", _xlfn.CONCAT(1 + QUOTIENT(ROW(A192)-1,20),". ", INDIRECT(ADDRESS(9+QUOTIENT(ROW(A192)-1,20),4,4,1,"Equipa de projeto"))))</f>
        <v/>
      </c>
      <c r="B193">
        <f>Atividades!$A$61</f>
        <v>0</v>
      </c>
      <c r="C193" s="123" t="s">
        <v>49</v>
      </c>
      <c r="D193" cm="1">
        <f t="array" aca="1" ref="D193" ca="1">IFERROR(IFERROR(Resumo_Horas!D193/INDIRECT(ADDRESS(7,COLUMN(E:E),4,1,Resumo_Horas!$A193)),0)*(((INDIRECT(ADDRESS(357,COLUMN(E:E),4,1,$A193))*14)/11)*(1+INDIRECT(ADDRESS(358,COLUMN(E:E),4,1,$A193)))),0)</f>
        <v>0</v>
      </c>
      <c r="E193" cm="1">
        <f t="array" aca="1" ref="E193" ca="1">IFERROR(IFERROR(Resumo_Horas!E193/INDIRECT(ADDRESS(7,COLUMN(F:F),4,1,Resumo_Horas!$A193)),0)*(((INDIRECT(ADDRESS(357,COLUMN(F:F),4,1,$A193))*14)/11)*(1+INDIRECT(ADDRESS(358,COLUMN(F:F),4,1,$A193)))),0)</f>
        <v>0</v>
      </c>
      <c r="F193" cm="1">
        <f t="array" aca="1" ref="F193" ca="1">IFERROR(IFERROR(Resumo_Horas!F193/INDIRECT(ADDRESS(7,COLUMN(G:G),4,1,Resumo_Horas!$A193)),0)*(((INDIRECT(ADDRESS(357,COLUMN(G:G),4,1,$A193))*14)/11)*(1+INDIRECT(ADDRESS(358,COLUMN(G:G),4,1,$A193)))),0)</f>
        <v>0</v>
      </c>
      <c r="G193" cm="1">
        <f t="array" aca="1" ref="G193" ca="1">IFERROR(IFERROR(Resumo_Horas!G193/INDIRECT(ADDRESS(7,COLUMN(H:H),4,1,Resumo_Horas!$A193)),0)*(((INDIRECT(ADDRESS(357,COLUMN(H:H),4,1,$A193))*14)/11)*(1+INDIRECT(ADDRESS(358,COLUMN(H:H),4,1,$A193)))),0)</f>
        <v>0</v>
      </c>
      <c r="H193" cm="1">
        <f t="array" aca="1" ref="H193" ca="1">IFERROR(IFERROR(Resumo_Horas!H193/INDIRECT(ADDRESS(7,COLUMN(I:I),4,1,Resumo_Horas!$A193)),0)*(((INDIRECT(ADDRESS(357,COLUMN(I:I),4,1,$A193))*14)/11)*(1+INDIRECT(ADDRESS(358,COLUMN(I:I),4,1,$A193)))),0)</f>
        <v>0</v>
      </c>
      <c r="I193" cm="1">
        <f t="array" aca="1" ref="I193" ca="1">IFERROR(IFERROR(Resumo_Horas!I193/INDIRECT(ADDRESS(7,COLUMN(J:J),4,1,Resumo_Horas!$A193)),0)*(((INDIRECT(ADDRESS(357,COLUMN(J:J),4,1,$A193))*14)/11)*(1+INDIRECT(ADDRESS(358,COLUMN(J:J),4,1,$A193)))),0)</f>
        <v>0</v>
      </c>
      <c r="J193" cm="1">
        <f t="array" aca="1" ref="J193" ca="1">IFERROR(IFERROR(Resumo_Horas!J193/INDIRECT(ADDRESS(7,COLUMN(K:K),4,1,Resumo_Horas!$A193)),0)*(((INDIRECT(ADDRESS(357,COLUMN(K:K),4,1,$A193))*14)/11)*(1+INDIRECT(ADDRESS(358,COLUMN(K:K),4,1,$A193)))),0)</f>
        <v>0</v>
      </c>
      <c r="K193" cm="1">
        <f t="array" aca="1" ref="K193" ca="1">IFERROR(IFERROR(Resumo_Horas!K193/INDIRECT(ADDRESS(7,COLUMN(L:L),4,1,Resumo_Horas!$A193)),0)*(((INDIRECT(ADDRESS(357,COLUMN(L:L),4,1,$A193))*14)/11)*(1+INDIRECT(ADDRESS(358,COLUMN(L:L),4,1,$A193)))),0)</f>
        <v>0</v>
      </c>
      <c r="L193" cm="1">
        <f t="array" aca="1" ref="L193" ca="1">IFERROR(IFERROR(Resumo_Horas!L193/INDIRECT(ADDRESS(7,COLUMN(M:M),4,1,Resumo_Horas!$A193)),0)*(((INDIRECT(ADDRESS(357,COLUMN(M:M),4,1,$A193))*14)/11)*(1+INDIRECT(ADDRESS(358,COLUMN(M:M),4,1,$A193)))),0)</f>
        <v>0</v>
      </c>
      <c r="M193" cm="1">
        <f t="array" aca="1" ref="M193" ca="1">IFERROR(IFERROR(Resumo_Horas!M193/INDIRECT(ADDRESS(7,COLUMN(N:N),4,1,Resumo_Horas!$A193)),0)*(((INDIRECT(ADDRESS(357,COLUMN(N:N),4,1,$A193))*14)/11)*(1+INDIRECT(ADDRESS(358,COLUMN(N:N),4,1,$A193)))),0)</f>
        <v>0</v>
      </c>
      <c r="N193" cm="1">
        <f t="array" aca="1" ref="N193" ca="1">IFERROR(IFERROR(Resumo_Horas!N193/INDIRECT(ADDRESS(7,COLUMN(O:O),4,1,Resumo_Horas!$A193)),0)*(((INDIRECT(ADDRESS(357,COLUMN(O:O),4,1,$A193))*14)/11)*(1+INDIRECT(ADDRESS(358,COLUMN(O:O),4,1,$A193)))),0)</f>
        <v>0</v>
      </c>
      <c r="O193" cm="1">
        <f t="array" aca="1" ref="O193" ca="1">IFERROR(IFERROR(Resumo_Horas!O193/INDIRECT(ADDRESS(7,COLUMN(P:P),4,1,Resumo_Horas!$A193)),0)*(((INDIRECT(ADDRESS(357,COLUMN(P:P),4,1,$A193))*14)/11)*(1+INDIRECT(ADDRESS(358,COLUMN(P:P),4,1,$A193)))),0)</f>
        <v>0</v>
      </c>
      <c r="P193" cm="1">
        <f t="array" aca="1" ref="P193" ca="1">IFERROR(IFERROR(Resumo_Horas!P193/INDIRECT(ADDRESS(7,COLUMN(Q:Q),4,1,Resumo_Horas!$A193)),0)*(((INDIRECT(ADDRESS(357,COLUMN(Q:Q),4,1,$A193))*14)/11)*(1+INDIRECT(ADDRESS(358,COLUMN(Q:Q),4,1,$A193)))),0)</f>
        <v>0</v>
      </c>
      <c r="Q193" cm="1">
        <f t="array" aca="1" ref="Q193" ca="1">IFERROR(IFERROR(Resumo_Horas!Q193/INDIRECT(ADDRESS(7,COLUMN(R:R),4,1,Resumo_Horas!$A193)),0)*(((INDIRECT(ADDRESS(357,COLUMN(R:R),4,1,$A193))*14)/11)*(1+INDIRECT(ADDRESS(358,COLUMN(R:R),4,1,$A193)))),0)</f>
        <v>0</v>
      </c>
      <c r="R193" cm="1">
        <f t="array" aca="1" ref="R193" ca="1">IFERROR(IFERROR(Resumo_Horas!R193/INDIRECT(ADDRESS(7,COLUMN(S:S),4,1,Resumo_Horas!$A193)),0)*(((INDIRECT(ADDRESS(357,COLUMN(S:S),4,1,$A193))*14)/11)*(1+INDIRECT(ADDRESS(358,COLUMN(S:S),4,1,$A193)))),0)</f>
        <v>0</v>
      </c>
      <c r="S193" cm="1">
        <f t="array" aca="1" ref="S193" ca="1">IFERROR(IFERROR(Resumo_Horas!S193/INDIRECT(ADDRESS(7,COLUMN(T:T),4,1,Resumo_Horas!$A193)),0)*(((INDIRECT(ADDRESS(357,COLUMN(T:T),4,1,$A193))*14)/11)*(1+INDIRECT(ADDRESS(358,COLUMN(T:T),4,1,$A193)))),0)</f>
        <v>0</v>
      </c>
      <c r="T193" cm="1">
        <f t="array" aca="1" ref="T193" ca="1">IFERROR(IFERROR(Resumo_Horas!T193/INDIRECT(ADDRESS(7,COLUMN(U:U),4,1,Resumo_Horas!$A193)),0)*(((INDIRECT(ADDRESS(357,COLUMN(U:U),4,1,$A193))*14)/11)*(1+INDIRECT(ADDRESS(358,COLUMN(U:U),4,1,$A193)))),0)</f>
        <v>0</v>
      </c>
      <c r="U193" cm="1">
        <f t="array" aca="1" ref="U193" ca="1">IFERROR(IFERROR(Resumo_Horas!U193/INDIRECT(ADDRESS(7,COLUMN(V:V),4,1,Resumo_Horas!$A193)),0)*(((INDIRECT(ADDRESS(357,COLUMN(V:V),4,1,$A193))*14)/11)*(1+INDIRECT(ADDRESS(358,COLUMN(V:V),4,1,$A193)))),0)</f>
        <v>0</v>
      </c>
      <c r="V193" cm="1">
        <f t="array" aca="1" ref="V193" ca="1">IFERROR(IFERROR(Resumo_Horas!V193/INDIRECT(ADDRESS(7,COLUMN(W:W),4,1,Resumo_Horas!$A193)),0)*(((INDIRECT(ADDRESS(357,COLUMN(W:W),4,1,$A193))*14)/11)*(1+INDIRECT(ADDRESS(358,COLUMN(W:W),4,1,$A193)))),0)</f>
        <v>0</v>
      </c>
      <c r="W193" cm="1">
        <f t="array" aca="1" ref="W193" ca="1">IFERROR(IFERROR(Resumo_Horas!W193/INDIRECT(ADDRESS(7,COLUMN(X:X),4,1,Resumo_Horas!$A193)),0)*(((INDIRECT(ADDRESS(357,COLUMN(X:X),4,1,$A193))*14)/11)*(1+INDIRECT(ADDRESS(358,COLUMN(X:X),4,1,$A193)))),0)</f>
        <v>0</v>
      </c>
      <c r="X193" cm="1">
        <f t="array" aca="1" ref="X193" ca="1">IFERROR(IFERROR(Resumo_Horas!X193/INDIRECT(ADDRESS(7,COLUMN(Y:Y),4,1,Resumo_Horas!$A193)),0)*(((INDIRECT(ADDRESS(357,COLUMN(Y:Y),4,1,$A193))*14)/11)*(1+INDIRECT(ADDRESS(358,COLUMN(Y:Y),4,1,$A193)))),0)</f>
        <v>0</v>
      </c>
      <c r="Y193" cm="1">
        <f t="array" aca="1" ref="Y193" ca="1">IFERROR(IFERROR(Resumo_Horas!Y193/INDIRECT(ADDRESS(7,COLUMN(Z:Z),4,1,Resumo_Horas!$A193)),0)*(((INDIRECT(ADDRESS(357,COLUMN(Z:Z),4,1,$A193))*14)/11)*(1+INDIRECT(ADDRESS(358,COLUMN(Z:Z),4,1,$A193)))),0)</f>
        <v>0</v>
      </c>
      <c r="Z193" cm="1">
        <f t="array" aca="1" ref="Z193" ca="1">IFERROR(IFERROR(Resumo_Horas!Z193/INDIRECT(ADDRESS(7,COLUMN(AA:AA),4,1,Resumo_Horas!$A193)),0)*(((INDIRECT(ADDRESS(357,COLUMN(AA:AA),4,1,$A193))*14)/11)*(1+INDIRECT(ADDRESS(358,COLUMN(AA:AA),4,1,$A193)))),0)</f>
        <v>0</v>
      </c>
      <c r="AA193" cm="1">
        <f t="array" aca="1" ref="AA193" ca="1">IFERROR(IFERROR(Resumo_Horas!AA193/INDIRECT(ADDRESS(7,COLUMN(AB:AB),4,1,Resumo_Horas!$A193)),0)*(((INDIRECT(ADDRESS(357,COLUMN(AB:AB),4,1,$A193))*14)/11)*(1+INDIRECT(ADDRESS(358,COLUMN(AB:AB),4,1,$A193)))),0)</f>
        <v>0</v>
      </c>
      <c r="AB193" cm="1">
        <f t="array" aca="1" ref="AB193" ca="1">IFERROR(IFERROR(Resumo_Horas!AB193/INDIRECT(ADDRESS(7,COLUMN(AC:AC),4,1,Resumo_Horas!$A193)),0)*(((INDIRECT(ADDRESS(357,COLUMN(AC:AC),4,1,$A193))*14)/11)*(1+INDIRECT(ADDRESS(358,COLUMN(AC:AC),4,1,$A193)))),0)</f>
        <v>0</v>
      </c>
      <c r="AC193" cm="1">
        <f t="array" aca="1" ref="AC193" ca="1">IFERROR(IFERROR(Resumo_Horas!AC193/INDIRECT(ADDRESS(7,COLUMN(AD:AD),4,1,Resumo_Horas!$A193)),0)*(((INDIRECT(ADDRESS(357,COLUMN(AD:AD),4,1,$A193))*14)/11)*(1+INDIRECT(ADDRESS(358,COLUMN(AD:AD),4,1,$A193)))),0)</f>
        <v>0</v>
      </c>
      <c r="AD193" cm="1">
        <f t="array" aca="1" ref="AD193" ca="1">IFERROR(IFERROR(Resumo_Horas!AD193/INDIRECT(ADDRESS(7,COLUMN(AE:AE),4,1,Resumo_Horas!$A193)),0)*(((INDIRECT(ADDRESS(357,COLUMN(AE:AE),4,1,$A193))*14)/11)*(1+INDIRECT(ADDRESS(358,COLUMN(AE:AE),4,1,$A193)))),0)</f>
        <v>0</v>
      </c>
      <c r="AE193" cm="1">
        <f t="array" aca="1" ref="AE193" ca="1">IFERROR(IFERROR(Resumo_Horas!AE193/INDIRECT(ADDRESS(7,COLUMN(AF:AF),4,1,Resumo_Horas!$A193)),0)*(((INDIRECT(ADDRESS(357,COLUMN(AF:AF),4,1,$A193))*14)/11)*(1+INDIRECT(ADDRESS(358,COLUMN(AF:AF),4,1,$A193)))),0)</f>
        <v>0</v>
      </c>
      <c r="AF193" cm="1">
        <f t="array" aca="1" ref="AF193" ca="1">IFERROR(IFERROR(Resumo_Horas!AF193/INDIRECT(ADDRESS(7,COLUMN(AG:AG),4,1,Resumo_Horas!$A193)),0)*(((INDIRECT(ADDRESS(357,COLUMN(AG:AG),4,1,$A193))*14)/11)*(1+INDIRECT(ADDRESS(358,COLUMN(AG:AG),4,1,$A193)))),0)</f>
        <v>0</v>
      </c>
      <c r="AG193" cm="1">
        <f t="array" aca="1" ref="AG193" ca="1">IFERROR(IFERROR(Resumo_Horas!AG193/INDIRECT(ADDRESS(7,COLUMN(AH:AH),4,1,Resumo_Horas!$A193)),0)*(((INDIRECT(ADDRESS(357,COLUMN(AH:AH),4,1,$A193))*14)/11)*(1+INDIRECT(ADDRESS(358,COLUMN(AH:AH),4,1,$A193)))),0)</f>
        <v>0</v>
      </c>
      <c r="AH193" cm="1">
        <f t="array" aca="1" ref="AH193" ca="1">IFERROR(IFERROR(Resumo_Horas!AH193/INDIRECT(ADDRESS(7,COLUMN(AI:AI),4,1,Resumo_Horas!$A193)),0)*(((INDIRECT(ADDRESS(357,COLUMN(AI:AI),4,1,$A193))*14)/11)*(1+INDIRECT(ADDRESS(358,COLUMN(AI:AI),4,1,$A193)))),0)</f>
        <v>0</v>
      </c>
      <c r="AI193" cm="1">
        <f t="array" aca="1" ref="AI193" ca="1">IFERROR(IFERROR(Resumo_Horas!AI193/INDIRECT(ADDRESS(7,COLUMN(AJ:AJ),4,1,Resumo_Horas!$A193)),0)*(((INDIRECT(ADDRESS(357,COLUMN(AJ:AJ),4,1,$A193))*14)/11)*(1+INDIRECT(ADDRESS(358,COLUMN(AJ:AJ),4,1,$A193)))),0)</f>
        <v>0</v>
      </c>
      <c r="AJ193" cm="1">
        <f t="array" aca="1" ref="AJ193" ca="1">IFERROR(IFERROR(Resumo_Horas!AJ193/INDIRECT(ADDRESS(7,COLUMN(AK:AK),4,1,Resumo_Horas!$A193)),0)*(((INDIRECT(ADDRESS(357,COLUMN(AK:AK),4,1,$A193))*14)/11)*(1+INDIRECT(ADDRESS(358,COLUMN(AK:AK),4,1,$A193)))),0)</f>
        <v>0</v>
      </c>
      <c r="AK193" cm="1">
        <f t="array" aca="1" ref="AK193" ca="1">IFERROR(IFERROR(Resumo_Horas!AK193/INDIRECT(ADDRESS(7,COLUMN(AL:AL),4,1,Resumo_Horas!$A193)),0)*(((INDIRECT(ADDRESS(357,COLUMN(AL:AL),4,1,$A193))*14)/11)*(1+INDIRECT(ADDRESS(358,COLUMN(AL:AL),4,1,$A193)))),0)</f>
        <v>0</v>
      </c>
      <c r="AL193" cm="1">
        <f t="array" aca="1" ref="AL193" ca="1">IFERROR(IFERROR(Resumo_Horas!AL193/INDIRECT(ADDRESS(7,COLUMN(AM:AM),4,1,Resumo_Horas!$A193)),0)*(((INDIRECT(ADDRESS(357,COLUMN(AM:AM),4,1,$A193))*14)/11)*(1+INDIRECT(ADDRESS(358,COLUMN(AM:AM),4,1,$A193)))),0)</f>
        <v>0</v>
      </c>
      <c r="AM193" cm="1">
        <f t="array" aca="1" ref="AM193" ca="1">IFERROR(IFERROR(Resumo_Horas!AM193/INDIRECT(ADDRESS(7,COLUMN(AN:AN),4,1,Resumo_Horas!$A193)),0)*(((INDIRECT(ADDRESS(357,COLUMN(AN:AN),4,1,$A193))*14)/11)*(1+INDIRECT(ADDRESS(358,COLUMN(AN:AN),4,1,$A193)))),0)</f>
        <v>0</v>
      </c>
      <c r="AN193" cm="1">
        <f t="array" aca="1" ref="AN193" ca="1">IFERROR(IFERROR(Resumo_Horas!AN193/INDIRECT(ADDRESS(7,COLUMN(AO:AO),4,1,Resumo_Horas!$A193)),0)*(((INDIRECT(ADDRESS(357,COLUMN(AO:AO),4,1,$A193))*14)/11)*(1+INDIRECT(ADDRESS(358,COLUMN(AO:AO),4,1,$A193)))),0)</f>
        <v>0</v>
      </c>
      <c r="AO193" cm="1">
        <f t="array" aca="1" ref="AO193" ca="1">IFERROR(IFERROR(Resumo_Horas!AO193/INDIRECT(ADDRESS(7,COLUMN(AP:AP),4,1,Resumo_Horas!$A193)),0)*(((INDIRECT(ADDRESS(357,COLUMN(AP:AP),4,1,$A193))*14)/11)*(1+INDIRECT(ADDRESS(358,COLUMN(AP:AP),4,1,$A193)))),0)</f>
        <v>0</v>
      </c>
      <c r="AP193" cm="1">
        <f t="array" aca="1" ref="AP193" ca="1">IFERROR(IFERROR(Resumo_Horas!AP193/INDIRECT(ADDRESS(7,COLUMN(AQ:AQ),4,1,Resumo_Horas!$A193)),0)*(((INDIRECT(ADDRESS(357,COLUMN(AQ:AQ),4,1,$A193))*14)/11)*(1+INDIRECT(ADDRESS(358,COLUMN(AQ:AQ),4,1,$A193)))),0)</f>
        <v>0</v>
      </c>
      <c r="AQ193" cm="1">
        <f t="array" aca="1" ref="AQ193" ca="1">IFERROR(IFERROR(Resumo_Horas!AQ193/INDIRECT(ADDRESS(7,COLUMN(AR:AR),4,1,Resumo_Horas!$A193)),0)*(((INDIRECT(ADDRESS(357,COLUMN(AR:AR),4,1,$A193))*14)/11)*(1+INDIRECT(ADDRESS(358,COLUMN(AR:AR),4,1,$A193)))),0)</f>
        <v>0</v>
      </c>
      <c r="AR193" cm="1">
        <f t="array" aca="1" ref="AR193" ca="1">IFERROR(IFERROR(Resumo_Horas!AR193/INDIRECT(ADDRESS(7,COLUMN(AS:AS),4,1,Resumo_Horas!$A193)),0)*(((INDIRECT(ADDRESS(357,COLUMN(AS:AS),4,1,$A193))*14)/11)*(1+INDIRECT(ADDRESS(358,COLUMN(AS:AS),4,1,$A193)))),0)</f>
        <v>0</v>
      </c>
      <c r="AS193" cm="1">
        <f t="array" aca="1" ref="AS193" ca="1">IFERROR(IFERROR(Resumo_Horas!AS193/INDIRECT(ADDRESS(7,COLUMN(AT:AT),4,1,Resumo_Horas!$A193)),0)*(((INDIRECT(ADDRESS(357,COLUMN(AT:AT),4,1,$A193))*14)/11)*(1+INDIRECT(ADDRESS(358,COLUMN(AT:AT),4,1,$A193)))),0)</f>
        <v>0</v>
      </c>
      <c r="AT193" cm="1">
        <f t="array" aca="1" ref="AT193" ca="1">IFERROR(IFERROR(Resumo_Horas!AT193/INDIRECT(ADDRESS(7,COLUMN(AU:AU),4,1,Resumo_Horas!$A193)),0)*(((INDIRECT(ADDRESS(357,COLUMN(AU:AU),4,1,$A193))*14)/11)*(1+INDIRECT(ADDRESS(358,COLUMN(AU:AU),4,1,$A193)))),0)</f>
        <v>0</v>
      </c>
      <c r="AU193" cm="1">
        <f t="array" aca="1" ref="AU193" ca="1">IFERROR(IFERROR(Resumo_Horas!AU193/INDIRECT(ADDRESS(7,COLUMN(AV:AV),4,1,Resumo_Horas!$A193)),0)*(((INDIRECT(ADDRESS(357,COLUMN(AV:AV),4,1,$A193))*14)/11)*(1+INDIRECT(ADDRESS(358,COLUMN(AV:AV),4,1,$A193)))),0)</f>
        <v>0</v>
      </c>
      <c r="AV193" cm="1">
        <f t="array" aca="1" ref="AV193" ca="1">IFERROR(IFERROR(Resumo_Horas!AV193/INDIRECT(ADDRESS(7,COLUMN(AW:AW),4,1,Resumo_Horas!$A193)),0)*(((INDIRECT(ADDRESS(357,COLUMN(AW:AW),4,1,$A193))*14)/11)*(1+INDIRECT(ADDRESS(358,COLUMN(AW:AW),4,1,$A193)))),0)</f>
        <v>0</v>
      </c>
      <c r="AW193" cm="1">
        <f t="array" aca="1" ref="AW193" ca="1">IFERROR(IFERROR(Resumo_Horas!AW193/INDIRECT(ADDRESS(7,COLUMN(AX:AX),4,1,Resumo_Horas!$A193)),0)*(((INDIRECT(ADDRESS(357,COLUMN(AX:AX),4,1,$A193))*14)/11)*(1+INDIRECT(ADDRESS(358,COLUMN(AX:AX),4,1,$A193)))),0)</f>
        <v>0</v>
      </c>
      <c r="AX193" cm="1">
        <f t="array" aca="1" ref="AX193" ca="1">IFERROR(IFERROR(Resumo_Horas!AX193/INDIRECT(ADDRESS(7,COLUMN(AY:AY),4,1,Resumo_Horas!$A193)),0)*(((INDIRECT(ADDRESS(357,COLUMN(AY:AY),4,1,$A193))*14)/11)*(1+INDIRECT(ADDRESS(358,COLUMN(AY:AY),4,1,$A193)))),0)</f>
        <v>0</v>
      </c>
      <c r="AY193" cm="1">
        <f t="array" aca="1" ref="AY193" ca="1">IFERROR(IFERROR(Resumo_Horas!AY193/INDIRECT(ADDRESS(7,COLUMN(AZ:AZ),4,1,Resumo_Horas!$A193)),0)*(((INDIRECT(ADDRESS(357,COLUMN(AZ:AZ),4,1,$A193))*14)/11)*(1+INDIRECT(ADDRESS(358,COLUMN(AZ:AZ),4,1,$A193)))),0)</f>
        <v>0</v>
      </c>
      <c r="AZ193" cm="1">
        <f t="array" aca="1" ref="AZ193" ca="1">IFERROR(IFERROR(Resumo_Horas!AZ193/INDIRECT(ADDRESS(7,COLUMN(BA:BA),4,1,Resumo_Horas!$A193)),0)*(((INDIRECT(ADDRESS(357,COLUMN(BA:BA),4,1,$A193))*14)/11)*(1+INDIRECT(ADDRESS(358,COLUMN(BA:BA),4,1,$A193)))),0)</f>
        <v>0</v>
      </c>
      <c r="BA193" cm="1">
        <f t="array" aca="1" ref="BA193" ca="1">IFERROR(IFERROR(Resumo_Horas!BA193/INDIRECT(ADDRESS(7,COLUMN(BB:BB),4,1,Resumo_Horas!$A193)),0)*(((INDIRECT(ADDRESS(357,COLUMN(BB:BB),4,1,$A193))*14)/11)*(1+INDIRECT(ADDRESS(358,COLUMN(BB:BB),4,1,$A193)))),0)</f>
        <v>0</v>
      </c>
      <c r="BB193" cm="1">
        <f t="array" aca="1" ref="BB193" ca="1">IFERROR(IFERROR(Resumo_Horas!BB193/INDIRECT(ADDRESS(7,COLUMN(BC:BC),4,1,Resumo_Horas!$A193)),0)*(((INDIRECT(ADDRESS(357,COLUMN(BC:BC),4,1,$A193))*14)/11)*(1+INDIRECT(ADDRESS(358,COLUMN(BC:BC),4,1,$A193)))),0)</f>
        <v>0</v>
      </c>
      <c r="BC193" cm="1">
        <f t="array" aca="1" ref="BC193" ca="1">IFERROR(IFERROR(Resumo_Horas!BC193/INDIRECT(ADDRESS(7,COLUMN(BD:BD),4,1,Resumo_Horas!$A193)),0)*(((INDIRECT(ADDRESS(357,COLUMN(BD:BD),4,1,$A193))*14)/11)*(1+INDIRECT(ADDRESS(358,COLUMN(BD:BD),4,1,$A193)))),0)</f>
        <v>0</v>
      </c>
      <c r="BD193" cm="1">
        <f t="array" aca="1" ref="BD193" ca="1">IFERROR(IFERROR(Resumo_Horas!BD193/INDIRECT(ADDRESS(7,COLUMN(BE:BE),4,1,Resumo_Horas!$A193)),0)*(((INDIRECT(ADDRESS(357,COLUMN(BE:BE),4,1,$A193))*14)/11)*(1+INDIRECT(ADDRESS(358,COLUMN(BE:BE),4,1,$A193)))),0)</f>
        <v>0</v>
      </c>
      <c r="BE193" cm="1">
        <f t="array" aca="1" ref="BE193" ca="1">IFERROR(IFERROR(Resumo_Horas!BE193/INDIRECT(ADDRESS(7,COLUMN(BF:BF),4,1,Resumo_Horas!$A193)),0)*(((INDIRECT(ADDRESS(357,COLUMN(BF:BF),4,1,$A193))*14)/11)*(1+INDIRECT(ADDRESS(358,COLUMN(BF:BF),4,1,$A193)))),0)</f>
        <v>0</v>
      </c>
      <c r="BF193" cm="1">
        <f t="array" aca="1" ref="BF193" ca="1">IFERROR(IFERROR(Resumo_Horas!BF193/INDIRECT(ADDRESS(7,COLUMN(BG:BG),4,1,Resumo_Horas!$A193)),0)*(((INDIRECT(ADDRESS(357,COLUMN(BG:BG),4,1,$A193))*14)/11)*(1+INDIRECT(ADDRESS(358,COLUMN(BG:BG),4,1,$A193)))),0)</f>
        <v>0</v>
      </c>
      <c r="BG193" cm="1">
        <f t="array" aca="1" ref="BG193" ca="1">IFERROR(IFERROR(Resumo_Horas!BG193/INDIRECT(ADDRESS(7,COLUMN(BH:BH),4,1,Resumo_Horas!$A193)),0)*(((INDIRECT(ADDRESS(357,COLUMN(BH:BH),4,1,$A193))*14)/11)*(1+INDIRECT(ADDRESS(358,COLUMN(BH:BH),4,1,$A193)))),0)</f>
        <v>0</v>
      </c>
      <c r="BH193" cm="1">
        <f t="array" aca="1" ref="BH193" ca="1">IFERROR(IFERROR(Resumo_Horas!BH193/INDIRECT(ADDRESS(7,COLUMN(BI:BI),4,1,Resumo_Horas!$A193)),0)*(((INDIRECT(ADDRESS(357,COLUMN(BI:BI),4,1,$A193))*14)/11)*(1+INDIRECT(ADDRESS(358,COLUMN(BI:BI),4,1,$A193)))),0)</f>
        <v>0</v>
      </c>
      <c r="BI193" cm="1">
        <f t="array" aca="1" ref="BI193" ca="1">IFERROR(IFERROR(Resumo_Horas!BI193/INDIRECT(ADDRESS(7,COLUMN(BJ:BJ),4,1,Resumo_Horas!$A193)),0)*(((INDIRECT(ADDRESS(357,COLUMN(BJ:BJ),4,1,$A193))*14)/11)*(1+INDIRECT(ADDRESS(358,COLUMN(BJ:BJ),4,1,$A193)))),0)</f>
        <v>0</v>
      </c>
      <c r="BJ193" cm="1">
        <f t="array" aca="1" ref="BJ193" ca="1">IFERROR(IFERROR(Resumo_Horas!BJ193/INDIRECT(ADDRESS(7,COLUMN(BK:BK),4,1,Resumo_Horas!$A193)),0)*(((INDIRECT(ADDRESS(357,COLUMN(BK:BK),4,1,$A193))*14)/11)*(1+INDIRECT(ADDRESS(358,COLUMN(BK:BK),4,1,$A193)))),0)</f>
        <v>0</v>
      </c>
      <c r="BK193" s="331" cm="1">
        <f t="array" aca="1" ref="BK193" ca="1">IFERROR(IFERROR(Resumo_Horas!BK193/INDIRECT(ADDRESS(7,COLUMN(BL:BL),4,1,Resumo_Horas!$A193)),0)*(((INDIRECT(ADDRESS(357,COLUMN(BL:BL),4,1,$A193))*14)/11)*(1+INDIRECT(ADDRESS(358,COLUMN(BL:BL),4,1,$A193)))),0)</f>
        <v>0</v>
      </c>
    </row>
    <row r="194" spans="1:63" x14ac:dyDescent="0.25">
      <c r="A194" s="330" t="str" cm="1">
        <f t="array" aca="1" ref="A194" ca="1">IF(INDIRECT(ADDRESS(9+QUOTIENT(ROW(A193)-1,20),4,4,1,"Equipa de projeto")) = 0,"", _xlfn.CONCAT(1 + QUOTIENT(ROW(A193)-1,20),". ", INDIRECT(ADDRESS(9+QUOTIENT(ROW(A193)-1,20),4,4,1,"Equipa de projeto"))))</f>
        <v/>
      </c>
      <c r="B194">
        <f>Atividades!$A$73</f>
        <v>0</v>
      </c>
      <c r="C194" s="123" t="s">
        <v>48</v>
      </c>
      <c r="D194" cm="1">
        <f t="array" aca="1" ref="D194" ca="1">IFERROR(IFERROR(Resumo_Horas!D194/INDIRECT(ADDRESS(7,COLUMN(E:E),4,1,Resumo_Horas!$A194)),0)*(((INDIRECT(ADDRESS(357,COLUMN(E:E),4,1,$A194))*14)/11)*(1+INDIRECT(ADDRESS(358,COLUMN(E:E),4,1,$A194)))),0)</f>
        <v>0</v>
      </c>
      <c r="E194" cm="1">
        <f t="array" aca="1" ref="E194" ca="1">IFERROR(IFERROR(Resumo_Horas!E194/INDIRECT(ADDRESS(7,COLUMN(F:F),4,1,Resumo_Horas!$A194)),0)*(((INDIRECT(ADDRESS(357,COLUMN(F:F),4,1,$A194))*14)/11)*(1+INDIRECT(ADDRESS(358,COLUMN(F:F),4,1,$A194)))),0)</f>
        <v>0</v>
      </c>
      <c r="F194" cm="1">
        <f t="array" aca="1" ref="F194" ca="1">IFERROR(IFERROR(Resumo_Horas!F194/INDIRECT(ADDRESS(7,COLUMN(G:G),4,1,Resumo_Horas!$A194)),0)*(((INDIRECT(ADDRESS(357,COLUMN(G:G),4,1,$A194))*14)/11)*(1+INDIRECT(ADDRESS(358,COLUMN(G:G),4,1,$A194)))),0)</f>
        <v>0</v>
      </c>
      <c r="G194" cm="1">
        <f t="array" aca="1" ref="G194" ca="1">IFERROR(IFERROR(Resumo_Horas!G194/INDIRECT(ADDRESS(7,COLUMN(H:H),4,1,Resumo_Horas!$A194)),0)*(((INDIRECT(ADDRESS(357,COLUMN(H:H),4,1,$A194))*14)/11)*(1+INDIRECT(ADDRESS(358,COLUMN(H:H),4,1,$A194)))),0)</f>
        <v>0</v>
      </c>
      <c r="H194" cm="1">
        <f t="array" aca="1" ref="H194" ca="1">IFERROR(IFERROR(Resumo_Horas!H194/INDIRECT(ADDRESS(7,COLUMN(I:I),4,1,Resumo_Horas!$A194)),0)*(((INDIRECT(ADDRESS(357,COLUMN(I:I),4,1,$A194))*14)/11)*(1+INDIRECT(ADDRESS(358,COLUMN(I:I),4,1,$A194)))),0)</f>
        <v>0</v>
      </c>
      <c r="I194" cm="1">
        <f t="array" aca="1" ref="I194" ca="1">IFERROR(IFERROR(Resumo_Horas!I194/INDIRECT(ADDRESS(7,COLUMN(J:J),4,1,Resumo_Horas!$A194)),0)*(((INDIRECT(ADDRESS(357,COLUMN(J:J),4,1,$A194))*14)/11)*(1+INDIRECT(ADDRESS(358,COLUMN(J:J),4,1,$A194)))),0)</f>
        <v>0</v>
      </c>
      <c r="J194" cm="1">
        <f t="array" aca="1" ref="J194" ca="1">IFERROR(IFERROR(Resumo_Horas!J194/INDIRECT(ADDRESS(7,COLUMN(K:K),4,1,Resumo_Horas!$A194)),0)*(((INDIRECT(ADDRESS(357,COLUMN(K:K),4,1,$A194))*14)/11)*(1+INDIRECT(ADDRESS(358,COLUMN(K:K),4,1,$A194)))),0)</f>
        <v>0</v>
      </c>
      <c r="K194" cm="1">
        <f t="array" aca="1" ref="K194" ca="1">IFERROR(IFERROR(Resumo_Horas!K194/INDIRECT(ADDRESS(7,COLUMN(L:L),4,1,Resumo_Horas!$A194)),0)*(((INDIRECT(ADDRESS(357,COLUMN(L:L),4,1,$A194))*14)/11)*(1+INDIRECT(ADDRESS(358,COLUMN(L:L),4,1,$A194)))),0)</f>
        <v>0</v>
      </c>
      <c r="L194" cm="1">
        <f t="array" aca="1" ref="L194" ca="1">IFERROR(IFERROR(Resumo_Horas!L194/INDIRECT(ADDRESS(7,COLUMN(M:M),4,1,Resumo_Horas!$A194)),0)*(((INDIRECT(ADDRESS(357,COLUMN(M:M),4,1,$A194))*14)/11)*(1+INDIRECT(ADDRESS(358,COLUMN(M:M),4,1,$A194)))),0)</f>
        <v>0</v>
      </c>
      <c r="M194" cm="1">
        <f t="array" aca="1" ref="M194" ca="1">IFERROR(IFERROR(Resumo_Horas!M194/INDIRECT(ADDRESS(7,COLUMN(N:N),4,1,Resumo_Horas!$A194)),0)*(((INDIRECT(ADDRESS(357,COLUMN(N:N),4,1,$A194))*14)/11)*(1+INDIRECT(ADDRESS(358,COLUMN(N:N),4,1,$A194)))),0)</f>
        <v>0</v>
      </c>
      <c r="N194" cm="1">
        <f t="array" aca="1" ref="N194" ca="1">IFERROR(IFERROR(Resumo_Horas!N194/INDIRECT(ADDRESS(7,COLUMN(O:O),4,1,Resumo_Horas!$A194)),0)*(((INDIRECT(ADDRESS(357,COLUMN(O:O),4,1,$A194))*14)/11)*(1+INDIRECT(ADDRESS(358,COLUMN(O:O),4,1,$A194)))),0)</f>
        <v>0</v>
      </c>
      <c r="O194" cm="1">
        <f t="array" aca="1" ref="O194" ca="1">IFERROR(IFERROR(Resumo_Horas!O194/INDIRECT(ADDRESS(7,COLUMN(P:P),4,1,Resumo_Horas!$A194)),0)*(((INDIRECT(ADDRESS(357,COLUMN(P:P),4,1,$A194))*14)/11)*(1+INDIRECT(ADDRESS(358,COLUMN(P:P),4,1,$A194)))),0)</f>
        <v>0</v>
      </c>
      <c r="P194" cm="1">
        <f t="array" aca="1" ref="P194" ca="1">IFERROR(IFERROR(Resumo_Horas!P194/INDIRECT(ADDRESS(7,COLUMN(Q:Q),4,1,Resumo_Horas!$A194)),0)*(((INDIRECT(ADDRESS(357,COLUMN(Q:Q),4,1,$A194))*14)/11)*(1+INDIRECT(ADDRESS(358,COLUMN(Q:Q),4,1,$A194)))),0)</f>
        <v>0</v>
      </c>
      <c r="Q194" cm="1">
        <f t="array" aca="1" ref="Q194" ca="1">IFERROR(IFERROR(Resumo_Horas!Q194/INDIRECT(ADDRESS(7,COLUMN(R:R),4,1,Resumo_Horas!$A194)),0)*(((INDIRECT(ADDRESS(357,COLUMN(R:R),4,1,$A194))*14)/11)*(1+INDIRECT(ADDRESS(358,COLUMN(R:R),4,1,$A194)))),0)</f>
        <v>0</v>
      </c>
      <c r="R194" cm="1">
        <f t="array" aca="1" ref="R194" ca="1">IFERROR(IFERROR(Resumo_Horas!R194/INDIRECT(ADDRESS(7,COLUMN(S:S),4,1,Resumo_Horas!$A194)),0)*(((INDIRECT(ADDRESS(357,COLUMN(S:S),4,1,$A194))*14)/11)*(1+INDIRECT(ADDRESS(358,COLUMN(S:S),4,1,$A194)))),0)</f>
        <v>0</v>
      </c>
      <c r="S194" cm="1">
        <f t="array" aca="1" ref="S194" ca="1">IFERROR(IFERROR(Resumo_Horas!S194/INDIRECT(ADDRESS(7,COLUMN(T:T),4,1,Resumo_Horas!$A194)),0)*(((INDIRECT(ADDRESS(357,COLUMN(T:T),4,1,$A194))*14)/11)*(1+INDIRECT(ADDRESS(358,COLUMN(T:T),4,1,$A194)))),0)</f>
        <v>0</v>
      </c>
      <c r="T194" cm="1">
        <f t="array" aca="1" ref="T194" ca="1">IFERROR(IFERROR(Resumo_Horas!T194/INDIRECT(ADDRESS(7,COLUMN(U:U),4,1,Resumo_Horas!$A194)),0)*(((INDIRECT(ADDRESS(357,COLUMN(U:U),4,1,$A194))*14)/11)*(1+INDIRECT(ADDRESS(358,COLUMN(U:U),4,1,$A194)))),0)</f>
        <v>0</v>
      </c>
      <c r="U194" cm="1">
        <f t="array" aca="1" ref="U194" ca="1">IFERROR(IFERROR(Resumo_Horas!U194/INDIRECT(ADDRESS(7,COLUMN(V:V),4,1,Resumo_Horas!$A194)),0)*(((INDIRECT(ADDRESS(357,COLUMN(V:V),4,1,$A194))*14)/11)*(1+INDIRECT(ADDRESS(358,COLUMN(V:V),4,1,$A194)))),0)</f>
        <v>0</v>
      </c>
      <c r="V194" cm="1">
        <f t="array" aca="1" ref="V194" ca="1">IFERROR(IFERROR(Resumo_Horas!V194/INDIRECT(ADDRESS(7,COLUMN(W:W),4,1,Resumo_Horas!$A194)),0)*(((INDIRECT(ADDRESS(357,COLUMN(W:W),4,1,$A194))*14)/11)*(1+INDIRECT(ADDRESS(358,COLUMN(W:W),4,1,$A194)))),0)</f>
        <v>0</v>
      </c>
      <c r="W194" cm="1">
        <f t="array" aca="1" ref="W194" ca="1">IFERROR(IFERROR(Resumo_Horas!W194/INDIRECT(ADDRESS(7,COLUMN(X:X),4,1,Resumo_Horas!$A194)),0)*(((INDIRECT(ADDRESS(357,COLUMN(X:X),4,1,$A194))*14)/11)*(1+INDIRECT(ADDRESS(358,COLUMN(X:X),4,1,$A194)))),0)</f>
        <v>0</v>
      </c>
      <c r="X194" cm="1">
        <f t="array" aca="1" ref="X194" ca="1">IFERROR(IFERROR(Resumo_Horas!X194/INDIRECT(ADDRESS(7,COLUMN(Y:Y),4,1,Resumo_Horas!$A194)),0)*(((INDIRECT(ADDRESS(357,COLUMN(Y:Y),4,1,$A194))*14)/11)*(1+INDIRECT(ADDRESS(358,COLUMN(Y:Y),4,1,$A194)))),0)</f>
        <v>0</v>
      </c>
      <c r="Y194" cm="1">
        <f t="array" aca="1" ref="Y194" ca="1">IFERROR(IFERROR(Resumo_Horas!Y194/INDIRECT(ADDRESS(7,COLUMN(Z:Z),4,1,Resumo_Horas!$A194)),0)*(((INDIRECT(ADDRESS(357,COLUMN(Z:Z),4,1,$A194))*14)/11)*(1+INDIRECT(ADDRESS(358,COLUMN(Z:Z),4,1,$A194)))),0)</f>
        <v>0</v>
      </c>
      <c r="Z194" cm="1">
        <f t="array" aca="1" ref="Z194" ca="1">IFERROR(IFERROR(Resumo_Horas!Z194/INDIRECT(ADDRESS(7,COLUMN(AA:AA),4,1,Resumo_Horas!$A194)),0)*(((INDIRECT(ADDRESS(357,COLUMN(AA:AA),4,1,$A194))*14)/11)*(1+INDIRECT(ADDRESS(358,COLUMN(AA:AA),4,1,$A194)))),0)</f>
        <v>0</v>
      </c>
      <c r="AA194" cm="1">
        <f t="array" aca="1" ref="AA194" ca="1">IFERROR(IFERROR(Resumo_Horas!AA194/INDIRECT(ADDRESS(7,COLUMN(AB:AB),4,1,Resumo_Horas!$A194)),0)*(((INDIRECT(ADDRESS(357,COLUMN(AB:AB),4,1,$A194))*14)/11)*(1+INDIRECT(ADDRESS(358,COLUMN(AB:AB),4,1,$A194)))),0)</f>
        <v>0</v>
      </c>
      <c r="AB194" cm="1">
        <f t="array" aca="1" ref="AB194" ca="1">IFERROR(IFERROR(Resumo_Horas!AB194/INDIRECT(ADDRESS(7,COLUMN(AC:AC),4,1,Resumo_Horas!$A194)),0)*(((INDIRECT(ADDRESS(357,COLUMN(AC:AC),4,1,$A194))*14)/11)*(1+INDIRECT(ADDRESS(358,COLUMN(AC:AC),4,1,$A194)))),0)</f>
        <v>0</v>
      </c>
      <c r="AC194" cm="1">
        <f t="array" aca="1" ref="AC194" ca="1">IFERROR(IFERROR(Resumo_Horas!AC194/INDIRECT(ADDRESS(7,COLUMN(AD:AD),4,1,Resumo_Horas!$A194)),0)*(((INDIRECT(ADDRESS(357,COLUMN(AD:AD),4,1,$A194))*14)/11)*(1+INDIRECT(ADDRESS(358,COLUMN(AD:AD),4,1,$A194)))),0)</f>
        <v>0</v>
      </c>
      <c r="AD194" cm="1">
        <f t="array" aca="1" ref="AD194" ca="1">IFERROR(IFERROR(Resumo_Horas!AD194/INDIRECT(ADDRESS(7,COLUMN(AE:AE),4,1,Resumo_Horas!$A194)),0)*(((INDIRECT(ADDRESS(357,COLUMN(AE:AE),4,1,$A194))*14)/11)*(1+INDIRECT(ADDRESS(358,COLUMN(AE:AE),4,1,$A194)))),0)</f>
        <v>0</v>
      </c>
      <c r="AE194" cm="1">
        <f t="array" aca="1" ref="AE194" ca="1">IFERROR(IFERROR(Resumo_Horas!AE194/INDIRECT(ADDRESS(7,COLUMN(AF:AF),4,1,Resumo_Horas!$A194)),0)*(((INDIRECT(ADDRESS(357,COLUMN(AF:AF),4,1,$A194))*14)/11)*(1+INDIRECT(ADDRESS(358,COLUMN(AF:AF),4,1,$A194)))),0)</f>
        <v>0</v>
      </c>
      <c r="AF194" cm="1">
        <f t="array" aca="1" ref="AF194" ca="1">IFERROR(IFERROR(Resumo_Horas!AF194/INDIRECT(ADDRESS(7,COLUMN(AG:AG),4,1,Resumo_Horas!$A194)),0)*(((INDIRECT(ADDRESS(357,COLUMN(AG:AG),4,1,$A194))*14)/11)*(1+INDIRECT(ADDRESS(358,COLUMN(AG:AG),4,1,$A194)))),0)</f>
        <v>0</v>
      </c>
      <c r="AG194" cm="1">
        <f t="array" aca="1" ref="AG194" ca="1">IFERROR(IFERROR(Resumo_Horas!AG194/INDIRECT(ADDRESS(7,COLUMN(AH:AH),4,1,Resumo_Horas!$A194)),0)*(((INDIRECT(ADDRESS(357,COLUMN(AH:AH),4,1,$A194))*14)/11)*(1+INDIRECT(ADDRESS(358,COLUMN(AH:AH),4,1,$A194)))),0)</f>
        <v>0</v>
      </c>
      <c r="AH194" cm="1">
        <f t="array" aca="1" ref="AH194" ca="1">IFERROR(IFERROR(Resumo_Horas!AH194/INDIRECT(ADDRESS(7,COLUMN(AI:AI),4,1,Resumo_Horas!$A194)),0)*(((INDIRECT(ADDRESS(357,COLUMN(AI:AI),4,1,$A194))*14)/11)*(1+INDIRECT(ADDRESS(358,COLUMN(AI:AI),4,1,$A194)))),0)</f>
        <v>0</v>
      </c>
      <c r="AI194" cm="1">
        <f t="array" aca="1" ref="AI194" ca="1">IFERROR(IFERROR(Resumo_Horas!AI194/INDIRECT(ADDRESS(7,COLUMN(AJ:AJ),4,1,Resumo_Horas!$A194)),0)*(((INDIRECT(ADDRESS(357,COLUMN(AJ:AJ),4,1,$A194))*14)/11)*(1+INDIRECT(ADDRESS(358,COLUMN(AJ:AJ),4,1,$A194)))),0)</f>
        <v>0</v>
      </c>
      <c r="AJ194" cm="1">
        <f t="array" aca="1" ref="AJ194" ca="1">IFERROR(IFERROR(Resumo_Horas!AJ194/INDIRECT(ADDRESS(7,COLUMN(AK:AK),4,1,Resumo_Horas!$A194)),0)*(((INDIRECT(ADDRESS(357,COLUMN(AK:AK),4,1,$A194))*14)/11)*(1+INDIRECT(ADDRESS(358,COLUMN(AK:AK),4,1,$A194)))),0)</f>
        <v>0</v>
      </c>
      <c r="AK194" cm="1">
        <f t="array" aca="1" ref="AK194" ca="1">IFERROR(IFERROR(Resumo_Horas!AK194/INDIRECT(ADDRESS(7,COLUMN(AL:AL),4,1,Resumo_Horas!$A194)),0)*(((INDIRECT(ADDRESS(357,COLUMN(AL:AL),4,1,$A194))*14)/11)*(1+INDIRECT(ADDRESS(358,COLUMN(AL:AL),4,1,$A194)))),0)</f>
        <v>0</v>
      </c>
      <c r="AL194" cm="1">
        <f t="array" aca="1" ref="AL194" ca="1">IFERROR(IFERROR(Resumo_Horas!AL194/INDIRECT(ADDRESS(7,COLUMN(AM:AM),4,1,Resumo_Horas!$A194)),0)*(((INDIRECT(ADDRESS(357,COLUMN(AM:AM),4,1,$A194))*14)/11)*(1+INDIRECT(ADDRESS(358,COLUMN(AM:AM),4,1,$A194)))),0)</f>
        <v>0</v>
      </c>
      <c r="AM194" cm="1">
        <f t="array" aca="1" ref="AM194" ca="1">IFERROR(IFERROR(Resumo_Horas!AM194/INDIRECT(ADDRESS(7,COLUMN(AN:AN),4,1,Resumo_Horas!$A194)),0)*(((INDIRECT(ADDRESS(357,COLUMN(AN:AN),4,1,$A194))*14)/11)*(1+INDIRECT(ADDRESS(358,COLUMN(AN:AN),4,1,$A194)))),0)</f>
        <v>0</v>
      </c>
      <c r="AN194" cm="1">
        <f t="array" aca="1" ref="AN194" ca="1">IFERROR(IFERROR(Resumo_Horas!AN194/INDIRECT(ADDRESS(7,COLUMN(AO:AO),4,1,Resumo_Horas!$A194)),0)*(((INDIRECT(ADDRESS(357,COLUMN(AO:AO),4,1,$A194))*14)/11)*(1+INDIRECT(ADDRESS(358,COLUMN(AO:AO),4,1,$A194)))),0)</f>
        <v>0</v>
      </c>
      <c r="AO194" cm="1">
        <f t="array" aca="1" ref="AO194" ca="1">IFERROR(IFERROR(Resumo_Horas!AO194/INDIRECT(ADDRESS(7,COLUMN(AP:AP),4,1,Resumo_Horas!$A194)),0)*(((INDIRECT(ADDRESS(357,COLUMN(AP:AP),4,1,$A194))*14)/11)*(1+INDIRECT(ADDRESS(358,COLUMN(AP:AP),4,1,$A194)))),0)</f>
        <v>0</v>
      </c>
      <c r="AP194" cm="1">
        <f t="array" aca="1" ref="AP194" ca="1">IFERROR(IFERROR(Resumo_Horas!AP194/INDIRECT(ADDRESS(7,COLUMN(AQ:AQ),4,1,Resumo_Horas!$A194)),0)*(((INDIRECT(ADDRESS(357,COLUMN(AQ:AQ),4,1,$A194))*14)/11)*(1+INDIRECT(ADDRESS(358,COLUMN(AQ:AQ),4,1,$A194)))),0)</f>
        <v>0</v>
      </c>
      <c r="AQ194" cm="1">
        <f t="array" aca="1" ref="AQ194" ca="1">IFERROR(IFERROR(Resumo_Horas!AQ194/INDIRECT(ADDRESS(7,COLUMN(AR:AR),4,1,Resumo_Horas!$A194)),0)*(((INDIRECT(ADDRESS(357,COLUMN(AR:AR),4,1,$A194))*14)/11)*(1+INDIRECT(ADDRESS(358,COLUMN(AR:AR),4,1,$A194)))),0)</f>
        <v>0</v>
      </c>
      <c r="AR194" cm="1">
        <f t="array" aca="1" ref="AR194" ca="1">IFERROR(IFERROR(Resumo_Horas!AR194/INDIRECT(ADDRESS(7,COLUMN(AS:AS),4,1,Resumo_Horas!$A194)),0)*(((INDIRECT(ADDRESS(357,COLUMN(AS:AS),4,1,$A194))*14)/11)*(1+INDIRECT(ADDRESS(358,COLUMN(AS:AS),4,1,$A194)))),0)</f>
        <v>0</v>
      </c>
      <c r="AS194" cm="1">
        <f t="array" aca="1" ref="AS194" ca="1">IFERROR(IFERROR(Resumo_Horas!AS194/INDIRECT(ADDRESS(7,COLUMN(AT:AT),4,1,Resumo_Horas!$A194)),0)*(((INDIRECT(ADDRESS(357,COLUMN(AT:AT),4,1,$A194))*14)/11)*(1+INDIRECT(ADDRESS(358,COLUMN(AT:AT),4,1,$A194)))),0)</f>
        <v>0</v>
      </c>
      <c r="AT194" cm="1">
        <f t="array" aca="1" ref="AT194" ca="1">IFERROR(IFERROR(Resumo_Horas!AT194/INDIRECT(ADDRESS(7,COLUMN(AU:AU),4,1,Resumo_Horas!$A194)),0)*(((INDIRECT(ADDRESS(357,COLUMN(AU:AU),4,1,$A194))*14)/11)*(1+INDIRECT(ADDRESS(358,COLUMN(AU:AU),4,1,$A194)))),0)</f>
        <v>0</v>
      </c>
      <c r="AU194" cm="1">
        <f t="array" aca="1" ref="AU194" ca="1">IFERROR(IFERROR(Resumo_Horas!AU194/INDIRECT(ADDRESS(7,COLUMN(AV:AV),4,1,Resumo_Horas!$A194)),0)*(((INDIRECT(ADDRESS(357,COLUMN(AV:AV),4,1,$A194))*14)/11)*(1+INDIRECT(ADDRESS(358,COLUMN(AV:AV),4,1,$A194)))),0)</f>
        <v>0</v>
      </c>
      <c r="AV194" cm="1">
        <f t="array" aca="1" ref="AV194" ca="1">IFERROR(IFERROR(Resumo_Horas!AV194/INDIRECT(ADDRESS(7,COLUMN(AW:AW),4,1,Resumo_Horas!$A194)),0)*(((INDIRECT(ADDRESS(357,COLUMN(AW:AW),4,1,$A194))*14)/11)*(1+INDIRECT(ADDRESS(358,COLUMN(AW:AW),4,1,$A194)))),0)</f>
        <v>0</v>
      </c>
      <c r="AW194" cm="1">
        <f t="array" aca="1" ref="AW194" ca="1">IFERROR(IFERROR(Resumo_Horas!AW194/INDIRECT(ADDRESS(7,COLUMN(AX:AX),4,1,Resumo_Horas!$A194)),0)*(((INDIRECT(ADDRESS(357,COLUMN(AX:AX),4,1,$A194))*14)/11)*(1+INDIRECT(ADDRESS(358,COLUMN(AX:AX),4,1,$A194)))),0)</f>
        <v>0</v>
      </c>
      <c r="AX194" cm="1">
        <f t="array" aca="1" ref="AX194" ca="1">IFERROR(IFERROR(Resumo_Horas!AX194/INDIRECT(ADDRESS(7,COLUMN(AY:AY),4,1,Resumo_Horas!$A194)),0)*(((INDIRECT(ADDRESS(357,COLUMN(AY:AY),4,1,$A194))*14)/11)*(1+INDIRECT(ADDRESS(358,COLUMN(AY:AY),4,1,$A194)))),0)</f>
        <v>0</v>
      </c>
      <c r="AY194" cm="1">
        <f t="array" aca="1" ref="AY194" ca="1">IFERROR(IFERROR(Resumo_Horas!AY194/INDIRECT(ADDRESS(7,COLUMN(AZ:AZ),4,1,Resumo_Horas!$A194)),0)*(((INDIRECT(ADDRESS(357,COLUMN(AZ:AZ),4,1,$A194))*14)/11)*(1+INDIRECT(ADDRESS(358,COLUMN(AZ:AZ),4,1,$A194)))),0)</f>
        <v>0</v>
      </c>
      <c r="AZ194" cm="1">
        <f t="array" aca="1" ref="AZ194" ca="1">IFERROR(IFERROR(Resumo_Horas!AZ194/INDIRECT(ADDRESS(7,COLUMN(BA:BA),4,1,Resumo_Horas!$A194)),0)*(((INDIRECT(ADDRESS(357,COLUMN(BA:BA),4,1,$A194))*14)/11)*(1+INDIRECT(ADDRESS(358,COLUMN(BA:BA),4,1,$A194)))),0)</f>
        <v>0</v>
      </c>
      <c r="BA194" cm="1">
        <f t="array" aca="1" ref="BA194" ca="1">IFERROR(IFERROR(Resumo_Horas!BA194/INDIRECT(ADDRESS(7,COLUMN(BB:BB),4,1,Resumo_Horas!$A194)),0)*(((INDIRECT(ADDRESS(357,COLUMN(BB:BB),4,1,$A194))*14)/11)*(1+INDIRECT(ADDRESS(358,COLUMN(BB:BB),4,1,$A194)))),0)</f>
        <v>0</v>
      </c>
      <c r="BB194" cm="1">
        <f t="array" aca="1" ref="BB194" ca="1">IFERROR(IFERROR(Resumo_Horas!BB194/INDIRECT(ADDRESS(7,COLUMN(BC:BC),4,1,Resumo_Horas!$A194)),0)*(((INDIRECT(ADDRESS(357,COLUMN(BC:BC),4,1,$A194))*14)/11)*(1+INDIRECT(ADDRESS(358,COLUMN(BC:BC),4,1,$A194)))),0)</f>
        <v>0</v>
      </c>
      <c r="BC194" cm="1">
        <f t="array" aca="1" ref="BC194" ca="1">IFERROR(IFERROR(Resumo_Horas!BC194/INDIRECT(ADDRESS(7,COLUMN(BD:BD),4,1,Resumo_Horas!$A194)),0)*(((INDIRECT(ADDRESS(357,COLUMN(BD:BD),4,1,$A194))*14)/11)*(1+INDIRECT(ADDRESS(358,COLUMN(BD:BD),4,1,$A194)))),0)</f>
        <v>0</v>
      </c>
      <c r="BD194" cm="1">
        <f t="array" aca="1" ref="BD194" ca="1">IFERROR(IFERROR(Resumo_Horas!BD194/INDIRECT(ADDRESS(7,COLUMN(BE:BE),4,1,Resumo_Horas!$A194)),0)*(((INDIRECT(ADDRESS(357,COLUMN(BE:BE),4,1,$A194))*14)/11)*(1+INDIRECT(ADDRESS(358,COLUMN(BE:BE),4,1,$A194)))),0)</f>
        <v>0</v>
      </c>
      <c r="BE194" cm="1">
        <f t="array" aca="1" ref="BE194" ca="1">IFERROR(IFERROR(Resumo_Horas!BE194/INDIRECT(ADDRESS(7,COLUMN(BF:BF),4,1,Resumo_Horas!$A194)),0)*(((INDIRECT(ADDRESS(357,COLUMN(BF:BF),4,1,$A194))*14)/11)*(1+INDIRECT(ADDRESS(358,COLUMN(BF:BF),4,1,$A194)))),0)</f>
        <v>0</v>
      </c>
      <c r="BF194" cm="1">
        <f t="array" aca="1" ref="BF194" ca="1">IFERROR(IFERROR(Resumo_Horas!BF194/INDIRECT(ADDRESS(7,COLUMN(BG:BG),4,1,Resumo_Horas!$A194)),0)*(((INDIRECT(ADDRESS(357,COLUMN(BG:BG),4,1,$A194))*14)/11)*(1+INDIRECT(ADDRESS(358,COLUMN(BG:BG),4,1,$A194)))),0)</f>
        <v>0</v>
      </c>
      <c r="BG194" cm="1">
        <f t="array" aca="1" ref="BG194" ca="1">IFERROR(IFERROR(Resumo_Horas!BG194/INDIRECT(ADDRESS(7,COLUMN(BH:BH),4,1,Resumo_Horas!$A194)),0)*(((INDIRECT(ADDRESS(357,COLUMN(BH:BH),4,1,$A194))*14)/11)*(1+INDIRECT(ADDRESS(358,COLUMN(BH:BH),4,1,$A194)))),0)</f>
        <v>0</v>
      </c>
      <c r="BH194" cm="1">
        <f t="array" aca="1" ref="BH194" ca="1">IFERROR(IFERROR(Resumo_Horas!BH194/INDIRECT(ADDRESS(7,COLUMN(BI:BI),4,1,Resumo_Horas!$A194)),0)*(((INDIRECT(ADDRESS(357,COLUMN(BI:BI),4,1,$A194))*14)/11)*(1+INDIRECT(ADDRESS(358,COLUMN(BI:BI),4,1,$A194)))),0)</f>
        <v>0</v>
      </c>
      <c r="BI194" cm="1">
        <f t="array" aca="1" ref="BI194" ca="1">IFERROR(IFERROR(Resumo_Horas!BI194/INDIRECT(ADDRESS(7,COLUMN(BJ:BJ),4,1,Resumo_Horas!$A194)),0)*(((INDIRECT(ADDRESS(357,COLUMN(BJ:BJ),4,1,$A194))*14)/11)*(1+INDIRECT(ADDRESS(358,COLUMN(BJ:BJ),4,1,$A194)))),0)</f>
        <v>0</v>
      </c>
      <c r="BJ194" cm="1">
        <f t="array" aca="1" ref="BJ194" ca="1">IFERROR(IFERROR(Resumo_Horas!BJ194/INDIRECT(ADDRESS(7,COLUMN(BK:BK),4,1,Resumo_Horas!$A194)),0)*(((INDIRECT(ADDRESS(357,COLUMN(BK:BK),4,1,$A194))*14)/11)*(1+INDIRECT(ADDRESS(358,COLUMN(BK:BK),4,1,$A194)))),0)</f>
        <v>0</v>
      </c>
      <c r="BK194" s="331" cm="1">
        <f t="array" aca="1" ref="BK194" ca="1">IFERROR(IFERROR(Resumo_Horas!BK194/INDIRECT(ADDRESS(7,COLUMN(BL:BL),4,1,Resumo_Horas!$A194)),0)*(((INDIRECT(ADDRESS(357,COLUMN(BL:BL),4,1,$A194))*14)/11)*(1+INDIRECT(ADDRESS(358,COLUMN(BL:BL),4,1,$A194)))),0)</f>
        <v>0</v>
      </c>
    </row>
    <row r="195" spans="1:63" x14ac:dyDescent="0.25">
      <c r="A195" s="330" t="str" cm="1">
        <f t="array" aca="1" ref="A195" ca="1">IF(INDIRECT(ADDRESS(9+QUOTIENT(ROW(A194)-1,20),4,4,1,"Equipa de projeto")) = 0,"", _xlfn.CONCAT(1 + QUOTIENT(ROW(A194)-1,20),". ", INDIRECT(ADDRESS(9+QUOTIENT(ROW(A194)-1,20),4,4,1,"Equipa de projeto"))))</f>
        <v/>
      </c>
      <c r="B195">
        <f>Atividades!$A$73</f>
        <v>0</v>
      </c>
      <c r="C195" s="123" t="s">
        <v>49</v>
      </c>
      <c r="D195" cm="1">
        <f t="array" aca="1" ref="D195" ca="1">IFERROR(IFERROR(Resumo_Horas!D195/INDIRECT(ADDRESS(7,COLUMN(E:E),4,1,Resumo_Horas!$A195)),0)*(((INDIRECT(ADDRESS(357,COLUMN(E:E),4,1,$A195))*14)/11)*(1+INDIRECT(ADDRESS(358,COLUMN(E:E),4,1,$A195)))),0)</f>
        <v>0</v>
      </c>
      <c r="E195" cm="1">
        <f t="array" aca="1" ref="E195" ca="1">IFERROR(IFERROR(Resumo_Horas!E195/INDIRECT(ADDRESS(7,COLUMN(F:F),4,1,Resumo_Horas!$A195)),0)*(((INDIRECT(ADDRESS(357,COLUMN(F:F),4,1,$A195))*14)/11)*(1+INDIRECT(ADDRESS(358,COLUMN(F:F),4,1,$A195)))),0)</f>
        <v>0</v>
      </c>
      <c r="F195" cm="1">
        <f t="array" aca="1" ref="F195" ca="1">IFERROR(IFERROR(Resumo_Horas!F195/INDIRECT(ADDRESS(7,COLUMN(G:G),4,1,Resumo_Horas!$A195)),0)*(((INDIRECT(ADDRESS(357,COLUMN(G:G),4,1,$A195))*14)/11)*(1+INDIRECT(ADDRESS(358,COLUMN(G:G),4,1,$A195)))),0)</f>
        <v>0</v>
      </c>
      <c r="G195" cm="1">
        <f t="array" aca="1" ref="G195" ca="1">IFERROR(IFERROR(Resumo_Horas!G195/INDIRECT(ADDRESS(7,COLUMN(H:H),4,1,Resumo_Horas!$A195)),0)*(((INDIRECT(ADDRESS(357,COLUMN(H:H),4,1,$A195))*14)/11)*(1+INDIRECT(ADDRESS(358,COLUMN(H:H),4,1,$A195)))),0)</f>
        <v>0</v>
      </c>
      <c r="H195" cm="1">
        <f t="array" aca="1" ref="H195" ca="1">IFERROR(IFERROR(Resumo_Horas!H195/INDIRECT(ADDRESS(7,COLUMN(I:I),4,1,Resumo_Horas!$A195)),0)*(((INDIRECT(ADDRESS(357,COLUMN(I:I),4,1,$A195))*14)/11)*(1+INDIRECT(ADDRESS(358,COLUMN(I:I),4,1,$A195)))),0)</f>
        <v>0</v>
      </c>
      <c r="I195" cm="1">
        <f t="array" aca="1" ref="I195" ca="1">IFERROR(IFERROR(Resumo_Horas!I195/INDIRECT(ADDRESS(7,COLUMN(J:J),4,1,Resumo_Horas!$A195)),0)*(((INDIRECT(ADDRESS(357,COLUMN(J:J),4,1,$A195))*14)/11)*(1+INDIRECT(ADDRESS(358,COLUMN(J:J),4,1,$A195)))),0)</f>
        <v>0</v>
      </c>
      <c r="J195" cm="1">
        <f t="array" aca="1" ref="J195" ca="1">IFERROR(IFERROR(Resumo_Horas!J195/INDIRECT(ADDRESS(7,COLUMN(K:K),4,1,Resumo_Horas!$A195)),0)*(((INDIRECT(ADDRESS(357,COLUMN(K:K),4,1,$A195))*14)/11)*(1+INDIRECT(ADDRESS(358,COLUMN(K:K),4,1,$A195)))),0)</f>
        <v>0</v>
      </c>
      <c r="K195" cm="1">
        <f t="array" aca="1" ref="K195" ca="1">IFERROR(IFERROR(Resumo_Horas!K195/INDIRECT(ADDRESS(7,COLUMN(L:L),4,1,Resumo_Horas!$A195)),0)*(((INDIRECT(ADDRESS(357,COLUMN(L:L),4,1,$A195))*14)/11)*(1+INDIRECT(ADDRESS(358,COLUMN(L:L),4,1,$A195)))),0)</f>
        <v>0</v>
      </c>
      <c r="L195" cm="1">
        <f t="array" aca="1" ref="L195" ca="1">IFERROR(IFERROR(Resumo_Horas!L195/INDIRECT(ADDRESS(7,COLUMN(M:M),4,1,Resumo_Horas!$A195)),0)*(((INDIRECT(ADDRESS(357,COLUMN(M:M),4,1,$A195))*14)/11)*(1+INDIRECT(ADDRESS(358,COLUMN(M:M),4,1,$A195)))),0)</f>
        <v>0</v>
      </c>
      <c r="M195" cm="1">
        <f t="array" aca="1" ref="M195" ca="1">IFERROR(IFERROR(Resumo_Horas!M195/INDIRECT(ADDRESS(7,COLUMN(N:N),4,1,Resumo_Horas!$A195)),0)*(((INDIRECT(ADDRESS(357,COLUMN(N:N),4,1,$A195))*14)/11)*(1+INDIRECT(ADDRESS(358,COLUMN(N:N),4,1,$A195)))),0)</f>
        <v>0</v>
      </c>
      <c r="N195" cm="1">
        <f t="array" aca="1" ref="N195" ca="1">IFERROR(IFERROR(Resumo_Horas!N195/INDIRECT(ADDRESS(7,COLUMN(O:O),4,1,Resumo_Horas!$A195)),0)*(((INDIRECT(ADDRESS(357,COLUMN(O:O),4,1,$A195))*14)/11)*(1+INDIRECT(ADDRESS(358,COLUMN(O:O),4,1,$A195)))),0)</f>
        <v>0</v>
      </c>
      <c r="O195" cm="1">
        <f t="array" aca="1" ref="O195" ca="1">IFERROR(IFERROR(Resumo_Horas!O195/INDIRECT(ADDRESS(7,COLUMN(P:P),4,1,Resumo_Horas!$A195)),0)*(((INDIRECT(ADDRESS(357,COLUMN(P:P),4,1,$A195))*14)/11)*(1+INDIRECT(ADDRESS(358,COLUMN(P:P),4,1,$A195)))),0)</f>
        <v>0</v>
      </c>
      <c r="P195" cm="1">
        <f t="array" aca="1" ref="P195" ca="1">IFERROR(IFERROR(Resumo_Horas!P195/INDIRECT(ADDRESS(7,COLUMN(Q:Q),4,1,Resumo_Horas!$A195)),0)*(((INDIRECT(ADDRESS(357,COLUMN(Q:Q),4,1,$A195))*14)/11)*(1+INDIRECT(ADDRESS(358,COLUMN(Q:Q),4,1,$A195)))),0)</f>
        <v>0</v>
      </c>
      <c r="Q195" cm="1">
        <f t="array" aca="1" ref="Q195" ca="1">IFERROR(IFERROR(Resumo_Horas!Q195/INDIRECT(ADDRESS(7,COLUMN(R:R),4,1,Resumo_Horas!$A195)),0)*(((INDIRECT(ADDRESS(357,COLUMN(R:R),4,1,$A195))*14)/11)*(1+INDIRECT(ADDRESS(358,COLUMN(R:R),4,1,$A195)))),0)</f>
        <v>0</v>
      </c>
      <c r="R195" cm="1">
        <f t="array" aca="1" ref="R195" ca="1">IFERROR(IFERROR(Resumo_Horas!R195/INDIRECT(ADDRESS(7,COLUMN(S:S),4,1,Resumo_Horas!$A195)),0)*(((INDIRECT(ADDRESS(357,COLUMN(S:S),4,1,$A195))*14)/11)*(1+INDIRECT(ADDRESS(358,COLUMN(S:S),4,1,$A195)))),0)</f>
        <v>0</v>
      </c>
      <c r="S195" cm="1">
        <f t="array" aca="1" ref="S195" ca="1">IFERROR(IFERROR(Resumo_Horas!S195/INDIRECT(ADDRESS(7,COLUMN(T:T),4,1,Resumo_Horas!$A195)),0)*(((INDIRECT(ADDRESS(357,COLUMN(T:T),4,1,$A195))*14)/11)*(1+INDIRECT(ADDRESS(358,COLUMN(T:T),4,1,$A195)))),0)</f>
        <v>0</v>
      </c>
      <c r="T195" cm="1">
        <f t="array" aca="1" ref="T195" ca="1">IFERROR(IFERROR(Resumo_Horas!T195/INDIRECT(ADDRESS(7,COLUMN(U:U),4,1,Resumo_Horas!$A195)),0)*(((INDIRECT(ADDRESS(357,COLUMN(U:U),4,1,$A195))*14)/11)*(1+INDIRECT(ADDRESS(358,COLUMN(U:U),4,1,$A195)))),0)</f>
        <v>0</v>
      </c>
      <c r="U195" cm="1">
        <f t="array" aca="1" ref="U195" ca="1">IFERROR(IFERROR(Resumo_Horas!U195/INDIRECT(ADDRESS(7,COLUMN(V:V),4,1,Resumo_Horas!$A195)),0)*(((INDIRECT(ADDRESS(357,COLUMN(V:V),4,1,$A195))*14)/11)*(1+INDIRECT(ADDRESS(358,COLUMN(V:V),4,1,$A195)))),0)</f>
        <v>0</v>
      </c>
      <c r="V195" cm="1">
        <f t="array" aca="1" ref="V195" ca="1">IFERROR(IFERROR(Resumo_Horas!V195/INDIRECT(ADDRESS(7,COLUMN(W:W),4,1,Resumo_Horas!$A195)),0)*(((INDIRECT(ADDRESS(357,COLUMN(W:W),4,1,$A195))*14)/11)*(1+INDIRECT(ADDRESS(358,COLUMN(W:W),4,1,$A195)))),0)</f>
        <v>0</v>
      </c>
      <c r="W195" cm="1">
        <f t="array" aca="1" ref="W195" ca="1">IFERROR(IFERROR(Resumo_Horas!W195/INDIRECT(ADDRESS(7,COLUMN(X:X),4,1,Resumo_Horas!$A195)),0)*(((INDIRECT(ADDRESS(357,COLUMN(X:X),4,1,$A195))*14)/11)*(1+INDIRECT(ADDRESS(358,COLUMN(X:X),4,1,$A195)))),0)</f>
        <v>0</v>
      </c>
      <c r="X195" cm="1">
        <f t="array" aca="1" ref="X195" ca="1">IFERROR(IFERROR(Resumo_Horas!X195/INDIRECT(ADDRESS(7,COLUMN(Y:Y),4,1,Resumo_Horas!$A195)),0)*(((INDIRECT(ADDRESS(357,COLUMN(Y:Y),4,1,$A195))*14)/11)*(1+INDIRECT(ADDRESS(358,COLUMN(Y:Y),4,1,$A195)))),0)</f>
        <v>0</v>
      </c>
      <c r="Y195" cm="1">
        <f t="array" aca="1" ref="Y195" ca="1">IFERROR(IFERROR(Resumo_Horas!Y195/INDIRECT(ADDRESS(7,COLUMN(Z:Z),4,1,Resumo_Horas!$A195)),0)*(((INDIRECT(ADDRESS(357,COLUMN(Z:Z),4,1,$A195))*14)/11)*(1+INDIRECT(ADDRESS(358,COLUMN(Z:Z),4,1,$A195)))),0)</f>
        <v>0</v>
      </c>
      <c r="Z195" cm="1">
        <f t="array" aca="1" ref="Z195" ca="1">IFERROR(IFERROR(Resumo_Horas!Z195/INDIRECT(ADDRESS(7,COLUMN(AA:AA),4,1,Resumo_Horas!$A195)),0)*(((INDIRECT(ADDRESS(357,COLUMN(AA:AA),4,1,$A195))*14)/11)*(1+INDIRECT(ADDRESS(358,COLUMN(AA:AA),4,1,$A195)))),0)</f>
        <v>0</v>
      </c>
      <c r="AA195" cm="1">
        <f t="array" aca="1" ref="AA195" ca="1">IFERROR(IFERROR(Resumo_Horas!AA195/INDIRECT(ADDRESS(7,COLUMN(AB:AB),4,1,Resumo_Horas!$A195)),0)*(((INDIRECT(ADDRESS(357,COLUMN(AB:AB),4,1,$A195))*14)/11)*(1+INDIRECT(ADDRESS(358,COLUMN(AB:AB),4,1,$A195)))),0)</f>
        <v>0</v>
      </c>
      <c r="AB195" cm="1">
        <f t="array" aca="1" ref="AB195" ca="1">IFERROR(IFERROR(Resumo_Horas!AB195/INDIRECT(ADDRESS(7,COLUMN(AC:AC),4,1,Resumo_Horas!$A195)),0)*(((INDIRECT(ADDRESS(357,COLUMN(AC:AC),4,1,$A195))*14)/11)*(1+INDIRECT(ADDRESS(358,COLUMN(AC:AC),4,1,$A195)))),0)</f>
        <v>0</v>
      </c>
      <c r="AC195" cm="1">
        <f t="array" aca="1" ref="AC195" ca="1">IFERROR(IFERROR(Resumo_Horas!AC195/INDIRECT(ADDRESS(7,COLUMN(AD:AD),4,1,Resumo_Horas!$A195)),0)*(((INDIRECT(ADDRESS(357,COLUMN(AD:AD),4,1,$A195))*14)/11)*(1+INDIRECT(ADDRESS(358,COLUMN(AD:AD),4,1,$A195)))),0)</f>
        <v>0</v>
      </c>
      <c r="AD195" cm="1">
        <f t="array" aca="1" ref="AD195" ca="1">IFERROR(IFERROR(Resumo_Horas!AD195/INDIRECT(ADDRESS(7,COLUMN(AE:AE),4,1,Resumo_Horas!$A195)),0)*(((INDIRECT(ADDRESS(357,COLUMN(AE:AE),4,1,$A195))*14)/11)*(1+INDIRECT(ADDRESS(358,COLUMN(AE:AE),4,1,$A195)))),0)</f>
        <v>0</v>
      </c>
      <c r="AE195" cm="1">
        <f t="array" aca="1" ref="AE195" ca="1">IFERROR(IFERROR(Resumo_Horas!AE195/INDIRECT(ADDRESS(7,COLUMN(AF:AF),4,1,Resumo_Horas!$A195)),0)*(((INDIRECT(ADDRESS(357,COLUMN(AF:AF),4,1,$A195))*14)/11)*(1+INDIRECT(ADDRESS(358,COLUMN(AF:AF),4,1,$A195)))),0)</f>
        <v>0</v>
      </c>
      <c r="AF195" cm="1">
        <f t="array" aca="1" ref="AF195" ca="1">IFERROR(IFERROR(Resumo_Horas!AF195/INDIRECT(ADDRESS(7,COLUMN(AG:AG),4,1,Resumo_Horas!$A195)),0)*(((INDIRECT(ADDRESS(357,COLUMN(AG:AG),4,1,$A195))*14)/11)*(1+INDIRECT(ADDRESS(358,COLUMN(AG:AG),4,1,$A195)))),0)</f>
        <v>0</v>
      </c>
      <c r="AG195" cm="1">
        <f t="array" aca="1" ref="AG195" ca="1">IFERROR(IFERROR(Resumo_Horas!AG195/INDIRECT(ADDRESS(7,COLUMN(AH:AH),4,1,Resumo_Horas!$A195)),0)*(((INDIRECT(ADDRESS(357,COLUMN(AH:AH),4,1,$A195))*14)/11)*(1+INDIRECT(ADDRESS(358,COLUMN(AH:AH),4,1,$A195)))),0)</f>
        <v>0</v>
      </c>
      <c r="AH195" cm="1">
        <f t="array" aca="1" ref="AH195" ca="1">IFERROR(IFERROR(Resumo_Horas!AH195/INDIRECT(ADDRESS(7,COLUMN(AI:AI),4,1,Resumo_Horas!$A195)),0)*(((INDIRECT(ADDRESS(357,COLUMN(AI:AI),4,1,$A195))*14)/11)*(1+INDIRECT(ADDRESS(358,COLUMN(AI:AI),4,1,$A195)))),0)</f>
        <v>0</v>
      </c>
      <c r="AI195" cm="1">
        <f t="array" aca="1" ref="AI195" ca="1">IFERROR(IFERROR(Resumo_Horas!AI195/INDIRECT(ADDRESS(7,COLUMN(AJ:AJ),4,1,Resumo_Horas!$A195)),0)*(((INDIRECT(ADDRESS(357,COLUMN(AJ:AJ),4,1,$A195))*14)/11)*(1+INDIRECT(ADDRESS(358,COLUMN(AJ:AJ),4,1,$A195)))),0)</f>
        <v>0</v>
      </c>
      <c r="AJ195" cm="1">
        <f t="array" aca="1" ref="AJ195" ca="1">IFERROR(IFERROR(Resumo_Horas!AJ195/INDIRECT(ADDRESS(7,COLUMN(AK:AK),4,1,Resumo_Horas!$A195)),0)*(((INDIRECT(ADDRESS(357,COLUMN(AK:AK),4,1,$A195))*14)/11)*(1+INDIRECT(ADDRESS(358,COLUMN(AK:AK),4,1,$A195)))),0)</f>
        <v>0</v>
      </c>
      <c r="AK195" cm="1">
        <f t="array" aca="1" ref="AK195" ca="1">IFERROR(IFERROR(Resumo_Horas!AK195/INDIRECT(ADDRESS(7,COLUMN(AL:AL),4,1,Resumo_Horas!$A195)),0)*(((INDIRECT(ADDRESS(357,COLUMN(AL:AL),4,1,$A195))*14)/11)*(1+INDIRECT(ADDRESS(358,COLUMN(AL:AL),4,1,$A195)))),0)</f>
        <v>0</v>
      </c>
      <c r="AL195" cm="1">
        <f t="array" aca="1" ref="AL195" ca="1">IFERROR(IFERROR(Resumo_Horas!AL195/INDIRECT(ADDRESS(7,COLUMN(AM:AM),4,1,Resumo_Horas!$A195)),0)*(((INDIRECT(ADDRESS(357,COLUMN(AM:AM),4,1,$A195))*14)/11)*(1+INDIRECT(ADDRESS(358,COLUMN(AM:AM),4,1,$A195)))),0)</f>
        <v>0</v>
      </c>
      <c r="AM195" cm="1">
        <f t="array" aca="1" ref="AM195" ca="1">IFERROR(IFERROR(Resumo_Horas!AM195/INDIRECT(ADDRESS(7,COLUMN(AN:AN),4,1,Resumo_Horas!$A195)),0)*(((INDIRECT(ADDRESS(357,COLUMN(AN:AN),4,1,$A195))*14)/11)*(1+INDIRECT(ADDRESS(358,COLUMN(AN:AN),4,1,$A195)))),0)</f>
        <v>0</v>
      </c>
      <c r="AN195" cm="1">
        <f t="array" aca="1" ref="AN195" ca="1">IFERROR(IFERROR(Resumo_Horas!AN195/INDIRECT(ADDRESS(7,COLUMN(AO:AO),4,1,Resumo_Horas!$A195)),0)*(((INDIRECT(ADDRESS(357,COLUMN(AO:AO),4,1,$A195))*14)/11)*(1+INDIRECT(ADDRESS(358,COLUMN(AO:AO),4,1,$A195)))),0)</f>
        <v>0</v>
      </c>
      <c r="AO195" cm="1">
        <f t="array" aca="1" ref="AO195" ca="1">IFERROR(IFERROR(Resumo_Horas!AO195/INDIRECT(ADDRESS(7,COLUMN(AP:AP),4,1,Resumo_Horas!$A195)),0)*(((INDIRECT(ADDRESS(357,COLUMN(AP:AP),4,1,$A195))*14)/11)*(1+INDIRECT(ADDRESS(358,COLUMN(AP:AP),4,1,$A195)))),0)</f>
        <v>0</v>
      </c>
      <c r="AP195" cm="1">
        <f t="array" aca="1" ref="AP195" ca="1">IFERROR(IFERROR(Resumo_Horas!AP195/INDIRECT(ADDRESS(7,COLUMN(AQ:AQ),4,1,Resumo_Horas!$A195)),0)*(((INDIRECT(ADDRESS(357,COLUMN(AQ:AQ),4,1,$A195))*14)/11)*(1+INDIRECT(ADDRESS(358,COLUMN(AQ:AQ),4,1,$A195)))),0)</f>
        <v>0</v>
      </c>
      <c r="AQ195" cm="1">
        <f t="array" aca="1" ref="AQ195" ca="1">IFERROR(IFERROR(Resumo_Horas!AQ195/INDIRECT(ADDRESS(7,COLUMN(AR:AR),4,1,Resumo_Horas!$A195)),0)*(((INDIRECT(ADDRESS(357,COLUMN(AR:AR),4,1,$A195))*14)/11)*(1+INDIRECT(ADDRESS(358,COLUMN(AR:AR),4,1,$A195)))),0)</f>
        <v>0</v>
      </c>
      <c r="AR195" cm="1">
        <f t="array" aca="1" ref="AR195" ca="1">IFERROR(IFERROR(Resumo_Horas!AR195/INDIRECT(ADDRESS(7,COLUMN(AS:AS),4,1,Resumo_Horas!$A195)),0)*(((INDIRECT(ADDRESS(357,COLUMN(AS:AS),4,1,$A195))*14)/11)*(1+INDIRECT(ADDRESS(358,COLUMN(AS:AS),4,1,$A195)))),0)</f>
        <v>0</v>
      </c>
      <c r="AS195" cm="1">
        <f t="array" aca="1" ref="AS195" ca="1">IFERROR(IFERROR(Resumo_Horas!AS195/INDIRECT(ADDRESS(7,COLUMN(AT:AT),4,1,Resumo_Horas!$A195)),0)*(((INDIRECT(ADDRESS(357,COLUMN(AT:AT),4,1,$A195))*14)/11)*(1+INDIRECT(ADDRESS(358,COLUMN(AT:AT),4,1,$A195)))),0)</f>
        <v>0</v>
      </c>
      <c r="AT195" cm="1">
        <f t="array" aca="1" ref="AT195" ca="1">IFERROR(IFERROR(Resumo_Horas!AT195/INDIRECT(ADDRESS(7,COLUMN(AU:AU),4,1,Resumo_Horas!$A195)),0)*(((INDIRECT(ADDRESS(357,COLUMN(AU:AU),4,1,$A195))*14)/11)*(1+INDIRECT(ADDRESS(358,COLUMN(AU:AU),4,1,$A195)))),0)</f>
        <v>0</v>
      </c>
      <c r="AU195" cm="1">
        <f t="array" aca="1" ref="AU195" ca="1">IFERROR(IFERROR(Resumo_Horas!AU195/INDIRECT(ADDRESS(7,COLUMN(AV:AV),4,1,Resumo_Horas!$A195)),0)*(((INDIRECT(ADDRESS(357,COLUMN(AV:AV),4,1,$A195))*14)/11)*(1+INDIRECT(ADDRESS(358,COLUMN(AV:AV),4,1,$A195)))),0)</f>
        <v>0</v>
      </c>
      <c r="AV195" cm="1">
        <f t="array" aca="1" ref="AV195" ca="1">IFERROR(IFERROR(Resumo_Horas!AV195/INDIRECT(ADDRESS(7,COLUMN(AW:AW),4,1,Resumo_Horas!$A195)),0)*(((INDIRECT(ADDRESS(357,COLUMN(AW:AW),4,1,$A195))*14)/11)*(1+INDIRECT(ADDRESS(358,COLUMN(AW:AW),4,1,$A195)))),0)</f>
        <v>0</v>
      </c>
      <c r="AW195" cm="1">
        <f t="array" aca="1" ref="AW195" ca="1">IFERROR(IFERROR(Resumo_Horas!AW195/INDIRECT(ADDRESS(7,COLUMN(AX:AX),4,1,Resumo_Horas!$A195)),0)*(((INDIRECT(ADDRESS(357,COLUMN(AX:AX),4,1,$A195))*14)/11)*(1+INDIRECT(ADDRESS(358,COLUMN(AX:AX),4,1,$A195)))),0)</f>
        <v>0</v>
      </c>
      <c r="AX195" cm="1">
        <f t="array" aca="1" ref="AX195" ca="1">IFERROR(IFERROR(Resumo_Horas!AX195/INDIRECT(ADDRESS(7,COLUMN(AY:AY),4,1,Resumo_Horas!$A195)),0)*(((INDIRECT(ADDRESS(357,COLUMN(AY:AY),4,1,$A195))*14)/11)*(1+INDIRECT(ADDRESS(358,COLUMN(AY:AY),4,1,$A195)))),0)</f>
        <v>0</v>
      </c>
      <c r="AY195" cm="1">
        <f t="array" aca="1" ref="AY195" ca="1">IFERROR(IFERROR(Resumo_Horas!AY195/INDIRECT(ADDRESS(7,COLUMN(AZ:AZ),4,1,Resumo_Horas!$A195)),0)*(((INDIRECT(ADDRESS(357,COLUMN(AZ:AZ),4,1,$A195))*14)/11)*(1+INDIRECT(ADDRESS(358,COLUMN(AZ:AZ),4,1,$A195)))),0)</f>
        <v>0</v>
      </c>
      <c r="AZ195" cm="1">
        <f t="array" aca="1" ref="AZ195" ca="1">IFERROR(IFERROR(Resumo_Horas!AZ195/INDIRECT(ADDRESS(7,COLUMN(BA:BA),4,1,Resumo_Horas!$A195)),0)*(((INDIRECT(ADDRESS(357,COLUMN(BA:BA),4,1,$A195))*14)/11)*(1+INDIRECT(ADDRESS(358,COLUMN(BA:BA),4,1,$A195)))),0)</f>
        <v>0</v>
      </c>
      <c r="BA195" cm="1">
        <f t="array" aca="1" ref="BA195" ca="1">IFERROR(IFERROR(Resumo_Horas!BA195/INDIRECT(ADDRESS(7,COLUMN(BB:BB),4,1,Resumo_Horas!$A195)),0)*(((INDIRECT(ADDRESS(357,COLUMN(BB:BB),4,1,$A195))*14)/11)*(1+INDIRECT(ADDRESS(358,COLUMN(BB:BB),4,1,$A195)))),0)</f>
        <v>0</v>
      </c>
      <c r="BB195" cm="1">
        <f t="array" aca="1" ref="BB195" ca="1">IFERROR(IFERROR(Resumo_Horas!BB195/INDIRECT(ADDRESS(7,COLUMN(BC:BC),4,1,Resumo_Horas!$A195)),0)*(((INDIRECT(ADDRESS(357,COLUMN(BC:BC),4,1,$A195))*14)/11)*(1+INDIRECT(ADDRESS(358,COLUMN(BC:BC),4,1,$A195)))),0)</f>
        <v>0</v>
      </c>
      <c r="BC195" cm="1">
        <f t="array" aca="1" ref="BC195" ca="1">IFERROR(IFERROR(Resumo_Horas!BC195/INDIRECT(ADDRESS(7,COLUMN(BD:BD),4,1,Resumo_Horas!$A195)),0)*(((INDIRECT(ADDRESS(357,COLUMN(BD:BD),4,1,$A195))*14)/11)*(1+INDIRECT(ADDRESS(358,COLUMN(BD:BD),4,1,$A195)))),0)</f>
        <v>0</v>
      </c>
      <c r="BD195" cm="1">
        <f t="array" aca="1" ref="BD195" ca="1">IFERROR(IFERROR(Resumo_Horas!BD195/INDIRECT(ADDRESS(7,COLUMN(BE:BE),4,1,Resumo_Horas!$A195)),0)*(((INDIRECT(ADDRESS(357,COLUMN(BE:BE),4,1,$A195))*14)/11)*(1+INDIRECT(ADDRESS(358,COLUMN(BE:BE),4,1,$A195)))),0)</f>
        <v>0</v>
      </c>
      <c r="BE195" cm="1">
        <f t="array" aca="1" ref="BE195" ca="1">IFERROR(IFERROR(Resumo_Horas!BE195/INDIRECT(ADDRESS(7,COLUMN(BF:BF),4,1,Resumo_Horas!$A195)),0)*(((INDIRECT(ADDRESS(357,COLUMN(BF:BF),4,1,$A195))*14)/11)*(1+INDIRECT(ADDRESS(358,COLUMN(BF:BF),4,1,$A195)))),0)</f>
        <v>0</v>
      </c>
      <c r="BF195" cm="1">
        <f t="array" aca="1" ref="BF195" ca="1">IFERROR(IFERROR(Resumo_Horas!BF195/INDIRECT(ADDRESS(7,COLUMN(BG:BG),4,1,Resumo_Horas!$A195)),0)*(((INDIRECT(ADDRESS(357,COLUMN(BG:BG),4,1,$A195))*14)/11)*(1+INDIRECT(ADDRESS(358,COLUMN(BG:BG),4,1,$A195)))),0)</f>
        <v>0</v>
      </c>
      <c r="BG195" cm="1">
        <f t="array" aca="1" ref="BG195" ca="1">IFERROR(IFERROR(Resumo_Horas!BG195/INDIRECT(ADDRESS(7,COLUMN(BH:BH),4,1,Resumo_Horas!$A195)),0)*(((INDIRECT(ADDRESS(357,COLUMN(BH:BH),4,1,$A195))*14)/11)*(1+INDIRECT(ADDRESS(358,COLUMN(BH:BH),4,1,$A195)))),0)</f>
        <v>0</v>
      </c>
      <c r="BH195" cm="1">
        <f t="array" aca="1" ref="BH195" ca="1">IFERROR(IFERROR(Resumo_Horas!BH195/INDIRECT(ADDRESS(7,COLUMN(BI:BI),4,1,Resumo_Horas!$A195)),0)*(((INDIRECT(ADDRESS(357,COLUMN(BI:BI),4,1,$A195))*14)/11)*(1+INDIRECT(ADDRESS(358,COLUMN(BI:BI),4,1,$A195)))),0)</f>
        <v>0</v>
      </c>
      <c r="BI195" cm="1">
        <f t="array" aca="1" ref="BI195" ca="1">IFERROR(IFERROR(Resumo_Horas!BI195/INDIRECT(ADDRESS(7,COLUMN(BJ:BJ),4,1,Resumo_Horas!$A195)),0)*(((INDIRECT(ADDRESS(357,COLUMN(BJ:BJ),4,1,$A195))*14)/11)*(1+INDIRECT(ADDRESS(358,COLUMN(BJ:BJ),4,1,$A195)))),0)</f>
        <v>0</v>
      </c>
      <c r="BJ195" cm="1">
        <f t="array" aca="1" ref="BJ195" ca="1">IFERROR(IFERROR(Resumo_Horas!BJ195/INDIRECT(ADDRESS(7,COLUMN(BK:BK),4,1,Resumo_Horas!$A195)),0)*(((INDIRECT(ADDRESS(357,COLUMN(BK:BK),4,1,$A195))*14)/11)*(1+INDIRECT(ADDRESS(358,COLUMN(BK:BK),4,1,$A195)))),0)</f>
        <v>0</v>
      </c>
      <c r="BK195" s="331" cm="1">
        <f t="array" aca="1" ref="BK195" ca="1">IFERROR(IFERROR(Resumo_Horas!BK195/INDIRECT(ADDRESS(7,COLUMN(BL:BL),4,1,Resumo_Horas!$A195)),0)*(((INDIRECT(ADDRESS(357,COLUMN(BL:BL),4,1,$A195))*14)/11)*(1+INDIRECT(ADDRESS(358,COLUMN(BL:BL),4,1,$A195)))),0)</f>
        <v>0</v>
      </c>
    </row>
    <row r="196" spans="1:63" x14ac:dyDescent="0.25">
      <c r="A196" s="330" t="str" cm="1">
        <f t="array" aca="1" ref="A196" ca="1">IF(INDIRECT(ADDRESS(9+QUOTIENT(ROW(A195)-1,20),4,4,1,"Equipa de projeto")) = 0,"", _xlfn.CONCAT(1 + QUOTIENT(ROW(A195)-1,20),". ", INDIRECT(ADDRESS(9+QUOTIENT(ROW(A195)-1,20),4,4,1,"Equipa de projeto"))))</f>
        <v/>
      </c>
      <c r="B196">
        <f>Atividades!$A$85</f>
        <v>0</v>
      </c>
      <c r="C196" s="123" t="s">
        <v>48</v>
      </c>
      <c r="D196" cm="1">
        <f t="array" aca="1" ref="D196" ca="1">IFERROR(IFERROR(Resumo_Horas!D196/INDIRECT(ADDRESS(7,COLUMN(E:E),4,1,Resumo_Horas!$A196)),0)*(((INDIRECT(ADDRESS(357,COLUMN(E:E),4,1,$A196))*14)/11)*(1+INDIRECT(ADDRESS(358,COLUMN(E:E),4,1,$A196)))),0)</f>
        <v>0</v>
      </c>
      <c r="E196" cm="1">
        <f t="array" aca="1" ref="E196" ca="1">IFERROR(IFERROR(Resumo_Horas!E196/INDIRECT(ADDRESS(7,COLUMN(F:F),4,1,Resumo_Horas!$A196)),0)*(((INDIRECT(ADDRESS(357,COLUMN(F:F),4,1,$A196))*14)/11)*(1+INDIRECT(ADDRESS(358,COLUMN(F:F),4,1,$A196)))),0)</f>
        <v>0</v>
      </c>
      <c r="F196" cm="1">
        <f t="array" aca="1" ref="F196" ca="1">IFERROR(IFERROR(Resumo_Horas!F196/INDIRECT(ADDRESS(7,COLUMN(G:G),4,1,Resumo_Horas!$A196)),0)*(((INDIRECT(ADDRESS(357,COLUMN(G:G),4,1,$A196))*14)/11)*(1+INDIRECT(ADDRESS(358,COLUMN(G:G),4,1,$A196)))),0)</f>
        <v>0</v>
      </c>
      <c r="G196" cm="1">
        <f t="array" aca="1" ref="G196" ca="1">IFERROR(IFERROR(Resumo_Horas!G196/INDIRECT(ADDRESS(7,COLUMN(H:H),4,1,Resumo_Horas!$A196)),0)*(((INDIRECT(ADDRESS(357,COLUMN(H:H),4,1,$A196))*14)/11)*(1+INDIRECT(ADDRESS(358,COLUMN(H:H),4,1,$A196)))),0)</f>
        <v>0</v>
      </c>
      <c r="H196" cm="1">
        <f t="array" aca="1" ref="H196" ca="1">IFERROR(IFERROR(Resumo_Horas!H196/INDIRECT(ADDRESS(7,COLUMN(I:I),4,1,Resumo_Horas!$A196)),0)*(((INDIRECT(ADDRESS(357,COLUMN(I:I),4,1,$A196))*14)/11)*(1+INDIRECT(ADDRESS(358,COLUMN(I:I),4,1,$A196)))),0)</f>
        <v>0</v>
      </c>
      <c r="I196" cm="1">
        <f t="array" aca="1" ref="I196" ca="1">IFERROR(IFERROR(Resumo_Horas!I196/INDIRECT(ADDRESS(7,COLUMN(J:J),4,1,Resumo_Horas!$A196)),0)*(((INDIRECT(ADDRESS(357,COLUMN(J:J),4,1,$A196))*14)/11)*(1+INDIRECT(ADDRESS(358,COLUMN(J:J),4,1,$A196)))),0)</f>
        <v>0</v>
      </c>
      <c r="J196" cm="1">
        <f t="array" aca="1" ref="J196" ca="1">IFERROR(IFERROR(Resumo_Horas!J196/INDIRECT(ADDRESS(7,COLUMN(K:K),4,1,Resumo_Horas!$A196)),0)*(((INDIRECT(ADDRESS(357,COLUMN(K:K),4,1,$A196))*14)/11)*(1+INDIRECT(ADDRESS(358,COLUMN(K:K),4,1,$A196)))),0)</f>
        <v>0</v>
      </c>
      <c r="K196" cm="1">
        <f t="array" aca="1" ref="K196" ca="1">IFERROR(IFERROR(Resumo_Horas!K196/INDIRECT(ADDRESS(7,COLUMN(L:L),4,1,Resumo_Horas!$A196)),0)*(((INDIRECT(ADDRESS(357,COLUMN(L:L),4,1,$A196))*14)/11)*(1+INDIRECT(ADDRESS(358,COLUMN(L:L),4,1,$A196)))),0)</f>
        <v>0</v>
      </c>
      <c r="L196" cm="1">
        <f t="array" aca="1" ref="L196" ca="1">IFERROR(IFERROR(Resumo_Horas!L196/INDIRECT(ADDRESS(7,COLUMN(M:M),4,1,Resumo_Horas!$A196)),0)*(((INDIRECT(ADDRESS(357,COLUMN(M:M),4,1,$A196))*14)/11)*(1+INDIRECT(ADDRESS(358,COLUMN(M:M),4,1,$A196)))),0)</f>
        <v>0</v>
      </c>
      <c r="M196" cm="1">
        <f t="array" aca="1" ref="M196" ca="1">IFERROR(IFERROR(Resumo_Horas!M196/INDIRECT(ADDRESS(7,COLUMN(N:N),4,1,Resumo_Horas!$A196)),0)*(((INDIRECT(ADDRESS(357,COLUMN(N:N),4,1,$A196))*14)/11)*(1+INDIRECT(ADDRESS(358,COLUMN(N:N),4,1,$A196)))),0)</f>
        <v>0</v>
      </c>
      <c r="N196" cm="1">
        <f t="array" aca="1" ref="N196" ca="1">IFERROR(IFERROR(Resumo_Horas!N196/INDIRECT(ADDRESS(7,COLUMN(O:O),4,1,Resumo_Horas!$A196)),0)*(((INDIRECT(ADDRESS(357,COLUMN(O:O),4,1,$A196))*14)/11)*(1+INDIRECT(ADDRESS(358,COLUMN(O:O),4,1,$A196)))),0)</f>
        <v>0</v>
      </c>
      <c r="O196" cm="1">
        <f t="array" aca="1" ref="O196" ca="1">IFERROR(IFERROR(Resumo_Horas!O196/INDIRECT(ADDRESS(7,COLUMN(P:P),4,1,Resumo_Horas!$A196)),0)*(((INDIRECT(ADDRESS(357,COLUMN(P:P),4,1,$A196))*14)/11)*(1+INDIRECT(ADDRESS(358,COLUMN(P:P),4,1,$A196)))),0)</f>
        <v>0</v>
      </c>
      <c r="P196" cm="1">
        <f t="array" aca="1" ref="P196" ca="1">IFERROR(IFERROR(Resumo_Horas!P196/INDIRECT(ADDRESS(7,COLUMN(Q:Q),4,1,Resumo_Horas!$A196)),0)*(((INDIRECT(ADDRESS(357,COLUMN(Q:Q),4,1,$A196))*14)/11)*(1+INDIRECT(ADDRESS(358,COLUMN(Q:Q),4,1,$A196)))),0)</f>
        <v>0</v>
      </c>
      <c r="Q196" cm="1">
        <f t="array" aca="1" ref="Q196" ca="1">IFERROR(IFERROR(Resumo_Horas!Q196/INDIRECT(ADDRESS(7,COLUMN(R:R),4,1,Resumo_Horas!$A196)),0)*(((INDIRECT(ADDRESS(357,COLUMN(R:R),4,1,$A196))*14)/11)*(1+INDIRECT(ADDRESS(358,COLUMN(R:R),4,1,$A196)))),0)</f>
        <v>0</v>
      </c>
      <c r="R196" cm="1">
        <f t="array" aca="1" ref="R196" ca="1">IFERROR(IFERROR(Resumo_Horas!R196/INDIRECT(ADDRESS(7,COLUMN(S:S),4,1,Resumo_Horas!$A196)),0)*(((INDIRECT(ADDRESS(357,COLUMN(S:S),4,1,$A196))*14)/11)*(1+INDIRECT(ADDRESS(358,COLUMN(S:S),4,1,$A196)))),0)</f>
        <v>0</v>
      </c>
      <c r="S196" cm="1">
        <f t="array" aca="1" ref="S196" ca="1">IFERROR(IFERROR(Resumo_Horas!S196/INDIRECT(ADDRESS(7,COLUMN(T:T),4,1,Resumo_Horas!$A196)),0)*(((INDIRECT(ADDRESS(357,COLUMN(T:T),4,1,$A196))*14)/11)*(1+INDIRECT(ADDRESS(358,COLUMN(T:T),4,1,$A196)))),0)</f>
        <v>0</v>
      </c>
      <c r="T196" cm="1">
        <f t="array" aca="1" ref="T196" ca="1">IFERROR(IFERROR(Resumo_Horas!T196/INDIRECT(ADDRESS(7,COLUMN(U:U),4,1,Resumo_Horas!$A196)),0)*(((INDIRECT(ADDRESS(357,COLUMN(U:U),4,1,$A196))*14)/11)*(1+INDIRECT(ADDRESS(358,COLUMN(U:U),4,1,$A196)))),0)</f>
        <v>0</v>
      </c>
      <c r="U196" cm="1">
        <f t="array" aca="1" ref="U196" ca="1">IFERROR(IFERROR(Resumo_Horas!U196/INDIRECT(ADDRESS(7,COLUMN(V:V),4,1,Resumo_Horas!$A196)),0)*(((INDIRECT(ADDRESS(357,COLUMN(V:V),4,1,$A196))*14)/11)*(1+INDIRECT(ADDRESS(358,COLUMN(V:V),4,1,$A196)))),0)</f>
        <v>0</v>
      </c>
      <c r="V196" cm="1">
        <f t="array" aca="1" ref="V196" ca="1">IFERROR(IFERROR(Resumo_Horas!V196/INDIRECT(ADDRESS(7,COLUMN(W:W),4,1,Resumo_Horas!$A196)),0)*(((INDIRECT(ADDRESS(357,COLUMN(W:W),4,1,$A196))*14)/11)*(1+INDIRECT(ADDRESS(358,COLUMN(W:W),4,1,$A196)))),0)</f>
        <v>0</v>
      </c>
      <c r="W196" cm="1">
        <f t="array" aca="1" ref="W196" ca="1">IFERROR(IFERROR(Resumo_Horas!W196/INDIRECT(ADDRESS(7,COLUMN(X:X),4,1,Resumo_Horas!$A196)),0)*(((INDIRECT(ADDRESS(357,COLUMN(X:X),4,1,$A196))*14)/11)*(1+INDIRECT(ADDRESS(358,COLUMN(X:X),4,1,$A196)))),0)</f>
        <v>0</v>
      </c>
      <c r="X196" cm="1">
        <f t="array" aca="1" ref="X196" ca="1">IFERROR(IFERROR(Resumo_Horas!X196/INDIRECT(ADDRESS(7,COLUMN(Y:Y),4,1,Resumo_Horas!$A196)),0)*(((INDIRECT(ADDRESS(357,COLUMN(Y:Y),4,1,$A196))*14)/11)*(1+INDIRECT(ADDRESS(358,COLUMN(Y:Y),4,1,$A196)))),0)</f>
        <v>0</v>
      </c>
      <c r="Y196" cm="1">
        <f t="array" aca="1" ref="Y196" ca="1">IFERROR(IFERROR(Resumo_Horas!Y196/INDIRECT(ADDRESS(7,COLUMN(Z:Z),4,1,Resumo_Horas!$A196)),0)*(((INDIRECT(ADDRESS(357,COLUMN(Z:Z),4,1,$A196))*14)/11)*(1+INDIRECT(ADDRESS(358,COLUMN(Z:Z),4,1,$A196)))),0)</f>
        <v>0</v>
      </c>
      <c r="Z196" cm="1">
        <f t="array" aca="1" ref="Z196" ca="1">IFERROR(IFERROR(Resumo_Horas!Z196/INDIRECT(ADDRESS(7,COLUMN(AA:AA),4,1,Resumo_Horas!$A196)),0)*(((INDIRECT(ADDRESS(357,COLUMN(AA:AA),4,1,$A196))*14)/11)*(1+INDIRECT(ADDRESS(358,COLUMN(AA:AA),4,1,$A196)))),0)</f>
        <v>0</v>
      </c>
      <c r="AA196" cm="1">
        <f t="array" aca="1" ref="AA196" ca="1">IFERROR(IFERROR(Resumo_Horas!AA196/INDIRECT(ADDRESS(7,COLUMN(AB:AB),4,1,Resumo_Horas!$A196)),0)*(((INDIRECT(ADDRESS(357,COLUMN(AB:AB),4,1,$A196))*14)/11)*(1+INDIRECT(ADDRESS(358,COLUMN(AB:AB),4,1,$A196)))),0)</f>
        <v>0</v>
      </c>
      <c r="AB196" cm="1">
        <f t="array" aca="1" ref="AB196" ca="1">IFERROR(IFERROR(Resumo_Horas!AB196/INDIRECT(ADDRESS(7,COLUMN(AC:AC),4,1,Resumo_Horas!$A196)),0)*(((INDIRECT(ADDRESS(357,COLUMN(AC:AC),4,1,$A196))*14)/11)*(1+INDIRECT(ADDRESS(358,COLUMN(AC:AC),4,1,$A196)))),0)</f>
        <v>0</v>
      </c>
      <c r="AC196" cm="1">
        <f t="array" aca="1" ref="AC196" ca="1">IFERROR(IFERROR(Resumo_Horas!AC196/INDIRECT(ADDRESS(7,COLUMN(AD:AD),4,1,Resumo_Horas!$A196)),0)*(((INDIRECT(ADDRESS(357,COLUMN(AD:AD),4,1,$A196))*14)/11)*(1+INDIRECT(ADDRESS(358,COLUMN(AD:AD),4,1,$A196)))),0)</f>
        <v>0</v>
      </c>
      <c r="AD196" cm="1">
        <f t="array" aca="1" ref="AD196" ca="1">IFERROR(IFERROR(Resumo_Horas!AD196/INDIRECT(ADDRESS(7,COLUMN(AE:AE),4,1,Resumo_Horas!$A196)),0)*(((INDIRECT(ADDRESS(357,COLUMN(AE:AE),4,1,$A196))*14)/11)*(1+INDIRECT(ADDRESS(358,COLUMN(AE:AE),4,1,$A196)))),0)</f>
        <v>0</v>
      </c>
      <c r="AE196" cm="1">
        <f t="array" aca="1" ref="AE196" ca="1">IFERROR(IFERROR(Resumo_Horas!AE196/INDIRECT(ADDRESS(7,COLUMN(AF:AF),4,1,Resumo_Horas!$A196)),0)*(((INDIRECT(ADDRESS(357,COLUMN(AF:AF),4,1,$A196))*14)/11)*(1+INDIRECT(ADDRESS(358,COLUMN(AF:AF),4,1,$A196)))),0)</f>
        <v>0</v>
      </c>
      <c r="AF196" cm="1">
        <f t="array" aca="1" ref="AF196" ca="1">IFERROR(IFERROR(Resumo_Horas!AF196/INDIRECT(ADDRESS(7,COLUMN(AG:AG),4,1,Resumo_Horas!$A196)),0)*(((INDIRECT(ADDRESS(357,COLUMN(AG:AG),4,1,$A196))*14)/11)*(1+INDIRECT(ADDRESS(358,COLUMN(AG:AG),4,1,$A196)))),0)</f>
        <v>0</v>
      </c>
      <c r="AG196" cm="1">
        <f t="array" aca="1" ref="AG196" ca="1">IFERROR(IFERROR(Resumo_Horas!AG196/INDIRECT(ADDRESS(7,COLUMN(AH:AH),4,1,Resumo_Horas!$A196)),0)*(((INDIRECT(ADDRESS(357,COLUMN(AH:AH),4,1,$A196))*14)/11)*(1+INDIRECT(ADDRESS(358,COLUMN(AH:AH),4,1,$A196)))),0)</f>
        <v>0</v>
      </c>
      <c r="AH196" cm="1">
        <f t="array" aca="1" ref="AH196" ca="1">IFERROR(IFERROR(Resumo_Horas!AH196/INDIRECT(ADDRESS(7,COLUMN(AI:AI),4,1,Resumo_Horas!$A196)),0)*(((INDIRECT(ADDRESS(357,COLUMN(AI:AI),4,1,$A196))*14)/11)*(1+INDIRECT(ADDRESS(358,COLUMN(AI:AI),4,1,$A196)))),0)</f>
        <v>0</v>
      </c>
      <c r="AI196" cm="1">
        <f t="array" aca="1" ref="AI196" ca="1">IFERROR(IFERROR(Resumo_Horas!AI196/INDIRECT(ADDRESS(7,COLUMN(AJ:AJ),4,1,Resumo_Horas!$A196)),0)*(((INDIRECT(ADDRESS(357,COLUMN(AJ:AJ),4,1,$A196))*14)/11)*(1+INDIRECT(ADDRESS(358,COLUMN(AJ:AJ),4,1,$A196)))),0)</f>
        <v>0</v>
      </c>
      <c r="AJ196" cm="1">
        <f t="array" aca="1" ref="AJ196" ca="1">IFERROR(IFERROR(Resumo_Horas!AJ196/INDIRECT(ADDRESS(7,COLUMN(AK:AK),4,1,Resumo_Horas!$A196)),0)*(((INDIRECT(ADDRESS(357,COLUMN(AK:AK),4,1,$A196))*14)/11)*(1+INDIRECT(ADDRESS(358,COLUMN(AK:AK),4,1,$A196)))),0)</f>
        <v>0</v>
      </c>
      <c r="AK196" cm="1">
        <f t="array" aca="1" ref="AK196" ca="1">IFERROR(IFERROR(Resumo_Horas!AK196/INDIRECT(ADDRESS(7,COLUMN(AL:AL),4,1,Resumo_Horas!$A196)),0)*(((INDIRECT(ADDRESS(357,COLUMN(AL:AL),4,1,$A196))*14)/11)*(1+INDIRECT(ADDRESS(358,COLUMN(AL:AL),4,1,$A196)))),0)</f>
        <v>0</v>
      </c>
      <c r="AL196" cm="1">
        <f t="array" aca="1" ref="AL196" ca="1">IFERROR(IFERROR(Resumo_Horas!AL196/INDIRECT(ADDRESS(7,COLUMN(AM:AM),4,1,Resumo_Horas!$A196)),0)*(((INDIRECT(ADDRESS(357,COLUMN(AM:AM),4,1,$A196))*14)/11)*(1+INDIRECT(ADDRESS(358,COLUMN(AM:AM),4,1,$A196)))),0)</f>
        <v>0</v>
      </c>
      <c r="AM196" cm="1">
        <f t="array" aca="1" ref="AM196" ca="1">IFERROR(IFERROR(Resumo_Horas!AM196/INDIRECT(ADDRESS(7,COLUMN(AN:AN),4,1,Resumo_Horas!$A196)),0)*(((INDIRECT(ADDRESS(357,COLUMN(AN:AN),4,1,$A196))*14)/11)*(1+INDIRECT(ADDRESS(358,COLUMN(AN:AN),4,1,$A196)))),0)</f>
        <v>0</v>
      </c>
      <c r="AN196" cm="1">
        <f t="array" aca="1" ref="AN196" ca="1">IFERROR(IFERROR(Resumo_Horas!AN196/INDIRECT(ADDRESS(7,COLUMN(AO:AO),4,1,Resumo_Horas!$A196)),0)*(((INDIRECT(ADDRESS(357,COLUMN(AO:AO),4,1,$A196))*14)/11)*(1+INDIRECT(ADDRESS(358,COLUMN(AO:AO),4,1,$A196)))),0)</f>
        <v>0</v>
      </c>
      <c r="AO196" cm="1">
        <f t="array" aca="1" ref="AO196" ca="1">IFERROR(IFERROR(Resumo_Horas!AO196/INDIRECT(ADDRESS(7,COLUMN(AP:AP),4,1,Resumo_Horas!$A196)),0)*(((INDIRECT(ADDRESS(357,COLUMN(AP:AP),4,1,$A196))*14)/11)*(1+INDIRECT(ADDRESS(358,COLUMN(AP:AP),4,1,$A196)))),0)</f>
        <v>0</v>
      </c>
      <c r="AP196" cm="1">
        <f t="array" aca="1" ref="AP196" ca="1">IFERROR(IFERROR(Resumo_Horas!AP196/INDIRECT(ADDRESS(7,COLUMN(AQ:AQ),4,1,Resumo_Horas!$A196)),0)*(((INDIRECT(ADDRESS(357,COLUMN(AQ:AQ),4,1,$A196))*14)/11)*(1+INDIRECT(ADDRESS(358,COLUMN(AQ:AQ),4,1,$A196)))),0)</f>
        <v>0</v>
      </c>
      <c r="AQ196" cm="1">
        <f t="array" aca="1" ref="AQ196" ca="1">IFERROR(IFERROR(Resumo_Horas!AQ196/INDIRECT(ADDRESS(7,COLUMN(AR:AR),4,1,Resumo_Horas!$A196)),0)*(((INDIRECT(ADDRESS(357,COLUMN(AR:AR),4,1,$A196))*14)/11)*(1+INDIRECT(ADDRESS(358,COLUMN(AR:AR),4,1,$A196)))),0)</f>
        <v>0</v>
      </c>
      <c r="AR196" cm="1">
        <f t="array" aca="1" ref="AR196" ca="1">IFERROR(IFERROR(Resumo_Horas!AR196/INDIRECT(ADDRESS(7,COLUMN(AS:AS),4,1,Resumo_Horas!$A196)),0)*(((INDIRECT(ADDRESS(357,COLUMN(AS:AS),4,1,$A196))*14)/11)*(1+INDIRECT(ADDRESS(358,COLUMN(AS:AS),4,1,$A196)))),0)</f>
        <v>0</v>
      </c>
      <c r="AS196" cm="1">
        <f t="array" aca="1" ref="AS196" ca="1">IFERROR(IFERROR(Resumo_Horas!AS196/INDIRECT(ADDRESS(7,COLUMN(AT:AT),4,1,Resumo_Horas!$A196)),0)*(((INDIRECT(ADDRESS(357,COLUMN(AT:AT),4,1,$A196))*14)/11)*(1+INDIRECT(ADDRESS(358,COLUMN(AT:AT),4,1,$A196)))),0)</f>
        <v>0</v>
      </c>
      <c r="AT196" cm="1">
        <f t="array" aca="1" ref="AT196" ca="1">IFERROR(IFERROR(Resumo_Horas!AT196/INDIRECT(ADDRESS(7,COLUMN(AU:AU),4,1,Resumo_Horas!$A196)),0)*(((INDIRECT(ADDRESS(357,COLUMN(AU:AU),4,1,$A196))*14)/11)*(1+INDIRECT(ADDRESS(358,COLUMN(AU:AU),4,1,$A196)))),0)</f>
        <v>0</v>
      </c>
      <c r="AU196" cm="1">
        <f t="array" aca="1" ref="AU196" ca="1">IFERROR(IFERROR(Resumo_Horas!AU196/INDIRECT(ADDRESS(7,COLUMN(AV:AV),4,1,Resumo_Horas!$A196)),0)*(((INDIRECT(ADDRESS(357,COLUMN(AV:AV),4,1,$A196))*14)/11)*(1+INDIRECT(ADDRESS(358,COLUMN(AV:AV),4,1,$A196)))),0)</f>
        <v>0</v>
      </c>
      <c r="AV196" cm="1">
        <f t="array" aca="1" ref="AV196" ca="1">IFERROR(IFERROR(Resumo_Horas!AV196/INDIRECT(ADDRESS(7,COLUMN(AW:AW),4,1,Resumo_Horas!$A196)),0)*(((INDIRECT(ADDRESS(357,COLUMN(AW:AW),4,1,$A196))*14)/11)*(1+INDIRECT(ADDRESS(358,COLUMN(AW:AW),4,1,$A196)))),0)</f>
        <v>0</v>
      </c>
      <c r="AW196" cm="1">
        <f t="array" aca="1" ref="AW196" ca="1">IFERROR(IFERROR(Resumo_Horas!AW196/INDIRECT(ADDRESS(7,COLUMN(AX:AX),4,1,Resumo_Horas!$A196)),0)*(((INDIRECT(ADDRESS(357,COLUMN(AX:AX),4,1,$A196))*14)/11)*(1+INDIRECT(ADDRESS(358,COLUMN(AX:AX),4,1,$A196)))),0)</f>
        <v>0</v>
      </c>
      <c r="AX196" cm="1">
        <f t="array" aca="1" ref="AX196" ca="1">IFERROR(IFERROR(Resumo_Horas!AX196/INDIRECT(ADDRESS(7,COLUMN(AY:AY),4,1,Resumo_Horas!$A196)),0)*(((INDIRECT(ADDRESS(357,COLUMN(AY:AY),4,1,$A196))*14)/11)*(1+INDIRECT(ADDRESS(358,COLUMN(AY:AY),4,1,$A196)))),0)</f>
        <v>0</v>
      </c>
      <c r="AY196" cm="1">
        <f t="array" aca="1" ref="AY196" ca="1">IFERROR(IFERROR(Resumo_Horas!AY196/INDIRECT(ADDRESS(7,COLUMN(AZ:AZ),4,1,Resumo_Horas!$A196)),0)*(((INDIRECT(ADDRESS(357,COLUMN(AZ:AZ),4,1,$A196))*14)/11)*(1+INDIRECT(ADDRESS(358,COLUMN(AZ:AZ),4,1,$A196)))),0)</f>
        <v>0</v>
      </c>
      <c r="AZ196" cm="1">
        <f t="array" aca="1" ref="AZ196" ca="1">IFERROR(IFERROR(Resumo_Horas!AZ196/INDIRECT(ADDRESS(7,COLUMN(BA:BA),4,1,Resumo_Horas!$A196)),0)*(((INDIRECT(ADDRESS(357,COLUMN(BA:BA),4,1,$A196))*14)/11)*(1+INDIRECT(ADDRESS(358,COLUMN(BA:BA),4,1,$A196)))),0)</f>
        <v>0</v>
      </c>
      <c r="BA196" cm="1">
        <f t="array" aca="1" ref="BA196" ca="1">IFERROR(IFERROR(Resumo_Horas!BA196/INDIRECT(ADDRESS(7,COLUMN(BB:BB),4,1,Resumo_Horas!$A196)),0)*(((INDIRECT(ADDRESS(357,COLUMN(BB:BB),4,1,$A196))*14)/11)*(1+INDIRECT(ADDRESS(358,COLUMN(BB:BB),4,1,$A196)))),0)</f>
        <v>0</v>
      </c>
      <c r="BB196" cm="1">
        <f t="array" aca="1" ref="BB196" ca="1">IFERROR(IFERROR(Resumo_Horas!BB196/INDIRECT(ADDRESS(7,COLUMN(BC:BC),4,1,Resumo_Horas!$A196)),0)*(((INDIRECT(ADDRESS(357,COLUMN(BC:BC),4,1,$A196))*14)/11)*(1+INDIRECT(ADDRESS(358,COLUMN(BC:BC),4,1,$A196)))),0)</f>
        <v>0</v>
      </c>
      <c r="BC196" cm="1">
        <f t="array" aca="1" ref="BC196" ca="1">IFERROR(IFERROR(Resumo_Horas!BC196/INDIRECT(ADDRESS(7,COLUMN(BD:BD),4,1,Resumo_Horas!$A196)),0)*(((INDIRECT(ADDRESS(357,COLUMN(BD:BD),4,1,$A196))*14)/11)*(1+INDIRECT(ADDRESS(358,COLUMN(BD:BD),4,1,$A196)))),0)</f>
        <v>0</v>
      </c>
      <c r="BD196" cm="1">
        <f t="array" aca="1" ref="BD196" ca="1">IFERROR(IFERROR(Resumo_Horas!BD196/INDIRECT(ADDRESS(7,COLUMN(BE:BE),4,1,Resumo_Horas!$A196)),0)*(((INDIRECT(ADDRESS(357,COLUMN(BE:BE),4,1,$A196))*14)/11)*(1+INDIRECT(ADDRESS(358,COLUMN(BE:BE),4,1,$A196)))),0)</f>
        <v>0</v>
      </c>
      <c r="BE196" cm="1">
        <f t="array" aca="1" ref="BE196" ca="1">IFERROR(IFERROR(Resumo_Horas!BE196/INDIRECT(ADDRESS(7,COLUMN(BF:BF),4,1,Resumo_Horas!$A196)),0)*(((INDIRECT(ADDRESS(357,COLUMN(BF:BF),4,1,$A196))*14)/11)*(1+INDIRECT(ADDRESS(358,COLUMN(BF:BF),4,1,$A196)))),0)</f>
        <v>0</v>
      </c>
      <c r="BF196" cm="1">
        <f t="array" aca="1" ref="BF196" ca="1">IFERROR(IFERROR(Resumo_Horas!BF196/INDIRECT(ADDRESS(7,COLUMN(BG:BG),4,1,Resumo_Horas!$A196)),0)*(((INDIRECT(ADDRESS(357,COLUMN(BG:BG),4,1,$A196))*14)/11)*(1+INDIRECT(ADDRESS(358,COLUMN(BG:BG),4,1,$A196)))),0)</f>
        <v>0</v>
      </c>
      <c r="BG196" cm="1">
        <f t="array" aca="1" ref="BG196" ca="1">IFERROR(IFERROR(Resumo_Horas!BG196/INDIRECT(ADDRESS(7,COLUMN(BH:BH),4,1,Resumo_Horas!$A196)),0)*(((INDIRECT(ADDRESS(357,COLUMN(BH:BH),4,1,$A196))*14)/11)*(1+INDIRECT(ADDRESS(358,COLUMN(BH:BH),4,1,$A196)))),0)</f>
        <v>0</v>
      </c>
      <c r="BH196" cm="1">
        <f t="array" aca="1" ref="BH196" ca="1">IFERROR(IFERROR(Resumo_Horas!BH196/INDIRECT(ADDRESS(7,COLUMN(BI:BI),4,1,Resumo_Horas!$A196)),0)*(((INDIRECT(ADDRESS(357,COLUMN(BI:BI),4,1,$A196))*14)/11)*(1+INDIRECT(ADDRESS(358,COLUMN(BI:BI),4,1,$A196)))),0)</f>
        <v>0</v>
      </c>
      <c r="BI196" cm="1">
        <f t="array" aca="1" ref="BI196" ca="1">IFERROR(IFERROR(Resumo_Horas!BI196/INDIRECT(ADDRESS(7,COLUMN(BJ:BJ),4,1,Resumo_Horas!$A196)),0)*(((INDIRECT(ADDRESS(357,COLUMN(BJ:BJ),4,1,$A196))*14)/11)*(1+INDIRECT(ADDRESS(358,COLUMN(BJ:BJ),4,1,$A196)))),0)</f>
        <v>0</v>
      </c>
      <c r="BJ196" cm="1">
        <f t="array" aca="1" ref="BJ196" ca="1">IFERROR(IFERROR(Resumo_Horas!BJ196/INDIRECT(ADDRESS(7,COLUMN(BK:BK),4,1,Resumo_Horas!$A196)),0)*(((INDIRECT(ADDRESS(357,COLUMN(BK:BK),4,1,$A196))*14)/11)*(1+INDIRECT(ADDRESS(358,COLUMN(BK:BK),4,1,$A196)))),0)</f>
        <v>0</v>
      </c>
      <c r="BK196" s="331" cm="1">
        <f t="array" aca="1" ref="BK196" ca="1">IFERROR(IFERROR(Resumo_Horas!BK196/INDIRECT(ADDRESS(7,COLUMN(BL:BL),4,1,Resumo_Horas!$A196)),0)*(((INDIRECT(ADDRESS(357,COLUMN(BL:BL),4,1,$A196))*14)/11)*(1+INDIRECT(ADDRESS(358,COLUMN(BL:BL),4,1,$A196)))),0)</f>
        <v>0</v>
      </c>
    </row>
    <row r="197" spans="1:63" x14ac:dyDescent="0.25">
      <c r="A197" s="330" t="str" cm="1">
        <f t="array" aca="1" ref="A197" ca="1">IF(INDIRECT(ADDRESS(9+QUOTIENT(ROW(A196)-1,20),4,4,1,"Equipa de projeto")) = 0,"", _xlfn.CONCAT(1 + QUOTIENT(ROW(A196)-1,20),". ", INDIRECT(ADDRESS(9+QUOTIENT(ROW(A196)-1,20),4,4,1,"Equipa de projeto"))))</f>
        <v/>
      </c>
      <c r="B197">
        <f>Atividades!$A$85</f>
        <v>0</v>
      </c>
      <c r="C197" s="123" t="s">
        <v>49</v>
      </c>
      <c r="D197" cm="1">
        <f t="array" aca="1" ref="D197" ca="1">IFERROR(IFERROR(Resumo_Horas!D197/INDIRECT(ADDRESS(7,COLUMN(E:E),4,1,Resumo_Horas!$A197)),0)*(((INDIRECT(ADDRESS(357,COLUMN(E:E),4,1,$A197))*14)/11)*(1+INDIRECT(ADDRESS(358,COLUMN(E:E),4,1,$A197)))),0)</f>
        <v>0</v>
      </c>
      <c r="E197" cm="1">
        <f t="array" aca="1" ref="E197" ca="1">IFERROR(IFERROR(Resumo_Horas!E197/INDIRECT(ADDRESS(7,COLUMN(F:F),4,1,Resumo_Horas!$A197)),0)*(((INDIRECT(ADDRESS(357,COLUMN(F:F),4,1,$A197))*14)/11)*(1+INDIRECT(ADDRESS(358,COLUMN(F:F),4,1,$A197)))),0)</f>
        <v>0</v>
      </c>
      <c r="F197" cm="1">
        <f t="array" aca="1" ref="F197" ca="1">IFERROR(IFERROR(Resumo_Horas!F197/INDIRECT(ADDRESS(7,COLUMN(G:G),4,1,Resumo_Horas!$A197)),0)*(((INDIRECT(ADDRESS(357,COLUMN(G:G),4,1,$A197))*14)/11)*(1+INDIRECT(ADDRESS(358,COLUMN(G:G),4,1,$A197)))),0)</f>
        <v>0</v>
      </c>
      <c r="G197" cm="1">
        <f t="array" aca="1" ref="G197" ca="1">IFERROR(IFERROR(Resumo_Horas!G197/INDIRECT(ADDRESS(7,COLUMN(H:H),4,1,Resumo_Horas!$A197)),0)*(((INDIRECT(ADDRESS(357,COLUMN(H:H),4,1,$A197))*14)/11)*(1+INDIRECT(ADDRESS(358,COLUMN(H:H),4,1,$A197)))),0)</f>
        <v>0</v>
      </c>
      <c r="H197" cm="1">
        <f t="array" aca="1" ref="H197" ca="1">IFERROR(IFERROR(Resumo_Horas!H197/INDIRECT(ADDRESS(7,COLUMN(I:I),4,1,Resumo_Horas!$A197)),0)*(((INDIRECT(ADDRESS(357,COLUMN(I:I),4,1,$A197))*14)/11)*(1+INDIRECT(ADDRESS(358,COLUMN(I:I),4,1,$A197)))),0)</f>
        <v>0</v>
      </c>
      <c r="I197" cm="1">
        <f t="array" aca="1" ref="I197" ca="1">IFERROR(IFERROR(Resumo_Horas!I197/INDIRECT(ADDRESS(7,COLUMN(J:J),4,1,Resumo_Horas!$A197)),0)*(((INDIRECT(ADDRESS(357,COLUMN(J:J),4,1,$A197))*14)/11)*(1+INDIRECT(ADDRESS(358,COLUMN(J:J),4,1,$A197)))),0)</f>
        <v>0</v>
      </c>
      <c r="J197" cm="1">
        <f t="array" aca="1" ref="J197" ca="1">IFERROR(IFERROR(Resumo_Horas!J197/INDIRECT(ADDRESS(7,COLUMN(K:K),4,1,Resumo_Horas!$A197)),0)*(((INDIRECT(ADDRESS(357,COLUMN(K:K),4,1,$A197))*14)/11)*(1+INDIRECT(ADDRESS(358,COLUMN(K:K),4,1,$A197)))),0)</f>
        <v>0</v>
      </c>
      <c r="K197" cm="1">
        <f t="array" aca="1" ref="K197" ca="1">IFERROR(IFERROR(Resumo_Horas!K197/INDIRECT(ADDRESS(7,COLUMN(L:L),4,1,Resumo_Horas!$A197)),0)*(((INDIRECT(ADDRESS(357,COLUMN(L:L),4,1,$A197))*14)/11)*(1+INDIRECT(ADDRESS(358,COLUMN(L:L),4,1,$A197)))),0)</f>
        <v>0</v>
      </c>
      <c r="L197" cm="1">
        <f t="array" aca="1" ref="L197" ca="1">IFERROR(IFERROR(Resumo_Horas!L197/INDIRECT(ADDRESS(7,COLUMN(M:M),4,1,Resumo_Horas!$A197)),0)*(((INDIRECT(ADDRESS(357,COLUMN(M:M),4,1,$A197))*14)/11)*(1+INDIRECT(ADDRESS(358,COLUMN(M:M),4,1,$A197)))),0)</f>
        <v>0</v>
      </c>
      <c r="M197" cm="1">
        <f t="array" aca="1" ref="M197" ca="1">IFERROR(IFERROR(Resumo_Horas!M197/INDIRECT(ADDRESS(7,COLUMN(N:N),4,1,Resumo_Horas!$A197)),0)*(((INDIRECT(ADDRESS(357,COLUMN(N:N),4,1,$A197))*14)/11)*(1+INDIRECT(ADDRESS(358,COLUMN(N:N),4,1,$A197)))),0)</f>
        <v>0</v>
      </c>
      <c r="N197" cm="1">
        <f t="array" aca="1" ref="N197" ca="1">IFERROR(IFERROR(Resumo_Horas!N197/INDIRECT(ADDRESS(7,COLUMN(O:O),4,1,Resumo_Horas!$A197)),0)*(((INDIRECT(ADDRESS(357,COLUMN(O:O),4,1,$A197))*14)/11)*(1+INDIRECT(ADDRESS(358,COLUMN(O:O),4,1,$A197)))),0)</f>
        <v>0</v>
      </c>
      <c r="O197" cm="1">
        <f t="array" aca="1" ref="O197" ca="1">IFERROR(IFERROR(Resumo_Horas!O197/INDIRECT(ADDRESS(7,COLUMN(P:P),4,1,Resumo_Horas!$A197)),0)*(((INDIRECT(ADDRESS(357,COLUMN(P:P),4,1,$A197))*14)/11)*(1+INDIRECT(ADDRESS(358,COLUMN(P:P),4,1,$A197)))),0)</f>
        <v>0</v>
      </c>
      <c r="P197" cm="1">
        <f t="array" aca="1" ref="P197" ca="1">IFERROR(IFERROR(Resumo_Horas!P197/INDIRECT(ADDRESS(7,COLUMN(Q:Q),4,1,Resumo_Horas!$A197)),0)*(((INDIRECT(ADDRESS(357,COLUMN(Q:Q),4,1,$A197))*14)/11)*(1+INDIRECT(ADDRESS(358,COLUMN(Q:Q),4,1,$A197)))),0)</f>
        <v>0</v>
      </c>
      <c r="Q197" cm="1">
        <f t="array" aca="1" ref="Q197" ca="1">IFERROR(IFERROR(Resumo_Horas!Q197/INDIRECT(ADDRESS(7,COLUMN(R:R),4,1,Resumo_Horas!$A197)),0)*(((INDIRECT(ADDRESS(357,COLUMN(R:R),4,1,$A197))*14)/11)*(1+INDIRECT(ADDRESS(358,COLUMN(R:R),4,1,$A197)))),0)</f>
        <v>0</v>
      </c>
      <c r="R197" cm="1">
        <f t="array" aca="1" ref="R197" ca="1">IFERROR(IFERROR(Resumo_Horas!R197/INDIRECT(ADDRESS(7,COLUMN(S:S),4,1,Resumo_Horas!$A197)),0)*(((INDIRECT(ADDRESS(357,COLUMN(S:S),4,1,$A197))*14)/11)*(1+INDIRECT(ADDRESS(358,COLUMN(S:S),4,1,$A197)))),0)</f>
        <v>0</v>
      </c>
      <c r="S197" cm="1">
        <f t="array" aca="1" ref="S197" ca="1">IFERROR(IFERROR(Resumo_Horas!S197/INDIRECT(ADDRESS(7,COLUMN(T:T),4,1,Resumo_Horas!$A197)),0)*(((INDIRECT(ADDRESS(357,COLUMN(T:T),4,1,$A197))*14)/11)*(1+INDIRECT(ADDRESS(358,COLUMN(T:T),4,1,$A197)))),0)</f>
        <v>0</v>
      </c>
      <c r="T197" cm="1">
        <f t="array" aca="1" ref="T197" ca="1">IFERROR(IFERROR(Resumo_Horas!T197/INDIRECT(ADDRESS(7,COLUMN(U:U),4,1,Resumo_Horas!$A197)),0)*(((INDIRECT(ADDRESS(357,COLUMN(U:U),4,1,$A197))*14)/11)*(1+INDIRECT(ADDRESS(358,COLUMN(U:U),4,1,$A197)))),0)</f>
        <v>0</v>
      </c>
      <c r="U197" cm="1">
        <f t="array" aca="1" ref="U197" ca="1">IFERROR(IFERROR(Resumo_Horas!U197/INDIRECT(ADDRESS(7,COLUMN(V:V),4,1,Resumo_Horas!$A197)),0)*(((INDIRECT(ADDRESS(357,COLUMN(V:V),4,1,$A197))*14)/11)*(1+INDIRECT(ADDRESS(358,COLUMN(V:V),4,1,$A197)))),0)</f>
        <v>0</v>
      </c>
      <c r="V197" cm="1">
        <f t="array" aca="1" ref="V197" ca="1">IFERROR(IFERROR(Resumo_Horas!V197/INDIRECT(ADDRESS(7,COLUMN(W:W),4,1,Resumo_Horas!$A197)),0)*(((INDIRECT(ADDRESS(357,COLUMN(W:W),4,1,$A197))*14)/11)*(1+INDIRECT(ADDRESS(358,COLUMN(W:W),4,1,$A197)))),0)</f>
        <v>0</v>
      </c>
      <c r="W197" cm="1">
        <f t="array" aca="1" ref="W197" ca="1">IFERROR(IFERROR(Resumo_Horas!W197/INDIRECT(ADDRESS(7,COLUMN(X:X),4,1,Resumo_Horas!$A197)),0)*(((INDIRECT(ADDRESS(357,COLUMN(X:X),4,1,$A197))*14)/11)*(1+INDIRECT(ADDRESS(358,COLUMN(X:X),4,1,$A197)))),0)</f>
        <v>0</v>
      </c>
      <c r="X197" cm="1">
        <f t="array" aca="1" ref="X197" ca="1">IFERROR(IFERROR(Resumo_Horas!X197/INDIRECT(ADDRESS(7,COLUMN(Y:Y),4,1,Resumo_Horas!$A197)),0)*(((INDIRECT(ADDRESS(357,COLUMN(Y:Y),4,1,$A197))*14)/11)*(1+INDIRECT(ADDRESS(358,COLUMN(Y:Y),4,1,$A197)))),0)</f>
        <v>0</v>
      </c>
      <c r="Y197" cm="1">
        <f t="array" aca="1" ref="Y197" ca="1">IFERROR(IFERROR(Resumo_Horas!Y197/INDIRECT(ADDRESS(7,COLUMN(Z:Z),4,1,Resumo_Horas!$A197)),0)*(((INDIRECT(ADDRESS(357,COLUMN(Z:Z),4,1,$A197))*14)/11)*(1+INDIRECT(ADDRESS(358,COLUMN(Z:Z),4,1,$A197)))),0)</f>
        <v>0</v>
      </c>
      <c r="Z197" cm="1">
        <f t="array" aca="1" ref="Z197" ca="1">IFERROR(IFERROR(Resumo_Horas!Z197/INDIRECT(ADDRESS(7,COLUMN(AA:AA),4,1,Resumo_Horas!$A197)),0)*(((INDIRECT(ADDRESS(357,COLUMN(AA:AA),4,1,$A197))*14)/11)*(1+INDIRECT(ADDRESS(358,COLUMN(AA:AA),4,1,$A197)))),0)</f>
        <v>0</v>
      </c>
      <c r="AA197" cm="1">
        <f t="array" aca="1" ref="AA197" ca="1">IFERROR(IFERROR(Resumo_Horas!AA197/INDIRECT(ADDRESS(7,COLUMN(AB:AB),4,1,Resumo_Horas!$A197)),0)*(((INDIRECT(ADDRESS(357,COLUMN(AB:AB),4,1,$A197))*14)/11)*(1+INDIRECT(ADDRESS(358,COLUMN(AB:AB),4,1,$A197)))),0)</f>
        <v>0</v>
      </c>
      <c r="AB197" cm="1">
        <f t="array" aca="1" ref="AB197" ca="1">IFERROR(IFERROR(Resumo_Horas!AB197/INDIRECT(ADDRESS(7,COLUMN(AC:AC),4,1,Resumo_Horas!$A197)),0)*(((INDIRECT(ADDRESS(357,COLUMN(AC:AC),4,1,$A197))*14)/11)*(1+INDIRECT(ADDRESS(358,COLUMN(AC:AC),4,1,$A197)))),0)</f>
        <v>0</v>
      </c>
      <c r="AC197" cm="1">
        <f t="array" aca="1" ref="AC197" ca="1">IFERROR(IFERROR(Resumo_Horas!AC197/INDIRECT(ADDRESS(7,COLUMN(AD:AD),4,1,Resumo_Horas!$A197)),0)*(((INDIRECT(ADDRESS(357,COLUMN(AD:AD),4,1,$A197))*14)/11)*(1+INDIRECT(ADDRESS(358,COLUMN(AD:AD),4,1,$A197)))),0)</f>
        <v>0</v>
      </c>
      <c r="AD197" cm="1">
        <f t="array" aca="1" ref="AD197" ca="1">IFERROR(IFERROR(Resumo_Horas!AD197/INDIRECT(ADDRESS(7,COLUMN(AE:AE),4,1,Resumo_Horas!$A197)),0)*(((INDIRECT(ADDRESS(357,COLUMN(AE:AE),4,1,$A197))*14)/11)*(1+INDIRECT(ADDRESS(358,COLUMN(AE:AE),4,1,$A197)))),0)</f>
        <v>0</v>
      </c>
      <c r="AE197" cm="1">
        <f t="array" aca="1" ref="AE197" ca="1">IFERROR(IFERROR(Resumo_Horas!AE197/INDIRECT(ADDRESS(7,COLUMN(AF:AF),4,1,Resumo_Horas!$A197)),0)*(((INDIRECT(ADDRESS(357,COLUMN(AF:AF),4,1,$A197))*14)/11)*(1+INDIRECT(ADDRESS(358,COLUMN(AF:AF),4,1,$A197)))),0)</f>
        <v>0</v>
      </c>
      <c r="AF197" cm="1">
        <f t="array" aca="1" ref="AF197" ca="1">IFERROR(IFERROR(Resumo_Horas!AF197/INDIRECT(ADDRESS(7,COLUMN(AG:AG),4,1,Resumo_Horas!$A197)),0)*(((INDIRECT(ADDRESS(357,COLUMN(AG:AG),4,1,$A197))*14)/11)*(1+INDIRECT(ADDRESS(358,COLUMN(AG:AG),4,1,$A197)))),0)</f>
        <v>0</v>
      </c>
      <c r="AG197" cm="1">
        <f t="array" aca="1" ref="AG197" ca="1">IFERROR(IFERROR(Resumo_Horas!AG197/INDIRECT(ADDRESS(7,COLUMN(AH:AH),4,1,Resumo_Horas!$A197)),0)*(((INDIRECT(ADDRESS(357,COLUMN(AH:AH),4,1,$A197))*14)/11)*(1+INDIRECT(ADDRESS(358,COLUMN(AH:AH),4,1,$A197)))),0)</f>
        <v>0</v>
      </c>
      <c r="AH197" cm="1">
        <f t="array" aca="1" ref="AH197" ca="1">IFERROR(IFERROR(Resumo_Horas!AH197/INDIRECT(ADDRESS(7,COLUMN(AI:AI),4,1,Resumo_Horas!$A197)),0)*(((INDIRECT(ADDRESS(357,COLUMN(AI:AI),4,1,$A197))*14)/11)*(1+INDIRECT(ADDRESS(358,COLUMN(AI:AI),4,1,$A197)))),0)</f>
        <v>0</v>
      </c>
      <c r="AI197" cm="1">
        <f t="array" aca="1" ref="AI197" ca="1">IFERROR(IFERROR(Resumo_Horas!AI197/INDIRECT(ADDRESS(7,COLUMN(AJ:AJ),4,1,Resumo_Horas!$A197)),0)*(((INDIRECT(ADDRESS(357,COLUMN(AJ:AJ),4,1,$A197))*14)/11)*(1+INDIRECT(ADDRESS(358,COLUMN(AJ:AJ),4,1,$A197)))),0)</f>
        <v>0</v>
      </c>
      <c r="AJ197" cm="1">
        <f t="array" aca="1" ref="AJ197" ca="1">IFERROR(IFERROR(Resumo_Horas!AJ197/INDIRECT(ADDRESS(7,COLUMN(AK:AK),4,1,Resumo_Horas!$A197)),0)*(((INDIRECT(ADDRESS(357,COLUMN(AK:AK),4,1,$A197))*14)/11)*(1+INDIRECT(ADDRESS(358,COLUMN(AK:AK),4,1,$A197)))),0)</f>
        <v>0</v>
      </c>
      <c r="AK197" cm="1">
        <f t="array" aca="1" ref="AK197" ca="1">IFERROR(IFERROR(Resumo_Horas!AK197/INDIRECT(ADDRESS(7,COLUMN(AL:AL),4,1,Resumo_Horas!$A197)),0)*(((INDIRECT(ADDRESS(357,COLUMN(AL:AL),4,1,$A197))*14)/11)*(1+INDIRECT(ADDRESS(358,COLUMN(AL:AL),4,1,$A197)))),0)</f>
        <v>0</v>
      </c>
      <c r="AL197" cm="1">
        <f t="array" aca="1" ref="AL197" ca="1">IFERROR(IFERROR(Resumo_Horas!AL197/INDIRECT(ADDRESS(7,COLUMN(AM:AM),4,1,Resumo_Horas!$A197)),0)*(((INDIRECT(ADDRESS(357,COLUMN(AM:AM),4,1,$A197))*14)/11)*(1+INDIRECT(ADDRESS(358,COLUMN(AM:AM),4,1,$A197)))),0)</f>
        <v>0</v>
      </c>
      <c r="AM197" cm="1">
        <f t="array" aca="1" ref="AM197" ca="1">IFERROR(IFERROR(Resumo_Horas!AM197/INDIRECT(ADDRESS(7,COLUMN(AN:AN),4,1,Resumo_Horas!$A197)),0)*(((INDIRECT(ADDRESS(357,COLUMN(AN:AN),4,1,$A197))*14)/11)*(1+INDIRECT(ADDRESS(358,COLUMN(AN:AN),4,1,$A197)))),0)</f>
        <v>0</v>
      </c>
      <c r="AN197" cm="1">
        <f t="array" aca="1" ref="AN197" ca="1">IFERROR(IFERROR(Resumo_Horas!AN197/INDIRECT(ADDRESS(7,COLUMN(AO:AO),4,1,Resumo_Horas!$A197)),0)*(((INDIRECT(ADDRESS(357,COLUMN(AO:AO),4,1,$A197))*14)/11)*(1+INDIRECT(ADDRESS(358,COLUMN(AO:AO),4,1,$A197)))),0)</f>
        <v>0</v>
      </c>
      <c r="AO197" cm="1">
        <f t="array" aca="1" ref="AO197" ca="1">IFERROR(IFERROR(Resumo_Horas!AO197/INDIRECT(ADDRESS(7,COLUMN(AP:AP),4,1,Resumo_Horas!$A197)),0)*(((INDIRECT(ADDRESS(357,COLUMN(AP:AP),4,1,$A197))*14)/11)*(1+INDIRECT(ADDRESS(358,COLUMN(AP:AP),4,1,$A197)))),0)</f>
        <v>0</v>
      </c>
      <c r="AP197" cm="1">
        <f t="array" aca="1" ref="AP197" ca="1">IFERROR(IFERROR(Resumo_Horas!AP197/INDIRECT(ADDRESS(7,COLUMN(AQ:AQ),4,1,Resumo_Horas!$A197)),0)*(((INDIRECT(ADDRESS(357,COLUMN(AQ:AQ),4,1,$A197))*14)/11)*(1+INDIRECT(ADDRESS(358,COLUMN(AQ:AQ),4,1,$A197)))),0)</f>
        <v>0</v>
      </c>
      <c r="AQ197" cm="1">
        <f t="array" aca="1" ref="AQ197" ca="1">IFERROR(IFERROR(Resumo_Horas!AQ197/INDIRECT(ADDRESS(7,COLUMN(AR:AR),4,1,Resumo_Horas!$A197)),0)*(((INDIRECT(ADDRESS(357,COLUMN(AR:AR),4,1,$A197))*14)/11)*(1+INDIRECT(ADDRESS(358,COLUMN(AR:AR),4,1,$A197)))),0)</f>
        <v>0</v>
      </c>
      <c r="AR197" cm="1">
        <f t="array" aca="1" ref="AR197" ca="1">IFERROR(IFERROR(Resumo_Horas!AR197/INDIRECT(ADDRESS(7,COLUMN(AS:AS),4,1,Resumo_Horas!$A197)),0)*(((INDIRECT(ADDRESS(357,COLUMN(AS:AS),4,1,$A197))*14)/11)*(1+INDIRECT(ADDRESS(358,COLUMN(AS:AS),4,1,$A197)))),0)</f>
        <v>0</v>
      </c>
      <c r="AS197" cm="1">
        <f t="array" aca="1" ref="AS197" ca="1">IFERROR(IFERROR(Resumo_Horas!AS197/INDIRECT(ADDRESS(7,COLUMN(AT:AT),4,1,Resumo_Horas!$A197)),0)*(((INDIRECT(ADDRESS(357,COLUMN(AT:AT),4,1,$A197))*14)/11)*(1+INDIRECT(ADDRESS(358,COLUMN(AT:AT),4,1,$A197)))),0)</f>
        <v>0</v>
      </c>
      <c r="AT197" cm="1">
        <f t="array" aca="1" ref="AT197" ca="1">IFERROR(IFERROR(Resumo_Horas!AT197/INDIRECT(ADDRESS(7,COLUMN(AU:AU),4,1,Resumo_Horas!$A197)),0)*(((INDIRECT(ADDRESS(357,COLUMN(AU:AU),4,1,$A197))*14)/11)*(1+INDIRECT(ADDRESS(358,COLUMN(AU:AU),4,1,$A197)))),0)</f>
        <v>0</v>
      </c>
      <c r="AU197" cm="1">
        <f t="array" aca="1" ref="AU197" ca="1">IFERROR(IFERROR(Resumo_Horas!AU197/INDIRECT(ADDRESS(7,COLUMN(AV:AV),4,1,Resumo_Horas!$A197)),0)*(((INDIRECT(ADDRESS(357,COLUMN(AV:AV),4,1,$A197))*14)/11)*(1+INDIRECT(ADDRESS(358,COLUMN(AV:AV),4,1,$A197)))),0)</f>
        <v>0</v>
      </c>
      <c r="AV197" cm="1">
        <f t="array" aca="1" ref="AV197" ca="1">IFERROR(IFERROR(Resumo_Horas!AV197/INDIRECT(ADDRESS(7,COLUMN(AW:AW),4,1,Resumo_Horas!$A197)),0)*(((INDIRECT(ADDRESS(357,COLUMN(AW:AW),4,1,$A197))*14)/11)*(1+INDIRECT(ADDRESS(358,COLUMN(AW:AW),4,1,$A197)))),0)</f>
        <v>0</v>
      </c>
      <c r="AW197" cm="1">
        <f t="array" aca="1" ref="AW197" ca="1">IFERROR(IFERROR(Resumo_Horas!AW197/INDIRECT(ADDRESS(7,COLUMN(AX:AX),4,1,Resumo_Horas!$A197)),0)*(((INDIRECT(ADDRESS(357,COLUMN(AX:AX),4,1,$A197))*14)/11)*(1+INDIRECT(ADDRESS(358,COLUMN(AX:AX),4,1,$A197)))),0)</f>
        <v>0</v>
      </c>
      <c r="AX197" cm="1">
        <f t="array" aca="1" ref="AX197" ca="1">IFERROR(IFERROR(Resumo_Horas!AX197/INDIRECT(ADDRESS(7,COLUMN(AY:AY),4,1,Resumo_Horas!$A197)),0)*(((INDIRECT(ADDRESS(357,COLUMN(AY:AY),4,1,$A197))*14)/11)*(1+INDIRECT(ADDRESS(358,COLUMN(AY:AY),4,1,$A197)))),0)</f>
        <v>0</v>
      </c>
      <c r="AY197" cm="1">
        <f t="array" aca="1" ref="AY197" ca="1">IFERROR(IFERROR(Resumo_Horas!AY197/INDIRECT(ADDRESS(7,COLUMN(AZ:AZ),4,1,Resumo_Horas!$A197)),0)*(((INDIRECT(ADDRESS(357,COLUMN(AZ:AZ),4,1,$A197))*14)/11)*(1+INDIRECT(ADDRESS(358,COLUMN(AZ:AZ),4,1,$A197)))),0)</f>
        <v>0</v>
      </c>
      <c r="AZ197" cm="1">
        <f t="array" aca="1" ref="AZ197" ca="1">IFERROR(IFERROR(Resumo_Horas!AZ197/INDIRECT(ADDRESS(7,COLUMN(BA:BA),4,1,Resumo_Horas!$A197)),0)*(((INDIRECT(ADDRESS(357,COLUMN(BA:BA),4,1,$A197))*14)/11)*(1+INDIRECT(ADDRESS(358,COLUMN(BA:BA),4,1,$A197)))),0)</f>
        <v>0</v>
      </c>
      <c r="BA197" cm="1">
        <f t="array" aca="1" ref="BA197" ca="1">IFERROR(IFERROR(Resumo_Horas!BA197/INDIRECT(ADDRESS(7,COLUMN(BB:BB),4,1,Resumo_Horas!$A197)),0)*(((INDIRECT(ADDRESS(357,COLUMN(BB:BB),4,1,$A197))*14)/11)*(1+INDIRECT(ADDRESS(358,COLUMN(BB:BB),4,1,$A197)))),0)</f>
        <v>0</v>
      </c>
      <c r="BB197" cm="1">
        <f t="array" aca="1" ref="BB197" ca="1">IFERROR(IFERROR(Resumo_Horas!BB197/INDIRECT(ADDRESS(7,COLUMN(BC:BC),4,1,Resumo_Horas!$A197)),0)*(((INDIRECT(ADDRESS(357,COLUMN(BC:BC),4,1,$A197))*14)/11)*(1+INDIRECT(ADDRESS(358,COLUMN(BC:BC),4,1,$A197)))),0)</f>
        <v>0</v>
      </c>
      <c r="BC197" cm="1">
        <f t="array" aca="1" ref="BC197" ca="1">IFERROR(IFERROR(Resumo_Horas!BC197/INDIRECT(ADDRESS(7,COLUMN(BD:BD),4,1,Resumo_Horas!$A197)),0)*(((INDIRECT(ADDRESS(357,COLUMN(BD:BD),4,1,$A197))*14)/11)*(1+INDIRECT(ADDRESS(358,COLUMN(BD:BD),4,1,$A197)))),0)</f>
        <v>0</v>
      </c>
      <c r="BD197" cm="1">
        <f t="array" aca="1" ref="BD197" ca="1">IFERROR(IFERROR(Resumo_Horas!BD197/INDIRECT(ADDRESS(7,COLUMN(BE:BE),4,1,Resumo_Horas!$A197)),0)*(((INDIRECT(ADDRESS(357,COLUMN(BE:BE),4,1,$A197))*14)/11)*(1+INDIRECT(ADDRESS(358,COLUMN(BE:BE),4,1,$A197)))),0)</f>
        <v>0</v>
      </c>
      <c r="BE197" cm="1">
        <f t="array" aca="1" ref="BE197" ca="1">IFERROR(IFERROR(Resumo_Horas!BE197/INDIRECT(ADDRESS(7,COLUMN(BF:BF),4,1,Resumo_Horas!$A197)),0)*(((INDIRECT(ADDRESS(357,COLUMN(BF:BF),4,1,$A197))*14)/11)*(1+INDIRECT(ADDRESS(358,COLUMN(BF:BF),4,1,$A197)))),0)</f>
        <v>0</v>
      </c>
      <c r="BF197" cm="1">
        <f t="array" aca="1" ref="BF197" ca="1">IFERROR(IFERROR(Resumo_Horas!BF197/INDIRECT(ADDRESS(7,COLUMN(BG:BG),4,1,Resumo_Horas!$A197)),0)*(((INDIRECT(ADDRESS(357,COLUMN(BG:BG),4,1,$A197))*14)/11)*(1+INDIRECT(ADDRESS(358,COLUMN(BG:BG),4,1,$A197)))),0)</f>
        <v>0</v>
      </c>
      <c r="BG197" cm="1">
        <f t="array" aca="1" ref="BG197" ca="1">IFERROR(IFERROR(Resumo_Horas!BG197/INDIRECT(ADDRESS(7,COLUMN(BH:BH),4,1,Resumo_Horas!$A197)),0)*(((INDIRECT(ADDRESS(357,COLUMN(BH:BH),4,1,$A197))*14)/11)*(1+INDIRECT(ADDRESS(358,COLUMN(BH:BH),4,1,$A197)))),0)</f>
        <v>0</v>
      </c>
      <c r="BH197" cm="1">
        <f t="array" aca="1" ref="BH197" ca="1">IFERROR(IFERROR(Resumo_Horas!BH197/INDIRECT(ADDRESS(7,COLUMN(BI:BI),4,1,Resumo_Horas!$A197)),0)*(((INDIRECT(ADDRESS(357,COLUMN(BI:BI),4,1,$A197))*14)/11)*(1+INDIRECT(ADDRESS(358,COLUMN(BI:BI),4,1,$A197)))),0)</f>
        <v>0</v>
      </c>
      <c r="BI197" cm="1">
        <f t="array" aca="1" ref="BI197" ca="1">IFERROR(IFERROR(Resumo_Horas!BI197/INDIRECT(ADDRESS(7,COLUMN(BJ:BJ),4,1,Resumo_Horas!$A197)),0)*(((INDIRECT(ADDRESS(357,COLUMN(BJ:BJ),4,1,$A197))*14)/11)*(1+INDIRECT(ADDRESS(358,COLUMN(BJ:BJ),4,1,$A197)))),0)</f>
        <v>0</v>
      </c>
      <c r="BJ197" cm="1">
        <f t="array" aca="1" ref="BJ197" ca="1">IFERROR(IFERROR(Resumo_Horas!BJ197/INDIRECT(ADDRESS(7,COLUMN(BK:BK),4,1,Resumo_Horas!$A197)),0)*(((INDIRECT(ADDRESS(357,COLUMN(BK:BK),4,1,$A197))*14)/11)*(1+INDIRECT(ADDRESS(358,COLUMN(BK:BK),4,1,$A197)))),0)</f>
        <v>0</v>
      </c>
      <c r="BK197" s="331" cm="1">
        <f t="array" aca="1" ref="BK197" ca="1">IFERROR(IFERROR(Resumo_Horas!BK197/INDIRECT(ADDRESS(7,COLUMN(BL:BL),4,1,Resumo_Horas!$A197)),0)*(((INDIRECT(ADDRESS(357,COLUMN(BL:BL),4,1,$A197))*14)/11)*(1+INDIRECT(ADDRESS(358,COLUMN(BL:BL),4,1,$A197)))),0)</f>
        <v>0</v>
      </c>
    </row>
    <row r="198" spans="1:63" x14ac:dyDescent="0.25">
      <c r="A198" s="330" t="str" cm="1">
        <f t="array" aca="1" ref="A198" ca="1">IF(INDIRECT(ADDRESS(9+QUOTIENT(ROW(A197)-1,20),4,4,1,"Equipa de projeto")) = 0,"", _xlfn.CONCAT(1 + QUOTIENT(ROW(A197)-1,20),". ", INDIRECT(ADDRESS(9+QUOTIENT(ROW(A197)-1,20),4,4,1,"Equipa de projeto"))))</f>
        <v/>
      </c>
      <c r="B198">
        <f>Atividades!$A$97</f>
        <v>0</v>
      </c>
      <c r="C198" s="123" t="s">
        <v>48</v>
      </c>
      <c r="D198" cm="1">
        <f t="array" aca="1" ref="D198" ca="1">IFERROR(IFERROR(Resumo_Horas!D198/INDIRECT(ADDRESS(7,COLUMN(E:E),4,1,Resumo_Horas!$A198)),0)*(((INDIRECT(ADDRESS(357,COLUMN(E:E),4,1,$A198))*14)/11)*(1+INDIRECT(ADDRESS(358,COLUMN(E:E),4,1,$A198)))),0)</f>
        <v>0</v>
      </c>
      <c r="E198" cm="1">
        <f t="array" aca="1" ref="E198" ca="1">IFERROR(IFERROR(Resumo_Horas!E198/INDIRECT(ADDRESS(7,COLUMN(F:F),4,1,Resumo_Horas!$A198)),0)*(((INDIRECT(ADDRESS(357,COLUMN(F:F),4,1,$A198))*14)/11)*(1+INDIRECT(ADDRESS(358,COLUMN(F:F),4,1,$A198)))),0)</f>
        <v>0</v>
      </c>
      <c r="F198" cm="1">
        <f t="array" aca="1" ref="F198" ca="1">IFERROR(IFERROR(Resumo_Horas!F198/INDIRECT(ADDRESS(7,COLUMN(G:G),4,1,Resumo_Horas!$A198)),0)*(((INDIRECT(ADDRESS(357,COLUMN(G:G),4,1,$A198))*14)/11)*(1+INDIRECT(ADDRESS(358,COLUMN(G:G),4,1,$A198)))),0)</f>
        <v>0</v>
      </c>
      <c r="G198" cm="1">
        <f t="array" aca="1" ref="G198" ca="1">IFERROR(IFERROR(Resumo_Horas!G198/INDIRECT(ADDRESS(7,COLUMN(H:H),4,1,Resumo_Horas!$A198)),0)*(((INDIRECT(ADDRESS(357,COLUMN(H:H),4,1,$A198))*14)/11)*(1+INDIRECT(ADDRESS(358,COLUMN(H:H),4,1,$A198)))),0)</f>
        <v>0</v>
      </c>
      <c r="H198" cm="1">
        <f t="array" aca="1" ref="H198" ca="1">IFERROR(IFERROR(Resumo_Horas!H198/INDIRECT(ADDRESS(7,COLUMN(I:I),4,1,Resumo_Horas!$A198)),0)*(((INDIRECT(ADDRESS(357,COLUMN(I:I),4,1,$A198))*14)/11)*(1+INDIRECT(ADDRESS(358,COLUMN(I:I),4,1,$A198)))),0)</f>
        <v>0</v>
      </c>
      <c r="I198" cm="1">
        <f t="array" aca="1" ref="I198" ca="1">IFERROR(IFERROR(Resumo_Horas!I198/INDIRECT(ADDRESS(7,COLUMN(J:J),4,1,Resumo_Horas!$A198)),0)*(((INDIRECT(ADDRESS(357,COLUMN(J:J),4,1,$A198))*14)/11)*(1+INDIRECT(ADDRESS(358,COLUMN(J:J),4,1,$A198)))),0)</f>
        <v>0</v>
      </c>
      <c r="J198" cm="1">
        <f t="array" aca="1" ref="J198" ca="1">IFERROR(IFERROR(Resumo_Horas!J198/INDIRECT(ADDRESS(7,COLUMN(K:K),4,1,Resumo_Horas!$A198)),0)*(((INDIRECT(ADDRESS(357,COLUMN(K:K),4,1,$A198))*14)/11)*(1+INDIRECT(ADDRESS(358,COLUMN(K:K),4,1,$A198)))),0)</f>
        <v>0</v>
      </c>
      <c r="K198" cm="1">
        <f t="array" aca="1" ref="K198" ca="1">IFERROR(IFERROR(Resumo_Horas!K198/INDIRECT(ADDRESS(7,COLUMN(L:L),4,1,Resumo_Horas!$A198)),0)*(((INDIRECT(ADDRESS(357,COLUMN(L:L),4,1,$A198))*14)/11)*(1+INDIRECT(ADDRESS(358,COLUMN(L:L),4,1,$A198)))),0)</f>
        <v>0</v>
      </c>
      <c r="L198" cm="1">
        <f t="array" aca="1" ref="L198" ca="1">IFERROR(IFERROR(Resumo_Horas!L198/INDIRECT(ADDRESS(7,COLUMN(M:M),4,1,Resumo_Horas!$A198)),0)*(((INDIRECT(ADDRESS(357,COLUMN(M:M),4,1,$A198))*14)/11)*(1+INDIRECT(ADDRESS(358,COLUMN(M:M),4,1,$A198)))),0)</f>
        <v>0</v>
      </c>
      <c r="M198" cm="1">
        <f t="array" aca="1" ref="M198" ca="1">IFERROR(IFERROR(Resumo_Horas!M198/INDIRECT(ADDRESS(7,COLUMN(N:N),4,1,Resumo_Horas!$A198)),0)*(((INDIRECT(ADDRESS(357,COLUMN(N:N),4,1,$A198))*14)/11)*(1+INDIRECT(ADDRESS(358,COLUMN(N:N),4,1,$A198)))),0)</f>
        <v>0</v>
      </c>
      <c r="N198" cm="1">
        <f t="array" aca="1" ref="N198" ca="1">IFERROR(IFERROR(Resumo_Horas!N198/INDIRECT(ADDRESS(7,COLUMN(O:O),4,1,Resumo_Horas!$A198)),0)*(((INDIRECT(ADDRESS(357,COLUMN(O:O),4,1,$A198))*14)/11)*(1+INDIRECT(ADDRESS(358,COLUMN(O:O),4,1,$A198)))),0)</f>
        <v>0</v>
      </c>
      <c r="O198" cm="1">
        <f t="array" aca="1" ref="O198" ca="1">IFERROR(IFERROR(Resumo_Horas!O198/INDIRECT(ADDRESS(7,COLUMN(P:P),4,1,Resumo_Horas!$A198)),0)*(((INDIRECT(ADDRESS(357,COLUMN(P:P),4,1,$A198))*14)/11)*(1+INDIRECT(ADDRESS(358,COLUMN(P:P),4,1,$A198)))),0)</f>
        <v>0</v>
      </c>
      <c r="P198" cm="1">
        <f t="array" aca="1" ref="P198" ca="1">IFERROR(IFERROR(Resumo_Horas!P198/INDIRECT(ADDRESS(7,COLUMN(Q:Q),4,1,Resumo_Horas!$A198)),0)*(((INDIRECT(ADDRESS(357,COLUMN(Q:Q),4,1,$A198))*14)/11)*(1+INDIRECT(ADDRESS(358,COLUMN(Q:Q),4,1,$A198)))),0)</f>
        <v>0</v>
      </c>
      <c r="Q198" cm="1">
        <f t="array" aca="1" ref="Q198" ca="1">IFERROR(IFERROR(Resumo_Horas!Q198/INDIRECT(ADDRESS(7,COLUMN(R:R),4,1,Resumo_Horas!$A198)),0)*(((INDIRECT(ADDRESS(357,COLUMN(R:R),4,1,$A198))*14)/11)*(1+INDIRECT(ADDRESS(358,COLUMN(R:R),4,1,$A198)))),0)</f>
        <v>0</v>
      </c>
      <c r="R198" cm="1">
        <f t="array" aca="1" ref="R198" ca="1">IFERROR(IFERROR(Resumo_Horas!R198/INDIRECT(ADDRESS(7,COLUMN(S:S),4,1,Resumo_Horas!$A198)),0)*(((INDIRECT(ADDRESS(357,COLUMN(S:S),4,1,$A198))*14)/11)*(1+INDIRECT(ADDRESS(358,COLUMN(S:S),4,1,$A198)))),0)</f>
        <v>0</v>
      </c>
      <c r="S198" cm="1">
        <f t="array" aca="1" ref="S198" ca="1">IFERROR(IFERROR(Resumo_Horas!S198/INDIRECT(ADDRESS(7,COLUMN(T:T),4,1,Resumo_Horas!$A198)),0)*(((INDIRECT(ADDRESS(357,COLUMN(T:T),4,1,$A198))*14)/11)*(1+INDIRECT(ADDRESS(358,COLUMN(T:T),4,1,$A198)))),0)</f>
        <v>0</v>
      </c>
      <c r="T198" cm="1">
        <f t="array" aca="1" ref="T198" ca="1">IFERROR(IFERROR(Resumo_Horas!T198/INDIRECT(ADDRESS(7,COLUMN(U:U),4,1,Resumo_Horas!$A198)),0)*(((INDIRECT(ADDRESS(357,COLUMN(U:U),4,1,$A198))*14)/11)*(1+INDIRECT(ADDRESS(358,COLUMN(U:U),4,1,$A198)))),0)</f>
        <v>0</v>
      </c>
      <c r="U198" cm="1">
        <f t="array" aca="1" ref="U198" ca="1">IFERROR(IFERROR(Resumo_Horas!U198/INDIRECT(ADDRESS(7,COLUMN(V:V),4,1,Resumo_Horas!$A198)),0)*(((INDIRECT(ADDRESS(357,COLUMN(V:V),4,1,$A198))*14)/11)*(1+INDIRECT(ADDRESS(358,COLUMN(V:V),4,1,$A198)))),0)</f>
        <v>0</v>
      </c>
      <c r="V198" cm="1">
        <f t="array" aca="1" ref="V198" ca="1">IFERROR(IFERROR(Resumo_Horas!V198/INDIRECT(ADDRESS(7,COLUMN(W:W),4,1,Resumo_Horas!$A198)),0)*(((INDIRECT(ADDRESS(357,COLUMN(W:W),4,1,$A198))*14)/11)*(1+INDIRECT(ADDRESS(358,COLUMN(W:W),4,1,$A198)))),0)</f>
        <v>0</v>
      </c>
      <c r="W198" cm="1">
        <f t="array" aca="1" ref="W198" ca="1">IFERROR(IFERROR(Resumo_Horas!W198/INDIRECT(ADDRESS(7,COLUMN(X:X),4,1,Resumo_Horas!$A198)),0)*(((INDIRECT(ADDRESS(357,COLUMN(X:X),4,1,$A198))*14)/11)*(1+INDIRECT(ADDRESS(358,COLUMN(X:X),4,1,$A198)))),0)</f>
        <v>0</v>
      </c>
      <c r="X198" cm="1">
        <f t="array" aca="1" ref="X198" ca="1">IFERROR(IFERROR(Resumo_Horas!X198/INDIRECT(ADDRESS(7,COLUMN(Y:Y),4,1,Resumo_Horas!$A198)),0)*(((INDIRECT(ADDRESS(357,COLUMN(Y:Y),4,1,$A198))*14)/11)*(1+INDIRECT(ADDRESS(358,COLUMN(Y:Y),4,1,$A198)))),0)</f>
        <v>0</v>
      </c>
      <c r="Y198" cm="1">
        <f t="array" aca="1" ref="Y198" ca="1">IFERROR(IFERROR(Resumo_Horas!Y198/INDIRECT(ADDRESS(7,COLUMN(Z:Z),4,1,Resumo_Horas!$A198)),0)*(((INDIRECT(ADDRESS(357,COLUMN(Z:Z),4,1,$A198))*14)/11)*(1+INDIRECT(ADDRESS(358,COLUMN(Z:Z),4,1,$A198)))),0)</f>
        <v>0</v>
      </c>
      <c r="Z198" cm="1">
        <f t="array" aca="1" ref="Z198" ca="1">IFERROR(IFERROR(Resumo_Horas!Z198/INDIRECT(ADDRESS(7,COLUMN(AA:AA),4,1,Resumo_Horas!$A198)),0)*(((INDIRECT(ADDRESS(357,COLUMN(AA:AA),4,1,$A198))*14)/11)*(1+INDIRECT(ADDRESS(358,COLUMN(AA:AA),4,1,$A198)))),0)</f>
        <v>0</v>
      </c>
      <c r="AA198" cm="1">
        <f t="array" aca="1" ref="AA198" ca="1">IFERROR(IFERROR(Resumo_Horas!AA198/INDIRECT(ADDRESS(7,COLUMN(AB:AB),4,1,Resumo_Horas!$A198)),0)*(((INDIRECT(ADDRESS(357,COLUMN(AB:AB),4,1,$A198))*14)/11)*(1+INDIRECT(ADDRESS(358,COLUMN(AB:AB),4,1,$A198)))),0)</f>
        <v>0</v>
      </c>
      <c r="AB198" cm="1">
        <f t="array" aca="1" ref="AB198" ca="1">IFERROR(IFERROR(Resumo_Horas!AB198/INDIRECT(ADDRESS(7,COLUMN(AC:AC),4,1,Resumo_Horas!$A198)),0)*(((INDIRECT(ADDRESS(357,COLUMN(AC:AC),4,1,$A198))*14)/11)*(1+INDIRECT(ADDRESS(358,COLUMN(AC:AC),4,1,$A198)))),0)</f>
        <v>0</v>
      </c>
      <c r="AC198" cm="1">
        <f t="array" aca="1" ref="AC198" ca="1">IFERROR(IFERROR(Resumo_Horas!AC198/INDIRECT(ADDRESS(7,COLUMN(AD:AD),4,1,Resumo_Horas!$A198)),0)*(((INDIRECT(ADDRESS(357,COLUMN(AD:AD),4,1,$A198))*14)/11)*(1+INDIRECT(ADDRESS(358,COLUMN(AD:AD),4,1,$A198)))),0)</f>
        <v>0</v>
      </c>
      <c r="AD198" cm="1">
        <f t="array" aca="1" ref="AD198" ca="1">IFERROR(IFERROR(Resumo_Horas!AD198/INDIRECT(ADDRESS(7,COLUMN(AE:AE),4,1,Resumo_Horas!$A198)),0)*(((INDIRECT(ADDRESS(357,COLUMN(AE:AE),4,1,$A198))*14)/11)*(1+INDIRECT(ADDRESS(358,COLUMN(AE:AE),4,1,$A198)))),0)</f>
        <v>0</v>
      </c>
      <c r="AE198" cm="1">
        <f t="array" aca="1" ref="AE198" ca="1">IFERROR(IFERROR(Resumo_Horas!AE198/INDIRECT(ADDRESS(7,COLUMN(AF:AF),4,1,Resumo_Horas!$A198)),0)*(((INDIRECT(ADDRESS(357,COLUMN(AF:AF),4,1,$A198))*14)/11)*(1+INDIRECT(ADDRESS(358,COLUMN(AF:AF),4,1,$A198)))),0)</f>
        <v>0</v>
      </c>
      <c r="AF198" cm="1">
        <f t="array" aca="1" ref="AF198" ca="1">IFERROR(IFERROR(Resumo_Horas!AF198/INDIRECT(ADDRESS(7,COLUMN(AG:AG),4,1,Resumo_Horas!$A198)),0)*(((INDIRECT(ADDRESS(357,COLUMN(AG:AG),4,1,$A198))*14)/11)*(1+INDIRECT(ADDRESS(358,COLUMN(AG:AG),4,1,$A198)))),0)</f>
        <v>0</v>
      </c>
      <c r="AG198" cm="1">
        <f t="array" aca="1" ref="AG198" ca="1">IFERROR(IFERROR(Resumo_Horas!AG198/INDIRECT(ADDRESS(7,COLUMN(AH:AH),4,1,Resumo_Horas!$A198)),0)*(((INDIRECT(ADDRESS(357,COLUMN(AH:AH),4,1,$A198))*14)/11)*(1+INDIRECT(ADDRESS(358,COLUMN(AH:AH),4,1,$A198)))),0)</f>
        <v>0</v>
      </c>
      <c r="AH198" cm="1">
        <f t="array" aca="1" ref="AH198" ca="1">IFERROR(IFERROR(Resumo_Horas!AH198/INDIRECT(ADDRESS(7,COLUMN(AI:AI),4,1,Resumo_Horas!$A198)),0)*(((INDIRECT(ADDRESS(357,COLUMN(AI:AI),4,1,$A198))*14)/11)*(1+INDIRECT(ADDRESS(358,COLUMN(AI:AI),4,1,$A198)))),0)</f>
        <v>0</v>
      </c>
      <c r="AI198" cm="1">
        <f t="array" aca="1" ref="AI198" ca="1">IFERROR(IFERROR(Resumo_Horas!AI198/INDIRECT(ADDRESS(7,COLUMN(AJ:AJ),4,1,Resumo_Horas!$A198)),0)*(((INDIRECT(ADDRESS(357,COLUMN(AJ:AJ),4,1,$A198))*14)/11)*(1+INDIRECT(ADDRESS(358,COLUMN(AJ:AJ),4,1,$A198)))),0)</f>
        <v>0</v>
      </c>
      <c r="AJ198" cm="1">
        <f t="array" aca="1" ref="AJ198" ca="1">IFERROR(IFERROR(Resumo_Horas!AJ198/INDIRECT(ADDRESS(7,COLUMN(AK:AK),4,1,Resumo_Horas!$A198)),0)*(((INDIRECT(ADDRESS(357,COLUMN(AK:AK),4,1,$A198))*14)/11)*(1+INDIRECT(ADDRESS(358,COLUMN(AK:AK),4,1,$A198)))),0)</f>
        <v>0</v>
      </c>
      <c r="AK198" cm="1">
        <f t="array" aca="1" ref="AK198" ca="1">IFERROR(IFERROR(Resumo_Horas!AK198/INDIRECT(ADDRESS(7,COLUMN(AL:AL),4,1,Resumo_Horas!$A198)),0)*(((INDIRECT(ADDRESS(357,COLUMN(AL:AL),4,1,$A198))*14)/11)*(1+INDIRECT(ADDRESS(358,COLUMN(AL:AL),4,1,$A198)))),0)</f>
        <v>0</v>
      </c>
      <c r="AL198" cm="1">
        <f t="array" aca="1" ref="AL198" ca="1">IFERROR(IFERROR(Resumo_Horas!AL198/INDIRECT(ADDRESS(7,COLUMN(AM:AM),4,1,Resumo_Horas!$A198)),0)*(((INDIRECT(ADDRESS(357,COLUMN(AM:AM),4,1,$A198))*14)/11)*(1+INDIRECT(ADDRESS(358,COLUMN(AM:AM),4,1,$A198)))),0)</f>
        <v>0</v>
      </c>
      <c r="AM198" cm="1">
        <f t="array" aca="1" ref="AM198" ca="1">IFERROR(IFERROR(Resumo_Horas!AM198/INDIRECT(ADDRESS(7,COLUMN(AN:AN),4,1,Resumo_Horas!$A198)),0)*(((INDIRECT(ADDRESS(357,COLUMN(AN:AN),4,1,$A198))*14)/11)*(1+INDIRECT(ADDRESS(358,COLUMN(AN:AN),4,1,$A198)))),0)</f>
        <v>0</v>
      </c>
      <c r="AN198" cm="1">
        <f t="array" aca="1" ref="AN198" ca="1">IFERROR(IFERROR(Resumo_Horas!AN198/INDIRECT(ADDRESS(7,COLUMN(AO:AO),4,1,Resumo_Horas!$A198)),0)*(((INDIRECT(ADDRESS(357,COLUMN(AO:AO),4,1,$A198))*14)/11)*(1+INDIRECT(ADDRESS(358,COLUMN(AO:AO),4,1,$A198)))),0)</f>
        <v>0</v>
      </c>
      <c r="AO198" cm="1">
        <f t="array" aca="1" ref="AO198" ca="1">IFERROR(IFERROR(Resumo_Horas!AO198/INDIRECT(ADDRESS(7,COLUMN(AP:AP),4,1,Resumo_Horas!$A198)),0)*(((INDIRECT(ADDRESS(357,COLUMN(AP:AP),4,1,$A198))*14)/11)*(1+INDIRECT(ADDRESS(358,COLUMN(AP:AP),4,1,$A198)))),0)</f>
        <v>0</v>
      </c>
      <c r="AP198" cm="1">
        <f t="array" aca="1" ref="AP198" ca="1">IFERROR(IFERROR(Resumo_Horas!AP198/INDIRECT(ADDRESS(7,COLUMN(AQ:AQ),4,1,Resumo_Horas!$A198)),0)*(((INDIRECT(ADDRESS(357,COLUMN(AQ:AQ),4,1,$A198))*14)/11)*(1+INDIRECT(ADDRESS(358,COLUMN(AQ:AQ),4,1,$A198)))),0)</f>
        <v>0</v>
      </c>
      <c r="AQ198" cm="1">
        <f t="array" aca="1" ref="AQ198" ca="1">IFERROR(IFERROR(Resumo_Horas!AQ198/INDIRECT(ADDRESS(7,COLUMN(AR:AR),4,1,Resumo_Horas!$A198)),0)*(((INDIRECT(ADDRESS(357,COLUMN(AR:AR),4,1,$A198))*14)/11)*(1+INDIRECT(ADDRESS(358,COLUMN(AR:AR),4,1,$A198)))),0)</f>
        <v>0</v>
      </c>
      <c r="AR198" cm="1">
        <f t="array" aca="1" ref="AR198" ca="1">IFERROR(IFERROR(Resumo_Horas!AR198/INDIRECT(ADDRESS(7,COLUMN(AS:AS),4,1,Resumo_Horas!$A198)),0)*(((INDIRECT(ADDRESS(357,COLUMN(AS:AS),4,1,$A198))*14)/11)*(1+INDIRECT(ADDRESS(358,COLUMN(AS:AS),4,1,$A198)))),0)</f>
        <v>0</v>
      </c>
      <c r="AS198" cm="1">
        <f t="array" aca="1" ref="AS198" ca="1">IFERROR(IFERROR(Resumo_Horas!AS198/INDIRECT(ADDRESS(7,COLUMN(AT:AT),4,1,Resumo_Horas!$A198)),0)*(((INDIRECT(ADDRESS(357,COLUMN(AT:AT),4,1,$A198))*14)/11)*(1+INDIRECT(ADDRESS(358,COLUMN(AT:AT),4,1,$A198)))),0)</f>
        <v>0</v>
      </c>
      <c r="AT198" cm="1">
        <f t="array" aca="1" ref="AT198" ca="1">IFERROR(IFERROR(Resumo_Horas!AT198/INDIRECT(ADDRESS(7,COLUMN(AU:AU),4,1,Resumo_Horas!$A198)),0)*(((INDIRECT(ADDRESS(357,COLUMN(AU:AU),4,1,$A198))*14)/11)*(1+INDIRECT(ADDRESS(358,COLUMN(AU:AU),4,1,$A198)))),0)</f>
        <v>0</v>
      </c>
      <c r="AU198" cm="1">
        <f t="array" aca="1" ref="AU198" ca="1">IFERROR(IFERROR(Resumo_Horas!AU198/INDIRECT(ADDRESS(7,COLUMN(AV:AV),4,1,Resumo_Horas!$A198)),0)*(((INDIRECT(ADDRESS(357,COLUMN(AV:AV),4,1,$A198))*14)/11)*(1+INDIRECT(ADDRESS(358,COLUMN(AV:AV),4,1,$A198)))),0)</f>
        <v>0</v>
      </c>
      <c r="AV198" cm="1">
        <f t="array" aca="1" ref="AV198" ca="1">IFERROR(IFERROR(Resumo_Horas!AV198/INDIRECT(ADDRESS(7,COLUMN(AW:AW),4,1,Resumo_Horas!$A198)),0)*(((INDIRECT(ADDRESS(357,COLUMN(AW:AW),4,1,$A198))*14)/11)*(1+INDIRECT(ADDRESS(358,COLUMN(AW:AW),4,1,$A198)))),0)</f>
        <v>0</v>
      </c>
      <c r="AW198" cm="1">
        <f t="array" aca="1" ref="AW198" ca="1">IFERROR(IFERROR(Resumo_Horas!AW198/INDIRECT(ADDRESS(7,COLUMN(AX:AX),4,1,Resumo_Horas!$A198)),0)*(((INDIRECT(ADDRESS(357,COLUMN(AX:AX),4,1,$A198))*14)/11)*(1+INDIRECT(ADDRESS(358,COLUMN(AX:AX),4,1,$A198)))),0)</f>
        <v>0</v>
      </c>
      <c r="AX198" cm="1">
        <f t="array" aca="1" ref="AX198" ca="1">IFERROR(IFERROR(Resumo_Horas!AX198/INDIRECT(ADDRESS(7,COLUMN(AY:AY),4,1,Resumo_Horas!$A198)),0)*(((INDIRECT(ADDRESS(357,COLUMN(AY:AY),4,1,$A198))*14)/11)*(1+INDIRECT(ADDRESS(358,COLUMN(AY:AY),4,1,$A198)))),0)</f>
        <v>0</v>
      </c>
      <c r="AY198" cm="1">
        <f t="array" aca="1" ref="AY198" ca="1">IFERROR(IFERROR(Resumo_Horas!AY198/INDIRECT(ADDRESS(7,COLUMN(AZ:AZ),4,1,Resumo_Horas!$A198)),0)*(((INDIRECT(ADDRESS(357,COLUMN(AZ:AZ),4,1,$A198))*14)/11)*(1+INDIRECT(ADDRESS(358,COLUMN(AZ:AZ),4,1,$A198)))),0)</f>
        <v>0</v>
      </c>
      <c r="AZ198" cm="1">
        <f t="array" aca="1" ref="AZ198" ca="1">IFERROR(IFERROR(Resumo_Horas!AZ198/INDIRECT(ADDRESS(7,COLUMN(BA:BA),4,1,Resumo_Horas!$A198)),0)*(((INDIRECT(ADDRESS(357,COLUMN(BA:BA),4,1,$A198))*14)/11)*(1+INDIRECT(ADDRESS(358,COLUMN(BA:BA),4,1,$A198)))),0)</f>
        <v>0</v>
      </c>
      <c r="BA198" cm="1">
        <f t="array" aca="1" ref="BA198" ca="1">IFERROR(IFERROR(Resumo_Horas!BA198/INDIRECT(ADDRESS(7,COLUMN(BB:BB),4,1,Resumo_Horas!$A198)),0)*(((INDIRECT(ADDRESS(357,COLUMN(BB:BB),4,1,$A198))*14)/11)*(1+INDIRECT(ADDRESS(358,COLUMN(BB:BB),4,1,$A198)))),0)</f>
        <v>0</v>
      </c>
      <c r="BB198" cm="1">
        <f t="array" aca="1" ref="BB198" ca="1">IFERROR(IFERROR(Resumo_Horas!BB198/INDIRECT(ADDRESS(7,COLUMN(BC:BC),4,1,Resumo_Horas!$A198)),0)*(((INDIRECT(ADDRESS(357,COLUMN(BC:BC),4,1,$A198))*14)/11)*(1+INDIRECT(ADDRESS(358,COLUMN(BC:BC),4,1,$A198)))),0)</f>
        <v>0</v>
      </c>
      <c r="BC198" cm="1">
        <f t="array" aca="1" ref="BC198" ca="1">IFERROR(IFERROR(Resumo_Horas!BC198/INDIRECT(ADDRESS(7,COLUMN(BD:BD),4,1,Resumo_Horas!$A198)),0)*(((INDIRECT(ADDRESS(357,COLUMN(BD:BD),4,1,$A198))*14)/11)*(1+INDIRECT(ADDRESS(358,COLUMN(BD:BD),4,1,$A198)))),0)</f>
        <v>0</v>
      </c>
      <c r="BD198" cm="1">
        <f t="array" aca="1" ref="BD198" ca="1">IFERROR(IFERROR(Resumo_Horas!BD198/INDIRECT(ADDRESS(7,COLUMN(BE:BE),4,1,Resumo_Horas!$A198)),0)*(((INDIRECT(ADDRESS(357,COLUMN(BE:BE),4,1,$A198))*14)/11)*(1+INDIRECT(ADDRESS(358,COLUMN(BE:BE),4,1,$A198)))),0)</f>
        <v>0</v>
      </c>
      <c r="BE198" cm="1">
        <f t="array" aca="1" ref="BE198" ca="1">IFERROR(IFERROR(Resumo_Horas!BE198/INDIRECT(ADDRESS(7,COLUMN(BF:BF),4,1,Resumo_Horas!$A198)),0)*(((INDIRECT(ADDRESS(357,COLUMN(BF:BF),4,1,$A198))*14)/11)*(1+INDIRECT(ADDRESS(358,COLUMN(BF:BF),4,1,$A198)))),0)</f>
        <v>0</v>
      </c>
      <c r="BF198" cm="1">
        <f t="array" aca="1" ref="BF198" ca="1">IFERROR(IFERROR(Resumo_Horas!BF198/INDIRECT(ADDRESS(7,COLUMN(BG:BG),4,1,Resumo_Horas!$A198)),0)*(((INDIRECT(ADDRESS(357,COLUMN(BG:BG),4,1,$A198))*14)/11)*(1+INDIRECT(ADDRESS(358,COLUMN(BG:BG),4,1,$A198)))),0)</f>
        <v>0</v>
      </c>
      <c r="BG198" cm="1">
        <f t="array" aca="1" ref="BG198" ca="1">IFERROR(IFERROR(Resumo_Horas!BG198/INDIRECT(ADDRESS(7,COLUMN(BH:BH),4,1,Resumo_Horas!$A198)),0)*(((INDIRECT(ADDRESS(357,COLUMN(BH:BH),4,1,$A198))*14)/11)*(1+INDIRECT(ADDRESS(358,COLUMN(BH:BH),4,1,$A198)))),0)</f>
        <v>0</v>
      </c>
      <c r="BH198" cm="1">
        <f t="array" aca="1" ref="BH198" ca="1">IFERROR(IFERROR(Resumo_Horas!BH198/INDIRECT(ADDRESS(7,COLUMN(BI:BI),4,1,Resumo_Horas!$A198)),0)*(((INDIRECT(ADDRESS(357,COLUMN(BI:BI),4,1,$A198))*14)/11)*(1+INDIRECT(ADDRESS(358,COLUMN(BI:BI),4,1,$A198)))),0)</f>
        <v>0</v>
      </c>
      <c r="BI198" cm="1">
        <f t="array" aca="1" ref="BI198" ca="1">IFERROR(IFERROR(Resumo_Horas!BI198/INDIRECT(ADDRESS(7,COLUMN(BJ:BJ),4,1,Resumo_Horas!$A198)),0)*(((INDIRECT(ADDRESS(357,COLUMN(BJ:BJ),4,1,$A198))*14)/11)*(1+INDIRECT(ADDRESS(358,COLUMN(BJ:BJ),4,1,$A198)))),0)</f>
        <v>0</v>
      </c>
      <c r="BJ198" cm="1">
        <f t="array" aca="1" ref="BJ198" ca="1">IFERROR(IFERROR(Resumo_Horas!BJ198/INDIRECT(ADDRESS(7,COLUMN(BK:BK),4,1,Resumo_Horas!$A198)),0)*(((INDIRECT(ADDRESS(357,COLUMN(BK:BK),4,1,$A198))*14)/11)*(1+INDIRECT(ADDRESS(358,COLUMN(BK:BK),4,1,$A198)))),0)</f>
        <v>0</v>
      </c>
      <c r="BK198" s="331" cm="1">
        <f t="array" aca="1" ref="BK198" ca="1">IFERROR(IFERROR(Resumo_Horas!BK198/INDIRECT(ADDRESS(7,COLUMN(BL:BL),4,1,Resumo_Horas!$A198)),0)*(((INDIRECT(ADDRESS(357,COLUMN(BL:BL),4,1,$A198))*14)/11)*(1+INDIRECT(ADDRESS(358,COLUMN(BL:BL),4,1,$A198)))),0)</f>
        <v>0</v>
      </c>
    </row>
    <row r="199" spans="1:63" x14ac:dyDescent="0.25">
      <c r="A199" s="330" t="str" cm="1">
        <f t="array" aca="1" ref="A199" ca="1">IF(INDIRECT(ADDRESS(9+QUOTIENT(ROW(A198)-1,20),4,4,1,"Equipa de projeto")) = 0,"", _xlfn.CONCAT(1 + QUOTIENT(ROW(A198)-1,20),". ", INDIRECT(ADDRESS(9+QUOTIENT(ROW(A198)-1,20),4,4,1,"Equipa de projeto"))))</f>
        <v/>
      </c>
      <c r="B199">
        <f>Atividades!$A$97</f>
        <v>0</v>
      </c>
      <c r="C199" s="123" t="s">
        <v>49</v>
      </c>
      <c r="D199" cm="1">
        <f t="array" aca="1" ref="D199" ca="1">IFERROR(IFERROR(Resumo_Horas!D199/INDIRECT(ADDRESS(7,COLUMN(E:E),4,1,Resumo_Horas!$A199)),0)*(((INDIRECT(ADDRESS(357,COLUMN(E:E),4,1,$A199))*14)/11)*(1+INDIRECT(ADDRESS(358,COLUMN(E:E),4,1,$A199)))),0)</f>
        <v>0</v>
      </c>
      <c r="E199" cm="1">
        <f t="array" aca="1" ref="E199" ca="1">IFERROR(IFERROR(Resumo_Horas!E199/INDIRECT(ADDRESS(7,COLUMN(F:F),4,1,Resumo_Horas!$A199)),0)*(((INDIRECT(ADDRESS(357,COLUMN(F:F),4,1,$A199))*14)/11)*(1+INDIRECT(ADDRESS(358,COLUMN(F:F),4,1,$A199)))),0)</f>
        <v>0</v>
      </c>
      <c r="F199" cm="1">
        <f t="array" aca="1" ref="F199" ca="1">IFERROR(IFERROR(Resumo_Horas!F199/INDIRECT(ADDRESS(7,COLUMN(G:G),4,1,Resumo_Horas!$A199)),0)*(((INDIRECT(ADDRESS(357,COLUMN(G:G),4,1,$A199))*14)/11)*(1+INDIRECT(ADDRESS(358,COLUMN(G:G),4,1,$A199)))),0)</f>
        <v>0</v>
      </c>
      <c r="G199" cm="1">
        <f t="array" aca="1" ref="G199" ca="1">IFERROR(IFERROR(Resumo_Horas!G199/INDIRECT(ADDRESS(7,COLUMN(H:H),4,1,Resumo_Horas!$A199)),0)*(((INDIRECT(ADDRESS(357,COLUMN(H:H),4,1,$A199))*14)/11)*(1+INDIRECT(ADDRESS(358,COLUMN(H:H),4,1,$A199)))),0)</f>
        <v>0</v>
      </c>
      <c r="H199" cm="1">
        <f t="array" aca="1" ref="H199" ca="1">IFERROR(IFERROR(Resumo_Horas!H199/INDIRECT(ADDRESS(7,COLUMN(I:I),4,1,Resumo_Horas!$A199)),0)*(((INDIRECT(ADDRESS(357,COLUMN(I:I),4,1,$A199))*14)/11)*(1+INDIRECT(ADDRESS(358,COLUMN(I:I),4,1,$A199)))),0)</f>
        <v>0</v>
      </c>
      <c r="I199" cm="1">
        <f t="array" aca="1" ref="I199" ca="1">IFERROR(IFERROR(Resumo_Horas!I199/INDIRECT(ADDRESS(7,COLUMN(J:J),4,1,Resumo_Horas!$A199)),0)*(((INDIRECT(ADDRESS(357,COLUMN(J:J),4,1,$A199))*14)/11)*(1+INDIRECT(ADDRESS(358,COLUMN(J:J),4,1,$A199)))),0)</f>
        <v>0</v>
      </c>
      <c r="J199" cm="1">
        <f t="array" aca="1" ref="J199" ca="1">IFERROR(IFERROR(Resumo_Horas!J199/INDIRECT(ADDRESS(7,COLUMN(K:K),4,1,Resumo_Horas!$A199)),0)*(((INDIRECT(ADDRESS(357,COLUMN(K:K),4,1,$A199))*14)/11)*(1+INDIRECT(ADDRESS(358,COLUMN(K:K),4,1,$A199)))),0)</f>
        <v>0</v>
      </c>
      <c r="K199" cm="1">
        <f t="array" aca="1" ref="K199" ca="1">IFERROR(IFERROR(Resumo_Horas!K199/INDIRECT(ADDRESS(7,COLUMN(L:L),4,1,Resumo_Horas!$A199)),0)*(((INDIRECT(ADDRESS(357,COLUMN(L:L),4,1,$A199))*14)/11)*(1+INDIRECT(ADDRESS(358,COLUMN(L:L),4,1,$A199)))),0)</f>
        <v>0</v>
      </c>
      <c r="L199" cm="1">
        <f t="array" aca="1" ref="L199" ca="1">IFERROR(IFERROR(Resumo_Horas!L199/INDIRECT(ADDRESS(7,COLUMN(M:M),4,1,Resumo_Horas!$A199)),0)*(((INDIRECT(ADDRESS(357,COLUMN(M:M),4,1,$A199))*14)/11)*(1+INDIRECT(ADDRESS(358,COLUMN(M:M),4,1,$A199)))),0)</f>
        <v>0</v>
      </c>
      <c r="M199" cm="1">
        <f t="array" aca="1" ref="M199" ca="1">IFERROR(IFERROR(Resumo_Horas!M199/INDIRECT(ADDRESS(7,COLUMN(N:N),4,1,Resumo_Horas!$A199)),0)*(((INDIRECT(ADDRESS(357,COLUMN(N:N),4,1,$A199))*14)/11)*(1+INDIRECT(ADDRESS(358,COLUMN(N:N),4,1,$A199)))),0)</f>
        <v>0</v>
      </c>
      <c r="N199" cm="1">
        <f t="array" aca="1" ref="N199" ca="1">IFERROR(IFERROR(Resumo_Horas!N199/INDIRECT(ADDRESS(7,COLUMN(O:O),4,1,Resumo_Horas!$A199)),0)*(((INDIRECT(ADDRESS(357,COLUMN(O:O),4,1,$A199))*14)/11)*(1+INDIRECT(ADDRESS(358,COLUMN(O:O),4,1,$A199)))),0)</f>
        <v>0</v>
      </c>
      <c r="O199" cm="1">
        <f t="array" aca="1" ref="O199" ca="1">IFERROR(IFERROR(Resumo_Horas!O199/INDIRECT(ADDRESS(7,COLUMN(P:P),4,1,Resumo_Horas!$A199)),0)*(((INDIRECT(ADDRESS(357,COLUMN(P:P),4,1,$A199))*14)/11)*(1+INDIRECT(ADDRESS(358,COLUMN(P:P),4,1,$A199)))),0)</f>
        <v>0</v>
      </c>
      <c r="P199" cm="1">
        <f t="array" aca="1" ref="P199" ca="1">IFERROR(IFERROR(Resumo_Horas!P199/INDIRECT(ADDRESS(7,COLUMN(Q:Q),4,1,Resumo_Horas!$A199)),0)*(((INDIRECT(ADDRESS(357,COLUMN(Q:Q),4,1,$A199))*14)/11)*(1+INDIRECT(ADDRESS(358,COLUMN(Q:Q),4,1,$A199)))),0)</f>
        <v>0</v>
      </c>
      <c r="Q199" cm="1">
        <f t="array" aca="1" ref="Q199" ca="1">IFERROR(IFERROR(Resumo_Horas!Q199/INDIRECT(ADDRESS(7,COLUMN(R:R),4,1,Resumo_Horas!$A199)),0)*(((INDIRECT(ADDRESS(357,COLUMN(R:R),4,1,$A199))*14)/11)*(1+INDIRECT(ADDRESS(358,COLUMN(R:R),4,1,$A199)))),0)</f>
        <v>0</v>
      </c>
      <c r="R199" cm="1">
        <f t="array" aca="1" ref="R199" ca="1">IFERROR(IFERROR(Resumo_Horas!R199/INDIRECT(ADDRESS(7,COLUMN(S:S),4,1,Resumo_Horas!$A199)),0)*(((INDIRECT(ADDRESS(357,COLUMN(S:S),4,1,$A199))*14)/11)*(1+INDIRECT(ADDRESS(358,COLUMN(S:S),4,1,$A199)))),0)</f>
        <v>0</v>
      </c>
      <c r="S199" cm="1">
        <f t="array" aca="1" ref="S199" ca="1">IFERROR(IFERROR(Resumo_Horas!S199/INDIRECT(ADDRESS(7,COLUMN(T:T),4,1,Resumo_Horas!$A199)),0)*(((INDIRECT(ADDRESS(357,COLUMN(T:T),4,1,$A199))*14)/11)*(1+INDIRECT(ADDRESS(358,COLUMN(T:T),4,1,$A199)))),0)</f>
        <v>0</v>
      </c>
      <c r="T199" cm="1">
        <f t="array" aca="1" ref="T199" ca="1">IFERROR(IFERROR(Resumo_Horas!T199/INDIRECT(ADDRESS(7,COLUMN(U:U),4,1,Resumo_Horas!$A199)),0)*(((INDIRECT(ADDRESS(357,COLUMN(U:U),4,1,$A199))*14)/11)*(1+INDIRECT(ADDRESS(358,COLUMN(U:U),4,1,$A199)))),0)</f>
        <v>0</v>
      </c>
      <c r="U199" cm="1">
        <f t="array" aca="1" ref="U199" ca="1">IFERROR(IFERROR(Resumo_Horas!U199/INDIRECT(ADDRESS(7,COLUMN(V:V),4,1,Resumo_Horas!$A199)),0)*(((INDIRECT(ADDRESS(357,COLUMN(V:V),4,1,$A199))*14)/11)*(1+INDIRECT(ADDRESS(358,COLUMN(V:V),4,1,$A199)))),0)</f>
        <v>0</v>
      </c>
      <c r="V199" cm="1">
        <f t="array" aca="1" ref="V199" ca="1">IFERROR(IFERROR(Resumo_Horas!V199/INDIRECT(ADDRESS(7,COLUMN(W:W),4,1,Resumo_Horas!$A199)),0)*(((INDIRECT(ADDRESS(357,COLUMN(W:W),4,1,$A199))*14)/11)*(1+INDIRECT(ADDRESS(358,COLUMN(W:W),4,1,$A199)))),0)</f>
        <v>0</v>
      </c>
      <c r="W199" cm="1">
        <f t="array" aca="1" ref="W199" ca="1">IFERROR(IFERROR(Resumo_Horas!W199/INDIRECT(ADDRESS(7,COLUMN(X:X),4,1,Resumo_Horas!$A199)),0)*(((INDIRECT(ADDRESS(357,COLUMN(X:X),4,1,$A199))*14)/11)*(1+INDIRECT(ADDRESS(358,COLUMN(X:X),4,1,$A199)))),0)</f>
        <v>0</v>
      </c>
      <c r="X199" cm="1">
        <f t="array" aca="1" ref="X199" ca="1">IFERROR(IFERROR(Resumo_Horas!X199/INDIRECT(ADDRESS(7,COLUMN(Y:Y),4,1,Resumo_Horas!$A199)),0)*(((INDIRECT(ADDRESS(357,COLUMN(Y:Y),4,1,$A199))*14)/11)*(1+INDIRECT(ADDRESS(358,COLUMN(Y:Y),4,1,$A199)))),0)</f>
        <v>0</v>
      </c>
      <c r="Y199" cm="1">
        <f t="array" aca="1" ref="Y199" ca="1">IFERROR(IFERROR(Resumo_Horas!Y199/INDIRECT(ADDRESS(7,COLUMN(Z:Z),4,1,Resumo_Horas!$A199)),0)*(((INDIRECT(ADDRESS(357,COLUMN(Z:Z),4,1,$A199))*14)/11)*(1+INDIRECT(ADDRESS(358,COLUMN(Z:Z),4,1,$A199)))),0)</f>
        <v>0</v>
      </c>
      <c r="Z199" cm="1">
        <f t="array" aca="1" ref="Z199" ca="1">IFERROR(IFERROR(Resumo_Horas!Z199/INDIRECT(ADDRESS(7,COLUMN(AA:AA),4,1,Resumo_Horas!$A199)),0)*(((INDIRECT(ADDRESS(357,COLUMN(AA:AA),4,1,$A199))*14)/11)*(1+INDIRECT(ADDRESS(358,COLUMN(AA:AA),4,1,$A199)))),0)</f>
        <v>0</v>
      </c>
      <c r="AA199" cm="1">
        <f t="array" aca="1" ref="AA199" ca="1">IFERROR(IFERROR(Resumo_Horas!AA199/INDIRECT(ADDRESS(7,COLUMN(AB:AB),4,1,Resumo_Horas!$A199)),0)*(((INDIRECT(ADDRESS(357,COLUMN(AB:AB),4,1,$A199))*14)/11)*(1+INDIRECT(ADDRESS(358,COLUMN(AB:AB),4,1,$A199)))),0)</f>
        <v>0</v>
      </c>
      <c r="AB199" cm="1">
        <f t="array" aca="1" ref="AB199" ca="1">IFERROR(IFERROR(Resumo_Horas!AB199/INDIRECT(ADDRESS(7,COLUMN(AC:AC),4,1,Resumo_Horas!$A199)),0)*(((INDIRECT(ADDRESS(357,COLUMN(AC:AC),4,1,$A199))*14)/11)*(1+INDIRECT(ADDRESS(358,COLUMN(AC:AC),4,1,$A199)))),0)</f>
        <v>0</v>
      </c>
      <c r="AC199" cm="1">
        <f t="array" aca="1" ref="AC199" ca="1">IFERROR(IFERROR(Resumo_Horas!AC199/INDIRECT(ADDRESS(7,COLUMN(AD:AD),4,1,Resumo_Horas!$A199)),0)*(((INDIRECT(ADDRESS(357,COLUMN(AD:AD),4,1,$A199))*14)/11)*(1+INDIRECT(ADDRESS(358,COLUMN(AD:AD),4,1,$A199)))),0)</f>
        <v>0</v>
      </c>
      <c r="AD199" cm="1">
        <f t="array" aca="1" ref="AD199" ca="1">IFERROR(IFERROR(Resumo_Horas!AD199/INDIRECT(ADDRESS(7,COLUMN(AE:AE),4,1,Resumo_Horas!$A199)),0)*(((INDIRECT(ADDRESS(357,COLUMN(AE:AE),4,1,$A199))*14)/11)*(1+INDIRECT(ADDRESS(358,COLUMN(AE:AE),4,1,$A199)))),0)</f>
        <v>0</v>
      </c>
      <c r="AE199" cm="1">
        <f t="array" aca="1" ref="AE199" ca="1">IFERROR(IFERROR(Resumo_Horas!AE199/INDIRECT(ADDRESS(7,COLUMN(AF:AF),4,1,Resumo_Horas!$A199)),0)*(((INDIRECT(ADDRESS(357,COLUMN(AF:AF),4,1,$A199))*14)/11)*(1+INDIRECT(ADDRESS(358,COLUMN(AF:AF),4,1,$A199)))),0)</f>
        <v>0</v>
      </c>
      <c r="AF199" cm="1">
        <f t="array" aca="1" ref="AF199" ca="1">IFERROR(IFERROR(Resumo_Horas!AF199/INDIRECT(ADDRESS(7,COLUMN(AG:AG),4,1,Resumo_Horas!$A199)),0)*(((INDIRECT(ADDRESS(357,COLUMN(AG:AG),4,1,$A199))*14)/11)*(1+INDIRECT(ADDRESS(358,COLUMN(AG:AG),4,1,$A199)))),0)</f>
        <v>0</v>
      </c>
      <c r="AG199" cm="1">
        <f t="array" aca="1" ref="AG199" ca="1">IFERROR(IFERROR(Resumo_Horas!AG199/INDIRECT(ADDRESS(7,COLUMN(AH:AH),4,1,Resumo_Horas!$A199)),0)*(((INDIRECT(ADDRESS(357,COLUMN(AH:AH),4,1,$A199))*14)/11)*(1+INDIRECT(ADDRESS(358,COLUMN(AH:AH),4,1,$A199)))),0)</f>
        <v>0</v>
      </c>
      <c r="AH199" cm="1">
        <f t="array" aca="1" ref="AH199" ca="1">IFERROR(IFERROR(Resumo_Horas!AH199/INDIRECT(ADDRESS(7,COLUMN(AI:AI),4,1,Resumo_Horas!$A199)),0)*(((INDIRECT(ADDRESS(357,COLUMN(AI:AI),4,1,$A199))*14)/11)*(1+INDIRECT(ADDRESS(358,COLUMN(AI:AI),4,1,$A199)))),0)</f>
        <v>0</v>
      </c>
      <c r="AI199" cm="1">
        <f t="array" aca="1" ref="AI199" ca="1">IFERROR(IFERROR(Resumo_Horas!AI199/INDIRECT(ADDRESS(7,COLUMN(AJ:AJ),4,1,Resumo_Horas!$A199)),0)*(((INDIRECT(ADDRESS(357,COLUMN(AJ:AJ),4,1,$A199))*14)/11)*(1+INDIRECT(ADDRESS(358,COLUMN(AJ:AJ),4,1,$A199)))),0)</f>
        <v>0</v>
      </c>
      <c r="AJ199" cm="1">
        <f t="array" aca="1" ref="AJ199" ca="1">IFERROR(IFERROR(Resumo_Horas!AJ199/INDIRECT(ADDRESS(7,COLUMN(AK:AK),4,1,Resumo_Horas!$A199)),0)*(((INDIRECT(ADDRESS(357,COLUMN(AK:AK),4,1,$A199))*14)/11)*(1+INDIRECT(ADDRESS(358,COLUMN(AK:AK),4,1,$A199)))),0)</f>
        <v>0</v>
      </c>
      <c r="AK199" cm="1">
        <f t="array" aca="1" ref="AK199" ca="1">IFERROR(IFERROR(Resumo_Horas!AK199/INDIRECT(ADDRESS(7,COLUMN(AL:AL),4,1,Resumo_Horas!$A199)),0)*(((INDIRECT(ADDRESS(357,COLUMN(AL:AL),4,1,$A199))*14)/11)*(1+INDIRECT(ADDRESS(358,COLUMN(AL:AL),4,1,$A199)))),0)</f>
        <v>0</v>
      </c>
      <c r="AL199" cm="1">
        <f t="array" aca="1" ref="AL199" ca="1">IFERROR(IFERROR(Resumo_Horas!AL199/INDIRECT(ADDRESS(7,COLUMN(AM:AM),4,1,Resumo_Horas!$A199)),0)*(((INDIRECT(ADDRESS(357,COLUMN(AM:AM),4,1,$A199))*14)/11)*(1+INDIRECT(ADDRESS(358,COLUMN(AM:AM),4,1,$A199)))),0)</f>
        <v>0</v>
      </c>
      <c r="AM199" cm="1">
        <f t="array" aca="1" ref="AM199" ca="1">IFERROR(IFERROR(Resumo_Horas!AM199/INDIRECT(ADDRESS(7,COLUMN(AN:AN),4,1,Resumo_Horas!$A199)),0)*(((INDIRECT(ADDRESS(357,COLUMN(AN:AN),4,1,$A199))*14)/11)*(1+INDIRECT(ADDRESS(358,COLUMN(AN:AN),4,1,$A199)))),0)</f>
        <v>0</v>
      </c>
      <c r="AN199" cm="1">
        <f t="array" aca="1" ref="AN199" ca="1">IFERROR(IFERROR(Resumo_Horas!AN199/INDIRECT(ADDRESS(7,COLUMN(AO:AO),4,1,Resumo_Horas!$A199)),0)*(((INDIRECT(ADDRESS(357,COLUMN(AO:AO),4,1,$A199))*14)/11)*(1+INDIRECT(ADDRESS(358,COLUMN(AO:AO),4,1,$A199)))),0)</f>
        <v>0</v>
      </c>
      <c r="AO199" cm="1">
        <f t="array" aca="1" ref="AO199" ca="1">IFERROR(IFERROR(Resumo_Horas!AO199/INDIRECT(ADDRESS(7,COLUMN(AP:AP),4,1,Resumo_Horas!$A199)),0)*(((INDIRECT(ADDRESS(357,COLUMN(AP:AP),4,1,$A199))*14)/11)*(1+INDIRECT(ADDRESS(358,COLUMN(AP:AP),4,1,$A199)))),0)</f>
        <v>0</v>
      </c>
      <c r="AP199" cm="1">
        <f t="array" aca="1" ref="AP199" ca="1">IFERROR(IFERROR(Resumo_Horas!AP199/INDIRECT(ADDRESS(7,COLUMN(AQ:AQ),4,1,Resumo_Horas!$A199)),0)*(((INDIRECT(ADDRESS(357,COLUMN(AQ:AQ),4,1,$A199))*14)/11)*(1+INDIRECT(ADDRESS(358,COLUMN(AQ:AQ),4,1,$A199)))),0)</f>
        <v>0</v>
      </c>
      <c r="AQ199" cm="1">
        <f t="array" aca="1" ref="AQ199" ca="1">IFERROR(IFERROR(Resumo_Horas!AQ199/INDIRECT(ADDRESS(7,COLUMN(AR:AR),4,1,Resumo_Horas!$A199)),0)*(((INDIRECT(ADDRESS(357,COLUMN(AR:AR),4,1,$A199))*14)/11)*(1+INDIRECT(ADDRESS(358,COLUMN(AR:AR),4,1,$A199)))),0)</f>
        <v>0</v>
      </c>
      <c r="AR199" cm="1">
        <f t="array" aca="1" ref="AR199" ca="1">IFERROR(IFERROR(Resumo_Horas!AR199/INDIRECT(ADDRESS(7,COLUMN(AS:AS),4,1,Resumo_Horas!$A199)),0)*(((INDIRECT(ADDRESS(357,COLUMN(AS:AS),4,1,$A199))*14)/11)*(1+INDIRECT(ADDRESS(358,COLUMN(AS:AS),4,1,$A199)))),0)</f>
        <v>0</v>
      </c>
      <c r="AS199" cm="1">
        <f t="array" aca="1" ref="AS199" ca="1">IFERROR(IFERROR(Resumo_Horas!AS199/INDIRECT(ADDRESS(7,COLUMN(AT:AT),4,1,Resumo_Horas!$A199)),0)*(((INDIRECT(ADDRESS(357,COLUMN(AT:AT),4,1,$A199))*14)/11)*(1+INDIRECT(ADDRESS(358,COLUMN(AT:AT),4,1,$A199)))),0)</f>
        <v>0</v>
      </c>
      <c r="AT199" cm="1">
        <f t="array" aca="1" ref="AT199" ca="1">IFERROR(IFERROR(Resumo_Horas!AT199/INDIRECT(ADDRESS(7,COLUMN(AU:AU),4,1,Resumo_Horas!$A199)),0)*(((INDIRECT(ADDRESS(357,COLUMN(AU:AU),4,1,$A199))*14)/11)*(1+INDIRECT(ADDRESS(358,COLUMN(AU:AU),4,1,$A199)))),0)</f>
        <v>0</v>
      </c>
      <c r="AU199" cm="1">
        <f t="array" aca="1" ref="AU199" ca="1">IFERROR(IFERROR(Resumo_Horas!AU199/INDIRECT(ADDRESS(7,COLUMN(AV:AV),4,1,Resumo_Horas!$A199)),0)*(((INDIRECT(ADDRESS(357,COLUMN(AV:AV),4,1,$A199))*14)/11)*(1+INDIRECT(ADDRESS(358,COLUMN(AV:AV),4,1,$A199)))),0)</f>
        <v>0</v>
      </c>
      <c r="AV199" cm="1">
        <f t="array" aca="1" ref="AV199" ca="1">IFERROR(IFERROR(Resumo_Horas!AV199/INDIRECT(ADDRESS(7,COLUMN(AW:AW),4,1,Resumo_Horas!$A199)),0)*(((INDIRECT(ADDRESS(357,COLUMN(AW:AW),4,1,$A199))*14)/11)*(1+INDIRECT(ADDRESS(358,COLUMN(AW:AW),4,1,$A199)))),0)</f>
        <v>0</v>
      </c>
      <c r="AW199" cm="1">
        <f t="array" aca="1" ref="AW199" ca="1">IFERROR(IFERROR(Resumo_Horas!AW199/INDIRECT(ADDRESS(7,COLUMN(AX:AX),4,1,Resumo_Horas!$A199)),0)*(((INDIRECT(ADDRESS(357,COLUMN(AX:AX),4,1,$A199))*14)/11)*(1+INDIRECT(ADDRESS(358,COLUMN(AX:AX),4,1,$A199)))),0)</f>
        <v>0</v>
      </c>
      <c r="AX199" cm="1">
        <f t="array" aca="1" ref="AX199" ca="1">IFERROR(IFERROR(Resumo_Horas!AX199/INDIRECT(ADDRESS(7,COLUMN(AY:AY),4,1,Resumo_Horas!$A199)),0)*(((INDIRECT(ADDRESS(357,COLUMN(AY:AY),4,1,$A199))*14)/11)*(1+INDIRECT(ADDRESS(358,COLUMN(AY:AY),4,1,$A199)))),0)</f>
        <v>0</v>
      </c>
      <c r="AY199" cm="1">
        <f t="array" aca="1" ref="AY199" ca="1">IFERROR(IFERROR(Resumo_Horas!AY199/INDIRECT(ADDRESS(7,COLUMN(AZ:AZ),4,1,Resumo_Horas!$A199)),0)*(((INDIRECT(ADDRESS(357,COLUMN(AZ:AZ),4,1,$A199))*14)/11)*(1+INDIRECT(ADDRESS(358,COLUMN(AZ:AZ),4,1,$A199)))),0)</f>
        <v>0</v>
      </c>
      <c r="AZ199" cm="1">
        <f t="array" aca="1" ref="AZ199" ca="1">IFERROR(IFERROR(Resumo_Horas!AZ199/INDIRECT(ADDRESS(7,COLUMN(BA:BA),4,1,Resumo_Horas!$A199)),0)*(((INDIRECT(ADDRESS(357,COLUMN(BA:BA),4,1,$A199))*14)/11)*(1+INDIRECT(ADDRESS(358,COLUMN(BA:BA),4,1,$A199)))),0)</f>
        <v>0</v>
      </c>
      <c r="BA199" cm="1">
        <f t="array" aca="1" ref="BA199" ca="1">IFERROR(IFERROR(Resumo_Horas!BA199/INDIRECT(ADDRESS(7,COLUMN(BB:BB),4,1,Resumo_Horas!$A199)),0)*(((INDIRECT(ADDRESS(357,COLUMN(BB:BB),4,1,$A199))*14)/11)*(1+INDIRECT(ADDRESS(358,COLUMN(BB:BB),4,1,$A199)))),0)</f>
        <v>0</v>
      </c>
      <c r="BB199" cm="1">
        <f t="array" aca="1" ref="BB199" ca="1">IFERROR(IFERROR(Resumo_Horas!BB199/INDIRECT(ADDRESS(7,COLUMN(BC:BC),4,1,Resumo_Horas!$A199)),0)*(((INDIRECT(ADDRESS(357,COLUMN(BC:BC),4,1,$A199))*14)/11)*(1+INDIRECT(ADDRESS(358,COLUMN(BC:BC),4,1,$A199)))),0)</f>
        <v>0</v>
      </c>
      <c r="BC199" cm="1">
        <f t="array" aca="1" ref="BC199" ca="1">IFERROR(IFERROR(Resumo_Horas!BC199/INDIRECT(ADDRESS(7,COLUMN(BD:BD),4,1,Resumo_Horas!$A199)),0)*(((INDIRECT(ADDRESS(357,COLUMN(BD:BD),4,1,$A199))*14)/11)*(1+INDIRECT(ADDRESS(358,COLUMN(BD:BD),4,1,$A199)))),0)</f>
        <v>0</v>
      </c>
      <c r="BD199" cm="1">
        <f t="array" aca="1" ref="BD199" ca="1">IFERROR(IFERROR(Resumo_Horas!BD199/INDIRECT(ADDRESS(7,COLUMN(BE:BE),4,1,Resumo_Horas!$A199)),0)*(((INDIRECT(ADDRESS(357,COLUMN(BE:BE),4,1,$A199))*14)/11)*(1+INDIRECT(ADDRESS(358,COLUMN(BE:BE),4,1,$A199)))),0)</f>
        <v>0</v>
      </c>
      <c r="BE199" cm="1">
        <f t="array" aca="1" ref="BE199" ca="1">IFERROR(IFERROR(Resumo_Horas!BE199/INDIRECT(ADDRESS(7,COLUMN(BF:BF),4,1,Resumo_Horas!$A199)),0)*(((INDIRECT(ADDRESS(357,COLUMN(BF:BF),4,1,$A199))*14)/11)*(1+INDIRECT(ADDRESS(358,COLUMN(BF:BF),4,1,$A199)))),0)</f>
        <v>0</v>
      </c>
      <c r="BF199" cm="1">
        <f t="array" aca="1" ref="BF199" ca="1">IFERROR(IFERROR(Resumo_Horas!BF199/INDIRECT(ADDRESS(7,COLUMN(BG:BG),4,1,Resumo_Horas!$A199)),0)*(((INDIRECT(ADDRESS(357,COLUMN(BG:BG),4,1,$A199))*14)/11)*(1+INDIRECT(ADDRESS(358,COLUMN(BG:BG),4,1,$A199)))),0)</f>
        <v>0</v>
      </c>
      <c r="BG199" cm="1">
        <f t="array" aca="1" ref="BG199" ca="1">IFERROR(IFERROR(Resumo_Horas!BG199/INDIRECT(ADDRESS(7,COLUMN(BH:BH),4,1,Resumo_Horas!$A199)),0)*(((INDIRECT(ADDRESS(357,COLUMN(BH:BH),4,1,$A199))*14)/11)*(1+INDIRECT(ADDRESS(358,COLUMN(BH:BH),4,1,$A199)))),0)</f>
        <v>0</v>
      </c>
      <c r="BH199" cm="1">
        <f t="array" aca="1" ref="BH199" ca="1">IFERROR(IFERROR(Resumo_Horas!BH199/INDIRECT(ADDRESS(7,COLUMN(BI:BI),4,1,Resumo_Horas!$A199)),0)*(((INDIRECT(ADDRESS(357,COLUMN(BI:BI),4,1,$A199))*14)/11)*(1+INDIRECT(ADDRESS(358,COLUMN(BI:BI),4,1,$A199)))),0)</f>
        <v>0</v>
      </c>
      <c r="BI199" cm="1">
        <f t="array" aca="1" ref="BI199" ca="1">IFERROR(IFERROR(Resumo_Horas!BI199/INDIRECT(ADDRESS(7,COLUMN(BJ:BJ),4,1,Resumo_Horas!$A199)),0)*(((INDIRECT(ADDRESS(357,COLUMN(BJ:BJ),4,1,$A199))*14)/11)*(1+INDIRECT(ADDRESS(358,COLUMN(BJ:BJ),4,1,$A199)))),0)</f>
        <v>0</v>
      </c>
      <c r="BJ199" cm="1">
        <f t="array" aca="1" ref="BJ199" ca="1">IFERROR(IFERROR(Resumo_Horas!BJ199/INDIRECT(ADDRESS(7,COLUMN(BK:BK),4,1,Resumo_Horas!$A199)),0)*(((INDIRECT(ADDRESS(357,COLUMN(BK:BK),4,1,$A199))*14)/11)*(1+INDIRECT(ADDRESS(358,COLUMN(BK:BK),4,1,$A199)))),0)</f>
        <v>0</v>
      </c>
      <c r="BK199" s="331" cm="1">
        <f t="array" aca="1" ref="BK199" ca="1">IFERROR(IFERROR(Resumo_Horas!BK199/INDIRECT(ADDRESS(7,COLUMN(BL:BL),4,1,Resumo_Horas!$A199)),0)*(((INDIRECT(ADDRESS(357,COLUMN(BL:BL),4,1,$A199))*14)/11)*(1+INDIRECT(ADDRESS(358,COLUMN(BL:BL),4,1,$A199)))),0)</f>
        <v>0</v>
      </c>
    </row>
    <row r="200" spans="1:63" x14ac:dyDescent="0.25">
      <c r="A200" s="330" t="str" cm="1">
        <f t="array" aca="1" ref="A200" ca="1">IF(INDIRECT(ADDRESS(9+QUOTIENT(ROW(A199)-1,20),4,4,1,"Equipa de projeto")) = 0,"", _xlfn.CONCAT(1 + QUOTIENT(ROW(A199)-1,20),". ", INDIRECT(ADDRESS(9+QUOTIENT(ROW(A199)-1,20),4,4,1,"Equipa de projeto"))))</f>
        <v/>
      </c>
      <c r="B200">
        <f>Atividades!$A$109</f>
        <v>0</v>
      </c>
      <c r="C200" s="123" t="s">
        <v>48</v>
      </c>
      <c r="D200" cm="1">
        <f t="array" aca="1" ref="D200" ca="1">IFERROR(IFERROR(Resumo_Horas!D200/INDIRECT(ADDRESS(7,COLUMN(E:E),4,1,Resumo_Horas!$A200)),0)*(((INDIRECT(ADDRESS(357,COLUMN(E:E),4,1,$A200))*14)/11)*(1+INDIRECT(ADDRESS(358,COLUMN(E:E),4,1,$A200)))),0)</f>
        <v>0</v>
      </c>
      <c r="E200" cm="1">
        <f t="array" aca="1" ref="E200" ca="1">IFERROR(IFERROR(Resumo_Horas!E200/INDIRECT(ADDRESS(7,COLUMN(F:F),4,1,Resumo_Horas!$A200)),0)*(((INDIRECT(ADDRESS(357,COLUMN(F:F),4,1,$A200))*14)/11)*(1+INDIRECT(ADDRESS(358,COLUMN(F:F),4,1,$A200)))),0)</f>
        <v>0</v>
      </c>
      <c r="F200" cm="1">
        <f t="array" aca="1" ref="F200" ca="1">IFERROR(IFERROR(Resumo_Horas!F200/INDIRECT(ADDRESS(7,COLUMN(G:G),4,1,Resumo_Horas!$A200)),0)*(((INDIRECT(ADDRESS(357,COLUMN(G:G),4,1,$A200))*14)/11)*(1+INDIRECT(ADDRESS(358,COLUMN(G:G),4,1,$A200)))),0)</f>
        <v>0</v>
      </c>
      <c r="G200" cm="1">
        <f t="array" aca="1" ref="G200" ca="1">IFERROR(IFERROR(Resumo_Horas!G200/INDIRECT(ADDRESS(7,COLUMN(H:H),4,1,Resumo_Horas!$A200)),0)*(((INDIRECT(ADDRESS(357,COLUMN(H:H),4,1,$A200))*14)/11)*(1+INDIRECT(ADDRESS(358,COLUMN(H:H),4,1,$A200)))),0)</f>
        <v>0</v>
      </c>
      <c r="H200" cm="1">
        <f t="array" aca="1" ref="H200" ca="1">IFERROR(IFERROR(Resumo_Horas!H200/INDIRECT(ADDRESS(7,COLUMN(I:I),4,1,Resumo_Horas!$A200)),0)*(((INDIRECT(ADDRESS(357,COLUMN(I:I),4,1,$A200))*14)/11)*(1+INDIRECT(ADDRESS(358,COLUMN(I:I),4,1,$A200)))),0)</f>
        <v>0</v>
      </c>
      <c r="I200" cm="1">
        <f t="array" aca="1" ref="I200" ca="1">IFERROR(IFERROR(Resumo_Horas!I200/INDIRECT(ADDRESS(7,COLUMN(J:J),4,1,Resumo_Horas!$A200)),0)*(((INDIRECT(ADDRESS(357,COLUMN(J:J),4,1,$A200))*14)/11)*(1+INDIRECT(ADDRESS(358,COLUMN(J:J),4,1,$A200)))),0)</f>
        <v>0</v>
      </c>
      <c r="J200" cm="1">
        <f t="array" aca="1" ref="J200" ca="1">IFERROR(IFERROR(Resumo_Horas!J200/INDIRECT(ADDRESS(7,COLUMN(K:K),4,1,Resumo_Horas!$A200)),0)*(((INDIRECT(ADDRESS(357,COLUMN(K:K),4,1,$A200))*14)/11)*(1+INDIRECT(ADDRESS(358,COLUMN(K:K),4,1,$A200)))),0)</f>
        <v>0</v>
      </c>
      <c r="K200" cm="1">
        <f t="array" aca="1" ref="K200" ca="1">IFERROR(IFERROR(Resumo_Horas!K200/INDIRECT(ADDRESS(7,COLUMN(L:L),4,1,Resumo_Horas!$A200)),0)*(((INDIRECT(ADDRESS(357,COLUMN(L:L),4,1,$A200))*14)/11)*(1+INDIRECT(ADDRESS(358,COLUMN(L:L),4,1,$A200)))),0)</f>
        <v>0</v>
      </c>
      <c r="L200" cm="1">
        <f t="array" aca="1" ref="L200" ca="1">IFERROR(IFERROR(Resumo_Horas!L200/INDIRECT(ADDRESS(7,COLUMN(M:M),4,1,Resumo_Horas!$A200)),0)*(((INDIRECT(ADDRESS(357,COLUMN(M:M),4,1,$A200))*14)/11)*(1+INDIRECT(ADDRESS(358,COLUMN(M:M),4,1,$A200)))),0)</f>
        <v>0</v>
      </c>
      <c r="M200" cm="1">
        <f t="array" aca="1" ref="M200" ca="1">IFERROR(IFERROR(Resumo_Horas!M200/INDIRECT(ADDRESS(7,COLUMN(N:N),4,1,Resumo_Horas!$A200)),0)*(((INDIRECT(ADDRESS(357,COLUMN(N:N),4,1,$A200))*14)/11)*(1+INDIRECT(ADDRESS(358,COLUMN(N:N),4,1,$A200)))),0)</f>
        <v>0</v>
      </c>
      <c r="N200" cm="1">
        <f t="array" aca="1" ref="N200" ca="1">IFERROR(IFERROR(Resumo_Horas!N200/INDIRECT(ADDRESS(7,COLUMN(O:O),4,1,Resumo_Horas!$A200)),0)*(((INDIRECT(ADDRESS(357,COLUMN(O:O),4,1,$A200))*14)/11)*(1+INDIRECT(ADDRESS(358,COLUMN(O:O),4,1,$A200)))),0)</f>
        <v>0</v>
      </c>
      <c r="O200" cm="1">
        <f t="array" aca="1" ref="O200" ca="1">IFERROR(IFERROR(Resumo_Horas!O200/INDIRECT(ADDRESS(7,COLUMN(P:P),4,1,Resumo_Horas!$A200)),0)*(((INDIRECT(ADDRESS(357,COLUMN(P:P),4,1,$A200))*14)/11)*(1+INDIRECT(ADDRESS(358,COLUMN(P:P),4,1,$A200)))),0)</f>
        <v>0</v>
      </c>
      <c r="P200" cm="1">
        <f t="array" aca="1" ref="P200" ca="1">IFERROR(IFERROR(Resumo_Horas!P200/INDIRECT(ADDRESS(7,COLUMN(Q:Q),4,1,Resumo_Horas!$A200)),0)*(((INDIRECT(ADDRESS(357,COLUMN(Q:Q),4,1,$A200))*14)/11)*(1+INDIRECT(ADDRESS(358,COLUMN(Q:Q),4,1,$A200)))),0)</f>
        <v>0</v>
      </c>
      <c r="Q200" cm="1">
        <f t="array" aca="1" ref="Q200" ca="1">IFERROR(IFERROR(Resumo_Horas!Q200/INDIRECT(ADDRESS(7,COLUMN(R:R),4,1,Resumo_Horas!$A200)),0)*(((INDIRECT(ADDRESS(357,COLUMN(R:R),4,1,$A200))*14)/11)*(1+INDIRECT(ADDRESS(358,COLUMN(R:R),4,1,$A200)))),0)</f>
        <v>0</v>
      </c>
      <c r="R200" cm="1">
        <f t="array" aca="1" ref="R200" ca="1">IFERROR(IFERROR(Resumo_Horas!R200/INDIRECT(ADDRESS(7,COLUMN(S:S),4,1,Resumo_Horas!$A200)),0)*(((INDIRECT(ADDRESS(357,COLUMN(S:S),4,1,$A200))*14)/11)*(1+INDIRECT(ADDRESS(358,COLUMN(S:S),4,1,$A200)))),0)</f>
        <v>0</v>
      </c>
      <c r="S200" cm="1">
        <f t="array" aca="1" ref="S200" ca="1">IFERROR(IFERROR(Resumo_Horas!S200/INDIRECT(ADDRESS(7,COLUMN(T:T),4,1,Resumo_Horas!$A200)),0)*(((INDIRECT(ADDRESS(357,COLUMN(T:T),4,1,$A200))*14)/11)*(1+INDIRECT(ADDRESS(358,COLUMN(T:T),4,1,$A200)))),0)</f>
        <v>0</v>
      </c>
      <c r="T200" cm="1">
        <f t="array" aca="1" ref="T200" ca="1">IFERROR(IFERROR(Resumo_Horas!T200/INDIRECT(ADDRESS(7,COLUMN(U:U),4,1,Resumo_Horas!$A200)),0)*(((INDIRECT(ADDRESS(357,COLUMN(U:U),4,1,$A200))*14)/11)*(1+INDIRECT(ADDRESS(358,COLUMN(U:U),4,1,$A200)))),0)</f>
        <v>0</v>
      </c>
      <c r="U200" cm="1">
        <f t="array" aca="1" ref="U200" ca="1">IFERROR(IFERROR(Resumo_Horas!U200/INDIRECT(ADDRESS(7,COLUMN(V:V),4,1,Resumo_Horas!$A200)),0)*(((INDIRECT(ADDRESS(357,COLUMN(V:V),4,1,$A200))*14)/11)*(1+INDIRECT(ADDRESS(358,COLUMN(V:V),4,1,$A200)))),0)</f>
        <v>0</v>
      </c>
      <c r="V200" cm="1">
        <f t="array" aca="1" ref="V200" ca="1">IFERROR(IFERROR(Resumo_Horas!V200/INDIRECT(ADDRESS(7,COLUMN(W:W),4,1,Resumo_Horas!$A200)),0)*(((INDIRECT(ADDRESS(357,COLUMN(W:W),4,1,$A200))*14)/11)*(1+INDIRECT(ADDRESS(358,COLUMN(W:W),4,1,$A200)))),0)</f>
        <v>0</v>
      </c>
      <c r="W200" cm="1">
        <f t="array" aca="1" ref="W200" ca="1">IFERROR(IFERROR(Resumo_Horas!W200/INDIRECT(ADDRESS(7,COLUMN(X:X),4,1,Resumo_Horas!$A200)),0)*(((INDIRECT(ADDRESS(357,COLUMN(X:X),4,1,$A200))*14)/11)*(1+INDIRECT(ADDRESS(358,COLUMN(X:X),4,1,$A200)))),0)</f>
        <v>0</v>
      </c>
      <c r="X200" cm="1">
        <f t="array" aca="1" ref="X200" ca="1">IFERROR(IFERROR(Resumo_Horas!X200/INDIRECT(ADDRESS(7,COLUMN(Y:Y),4,1,Resumo_Horas!$A200)),0)*(((INDIRECT(ADDRESS(357,COLUMN(Y:Y),4,1,$A200))*14)/11)*(1+INDIRECT(ADDRESS(358,COLUMN(Y:Y),4,1,$A200)))),0)</f>
        <v>0</v>
      </c>
      <c r="Y200" cm="1">
        <f t="array" aca="1" ref="Y200" ca="1">IFERROR(IFERROR(Resumo_Horas!Y200/INDIRECT(ADDRESS(7,COLUMN(Z:Z),4,1,Resumo_Horas!$A200)),0)*(((INDIRECT(ADDRESS(357,COLUMN(Z:Z),4,1,$A200))*14)/11)*(1+INDIRECT(ADDRESS(358,COLUMN(Z:Z),4,1,$A200)))),0)</f>
        <v>0</v>
      </c>
      <c r="Z200" cm="1">
        <f t="array" aca="1" ref="Z200" ca="1">IFERROR(IFERROR(Resumo_Horas!Z200/INDIRECT(ADDRESS(7,COLUMN(AA:AA),4,1,Resumo_Horas!$A200)),0)*(((INDIRECT(ADDRESS(357,COLUMN(AA:AA),4,1,$A200))*14)/11)*(1+INDIRECT(ADDRESS(358,COLUMN(AA:AA),4,1,$A200)))),0)</f>
        <v>0</v>
      </c>
      <c r="AA200" cm="1">
        <f t="array" aca="1" ref="AA200" ca="1">IFERROR(IFERROR(Resumo_Horas!AA200/INDIRECT(ADDRESS(7,COLUMN(AB:AB),4,1,Resumo_Horas!$A200)),0)*(((INDIRECT(ADDRESS(357,COLUMN(AB:AB),4,1,$A200))*14)/11)*(1+INDIRECT(ADDRESS(358,COLUMN(AB:AB),4,1,$A200)))),0)</f>
        <v>0</v>
      </c>
      <c r="AB200" cm="1">
        <f t="array" aca="1" ref="AB200" ca="1">IFERROR(IFERROR(Resumo_Horas!AB200/INDIRECT(ADDRESS(7,COLUMN(AC:AC),4,1,Resumo_Horas!$A200)),0)*(((INDIRECT(ADDRESS(357,COLUMN(AC:AC),4,1,$A200))*14)/11)*(1+INDIRECT(ADDRESS(358,COLUMN(AC:AC),4,1,$A200)))),0)</f>
        <v>0</v>
      </c>
      <c r="AC200" cm="1">
        <f t="array" aca="1" ref="AC200" ca="1">IFERROR(IFERROR(Resumo_Horas!AC200/INDIRECT(ADDRESS(7,COLUMN(AD:AD),4,1,Resumo_Horas!$A200)),0)*(((INDIRECT(ADDRESS(357,COLUMN(AD:AD),4,1,$A200))*14)/11)*(1+INDIRECT(ADDRESS(358,COLUMN(AD:AD),4,1,$A200)))),0)</f>
        <v>0</v>
      </c>
      <c r="AD200" cm="1">
        <f t="array" aca="1" ref="AD200" ca="1">IFERROR(IFERROR(Resumo_Horas!AD200/INDIRECT(ADDRESS(7,COLUMN(AE:AE),4,1,Resumo_Horas!$A200)),0)*(((INDIRECT(ADDRESS(357,COLUMN(AE:AE),4,1,$A200))*14)/11)*(1+INDIRECT(ADDRESS(358,COLUMN(AE:AE),4,1,$A200)))),0)</f>
        <v>0</v>
      </c>
      <c r="AE200" cm="1">
        <f t="array" aca="1" ref="AE200" ca="1">IFERROR(IFERROR(Resumo_Horas!AE200/INDIRECT(ADDRESS(7,COLUMN(AF:AF),4,1,Resumo_Horas!$A200)),0)*(((INDIRECT(ADDRESS(357,COLUMN(AF:AF),4,1,$A200))*14)/11)*(1+INDIRECT(ADDRESS(358,COLUMN(AF:AF),4,1,$A200)))),0)</f>
        <v>0</v>
      </c>
      <c r="AF200" cm="1">
        <f t="array" aca="1" ref="AF200" ca="1">IFERROR(IFERROR(Resumo_Horas!AF200/INDIRECT(ADDRESS(7,COLUMN(AG:AG),4,1,Resumo_Horas!$A200)),0)*(((INDIRECT(ADDRESS(357,COLUMN(AG:AG),4,1,$A200))*14)/11)*(1+INDIRECT(ADDRESS(358,COLUMN(AG:AG),4,1,$A200)))),0)</f>
        <v>0</v>
      </c>
      <c r="AG200" cm="1">
        <f t="array" aca="1" ref="AG200" ca="1">IFERROR(IFERROR(Resumo_Horas!AG200/INDIRECT(ADDRESS(7,COLUMN(AH:AH),4,1,Resumo_Horas!$A200)),0)*(((INDIRECT(ADDRESS(357,COLUMN(AH:AH),4,1,$A200))*14)/11)*(1+INDIRECT(ADDRESS(358,COLUMN(AH:AH),4,1,$A200)))),0)</f>
        <v>0</v>
      </c>
      <c r="AH200" cm="1">
        <f t="array" aca="1" ref="AH200" ca="1">IFERROR(IFERROR(Resumo_Horas!AH200/INDIRECT(ADDRESS(7,COLUMN(AI:AI),4,1,Resumo_Horas!$A200)),0)*(((INDIRECT(ADDRESS(357,COLUMN(AI:AI),4,1,$A200))*14)/11)*(1+INDIRECT(ADDRESS(358,COLUMN(AI:AI),4,1,$A200)))),0)</f>
        <v>0</v>
      </c>
      <c r="AI200" cm="1">
        <f t="array" aca="1" ref="AI200" ca="1">IFERROR(IFERROR(Resumo_Horas!AI200/INDIRECT(ADDRESS(7,COLUMN(AJ:AJ),4,1,Resumo_Horas!$A200)),0)*(((INDIRECT(ADDRESS(357,COLUMN(AJ:AJ),4,1,$A200))*14)/11)*(1+INDIRECT(ADDRESS(358,COLUMN(AJ:AJ),4,1,$A200)))),0)</f>
        <v>0</v>
      </c>
      <c r="AJ200" cm="1">
        <f t="array" aca="1" ref="AJ200" ca="1">IFERROR(IFERROR(Resumo_Horas!AJ200/INDIRECT(ADDRESS(7,COLUMN(AK:AK),4,1,Resumo_Horas!$A200)),0)*(((INDIRECT(ADDRESS(357,COLUMN(AK:AK),4,1,$A200))*14)/11)*(1+INDIRECT(ADDRESS(358,COLUMN(AK:AK),4,1,$A200)))),0)</f>
        <v>0</v>
      </c>
      <c r="AK200" cm="1">
        <f t="array" aca="1" ref="AK200" ca="1">IFERROR(IFERROR(Resumo_Horas!AK200/INDIRECT(ADDRESS(7,COLUMN(AL:AL),4,1,Resumo_Horas!$A200)),0)*(((INDIRECT(ADDRESS(357,COLUMN(AL:AL),4,1,$A200))*14)/11)*(1+INDIRECT(ADDRESS(358,COLUMN(AL:AL),4,1,$A200)))),0)</f>
        <v>0</v>
      </c>
      <c r="AL200" cm="1">
        <f t="array" aca="1" ref="AL200" ca="1">IFERROR(IFERROR(Resumo_Horas!AL200/INDIRECT(ADDRESS(7,COLUMN(AM:AM),4,1,Resumo_Horas!$A200)),0)*(((INDIRECT(ADDRESS(357,COLUMN(AM:AM),4,1,$A200))*14)/11)*(1+INDIRECT(ADDRESS(358,COLUMN(AM:AM),4,1,$A200)))),0)</f>
        <v>0</v>
      </c>
      <c r="AM200" cm="1">
        <f t="array" aca="1" ref="AM200" ca="1">IFERROR(IFERROR(Resumo_Horas!AM200/INDIRECT(ADDRESS(7,COLUMN(AN:AN),4,1,Resumo_Horas!$A200)),0)*(((INDIRECT(ADDRESS(357,COLUMN(AN:AN),4,1,$A200))*14)/11)*(1+INDIRECT(ADDRESS(358,COLUMN(AN:AN),4,1,$A200)))),0)</f>
        <v>0</v>
      </c>
      <c r="AN200" cm="1">
        <f t="array" aca="1" ref="AN200" ca="1">IFERROR(IFERROR(Resumo_Horas!AN200/INDIRECT(ADDRESS(7,COLUMN(AO:AO),4,1,Resumo_Horas!$A200)),0)*(((INDIRECT(ADDRESS(357,COLUMN(AO:AO),4,1,$A200))*14)/11)*(1+INDIRECT(ADDRESS(358,COLUMN(AO:AO),4,1,$A200)))),0)</f>
        <v>0</v>
      </c>
      <c r="AO200" cm="1">
        <f t="array" aca="1" ref="AO200" ca="1">IFERROR(IFERROR(Resumo_Horas!AO200/INDIRECT(ADDRESS(7,COLUMN(AP:AP),4,1,Resumo_Horas!$A200)),0)*(((INDIRECT(ADDRESS(357,COLUMN(AP:AP),4,1,$A200))*14)/11)*(1+INDIRECT(ADDRESS(358,COLUMN(AP:AP),4,1,$A200)))),0)</f>
        <v>0</v>
      </c>
      <c r="AP200" cm="1">
        <f t="array" aca="1" ref="AP200" ca="1">IFERROR(IFERROR(Resumo_Horas!AP200/INDIRECT(ADDRESS(7,COLUMN(AQ:AQ),4,1,Resumo_Horas!$A200)),0)*(((INDIRECT(ADDRESS(357,COLUMN(AQ:AQ),4,1,$A200))*14)/11)*(1+INDIRECT(ADDRESS(358,COLUMN(AQ:AQ),4,1,$A200)))),0)</f>
        <v>0</v>
      </c>
      <c r="AQ200" cm="1">
        <f t="array" aca="1" ref="AQ200" ca="1">IFERROR(IFERROR(Resumo_Horas!AQ200/INDIRECT(ADDRESS(7,COLUMN(AR:AR),4,1,Resumo_Horas!$A200)),0)*(((INDIRECT(ADDRESS(357,COLUMN(AR:AR),4,1,$A200))*14)/11)*(1+INDIRECT(ADDRESS(358,COLUMN(AR:AR),4,1,$A200)))),0)</f>
        <v>0</v>
      </c>
      <c r="AR200" cm="1">
        <f t="array" aca="1" ref="AR200" ca="1">IFERROR(IFERROR(Resumo_Horas!AR200/INDIRECT(ADDRESS(7,COLUMN(AS:AS),4,1,Resumo_Horas!$A200)),0)*(((INDIRECT(ADDRESS(357,COLUMN(AS:AS),4,1,$A200))*14)/11)*(1+INDIRECT(ADDRESS(358,COLUMN(AS:AS),4,1,$A200)))),0)</f>
        <v>0</v>
      </c>
      <c r="AS200" cm="1">
        <f t="array" aca="1" ref="AS200" ca="1">IFERROR(IFERROR(Resumo_Horas!AS200/INDIRECT(ADDRESS(7,COLUMN(AT:AT),4,1,Resumo_Horas!$A200)),0)*(((INDIRECT(ADDRESS(357,COLUMN(AT:AT),4,1,$A200))*14)/11)*(1+INDIRECT(ADDRESS(358,COLUMN(AT:AT),4,1,$A200)))),0)</f>
        <v>0</v>
      </c>
      <c r="AT200" cm="1">
        <f t="array" aca="1" ref="AT200" ca="1">IFERROR(IFERROR(Resumo_Horas!AT200/INDIRECT(ADDRESS(7,COLUMN(AU:AU),4,1,Resumo_Horas!$A200)),0)*(((INDIRECT(ADDRESS(357,COLUMN(AU:AU),4,1,$A200))*14)/11)*(1+INDIRECT(ADDRESS(358,COLUMN(AU:AU),4,1,$A200)))),0)</f>
        <v>0</v>
      </c>
      <c r="AU200" cm="1">
        <f t="array" aca="1" ref="AU200" ca="1">IFERROR(IFERROR(Resumo_Horas!AU200/INDIRECT(ADDRESS(7,COLUMN(AV:AV),4,1,Resumo_Horas!$A200)),0)*(((INDIRECT(ADDRESS(357,COLUMN(AV:AV),4,1,$A200))*14)/11)*(1+INDIRECT(ADDRESS(358,COLUMN(AV:AV),4,1,$A200)))),0)</f>
        <v>0</v>
      </c>
      <c r="AV200" cm="1">
        <f t="array" aca="1" ref="AV200" ca="1">IFERROR(IFERROR(Resumo_Horas!AV200/INDIRECT(ADDRESS(7,COLUMN(AW:AW),4,1,Resumo_Horas!$A200)),0)*(((INDIRECT(ADDRESS(357,COLUMN(AW:AW),4,1,$A200))*14)/11)*(1+INDIRECT(ADDRESS(358,COLUMN(AW:AW),4,1,$A200)))),0)</f>
        <v>0</v>
      </c>
      <c r="AW200" cm="1">
        <f t="array" aca="1" ref="AW200" ca="1">IFERROR(IFERROR(Resumo_Horas!AW200/INDIRECT(ADDRESS(7,COLUMN(AX:AX),4,1,Resumo_Horas!$A200)),0)*(((INDIRECT(ADDRESS(357,COLUMN(AX:AX),4,1,$A200))*14)/11)*(1+INDIRECT(ADDRESS(358,COLUMN(AX:AX),4,1,$A200)))),0)</f>
        <v>0</v>
      </c>
      <c r="AX200" cm="1">
        <f t="array" aca="1" ref="AX200" ca="1">IFERROR(IFERROR(Resumo_Horas!AX200/INDIRECT(ADDRESS(7,COLUMN(AY:AY),4,1,Resumo_Horas!$A200)),0)*(((INDIRECT(ADDRESS(357,COLUMN(AY:AY),4,1,$A200))*14)/11)*(1+INDIRECT(ADDRESS(358,COLUMN(AY:AY),4,1,$A200)))),0)</f>
        <v>0</v>
      </c>
      <c r="AY200" cm="1">
        <f t="array" aca="1" ref="AY200" ca="1">IFERROR(IFERROR(Resumo_Horas!AY200/INDIRECT(ADDRESS(7,COLUMN(AZ:AZ),4,1,Resumo_Horas!$A200)),0)*(((INDIRECT(ADDRESS(357,COLUMN(AZ:AZ),4,1,$A200))*14)/11)*(1+INDIRECT(ADDRESS(358,COLUMN(AZ:AZ),4,1,$A200)))),0)</f>
        <v>0</v>
      </c>
      <c r="AZ200" cm="1">
        <f t="array" aca="1" ref="AZ200" ca="1">IFERROR(IFERROR(Resumo_Horas!AZ200/INDIRECT(ADDRESS(7,COLUMN(BA:BA),4,1,Resumo_Horas!$A200)),0)*(((INDIRECT(ADDRESS(357,COLUMN(BA:BA),4,1,$A200))*14)/11)*(1+INDIRECT(ADDRESS(358,COLUMN(BA:BA),4,1,$A200)))),0)</f>
        <v>0</v>
      </c>
      <c r="BA200" cm="1">
        <f t="array" aca="1" ref="BA200" ca="1">IFERROR(IFERROR(Resumo_Horas!BA200/INDIRECT(ADDRESS(7,COLUMN(BB:BB),4,1,Resumo_Horas!$A200)),0)*(((INDIRECT(ADDRESS(357,COLUMN(BB:BB),4,1,$A200))*14)/11)*(1+INDIRECT(ADDRESS(358,COLUMN(BB:BB),4,1,$A200)))),0)</f>
        <v>0</v>
      </c>
      <c r="BB200" cm="1">
        <f t="array" aca="1" ref="BB200" ca="1">IFERROR(IFERROR(Resumo_Horas!BB200/INDIRECT(ADDRESS(7,COLUMN(BC:BC),4,1,Resumo_Horas!$A200)),0)*(((INDIRECT(ADDRESS(357,COLUMN(BC:BC),4,1,$A200))*14)/11)*(1+INDIRECT(ADDRESS(358,COLUMN(BC:BC),4,1,$A200)))),0)</f>
        <v>0</v>
      </c>
      <c r="BC200" cm="1">
        <f t="array" aca="1" ref="BC200" ca="1">IFERROR(IFERROR(Resumo_Horas!BC200/INDIRECT(ADDRESS(7,COLUMN(BD:BD),4,1,Resumo_Horas!$A200)),0)*(((INDIRECT(ADDRESS(357,COLUMN(BD:BD),4,1,$A200))*14)/11)*(1+INDIRECT(ADDRESS(358,COLUMN(BD:BD),4,1,$A200)))),0)</f>
        <v>0</v>
      </c>
      <c r="BD200" cm="1">
        <f t="array" aca="1" ref="BD200" ca="1">IFERROR(IFERROR(Resumo_Horas!BD200/INDIRECT(ADDRESS(7,COLUMN(BE:BE),4,1,Resumo_Horas!$A200)),0)*(((INDIRECT(ADDRESS(357,COLUMN(BE:BE),4,1,$A200))*14)/11)*(1+INDIRECT(ADDRESS(358,COLUMN(BE:BE),4,1,$A200)))),0)</f>
        <v>0</v>
      </c>
      <c r="BE200" cm="1">
        <f t="array" aca="1" ref="BE200" ca="1">IFERROR(IFERROR(Resumo_Horas!BE200/INDIRECT(ADDRESS(7,COLUMN(BF:BF),4,1,Resumo_Horas!$A200)),0)*(((INDIRECT(ADDRESS(357,COLUMN(BF:BF),4,1,$A200))*14)/11)*(1+INDIRECT(ADDRESS(358,COLUMN(BF:BF),4,1,$A200)))),0)</f>
        <v>0</v>
      </c>
      <c r="BF200" cm="1">
        <f t="array" aca="1" ref="BF200" ca="1">IFERROR(IFERROR(Resumo_Horas!BF200/INDIRECT(ADDRESS(7,COLUMN(BG:BG),4,1,Resumo_Horas!$A200)),0)*(((INDIRECT(ADDRESS(357,COLUMN(BG:BG),4,1,$A200))*14)/11)*(1+INDIRECT(ADDRESS(358,COLUMN(BG:BG),4,1,$A200)))),0)</f>
        <v>0</v>
      </c>
      <c r="BG200" cm="1">
        <f t="array" aca="1" ref="BG200" ca="1">IFERROR(IFERROR(Resumo_Horas!BG200/INDIRECT(ADDRESS(7,COLUMN(BH:BH),4,1,Resumo_Horas!$A200)),0)*(((INDIRECT(ADDRESS(357,COLUMN(BH:BH),4,1,$A200))*14)/11)*(1+INDIRECT(ADDRESS(358,COLUMN(BH:BH),4,1,$A200)))),0)</f>
        <v>0</v>
      </c>
      <c r="BH200" cm="1">
        <f t="array" aca="1" ref="BH200" ca="1">IFERROR(IFERROR(Resumo_Horas!BH200/INDIRECT(ADDRESS(7,COLUMN(BI:BI),4,1,Resumo_Horas!$A200)),0)*(((INDIRECT(ADDRESS(357,COLUMN(BI:BI),4,1,$A200))*14)/11)*(1+INDIRECT(ADDRESS(358,COLUMN(BI:BI),4,1,$A200)))),0)</f>
        <v>0</v>
      </c>
      <c r="BI200" cm="1">
        <f t="array" aca="1" ref="BI200" ca="1">IFERROR(IFERROR(Resumo_Horas!BI200/INDIRECT(ADDRESS(7,COLUMN(BJ:BJ),4,1,Resumo_Horas!$A200)),0)*(((INDIRECT(ADDRESS(357,COLUMN(BJ:BJ),4,1,$A200))*14)/11)*(1+INDIRECT(ADDRESS(358,COLUMN(BJ:BJ),4,1,$A200)))),0)</f>
        <v>0</v>
      </c>
      <c r="BJ200" cm="1">
        <f t="array" aca="1" ref="BJ200" ca="1">IFERROR(IFERROR(Resumo_Horas!BJ200/INDIRECT(ADDRESS(7,COLUMN(BK:BK),4,1,Resumo_Horas!$A200)),0)*(((INDIRECT(ADDRESS(357,COLUMN(BK:BK),4,1,$A200))*14)/11)*(1+INDIRECT(ADDRESS(358,COLUMN(BK:BK),4,1,$A200)))),0)</f>
        <v>0</v>
      </c>
      <c r="BK200" s="331" cm="1">
        <f t="array" aca="1" ref="BK200" ca="1">IFERROR(IFERROR(Resumo_Horas!BK200/INDIRECT(ADDRESS(7,COLUMN(BL:BL),4,1,Resumo_Horas!$A200)),0)*(((INDIRECT(ADDRESS(357,COLUMN(BL:BL),4,1,$A200))*14)/11)*(1+INDIRECT(ADDRESS(358,COLUMN(BL:BL),4,1,$A200)))),0)</f>
        <v>0</v>
      </c>
    </row>
    <row r="201" spans="1:63" ht="15.75" thickBot="1" x14ac:dyDescent="0.3">
      <c r="A201" s="332" t="str" cm="1">
        <f t="array" aca="1" ref="A201" ca="1">IF(INDIRECT(ADDRESS(9+QUOTIENT(ROW(A200)-1,20),4,4,1,"Equipa de projeto")) = 0,"", _xlfn.CONCAT(1 + QUOTIENT(ROW(A200)-1,20),". ", INDIRECT(ADDRESS(9+QUOTIENT(ROW(A200)-1,20),4,4,1,"Equipa de projeto"))))</f>
        <v/>
      </c>
      <c r="B201" s="333">
        <f>Atividades!$A$109</f>
        <v>0</v>
      </c>
      <c r="C201" s="334" t="s">
        <v>49</v>
      </c>
      <c r="D201" s="333" cm="1">
        <f t="array" aca="1" ref="D201" ca="1">IFERROR(IFERROR(Resumo_Horas!D201/INDIRECT(ADDRESS(7,COLUMN(E:E),4,1,Resumo_Horas!$A201)),0)*(((INDIRECT(ADDRESS(357,COLUMN(E:E),4,1,$A201))*14)/11)*(1+INDIRECT(ADDRESS(358,COLUMN(E:E),4,1,$A201)))),0)</f>
        <v>0</v>
      </c>
      <c r="E201" s="333" cm="1">
        <f t="array" aca="1" ref="E201" ca="1">IFERROR(IFERROR(Resumo_Horas!E201/INDIRECT(ADDRESS(7,COLUMN(F:F),4,1,Resumo_Horas!$A201)),0)*(((INDIRECT(ADDRESS(357,COLUMN(F:F),4,1,$A201))*14)/11)*(1+INDIRECT(ADDRESS(358,COLUMN(F:F),4,1,$A201)))),0)</f>
        <v>0</v>
      </c>
      <c r="F201" s="333" cm="1">
        <f t="array" aca="1" ref="F201" ca="1">IFERROR(IFERROR(Resumo_Horas!F201/INDIRECT(ADDRESS(7,COLUMN(G:G),4,1,Resumo_Horas!$A201)),0)*(((INDIRECT(ADDRESS(357,COLUMN(G:G),4,1,$A201))*14)/11)*(1+INDIRECT(ADDRESS(358,COLUMN(G:G),4,1,$A201)))),0)</f>
        <v>0</v>
      </c>
      <c r="G201" s="333" cm="1">
        <f t="array" aca="1" ref="G201" ca="1">IFERROR(IFERROR(Resumo_Horas!G201/INDIRECT(ADDRESS(7,COLUMN(H:H),4,1,Resumo_Horas!$A201)),0)*(((INDIRECT(ADDRESS(357,COLUMN(H:H),4,1,$A201))*14)/11)*(1+INDIRECT(ADDRESS(358,COLUMN(H:H),4,1,$A201)))),0)</f>
        <v>0</v>
      </c>
      <c r="H201" s="333" cm="1">
        <f t="array" aca="1" ref="H201" ca="1">IFERROR(IFERROR(Resumo_Horas!H201/INDIRECT(ADDRESS(7,COLUMN(I:I),4,1,Resumo_Horas!$A201)),0)*(((INDIRECT(ADDRESS(357,COLUMN(I:I),4,1,$A201))*14)/11)*(1+INDIRECT(ADDRESS(358,COLUMN(I:I),4,1,$A201)))),0)</f>
        <v>0</v>
      </c>
      <c r="I201" s="333" cm="1">
        <f t="array" aca="1" ref="I201" ca="1">IFERROR(IFERROR(Resumo_Horas!I201/INDIRECT(ADDRESS(7,COLUMN(J:J),4,1,Resumo_Horas!$A201)),0)*(((INDIRECT(ADDRESS(357,COLUMN(J:J),4,1,$A201))*14)/11)*(1+INDIRECT(ADDRESS(358,COLUMN(J:J),4,1,$A201)))),0)</f>
        <v>0</v>
      </c>
      <c r="J201" s="333" cm="1">
        <f t="array" aca="1" ref="J201" ca="1">IFERROR(IFERROR(Resumo_Horas!J201/INDIRECT(ADDRESS(7,COLUMN(K:K),4,1,Resumo_Horas!$A201)),0)*(((INDIRECT(ADDRESS(357,COLUMN(K:K),4,1,$A201))*14)/11)*(1+INDIRECT(ADDRESS(358,COLUMN(K:K),4,1,$A201)))),0)</f>
        <v>0</v>
      </c>
      <c r="K201" s="333" cm="1">
        <f t="array" aca="1" ref="K201" ca="1">IFERROR(IFERROR(Resumo_Horas!K201/INDIRECT(ADDRESS(7,COLUMN(L:L),4,1,Resumo_Horas!$A201)),0)*(((INDIRECT(ADDRESS(357,COLUMN(L:L),4,1,$A201))*14)/11)*(1+INDIRECT(ADDRESS(358,COLUMN(L:L),4,1,$A201)))),0)</f>
        <v>0</v>
      </c>
      <c r="L201" s="333" cm="1">
        <f t="array" aca="1" ref="L201" ca="1">IFERROR(IFERROR(Resumo_Horas!L201/INDIRECT(ADDRESS(7,COLUMN(M:M),4,1,Resumo_Horas!$A201)),0)*(((INDIRECT(ADDRESS(357,COLUMN(M:M),4,1,$A201))*14)/11)*(1+INDIRECT(ADDRESS(358,COLUMN(M:M),4,1,$A201)))),0)</f>
        <v>0</v>
      </c>
      <c r="M201" s="333" cm="1">
        <f t="array" aca="1" ref="M201" ca="1">IFERROR(IFERROR(Resumo_Horas!M201/INDIRECT(ADDRESS(7,COLUMN(N:N),4,1,Resumo_Horas!$A201)),0)*(((INDIRECT(ADDRESS(357,COLUMN(N:N),4,1,$A201))*14)/11)*(1+INDIRECT(ADDRESS(358,COLUMN(N:N),4,1,$A201)))),0)</f>
        <v>0</v>
      </c>
      <c r="N201" s="333" cm="1">
        <f t="array" aca="1" ref="N201" ca="1">IFERROR(IFERROR(Resumo_Horas!N201/INDIRECT(ADDRESS(7,COLUMN(O:O),4,1,Resumo_Horas!$A201)),0)*(((INDIRECT(ADDRESS(357,COLUMN(O:O),4,1,$A201))*14)/11)*(1+INDIRECT(ADDRESS(358,COLUMN(O:O),4,1,$A201)))),0)</f>
        <v>0</v>
      </c>
      <c r="O201" s="333" cm="1">
        <f t="array" aca="1" ref="O201" ca="1">IFERROR(IFERROR(Resumo_Horas!O201/INDIRECT(ADDRESS(7,COLUMN(P:P),4,1,Resumo_Horas!$A201)),0)*(((INDIRECT(ADDRESS(357,COLUMN(P:P),4,1,$A201))*14)/11)*(1+INDIRECT(ADDRESS(358,COLUMN(P:P),4,1,$A201)))),0)</f>
        <v>0</v>
      </c>
      <c r="P201" s="333" cm="1">
        <f t="array" aca="1" ref="P201" ca="1">IFERROR(IFERROR(Resumo_Horas!P201/INDIRECT(ADDRESS(7,COLUMN(Q:Q),4,1,Resumo_Horas!$A201)),0)*(((INDIRECT(ADDRESS(357,COLUMN(Q:Q),4,1,$A201))*14)/11)*(1+INDIRECT(ADDRESS(358,COLUMN(Q:Q),4,1,$A201)))),0)</f>
        <v>0</v>
      </c>
      <c r="Q201" s="333" cm="1">
        <f t="array" aca="1" ref="Q201" ca="1">IFERROR(IFERROR(Resumo_Horas!Q201/INDIRECT(ADDRESS(7,COLUMN(R:R),4,1,Resumo_Horas!$A201)),0)*(((INDIRECT(ADDRESS(357,COLUMN(R:R),4,1,$A201))*14)/11)*(1+INDIRECT(ADDRESS(358,COLUMN(R:R),4,1,$A201)))),0)</f>
        <v>0</v>
      </c>
      <c r="R201" s="333" cm="1">
        <f t="array" aca="1" ref="R201" ca="1">IFERROR(IFERROR(Resumo_Horas!R201/INDIRECT(ADDRESS(7,COLUMN(S:S),4,1,Resumo_Horas!$A201)),0)*(((INDIRECT(ADDRESS(357,COLUMN(S:S),4,1,$A201))*14)/11)*(1+INDIRECT(ADDRESS(358,COLUMN(S:S),4,1,$A201)))),0)</f>
        <v>0</v>
      </c>
      <c r="S201" s="333" cm="1">
        <f t="array" aca="1" ref="S201" ca="1">IFERROR(IFERROR(Resumo_Horas!S201/INDIRECT(ADDRESS(7,COLUMN(T:T),4,1,Resumo_Horas!$A201)),0)*(((INDIRECT(ADDRESS(357,COLUMN(T:T),4,1,$A201))*14)/11)*(1+INDIRECT(ADDRESS(358,COLUMN(T:T),4,1,$A201)))),0)</f>
        <v>0</v>
      </c>
      <c r="T201" s="333" cm="1">
        <f t="array" aca="1" ref="T201" ca="1">IFERROR(IFERROR(Resumo_Horas!T201/INDIRECT(ADDRESS(7,COLUMN(U:U),4,1,Resumo_Horas!$A201)),0)*(((INDIRECT(ADDRESS(357,COLUMN(U:U),4,1,$A201))*14)/11)*(1+INDIRECT(ADDRESS(358,COLUMN(U:U),4,1,$A201)))),0)</f>
        <v>0</v>
      </c>
      <c r="U201" s="333" cm="1">
        <f t="array" aca="1" ref="U201" ca="1">IFERROR(IFERROR(Resumo_Horas!U201/INDIRECT(ADDRESS(7,COLUMN(V:V),4,1,Resumo_Horas!$A201)),0)*(((INDIRECT(ADDRESS(357,COLUMN(V:V),4,1,$A201))*14)/11)*(1+INDIRECT(ADDRESS(358,COLUMN(V:V),4,1,$A201)))),0)</f>
        <v>0</v>
      </c>
      <c r="V201" s="333" cm="1">
        <f t="array" aca="1" ref="V201" ca="1">IFERROR(IFERROR(Resumo_Horas!V201/INDIRECT(ADDRESS(7,COLUMN(W:W),4,1,Resumo_Horas!$A201)),0)*(((INDIRECT(ADDRESS(357,COLUMN(W:W),4,1,$A201))*14)/11)*(1+INDIRECT(ADDRESS(358,COLUMN(W:W),4,1,$A201)))),0)</f>
        <v>0</v>
      </c>
      <c r="W201" s="333" cm="1">
        <f t="array" aca="1" ref="W201" ca="1">IFERROR(IFERROR(Resumo_Horas!W201/INDIRECT(ADDRESS(7,COLUMN(X:X),4,1,Resumo_Horas!$A201)),0)*(((INDIRECT(ADDRESS(357,COLUMN(X:X),4,1,$A201))*14)/11)*(1+INDIRECT(ADDRESS(358,COLUMN(X:X),4,1,$A201)))),0)</f>
        <v>0</v>
      </c>
      <c r="X201" s="333" cm="1">
        <f t="array" aca="1" ref="X201" ca="1">IFERROR(IFERROR(Resumo_Horas!X201/INDIRECT(ADDRESS(7,COLUMN(Y:Y),4,1,Resumo_Horas!$A201)),0)*(((INDIRECT(ADDRESS(357,COLUMN(Y:Y),4,1,$A201))*14)/11)*(1+INDIRECT(ADDRESS(358,COLUMN(Y:Y),4,1,$A201)))),0)</f>
        <v>0</v>
      </c>
      <c r="Y201" s="333" cm="1">
        <f t="array" aca="1" ref="Y201" ca="1">IFERROR(IFERROR(Resumo_Horas!Y201/INDIRECT(ADDRESS(7,COLUMN(Z:Z),4,1,Resumo_Horas!$A201)),0)*(((INDIRECT(ADDRESS(357,COLUMN(Z:Z),4,1,$A201))*14)/11)*(1+INDIRECT(ADDRESS(358,COLUMN(Z:Z),4,1,$A201)))),0)</f>
        <v>0</v>
      </c>
      <c r="Z201" s="333" cm="1">
        <f t="array" aca="1" ref="Z201" ca="1">IFERROR(IFERROR(Resumo_Horas!Z201/INDIRECT(ADDRESS(7,COLUMN(AA:AA),4,1,Resumo_Horas!$A201)),0)*(((INDIRECT(ADDRESS(357,COLUMN(AA:AA),4,1,$A201))*14)/11)*(1+INDIRECT(ADDRESS(358,COLUMN(AA:AA),4,1,$A201)))),0)</f>
        <v>0</v>
      </c>
      <c r="AA201" s="333" cm="1">
        <f t="array" aca="1" ref="AA201" ca="1">IFERROR(IFERROR(Resumo_Horas!AA201/INDIRECT(ADDRESS(7,COLUMN(AB:AB),4,1,Resumo_Horas!$A201)),0)*(((INDIRECT(ADDRESS(357,COLUMN(AB:AB),4,1,$A201))*14)/11)*(1+INDIRECT(ADDRESS(358,COLUMN(AB:AB),4,1,$A201)))),0)</f>
        <v>0</v>
      </c>
      <c r="AB201" s="333" cm="1">
        <f t="array" aca="1" ref="AB201" ca="1">IFERROR(IFERROR(Resumo_Horas!AB201/INDIRECT(ADDRESS(7,COLUMN(AC:AC),4,1,Resumo_Horas!$A201)),0)*(((INDIRECT(ADDRESS(357,COLUMN(AC:AC),4,1,$A201))*14)/11)*(1+INDIRECT(ADDRESS(358,COLUMN(AC:AC),4,1,$A201)))),0)</f>
        <v>0</v>
      </c>
      <c r="AC201" s="333" cm="1">
        <f t="array" aca="1" ref="AC201" ca="1">IFERROR(IFERROR(Resumo_Horas!AC201/INDIRECT(ADDRESS(7,COLUMN(AD:AD),4,1,Resumo_Horas!$A201)),0)*(((INDIRECT(ADDRESS(357,COLUMN(AD:AD),4,1,$A201))*14)/11)*(1+INDIRECT(ADDRESS(358,COLUMN(AD:AD),4,1,$A201)))),0)</f>
        <v>0</v>
      </c>
      <c r="AD201" s="333" cm="1">
        <f t="array" aca="1" ref="AD201" ca="1">IFERROR(IFERROR(Resumo_Horas!AD201/INDIRECT(ADDRESS(7,COLUMN(AE:AE),4,1,Resumo_Horas!$A201)),0)*(((INDIRECT(ADDRESS(357,COLUMN(AE:AE),4,1,$A201))*14)/11)*(1+INDIRECT(ADDRESS(358,COLUMN(AE:AE),4,1,$A201)))),0)</f>
        <v>0</v>
      </c>
      <c r="AE201" s="333" cm="1">
        <f t="array" aca="1" ref="AE201" ca="1">IFERROR(IFERROR(Resumo_Horas!AE201/INDIRECT(ADDRESS(7,COLUMN(AF:AF),4,1,Resumo_Horas!$A201)),0)*(((INDIRECT(ADDRESS(357,COLUMN(AF:AF),4,1,$A201))*14)/11)*(1+INDIRECT(ADDRESS(358,COLUMN(AF:AF),4,1,$A201)))),0)</f>
        <v>0</v>
      </c>
      <c r="AF201" s="333" cm="1">
        <f t="array" aca="1" ref="AF201" ca="1">IFERROR(IFERROR(Resumo_Horas!AF201/INDIRECT(ADDRESS(7,COLUMN(AG:AG),4,1,Resumo_Horas!$A201)),0)*(((INDIRECT(ADDRESS(357,COLUMN(AG:AG),4,1,$A201))*14)/11)*(1+INDIRECT(ADDRESS(358,COLUMN(AG:AG),4,1,$A201)))),0)</f>
        <v>0</v>
      </c>
      <c r="AG201" s="333" cm="1">
        <f t="array" aca="1" ref="AG201" ca="1">IFERROR(IFERROR(Resumo_Horas!AG201/INDIRECT(ADDRESS(7,COLUMN(AH:AH),4,1,Resumo_Horas!$A201)),0)*(((INDIRECT(ADDRESS(357,COLUMN(AH:AH),4,1,$A201))*14)/11)*(1+INDIRECT(ADDRESS(358,COLUMN(AH:AH),4,1,$A201)))),0)</f>
        <v>0</v>
      </c>
      <c r="AH201" s="333" cm="1">
        <f t="array" aca="1" ref="AH201" ca="1">IFERROR(IFERROR(Resumo_Horas!AH201/INDIRECT(ADDRESS(7,COLUMN(AI:AI),4,1,Resumo_Horas!$A201)),0)*(((INDIRECT(ADDRESS(357,COLUMN(AI:AI),4,1,$A201))*14)/11)*(1+INDIRECT(ADDRESS(358,COLUMN(AI:AI),4,1,$A201)))),0)</f>
        <v>0</v>
      </c>
      <c r="AI201" s="333" cm="1">
        <f t="array" aca="1" ref="AI201" ca="1">IFERROR(IFERROR(Resumo_Horas!AI201/INDIRECT(ADDRESS(7,COLUMN(AJ:AJ),4,1,Resumo_Horas!$A201)),0)*(((INDIRECT(ADDRESS(357,COLUMN(AJ:AJ),4,1,$A201))*14)/11)*(1+INDIRECT(ADDRESS(358,COLUMN(AJ:AJ),4,1,$A201)))),0)</f>
        <v>0</v>
      </c>
      <c r="AJ201" s="333" cm="1">
        <f t="array" aca="1" ref="AJ201" ca="1">IFERROR(IFERROR(Resumo_Horas!AJ201/INDIRECT(ADDRESS(7,COLUMN(AK:AK),4,1,Resumo_Horas!$A201)),0)*(((INDIRECT(ADDRESS(357,COLUMN(AK:AK),4,1,$A201))*14)/11)*(1+INDIRECT(ADDRESS(358,COLUMN(AK:AK),4,1,$A201)))),0)</f>
        <v>0</v>
      </c>
      <c r="AK201" s="333" cm="1">
        <f t="array" aca="1" ref="AK201" ca="1">IFERROR(IFERROR(Resumo_Horas!AK201/INDIRECT(ADDRESS(7,COLUMN(AL:AL),4,1,Resumo_Horas!$A201)),0)*(((INDIRECT(ADDRESS(357,COLUMN(AL:AL),4,1,$A201))*14)/11)*(1+INDIRECT(ADDRESS(358,COLUMN(AL:AL),4,1,$A201)))),0)</f>
        <v>0</v>
      </c>
      <c r="AL201" s="333" cm="1">
        <f t="array" aca="1" ref="AL201" ca="1">IFERROR(IFERROR(Resumo_Horas!AL201/INDIRECT(ADDRESS(7,COLUMN(AM:AM),4,1,Resumo_Horas!$A201)),0)*(((INDIRECT(ADDRESS(357,COLUMN(AM:AM),4,1,$A201))*14)/11)*(1+INDIRECT(ADDRESS(358,COLUMN(AM:AM),4,1,$A201)))),0)</f>
        <v>0</v>
      </c>
      <c r="AM201" s="333" cm="1">
        <f t="array" aca="1" ref="AM201" ca="1">IFERROR(IFERROR(Resumo_Horas!AM201/INDIRECT(ADDRESS(7,COLUMN(AN:AN),4,1,Resumo_Horas!$A201)),0)*(((INDIRECT(ADDRESS(357,COLUMN(AN:AN),4,1,$A201))*14)/11)*(1+INDIRECT(ADDRESS(358,COLUMN(AN:AN),4,1,$A201)))),0)</f>
        <v>0</v>
      </c>
      <c r="AN201" s="333" cm="1">
        <f t="array" aca="1" ref="AN201" ca="1">IFERROR(IFERROR(Resumo_Horas!AN201/INDIRECT(ADDRESS(7,COLUMN(AO:AO),4,1,Resumo_Horas!$A201)),0)*(((INDIRECT(ADDRESS(357,COLUMN(AO:AO),4,1,$A201))*14)/11)*(1+INDIRECT(ADDRESS(358,COLUMN(AO:AO),4,1,$A201)))),0)</f>
        <v>0</v>
      </c>
      <c r="AO201" s="333" cm="1">
        <f t="array" aca="1" ref="AO201" ca="1">IFERROR(IFERROR(Resumo_Horas!AO201/INDIRECT(ADDRESS(7,COLUMN(AP:AP),4,1,Resumo_Horas!$A201)),0)*(((INDIRECT(ADDRESS(357,COLUMN(AP:AP),4,1,$A201))*14)/11)*(1+INDIRECT(ADDRESS(358,COLUMN(AP:AP),4,1,$A201)))),0)</f>
        <v>0</v>
      </c>
      <c r="AP201" s="333" cm="1">
        <f t="array" aca="1" ref="AP201" ca="1">IFERROR(IFERROR(Resumo_Horas!AP201/INDIRECT(ADDRESS(7,COLUMN(AQ:AQ),4,1,Resumo_Horas!$A201)),0)*(((INDIRECT(ADDRESS(357,COLUMN(AQ:AQ),4,1,$A201))*14)/11)*(1+INDIRECT(ADDRESS(358,COLUMN(AQ:AQ),4,1,$A201)))),0)</f>
        <v>0</v>
      </c>
      <c r="AQ201" s="333" cm="1">
        <f t="array" aca="1" ref="AQ201" ca="1">IFERROR(IFERROR(Resumo_Horas!AQ201/INDIRECT(ADDRESS(7,COLUMN(AR:AR),4,1,Resumo_Horas!$A201)),0)*(((INDIRECT(ADDRESS(357,COLUMN(AR:AR),4,1,$A201))*14)/11)*(1+INDIRECT(ADDRESS(358,COLUMN(AR:AR),4,1,$A201)))),0)</f>
        <v>0</v>
      </c>
      <c r="AR201" s="333" cm="1">
        <f t="array" aca="1" ref="AR201" ca="1">IFERROR(IFERROR(Resumo_Horas!AR201/INDIRECT(ADDRESS(7,COLUMN(AS:AS),4,1,Resumo_Horas!$A201)),0)*(((INDIRECT(ADDRESS(357,COLUMN(AS:AS),4,1,$A201))*14)/11)*(1+INDIRECT(ADDRESS(358,COLUMN(AS:AS),4,1,$A201)))),0)</f>
        <v>0</v>
      </c>
      <c r="AS201" s="333" cm="1">
        <f t="array" aca="1" ref="AS201" ca="1">IFERROR(IFERROR(Resumo_Horas!AS201/INDIRECT(ADDRESS(7,COLUMN(AT:AT),4,1,Resumo_Horas!$A201)),0)*(((INDIRECT(ADDRESS(357,COLUMN(AT:AT),4,1,$A201))*14)/11)*(1+INDIRECT(ADDRESS(358,COLUMN(AT:AT),4,1,$A201)))),0)</f>
        <v>0</v>
      </c>
      <c r="AT201" s="333" cm="1">
        <f t="array" aca="1" ref="AT201" ca="1">IFERROR(IFERROR(Resumo_Horas!AT201/INDIRECT(ADDRESS(7,COLUMN(AU:AU),4,1,Resumo_Horas!$A201)),0)*(((INDIRECT(ADDRESS(357,COLUMN(AU:AU),4,1,$A201))*14)/11)*(1+INDIRECT(ADDRESS(358,COLUMN(AU:AU),4,1,$A201)))),0)</f>
        <v>0</v>
      </c>
      <c r="AU201" s="333" cm="1">
        <f t="array" aca="1" ref="AU201" ca="1">IFERROR(IFERROR(Resumo_Horas!AU201/INDIRECT(ADDRESS(7,COLUMN(AV:AV),4,1,Resumo_Horas!$A201)),0)*(((INDIRECT(ADDRESS(357,COLUMN(AV:AV),4,1,$A201))*14)/11)*(1+INDIRECT(ADDRESS(358,COLUMN(AV:AV),4,1,$A201)))),0)</f>
        <v>0</v>
      </c>
      <c r="AV201" s="333" cm="1">
        <f t="array" aca="1" ref="AV201" ca="1">IFERROR(IFERROR(Resumo_Horas!AV201/INDIRECT(ADDRESS(7,COLUMN(AW:AW),4,1,Resumo_Horas!$A201)),0)*(((INDIRECT(ADDRESS(357,COLUMN(AW:AW),4,1,$A201))*14)/11)*(1+INDIRECT(ADDRESS(358,COLUMN(AW:AW),4,1,$A201)))),0)</f>
        <v>0</v>
      </c>
      <c r="AW201" s="333" cm="1">
        <f t="array" aca="1" ref="AW201" ca="1">IFERROR(IFERROR(Resumo_Horas!AW201/INDIRECT(ADDRESS(7,COLUMN(AX:AX),4,1,Resumo_Horas!$A201)),0)*(((INDIRECT(ADDRESS(357,COLUMN(AX:AX),4,1,$A201))*14)/11)*(1+INDIRECT(ADDRESS(358,COLUMN(AX:AX),4,1,$A201)))),0)</f>
        <v>0</v>
      </c>
      <c r="AX201" s="333" cm="1">
        <f t="array" aca="1" ref="AX201" ca="1">IFERROR(IFERROR(Resumo_Horas!AX201/INDIRECT(ADDRESS(7,COLUMN(AY:AY),4,1,Resumo_Horas!$A201)),0)*(((INDIRECT(ADDRESS(357,COLUMN(AY:AY),4,1,$A201))*14)/11)*(1+INDIRECT(ADDRESS(358,COLUMN(AY:AY),4,1,$A201)))),0)</f>
        <v>0</v>
      </c>
      <c r="AY201" s="333" cm="1">
        <f t="array" aca="1" ref="AY201" ca="1">IFERROR(IFERROR(Resumo_Horas!AY201/INDIRECT(ADDRESS(7,COLUMN(AZ:AZ),4,1,Resumo_Horas!$A201)),0)*(((INDIRECT(ADDRESS(357,COLUMN(AZ:AZ),4,1,$A201))*14)/11)*(1+INDIRECT(ADDRESS(358,COLUMN(AZ:AZ),4,1,$A201)))),0)</f>
        <v>0</v>
      </c>
      <c r="AZ201" s="333" cm="1">
        <f t="array" aca="1" ref="AZ201" ca="1">IFERROR(IFERROR(Resumo_Horas!AZ201/INDIRECT(ADDRESS(7,COLUMN(BA:BA),4,1,Resumo_Horas!$A201)),0)*(((INDIRECT(ADDRESS(357,COLUMN(BA:BA),4,1,$A201))*14)/11)*(1+INDIRECT(ADDRESS(358,COLUMN(BA:BA),4,1,$A201)))),0)</f>
        <v>0</v>
      </c>
      <c r="BA201" s="333" cm="1">
        <f t="array" aca="1" ref="BA201" ca="1">IFERROR(IFERROR(Resumo_Horas!BA201/INDIRECT(ADDRESS(7,COLUMN(BB:BB),4,1,Resumo_Horas!$A201)),0)*(((INDIRECT(ADDRESS(357,COLUMN(BB:BB),4,1,$A201))*14)/11)*(1+INDIRECT(ADDRESS(358,COLUMN(BB:BB),4,1,$A201)))),0)</f>
        <v>0</v>
      </c>
      <c r="BB201" s="333" cm="1">
        <f t="array" aca="1" ref="BB201" ca="1">IFERROR(IFERROR(Resumo_Horas!BB201/INDIRECT(ADDRESS(7,COLUMN(BC:BC),4,1,Resumo_Horas!$A201)),0)*(((INDIRECT(ADDRESS(357,COLUMN(BC:BC),4,1,$A201))*14)/11)*(1+INDIRECT(ADDRESS(358,COLUMN(BC:BC),4,1,$A201)))),0)</f>
        <v>0</v>
      </c>
      <c r="BC201" s="333" cm="1">
        <f t="array" aca="1" ref="BC201" ca="1">IFERROR(IFERROR(Resumo_Horas!BC201/INDIRECT(ADDRESS(7,COLUMN(BD:BD),4,1,Resumo_Horas!$A201)),0)*(((INDIRECT(ADDRESS(357,COLUMN(BD:BD),4,1,$A201))*14)/11)*(1+INDIRECT(ADDRESS(358,COLUMN(BD:BD),4,1,$A201)))),0)</f>
        <v>0</v>
      </c>
      <c r="BD201" s="333" cm="1">
        <f t="array" aca="1" ref="BD201" ca="1">IFERROR(IFERROR(Resumo_Horas!BD201/INDIRECT(ADDRESS(7,COLUMN(BE:BE),4,1,Resumo_Horas!$A201)),0)*(((INDIRECT(ADDRESS(357,COLUMN(BE:BE),4,1,$A201))*14)/11)*(1+INDIRECT(ADDRESS(358,COLUMN(BE:BE),4,1,$A201)))),0)</f>
        <v>0</v>
      </c>
      <c r="BE201" s="333" cm="1">
        <f t="array" aca="1" ref="BE201" ca="1">IFERROR(IFERROR(Resumo_Horas!BE201/INDIRECT(ADDRESS(7,COLUMN(BF:BF),4,1,Resumo_Horas!$A201)),0)*(((INDIRECT(ADDRESS(357,COLUMN(BF:BF),4,1,$A201))*14)/11)*(1+INDIRECT(ADDRESS(358,COLUMN(BF:BF),4,1,$A201)))),0)</f>
        <v>0</v>
      </c>
      <c r="BF201" s="333" cm="1">
        <f t="array" aca="1" ref="BF201" ca="1">IFERROR(IFERROR(Resumo_Horas!BF201/INDIRECT(ADDRESS(7,COLUMN(BG:BG),4,1,Resumo_Horas!$A201)),0)*(((INDIRECT(ADDRESS(357,COLUMN(BG:BG),4,1,$A201))*14)/11)*(1+INDIRECT(ADDRESS(358,COLUMN(BG:BG),4,1,$A201)))),0)</f>
        <v>0</v>
      </c>
      <c r="BG201" s="333" cm="1">
        <f t="array" aca="1" ref="BG201" ca="1">IFERROR(IFERROR(Resumo_Horas!BG201/INDIRECT(ADDRESS(7,COLUMN(BH:BH),4,1,Resumo_Horas!$A201)),0)*(((INDIRECT(ADDRESS(357,COLUMN(BH:BH),4,1,$A201))*14)/11)*(1+INDIRECT(ADDRESS(358,COLUMN(BH:BH),4,1,$A201)))),0)</f>
        <v>0</v>
      </c>
      <c r="BH201" s="333" cm="1">
        <f t="array" aca="1" ref="BH201" ca="1">IFERROR(IFERROR(Resumo_Horas!BH201/INDIRECT(ADDRESS(7,COLUMN(BI:BI),4,1,Resumo_Horas!$A201)),0)*(((INDIRECT(ADDRESS(357,COLUMN(BI:BI),4,1,$A201))*14)/11)*(1+INDIRECT(ADDRESS(358,COLUMN(BI:BI),4,1,$A201)))),0)</f>
        <v>0</v>
      </c>
      <c r="BI201" s="333" cm="1">
        <f t="array" aca="1" ref="BI201" ca="1">IFERROR(IFERROR(Resumo_Horas!BI201/INDIRECT(ADDRESS(7,COLUMN(BJ:BJ),4,1,Resumo_Horas!$A201)),0)*(((INDIRECT(ADDRESS(357,COLUMN(BJ:BJ),4,1,$A201))*14)/11)*(1+INDIRECT(ADDRESS(358,COLUMN(BJ:BJ),4,1,$A201)))),0)</f>
        <v>0</v>
      </c>
      <c r="BJ201" s="333" cm="1">
        <f t="array" aca="1" ref="BJ201" ca="1">IFERROR(IFERROR(Resumo_Horas!BJ201/INDIRECT(ADDRESS(7,COLUMN(BK:BK),4,1,Resumo_Horas!$A201)),0)*(((INDIRECT(ADDRESS(357,COLUMN(BK:BK),4,1,$A201))*14)/11)*(1+INDIRECT(ADDRESS(358,COLUMN(BK:BK),4,1,$A201)))),0)</f>
        <v>0</v>
      </c>
      <c r="BK201" s="335" cm="1">
        <f t="array" aca="1" ref="BK201" ca="1">IFERROR(IFERROR(Resumo_Horas!BK201/INDIRECT(ADDRESS(7,COLUMN(BL:BL),4,1,Resumo_Horas!$A201)),0)*(((INDIRECT(ADDRESS(357,COLUMN(BL:BL),4,1,$A201))*14)/11)*(1+INDIRECT(ADDRESS(358,COLUMN(BL:BL),4,1,$A201)))),0)</f>
        <v>0</v>
      </c>
    </row>
    <row r="202" spans="1:63" x14ac:dyDescent="0.25">
      <c r="A202" s="325" t="str" cm="1">
        <f t="array" aca="1" ref="A202" ca="1">IF(INDIRECT(ADDRESS(9+QUOTIENT(ROW(A201)-1,20),4,4,1,"Equipa de projeto")) = 0,"", _xlfn.CONCAT(1 + QUOTIENT(ROW(A201)-1,20),". ", INDIRECT(ADDRESS(9+QUOTIENT(ROW(A201)-1,20),4,4,1,"Equipa de projeto"))))</f>
        <v/>
      </c>
      <c r="B202" s="326">
        <f>Atividades!$A$1</f>
        <v>0</v>
      </c>
      <c r="C202" s="327" t="s">
        <v>48</v>
      </c>
      <c r="D202" s="328" cm="1">
        <f t="array" aca="1" ref="D202" ca="1">IFERROR(IFERROR(Resumo_Horas!D202/INDIRECT(ADDRESS(7,COLUMN(E:E),4,1,Resumo_Horas!$A202)),0)*(((INDIRECT(ADDRESS(357,COLUMN(E:E),4,1,$A202))*14)/11)*(1+INDIRECT(ADDRESS(358,COLUMN(E:E),4,1,$A202)))),0)</f>
        <v>0</v>
      </c>
      <c r="E202" s="328" cm="1">
        <f t="array" aca="1" ref="E202" ca="1">IFERROR(IFERROR(Resumo_Horas!E202/INDIRECT(ADDRESS(7,COLUMN(F:F),4,1,Resumo_Horas!$A202)),0)*(((INDIRECT(ADDRESS(357,COLUMN(F:F),4,1,$A202))*14)/11)*(1+INDIRECT(ADDRESS(358,COLUMN(F:F),4,1,$A202)))),0)</f>
        <v>0</v>
      </c>
      <c r="F202" s="328" cm="1">
        <f t="array" aca="1" ref="F202" ca="1">IFERROR(IFERROR(Resumo_Horas!F202/INDIRECT(ADDRESS(7,COLUMN(G:G),4,1,Resumo_Horas!$A202)),0)*(((INDIRECT(ADDRESS(357,COLUMN(G:G),4,1,$A202))*14)/11)*(1+INDIRECT(ADDRESS(358,COLUMN(G:G),4,1,$A202)))),0)</f>
        <v>0</v>
      </c>
      <c r="G202" s="328" cm="1">
        <f t="array" aca="1" ref="G202" ca="1">IFERROR(IFERROR(Resumo_Horas!G202/INDIRECT(ADDRESS(7,COLUMN(H:H),4,1,Resumo_Horas!$A202)),0)*(((INDIRECT(ADDRESS(357,COLUMN(H:H),4,1,$A202))*14)/11)*(1+INDIRECT(ADDRESS(358,COLUMN(H:H),4,1,$A202)))),0)</f>
        <v>0</v>
      </c>
      <c r="H202" s="328" cm="1">
        <f t="array" aca="1" ref="H202" ca="1">IFERROR(IFERROR(Resumo_Horas!H202/INDIRECT(ADDRESS(7,COLUMN(I:I),4,1,Resumo_Horas!$A202)),0)*(((INDIRECT(ADDRESS(357,COLUMN(I:I),4,1,$A202))*14)/11)*(1+INDIRECT(ADDRESS(358,COLUMN(I:I),4,1,$A202)))),0)</f>
        <v>0</v>
      </c>
      <c r="I202" s="328" cm="1">
        <f t="array" aca="1" ref="I202" ca="1">IFERROR(IFERROR(Resumo_Horas!I202/INDIRECT(ADDRESS(7,COLUMN(J:J),4,1,Resumo_Horas!$A202)),0)*(((INDIRECT(ADDRESS(357,COLUMN(J:J),4,1,$A202))*14)/11)*(1+INDIRECT(ADDRESS(358,COLUMN(J:J),4,1,$A202)))),0)</f>
        <v>0</v>
      </c>
      <c r="J202" s="328" cm="1">
        <f t="array" aca="1" ref="J202" ca="1">IFERROR(IFERROR(Resumo_Horas!J202/INDIRECT(ADDRESS(7,COLUMN(K:K),4,1,Resumo_Horas!$A202)),0)*(((INDIRECT(ADDRESS(357,COLUMN(K:K),4,1,$A202))*14)/11)*(1+INDIRECT(ADDRESS(358,COLUMN(K:K),4,1,$A202)))),0)</f>
        <v>0</v>
      </c>
      <c r="K202" s="328" cm="1">
        <f t="array" aca="1" ref="K202" ca="1">IFERROR(IFERROR(Resumo_Horas!K202/INDIRECT(ADDRESS(7,COLUMN(L:L),4,1,Resumo_Horas!$A202)),0)*(((INDIRECT(ADDRESS(357,COLUMN(L:L),4,1,$A202))*14)/11)*(1+INDIRECT(ADDRESS(358,COLUMN(L:L),4,1,$A202)))),0)</f>
        <v>0</v>
      </c>
      <c r="L202" s="328" cm="1">
        <f t="array" aca="1" ref="L202" ca="1">IFERROR(IFERROR(Resumo_Horas!L202/INDIRECT(ADDRESS(7,COLUMN(M:M),4,1,Resumo_Horas!$A202)),0)*(((INDIRECT(ADDRESS(357,COLUMN(M:M),4,1,$A202))*14)/11)*(1+INDIRECT(ADDRESS(358,COLUMN(M:M),4,1,$A202)))),0)</f>
        <v>0</v>
      </c>
      <c r="M202" s="328" cm="1">
        <f t="array" aca="1" ref="M202" ca="1">IFERROR(IFERROR(Resumo_Horas!M202/INDIRECT(ADDRESS(7,COLUMN(N:N),4,1,Resumo_Horas!$A202)),0)*(((INDIRECT(ADDRESS(357,COLUMN(N:N),4,1,$A202))*14)/11)*(1+INDIRECT(ADDRESS(358,COLUMN(N:N),4,1,$A202)))),0)</f>
        <v>0</v>
      </c>
      <c r="N202" s="328" cm="1">
        <f t="array" aca="1" ref="N202" ca="1">IFERROR(IFERROR(Resumo_Horas!N202/INDIRECT(ADDRESS(7,COLUMN(O:O),4,1,Resumo_Horas!$A202)),0)*(((INDIRECT(ADDRESS(357,COLUMN(O:O),4,1,$A202))*14)/11)*(1+INDIRECT(ADDRESS(358,COLUMN(O:O),4,1,$A202)))),0)</f>
        <v>0</v>
      </c>
      <c r="O202" s="328" cm="1">
        <f t="array" aca="1" ref="O202" ca="1">IFERROR(IFERROR(Resumo_Horas!O202/INDIRECT(ADDRESS(7,COLUMN(P:P),4,1,Resumo_Horas!$A202)),0)*(((INDIRECT(ADDRESS(357,COLUMN(P:P),4,1,$A202))*14)/11)*(1+INDIRECT(ADDRESS(358,COLUMN(P:P),4,1,$A202)))),0)</f>
        <v>0</v>
      </c>
      <c r="P202" s="328" cm="1">
        <f t="array" aca="1" ref="P202" ca="1">IFERROR(IFERROR(Resumo_Horas!P202/INDIRECT(ADDRESS(7,COLUMN(Q:Q),4,1,Resumo_Horas!$A202)),0)*(((INDIRECT(ADDRESS(357,COLUMN(Q:Q),4,1,$A202))*14)/11)*(1+INDIRECT(ADDRESS(358,COLUMN(Q:Q),4,1,$A202)))),0)</f>
        <v>0</v>
      </c>
      <c r="Q202" s="328" cm="1">
        <f t="array" aca="1" ref="Q202" ca="1">IFERROR(IFERROR(Resumo_Horas!Q202/INDIRECT(ADDRESS(7,COLUMN(R:R),4,1,Resumo_Horas!$A202)),0)*(((INDIRECT(ADDRESS(357,COLUMN(R:R),4,1,$A202))*14)/11)*(1+INDIRECT(ADDRESS(358,COLUMN(R:R),4,1,$A202)))),0)</f>
        <v>0</v>
      </c>
      <c r="R202" s="328" cm="1">
        <f t="array" aca="1" ref="R202" ca="1">IFERROR(IFERROR(Resumo_Horas!R202/INDIRECT(ADDRESS(7,COLUMN(S:S),4,1,Resumo_Horas!$A202)),0)*(((INDIRECT(ADDRESS(357,COLUMN(S:S),4,1,$A202))*14)/11)*(1+INDIRECT(ADDRESS(358,COLUMN(S:S),4,1,$A202)))),0)</f>
        <v>0</v>
      </c>
      <c r="S202" s="328" cm="1">
        <f t="array" aca="1" ref="S202" ca="1">IFERROR(IFERROR(Resumo_Horas!S202/INDIRECT(ADDRESS(7,COLUMN(T:T),4,1,Resumo_Horas!$A202)),0)*(((INDIRECT(ADDRESS(357,COLUMN(T:T),4,1,$A202))*14)/11)*(1+INDIRECT(ADDRESS(358,COLUMN(T:T),4,1,$A202)))),0)</f>
        <v>0</v>
      </c>
      <c r="T202" s="328" cm="1">
        <f t="array" aca="1" ref="T202" ca="1">IFERROR(IFERROR(Resumo_Horas!T202/INDIRECT(ADDRESS(7,COLUMN(U:U),4,1,Resumo_Horas!$A202)),0)*(((INDIRECT(ADDRESS(357,COLUMN(U:U),4,1,$A202))*14)/11)*(1+INDIRECT(ADDRESS(358,COLUMN(U:U),4,1,$A202)))),0)</f>
        <v>0</v>
      </c>
      <c r="U202" s="328" cm="1">
        <f t="array" aca="1" ref="U202" ca="1">IFERROR(IFERROR(Resumo_Horas!U202/INDIRECT(ADDRESS(7,COLUMN(V:V),4,1,Resumo_Horas!$A202)),0)*(((INDIRECT(ADDRESS(357,COLUMN(V:V),4,1,$A202))*14)/11)*(1+INDIRECT(ADDRESS(358,COLUMN(V:V),4,1,$A202)))),0)</f>
        <v>0</v>
      </c>
      <c r="V202" s="328" cm="1">
        <f t="array" aca="1" ref="V202" ca="1">IFERROR(IFERROR(Resumo_Horas!V202/INDIRECT(ADDRESS(7,COLUMN(W:W),4,1,Resumo_Horas!$A202)),0)*(((INDIRECT(ADDRESS(357,COLUMN(W:W),4,1,$A202))*14)/11)*(1+INDIRECT(ADDRESS(358,COLUMN(W:W),4,1,$A202)))),0)</f>
        <v>0</v>
      </c>
      <c r="W202" s="328" cm="1">
        <f t="array" aca="1" ref="W202" ca="1">IFERROR(IFERROR(Resumo_Horas!W202/INDIRECT(ADDRESS(7,COLUMN(X:X),4,1,Resumo_Horas!$A202)),0)*(((INDIRECT(ADDRESS(357,COLUMN(X:X),4,1,$A202))*14)/11)*(1+INDIRECT(ADDRESS(358,COLUMN(X:X),4,1,$A202)))),0)</f>
        <v>0</v>
      </c>
      <c r="X202" s="328" cm="1">
        <f t="array" aca="1" ref="X202" ca="1">IFERROR(IFERROR(Resumo_Horas!X202/INDIRECT(ADDRESS(7,COLUMN(Y:Y),4,1,Resumo_Horas!$A202)),0)*(((INDIRECT(ADDRESS(357,COLUMN(Y:Y),4,1,$A202))*14)/11)*(1+INDIRECT(ADDRESS(358,COLUMN(Y:Y),4,1,$A202)))),0)</f>
        <v>0</v>
      </c>
      <c r="Y202" s="328" cm="1">
        <f t="array" aca="1" ref="Y202" ca="1">IFERROR(IFERROR(Resumo_Horas!Y202/INDIRECT(ADDRESS(7,COLUMN(Z:Z),4,1,Resumo_Horas!$A202)),0)*(((INDIRECT(ADDRESS(357,COLUMN(Z:Z),4,1,$A202))*14)/11)*(1+INDIRECT(ADDRESS(358,COLUMN(Z:Z),4,1,$A202)))),0)</f>
        <v>0</v>
      </c>
      <c r="Z202" s="328" cm="1">
        <f t="array" aca="1" ref="Z202" ca="1">IFERROR(IFERROR(Resumo_Horas!Z202/INDIRECT(ADDRESS(7,COLUMN(AA:AA),4,1,Resumo_Horas!$A202)),0)*(((INDIRECT(ADDRESS(357,COLUMN(AA:AA),4,1,$A202))*14)/11)*(1+INDIRECT(ADDRESS(358,COLUMN(AA:AA),4,1,$A202)))),0)</f>
        <v>0</v>
      </c>
      <c r="AA202" s="328" cm="1">
        <f t="array" aca="1" ref="AA202" ca="1">IFERROR(IFERROR(Resumo_Horas!AA202/INDIRECT(ADDRESS(7,COLUMN(AB:AB),4,1,Resumo_Horas!$A202)),0)*(((INDIRECT(ADDRESS(357,COLUMN(AB:AB),4,1,$A202))*14)/11)*(1+INDIRECT(ADDRESS(358,COLUMN(AB:AB),4,1,$A202)))),0)</f>
        <v>0</v>
      </c>
      <c r="AB202" s="328" cm="1">
        <f t="array" aca="1" ref="AB202" ca="1">IFERROR(IFERROR(Resumo_Horas!AB202/INDIRECT(ADDRESS(7,COLUMN(AC:AC),4,1,Resumo_Horas!$A202)),0)*(((INDIRECT(ADDRESS(357,COLUMN(AC:AC),4,1,$A202))*14)/11)*(1+INDIRECT(ADDRESS(358,COLUMN(AC:AC),4,1,$A202)))),0)</f>
        <v>0</v>
      </c>
      <c r="AC202" s="328" cm="1">
        <f t="array" aca="1" ref="AC202" ca="1">IFERROR(IFERROR(Resumo_Horas!AC202/INDIRECT(ADDRESS(7,COLUMN(AD:AD),4,1,Resumo_Horas!$A202)),0)*(((INDIRECT(ADDRESS(357,COLUMN(AD:AD),4,1,$A202))*14)/11)*(1+INDIRECT(ADDRESS(358,COLUMN(AD:AD),4,1,$A202)))),0)</f>
        <v>0</v>
      </c>
      <c r="AD202" s="328" cm="1">
        <f t="array" aca="1" ref="AD202" ca="1">IFERROR(IFERROR(Resumo_Horas!AD202/INDIRECT(ADDRESS(7,COLUMN(AE:AE),4,1,Resumo_Horas!$A202)),0)*(((INDIRECT(ADDRESS(357,COLUMN(AE:AE),4,1,$A202))*14)/11)*(1+INDIRECT(ADDRESS(358,COLUMN(AE:AE),4,1,$A202)))),0)</f>
        <v>0</v>
      </c>
      <c r="AE202" s="328" cm="1">
        <f t="array" aca="1" ref="AE202" ca="1">IFERROR(IFERROR(Resumo_Horas!AE202/INDIRECT(ADDRESS(7,COLUMN(AF:AF),4,1,Resumo_Horas!$A202)),0)*(((INDIRECT(ADDRESS(357,COLUMN(AF:AF),4,1,$A202))*14)/11)*(1+INDIRECT(ADDRESS(358,COLUMN(AF:AF),4,1,$A202)))),0)</f>
        <v>0</v>
      </c>
      <c r="AF202" s="328" cm="1">
        <f t="array" aca="1" ref="AF202" ca="1">IFERROR(IFERROR(Resumo_Horas!AF202/INDIRECT(ADDRESS(7,COLUMN(AG:AG),4,1,Resumo_Horas!$A202)),0)*(((INDIRECT(ADDRESS(357,COLUMN(AG:AG),4,1,$A202))*14)/11)*(1+INDIRECT(ADDRESS(358,COLUMN(AG:AG),4,1,$A202)))),0)</f>
        <v>0</v>
      </c>
      <c r="AG202" s="328" cm="1">
        <f t="array" aca="1" ref="AG202" ca="1">IFERROR(IFERROR(Resumo_Horas!AG202/INDIRECT(ADDRESS(7,COLUMN(AH:AH),4,1,Resumo_Horas!$A202)),0)*(((INDIRECT(ADDRESS(357,COLUMN(AH:AH),4,1,$A202))*14)/11)*(1+INDIRECT(ADDRESS(358,COLUMN(AH:AH),4,1,$A202)))),0)</f>
        <v>0</v>
      </c>
      <c r="AH202" s="328" cm="1">
        <f t="array" aca="1" ref="AH202" ca="1">IFERROR(IFERROR(Resumo_Horas!AH202/INDIRECT(ADDRESS(7,COLUMN(AI:AI),4,1,Resumo_Horas!$A202)),0)*(((INDIRECT(ADDRESS(357,COLUMN(AI:AI),4,1,$A202))*14)/11)*(1+INDIRECT(ADDRESS(358,COLUMN(AI:AI),4,1,$A202)))),0)</f>
        <v>0</v>
      </c>
      <c r="AI202" s="328" cm="1">
        <f t="array" aca="1" ref="AI202" ca="1">IFERROR(IFERROR(Resumo_Horas!AI202/INDIRECT(ADDRESS(7,COLUMN(AJ:AJ),4,1,Resumo_Horas!$A202)),0)*(((INDIRECT(ADDRESS(357,COLUMN(AJ:AJ),4,1,$A202))*14)/11)*(1+INDIRECT(ADDRESS(358,COLUMN(AJ:AJ),4,1,$A202)))),0)</f>
        <v>0</v>
      </c>
      <c r="AJ202" s="328" cm="1">
        <f t="array" aca="1" ref="AJ202" ca="1">IFERROR(IFERROR(Resumo_Horas!AJ202/INDIRECT(ADDRESS(7,COLUMN(AK:AK),4,1,Resumo_Horas!$A202)),0)*(((INDIRECT(ADDRESS(357,COLUMN(AK:AK),4,1,$A202))*14)/11)*(1+INDIRECT(ADDRESS(358,COLUMN(AK:AK),4,1,$A202)))),0)</f>
        <v>0</v>
      </c>
      <c r="AK202" s="328" cm="1">
        <f t="array" aca="1" ref="AK202" ca="1">IFERROR(IFERROR(Resumo_Horas!AK202/INDIRECT(ADDRESS(7,COLUMN(AL:AL),4,1,Resumo_Horas!$A202)),0)*(((INDIRECT(ADDRESS(357,COLUMN(AL:AL),4,1,$A202))*14)/11)*(1+INDIRECT(ADDRESS(358,COLUMN(AL:AL),4,1,$A202)))),0)</f>
        <v>0</v>
      </c>
      <c r="AL202" s="328" cm="1">
        <f t="array" aca="1" ref="AL202" ca="1">IFERROR(IFERROR(Resumo_Horas!AL202/INDIRECT(ADDRESS(7,COLUMN(AM:AM),4,1,Resumo_Horas!$A202)),0)*(((INDIRECT(ADDRESS(357,COLUMN(AM:AM),4,1,$A202))*14)/11)*(1+INDIRECT(ADDRESS(358,COLUMN(AM:AM),4,1,$A202)))),0)</f>
        <v>0</v>
      </c>
      <c r="AM202" s="328" cm="1">
        <f t="array" aca="1" ref="AM202" ca="1">IFERROR(IFERROR(Resumo_Horas!AM202/INDIRECT(ADDRESS(7,COLUMN(AN:AN),4,1,Resumo_Horas!$A202)),0)*(((INDIRECT(ADDRESS(357,COLUMN(AN:AN),4,1,$A202))*14)/11)*(1+INDIRECT(ADDRESS(358,COLUMN(AN:AN),4,1,$A202)))),0)</f>
        <v>0</v>
      </c>
      <c r="AN202" s="328" cm="1">
        <f t="array" aca="1" ref="AN202" ca="1">IFERROR(IFERROR(Resumo_Horas!AN202/INDIRECT(ADDRESS(7,COLUMN(AO:AO),4,1,Resumo_Horas!$A202)),0)*(((INDIRECT(ADDRESS(357,COLUMN(AO:AO),4,1,$A202))*14)/11)*(1+INDIRECT(ADDRESS(358,COLUMN(AO:AO),4,1,$A202)))),0)</f>
        <v>0</v>
      </c>
      <c r="AO202" s="328" cm="1">
        <f t="array" aca="1" ref="AO202" ca="1">IFERROR(IFERROR(Resumo_Horas!AO202/INDIRECT(ADDRESS(7,COLUMN(AP:AP),4,1,Resumo_Horas!$A202)),0)*(((INDIRECT(ADDRESS(357,COLUMN(AP:AP),4,1,$A202))*14)/11)*(1+INDIRECT(ADDRESS(358,COLUMN(AP:AP),4,1,$A202)))),0)</f>
        <v>0</v>
      </c>
      <c r="AP202" s="328" cm="1">
        <f t="array" aca="1" ref="AP202" ca="1">IFERROR(IFERROR(Resumo_Horas!AP202/INDIRECT(ADDRESS(7,COLUMN(AQ:AQ),4,1,Resumo_Horas!$A202)),0)*(((INDIRECT(ADDRESS(357,COLUMN(AQ:AQ),4,1,$A202))*14)/11)*(1+INDIRECT(ADDRESS(358,COLUMN(AQ:AQ),4,1,$A202)))),0)</f>
        <v>0</v>
      </c>
      <c r="AQ202" s="328" cm="1">
        <f t="array" aca="1" ref="AQ202" ca="1">IFERROR(IFERROR(Resumo_Horas!AQ202/INDIRECT(ADDRESS(7,COLUMN(AR:AR),4,1,Resumo_Horas!$A202)),0)*(((INDIRECT(ADDRESS(357,COLUMN(AR:AR),4,1,$A202))*14)/11)*(1+INDIRECT(ADDRESS(358,COLUMN(AR:AR),4,1,$A202)))),0)</f>
        <v>0</v>
      </c>
      <c r="AR202" s="328" cm="1">
        <f t="array" aca="1" ref="AR202" ca="1">IFERROR(IFERROR(Resumo_Horas!AR202/INDIRECT(ADDRESS(7,COLUMN(AS:AS),4,1,Resumo_Horas!$A202)),0)*(((INDIRECT(ADDRESS(357,COLUMN(AS:AS),4,1,$A202))*14)/11)*(1+INDIRECT(ADDRESS(358,COLUMN(AS:AS),4,1,$A202)))),0)</f>
        <v>0</v>
      </c>
      <c r="AS202" s="328" cm="1">
        <f t="array" aca="1" ref="AS202" ca="1">IFERROR(IFERROR(Resumo_Horas!AS202/INDIRECT(ADDRESS(7,COLUMN(AT:AT),4,1,Resumo_Horas!$A202)),0)*(((INDIRECT(ADDRESS(357,COLUMN(AT:AT),4,1,$A202))*14)/11)*(1+INDIRECT(ADDRESS(358,COLUMN(AT:AT),4,1,$A202)))),0)</f>
        <v>0</v>
      </c>
      <c r="AT202" s="328" cm="1">
        <f t="array" aca="1" ref="AT202" ca="1">IFERROR(IFERROR(Resumo_Horas!AT202/INDIRECT(ADDRESS(7,COLUMN(AU:AU),4,1,Resumo_Horas!$A202)),0)*(((INDIRECT(ADDRESS(357,COLUMN(AU:AU),4,1,$A202))*14)/11)*(1+INDIRECT(ADDRESS(358,COLUMN(AU:AU),4,1,$A202)))),0)</f>
        <v>0</v>
      </c>
      <c r="AU202" s="328" cm="1">
        <f t="array" aca="1" ref="AU202" ca="1">IFERROR(IFERROR(Resumo_Horas!AU202/INDIRECT(ADDRESS(7,COLUMN(AV:AV),4,1,Resumo_Horas!$A202)),0)*(((INDIRECT(ADDRESS(357,COLUMN(AV:AV),4,1,$A202))*14)/11)*(1+INDIRECT(ADDRESS(358,COLUMN(AV:AV),4,1,$A202)))),0)</f>
        <v>0</v>
      </c>
      <c r="AV202" s="328" cm="1">
        <f t="array" aca="1" ref="AV202" ca="1">IFERROR(IFERROR(Resumo_Horas!AV202/INDIRECT(ADDRESS(7,COLUMN(AW:AW),4,1,Resumo_Horas!$A202)),0)*(((INDIRECT(ADDRESS(357,COLUMN(AW:AW),4,1,$A202))*14)/11)*(1+INDIRECT(ADDRESS(358,COLUMN(AW:AW),4,1,$A202)))),0)</f>
        <v>0</v>
      </c>
      <c r="AW202" s="328" cm="1">
        <f t="array" aca="1" ref="AW202" ca="1">IFERROR(IFERROR(Resumo_Horas!AW202/INDIRECT(ADDRESS(7,COLUMN(AX:AX),4,1,Resumo_Horas!$A202)),0)*(((INDIRECT(ADDRESS(357,COLUMN(AX:AX),4,1,$A202))*14)/11)*(1+INDIRECT(ADDRESS(358,COLUMN(AX:AX),4,1,$A202)))),0)</f>
        <v>0</v>
      </c>
      <c r="AX202" s="328" cm="1">
        <f t="array" aca="1" ref="AX202" ca="1">IFERROR(IFERROR(Resumo_Horas!AX202/INDIRECT(ADDRESS(7,COLUMN(AY:AY),4,1,Resumo_Horas!$A202)),0)*(((INDIRECT(ADDRESS(357,COLUMN(AY:AY),4,1,$A202))*14)/11)*(1+INDIRECT(ADDRESS(358,COLUMN(AY:AY),4,1,$A202)))),0)</f>
        <v>0</v>
      </c>
      <c r="AY202" s="328" cm="1">
        <f t="array" aca="1" ref="AY202" ca="1">IFERROR(IFERROR(Resumo_Horas!AY202/INDIRECT(ADDRESS(7,COLUMN(AZ:AZ),4,1,Resumo_Horas!$A202)),0)*(((INDIRECT(ADDRESS(357,COLUMN(AZ:AZ),4,1,$A202))*14)/11)*(1+INDIRECT(ADDRESS(358,COLUMN(AZ:AZ),4,1,$A202)))),0)</f>
        <v>0</v>
      </c>
      <c r="AZ202" s="328" cm="1">
        <f t="array" aca="1" ref="AZ202" ca="1">IFERROR(IFERROR(Resumo_Horas!AZ202/INDIRECT(ADDRESS(7,COLUMN(BA:BA),4,1,Resumo_Horas!$A202)),0)*(((INDIRECT(ADDRESS(357,COLUMN(BA:BA),4,1,$A202))*14)/11)*(1+INDIRECT(ADDRESS(358,COLUMN(BA:BA),4,1,$A202)))),0)</f>
        <v>0</v>
      </c>
      <c r="BA202" s="328" cm="1">
        <f t="array" aca="1" ref="BA202" ca="1">IFERROR(IFERROR(Resumo_Horas!BA202/INDIRECT(ADDRESS(7,COLUMN(BB:BB),4,1,Resumo_Horas!$A202)),0)*(((INDIRECT(ADDRESS(357,COLUMN(BB:BB),4,1,$A202))*14)/11)*(1+INDIRECT(ADDRESS(358,COLUMN(BB:BB),4,1,$A202)))),0)</f>
        <v>0</v>
      </c>
      <c r="BB202" s="328" cm="1">
        <f t="array" aca="1" ref="BB202" ca="1">IFERROR(IFERROR(Resumo_Horas!BB202/INDIRECT(ADDRESS(7,COLUMN(BC:BC),4,1,Resumo_Horas!$A202)),0)*(((INDIRECT(ADDRESS(357,COLUMN(BC:BC),4,1,$A202))*14)/11)*(1+INDIRECT(ADDRESS(358,COLUMN(BC:BC),4,1,$A202)))),0)</f>
        <v>0</v>
      </c>
      <c r="BC202" s="328" cm="1">
        <f t="array" aca="1" ref="BC202" ca="1">IFERROR(IFERROR(Resumo_Horas!BC202/INDIRECT(ADDRESS(7,COLUMN(BD:BD),4,1,Resumo_Horas!$A202)),0)*(((INDIRECT(ADDRESS(357,COLUMN(BD:BD),4,1,$A202))*14)/11)*(1+INDIRECT(ADDRESS(358,COLUMN(BD:BD),4,1,$A202)))),0)</f>
        <v>0</v>
      </c>
      <c r="BD202" s="328" cm="1">
        <f t="array" aca="1" ref="BD202" ca="1">IFERROR(IFERROR(Resumo_Horas!BD202/INDIRECT(ADDRESS(7,COLUMN(BE:BE),4,1,Resumo_Horas!$A202)),0)*(((INDIRECT(ADDRESS(357,COLUMN(BE:BE),4,1,$A202))*14)/11)*(1+INDIRECT(ADDRESS(358,COLUMN(BE:BE),4,1,$A202)))),0)</f>
        <v>0</v>
      </c>
      <c r="BE202" s="328" cm="1">
        <f t="array" aca="1" ref="BE202" ca="1">IFERROR(IFERROR(Resumo_Horas!BE202/INDIRECT(ADDRESS(7,COLUMN(BF:BF),4,1,Resumo_Horas!$A202)),0)*(((INDIRECT(ADDRESS(357,COLUMN(BF:BF),4,1,$A202))*14)/11)*(1+INDIRECT(ADDRESS(358,COLUMN(BF:BF),4,1,$A202)))),0)</f>
        <v>0</v>
      </c>
      <c r="BF202" s="328" cm="1">
        <f t="array" aca="1" ref="BF202" ca="1">IFERROR(IFERROR(Resumo_Horas!BF202/INDIRECT(ADDRESS(7,COLUMN(BG:BG),4,1,Resumo_Horas!$A202)),0)*(((INDIRECT(ADDRESS(357,COLUMN(BG:BG),4,1,$A202))*14)/11)*(1+INDIRECT(ADDRESS(358,COLUMN(BG:BG),4,1,$A202)))),0)</f>
        <v>0</v>
      </c>
      <c r="BG202" s="328" cm="1">
        <f t="array" aca="1" ref="BG202" ca="1">IFERROR(IFERROR(Resumo_Horas!BG202/INDIRECT(ADDRESS(7,COLUMN(BH:BH),4,1,Resumo_Horas!$A202)),0)*(((INDIRECT(ADDRESS(357,COLUMN(BH:BH),4,1,$A202))*14)/11)*(1+INDIRECT(ADDRESS(358,COLUMN(BH:BH),4,1,$A202)))),0)</f>
        <v>0</v>
      </c>
      <c r="BH202" s="328" cm="1">
        <f t="array" aca="1" ref="BH202" ca="1">IFERROR(IFERROR(Resumo_Horas!BH202/INDIRECT(ADDRESS(7,COLUMN(BI:BI),4,1,Resumo_Horas!$A202)),0)*(((INDIRECT(ADDRESS(357,COLUMN(BI:BI),4,1,$A202))*14)/11)*(1+INDIRECT(ADDRESS(358,COLUMN(BI:BI),4,1,$A202)))),0)</f>
        <v>0</v>
      </c>
      <c r="BI202" s="328" cm="1">
        <f t="array" aca="1" ref="BI202" ca="1">IFERROR(IFERROR(Resumo_Horas!BI202/INDIRECT(ADDRESS(7,COLUMN(BJ:BJ),4,1,Resumo_Horas!$A202)),0)*(((INDIRECT(ADDRESS(357,COLUMN(BJ:BJ),4,1,$A202))*14)/11)*(1+INDIRECT(ADDRESS(358,COLUMN(BJ:BJ),4,1,$A202)))),0)</f>
        <v>0</v>
      </c>
      <c r="BJ202" s="328" cm="1">
        <f t="array" aca="1" ref="BJ202" ca="1">IFERROR(IFERROR(Resumo_Horas!BJ202/INDIRECT(ADDRESS(7,COLUMN(BK:BK),4,1,Resumo_Horas!$A202)),0)*(((INDIRECT(ADDRESS(357,COLUMN(BK:BK),4,1,$A202))*14)/11)*(1+INDIRECT(ADDRESS(358,COLUMN(BK:BK),4,1,$A202)))),0)</f>
        <v>0</v>
      </c>
      <c r="BK202" s="329" cm="1">
        <f t="array" aca="1" ref="BK202" ca="1">IFERROR(IFERROR(Resumo_Horas!BK202/INDIRECT(ADDRESS(7,COLUMN(BL:BL),4,1,Resumo_Horas!$A202)),0)*(((INDIRECT(ADDRESS(357,COLUMN(BL:BL),4,1,$A202))*14)/11)*(1+INDIRECT(ADDRESS(358,COLUMN(BL:BL),4,1,$A202)))),0)</f>
        <v>0</v>
      </c>
    </row>
    <row r="203" spans="1:63" x14ac:dyDescent="0.25">
      <c r="A203" s="330" t="str" cm="1">
        <f t="array" aca="1" ref="A203" ca="1">IF(INDIRECT(ADDRESS(9+QUOTIENT(ROW(A202)-1,20),4,4,1,"Equipa de projeto")) = 0,"", _xlfn.CONCAT(1 + QUOTIENT(ROW(A202)-1,20),". ", INDIRECT(ADDRESS(9+QUOTIENT(ROW(A202)-1,20),4,4,1,"Equipa de projeto"))))</f>
        <v/>
      </c>
      <c r="B203">
        <f>Atividades!$A$1</f>
        <v>0</v>
      </c>
      <c r="C203" s="123" t="s">
        <v>49</v>
      </c>
      <c r="D203" cm="1">
        <f t="array" aca="1" ref="D203" ca="1">IFERROR(IFERROR(Resumo_Horas!D203/INDIRECT(ADDRESS(7,COLUMN(E:E),4,1,Resumo_Horas!$A203)),0)*(((INDIRECT(ADDRESS(357,COLUMN(E:E),4,1,$A203))*14)/11)*(1+INDIRECT(ADDRESS(358,COLUMN(E:E),4,1,$A203)))),0)</f>
        <v>0</v>
      </c>
      <c r="E203" cm="1">
        <f t="array" aca="1" ref="E203" ca="1">IFERROR(IFERROR(Resumo_Horas!E203/INDIRECT(ADDRESS(7,COLUMN(F:F),4,1,Resumo_Horas!$A203)),0)*(((INDIRECT(ADDRESS(357,COLUMN(F:F),4,1,$A203))*14)/11)*(1+INDIRECT(ADDRESS(358,COLUMN(F:F),4,1,$A203)))),0)</f>
        <v>0</v>
      </c>
      <c r="F203" cm="1">
        <f t="array" aca="1" ref="F203" ca="1">IFERROR(IFERROR(Resumo_Horas!F203/INDIRECT(ADDRESS(7,COLUMN(G:G),4,1,Resumo_Horas!$A203)),0)*(((INDIRECT(ADDRESS(357,COLUMN(G:G),4,1,$A203))*14)/11)*(1+INDIRECT(ADDRESS(358,COLUMN(G:G),4,1,$A203)))),0)</f>
        <v>0</v>
      </c>
      <c r="G203" cm="1">
        <f t="array" aca="1" ref="G203" ca="1">IFERROR(IFERROR(Resumo_Horas!G203/INDIRECT(ADDRESS(7,COLUMN(H:H),4,1,Resumo_Horas!$A203)),0)*(((INDIRECT(ADDRESS(357,COLUMN(H:H),4,1,$A203))*14)/11)*(1+INDIRECT(ADDRESS(358,COLUMN(H:H),4,1,$A203)))),0)</f>
        <v>0</v>
      </c>
      <c r="H203" cm="1">
        <f t="array" aca="1" ref="H203" ca="1">IFERROR(IFERROR(Resumo_Horas!H203/INDIRECT(ADDRESS(7,COLUMN(I:I),4,1,Resumo_Horas!$A203)),0)*(((INDIRECT(ADDRESS(357,COLUMN(I:I),4,1,$A203))*14)/11)*(1+INDIRECT(ADDRESS(358,COLUMN(I:I),4,1,$A203)))),0)</f>
        <v>0</v>
      </c>
      <c r="I203" cm="1">
        <f t="array" aca="1" ref="I203" ca="1">IFERROR(IFERROR(Resumo_Horas!I203/INDIRECT(ADDRESS(7,COLUMN(J:J),4,1,Resumo_Horas!$A203)),0)*(((INDIRECT(ADDRESS(357,COLUMN(J:J),4,1,$A203))*14)/11)*(1+INDIRECT(ADDRESS(358,COLUMN(J:J),4,1,$A203)))),0)</f>
        <v>0</v>
      </c>
      <c r="J203" cm="1">
        <f t="array" aca="1" ref="J203" ca="1">IFERROR(IFERROR(Resumo_Horas!J203/INDIRECT(ADDRESS(7,COLUMN(K:K),4,1,Resumo_Horas!$A203)),0)*(((INDIRECT(ADDRESS(357,COLUMN(K:K),4,1,$A203))*14)/11)*(1+INDIRECT(ADDRESS(358,COLUMN(K:K),4,1,$A203)))),0)</f>
        <v>0</v>
      </c>
      <c r="K203" cm="1">
        <f t="array" aca="1" ref="K203" ca="1">IFERROR(IFERROR(Resumo_Horas!K203/INDIRECT(ADDRESS(7,COLUMN(L:L),4,1,Resumo_Horas!$A203)),0)*(((INDIRECT(ADDRESS(357,COLUMN(L:L),4,1,$A203))*14)/11)*(1+INDIRECT(ADDRESS(358,COLUMN(L:L),4,1,$A203)))),0)</f>
        <v>0</v>
      </c>
      <c r="L203" cm="1">
        <f t="array" aca="1" ref="L203" ca="1">IFERROR(IFERROR(Resumo_Horas!L203/INDIRECT(ADDRESS(7,COLUMN(M:M),4,1,Resumo_Horas!$A203)),0)*(((INDIRECT(ADDRESS(357,COLUMN(M:M),4,1,$A203))*14)/11)*(1+INDIRECT(ADDRESS(358,COLUMN(M:M),4,1,$A203)))),0)</f>
        <v>0</v>
      </c>
      <c r="M203" cm="1">
        <f t="array" aca="1" ref="M203" ca="1">IFERROR(IFERROR(Resumo_Horas!M203/INDIRECT(ADDRESS(7,COLUMN(N:N),4,1,Resumo_Horas!$A203)),0)*(((INDIRECT(ADDRESS(357,COLUMN(N:N),4,1,$A203))*14)/11)*(1+INDIRECT(ADDRESS(358,COLUMN(N:N),4,1,$A203)))),0)</f>
        <v>0</v>
      </c>
      <c r="N203" cm="1">
        <f t="array" aca="1" ref="N203" ca="1">IFERROR(IFERROR(Resumo_Horas!N203/INDIRECT(ADDRESS(7,COLUMN(O:O),4,1,Resumo_Horas!$A203)),0)*(((INDIRECT(ADDRESS(357,COLUMN(O:O),4,1,$A203))*14)/11)*(1+INDIRECT(ADDRESS(358,COLUMN(O:O),4,1,$A203)))),0)</f>
        <v>0</v>
      </c>
      <c r="O203" cm="1">
        <f t="array" aca="1" ref="O203" ca="1">IFERROR(IFERROR(Resumo_Horas!O203/INDIRECT(ADDRESS(7,COLUMN(P:P),4,1,Resumo_Horas!$A203)),0)*(((INDIRECT(ADDRESS(357,COLUMN(P:P),4,1,$A203))*14)/11)*(1+INDIRECT(ADDRESS(358,COLUMN(P:P),4,1,$A203)))),0)</f>
        <v>0</v>
      </c>
      <c r="P203" cm="1">
        <f t="array" aca="1" ref="P203" ca="1">IFERROR(IFERROR(Resumo_Horas!P203/INDIRECT(ADDRESS(7,COLUMN(Q:Q),4,1,Resumo_Horas!$A203)),0)*(((INDIRECT(ADDRESS(357,COLUMN(Q:Q),4,1,$A203))*14)/11)*(1+INDIRECT(ADDRESS(358,COLUMN(Q:Q),4,1,$A203)))),0)</f>
        <v>0</v>
      </c>
      <c r="Q203" cm="1">
        <f t="array" aca="1" ref="Q203" ca="1">IFERROR(IFERROR(Resumo_Horas!Q203/INDIRECT(ADDRESS(7,COLUMN(R:R),4,1,Resumo_Horas!$A203)),0)*(((INDIRECT(ADDRESS(357,COLUMN(R:R),4,1,$A203))*14)/11)*(1+INDIRECT(ADDRESS(358,COLUMN(R:R),4,1,$A203)))),0)</f>
        <v>0</v>
      </c>
      <c r="R203" cm="1">
        <f t="array" aca="1" ref="R203" ca="1">IFERROR(IFERROR(Resumo_Horas!R203/INDIRECT(ADDRESS(7,COLUMN(S:S),4,1,Resumo_Horas!$A203)),0)*(((INDIRECT(ADDRESS(357,COLUMN(S:S),4,1,$A203))*14)/11)*(1+INDIRECT(ADDRESS(358,COLUMN(S:S),4,1,$A203)))),0)</f>
        <v>0</v>
      </c>
      <c r="S203" cm="1">
        <f t="array" aca="1" ref="S203" ca="1">IFERROR(IFERROR(Resumo_Horas!S203/INDIRECT(ADDRESS(7,COLUMN(T:T),4,1,Resumo_Horas!$A203)),0)*(((INDIRECT(ADDRESS(357,COLUMN(T:T),4,1,$A203))*14)/11)*(1+INDIRECT(ADDRESS(358,COLUMN(T:T),4,1,$A203)))),0)</f>
        <v>0</v>
      </c>
      <c r="T203" cm="1">
        <f t="array" aca="1" ref="T203" ca="1">IFERROR(IFERROR(Resumo_Horas!T203/INDIRECT(ADDRESS(7,COLUMN(U:U),4,1,Resumo_Horas!$A203)),0)*(((INDIRECT(ADDRESS(357,COLUMN(U:U),4,1,$A203))*14)/11)*(1+INDIRECT(ADDRESS(358,COLUMN(U:U),4,1,$A203)))),0)</f>
        <v>0</v>
      </c>
      <c r="U203" cm="1">
        <f t="array" aca="1" ref="U203" ca="1">IFERROR(IFERROR(Resumo_Horas!U203/INDIRECT(ADDRESS(7,COLUMN(V:V),4,1,Resumo_Horas!$A203)),0)*(((INDIRECT(ADDRESS(357,COLUMN(V:V),4,1,$A203))*14)/11)*(1+INDIRECT(ADDRESS(358,COLUMN(V:V),4,1,$A203)))),0)</f>
        <v>0</v>
      </c>
      <c r="V203" cm="1">
        <f t="array" aca="1" ref="V203" ca="1">IFERROR(IFERROR(Resumo_Horas!V203/INDIRECT(ADDRESS(7,COLUMN(W:W),4,1,Resumo_Horas!$A203)),0)*(((INDIRECT(ADDRESS(357,COLUMN(W:W),4,1,$A203))*14)/11)*(1+INDIRECT(ADDRESS(358,COLUMN(W:W),4,1,$A203)))),0)</f>
        <v>0</v>
      </c>
      <c r="W203" cm="1">
        <f t="array" aca="1" ref="W203" ca="1">IFERROR(IFERROR(Resumo_Horas!W203/INDIRECT(ADDRESS(7,COLUMN(X:X),4,1,Resumo_Horas!$A203)),0)*(((INDIRECT(ADDRESS(357,COLUMN(X:X),4,1,$A203))*14)/11)*(1+INDIRECT(ADDRESS(358,COLUMN(X:X),4,1,$A203)))),0)</f>
        <v>0</v>
      </c>
      <c r="X203" cm="1">
        <f t="array" aca="1" ref="X203" ca="1">IFERROR(IFERROR(Resumo_Horas!X203/INDIRECT(ADDRESS(7,COLUMN(Y:Y),4,1,Resumo_Horas!$A203)),0)*(((INDIRECT(ADDRESS(357,COLUMN(Y:Y),4,1,$A203))*14)/11)*(1+INDIRECT(ADDRESS(358,COLUMN(Y:Y),4,1,$A203)))),0)</f>
        <v>0</v>
      </c>
      <c r="Y203" cm="1">
        <f t="array" aca="1" ref="Y203" ca="1">IFERROR(IFERROR(Resumo_Horas!Y203/INDIRECT(ADDRESS(7,COLUMN(Z:Z),4,1,Resumo_Horas!$A203)),0)*(((INDIRECT(ADDRESS(357,COLUMN(Z:Z),4,1,$A203))*14)/11)*(1+INDIRECT(ADDRESS(358,COLUMN(Z:Z),4,1,$A203)))),0)</f>
        <v>0</v>
      </c>
      <c r="Z203" cm="1">
        <f t="array" aca="1" ref="Z203" ca="1">IFERROR(IFERROR(Resumo_Horas!Z203/INDIRECT(ADDRESS(7,COLUMN(AA:AA),4,1,Resumo_Horas!$A203)),0)*(((INDIRECT(ADDRESS(357,COLUMN(AA:AA),4,1,$A203))*14)/11)*(1+INDIRECT(ADDRESS(358,COLUMN(AA:AA),4,1,$A203)))),0)</f>
        <v>0</v>
      </c>
      <c r="AA203" cm="1">
        <f t="array" aca="1" ref="AA203" ca="1">IFERROR(IFERROR(Resumo_Horas!AA203/INDIRECT(ADDRESS(7,COLUMN(AB:AB),4,1,Resumo_Horas!$A203)),0)*(((INDIRECT(ADDRESS(357,COLUMN(AB:AB),4,1,$A203))*14)/11)*(1+INDIRECT(ADDRESS(358,COLUMN(AB:AB),4,1,$A203)))),0)</f>
        <v>0</v>
      </c>
      <c r="AB203" cm="1">
        <f t="array" aca="1" ref="AB203" ca="1">IFERROR(IFERROR(Resumo_Horas!AB203/INDIRECT(ADDRESS(7,COLUMN(AC:AC),4,1,Resumo_Horas!$A203)),0)*(((INDIRECT(ADDRESS(357,COLUMN(AC:AC),4,1,$A203))*14)/11)*(1+INDIRECT(ADDRESS(358,COLUMN(AC:AC),4,1,$A203)))),0)</f>
        <v>0</v>
      </c>
      <c r="AC203" cm="1">
        <f t="array" aca="1" ref="AC203" ca="1">IFERROR(IFERROR(Resumo_Horas!AC203/INDIRECT(ADDRESS(7,COLUMN(AD:AD),4,1,Resumo_Horas!$A203)),0)*(((INDIRECT(ADDRESS(357,COLUMN(AD:AD),4,1,$A203))*14)/11)*(1+INDIRECT(ADDRESS(358,COLUMN(AD:AD),4,1,$A203)))),0)</f>
        <v>0</v>
      </c>
      <c r="AD203" cm="1">
        <f t="array" aca="1" ref="AD203" ca="1">IFERROR(IFERROR(Resumo_Horas!AD203/INDIRECT(ADDRESS(7,COLUMN(AE:AE),4,1,Resumo_Horas!$A203)),0)*(((INDIRECT(ADDRESS(357,COLUMN(AE:AE),4,1,$A203))*14)/11)*(1+INDIRECT(ADDRESS(358,COLUMN(AE:AE),4,1,$A203)))),0)</f>
        <v>0</v>
      </c>
      <c r="AE203" cm="1">
        <f t="array" aca="1" ref="AE203" ca="1">IFERROR(IFERROR(Resumo_Horas!AE203/INDIRECT(ADDRESS(7,COLUMN(AF:AF),4,1,Resumo_Horas!$A203)),0)*(((INDIRECT(ADDRESS(357,COLUMN(AF:AF),4,1,$A203))*14)/11)*(1+INDIRECT(ADDRESS(358,COLUMN(AF:AF),4,1,$A203)))),0)</f>
        <v>0</v>
      </c>
      <c r="AF203" cm="1">
        <f t="array" aca="1" ref="AF203" ca="1">IFERROR(IFERROR(Resumo_Horas!AF203/INDIRECT(ADDRESS(7,COLUMN(AG:AG),4,1,Resumo_Horas!$A203)),0)*(((INDIRECT(ADDRESS(357,COLUMN(AG:AG),4,1,$A203))*14)/11)*(1+INDIRECT(ADDRESS(358,COLUMN(AG:AG),4,1,$A203)))),0)</f>
        <v>0</v>
      </c>
      <c r="AG203" cm="1">
        <f t="array" aca="1" ref="AG203" ca="1">IFERROR(IFERROR(Resumo_Horas!AG203/INDIRECT(ADDRESS(7,COLUMN(AH:AH),4,1,Resumo_Horas!$A203)),0)*(((INDIRECT(ADDRESS(357,COLUMN(AH:AH),4,1,$A203))*14)/11)*(1+INDIRECT(ADDRESS(358,COLUMN(AH:AH),4,1,$A203)))),0)</f>
        <v>0</v>
      </c>
      <c r="AH203" cm="1">
        <f t="array" aca="1" ref="AH203" ca="1">IFERROR(IFERROR(Resumo_Horas!AH203/INDIRECT(ADDRESS(7,COLUMN(AI:AI),4,1,Resumo_Horas!$A203)),0)*(((INDIRECT(ADDRESS(357,COLUMN(AI:AI),4,1,$A203))*14)/11)*(1+INDIRECT(ADDRESS(358,COLUMN(AI:AI),4,1,$A203)))),0)</f>
        <v>0</v>
      </c>
      <c r="AI203" cm="1">
        <f t="array" aca="1" ref="AI203" ca="1">IFERROR(IFERROR(Resumo_Horas!AI203/INDIRECT(ADDRESS(7,COLUMN(AJ:AJ),4,1,Resumo_Horas!$A203)),0)*(((INDIRECT(ADDRESS(357,COLUMN(AJ:AJ),4,1,$A203))*14)/11)*(1+INDIRECT(ADDRESS(358,COLUMN(AJ:AJ),4,1,$A203)))),0)</f>
        <v>0</v>
      </c>
      <c r="AJ203" cm="1">
        <f t="array" aca="1" ref="AJ203" ca="1">IFERROR(IFERROR(Resumo_Horas!AJ203/INDIRECT(ADDRESS(7,COLUMN(AK:AK),4,1,Resumo_Horas!$A203)),0)*(((INDIRECT(ADDRESS(357,COLUMN(AK:AK),4,1,$A203))*14)/11)*(1+INDIRECT(ADDRESS(358,COLUMN(AK:AK),4,1,$A203)))),0)</f>
        <v>0</v>
      </c>
      <c r="AK203" cm="1">
        <f t="array" aca="1" ref="AK203" ca="1">IFERROR(IFERROR(Resumo_Horas!AK203/INDIRECT(ADDRESS(7,COLUMN(AL:AL),4,1,Resumo_Horas!$A203)),0)*(((INDIRECT(ADDRESS(357,COLUMN(AL:AL),4,1,$A203))*14)/11)*(1+INDIRECT(ADDRESS(358,COLUMN(AL:AL),4,1,$A203)))),0)</f>
        <v>0</v>
      </c>
      <c r="AL203" cm="1">
        <f t="array" aca="1" ref="AL203" ca="1">IFERROR(IFERROR(Resumo_Horas!AL203/INDIRECT(ADDRESS(7,COLUMN(AM:AM),4,1,Resumo_Horas!$A203)),0)*(((INDIRECT(ADDRESS(357,COLUMN(AM:AM),4,1,$A203))*14)/11)*(1+INDIRECT(ADDRESS(358,COLUMN(AM:AM),4,1,$A203)))),0)</f>
        <v>0</v>
      </c>
      <c r="AM203" cm="1">
        <f t="array" aca="1" ref="AM203" ca="1">IFERROR(IFERROR(Resumo_Horas!AM203/INDIRECT(ADDRESS(7,COLUMN(AN:AN),4,1,Resumo_Horas!$A203)),0)*(((INDIRECT(ADDRESS(357,COLUMN(AN:AN),4,1,$A203))*14)/11)*(1+INDIRECT(ADDRESS(358,COLUMN(AN:AN),4,1,$A203)))),0)</f>
        <v>0</v>
      </c>
      <c r="AN203" cm="1">
        <f t="array" aca="1" ref="AN203" ca="1">IFERROR(IFERROR(Resumo_Horas!AN203/INDIRECT(ADDRESS(7,COLUMN(AO:AO),4,1,Resumo_Horas!$A203)),0)*(((INDIRECT(ADDRESS(357,COLUMN(AO:AO),4,1,$A203))*14)/11)*(1+INDIRECT(ADDRESS(358,COLUMN(AO:AO),4,1,$A203)))),0)</f>
        <v>0</v>
      </c>
      <c r="AO203" cm="1">
        <f t="array" aca="1" ref="AO203" ca="1">IFERROR(IFERROR(Resumo_Horas!AO203/INDIRECT(ADDRESS(7,COLUMN(AP:AP),4,1,Resumo_Horas!$A203)),0)*(((INDIRECT(ADDRESS(357,COLUMN(AP:AP),4,1,$A203))*14)/11)*(1+INDIRECT(ADDRESS(358,COLUMN(AP:AP),4,1,$A203)))),0)</f>
        <v>0</v>
      </c>
      <c r="AP203" cm="1">
        <f t="array" aca="1" ref="AP203" ca="1">IFERROR(IFERROR(Resumo_Horas!AP203/INDIRECT(ADDRESS(7,COLUMN(AQ:AQ),4,1,Resumo_Horas!$A203)),0)*(((INDIRECT(ADDRESS(357,COLUMN(AQ:AQ),4,1,$A203))*14)/11)*(1+INDIRECT(ADDRESS(358,COLUMN(AQ:AQ),4,1,$A203)))),0)</f>
        <v>0</v>
      </c>
      <c r="AQ203" cm="1">
        <f t="array" aca="1" ref="AQ203" ca="1">IFERROR(IFERROR(Resumo_Horas!AQ203/INDIRECT(ADDRESS(7,COLUMN(AR:AR),4,1,Resumo_Horas!$A203)),0)*(((INDIRECT(ADDRESS(357,COLUMN(AR:AR),4,1,$A203))*14)/11)*(1+INDIRECT(ADDRESS(358,COLUMN(AR:AR),4,1,$A203)))),0)</f>
        <v>0</v>
      </c>
      <c r="AR203" cm="1">
        <f t="array" aca="1" ref="AR203" ca="1">IFERROR(IFERROR(Resumo_Horas!AR203/INDIRECT(ADDRESS(7,COLUMN(AS:AS),4,1,Resumo_Horas!$A203)),0)*(((INDIRECT(ADDRESS(357,COLUMN(AS:AS),4,1,$A203))*14)/11)*(1+INDIRECT(ADDRESS(358,COLUMN(AS:AS),4,1,$A203)))),0)</f>
        <v>0</v>
      </c>
      <c r="AS203" cm="1">
        <f t="array" aca="1" ref="AS203" ca="1">IFERROR(IFERROR(Resumo_Horas!AS203/INDIRECT(ADDRESS(7,COLUMN(AT:AT),4,1,Resumo_Horas!$A203)),0)*(((INDIRECT(ADDRESS(357,COLUMN(AT:AT),4,1,$A203))*14)/11)*(1+INDIRECT(ADDRESS(358,COLUMN(AT:AT),4,1,$A203)))),0)</f>
        <v>0</v>
      </c>
      <c r="AT203" cm="1">
        <f t="array" aca="1" ref="AT203" ca="1">IFERROR(IFERROR(Resumo_Horas!AT203/INDIRECT(ADDRESS(7,COLUMN(AU:AU),4,1,Resumo_Horas!$A203)),0)*(((INDIRECT(ADDRESS(357,COLUMN(AU:AU),4,1,$A203))*14)/11)*(1+INDIRECT(ADDRESS(358,COLUMN(AU:AU),4,1,$A203)))),0)</f>
        <v>0</v>
      </c>
      <c r="AU203" cm="1">
        <f t="array" aca="1" ref="AU203" ca="1">IFERROR(IFERROR(Resumo_Horas!AU203/INDIRECT(ADDRESS(7,COLUMN(AV:AV),4,1,Resumo_Horas!$A203)),0)*(((INDIRECT(ADDRESS(357,COLUMN(AV:AV),4,1,$A203))*14)/11)*(1+INDIRECT(ADDRESS(358,COLUMN(AV:AV),4,1,$A203)))),0)</f>
        <v>0</v>
      </c>
      <c r="AV203" cm="1">
        <f t="array" aca="1" ref="AV203" ca="1">IFERROR(IFERROR(Resumo_Horas!AV203/INDIRECT(ADDRESS(7,COLUMN(AW:AW),4,1,Resumo_Horas!$A203)),0)*(((INDIRECT(ADDRESS(357,COLUMN(AW:AW),4,1,$A203))*14)/11)*(1+INDIRECT(ADDRESS(358,COLUMN(AW:AW),4,1,$A203)))),0)</f>
        <v>0</v>
      </c>
      <c r="AW203" cm="1">
        <f t="array" aca="1" ref="AW203" ca="1">IFERROR(IFERROR(Resumo_Horas!AW203/INDIRECT(ADDRESS(7,COLUMN(AX:AX),4,1,Resumo_Horas!$A203)),0)*(((INDIRECT(ADDRESS(357,COLUMN(AX:AX),4,1,$A203))*14)/11)*(1+INDIRECT(ADDRESS(358,COLUMN(AX:AX),4,1,$A203)))),0)</f>
        <v>0</v>
      </c>
      <c r="AX203" cm="1">
        <f t="array" aca="1" ref="AX203" ca="1">IFERROR(IFERROR(Resumo_Horas!AX203/INDIRECT(ADDRESS(7,COLUMN(AY:AY),4,1,Resumo_Horas!$A203)),0)*(((INDIRECT(ADDRESS(357,COLUMN(AY:AY),4,1,$A203))*14)/11)*(1+INDIRECT(ADDRESS(358,COLUMN(AY:AY),4,1,$A203)))),0)</f>
        <v>0</v>
      </c>
      <c r="AY203" cm="1">
        <f t="array" aca="1" ref="AY203" ca="1">IFERROR(IFERROR(Resumo_Horas!AY203/INDIRECT(ADDRESS(7,COLUMN(AZ:AZ),4,1,Resumo_Horas!$A203)),0)*(((INDIRECT(ADDRESS(357,COLUMN(AZ:AZ),4,1,$A203))*14)/11)*(1+INDIRECT(ADDRESS(358,COLUMN(AZ:AZ),4,1,$A203)))),0)</f>
        <v>0</v>
      </c>
      <c r="AZ203" cm="1">
        <f t="array" aca="1" ref="AZ203" ca="1">IFERROR(IFERROR(Resumo_Horas!AZ203/INDIRECT(ADDRESS(7,COLUMN(BA:BA),4,1,Resumo_Horas!$A203)),0)*(((INDIRECT(ADDRESS(357,COLUMN(BA:BA),4,1,$A203))*14)/11)*(1+INDIRECT(ADDRESS(358,COLUMN(BA:BA),4,1,$A203)))),0)</f>
        <v>0</v>
      </c>
      <c r="BA203" cm="1">
        <f t="array" aca="1" ref="BA203" ca="1">IFERROR(IFERROR(Resumo_Horas!BA203/INDIRECT(ADDRESS(7,COLUMN(BB:BB),4,1,Resumo_Horas!$A203)),0)*(((INDIRECT(ADDRESS(357,COLUMN(BB:BB),4,1,$A203))*14)/11)*(1+INDIRECT(ADDRESS(358,COLUMN(BB:BB),4,1,$A203)))),0)</f>
        <v>0</v>
      </c>
      <c r="BB203" cm="1">
        <f t="array" aca="1" ref="BB203" ca="1">IFERROR(IFERROR(Resumo_Horas!BB203/INDIRECT(ADDRESS(7,COLUMN(BC:BC),4,1,Resumo_Horas!$A203)),0)*(((INDIRECT(ADDRESS(357,COLUMN(BC:BC),4,1,$A203))*14)/11)*(1+INDIRECT(ADDRESS(358,COLUMN(BC:BC),4,1,$A203)))),0)</f>
        <v>0</v>
      </c>
      <c r="BC203" cm="1">
        <f t="array" aca="1" ref="BC203" ca="1">IFERROR(IFERROR(Resumo_Horas!BC203/INDIRECT(ADDRESS(7,COLUMN(BD:BD),4,1,Resumo_Horas!$A203)),0)*(((INDIRECT(ADDRESS(357,COLUMN(BD:BD),4,1,$A203))*14)/11)*(1+INDIRECT(ADDRESS(358,COLUMN(BD:BD),4,1,$A203)))),0)</f>
        <v>0</v>
      </c>
      <c r="BD203" cm="1">
        <f t="array" aca="1" ref="BD203" ca="1">IFERROR(IFERROR(Resumo_Horas!BD203/INDIRECT(ADDRESS(7,COLUMN(BE:BE),4,1,Resumo_Horas!$A203)),0)*(((INDIRECT(ADDRESS(357,COLUMN(BE:BE),4,1,$A203))*14)/11)*(1+INDIRECT(ADDRESS(358,COLUMN(BE:BE),4,1,$A203)))),0)</f>
        <v>0</v>
      </c>
      <c r="BE203" cm="1">
        <f t="array" aca="1" ref="BE203" ca="1">IFERROR(IFERROR(Resumo_Horas!BE203/INDIRECT(ADDRESS(7,COLUMN(BF:BF),4,1,Resumo_Horas!$A203)),0)*(((INDIRECT(ADDRESS(357,COLUMN(BF:BF),4,1,$A203))*14)/11)*(1+INDIRECT(ADDRESS(358,COLUMN(BF:BF),4,1,$A203)))),0)</f>
        <v>0</v>
      </c>
      <c r="BF203" cm="1">
        <f t="array" aca="1" ref="BF203" ca="1">IFERROR(IFERROR(Resumo_Horas!BF203/INDIRECT(ADDRESS(7,COLUMN(BG:BG),4,1,Resumo_Horas!$A203)),0)*(((INDIRECT(ADDRESS(357,COLUMN(BG:BG),4,1,$A203))*14)/11)*(1+INDIRECT(ADDRESS(358,COLUMN(BG:BG),4,1,$A203)))),0)</f>
        <v>0</v>
      </c>
      <c r="BG203" cm="1">
        <f t="array" aca="1" ref="BG203" ca="1">IFERROR(IFERROR(Resumo_Horas!BG203/INDIRECT(ADDRESS(7,COLUMN(BH:BH),4,1,Resumo_Horas!$A203)),0)*(((INDIRECT(ADDRESS(357,COLUMN(BH:BH),4,1,$A203))*14)/11)*(1+INDIRECT(ADDRESS(358,COLUMN(BH:BH),4,1,$A203)))),0)</f>
        <v>0</v>
      </c>
      <c r="BH203" cm="1">
        <f t="array" aca="1" ref="BH203" ca="1">IFERROR(IFERROR(Resumo_Horas!BH203/INDIRECT(ADDRESS(7,COLUMN(BI:BI),4,1,Resumo_Horas!$A203)),0)*(((INDIRECT(ADDRESS(357,COLUMN(BI:BI),4,1,$A203))*14)/11)*(1+INDIRECT(ADDRESS(358,COLUMN(BI:BI),4,1,$A203)))),0)</f>
        <v>0</v>
      </c>
      <c r="BI203" cm="1">
        <f t="array" aca="1" ref="BI203" ca="1">IFERROR(IFERROR(Resumo_Horas!BI203/INDIRECT(ADDRESS(7,COLUMN(BJ:BJ),4,1,Resumo_Horas!$A203)),0)*(((INDIRECT(ADDRESS(357,COLUMN(BJ:BJ),4,1,$A203))*14)/11)*(1+INDIRECT(ADDRESS(358,COLUMN(BJ:BJ),4,1,$A203)))),0)</f>
        <v>0</v>
      </c>
      <c r="BJ203" cm="1">
        <f t="array" aca="1" ref="BJ203" ca="1">IFERROR(IFERROR(Resumo_Horas!BJ203/INDIRECT(ADDRESS(7,COLUMN(BK:BK),4,1,Resumo_Horas!$A203)),0)*(((INDIRECT(ADDRESS(357,COLUMN(BK:BK),4,1,$A203))*14)/11)*(1+INDIRECT(ADDRESS(358,COLUMN(BK:BK),4,1,$A203)))),0)</f>
        <v>0</v>
      </c>
      <c r="BK203" s="331" cm="1">
        <f t="array" aca="1" ref="BK203" ca="1">IFERROR(IFERROR(Resumo_Horas!BK203/INDIRECT(ADDRESS(7,COLUMN(BL:BL),4,1,Resumo_Horas!$A203)),0)*(((INDIRECT(ADDRESS(357,COLUMN(BL:BL),4,1,$A203))*14)/11)*(1+INDIRECT(ADDRESS(358,COLUMN(BL:BL),4,1,$A203)))),0)</f>
        <v>0</v>
      </c>
    </row>
    <row r="204" spans="1:63" x14ac:dyDescent="0.25">
      <c r="A204" s="330" t="str" cm="1">
        <f t="array" aca="1" ref="A204" ca="1">IF(INDIRECT(ADDRESS(9+QUOTIENT(ROW(A203)-1,20),4,4,1,"Equipa de projeto")) = 0,"", _xlfn.CONCAT(1 + QUOTIENT(ROW(A203)-1,20),". ", INDIRECT(ADDRESS(9+QUOTIENT(ROW(A203)-1,20),4,4,1,"Equipa de projeto"))))</f>
        <v/>
      </c>
      <c r="B204">
        <f>Atividades!$A$13</f>
        <v>0</v>
      </c>
      <c r="C204" s="123" t="s">
        <v>48</v>
      </c>
      <c r="D204" cm="1">
        <f t="array" aca="1" ref="D204" ca="1">IFERROR(IFERROR(Resumo_Horas!D204/INDIRECT(ADDRESS(7,COLUMN(E:E),4,1,Resumo_Horas!$A204)),0)*(((INDIRECT(ADDRESS(357,COLUMN(E:E),4,1,$A204))*14)/11)*(1+INDIRECT(ADDRESS(358,COLUMN(E:E),4,1,$A204)))),0)</f>
        <v>0</v>
      </c>
      <c r="E204" cm="1">
        <f t="array" aca="1" ref="E204" ca="1">IFERROR(IFERROR(Resumo_Horas!E204/INDIRECT(ADDRESS(7,COLUMN(F:F),4,1,Resumo_Horas!$A204)),0)*(((INDIRECT(ADDRESS(357,COLUMN(F:F),4,1,$A204))*14)/11)*(1+INDIRECT(ADDRESS(358,COLUMN(F:F),4,1,$A204)))),0)</f>
        <v>0</v>
      </c>
      <c r="F204" cm="1">
        <f t="array" aca="1" ref="F204" ca="1">IFERROR(IFERROR(Resumo_Horas!F204/INDIRECT(ADDRESS(7,COLUMN(G:G),4,1,Resumo_Horas!$A204)),0)*(((INDIRECT(ADDRESS(357,COLUMN(G:G),4,1,$A204))*14)/11)*(1+INDIRECT(ADDRESS(358,COLUMN(G:G),4,1,$A204)))),0)</f>
        <v>0</v>
      </c>
      <c r="G204" cm="1">
        <f t="array" aca="1" ref="G204" ca="1">IFERROR(IFERROR(Resumo_Horas!G204/INDIRECT(ADDRESS(7,COLUMN(H:H),4,1,Resumo_Horas!$A204)),0)*(((INDIRECT(ADDRESS(357,COLUMN(H:H),4,1,$A204))*14)/11)*(1+INDIRECT(ADDRESS(358,COLUMN(H:H),4,1,$A204)))),0)</f>
        <v>0</v>
      </c>
      <c r="H204" cm="1">
        <f t="array" aca="1" ref="H204" ca="1">IFERROR(IFERROR(Resumo_Horas!H204/INDIRECT(ADDRESS(7,COLUMN(I:I),4,1,Resumo_Horas!$A204)),0)*(((INDIRECT(ADDRESS(357,COLUMN(I:I),4,1,$A204))*14)/11)*(1+INDIRECT(ADDRESS(358,COLUMN(I:I),4,1,$A204)))),0)</f>
        <v>0</v>
      </c>
      <c r="I204" cm="1">
        <f t="array" aca="1" ref="I204" ca="1">IFERROR(IFERROR(Resumo_Horas!I204/INDIRECT(ADDRESS(7,COLUMN(J:J),4,1,Resumo_Horas!$A204)),0)*(((INDIRECT(ADDRESS(357,COLUMN(J:J),4,1,$A204))*14)/11)*(1+INDIRECT(ADDRESS(358,COLUMN(J:J),4,1,$A204)))),0)</f>
        <v>0</v>
      </c>
      <c r="J204" cm="1">
        <f t="array" aca="1" ref="J204" ca="1">IFERROR(IFERROR(Resumo_Horas!J204/INDIRECT(ADDRESS(7,COLUMN(K:K),4,1,Resumo_Horas!$A204)),0)*(((INDIRECT(ADDRESS(357,COLUMN(K:K),4,1,$A204))*14)/11)*(1+INDIRECT(ADDRESS(358,COLUMN(K:K),4,1,$A204)))),0)</f>
        <v>0</v>
      </c>
      <c r="K204" cm="1">
        <f t="array" aca="1" ref="K204" ca="1">IFERROR(IFERROR(Resumo_Horas!K204/INDIRECT(ADDRESS(7,COLUMN(L:L),4,1,Resumo_Horas!$A204)),0)*(((INDIRECT(ADDRESS(357,COLUMN(L:L),4,1,$A204))*14)/11)*(1+INDIRECT(ADDRESS(358,COLUMN(L:L),4,1,$A204)))),0)</f>
        <v>0</v>
      </c>
      <c r="L204" cm="1">
        <f t="array" aca="1" ref="L204" ca="1">IFERROR(IFERROR(Resumo_Horas!L204/INDIRECT(ADDRESS(7,COLUMN(M:M),4,1,Resumo_Horas!$A204)),0)*(((INDIRECT(ADDRESS(357,COLUMN(M:M),4,1,$A204))*14)/11)*(1+INDIRECT(ADDRESS(358,COLUMN(M:M),4,1,$A204)))),0)</f>
        <v>0</v>
      </c>
      <c r="M204" cm="1">
        <f t="array" aca="1" ref="M204" ca="1">IFERROR(IFERROR(Resumo_Horas!M204/INDIRECT(ADDRESS(7,COLUMN(N:N),4,1,Resumo_Horas!$A204)),0)*(((INDIRECT(ADDRESS(357,COLUMN(N:N),4,1,$A204))*14)/11)*(1+INDIRECT(ADDRESS(358,COLUMN(N:N),4,1,$A204)))),0)</f>
        <v>0</v>
      </c>
      <c r="N204" cm="1">
        <f t="array" aca="1" ref="N204" ca="1">IFERROR(IFERROR(Resumo_Horas!N204/INDIRECT(ADDRESS(7,COLUMN(O:O),4,1,Resumo_Horas!$A204)),0)*(((INDIRECT(ADDRESS(357,COLUMN(O:O),4,1,$A204))*14)/11)*(1+INDIRECT(ADDRESS(358,COLUMN(O:O),4,1,$A204)))),0)</f>
        <v>0</v>
      </c>
      <c r="O204" cm="1">
        <f t="array" aca="1" ref="O204" ca="1">IFERROR(IFERROR(Resumo_Horas!O204/INDIRECT(ADDRESS(7,COLUMN(P:P),4,1,Resumo_Horas!$A204)),0)*(((INDIRECT(ADDRESS(357,COLUMN(P:P),4,1,$A204))*14)/11)*(1+INDIRECT(ADDRESS(358,COLUMN(P:P),4,1,$A204)))),0)</f>
        <v>0</v>
      </c>
      <c r="P204" cm="1">
        <f t="array" aca="1" ref="P204" ca="1">IFERROR(IFERROR(Resumo_Horas!P204/INDIRECT(ADDRESS(7,COLUMN(Q:Q),4,1,Resumo_Horas!$A204)),0)*(((INDIRECT(ADDRESS(357,COLUMN(Q:Q),4,1,$A204))*14)/11)*(1+INDIRECT(ADDRESS(358,COLUMN(Q:Q),4,1,$A204)))),0)</f>
        <v>0</v>
      </c>
      <c r="Q204" cm="1">
        <f t="array" aca="1" ref="Q204" ca="1">IFERROR(IFERROR(Resumo_Horas!Q204/INDIRECT(ADDRESS(7,COLUMN(R:R),4,1,Resumo_Horas!$A204)),0)*(((INDIRECT(ADDRESS(357,COLUMN(R:R),4,1,$A204))*14)/11)*(1+INDIRECT(ADDRESS(358,COLUMN(R:R),4,1,$A204)))),0)</f>
        <v>0</v>
      </c>
      <c r="R204" cm="1">
        <f t="array" aca="1" ref="R204" ca="1">IFERROR(IFERROR(Resumo_Horas!R204/INDIRECT(ADDRESS(7,COLUMN(S:S),4,1,Resumo_Horas!$A204)),0)*(((INDIRECT(ADDRESS(357,COLUMN(S:S),4,1,$A204))*14)/11)*(1+INDIRECT(ADDRESS(358,COLUMN(S:S),4,1,$A204)))),0)</f>
        <v>0</v>
      </c>
      <c r="S204" cm="1">
        <f t="array" aca="1" ref="S204" ca="1">IFERROR(IFERROR(Resumo_Horas!S204/INDIRECT(ADDRESS(7,COLUMN(T:T),4,1,Resumo_Horas!$A204)),0)*(((INDIRECT(ADDRESS(357,COLUMN(T:T),4,1,$A204))*14)/11)*(1+INDIRECT(ADDRESS(358,COLUMN(T:T),4,1,$A204)))),0)</f>
        <v>0</v>
      </c>
      <c r="T204" cm="1">
        <f t="array" aca="1" ref="T204" ca="1">IFERROR(IFERROR(Resumo_Horas!T204/INDIRECT(ADDRESS(7,COLUMN(U:U),4,1,Resumo_Horas!$A204)),0)*(((INDIRECT(ADDRESS(357,COLUMN(U:U),4,1,$A204))*14)/11)*(1+INDIRECT(ADDRESS(358,COLUMN(U:U),4,1,$A204)))),0)</f>
        <v>0</v>
      </c>
      <c r="U204" cm="1">
        <f t="array" aca="1" ref="U204" ca="1">IFERROR(IFERROR(Resumo_Horas!U204/INDIRECT(ADDRESS(7,COLUMN(V:V),4,1,Resumo_Horas!$A204)),0)*(((INDIRECT(ADDRESS(357,COLUMN(V:V),4,1,$A204))*14)/11)*(1+INDIRECT(ADDRESS(358,COLUMN(V:V),4,1,$A204)))),0)</f>
        <v>0</v>
      </c>
      <c r="V204" cm="1">
        <f t="array" aca="1" ref="V204" ca="1">IFERROR(IFERROR(Resumo_Horas!V204/INDIRECT(ADDRESS(7,COLUMN(W:W),4,1,Resumo_Horas!$A204)),0)*(((INDIRECT(ADDRESS(357,COLUMN(W:W),4,1,$A204))*14)/11)*(1+INDIRECT(ADDRESS(358,COLUMN(W:W),4,1,$A204)))),0)</f>
        <v>0</v>
      </c>
      <c r="W204" cm="1">
        <f t="array" aca="1" ref="W204" ca="1">IFERROR(IFERROR(Resumo_Horas!W204/INDIRECT(ADDRESS(7,COLUMN(X:X),4,1,Resumo_Horas!$A204)),0)*(((INDIRECT(ADDRESS(357,COLUMN(X:X),4,1,$A204))*14)/11)*(1+INDIRECT(ADDRESS(358,COLUMN(X:X),4,1,$A204)))),0)</f>
        <v>0</v>
      </c>
      <c r="X204" cm="1">
        <f t="array" aca="1" ref="X204" ca="1">IFERROR(IFERROR(Resumo_Horas!X204/INDIRECT(ADDRESS(7,COLUMN(Y:Y),4,1,Resumo_Horas!$A204)),0)*(((INDIRECT(ADDRESS(357,COLUMN(Y:Y),4,1,$A204))*14)/11)*(1+INDIRECT(ADDRESS(358,COLUMN(Y:Y),4,1,$A204)))),0)</f>
        <v>0</v>
      </c>
      <c r="Y204" cm="1">
        <f t="array" aca="1" ref="Y204" ca="1">IFERROR(IFERROR(Resumo_Horas!Y204/INDIRECT(ADDRESS(7,COLUMN(Z:Z),4,1,Resumo_Horas!$A204)),0)*(((INDIRECT(ADDRESS(357,COLUMN(Z:Z),4,1,$A204))*14)/11)*(1+INDIRECT(ADDRESS(358,COLUMN(Z:Z),4,1,$A204)))),0)</f>
        <v>0</v>
      </c>
      <c r="Z204" cm="1">
        <f t="array" aca="1" ref="Z204" ca="1">IFERROR(IFERROR(Resumo_Horas!Z204/INDIRECT(ADDRESS(7,COLUMN(AA:AA),4,1,Resumo_Horas!$A204)),0)*(((INDIRECT(ADDRESS(357,COLUMN(AA:AA),4,1,$A204))*14)/11)*(1+INDIRECT(ADDRESS(358,COLUMN(AA:AA),4,1,$A204)))),0)</f>
        <v>0</v>
      </c>
      <c r="AA204" cm="1">
        <f t="array" aca="1" ref="AA204" ca="1">IFERROR(IFERROR(Resumo_Horas!AA204/INDIRECT(ADDRESS(7,COLUMN(AB:AB),4,1,Resumo_Horas!$A204)),0)*(((INDIRECT(ADDRESS(357,COLUMN(AB:AB),4,1,$A204))*14)/11)*(1+INDIRECT(ADDRESS(358,COLUMN(AB:AB),4,1,$A204)))),0)</f>
        <v>0</v>
      </c>
      <c r="AB204" cm="1">
        <f t="array" aca="1" ref="AB204" ca="1">IFERROR(IFERROR(Resumo_Horas!AB204/INDIRECT(ADDRESS(7,COLUMN(AC:AC),4,1,Resumo_Horas!$A204)),0)*(((INDIRECT(ADDRESS(357,COLUMN(AC:AC),4,1,$A204))*14)/11)*(1+INDIRECT(ADDRESS(358,COLUMN(AC:AC),4,1,$A204)))),0)</f>
        <v>0</v>
      </c>
      <c r="AC204" cm="1">
        <f t="array" aca="1" ref="AC204" ca="1">IFERROR(IFERROR(Resumo_Horas!AC204/INDIRECT(ADDRESS(7,COLUMN(AD:AD),4,1,Resumo_Horas!$A204)),0)*(((INDIRECT(ADDRESS(357,COLUMN(AD:AD),4,1,$A204))*14)/11)*(1+INDIRECT(ADDRESS(358,COLUMN(AD:AD),4,1,$A204)))),0)</f>
        <v>0</v>
      </c>
      <c r="AD204" cm="1">
        <f t="array" aca="1" ref="AD204" ca="1">IFERROR(IFERROR(Resumo_Horas!AD204/INDIRECT(ADDRESS(7,COLUMN(AE:AE),4,1,Resumo_Horas!$A204)),0)*(((INDIRECT(ADDRESS(357,COLUMN(AE:AE),4,1,$A204))*14)/11)*(1+INDIRECT(ADDRESS(358,COLUMN(AE:AE),4,1,$A204)))),0)</f>
        <v>0</v>
      </c>
      <c r="AE204" cm="1">
        <f t="array" aca="1" ref="AE204" ca="1">IFERROR(IFERROR(Resumo_Horas!AE204/INDIRECT(ADDRESS(7,COLUMN(AF:AF),4,1,Resumo_Horas!$A204)),0)*(((INDIRECT(ADDRESS(357,COLUMN(AF:AF),4,1,$A204))*14)/11)*(1+INDIRECT(ADDRESS(358,COLUMN(AF:AF),4,1,$A204)))),0)</f>
        <v>0</v>
      </c>
      <c r="AF204" cm="1">
        <f t="array" aca="1" ref="AF204" ca="1">IFERROR(IFERROR(Resumo_Horas!AF204/INDIRECT(ADDRESS(7,COLUMN(AG:AG),4,1,Resumo_Horas!$A204)),0)*(((INDIRECT(ADDRESS(357,COLUMN(AG:AG),4,1,$A204))*14)/11)*(1+INDIRECT(ADDRESS(358,COLUMN(AG:AG),4,1,$A204)))),0)</f>
        <v>0</v>
      </c>
      <c r="AG204" cm="1">
        <f t="array" aca="1" ref="AG204" ca="1">IFERROR(IFERROR(Resumo_Horas!AG204/INDIRECT(ADDRESS(7,COLUMN(AH:AH),4,1,Resumo_Horas!$A204)),0)*(((INDIRECT(ADDRESS(357,COLUMN(AH:AH),4,1,$A204))*14)/11)*(1+INDIRECT(ADDRESS(358,COLUMN(AH:AH),4,1,$A204)))),0)</f>
        <v>0</v>
      </c>
      <c r="AH204" cm="1">
        <f t="array" aca="1" ref="AH204" ca="1">IFERROR(IFERROR(Resumo_Horas!AH204/INDIRECT(ADDRESS(7,COLUMN(AI:AI),4,1,Resumo_Horas!$A204)),0)*(((INDIRECT(ADDRESS(357,COLUMN(AI:AI),4,1,$A204))*14)/11)*(1+INDIRECT(ADDRESS(358,COLUMN(AI:AI),4,1,$A204)))),0)</f>
        <v>0</v>
      </c>
      <c r="AI204" cm="1">
        <f t="array" aca="1" ref="AI204" ca="1">IFERROR(IFERROR(Resumo_Horas!AI204/INDIRECT(ADDRESS(7,COLUMN(AJ:AJ),4,1,Resumo_Horas!$A204)),0)*(((INDIRECT(ADDRESS(357,COLUMN(AJ:AJ),4,1,$A204))*14)/11)*(1+INDIRECT(ADDRESS(358,COLUMN(AJ:AJ),4,1,$A204)))),0)</f>
        <v>0</v>
      </c>
      <c r="AJ204" cm="1">
        <f t="array" aca="1" ref="AJ204" ca="1">IFERROR(IFERROR(Resumo_Horas!AJ204/INDIRECT(ADDRESS(7,COLUMN(AK:AK),4,1,Resumo_Horas!$A204)),0)*(((INDIRECT(ADDRESS(357,COLUMN(AK:AK),4,1,$A204))*14)/11)*(1+INDIRECT(ADDRESS(358,COLUMN(AK:AK),4,1,$A204)))),0)</f>
        <v>0</v>
      </c>
      <c r="AK204" cm="1">
        <f t="array" aca="1" ref="AK204" ca="1">IFERROR(IFERROR(Resumo_Horas!AK204/INDIRECT(ADDRESS(7,COLUMN(AL:AL),4,1,Resumo_Horas!$A204)),0)*(((INDIRECT(ADDRESS(357,COLUMN(AL:AL),4,1,$A204))*14)/11)*(1+INDIRECT(ADDRESS(358,COLUMN(AL:AL),4,1,$A204)))),0)</f>
        <v>0</v>
      </c>
      <c r="AL204" cm="1">
        <f t="array" aca="1" ref="AL204" ca="1">IFERROR(IFERROR(Resumo_Horas!AL204/INDIRECT(ADDRESS(7,COLUMN(AM:AM),4,1,Resumo_Horas!$A204)),0)*(((INDIRECT(ADDRESS(357,COLUMN(AM:AM),4,1,$A204))*14)/11)*(1+INDIRECT(ADDRESS(358,COLUMN(AM:AM),4,1,$A204)))),0)</f>
        <v>0</v>
      </c>
      <c r="AM204" cm="1">
        <f t="array" aca="1" ref="AM204" ca="1">IFERROR(IFERROR(Resumo_Horas!AM204/INDIRECT(ADDRESS(7,COLUMN(AN:AN),4,1,Resumo_Horas!$A204)),0)*(((INDIRECT(ADDRESS(357,COLUMN(AN:AN),4,1,$A204))*14)/11)*(1+INDIRECT(ADDRESS(358,COLUMN(AN:AN),4,1,$A204)))),0)</f>
        <v>0</v>
      </c>
      <c r="AN204" cm="1">
        <f t="array" aca="1" ref="AN204" ca="1">IFERROR(IFERROR(Resumo_Horas!AN204/INDIRECT(ADDRESS(7,COLUMN(AO:AO),4,1,Resumo_Horas!$A204)),0)*(((INDIRECT(ADDRESS(357,COLUMN(AO:AO),4,1,$A204))*14)/11)*(1+INDIRECT(ADDRESS(358,COLUMN(AO:AO),4,1,$A204)))),0)</f>
        <v>0</v>
      </c>
      <c r="AO204" cm="1">
        <f t="array" aca="1" ref="AO204" ca="1">IFERROR(IFERROR(Resumo_Horas!AO204/INDIRECT(ADDRESS(7,COLUMN(AP:AP),4,1,Resumo_Horas!$A204)),0)*(((INDIRECT(ADDRESS(357,COLUMN(AP:AP),4,1,$A204))*14)/11)*(1+INDIRECT(ADDRESS(358,COLUMN(AP:AP),4,1,$A204)))),0)</f>
        <v>0</v>
      </c>
      <c r="AP204" cm="1">
        <f t="array" aca="1" ref="AP204" ca="1">IFERROR(IFERROR(Resumo_Horas!AP204/INDIRECT(ADDRESS(7,COLUMN(AQ:AQ),4,1,Resumo_Horas!$A204)),0)*(((INDIRECT(ADDRESS(357,COLUMN(AQ:AQ),4,1,$A204))*14)/11)*(1+INDIRECT(ADDRESS(358,COLUMN(AQ:AQ),4,1,$A204)))),0)</f>
        <v>0</v>
      </c>
      <c r="AQ204" cm="1">
        <f t="array" aca="1" ref="AQ204" ca="1">IFERROR(IFERROR(Resumo_Horas!AQ204/INDIRECT(ADDRESS(7,COLUMN(AR:AR),4,1,Resumo_Horas!$A204)),0)*(((INDIRECT(ADDRESS(357,COLUMN(AR:AR),4,1,$A204))*14)/11)*(1+INDIRECT(ADDRESS(358,COLUMN(AR:AR),4,1,$A204)))),0)</f>
        <v>0</v>
      </c>
      <c r="AR204" cm="1">
        <f t="array" aca="1" ref="AR204" ca="1">IFERROR(IFERROR(Resumo_Horas!AR204/INDIRECT(ADDRESS(7,COLUMN(AS:AS),4,1,Resumo_Horas!$A204)),0)*(((INDIRECT(ADDRESS(357,COLUMN(AS:AS),4,1,$A204))*14)/11)*(1+INDIRECT(ADDRESS(358,COLUMN(AS:AS),4,1,$A204)))),0)</f>
        <v>0</v>
      </c>
      <c r="AS204" cm="1">
        <f t="array" aca="1" ref="AS204" ca="1">IFERROR(IFERROR(Resumo_Horas!AS204/INDIRECT(ADDRESS(7,COLUMN(AT:AT),4,1,Resumo_Horas!$A204)),0)*(((INDIRECT(ADDRESS(357,COLUMN(AT:AT),4,1,$A204))*14)/11)*(1+INDIRECT(ADDRESS(358,COLUMN(AT:AT),4,1,$A204)))),0)</f>
        <v>0</v>
      </c>
      <c r="AT204" cm="1">
        <f t="array" aca="1" ref="AT204" ca="1">IFERROR(IFERROR(Resumo_Horas!AT204/INDIRECT(ADDRESS(7,COLUMN(AU:AU),4,1,Resumo_Horas!$A204)),0)*(((INDIRECT(ADDRESS(357,COLUMN(AU:AU),4,1,$A204))*14)/11)*(1+INDIRECT(ADDRESS(358,COLUMN(AU:AU),4,1,$A204)))),0)</f>
        <v>0</v>
      </c>
      <c r="AU204" cm="1">
        <f t="array" aca="1" ref="AU204" ca="1">IFERROR(IFERROR(Resumo_Horas!AU204/INDIRECT(ADDRESS(7,COLUMN(AV:AV),4,1,Resumo_Horas!$A204)),0)*(((INDIRECT(ADDRESS(357,COLUMN(AV:AV),4,1,$A204))*14)/11)*(1+INDIRECT(ADDRESS(358,COLUMN(AV:AV),4,1,$A204)))),0)</f>
        <v>0</v>
      </c>
      <c r="AV204" cm="1">
        <f t="array" aca="1" ref="AV204" ca="1">IFERROR(IFERROR(Resumo_Horas!AV204/INDIRECT(ADDRESS(7,COLUMN(AW:AW),4,1,Resumo_Horas!$A204)),0)*(((INDIRECT(ADDRESS(357,COLUMN(AW:AW),4,1,$A204))*14)/11)*(1+INDIRECT(ADDRESS(358,COLUMN(AW:AW),4,1,$A204)))),0)</f>
        <v>0</v>
      </c>
      <c r="AW204" cm="1">
        <f t="array" aca="1" ref="AW204" ca="1">IFERROR(IFERROR(Resumo_Horas!AW204/INDIRECT(ADDRESS(7,COLUMN(AX:AX),4,1,Resumo_Horas!$A204)),0)*(((INDIRECT(ADDRESS(357,COLUMN(AX:AX),4,1,$A204))*14)/11)*(1+INDIRECT(ADDRESS(358,COLUMN(AX:AX),4,1,$A204)))),0)</f>
        <v>0</v>
      </c>
      <c r="AX204" cm="1">
        <f t="array" aca="1" ref="AX204" ca="1">IFERROR(IFERROR(Resumo_Horas!AX204/INDIRECT(ADDRESS(7,COLUMN(AY:AY),4,1,Resumo_Horas!$A204)),0)*(((INDIRECT(ADDRESS(357,COLUMN(AY:AY),4,1,$A204))*14)/11)*(1+INDIRECT(ADDRESS(358,COLUMN(AY:AY),4,1,$A204)))),0)</f>
        <v>0</v>
      </c>
      <c r="AY204" cm="1">
        <f t="array" aca="1" ref="AY204" ca="1">IFERROR(IFERROR(Resumo_Horas!AY204/INDIRECT(ADDRESS(7,COLUMN(AZ:AZ),4,1,Resumo_Horas!$A204)),0)*(((INDIRECT(ADDRESS(357,COLUMN(AZ:AZ),4,1,$A204))*14)/11)*(1+INDIRECT(ADDRESS(358,COLUMN(AZ:AZ),4,1,$A204)))),0)</f>
        <v>0</v>
      </c>
      <c r="AZ204" cm="1">
        <f t="array" aca="1" ref="AZ204" ca="1">IFERROR(IFERROR(Resumo_Horas!AZ204/INDIRECT(ADDRESS(7,COLUMN(BA:BA),4,1,Resumo_Horas!$A204)),0)*(((INDIRECT(ADDRESS(357,COLUMN(BA:BA),4,1,$A204))*14)/11)*(1+INDIRECT(ADDRESS(358,COLUMN(BA:BA),4,1,$A204)))),0)</f>
        <v>0</v>
      </c>
      <c r="BA204" cm="1">
        <f t="array" aca="1" ref="BA204" ca="1">IFERROR(IFERROR(Resumo_Horas!BA204/INDIRECT(ADDRESS(7,COLUMN(BB:BB),4,1,Resumo_Horas!$A204)),0)*(((INDIRECT(ADDRESS(357,COLUMN(BB:BB),4,1,$A204))*14)/11)*(1+INDIRECT(ADDRESS(358,COLUMN(BB:BB),4,1,$A204)))),0)</f>
        <v>0</v>
      </c>
      <c r="BB204" cm="1">
        <f t="array" aca="1" ref="BB204" ca="1">IFERROR(IFERROR(Resumo_Horas!BB204/INDIRECT(ADDRESS(7,COLUMN(BC:BC),4,1,Resumo_Horas!$A204)),0)*(((INDIRECT(ADDRESS(357,COLUMN(BC:BC),4,1,$A204))*14)/11)*(1+INDIRECT(ADDRESS(358,COLUMN(BC:BC),4,1,$A204)))),0)</f>
        <v>0</v>
      </c>
      <c r="BC204" cm="1">
        <f t="array" aca="1" ref="BC204" ca="1">IFERROR(IFERROR(Resumo_Horas!BC204/INDIRECT(ADDRESS(7,COLUMN(BD:BD),4,1,Resumo_Horas!$A204)),0)*(((INDIRECT(ADDRESS(357,COLUMN(BD:BD),4,1,$A204))*14)/11)*(1+INDIRECT(ADDRESS(358,COLUMN(BD:BD),4,1,$A204)))),0)</f>
        <v>0</v>
      </c>
      <c r="BD204" cm="1">
        <f t="array" aca="1" ref="BD204" ca="1">IFERROR(IFERROR(Resumo_Horas!BD204/INDIRECT(ADDRESS(7,COLUMN(BE:BE),4,1,Resumo_Horas!$A204)),0)*(((INDIRECT(ADDRESS(357,COLUMN(BE:BE),4,1,$A204))*14)/11)*(1+INDIRECT(ADDRESS(358,COLUMN(BE:BE),4,1,$A204)))),0)</f>
        <v>0</v>
      </c>
      <c r="BE204" cm="1">
        <f t="array" aca="1" ref="BE204" ca="1">IFERROR(IFERROR(Resumo_Horas!BE204/INDIRECT(ADDRESS(7,COLUMN(BF:BF),4,1,Resumo_Horas!$A204)),0)*(((INDIRECT(ADDRESS(357,COLUMN(BF:BF),4,1,$A204))*14)/11)*(1+INDIRECT(ADDRESS(358,COLUMN(BF:BF),4,1,$A204)))),0)</f>
        <v>0</v>
      </c>
      <c r="BF204" cm="1">
        <f t="array" aca="1" ref="BF204" ca="1">IFERROR(IFERROR(Resumo_Horas!BF204/INDIRECT(ADDRESS(7,COLUMN(BG:BG),4,1,Resumo_Horas!$A204)),0)*(((INDIRECT(ADDRESS(357,COLUMN(BG:BG),4,1,$A204))*14)/11)*(1+INDIRECT(ADDRESS(358,COLUMN(BG:BG),4,1,$A204)))),0)</f>
        <v>0</v>
      </c>
      <c r="BG204" cm="1">
        <f t="array" aca="1" ref="BG204" ca="1">IFERROR(IFERROR(Resumo_Horas!BG204/INDIRECT(ADDRESS(7,COLUMN(BH:BH),4,1,Resumo_Horas!$A204)),0)*(((INDIRECT(ADDRESS(357,COLUMN(BH:BH),4,1,$A204))*14)/11)*(1+INDIRECT(ADDRESS(358,COLUMN(BH:BH),4,1,$A204)))),0)</f>
        <v>0</v>
      </c>
      <c r="BH204" cm="1">
        <f t="array" aca="1" ref="BH204" ca="1">IFERROR(IFERROR(Resumo_Horas!BH204/INDIRECT(ADDRESS(7,COLUMN(BI:BI),4,1,Resumo_Horas!$A204)),0)*(((INDIRECT(ADDRESS(357,COLUMN(BI:BI),4,1,$A204))*14)/11)*(1+INDIRECT(ADDRESS(358,COLUMN(BI:BI),4,1,$A204)))),0)</f>
        <v>0</v>
      </c>
      <c r="BI204" cm="1">
        <f t="array" aca="1" ref="BI204" ca="1">IFERROR(IFERROR(Resumo_Horas!BI204/INDIRECT(ADDRESS(7,COLUMN(BJ:BJ),4,1,Resumo_Horas!$A204)),0)*(((INDIRECT(ADDRESS(357,COLUMN(BJ:BJ),4,1,$A204))*14)/11)*(1+INDIRECT(ADDRESS(358,COLUMN(BJ:BJ),4,1,$A204)))),0)</f>
        <v>0</v>
      </c>
      <c r="BJ204" cm="1">
        <f t="array" aca="1" ref="BJ204" ca="1">IFERROR(IFERROR(Resumo_Horas!BJ204/INDIRECT(ADDRESS(7,COLUMN(BK:BK),4,1,Resumo_Horas!$A204)),0)*(((INDIRECT(ADDRESS(357,COLUMN(BK:BK),4,1,$A204))*14)/11)*(1+INDIRECT(ADDRESS(358,COLUMN(BK:BK),4,1,$A204)))),0)</f>
        <v>0</v>
      </c>
      <c r="BK204" s="331" cm="1">
        <f t="array" aca="1" ref="BK204" ca="1">IFERROR(IFERROR(Resumo_Horas!BK204/INDIRECT(ADDRESS(7,COLUMN(BL:BL),4,1,Resumo_Horas!$A204)),0)*(((INDIRECT(ADDRESS(357,COLUMN(BL:BL),4,1,$A204))*14)/11)*(1+INDIRECT(ADDRESS(358,COLUMN(BL:BL),4,1,$A204)))),0)</f>
        <v>0</v>
      </c>
    </row>
    <row r="205" spans="1:63" x14ac:dyDescent="0.25">
      <c r="A205" s="330" t="str" cm="1">
        <f t="array" aca="1" ref="A205" ca="1">IF(INDIRECT(ADDRESS(9+QUOTIENT(ROW(A204)-1,20),4,4,1,"Equipa de projeto")) = 0,"", _xlfn.CONCAT(1 + QUOTIENT(ROW(A204)-1,20),". ", INDIRECT(ADDRESS(9+QUOTIENT(ROW(A204)-1,20),4,4,1,"Equipa de projeto"))))</f>
        <v/>
      </c>
      <c r="B205">
        <f>Atividades!$A$13</f>
        <v>0</v>
      </c>
      <c r="C205" s="123" t="s">
        <v>49</v>
      </c>
      <c r="D205" cm="1">
        <f t="array" aca="1" ref="D205" ca="1">IFERROR(IFERROR(Resumo_Horas!D205/INDIRECT(ADDRESS(7,COLUMN(E:E),4,1,Resumo_Horas!$A205)),0)*(((INDIRECT(ADDRESS(357,COLUMN(E:E),4,1,$A205))*14)/11)*(1+INDIRECT(ADDRESS(358,COLUMN(E:E),4,1,$A205)))),0)</f>
        <v>0</v>
      </c>
      <c r="E205" cm="1">
        <f t="array" aca="1" ref="E205" ca="1">IFERROR(IFERROR(Resumo_Horas!E205/INDIRECT(ADDRESS(7,COLUMN(F:F),4,1,Resumo_Horas!$A205)),0)*(((INDIRECT(ADDRESS(357,COLUMN(F:F),4,1,$A205))*14)/11)*(1+INDIRECT(ADDRESS(358,COLUMN(F:F),4,1,$A205)))),0)</f>
        <v>0</v>
      </c>
      <c r="F205" cm="1">
        <f t="array" aca="1" ref="F205" ca="1">IFERROR(IFERROR(Resumo_Horas!F205/INDIRECT(ADDRESS(7,COLUMN(G:G),4,1,Resumo_Horas!$A205)),0)*(((INDIRECT(ADDRESS(357,COLUMN(G:G),4,1,$A205))*14)/11)*(1+INDIRECT(ADDRESS(358,COLUMN(G:G),4,1,$A205)))),0)</f>
        <v>0</v>
      </c>
      <c r="G205" cm="1">
        <f t="array" aca="1" ref="G205" ca="1">IFERROR(IFERROR(Resumo_Horas!G205/INDIRECT(ADDRESS(7,COLUMN(H:H),4,1,Resumo_Horas!$A205)),0)*(((INDIRECT(ADDRESS(357,COLUMN(H:H),4,1,$A205))*14)/11)*(1+INDIRECT(ADDRESS(358,COLUMN(H:H),4,1,$A205)))),0)</f>
        <v>0</v>
      </c>
      <c r="H205" cm="1">
        <f t="array" aca="1" ref="H205" ca="1">IFERROR(IFERROR(Resumo_Horas!H205/INDIRECT(ADDRESS(7,COLUMN(I:I),4,1,Resumo_Horas!$A205)),0)*(((INDIRECT(ADDRESS(357,COLUMN(I:I),4,1,$A205))*14)/11)*(1+INDIRECT(ADDRESS(358,COLUMN(I:I),4,1,$A205)))),0)</f>
        <v>0</v>
      </c>
      <c r="I205" cm="1">
        <f t="array" aca="1" ref="I205" ca="1">IFERROR(IFERROR(Resumo_Horas!I205/INDIRECT(ADDRESS(7,COLUMN(J:J),4,1,Resumo_Horas!$A205)),0)*(((INDIRECT(ADDRESS(357,COLUMN(J:J),4,1,$A205))*14)/11)*(1+INDIRECT(ADDRESS(358,COLUMN(J:J),4,1,$A205)))),0)</f>
        <v>0</v>
      </c>
      <c r="J205" cm="1">
        <f t="array" aca="1" ref="J205" ca="1">IFERROR(IFERROR(Resumo_Horas!J205/INDIRECT(ADDRESS(7,COLUMN(K:K),4,1,Resumo_Horas!$A205)),0)*(((INDIRECT(ADDRESS(357,COLUMN(K:K),4,1,$A205))*14)/11)*(1+INDIRECT(ADDRESS(358,COLUMN(K:K),4,1,$A205)))),0)</f>
        <v>0</v>
      </c>
      <c r="K205" cm="1">
        <f t="array" aca="1" ref="K205" ca="1">IFERROR(IFERROR(Resumo_Horas!K205/INDIRECT(ADDRESS(7,COLUMN(L:L),4,1,Resumo_Horas!$A205)),0)*(((INDIRECT(ADDRESS(357,COLUMN(L:L),4,1,$A205))*14)/11)*(1+INDIRECT(ADDRESS(358,COLUMN(L:L),4,1,$A205)))),0)</f>
        <v>0</v>
      </c>
      <c r="L205" cm="1">
        <f t="array" aca="1" ref="L205" ca="1">IFERROR(IFERROR(Resumo_Horas!L205/INDIRECT(ADDRESS(7,COLUMN(M:M),4,1,Resumo_Horas!$A205)),0)*(((INDIRECT(ADDRESS(357,COLUMN(M:M),4,1,$A205))*14)/11)*(1+INDIRECT(ADDRESS(358,COLUMN(M:M),4,1,$A205)))),0)</f>
        <v>0</v>
      </c>
      <c r="M205" cm="1">
        <f t="array" aca="1" ref="M205" ca="1">IFERROR(IFERROR(Resumo_Horas!M205/INDIRECT(ADDRESS(7,COLUMN(N:N),4,1,Resumo_Horas!$A205)),0)*(((INDIRECT(ADDRESS(357,COLUMN(N:N),4,1,$A205))*14)/11)*(1+INDIRECT(ADDRESS(358,COLUMN(N:N),4,1,$A205)))),0)</f>
        <v>0</v>
      </c>
      <c r="N205" cm="1">
        <f t="array" aca="1" ref="N205" ca="1">IFERROR(IFERROR(Resumo_Horas!N205/INDIRECT(ADDRESS(7,COLUMN(O:O),4,1,Resumo_Horas!$A205)),0)*(((INDIRECT(ADDRESS(357,COLUMN(O:O),4,1,$A205))*14)/11)*(1+INDIRECT(ADDRESS(358,COLUMN(O:O),4,1,$A205)))),0)</f>
        <v>0</v>
      </c>
      <c r="O205" cm="1">
        <f t="array" aca="1" ref="O205" ca="1">IFERROR(IFERROR(Resumo_Horas!O205/INDIRECT(ADDRESS(7,COLUMN(P:P),4,1,Resumo_Horas!$A205)),0)*(((INDIRECT(ADDRESS(357,COLUMN(P:P),4,1,$A205))*14)/11)*(1+INDIRECT(ADDRESS(358,COLUMN(P:P),4,1,$A205)))),0)</f>
        <v>0</v>
      </c>
      <c r="P205" cm="1">
        <f t="array" aca="1" ref="P205" ca="1">IFERROR(IFERROR(Resumo_Horas!P205/INDIRECT(ADDRESS(7,COLUMN(Q:Q),4,1,Resumo_Horas!$A205)),0)*(((INDIRECT(ADDRESS(357,COLUMN(Q:Q),4,1,$A205))*14)/11)*(1+INDIRECT(ADDRESS(358,COLUMN(Q:Q),4,1,$A205)))),0)</f>
        <v>0</v>
      </c>
      <c r="Q205" cm="1">
        <f t="array" aca="1" ref="Q205" ca="1">IFERROR(IFERROR(Resumo_Horas!Q205/INDIRECT(ADDRESS(7,COLUMN(R:R),4,1,Resumo_Horas!$A205)),0)*(((INDIRECT(ADDRESS(357,COLUMN(R:R),4,1,$A205))*14)/11)*(1+INDIRECT(ADDRESS(358,COLUMN(R:R),4,1,$A205)))),0)</f>
        <v>0</v>
      </c>
      <c r="R205" cm="1">
        <f t="array" aca="1" ref="R205" ca="1">IFERROR(IFERROR(Resumo_Horas!R205/INDIRECT(ADDRESS(7,COLUMN(S:S),4,1,Resumo_Horas!$A205)),0)*(((INDIRECT(ADDRESS(357,COLUMN(S:S),4,1,$A205))*14)/11)*(1+INDIRECT(ADDRESS(358,COLUMN(S:S),4,1,$A205)))),0)</f>
        <v>0</v>
      </c>
      <c r="S205" cm="1">
        <f t="array" aca="1" ref="S205" ca="1">IFERROR(IFERROR(Resumo_Horas!S205/INDIRECT(ADDRESS(7,COLUMN(T:T),4,1,Resumo_Horas!$A205)),0)*(((INDIRECT(ADDRESS(357,COLUMN(T:T),4,1,$A205))*14)/11)*(1+INDIRECT(ADDRESS(358,COLUMN(T:T),4,1,$A205)))),0)</f>
        <v>0</v>
      </c>
      <c r="T205" cm="1">
        <f t="array" aca="1" ref="T205" ca="1">IFERROR(IFERROR(Resumo_Horas!T205/INDIRECT(ADDRESS(7,COLUMN(U:U),4,1,Resumo_Horas!$A205)),0)*(((INDIRECT(ADDRESS(357,COLUMN(U:U),4,1,$A205))*14)/11)*(1+INDIRECT(ADDRESS(358,COLUMN(U:U),4,1,$A205)))),0)</f>
        <v>0</v>
      </c>
      <c r="U205" cm="1">
        <f t="array" aca="1" ref="U205" ca="1">IFERROR(IFERROR(Resumo_Horas!U205/INDIRECT(ADDRESS(7,COLUMN(V:V),4,1,Resumo_Horas!$A205)),0)*(((INDIRECT(ADDRESS(357,COLUMN(V:V),4,1,$A205))*14)/11)*(1+INDIRECT(ADDRESS(358,COLUMN(V:V),4,1,$A205)))),0)</f>
        <v>0</v>
      </c>
      <c r="V205" cm="1">
        <f t="array" aca="1" ref="V205" ca="1">IFERROR(IFERROR(Resumo_Horas!V205/INDIRECT(ADDRESS(7,COLUMN(W:W),4,1,Resumo_Horas!$A205)),0)*(((INDIRECT(ADDRESS(357,COLUMN(W:W),4,1,$A205))*14)/11)*(1+INDIRECT(ADDRESS(358,COLUMN(W:W),4,1,$A205)))),0)</f>
        <v>0</v>
      </c>
      <c r="W205" cm="1">
        <f t="array" aca="1" ref="W205" ca="1">IFERROR(IFERROR(Resumo_Horas!W205/INDIRECT(ADDRESS(7,COLUMN(X:X),4,1,Resumo_Horas!$A205)),0)*(((INDIRECT(ADDRESS(357,COLUMN(X:X),4,1,$A205))*14)/11)*(1+INDIRECT(ADDRESS(358,COLUMN(X:X),4,1,$A205)))),0)</f>
        <v>0</v>
      </c>
      <c r="X205" cm="1">
        <f t="array" aca="1" ref="X205" ca="1">IFERROR(IFERROR(Resumo_Horas!X205/INDIRECT(ADDRESS(7,COLUMN(Y:Y),4,1,Resumo_Horas!$A205)),0)*(((INDIRECT(ADDRESS(357,COLUMN(Y:Y),4,1,$A205))*14)/11)*(1+INDIRECT(ADDRESS(358,COLUMN(Y:Y),4,1,$A205)))),0)</f>
        <v>0</v>
      </c>
      <c r="Y205" cm="1">
        <f t="array" aca="1" ref="Y205" ca="1">IFERROR(IFERROR(Resumo_Horas!Y205/INDIRECT(ADDRESS(7,COLUMN(Z:Z),4,1,Resumo_Horas!$A205)),0)*(((INDIRECT(ADDRESS(357,COLUMN(Z:Z),4,1,$A205))*14)/11)*(1+INDIRECT(ADDRESS(358,COLUMN(Z:Z),4,1,$A205)))),0)</f>
        <v>0</v>
      </c>
      <c r="Z205" cm="1">
        <f t="array" aca="1" ref="Z205" ca="1">IFERROR(IFERROR(Resumo_Horas!Z205/INDIRECT(ADDRESS(7,COLUMN(AA:AA),4,1,Resumo_Horas!$A205)),0)*(((INDIRECT(ADDRESS(357,COLUMN(AA:AA),4,1,$A205))*14)/11)*(1+INDIRECT(ADDRESS(358,COLUMN(AA:AA),4,1,$A205)))),0)</f>
        <v>0</v>
      </c>
      <c r="AA205" cm="1">
        <f t="array" aca="1" ref="AA205" ca="1">IFERROR(IFERROR(Resumo_Horas!AA205/INDIRECT(ADDRESS(7,COLUMN(AB:AB),4,1,Resumo_Horas!$A205)),0)*(((INDIRECT(ADDRESS(357,COLUMN(AB:AB),4,1,$A205))*14)/11)*(1+INDIRECT(ADDRESS(358,COLUMN(AB:AB),4,1,$A205)))),0)</f>
        <v>0</v>
      </c>
      <c r="AB205" cm="1">
        <f t="array" aca="1" ref="AB205" ca="1">IFERROR(IFERROR(Resumo_Horas!AB205/INDIRECT(ADDRESS(7,COLUMN(AC:AC),4,1,Resumo_Horas!$A205)),0)*(((INDIRECT(ADDRESS(357,COLUMN(AC:AC),4,1,$A205))*14)/11)*(1+INDIRECT(ADDRESS(358,COLUMN(AC:AC),4,1,$A205)))),0)</f>
        <v>0</v>
      </c>
      <c r="AC205" cm="1">
        <f t="array" aca="1" ref="AC205" ca="1">IFERROR(IFERROR(Resumo_Horas!AC205/INDIRECT(ADDRESS(7,COLUMN(AD:AD),4,1,Resumo_Horas!$A205)),0)*(((INDIRECT(ADDRESS(357,COLUMN(AD:AD),4,1,$A205))*14)/11)*(1+INDIRECT(ADDRESS(358,COLUMN(AD:AD),4,1,$A205)))),0)</f>
        <v>0</v>
      </c>
      <c r="AD205" cm="1">
        <f t="array" aca="1" ref="AD205" ca="1">IFERROR(IFERROR(Resumo_Horas!AD205/INDIRECT(ADDRESS(7,COLUMN(AE:AE),4,1,Resumo_Horas!$A205)),0)*(((INDIRECT(ADDRESS(357,COLUMN(AE:AE),4,1,$A205))*14)/11)*(1+INDIRECT(ADDRESS(358,COLUMN(AE:AE),4,1,$A205)))),0)</f>
        <v>0</v>
      </c>
      <c r="AE205" cm="1">
        <f t="array" aca="1" ref="AE205" ca="1">IFERROR(IFERROR(Resumo_Horas!AE205/INDIRECT(ADDRESS(7,COLUMN(AF:AF),4,1,Resumo_Horas!$A205)),0)*(((INDIRECT(ADDRESS(357,COLUMN(AF:AF),4,1,$A205))*14)/11)*(1+INDIRECT(ADDRESS(358,COLUMN(AF:AF),4,1,$A205)))),0)</f>
        <v>0</v>
      </c>
      <c r="AF205" cm="1">
        <f t="array" aca="1" ref="AF205" ca="1">IFERROR(IFERROR(Resumo_Horas!AF205/INDIRECT(ADDRESS(7,COLUMN(AG:AG),4,1,Resumo_Horas!$A205)),0)*(((INDIRECT(ADDRESS(357,COLUMN(AG:AG),4,1,$A205))*14)/11)*(1+INDIRECT(ADDRESS(358,COLUMN(AG:AG),4,1,$A205)))),0)</f>
        <v>0</v>
      </c>
      <c r="AG205" cm="1">
        <f t="array" aca="1" ref="AG205" ca="1">IFERROR(IFERROR(Resumo_Horas!AG205/INDIRECT(ADDRESS(7,COLUMN(AH:AH),4,1,Resumo_Horas!$A205)),0)*(((INDIRECT(ADDRESS(357,COLUMN(AH:AH),4,1,$A205))*14)/11)*(1+INDIRECT(ADDRESS(358,COLUMN(AH:AH),4,1,$A205)))),0)</f>
        <v>0</v>
      </c>
      <c r="AH205" cm="1">
        <f t="array" aca="1" ref="AH205" ca="1">IFERROR(IFERROR(Resumo_Horas!AH205/INDIRECT(ADDRESS(7,COLUMN(AI:AI),4,1,Resumo_Horas!$A205)),0)*(((INDIRECT(ADDRESS(357,COLUMN(AI:AI),4,1,$A205))*14)/11)*(1+INDIRECT(ADDRESS(358,COLUMN(AI:AI),4,1,$A205)))),0)</f>
        <v>0</v>
      </c>
      <c r="AI205" cm="1">
        <f t="array" aca="1" ref="AI205" ca="1">IFERROR(IFERROR(Resumo_Horas!AI205/INDIRECT(ADDRESS(7,COLUMN(AJ:AJ),4,1,Resumo_Horas!$A205)),0)*(((INDIRECT(ADDRESS(357,COLUMN(AJ:AJ),4,1,$A205))*14)/11)*(1+INDIRECT(ADDRESS(358,COLUMN(AJ:AJ),4,1,$A205)))),0)</f>
        <v>0</v>
      </c>
      <c r="AJ205" cm="1">
        <f t="array" aca="1" ref="AJ205" ca="1">IFERROR(IFERROR(Resumo_Horas!AJ205/INDIRECT(ADDRESS(7,COLUMN(AK:AK),4,1,Resumo_Horas!$A205)),0)*(((INDIRECT(ADDRESS(357,COLUMN(AK:AK),4,1,$A205))*14)/11)*(1+INDIRECT(ADDRESS(358,COLUMN(AK:AK),4,1,$A205)))),0)</f>
        <v>0</v>
      </c>
      <c r="AK205" cm="1">
        <f t="array" aca="1" ref="AK205" ca="1">IFERROR(IFERROR(Resumo_Horas!AK205/INDIRECT(ADDRESS(7,COLUMN(AL:AL),4,1,Resumo_Horas!$A205)),0)*(((INDIRECT(ADDRESS(357,COLUMN(AL:AL),4,1,$A205))*14)/11)*(1+INDIRECT(ADDRESS(358,COLUMN(AL:AL),4,1,$A205)))),0)</f>
        <v>0</v>
      </c>
      <c r="AL205" cm="1">
        <f t="array" aca="1" ref="AL205" ca="1">IFERROR(IFERROR(Resumo_Horas!AL205/INDIRECT(ADDRESS(7,COLUMN(AM:AM),4,1,Resumo_Horas!$A205)),0)*(((INDIRECT(ADDRESS(357,COLUMN(AM:AM),4,1,$A205))*14)/11)*(1+INDIRECT(ADDRESS(358,COLUMN(AM:AM),4,1,$A205)))),0)</f>
        <v>0</v>
      </c>
      <c r="AM205" cm="1">
        <f t="array" aca="1" ref="AM205" ca="1">IFERROR(IFERROR(Resumo_Horas!AM205/INDIRECT(ADDRESS(7,COLUMN(AN:AN),4,1,Resumo_Horas!$A205)),0)*(((INDIRECT(ADDRESS(357,COLUMN(AN:AN),4,1,$A205))*14)/11)*(1+INDIRECT(ADDRESS(358,COLUMN(AN:AN),4,1,$A205)))),0)</f>
        <v>0</v>
      </c>
      <c r="AN205" cm="1">
        <f t="array" aca="1" ref="AN205" ca="1">IFERROR(IFERROR(Resumo_Horas!AN205/INDIRECT(ADDRESS(7,COLUMN(AO:AO),4,1,Resumo_Horas!$A205)),0)*(((INDIRECT(ADDRESS(357,COLUMN(AO:AO),4,1,$A205))*14)/11)*(1+INDIRECT(ADDRESS(358,COLUMN(AO:AO),4,1,$A205)))),0)</f>
        <v>0</v>
      </c>
      <c r="AO205" cm="1">
        <f t="array" aca="1" ref="AO205" ca="1">IFERROR(IFERROR(Resumo_Horas!AO205/INDIRECT(ADDRESS(7,COLUMN(AP:AP),4,1,Resumo_Horas!$A205)),0)*(((INDIRECT(ADDRESS(357,COLUMN(AP:AP),4,1,$A205))*14)/11)*(1+INDIRECT(ADDRESS(358,COLUMN(AP:AP),4,1,$A205)))),0)</f>
        <v>0</v>
      </c>
      <c r="AP205" cm="1">
        <f t="array" aca="1" ref="AP205" ca="1">IFERROR(IFERROR(Resumo_Horas!AP205/INDIRECT(ADDRESS(7,COLUMN(AQ:AQ),4,1,Resumo_Horas!$A205)),0)*(((INDIRECT(ADDRESS(357,COLUMN(AQ:AQ),4,1,$A205))*14)/11)*(1+INDIRECT(ADDRESS(358,COLUMN(AQ:AQ),4,1,$A205)))),0)</f>
        <v>0</v>
      </c>
      <c r="AQ205" cm="1">
        <f t="array" aca="1" ref="AQ205" ca="1">IFERROR(IFERROR(Resumo_Horas!AQ205/INDIRECT(ADDRESS(7,COLUMN(AR:AR),4,1,Resumo_Horas!$A205)),0)*(((INDIRECT(ADDRESS(357,COLUMN(AR:AR),4,1,$A205))*14)/11)*(1+INDIRECT(ADDRESS(358,COLUMN(AR:AR),4,1,$A205)))),0)</f>
        <v>0</v>
      </c>
      <c r="AR205" cm="1">
        <f t="array" aca="1" ref="AR205" ca="1">IFERROR(IFERROR(Resumo_Horas!AR205/INDIRECT(ADDRESS(7,COLUMN(AS:AS),4,1,Resumo_Horas!$A205)),0)*(((INDIRECT(ADDRESS(357,COLUMN(AS:AS),4,1,$A205))*14)/11)*(1+INDIRECT(ADDRESS(358,COLUMN(AS:AS),4,1,$A205)))),0)</f>
        <v>0</v>
      </c>
      <c r="AS205" cm="1">
        <f t="array" aca="1" ref="AS205" ca="1">IFERROR(IFERROR(Resumo_Horas!AS205/INDIRECT(ADDRESS(7,COLUMN(AT:AT),4,1,Resumo_Horas!$A205)),0)*(((INDIRECT(ADDRESS(357,COLUMN(AT:AT),4,1,$A205))*14)/11)*(1+INDIRECT(ADDRESS(358,COLUMN(AT:AT),4,1,$A205)))),0)</f>
        <v>0</v>
      </c>
      <c r="AT205" cm="1">
        <f t="array" aca="1" ref="AT205" ca="1">IFERROR(IFERROR(Resumo_Horas!AT205/INDIRECT(ADDRESS(7,COLUMN(AU:AU),4,1,Resumo_Horas!$A205)),0)*(((INDIRECT(ADDRESS(357,COLUMN(AU:AU),4,1,$A205))*14)/11)*(1+INDIRECT(ADDRESS(358,COLUMN(AU:AU),4,1,$A205)))),0)</f>
        <v>0</v>
      </c>
      <c r="AU205" cm="1">
        <f t="array" aca="1" ref="AU205" ca="1">IFERROR(IFERROR(Resumo_Horas!AU205/INDIRECT(ADDRESS(7,COLUMN(AV:AV),4,1,Resumo_Horas!$A205)),0)*(((INDIRECT(ADDRESS(357,COLUMN(AV:AV),4,1,$A205))*14)/11)*(1+INDIRECT(ADDRESS(358,COLUMN(AV:AV),4,1,$A205)))),0)</f>
        <v>0</v>
      </c>
      <c r="AV205" cm="1">
        <f t="array" aca="1" ref="AV205" ca="1">IFERROR(IFERROR(Resumo_Horas!AV205/INDIRECT(ADDRESS(7,COLUMN(AW:AW),4,1,Resumo_Horas!$A205)),0)*(((INDIRECT(ADDRESS(357,COLUMN(AW:AW),4,1,$A205))*14)/11)*(1+INDIRECT(ADDRESS(358,COLUMN(AW:AW),4,1,$A205)))),0)</f>
        <v>0</v>
      </c>
      <c r="AW205" cm="1">
        <f t="array" aca="1" ref="AW205" ca="1">IFERROR(IFERROR(Resumo_Horas!AW205/INDIRECT(ADDRESS(7,COLUMN(AX:AX),4,1,Resumo_Horas!$A205)),0)*(((INDIRECT(ADDRESS(357,COLUMN(AX:AX),4,1,$A205))*14)/11)*(1+INDIRECT(ADDRESS(358,COLUMN(AX:AX),4,1,$A205)))),0)</f>
        <v>0</v>
      </c>
      <c r="AX205" cm="1">
        <f t="array" aca="1" ref="AX205" ca="1">IFERROR(IFERROR(Resumo_Horas!AX205/INDIRECT(ADDRESS(7,COLUMN(AY:AY),4,1,Resumo_Horas!$A205)),0)*(((INDIRECT(ADDRESS(357,COLUMN(AY:AY),4,1,$A205))*14)/11)*(1+INDIRECT(ADDRESS(358,COLUMN(AY:AY),4,1,$A205)))),0)</f>
        <v>0</v>
      </c>
      <c r="AY205" cm="1">
        <f t="array" aca="1" ref="AY205" ca="1">IFERROR(IFERROR(Resumo_Horas!AY205/INDIRECT(ADDRESS(7,COLUMN(AZ:AZ),4,1,Resumo_Horas!$A205)),0)*(((INDIRECT(ADDRESS(357,COLUMN(AZ:AZ),4,1,$A205))*14)/11)*(1+INDIRECT(ADDRESS(358,COLUMN(AZ:AZ),4,1,$A205)))),0)</f>
        <v>0</v>
      </c>
      <c r="AZ205" cm="1">
        <f t="array" aca="1" ref="AZ205" ca="1">IFERROR(IFERROR(Resumo_Horas!AZ205/INDIRECT(ADDRESS(7,COLUMN(BA:BA),4,1,Resumo_Horas!$A205)),0)*(((INDIRECT(ADDRESS(357,COLUMN(BA:BA),4,1,$A205))*14)/11)*(1+INDIRECT(ADDRESS(358,COLUMN(BA:BA),4,1,$A205)))),0)</f>
        <v>0</v>
      </c>
      <c r="BA205" cm="1">
        <f t="array" aca="1" ref="BA205" ca="1">IFERROR(IFERROR(Resumo_Horas!BA205/INDIRECT(ADDRESS(7,COLUMN(BB:BB),4,1,Resumo_Horas!$A205)),0)*(((INDIRECT(ADDRESS(357,COLUMN(BB:BB),4,1,$A205))*14)/11)*(1+INDIRECT(ADDRESS(358,COLUMN(BB:BB),4,1,$A205)))),0)</f>
        <v>0</v>
      </c>
      <c r="BB205" cm="1">
        <f t="array" aca="1" ref="BB205" ca="1">IFERROR(IFERROR(Resumo_Horas!BB205/INDIRECT(ADDRESS(7,COLUMN(BC:BC),4,1,Resumo_Horas!$A205)),0)*(((INDIRECT(ADDRESS(357,COLUMN(BC:BC),4,1,$A205))*14)/11)*(1+INDIRECT(ADDRESS(358,COLUMN(BC:BC),4,1,$A205)))),0)</f>
        <v>0</v>
      </c>
      <c r="BC205" cm="1">
        <f t="array" aca="1" ref="BC205" ca="1">IFERROR(IFERROR(Resumo_Horas!BC205/INDIRECT(ADDRESS(7,COLUMN(BD:BD),4,1,Resumo_Horas!$A205)),0)*(((INDIRECT(ADDRESS(357,COLUMN(BD:BD),4,1,$A205))*14)/11)*(1+INDIRECT(ADDRESS(358,COLUMN(BD:BD),4,1,$A205)))),0)</f>
        <v>0</v>
      </c>
      <c r="BD205" cm="1">
        <f t="array" aca="1" ref="BD205" ca="1">IFERROR(IFERROR(Resumo_Horas!BD205/INDIRECT(ADDRESS(7,COLUMN(BE:BE),4,1,Resumo_Horas!$A205)),0)*(((INDIRECT(ADDRESS(357,COLUMN(BE:BE),4,1,$A205))*14)/11)*(1+INDIRECT(ADDRESS(358,COLUMN(BE:BE),4,1,$A205)))),0)</f>
        <v>0</v>
      </c>
      <c r="BE205" cm="1">
        <f t="array" aca="1" ref="BE205" ca="1">IFERROR(IFERROR(Resumo_Horas!BE205/INDIRECT(ADDRESS(7,COLUMN(BF:BF),4,1,Resumo_Horas!$A205)),0)*(((INDIRECT(ADDRESS(357,COLUMN(BF:BF),4,1,$A205))*14)/11)*(1+INDIRECT(ADDRESS(358,COLUMN(BF:BF),4,1,$A205)))),0)</f>
        <v>0</v>
      </c>
      <c r="BF205" cm="1">
        <f t="array" aca="1" ref="BF205" ca="1">IFERROR(IFERROR(Resumo_Horas!BF205/INDIRECT(ADDRESS(7,COLUMN(BG:BG),4,1,Resumo_Horas!$A205)),0)*(((INDIRECT(ADDRESS(357,COLUMN(BG:BG),4,1,$A205))*14)/11)*(1+INDIRECT(ADDRESS(358,COLUMN(BG:BG),4,1,$A205)))),0)</f>
        <v>0</v>
      </c>
      <c r="BG205" cm="1">
        <f t="array" aca="1" ref="BG205" ca="1">IFERROR(IFERROR(Resumo_Horas!BG205/INDIRECT(ADDRESS(7,COLUMN(BH:BH),4,1,Resumo_Horas!$A205)),0)*(((INDIRECT(ADDRESS(357,COLUMN(BH:BH),4,1,$A205))*14)/11)*(1+INDIRECT(ADDRESS(358,COLUMN(BH:BH),4,1,$A205)))),0)</f>
        <v>0</v>
      </c>
      <c r="BH205" cm="1">
        <f t="array" aca="1" ref="BH205" ca="1">IFERROR(IFERROR(Resumo_Horas!BH205/INDIRECT(ADDRESS(7,COLUMN(BI:BI),4,1,Resumo_Horas!$A205)),0)*(((INDIRECT(ADDRESS(357,COLUMN(BI:BI),4,1,$A205))*14)/11)*(1+INDIRECT(ADDRESS(358,COLUMN(BI:BI),4,1,$A205)))),0)</f>
        <v>0</v>
      </c>
      <c r="BI205" cm="1">
        <f t="array" aca="1" ref="BI205" ca="1">IFERROR(IFERROR(Resumo_Horas!BI205/INDIRECT(ADDRESS(7,COLUMN(BJ:BJ),4,1,Resumo_Horas!$A205)),0)*(((INDIRECT(ADDRESS(357,COLUMN(BJ:BJ),4,1,$A205))*14)/11)*(1+INDIRECT(ADDRESS(358,COLUMN(BJ:BJ),4,1,$A205)))),0)</f>
        <v>0</v>
      </c>
      <c r="BJ205" cm="1">
        <f t="array" aca="1" ref="BJ205" ca="1">IFERROR(IFERROR(Resumo_Horas!BJ205/INDIRECT(ADDRESS(7,COLUMN(BK:BK),4,1,Resumo_Horas!$A205)),0)*(((INDIRECT(ADDRESS(357,COLUMN(BK:BK),4,1,$A205))*14)/11)*(1+INDIRECT(ADDRESS(358,COLUMN(BK:BK),4,1,$A205)))),0)</f>
        <v>0</v>
      </c>
      <c r="BK205" s="331" cm="1">
        <f t="array" aca="1" ref="BK205" ca="1">IFERROR(IFERROR(Resumo_Horas!BK205/INDIRECT(ADDRESS(7,COLUMN(BL:BL),4,1,Resumo_Horas!$A205)),0)*(((INDIRECT(ADDRESS(357,COLUMN(BL:BL),4,1,$A205))*14)/11)*(1+INDIRECT(ADDRESS(358,COLUMN(BL:BL),4,1,$A205)))),0)</f>
        <v>0</v>
      </c>
    </row>
    <row r="206" spans="1:63" x14ac:dyDescent="0.25">
      <c r="A206" s="330" t="str" cm="1">
        <f t="array" aca="1" ref="A206" ca="1">IF(INDIRECT(ADDRESS(9+QUOTIENT(ROW(A205)-1,20),4,4,1,"Equipa de projeto")) = 0,"", _xlfn.CONCAT(1 + QUOTIENT(ROW(A205)-1,20),". ", INDIRECT(ADDRESS(9+QUOTIENT(ROW(A205)-1,20),4,4,1,"Equipa de projeto"))))</f>
        <v/>
      </c>
      <c r="B206">
        <f>Atividades!$A$25</f>
        <v>0</v>
      </c>
      <c r="C206" s="123" t="s">
        <v>48</v>
      </c>
      <c r="D206" cm="1">
        <f t="array" aca="1" ref="D206" ca="1">IFERROR(IFERROR(Resumo_Horas!D206/INDIRECT(ADDRESS(7,COLUMN(E:E),4,1,Resumo_Horas!$A206)),0)*(((INDIRECT(ADDRESS(357,COLUMN(E:E),4,1,$A206))*14)/11)*(1+INDIRECT(ADDRESS(358,COLUMN(E:E),4,1,$A206)))),0)</f>
        <v>0</v>
      </c>
      <c r="E206" cm="1">
        <f t="array" aca="1" ref="E206" ca="1">IFERROR(IFERROR(Resumo_Horas!E206/INDIRECT(ADDRESS(7,COLUMN(F:F),4,1,Resumo_Horas!$A206)),0)*(((INDIRECT(ADDRESS(357,COLUMN(F:F),4,1,$A206))*14)/11)*(1+INDIRECT(ADDRESS(358,COLUMN(F:F),4,1,$A206)))),0)</f>
        <v>0</v>
      </c>
      <c r="F206" cm="1">
        <f t="array" aca="1" ref="F206" ca="1">IFERROR(IFERROR(Resumo_Horas!F206/INDIRECT(ADDRESS(7,COLUMN(G:G),4,1,Resumo_Horas!$A206)),0)*(((INDIRECT(ADDRESS(357,COLUMN(G:G),4,1,$A206))*14)/11)*(1+INDIRECT(ADDRESS(358,COLUMN(G:G),4,1,$A206)))),0)</f>
        <v>0</v>
      </c>
      <c r="G206" cm="1">
        <f t="array" aca="1" ref="G206" ca="1">IFERROR(IFERROR(Resumo_Horas!G206/INDIRECT(ADDRESS(7,COLUMN(H:H),4,1,Resumo_Horas!$A206)),0)*(((INDIRECT(ADDRESS(357,COLUMN(H:H),4,1,$A206))*14)/11)*(1+INDIRECT(ADDRESS(358,COLUMN(H:H),4,1,$A206)))),0)</f>
        <v>0</v>
      </c>
      <c r="H206" cm="1">
        <f t="array" aca="1" ref="H206" ca="1">IFERROR(IFERROR(Resumo_Horas!H206/INDIRECT(ADDRESS(7,COLUMN(I:I),4,1,Resumo_Horas!$A206)),0)*(((INDIRECT(ADDRESS(357,COLUMN(I:I),4,1,$A206))*14)/11)*(1+INDIRECT(ADDRESS(358,COLUMN(I:I),4,1,$A206)))),0)</f>
        <v>0</v>
      </c>
      <c r="I206" cm="1">
        <f t="array" aca="1" ref="I206" ca="1">IFERROR(IFERROR(Resumo_Horas!I206/INDIRECT(ADDRESS(7,COLUMN(J:J),4,1,Resumo_Horas!$A206)),0)*(((INDIRECT(ADDRESS(357,COLUMN(J:J),4,1,$A206))*14)/11)*(1+INDIRECT(ADDRESS(358,COLUMN(J:J),4,1,$A206)))),0)</f>
        <v>0</v>
      </c>
      <c r="J206" cm="1">
        <f t="array" aca="1" ref="J206" ca="1">IFERROR(IFERROR(Resumo_Horas!J206/INDIRECT(ADDRESS(7,COLUMN(K:K),4,1,Resumo_Horas!$A206)),0)*(((INDIRECT(ADDRESS(357,COLUMN(K:K),4,1,$A206))*14)/11)*(1+INDIRECT(ADDRESS(358,COLUMN(K:K),4,1,$A206)))),0)</f>
        <v>0</v>
      </c>
      <c r="K206" cm="1">
        <f t="array" aca="1" ref="K206" ca="1">IFERROR(IFERROR(Resumo_Horas!K206/INDIRECT(ADDRESS(7,COLUMN(L:L),4,1,Resumo_Horas!$A206)),0)*(((INDIRECT(ADDRESS(357,COLUMN(L:L),4,1,$A206))*14)/11)*(1+INDIRECT(ADDRESS(358,COLUMN(L:L),4,1,$A206)))),0)</f>
        <v>0</v>
      </c>
      <c r="L206" cm="1">
        <f t="array" aca="1" ref="L206" ca="1">IFERROR(IFERROR(Resumo_Horas!L206/INDIRECT(ADDRESS(7,COLUMN(M:M),4,1,Resumo_Horas!$A206)),0)*(((INDIRECT(ADDRESS(357,COLUMN(M:M),4,1,$A206))*14)/11)*(1+INDIRECT(ADDRESS(358,COLUMN(M:M),4,1,$A206)))),0)</f>
        <v>0</v>
      </c>
      <c r="M206" cm="1">
        <f t="array" aca="1" ref="M206" ca="1">IFERROR(IFERROR(Resumo_Horas!M206/INDIRECT(ADDRESS(7,COLUMN(N:N),4,1,Resumo_Horas!$A206)),0)*(((INDIRECT(ADDRESS(357,COLUMN(N:N),4,1,$A206))*14)/11)*(1+INDIRECT(ADDRESS(358,COLUMN(N:N),4,1,$A206)))),0)</f>
        <v>0</v>
      </c>
      <c r="N206" cm="1">
        <f t="array" aca="1" ref="N206" ca="1">IFERROR(IFERROR(Resumo_Horas!N206/INDIRECT(ADDRESS(7,COLUMN(O:O),4,1,Resumo_Horas!$A206)),0)*(((INDIRECT(ADDRESS(357,COLUMN(O:O),4,1,$A206))*14)/11)*(1+INDIRECT(ADDRESS(358,COLUMN(O:O),4,1,$A206)))),0)</f>
        <v>0</v>
      </c>
      <c r="O206" cm="1">
        <f t="array" aca="1" ref="O206" ca="1">IFERROR(IFERROR(Resumo_Horas!O206/INDIRECT(ADDRESS(7,COLUMN(P:P),4,1,Resumo_Horas!$A206)),0)*(((INDIRECT(ADDRESS(357,COLUMN(P:P),4,1,$A206))*14)/11)*(1+INDIRECT(ADDRESS(358,COLUMN(P:P),4,1,$A206)))),0)</f>
        <v>0</v>
      </c>
      <c r="P206" cm="1">
        <f t="array" aca="1" ref="P206" ca="1">IFERROR(IFERROR(Resumo_Horas!P206/INDIRECT(ADDRESS(7,COLUMN(Q:Q),4,1,Resumo_Horas!$A206)),0)*(((INDIRECT(ADDRESS(357,COLUMN(Q:Q),4,1,$A206))*14)/11)*(1+INDIRECT(ADDRESS(358,COLUMN(Q:Q),4,1,$A206)))),0)</f>
        <v>0</v>
      </c>
      <c r="Q206" cm="1">
        <f t="array" aca="1" ref="Q206" ca="1">IFERROR(IFERROR(Resumo_Horas!Q206/INDIRECT(ADDRESS(7,COLUMN(R:R),4,1,Resumo_Horas!$A206)),0)*(((INDIRECT(ADDRESS(357,COLUMN(R:R),4,1,$A206))*14)/11)*(1+INDIRECT(ADDRESS(358,COLUMN(R:R),4,1,$A206)))),0)</f>
        <v>0</v>
      </c>
      <c r="R206" cm="1">
        <f t="array" aca="1" ref="R206" ca="1">IFERROR(IFERROR(Resumo_Horas!R206/INDIRECT(ADDRESS(7,COLUMN(S:S),4,1,Resumo_Horas!$A206)),0)*(((INDIRECT(ADDRESS(357,COLUMN(S:S),4,1,$A206))*14)/11)*(1+INDIRECT(ADDRESS(358,COLUMN(S:S),4,1,$A206)))),0)</f>
        <v>0</v>
      </c>
      <c r="S206" cm="1">
        <f t="array" aca="1" ref="S206" ca="1">IFERROR(IFERROR(Resumo_Horas!S206/INDIRECT(ADDRESS(7,COLUMN(T:T),4,1,Resumo_Horas!$A206)),0)*(((INDIRECT(ADDRESS(357,COLUMN(T:T),4,1,$A206))*14)/11)*(1+INDIRECT(ADDRESS(358,COLUMN(T:T),4,1,$A206)))),0)</f>
        <v>0</v>
      </c>
      <c r="T206" cm="1">
        <f t="array" aca="1" ref="T206" ca="1">IFERROR(IFERROR(Resumo_Horas!T206/INDIRECT(ADDRESS(7,COLUMN(U:U),4,1,Resumo_Horas!$A206)),0)*(((INDIRECT(ADDRESS(357,COLUMN(U:U),4,1,$A206))*14)/11)*(1+INDIRECT(ADDRESS(358,COLUMN(U:U),4,1,$A206)))),0)</f>
        <v>0</v>
      </c>
      <c r="U206" cm="1">
        <f t="array" aca="1" ref="U206" ca="1">IFERROR(IFERROR(Resumo_Horas!U206/INDIRECT(ADDRESS(7,COLUMN(V:V),4,1,Resumo_Horas!$A206)),0)*(((INDIRECT(ADDRESS(357,COLUMN(V:V),4,1,$A206))*14)/11)*(1+INDIRECT(ADDRESS(358,COLUMN(V:V),4,1,$A206)))),0)</f>
        <v>0</v>
      </c>
      <c r="V206" cm="1">
        <f t="array" aca="1" ref="V206" ca="1">IFERROR(IFERROR(Resumo_Horas!V206/INDIRECT(ADDRESS(7,COLUMN(W:W),4,1,Resumo_Horas!$A206)),0)*(((INDIRECT(ADDRESS(357,COLUMN(W:W),4,1,$A206))*14)/11)*(1+INDIRECT(ADDRESS(358,COLUMN(W:W),4,1,$A206)))),0)</f>
        <v>0</v>
      </c>
      <c r="W206" cm="1">
        <f t="array" aca="1" ref="W206" ca="1">IFERROR(IFERROR(Resumo_Horas!W206/INDIRECT(ADDRESS(7,COLUMN(X:X),4,1,Resumo_Horas!$A206)),0)*(((INDIRECT(ADDRESS(357,COLUMN(X:X),4,1,$A206))*14)/11)*(1+INDIRECT(ADDRESS(358,COLUMN(X:X),4,1,$A206)))),0)</f>
        <v>0</v>
      </c>
      <c r="X206" cm="1">
        <f t="array" aca="1" ref="X206" ca="1">IFERROR(IFERROR(Resumo_Horas!X206/INDIRECT(ADDRESS(7,COLUMN(Y:Y),4,1,Resumo_Horas!$A206)),0)*(((INDIRECT(ADDRESS(357,COLUMN(Y:Y),4,1,$A206))*14)/11)*(1+INDIRECT(ADDRESS(358,COLUMN(Y:Y),4,1,$A206)))),0)</f>
        <v>0</v>
      </c>
      <c r="Y206" cm="1">
        <f t="array" aca="1" ref="Y206" ca="1">IFERROR(IFERROR(Resumo_Horas!Y206/INDIRECT(ADDRESS(7,COLUMN(Z:Z),4,1,Resumo_Horas!$A206)),0)*(((INDIRECT(ADDRESS(357,COLUMN(Z:Z),4,1,$A206))*14)/11)*(1+INDIRECT(ADDRESS(358,COLUMN(Z:Z),4,1,$A206)))),0)</f>
        <v>0</v>
      </c>
      <c r="Z206" cm="1">
        <f t="array" aca="1" ref="Z206" ca="1">IFERROR(IFERROR(Resumo_Horas!Z206/INDIRECT(ADDRESS(7,COLUMN(AA:AA),4,1,Resumo_Horas!$A206)),0)*(((INDIRECT(ADDRESS(357,COLUMN(AA:AA),4,1,$A206))*14)/11)*(1+INDIRECT(ADDRESS(358,COLUMN(AA:AA),4,1,$A206)))),0)</f>
        <v>0</v>
      </c>
      <c r="AA206" cm="1">
        <f t="array" aca="1" ref="AA206" ca="1">IFERROR(IFERROR(Resumo_Horas!AA206/INDIRECT(ADDRESS(7,COLUMN(AB:AB),4,1,Resumo_Horas!$A206)),0)*(((INDIRECT(ADDRESS(357,COLUMN(AB:AB),4,1,$A206))*14)/11)*(1+INDIRECT(ADDRESS(358,COLUMN(AB:AB),4,1,$A206)))),0)</f>
        <v>0</v>
      </c>
      <c r="AB206" cm="1">
        <f t="array" aca="1" ref="AB206" ca="1">IFERROR(IFERROR(Resumo_Horas!AB206/INDIRECT(ADDRESS(7,COLUMN(AC:AC),4,1,Resumo_Horas!$A206)),0)*(((INDIRECT(ADDRESS(357,COLUMN(AC:AC),4,1,$A206))*14)/11)*(1+INDIRECT(ADDRESS(358,COLUMN(AC:AC),4,1,$A206)))),0)</f>
        <v>0</v>
      </c>
      <c r="AC206" cm="1">
        <f t="array" aca="1" ref="AC206" ca="1">IFERROR(IFERROR(Resumo_Horas!AC206/INDIRECT(ADDRESS(7,COLUMN(AD:AD),4,1,Resumo_Horas!$A206)),0)*(((INDIRECT(ADDRESS(357,COLUMN(AD:AD),4,1,$A206))*14)/11)*(1+INDIRECT(ADDRESS(358,COLUMN(AD:AD),4,1,$A206)))),0)</f>
        <v>0</v>
      </c>
      <c r="AD206" cm="1">
        <f t="array" aca="1" ref="AD206" ca="1">IFERROR(IFERROR(Resumo_Horas!AD206/INDIRECT(ADDRESS(7,COLUMN(AE:AE),4,1,Resumo_Horas!$A206)),0)*(((INDIRECT(ADDRESS(357,COLUMN(AE:AE),4,1,$A206))*14)/11)*(1+INDIRECT(ADDRESS(358,COLUMN(AE:AE),4,1,$A206)))),0)</f>
        <v>0</v>
      </c>
      <c r="AE206" cm="1">
        <f t="array" aca="1" ref="AE206" ca="1">IFERROR(IFERROR(Resumo_Horas!AE206/INDIRECT(ADDRESS(7,COLUMN(AF:AF),4,1,Resumo_Horas!$A206)),0)*(((INDIRECT(ADDRESS(357,COLUMN(AF:AF),4,1,$A206))*14)/11)*(1+INDIRECT(ADDRESS(358,COLUMN(AF:AF),4,1,$A206)))),0)</f>
        <v>0</v>
      </c>
      <c r="AF206" cm="1">
        <f t="array" aca="1" ref="AF206" ca="1">IFERROR(IFERROR(Resumo_Horas!AF206/INDIRECT(ADDRESS(7,COLUMN(AG:AG),4,1,Resumo_Horas!$A206)),0)*(((INDIRECT(ADDRESS(357,COLUMN(AG:AG),4,1,$A206))*14)/11)*(1+INDIRECT(ADDRESS(358,COLUMN(AG:AG),4,1,$A206)))),0)</f>
        <v>0</v>
      </c>
      <c r="AG206" cm="1">
        <f t="array" aca="1" ref="AG206" ca="1">IFERROR(IFERROR(Resumo_Horas!AG206/INDIRECT(ADDRESS(7,COLUMN(AH:AH),4,1,Resumo_Horas!$A206)),0)*(((INDIRECT(ADDRESS(357,COLUMN(AH:AH),4,1,$A206))*14)/11)*(1+INDIRECT(ADDRESS(358,COLUMN(AH:AH),4,1,$A206)))),0)</f>
        <v>0</v>
      </c>
      <c r="AH206" cm="1">
        <f t="array" aca="1" ref="AH206" ca="1">IFERROR(IFERROR(Resumo_Horas!AH206/INDIRECT(ADDRESS(7,COLUMN(AI:AI),4,1,Resumo_Horas!$A206)),0)*(((INDIRECT(ADDRESS(357,COLUMN(AI:AI),4,1,$A206))*14)/11)*(1+INDIRECT(ADDRESS(358,COLUMN(AI:AI),4,1,$A206)))),0)</f>
        <v>0</v>
      </c>
      <c r="AI206" cm="1">
        <f t="array" aca="1" ref="AI206" ca="1">IFERROR(IFERROR(Resumo_Horas!AI206/INDIRECT(ADDRESS(7,COLUMN(AJ:AJ),4,1,Resumo_Horas!$A206)),0)*(((INDIRECT(ADDRESS(357,COLUMN(AJ:AJ),4,1,$A206))*14)/11)*(1+INDIRECT(ADDRESS(358,COLUMN(AJ:AJ),4,1,$A206)))),0)</f>
        <v>0</v>
      </c>
      <c r="AJ206" cm="1">
        <f t="array" aca="1" ref="AJ206" ca="1">IFERROR(IFERROR(Resumo_Horas!AJ206/INDIRECT(ADDRESS(7,COLUMN(AK:AK),4,1,Resumo_Horas!$A206)),0)*(((INDIRECT(ADDRESS(357,COLUMN(AK:AK),4,1,$A206))*14)/11)*(1+INDIRECT(ADDRESS(358,COLUMN(AK:AK),4,1,$A206)))),0)</f>
        <v>0</v>
      </c>
      <c r="AK206" cm="1">
        <f t="array" aca="1" ref="AK206" ca="1">IFERROR(IFERROR(Resumo_Horas!AK206/INDIRECT(ADDRESS(7,COLUMN(AL:AL),4,1,Resumo_Horas!$A206)),0)*(((INDIRECT(ADDRESS(357,COLUMN(AL:AL),4,1,$A206))*14)/11)*(1+INDIRECT(ADDRESS(358,COLUMN(AL:AL),4,1,$A206)))),0)</f>
        <v>0</v>
      </c>
      <c r="AL206" cm="1">
        <f t="array" aca="1" ref="AL206" ca="1">IFERROR(IFERROR(Resumo_Horas!AL206/INDIRECT(ADDRESS(7,COLUMN(AM:AM),4,1,Resumo_Horas!$A206)),0)*(((INDIRECT(ADDRESS(357,COLUMN(AM:AM),4,1,$A206))*14)/11)*(1+INDIRECT(ADDRESS(358,COLUMN(AM:AM),4,1,$A206)))),0)</f>
        <v>0</v>
      </c>
      <c r="AM206" cm="1">
        <f t="array" aca="1" ref="AM206" ca="1">IFERROR(IFERROR(Resumo_Horas!AM206/INDIRECT(ADDRESS(7,COLUMN(AN:AN),4,1,Resumo_Horas!$A206)),0)*(((INDIRECT(ADDRESS(357,COLUMN(AN:AN),4,1,$A206))*14)/11)*(1+INDIRECT(ADDRESS(358,COLUMN(AN:AN),4,1,$A206)))),0)</f>
        <v>0</v>
      </c>
      <c r="AN206" cm="1">
        <f t="array" aca="1" ref="AN206" ca="1">IFERROR(IFERROR(Resumo_Horas!AN206/INDIRECT(ADDRESS(7,COLUMN(AO:AO),4,1,Resumo_Horas!$A206)),0)*(((INDIRECT(ADDRESS(357,COLUMN(AO:AO),4,1,$A206))*14)/11)*(1+INDIRECT(ADDRESS(358,COLUMN(AO:AO),4,1,$A206)))),0)</f>
        <v>0</v>
      </c>
      <c r="AO206" cm="1">
        <f t="array" aca="1" ref="AO206" ca="1">IFERROR(IFERROR(Resumo_Horas!AO206/INDIRECT(ADDRESS(7,COLUMN(AP:AP),4,1,Resumo_Horas!$A206)),0)*(((INDIRECT(ADDRESS(357,COLUMN(AP:AP),4,1,$A206))*14)/11)*(1+INDIRECT(ADDRESS(358,COLUMN(AP:AP),4,1,$A206)))),0)</f>
        <v>0</v>
      </c>
      <c r="AP206" cm="1">
        <f t="array" aca="1" ref="AP206" ca="1">IFERROR(IFERROR(Resumo_Horas!AP206/INDIRECT(ADDRESS(7,COLUMN(AQ:AQ),4,1,Resumo_Horas!$A206)),0)*(((INDIRECT(ADDRESS(357,COLUMN(AQ:AQ),4,1,$A206))*14)/11)*(1+INDIRECT(ADDRESS(358,COLUMN(AQ:AQ),4,1,$A206)))),0)</f>
        <v>0</v>
      </c>
      <c r="AQ206" cm="1">
        <f t="array" aca="1" ref="AQ206" ca="1">IFERROR(IFERROR(Resumo_Horas!AQ206/INDIRECT(ADDRESS(7,COLUMN(AR:AR),4,1,Resumo_Horas!$A206)),0)*(((INDIRECT(ADDRESS(357,COLUMN(AR:AR),4,1,$A206))*14)/11)*(1+INDIRECT(ADDRESS(358,COLUMN(AR:AR),4,1,$A206)))),0)</f>
        <v>0</v>
      </c>
      <c r="AR206" cm="1">
        <f t="array" aca="1" ref="AR206" ca="1">IFERROR(IFERROR(Resumo_Horas!AR206/INDIRECT(ADDRESS(7,COLUMN(AS:AS),4,1,Resumo_Horas!$A206)),0)*(((INDIRECT(ADDRESS(357,COLUMN(AS:AS),4,1,$A206))*14)/11)*(1+INDIRECT(ADDRESS(358,COLUMN(AS:AS),4,1,$A206)))),0)</f>
        <v>0</v>
      </c>
      <c r="AS206" cm="1">
        <f t="array" aca="1" ref="AS206" ca="1">IFERROR(IFERROR(Resumo_Horas!AS206/INDIRECT(ADDRESS(7,COLUMN(AT:AT),4,1,Resumo_Horas!$A206)),0)*(((INDIRECT(ADDRESS(357,COLUMN(AT:AT),4,1,$A206))*14)/11)*(1+INDIRECT(ADDRESS(358,COLUMN(AT:AT),4,1,$A206)))),0)</f>
        <v>0</v>
      </c>
      <c r="AT206" cm="1">
        <f t="array" aca="1" ref="AT206" ca="1">IFERROR(IFERROR(Resumo_Horas!AT206/INDIRECT(ADDRESS(7,COLUMN(AU:AU),4,1,Resumo_Horas!$A206)),0)*(((INDIRECT(ADDRESS(357,COLUMN(AU:AU),4,1,$A206))*14)/11)*(1+INDIRECT(ADDRESS(358,COLUMN(AU:AU),4,1,$A206)))),0)</f>
        <v>0</v>
      </c>
      <c r="AU206" cm="1">
        <f t="array" aca="1" ref="AU206" ca="1">IFERROR(IFERROR(Resumo_Horas!AU206/INDIRECT(ADDRESS(7,COLUMN(AV:AV),4,1,Resumo_Horas!$A206)),0)*(((INDIRECT(ADDRESS(357,COLUMN(AV:AV),4,1,$A206))*14)/11)*(1+INDIRECT(ADDRESS(358,COLUMN(AV:AV),4,1,$A206)))),0)</f>
        <v>0</v>
      </c>
      <c r="AV206" cm="1">
        <f t="array" aca="1" ref="AV206" ca="1">IFERROR(IFERROR(Resumo_Horas!AV206/INDIRECT(ADDRESS(7,COLUMN(AW:AW),4,1,Resumo_Horas!$A206)),0)*(((INDIRECT(ADDRESS(357,COLUMN(AW:AW),4,1,$A206))*14)/11)*(1+INDIRECT(ADDRESS(358,COLUMN(AW:AW),4,1,$A206)))),0)</f>
        <v>0</v>
      </c>
      <c r="AW206" cm="1">
        <f t="array" aca="1" ref="AW206" ca="1">IFERROR(IFERROR(Resumo_Horas!AW206/INDIRECT(ADDRESS(7,COLUMN(AX:AX),4,1,Resumo_Horas!$A206)),0)*(((INDIRECT(ADDRESS(357,COLUMN(AX:AX),4,1,$A206))*14)/11)*(1+INDIRECT(ADDRESS(358,COLUMN(AX:AX),4,1,$A206)))),0)</f>
        <v>0</v>
      </c>
      <c r="AX206" cm="1">
        <f t="array" aca="1" ref="AX206" ca="1">IFERROR(IFERROR(Resumo_Horas!AX206/INDIRECT(ADDRESS(7,COLUMN(AY:AY),4,1,Resumo_Horas!$A206)),0)*(((INDIRECT(ADDRESS(357,COLUMN(AY:AY),4,1,$A206))*14)/11)*(1+INDIRECT(ADDRESS(358,COLUMN(AY:AY),4,1,$A206)))),0)</f>
        <v>0</v>
      </c>
      <c r="AY206" cm="1">
        <f t="array" aca="1" ref="AY206" ca="1">IFERROR(IFERROR(Resumo_Horas!AY206/INDIRECT(ADDRESS(7,COLUMN(AZ:AZ),4,1,Resumo_Horas!$A206)),0)*(((INDIRECT(ADDRESS(357,COLUMN(AZ:AZ),4,1,$A206))*14)/11)*(1+INDIRECT(ADDRESS(358,COLUMN(AZ:AZ),4,1,$A206)))),0)</f>
        <v>0</v>
      </c>
      <c r="AZ206" cm="1">
        <f t="array" aca="1" ref="AZ206" ca="1">IFERROR(IFERROR(Resumo_Horas!AZ206/INDIRECT(ADDRESS(7,COLUMN(BA:BA),4,1,Resumo_Horas!$A206)),0)*(((INDIRECT(ADDRESS(357,COLUMN(BA:BA),4,1,$A206))*14)/11)*(1+INDIRECT(ADDRESS(358,COLUMN(BA:BA),4,1,$A206)))),0)</f>
        <v>0</v>
      </c>
      <c r="BA206" cm="1">
        <f t="array" aca="1" ref="BA206" ca="1">IFERROR(IFERROR(Resumo_Horas!BA206/INDIRECT(ADDRESS(7,COLUMN(BB:BB),4,1,Resumo_Horas!$A206)),0)*(((INDIRECT(ADDRESS(357,COLUMN(BB:BB),4,1,$A206))*14)/11)*(1+INDIRECT(ADDRESS(358,COLUMN(BB:BB),4,1,$A206)))),0)</f>
        <v>0</v>
      </c>
      <c r="BB206" cm="1">
        <f t="array" aca="1" ref="BB206" ca="1">IFERROR(IFERROR(Resumo_Horas!BB206/INDIRECT(ADDRESS(7,COLUMN(BC:BC),4,1,Resumo_Horas!$A206)),0)*(((INDIRECT(ADDRESS(357,COLUMN(BC:BC),4,1,$A206))*14)/11)*(1+INDIRECT(ADDRESS(358,COLUMN(BC:BC),4,1,$A206)))),0)</f>
        <v>0</v>
      </c>
      <c r="BC206" cm="1">
        <f t="array" aca="1" ref="BC206" ca="1">IFERROR(IFERROR(Resumo_Horas!BC206/INDIRECT(ADDRESS(7,COLUMN(BD:BD),4,1,Resumo_Horas!$A206)),0)*(((INDIRECT(ADDRESS(357,COLUMN(BD:BD),4,1,$A206))*14)/11)*(1+INDIRECT(ADDRESS(358,COLUMN(BD:BD),4,1,$A206)))),0)</f>
        <v>0</v>
      </c>
      <c r="BD206" cm="1">
        <f t="array" aca="1" ref="BD206" ca="1">IFERROR(IFERROR(Resumo_Horas!BD206/INDIRECT(ADDRESS(7,COLUMN(BE:BE),4,1,Resumo_Horas!$A206)),0)*(((INDIRECT(ADDRESS(357,COLUMN(BE:BE),4,1,$A206))*14)/11)*(1+INDIRECT(ADDRESS(358,COLUMN(BE:BE),4,1,$A206)))),0)</f>
        <v>0</v>
      </c>
      <c r="BE206" cm="1">
        <f t="array" aca="1" ref="BE206" ca="1">IFERROR(IFERROR(Resumo_Horas!BE206/INDIRECT(ADDRESS(7,COLUMN(BF:BF),4,1,Resumo_Horas!$A206)),0)*(((INDIRECT(ADDRESS(357,COLUMN(BF:BF),4,1,$A206))*14)/11)*(1+INDIRECT(ADDRESS(358,COLUMN(BF:BF),4,1,$A206)))),0)</f>
        <v>0</v>
      </c>
      <c r="BF206" cm="1">
        <f t="array" aca="1" ref="BF206" ca="1">IFERROR(IFERROR(Resumo_Horas!BF206/INDIRECT(ADDRESS(7,COLUMN(BG:BG),4,1,Resumo_Horas!$A206)),0)*(((INDIRECT(ADDRESS(357,COLUMN(BG:BG),4,1,$A206))*14)/11)*(1+INDIRECT(ADDRESS(358,COLUMN(BG:BG),4,1,$A206)))),0)</f>
        <v>0</v>
      </c>
      <c r="BG206" cm="1">
        <f t="array" aca="1" ref="BG206" ca="1">IFERROR(IFERROR(Resumo_Horas!BG206/INDIRECT(ADDRESS(7,COLUMN(BH:BH),4,1,Resumo_Horas!$A206)),0)*(((INDIRECT(ADDRESS(357,COLUMN(BH:BH),4,1,$A206))*14)/11)*(1+INDIRECT(ADDRESS(358,COLUMN(BH:BH),4,1,$A206)))),0)</f>
        <v>0</v>
      </c>
      <c r="BH206" cm="1">
        <f t="array" aca="1" ref="BH206" ca="1">IFERROR(IFERROR(Resumo_Horas!BH206/INDIRECT(ADDRESS(7,COLUMN(BI:BI),4,1,Resumo_Horas!$A206)),0)*(((INDIRECT(ADDRESS(357,COLUMN(BI:BI),4,1,$A206))*14)/11)*(1+INDIRECT(ADDRESS(358,COLUMN(BI:BI),4,1,$A206)))),0)</f>
        <v>0</v>
      </c>
      <c r="BI206" cm="1">
        <f t="array" aca="1" ref="BI206" ca="1">IFERROR(IFERROR(Resumo_Horas!BI206/INDIRECT(ADDRESS(7,COLUMN(BJ:BJ),4,1,Resumo_Horas!$A206)),0)*(((INDIRECT(ADDRESS(357,COLUMN(BJ:BJ),4,1,$A206))*14)/11)*(1+INDIRECT(ADDRESS(358,COLUMN(BJ:BJ),4,1,$A206)))),0)</f>
        <v>0</v>
      </c>
      <c r="BJ206" cm="1">
        <f t="array" aca="1" ref="BJ206" ca="1">IFERROR(IFERROR(Resumo_Horas!BJ206/INDIRECT(ADDRESS(7,COLUMN(BK:BK),4,1,Resumo_Horas!$A206)),0)*(((INDIRECT(ADDRESS(357,COLUMN(BK:BK),4,1,$A206))*14)/11)*(1+INDIRECT(ADDRESS(358,COLUMN(BK:BK),4,1,$A206)))),0)</f>
        <v>0</v>
      </c>
      <c r="BK206" s="331" cm="1">
        <f t="array" aca="1" ref="BK206" ca="1">IFERROR(IFERROR(Resumo_Horas!BK206/INDIRECT(ADDRESS(7,COLUMN(BL:BL),4,1,Resumo_Horas!$A206)),0)*(((INDIRECT(ADDRESS(357,COLUMN(BL:BL),4,1,$A206))*14)/11)*(1+INDIRECT(ADDRESS(358,COLUMN(BL:BL),4,1,$A206)))),0)</f>
        <v>0</v>
      </c>
    </row>
    <row r="207" spans="1:63" x14ac:dyDescent="0.25">
      <c r="A207" s="330" t="str" cm="1">
        <f t="array" aca="1" ref="A207" ca="1">IF(INDIRECT(ADDRESS(9+QUOTIENT(ROW(A206)-1,20),4,4,1,"Equipa de projeto")) = 0,"", _xlfn.CONCAT(1 + QUOTIENT(ROW(A206)-1,20),". ", INDIRECT(ADDRESS(9+QUOTIENT(ROW(A206)-1,20),4,4,1,"Equipa de projeto"))))</f>
        <v/>
      </c>
      <c r="B207">
        <f>Atividades!$A$25</f>
        <v>0</v>
      </c>
      <c r="C207" s="123" t="s">
        <v>49</v>
      </c>
      <c r="D207" cm="1">
        <f t="array" aca="1" ref="D207" ca="1">IFERROR(IFERROR(Resumo_Horas!D207/INDIRECT(ADDRESS(7,COLUMN(E:E),4,1,Resumo_Horas!$A207)),0)*(((INDIRECT(ADDRESS(357,COLUMN(E:E),4,1,$A207))*14)/11)*(1+INDIRECT(ADDRESS(358,COLUMN(E:E),4,1,$A207)))),0)</f>
        <v>0</v>
      </c>
      <c r="E207" cm="1">
        <f t="array" aca="1" ref="E207" ca="1">IFERROR(IFERROR(Resumo_Horas!E207/INDIRECT(ADDRESS(7,COLUMN(F:F),4,1,Resumo_Horas!$A207)),0)*(((INDIRECT(ADDRESS(357,COLUMN(F:F),4,1,$A207))*14)/11)*(1+INDIRECT(ADDRESS(358,COLUMN(F:F),4,1,$A207)))),0)</f>
        <v>0</v>
      </c>
      <c r="F207" cm="1">
        <f t="array" aca="1" ref="F207" ca="1">IFERROR(IFERROR(Resumo_Horas!F207/INDIRECT(ADDRESS(7,COLUMN(G:G),4,1,Resumo_Horas!$A207)),0)*(((INDIRECT(ADDRESS(357,COLUMN(G:G),4,1,$A207))*14)/11)*(1+INDIRECT(ADDRESS(358,COLUMN(G:G),4,1,$A207)))),0)</f>
        <v>0</v>
      </c>
      <c r="G207" cm="1">
        <f t="array" aca="1" ref="G207" ca="1">IFERROR(IFERROR(Resumo_Horas!G207/INDIRECT(ADDRESS(7,COLUMN(H:H),4,1,Resumo_Horas!$A207)),0)*(((INDIRECT(ADDRESS(357,COLUMN(H:H),4,1,$A207))*14)/11)*(1+INDIRECT(ADDRESS(358,COLUMN(H:H),4,1,$A207)))),0)</f>
        <v>0</v>
      </c>
      <c r="H207" cm="1">
        <f t="array" aca="1" ref="H207" ca="1">IFERROR(IFERROR(Resumo_Horas!H207/INDIRECT(ADDRESS(7,COLUMN(I:I),4,1,Resumo_Horas!$A207)),0)*(((INDIRECT(ADDRESS(357,COLUMN(I:I),4,1,$A207))*14)/11)*(1+INDIRECT(ADDRESS(358,COLUMN(I:I),4,1,$A207)))),0)</f>
        <v>0</v>
      </c>
      <c r="I207" cm="1">
        <f t="array" aca="1" ref="I207" ca="1">IFERROR(IFERROR(Resumo_Horas!I207/INDIRECT(ADDRESS(7,COLUMN(J:J),4,1,Resumo_Horas!$A207)),0)*(((INDIRECT(ADDRESS(357,COLUMN(J:J),4,1,$A207))*14)/11)*(1+INDIRECT(ADDRESS(358,COLUMN(J:J),4,1,$A207)))),0)</f>
        <v>0</v>
      </c>
      <c r="J207" cm="1">
        <f t="array" aca="1" ref="J207" ca="1">IFERROR(IFERROR(Resumo_Horas!J207/INDIRECT(ADDRESS(7,COLUMN(K:K),4,1,Resumo_Horas!$A207)),0)*(((INDIRECT(ADDRESS(357,COLUMN(K:K),4,1,$A207))*14)/11)*(1+INDIRECT(ADDRESS(358,COLUMN(K:K),4,1,$A207)))),0)</f>
        <v>0</v>
      </c>
      <c r="K207" cm="1">
        <f t="array" aca="1" ref="K207" ca="1">IFERROR(IFERROR(Resumo_Horas!K207/INDIRECT(ADDRESS(7,COLUMN(L:L),4,1,Resumo_Horas!$A207)),0)*(((INDIRECT(ADDRESS(357,COLUMN(L:L),4,1,$A207))*14)/11)*(1+INDIRECT(ADDRESS(358,COLUMN(L:L),4,1,$A207)))),0)</f>
        <v>0</v>
      </c>
      <c r="L207" cm="1">
        <f t="array" aca="1" ref="L207" ca="1">IFERROR(IFERROR(Resumo_Horas!L207/INDIRECT(ADDRESS(7,COLUMN(M:M),4,1,Resumo_Horas!$A207)),0)*(((INDIRECT(ADDRESS(357,COLUMN(M:M),4,1,$A207))*14)/11)*(1+INDIRECT(ADDRESS(358,COLUMN(M:M),4,1,$A207)))),0)</f>
        <v>0</v>
      </c>
      <c r="M207" cm="1">
        <f t="array" aca="1" ref="M207" ca="1">IFERROR(IFERROR(Resumo_Horas!M207/INDIRECT(ADDRESS(7,COLUMN(N:N),4,1,Resumo_Horas!$A207)),0)*(((INDIRECT(ADDRESS(357,COLUMN(N:N),4,1,$A207))*14)/11)*(1+INDIRECT(ADDRESS(358,COLUMN(N:N),4,1,$A207)))),0)</f>
        <v>0</v>
      </c>
      <c r="N207" cm="1">
        <f t="array" aca="1" ref="N207" ca="1">IFERROR(IFERROR(Resumo_Horas!N207/INDIRECT(ADDRESS(7,COLUMN(O:O),4,1,Resumo_Horas!$A207)),0)*(((INDIRECT(ADDRESS(357,COLUMN(O:O),4,1,$A207))*14)/11)*(1+INDIRECT(ADDRESS(358,COLUMN(O:O),4,1,$A207)))),0)</f>
        <v>0</v>
      </c>
      <c r="O207" cm="1">
        <f t="array" aca="1" ref="O207" ca="1">IFERROR(IFERROR(Resumo_Horas!O207/INDIRECT(ADDRESS(7,COLUMN(P:P),4,1,Resumo_Horas!$A207)),0)*(((INDIRECT(ADDRESS(357,COLUMN(P:P),4,1,$A207))*14)/11)*(1+INDIRECT(ADDRESS(358,COLUMN(P:P),4,1,$A207)))),0)</f>
        <v>0</v>
      </c>
      <c r="P207" cm="1">
        <f t="array" aca="1" ref="P207" ca="1">IFERROR(IFERROR(Resumo_Horas!P207/INDIRECT(ADDRESS(7,COLUMN(Q:Q),4,1,Resumo_Horas!$A207)),0)*(((INDIRECT(ADDRESS(357,COLUMN(Q:Q),4,1,$A207))*14)/11)*(1+INDIRECT(ADDRESS(358,COLUMN(Q:Q),4,1,$A207)))),0)</f>
        <v>0</v>
      </c>
      <c r="Q207" cm="1">
        <f t="array" aca="1" ref="Q207" ca="1">IFERROR(IFERROR(Resumo_Horas!Q207/INDIRECT(ADDRESS(7,COLUMN(R:R),4,1,Resumo_Horas!$A207)),0)*(((INDIRECT(ADDRESS(357,COLUMN(R:R),4,1,$A207))*14)/11)*(1+INDIRECT(ADDRESS(358,COLUMN(R:R),4,1,$A207)))),0)</f>
        <v>0</v>
      </c>
      <c r="R207" cm="1">
        <f t="array" aca="1" ref="R207" ca="1">IFERROR(IFERROR(Resumo_Horas!R207/INDIRECT(ADDRESS(7,COLUMN(S:S),4,1,Resumo_Horas!$A207)),0)*(((INDIRECT(ADDRESS(357,COLUMN(S:S),4,1,$A207))*14)/11)*(1+INDIRECT(ADDRESS(358,COLUMN(S:S),4,1,$A207)))),0)</f>
        <v>0</v>
      </c>
      <c r="S207" cm="1">
        <f t="array" aca="1" ref="S207" ca="1">IFERROR(IFERROR(Resumo_Horas!S207/INDIRECT(ADDRESS(7,COLUMN(T:T),4,1,Resumo_Horas!$A207)),0)*(((INDIRECT(ADDRESS(357,COLUMN(T:T),4,1,$A207))*14)/11)*(1+INDIRECT(ADDRESS(358,COLUMN(T:T),4,1,$A207)))),0)</f>
        <v>0</v>
      </c>
      <c r="T207" cm="1">
        <f t="array" aca="1" ref="T207" ca="1">IFERROR(IFERROR(Resumo_Horas!T207/INDIRECT(ADDRESS(7,COLUMN(U:U),4,1,Resumo_Horas!$A207)),0)*(((INDIRECT(ADDRESS(357,COLUMN(U:U),4,1,$A207))*14)/11)*(1+INDIRECT(ADDRESS(358,COLUMN(U:U),4,1,$A207)))),0)</f>
        <v>0</v>
      </c>
      <c r="U207" cm="1">
        <f t="array" aca="1" ref="U207" ca="1">IFERROR(IFERROR(Resumo_Horas!U207/INDIRECT(ADDRESS(7,COLUMN(V:V),4,1,Resumo_Horas!$A207)),0)*(((INDIRECT(ADDRESS(357,COLUMN(V:V),4,1,$A207))*14)/11)*(1+INDIRECT(ADDRESS(358,COLUMN(V:V),4,1,$A207)))),0)</f>
        <v>0</v>
      </c>
      <c r="V207" cm="1">
        <f t="array" aca="1" ref="V207" ca="1">IFERROR(IFERROR(Resumo_Horas!V207/INDIRECT(ADDRESS(7,COLUMN(W:W),4,1,Resumo_Horas!$A207)),0)*(((INDIRECT(ADDRESS(357,COLUMN(W:W),4,1,$A207))*14)/11)*(1+INDIRECT(ADDRESS(358,COLUMN(W:W),4,1,$A207)))),0)</f>
        <v>0</v>
      </c>
      <c r="W207" cm="1">
        <f t="array" aca="1" ref="W207" ca="1">IFERROR(IFERROR(Resumo_Horas!W207/INDIRECT(ADDRESS(7,COLUMN(X:X),4,1,Resumo_Horas!$A207)),0)*(((INDIRECT(ADDRESS(357,COLUMN(X:X),4,1,$A207))*14)/11)*(1+INDIRECT(ADDRESS(358,COLUMN(X:X),4,1,$A207)))),0)</f>
        <v>0</v>
      </c>
      <c r="X207" cm="1">
        <f t="array" aca="1" ref="X207" ca="1">IFERROR(IFERROR(Resumo_Horas!X207/INDIRECT(ADDRESS(7,COLUMN(Y:Y),4,1,Resumo_Horas!$A207)),0)*(((INDIRECT(ADDRESS(357,COLUMN(Y:Y),4,1,$A207))*14)/11)*(1+INDIRECT(ADDRESS(358,COLUMN(Y:Y),4,1,$A207)))),0)</f>
        <v>0</v>
      </c>
      <c r="Y207" cm="1">
        <f t="array" aca="1" ref="Y207" ca="1">IFERROR(IFERROR(Resumo_Horas!Y207/INDIRECT(ADDRESS(7,COLUMN(Z:Z),4,1,Resumo_Horas!$A207)),0)*(((INDIRECT(ADDRESS(357,COLUMN(Z:Z),4,1,$A207))*14)/11)*(1+INDIRECT(ADDRESS(358,COLUMN(Z:Z),4,1,$A207)))),0)</f>
        <v>0</v>
      </c>
      <c r="Z207" cm="1">
        <f t="array" aca="1" ref="Z207" ca="1">IFERROR(IFERROR(Resumo_Horas!Z207/INDIRECT(ADDRESS(7,COLUMN(AA:AA),4,1,Resumo_Horas!$A207)),0)*(((INDIRECT(ADDRESS(357,COLUMN(AA:AA),4,1,$A207))*14)/11)*(1+INDIRECT(ADDRESS(358,COLUMN(AA:AA),4,1,$A207)))),0)</f>
        <v>0</v>
      </c>
      <c r="AA207" cm="1">
        <f t="array" aca="1" ref="AA207" ca="1">IFERROR(IFERROR(Resumo_Horas!AA207/INDIRECT(ADDRESS(7,COLUMN(AB:AB),4,1,Resumo_Horas!$A207)),0)*(((INDIRECT(ADDRESS(357,COLUMN(AB:AB),4,1,$A207))*14)/11)*(1+INDIRECT(ADDRESS(358,COLUMN(AB:AB),4,1,$A207)))),0)</f>
        <v>0</v>
      </c>
      <c r="AB207" cm="1">
        <f t="array" aca="1" ref="AB207" ca="1">IFERROR(IFERROR(Resumo_Horas!AB207/INDIRECT(ADDRESS(7,COLUMN(AC:AC),4,1,Resumo_Horas!$A207)),0)*(((INDIRECT(ADDRESS(357,COLUMN(AC:AC),4,1,$A207))*14)/11)*(1+INDIRECT(ADDRESS(358,COLUMN(AC:AC),4,1,$A207)))),0)</f>
        <v>0</v>
      </c>
      <c r="AC207" cm="1">
        <f t="array" aca="1" ref="AC207" ca="1">IFERROR(IFERROR(Resumo_Horas!AC207/INDIRECT(ADDRESS(7,COLUMN(AD:AD),4,1,Resumo_Horas!$A207)),0)*(((INDIRECT(ADDRESS(357,COLUMN(AD:AD),4,1,$A207))*14)/11)*(1+INDIRECT(ADDRESS(358,COLUMN(AD:AD),4,1,$A207)))),0)</f>
        <v>0</v>
      </c>
      <c r="AD207" cm="1">
        <f t="array" aca="1" ref="AD207" ca="1">IFERROR(IFERROR(Resumo_Horas!AD207/INDIRECT(ADDRESS(7,COLUMN(AE:AE),4,1,Resumo_Horas!$A207)),0)*(((INDIRECT(ADDRESS(357,COLUMN(AE:AE),4,1,$A207))*14)/11)*(1+INDIRECT(ADDRESS(358,COLUMN(AE:AE),4,1,$A207)))),0)</f>
        <v>0</v>
      </c>
      <c r="AE207" cm="1">
        <f t="array" aca="1" ref="AE207" ca="1">IFERROR(IFERROR(Resumo_Horas!AE207/INDIRECT(ADDRESS(7,COLUMN(AF:AF),4,1,Resumo_Horas!$A207)),0)*(((INDIRECT(ADDRESS(357,COLUMN(AF:AF),4,1,$A207))*14)/11)*(1+INDIRECT(ADDRESS(358,COLUMN(AF:AF),4,1,$A207)))),0)</f>
        <v>0</v>
      </c>
      <c r="AF207" cm="1">
        <f t="array" aca="1" ref="AF207" ca="1">IFERROR(IFERROR(Resumo_Horas!AF207/INDIRECT(ADDRESS(7,COLUMN(AG:AG),4,1,Resumo_Horas!$A207)),0)*(((INDIRECT(ADDRESS(357,COLUMN(AG:AG),4,1,$A207))*14)/11)*(1+INDIRECT(ADDRESS(358,COLUMN(AG:AG),4,1,$A207)))),0)</f>
        <v>0</v>
      </c>
      <c r="AG207" cm="1">
        <f t="array" aca="1" ref="AG207" ca="1">IFERROR(IFERROR(Resumo_Horas!AG207/INDIRECT(ADDRESS(7,COLUMN(AH:AH),4,1,Resumo_Horas!$A207)),0)*(((INDIRECT(ADDRESS(357,COLUMN(AH:AH),4,1,$A207))*14)/11)*(1+INDIRECT(ADDRESS(358,COLUMN(AH:AH),4,1,$A207)))),0)</f>
        <v>0</v>
      </c>
      <c r="AH207" cm="1">
        <f t="array" aca="1" ref="AH207" ca="1">IFERROR(IFERROR(Resumo_Horas!AH207/INDIRECT(ADDRESS(7,COLUMN(AI:AI),4,1,Resumo_Horas!$A207)),0)*(((INDIRECT(ADDRESS(357,COLUMN(AI:AI),4,1,$A207))*14)/11)*(1+INDIRECT(ADDRESS(358,COLUMN(AI:AI),4,1,$A207)))),0)</f>
        <v>0</v>
      </c>
      <c r="AI207" cm="1">
        <f t="array" aca="1" ref="AI207" ca="1">IFERROR(IFERROR(Resumo_Horas!AI207/INDIRECT(ADDRESS(7,COLUMN(AJ:AJ),4,1,Resumo_Horas!$A207)),0)*(((INDIRECT(ADDRESS(357,COLUMN(AJ:AJ),4,1,$A207))*14)/11)*(1+INDIRECT(ADDRESS(358,COLUMN(AJ:AJ),4,1,$A207)))),0)</f>
        <v>0</v>
      </c>
      <c r="AJ207" cm="1">
        <f t="array" aca="1" ref="AJ207" ca="1">IFERROR(IFERROR(Resumo_Horas!AJ207/INDIRECT(ADDRESS(7,COLUMN(AK:AK),4,1,Resumo_Horas!$A207)),0)*(((INDIRECT(ADDRESS(357,COLUMN(AK:AK),4,1,$A207))*14)/11)*(1+INDIRECT(ADDRESS(358,COLUMN(AK:AK),4,1,$A207)))),0)</f>
        <v>0</v>
      </c>
      <c r="AK207" cm="1">
        <f t="array" aca="1" ref="AK207" ca="1">IFERROR(IFERROR(Resumo_Horas!AK207/INDIRECT(ADDRESS(7,COLUMN(AL:AL),4,1,Resumo_Horas!$A207)),0)*(((INDIRECT(ADDRESS(357,COLUMN(AL:AL),4,1,$A207))*14)/11)*(1+INDIRECT(ADDRESS(358,COLUMN(AL:AL),4,1,$A207)))),0)</f>
        <v>0</v>
      </c>
      <c r="AL207" cm="1">
        <f t="array" aca="1" ref="AL207" ca="1">IFERROR(IFERROR(Resumo_Horas!AL207/INDIRECT(ADDRESS(7,COLUMN(AM:AM),4,1,Resumo_Horas!$A207)),0)*(((INDIRECT(ADDRESS(357,COLUMN(AM:AM),4,1,$A207))*14)/11)*(1+INDIRECT(ADDRESS(358,COLUMN(AM:AM),4,1,$A207)))),0)</f>
        <v>0</v>
      </c>
      <c r="AM207" cm="1">
        <f t="array" aca="1" ref="AM207" ca="1">IFERROR(IFERROR(Resumo_Horas!AM207/INDIRECT(ADDRESS(7,COLUMN(AN:AN),4,1,Resumo_Horas!$A207)),0)*(((INDIRECT(ADDRESS(357,COLUMN(AN:AN),4,1,$A207))*14)/11)*(1+INDIRECT(ADDRESS(358,COLUMN(AN:AN),4,1,$A207)))),0)</f>
        <v>0</v>
      </c>
      <c r="AN207" cm="1">
        <f t="array" aca="1" ref="AN207" ca="1">IFERROR(IFERROR(Resumo_Horas!AN207/INDIRECT(ADDRESS(7,COLUMN(AO:AO),4,1,Resumo_Horas!$A207)),0)*(((INDIRECT(ADDRESS(357,COLUMN(AO:AO),4,1,$A207))*14)/11)*(1+INDIRECT(ADDRESS(358,COLUMN(AO:AO),4,1,$A207)))),0)</f>
        <v>0</v>
      </c>
      <c r="AO207" cm="1">
        <f t="array" aca="1" ref="AO207" ca="1">IFERROR(IFERROR(Resumo_Horas!AO207/INDIRECT(ADDRESS(7,COLUMN(AP:AP),4,1,Resumo_Horas!$A207)),0)*(((INDIRECT(ADDRESS(357,COLUMN(AP:AP),4,1,$A207))*14)/11)*(1+INDIRECT(ADDRESS(358,COLUMN(AP:AP),4,1,$A207)))),0)</f>
        <v>0</v>
      </c>
      <c r="AP207" cm="1">
        <f t="array" aca="1" ref="AP207" ca="1">IFERROR(IFERROR(Resumo_Horas!AP207/INDIRECT(ADDRESS(7,COLUMN(AQ:AQ),4,1,Resumo_Horas!$A207)),0)*(((INDIRECT(ADDRESS(357,COLUMN(AQ:AQ),4,1,$A207))*14)/11)*(1+INDIRECT(ADDRESS(358,COLUMN(AQ:AQ),4,1,$A207)))),0)</f>
        <v>0</v>
      </c>
      <c r="AQ207" cm="1">
        <f t="array" aca="1" ref="AQ207" ca="1">IFERROR(IFERROR(Resumo_Horas!AQ207/INDIRECT(ADDRESS(7,COLUMN(AR:AR),4,1,Resumo_Horas!$A207)),0)*(((INDIRECT(ADDRESS(357,COLUMN(AR:AR),4,1,$A207))*14)/11)*(1+INDIRECT(ADDRESS(358,COLUMN(AR:AR),4,1,$A207)))),0)</f>
        <v>0</v>
      </c>
      <c r="AR207" cm="1">
        <f t="array" aca="1" ref="AR207" ca="1">IFERROR(IFERROR(Resumo_Horas!AR207/INDIRECT(ADDRESS(7,COLUMN(AS:AS),4,1,Resumo_Horas!$A207)),0)*(((INDIRECT(ADDRESS(357,COLUMN(AS:AS),4,1,$A207))*14)/11)*(1+INDIRECT(ADDRESS(358,COLUMN(AS:AS),4,1,$A207)))),0)</f>
        <v>0</v>
      </c>
      <c r="AS207" cm="1">
        <f t="array" aca="1" ref="AS207" ca="1">IFERROR(IFERROR(Resumo_Horas!AS207/INDIRECT(ADDRESS(7,COLUMN(AT:AT),4,1,Resumo_Horas!$A207)),0)*(((INDIRECT(ADDRESS(357,COLUMN(AT:AT),4,1,$A207))*14)/11)*(1+INDIRECT(ADDRESS(358,COLUMN(AT:AT),4,1,$A207)))),0)</f>
        <v>0</v>
      </c>
      <c r="AT207" cm="1">
        <f t="array" aca="1" ref="AT207" ca="1">IFERROR(IFERROR(Resumo_Horas!AT207/INDIRECT(ADDRESS(7,COLUMN(AU:AU),4,1,Resumo_Horas!$A207)),0)*(((INDIRECT(ADDRESS(357,COLUMN(AU:AU),4,1,$A207))*14)/11)*(1+INDIRECT(ADDRESS(358,COLUMN(AU:AU),4,1,$A207)))),0)</f>
        <v>0</v>
      </c>
      <c r="AU207" cm="1">
        <f t="array" aca="1" ref="AU207" ca="1">IFERROR(IFERROR(Resumo_Horas!AU207/INDIRECT(ADDRESS(7,COLUMN(AV:AV),4,1,Resumo_Horas!$A207)),0)*(((INDIRECT(ADDRESS(357,COLUMN(AV:AV),4,1,$A207))*14)/11)*(1+INDIRECT(ADDRESS(358,COLUMN(AV:AV),4,1,$A207)))),0)</f>
        <v>0</v>
      </c>
      <c r="AV207" cm="1">
        <f t="array" aca="1" ref="AV207" ca="1">IFERROR(IFERROR(Resumo_Horas!AV207/INDIRECT(ADDRESS(7,COLUMN(AW:AW),4,1,Resumo_Horas!$A207)),0)*(((INDIRECT(ADDRESS(357,COLUMN(AW:AW),4,1,$A207))*14)/11)*(1+INDIRECT(ADDRESS(358,COLUMN(AW:AW),4,1,$A207)))),0)</f>
        <v>0</v>
      </c>
      <c r="AW207" cm="1">
        <f t="array" aca="1" ref="AW207" ca="1">IFERROR(IFERROR(Resumo_Horas!AW207/INDIRECT(ADDRESS(7,COLUMN(AX:AX),4,1,Resumo_Horas!$A207)),0)*(((INDIRECT(ADDRESS(357,COLUMN(AX:AX),4,1,$A207))*14)/11)*(1+INDIRECT(ADDRESS(358,COLUMN(AX:AX),4,1,$A207)))),0)</f>
        <v>0</v>
      </c>
      <c r="AX207" cm="1">
        <f t="array" aca="1" ref="AX207" ca="1">IFERROR(IFERROR(Resumo_Horas!AX207/INDIRECT(ADDRESS(7,COLUMN(AY:AY),4,1,Resumo_Horas!$A207)),0)*(((INDIRECT(ADDRESS(357,COLUMN(AY:AY),4,1,$A207))*14)/11)*(1+INDIRECT(ADDRESS(358,COLUMN(AY:AY),4,1,$A207)))),0)</f>
        <v>0</v>
      </c>
      <c r="AY207" cm="1">
        <f t="array" aca="1" ref="AY207" ca="1">IFERROR(IFERROR(Resumo_Horas!AY207/INDIRECT(ADDRESS(7,COLUMN(AZ:AZ),4,1,Resumo_Horas!$A207)),0)*(((INDIRECT(ADDRESS(357,COLUMN(AZ:AZ),4,1,$A207))*14)/11)*(1+INDIRECT(ADDRESS(358,COLUMN(AZ:AZ),4,1,$A207)))),0)</f>
        <v>0</v>
      </c>
      <c r="AZ207" cm="1">
        <f t="array" aca="1" ref="AZ207" ca="1">IFERROR(IFERROR(Resumo_Horas!AZ207/INDIRECT(ADDRESS(7,COLUMN(BA:BA),4,1,Resumo_Horas!$A207)),0)*(((INDIRECT(ADDRESS(357,COLUMN(BA:BA),4,1,$A207))*14)/11)*(1+INDIRECT(ADDRESS(358,COLUMN(BA:BA),4,1,$A207)))),0)</f>
        <v>0</v>
      </c>
      <c r="BA207" cm="1">
        <f t="array" aca="1" ref="BA207" ca="1">IFERROR(IFERROR(Resumo_Horas!BA207/INDIRECT(ADDRESS(7,COLUMN(BB:BB),4,1,Resumo_Horas!$A207)),0)*(((INDIRECT(ADDRESS(357,COLUMN(BB:BB),4,1,$A207))*14)/11)*(1+INDIRECT(ADDRESS(358,COLUMN(BB:BB),4,1,$A207)))),0)</f>
        <v>0</v>
      </c>
      <c r="BB207" cm="1">
        <f t="array" aca="1" ref="BB207" ca="1">IFERROR(IFERROR(Resumo_Horas!BB207/INDIRECT(ADDRESS(7,COLUMN(BC:BC),4,1,Resumo_Horas!$A207)),0)*(((INDIRECT(ADDRESS(357,COLUMN(BC:BC),4,1,$A207))*14)/11)*(1+INDIRECT(ADDRESS(358,COLUMN(BC:BC),4,1,$A207)))),0)</f>
        <v>0</v>
      </c>
      <c r="BC207" cm="1">
        <f t="array" aca="1" ref="BC207" ca="1">IFERROR(IFERROR(Resumo_Horas!BC207/INDIRECT(ADDRESS(7,COLUMN(BD:BD),4,1,Resumo_Horas!$A207)),0)*(((INDIRECT(ADDRESS(357,COLUMN(BD:BD),4,1,$A207))*14)/11)*(1+INDIRECT(ADDRESS(358,COLUMN(BD:BD),4,1,$A207)))),0)</f>
        <v>0</v>
      </c>
      <c r="BD207" cm="1">
        <f t="array" aca="1" ref="BD207" ca="1">IFERROR(IFERROR(Resumo_Horas!BD207/INDIRECT(ADDRESS(7,COLUMN(BE:BE),4,1,Resumo_Horas!$A207)),0)*(((INDIRECT(ADDRESS(357,COLUMN(BE:BE),4,1,$A207))*14)/11)*(1+INDIRECT(ADDRESS(358,COLUMN(BE:BE),4,1,$A207)))),0)</f>
        <v>0</v>
      </c>
      <c r="BE207" cm="1">
        <f t="array" aca="1" ref="BE207" ca="1">IFERROR(IFERROR(Resumo_Horas!BE207/INDIRECT(ADDRESS(7,COLUMN(BF:BF),4,1,Resumo_Horas!$A207)),0)*(((INDIRECT(ADDRESS(357,COLUMN(BF:BF),4,1,$A207))*14)/11)*(1+INDIRECT(ADDRESS(358,COLUMN(BF:BF),4,1,$A207)))),0)</f>
        <v>0</v>
      </c>
      <c r="BF207" cm="1">
        <f t="array" aca="1" ref="BF207" ca="1">IFERROR(IFERROR(Resumo_Horas!BF207/INDIRECT(ADDRESS(7,COLUMN(BG:BG),4,1,Resumo_Horas!$A207)),0)*(((INDIRECT(ADDRESS(357,COLUMN(BG:BG),4,1,$A207))*14)/11)*(1+INDIRECT(ADDRESS(358,COLUMN(BG:BG),4,1,$A207)))),0)</f>
        <v>0</v>
      </c>
      <c r="BG207" cm="1">
        <f t="array" aca="1" ref="BG207" ca="1">IFERROR(IFERROR(Resumo_Horas!BG207/INDIRECT(ADDRESS(7,COLUMN(BH:BH),4,1,Resumo_Horas!$A207)),0)*(((INDIRECT(ADDRESS(357,COLUMN(BH:BH),4,1,$A207))*14)/11)*(1+INDIRECT(ADDRESS(358,COLUMN(BH:BH),4,1,$A207)))),0)</f>
        <v>0</v>
      </c>
      <c r="BH207" cm="1">
        <f t="array" aca="1" ref="BH207" ca="1">IFERROR(IFERROR(Resumo_Horas!BH207/INDIRECT(ADDRESS(7,COLUMN(BI:BI),4,1,Resumo_Horas!$A207)),0)*(((INDIRECT(ADDRESS(357,COLUMN(BI:BI),4,1,$A207))*14)/11)*(1+INDIRECT(ADDRESS(358,COLUMN(BI:BI),4,1,$A207)))),0)</f>
        <v>0</v>
      </c>
      <c r="BI207" cm="1">
        <f t="array" aca="1" ref="BI207" ca="1">IFERROR(IFERROR(Resumo_Horas!BI207/INDIRECT(ADDRESS(7,COLUMN(BJ:BJ),4,1,Resumo_Horas!$A207)),0)*(((INDIRECT(ADDRESS(357,COLUMN(BJ:BJ),4,1,$A207))*14)/11)*(1+INDIRECT(ADDRESS(358,COLUMN(BJ:BJ),4,1,$A207)))),0)</f>
        <v>0</v>
      </c>
      <c r="BJ207" cm="1">
        <f t="array" aca="1" ref="BJ207" ca="1">IFERROR(IFERROR(Resumo_Horas!BJ207/INDIRECT(ADDRESS(7,COLUMN(BK:BK),4,1,Resumo_Horas!$A207)),0)*(((INDIRECT(ADDRESS(357,COLUMN(BK:BK),4,1,$A207))*14)/11)*(1+INDIRECT(ADDRESS(358,COLUMN(BK:BK),4,1,$A207)))),0)</f>
        <v>0</v>
      </c>
      <c r="BK207" s="331" cm="1">
        <f t="array" aca="1" ref="BK207" ca="1">IFERROR(IFERROR(Resumo_Horas!BK207/INDIRECT(ADDRESS(7,COLUMN(BL:BL),4,1,Resumo_Horas!$A207)),0)*(((INDIRECT(ADDRESS(357,COLUMN(BL:BL),4,1,$A207))*14)/11)*(1+INDIRECT(ADDRESS(358,COLUMN(BL:BL),4,1,$A207)))),0)</f>
        <v>0</v>
      </c>
    </row>
    <row r="208" spans="1:63" x14ac:dyDescent="0.25">
      <c r="A208" s="330" t="str" cm="1">
        <f t="array" aca="1" ref="A208" ca="1">IF(INDIRECT(ADDRESS(9+QUOTIENT(ROW(A207)-1,20),4,4,1,"Equipa de projeto")) = 0,"", _xlfn.CONCAT(1 + QUOTIENT(ROW(A207)-1,20),". ", INDIRECT(ADDRESS(9+QUOTIENT(ROW(A207)-1,20),4,4,1,"Equipa de projeto"))))</f>
        <v/>
      </c>
      <c r="B208">
        <f>Atividades!$A$37</f>
        <v>0</v>
      </c>
      <c r="C208" s="123" t="s">
        <v>48</v>
      </c>
      <c r="D208" cm="1">
        <f t="array" aca="1" ref="D208" ca="1">IFERROR(IFERROR(Resumo_Horas!D208/INDIRECT(ADDRESS(7,COLUMN(E:E),4,1,Resumo_Horas!$A208)),0)*(((INDIRECT(ADDRESS(357,COLUMN(E:E),4,1,$A208))*14)/11)*(1+INDIRECT(ADDRESS(358,COLUMN(E:E),4,1,$A208)))),0)</f>
        <v>0</v>
      </c>
      <c r="E208" cm="1">
        <f t="array" aca="1" ref="E208" ca="1">IFERROR(IFERROR(Resumo_Horas!E208/INDIRECT(ADDRESS(7,COLUMN(F:F),4,1,Resumo_Horas!$A208)),0)*(((INDIRECT(ADDRESS(357,COLUMN(F:F),4,1,$A208))*14)/11)*(1+INDIRECT(ADDRESS(358,COLUMN(F:F),4,1,$A208)))),0)</f>
        <v>0</v>
      </c>
      <c r="F208" cm="1">
        <f t="array" aca="1" ref="F208" ca="1">IFERROR(IFERROR(Resumo_Horas!F208/INDIRECT(ADDRESS(7,COLUMN(G:G),4,1,Resumo_Horas!$A208)),0)*(((INDIRECT(ADDRESS(357,COLUMN(G:G),4,1,$A208))*14)/11)*(1+INDIRECT(ADDRESS(358,COLUMN(G:G),4,1,$A208)))),0)</f>
        <v>0</v>
      </c>
      <c r="G208" cm="1">
        <f t="array" aca="1" ref="G208" ca="1">IFERROR(IFERROR(Resumo_Horas!G208/INDIRECT(ADDRESS(7,COLUMN(H:H),4,1,Resumo_Horas!$A208)),0)*(((INDIRECT(ADDRESS(357,COLUMN(H:H),4,1,$A208))*14)/11)*(1+INDIRECT(ADDRESS(358,COLUMN(H:H),4,1,$A208)))),0)</f>
        <v>0</v>
      </c>
      <c r="H208" cm="1">
        <f t="array" aca="1" ref="H208" ca="1">IFERROR(IFERROR(Resumo_Horas!H208/INDIRECT(ADDRESS(7,COLUMN(I:I),4,1,Resumo_Horas!$A208)),0)*(((INDIRECT(ADDRESS(357,COLUMN(I:I),4,1,$A208))*14)/11)*(1+INDIRECT(ADDRESS(358,COLUMN(I:I),4,1,$A208)))),0)</f>
        <v>0</v>
      </c>
      <c r="I208" cm="1">
        <f t="array" aca="1" ref="I208" ca="1">IFERROR(IFERROR(Resumo_Horas!I208/INDIRECT(ADDRESS(7,COLUMN(J:J),4,1,Resumo_Horas!$A208)),0)*(((INDIRECT(ADDRESS(357,COLUMN(J:J),4,1,$A208))*14)/11)*(1+INDIRECT(ADDRESS(358,COLUMN(J:J),4,1,$A208)))),0)</f>
        <v>0</v>
      </c>
      <c r="J208" cm="1">
        <f t="array" aca="1" ref="J208" ca="1">IFERROR(IFERROR(Resumo_Horas!J208/INDIRECT(ADDRESS(7,COLUMN(K:K),4,1,Resumo_Horas!$A208)),0)*(((INDIRECT(ADDRESS(357,COLUMN(K:K),4,1,$A208))*14)/11)*(1+INDIRECT(ADDRESS(358,COLUMN(K:K),4,1,$A208)))),0)</f>
        <v>0</v>
      </c>
      <c r="K208" cm="1">
        <f t="array" aca="1" ref="K208" ca="1">IFERROR(IFERROR(Resumo_Horas!K208/INDIRECT(ADDRESS(7,COLUMN(L:L),4,1,Resumo_Horas!$A208)),0)*(((INDIRECT(ADDRESS(357,COLUMN(L:L),4,1,$A208))*14)/11)*(1+INDIRECT(ADDRESS(358,COLUMN(L:L),4,1,$A208)))),0)</f>
        <v>0</v>
      </c>
      <c r="L208" cm="1">
        <f t="array" aca="1" ref="L208" ca="1">IFERROR(IFERROR(Resumo_Horas!L208/INDIRECT(ADDRESS(7,COLUMN(M:M),4,1,Resumo_Horas!$A208)),0)*(((INDIRECT(ADDRESS(357,COLUMN(M:M),4,1,$A208))*14)/11)*(1+INDIRECT(ADDRESS(358,COLUMN(M:M),4,1,$A208)))),0)</f>
        <v>0</v>
      </c>
      <c r="M208" cm="1">
        <f t="array" aca="1" ref="M208" ca="1">IFERROR(IFERROR(Resumo_Horas!M208/INDIRECT(ADDRESS(7,COLUMN(N:N),4,1,Resumo_Horas!$A208)),0)*(((INDIRECT(ADDRESS(357,COLUMN(N:N),4,1,$A208))*14)/11)*(1+INDIRECT(ADDRESS(358,COLUMN(N:N),4,1,$A208)))),0)</f>
        <v>0</v>
      </c>
      <c r="N208" cm="1">
        <f t="array" aca="1" ref="N208" ca="1">IFERROR(IFERROR(Resumo_Horas!N208/INDIRECT(ADDRESS(7,COLUMN(O:O),4,1,Resumo_Horas!$A208)),0)*(((INDIRECT(ADDRESS(357,COLUMN(O:O),4,1,$A208))*14)/11)*(1+INDIRECT(ADDRESS(358,COLUMN(O:O),4,1,$A208)))),0)</f>
        <v>0</v>
      </c>
      <c r="O208" cm="1">
        <f t="array" aca="1" ref="O208" ca="1">IFERROR(IFERROR(Resumo_Horas!O208/INDIRECT(ADDRESS(7,COLUMN(P:P),4,1,Resumo_Horas!$A208)),0)*(((INDIRECT(ADDRESS(357,COLUMN(P:P),4,1,$A208))*14)/11)*(1+INDIRECT(ADDRESS(358,COLUMN(P:P),4,1,$A208)))),0)</f>
        <v>0</v>
      </c>
      <c r="P208" cm="1">
        <f t="array" aca="1" ref="P208" ca="1">IFERROR(IFERROR(Resumo_Horas!P208/INDIRECT(ADDRESS(7,COLUMN(Q:Q),4,1,Resumo_Horas!$A208)),0)*(((INDIRECT(ADDRESS(357,COLUMN(Q:Q),4,1,$A208))*14)/11)*(1+INDIRECT(ADDRESS(358,COLUMN(Q:Q),4,1,$A208)))),0)</f>
        <v>0</v>
      </c>
      <c r="Q208" cm="1">
        <f t="array" aca="1" ref="Q208" ca="1">IFERROR(IFERROR(Resumo_Horas!Q208/INDIRECT(ADDRESS(7,COLUMN(R:R),4,1,Resumo_Horas!$A208)),0)*(((INDIRECT(ADDRESS(357,COLUMN(R:R),4,1,$A208))*14)/11)*(1+INDIRECT(ADDRESS(358,COLUMN(R:R),4,1,$A208)))),0)</f>
        <v>0</v>
      </c>
      <c r="R208" cm="1">
        <f t="array" aca="1" ref="R208" ca="1">IFERROR(IFERROR(Resumo_Horas!R208/INDIRECT(ADDRESS(7,COLUMN(S:S),4,1,Resumo_Horas!$A208)),0)*(((INDIRECT(ADDRESS(357,COLUMN(S:S),4,1,$A208))*14)/11)*(1+INDIRECT(ADDRESS(358,COLUMN(S:S),4,1,$A208)))),0)</f>
        <v>0</v>
      </c>
      <c r="S208" cm="1">
        <f t="array" aca="1" ref="S208" ca="1">IFERROR(IFERROR(Resumo_Horas!S208/INDIRECT(ADDRESS(7,COLUMN(T:T),4,1,Resumo_Horas!$A208)),0)*(((INDIRECT(ADDRESS(357,COLUMN(T:T),4,1,$A208))*14)/11)*(1+INDIRECT(ADDRESS(358,COLUMN(T:T),4,1,$A208)))),0)</f>
        <v>0</v>
      </c>
      <c r="T208" cm="1">
        <f t="array" aca="1" ref="T208" ca="1">IFERROR(IFERROR(Resumo_Horas!T208/INDIRECT(ADDRESS(7,COLUMN(U:U),4,1,Resumo_Horas!$A208)),0)*(((INDIRECT(ADDRESS(357,COLUMN(U:U),4,1,$A208))*14)/11)*(1+INDIRECT(ADDRESS(358,COLUMN(U:U),4,1,$A208)))),0)</f>
        <v>0</v>
      </c>
      <c r="U208" cm="1">
        <f t="array" aca="1" ref="U208" ca="1">IFERROR(IFERROR(Resumo_Horas!U208/INDIRECT(ADDRESS(7,COLUMN(V:V),4,1,Resumo_Horas!$A208)),0)*(((INDIRECT(ADDRESS(357,COLUMN(V:V),4,1,$A208))*14)/11)*(1+INDIRECT(ADDRESS(358,COLUMN(V:V),4,1,$A208)))),0)</f>
        <v>0</v>
      </c>
      <c r="V208" cm="1">
        <f t="array" aca="1" ref="V208" ca="1">IFERROR(IFERROR(Resumo_Horas!V208/INDIRECT(ADDRESS(7,COLUMN(W:W),4,1,Resumo_Horas!$A208)),0)*(((INDIRECT(ADDRESS(357,COLUMN(W:W),4,1,$A208))*14)/11)*(1+INDIRECT(ADDRESS(358,COLUMN(W:W),4,1,$A208)))),0)</f>
        <v>0</v>
      </c>
      <c r="W208" cm="1">
        <f t="array" aca="1" ref="W208" ca="1">IFERROR(IFERROR(Resumo_Horas!W208/INDIRECT(ADDRESS(7,COLUMN(X:X),4,1,Resumo_Horas!$A208)),0)*(((INDIRECT(ADDRESS(357,COLUMN(X:X),4,1,$A208))*14)/11)*(1+INDIRECT(ADDRESS(358,COLUMN(X:X),4,1,$A208)))),0)</f>
        <v>0</v>
      </c>
      <c r="X208" cm="1">
        <f t="array" aca="1" ref="X208" ca="1">IFERROR(IFERROR(Resumo_Horas!X208/INDIRECT(ADDRESS(7,COLUMN(Y:Y),4,1,Resumo_Horas!$A208)),0)*(((INDIRECT(ADDRESS(357,COLUMN(Y:Y),4,1,$A208))*14)/11)*(1+INDIRECT(ADDRESS(358,COLUMN(Y:Y),4,1,$A208)))),0)</f>
        <v>0</v>
      </c>
      <c r="Y208" cm="1">
        <f t="array" aca="1" ref="Y208" ca="1">IFERROR(IFERROR(Resumo_Horas!Y208/INDIRECT(ADDRESS(7,COLUMN(Z:Z),4,1,Resumo_Horas!$A208)),0)*(((INDIRECT(ADDRESS(357,COLUMN(Z:Z),4,1,$A208))*14)/11)*(1+INDIRECT(ADDRESS(358,COLUMN(Z:Z),4,1,$A208)))),0)</f>
        <v>0</v>
      </c>
      <c r="Z208" cm="1">
        <f t="array" aca="1" ref="Z208" ca="1">IFERROR(IFERROR(Resumo_Horas!Z208/INDIRECT(ADDRESS(7,COLUMN(AA:AA),4,1,Resumo_Horas!$A208)),0)*(((INDIRECT(ADDRESS(357,COLUMN(AA:AA),4,1,$A208))*14)/11)*(1+INDIRECT(ADDRESS(358,COLUMN(AA:AA),4,1,$A208)))),0)</f>
        <v>0</v>
      </c>
      <c r="AA208" cm="1">
        <f t="array" aca="1" ref="AA208" ca="1">IFERROR(IFERROR(Resumo_Horas!AA208/INDIRECT(ADDRESS(7,COLUMN(AB:AB),4,1,Resumo_Horas!$A208)),0)*(((INDIRECT(ADDRESS(357,COLUMN(AB:AB),4,1,$A208))*14)/11)*(1+INDIRECT(ADDRESS(358,COLUMN(AB:AB),4,1,$A208)))),0)</f>
        <v>0</v>
      </c>
      <c r="AB208" cm="1">
        <f t="array" aca="1" ref="AB208" ca="1">IFERROR(IFERROR(Resumo_Horas!AB208/INDIRECT(ADDRESS(7,COLUMN(AC:AC),4,1,Resumo_Horas!$A208)),0)*(((INDIRECT(ADDRESS(357,COLUMN(AC:AC),4,1,$A208))*14)/11)*(1+INDIRECT(ADDRESS(358,COLUMN(AC:AC),4,1,$A208)))),0)</f>
        <v>0</v>
      </c>
      <c r="AC208" cm="1">
        <f t="array" aca="1" ref="AC208" ca="1">IFERROR(IFERROR(Resumo_Horas!AC208/INDIRECT(ADDRESS(7,COLUMN(AD:AD),4,1,Resumo_Horas!$A208)),0)*(((INDIRECT(ADDRESS(357,COLUMN(AD:AD),4,1,$A208))*14)/11)*(1+INDIRECT(ADDRESS(358,COLUMN(AD:AD),4,1,$A208)))),0)</f>
        <v>0</v>
      </c>
      <c r="AD208" cm="1">
        <f t="array" aca="1" ref="AD208" ca="1">IFERROR(IFERROR(Resumo_Horas!AD208/INDIRECT(ADDRESS(7,COLUMN(AE:AE),4,1,Resumo_Horas!$A208)),0)*(((INDIRECT(ADDRESS(357,COLUMN(AE:AE),4,1,$A208))*14)/11)*(1+INDIRECT(ADDRESS(358,COLUMN(AE:AE),4,1,$A208)))),0)</f>
        <v>0</v>
      </c>
      <c r="AE208" cm="1">
        <f t="array" aca="1" ref="AE208" ca="1">IFERROR(IFERROR(Resumo_Horas!AE208/INDIRECT(ADDRESS(7,COLUMN(AF:AF),4,1,Resumo_Horas!$A208)),0)*(((INDIRECT(ADDRESS(357,COLUMN(AF:AF),4,1,$A208))*14)/11)*(1+INDIRECT(ADDRESS(358,COLUMN(AF:AF),4,1,$A208)))),0)</f>
        <v>0</v>
      </c>
      <c r="AF208" cm="1">
        <f t="array" aca="1" ref="AF208" ca="1">IFERROR(IFERROR(Resumo_Horas!AF208/INDIRECT(ADDRESS(7,COLUMN(AG:AG),4,1,Resumo_Horas!$A208)),0)*(((INDIRECT(ADDRESS(357,COLUMN(AG:AG),4,1,$A208))*14)/11)*(1+INDIRECT(ADDRESS(358,COLUMN(AG:AG),4,1,$A208)))),0)</f>
        <v>0</v>
      </c>
      <c r="AG208" cm="1">
        <f t="array" aca="1" ref="AG208" ca="1">IFERROR(IFERROR(Resumo_Horas!AG208/INDIRECT(ADDRESS(7,COLUMN(AH:AH),4,1,Resumo_Horas!$A208)),0)*(((INDIRECT(ADDRESS(357,COLUMN(AH:AH),4,1,$A208))*14)/11)*(1+INDIRECT(ADDRESS(358,COLUMN(AH:AH),4,1,$A208)))),0)</f>
        <v>0</v>
      </c>
      <c r="AH208" cm="1">
        <f t="array" aca="1" ref="AH208" ca="1">IFERROR(IFERROR(Resumo_Horas!AH208/INDIRECT(ADDRESS(7,COLUMN(AI:AI),4,1,Resumo_Horas!$A208)),0)*(((INDIRECT(ADDRESS(357,COLUMN(AI:AI),4,1,$A208))*14)/11)*(1+INDIRECT(ADDRESS(358,COLUMN(AI:AI),4,1,$A208)))),0)</f>
        <v>0</v>
      </c>
      <c r="AI208" cm="1">
        <f t="array" aca="1" ref="AI208" ca="1">IFERROR(IFERROR(Resumo_Horas!AI208/INDIRECT(ADDRESS(7,COLUMN(AJ:AJ),4,1,Resumo_Horas!$A208)),0)*(((INDIRECT(ADDRESS(357,COLUMN(AJ:AJ),4,1,$A208))*14)/11)*(1+INDIRECT(ADDRESS(358,COLUMN(AJ:AJ),4,1,$A208)))),0)</f>
        <v>0</v>
      </c>
      <c r="AJ208" cm="1">
        <f t="array" aca="1" ref="AJ208" ca="1">IFERROR(IFERROR(Resumo_Horas!AJ208/INDIRECT(ADDRESS(7,COLUMN(AK:AK),4,1,Resumo_Horas!$A208)),0)*(((INDIRECT(ADDRESS(357,COLUMN(AK:AK),4,1,$A208))*14)/11)*(1+INDIRECT(ADDRESS(358,COLUMN(AK:AK),4,1,$A208)))),0)</f>
        <v>0</v>
      </c>
      <c r="AK208" cm="1">
        <f t="array" aca="1" ref="AK208" ca="1">IFERROR(IFERROR(Resumo_Horas!AK208/INDIRECT(ADDRESS(7,COLUMN(AL:AL),4,1,Resumo_Horas!$A208)),0)*(((INDIRECT(ADDRESS(357,COLUMN(AL:AL),4,1,$A208))*14)/11)*(1+INDIRECT(ADDRESS(358,COLUMN(AL:AL),4,1,$A208)))),0)</f>
        <v>0</v>
      </c>
      <c r="AL208" cm="1">
        <f t="array" aca="1" ref="AL208" ca="1">IFERROR(IFERROR(Resumo_Horas!AL208/INDIRECT(ADDRESS(7,COLUMN(AM:AM),4,1,Resumo_Horas!$A208)),0)*(((INDIRECT(ADDRESS(357,COLUMN(AM:AM),4,1,$A208))*14)/11)*(1+INDIRECT(ADDRESS(358,COLUMN(AM:AM),4,1,$A208)))),0)</f>
        <v>0</v>
      </c>
      <c r="AM208" cm="1">
        <f t="array" aca="1" ref="AM208" ca="1">IFERROR(IFERROR(Resumo_Horas!AM208/INDIRECT(ADDRESS(7,COLUMN(AN:AN),4,1,Resumo_Horas!$A208)),0)*(((INDIRECT(ADDRESS(357,COLUMN(AN:AN),4,1,$A208))*14)/11)*(1+INDIRECT(ADDRESS(358,COLUMN(AN:AN),4,1,$A208)))),0)</f>
        <v>0</v>
      </c>
      <c r="AN208" cm="1">
        <f t="array" aca="1" ref="AN208" ca="1">IFERROR(IFERROR(Resumo_Horas!AN208/INDIRECT(ADDRESS(7,COLUMN(AO:AO),4,1,Resumo_Horas!$A208)),0)*(((INDIRECT(ADDRESS(357,COLUMN(AO:AO),4,1,$A208))*14)/11)*(1+INDIRECT(ADDRESS(358,COLUMN(AO:AO),4,1,$A208)))),0)</f>
        <v>0</v>
      </c>
      <c r="AO208" cm="1">
        <f t="array" aca="1" ref="AO208" ca="1">IFERROR(IFERROR(Resumo_Horas!AO208/INDIRECT(ADDRESS(7,COLUMN(AP:AP),4,1,Resumo_Horas!$A208)),0)*(((INDIRECT(ADDRESS(357,COLUMN(AP:AP),4,1,$A208))*14)/11)*(1+INDIRECT(ADDRESS(358,COLUMN(AP:AP),4,1,$A208)))),0)</f>
        <v>0</v>
      </c>
      <c r="AP208" cm="1">
        <f t="array" aca="1" ref="AP208" ca="1">IFERROR(IFERROR(Resumo_Horas!AP208/INDIRECT(ADDRESS(7,COLUMN(AQ:AQ),4,1,Resumo_Horas!$A208)),0)*(((INDIRECT(ADDRESS(357,COLUMN(AQ:AQ),4,1,$A208))*14)/11)*(1+INDIRECT(ADDRESS(358,COLUMN(AQ:AQ),4,1,$A208)))),0)</f>
        <v>0</v>
      </c>
      <c r="AQ208" cm="1">
        <f t="array" aca="1" ref="AQ208" ca="1">IFERROR(IFERROR(Resumo_Horas!AQ208/INDIRECT(ADDRESS(7,COLUMN(AR:AR),4,1,Resumo_Horas!$A208)),0)*(((INDIRECT(ADDRESS(357,COLUMN(AR:AR),4,1,$A208))*14)/11)*(1+INDIRECT(ADDRESS(358,COLUMN(AR:AR),4,1,$A208)))),0)</f>
        <v>0</v>
      </c>
      <c r="AR208" cm="1">
        <f t="array" aca="1" ref="AR208" ca="1">IFERROR(IFERROR(Resumo_Horas!AR208/INDIRECT(ADDRESS(7,COLUMN(AS:AS),4,1,Resumo_Horas!$A208)),0)*(((INDIRECT(ADDRESS(357,COLUMN(AS:AS),4,1,$A208))*14)/11)*(1+INDIRECT(ADDRESS(358,COLUMN(AS:AS),4,1,$A208)))),0)</f>
        <v>0</v>
      </c>
      <c r="AS208" cm="1">
        <f t="array" aca="1" ref="AS208" ca="1">IFERROR(IFERROR(Resumo_Horas!AS208/INDIRECT(ADDRESS(7,COLUMN(AT:AT),4,1,Resumo_Horas!$A208)),0)*(((INDIRECT(ADDRESS(357,COLUMN(AT:AT),4,1,$A208))*14)/11)*(1+INDIRECT(ADDRESS(358,COLUMN(AT:AT),4,1,$A208)))),0)</f>
        <v>0</v>
      </c>
      <c r="AT208" cm="1">
        <f t="array" aca="1" ref="AT208" ca="1">IFERROR(IFERROR(Resumo_Horas!AT208/INDIRECT(ADDRESS(7,COLUMN(AU:AU),4,1,Resumo_Horas!$A208)),0)*(((INDIRECT(ADDRESS(357,COLUMN(AU:AU),4,1,$A208))*14)/11)*(1+INDIRECT(ADDRESS(358,COLUMN(AU:AU),4,1,$A208)))),0)</f>
        <v>0</v>
      </c>
      <c r="AU208" cm="1">
        <f t="array" aca="1" ref="AU208" ca="1">IFERROR(IFERROR(Resumo_Horas!AU208/INDIRECT(ADDRESS(7,COLUMN(AV:AV),4,1,Resumo_Horas!$A208)),0)*(((INDIRECT(ADDRESS(357,COLUMN(AV:AV),4,1,$A208))*14)/11)*(1+INDIRECT(ADDRESS(358,COLUMN(AV:AV),4,1,$A208)))),0)</f>
        <v>0</v>
      </c>
      <c r="AV208" cm="1">
        <f t="array" aca="1" ref="AV208" ca="1">IFERROR(IFERROR(Resumo_Horas!AV208/INDIRECT(ADDRESS(7,COLUMN(AW:AW),4,1,Resumo_Horas!$A208)),0)*(((INDIRECT(ADDRESS(357,COLUMN(AW:AW),4,1,$A208))*14)/11)*(1+INDIRECT(ADDRESS(358,COLUMN(AW:AW),4,1,$A208)))),0)</f>
        <v>0</v>
      </c>
      <c r="AW208" cm="1">
        <f t="array" aca="1" ref="AW208" ca="1">IFERROR(IFERROR(Resumo_Horas!AW208/INDIRECT(ADDRESS(7,COLUMN(AX:AX),4,1,Resumo_Horas!$A208)),0)*(((INDIRECT(ADDRESS(357,COLUMN(AX:AX),4,1,$A208))*14)/11)*(1+INDIRECT(ADDRESS(358,COLUMN(AX:AX),4,1,$A208)))),0)</f>
        <v>0</v>
      </c>
      <c r="AX208" cm="1">
        <f t="array" aca="1" ref="AX208" ca="1">IFERROR(IFERROR(Resumo_Horas!AX208/INDIRECT(ADDRESS(7,COLUMN(AY:AY),4,1,Resumo_Horas!$A208)),0)*(((INDIRECT(ADDRESS(357,COLUMN(AY:AY),4,1,$A208))*14)/11)*(1+INDIRECT(ADDRESS(358,COLUMN(AY:AY),4,1,$A208)))),0)</f>
        <v>0</v>
      </c>
      <c r="AY208" cm="1">
        <f t="array" aca="1" ref="AY208" ca="1">IFERROR(IFERROR(Resumo_Horas!AY208/INDIRECT(ADDRESS(7,COLUMN(AZ:AZ),4,1,Resumo_Horas!$A208)),0)*(((INDIRECT(ADDRESS(357,COLUMN(AZ:AZ),4,1,$A208))*14)/11)*(1+INDIRECT(ADDRESS(358,COLUMN(AZ:AZ),4,1,$A208)))),0)</f>
        <v>0</v>
      </c>
      <c r="AZ208" cm="1">
        <f t="array" aca="1" ref="AZ208" ca="1">IFERROR(IFERROR(Resumo_Horas!AZ208/INDIRECT(ADDRESS(7,COLUMN(BA:BA),4,1,Resumo_Horas!$A208)),0)*(((INDIRECT(ADDRESS(357,COLUMN(BA:BA),4,1,$A208))*14)/11)*(1+INDIRECT(ADDRESS(358,COLUMN(BA:BA),4,1,$A208)))),0)</f>
        <v>0</v>
      </c>
      <c r="BA208" cm="1">
        <f t="array" aca="1" ref="BA208" ca="1">IFERROR(IFERROR(Resumo_Horas!BA208/INDIRECT(ADDRESS(7,COLUMN(BB:BB),4,1,Resumo_Horas!$A208)),0)*(((INDIRECT(ADDRESS(357,COLUMN(BB:BB),4,1,$A208))*14)/11)*(1+INDIRECT(ADDRESS(358,COLUMN(BB:BB),4,1,$A208)))),0)</f>
        <v>0</v>
      </c>
      <c r="BB208" cm="1">
        <f t="array" aca="1" ref="BB208" ca="1">IFERROR(IFERROR(Resumo_Horas!BB208/INDIRECT(ADDRESS(7,COLUMN(BC:BC),4,1,Resumo_Horas!$A208)),0)*(((INDIRECT(ADDRESS(357,COLUMN(BC:BC),4,1,$A208))*14)/11)*(1+INDIRECT(ADDRESS(358,COLUMN(BC:BC),4,1,$A208)))),0)</f>
        <v>0</v>
      </c>
      <c r="BC208" cm="1">
        <f t="array" aca="1" ref="BC208" ca="1">IFERROR(IFERROR(Resumo_Horas!BC208/INDIRECT(ADDRESS(7,COLUMN(BD:BD),4,1,Resumo_Horas!$A208)),0)*(((INDIRECT(ADDRESS(357,COLUMN(BD:BD),4,1,$A208))*14)/11)*(1+INDIRECT(ADDRESS(358,COLUMN(BD:BD),4,1,$A208)))),0)</f>
        <v>0</v>
      </c>
      <c r="BD208" cm="1">
        <f t="array" aca="1" ref="BD208" ca="1">IFERROR(IFERROR(Resumo_Horas!BD208/INDIRECT(ADDRESS(7,COLUMN(BE:BE),4,1,Resumo_Horas!$A208)),0)*(((INDIRECT(ADDRESS(357,COLUMN(BE:BE),4,1,$A208))*14)/11)*(1+INDIRECT(ADDRESS(358,COLUMN(BE:BE),4,1,$A208)))),0)</f>
        <v>0</v>
      </c>
      <c r="BE208" cm="1">
        <f t="array" aca="1" ref="BE208" ca="1">IFERROR(IFERROR(Resumo_Horas!BE208/INDIRECT(ADDRESS(7,COLUMN(BF:BF),4,1,Resumo_Horas!$A208)),0)*(((INDIRECT(ADDRESS(357,COLUMN(BF:BF),4,1,$A208))*14)/11)*(1+INDIRECT(ADDRESS(358,COLUMN(BF:BF),4,1,$A208)))),0)</f>
        <v>0</v>
      </c>
      <c r="BF208" cm="1">
        <f t="array" aca="1" ref="BF208" ca="1">IFERROR(IFERROR(Resumo_Horas!BF208/INDIRECT(ADDRESS(7,COLUMN(BG:BG),4,1,Resumo_Horas!$A208)),0)*(((INDIRECT(ADDRESS(357,COLUMN(BG:BG),4,1,$A208))*14)/11)*(1+INDIRECT(ADDRESS(358,COLUMN(BG:BG),4,1,$A208)))),0)</f>
        <v>0</v>
      </c>
      <c r="BG208" cm="1">
        <f t="array" aca="1" ref="BG208" ca="1">IFERROR(IFERROR(Resumo_Horas!BG208/INDIRECT(ADDRESS(7,COLUMN(BH:BH),4,1,Resumo_Horas!$A208)),0)*(((INDIRECT(ADDRESS(357,COLUMN(BH:BH),4,1,$A208))*14)/11)*(1+INDIRECT(ADDRESS(358,COLUMN(BH:BH),4,1,$A208)))),0)</f>
        <v>0</v>
      </c>
      <c r="BH208" cm="1">
        <f t="array" aca="1" ref="BH208" ca="1">IFERROR(IFERROR(Resumo_Horas!BH208/INDIRECT(ADDRESS(7,COLUMN(BI:BI),4,1,Resumo_Horas!$A208)),0)*(((INDIRECT(ADDRESS(357,COLUMN(BI:BI),4,1,$A208))*14)/11)*(1+INDIRECT(ADDRESS(358,COLUMN(BI:BI),4,1,$A208)))),0)</f>
        <v>0</v>
      </c>
      <c r="BI208" cm="1">
        <f t="array" aca="1" ref="BI208" ca="1">IFERROR(IFERROR(Resumo_Horas!BI208/INDIRECT(ADDRESS(7,COLUMN(BJ:BJ),4,1,Resumo_Horas!$A208)),0)*(((INDIRECT(ADDRESS(357,COLUMN(BJ:BJ),4,1,$A208))*14)/11)*(1+INDIRECT(ADDRESS(358,COLUMN(BJ:BJ),4,1,$A208)))),0)</f>
        <v>0</v>
      </c>
      <c r="BJ208" cm="1">
        <f t="array" aca="1" ref="BJ208" ca="1">IFERROR(IFERROR(Resumo_Horas!BJ208/INDIRECT(ADDRESS(7,COLUMN(BK:BK),4,1,Resumo_Horas!$A208)),0)*(((INDIRECT(ADDRESS(357,COLUMN(BK:BK),4,1,$A208))*14)/11)*(1+INDIRECT(ADDRESS(358,COLUMN(BK:BK),4,1,$A208)))),0)</f>
        <v>0</v>
      </c>
      <c r="BK208" s="331" cm="1">
        <f t="array" aca="1" ref="BK208" ca="1">IFERROR(IFERROR(Resumo_Horas!BK208/INDIRECT(ADDRESS(7,COLUMN(BL:BL),4,1,Resumo_Horas!$A208)),0)*(((INDIRECT(ADDRESS(357,COLUMN(BL:BL),4,1,$A208))*14)/11)*(1+INDIRECT(ADDRESS(358,COLUMN(BL:BL),4,1,$A208)))),0)</f>
        <v>0</v>
      </c>
    </row>
    <row r="209" spans="1:63" x14ac:dyDescent="0.25">
      <c r="A209" s="330" t="str" cm="1">
        <f t="array" aca="1" ref="A209" ca="1">IF(INDIRECT(ADDRESS(9+QUOTIENT(ROW(A208)-1,20),4,4,1,"Equipa de projeto")) = 0,"", _xlfn.CONCAT(1 + QUOTIENT(ROW(A208)-1,20),". ", INDIRECT(ADDRESS(9+QUOTIENT(ROW(A208)-1,20),4,4,1,"Equipa de projeto"))))</f>
        <v/>
      </c>
      <c r="B209">
        <f>Atividades!$A$37</f>
        <v>0</v>
      </c>
      <c r="C209" s="123" t="s">
        <v>49</v>
      </c>
      <c r="D209" cm="1">
        <f t="array" aca="1" ref="D209" ca="1">IFERROR(IFERROR(Resumo_Horas!D209/INDIRECT(ADDRESS(7,COLUMN(E:E),4,1,Resumo_Horas!$A209)),0)*(((INDIRECT(ADDRESS(357,COLUMN(E:E),4,1,$A209))*14)/11)*(1+INDIRECT(ADDRESS(358,COLUMN(E:E),4,1,$A209)))),0)</f>
        <v>0</v>
      </c>
      <c r="E209" cm="1">
        <f t="array" aca="1" ref="E209" ca="1">IFERROR(IFERROR(Resumo_Horas!E209/INDIRECT(ADDRESS(7,COLUMN(F:F),4,1,Resumo_Horas!$A209)),0)*(((INDIRECT(ADDRESS(357,COLUMN(F:F),4,1,$A209))*14)/11)*(1+INDIRECT(ADDRESS(358,COLUMN(F:F),4,1,$A209)))),0)</f>
        <v>0</v>
      </c>
      <c r="F209" cm="1">
        <f t="array" aca="1" ref="F209" ca="1">IFERROR(IFERROR(Resumo_Horas!F209/INDIRECT(ADDRESS(7,COLUMN(G:G),4,1,Resumo_Horas!$A209)),0)*(((INDIRECT(ADDRESS(357,COLUMN(G:G),4,1,$A209))*14)/11)*(1+INDIRECT(ADDRESS(358,COLUMN(G:G),4,1,$A209)))),0)</f>
        <v>0</v>
      </c>
      <c r="G209" cm="1">
        <f t="array" aca="1" ref="G209" ca="1">IFERROR(IFERROR(Resumo_Horas!G209/INDIRECT(ADDRESS(7,COLUMN(H:H),4,1,Resumo_Horas!$A209)),0)*(((INDIRECT(ADDRESS(357,COLUMN(H:H),4,1,$A209))*14)/11)*(1+INDIRECT(ADDRESS(358,COLUMN(H:H),4,1,$A209)))),0)</f>
        <v>0</v>
      </c>
      <c r="H209" cm="1">
        <f t="array" aca="1" ref="H209" ca="1">IFERROR(IFERROR(Resumo_Horas!H209/INDIRECT(ADDRESS(7,COLUMN(I:I),4,1,Resumo_Horas!$A209)),0)*(((INDIRECT(ADDRESS(357,COLUMN(I:I),4,1,$A209))*14)/11)*(1+INDIRECT(ADDRESS(358,COLUMN(I:I),4,1,$A209)))),0)</f>
        <v>0</v>
      </c>
      <c r="I209" cm="1">
        <f t="array" aca="1" ref="I209" ca="1">IFERROR(IFERROR(Resumo_Horas!I209/INDIRECT(ADDRESS(7,COLUMN(J:J),4,1,Resumo_Horas!$A209)),0)*(((INDIRECT(ADDRESS(357,COLUMN(J:J),4,1,$A209))*14)/11)*(1+INDIRECT(ADDRESS(358,COLUMN(J:J),4,1,$A209)))),0)</f>
        <v>0</v>
      </c>
      <c r="J209" cm="1">
        <f t="array" aca="1" ref="J209" ca="1">IFERROR(IFERROR(Resumo_Horas!J209/INDIRECT(ADDRESS(7,COLUMN(K:K),4,1,Resumo_Horas!$A209)),0)*(((INDIRECT(ADDRESS(357,COLUMN(K:K),4,1,$A209))*14)/11)*(1+INDIRECT(ADDRESS(358,COLUMN(K:K),4,1,$A209)))),0)</f>
        <v>0</v>
      </c>
      <c r="K209" cm="1">
        <f t="array" aca="1" ref="K209" ca="1">IFERROR(IFERROR(Resumo_Horas!K209/INDIRECT(ADDRESS(7,COLUMN(L:L),4,1,Resumo_Horas!$A209)),0)*(((INDIRECT(ADDRESS(357,COLUMN(L:L),4,1,$A209))*14)/11)*(1+INDIRECT(ADDRESS(358,COLUMN(L:L),4,1,$A209)))),0)</f>
        <v>0</v>
      </c>
      <c r="L209" cm="1">
        <f t="array" aca="1" ref="L209" ca="1">IFERROR(IFERROR(Resumo_Horas!L209/INDIRECT(ADDRESS(7,COLUMN(M:M),4,1,Resumo_Horas!$A209)),0)*(((INDIRECT(ADDRESS(357,COLUMN(M:M),4,1,$A209))*14)/11)*(1+INDIRECT(ADDRESS(358,COLUMN(M:M),4,1,$A209)))),0)</f>
        <v>0</v>
      </c>
      <c r="M209" cm="1">
        <f t="array" aca="1" ref="M209" ca="1">IFERROR(IFERROR(Resumo_Horas!M209/INDIRECT(ADDRESS(7,COLUMN(N:N),4,1,Resumo_Horas!$A209)),0)*(((INDIRECT(ADDRESS(357,COLUMN(N:N),4,1,$A209))*14)/11)*(1+INDIRECT(ADDRESS(358,COLUMN(N:N),4,1,$A209)))),0)</f>
        <v>0</v>
      </c>
      <c r="N209" cm="1">
        <f t="array" aca="1" ref="N209" ca="1">IFERROR(IFERROR(Resumo_Horas!N209/INDIRECT(ADDRESS(7,COLUMN(O:O),4,1,Resumo_Horas!$A209)),0)*(((INDIRECT(ADDRESS(357,COLUMN(O:O),4,1,$A209))*14)/11)*(1+INDIRECT(ADDRESS(358,COLUMN(O:O),4,1,$A209)))),0)</f>
        <v>0</v>
      </c>
      <c r="O209" cm="1">
        <f t="array" aca="1" ref="O209" ca="1">IFERROR(IFERROR(Resumo_Horas!O209/INDIRECT(ADDRESS(7,COLUMN(P:P),4,1,Resumo_Horas!$A209)),0)*(((INDIRECT(ADDRESS(357,COLUMN(P:P),4,1,$A209))*14)/11)*(1+INDIRECT(ADDRESS(358,COLUMN(P:P),4,1,$A209)))),0)</f>
        <v>0</v>
      </c>
      <c r="P209" cm="1">
        <f t="array" aca="1" ref="P209" ca="1">IFERROR(IFERROR(Resumo_Horas!P209/INDIRECT(ADDRESS(7,COLUMN(Q:Q),4,1,Resumo_Horas!$A209)),0)*(((INDIRECT(ADDRESS(357,COLUMN(Q:Q),4,1,$A209))*14)/11)*(1+INDIRECT(ADDRESS(358,COLUMN(Q:Q),4,1,$A209)))),0)</f>
        <v>0</v>
      </c>
      <c r="Q209" cm="1">
        <f t="array" aca="1" ref="Q209" ca="1">IFERROR(IFERROR(Resumo_Horas!Q209/INDIRECT(ADDRESS(7,COLUMN(R:R),4,1,Resumo_Horas!$A209)),0)*(((INDIRECT(ADDRESS(357,COLUMN(R:R),4,1,$A209))*14)/11)*(1+INDIRECT(ADDRESS(358,COLUMN(R:R),4,1,$A209)))),0)</f>
        <v>0</v>
      </c>
      <c r="R209" cm="1">
        <f t="array" aca="1" ref="R209" ca="1">IFERROR(IFERROR(Resumo_Horas!R209/INDIRECT(ADDRESS(7,COLUMN(S:S),4,1,Resumo_Horas!$A209)),0)*(((INDIRECT(ADDRESS(357,COLUMN(S:S),4,1,$A209))*14)/11)*(1+INDIRECT(ADDRESS(358,COLUMN(S:S),4,1,$A209)))),0)</f>
        <v>0</v>
      </c>
      <c r="S209" cm="1">
        <f t="array" aca="1" ref="S209" ca="1">IFERROR(IFERROR(Resumo_Horas!S209/INDIRECT(ADDRESS(7,COLUMN(T:T),4,1,Resumo_Horas!$A209)),0)*(((INDIRECT(ADDRESS(357,COLUMN(T:T),4,1,$A209))*14)/11)*(1+INDIRECT(ADDRESS(358,COLUMN(T:T),4,1,$A209)))),0)</f>
        <v>0</v>
      </c>
      <c r="T209" cm="1">
        <f t="array" aca="1" ref="T209" ca="1">IFERROR(IFERROR(Resumo_Horas!T209/INDIRECT(ADDRESS(7,COLUMN(U:U),4,1,Resumo_Horas!$A209)),0)*(((INDIRECT(ADDRESS(357,COLUMN(U:U),4,1,$A209))*14)/11)*(1+INDIRECT(ADDRESS(358,COLUMN(U:U),4,1,$A209)))),0)</f>
        <v>0</v>
      </c>
      <c r="U209" cm="1">
        <f t="array" aca="1" ref="U209" ca="1">IFERROR(IFERROR(Resumo_Horas!U209/INDIRECT(ADDRESS(7,COLUMN(V:V),4,1,Resumo_Horas!$A209)),0)*(((INDIRECT(ADDRESS(357,COLUMN(V:V),4,1,$A209))*14)/11)*(1+INDIRECT(ADDRESS(358,COLUMN(V:V),4,1,$A209)))),0)</f>
        <v>0</v>
      </c>
      <c r="V209" cm="1">
        <f t="array" aca="1" ref="V209" ca="1">IFERROR(IFERROR(Resumo_Horas!V209/INDIRECT(ADDRESS(7,COLUMN(W:W),4,1,Resumo_Horas!$A209)),0)*(((INDIRECT(ADDRESS(357,COLUMN(W:W),4,1,$A209))*14)/11)*(1+INDIRECT(ADDRESS(358,COLUMN(W:W),4,1,$A209)))),0)</f>
        <v>0</v>
      </c>
      <c r="W209" cm="1">
        <f t="array" aca="1" ref="W209" ca="1">IFERROR(IFERROR(Resumo_Horas!W209/INDIRECT(ADDRESS(7,COLUMN(X:X),4,1,Resumo_Horas!$A209)),0)*(((INDIRECT(ADDRESS(357,COLUMN(X:X),4,1,$A209))*14)/11)*(1+INDIRECT(ADDRESS(358,COLUMN(X:X),4,1,$A209)))),0)</f>
        <v>0</v>
      </c>
      <c r="X209" cm="1">
        <f t="array" aca="1" ref="X209" ca="1">IFERROR(IFERROR(Resumo_Horas!X209/INDIRECT(ADDRESS(7,COLUMN(Y:Y),4,1,Resumo_Horas!$A209)),0)*(((INDIRECT(ADDRESS(357,COLUMN(Y:Y),4,1,$A209))*14)/11)*(1+INDIRECT(ADDRESS(358,COLUMN(Y:Y),4,1,$A209)))),0)</f>
        <v>0</v>
      </c>
      <c r="Y209" cm="1">
        <f t="array" aca="1" ref="Y209" ca="1">IFERROR(IFERROR(Resumo_Horas!Y209/INDIRECT(ADDRESS(7,COLUMN(Z:Z),4,1,Resumo_Horas!$A209)),0)*(((INDIRECT(ADDRESS(357,COLUMN(Z:Z),4,1,$A209))*14)/11)*(1+INDIRECT(ADDRESS(358,COLUMN(Z:Z),4,1,$A209)))),0)</f>
        <v>0</v>
      </c>
      <c r="Z209" cm="1">
        <f t="array" aca="1" ref="Z209" ca="1">IFERROR(IFERROR(Resumo_Horas!Z209/INDIRECT(ADDRESS(7,COLUMN(AA:AA),4,1,Resumo_Horas!$A209)),0)*(((INDIRECT(ADDRESS(357,COLUMN(AA:AA),4,1,$A209))*14)/11)*(1+INDIRECT(ADDRESS(358,COLUMN(AA:AA),4,1,$A209)))),0)</f>
        <v>0</v>
      </c>
      <c r="AA209" cm="1">
        <f t="array" aca="1" ref="AA209" ca="1">IFERROR(IFERROR(Resumo_Horas!AA209/INDIRECT(ADDRESS(7,COLUMN(AB:AB),4,1,Resumo_Horas!$A209)),0)*(((INDIRECT(ADDRESS(357,COLUMN(AB:AB),4,1,$A209))*14)/11)*(1+INDIRECT(ADDRESS(358,COLUMN(AB:AB),4,1,$A209)))),0)</f>
        <v>0</v>
      </c>
      <c r="AB209" cm="1">
        <f t="array" aca="1" ref="AB209" ca="1">IFERROR(IFERROR(Resumo_Horas!AB209/INDIRECT(ADDRESS(7,COLUMN(AC:AC),4,1,Resumo_Horas!$A209)),0)*(((INDIRECT(ADDRESS(357,COLUMN(AC:AC),4,1,$A209))*14)/11)*(1+INDIRECT(ADDRESS(358,COLUMN(AC:AC),4,1,$A209)))),0)</f>
        <v>0</v>
      </c>
      <c r="AC209" cm="1">
        <f t="array" aca="1" ref="AC209" ca="1">IFERROR(IFERROR(Resumo_Horas!AC209/INDIRECT(ADDRESS(7,COLUMN(AD:AD),4,1,Resumo_Horas!$A209)),0)*(((INDIRECT(ADDRESS(357,COLUMN(AD:AD),4,1,$A209))*14)/11)*(1+INDIRECT(ADDRESS(358,COLUMN(AD:AD),4,1,$A209)))),0)</f>
        <v>0</v>
      </c>
      <c r="AD209" cm="1">
        <f t="array" aca="1" ref="AD209" ca="1">IFERROR(IFERROR(Resumo_Horas!AD209/INDIRECT(ADDRESS(7,COLUMN(AE:AE),4,1,Resumo_Horas!$A209)),0)*(((INDIRECT(ADDRESS(357,COLUMN(AE:AE),4,1,$A209))*14)/11)*(1+INDIRECT(ADDRESS(358,COLUMN(AE:AE),4,1,$A209)))),0)</f>
        <v>0</v>
      </c>
      <c r="AE209" cm="1">
        <f t="array" aca="1" ref="AE209" ca="1">IFERROR(IFERROR(Resumo_Horas!AE209/INDIRECT(ADDRESS(7,COLUMN(AF:AF),4,1,Resumo_Horas!$A209)),0)*(((INDIRECT(ADDRESS(357,COLUMN(AF:AF),4,1,$A209))*14)/11)*(1+INDIRECT(ADDRESS(358,COLUMN(AF:AF),4,1,$A209)))),0)</f>
        <v>0</v>
      </c>
      <c r="AF209" cm="1">
        <f t="array" aca="1" ref="AF209" ca="1">IFERROR(IFERROR(Resumo_Horas!AF209/INDIRECT(ADDRESS(7,COLUMN(AG:AG),4,1,Resumo_Horas!$A209)),0)*(((INDIRECT(ADDRESS(357,COLUMN(AG:AG),4,1,$A209))*14)/11)*(1+INDIRECT(ADDRESS(358,COLUMN(AG:AG),4,1,$A209)))),0)</f>
        <v>0</v>
      </c>
      <c r="AG209" cm="1">
        <f t="array" aca="1" ref="AG209" ca="1">IFERROR(IFERROR(Resumo_Horas!AG209/INDIRECT(ADDRESS(7,COLUMN(AH:AH),4,1,Resumo_Horas!$A209)),0)*(((INDIRECT(ADDRESS(357,COLUMN(AH:AH),4,1,$A209))*14)/11)*(1+INDIRECT(ADDRESS(358,COLUMN(AH:AH),4,1,$A209)))),0)</f>
        <v>0</v>
      </c>
      <c r="AH209" cm="1">
        <f t="array" aca="1" ref="AH209" ca="1">IFERROR(IFERROR(Resumo_Horas!AH209/INDIRECT(ADDRESS(7,COLUMN(AI:AI),4,1,Resumo_Horas!$A209)),0)*(((INDIRECT(ADDRESS(357,COLUMN(AI:AI),4,1,$A209))*14)/11)*(1+INDIRECT(ADDRESS(358,COLUMN(AI:AI),4,1,$A209)))),0)</f>
        <v>0</v>
      </c>
      <c r="AI209" cm="1">
        <f t="array" aca="1" ref="AI209" ca="1">IFERROR(IFERROR(Resumo_Horas!AI209/INDIRECT(ADDRESS(7,COLUMN(AJ:AJ),4,1,Resumo_Horas!$A209)),0)*(((INDIRECT(ADDRESS(357,COLUMN(AJ:AJ),4,1,$A209))*14)/11)*(1+INDIRECT(ADDRESS(358,COLUMN(AJ:AJ),4,1,$A209)))),0)</f>
        <v>0</v>
      </c>
      <c r="AJ209" cm="1">
        <f t="array" aca="1" ref="AJ209" ca="1">IFERROR(IFERROR(Resumo_Horas!AJ209/INDIRECT(ADDRESS(7,COLUMN(AK:AK),4,1,Resumo_Horas!$A209)),0)*(((INDIRECT(ADDRESS(357,COLUMN(AK:AK),4,1,$A209))*14)/11)*(1+INDIRECT(ADDRESS(358,COLUMN(AK:AK),4,1,$A209)))),0)</f>
        <v>0</v>
      </c>
      <c r="AK209" cm="1">
        <f t="array" aca="1" ref="AK209" ca="1">IFERROR(IFERROR(Resumo_Horas!AK209/INDIRECT(ADDRESS(7,COLUMN(AL:AL),4,1,Resumo_Horas!$A209)),0)*(((INDIRECT(ADDRESS(357,COLUMN(AL:AL),4,1,$A209))*14)/11)*(1+INDIRECT(ADDRESS(358,COLUMN(AL:AL),4,1,$A209)))),0)</f>
        <v>0</v>
      </c>
      <c r="AL209" cm="1">
        <f t="array" aca="1" ref="AL209" ca="1">IFERROR(IFERROR(Resumo_Horas!AL209/INDIRECT(ADDRESS(7,COLUMN(AM:AM),4,1,Resumo_Horas!$A209)),0)*(((INDIRECT(ADDRESS(357,COLUMN(AM:AM),4,1,$A209))*14)/11)*(1+INDIRECT(ADDRESS(358,COLUMN(AM:AM),4,1,$A209)))),0)</f>
        <v>0</v>
      </c>
      <c r="AM209" cm="1">
        <f t="array" aca="1" ref="AM209" ca="1">IFERROR(IFERROR(Resumo_Horas!AM209/INDIRECT(ADDRESS(7,COLUMN(AN:AN),4,1,Resumo_Horas!$A209)),0)*(((INDIRECT(ADDRESS(357,COLUMN(AN:AN),4,1,$A209))*14)/11)*(1+INDIRECT(ADDRESS(358,COLUMN(AN:AN),4,1,$A209)))),0)</f>
        <v>0</v>
      </c>
      <c r="AN209" cm="1">
        <f t="array" aca="1" ref="AN209" ca="1">IFERROR(IFERROR(Resumo_Horas!AN209/INDIRECT(ADDRESS(7,COLUMN(AO:AO),4,1,Resumo_Horas!$A209)),0)*(((INDIRECT(ADDRESS(357,COLUMN(AO:AO),4,1,$A209))*14)/11)*(1+INDIRECT(ADDRESS(358,COLUMN(AO:AO),4,1,$A209)))),0)</f>
        <v>0</v>
      </c>
      <c r="AO209" cm="1">
        <f t="array" aca="1" ref="AO209" ca="1">IFERROR(IFERROR(Resumo_Horas!AO209/INDIRECT(ADDRESS(7,COLUMN(AP:AP),4,1,Resumo_Horas!$A209)),0)*(((INDIRECT(ADDRESS(357,COLUMN(AP:AP),4,1,$A209))*14)/11)*(1+INDIRECT(ADDRESS(358,COLUMN(AP:AP),4,1,$A209)))),0)</f>
        <v>0</v>
      </c>
      <c r="AP209" cm="1">
        <f t="array" aca="1" ref="AP209" ca="1">IFERROR(IFERROR(Resumo_Horas!AP209/INDIRECT(ADDRESS(7,COLUMN(AQ:AQ),4,1,Resumo_Horas!$A209)),0)*(((INDIRECT(ADDRESS(357,COLUMN(AQ:AQ),4,1,$A209))*14)/11)*(1+INDIRECT(ADDRESS(358,COLUMN(AQ:AQ),4,1,$A209)))),0)</f>
        <v>0</v>
      </c>
      <c r="AQ209" cm="1">
        <f t="array" aca="1" ref="AQ209" ca="1">IFERROR(IFERROR(Resumo_Horas!AQ209/INDIRECT(ADDRESS(7,COLUMN(AR:AR),4,1,Resumo_Horas!$A209)),0)*(((INDIRECT(ADDRESS(357,COLUMN(AR:AR),4,1,$A209))*14)/11)*(1+INDIRECT(ADDRESS(358,COLUMN(AR:AR),4,1,$A209)))),0)</f>
        <v>0</v>
      </c>
      <c r="AR209" cm="1">
        <f t="array" aca="1" ref="AR209" ca="1">IFERROR(IFERROR(Resumo_Horas!AR209/INDIRECT(ADDRESS(7,COLUMN(AS:AS),4,1,Resumo_Horas!$A209)),0)*(((INDIRECT(ADDRESS(357,COLUMN(AS:AS),4,1,$A209))*14)/11)*(1+INDIRECT(ADDRESS(358,COLUMN(AS:AS),4,1,$A209)))),0)</f>
        <v>0</v>
      </c>
      <c r="AS209" cm="1">
        <f t="array" aca="1" ref="AS209" ca="1">IFERROR(IFERROR(Resumo_Horas!AS209/INDIRECT(ADDRESS(7,COLUMN(AT:AT),4,1,Resumo_Horas!$A209)),0)*(((INDIRECT(ADDRESS(357,COLUMN(AT:AT),4,1,$A209))*14)/11)*(1+INDIRECT(ADDRESS(358,COLUMN(AT:AT),4,1,$A209)))),0)</f>
        <v>0</v>
      </c>
      <c r="AT209" cm="1">
        <f t="array" aca="1" ref="AT209" ca="1">IFERROR(IFERROR(Resumo_Horas!AT209/INDIRECT(ADDRESS(7,COLUMN(AU:AU),4,1,Resumo_Horas!$A209)),0)*(((INDIRECT(ADDRESS(357,COLUMN(AU:AU),4,1,$A209))*14)/11)*(1+INDIRECT(ADDRESS(358,COLUMN(AU:AU),4,1,$A209)))),0)</f>
        <v>0</v>
      </c>
      <c r="AU209" cm="1">
        <f t="array" aca="1" ref="AU209" ca="1">IFERROR(IFERROR(Resumo_Horas!AU209/INDIRECT(ADDRESS(7,COLUMN(AV:AV),4,1,Resumo_Horas!$A209)),0)*(((INDIRECT(ADDRESS(357,COLUMN(AV:AV),4,1,$A209))*14)/11)*(1+INDIRECT(ADDRESS(358,COLUMN(AV:AV),4,1,$A209)))),0)</f>
        <v>0</v>
      </c>
      <c r="AV209" cm="1">
        <f t="array" aca="1" ref="AV209" ca="1">IFERROR(IFERROR(Resumo_Horas!AV209/INDIRECT(ADDRESS(7,COLUMN(AW:AW),4,1,Resumo_Horas!$A209)),0)*(((INDIRECT(ADDRESS(357,COLUMN(AW:AW),4,1,$A209))*14)/11)*(1+INDIRECT(ADDRESS(358,COLUMN(AW:AW),4,1,$A209)))),0)</f>
        <v>0</v>
      </c>
      <c r="AW209" cm="1">
        <f t="array" aca="1" ref="AW209" ca="1">IFERROR(IFERROR(Resumo_Horas!AW209/INDIRECT(ADDRESS(7,COLUMN(AX:AX),4,1,Resumo_Horas!$A209)),0)*(((INDIRECT(ADDRESS(357,COLUMN(AX:AX),4,1,$A209))*14)/11)*(1+INDIRECT(ADDRESS(358,COLUMN(AX:AX),4,1,$A209)))),0)</f>
        <v>0</v>
      </c>
      <c r="AX209" cm="1">
        <f t="array" aca="1" ref="AX209" ca="1">IFERROR(IFERROR(Resumo_Horas!AX209/INDIRECT(ADDRESS(7,COLUMN(AY:AY),4,1,Resumo_Horas!$A209)),0)*(((INDIRECT(ADDRESS(357,COLUMN(AY:AY),4,1,$A209))*14)/11)*(1+INDIRECT(ADDRESS(358,COLUMN(AY:AY),4,1,$A209)))),0)</f>
        <v>0</v>
      </c>
      <c r="AY209" cm="1">
        <f t="array" aca="1" ref="AY209" ca="1">IFERROR(IFERROR(Resumo_Horas!AY209/INDIRECT(ADDRESS(7,COLUMN(AZ:AZ),4,1,Resumo_Horas!$A209)),0)*(((INDIRECT(ADDRESS(357,COLUMN(AZ:AZ),4,1,$A209))*14)/11)*(1+INDIRECT(ADDRESS(358,COLUMN(AZ:AZ),4,1,$A209)))),0)</f>
        <v>0</v>
      </c>
      <c r="AZ209" cm="1">
        <f t="array" aca="1" ref="AZ209" ca="1">IFERROR(IFERROR(Resumo_Horas!AZ209/INDIRECT(ADDRESS(7,COLUMN(BA:BA),4,1,Resumo_Horas!$A209)),0)*(((INDIRECT(ADDRESS(357,COLUMN(BA:BA),4,1,$A209))*14)/11)*(1+INDIRECT(ADDRESS(358,COLUMN(BA:BA),4,1,$A209)))),0)</f>
        <v>0</v>
      </c>
      <c r="BA209" cm="1">
        <f t="array" aca="1" ref="BA209" ca="1">IFERROR(IFERROR(Resumo_Horas!BA209/INDIRECT(ADDRESS(7,COLUMN(BB:BB),4,1,Resumo_Horas!$A209)),0)*(((INDIRECT(ADDRESS(357,COLUMN(BB:BB),4,1,$A209))*14)/11)*(1+INDIRECT(ADDRESS(358,COLUMN(BB:BB),4,1,$A209)))),0)</f>
        <v>0</v>
      </c>
      <c r="BB209" cm="1">
        <f t="array" aca="1" ref="BB209" ca="1">IFERROR(IFERROR(Resumo_Horas!BB209/INDIRECT(ADDRESS(7,COLUMN(BC:BC),4,1,Resumo_Horas!$A209)),0)*(((INDIRECT(ADDRESS(357,COLUMN(BC:BC),4,1,$A209))*14)/11)*(1+INDIRECT(ADDRESS(358,COLUMN(BC:BC),4,1,$A209)))),0)</f>
        <v>0</v>
      </c>
      <c r="BC209" cm="1">
        <f t="array" aca="1" ref="BC209" ca="1">IFERROR(IFERROR(Resumo_Horas!BC209/INDIRECT(ADDRESS(7,COLUMN(BD:BD),4,1,Resumo_Horas!$A209)),0)*(((INDIRECT(ADDRESS(357,COLUMN(BD:BD),4,1,$A209))*14)/11)*(1+INDIRECT(ADDRESS(358,COLUMN(BD:BD),4,1,$A209)))),0)</f>
        <v>0</v>
      </c>
      <c r="BD209" cm="1">
        <f t="array" aca="1" ref="BD209" ca="1">IFERROR(IFERROR(Resumo_Horas!BD209/INDIRECT(ADDRESS(7,COLUMN(BE:BE),4,1,Resumo_Horas!$A209)),0)*(((INDIRECT(ADDRESS(357,COLUMN(BE:BE),4,1,$A209))*14)/11)*(1+INDIRECT(ADDRESS(358,COLUMN(BE:BE),4,1,$A209)))),0)</f>
        <v>0</v>
      </c>
      <c r="BE209" cm="1">
        <f t="array" aca="1" ref="BE209" ca="1">IFERROR(IFERROR(Resumo_Horas!BE209/INDIRECT(ADDRESS(7,COLUMN(BF:BF),4,1,Resumo_Horas!$A209)),0)*(((INDIRECT(ADDRESS(357,COLUMN(BF:BF),4,1,$A209))*14)/11)*(1+INDIRECT(ADDRESS(358,COLUMN(BF:BF),4,1,$A209)))),0)</f>
        <v>0</v>
      </c>
      <c r="BF209" cm="1">
        <f t="array" aca="1" ref="BF209" ca="1">IFERROR(IFERROR(Resumo_Horas!BF209/INDIRECT(ADDRESS(7,COLUMN(BG:BG),4,1,Resumo_Horas!$A209)),0)*(((INDIRECT(ADDRESS(357,COLUMN(BG:BG),4,1,$A209))*14)/11)*(1+INDIRECT(ADDRESS(358,COLUMN(BG:BG),4,1,$A209)))),0)</f>
        <v>0</v>
      </c>
      <c r="BG209" cm="1">
        <f t="array" aca="1" ref="BG209" ca="1">IFERROR(IFERROR(Resumo_Horas!BG209/INDIRECT(ADDRESS(7,COLUMN(BH:BH),4,1,Resumo_Horas!$A209)),0)*(((INDIRECT(ADDRESS(357,COLUMN(BH:BH),4,1,$A209))*14)/11)*(1+INDIRECT(ADDRESS(358,COLUMN(BH:BH),4,1,$A209)))),0)</f>
        <v>0</v>
      </c>
      <c r="BH209" cm="1">
        <f t="array" aca="1" ref="BH209" ca="1">IFERROR(IFERROR(Resumo_Horas!BH209/INDIRECT(ADDRESS(7,COLUMN(BI:BI),4,1,Resumo_Horas!$A209)),0)*(((INDIRECT(ADDRESS(357,COLUMN(BI:BI),4,1,$A209))*14)/11)*(1+INDIRECT(ADDRESS(358,COLUMN(BI:BI),4,1,$A209)))),0)</f>
        <v>0</v>
      </c>
      <c r="BI209" cm="1">
        <f t="array" aca="1" ref="BI209" ca="1">IFERROR(IFERROR(Resumo_Horas!BI209/INDIRECT(ADDRESS(7,COLUMN(BJ:BJ),4,1,Resumo_Horas!$A209)),0)*(((INDIRECT(ADDRESS(357,COLUMN(BJ:BJ),4,1,$A209))*14)/11)*(1+INDIRECT(ADDRESS(358,COLUMN(BJ:BJ),4,1,$A209)))),0)</f>
        <v>0</v>
      </c>
      <c r="BJ209" cm="1">
        <f t="array" aca="1" ref="BJ209" ca="1">IFERROR(IFERROR(Resumo_Horas!BJ209/INDIRECT(ADDRESS(7,COLUMN(BK:BK),4,1,Resumo_Horas!$A209)),0)*(((INDIRECT(ADDRESS(357,COLUMN(BK:BK),4,1,$A209))*14)/11)*(1+INDIRECT(ADDRESS(358,COLUMN(BK:BK),4,1,$A209)))),0)</f>
        <v>0</v>
      </c>
      <c r="BK209" s="331" cm="1">
        <f t="array" aca="1" ref="BK209" ca="1">IFERROR(IFERROR(Resumo_Horas!BK209/INDIRECT(ADDRESS(7,COLUMN(BL:BL),4,1,Resumo_Horas!$A209)),0)*(((INDIRECT(ADDRESS(357,COLUMN(BL:BL),4,1,$A209))*14)/11)*(1+INDIRECT(ADDRESS(358,COLUMN(BL:BL),4,1,$A209)))),0)</f>
        <v>0</v>
      </c>
    </row>
    <row r="210" spans="1:63" x14ac:dyDescent="0.25">
      <c r="A210" s="330" t="str" cm="1">
        <f t="array" aca="1" ref="A210" ca="1">IF(INDIRECT(ADDRESS(9+QUOTIENT(ROW(A209)-1,20),4,4,1,"Equipa de projeto")) = 0,"", _xlfn.CONCAT(1 + QUOTIENT(ROW(A209)-1,20),". ", INDIRECT(ADDRESS(9+QUOTIENT(ROW(A209)-1,20),4,4,1,"Equipa de projeto"))))</f>
        <v/>
      </c>
      <c r="B210">
        <f>Atividades!$A$49</f>
        <v>0</v>
      </c>
      <c r="C210" s="123" t="s">
        <v>48</v>
      </c>
      <c r="D210" cm="1">
        <f t="array" aca="1" ref="D210" ca="1">IFERROR(IFERROR(Resumo_Horas!D210/INDIRECT(ADDRESS(7,COLUMN(E:E),4,1,Resumo_Horas!$A210)),0)*(((INDIRECT(ADDRESS(357,COLUMN(E:E),4,1,$A210))*14)/11)*(1+INDIRECT(ADDRESS(358,COLUMN(E:E),4,1,$A210)))),0)</f>
        <v>0</v>
      </c>
      <c r="E210" cm="1">
        <f t="array" aca="1" ref="E210" ca="1">IFERROR(IFERROR(Resumo_Horas!E210/INDIRECT(ADDRESS(7,COLUMN(F:F),4,1,Resumo_Horas!$A210)),0)*(((INDIRECT(ADDRESS(357,COLUMN(F:F),4,1,$A210))*14)/11)*(1+INDIRECT(ADDRESS(358,COLUMN(F:F),4,1,$A210)))),0)</f>
        <v>0</v>
      </c>
      <c r="F210" cm="1">
        <f t="array" aca="1" ref="F210" ca="1">IFERROR(IFERROR(Resumo_Horas!F210/INDIRECT(ADDRESS(7,COLUMN(G:G),4,1,Resumo_Horas!$A210)),0)*(((INDIRECT(ADDRESS(357,COLUMN(G:G),4,1,$A210))*14)/11)*(1+INDIRECT(ADDRESS(358,COLUMN(G:G),4,1,$A210)))),0)</f>
        <v>0</v>
      </c>
      <c r="G210" cm="1">
        <f t="array" aca="1" ref="G210" ca="1">IFERROR(IFERROR(Resumo_Horas!G210/INDIRECT(ADDRESS(7,COLUMN(H:H),4,1,Resumo_Horas!$A210)),0)*(((INDIRECT(ADDRESS(357,COLUMN(H:H),4,1,$A210))*14)/11)*(1+INDIRECT(ADDRESS(358,COLUMN(H:H),4,1,$A210)))),0)</f>
        <v>0</v>
      </c>
      <c r="H210" cm="1">
        <f t="array" aca="1" ref="H210" ca="1">IFERROR(IFERROR(Resumo_Horas!H210/INDIRECT(ADDRESS(7,COLUMN(I:I),4,1,Resumo_Horas!$A210)),0)*(((INDIRECT(ADDRESS(357,COLUMN(I:I),4,1,$A210))*14)/11)*(1+INDIRECT(ADDRESS(358,COLUMN(I:I),4,1,$A210)))),0)</f>
        <v>0</v>
      </c>
      <c r="I210" cm="1">
        <f t="array" aca="1" ref="I210" ca="1">IFERROR(IFERROR(Resumo_Horas!I210/INDIRECT(ADDRESS(7,COLUMN(J:J),4,1,Resumo_Horas!$A210)),0)*(((INDIRECT(ADDRESS(357,COLUMN(J:J),4,1,$A210))*14)/11)*(1+INDIRECT(ADDRESS(358,COLUMN(J:J),4,1,$A210)))),0)</f>
        <v>0</v>
      </c>
      <c r="J210" cm="1">
        <f t="array" aca="1" ref="J210" ca="1">IFERROR(IFERROR(Resumo_Horas!J210/INDIRECT(ADDRESS(7,COLUMN(K:K),4,1,Resumo_Horas!$A210)),0)*(((INDIRECT(ADDRESS(357,COLUMN(K:K),4,1,$A210))*14)/11)*(1+INDIRECT(ADDRESS(358,COLUMN(K:K),4,1,$A210)))),0)</f>
        <v>0</v>
      </c>
      <c r="K210" cm="1">
        <f t="array" aca="1" ref="K210" ca="1">IFERROR(IFERROR(Resumo_Horas!K210/INDIRECT(ADDRESS(7,COLUMN(L:L),4,1,Resumo_Horas!$A210)),0)*(((INDIRECT(ADDRESS(357,COLUMN(L:L),4,1,$A210))*14)/11)*(1+INDIRECT(ADDRESS(358,COLUMN(L:L),4,1,$A210)))),0)</f>
        <v>0</v>
      </c>
      <c r="L210" cm="1">
        <f t="array" aca="1" ref="L210" ca="1">IFERROR(IFERROR(Resumo_Horas!L210/INDIRECT(ADDRESS(7,COLUMN(M:M),4,1,Resumo_Horas!$A210)),0)*(((INDIRECT(ADDRESS(357,COLUMN(M:M),4,1,$A210))*14)/11)*(1+INDIRECT(ADDRESS(358,COLUMN(M:M),4,1,$A210)))),0)</f>
        <v>0</v>
      </c>
      <c r="M210" cm="1">
        <f t="array" aca="1" ref="M210" ca="1">IFERROR(IFERROR(Resumo_Horas!M210/INDIRECT(ADDRESS(7,COLUMN(N:N),4,1,Resumo_Horas!$A210)),0)*(((INDIRECT(ADDRESS(357,COLUMN(N:N),4,1,$A210))*14)/11)*(1+INDIRECT(ADDRESS(358,COLUMN(N:N),4,1,$A210)))),0)</f>
        <v>0</v>
      </c>
      <c r="N210" cm="1">
        <f t="array" aca="1" ref="N210" ca="1">IFERROR(IFERROR(Resumo_Horas!N210/INDIRECT(ADDRESS(7,COLUMN(O:O),4,1,Resumo_Horas!$A210)),0)*(((INDIRECT(ADDRESS(357,COLUMN(O:O),4,1,$A210))*14)/11)*(1+INDIRECT(ADDRESS(358,COLUMN(O:O),4,1,$A210)))),0)</f>
        <v>0</v>
      </c>
      <c r="O210" cm="1">
        <f t="array" aca="1" ref="O210" ca="1">IFERROR(IFERROR(Resumo_Horas!O210/INDIRECT(ADDRESS(7,COLUMN(P:P),4,1,Resumo_Horas!$A210)),0)*(((INDIRECT(ADDRESS(357,COLUMN(P:P),4,1,$A210))*14)/11)*(1+INDIRECT(ADDRESS(358,COLUMN(P:P),4,1,$A210)))),0)</f>
        <v>0</v>
      </c>
      <c r="P210" cm="1">
        <f t="array" aca="1" ref="P210" ca="1">IFERROR(IFERROR(Resumo_Horas!P210/INDIRECT(ADDRESS(7,COLUMN(Q:Q),4,1,Resumo_Horas!$A210)),0)*(((INDIRECT(ADDRESS(357,COLUMN(Q:Q),4,1,$A210))*14)/11)*(1+INDIRECT(ADDRESS(358,COLUMN(Q:Q),4,1,$A210)))),0)</f>
        <v>0</v>
      </c>
      <c r="Q210" cm="1">
        <f t="array" aca="1" ref="Q210" ca="1">IFERROR(IFERROR(Resumo_Horas!Q210/INDIRECT(ADDRESS(7,COLUMN(R:R),4,1,Resumo_Horas!$A210)),0)*(((INDIRECT(ADDRESS(357,COLUMN(R:R),4,1,$A210))*14)/11)*(1+INDIRECT(ADDRESS(358,COLUMN(R:R),4,1,$A210)))),0)</f>
        <v>0</v>
      </c>
      <c r="R210" cm="1">
        <f t="array" aca="1" ref="R210" ca="1">IFERROR(IFERROR(Resumo_Horas!R210/INDIRECT(ADDRESS(7,COLUMN(S:S),4,1,Resumo_Horas!$A210)),0)*(((INDIRECT(ADDRESS(357,COLUMN(S:S),4,1,$A210))*14)/11)*(1+INDIRECT(ADDRESS(358,COLUMN(S:S),4,1,$A210)))),0)</f>
        <v>0</v>
      </c>
      <c r="S210" cm="1">
        <f t="array" aca="1" ref="S210" ca="1">IFERROR(IFERROR(Resumo_Horas!S210/INDIRECT(ADDRESS(7,COLUMN(T:T),4,1,Resumo_Horas!$A210)),0)*(((INDIRECT(ADDRESS(357,COLUMN(T:T),4,1,$A210))*14)/11)*(1+INDIRECT(ADDRESS(358,COLUMN(T:T),4,1,$A210)))),0)</f>
        <v>0</v>
      </c>
      <c r="T210" cm="1">
        <f t="array" aca="1" ref="T210" ca="1">IFERROR(IFERROR(Resumo_Horas!T210/INDIRECT(ADDRESS(7,COLUMN(U:U),4,1,Resumo_Horas!$A210)),0)*(((INDIRECT(ADDRESS(357,COLUMN(U:U),4,1,$A210))*14)/11)*(1+INDIRECT(ADDRESS(358,COLUMN(U:U),4,1,$A210)))),0)</f>
        <v>0</v>
      </c>
      <c r="U210" cm="1">
        <f t="array" aca="1" ref="U210" ca="1">IFERROR(IFERROR(Resumo_Horas!U210/INDIRECT(ADDRESS(7,COLUMN(V:V),4,1,Resumo_Horas!$A210)),0)*(((INDIRECT(ADDRESS(357,COLUMN(V:V),4,1,$A210))*14)/11)*(1+INDIRECT(ADDRESS(358,COLUMN(V:V),4,1,$A210)))),0)</f>
        <v>0</v>
      </c>
      <c r="V210" cm="1">
        <f t="array" aca="1" ref="V210" ca="1">IFERROR(IFERROR(Resumo_Horas!V210/INDIRECT(ADDRESS(7,COLUMN(W:W),4,1,Resumo_Horas!$A210)),0)*(((INDIRECT(ADDRESS(357,COLUMN(W:W),4,1,$A210))*14)/11)*(1+INDIRECT(ADDRESS(358,COLUMN(W:W),4,1,$A210)))),0)</f>
        <v>0</v>
      </c>
      <c r="W210" cm="1">
        <f t="array" aca="1" ref="W210" ca="1">IFERROR(IFERROR(Resumo_Horas!W210/INDIRECT(ADDRESS(7,COLUMN(X:X),4,1,Resumo_Horas!$A210)),0)*(((INDIRECT(ADDRESS(357,COLUMN(X:X),4,1,$A210))*14)/11)*(1+INDIRECT(ADDRESS(358,COLUMN(X:X),4,1,$A210)))),0)</f>
        <v>0</v>
      </c>
      <c r="X210" cm="1">
        <f t="array" aca="1" ref="X210" ca="1">IFERROR(IFERROR(Resumo_Horas!X210/INDIRECT(ADDRESS(7,COLUMN(Y:Y),4,1,Resumo_Horas!$A210)),0)*(((INDIRECT(ADDRESS(357,COLUMN(Y:Y),4,1,$A210))*14)/11)*(1+INDIRECT(ADDRESS(358,COLUMN(Y:Y),4,1,$A210)))),0)</f>
        <v>0</v>
      </c>
      <c r="Y210" cm="1">
        <f t="array" aca="1" ref="Y210" ca="1">IFERROR(IFERROR(Resumo_Horas!Y210/INDIRECT(ADDRESS(7,COLUMN(Z:Z),4,1,Resumo_Horas!$A210)),0)*(((INDIRECT(ADDRESS(357,COLUMN(Z:Z),4,1,$A210))*14)/11)*(1+INDIRECT(ADDRESS(358,COLUMN(Z:Z),4,1,$A210)))),0)</f>
        <v>0</v>
      </c>
      <c r="Z210" cm="1">
        <f t="array" aca="1" ref="Z210" ca="1">IFERROR(IFERROR(Resumo_Horas!Z210/INDIRECT(ADDRESS(7,COLUMN(AA:AA),4,1,Resumo_Horas!$A210)),0)*(((INDIRECT(ADDRESS(357,COLUMN(AA:AA),4,1,$A210))*14)/11)*(1+INDIRECT(ADDRESS(358,COLUMN(AA:AA),4,1,$A210)))),0)</f>
        <v>0</v>
      </c>
      <c r="AA210" cm="1">
        <f t="array" aca="1" ref="AA210" ca="1">IFERROR(IFERROR(Resumo_Horas!AA210/INDIRECT(ADDRESS(7,COLUMN(AB:AB),4,1,Resumo_Horas!$A210)),0)*(((INDIRECT(ADDRESS(357,COLUMN(AB:AB),4,1,$A210))*14)/11)*(1+INDIRECT(ADDRESS(358,COLUMN(AB:AB),4,1,$A210)))),0)</f>
        <v>0</v>
      </c>
      <c r="AB210" cm="1">
        <f t="array" aca="1" ref="AB210" ca="1">IFERROR(IFERROR(Resumo_Horas!AB210/INDIRECT(ADDRESS(7,COLUMN(AC:AC),4,1,Resumo_Horas!$A210)),0)*(((INDIRECT(ADDRESS(357,COLUMN(AC:AC),4,1,$A210))*14)/11)*(1+INDIRECT(ADDRESS(358,COLUMN(AC:AC),4,1,$A210)))),0)</f>
        <v>0</v>
      </c>
      <c r="AC210" cm="1">
        <f t="array" aca="1" ref="AC210" ca="1">IFERROR(IFERROR(Resumo_Horas!AC210/INDIRECT(ADDRESS(7,COLUMN(AD:AD),4,1,Resumo_Horas!$A210)),0)*(((INDIRECT(ADDRESS(357,COLUMN(AD:AD),4,1,$A210))*14)/11)*(1+INDIRECT(ADDRESS(358,COLUMN(AD:AD),4,1,$A210)))),0)</f>
        <v>0</v>
      </c>
      <c r="AD210" cm="1">
        <f t="array" aca="1" ref="AD210" ca="1">IFERROR(IFERROR(Resumo_Horas!AD210/INDIRECT(ADDRESS(7,COLUMN(AE:AE),4,1,Resumo_Horas!$A210)),0)*(((INDIRECT(ADDRESS(357,COLUMN(AE:AE),4,1,$A210))*14)/11)*(1+INDIRECT(ADDRESS(358,COLUMN(AE:AE),4,1,$A210)))),0)</f>
        <v>0</v>
      </c>
      <c r="AE210" cm="1">
        <f t="array" aca="1" ref="AE210" ca="1">IFERROR(IFERROR(Resumo_Horas!AE210/INDIRECT(ADDRESS(7,COLUMN(AF:AF),4,1,Resumo_Horas!$A210)),0)*(((INDIRECT(ADDRESS(357,COLUMN(AF:AF),4,1,$A210))*14)/11)*(1+INDIRECT(ADDRESS(358,COLUMN(AF:AF),4,1,$A210)))),0)</f>
        <v>0</v>
      </c>
      <c r="AF210" cm="1">
        <f t="array" aca="1" ref="AF210" ca="1">IFERROR(IFERROR(Resumo_Horas!AF210/INDIRECT(ADDRESS(7,COLUMN(AG:AG),4,1,Resumo_Horas!$A210)),0)*(((INDIRECT(ADDRESS(357,COLUMN(AG:AG),4,1,$A210))*14)/11)*(1+INDIRECT(ADDRESS(358,COLUMN(AG:AG),4,1,$A210)))),0)</f>
        <v>0</v>
      </c>
      <c r="AG210" cm="1">
        <f t="array" aca="1" ref="AG210" ca="1">IFERROR(IFERROR(Resumo_Horas!AG210/INDIRECT(ADDRESS(7,COLUMN(AH:AH),4,1,Resumo_Horas!$A210)),0)*(((INDIRECT(ADDRESS(357,COLUMN(AH:AH),4,1,$A210))*14)/11)*(1+INDIRECT(ADDRESS(358,COLUMN(AH:AH),4,1,$A210)))),0)</f>
        <v>0</v>
      </c>
      <c r="AH210" cm="1">
        <f t="array" aca="1" ref="AH210" ca="1">IFERROR(IFERROR(Resumo_Horas!AH210/INDIRECT(ADDRESS(7,COLUMN(AI:AI),4,1,Resumo_Horas!$A210)),0)*(((INDIRECT(ADDRESS(357,COLUMN(AI:AI),4,1,$A210))*14)/11)*(1+INDIRECT(ADDRESS(358,COLUMN(AI:AI),4,1,$A210)))),0)</f>
        <v>0</v>
      </c>
      <c r="AI210" cm="1">
        <f t="array" aca="1" ref="AI210" ca="1">IFERROR(IFERROR(Resumo_Horas!AI210/INDIRECT(ADDRESS(7,COLUMN(AJ:AJ),4,1,Resumo_Horas!$A210)),0)*(((INDIRECT(ADDRESS(357,COLUMN(AJ:AJ),4,1,$A210))*14)/11)*(1+INDIRECT(ADDRESS(358,COLUMN(AJ:AJ),4,1,$A210)))),0)</f>
        <v>0</v>
      </c>
      <c r="AJ210" cm="1">
        <f t="array" aca="1" ref="AJ210" ca="1">IFERROR(IFERROR(Resumo_Horas!AJ210/INDIRECT(ADDRESS(7,COLUMN(AK:AK),4,1,Resumo_Horas!$A210)),0)*(((INDIRECT(ADDRESS(357,COLUMN(AK:AK),4,1,$A210))*14)/11)*(1+INDIRECT(ADDRESS(358,COLUMN(AK:AK),4,1,$A210)))),0)</f>
        <v>0</v>
      </c>
      <c r="AK210" cm="1">
        <f t="array" aca="1" ref="AK210" ca="1">IFERROR(IFERROR(Resumo_Horas!AK210/INDIRECT(ADDRESS(7,COLUMN(AL:AL),4,1,Resumo_Horas!$A210)),0)*(((INDIRECT(ADDRESS(357,COLUMN(AL:AL),4,1,$A210))*14)/11)*(1+INDIRECT(ADDRESS(358,COLUMN(AL:AL),4,1,$A210)))),0)</f>
        <v>0</v>
      </c>
      <c r="AL210" cm="1">
        <f t="array" aca="1" ref="AL210" ca="1">IFERROR(IFERROR(Resumo_Horas!AL210/INDIRECT(ADDRESS(7,COLUMN(AM:AM),4,1,Resumo_Horas!$A210)),0)*(((INDIRECT(ADDRESS(357,COLUMN(AM:AM),4,1,$A210))*14)/11)*(1+INDIRECT(ADDRESS(358,COLUMN(AM:AM),4,1,$A210)))),0)</f>
        <v>0</v>
      </c>
      <c r="AM210" cm="1">
        <f t="array" aca="1" ref="AM210" ca="1">IFERROR(IFERROR(Resumo_Horas!AM210/INDIRECT(ADDRESS(7,COLUMN(AN:AN),4,1,Resumo_Horas!$A210)),0)*(((INDIRECT(ADDRESS(357,COLUMN(AN:AN),4,1,$A210))*14)/11)*(1+INDIRECT(ADDRESS(358,COLUMN(AN:AN),4,1,$A210)))),0)</f>
        <v>0</v>
      </c>
      <c r="AN210" cm="1">
        <f t="array" aca="1" ref="AN210" ca="1">IFERROR(IFERROR(Resumo_Horas!AN210/INDIRECT(ADDRESS(7,COLUMN(AO:AO),4,1,Resumo_Horas!$A210)),0)*(((INDIRECT(ADDRESS(357,COLUMN(AO:AO),4,1,$A210))*14)/11)*(1+INDIRECT(ADDRESS(358,COLUMN(AO:AO),4,1,$A210)))),0)</f>
        <v>0</v>
      </c>
      <c r="AO210" cm="1">
        <f t="array" aca="1" ref="AO210" ca="1">IFERROR(IFERROR(Resumo_Horas!AO210/INDIRECT(ADDRESS(7,COLUMN(AP:AP),4,1,Resumo_Horas!$A210)),0)*(((INDIRECT(ADDRESS(357,COLUMN(AP:AP),4,1,$A210))*14)/11)*(1+INDIRECT(ADDRESS(358,COLUMN(AP:AP),4,1,$A210)))),0)</f>
        <v>0</v>
      </c>
      <c r="AP210" cm="1">
        <f t="array" aca="1" ref="AP210" ca="1">IFERROR(IFERROR(Resumo_Horas!AP210/INDIRECT(ADDRESS(7,COLUMN(AQ:AQ),4,1,Resumo_Horas!$A210)),0)*(((INDIRECT(ADDRESS(357,COLUMN(AQ:AQ),4,1,$A210))*14)/11)*(1+INDIRECT(ADDRESS(358,COLUMN(AQ:AQ),4,1,$A210)))),0)</f>
        <v>0</v>
      </c>
      <c r="AQ210" cm="1">
        <f t="array" aca="1" ref="AQ210" ca="1">IFERROR(IFERROR(Resumo_Horas!AQ210/INDIRECT(ADDRESS(7,COLUMN(AR:AR),4,1,Resumo_Horas!$A210)),0)*(((INDIRECT(ADDRESS(357,COLUMN(AR:AR),4,1,$A210))*14)/11)*(1+INDIRECT(ADDRESS(358,COLUMN(AR:AR),4,1,$A210)))),0)</f>
        <v>0</v>
      </c>
      <c r="AR210" cm="1">
        <f t="array" aca="1" ref="AR210" ca="1">IFERROR(IFERROR(Resumo_Horas!AR210/INDIRECT(ADDRESS(7,COLUMN(AS:AS),4,1,Resumo_Horas!$A210)),0)*(((INDIRECT(ADDRESS(357,COLUMN(AS:AS),4,1,$A210))*14)/11)*(1+INDIRECT(ADDRESS(358,COLUMN(AS:AS),4,1,$A210)))),0)</f>
        <v>0</v>
      </c>
      <c r="AS210" cm="1">
        <f t="array" aca="1" ref="AS210" ca="1">IFERROR(IFERROR(Resumo_Horas!AS210/INDIRECT(ADDRESS(7,COLUMN(AT:AT),4,1,Resumo_Horas!$A210)),0)*(((INDIRECT(ADDRESS(357,COLUMN(AT:AT),4,1,$A210))*14)/11)*(1+INDIRECT(ADDRESS(358,COLUMN(AT:AT),4,1,$A210)))),0)</f>
        <v>0</v>
      </c>
      <c r="AT210" cm="1">
        <f t="array" aca="1" ref="AT210" ca="1">IFERROR(IFERROR(Resumo_Horas!AT210/INDIRECT(ADDRESS(7,COLUMN(AU:AU),4,1,Resumo_Horas!$A210)),0)*(((INDIRECT(ADDRESS(357,COLUMN(AU:AU),4,1,$A210))*14)/11)*(1+INDIRECT(ADDRESS(358,COLUMN(AU:AU),4,1,$A210)))),0)</f>
        <v>0</v>
      </c>
      <c r="AU210" cm="1">
        <f t="array" aca="1" ref="AU210" ca="1">IFERROR(IFERROR(Resumo_Horas!AU210/INDIRECT(ADDRESS(7,COLUMN(AV:AV),4,1,Resumo_Horas!$A210)),0)*(((INDIRECT(ADDRESS(357,COLUMN(AV:AV),4,1,$A210))*14)/11)*(1+INDIRECT(ADDRESS(358,COLUMN(AV:AV),4,1,$A210)))),0)</f>
        <v>0</v>
      </c>
      <c r="AV210" cm="1">
        <f t="array" aca="1" ref="AV210" ca="1">IFERROR(IFERROR(Resumo_Horas!AV210/INDIRECT(ADDRESS(7,COLUMN(AW:AW),4,1,Resumo_Horas!$A210)),0)*(((INDIRECT(ADDRESS(357,COLUMN(AW:AW),4,1,$A210))*14)/11)*(1+INDIRECT(ADDRESS(358,COLUMN(AW:AW),4,1,$A210)))),0)</f>
        <v>0</v>
      </c>
      <c r="AW210" cm="1">
        <f t="array" aca="1" ref="AW210" ca="1">IFERROR(IFERROR(Resumo_Horas!AW210/INDIRECT(ADDRESS(7,COLUMN(AX:AX),4,1,Resumo_Horas!$A210)),0)*(((INDIRECT(ADDRESS(357,COLUMN(AX:AX),4,1,$A210))*14)/11)*(1+INDIRECT(ADDRESS(358,COLUMN(AX:AX),4,1,$A210)))),0)</f>
        <v>0</v>
      </c>
      <c r="AX210" cm="1">
        <f t="array" aca="1" ref="AX210" ca="1">IFERROR(IFERROR(Resumo_Horas!AX210/INDIRECT(ADDRESS(7,COLUMN(AY:AY),4,1,Resumo_Horas!$A210)),0)*(((INDIRECT(ADDRESS(357,COLUMN(AY:AY),4,1,$A210))*14)/11)*(1+INDIRECT(ADDRESS(358,COLUMN(AY:AY),4,1,$A210)))),0)</f>
        <v>0</v>
      </c>
      <c r="AY210" cm="1">
        <f t="array" aca="1" ref="AY210" ca="1">IFERROR(IFERROR(Resumo_Horas!AY210/INDIRECT(ADDRESS(7,COLUMN(AZ:AZ),4,1,Resumo_Horas!$A210)),0)*(((INDIRECT(ADDRESS(357,COLUMN(AZ:AZ),4,1,$A210))*14)/11)*(1+INDIRECT(ADDRESS(358,COLUMN(AZ:AZ),4,1,$A210)))),0)</f>
        <v>0</v>
      </c>
      <c r="AZ210" cm="1">
        <f t="array" aca="1" ref="AZ210" ca="1">IFERROR(IFERROR(Resumo_Horas!AZ210/INDIRECT(ADDRESS(7,COLUMN(BA:BA),4,1,Resumo_Horas!$A210)),0)*(((INDIRECT(ADDRESS(357,COLUMN(BA:BA),4,1,$A210))*14)/11)*(1+INDIRECT(ADDRESS(358,COLUMN(BA:BA),4,1,$A210)))),0)</f>
        <v>0</v>
      </c>
      <c r="BA210" cm="1">
        <f t="array" aca="1" ref="BA210" ca="1">IFERROR(IFERROR(Resumo_Horas!BA210/INDIRECT(ADDRESS(7,COLUMN(BB:BB),4,1,Resumo_Horas!$A210)),0)*(((INDIRECT(ADDRESS(357,COLUMN(BB:BB),4,1,$A210))*14)/11)*(1+INDIRECT(ADDRESS(358,COLUMN(BB:BB),4,1,$A210)))),0)</f>
        <v>0</v>
      </c>
      <c r="BB210" cm="1">
        <f t="array" aca="1" ref="BB210" ca="1">IFERROR(IFERROR(Resumo_Horas!BB210/INDIRECT(ADDRESS(7,COLUMN(BC:BC),4,1,Resumo_Horas!$A210)),0)*(((INDIRECT(ADDRESS(357,COLUMN(BC:BC),4,1,$A210))*14)/11)*(1+INDIRECT(ADDRESS(358,COLUMN(BC:BC),4,1,$A210)))),0)</f>
        <v>0</v>
      </c>
      <c r="BC210" cm="1">
        <f t="array" aca="1" ref="BC210" ca="1">IFERROR(IFERROR(Resumo_Horas!BC210/INDIRECT(ADDRESS(7,COLUMN(BD:BD),4,1,Resumo_Horas!$A210)),0)*(((INDIRECT(ADDRESS(357,COLUMN(BD:BD),4,1,$A210))*14)/11)*(1+INDIRECT(ADDRESS(358,COLUMN(BD:BD),4,1,$A210)))),0)</f>
        <v>0</v>
      </c>
      <c r="BD210" cm="1">
        <f t="array" aca="1" ref="BD210" ca="1">IFERROR(IFERROR(Resumo_Horas!BD210/INDIRECT(ADDRESS(7,COLUMN(BE:BE),4,1,Resumo_Horas!$A210)),0)*(((INDIRECT(ADDRESS(357,COLUMN(BE:BE),4,1,$A210))*14)/11)*(1+INDIRECT(ADDRESS(358,COLUMN(BE:BE),4,1,$A210)))),0)</f>
        <v>0</v>
      </c>
      <c r="BE210" cm="1">
        <f t="array" aca="1" ref="BE210" ca="1">IFERROR(IFERROR(Resumo_Horas!BE210/INDIRECT(ADDRESS(7,COLUMN(BF:BF),4,1,Resumo_Horas!$A210)),0)*(((INDIRECT(ADDRESS(357,COLUMN(BF:BF),4,1,$A210))*14)/11)*(1+INDIRECT(ADDRESS(358,COLUMN(BF:BF),4,1,$A210)))),0)</f>
        <v>0</v>
      </c>
      <c r="BF210" cm="1">
        <f t="array" aca="1" ref="BF210" ca="1">IFERROR(IFERROR(Resumo_Horas!BF210/INDIRECT(ADDRESS(7,COLUMN(BG:BG),4,1,Resumo_Horas!$A210)),0)*(((INDIRECT(ADDRESS(357,COLUMN(BG:BG),4,1,$A210))*14)/11)*(1+INDIRECT(ADDRESS(358,COLUMN(BG:BG),4,1,$A210)))),0)</f>
        <v>0</v>
      </c>
      <c r="BG210" cm="1">
        <f t="array" aca="1" ref="BG210" ca="1">IFERROR(IFERROR(Resumo_Horas!BG210/INDIRECT(ADDRESS(7,COLUMN(BH:BH),4,1,Resumo_Horas!$A210)),0)*(((INDIRECT(ADDRESS(357,COLUMN(BH:BH),4,1,$A210))*14)/11)*(1+INDIRECT(ADDRESS(358,COLUMN(BH:BH),4,1,$A210)))),0)</f>
        <v>0</v>
      </c>
      <c r="BH210" cm="1">
        <f t="array" aca="1" ref="BH210" ca="1">IFERROR(IFERROR(Resumo_Horas!BH210/INDIRECT(ADDRESS(7,COLUMN(BI:BI),4,1,Resumo_Horas!$A210)),0)*(((INDIRECT(ADDRESS(357,COLUMN(BI:BI),4,1,$A210))*14)/11)*(1+INDIRECT(ADDRESS(358,COLUMN(BI:BI),4,1,$A210)))),0)</f>
        <v>0</v>
      </c>
      <c r="BI210" cm="1">
        <f t="array" aca="1" ref="BI210" ca="1">IFERROR(IFERROR(Resumo_Horas!BI210/INDIRECT(ADDRESS(7,COLUMN(BJ:BJ),4,1,Resumo_Horas!$A210)),0)*(((INDIRECT(ADDRESS(357,COLUMN(BJ:BJ),4,1,$A210))*14)/11)*(1+INDIRECT(ADDRESS(358,COLUMN(BJ:BJ),4,1,$A210)))),0)</f>
        <v>0</v>
      </c>
      <c r="BJ210" cm="1">
        <f t="array" aca="1" ref="BJ210" ca="1">IFERROR(IFERROR(Resumo_Horas!BJ210/INDIRECT(ADDRESS(7,COLUMN(BK:BK),4,1,Resumo_Horas!$A210)),0)*(((INDIRECT(ADDRESS(357,COLUMN(BK:BK),4,1,$A210))*14)/11)*(1+INDIRECT(ADDRESS(358,COLUMN(BK:BK),4,1,$A210)))),0)</f>
        <v>0</v>
      </c>
      <c r="BK210" s="331" cm="1">
        <f t="array" aca="1" ref="BK210" ca="1">IFERROR(IFERROR(Resumo_Horas!BK210/INDIRECT(ADDRESS(7,COLUMN(BL:BL),4,1,Resumo_Horas!$A210)),0)*(((INDIRECT(ADDRESS(357,COLUMN(BL:BL),4,1,$A210))*14)/11)*(1+INDIRECT(ADDRESS(358,COLUMN(BL:BL),4,1,$A210)))),0)</f>
        <v>0</v>
      </c>
    </row>
    <row r="211" spans="1:63" x14ac:dyDescent="0.25">
      <c r="A211" s="330" t="str" cm="1">
        <f t="array" aca="1" ref="A211" ca="1">IF(INDIRECT(ADDRESS(9+QUOTIENT(ROW(A210)-1,20),4,4,1,"Equipa de projeto")) = 0,"", _xlfn.CONCAT(1 + QUOTIENT(ROW(A210)-1,20),". ", INDIRECT(ADDRESS(9+QUOTIENT(ROW(A210)-1,20),4,4,1,"Equipa de projeto"))))</f>
        <v/>
      </c>
      <c r="B211">
        <f>Atividades!$A$49</f>
        <v>0</v>
      </c>
      <c r="C211" s="123" t="s">
        <v>49</v>
      </c>
      <c r="D211" cm="1">
        <f t="array" aca="1" ref="D211" ca="1">IFERROR(IFERROR(Resumo_Horas!D211/INDIRECT(ADDRESS(7,COLUMN(E:E),4,1,Resumo_Horas!$A211)),0)*(((INDIRECT(ADDRESS(357,COLUMN(E:E),4,1,$A211))*14)/11)*(1+INDIRECT(ADDRESS(358,COLUMN(E:E),4,1,$A211)))),0)</f>
        <v>0</v>
      </c>
      <c r="E211" cm="1">
        <f t="array" aca="1" ref="E211" ca="1">IFERROR(IFERROR(Resumo_Horas!E211/INDIRECT(ADDRESS(7,COLUMN(F:F),4,1,Resumo_Horas!$A211)),0)*(((INDIRECT(ADDRESS(357,COLUMN(F:F),4,1,$A211))*14)/11)*(1+INDIRECT(ADDRESS(358,COLUMN(F:F),4,1,$A211)))),0)</f>
        <v>0</v>
      </c>
      <c r="F211" cm="1">
        <f t="array" aca="1" ref="F211" ca="1">IFERROR(IFERROR(Resumo_Horas!F211/INDIRECT(ADDRESS(7,COLUMN(G:G),4,1,Resumo_Horas!$A211)),0)*(((INDIRECT(ADDRESS(357,COLUMN(G:G),4,1,$A211))*14)/11)*(1+INDIRECT(ADDRESS(358,COLUMN(G:G),4,1,$A211)))),0)</f>
        <v>0</v>
      </c>
      <c r="G211" cm="1">
        <f t="array" aca="1" ref="G211" ca="1">IFERROR(IFERROR(Resumo_Horas!G211/INDIRECT(ADDRESS(7,COLUMN(H:H),4,1,Resumo_Horas!$A211)),0)*(((INDIRECT(ADDRESS(357,COLUMN(H:H),4,1,$A211))*14)/11)*(1+INDIRECT(ADDRESS(358,COLUMN(H:H),4,1,$A211)))),0)</f>
        <v>0</v>
      </c>
      <c r="H211" cm="1">
        <f t="array" aca="1" ref="H211" ca="1">IFERROR(IFERROR(Resumo_Horas!H211/INDIRECT(ADDRESS(7,COLUMN(I:I),4,1,Resumo_Horas!$A211)),0)*(((INDIRECT(ADDRESS(357,COLUMN(I:I),4,1,$A211))*14)/11)*(1+INDIRECT(ADDRESS(358,COLUMN(I:I),4,1,$A211)))),0)</f>
        <v>0</v>
      </c>
      <c r="I211" cm="1">
        <f t="array" aca="1" ref="I211" ca="1">IFERROR(IFERROR(Resumo_Horas!I211/INDIRECT(ADDRESS(7,COLUMN(J:J),4,1,Resumo_Horas!$A211)),0)*(((INDIRECT(ADDRESS(357,COLUMN(J:J),4,1,$A211))*14)/11)*(1+INDIRECT(ADDRESS(358,COLUMN(J:J),4,1,$A211)))),0)</f>
        <v>0</v>
      </c>
      <c r="J211" cm="1">
        <f t="array" aca="1" ref="J211" ca="1">IFERROR(IFERROR(Resumo_Horas!J211/INDIRECT(ADDRESS(7,COLUMN(K:K),4,1,Resumo_Horas!$A211)),0)*(((INDIRECT(ADDRESS(357,COLUMN(K:K),4,1,$A211))*14)/11)*(1+INDIRECT(ADDRESS(358,COLUMN(K:K),4,1,$A211)))),0)</f>
        <v>0</v>
      </c>
      <c r="K211" cm="1">
        <f t="array" aca="1" ref="K211" ca="1">IFERROR(IFERROR(Resumo_Horas!K211/INDIRECT(ADDRESS(7,COLUMN(L:L),4,1,Resumo_Horas!$A211)),0)*(((INDIRECT(ADDRESS(357,COLUMN(L:L),4,1,$A211))*14)/11)*(1+INDIRECT(ADDRESS(358,COLUMN(L:L),4,1,$A211)))),0)</f>
        <v>0</v>
      </c>
      <c r="L211" cm="1">
        <f t="array" aca="1" ref="L211" ca="1">IFERROR(IFERROR(Resumo_Horas!L211/INDIRECT(ADDRESS(7,COLUMN(M:M),4,1,Resumo_Horas!$A211)),0)*(((INDIRECT(ADDRESS(357,COLUMN(M:M),4,1,$A211))*14)/11)*(1+INDIRECT(ADDRESS(358,COLUMN(M:M),4,1,$A211)))),0)</f>
        <v>0</v>
      </c>
      <c r="M211" cm="1">
        <f t="array" aca="1" ref="M211" ca="1">IFERROR(IFERROR(Resumo_Horas!M211/INDIRECT(ADDRESS(7,COLUMN(N:N),4,1,Resumo_Horas!$A211)),0)*(((INDIRECT(ADDRESS(357,COLUMN(N:N),4,1,$A211))*14)/11)*(1+INDIRECT(ADDRESS(358,COLUMN(N:N),4,1,$A211)))),0)</f>
        <v>0</v>
      </c>
      <c r="N211" cm="1">
        <f t="array" aca="1" ref="N211" ca="1">IFERROR(IFERROR(Resumo_Horas!N211/INDIRECT(ADDRESS(7,COLUMN(O:O),4,1,Resumo_Horas!$A211)),0)*(((INDIRECT(ADDRESS(357,COLUMN(O:O),4,1,$A211))*14)/11)*(1+INDIRECT(ADDRESS(358,COLUMN(O:O),4,1,$A211)))),0)</f>
        <v>0</v>
      </c>
      <c r="O211" cm="1">
        <f t="array" aca="1" ref="O211" ca="1">IFERROR(IFERROR(Resumo_Horas!O211/INDIRECT(ADDRESS(7,COLUMN(P:P),4,1,Resumo_Horas!$A211)),0)*(((INDIRECT(ADDRESS(357,COLUMN(P:P),4,1,$A211))*14)/11)*(1+INDIRECT(ADDRESS(358,COLUMN(P:P),4,1,$A211)))),0)</f>
        <v>0</v>
      </c>
      <c r="P211" cm="1">
        <f t="array" aca="1" ref="P211" ca="1">IFERROR(IFERROR(Resumo_Horas!P211/INDIRECT(ADDRESS(7,COLUMN(Q:Q),4,1,Resumo_Horas!$A211)),0)*(((INDIRECT(ADDRESS(357,COLUMN(Q:Q),4,1,$A211))*14)/11)*(1+INDIRECT(ADDRESS(358,COLUMN(Q:Q),4,1,$A211)))),0)</f>
        <v>0</v>
      </c>
      <c r="Q211" cm="1">
        <f t="array" aca="1" ref="Q211" ca="1">IFERROR(IFERROR(Resumo_Horas!Q211/INDIRECT(ADDRESS(7,COLUMN(R:R),4,1,Resumo_Horas!$A211)),0)*(((INDIRECT(ADDRESS(357,COLUMN(R:R),4,1,$A211))*14)/11)*(1+INDIRECT(ADDRESS(358,COLUMN(R:R),4,1,$A211)))),0)</f>
        <v>0</v>
      </c>
      <c r="R211" cm="1">
        <f t="array" aca="1" ref="R211" ca="1">IFERROR(IFERROR(Resumo_Horas!R211/INDIRECT(ADDRESS(7,COLUMN(S:S),4,1,Resumo_Horas!$A211)),0)*(((INDIRECT(ADDRESS(357,COLUMN(S:S),4,1,$A211))*14)/11)*(1+INDIRECT(ADDRESS(358,COLUMN(S:S),4,1,$A211)))),0)</f>
        <v>0</v>
      </c>
      <c r="S211" cm="1">
        <f t="array" aca="1" ref="S211" ca="1">IFERROR(IFERROR(Resumo_Horas!S211/INDIRECT(ADDRESS(7,COLUMN(T:T),4,1,Resumo_Horas!$A211)),0)*(((INDIRECT(ADDRESS(357,COLUMN(T:T),4,1,$A211))*14)/11)*(1+INDIRECT(ADDRESS(358,COLUMN(T:T),4,1,$A211)))),0)</f>
        <v>0</v>
      </c>
      <c r="T211" cm="1">
        <f t="array" aca="1" ref="T211" ca="1">IFERROR(IFERROR(Resumo_Horas!T211/INDIRECT(ADDRESS(7,COLUMN(U:U),4,1,Resumo_Horas!$A211)),0)*(((INDIRECT(ADDRESS(357,COLUMN(U:U),4,1,$A211))*14)/11)*(1+INDIRECT(ADDRESS(358,COLUMN(U:U),4,1,$A211)))),0)</f>
        <v>0</v>
      </c>
      <c r="U211" cm="1">
        <f t="array" aca="1" ref="U211" ca="1">IFERROR(IFERROR(Resumo_Horas!U211/INDIRECT(ADDRESS(7,COLUMN(V:V),4,1,Resumo_Horas!$A211)),0)*(((INDIRECT(ADDRESS(357,COLUMN(V:V),4,1,$A211))*14)/11)*(1+INDIRECT(ADDRESS(358,COLUMN(V:V),4,1,$A211)))),0)</f>
        <v>0</v>
      </c>
      <c r="V211" cm="1">
        <f t="array" aca="1" ref="V211" ca="1">IFERROR(IFERROR(Resumo_Horas!V211/INDIRECT(ADDRESS(7,COLUMN(W:W),4,1,Resumo_Horas!$A211)),0)*(((INDIRECT(ADDRESS(357,COLUMN(W:W),4,1,$A211))*14)/11)*(1+INDIRECT(ADDRESS(358,COLUMN(W:W),4,1,$A211)))),0)</f>
        <v>0</v>
      </c>
      <c r="W211" cm="1">
        <f t="array" aca="1" ref="W211" ca="1">IFERROR(IFERROR(Resumo_Horas!W211/INDIRECT(ADDRESS(7,COLUMN(X:X),4,1,Resumo_Horas!$A211)),0)*(((INDIRECT(ADDRESS(357,COLUMN(X:X),4,1,$A211))*14)/11)*(1+INDIRECT(ADDRESS(358,COLUMN(X:X),4,1,$A211)))),0)</f>
        <v>0</v>
      </c>
      <c r="X211" cm="1">
        <f t="array" aca="1" ref="X211" ca="1">IFERROR(IFERROR(Resumo_Horas!X211/INDIRECT(ADDRESS(7,COLUMN(Y:Y),4,1,Resumo_Horas!$A211)),0)*(((INDIRECT(ADDRESS(357,COLUMN(Y:Y),4,1,$A211))*14)/11)*(1+INDIRECT(ADDRESS(358,COLUMN(Y:Y),4,1,$A211)))),0)</f>
        <v>0</v>
      </c>
      <c r="Y211" cm="1">
        <f t="array" aca="1" ref="Y211" ca="1">IFERROR(IFERROR(Resumo_Horas!Y211/INDIRECT(ADDRESS(7,COLUMN(Z:Z),4,1,Resumo_Horas!$A211)),0)*(((INDIRECT(ADDRESS(357,COLUMN(Z:Z),4,1,$A211))*14)/11)*(1+INDIRECT(ADDRESS(358,COLUMN(Z:Z),4,1,$A211)))),0)</f>
        <v>0</v>
      </c>
      <c r="Z211" cm="1">
        <f t="array" aca="1" ref="Z211" ca="1">IFERROR(IFERROR(Resumo_Horas!Z211/INDIRECT(ADDRESS(7,COLUMN(AA:AA),4,1,Resumo_Horas!$A211)),0)*(((INDIRECT(ADDRESS(357,COLUMN(AA:AA),4,1,$A211))*14)/11)*(1+INDIRECT(ADDRESS(358,COLUMN(AA:AA),4,1,$A211)))),0)</f>
        <v>0</v>
      </c>
      <c r="AA211" cm="1">
        <f t="array" aca="1" ref="AA211" ca="1">IFERROR(IFERROR(Resumo_Horas!AA211/INDIRECT(ADDRESS(7,COLUMN(AB:AB),4,1,Resumo_Horas!$A211)),0)*(((INDIRECT(ADDRESS(357,COLUMN(AB:AB),4,1,$A211))*14)/11)*(1+INDIRECT(ADDRESS(358,COLUMN(AB:AB),4,1,$A211)))),0)</f>
        <v>0</v>
      </c>
      <c r="AB211" cm="1">
        <f t="array" aca="1" ref="AB211" ca="1">IFERROR(IFERROR(Resumo_Horas!AB211/INDIRECT(ADDRESS(7,COLUMN(AC:AC),4,1,Resumo_Horas!$A211)),0)*(((INDIRECT(ADDRESS(357,COLUMN(AC:AC),4,1,$A211))*14)/11)*(1+INDIRECT(ADDRESS(358,COLUMN(AC:AC),4,1,$A211)))),0)</f>
        <v>0</v>
      </c>
      <c r="AC211" cm="1">
        <f t="array" aca="1" ref="AC211" ca="1">IFERROR(IFERROR(Resumo_Horas!AC211/INDIRECT(ADDRESS(7,COLUMN(AD:AD),4,1,Resumo_Horas!$A211)),0)*(((INDIRECT(ADDRESS(357,COLUMN(AD:AD),4,1,$A211))*14)/11)*(1+INDIRECT(ADDRESS(358,COLUMN(AD:AD),4,1,$A211)))),0)</f>
        <v>0</v>
      </c>
      <c r="AD211" cm="1">
        <f t="array" aca="1" ref="AD211" ca="1">IFERROR(IFERROR(Resumo_Horas!AD211/INDIRECT(ADDRESS(7,COLUMN(AE:AE),4,1,Resumo_Horas!$A211)),0)*(((INDIRECT(ADDRESS(357,COLUMN(AE:AE),4,1,$A211))*14)/11)*(1+INDIRECT(ADDRESS(358,COLUMN(AE:AE),4,1,$A211)))),0)</f>
        <v>0</v>
      </c>
      <c r="AE211" cm="1">
        <f t="array" aca="1" ref="AE211" ca="1">IFERROR(IFERROR(Resumo_Horas!AE211/INDIRECT(ADDRESS(7,COLUMN(AF:AF),4,1,Resumo_Horas!$A211)),0)*(((INDIRECT(ADDRESS(357,COLUMN(AF:AF),4,1,$A211))*14)/11)*(1+INDIRECT(ADDRESS(358,COLUMN(AF:AF),4,1,$A211)))),0)</f>
        <v>0</v>
      </c>
      <c r="AF211" cm="1">
        <f t="array" aca="1" ref="AF211" ca="1">IFERROR(IFERROR(Resumo_Horas!AF211/INDIRECT(ADDRESS(7,COLUMN(AG:AG),4,1,Resumo_Horas!$A211)),0)*(((INDIRECT(ADDRESS(357,COLUMN(AG:AG),4,1,$A211))*14)/11)*(1+INDIRECT(ADDRESS(358,COLUMN(AG:AG),4,1,$A211)))),0)</f>
        <v>0</v>
      </c>
      <c r="AG211" cm="1">
        <f t="array" aca="1" ref="AG211" ca="1">IFERROR(IFERROR(Resumo_Horas!AG211/INDIRECT(ADDRESS(7,COLUMN(AH:AH),4,1,Resumo_Horas!$A211)),0)*(((INDIRECT(ADDRESS(357,COLUMN(AH:AH),4,1,$A211))*14)/11)*(1+INDIRECT(ADDRESS(358,COLUMN(AH:AH),4,1,$A211)))),0)</f>
        <v>0</v>
      </c>
      <c r="AH211" cm="1">
        <f t="array" aca="1" ref="AH211" ca="1">IFERROR(IFERROR(Resumo_Horas!AH211/INDIRECT(ADDRESS(7,COLUMN(AI:AI),4,1,Resumo_Horas!$A211)),0)*(((INDIRECT(ADDRESS(357,COLUMN(AI:AI),4,1,$A211))*14)/11)*(1+INDIRECT(ADDRESS(358,COLUMN(AI:AI),4,1,$A211)))),0)</f>
        <v>0</v>
      </c>
      <c r="AI211" cm="1">
        <f t="array" aca="1" ref="AI211" ca="1">IFERROR(IFERROR(Resumo_Horas!AI211/INDIRECT(ADDRESS(7,COLUMN(AJ:AJ),4,1,Resumo_Horas!$A211)),0)*(((INDIRECT(ADDRESS(357,COLUMN(AJ:AJ),4,1,$A211))*14)/11)*(1+INDIRECT(ADDRESS(358,COLUMN(AJ:AJ),4,1,$A211)))),0)</f>
        <v>0</v>
      </c>
      <c r="AJ211" cm="1">
        <f t="array" aca="1" ref="AJ211" ca="1">IFERROR(IFERROR(Resumo_Horas!AJ211/INDIRECT(ADDRESS(7,COLUMN(AK:AK),4,1,Resumo_Horas!$A211)),0)*(((INDIRECT(ADDRESS(357,COLUMN(AK:AK),4,1,$A211))*14)/11)*(1+INDIRECT(ADDRESS(358,COLUMN(AK:AK),4,1,$A211)))),0)</f>
        <v>0</v>
      </c>
      <c r="AK211" cm="1">
        <f t="array" aca="1" ref="AK211" ca="1">IFERROR(IFERROR(Resumo_Horas!AK211/INDIRECT(ADDRESS(7,COLUMN(AL:AL),4,1,Resumo_Horas!$A211)),0)*(((INDIRECT(ADDRESS(357,COLUMN(AL:AL),4,1,$A211))*14)/11)*(1+INDIRECT(ADDRESS(358,COLUMN(AL:AL),4,1,$A211)))),0)</f>
        <v>0</v>
      </c>
      <c r="AL211" cm="1">
        <f t="array" aca="1" ref="AL211" ca="1">IFERROR(IFERROR(Resumo_Horas!AL211/INDIRECT(ADDRESS(7,COLUMN(AM:AM),4,1,Resumo_Horas!$A211)),0)*(((INDIRECT(ADDRESS(357,COLUMN(AM:AM),4,1,$A211))*14)/11)*(1+INDIRECT(ADDRESS(358,COLUMN(AM:AM),4,1,$A211)))),0)</f>
        <v>0</v>
      </c>
      <c r="AM211" cm="1">
        <f t="array" aca="1" ref="AM211" ca="1">IFERROR(IFERROR(Resumo_Horas!AM211/INDIRECT(ADDRESS(7,COLUMN(AN:AN),4,1,Resumo_Horas!$A211)),0)*(((INDIRECT(ADDRESS(357,COLUMN(AN:AN),4,1,$A211))*14)/11)*(1+INDIRECT(ADDRESS(358,COLUMN(AN:AN),4,1,$A211)))),0)</f>
        <v>0</v>
      </c>
      <c r="AN211" cm="1">
        <f t="array" aca="1" ref="AN211" ca="1">IFERROR(IFERROR(Resumo_Horas!AN211/INDIRECT(ADDRESS(7,COLUMN(AO:AO),4,1,Resumo_Horas!$A211)),0)*(((INDIRECT(ADDRESS(357,COLUMN(AO:AO),4,1,$A211))*14)/11)*(1+INDIRECT(ADDRESS(358,COLUMN(AO:AO),4,1,$A211)))),0)</f>
        <v>0</v>
      </c>
      <c r="AO211" cm="1">
        <f t="array" aca="1" ref="AO211" ca="1">IFERROR(IFERROR(Resumo_Horas!AO211/INDIRECT(ADDRESS(7,COLUMN(AP:AP),4,1,Resumo_Horas!$A211)),0)*(((INDIRECT(ADDRESS(357,COLUMN(AP:AP),4,1,$A211))*14)/11)*(1+INDIRECT(ADDRESS(358,COLUMN(AP:AP),4,1,$A211)))),0)</f>
        <v>0</v>
      </c>
      <c r="AP211" cm="1">
        <f t="array" aca="1" ref="AP211" ca="1">IFERROR(IFERROR(Resumo_Horas!AP211/INDIRECT(ADDRESS(7,COLUMN(AQ:AQ),4,1,Resumo_Horas!$A211)),0)*(((INDIRECT(ADDRESS(357,COLUMN(AQ:AQ),4,1,$A211))*14)/11)*(1+INDIRECT(ADDRESS(358,COLUMN(AQ:AQ),4,1,$A211)))),0)</f>
        <v>0</v>
      </c>
      <c r="AQ211" cm="1">
        <f t="array" aca="1" ref="AQ211" ca="1">IFERROR(IFERROR(Resumo_Horas!AQ211/INDIRECT(ADDRESS(7,COLUMN(AR:AR),4,1,Resumo_Horas!$A211)),0)*(((INDIRECT(ADDRESS(357,COLUMN(AR:AR),4,1,$A211))*14)/11)*(1+INDIRECT(ADDRESS(358,COLUMN(AR:AR),4,1,$A211)))),0)</f>
        <v>0</v>
      </c>
      <c r="AR211" cm="1">
        <f t="array" aca="1" ref="AR211" ca="1">IFERROR(IFERROR(Resumo_Horas!AR211/INDIRECT(ADDRESS(7,COLUMN(AS:AS),4,1,Resumo_Horas!$A211)),0)*(((INDIRECT(ADDRESS(357,COLUMN(AS:AS),4,1,$A211))*14)/11)*(1+INDIRECT(ADDRESS(358,COLUMN(AS:AS),4,1,$A211)))),0)</f>
        <v>0</v>
      </c>
      <c r="AS211" cm="1">
        <f t="array" aca="1" ref="AS211" ca="1">IFERROR(IFERROR(Resumo_Horas!AS211/INDIRECT(ADDRESS(7,COLUMN(AT:AT),4,1,Resumo_Horas!$A211)),0)*(((INDIRECT(ADDRESS(357,COLUMN(AT:AT),4,1,$A211))*14)/11)*(1+INDIRECT(ADDRESS(358,COLUMN(AT:AT),4,1,$A211)))),0)</f>
        <v>0</v>
      </c>
      <c r="AT211" cm="1">
        <f t="array" aca="1" ref="AT211" ca="1">IFERROR(IFERROR(Resumo_Horas!AT211/INDIRECT(ADDRESS(7,COLUMN(AU:AU),4,1,Resumo_Horas!$A211)),0)*(((INDIRECT(ADDRESS(357,COLUMN(AU:AU),4,1,$A211))*14)/11)*(1+INDIRECT(ADDRESS(358,COLUMN(AU:AU),4,1,$A211)))),0)</f>
        <v>0</v>
      </c>
      <c r="AU211" cm="1">
        <f t="array" aca="1" ref="AU211" ca="1">IFERROR(IFERROR(Resumo_Horas!AU211/INDIRECT(ADDRESS(7,COLUMN(AV:AV),4,1,Resumo_Horas!$A211)),0)*(((INDIRECT(ADDRESS(357,COLUMN(AV:AV),4,1,$A211))*14)/11)*(1+INDIRECT(ADDRESS(358,COLUMN(AV:AV),4,1,$A211)))),0)</f>
        <v>0</v>
      </c>
      <c r="AV211" cm="1">
        <f t="array" aca="1" ref="AV211" ca="1">IFERROR(IFERROR(Resumo_Horas!AV211/INDIRECT(ADDRESS(7,COLUMN(AW:AW),4,1,Resumo_Horas!$A211)),0)*(((INDIRECT(ADDRESS(357,COLUMN(AW:AW),4,1,$A211))*14)/11)*(1+INDIRECT(ADDRESS(358,COLUMN(AW:AW),4,1,$A211)))),0)</f>
        <v>0</v>
      </c>
      <c r="AW211" cm="1">
        <f t="array" aca="1" ref="AW211" ca="1">IFERROR(IFERROR(Resumo_Horas!AW211/INDIRECT(ADDRESS(7,COLUMN(AX:AX),4,1,Resumo_Horas!$A211)),0)*(((INDIRECT(ADDRESS(357,COLUMN(AX:AX),4,1,$A211))*14)/11)*(1+INDIRECT(ADDRESS(358,COLUMN(AX:AX),4,1,$A211)))),0)</f>
        <v>0</v>
      </c>
      <c r="AX211" cm="1">
        <f t="array" aca="1" ref="AX211" ca="1">IFERROR(IFERROR(Resumo_Horas!AX211/INDIRECT(ADDRESS(7,COLUMN(AY:AY),4,1,Resumo_Horas!$A211)),0)*(((INDIRECT(ADDRESS(357,COLUMN(AY:AY),4,1,$A211))*14)/11)*(1+INDIRECT(ADDRESS(358,COLUMN(AY:AY),4,1,$A211)))),0)</f>
        <v>0</v>
      </c>
      <c r="AY211" cm="1">
        <f t="array" aca="1" ref="AY211" ca="1">IFERROR(IFERROR(Resumo_Horas!AY211/INDIRECT(ADDRESS(7,COLUMN(AZ:AZ),4,1,Resumo_Horas!$A211)),0)*(((INDIRECT(ADDRESS(357,COLUMN(AZ:AZ),4,1,$A211))*14)/11)*(1+INDIRECT(ADDRESS(358,COLUMN(AZ:AZ),4,1,$A211)))),0)</f>
        <v>0</v>
      </c>
      <c r="AZ211" cm="1">
        <f t="array" aca="1" ref="AZ211" ca="1">IFERROR(IFERROR(Resumo_Horas!AZ211/INDIRECT(ADDRESS(7,COLUMN(BA:BA),4,1,Resumo_Horas!$A211)),0)*(((INDIRECT(ADDRESS(357,COLUMN(BA:BA),4,1,$A211))*14)/11)*(1+INDIRECT(ADDRESS(358,COLUMN(BA:BA),4,1,$A211)))),0)</f>
        <v>0</v>
      </c>
      <c r="BA211" cm="1">
        <f t="array" aca="1" ref="BA211" ca="1">IFERROR(IFERROR(Resumo_Horas!BA211/INDIRECT(ADDRESS(7,COLUMN(BB:BB),4,1,Resumo_Horas!$A211)),0)*(((INDIRECT(ADDRESS(357,COLUMN(BB:BB),4,1,$A211))*14)/11)*(1+INDIRECT(ADDRESS(358,COLUMN(BB:BB),4,1,$A211)))),0)</f>
        <v>0</v>
      </c>
      <c r="BB211" cm="1">
        <f t="array" aca="1" ref="BB211" ca="1">IFERROR(IFERROR(Resumo_Horas!BB211/INDIRECT(ADDRESS(7,COLUMN(BC:BC),4,1,Resumo_Horas!$A211)),0)*(((INDIRECT(ADDRESS(357,COLUMN(BC:BC),4,1,$A211))*14)/11)*(1+INDIRECT(ADDRESS(358,COLUMN(BC:BC),4,1,$A211)))),0)</f>
        <v>0</v>
      </c>
      <c r="BC211" cm="1">
        <f t="array" aca="1" ref="BC211" ca="1">IFERROR(IFERROR(Resumo_Horas!BC211/INDIRECT(ADDRESS(7,COLUMN(BD:BD),4,1,Resumo_Horas!$A211)),0)*(((INDIRECT(ADDRESS(357,COLUMN(BD:BD),4,1,$A211))*14)/11)*(1+INDIRECT(ADDRESS(358,COLUMN(BD:BD),4,1,$A211)))),0)</f>
        <v>0</v>
      </c>
      <c r="BD211" cm="1">
        <f t="array" aca="1" ref="BD211" ca="1">IFERROR(IFERROR(Resumo_Horas!BD211/INDIRECT(ADDRESS(7,COLUMN(BE:BE),4,1,Resumo_Horas!$A211)),0)*(((INDIRECT(ADDRESS(357,COLUMN(BE:BE),4,1,$A211))*14)/11)*(1+INDIRECT(ADDRESS(358,COLUMN(BE:BE),4,1,$A211)))),0)</f>
        <v>0</v>
      </c>
      <c r="BE211" cm="1">
        <f t="array" aca="1" ref="BE211" ca="1">IFERROR(IFERROR(Resumo_Horas!BE211/INDIRECT(ADDRESS(7,COLUMN(BF:BF),4,1,Resumo_Horas!$A211)),0)*(((INDIRECT(ADDRESS(357,COLUMN(BF:BF),4,1,$A211))*14)/11)*(1+INDIRECT(ADDRESS(358,COLUMN(BF:BF),4,1,$A211)))),0)</f>
        <v>0</v>
      </c>
      <c r="BF211" cm="1">
        <f t="array" aca="1" ref="BF211" ca="1">IFERROR(IFERROR(Resumo_Horas!BF211/INDIRECT(ADDRESS(7,COLUMN(BG:BG),4,1,Resumo_Horas!$A211)),0)*(((INDIRECT(ADDRESS(357,COLUMN(BG:BG),4,1,$A211))*14)/11)*(1+INDIRECT(ADDRESS(358,COLUMN(BG:BG),4,1,$A211)))),0)</f>
        <v>0</v>
      </c>
      <c r="BG211" cm="1">
        <f t="array" aca="1" ref="BG211" ca="1">IFERROR(IFERROR(Resumo_Horas!BG211/INDIRECT(ADDRESS(7,COLUMN(BH:BH),4,1,Resumo_Horas!$A211)),0)*(((INDIRECT(ADDRESS(357,COLUMN(BH:BH),4,1,$A211))*14)/11)*(1+INDIRECT(ADDRESS(358,COLUMN(BH:BH),4,1,$A211)))),0)</f>
        <v>0</v>
      </c>
      <c r="BH211" cm="1">
        <f t="array" aca="1" ref="BH211" ca="1">IFERROR(IFERROR(Resumo_Horas!BH211/INDIRECT(ADDRESS(7,COLUMN(BI:BI),4,1,Resumo_Horas!$A211)),0)*(((INDIRECT(ADDRESS(357,COLUMN(BI:BI),4,1,$A211))*14)/11)*(1+INDIRECT(ADDRESS(358,COLUMN(BI:BI),4,1,$A211)))),0)</f>
        <v>0</v>
      </c>
      <c r="BI211" cm="1">
        <f t="array" aca="1" ref="BI211" ca="1">IFERROR(IFERROR(Resumo_Horas!BI211/INDIRECT(ADDRESS(7,COLUMN(BJ:BJ),4,1,Resumo_Horas!$A211)),0)*(((INDIRECT(ADDRESS(357,COLUMN(BJ:BJ),4,1,$A211))*14)/11)*(1+INDIRECT(ADDRESS(358,COLUMN(BJ:BJ),4,1,$A211)))),0)</f>
        <v>0</v>
      </c>
      <c r="BJ211" cm="1">
        <f t="array" aca="1" ref="BJ211" ca="1">IFERROR(IFERROR(Resumo_Horas!BJ211/INDIRECT(ADDRESS(7,COLUMN(BK:BK),4,1,Resumo_Horas!$A211)),0)*(((INDIRECT(ADDRESS(357,COLUMN(BK:BK),4,1,$A211))*14)/11)*(1+INDIRECT(ADDRESS(358,COLUMN(BK:BK),4,1,$A211)))),0)</f>
        <v>0</v>
      </c>
      <c r="BK211" s="331" cm="1">
        <f t="array" aca="1" ref="BK211" ca="1">IFERROR(IFERROR(Resumo_Horas!BK211/INDIRECT(ADDRESS(7,COLUMN(BL:BL),4,1,Resumo_Horas!$A211)),0)*(((INDIRECT(ADDRESS(357,COLUMN(BL:BL),4,1,$A211))*14)/11)*(1+INDIRECT(ADDRESS(358,COLUMN(BL:BL),4,1,$A211)))),0)</f>
        <v>0</v>
      </c>
    </row>
    <row r="212" spans="1:63" x14ac:dyDescent="0.25">
      <c r="A212" s="330" t="str" cm="1">
        <f t="array" aca="1" ref="A212" ca="1">IF(INDIRECT(ADDRESS(9+QUOTIENT(ROW(A211)-1,20),4,4,1,"Equipa de projeto")) = 0,"", _xlfn.CONCAT(1 + QUOTIENT(ROW(A211)-1,20),". ", INDIRECT(ADDRESS(9+QUOTIENT(ROW(A211)-1,20),4,4,1,"Equipa de projeto"))))</f>
        <v/>
      </c>
      <c r="B212">
        <f>Atividades!$A$61</f>
        <v>0</v>
      </c>
      <c r="C212" s="123" t="s">
        <v>48</v>
      </c>
      <c r="D212" cm="1">
        <f t="array" aca="1" ref="D212" ca="1">IFERROR(IFERROR(Resumo_Horas!D212/INDIRECT(ADDRESS(7,COLUMN(E:E),4,1,Resumo_Horas!$A212)),0)*(((INDIRECT(ADDRESS(357,COLUMN(E:E),4,1,$A212))*14)/11)*(1+INDIRECT(ADDRESS(358,COLUMN(E:E),4,1,$A212)))),0)</f>
        <v>0</v>
      </c>
      <c r="E212" cm="1">
        <f t="array" aca="1" ref="E212" ca="1">IFERROR(IFERROR(Resumo_Horas!E212/INDIRECT(ADDRESS(7,COLUMN(F:F),4,1,Resumo_Horas!$A212)),0)*(((INDIRECT(ADDRESS(357,COLUMN(F:F),4,1,$A212))*14)/11)*(1+INDIRECT(ADDRESS(358,COLUMN(F:F),4,1,$A212)))),0)</f>
        <v>0</v>
      </c>
      <c r="F212" cm="1">
        <f t="array" aca="1" ref="F212" ca="1">IFERROR(IFERROR(Resumo_Horas!F212/INDIRECT(ADDRESS(7,COLUMN(G:G),4,1,Resumo_Horas!$A212)),0)*(((INDIRECT(ADDRESS(357,COLUMN(G:G),4,1,$A212))*14)/11)*(1+INDIRECT(ADDRESS(358,COLUMN(G:G),4,1,$A212)))),0)</f>
        <v>0</v>
      </c>
      <c r="G212" cm="1">
        <f t="array" aca="1" ref="G212" ca="1">IFERROR(IFERROR(Resumo_Horas!G212/INDIRECT(ADDRESS(7,COLUMN(H:H),4,1,Resumo_Horas!$A212)),0)*(((INDIRECT(ADDRESS(357,COLUMN(H:H),4,1,$A212))*14)/11)*(1+INDIRECT(ADDRESS(358,COLUMN(H:H),4,1,$A212)))),0)</f>
        <v>0</v>
      </c>
      <c r="H212" cm="1">
        <f t="array" aca="1" ref="H212" ca="1">IFERROR(IFERROR(Resumo_Horas!H212/INDIRECT(ADDRESS(7,COLUMN(I:I),4,1,Resumo_Horas!$A212)),0)*(((INDIRECT(ADDRESS(357,COLUMN(I:I),4,1,$A212))*14)/11)*(1+INDIRECT(ADDRESS(358,COLUMN(I:I),4,1,$A212)))),0)</f>
        <v>0</v>
      </c>
      <c r="I212" cm="1">
        <f t="array" aca="1" ref="I212" ca="1">IFERROR(IFERROR(Resumo_Horas!I212/INDIRECT(ADDRESS(7,COLUMN(J:J),4,1,Resumo_Horas!$A212)),0)*(((INDIRECT(ADDRESS(357,COLUMN(J:J),4,1,$A212))*14)/11)*(1+INDIRECT(ADDRESS(358,COLUMN(J:J),4,1,$A212)))),0)</f>
        <v>0</v>
      </c>
      <c r="J212" cm="1">
        <f t="array" aca="1" ref="J212" ca="1">IFERROR(IFERROR(Resumo_Horas!J212/INDIRECT(ADDRESS(7,COLUMN(K:K),4,1,Resumo_Horas!$A212)),0)*(((INDIRECT(ADDRESS(357,COLUMN(K:K),4,1,$A212))*14)/11)*(1+INDIRECT(ADDRESS(358,COLUMN(K:K),4,1,$A212)))),0)</f>
        <v>0</v>
      </c>
      <c r="K212" cm="1">
        <f t="array" aca="1" ref="K212" ca="1">IFERROR(IFERROR(Resumo_Horas!K212/INDIRECT(ADDRESS(7,COLUMN(L:L),4,1,Resumo_Horas!$A212)),0)*(((INDIRECT(ADDRESS(357,COLUMN(L:L),4,1,$A212))*14)/11)*(1+INDIRECT(ADDRESS(358,COLUMN(L:L),4,1,$A212)))),0)</f>
        <v>0</v>
      </c>
      <c r="L212" cm="1">
        <f t="array" aca="1" ref="L212" ca="1">IFERROR(IFERROR(Resumo_Horas!L212/INDIRECT(ADDRESS(7,COLUMN(M:M),4,1,Resumo_Horas!$A212)),0)*(((INDIRECT(ADDRESS(357,COLUMN(M:M),4,1,$A212))*14)/11)*(1+INDIRECT(ADDRESS(358,COLUMN(M:M),4,1,$A212)))),0)</f>
        <v>0</v>
      </c>
      <c r="M212" cm="1">
        <f t="array" aca="1" ref="M212" ca="1">IFERROR(IFERROR(Resumo_Horas!M212/INDIRECT(ADDRESS(7,COLUMN(N:N),4,1,Resumo_Horas!$A212)),0)*(((INDIRECT(ADDRESS(357,COLUMN(N:N),4,1,$A212))*14)/11)*(1+INDIRECT(ADDRESS(358,COLUMN(N:N),4,1,$A212)))),0)</f>
        <v>0</v>
      </c>
      <c r="N212" cm="1">
        <f t="array" aca="1" ref="N212" ca="1">IFERROR(IFERROR(Resumo_Horas!N212/INDIRECT(ADDRESS(7,COLUMN(O:O),4,1,Resumo_Horas!$A212)),0)*(((INDIRECT(ADDRESS(357,COLUMN(O:O),4,1,$A212))*14)/11)*(1+INDIRECT(ADDRESS(358,COLUMN(O:O),4,1,$A212)))),0)</f>
        <v>0</v>
      </c>
      <c r="O212" cm="1">
        <f t="array" aca="1" ref="O212" ca="1">IFERROR(IFERROR(Resumo_Horas!O212/INDIRECT(ADDRESS(7,COLUMN(P:P),4,1,Resumo_Horas!$A212)),0)*(((INDIRECT(ADDRESS(357,COLUMN(P:P),4,1,$A212))*14)/11)*(1+INDIRECT(ADDRESS(358,COLUMN(P:P),4,1,$A212)))),0)</f>
        <v>0</v>
      </c>
      <c r="P212" cm="1">
        <f t="array" aca="1" ref="P212" ca="1">IFERROR(IFERROR(Resumo_Horas!P212/INDIRECT(ADDRESS(7,COLUMN(Q:Q),4,1,Resumo_Horas!$A212)),0)*(((INDIRECT(ADDRESS(357,COLUMN(Q:Q),4,1,$A212))*14)/11)*(1+INDIRECT(ADDRESS(358,COLUMN(Q:Q),4,1,$A212)))),0)</f>
        <v>0</v>
      </c>
      <c r="Q212" cm="1">
        <f t="array" aca="1" ref="Q212" ca="1">IFERROR(IFERROR(Resumo_Horas!Q212/INDIRECT(ADDRESS(7,COLUMN(R:R),4,1,Resumo_Horas!$A212)),0)*(((INDIRECT(ADDRESS(357,COLUMN(R:R),4,1,$A212))*14)/11)*(1+INDIRECT(ADDRESS(358,COLUMN(R:R),4,1,$A212)))),0)</f>
        <v>0</v>
      </c>
      <c r="R212" cm="1">
        <f t="array" aca="1" ref="R212" ca="1">IFERROR(IFERROR(Resumo_Horas!R212/INDIRECT(ADDRESS(7,COLUMN(S:S),4,1,Resumo_Horas!$A212)),0)*(((INDIRECT(ADDRESS(357,COLUMN(S:S),4,1,$A212))*14)/11)*(1+INDIRECT(ADDRESS(358,COLUMN(S:S),4,1,$A212)))),0)</f>
        <v>0</v>
      </c>
      <c r="S212" cm="1">
        <f t="array" aca="1" ref="S212" ca="1">IFERROR(IFERROR(Resumo_Horas!S212/INDIRECT(ADDRESS(7,COLUMN(T:T),4,1,Resumo_Horas!$A212)),0)*(((INDIRECT(ADDRESS(357,COLUMN(T:T),4,1,$A212))*14)/11)*(1+INDIRECT(ADDRESS(358,COLUMN(T:T),4,1,$A212)))),0)</f>
        <v>0</v>
      </c>
      <c r="T212" cm="1">
        <f t="array" aca="1" ref="T212" ca="1">IFERROR(IFERROR(Resumo_Horas!T212/INDIRECT(ADDRESS(7,COLUMN(U:U),4,1,Resumo_Horas!$A212)),0)*(((INDIRECT(ADDRESS(357,COLUMN(U:U),4,1,$A212))*14)/11)*(1+INDIRECT(ADDRESS(358,COLUMN(U:U),4,1,$A212)))),0)</f>
        <v>0</v>
      </c>
      <c r="U212" cm="1">
        <f t="array" aca="1" ref="U212" ca="1">IFERROR(IFERROR(Resumo_Horas!U212/INDIRECT(ADDRESS(7,COLUMN(V:V),4,1,Resumo_Horas!$A212)),0)*(((INDIRECT(ADDRESS(357,COLUMN(V:V),4,1,$A212))*14)/11)*(1+INDIRECT(ADDRESS(358,COLUMN(V:V),4,1,$A212)))),0)</f>
        <v>0</v>
      </c>
      <c r="V212" cm="1">
        <f t="array" aca="1" ref="V212" ca="1">IFERROR(IFERROR(Resumo_Horas!V212/INDIRECT(ADDRESS(7,COLUMN(W:W),4,1,Resumo_Horas!$A212)),0)*(((INDIRECT(ADDRESS(357,COLUMN(W:W),4,1,$A212))*14)/11)*(1+INDIRECT(ADDRESS(358,COLUMN(W:W),4,1,$A212)))),0)</f>
        <v>0</v>
      </c>
      <c r="W212" cm="1">
        <f t="array" aca="1" ref="W212" ca="1">IFERROR(IFERROR(Resumo_Horas!W212/INDIRECT(ADDRESS(7,COLUMN(X:X),4,1,Resumo_Horas!$A212)),0)*(((INDIRECT(ADDRESS(357,COLUMN(X:X),4,1,$A212))*14)/11)*(1+INDIRECT(ADDRESS(358,COLUMN(X:X),4,1,$A212)))),0)</f>
        <v>0</v>
      </c>
      <c r="X212" cm="1">
        <f t="array" aca="1" ref="X212" ca="1">IFERROR(IFERROR(Resumo_Horas!X212/INDIRECT(ADDRESS(7,COLUMN(Y:Y),4,1,Resumo_Horas!$A212)),0)*(((INDIRECT(ADDRESS(357,COLUMN(Y:Y),4,1,$A212))*14)/11)*(1+INDIRECT(ADDRESS(358,COLUMN(Y:Y),4,1,$A212)))),0)</f>
        <v>0</v>
      </c>
      <c r="Y212" cm="1">
        <f t="array" aca="1" ref="Y212" ca="1">IFERROR(IFERROR(Resumo_Horas!Y212/INDIRECT(ADDRESS(7,COLUMN(Z:Z),4,1,Resumo_Horas!$A212)),0)*(((INDIRECT(ADDRESS(357,COLUMN(Z:Z),4,1,$A212))*14)/11)*(1+INDIRECT(ADDRESS(358,COLUMN(Z:Z),4,1,$A212)))),0)</f>
        <v>0</v>
      </c>
      <c r="Z212" cm="1">
        <f t="array" aca="1" ref="Z212" ca="1">IFERROR(IFERROR(Resumo_Horas!Z212/INDIRECT(ADDRESS(7,COLUMN(AA:AA),4,1,Resumo_Horas!$A212)),0)*(((INDIRECT(ADDRESS(357,COLUMN(AA:AA),4,1,$A212))*14)/11)*(1+INDIRECT(ADDRESS(358,COLUMN(AA:AA),4,1,$A212)))),0)</f>
        <v>0</v>
      </c>
      <c r="AA212" cm="1">
        <f t="array" aca="1" ref="AA212" ca="1">IFERROR(IFERROR(Resumo_Horas!AA212/INDIRECT(ADDRESS(7,COLUMN(AB:AB),4,1,Resumo_Horas!$A212)),0)*(((INDIRECT(ADDRESS(357,COLUMN(AB:AB),4,1,$A212))*14)/11)*(1+INDIRECT(ADDRESS(358,COLUMN(AB:AB),4,1,$A212)))),0)</f>
        <v>0</v>
      </c>
      <c r="AB212" cm="1">
        <f t="array" aca="1" ref="AB212" ca="1">IFERROR(IFERROR(Resumo_Horas!AB212/INDIRECT(ADDRESS(7,COLUMN(AC:AC),4,1,Resumo_Horas!$A212)),0)*(((INDIRECT(ADDRESS(357,COLUMN(AC:AC),4,1,$A212))*14)/11)*(1+INDIRECT(ADDRESS(358,COLUMN(AC:AC),4,1,$A212)))),0)</f>
        <v>0</v>
      </c>
      <c r="AC212" cm="1">
        <f t="array" aca="1" ref="AC212" ca="1">IFERROR(IFERROR(Resumo_Horas!AC212/INDIRECT(ADDRESS(7,COLUMN(AD:AD),4,1,Resumo_Horas!$A212)),0)*(((INDIRECT(ADDRESS(357,COLUMN(AD:AD),4,1,$A212))*14)/11)*(1+INDIRECT(ADDRESS(358,COLUMN(AD:AD),4,1,$A212)))),0)</f>
        <v>0</v>
      </c>
      <c r="AD212" cm="1">
        <f t="array" aca="1" ref="AD212" ca="1">IFERROR(IFERROR(Resumo_Horas!AD212/INDIRECT(ADDRESS(7,COLUMN(AE:AE),4,1,Resumo_Horas!$A212)),0)*(((INDIRECT(ADDRESS(357,COLUMN(AE:AE),4,1,$A212))*14)/11)*(1+INDIRECT(ADDRESS(358,COLUMN(AE:AE),4,1,$A212)))),0)</f>
        <v>0</v>
      </c>
      <c r="AE212" cm="1">
        <f t="array" aca="1" ref="AE212" ca="1">IFERROR(IFERROR(Resumo_Horas!AE212/INDIRECT(ADDRESS(7,COLUMN(AF:AF),4,1,Resumo_Horas!$A212)),0)*(((INDIRECT(ADDRESS(357,COLUMN(AF:AF),4,1,$A212))*14)/11)*(1+INDIRECT(ADDRESS(358,COLUMN(AF:AF),4,1,$A212)))),0)</f>
        <v>0</v>
      </c>
      <c r="AF212" cm="1">
        <f t="array" aca="1" ref="AF212" ca="1">IFERROR(IFERROR(Resumo_Horas!AF212/INDIRECT(ADDRESS(7,COLUMN(AG:AG),4,1,Resumo_Horas!$A212)),0)*(((INDIRECT(ADDRESS(357,COLUMN(AG:AG),4,1,$A212))*14)/11)*(1+INDIRECT(ADDRESS(358,COLUMN(AG:AG),4,1,$A212)))),0)</f>
        <v>0</v>
      </c>
      <c r="AG212" cm="1">
        <f t="array" aca="1" ref="AG212" ca="1">IFERROR(IFERROR(Resumo_Horas!AG212/INDIRECT(ADDRESS(7,COLUMN(AH:AH),4,1,Resumo_Horas!$A212)),0)*(((INDIRECT(ADDRESS(357,COLUMN(AH:AH),4,1,$A212))*14)/11)*(1+INDIRECT(ADDRESS(358,COLUMN(AH:AH),4,1,$A212)))),0)</f>
        <v>0</v>
      </c>
      <c r="AH212" cm="1">
        <f t="array" aca="1" ref="AH212" ca="1">IFERROR(IFERROR(Resumo_Horas!AH212/INDIRECT(ADDRESS(7,COLUMN(AI:AI),4,1,Resumo_Horas!$A212)),0)*(((INDIRECT(ADDRESS(357,COLUMN(AI:AI),4,1,$A212))*14)/11)*(1+INDIRECT(ADDRESS(358,COLUMN(AI:AI),4,1,$A212)))),0)</f>
        <v>0</v>
      </c>
      <c r="AI212" cm="1">
        <f t="array" aca="1" ref="AI212" ca="1">IFERROR(IFERROR(Resumo_Horas!AI212/INDIRECT(ADDRESS(7,COLUMN(AJ:AJ),4,1,Resumo_Horas!$A212)),0)*(((INDIRECT(ADDRESS(357,COLUMN(AJ:AJ),4,1,$A212))*14)/11)*(1+INDIRECT(ADDRESS(358,COLUMN(AJ:AJ),4,1,$A212)))),0)</f>
        <v>0</v>
      </c>
      <c r="AJ212" cm="1">
        <f t="array" aca="1" ref="AJ212" ca="1">IFERROR(IFERROR(Resumo_Horas!AJ212/INDIRECT(ADDRESS(7,COLUMN(AK:AK),4,1,Resumo_Horas!$A212)),0)*(((INDIRECT(ADDRESS(357,COLUMN(AK:AK),4,1,$A212))*14)/11)*(1+INDIRECT(ADDRESS(358,COLUMN(AK:AK),4,1,$A212)))),0)</f>
        <v>0</v>
      </c>
      <c r="AK212" cm="1">
        <f t="array" aca="1" ref="AK212" ca="1">IFERROR(IFERROR(Resumo_Horas!AK212/INDIRECT(ADDRESS(7,COLUMN(AL:AL),4,1,Resumo_Horas!$A212)),0)*(((INDIRECT(ADDRESS(357,COLUMN(AL:AL),4,1,$A212))*14)/11)*(1+INDIRECT(ADDRESS(358,COLUMN(AL:AL),4,1,$A212)))),0)</f>
        <v>0</v>
      </c>
      <c r="AL212" cm="1">
        <f t="array" aca="1" ref="AL212" ca="1">IFERROR(IFERROR(Resumo_Horas!AL212/INDIRECT(ADDRESS(7,COLUMN(AM:AM),4,1,Resumo_Horas!$A212)),0)*(((INDIRECT(ADDRESS(357,COLUMN(AM:AM),4,1,$A212))*14)/11)*(1+INDIRECT(ADDRESS(358,COLUMN(AM:AM),4,1,$A212)))),0)</f>
        <v>0</v>
      </c>
      <c r="AM212" cm="1">
        <f t="array" aca="1" ref="AM212" ca="1">IFERROR(IFERROR(Resumo_Horas!AM212/INDIRECT(ADDRESS(7,COLUMN(AN:AN),4,1,Resumo_Horas!$A212)),0)*(((INDIRECT(ADDRESS(357,COLUMN(AN:AN),4,1,$A212))*14)/11)*(1+INDIRECT(ADDRESS(358,COLUMN(AN:AN),4,1,$A212)))),0)</f>
        <v>0</v>
      </c>
      <c r="AN212" cm="1">
        <f t="array" aca="1" ref="AN212" ca="1">IFERROR(IFERROR(Resumo_Horas!AN212/INDIRECT(ADDRESS(7,COLUMN(AO:AO),4,1,Resumo_Horas!$A212)),0)*(((INDIRECT(ADDRESS(357,COLUMN(AO:AO),4,1,$A212))*14)/11)*(1+INDIRECT(ADDRESS(358,COLUMN(AO:AO),4,1,$A212)))),0)</f>
        <v>0</v>
      </c>
      <c r="AO212" cm="1">
        <f t="array" aca="1" ref="AO212" ca="1">IFERROR(IFERROR(Resumo_Horas!AO212/INDIRECT(ADDRESS(7,COLUMN(AP:AP),4,1,Resumo_Horas!$A212)),0)*(((INDIRECT(ADDRESS(357,COLUMN(AP:AP),4,1,$A212))*14)/11)*(1+INDIRECT(ADDRESS(358,COLUMN(AP:AP),4,1,$A212)))),0)</f>
        <v>0</v>
      </c>
      <c r="AP212" cm="1">
        <f t="array" aca="1" ref="AP212" ca="1">IFERROR(IFERROR(Resumo_Horas!AP212/INDIRECT(ADDRESS(7,COLUMN(AQ:AQ),4,1,Resumo_Horas!$A212)),0)*(((INDIRECT(ADDRESS(357,COLUMN(AQ:AQ),4,1,$A212))*14)/11)*(1+INDIRECT(ADDRESS(358,COLUMN(AQ:AQ),4,1,$A212)))),0)</f>
        <v>0</v>
      </c>
      <c r="AQ212" cm="1">
        <f t="array" aca="1" ref="AQ212" ca="1">IFERROR(IFERROR(Resumo_Horas!AQ212/INDIRECT(ADDRESS(7,COLUMN(AR:AR),4,1,Resumo_Horas!$A212)),0)*(((INDIRECT(ADDRESS(357,COLUMN(AR:AR),4,1,$A212))*14)/11)*(1+INDIRECT(ADDRESS(358,COLUMN(AR:AR),4,1,$A212)))),0)</f>
        <v>0</v>
      </c>
      <c r="AR212" cm="1">
        <f t="array" aca="1" ref="AR212" ca="1">IFERROR(IFERROR(Resumo_Horas!AR212/INDIRECT(ADDRESS(7,COLUMN(AS:AS),4,1,Resumo_Horas!$A212)),0)*(((INDIRECT(ADDRESS(357,COLUMN(AS:AS),4,1,$A212))*14)/11)*(1+INDIRECT(ADDRESS(358,COLUMN(AS:AS),4,1,$A212)))),0)</f>
        <v>0</v>
      </c>
      <c r="AS212" cm="1">
        <f t="array" aca="1" ref="AS212" ca="1">IFERROR(IFERROR(Resumo_Horas!AS212/INDIRECT(ADDRESS(7,COLUMN(AT:AT),4,1,Resumo_Horas!$A212)),0)*(((INDIRECT(ADDRESS(357,COLUMN(AT:AT),4,1,$A212))*14)/11)*(1+INDIRECT(ADDRESS(358,COLUMN(AT:AT),4,1,$A212)))),0)</f>
        <v>0</v>
      </c>
      <c r="AT212" cm="1">
        <f t="array" aca="1" ref="AT212" ca="1">IFERROR(IFERROR(Resumo_Horas!AT212/INDIRECT(ADDRESS(7,COLUMN(AU:AU),4,1,Resumo_Horas!$A212)),0)*(((INDIRECT(ADDRESS(357,COLUMN(AU:AU),4,1,$A212))*14)/11)*(1+INDIRECT(ADDRESS(358,COLUMN(AU:AU),4,1,$A212)))),0)</f>
        <v>0</v>
      </c>
      <c r="AU212" cm="1">
        <f t="array" aca="1" ref="AU212" ca="1">IFERROR(IFERROR(Resumo_Horas!AU212/INDIRECT(ADDRESS(7,COLUMN(AV:AV),4,1,Resumo_Horas!$A212)),0)*(((INDIRECT(ADDRESS(357,COLUMN(AV:AV),4,1,$A212))*14)/11)*(1+INDIRECT(ADDRESS(358,COLUMN(AV:AV),4,1,$A212)))),0)</f>
        <v>0</v>
      </c>
      <c r="AV212" cm="1">
        <f t="array" aca="1" ref="AV212" ca="1">IFERROR(IFERROR(Resumo_Horas!AV212/INDIRECT(ADDRESS(7,COLUMN(AW:AW),4,1,Resumo_Horas!$A212)),0)*(((INDIRECT(ADDRESS(357,COLUMN(AW:AW),4,1,$A212))*14)/11)*(1+INDIRECT(ADDRESS(358,COLUMN(AW:AW),4,1,$A212)))),0)</f>
        <v>0</v>
      </c>
      <c r="AW212" cm="1">
        <f t="array" aca="1" ref="AW212" ca="1">IFERROR(IFERROR(Resumo_Horas!AW212/INDIRECT(ADDRESS(7,COLUMN(AX:AX),4,1,Resumo_Horas!$A212)),0)*(((INDIRECT(ADDRESS(357,COLUMN(AX:AX),4,1,$A212))*14)/11)*(1+INDIRECT(ADDRESS(358,COLUMN(AX:AX),4,1,$A212)))),0)</f>
        <v>0</v>
      </c>
      <c r="AX212" cm="1">
        <f t="array" aca="1" ref="AX212" ca="1">IFERROR(IFERROR(Resumo_Horas!AX212/INDIRECT(ADDRESS(7,COLUMN(AY:AY),4,1,Resumo_Horas!$A212)),0)*(((INDIRECT(ADDRESS(357,COLUMN(AY:AY),4,1,$A212))*14)/11)*(1+INDIRECT(ADDRESS(358,COLUMN(AY:AY),4,1,$A212)))),0)</f>
        <v>0</v>
      </c>
      <c r="AY212" cm="1">
        <f t="array" aca="1" ref="AY212" ca="1">IFERROR(IFERROR(Resumo_Horas!AY212/INDIRECT(ADDRESS(7,COLUMN(AZ:AZ),4,1,Resumo_Horas!$A212)),0)*(((INDIRECT(ADDRESS(357,COLUMN(AZ:AZ),4,1,$A212))*14)/11)*(1+INDIRECT(ADDRESS(358,COLUMN(AZ:AZ),4,1,$A212)))),0)</f>
        <v>0</v>
      </c>
      <c r="AZ212" cm="1">
        <f t="array" aca="1" ref="AZ212" ca="1">IFERROR(IFERROR(Resumo_Horas!AZ212/INDIRECT(ADDRESS(7,COLUMN(BA:BA),4,1,Resumo_Horas!$A212)),0)*(((INDIRECT(ADDRESS(357,COLUMN(BA:BA),4,1,$A212))*14)/11)*(1+INDIRECT(ADDRESS(358,COLUMN(BA:BA),4,1,$A212)))),0)</f>
        <v>0</v>
      </c>
      <c r="BA212" cm="1">
        <f t="array" aca="1" ref="BA212" ca="1">IFERROR(IFERROR(Resumo_Horas!BA212/INDIRECT(ADDRESS(7,COLUMN(BB:BB),4,1,Resumo_Horas!$A212)),0)*(((INDIRECT(ADDRESS(357,COLUMN(BB:BB),4,1,$A212))*14)/11)*(1+INDIRECT(ADDRESS(358,COLUMN(BB:BB),4,1,$A212)))),0)</f>
        <v>0</v>
      </c>
      <c r="BB212" cm="1">
        <f t="array" aca="1" ref="BB212" ca="1">IFERROR(IFERROR(Resumo_Horas!BB212/INDIRECT(ADDRESS(7,COLUMN(BC:BC),4,1,Resumo_Horas!$A212)),0)*(((INDIRECT(ADDRESS(357,COLUMN(BC:BC),4,1,$A212))*14)/11)*(1+INDIRECT(ADDRESS(358,COLUMN(BC:BC),4,1,$A212)))),0)</f>
        <v>0</v>
      </c>
      <c r="BC212" cm="1">
        <f t="array" aca="1" ref="BC212" ca="1">IFERROR(IFERROR(Resumo_Horas!BC212/INDIRECT(ADDRESS(7,COLUMN(BD:BD),4,1,Resumo_Horas!$A212)),0)*(((INDIRECT(ADDRESS(357,COLUMN(BD:BD),4,1,$A212))*14)/11)*(1+INDIRECT(ADDRESS(358,COLUMN(BD:BD),4,1,$A212)))),0)</f>
        <v>0</v>
      </c>
      <c r="BD212" cm="1">
        <f t="array" aca="1" ref="BD212" ca="1">IFERROR(IFERROR(Resumo_Horas!BD212/INDIRECT(ADDRESS(7,COLUMN(BE:BE),4,1,Resumo_Horas!$A212)),0)*(((INDIRECT(ADDRESS(357,COLUMN(BE:BE),4,1,$A212))*14)/11)*(1+INDIRECT(ADDRESS(358,COLUMN(BE:BE),4,1,$A212)))),0)</f>
        <v>0</v>
      </c>
      <c r="BE212" cm="1">
        <f t="array" aca="1" ref="BE212" ca="1">IFERROR(IFERROR(Resumo_Horas!BE212/INDIRECT(ADDRESS(7,COLUMN(BF:BF),4,1,Resumo_Horas!$A212)),0)*(((INDIRECT(ADDRESS(357,COLUMN(BF:BF),4,1,$A212))*14)/11)*(1+INDIRECT(ADDRESS(358,COLUMN(BF:BF),4,1,$A212)))),0)</f>
        <v>0</v>
      </c>
      <c r="BF212" cm="1">
        <f t="array" aca="1" ref="BF212" ca="1">IFERROR(IFERROR(Resumo_Horas!BF212/INDIRECT(ADDRESS(7,COLUMN(BG:BG),4,1,Resumo_Horas!$A212)),0)*(((INDIRECT(ADDRESS(357,COLUMN(BG:BG),4,1,$A212))*14)/11)*(1+INDIRECT(ADDRESS(358,COLUMN(BG:BG),4,1,$A212)))),0)</f>
        <v>0</v>
      </c>
      <c r="BG212" cm="1">
        <f t="array" aca="1" ref="BG212" ca="1">IFERROR(IFERROR(Resumo_Horas!BG212/INDIRECT(ADDRESS(7,COLUMN(BH:BH),4,1,Resumo_Horas!$A212)),0)*(((INDIRECT(ADDRESS(357,COLUMN(BH:BH),4,1,$A212))*14)/11)*(1+INDIRECT(ADDRESS(358,COLUMN(BH:BH),4,1,$A212)))),0)</f>
        <v>0</v>
      </c>
      <c r="BH212" cm="1">
        <f t="array" aca="1" ref="BH212" ca="1">IFERROR(IFERROR(Resumo_Horas!BH212/INDIRECT(ADDRESS(7,COLUMN(BI:BI),4,1,Resumo_Horas!$A212)),0)*(((INDIRECT(ADDRESS(357,COLUMN(BI:BI),4,1,$A212))*14)/11)*(1+INDIRECT(ADDRESS(358,COLUMN(BI:BI),4,1,$A212)))),0)</f>
        <v>0</v>
      </c>
      <c r="BI212" cm="1">
        <f t="array" aca="1" ref="BI212" ca="1">IFERROR(IFERROR(Resumo_Horas!BI212/INDIRECT(ADDRESS(7,COLUMN(BJ:BJ),4,1,Resumo_Horas!$A212)),0)*(((INDIRECT(ADDRESS(357,COLUMN(BJ:BJ),4,1,$A212))*14)/11)*(1+INDIRECT(ADDRESS(358,COLUMN(BJ:BJ),4,1,$A212)))),0)</f>
        <v>0</v>
      </c>
      <c r="BJ212" cm="1">
        <f t="array" aca="1" ref="BJ212" ca="1">IFERROR(IFERROR(Resumo_Horas!BJ212/INDIRECT(ADDRESS(7,COLUMN(BK:BK),4,1,Resumo_Horas!$A212)),0)*(((INDIRECT(ADDRESS(357,COLUMN(BK:BK),4,1,$A212))*14)/11)*(1+INDIRECT(ADDRESS(358,COLUMN(BK:BK),4,1,$A212)))),0)</f>
        <v>0</v>
      </c>
      <c r="BK212" s="331" cm="1">
        <f t="array" aca="1" ref="BK212" ca="1">IFERROR(IFERROR(Resumo_Horas!BK212/INDIRECT(ADDRESS(7,COLUMN(BL:BL),4,1,Resumo_Horas!$A212)),0)*(((INDIRECT(ADDRESS(357,COLUMN(BL:BL),4,1,$A212))*14)/11)*(1+INDIRECT(ADDRESS(358,COLUMN(BL:BL),4,1,$A212)))),0)</f>
        <v>0</v>
      </c>
    </row>
    <row r="213" spans="1:63" x14ac:dyDescent="0.25">
      <c r="A213" s="330" t="str" cm="1">
        <f t="array" aca="1" ref="A213" ca="1">IF(INDIRECT(ADDRESS(9+QUOTIENT(ROW(A212)-1,20),4,4,1,"Equipa de projeto")) = 0,"", _xlfn.CONCAT(1 + QUOTIENT(ROW(A212)-1,20),". ", INDIRECT(ADDRESS(9+QUOTIENT(ROW(A212)-1,20),4,4,1,"Equipa de projeto"))))</f>
        <v/>
      </c>
      <c r="B213">
        <f>Atividades!$A$61</f>
        <v>0</v>
      </c>
      <c r="C213" s="123" t="s">
        <v>49</v>
      </c>
      <c r="D213" cm="1">
        <f t="array" aca="1" ref="D213" ca="1">IFERROR(IFERROR(Resumo_Horas!D213/INDIRECT(ADDRESS(7,COLUMN(E:E),4,1,Resumo_Horas!$A213)),0)*(((INDIRECT(ADDRESS(357,COLUMN(E:E),4,1,$A213))*14)/11)*(1+INDIRECT(ADDRESS(358,COLUMN(E:E),4,1,$A213)))),0)</f>
        <v>0</v>
      </c>
      <c r="E213" cm="1">
        <f t="array" aca="1" ref="E213" ca="1">IFERROR(IFERROR(Resumo_Horas!E213/INDIRECT(ADDRESS(7,COLUMN(F:F),4,1,Resumo_Horas!$A213)),0)*(((INDIRECT(ADDRESS(357,COLUMN(F:F),4,1,$A213))*14)/11)*(1+INDIRECT(ADDRESS(358,COLUMN(F:F),4,1,$A213)))),0)</f>
        <v>0</v>
      </c>
      <c r="F213" cm="1">
        <f t="array" aca="1" ref="F213" ca="1">IFERROR(IFERROR(Resumo_Horas!F213/INDIRECT(ADDRESS(7,COLUMN(G:G),4,1,Resumo_Horas!$A213)),0)*(((INDIRECT(ADDRESS(357,COLUMN(G:G),4,1,$A213))*14)/11)*(1+INDIRECT(ADDRESS(358,COLUMN(G:G),4,1,$A213)))),0)</f>
        <v>0</v>
      </c>
      <c r="G213" cm="1">
        <f t="array" aca="1" ref="G213" ca="1">IFERROR(IFERROR(Resumo_Horas!G213/INDIRECT(ADDRESS(7,COLUMN(H:H),4,1,Resumo_Horas!$A213)),0)*(((INDIRECT(ADDRESS(357,COLUMN(H:H),4,1,$A213))*14)/11)*(1+INDIRECT(ADDRESS(358,COLUMN(H:H),4,1,$A213)))),0)</f>
        <v>0</v>
      </c>
      <c r="H213" cm="1">
        <f t="array" aca="1" ref="H213" ca="1">IFERROR(IFERROR(Resumo_Horas!H213/INDIRECT(ADDRESS(7,COLUMN(I:I),4,1,Resumo_Horas!$A213)),0)*(((INDIRECT(ADDRESS(357,COLUMN(I:I),4,1,$A213))*14)/11)*(1+INDIRECT(ADDRESS(358,COLUMN(I:I),4,1,$A213)))),0)</f>
        <v>0</v>
      </c>
      <c r="I213" cm="1">
        <f t="array" aca="1" ref="I213" ca="1">IFERROR(IFERROR(Resumo_Horas!I213/INDIRECT(ADDRESS(7,COLUMN(J:J),4,1,Resumo_Horas!$A213)),0)*(((INDIRECT(ADDRESS(357,COLUMN(J:J),4,1,$A213))*14)/11)*(1+INDIRECT(ADDRESS(358,COLUMN(J:J),4,1,$A213)))),0)</f>
        <v>0</v>
      </c>
      <c r="J213" cm="1">
        <f t="array" aca="1" ref="J213" ca="1">IFERROR(IFERROR(Resumo_Horas!J213/INDIRECT(ADDRESS(7,COLUMN(K:K),4,1,Resumo_Horas!$A213)),0)*(((INDIRECT(ADDRESS(357,COLUMN(K:K),4,1,$A213))*14)/11)*(1+INDIRECT(ADDRESS(358,COLUMN(K:K),4,1,$A213)))),0)</f>
        <v>0</v>
      </c>
      <c r="K213" cm="1">
        <f t="array" aca="1" ref="K213" ca="1">IFERROR(IFERROR(Resumo_Horas!K213/INDIRECT(ADDRESS(7,COLUMN(L:L),4,1,Resumo_Horas!$A213)),0)*(((INDIRECT(ADDRESS(357,COLUMN(L:L),4,1,$A213))*14)/11)*(1+INDIRECT(ADDRESS(358,COLUMN(L:L),4,1,$A213)))),0)</f>
        <v>0</v>
      </c>
      <c r="L213" cm="1">
        <f t="array" aca="1" ref="L213" ca="1">IFERROR(IFERROR(Resumo_Horas!L213/INDIRECT(ADDRESS(7,COLUMN(M:M),4,1,Resumo_Horas!$A213)),0)*(((INDIRECT(ADDRESS(357,COLUMN(M:M),4,1,$A213))*14)/11)*(1+INDIRECT(ADDRESS(358,COLUMN(M:M),4,1,$A213)))),0)</f>
        <v>0</v>
      </c>
      <c r="M213" cm="1">
        <f t="array" aca="1" ref="M213" ca="1">IFERROR(IFERROR(Resumo_Horas!M213/INDIRECT(ADDRESS(7,COLUMN(N:N),4,1,Resumo_Horas!$A213)),0)*(((INDIRECT(ADDRESS(357,COLUMN(N:N),4,1,$A213))*14)/11)*(1+INDIRECT(ADDRESS(358,COLUMN(N:N),4,1,$A213)))),0)</f>
        <v>0</v>
      </c>
      <c r="N213" cm="1">
        <f t="array" aca="1" ref="N213" ca="1">IFERROR(IFERROR(Resumo_Horas!N213/INDIRECT(ADDRESS(7,COLUMN(O:O),4,1,Resumo_Horas!$A213)),0)*(((INDIRECT(ADDRESS(357,COLUMN(O:O),4,1,$A213))*14)/11)*(1+INDIRECT(ADDRESS(358,COLUMN(O:O),4,1,$A213)))),0)</f>
        <v>0</v>
      </c>
      <c r="O213" cm="1">
        <f t="array" aca="1" ref="O213" ca="1">IFERROR(IFERROR(Resumo_Horas!O213/INDIRECT(ADDRESS(7,COLUMN(P:P),4,1,Resumo_Horas!$A213)),0)*(((INDIRECT(ADDRESS(357,COLUMN(P:P),4,1,$A213))*14)/11)*(1+INDIRECT(ADDRESS(358,COLUMN(P:P),4,1,$A213)))),0)</f>
        <v>0</v>
      </c>
      <c r="P213" cm="1">
        <f t="array" aca="1" ref="P213" ca="1">IFERROR(IFERROR(Resumo_Horas!P213/INDIRECT(ADDRESS(7,COLUMN(Q:Q),4,1,Resumo_Horas!$A213)),0)*(((INDIRECT(ADDRESS(357,COLUMN(Q:Q),4,1,$A213))*14)/11)*(1+INDIRECT(ADDRESS(358,COLUMN(Q:Q),4,1,$A213)))),0)</f>
        <v>0</v>
      </c>
      <c r="Q213" cm="1">
        <f t="array" aca="1" ref="Q213" ca="1">IFERROR(IFERROR(Resumo_Horas!Q213/INDIRECT(ADDRESS(7,COLUMN(R:R),4,1,Resumo_Horas!$A213)),0)*(((INDIRECT(ADDRESS(357,COLUMN(R:R),4,1,$A213))*14)/11)*(1+INDIRECT(ADDRESS(358,COLUMN(R:R),4,1,$A213)))),0)</f>
        <v>0</v>
      </c>
      <c r="R213" cm="1">
        <f t="array" aca="1" ref="R213" ca="1">IFERROR(IFERROR(Resumo_Horas!R213/INDIRECT(ADDRESS(7,COLUMN(S:S),4,1,Resumo_Horas!$A213)),0)*(((INDIRECT(ADDRESS(357,COLUMN(S:S),4,1,$A213))*14)/11)*(1+INDIRECT(ADDRESS(358,COLUMN(S:S),4,1,$A213)))),0)</f>
        <v>0</v>
      </c>
      <c r="S213" cm="1">
        <f t="array" aca="1" ref="S213" ca="1">IFERROR(IFERROR(Resumo_Horas!S213/INDIRECT(ADDRESS(7,COLUMN(T:T),4,1,Resumo_Horas!$A213)),0)*(((INDIRECT(ADDRESS(357,COLUMN(T:T),4,1,$A213))*14)/11)*(1+INDIRECT(ADDRESS(358,COLUMN(T:T),4,1,$A213)))),0)</f>
        <v>0</v>
      </c>
      <c r="T213" cm="1">
        <f t="array" aca="1" ref="T213" ca="1">IFERROR(IFERROR(Resumo_Horas!T213/INDIRECT(ADDRESS(7,COLUMN(U:U),4,1,Resumo_Horas!$A213)),0)*(((INDIRECT(ADDRESS(357,COLUMN(U:U),4,1,$A213))*14)/11)*(1+INDIRECT(ADDRESS(358,COLUMN(U:U),4,1,$A213)))),0)</f>
        <v>0</v>
      </c>
      <c r="U213" cm="1">
        <f t="array" aca="1" ref="U213" ca="1">IFERROR(IFERROR(Resumo_Horas!U213/INDIRECT(ADDRESS(7,COLUMN(V:V),4,1,Resumo_Horas!$A213)),0)*(((INDIRECT(ADDRESS(357,COLUMN(V:V),4,1,$A213))*14)/11)*(1+INDIRECT(ADDRESS(358,COLUMN(V:V),4,1,$A213)))),0)</f>
        <v>0</v>
      </c>
      <c r="V213" cm="1">
        <f t="array" aca="1" ref="V213" ca="1">IFERROR(IFERROR(Resumo_Horas!V213/INDIRECT(ADDRESS(7,COLUMN(W:W),4,1,Resumo_Horas!$A213)),0)*(((INDIRECT(ADDRESS(357,COLUMN(W:W),4,1,$A213))*14)/11)*(1+INDIRECT(ADDRESS(358,COLUMN(W:W),4,1,$A213)))),0)</f>
        <v>0</v>
      </c>
      <c r="W213" cm="1">
        <f t="array" aca="1" ref="W213" ca="1">IFERROR(IFERROR(Resumo_Horas!W213/INDIRECT(ADDRESS(7,COLUMN(X:X),4,1,Resumo_Horas!$A213)),0)*(((INDIRECT(ADDRESS(357,COLUMN(X:X),4,1,$A213))*14)/11)*(1+INDIRECT(ADDRESS(358,COLUMN(X:X),4,1,$A213)))),0)</f>
        <v>0</v>
      </c>
      <c r="X213" cm="1">
        <f t="array" aca="1" ref="X213" ca="1">IFERROR(IFERROR(Resumo_Horas!X213/INDIRECT(ADDRESS(7,COLUMN(Y:Y),4,1,Resumo_Horas!$A213)),0)*(((INDIRECT(ADDRESS(357,COLUMN(Y:Y),4,1,$A213))*14)/11)*(1+INDIRECT(ADDRESS(358,COLUMN(Y:Y),4,1,$A213)))),0)</f>
        <v>0</v>
      </c>
      <c r="Y213" cm="1">
        <f t="array" aca="1" ref="Y213" ca="1">IFERROR(IFERROR(Resumo_Horas!Y213/INDIRECT(ADDRESS(7,COLUMN(Z:Z),4,1,Resumo_Horas!$A213)),0)*(((INDIRECT(ADDRESS(357,COLUMN(Z:Z),4,1,$A213))*14)/11)*(1+INDIRECT(ADDRESS(358,COLUMN(Z:Z),4,1,$A213)))),0)</f>
        <v>0</v>
      </c>
      <c r="Z213" cm="1">
        <f t="array" aca="1" ref="Z213" ca="1">IFERROR(IFERROR(Resumo_Horas!Z213/INDIRECT(ADDRESS(7,COLUMN(AA:AA),4,1,Resumo_Horas!$A213)),0)*(((INDIRECT(ADDRESS(357,COLUMN(AA:AA),4,1,$A213))*14)/11)*(1+INDIRECT(ADDRESS(358,COLUMN(AA:AA),4,1,$A213)))),0)</f>
        <v>0</v>
      </c>
      <c r="AA213" cm="1">
        <f t="array" aca="1" ref="AA213" ca="1">IFERROR(IFERROR(Resumo_Horas!AA213/INDIRECT(ADDRESS(7,COLUMN(AB:AB),4,1,Resumo_Horas!$A213)),0)*(((INDIRECT(ADDRESS(357,COLUMN(AB:AB),4,1,$A213))*14)/11)*(1+INDIRECT(ADDRESS(358,COLUMN(AB:AB),4,1,$A213)))),0)</f>
        <v>0</v>
      </c>
      <c r="AB213" cm="1">
        <f t="array" aca="1" ref="AB213" ca="1">IFERROR(IFERROR(Resumo_Horas!AB213/INDIRECT(ADDRESS(7,COLUMN(AC:AC),4,1,Resumo_Horas!$A213)),0)*(((INDIRECT(ADDRESS(357,COLUMN(AC:AC),4,1,$A213))*14)/11)*(1+INDIRECT(ADDRESS(358,COLUMN(AC:AC),4,1,$A213)))),0)</f>
        <v>0</v>
      </c>
      <c r="AC213" cm="1">
        <f t="array" aca="1" ref="AC213" ca="1">IFERROR(IFERROR(Resumo_Horas!AC213/INDIRECT(ADDRESS(7,COLUMN(AD:AD),4,1,Resumo_Horas!$A213)),0)*(((INDIRECT(ADDRESS(357,COLUMN(AD:AD),4,1,$A213))*14)/11)*(1+INDIRECT(ADDRESS(358,COLUMN(AD:AD),4,1,$A213)))),0)</f>
        <v>0</v>
      </c>
      <c r="AD213" cm="1">
        <f t="array" aca="1" ref="AD213" ca="1">IFERROR(IFERROR(Resumo_Horas!AD213/INDIRECT(ADDRESS(7,COLUMN(AE:AE),4,1,Resumo_Horas!$A213)),0)*(((INDIRECT(ADDRESS(357,COLUMN(AE:AE),4,1,$A213))*14)/11)*(1+INDIRECT(ADDRESS(358,COLUMN(AE:AE),4,1,$A213)))),0)</f>
        <v>0</v>
      </c>
      <c r="AE213" cm="1">
        <f t="array" aca="1" ref="AE213" ca="1">IFERROR(IFERROR(Resumo_Horas!AE213/INDIRECT(ADDRESS(7,COLUMN(AF:AF),4,1,Resumo_Horas!$A213)),0)*(((INDIRECT(ADDRESS(357,COLUMN(AF:AF),4,1,$A213))*14)/11)*(1+INDIRECT(ADDRESS(358,COLUMN(AF:AF),4,1,$A213)))),0)</f>
        <v>0</v>
      </c>
      <c r="AF213" cm="1">
        <f t="array" aca="1" ref="AF213" ca="1">IFERROR(IFERROR(Resumo_Horas!AF213/INDIRECT(ADDRESS(7,COLUMN(AG:AG),4,1,Resumo_Horas!$A213)),0)*(((INDIRECT(ADDRESS(357,COLUMN(AG:AG),4,1,$A213))*14)/11)*(1+INDIRECT(ADDRESS(358,COLUMN(AG:AG),4,1,$A213)))),0)</f>
        <v>0</v>
      </c>
      <c r="AG213" cm="1">
        <f t="array" aca="1" ref="AG213" ca="1">IFERROR(IFERROR(Resumo_Horas!AG213/INDIRECT(ADDRESS(7,COLUMN(AH:AH),4,1,Resumo_Horas!$A213)),0)*(((INDIRECT(ADDRESS(357,COLUMN(AH:AH),4,1,$A213))*14)/11)*(1+INDIRECT(ADDRESS(358,COLUMN(AH:AH),4,1,$A213)))),0)</f>
        <v>0</v>
      </c>
      <c r="AH213" cm="1">
        <f t="array" aca="1" ref="AH213" ca="1">IFERROR(IFERROR(Resumo_Horas!AH213/INDIRECT(ADDRESS(7,COLUMN(AI:AI),4,1,Resumo_Horas!$A213)),0)*(((INDIRECT(ADDRESS(357,COLUMN(AI:AI),4,1,$A213))*14)/11)*(1+INDIRECT(ADDRESS(358,COLUMN(AI:AI),4,1,$A213)))),0)</f>
        <v>0</v>
      </c>
      <c r="AI213" cm="1">
        <f t="array" aca="1" ref="AI213" ca="1">IFERROR(IFERROR(Resumo_Horas!AI213/INDIRECT(ADDRESS(7,COLUMN(AJ:AJ),4,1,Resumo_Horas!$A213)),0)*(((INDIRECT(ADDRESS(357,COLUMN(AJ:AJ),4,1,$A213))*14)/11)*(1+INDIRECT(ADDRESS(358,COLUMN(AJ:AJ),4,1,$A213)))),0)</f>
        <v>0</v>
      </c>
      <c r="AJ213" cm="1">
        <f t="array" aca="1" ref="AJ213" ca="1">IFERROR(IFERROR(Resumo_Horas!AJ213/INDIRECT(ADDRESS(7,COLUMN(AK:AK),4,1,Resumo_Horas!$A213)),0)*(((INDIRECT(ADDRESS(357,COLUMN(AK:AK),4,1,$A213))*14)/11)*(1+INDIRECT(ADDRESS(358,COLUMN(AK:AK),4,1,$A213)))),0)</f>
        <v>0</v>
      </c>
      <c r="AK213" cm="1">
        <f t="array" aca="1" ref="AK213" ca="1">IFERROR(IFERROR(Resumo_Horas!AK213/INDIRECT(ADDRESS(7,COLUMN(AL:AL),4,1,Resumo_Horas!$A213)),0)*(((INDIRECT(ADDRESS(357,COLUMN(AL:AL),4,1,$A213))*14)/11)*(1+INDIRECT(ADDRESS(358,COLUMN(AL:AL),4,1,$A213)))),0)</f>
        <v>0</v>
      </c>
      <c r="AL213" cm="1">
        <f t="array" aca="1" ref="AL213" ca="1">IFERROR(IFERROR(Resumo_Horas!AL213/INDIRECT(ADDRESS(7,COLUMN(AM:AM),4,1,Resumo_Horas!$A213)),0)*(((INDIRECT(ADDRESS(357,COLUMN(AM:AM),4,1,$A213))*14)/11)*(1+INDIRECT(ADDRESS(358,COLUMN(AM:AM),4,1,$A213)))),0)</f>
        <v>0</v>
      </c>
      <c r="AM213" cm="1">
        <f t="array" aca="1" ref="AM213" ca="1">IFERROR(IFERROR(Resumo_Horas!AM213/INDIRECT(ADDRESS(7,COLUMN(AN:AN),4,1,Resumo_Horas!$A213)),0)*(((INDIRECT(ADDRESS(357,COLUMN(AN:AN),4,1,$A213))*14)/11)*(1+INDIRECT(ADDRESS(358,COLUMN(AN:AN),4,1,$A213)))),0)</f>
        <v>0</v>
      </c>
      <c r="AN213" cm="1">
        <f t="array" aca="1" ref="AN213" ca="1">IFERROR(IFERROR(Resumo_Horas!AN213/INDIRECT(ADDRESS(7,COLUMN(AO:AO),4,1,Resumo_Horas!$A213)),0)*(((INDIRECT(ADDRESS(357,COLUMN(AO:AO),4,1,$A213))*14)/11)*(1+INDIRECT(ADDRESS(358,COLUMN(AO:AO),4,1,$A213)))),0)</f>
        <v>0</v>
      </c>
      <c r="AO213" cm="1">
        <f t="array" aca="1" ref="AO213" ca="1">IFERROR(IFERROR(Resumo_Horas!AO213/INDIRECT(ADDRESS(7,COLUMN(AP:AP),4,1,Resumo_Horas!$A213)),0)*(((INDIRECT(ADDRESS(357,COLUMN(AP:AP),4,1,$A213))*14)/11)*(1+INDIRECT(ADDRESS(358,COLUMN(AP:AP),4,1,$A213)))),0)</f>
        <v>0</v>
      </c>
      <c r="AP213" cm="1">
        <f t="array" aca="1" ref="AP213" ca="1">IFERROR(IFERROR(Resumo_Horas!AP213/INDIRECT(ADDRESS(7,COLUMN(AQ:AQ),4,1,Resumo_Horas!$A213)),0)*(((INDIRECT(ADDRESS(357,COLUMN(AQ:AQ),4,1,$A213))*14)/11)*(1+INDIRECT(ADDRESS(358,COLUMN(AQ:AQ),4,1,$A213)))),0)</f>
        <v>0</v>
      </c>
      <c r="AQ213" cm="1">
        <f t="array" aca="1" ref="AQ213" ca="1">IFERROR(IFERROR(Resumo_Horas!AQ213/INDIRECT(ADDRESS(7,COLUMN(AR:AR),4,1,Resumo_Horas!$A213)),0)*(((INDIRECT(ADDRESS(357,COLUMN(AR:AR),4,1,$A213))*14)/11)*(1+INDIRECT(ADDRESS(358,COLUMN(AR:AR),4,1,$A213)))),0)</f>
        <v>0</v>
      </c>
      <c r="AR213" cm="1">
        <f t="array" aca="1" ref="AR213" ca="1">IFERROR(IFERROR(Resumo_Horas!AR213/INDIRECT(ADDRESS(7,COLUMN(AS:AS),4,1,Resumo_Horas!$A213)),0)*(((INDIRECT(ADDRESS(357,COLUMN(AS:AS),4,1,$A213))*14)/11)*(1+INDIRECT(ADDRESS(358,COLUMN(AS:AS),4,1,$A213)))),0)</f>
        <v>0</v>
      </c>
      <c r="AS213" cm="1">
        <f t="array" aca="1" ref="AS213" ca="1">IFERROR(IFERROR(Resumo_Horas!AS213/INDIRECT(ADDRESS(7,COLUMN(AT:AT),4,1,Resumo_Horas!$A213)),0)*(((INDIRECT(ADDRESS(357,COLUMN(AT:AT),4,1,$A213))*14)/11)*(1+INDIRECT(ADDRESS(358,COLUMN(AT:AT),4,1,$A213)))),0)</f>
        <v>0</v>
      </c>
      <c r="AT213" cm="1">
        <f t="array" aca="1" ref="AT213" ca="1">IFERROR(IFERROR(Resumo_Horas!AT213/INDIRECT(ADDRESS(7,COLUMN(AU:AU),4,1,Resumo_Horas!$A213)),0)*(((INDIRECT(ADDRESS(357,COLUMN(AU:AU),4,1,$A213))*14)/11)*(1+INDIRECT(ADDRESS(358,COLUMN(AU:AU),4,1,$A213)))),0)</f>
        <v>0</v>
      </c>
      <c r="AU213" cm="1">
        <f t="array" aca="1" ref="AU213" ca="1">IFERROR(IFERROR(Resumo_Horas!AU213/INDIRECT(ADDRESS(7,COLUMN(AV:AV),4,1,Resumo_Horas!$A213)),0)*(((INDIRECT(ADDRESS(357,COLUMN(AV:AV),4,1,$A213))*14)/11)*(1+INDIRECT(ADDRESS(358,COLUMN(AV:AV),4,1,$A213)))),0)</f>
        <v>0</v>
      </c>
      <c r="AV213" cm="1">
        <f t="array" aca="1" ref="AV213" ca="1">IFERROR(IFERROR(Resumo_Horas!AV213/INDIRECT(ADDRESS(7,COLUMN(AW:AW),4,1,Resumo_Horas!$A213)),0)*(((INDIRECT(ADDRESS(357,COLUMN(AW:AW),4,1,$A213))*14)/11)*(1+INDIRECT(ADDRESS(358,COLUMN(AW:AW),4,1,$A213)))),0)</f>
        <v>0</v>
      </c>
      <c r="AW213" cm="1">
        <f t="array" aca="1" ref="AW213" ca="1">IFERROR(IFERROR(Resumo_Horas!AW213/INDIRECT(ADDRESS(7,COLUMN(AX:AX),4,1,Resumo_Horas!$A213)),0)*(((INDIRECT(ADDRESS(357,COLUMN(AX:AX),4,1,$A213))*14)/11)*(1+INDIRECT(ADDRESS(358,COLUMN(AX:AX),4,1,$A213)))),0)</f>
        <v>0</v>
      </c>
      <c r="AX213" cm="1">
        <f t="array" aca="1" ref="AX213" ca="1">IFERROR(IFERROR(Resumo_Horas!AX213/INDIRECT(ADDRESS(7,COLUMN(AY:AY),4,1,Resumo_Horas!$A213)),0)*(((INDIRECT(ADDRESS(357,COLUMN(AY:AY),4,1,$A213))*14)/11)*(1+INDIRECT(ADDRESS(358,COLUMN(AY:AY),4,1,$A213)))),0)</f>
        <v>0</v>
      </c>
      <c r="AY213" cm="1">
        <f t="array" aca="1" ref="AY213" ca="1">IFERROR(IFERROR(Resumo_Horas!AY213/INDIRECT(ADDRESS(7,COLUMN(AZ:AZ),4,1,Resumo_Horas!$A213)),0)*(((INDIRECT(ADDRESS(357,COLUMN(AZ:AZ),4,1,$A213))*14)/11)*(1+INDIRECT(ADDRESS(358,COLUMN(AZ:AZ),4,1,$A213)))),0)</f>
        <v>0</v>
      </c>
      <c r="AZ213" cm="1">
        <f t="array" aca="1" ref="AZ213" ca="1">IFERROR(IFERROR(Resumo_Horas!AZ213/INDIRECT(ADDRESS(7,COLUMN(BA:BA),4,1,Resumo_Horas!$A213)),0)*(((INDIRECT(ADDRESS(357,COLUMN(BA:BA),4,1,$A213))*14)/11)*(1+INDIRECT(ADDRESS(358,COLUMN(BA:BA),4,1,$A213)))),0)</f>
        <v>0</v>
      </c>
      <c r="BA213" cm="1">
        <f t="array" aca="1" ref="BA213" ca="1">IFERROR(IFERROR(Resumo_Horas!BA213/INDIRECT(ADDRESS(7,COLUMN(BB:BB),4,1,Resumo_Horas!$A213)),0)*(((INDIRECT(ADDRESS(357,COLUMN(BB:BB),4,1,$A213))*14)/11)*(1+INDIRECT(ADDRESS(358,COLUMN(BB:BB),4,1,$A213)))),0)</f>
        <v>0</v>
      </c>
      <c r="BB213" cm="1">
        <f t="array" aca="1" ref="BB213" ca="1">IFERROR(IFERROR(Resumo_Horas!BB213/INDIRECT(ADDRESS(7,COLUMN(BC:BC),4,1,Resumo_Horas!$A213)),0)*(((INDIRECT(ADDRESS(357,COLUMN(BC:BC),4,1,$A213))*14)/11)*(1+INDIRECT(ADDRESS(358,COLUMN(BC:BC),4,1,$A213)))),0)</f>
        <v>0</v>
      </c>
      <c r="BC213" cm="1">
        <f t="array" aca="1" ref="BC213" ca="1">IFERROR(IFERROR(Resumo_Horas!BC213/INDIRECT(ADDRESS(7,COLUMN(BD:BD),4,1,Resumo_Horas!$A213)),0)*(((INDIRECT(ADDRESS(357,COLUMN(BD:BD),4,1,$A213))*14)/11)*(1+INDIRECT(ADDRESS(358,COLUMN(BD:BD),4,1,$A213)))),0)</f>
        <v>0</v>
      </c>
      <c r="BD213" cm="1">
        <f t="array" aca="1" ref="BD213" ca="1">IFERROR(IFERROR(Resumo_Horas!BD213/INDIRECT(ADDRESS(7,COLUMN(BE:BE),4,1,Resumo_Horas!$A213)),0)*(((INDIRECT(ADDRESS(357,COLUMN(BE:BE),4,1,$A213))*14)/11)*(1+INDIRECT(ADDRESS(358,COLUMN(BE:BE),4,1,$A213)))),0)</f>
        <v>0</v>
      </c>
      <c r="BE213" cm="1">
        <f t="array" aca="1" ref="BE213" ca="1">IFERROR(IFERROR(Resumo_Horas!BE213/INDIRECT(ADDRESS(7,COLUMN(BF:BF),4,1,Resumo_Horas!$A213)),0)*(((INDIRECT(ADDRESS(357,COLUMN(BF:BF),4,1,$A213))*14)/11)*(1+INDIRECT(ADDRESS(358,COLUMN(BF:BF),4,1,$A213)))),0)</f>
        <v>0</v>
      </c>
      <c r="BF213" cm="1">
        <f t="array" aca="1" ref="BF213" ca="1">IFERROR(IFERROR(Resumo_Horas!BF213/INDIRECT(ADDRESS(7,COLUMN(BG:BG),4,1,Resumo_Horas!$A213)),0)*(((INDIRECT(ADDRESS(357,COLUMN(BG:BG),4,1,$A213))*14)/11)*(1+INDIRECT(ADDRESS(358,COLUMN(BG:BG),4,1,$A213)))),0)</f>
        <v>0</v>
      </c>
      <c r="BG213" cm="1">
        <f t="array" aca="1" ref="BG213" ca="1">IFERROR(IFERROR(Resumo_Horas!BG213/INDIRECT(ADDRESS(7,COLUMN(BH:BH),4,1,Resumo_Horas!$A213)),0)*(((INDIRECT(ADDRESS(357,COLUMN(BH:BH),4,1,$A213))*14)/11)*(1+INDIRECT(ADDRESS(358,COLUMN(BH:BH),4,1,$A213)))),0)</f>
        <v>0</v>
      </c>
      <c r="BH213" cm="1">
        <f t="array" aca="1" ref="BH213" ca="1">IFERROR(IFERROR(Resumo_Horas!BH213/INDIRECT(ADDRESS(7,COLUMN(BI:BI),4,1,Resumo_Horas!$A213)),0)*(((INDIRECT(ADDRESS(357,COLUMN(BI:BI),4,1,$A213))*14)/11)*(1+INDIRECT(ADDRESS(358,COLUMN(BI:BI),4,1,$A213)))),0)</f>
        <v>0</v>
      </c>
      <c r="BI213" cm="1">
        <f t="array" aca="1" ref="BI213" ca="1">IFERROR(IFERROR(Resumo_Horas!BI213/INDIRECT(ADDRESS(7,COLUMN(BJ:BJ),4,1,Resumo_Horas!$A213)),0)*(((INDIRECT(ADDRESS(357,COLUMN(BJ:BJ),4,1,$A213))*14)/11)*(1+INDIRECT(ADDRESS(358,COLUMN(BJ:BJ),4,1,$A213)))),0)</f>
        <v>0</v>
      </c>
      <c r="BJ213" cm="1">
        <f t="array" aca="1" ref="BJ213" ca="1">IFERROR(IFERROR(Resumo_Horas!BJ213/INDIRECT(ADDRESS(7,COLUMN(BK:BK),4,1,Resumo_Horas!$A213)),0)*(((INDIRECT(ADDRESS(357,COLUMN(BK:BK),4,1,$A213))*14)/11)*(1+INDIRECT(ADDRESS(358,COLUMN(BK:BK),4,1,$A213)))),0)</f>
        <v>0</v>
      </c>
      <c r="BK213" s="331" cm="1">
        <f t="array" aca="1" ref="BK213" ca="1">IFERROR(IFERROR(Resumo_Horas!BK213/INDIRECT(ADDRESS(7,COLUMN(BL:BL),4,1,Resumo_Horas!$A213)),0)*(((INDIRECT(ADDRESS(357,COLUMN(BL:BL),4,1,$A213))*14)/11)*(1+INDIRECT(ADDRESS(358,COLUMN(BL:BL),4,1,$A213)))),0)</f>
        <v>0</v>
      </c>
    </row>
    <row r="214" spans="1:63" x14ac:dyDescent="0.25">
      <c r="A214" s="330" t="str" cm="1">
        <f t="array" aca="1" ref="A214" ca="1">IF(INDIRECT(ADDRESS(9+QUOTIENT(ROW(A213)-1,20),4,4,1,"Equipa de projeto")) = 0,"", _xlfn.CONCAT(1 + QUOTIENT(ROW(A213)-1,20),". ", INDIRECT(ADDRESS(9+QUOTIENT(ROW(A213)-1,20),4,4,1,"Equipa de projeto"))))</f>
        <v/>
      </c>
      <c r="B214">
        <f>Atividades!$A$73</f>
        <v>0</v>
      </c>
      <c r="C214" s="123" t="s">
        <v>48</v>
      </c>
      <c r="D214" cm="1">
        <f t="array" aca="1" ref="D214" ca="1">IFERROR(IFERROR(Resumo_Horas!D214/INDIRECT(ADDRESS(7,COLUMN(E:E),4,1,Resumo_Horas!$A214)),0)*(((INDIRECT(ADDRESS(357,COLUMN(E:E),4,1,$A214))*14)/11)*(1+INDIRECT(ADDRESS(358,COLUMN(E:E),4,1,$A214)))),0)</f>
        <v>0</v>
      </c>
      <c r="E214" cm="1">
        <f t="array" aca="1" ref="E214" ca="1">IFERROR(IFERROR(Resumo_Horas!E214/INDIRECT(ADDRESS(7,COLUMN(F:F),4,1,Resumo_Horas!$A214)),0)*(((INDIRECT(ADDRESS(357,COLUMN(F:F),4,1,$A214))*14)/11)*(1+INDIRECT(ADDRESS(358,COLUMN(F:F),4,1,$A214)))),0)</f>
        <v>0</v>
      </c>
      <c r="F214" cm="1">
        <f t="array" aca="1" ref="F214" ca="1">IFERROR(IFERROR(Resumo_Horas!F214/INDIRECT(ADDRESS(7,COLUMN(G:G),4,1,Resumo_Horas!$A214)),0)*(((INDIRECT(ADDRESS(357,COLUMN(G:G),4,1,$A214))*14)/11)*(1+INDIRECT(ADDRESS(358,COLUMN(G:G),4,1,$A214)))),0)</f>
        <v>0</v>
      </c>
      <c r="G214" cm="1">
        <f t="array" aca="1" ref="G214" ca="1">IFERROR(IFERROR(Resumo_Horas!G214/INDIRECT(ADDRESS(7,COLUMN(H:H),4,1,Resumo_Horas!$A214)),0)*(((INDIRECT(ADDRESS(357,COLUMN(H:H),4,1,$A214))*14)/11)*(1+INDIRECT(ADDRESS(358,COLUMN(H:H),4,1,$A214)))),0)</f>
        <v>0</v>
      </c>
      <c r="H214" cm="1">
        <f t="array" aca="1" ref="H214" ca="1">IFERROR(IFERROR(Resumo_Horas!H214/INDIRECT(ADDRESS(7,COLUMN(I:I),4,1,Resumo_Horas!$A214)),0)*(((INDIRECT(ADDRESS(357,COLUMN(I:I),4,1,$A214))*14)/11)*(1+INDIRECT(ADDRESS(358,COLUMN(I:I),4,1,$A214)))),0)</f>
        <v>0</v>
      </c>
      <c r="I214" cm="1">
        <f t="array" aca="1" ref="I214" ca="1">IFERROR(IFERROR(Resumo_Horas!I214/INDIRECT(ADDRESS(7,COLUMN(J:J),4,1,Resumo_Horas!$A214)),0)*(((INDIRECT(ADDRESS(357,COLUMN(J:J),4,1,$A214))*14)/11)*(1+INDIRECT(ADDRESS(358,COLUMN(J:J),4,1,$A214)))),0)</f>
        <v>0</v>
      </c>
      <c r="J214" cm="1">
        <f t="array" aca="1" ref="J214" ca="1">IFERROR(IFERROR(Resumo_Horas!J214/INDIRECT(ADDRESS(7,COLUMN(K:K),4,1,Resumo_Horas!$A214)),0)*(((INDIRECT(ADDRESS(357,COLUMN(K:K),4,1,$A214))*14)/11)*(1+INDIRECT(ADDRESS(358,COLUMN(K:K),4,1,$A214)))),0)</f>
        <v>0</v>
      </c>
      <c r="K214" cm="1">
        <f t="array" aca="1" ref="K214" ca="1">IFERROR(IFERROR(Resumo_Horas!K214/INDIRECT(ADDRESS(7,COLUMN(L:L),4,1,Resumo_Horas!$A214)),0)*(((INDIRECT(ADDRESS(357,COLUMN(L:L),4,1,$A214))*14)/11)*(1+INDIRECT(ADDRESS(358,COLUMN(L:L),4,1,$A214)))),0)</f>
        <v>0</v>
      </c>
      <c r="L214" cm="1">
        <f t="array" aca="1" ref="L214" ca="1">IFERROR(IFERROR(Resumo_Horas!L214/INDIRECT(ADDRESS(7,COLUMN(M:M),4,1,Resumo_Horas!$A214)),0)*(((INDIRECT(ADDRESS(357,COLUMN(M:M),4,1,$A214))*14)/11)*(1+INDIRECT(ADDRESS(358,COLUMN(M:M),4,1,$A214)))),0)</f>
        <v>0</v>
      </c>
      <c r="M214" cm="1">
        <f t="array" aca="1" ref="M214" ca="1">IFERROR(IFERROR(Resumo_Horas!M214/INDIRECT(ADDRESS(7,COLUMN(N:N),4,1,Resumo_Horas!$A214)),0)*(((INDIRECT(ADDRESS(357,COLUMN(N:N),4,1,$A214))*14)/11)*(1+INDIRECT(ADDRESS(358,COLUMN(N:N),4,1,$A214)))),0)</f>
        <v>0</v>
      </c>
      <c r="N214" cm="1">
        <f t="array" aca="1" ref="N214" ca="1">IFERROR(IFERROR(Resumo_Horas!N214/INDIRECT(ADDRESS(7,COLUMN(O:O),4,1,Resumo_Horas!$A214)),0)*(((INDIRECT(ADDRESS(357,COLUMN(O:O),4,1,$A214))*14)/11)*(1+INDIRECT(ADDRESS(358,COLUMN(O:O),4,1,$A214)))),0)</f>
        <v>0</v>
      </c>
      <c r="O214" cm="1">
        <f t="array" aca="1" ref="O214" ca="1">IFERROR(IFERROR(Resumo_Horas!O214/INDIRECT(ADDRESS(7,COLUMN(P:P),4,1,Resumo_Horas!$A214)),0)*(((INDIRECT(ADDRESS(357,COLUMN(P:P),4,1,$A214))*14)/11)*(1+INDIRECT(ADDRESS(358,COLUMN(P:P),4,1,$A214)))),0)</f>
        <v>0</v>
      </c>
      <c r="P214" cm="1">
        <f t="array" aca="1" ref="P214" ca="1">IFERROR(IFERROR(Resumo_Horas!P214/INDIRECT(ADDRESS(7,COLUMN(Q:Q),4,1,Resumo_Horas!$A214)),0)*(((INDIRECT(ADDRESS(357,COLUMN(Q:Q),4,1,$A214))*14)/11)*(1+INDIRECT(ADDRESS(358,COLUMN(Q:Q),4,1,$A214)))),0)</f>
        <v>0</v>
      </c>
      <c r="Q214" cm="1">
        <f t="array" aca="1" ref="Q214" ca="1">IFERROR(IFERROR(Resumo_Horas!Q214/INDIRECT(ADDRESS(7,COLUMN(R:R),4,1,Resumo_Horas!$A214)),0)*(((INDIRECT(ADDRESS(357,COLUMN(R:R),4,1,$A214))*14)/11)*(1+INDIRECT(ADDRESS(358,COLUMN(R:R),4,1,$A214)))),0)</f>
        <v>0</v>
      </c>
      <c r="R214" cm="1">
        <f t="array" aca="1" ref="R214" ca="1">IFERROR(IFERROR(Resumo_Horas!R214/INDIRECT(ADDRESS(7,COLUMN(S:S),4,1,Resumo_Horas!$A214)),0)*(((INDIRECT(ADDRESS(357,COLUMN(S:S),4,1,$A214))*14)/11)*(1+INDIRECT(ADDRESS(358,COLUMN(S:S),4,1,$A214)))),0)</f>
        <v>0</v>
      </c>
      <c r="S214" cm="1">
        <f t="array" aca="1" ref="S214" ca="1">IFERROR(IFERROR(Resumo_Horas!S214/INDIRECT(ADDRESS(7,COLUMN(T:T),4,1,Resumo_Horas!$A214)),0)*(((INDIRECT(ADDRESS(357,COLUMN(T:T),4,1,$A214))*14)/11)*(1+INDIRECT(ADDRESS(358,COLUMN(T:T),4,1,$A214)))),0)</f>
        <v>0</v>
      </c>
      <c r="T214" cm="1">
        <f t="array" aca="1" ref="T214" ca="1">IFERROR(IFERROR(Resumo_Horas!T214/INDIRECT(ADDRESS(7,COLUMN(U:U),4,1,Resumo_Horas!$A214)),0)*(((INDIRECT(ADDRESS(357,COLUMN(U:U),4,1,$A214))*14)/11)*(1+INDIRECT(ADDRESS(358,COLUMN(U:U),4,1,$A214)))),0)</f>
        <v>0</v>
      </c>
      <c r="U214" cm="1">
        <f t="array" aca="1" ref="U214" ca="1">IFERROR(IFERROR(Resumo_Horas!U214/INDIRECT(ADDRESS(7,COLUMN(V:V),4,1,Resumo_Horas!$A214)),0)*(((INDIRECT(ADDRESS(357,COLUMN(V:V),4,1,$A214))*14)/11)*(1+INDIRECT(ADDRESS(358,COLUMN(V:V),4,1,$A214)))),0)</f>
        <v>0</v>
      </c>
      <c r="V214" cm="1">
        <f t="array" aca="1" ref="V214" ca="1">IFERROR(IFERROR(Resumo_Horas!V214/INDIRECT(ADDRESS(7,COLUMN(W:W),4,1,Resumo_Horas!$A214)),0)*(((INDIRECT(ADDRESS(357,COLUMN(W:W),4,1,$A214))*14)/11)*(1+INDIRECT(ADDRESS(358,COLUMN(W:W),4,1,$A214)))),0)</f>
        <v>0</v>
      </c>
      <c r="W214" cm="1">
        <f t="array" aca="1" ref="W214" ca="1">IFERROR(IFERROR(Resumo_Horas!W214/INDIRECT(ADDRESS(7,COLUMN(X:X),4,1,Resumo_Horas!$A214)),0)*(((INDIRECT(ADDRESS(357,COLUMN(X:X),4,1,$A214))*14)/11)*(1+INDIRECT(ADDRESS(358,COLUMN(X:X),4,1,$A214)))),0)</f>
        <v>0</v>
      </c>
      <c r="X214" cm="1">
        <f t="array" aca="1" ref="X214" ca="1">IFERROR(IFERROR(Resumo_Horas!X214/INDIRECT(ADDRESS(7,COLUMN(Y:Y),4,1,Resumo_Horas!$A214)),0)*(((INDIRECT(ADDRESS(357,COLUMN(Y:Y),4,1,$A214))*14)/11)*(1+INDIRECT(ADDRESS(358,COLUMN(Y:Y),4,1,$A214)))),0)</f>
        <v>0</v>
      </c>
      <c r="Y214" cm="1">
        <f t="array" aca="1" ref="Y214" ca="1">IFERROR(IFERROR(Resumo_Horas!Y214/INDIRECT(ADDRESS(7,COLUMN(Z:Z),4,1,Resumo_Horas!$A214)),0)*(((INDIRECT(ADDRESS(357,COLUMN(Z:Z),4,1,$A214))*14)/11)*(1+INDIRECT(ADDRESS(358,COLUMN(Z:Z),4,1,$A214)))),0)</f>
        <v>0</v>
      </c>
      <c r="Z214" cm="1">
        <f t="array" aca="1" ref="Z214" ca="1">IFERROR(IFERROR(Resumo_Horas!Z214/INDIRECT(ADDRESS(7,COLUMN(AA:AA),4,1,Resumo_Horas!$A214)),0)*(((INDIRECT(ADDRESS(357,COLUMN(AA:AA),4,1,$A214))*14)/11)*(1+INDIRECT(ADDRESS(358,COLUMN(AA:AA),4,1,$A214)))),0)</f>
        <v>0</v>
      </c>
      <c r="AA214" cm="1">
        <f t="array" aca="1" ref="AA214" ca="1">IFERROR(IFERROR(Resumo_Horas!AA214/INDIRECT(ADDRESS(7,COLUMN(AB:AB),4,1,Resumo_Horas!$A214)),0)*(((INDIRECT(ADDRESS(357,COLUMN(AB:AB),4,1,$A214))*14)/11)*(1+INDIRECT(ADDRESS(358,COLUMN(AB:AB),4,1,$A214)))),0)</f>
        <v>0</v>
      </c>
      <c r="AB214" cm="1">
        <f t="array" aca="1" ref="AB214" ca="1">IFERROR(IFERROR(Resumo_Horas!AB214/INDIRECT(ADDRESS(7,COLUMN(AC:AC),4,1,Resumo_Horas!$A214)),0)*(((INDIRECT(ADDRESS(357,COLUMN(AC:AC),4,1,$A214))*14)/11)*(1+INDIRECT(ADDRESS(358,COLUMN(AC:AC),4,1,$A214)))),0)</f>
        <v>0</v>
      </c>
      <c r="AC214" cm="1">
        <f t="array" aca="1" ref="AC214" ca="1">IFERROR(IFERROR(Resumo_Horas!AC214/INDIRECT(ADDRESS(7,COLUMN(AD:AD),4,1,Resumo_Horas!$A214)),0)*(((INDIRECT(ADDRESS(357,COLUMN(AD:AD),4,1,$A214))*14)/11)*(1+INDIRECT(ADDRESS(358,COLUMN(AD:AD),4,1,$A214)))),0)</f>
        <v>0</v>
      </c>
      <c r="AD214" cm="1">
        <f t="array" aca="1" ref="AD214" ca="1">IFERROR(IFERROR(Resumo_Horas!AD214/INDIRECT(ADDRESS(7,COLUMN(AE:AE),4,1,Resumo_Horas!$A214)),0)*(((INDIRECT(ADDRESS(357,COLUMN(AE:AE),4,1,$A214))*14)/11)*(1+INDIRECT(ADDRESS(358,COLUMN(AE:AE),4,1,$A214)))),0)</f>
        <v>0</v>
      </c>
      <c r="AE214" cm="1">
        <f t="array" aca="1" ref="AE214" ca="1">IFERROR(IFERROR(Resumo_Horas!AE214/INDIRECT(ADDRESS(7,COLUMN(AF:AF),4,1,Resumo_Horas!$A214)),0)*(((INDIRECT(ADDRESS(357,COLUMN(AF:AF),4,1,$A214))*14)/11)*(1+INDIRECT(ADDRESS(358,COLUMN(AF:AF),4,1,$A214)))),0)</f>
        <v>0</v>
      </c>
      <c r="AF214" cm="1">
        <f t="array" aca="1" ref="AF214" ca="1">IFERROR(IFERROR(Resumo_Horas!AF214/INDIRECT(ADDRESS(7,COLUMN(AG:AG),4,1,Resumo_Horas!$A214)),0)*(((INDIRECT(ADDRESS(357,COLUMN(AG:AG),4,1,$A214))*14)/11)*(1+INDIRECT(ADDRESS(358,COLUMN(AG:AG),4,1,$A214)))),0)</f>
        <v>0</v>
      </c>
      <c r="AG214" cm="1">
        <f t="array" aca="1" ref="AG214" ca="1">IFERROR(IFERROR(Resumo_Horas!AG214/INDIRECT(ADDRESS(7,COLUMN(AH:AH),4,1,Resumo_Horas!$A214)),0)*(((INDIRECT(ADDRESS(357,COLUMN(AH:AH),4,1,$A214))*14)/11)*(1+INDIRECT(ADDRESS(358,COLUMN(AH:AH),4,1,$A214)))),0)</f>
        <v>0</v>
      </c>
      <c r="AH214" cm="1">
        <f t="array" aca="1" ref="AH214" ca="1">IFERROR(IFERROR(Resumo_Horas!AH214/INDIRECT(ADDRESS(7,COLUMN(AI:AI),4,1,Resumo_Horas!$A214)),0)*(((INDIRECT(ADDRESS(357,COLUMN(AI:AI),4,1,$A214))*14)/11)*(1+INDIRECT(ADDRESS(358,COLUMN(AI:AI),4,1,$A214)))),0)</f>
        <v>0</v>
      </c>
      <c r="AI214" cm="1">
        <f t="array" aca="1" ref="AI214" ca="1">IFERROR(IFERROR(Resumo_Horas!AI214/INDIRECT(ADDRESS(7,COLUMN(AJ:AJ),4,1,Resumo_Horas!$A214)),0)*(((INDIRECT(ADDRESS(357,COLUMN(AJ:AJ),4,1,$A214))*14)/11)*(1+INDIRECT(ADDRESS(358,COLUMN(AJ:AJ),4,1,$A214)))),0)</f>
        <v>0</v>
      </c>
      <c r="AJ214" cm="1">
        <f t="array" aca="1" ref="AJ214" ca="1">IFERROR(IFERROR(Resumo_Horas!AJ214/INDIRECT(ADDRESS(7,COLUMN(AK:AK),4,1,Resumo_Horas!$A214)),0)*(((INDIRECT(ADDRESS(357,COLUMN(AK:AK),4,1,$A214))*14)/11)*(1+INDIRECT(ADDRESS(358,COLUMN(AK:AK),4,1,$A214)))),0)</f>
        <v>0</v>
      </c>
      <c r="AK214" cm="1">
        <f t="array" aca="1" ref="AK214" ca="1">IFERROR(IFERROR(Resumo_Horas!AK214/INDIRECT(ADDRESS(7,COLUMN(AL:AL),4,1,Resumo_Horas!$A214)),0)*(((INDIRECT(ADDRESS(357,COLUMN(AL:AL),4,1,$A214))*14)/11)*(1+INDIRECT(ADDRESS(358,COLUMN(AL:AL),4,1,$A214)))),0)</f>
        <v>0</v>
      </c>
      <c r="AL214" cm="1">
        <f t="array" aca="1" ref="AL214" ca="1">IFERROR(IFERROR(Resumo_Horas!AL214/INDIRECT(ADDRESS(7,COLUMN(AM:AM),4,1,Resumo_Horas!$A214)),0)*(((INDIRECT(ADDRESS(357,COLUMN(AM:AM),4,1,$A214))*14)/11)*(1+INDIRECT(ADDRESS(358,COLUMN(AM:AM),4,1,$A214)))),0)</f>
        <v>0</v>
      </c>
      <c r="AM214" cm="1">
        <f t="array" aca="1" ref="AM214" ca="1">IFERROR(IFERROR(Resumo_Horas!AM214/INDIRECT(ADDRESS(7,COLUMN(AN:AN),4,1,Resumo_Horas!$A214)),0)*(((INDIRECT(ADDRESS(357,COLUMN(AN:AN),4,1,$A214))*14)/11)*(1+INDIRECT(ADDRESS(358,COLUMN(AN:AN),4,1,$A214)))),0)</f>
        <v>0</v>
      </c>
      <c r="AN214" cm="1">
        <f t="array" aca="1" ref="AN214" ca="1">IFERROR(IFERROR(Resumo_Horas!AN214/INDIRECT(ADDRESS(7,COLUMN(AO:AO),4,1,Resumo_Horas!$A214)),0)*(((INDIRECT(ADDRESS(357,COLUMN(AO:AO),4,1,$A214))*14)/11)*(1+INDIRECT(ADDRESS(358,COLUMN(AO:AO),4,1,$A214)))),0)</f>
        <v>0</v>
      </c>
      <c r="AO214" cm="1">
        <f t="array" aca="1" ref="AO214" ca="1">IFERROR(IFERROR(Resumo_Horas!AO214/INDIRECT(ADDRESS(7,COLUMN(AP:AP),4,1,Resumo_Horas!$A214)),0)*(((INDIRECT(ADDRESS(357,COLUMN(AP:AP),4,1,$A214))*14)/11)*(1+INDIRECT(ADDRESS(358,COLUMN(AP:AP),4,1,$A214)))),0)</f>
        <v>0</v>
      </c>
      <c r="AP214" cm="1">
        <f t="array" aca="1" ref="AP214" ca="1">IFERROR(IFERROR(Resumo_Horas!AP214/INDIRECT(ADDRESS(7,COLUMN(AQ:AQ),4,1,Resumo_Horas!$A214)),0)*(((INDIRECT(ADDRESS(357,COLUMN(AQ:AQ),4,1,$A214))*14)/11)*(1+INDIRECT(ADDRESS(358,COLUMN(AQ:AQ),4,1,$A214)))),0)</f>
        <v>0</v>
      </c>
      <c r="AQ214" cm="1">
        <f t="array" aca="1" ref="AQ214" ca="1">IFERROR(IFERROR(Resumo_Horas!AQ214/INDIRECT(ADDRESS(7,COLUMN(AR:AR),4,1,Resumo_Horas!$A214)),0)*(((INDIRECT(ADDRESS(357,COLUMN(AR:AR),4,1,$A214))*14)/11)*(1+INDIRECT(ADDRESS(358,COLUMN(AR:AR),4,1,$A214)))),0)</f>
        <v>0</v>
      </c>
      <c r="AR214" cm="1">
        <f t="array" aca="1" ref="AR214" ca="1">IFERROR(IFERROR(Resumo_Horas!AR214/INDIRECT(ADDRESS(7,COLUMN(AS:AS),4,1,Resumo_Horas!$A214)),0)*(((INDIRECT(ADDRESS(357,COLUMN(AS:AS),4,1,$A214))*14)/11)*(1+INDIRECT(ADDRESS(358,COLUMN(AS:AS),4,1,$A214)))),0)</f>
        <v>0</v>
      </c>
      <c r="AS214" cm="1">
        <f t="array" aca="1" ref="AS214" ca="1">IFERROR(IFERROR(Resumo_Horas!AS214/INDIRECT(ADDRESS(7,COLUMN(AT:AT),4,1,Resumo_Horas!$A214)),0)*(((INDIRECT(ADDRESS(357,COLUMN(AT:AT),4,1,$A214))*14)/11)*(1+INDIRECT(ADDRESS(358,COLUMN(AT:AT),4,1,$A214)))),0)</f>
        <v>0</v>
      </c>
      <c r="AT214" cm="1">
        <f t="array" aca="1" ref="AT214" ca="1">IFERROR(IFERROR(Resumo_Horas!AT214/INDIRECT(ADDRESS(7,COLUMN(AU:AU),4,1,Resumo_Horas!$A214)),0)*(((INDIRECT(ADDRESS(357,COLUMN(AU:AU),4,1,$A214))*14)/11)*(1+INDIRECT(ADDRESS(358,COLUMN(AU:AU),4,1,$A214)))),0)</f>
        <v>0</v>
      </c>
      <c r="AU214" cm="1">
        <f t="array" aca="1" ref="AU214" ca="1">IFERROR(IFERROR(Resumo_Horas!AU214/INDIRECT(ADDRESS(7,COLUMN(AV:AV),4,1,Resumo_Horas!$A214)),0)*(((INDIRECT(ADDRESS(357,COLUMN(AV:AV),4,1,$A214))*14)/11)*(1+INDIRECT(ADDRESS(358,COLUMN(AV:AV),4,1,$A214)))),0)</f>
        <v>0</v>
      </c>
      <c r="AV214" cm="1">
        <f t="array" aca="1" ref="AV214" ca="1">IFERROR(IFERROR(Resumo_Horas!AV214/INDIRECT(ADDRESS(7,COLUMN(AW:AW),4,1,Resumo_Horas!$A214)),0)*(((INDIRECT(ADDRESS(357,COLUMN(AW:AW),4,1,$A214))*14)/11)*(1+INDIRECT(ADDRESS(358,COLUMN(AW:AW),4,1,$A214)))),0)</f>
        <v>0</v>
      </c>
      <c r="AW214" cm="1">
        <f t="array" aca="1" ref="AW214" ca="1">IFERROR(IFERROR(Resumo_Horas!AW214/INDIRECT(ADDRESS(7,COLUMN(AX:AX),4,1,Resumo_Horas!$A214)),0)*(((INDIRECT(ADDRESS(357,COLUMN(AX:AX),4,1,$A214))*14)/11)*(1+INDIRECT(ADDRESS(358,COLUMN(AX:AX),4,1,$A214)))),0)</f>
        <v>0</v>
      </c>
      <c r="AX214" cm="1">
        <f t="array" aca="1" ref="AX214" ca="1">IFERROR(IFERROR(Resumo_Horas!AX214/INDIRECT(ADDRESS(7,COLUMN(AY:AY),4,1,Resumo_Horas!$A214)),0)*(((INDIRECT(ADDRESS(357,COLUMN(AY:AY),4,1,$A214))*14)/11)*(1+INDIRECT(ADDRESS(358,COLUMN(AY:AY),4,1,$A214)))),0)</f>
        <v>0</v>
      </c>
      <c r="AY214" cm="1">
        <f t="array" aca="1" ref="AY214" ca="1">IFERROR(IFERROR(Resumo_Horas!AY214/INDIRECT(ADDRESS(7,COLUMN(AZ:AZ),4,1,Resumo_Horas!$A214)),0)*(((INDIRECT(ADDRESS(357,COLUMN(AZ:AZ),4,1,$A214))*14)/11)*(1+INDIRECT(ADDRESS(358,COLUMN(AZ:AZ),4,1,$A214)))),0)</f>
        <v>0</v>
      </c>
      <c r="AZ214" cm="1">
        <f t="array" aca="1" ref="AZ214" ca="1">IFERROR(IFERROR(Resumo_Horas!AZ214/INDIRECT(ADDRESS(7,COLUMN(BA:BA),4,1,Resumo_Horas!$A214)),0)*(((INDIRECT(ADDRESS(357,COLUMN(BA:BA),4,1,$A214))*14)/11)*(1+INDIRECT(ADDRESS(358,COLUMN(BA:BA),4,1,$A214)))),0)</f>
        <v>0</v>
      </c>
      <c r="BA214" cm="1">
        <f t="array" aca="1" ref="BA214" ca="1">IFERROR(IFERROR(Resumo_Horas!BA214/INDIRECT(ADDRESS(7,COLUMN(BB:BB),4,1,Resumo_Horas!$A214)),0)*(((INDIRECT(ADDRESS(357,COLUMN(BB:BB),4,1,$A214))*14)/11)*(1+INDIRECT(ADDRESS(358,COLUMN(BB:BB),4,1,$A214)))),0)</f>
        <v>0</v>
      </c>
      <c r="BB214" cm="1">
        <f t="array" aca="1" ref="BB214" ca="1">IFERROR(IFERROR(Resumo_Horas!BB214/INDIRECT(ADDRESS(7,COLUMN(BC:BC),4,1,Resumo_Horas!$A214)),0)*(((INDIRECT(ADDRESS(357,COLUMN(BC:BC),4,1,$A214))*14)/11)*(1+INDIRECT(ADDRESS(358,COLUMN(BC:BC),4,1,$A214)))),0)</f>
        <v>0</v>
      </c>
      <c r="BC214" cm="1">
        <f t="array" aca="1" ref="BC214" ca="1">IFERROR(IFERROR(Resumo_Horas!BC214/INDIRECT(ADDRESS(7,COLUMN(BD:BD),4,1,Resumo_Horas!$A214)),0)*(((INDIRECT(ADDRESS(357,COLUMN(BD:BD),4,1,$A214))*14)/11)*(1+INDIRECT(ADDRESS(358,COLUMN(BD:BD),4,1,$A214)))),0)</f>
        <v>0</v>
      </c>
      <c r="BD214" cm="1">
        <f t="array" aca="1" ref="BD214" ca="1">IFERROR(IFERROR(Resumo_Horas!BD214/INDIRECT(ADDRESS(7,COLUMN(BE:BE),4,1,Resumo_Horas!$A214)),0)*(((INDIRECT(ADDRESS(357,COLUMN(BE:BE),4,1,$A214))*14)/11)*(1+INDIRECT(ADDRESS(358,COLUMN(BE:BE),4,1,$A214)))),0)</f>
        <v>0</v>
      </c>
      <c r="BE214" cm="1">
        <f t="array" aca="1" ref="BE214" ca="1">IFERROR(IFERROR(Resumo_Horas!BE214/INDIRECT(ADDRESS(7,COLUMN(BF:BF),4,1,Resumo_Horas!$A214)),0)*(((INDIRECT(ADDRESS(357,COLUMN(BF:BF),4,1,$A214))*14)/11)*(1+INDIRECT(ADDRESS(358,COLUMN(BF:BF),4,1,$A214)))),0)</f>
        <v>0</v>
      </c>
      <c r="BF214" cm="1">
        <f t="array" aca="1" ref="BF214" ca="1">IFERROR(IFERROR(Resumo_Horas!BF214/INDIRECT(ADDRESS(7,COLUMN(BG:BG),4,1,Resumo_Horas!$A214)),0)*(((INDIRECT(ADDRESS(357,COLUMN(BG:BG),4,1,$A214))*14)/11)*(1+INDIRECT(ADDRESS(358,COLUMN(BG:BG),4,1,$A214)))),0)</f>
        <v>0</v>
      </c>
      <c r="BG214" cm="1">
        <f t="array" aca="1" ref="BG214" ca="1">IFERROR(IFERROR(Resumo_Horas!BG214/INDIRECT(ADDRESS(7,COLUMN(BH:BH),4,1,Resumo_Horas!$A214)),0)*(((INDIRECT(ADDRESS(357,COLUMN(BH:BH),4,1,$A214))*14)/11)*(1+INDIRECT(ADDRESS(358,COLUMN(BH:BH),4,1,$A214)))),0)</f>
        <v>0</v>
      </c>
      <c r="BH214" cm="1">
        <f t="array" aca="1" ref="BH214" ca="1">IFERROR(IFERROR(Resumo_Horas!BH214/INDIRECT(ADDRESS(7,COLUMN(BI:BI),4,1,Resumo_Horas!$A214)),0)*(((INDIRECT(ADDRESS(357,COLUMN(BI:BI),4,1,$A214))*14)/11)*(1+INDIRECT(ADDRESS(358,COLUMN(BI:BI),4,1,$A214)))),0)</f>
        <v>0</v>
      </c>
      <c r="BI214" cm="1">
        <f t="array" aca="1" ref="BI214" ca="1">IFERROR(IFERROR(Resumo_Horas!BI214/INDIRECT(ADDRESS(7,COLUMN(BJ:BJ),4,1,Resumo_Horas!$A214)),0)*(((INDIRECT(ADDRESS(357,COLUMN(BJ:BJ),4,1,$A214))*14)/11)*(1+INDIRECT(ADDRESS(358,COLUMN(BJ:BJ),4,1,$A214)))),0)</f>
        <v>0</v>
      </c>
      <c r="BJ214" cm="1">
        <f t="array" aca="1" ref="BJ214" ca="1">IFERROR(IFERROR(Resumo_Horas!BJ214/INDIRECT(ADDRESS(7,COLUMN(BK:BK),4,1,Resumo_Horas!$A214)),0)*(((INDIRECT(ADDRESS(357,COLUMN(BK:BK),4,1,$A214))*14)/11)*(1+INDIRECT(ADDRESS(358,COLUMN(BK:BK),4,1,$A214)))),0)</f>
        <v>0</v>
      </c>
      <c r="BK214" s="331" cm="1">
        <f t="array" aca="1" ref="BK214" ca="1">IFERROR(IFERROR(Resumo_Horas!BK214/INDIRECT(ADDRESS(7,COLUMN(BL:BL),4,1,Resumo_Horas!$A214)),0)*(((INDIRECT(ADDRESS(357,COLUMN(BL:BL),4,1,$A214))*14)/11)*(1+INDIRECT(ADDRESS(358,COLUMN(BL:BL),4,1,$A214)))),0)</f>
        <v>0</v>
      </c>
    </row>
    <row r="215" spans="1:63" x14ac:dyDescent="0.25">
      <c r="A215" s="330" t="str" cm="1">
        <f t="array" aca="1" ref="A215" ca="1">IF(INDIRECT(ADDRESS(9+QUOTIENT(ROW(A214)-1,20),4,4,1,"Equipa de projeto")) = 0,"", _xlfn.CONCAT(1 + QUOTIENT(ROW(A214)-1,20),". ", INDIRECT(ADDRESS(9+QUOTIENT(ROW(A214)-1,20),4,4,1,"Equipa de projeto"))))</f>
        <v/>
      </c>
      <c r="B215">
        <f>Atividades!$A$73</f>
        <v>0</v>
      </c>
      <c r="C215" s="123" t="s">
        <v>49</v>
      </c>
      <c r="D215" cm="1">
        <f t="array" aca="1" ref="D215" ca="1">IFERROR(IFERROR(Resumo_Horas!D215/INDIRECT(ADDRESS(7,COLUMN(E:E),4,1,Resumo_Horas!$A215)),0)*(((INDIRECT(ADDRESS(357,COLUMN(E:E),4,1,$A215))*14)/11)*(1+INDIRECT(ADDRESS(358,COLUMN(E:E),4,1,$A215)))),0)</f>
        <v>0</v>
      </c>
      <c r="E215" cm="1">
        <f t="array" aca="1" ref="E215" ca="1">IFERROR(IFERROR(Resumo_Horas!E215/INDIRECT(ADDRESS(7,COLUMN(F:F),4,1,Resumo_Horas!$A215)),0)*(((INDIRECT(ADDRESS(357,COLUMN(F:F),4,1,$A215))*14)/11)*(1+INDIRECT(ADDRESS(358,COLUMN(F:F),4,1,$A215)))),0)</f>
        <v>0</v>
      </c>
      <c r="F215" cm="1">
        <f t="array" aca="1" ref="F215" ca="1">IFERROR(IFERROR(Resumo_Horas!F215/INDIRECT(ADDRESS(7,COLUMN(G:G),4,1,Resumo_Horas!$A215)),0)*(((INDIRECT(ADDRESS(357,COLUMN(G:G),4,1,$A215))*14)/11)*(1+INDIRECT(ADDRESS(358,COLUMN(G:G),4,1,$A215)))),0)</f>
        <v>0</v>
      </c>
      <c r="G215" cm="1">
        <f t="array" aca="1" ref="G215" ca="1">IFERROR(IFERROR(Resumo_Horas!G215/INDIRECT(ADDRESS(7,COLUMN(H:H),4,1,Resumo_Horas!$A215)),0)*(((INDIRECT(ADDRESS(357,COLUMN(H:H),4,1,$A215))*14)/11)*(1+INDIRECT(ADDRESS(358,COLUMN(H:H),4,1,$A215)))),0)</f>
        <v>0</v>
      </c>
      <c r="H215" cm="1">
        <f t="array" aca="1" ref="H215" ca="1">IFERROR(IFERROR(Resumo_Horas!H215/INDIRECT(ADDRESS(7,COLUMN(I:I),4,1,Resumo_Horas!$A215)),0)*(((INDIRECT(ADDRESS(357,COLUMN(I:I),4,1,$A215))*14)/11)*(1+INDIRECT(ADDRESS(358,COLUMN(I:I),4,1,$A215)))),0)</f>
        <v>0</v>
      </c>
      <c r="I215" cm="1">
        <f t="array" aca="1" ref="I215" ca="1">IFERROR(IFERROR(Resumo_Horas!I215/INDIRECT(ADDRESS(7,COLUMN(J:J),4,1,Resumo_Horas!$A215)),0)*(((INDIRECT(ADDRESS(357,COLUMN(J:J),4,1,$A215))*14)/11)*(1+INDIRECT(ADDRESS(358,COLUMN(J:J),4,1,$A215)))),0)</f>
        <v>0</v>
      </c>
      <c r="J215" cm="1">
        <f t="array" aca="1" ref="J215" ca="1">IFERROR(IFERROR(Resumo_Horas!J215/INDIRECT(ADDRESS(7,COLUMN(K:K),4,1,Resumo_Horas!$A215)),0)*(((INDIRECT(ADDRESS(357,COLUMN(K:K),4,1,$A215))*14)/11)*(1+INDIRECT(ADDRESS(358,COLUMN(K:K),4,1,$A215)))),0)</f>
        <v>0</v>
      </c>
      <c r="K215" cm="1">
        <f t="array" aca="1" ref="K215" ca="1">IFERROR(IFERROR(Resumo_Horas!K215/INDIRECT(ADDRESS(7,COLUMN(L:L),4,1,Resumo_Horas!$A215)),0)*(((INDIRECT(ADDRESS(357,COLUMN(L:L),4,1,$A215))*14)/11)*(1+INDIRECT(ADDRESS(358,COLUMN(L:L),4,1,$A215)))),0)</f>
        <v>0</v>
      </c>
      <c r="L215" cm="1">
        <f t="array" aca="1" ref="L215" ca="1">IFERROR(IFERROR(Resumo_Horas!L215/INDIRECT(ADDRESS(7,COLUMN(M:M),4,1,Resumo_Horas!$A215)),0)*(((INDIRECT(ADDRESS(357,COLUMN(M:M),4,1,$A215))*14)/11)*(1+INDIRECT(ADDRESS(358,COLUMN(M:M),4,1,$A215)))),0)</f>
        <v>0</v>
      </c>
      <c r="M215" cm="1">
        <f t="array" aca="1" ref="M215" ca="1">IFERROR(IFERROR(Resumo_Horas!M215/INDIRECT(ADDRESS(7,COLUMN(N:N),4,1,Resumo_Horas!$A215)),0)*(((INDIRECT(ADDRESS(357,COLUMN(N:N),4,1,$A215))*14)/11)*(1+INDIRECT(ADDRESS(358,COLUMN(N:N),4,1,$A215)))),0)</f>
        <v>0</v>
      </c>
      <c r="N215" cm="1">
        <f t="array" aca="1" ref="N215" ca="1">IFERROR(IFERROR(Resumo_Horas!N215/INDIRECT(ADDRESS(7,COLUMN(O:O),4,1,Resumo_Horas!$A215)),0)*(((INDIRECT(ADDRESS(357,COLUMN(O:O),4,1,$A215))*14)/11)*(1+INDIRECT(ADDRESS(358,COLUMN(O:O),4,1,$A215)))),0)</f>
        <v>0</v>
      </c>
      <c r="O215" cm="1">
        <f t="array" aca="1" ref="O215" ca="1">IFERROR(IFERROR(Resumo_Horas!O215/INDIRECT(ADDRESS(7,COLUMN(P:P),4,1,Resumo_Horas!$A215)),0)*(((INDIRECT(ADDRESS(357,COLUMN(P:P),4,1,$A215))*14)/11)*(1+INDIRECT(ADDRESS(358,COLUMN(P:P),4,1,$A215)))),0)</f>
        <v>0</v>
      </c>
      <c r="P215" cm="1">
        <f t="array" aca="1" ref="P215" ca="1">IFERROR(IFERROR(Resumo_Horas!P215/INDIRECT(ADDRESS(7,COLUMN(Q:Q),4,1,Resumo_Horas!$A215)),0)*(((INDIRECT(ADDRESS(357,COLUMN(Q:Q),4,1,$A215))*14)/11)*(1+INDIRECT(ADDRESS(358,COLUMN(Q:Q),4,1,$A215)))),0)</f>
        <v>0</v>
      </c>
      <c r="Q215" cm="1">
        <f t="array" aca="1" ref="Q215" ca="1">IFERROR(IFERROR(Resumo_Horas!Q215/INDIRECT(ADDRESS(7,COLUMN(R:R),4,1,Resumo_Horas!$A215)),0)*(((INDIRECT(ADDRESS(357,COLUMN(R:R),4,1,$A215))*14)/11)*(1+INDIRECT(ADDRESS(358,COLUMN(R:R),4,1,$A215)))),0)</f>
        <v>0</v>
      </c>
      <c r="R215" cm="1">
        <f t="array" aca="1" ref="R215" ca="1">IFERROR(IFERROR(Resumo_Horas!R215/INDIRECT(ADDRESS(7,COLUMN(S:S),4,1,Resumo_Horas!$A215)),0)*(((INDIRECT(ADDRESS(357,COLUMN(S:S),4,1,$A215))*14)/11)*(1+INDIRECT(ADDRESS(358,COLUMN(S:S),4,1,$A215)))),0)</f>
        <v>0</v>
      </c>
      <c r="S215" cm="1">
        <f t="array" aca="1" ref="S215" ca="1">IFERROR(IFERROR(Resumo_Horas!S215/INDIRECT(ADDRESS(7,COLUMN(T:T),4,1,Resumo_Horas!$A215)),0)*(((INDIRECT(ADDRESS(357,COLUMN(T:T),4,1,$A215))*14)/11)*(1+INDIRECT(ADDRESS(358,COLUMN(T:T),4,1,$A215)))),0)</f>
        <v>0</v>
      </c>
      <c r="T215" cm="1">
        <f t="array" aca="1" ref="T215" ca="1">IFERROR(IFERROR(Resumo_Horas!T215/INDIRECT(ADDRESS(7,COLUMN(U:U),4,1,Resumo_Horas!$A215)),0)*(((INDIRECT(ADDRESS(357,COLUMN(U:U),4,1,$A215))*14)/11)*(1+INDIRECT(ADDRESS(358,COLUMN(U:U),4,1,$A215)))),0)</f>
        <v>0</v>
      </c>
      <c r="U215" cm="1">
        <f t="array" aca="1" ref="U215" ca="1">IFERROR(IFERROR(Resumo_Horas!U215/INDIRECT(ADDRESS(7,COLUMN(V:V),4,1,Resumo_Horas!$A215)),0)*(((INDIRECT(ADDRESS(357,COLUMN(V:V),4,1,$A215))*14)/11)*(1+INDIRECT(ADDRESS(358,COLUMN(V:V),4,1,$A215)))),0)</f>
        <v>0</v>
      </c>
      <c r="V215" cm="1">
        <f t="array" aca="1" ref="V215" ca="1">IFERROR(IFERROR(Resumo_Horas!V215/INDIRECT(ADDRESS(7,COLUMN(W:W),4,1,Resumo_Horas!$A215)),0)*(((INDIRECT(ADDRESS(357,COLUMN(W:W),4,1,$A215))*14)/11)*(1+INDIRECT(ADDRESS(358,COLUMN(W:W),4,1,$A215)))),0)</f>
        <v>0</v>
      </c>
      <c r="W215" cm="1">
        <f t="array" aca="1" ref="W215" ca="1">IFERROR(IFERROR(Resumo_Horas!W215/INDIRECT(ADDRESS(7,COLUMN(X:X),4,1,Resumo_Horas!$A215)),0)*(((INDIRECT(ADDRESS(357,COLUMN(X:X),4,1,$A215))*14)/11)*(1+INDIRECT(ADDRESS(358,COLUMN(X:X),4,1,$A215)))),0)</f>
        <v>0</v>
      </c>
      <c r="X215" cm="1">
        <f t="array" aca="1" ref="X215" ca="1">IFERROR(IFERROR(Resumo_Horas!X215/INDIRECT(ADDRESS(7,COLUMN(Y:Y),4,1,Resumo_Horas!$A215)),0)*(((INDIRECT(ADDRESS(357,COLUMN(Y:Y),4,1,$A215))*14)/11)*(1+INDIRECT(ADDRESS(358,COLUMN(Y:Y),4,1,$A215)))),0)</f>
        <v>0</v>
      </c>
      <c r="Y215" cm="1">
        <f t="array" aca="1" ref="Y215" ca="1">IFERROR(IFERROR(Resumo_Horas!Y215/INDIRECT(ADDRESS(7,COLUMN(Z:Z),4,1,Resumo_Horas!$A215)),0)*(((INDIRECT(ADDRESS(357,COLUMN(Z:Z),4,1,$A215))*14)/11)*(1+INDIRECT(ADDRESS(358,COLUMN(Z:Z),4,1,$A215)))),0)</f>
        <v>0</v>
      </c>
      <c r="Z215" cm="1">
        <f t="array" aca="1" ref="Z215" ca="1">IFERROR(IFERROR(Resumo_Horas!Z215/INDIRECT(ADDRESS(7,COLUMN(AA:AA),4,1,Resumo_Horas!$A215)),0)*(((INDIRECT(ADDRESS(357,COLUMN(AA:AA),4,1,$A215))*14)/11)*(1+INDIRECT(ADDRESS(358,COLUMN(AA:AA),4,1,$A215)))),0)</f>
        <v>0</v>
      </c>
      <c r="AA215" cm="1">
        <f t="array" aca="1" ref="AA215" ca="1">IFERROR(IFERROR(Resumo_Horas!AA215/INDIRECT(ADDRESS(7,COLUMN(AB:AB),4,1,Resumo_Horas!$A215)),0)*(((INDIRECT(ADDRESS(357,COLUMN(AB:AB),4,1,$A215))*14)/11)*(1+INDIRECT(ADDRESS(358,COLUMN(AB:AB),4,1,$A215)))),0)</f>
        <v>0</v>
      </c>
      <c r="AB215" cm="1">
        <f t="array" aca="1" ref="AB215" ca="1">IFERROR(IFERROR(Resumo_Horas!AB215/INDIRECT(ADDRESS(7,COLUMN(AC:AC),4,1,Resumo_Horas!$A215)),0)*(((INDIRECT(ADDRESS(357,COLUMN(AC:AC),4,1,$A215))*14)/11)*(1+INDIRECT(ADDRESS(358,COLUMN(AC:AC),4,1,$A215)))),0)</f>
        <v>0</v>
      </c>
      <c r="AC215" cm="1">
        <f t="array" aca="1" ref="AC215" ca="1">IFERROR(IFERROR(Resumo_Horas!AC215/INDIRECT(ADDRESS(7,COLUMN(AD:AD),4,1,Resumo_Horas!$A215)),0)*(((INDIRECT(ADDRESS(357,COLUMN(AD:AD),4,1,$A215))*14)/11)*(1+INDIRECT(ADDRESS(358,COLUMN(AD:AD),4,1,$A215)))),0)</f>
        <v>0</v>
      </c>
      <c r="AD215" cm="1">
        <f t="array" aca="1" ref="AD215" ca="1">IFERROR(IFERROR(Resumo_Horas!AD215/INDIRECT(ADDRESS(7,COLUMN(AE:AE),4,1,Resumo_Horas!$A215)),0)*(((INDIRECT(ADDRESS(357,COLUMN(AE:AE),4,1,$A215))*14)/11)*(1+INDIRECT(ADDRESS(358,COLUMN(AE:AE),4,1,$A215)))),0)</f>
        <v>0</v>
      </c>
      <c r="AE215" cm="1">
        <f t="array" aca="1" ref="AE215" ca="1">IFERROR(IFERROR(Resumo_Horas!AE215/INDIRECT(ADDRESS(7,COLUMN(AF:AF),4,1,Resumo_Horas!$A215)),0)*(((INDIRECT(ADDRESS(357,COLUMN(AF:AF),4,1,$A215))*14)/11)*(1+INDIRECT(ADDRESS(358,COLUMN(AF:AF),4,1,$A215)))),0)</f>
        <v>0</v>
      </c>
      <c r="AF215" cm="1">
        <f t="array" aca="1" ref="AF215" ca="1">IFERROR(IFERROR(Resumo_Horas!AF215/INDIRECT(ADDRESS(7,COLUMN(AG:AG),4,1,Resumo_Horas!$A215)),0)*(((INDIRECT(ADDRESS(357,COLUMN(AG:AG),4,1,$A215))*14)/11)*(1+INDIRECT(ADDRESS(358,COLUMN(AG:AG),4,1,$A215)))),0)</f>
        <v>0</v>
      </c>
      <c r="AG215" cm="1">
        <f t="array" aca="1" ref="AG215" ca="1">IFERROR(IFERROR(Resumo_Horas!AG215/INDIRECT(ADDRESS(7,COLUMN(AH:AH),4,1,Resumo_Horas!$A215)),0)*(((INDIRECT(ADDRESS(357,COLUMN(AH:AH),4,1,$A215))*14)/11)*(1+INDIRECT(ADDRESS(358,COLUMN(AH:AH),4,1,$A215)))),0)</f>
        <v>0</v>
      </c>
      <c r="AH215" cm="1">
        <f t="array" aca="1" ref="AH215" ca="1">IFERROR(IFERROR(Resumo_Horas!AH215/INDIRECT(ADDRESS(7,COLUMN(AI:AI),4,1,Resumo_Horas!$A215)),0)*(((INDIRECT(ADDRESS(357,COLUMN(AI:AI),4,1,$A215))*14)/11)*(1+INDIRECT(ADDRESS(358,COLUMN(AI:AI),4,1,$A215)))),0)</f>
        <v>0</v>
      </c>
      <c r="AI215" cm="1">
        <f t="array" aca="1" ref="AI215" ca="1">IFERROR(IFERROR(Resumo_Horas!AI215/INDIRECT(ADDRESS(7,COLUMN(AJ:AJ),4,1,Resumo_Horas!$A215)),0)*(((INDIRECT(ADDRESS(357,COLUMN(AJ:AJ),4,1,$A215))*14)/11)*(1+INDIRECT(ADDRESS(358,COLUMN(AJ:AJ),4,1,$A215)))),0)</f>
        <v>0</v>
      </c>
      <c r="AJ215" cm="1">
        <f t="array" aca="1" ref="AJ215" ca="1">IFERROR(IFERROR(Resumo_Horas!AJ215/INDIRECT(ADDRESS(7,COLUMN(AK:AK),4,1,Resumo_Horas!$A215)),0)*(((INDIRECT(ADDRESS(357,COLUMN(AK:AK),4,1,$A215))*14)/11)*(1+INDIRECT(ADDRESS(358,COLUMN(AK:AK),4,1,$A215)))),0)</f>
        <v>0</v>
      </c>
      <c r="AK215" cm="1">
        <f t="array" aca="1" ref="AK215" ca="1">IFERROR(IFERROR(Resumo_Horas!AK215/INDIRECT(ADDRESS(7,COLUMN(AL:AL),4,1,Resumo_Horas!$A215)),0)*(((INDIRECT(ADDRESS(357,COLUMN(AL:AL),4,1,$A215))*14)/11)*(1+INDIRECT(ADDRESS(358,COLUMN(AL:AL),4,1,$A215)))),0)</f>
        <v>0</v>
      </c>
      <c r="AL215" cm="1">
        <f t="array" aca="1" ref="AL215" ca="1">IFERROR(IFERROR(Resumo_Horas!AL215/INDIRECT(ADDRESS(7,COLUMN(AM:AM),4,1,Resumo_Horas!$A215)),0)*(((INDIRECT(ADDRESS(357,COLUMN(AM:AM),4,1,$A215))*14)/11)*(1+INDIRECT(ADDRESS(358,COLUMN(AM:AM),4,1,$A215)))),0)</f>
        <v>0</v>
      </c>
      <c r="AM215" cm="1">
        <f t="array" aca="1" ref="AM215" ca="1">IFERROR(IFERROR(Resumo_Horas!AM215/INDIRECT(ADDRESS(7,COLUMN(AN:AN),4,1,Resumo_Horas!$A215)),0)*(((INDIRECT(ADDRESS(357,COLUMN(AN:AN),4,1,$A215))*14)/11)*(1+INDIRECT(ADDRESS(358,COLUMN(AN:AN),4,1,$A215)))),0)</f>
        <v>0</v>
      </c>
      <c r="AN215" cm="1">
        <f t="array" aca="1" ref="AN215" ca="1">IFERROR(IFERROR(Resumo_Horas!AN215/INDIRECT(ADDRESS(7,COLUMN(AO:AO),4,1,Resumo_Horas!$A215)),0)*(((INDIRECT(ADDRESS(357,COLUMN(AO:AO),4,1,$A215))*14)/11)*(1+INDIRECT(ADDRESS(358,COLUMN(AO:AO),4,1,$A215)))),0)</f>
        <v>0</v>
      </c>
      <c r="AO215" cm="1">
        <f t="array" aca="1" ref="AO215" ca="1">IFERROR(IFERROR(Resumo_Horas!AO215/INDIRECT(ADDRESS(7,COLUMN(AP:AP),4,1,Resumo_Horas!$A215)),0)*(((INDIRECT(ADDRESS(357,COLUMN(AP:AP),4,1,$A215))*14)/11)*(1+INDIRECT(ADDRESS(358,COLUMN(AP:AP),4,1,$A215)))),0)</f>
        <v>0</v>
      </c>
      <c r="AP215" cm="1">
        <f t="array" aca="1" ref="AP215" ca="1">IFERROR(IFERROR(Resumo_Horas!AP215/INDIRECT(ADDRESS(7,COLUMN(AQ:AQ),4,1,Resumo_Horas!$A215)),0)*(((INDIRECT(ADDRESS(357,COLUMN(AQ:AQ),4,1,$A215))*14)/11)*(1+INDIRECT(ADDRESS(358,COLUMN(AQ:AQ),4,1,$A215)))),0)</f>
        <v>0</v>
      </c>
      <c r="AQ215" cm="1">
        <f t="array" aca="1" ref="AQ215" ca="1">IFERROR(IFERROR(Resumo_Horas!AQ215/INDIRECT(ADDRESS(7,COLUMN(AR:AR),4,1,Resumo_Horas!$A215)),0)*(((INDIRECT(ADDRESS(357,COLUMN(AR:AR),4,1,$A215))*14)/11)*(1+INDIRECT(ADDRESS(358,COLUMN(AR:AR),4,1,$A215)))),0)</f>
        <v>0</v>
      </c>
      <c r="AR215" cm="1">
        <f t="array" aca="1" ref="AR215" ca="1">IFERROR(IFERROR(Resumo_Horas!AR215/INDIRECT(ADDRESS(7,COLUMN(AS:AS),4,1,Resumo_Horas!$A215)),0)*(((INDIRECT(ADDRESS(357,COLUMN(AS:AS),4,1,$A215))*14)/11)*(1+INDIRECT(ADDRESS(358,COLUMN(AS:AS),4,1,$A215)))),0)</f>
        <v>0</v>
      </c>
      <c r="AS215" cm="1">
        <f t="array" aca="1" ref="AS215" ca="1">IFERROR(IFERROR(Resumo_Horas!AS215/INDIRECT(ADDRESS(7,COLUMN(AT:AT),4,1,Resumo_Horas!$A215)),0)*(((INDIRECT(ADDRESS(357,COLUMN(AT:AT),4,1,$A215))*14)/11)*(1+INDIRECT(ADDRESS(358,COLUMN(AT:AT),4,1,$A215)))),0)</f>
        <v>0</v>
      </c>
      <c r="AT215" cm="1">
        <f t="array" aca="1" ref="AT215" ca="1">IFERROR(IFERROR(Resumo_Horas!AT215/INDIRECT(ADDRESS(7,COLUMN(AU:AU),4,1,Resumo_Horas!$A215)),0)*(((INDIRECT(ADDRESS(357,COLUMN(AU:AU),4,1,$A215))*14)/11)*(1+INDIRECT(ADDRESS(358,COLUMN(AU:AU),4,1,$A215)))),0)</f>
        <v>0</v>
      </c>
      <c r="AU215" cm="1">
        <f t="array" aca="1" ref="AU215" ca="1">IFERROR(IFERROR(Resumo_Horas!AU215/INDIRECT(ADDRESS(7,COLUMN(AV:AV),4,1,Resumo_Horas!$A215)),0)*(((INDIRECT(ADDRESS(357,COLUMN(AV:AV),4,1,$A215))*14)/11)*(1+INDIRECT(ADDRESS(358,COLUMN(AV:AV),4,1,$A215)))),0)</f>
        <v>0</v>
      </c>
      <c r="AV215" cm="1">
        <f t="array" aca="1" ref="AV215" ca="1">IFERROR(IFERROR(Resumo_Horas!AV215/INDIRECT(ADDRESS(7,COLUMN(AW:AW),4,1,Resumo_Horas!$A215)),0)*(((INDIRECT(ADDRESS(357,COLUMN(AW:AW),4,1,$A215))*14)/11)*(1+INDIRECT(ADDRESS(358,COLUMN(AW:AW),4,1,$A215)))),0)</f>
        <v>0</v>
      </c>
      <c r="AW215" cm="1">
        <f t="array" aca="1" ref="AW215" ca="1">IFERROR(IFERROR(Resumo_Horas!AW215/INDIRECT(ADDRESS(7,COLUMN(AX:AX),4,1,Resumo_Horas!$A215)),0)*(((INDIRECT(ADDRESS(357,COLUMN(AX:AX),4,1,$A215))*14)/11)*(1+INDIRECT(ADDRESS(358,COLUMN(AX:AX),4,1,$A215)))),0)</f>
        <v>0</v>
      </c>
      <c r="AX215" cm="1">
        <f t="array" aca="1" ref="AX215" ca="1">IFERROR(IFERROR(Resumo_Horas!AX215/INDIRECT(ADDRESS(7,COLUMN(AY:AY),4,1,Resumo_Horas!$A215)),0)*(((INDIRECT(ADDRESS(357,COLUMN(AY:AY),4,1,$A215))*14)/11)*(1+INDIRECT(ADDRESS(358,COLUMN(AY:AY),4,1,$A215)))),0)</f>
        <v>0</v>
      </c>
      <c r="AY215" cm="1">
        <f t="array" aca="1" ref="AY215" ca="1">IFERROR(IFERROR(Resumo_Horas!AY215/INDIRECT(ADDRESS(7,COLUMN(AZ:AZ),4,1,Resumo_Horas!$A215)),0)*(((INDIRECT(ADDRESS(357,COLUMN(AZ:AZ),4,1,$A215))*14)/11)*(1+INDIRECT(ADDRESS(358,COLUMN(AZ:AZ),4,1,$A215)))),0)</f>
        <v>0</v>
      </c>
      <c r="AZ215" cm="1">
        <f t="array" aca="1" ref="AZ215" ca="1">IFERROR(IFERROR(Resumo_Horas!AZ215/INDIRECT(ADDRESS(7,COLUMN(BA:BA),4,1,Resumo_Horas!$A215)),0)*(((INDIRECT(ADDRESS(357,COLUMN(BA:BA),4,1,$A215))*14)/11)*(1+INDIRECT(ADDRESS(358,COLUMN(BA:BA),4,1,$A215)))),0)</f>
        <v>0</v>
      </c>
      <c r="BA215" cm="1">
        <f t="array" aca="1" ref="BA215" ca="1">IFERROR(IFERROR(Resumo_Horas!BA215/INDIRECT(ADDRESS(7,COLUMN(BB:BB),4,1,Resumo_Horas!$A215)),0)*(((INDIRECT(ADDRESS(357,COLUMN(BB:BB),4,1,$A215))*14)/11)*(1+INDIRECT(ADDRESS(358,COLUMN(BB:BB),4,1,$A215)))),0)</f>
        <v>0</v>
      </c>
      <c r="BB215" cm="1">
        <f t="array" aca="1" ref="BB215" ca="1">IFERROR(IFERROR(Resumo_Horas!BB215/INDIRECT(ADDRESS(7,COLUMN(BC:BC),4,1,Resumo_Horas!$A215)),0)*(((INDIRECT(ADDRESS(357,COLUMN(BC:BC),4,1,$A215))*14)/11)*(1+INDIRECT(ADDRESS(358,COLUMN(BC:BC),4,1,$A215)))),0)</f>
        <v>0</v>
      </c>
      <c r="BC215" cm="1">
        <f t="array" aca="1" ref="BC215" ca="1">IFERROR(IFERROR(Resumo_Horas!BC215/INDIRECT(ADDRESS(7,COLUMN(BD:BD),4,1,Resumo_Horas!$A215)),0)*(((INDIRECT(ADDRESS(357,COLUMN(BD:BD),4,1,$A215))*14)/11)*(1+INDIRECT(ADDRESS(358,COLUMN(BD:BD),4,1,$A215)))),0)</f>
        <v>0</v>
      </c>
      <c r="BD215" cm="1">
        <f t="array" aca="1" ref="BD215" ca="1">IFERROR(IFERROR(Resumo_Horas!BD215/INDIRECT(ADDRESS(7,COLUMN(BE:BE),4,1,Resumo_Horas!$A215)),0)*(((INDIRECT(ADDRESS(357,COLUMN(BE:BE),4,1,$A215))*14)/11)*(1+INDIRECT(ADDRESS(358,COLUMN(BE:BE),4,1,$A215)))),0)</f>
        <v>0</v>
      </c>
      <c r="BE215" cm="1">
        <f t="array" aca="1" ref="BE215" ca="1">IFERROR(IFERROR(Resumo_Horas!BE215/INDIRECT(ADDRESS(7,COLUMN(BF:BF),4,1,Resumo_Horas!$A215)),0)*(((INDIRECT(ADDRESS(357,COLUMN(BF:BF),4,1,$A215))*14)/11)*(1+INDIRECT(ADDRESS(358,COLUMN(BF:BF),4,1,$A215)))),0)</f>
        <v>0</v>
      </c>
      <c r="BF215" cm="1">
        <f t="array" aca="1" ref="BF215" ca="1">IFERROR(IFERROR(Resumo_Horas!BF215/INDIRECT(ADDRESS(7,COLUMN(BG:BG),4,1,Resumo_Horas!$A215)),0)*(((INDIRECT(ADDRESS(357,COLUMN(BG:BG),4,1,$A215))*14)/11)*(1+INDIRECT(ADDRESS(358,COLUMN(BG:BG),4,1,$A215)))),0)</f>
        <v>0</v>
      </c>
      <c r="BG215" cm="1">
        <f t="array" aca="1" ref="BG215" ca="1">IFERROR(IFERROR(Resumo_Horas!BG215/INDIRECT(ADDRESS(7,COLUMN(BH:BH),4,1,Resumo_Horas!$A215)),0)*(((INDIRECT(ADDRESS(357,COLUMN(BH:BH),4,1,$A215))*14)/11)*(1+INDIRECT(ADDRESS(358,COLUMN(BH:BH),4,1,$A215)))),0)</f>
        <v>0</v>
      </c>
      <c r="BH215" cm="1">
        <f t="array" aca="1" ref="BH215" ca="1">IFERROR(IFERROR(Resumo_Horas!BH215/INDIRECT(ADDRESS(7,COLUMN(BI:BI),4,1,Resumo_Horas!$A215)),0)*(((INDIRECT(ADDRESS(357,COLUMN(BI:BI),4,1,$A215))*14)/11)*(1+INDIRECT(ADDRESS(358,COLUMN(BI:BI),4,1,$A215)))),0)</f>
        <v>0</v>
      </c>
      <c r="BI215" cm="1">
        <f t="array" aca="1" ref="BI215" ca="1">IFERROR(IFERROR(Resumo_Horas!BI215/INDIRECT(ADDRESS(7,COLUMN(BJ:BJ),4,1,Resumo_Horas!$A215)),0)*(((INDIRECT(ADDRESS(357,COLUMN(BJ:BJ),4,1,$A215))*14)/11)*(1+INDIRECT(ADDRESS(358,COLUMN(BJ:BJ),4,1,$A215)))),0)</f>
        <v>0</v>
      </c>
      <c r="BJ215" cm="1">
        <f t="array" aca="1" ref="BJ215" ca="1">IFERROR(IFERROR(Resumo_Horas!BJ215/INDIRECT(ADDRESS(7,COLUMN(BK:BK),4,1,Resumo_Horas!$A215)),0)*(((INDIRECT(ADDRESS(357,COLUMN(BK:BK),4,1,$A215))*14)/11)*(1+INDIRECT(ADDRESS(358,COLUMN(BK:BK),4,1,$A215)))),0)</f>
        <v>0</v>
      </c>
      <c r="BK215" s="331" cm="1">
        <f t="array" aca="1" ref="BK215" ca="1">IFERROR(IFERROR(Resumo_Horas!BK215/INDIRECT(ADDRESS(7,COLUMN(BL:BL),4,1,Resumo_Horas!$A215)),0)*(((INDIRECT(ADDRESS(357,COLUMN(BL:BL),4,1,$A215))*14)/11)*(1+INDIRECT(ADDRESS(358,COLUMN(BL:BL),4,1,$A215)))),0)</f>
        <v>0</v>
      </c>
    </row>
    <row r="216" spans="1:63" x14ac:dyDescent="0.25">
      <c r="A216" s="330" t="str" cm="1">
        <f t="array" aca="1" ref="A216" ca="1">IF(INDIRECT(ADDRESS(9+QUOTIENT(ROW(A215)-1,20),4,4,1,"Equipa de projeto")) = 0,"", _xlfn.CONCAT(1 + QUOTIENT(ROW(A215)-1,20),". ", INDIRECT(ADDRESS(9+QUOTIENT(ROW(A215)-1,20),4,4,1,"Equipa de projeto"))))</f>
        <v/>
      </c>
      <c r="B216">
        <f>Atividades!$A$85</f>
        <v>0</v>
      </c>
      <c r="C216" s="123" t="s">
        <v>48</v>
      </c>
      <c r="D216" cm="1">
        <f t="array" aca="1" ref="D216" ca="1">IFERROR(IFERROR(Resumo_Horas!D216/INDIRECT(ADDRESS(7,COLUMN(E:E),4,1,Resumo_Horas!$A216)),0)*(((INDIRECT(ADDRESS(357,COLUMN(E:E),4,1,$A216))*14)/11)*(1+INDIRECT(ADDRESS(358,COLUMN(E:E),4,1,$A216)))),0)</f>
        <v>0</v>
      </c>
      <c r="E216" cm="1">
        <f t="array" aca="1" ref="E216" ca="1">IFERROR(IFERROR(Resumo_Horas!E216/INDIRECT(ADDRESS(7,COLUMN(F:F),4,1,Resumo_Horas!$A216)),0)*(((INDIRECT(ADDRESS(357,COLUMN(F:F),4,1,$A216))*14)/11)*(1+INDIRECT(ADDRESS(358,COLUMN(F:F),4,1,$A216)))),0)</f>
        <v>0</v>
      </c>
      <c r="F216" cm="1">
        <f t="array" aca="1" ref="F216" ca="1">IFERROR(IFERROR(Resumo_Horas!F216/INDIRECT(ADDRESS(7,COLUMN(G:G),4,1,Resumo_Horas!$A216)),0)*(((INDIRECT(ADDRESS(357,COLUMN(G:G),4,1,$A216))*14)/11)*(1+INDIRECT(ADDRESS(358,COLUMN(G:G),4,1,$A216)))),0)</f>
        <v>0</v>
      </c>
      <c r="G216" cm="1">
        <f t="array" aca="1" ref="G216" ca="1">IFERROR(IFERROR(Resumo_Horas!G216/INDIRECT(ADDRESS(7,COLUMN(H:H),4,1,Resumo_Horas!$A216)),0)*(((INDIRECT(ADDRESS(357,COLUMN(H:H),4,1,$A216))*14)/11)*(1+INDIRECT(ADDRESS(358,COLUMN(H:H),4,1,$A216)))),0)</f>
        <v>0</v>
      </c>
      <c r="H216" cm="1">
        <f t="array" aca="1" ref="H216" ca="1">IFERROR(IFERROR(Resumo_Horas!H216/INDIRECT(ADDRESS(7,COLUMN(I:I),4,1,Resumo_Horas!$A216)),0)*(((INDIRECT(ADDRESS(357,COLUMN(I:I),4,1,$A216))*14)/11)*(1+INDIRECT(ADDRESS(358,COLUMN(I:I),4,1,$A216)))),0)</f>
        <v>0</v>
      </c>
      <c r="I216" cm="1">
        <f t="array" aca="1" ref="I216" ca="1">IFERROR(IFERROR(Resumo_Horas!I216/INDIRECT(ADDRESS(7,COLUMN(J:J),4,1,Resumo_Horas!$A216)),0)*(((INDIRECT(ADDRESS(357,COLUMN(J:J),4,1,$A216))*14)/11)*(1+INDIRECT(ADDRESS(358,COLUMN(J:J),4,1,$A216)))),0)</f>
        <v>0</v>
      </c>
      <c r="J216" cm="1">
        <f t="array" aca="1" ref="J216" ca="1">IFERROR(IFERROR(Resumo_Horas!J216/INDIRECT(ADDRESS(7,COLUMN(K:K),4,1,Resumo_Horas!$A216)),0)*(((INDIRECT(ADDRESS(357,COLUMN(K:K),4,1,$A216))*14)/11)*(1+INDIRECT(ADDRESS(358,COLUMN(K:K),4,1,$A216)))),0)</f>
        <v>0</v>
      </c>
      <c r="K216" cm="1">
        <f t="array" aca="1" ref="K216" ca="1">IFERROR(IFERROR(Resumo_Horas!K216/INDIRECT(ADDRESS(7,COLUMN(L:L),4,1,Resumo_Horas!$A216)),0)*(((INDIRECT(ADDRESS(357,COLUMN(L:L),4,1,$A216))*14)/11)*(1+INDIRECT(ADDRESS(358,COLUMN(L:L),4,1,$A216)))),0)</f>
        <v>0</v>
      </c>
      <c r="L216" cm="1">
        <f t="array" aca="1" ref="L216" ca="1">IFERROR(IFERROR(Resumo_Horas!L216/INDIRECT(ADDRESS(7,COLUMN(M:M),4,1,Resumo_Horas!$A216)),0)*(((INDIRECT(ADDRESS(357,COLUMN(M:M),4,1,$A216))*14)/11)*(1+INDIRECT(ADDRESS(358,COLUMN(M:M),4,1,$A216)))),0)</f>
        <v>0</v>
      </c>
      <c r="M216" cm="1">
        <f t="array" aca="1" ref="M216" ca="1">IFERROR(IFERROR(Resumo_Horas!M216/INDIRECT(ADDRESS(7,COLUMN(N:N),4,1,Resumo_Horas!$A216)),0)*(((INDIRECT(ADDRESS(357,COLUMN(N:N),4,1,$A216))*14)/11)*(1+INDIRECT(ADDRESS(358,COLUMN(N:N),4,1,$A216)))),0)</f>
        <v>0</v>
      </c>
      <c r="N216" cm="1">
        <f t="array" aca="1" ref="N216" ca="1">IFERROR(IFERROR(Resumo_Horas!N216/INDIRECT(ADDRESS(7,COLUMN(O:O),4,1,Resumo_Horas!$A216)),0)*(((INDIRECT(ADDRESS(357,COLUMN(O:O),4,1,$A216))*14)/11)*(1+INDIRECT(ADDRESS(358,COLUMN(O:O),4,1,$A216)))),0)</f>
        <v>0</v>
      </c>
      <c r="O216" cm="1">
        <f t="array" aca="1" ref="O216" ca="1">IFERROR(IFERROR(Resumo_Horas!O216/INDIRECT(ADDRESS(7,COLUMN(P:P),4,1,Resumo_Horas!$A216)),0)*(((INDIRECT(ADDRESS(357,COLUMN(P:P),4,1,$A216))*14)/11)*(1+INDIRECT(ADDRESS(358,COLUMN(P:P),4,1,$A216)))),0)</f>
        <v>0</v>
      </c>
      <c r="P216" cm="1">
        <f t="array" aca="1" ref="P216" ca="1">IFERROR(IFERROR(Resumo_Horas!P216/INDIRECT(ADDRESS(7,COLUMN(Q:Q),4,1,Resumo_Horas!$A216)),0)*(((INDIRECT(ADDRESS(357,COLUMN(Q:Q),4,1,$A216))*14)/11)*(1+INDIRECT(ADDRESS(358,COLUMN(Q:Q),4,1,$A216)))),0)</f>
        <v>0</v>
      </c>
      <c r="Q216" cm="1">
        <f t="array" aca="1" ref="Q216" ca="1">IFERROR(IFERROR(Resumo_Horas!Q216/INDIRECT(ADDRESS(7,COLUMN(R:R),4,1,Resumo_Horas!$A216)),0)*(((INDIRECT(ADDRESS(357,COLUMN(R:R),4,1,$A216))*14)/11)*(1+INDIRECT(ADDRESS(358,COLUMN(R:R),4,1,$A216)))),0)</f>
        <v>0</v>
      </c>
      <c r="R216" cm="1">
        <f t="array" aca="1" ref="R216" ca="1">IFERROR(IFERROR(Resumo_Horas!R216/INDIRECT(ADDRESS(7,COLUMN(S:S),4,1,Resumo_Horas!$A216)),0)*(((INDIRECT(ADDRESS(357,COLUMN(S:S),4,1,$A216))*14)/11)*(1+INDIRECT(ADDRESS(358,COLUMN(S:S),4,1,$A216)))),0)</f>
        <v>0</v>
      </c>
      <c r="S216" cm="1">
        <f t="array" aca="1" ref="S216" ca="1">IFERROR(IFERROR(Resumo_Horas!S216/INDIRECT(ADDRESS(7,COLUMN(T:T),4,1,Resumo_Horas!$A216)),0)*(((INDIRECT(ADDRESS(357,COLUMN(T:T),4,1,$A216))*14)/11)*(1+INDIRECT(ADDRESS(358,COLUMN(T:T),4,1,$A216)))),0)</f>
        <v>0</v>
      </c>
      <c r="T216" cm="1">
        <f t="array" aca="1" ref="T216" ca="1">IFERROR(IFERROR(Resumo_Horas!T216/INDIRECT(ADDRESS(7,COLUMN(U:U),4,1,Resumo_Horas!$A216)),0)*(((INDIRECT(ADDRESS(357,COLUMN(U:U),4,1,$A216))*14)/11)*(1+INDIRECT(ADDRESS(358,COLUMN(U:U),4,1,$A216)))),0)</f>
        <v>0</v>
      </c>
      <c r="U216" cm="1">
        <f t="array" aca="1" ref="U216" ca="1">IFERROR(IFERROR(Resumo_Horas!U216/INDIRECT(ADDRESS(7,COLUMN(V:V),4,1,Resumo_Horas!$A216)),0)*(((INDIRECT(ADDRESS(357,COLUMN(V:V),4,1,$A216))*14)/11)*(1+INDIRECT(ADDRESS(358,COLUMN(V:V),4,1,$A216)))),0)</f>
        <v>0</v>
      </c>
      <c r="V216" cm="1">
        <f t="array" aca="1" ref="V216" ca="1">IFERROR(IFERROR(Resumo_Horas!V216/INDIRECT(ADDRESS(7,COLUMN(W:W),4,1,Resumo_Horas!$A216)),0)*(((INDIRECT(ADDRESS(357,COLUMN(W:W),4,1,$A216))*14)/11)*(1+INDIRECT(ADDRESS(358,COLUMN(W:W),4,1,$A216)))),0)</f>
        <v>0</v>
      </c>
      <c r="W216" cm="1">
        <f t="array" aca="1" ref="W216" ca="1">IFERROR(IFERROR(Resumo_Horas!W216/INDIRECT(ADDRESS(7,COLUMN(X:X),4,1,Resumo_Horas!$A216)),0)*(((INDIRECT(ADDRESS(357,COLUMN(X:X),4,1,$A216))*14)/11)*(1+INDIRECT(ADDRESS(358,COLUMN(X:X),4,1,$A216)))),0)</f>
        <v>0</v>
      </c>
      <c r="X216" cm="1">
        <f t="array" aca="1" ref="X216" ca="1">IFERROR(IFERROR(Resumo_Horas!X216/INDIRECT(ADDRESS(7,COLUMN(Y:Y),4,1,Resumo_Horas!$A216)),0)*(((INDIRECT(ADDRESS(357,COLUMN(Y:Y),4,1,$A216))*14)/11)*(1+INDIRECT(ADDRESS(358,COLUMN(Y:Y),4,1,$A216)))),0)</f>
        <v>0</v>
      </c>
      <c r="Y216" cm="1">
        <f t="array" aca="1" ref="Y216" ca="1">IFERROR(IFERROR(Resumo_Horas!Y216/INDIRECT(ADDRESS(7,COLUMN(Z:Z),4,1,Resumo_Horas!$A216)),0)*(((INDIRECT(ADDRESS(357,COLUMN(Z:Z),4,1,$A216))*14)/11)*(1+INDIRECT(ADDRESS(358,COLUMN(Z:Z),4,1,$A216)))),0)</f>
        <v>0</v>
      </c>
      <c r="Z216" cm="1">
        <f t="array" aca="1" ref="Z216" ca="1">IFERROR(IFERROR(Resumo_Horas!Z216/INDIRECT(ADDRESS(7,COLUMN(AA:AA),4,1,Resumo_Horas!$A216)),0)*(((INDIRECT(ADDRESS(357,COLUMN(AA:AA),4,1,$A216))*14)/11)*(1+INDIRECT(ADDRESS(358,COLUMN(AA:AA),4,1,$A216)))),0)</f>
        <v>0</v>
      </c>
      <c r="AA216" cm="1">
        <f t="array" aca="1" ref="AA216" ca="1">IFERROR(IFERROR(Resumo_Horas!AA216/INDIRECT(ADDRESS(7,COLUMN(AB:AB),4,1,Resumo_Horas!$A216)),0)*(((INDIRECT(ADDRESS(357,COLUMN(AB:AB),4,1,$A216))*14)/11)*(1+INDIRECT(ADDRESS(358,COLUMN(AB:AB),4,1,$A216)))),0)</f>
        <v>0</v>
      </c>
      <c r="AB216" cm="1">
        <f t="array" aca="1" ref="AB216" ca="1">IFERROR(IFERROR(Resumo_Horas!AB216/INDIRECT(ADDRESS(7,COLUMN(AC:AC),4,1,Resumo_Horas!$A216)),0)*(((INDIRECT(ADDRESS(357,COLUMN(AC:AC),4,1,$A216))*14)/11)*(1+INDIRECT(ADDRESS(358,COLUMN(AC:AC),4,1,$A216)))),0)</f>
        <v>0</v>
      </c>
      <c r="AC216" cm="1">
        <f t="array" aca="1" ref="AC216" ca="1">IFERROR(IFERROR(Resumo_Horas!AC216/INDIRECT(ADDRESS(7,COLUMN(AD:AD),4,1,Resumo_Horas!$A216)),0)*(((INDIRECT(ADDRESS(357,COLUMN(AD:AD),4,1,$A216))*14)/11)*(1+INDIRECT(ADDRESS(358,COLUMN(AD:AD),4,1,$A216)))),0)</f>
        <v>0</v>
      </c>
      <c r="AD216" cm="1">
        <f t="array" aca="1" ref="AD216" ca="1">IFERROR(IFERROR(Resumo_Horas!AD216/INDIRECT(ADDRESS(7,COLUMN(AE:AE),4,1,Resumo_Horas!$A216)),0)*(((INDIRECT(ADDRESS(357,COLUMN(AE:AE),4,1,$A216))*14)/11)*(1+INDIRECT(ADDRESS(358,COLUMN(AE:AE),4,1,$A216)))),0)</f>
        <v>0</v>
      </c>
      <c r="AE216" cm="1">
        <f t="array" aca="1" ref="AE216" ca="1">IFERROR(IFERROR(Resumo_Horas!AE216/INDIRECT(ADDRESS(7,COLUMN(AF:AF),4,1,Resumo_Horas!$A216)),0)*(((INDIRECT(ADDRESS(357,COLUMN(AF:AF),4,1,$A216))*14)/11)*(1+INDIRECT(ADDRESS(358,COLUMN(AF:AF),4,1,$A216)))),0)</f>
        <v>0</v>
      </c>
      <c r="AF216" cm="1">
        <f t="array" aca="1" ref="AF216" ca="1">IFERROR(IFERROR(Resumo_Horas!AF216/INDIRECT(ADDRESS(7,COLUMN(AG:AG),4,1,Resumo_Horas!$A216)),0)*(((INDIRECT(ADDRESS(357,COLUMN(AG:AG),4,1,$A216))*14)/11)*(1+INDIRECT(ADDRESS(358,COLUMN(AG:AG),4,1,$A216)))),0)</f>
        <v>0</v>
      </c>
      <c r="AG216" cm="1">
        <f t="array" aca="1" ref="AG216" ca="1">IFERROR(IFERROR(Resumo_Horas!AG216/INDIRECT(ADDRESS(7,COLUMN(AH:AH),4,1,Resumo_Horas!$A216)),0)*(((INDIRECT(ADDRESS(357,COLUMN(AH:AH),4,1,$A216))*14)/11)*(1+INDIRECT(ADDRESS(358,COLUMN(AH:AH),4,1,$A216)))),0)</f>
        <v>0</v>
      </c>
      <c r="AH216" cm="1">
        <f t="array" aca="1" ref="AH216" ca="1">IFERROR(IFERROR(Resumo_Horas!AH216/INDIRECT(ADDRESS(7,COLUMN(AI:AI),4,1,Resumo_Horas!$A216)),0)*(((INDIRECT(ADDRESS(357,COLUMN(AI:AI),4,1,$A216))*14)/11)*(1+INDIRECT(ADDRESS(358,COLUMN(AI:AI),4,1,$A216)))),0)</f>
        <v>0</v>
      </c>
      <c r="AI216" cm="1">
        <f t="array" aca="1" ref="AI216" ca="1">IFERROR(IFERROR(Resumo_Horas!AI216/INDIRECT(ADDRESS(7,COLUMN(AJ:AJ),4,1,Resumo_Horas!$A216)),0)*(((INDIRECT(ADDRESS(357,COLUMN(AJ:AJ),4,1,$A216))*14)/11)*(1+INDIRECT(ADDRESS(358,COLUMN(AJ:AJ),4,1,$A216)))),0)</f>
        <v>0</v>
      </c>
      <c r="AJ216" cm="1">
        <f t="array" aca="1" ref="AJ216" ca="1">IFERROR(IFERROR(Resumo_Horas!AJ216/INDIRECT(ADDRESS(7,COLUMN(AK:AK),4,1,Resumo_Horas!$A216)),0)*(((INDIRECT(ADDRESS(357,COLUMN(AK:AK),4,1,$A216))*14)/11)*(1+INDIRECT(ADDRESS(358,COLUMN(AK:AK),4,1,$A216)))),0)</f>
        <v>0</v>
      </c>
      <c r="AK216" cm="1">
        <f t="array" aca="1" ref="AK216" ca="1">IFERROR(IFERROR(Resumo_Horas!AK216/INDIRECT(ADDRESS(7,COLUMN(AL:AL),4,1,Resumo_Horas!$A216)),0)*(((INDIRECT(ADDRESS(357,COLUMN(AL:AL),4,1,$A216))*14)/11)*(1+INDIRECT(ADDRESS(358,COLUMN(AL:AL),4,1,$A216)))),0)</f>
        <v>0</v>
      </c>
      <c r="AL216" cm="1">
        <f t="array" aca="1" ref="AL216" ca="1">IFERROR(IFERROR(Resumo_Horas!AL216/INDIRECT(ADDRESS(7,COLUMN(AM:AM),4,1,Resumo_Horas!$A216)),0)*(((INDIRECT(ADDRESS(357,COLUMN(AM:AM),4,1,$A216))*14)/11)*(1+INDIRECT(ADDRESS(358,COLUMN(AM:AM),4,1,$A216)))),0)</f>
        <v>0</v>
      </c>
      <c r="AM216" cm="1">
        <f t="array" aca="1" ref="AM216" ca="1">IFERROR(IFERROR(Resumo_Horas!AM216/INDIRECT(ADDRESS(7,COLUMN(AN:AN),4,1,Resumo_Horas!$A216)),0)*(((INDIRECT(ADDRESS(357,COLUMN(AN:AN),4,1,$A216))*14)/11)*(1+INDIRECT(ADDRESS(358,COLUMN(AN:AN),4,1,$A216)))),0)</f>
        <v>0</v>
      </c>
      <c r="AN216" cm="1">
        <f t="array" aca="1" ref="AN216" ca="1">IFERROR(IFERROR(Resumo_Horas!AN216/INDIRECT(ADDRESS(7,COLUMN(AO:AO),4,1,Resumo_Horas!$A216)),0)*(((INDIRECT(ADDRESS(357,COLUMN(AO:AO),4,1,$A216))*14)/11)*(1+INDIRECT(ADDRESS(358,COLUMN(AO:AO),4,1,$A216)))),0)</f>
        <v>0</v>
      </c>
      <c r="AO216" cm="1">
        <f t="array" aca="1" ref="AO216" ca="1">IFERROR(IFERROR(Resumo_Horas!AO216/INDIRECT(ADDRESS(7,COLUMN(AP:AP),4,1,Resumo_Horas!$A216)),0)*(((INDIRECT(ADDRESS(357,COLUMN(AP:AP),4,1,$A216))*14)/11)*(1+INDIRECT(ADDRESS(358,COLUMN(AP:AP),4,1,$A216)))),0)</f>
        <v>0</v>
      </c>
      <c r="AP216" cm="1">
        <f t="array" aca="1" ref="AP216" ca="1">IFERROR(IFERROR(Resumo_Horas!AP216/INDIRECT(ADDRESS(7,COLUMN(AQ:AQ),4,1,Resumo_Horas!$A216)),0)*(((INDIRECT(ADDRESS(357,COLUMN(AQ:AQ),4,1,$A216))*14)/11)*(1+INDIRECT(ADDRESS(358,COLUMN(AQ:AQ),4,1,$A216)))),0)</f>
        <v>0</v>
      </c>
      <c r="AQ216" cm="1">
        <f t="array" aca="1" ref="AQ216" ca="1">IFERROR(IFERROR(Resumo_Horas!AQ216/INDIRECT(ADDRESS(7,COLUMN(AR:AR),4,1,Resumo_Horas!$A216)),0)*(((INDIRECT(ADDRESS(357,COLUMN(AR:AR),4,1,$A216))*14)/11)*(1+INDIRECT(ADDRESS(358,COLUMN(AR:AR),4,1,$A216)))),0)</f>
        <v>0</v>
      </c>
      <c r="AR216" cm="1">
        <f t="array" aca="1" ref="AR216" ca="1">IFERROR(IFERROR(Resumo_Horas!AR216/INDIRECT(ADDRESS(7,COLUMN(AS:AS),4,1,Resumo_Horas!$A216)),0)*(((INDIRECT(ADDRESS(357,COLUMN(AS:AS),4,1,$A216))*14)/11)*(1+INDIRECT(ADDRESS(358,COLUMN(AS:AS),4,1,$A216)))),0)</f>
        <v>0</v>
      </c>
      <c r="AS216" cm="1">
        <f t="array" aca="1" ref="AS216" ca="1">IFERROR(IFERROR(Resumo_Horas!AS216/INDIRECT(ADDRESS(7,COLUMN(AT:AT),4,1,Resumo_Horas!$A216)),0)*(((INDIRECT(ADDRESS(357,COLUMN(AT:AT),4,1,$A216))*14)/11)*(1+INDIRECT(ADDRESS(358,COLUMN(AT:AT),4,1,$A216)))),0)</f>
        <v>0</v>
      </c>
      <c r="AT216" cm="1">
        <f t="array" aca="1" ref="AT216" ca="1">IFERROR(IFERROR(Resumo_Horas!AT216/INDIRECT(ADDRESS(7,COLUMN(AU:AU),4,1,Resumo_Horas!$A216)),0)*(((INDIRECT(ADDRESS(357,COLUMN(AU:AU),4,1,$A216))*14)/11)*(1+INDIRECT(ADDRESS(358,COLUMN(AU:AU),4,1,$A216)))),0)</f>
        <v>0</v>
      </c>
      <c r="AU216" cm="1">
        <f t="array" aca="1" ref="AU216" ca="1">IFERROR(IFERROR(Resumo_Horas!AU216/INDIRECT(ADDRESS(7,COLUMN(AV:AV),4,1,Resumo_Horas!$A216)),0)*(((INDIRECT(ADDRESS(357,COLUMN(AV:AV),4,1,$A216))*14)/11)*(1+INDIRECT(ADDRESS(358,COLUMN(AV:AV),4,1,$A216)))),0)</f>
        <v>0</v>
      </c>
      <c r="AV216" cm="1">
        <f t="array" aca="1" ref="AV216" ca="1">IFERROR(IFERROR(Resumo_Horas!AV216/INDIRECT(ADDRESS(7,COLUMN(AW:AW),4,1,Resumo_Horas!$A216)),0)*(((INDIRECT(ADDRESS(357,COLUMN(AW:AW),4,1,$A216))*14)/11)*(1+INDIRECT(ADDRESS(358,COLUMN(AW:AW),4,1,$A216)))),0)</f>
        <v>0</v>
      </c>
      <c r="AW216" cm="1">
        <f t="array" aca="1" ref="AW216" ca="1">IFERROR(IFERROR(Resumo_Horas!AW216/INDIRECT(ADDRESS(7,COLUMN(AX:AX),4,1,Resumo_Horas!$A216)),0)*(((INDIRECT(ADDRESS(357,COLUMN(AX:AX),4,1,$A216))*14)/11)*(1+INDIRECT(ADDRESS(358,COLUMN(AX:AX),4,1,$A216)))),0)</f>
        <v>0</v>
      </c>
      <c r="AX216" cm="1">
        <f t="array" aca="1" ref="AX216" ca="1">IFERROR(IFERROR(Resumo_Horas!AX216/INDIRECT(ADDRESS(7,COLUMN(AY:AY),4,1,Resumo_Horas!$A216)),0)*(((INDIRECT(ADDRESS(357,COLUMN(AY:AY),4,1,$A216))*14)/11)*(1+INDIRECT(ADDRESS(358,COLUMN(AY:AY),4,1,$A216)))),0)</f>
        <v>0</v>
      </c>
      <c r="AY216" cm="1">
        <f t="array" aca="1" ref="AY216" ca="1">IFERROR(IFERROR(Resumo_Horas!AY216/INDIRECT(ADDRESS(7,COLUMN(AZ:AZ),4,1,Resumo_Horas!$A216)),0)*(((INDIRECT(ADDRESS(357,COLUMN(AZ:AZ),4,1,$A216))*14)/11)*(1+INDIRECT(ADDRESS(358,COLUMN(AZ:AZ),4,1,$A216)))),0)</f>
        <v>0</v>
      </c>
      <c r="AZ216" cm="1">
        <f t="array" aca="1" ref="AZ216" ca="1">IFERROR(IFERROR(Resumo_Horas!AZ216/INDIRECT(ADDRESS(7,COLUMN(BA:BA),4,1,Resumo_Horas!$A216)),0)*(((INDIRECT(ADDRESS(357,COLUMN(BA:BA),4,1,$A216))*14)/11)*(1+INDIRECT(ADDRESS(358,COLUMN(BA:BA),4,1,$A216)))),0)</f>
        <v>0</v>
      </c>
      <c r="BA216" cm="1">
        <f t="array" aca="1" ref="BA216" ca="1">IFERROR(IFERROR(Resumo_Horas!BA216/INDIRECT(ADDRESS(7,COLUMN(BB:BB),4,1,Resumo_Horas!$A216)),0)*(((INDIRECT(ADDRESS(357,COLUMN(BB:BB),4,1,$A216))*14)/11)*(1+INDIRECT(ADDRESS(358,COLUMN(BB:BB),4,1,$A216)))),0)</f>
        <v>0</v>
      </c>
      <c r="BB216" cm="1">
        <f t="array" aca="1" ref="BB216" ca="1">IFERROR(IFERROR(Resumo_Horas!BB216/INDIRECT(ADDRESS(7,COLUMN(BC:BC),4,1,Resumo_Horas!$A216)),0)*(((INDIRECT(ADDRESS(357,COLUMN(BC:BC),4,1,$A216))*14)/11)*(1+INDIRECT(ADDRESS(358,COLUMN(BC:BC),4,1,$A216)))),0)</f>
        <v>0</v>
      </c>
      <c r="BC216" cm="1">
        <f t="array" aca="1" ref="BC216" ca="1">IFERROR(IFERROR(Resumo_Horas!BC216/INDIRECT(ADDRESS(7,COLUMN(BD:BD),4,1,Resumo_Horas!$A216)),0)*(((INDIRECT(ADDRESS(357,COLUMN(BD:BD),4,1,$A216))*14)/11)*(1+INDIRECT(ADDRESS(358,COLUMN(BD:BD),4,1,$A216)))),0)</f>
        <v>0</v>
      </c>
      <c r="BD216" cm="1">
        <f t="array" aca="1" ref="BD216" ca="1">IFERROR(IFERROR(Resumo_Horas!BD216/INDIRECT(ADDRESS(7,COLUMN(BE:BE),4,1,Resumo_Horas!$A216)),0)*(((INDIRECT(ADDRESS(357,COLUMN(BE:BE),4,1,$A216))*14)/11)*(1+INDIRECT(ADDRESS(358,COLUMN(BE:BE),4,1,$A216)))),0)</f>
        <v>0</v>
      </c>
      <c r="BE216" cm="1">
        <f t="array" aca="1" ref="BE216" ca="1">IFERROR(IFERROR(Resumo_Horas!BE216/INDIRECT(ADDRESS(7,COLUMN(BF:BF),4,1,Resumo_Horas!$A216)),0)*(((INDIRECT(ADDRESS(357,COLUMN(BF:BF),4,1,$A216))*14)/11)*(1+INDIRECT(ADDRESS(358,COLUMN(BF:BF),4,1,$A216)))),0)</f>
        <v>0</v>
      </c>
      <c r="BF216" cm="1">
        <f t="array" aca="1" ref="BF216" ca="1">IFERROR(IFERROR(Resumo_Horas!BF216/INDIRECT(ADDRESS(7,COLUMN(BG:BG),4,1,Resumo_Horas!$A216)),0)*(((INDIRECT(ADDRESS(357,COLUMN(BG:BG),4,1,$A216))*14)/11)*(1+INDIRECT(ADDRESS(358,COLUMN(BG:BG),4,1,$A216)))),0)</f>
        <v>0</v>
      </c>
      <c r="BG216" cm="1">
        <f t="array" aca="1" ref="BG216" ca="1">IFERROR(IFERROR(Resumo_Horas!BG216/INDIRECT(ADDRESS(7,COLUMN(BH:BH),4,1,Resumo_Horas!$A216)),0)*(((INDIRECT(ADDRESS(357,COLUMN(BH:BH),4,1,$A216))*14)/11)*(1+INDIRECT(ADDRESS(358,COLUMN(BH:BH),4,1,$A216)))),0)</f>
        <v>0</v>
      </c>
      <c r="BH216" cm="1">
        <f t="array" aca="1" ref="BH216" ca="1">IFERROR(IFERROR(Resumo_Horas!BH216/INDIRECT(ADDRESS(7,COLUMN(BI:BI),4,1,Resumo_Horas!$A216)),0)*(((INDIRECT(ADDRESS(357,COLUMN(BI:BI),4,1,$A216))*14)/11)*(1+INDIRECT(ADDRESS(358,COLUMN(BI:BI),4,1,$A216)))),0)</f>
        <v>0</v>
      </c>
      <c r="BI216" cm="1">
        <f t="array" aca="1" ref="BI216" ca="1">IFERROR(IFERROR(Resumo_Horas!BI216/INDIRECT(ADDRESS(7,COLUMN(BJ:BJ),4,1,Resumo_Horas!$A216)),0)*(((INDIRECT(ADDRESS(357,COLUMN(BJ:BJ),4,1,$A216))*14)/11)*(1+INDIRECT(ADDRESS(358,COLUMN(BJ:BJ),4,1,$A216)))),0)</f>
        <v>0</v>
      </c>
      <c r="BJ216" cm="1">
        <f t="array" aca="1" ref="BJ216" ca="1">IFERROR(IFERROR(Resumo_Horas!BJ216/INDIRECT(ADDRESS(7,COLUMN(BK:BK),4,1,Resumo_Horas!$A216)),0)*(((INDIRECT(ADDRESS(357,COLUMN(BK:BK),4,1,$A216))*14)/11)*(1+INDIRECT(ADDRESS(358,COLUMN(BK:BK),4,1,$A216)))),0)</f>
        <v>0</v>
      </c>
      <c r="BK216" s="331" cm="1">
        <f t="array" aca="1" ref="BK216" ca="1">IFERROR(IFERROR(Resumo_Horas!BK216/INDIRECT(ADDRESS(7,COLUMN(BL:BL),4,1,Resumo_Horas!$A216)),0)*(((INDIRECT(ADDRESS(357,COLUMN(BL:BL),4,1,$A216))*14)/11)*(1+INDIRECT(ADDRESS(358,COLUMN(BL:BL),4,1,$A216)))),0)</f>
        <v>0</v>
      </c>
    </row>
    <row r="217" spans="1:63" x14ac:dyDescent="0.25">
      <c r="A217" s="330" t="str" cm="1">
        <f t="array" aca="1" ref="A217" ca="1">IF(INDIRECT(ADDRESS(9+QUOTIENT(ROW(A216)-1,20),4,4,1,"Equipa de projeto")) = 0,"", _xlfn.CONCAT(1 + QUOTIENT(ROW(A216)-1,20),". ", INDIRECT(ADDRESS(9+QUOTIENT(ROW(A216)-1,20),4,4,1,"Equipa de projeto"))))</f>
        <v/>
      </c>
      <c r="B217">
        <f>Atividades!$A$85</f>
        <v>0</v>
      </c>
      <c r="C217" s="123" t="s">
        <v>49</v>
      </c>
      <c r="D217" cm="1">
        <f t="array" aca="1" ref="D217" ca="1">IFERROR(IFERROR(Resumo_Horas!D217/INDIRECT(ADDRESS(7,COLUMN(E:E),4,1,Resumo_Horas!$A217)),0)*(((INDIRECT(ADDRESS(357,COLUMN(E:E),4,1,$A217))*14)/11)*(1+INDIRECT(ADDRESS(358,COLUMN(E:E),4,1,$A217)))),0)</f>
        <v>0</v>
      </c>
      <c r="E217" cm="1">
        <f t="array" aca="1" ref="E217" ca="1">IFERROR(IFERROR(Resumo_Horas!E217/INDIRECT(ADDRESS(7,COLUMN(F:F),4,1,Resumo_Horas!$A217)),0)*(((INDIRECT(ADDRESS(357,COLUMN(F:F),4,1,$A217))*14)/11)*(1+INDIRECT(ADDRESS(358,COLUMN(F:F),4,1,$A217)))),0)</f>
        <v>0</v>
      </c>
      <c r="F217" cm="1">
        <f t="array" aca="1" ref="F217" ca="1">IFERROR(IFERROR(Resumo_Horas!F217/INDIRECT(ADDRESS(7,COLUMN(G:G),4,1,Resumo_Horas!$A217)),0)*(((INDIRECT(ADDRESS(357,COLUMN(G:G),4,1,$A217))*14)/11)*(1+INDIRECT(ADDRESS(358,COLUMN(G:G),4,1,$A217)))),0)</f>
        <v>0</v>
      </c>
      <c r="G217" cm="1">
        <f t="array" aca="1" ref="G217" ca="1">IFERROR(IFERROR(Resumo_Horas!G217/INDIRECT(ADDRESS(7,COLUMN(H:H),4,1,Resumo_Horas!$A217)),0)*(((INDIRECT(ADDRESS(357,COLUMN(H:H),4,1,$A217))*14)/11)*(1+INDIRECT(ADDRESS(358,COLUMN(H:H),4,1,$A217)))),0)</f>
        <v>0</v>
      </c>
      <c r="H217" cm="1">
        <f t="array" aca="1" ref="H217" ca="1">IFERROR(IFERROR(Resumo_Horas!H217/INDIRECT(ADDRESS(7,COLUMN(I:I),4,1,Resumo_Horas!$A217)),0)*(((INDIRECT(ADDRESS(357,COLUMN(I:I),4,1,$A217))*14)/11)*(1+INDIRECT(ADDRESS(358,COLUMN(I:I),4,1,$A217)))),0)</f>
        <v>0</v>
      </c>
      <c r="I217" cm="1">
        <f t="array" aca="1" ref="I217" ca="1">IFERROR(IFERROR(Resumo_Horas!I217/INDIRECT(ADDRESS(7,COLUMN(J:J),4,1,Resumo_Horas!$A217)),0)*(((INDIRECT(ADDRESS(357,COLUMN(J:J),4,1,$A217))*14)/11)*(1+INDIRECT(ADDRESS(358,COLUMN(J:J),4,1,$A217)))),0)</f>
        <v>0</v>
      </c>
      <c r="J217" cm="1">
        <f t="array" aca="1" ref="J217" ca="1">IFERROR(IFERROR(Resumo_Horas!J217/INDIRECT(ADDRESS(7,COLUMN(K:K),4,1,Resumo_Horas!$A217)),0)*(((INDIRECT(ADDRESS(357,COLUMN(K:K),4,1,$A217))*14)/11)*(1+INDIRECT(ADDRESS(358,COLUMN(K:K),4,1,$A217)))),0)</f>
        <v>0</v>
      </c>
      <c r="K217" cm="1">
        <f t="array" aca="1" ref="K217" ca="1">IFERROR(IFERROR(Resumo_Horas!K217/INDIRECT(ADDRESS(7,COLUMN(L:L),4,1,Resumo_Horas!$A217)),0)*(((INDIRECT(ADDRESS(357,COLUMN(L:L),4,1,$A217))*14)/11)*(1+INDIRECT(ADDRESS(358,COLUMN(L:L),4,1,$A217)))),0)</f>
        <v>0</v>
      </c>
      <c r="L217" cm="1">
        <f t="array" aca="1" ref="L217" ca="1">IFERROR(IFERROR(Resumo_Horas!L217/INDIRECT(ADDRESS(7,COLUMN(M:M),4,1,Resumo_Horas!$A217)),0)*(((INDIRECT(ADDRESS(357,COLUMN(M:M),4,1,$A217))*14)/11)*(1+INDIRECT(ADDRESS(358,COLUMN(M:M),4,1,$A217)))),0)</f>
        <v>0</v>
      </c>
      <c r="M217" cm="1">
        <f t="array" aca="1" ref="M217" ca="1">IFERROR(IFERROR(Resumo_Horas!M217/INDIRECT(ADDRESS(7,COLUMN(N:N),4,1,Resumo_Horas!$A217)),0)*(((INDIRECT(ADDRESS(357,COLUMN(N:N),4,1,$A217))*14)/11)*(1+INDIRECT(ADDRESS(358,COLUMN(N:N),4,1,$A217)))),0)</f>
        <v>0</v>
      </c>
      <c r="N217" cm="1">
        <f t="array" aca="1" ref="N217" ca="1">IFERROR(IFERROR(Resumo_Horas!N217/INDIRECT(ADDRESS(7,COLUMN(O:O),4,1,Resumo_Horas!$A217)),0)*(((INDIRECT(ADDRESS(357,COLUMN(O:O),4,1,$A217))*14)/11)*(1+INDIRECT(ADDRESS(358,COLUMN(O:O),4,1,$A217)))),0)</f>
        <v>0</v>
      </c>
      <c r="O217" cm="1">
        <f t="array" aca="1" ref="O217" ca="1">IFERROR(IFERROR(Resumo_Horas!O217/INDIRECT(ADDRESS(7,COLUMN(P:P),4,1,Resumo_Horas!$A217)),0)*(((INDIRECT(ADDRESS(357,COLUMN(P:P),4,1,$A217))*14)/11)*(1+INDIRECT(ADDRESS(358,COLUMN(P:P),4,1,$A217)))),0)</f>
        <v>0</v>
      </c>
      <c r="P217" cm="1">
        <f t="array" aca="1" ref="P217" ca="1">IFERROR(IFERROR(Resumo_Horas!P217/INDIRECT(ADDRESS(7,COLUMN(Q:Q),4,1,Resumo_Horas!$A217)),0)*(((INDIRECT(ADDRESS(357,COLUMN(Q:Q),4,1,$A217))*14)/11)*(1+INDIRECT(ADDRESS(358,COLUMN(Q:Q),4,1,$A217)))),0)</f>
        <v>0</v>
      </c>
      <c r="Q217" cm="1">
        <f t="array" aca="1" ref="Q217" ca="1">IFERROR(IFERROR(Resumo_Horas!Q217/INDIRECT(ADDRESS(7,COLUMN(R:R),4,1,Resumo_Horas!$A217)),0)*(((INDIRECT(ADDRESS(357,COLUMN(R:R),4,1,$A217))*14)/11)*(1+INDIRECT(ADDRESS(358,COLUMN(R:R),4,1,$A217)))),0)</f>
        <v>0</v>
      </c>
      <c r="R217" cm="1">
        <f t="array" aca="1" ref="R217" ca="1">IFERROR(IFERROR(Resumo_Horas!R217/INDIRECT(ADDRESS(7,COLUMN(S:S),4,1,Resumo_Horas!$A217)),0)*(((INDIRECT(ADDRESS(357,COLUMN(S:S),4,1,$A217))*14)/11)*(1+INDIRECT(ADDRESS(358,COLUMN(S:S),4,1,$A217)))),0)</f>
        <v>0</v>
      </c>
      <c r="S217" cm="1">
        <f t="array" aca="1" ref="S217" ca="1">IFERROR(IFERROR(Resumo_Horas!S217/INDIRECT(ADDRESS(7,COLUMN(T:T),4,1,Resumo_Horas!$A217)),0)*(((INDIRECT(ADDRESS(357,COLUMN(T:T),4,1,$A217))*14)/11)*(1+INDIRECT(ADDRESS(358,COLUMN(T:T),4,1,$A217)))),0)</f>
        <v>0</v>
      </c>
      <c r="T217" cm="1">
        <f t="array" aca="1" ref="T217" ca="1">IFERROR(IFERROR(Resumo_Horas!T217/INDIRECT(ADDRESS(7,COLUMN(U:U),4,1,Resumo_Horas!$A217)),0)*(((INDIRECT(ADDRESS(357,COLUMN(U:U),4,1,$A217))*14)/11)*(1+INDIRECT(ADDRESS(358,COLUMN(U:U),4,1,$A217)))),0)</f>
        <v>0</v>
      </c>
      <c r="U217" cm="1">
        <f t="array" aca="1" ref="U217" ca="1">IFERROR(IFERROR(Resumo_Horas!U217/INDIRECT(ADDRESS(7,COLUMN(V:V),4,1,Resumo_Horas!$A217)),0)*(((INDIRECT(ADDRESS(357,COLUMN(V:V),4,1,$A217))*14)/11)*(1+INDIRECT(ADDRESS(358,COLUMN(V:V),4,1,$A217)))),0)</f>
        <v>0</v>
      </c>
      <c r="V217" cm="1">
        <f t="array" aca="1" ref="V217" ca="1">IFERROR(IFERROR(Resumo_Horas!V217/INDIRECT(ADDRESS(7,COLUMN(W:W),4,1,Resumo_Horas!$A217)),0)*(((INDIRECT(ADDRESS(357,COLUMN(W:W),4,1,$A217))*14)/11)*(1+INDIRECT(ADDRESS(358,COLUMN(W:W),4,1,$A217)))),0)</f>
        <v>0</v>
      </c>
      <c r="W217" cm="1">
        <f t="array" aca="1" ref="W217" ca="1">IFERROR(IFERROR(Resumo_Horas!W217/INDIRECT(ADDRESS(7,COLUMN(X:X),4,1,Resumo_Horas!$A217)),0)*(((INDIRECT(ADDRESS(357,COLUMN(X:X),4,1,$A217))*14)/11)*(1+INDIRECT(ADDRESS(358,COLUMN(X:X),4,1,$A217)))),0)</f>
        <v>0</v>
      </c>
      <c r="X217" cm="1">
        <f t="array" aca="1" ref="X217" ca="1">IFERROR(IFERROR(Resumo_Horas!X217/INDIRECT(ADDRESS(7,COLUMN(Y:Y),4,1,Resumo_Horas!$A217)),0)*(((INDIRECT(ADDRESS(357,COLUMN(Y:Y),4,1,$A217))*14)/11)*(1+INDIRECT(ADDRESS(358,COLUMN(Y:Y),4,1,$A217)))),0)</f>
        <v>0</v>
      </c>
      <c r="Y217" cm="1">
        <f t="array" aca="1" ref="Y217" ca="1">IFERROR(IFERROR(Resumo_Horas!Y217/INDIRECT(ADDRESS(7,COLUMN(Z:Z),4,1,Resumo_Horas!$A217)),0)*(((INDIRECT(ADDRESS(357,COLUMN(Z:Z),4,1,$A217))*14)/11)*(1+INDIRECT(ADDRESS(358,COLUMN(Z:Z),4,1,$A217)))),0)</f>
        <v>0</v>
      </c>
      <c r="Z217" cm="1">
        <f t="array" aca="1" ref="Z217" ca="1">IFERROR(IFERROR(Resumo_Horas!Z217/INDIRECT(ADDRESS(7,COLUMN(AA:AA),4,1,Resumo_Horas!$A217)),0)*(((INDIRECT(ADDRESS(357,COLUMN(AA:AA),4,1,$A217))*14)/11)*(1+INDIRECT(ADDRESS(358,COLUMN(AA:AA),4,1,$A217)))),0)</f>
        <v>0</v>
      </c>
      <c r="AA217" cm="1">
        <f t="array" aca="1" ref="AA217" ca="1">IFERROR(IFERROR(Resumo_Horas!AA217/INDIRECT(ADDRESS(7,COLUMN(AB:AB),4,1,Resumo_Horas!$A217)),0)*(((INDIRECT(ADDRESS(357,COLUMN(AB:AB),4,1,$A217))*14)/11)*(1+INDIRECT(ADDRESS(358,COLUMN(AB:AB),4,1,$A217)))),0)</f>
        <v>0</v>
      </c>
      <c r="AB217" cm="1">
        <f t="array" aca="1" ref="AB217" ca="1">IFERROR(IFERROR(Resumo_Horas!AB217/INDIRECT(ADDRESS(7,COLUMN(AC:AC),4,1,Resumo_Horas!$A217)),0)*(((INDIRECT(ADDRESS(357,COLUMN(AC:AC),4,1,$A217))*14)/11)*(1+INDIRECT(ADDRESS(358,COLUMN(AC:AC),4,1,$A217)))),0)</f>
        <v>0</v>
      </c>
      <c r="AC217" cm="1">
        <f t="array" aca="1" ref="AC217" ca="1">IFERROR(IFERROR(Resumo_Horas!AC217/INDIRECT(ADDRESS(7,COLUMN(AD:AD),4,1,Resumo_Horas!$A217)),0)*(((INDIRECT(ADDRESS(357,COLUMN(AD:AD),4,1,$A217))*14)/11)*(1+INDIRECT(ADDRESS(358,COLUMN(AD:AD),4,1,$A217)))),0)</f>
        <v>0</v>
      </c>
      <c r="AD217" cm="1">
        <f t="array" aca="1" ref="AD217" ca="1">IFERROR(IFERROR(Resumo_Horas!AD217/INDIRECT(ADDRESS(7,COLUMN(AE:AE),4,1,Resumo_Horas!$A217)),0)*(((INDIRECT(ADDRESS(357,COLUMN(AE:AE),4,1,$A217))*14)/11)*(1+INDIRECT(ADDRESS(358,COLUMN(AE:AE),4,1,$A217)))),0)</f>
        <v>0</v>
      </c>
      <c r="AE217" cm="1">
        <f t="array" aca="1" ref="AE217" ca="1">IFERROR(IFERROR(Resumo_Horas!AE217/INDIRECT(ADDRESS(7,COLUMN(AF:AF),4,1,Resumo_Horas!$A217)),0)*(((INDIRECT(ADDRESS(357,COLUMN(AF:AF),4,1,$A217))*14)/11)*(1+INDIRECT(ADDRESS(358,COLUMN(AF:AF),4,1,$A217)))),0)</f>
        <v>0</v>
      </c>
      <c r="AF217" cm="1">
        <f t="array" aca="1" ref="AF217" ca="1">IFERROR(IFERROR(Resumo_Horas!AF217/INDIRECT(ADDRESS(7,COLUMN(AG:AG),4,1,Resumo_Horas!$A217)),0)*(((INDIRECT(ADDRESS(357,COLUMN(AG:AG),4,1,$A217))*14)/11)*(1+INDIRECT(ADDRESS(358,COLUMN(AG:AG),4,1,$A217)))),0)</f>
        <v>0</v>
      </c>
      <c r="AG217" cm="1">
        <f t="array" aca="1" ref="AG217" ca="1">IFERROR(IFERROR(Resumo_Horas!AG217/INDIRECT(ADDRESS(7,COLUMN(AH:AH),4,1,Resumo_Horas!$A217)),0)*(((INDIRECT(ADDRESS(357,COLUMN(AH:AH),4,1,$A217))*14)/11)*(1+INDIRECT(ADDRESS(358,COLUMN(AH:AH),4,1,$A217)))),0)</f>
        <v>0</v>
      </c>
      <c r="AH217" cm="1">
        <f t="array" aca="1" ref="AH217" ca="1">IFERROR(IFERROR(Resumo_Horas!AH217/INDIRECT(ADDRESS(7,COLUMN(AI:AI),4,1,Resumo_Horas!$A217)),0)*(((INDIRECT(ADDRESS(357,COLUMN(AI:AI),4,1,$A217))*14)/11)*(1+INDIRECT(ADDRESS(358,COLUMN(AI:AI),4,1,$A217)))),0)</f>
        <v>0</v>
      </c>
      <c r="AI217" cm="1">
        <f t="array" aca="1" ref="AI217" ca="1">IFERROR(IFERROR(Resumo_Horas!AI217/INDIRECT(ADDRESS(7,COLUMN(AJ:AJ),4,1,Resumo_Horas!$A217)),0)*(((INDIRECT(ADDRESS(357,COLUMN(AJ:AJ),4,1,$A217))*14)/11)*(1+INDIRECT(ADDRESS(358,COLUMN(AJ:AJ),4,1,$A217)))),0)</f>
        <v>0</v>
      </c>
      <c r="AJ217" cm="1">
        <f t="array" aca="1" ref="AJ217" ca="1">IFERROR(IFERROR(Resumo_Horas!AJ217/INDIRECT(ADDRESS(7,COLUMN(AK:AK),4,1,Resumo_Horas!$A217)),0)*(((INDIRECT(ADDRESS(357,COLUMN(AK:AK),4,1,$A217))*14)/11)*(1+INDIRECT(ADDRESS(358,COLUMN(AK:AK),4,1,$A217)))),0)</f>
        <v>0</v>
      </c>
      <c r="AK217" cm="1">
        <f t="array" aca="1" ref="AK217" ca="1">IFERROR(IFERROR(Resumo_Horas!AK217/INDIRECT(ADDRESS(7,COLUMN(AL:AL),4,1,Resumo_Horas!$A217)),0)*(((INDIRECT(ADDRESS(357,COLUMN(AL:AL),4,1,$A217))*14)/11)*(1+INDIRECT(ADDRESS(358,COLUMN(AL:AL),4,1,$A217)))),0)</f>
        <v>0</v>
      </c>
      <c r="AL217" cm="1">
        <f t="array" aca="1" ref="AL217" ca="1">IFERROR(IFERROR(Resumo_Horas!AL217/INDIRECT(ADDRESS(7,COLUMN(AM:AM),4,1,Resumo_Horas!$A217)),0)*(((INDIRECT(ADDRESS(357,COLUMN(AM:AM),4,1,$A217))*14)/11)*(1+INDIRECT(ADDRESS(358,COLUMN(AM:AM),4,1,$A217)))),0)</f>
        <v>0</v>
      </c>
      <c r="AM217" cm="1">
        <f t="array" aca="1" ref="AM217" ca="1">IFERROR(IFERROR(Resumo_Horas!AM217/INDIRECT(ADDRESS(7,COLUMN(AN:AN),4,1,Resumo_Horas!$A217)),0)*(((INDIRECT(ADDRESS(357,COLUMN(AN:AN),4,1,$A217))*14)/11)*(1+INDIRECT(ADDRESS(358,COLUMN(AN:AN),4,1,$A217)))),0)</f>
        <v>0</v>
      </c>
      <c r="AN217" cm="1">
        <f t="array" aca="1" ref="AN217" ca="1">IFERROR(IFERROR(Resumo_Horas!AN217/INDIRECT(ADDRESS(7,COLUMN(AO:AO),4,1,Resumo_Horas!$A217)),0)*(((INDIRECT(ADDRESS(357,COLUMN(AO:AO),4,1,$A217))*14)/11)*(1+INDIRECT(ADDRESS(358,COLUMN(AO:AO),4,1,$A217)))),0)</f>
        <v>0</v>
      </c>
      <c r="AO217" cm="1">
        <f t="array" aca="1" ref="AO217" ca="1">IFERROR(IFERROR(Resumo_Horas!AO217/INDIRECT(ADDRESS(7,COLUMN(AP:AP),4,1,Resumo_Horas!$A217)),0)*(((INDIRECT(ADDRESS(357,COLUMN(AP:AP),4,1,$A217))*14)/11)*(1+INDIRECT(ADDRESS(358,COLUMN(AP:AP),4,1,$A217)))),0)</f>
        <v>0</v>
      </c>
      <c r="AP217" cm="1">
        <f t="array" aca="1" ref="AP217" ca="1">IFERROR(IFERROR(Resumo_Horas!AP217/INDIRECT(ADDRESS(7,COLUMN(AQ:AQ),4,1,Resumo_Horas!$A217)),0)*(((INDIRECT(ADDRESS(357,COLUMN(AQ:AQ),4,1,$A217))*14)/11)*(1+INDIRECT(ADDRESS(358,COLUMN(AQ:AQ),4,1,$A217)))),0)</f>
        <v>0</v>
      </c>
      <c r="AQ217" cm="1">
        <f t="array" aca="1" ref="AQ217" ca="1">IFERROR(IFERROR(Resumo_Horas!AQ217/INDIRECT(ADDRESS(7,COLUMN(AR:AR),4,1,Resumo_Horas!$A217)),0)*(((INDIRECT(ADDRESS(357,COLUMN(AR:AR),4,1,$A217))*14)/11)*(1+INDIRECT(ADDRESS(358,COLUMN(AR:AR),4,1,$A217)))),0)</f>
        <v>0</v>
      </c>
      <c r="AR217" cm="1">
        <f t="array" aca="1" ref="AR217" ca="1">IFERROR(IFERROR(Resumo_Horas!AR217/INDIRECT(ADDRESS(7,COLUMN(AS:AS),4,1,Resumo_Horas!$A217)),0)*(((INDIRECT(ADDRESS(357,COLUMN(AS:AS),4,1,$A217))*14)/11)*(1+INDIRECT(ADDRESS(358,COLUMN(AS:AS),4,1,$A217)))),0)</f>
        <v>0</v>
      </c>
      <c r="AS217" cm="1">
        <f t="array" aca="1" ref="AS217" ca="1">IFERROR(IFERROR(Resumo_Horas!AS217/INDIRECT(ADDRESS(7,COLUMN(AT:AT),4,1,Resumo_Horas!$A217)),0)*(((INDIRECT(ADDRESS(357,COLUMN(AT:AT),4,1,$A217))*14)/11)*(1+INDIRECT(ADDRESS(358,COLUMN(AT:AT),4,1,$A217)))),0)</f>
        <v>0</v>
      </c>
      <c r="AT217" cm="1">
        <f t="array" aca="1" ref="AT217" ca="1">IFERROR(IFERROR(Resumo_Horas!AT217/INDIRECT(ADDRESS(7,COLUMN(AU:AU),4,1,Resumo_Horas!$A217)),0)*(((INDIRECT(ADDRESS(357,COLUMN(AU:AU),4,1,$A217))*14)/11)*(1+INDIRECT(ADDRESS(358,COLUMN(AU:AU),4,1,$A217)))),0)</f>
        <v>0</v>
      </c>
      <c r="AU217" cm="1">
        <f t="array" aca="1" ref="AU217" ca="1">IFERROR(IFERROR(Resumo_Horas!AU217/INDIRECT(ADDRESS(7,COLUMN(AV:AV),4,1,Resumo_Horas!$A217)),0)*(((INDIRECT(ADDRESS(357,COLUMN(AV:AV),4,1,$A217))*14)/11)*(1+INDIRECT(ADDRESS(358,COLUMN(AV:AV),4,1,$A217)))),0)</f>
        <v>0</v>
      </c>
      <c r="AV217" cm="1">
        <f t="array" aca="1" ref="AV217" ca="1">IFERROR(IFERROR(Resumo_Horas!AV217/INDIRECT(ADDRESS(7,COLUMN(AW:AW),4,1,Resumo_Horas!$A217)),0)*(((INDIRECT(ADDRESS(357,COLUMN(AW:AW),4,1,$A217))*14)/11)*(1+INDIRECT(ADDRESS(358,COLUMN(AW:AW),4,1,$A217)))),0)</f>
        <v>0</v>
      </c>
      <c r="AW217" cm="1">
        <f t="array" aca="1" ref="AW217" ca="1">IFERROR(IFERROR(Resumo_Horas!AW217/INDIRECT(ADDRESS(7,COLUMN(AX:AX),4,1,Resumo_Horas!$A217)),0)*(((INDIRECT(ADDRESS(357,COLUMN(AX:AX),4,1,$A217))*14)/11)*(1+INDIRECT(ADDRESS(358,COLUMN(AX:AX),4,1,$A217)))),0)</f>
        <v>0</v>
      </c>
      <c r="AX217" cm="1">
        <f t="array" aca="1" ref="AX217" ca="1">IFERROR(IFERROR(Resumo_Horas!AX217/INDIRECT(ADDRESS(7,COLUMN(AY:AY),4,1,Resumo_Horas!$A217)),0)*(((INDIRECT(ADDRESS(357,COLUMN(AY:AY),4,1,$A217))*14)/11)*(1+INDIRECT(ADDRESS(358,COLUMN(AY:AY),4,1,$A217)))),0)</f>
        <v>0</v>
      </c>
      <c r="AY217" cm="1">
        <f t="array" aca="1" ref="AY217" ca="1">IFERROR(IFERROR(Resumo_Horas!AY217/INDIRECT(ADDRESS(7,COLUMN(AZ:AZ),4,1,Resumo_Horas!$A217)),0)*(((INDIRECT(ADDRESS(357,COLUMN(AZ:AZ),4,1,$A217))*14)/11)*(1+INDIRECT(ADDRESS(358,COLUMN(AZ:AZ),4,1,$A217)))),0)</f>
        <v>0</v>
      </c>
      <c r="AZ217" cm="1">
        <f t="array" aca="1" ref="AZ217" ca="1">IFERROR(IFERROR(Resumo_Horas!AZ217/INDIRECT(ADDRESS(7,COLUMN(BA:BA),4,1,Resumo_Horas!$A217)),0)*(((INDIRECT(ADDRESS(357,COLUMN(BA:BA),4,1,$A217))*14)/11)*(1+INDIRECT(ADDRESS(358,COLUMN(BA:BA),4,1,$A217)))),0)</f>
        <v>0</v>
      </c>
      <c r="BA217" cm="1">
        <f t="array" aca="1" ref="BA217" ca="1">IFERROR(IFERROR(Resumo_Horas!BA217/INDIRECT(ADDRESS(7,COLUMN(BB:BB),4,1,Resumo_Horas!$A217)),0)*(((INDIRECT(ADDRESS(357,COLUMN(BB:BB),4,1,$A217))*14)/11)*(1+INDIRECT(ADDRESS(358,COLUMN(BB:BB),4,1,$A217)))),0)</f>
        <v>0</v>
      </c>
      <c r="BB217" cm="1">
        <f t="array" aca="1" ref="BB217" ca="1">IFERROR(IFERROR(Resumo_Horas!BB217/INDIRECT(ADDRESS(7,COLUMN(BC:BC),4,1,Resumo_Horas!$A217)),0)*(((INDIRECT(ADDRESS(357,COLUMN(BC:BC),4,1,$A217))*14)/11)*(1+INDIRECT(ADDRESS(358,COLUMN(BC:BC),4,1,$A217)))),0)</f>
        <v>0</v>
      </c>
      <c r="BC217" cm="1">
        <f t="array" aca="1" ref="BC217" ca="1">IFERROR(IFERROR(Resumo_Horas!BC217/INDIRECT(ADDRESS(7,COLUMN(BD:BD),4,1,Resumo_Horas!$A217)),0)*(((INDIRECT(ADDRESS(357,COLUMN(BD:BD),4,1,$A217))*14)/11)*(1+INDIRECT(ADDRESS(358,COLUMN(BD:BD),4,1,$A217)))),0)</f>
        <v>0</v>
      </c>
      <c r="BD217" cm="1">
        <f t="array" aca="1" ref="BD217" ca="1">IFERROR(IFERROR(Resumo_Horas!BD217/INDIRECT(ADDRESS(7,COLUMN(BE:BE),4,1,Resumo_Horas!$A217)),0)*(((INDIRECT(ADDRESS(357,COLUMN(BE:BE),4,1,$A217))*14)/11)*(1+INDIRECT(ADDRESS(358,COLUMN(BE:BE),4,1,$A217)))),0)</f>
        <v>0</v>
      </c>
      <c r="BE217" cm="1">
        <f t="array" aca="1" ref="BE217" ca="1">IFERROR(IFERROR(Resumo_Horas!BE217/INDIRECT(ADDRESS(7,COLUMN(BF:BF),4,1,Resumo_Horas!$A217)),0)*(((INDIRECT(ADDRESS(357,COLUMN(BF:BF),4,1,$A217))*14)/11)*(1+INDIRECT(ADDRESS(358,COLUMN(BF:BF),4,1,$A217)))),0)</f>
        <v>0</v>
      </c>
      <c r="BF217" cm="1">
        <f t="array" aca="1" ref="BF217" ca="1">IFERROR(IFERROR(Resumo_Horas!BF217/INDIRECT(ADDRESS(7,COLUMN(BG:BG),4,1,Resumo_Horas!$A217)),0)*(((INDIRECT(ADDRESS(357,COLUMN(BG:BG),4,1,$A217))*14)/11)*(1+INDIRECT(ADDRESS(358,COLUMN(BG:BG),4,1,$A217)))),0)</f>
        <v>0</v>
      </c>
      <c r="BG217" cm="1">
        <f t="array" aca="1" ref="BG217" ca="1">IFERROR(IFERROR(Resumo_Horas!BG217/INDIRECT(ADDRESS(7,COLUMN(BH:BH),4,1,Resumo_Horas!$A217)),0)*(((INDIRECT(ADDRESS(357,COLUMN(BH:BH),4,1,$A217))*14)/11)*(1+INDIRECT(ADDRESS(358,COLUMN(BH:BH),4,1,$A217)))),0)</f>
        <v>0</v>
      </c>
      <c r="BH217" cm="1">
        <f t="array" aca="1" ref="BH217" ca="1">IFERROR(IFERROR(Resumo_Horas!BH217/INDIRECT(ADDRESS(7,COLUMN(BI:BI),4,1,Resumo_Horas!$A217)),0)*(((INDIRECT(ADDRESS(357,COLUMN(BI:BI),4,1,$A217))*14)/11)*(1+INDIRECT(ADDRESS(358,COLUMN(BI:BI),4,1,$A217)))),0)</f>
        <v>0</v>
      </c>
      <c r="BI217" cm="1">
        <f t="array" aca="1" ref="BI217" ca="1">IFERROR(IFERROR(Resumo_Horas!BI217/INDIRECT(ADDRESS(7,COLUMN(BJ:BJ),4,1,Resumo_Horas!$A217)),0)*(((INDIRECT(ADDRESS(357,COLUMN(BJ:BJ),4,1,$A217))*14)/11)*(1+INDIRECT(ADDRESS(358,COLUMN(BJ:BJ),4,1,$A217)))),0)</f>
        <v>0</v>
      </c>
      <c r="BJ217" cm="1">
        <f t="array" aca="1" ref="BJ217" ca="1">IFERROR(IFERROR(Resumo_Horas!BJ217/INDIRECT(ADDRESS(7,COLUMN(BK:BK),4,1,Resumo_Horas!$A217)),0)*(((INDIRECT(ADDRESS(357,COLUMN(BK:BK),4,1,$A217))*14)/11)*(1+INDIRECT(ADDRESS(358,COLUMN(BK:BK),4,1,$A217)))),0)</f>
        <v>0</v>
      </c>
      <c r="BK217" s="331" cm="1">
        <f t="array" aca="1" ref="BK217" ca="1">IFERROR(IFERROR(Resumo_Horas!BK217/INDIRECT(ADDRESS(7,COLUMN(BL:BL),4,1,Resumo_Horas!$A217)),0)*(((INDIRECT(ADDRESS(357,COLUMN(BL:BL),4,1,$A217))*14)/11)*(1+INDIRECT(ADDRESS(358,COLUMN(BL:BL),4,1,$A217)))),0)</f>
        <v>0</v>
      </c>
    </row>
    <row r="218" spans="1:63" x14ac:dyDescent="0.25">
      <c r="A218" s="330" t="str" cm="1">
        <f t="array" aca="1" ref="A218" ca="1">IF(INDIRECT(ADDRESS(9+QUOTIENT(ROW(A217)-1,20),4,4,1,"Equipa de projeto")) = 0,"", _xlfn.CONCAT(1 + QUOTIENT(ROW(A217)-1,20),". ", INDIRECT(ADDRESS(9+QUOTIENT(ROW(A217)-1,20),4,4,1,"Equipa de projeto"))))</f>
        <v/>
      </c>
      <c r="B218">
        <f>Atividades!$A$97</f>
        <v>0</v>
      </c>
      <c r="C218" s="123" t="s">
        <v>48</v>
      </c>
      <c r="D218" cm="1">
        <f t="array" aca="1" ref="D218" ca="1">IFERROR(IFERROR(Resumo_Horas!D218/INDIRECT(ADDRESS(7,COLUMN(E:E),4,1,Resumo_Horas!$A218)),0)*(((INDIRECT(ADDRESS(357,COLUMN(E:E),4,1,$A218))*14)/11)*(1+INDIRECT(ADDRESS(358,COLUMN(E:E),4,1,$A218)))),0)</f>
        <v>0</v>
      </c>
      <c r="E218" cm="1">
        <f t="array" aca="1" ref="E218" ca="1">IFERROR(IFERROR(Resumo_Horas!E218/INDIRECT(ADDRESS(7,COLUMN(F:F),4,1,Resumo_Horas!$A218)),0)*(((INDIRECT(ADDRESS(357,COLUMN(F:F),4,1,$A218))*14)/11)*(1+INDIRECT(ADDRESS(358,COLUMN(F:F),4,1,$A218)))),0)</f>
        <v>0</v>
      </c>
      <c r="F218" cm="1">
        <f t="array" aca="1" ref="F218" ca="1">IFERROR(IFERROR(Resumo_Horas!F218/INDIRECT(ADDRESS(7,COLUMN(G:G),4,1,Resumo_Horas!$A218)),0)*(((INDIRECT(ADDRESS(357,COLUMN(G:G),4,1,$A218))*14)/11)*(1+INDIRECT(ADDRESS(358,COLUMN(G:G),4,1,$A218)))),0)</f>
        <v>0</v>
      </c>
      <c r="G218" cm="1">
        <f t="array" aca="1" ref="G218" ca="1">IFERROR(IFERROR(Resumo_Horas!G218/INDIRECT(ADDRESS(7,COLUMN(H:H),4,1,Resumo_Horas!$A218)),0)*(((INDIRECT(ADDRESS(357,COLUMN(H:H),4,1,$A218))*14)/11)*(1+INDIRECT(ADDRESS(358,COLUMN(H:H),4,1,$A218)))),0)</f>
        <v>0</v>
      </c>
      <c r="H218" cm="1">
        <f t="array" aca="1" ref="H218" ca="1">IFERROR(IFERROR(Resumo_Horas!H218/INDIRECT(ADDRESS(7,COLUMN(I:I),4,1,Resumo_Horas!$A218)),0)*(((INDIRECT(ADDRESS(357,COLUMN(I:I),4,1,$A218))*14)/11)*(1+INDIRECT(ADDRESS(358,COLUMN(I:I),4,1,$A218)))),0)</f>
        <v>0</v>
      </c>
      <c r="I218" cm="1">
        <f t="array" aca="1" ref="I218" ca="1">IFERROR(IFERROR(Resumo_Horas!I218/INDIRECT(ADDRESS(7,COLUMN(J:J),4,1,Resumo_Horas!$A218)),0)*(((INDIRECT(ADDRESS(357,COLUMN(J:J),4,1,$A218))*14)/11)*(1+INDIRECT(ADDRESS(358,COLUMN(J:J),4,1,$A218)))),0)</f>
        <v>0</v>
      </c>
      <c r="J218" cm="1">
        <f t="array" aca="1" ref="J218" ca="1">IFERROR(IFERROR(Resumo_Horas!J218/INDIRECT(ADDRESS(7,COLUMN(K:K),4,1,Resumo_Horas!$A218)),0)*(((INDIRECT(ADDRESS(357,COLUMN(K:K),4,1,$A218))*14)/11)*(1+INDIRECT(ADDRESS(358,COLUMN(K:K),4,1,$A218)))),0)</f>
        <v>0</v>
      </c>
      <c r="K218" cm="1">
        <f t="array" aca="1" ref="K218" ca="1">IFERROR(IFERROR(Resumo_Horas!K218/INDIRECT(ADDRESS(7,COLUMN(L:L),4,1,Resumo_Horas!$A218)),0)*(((INDIRECT(ADDRESS(357,COLUMN(L:L),4,1,$A218))*14)/11)*(1+INDIRECT(ADDRESS(358,COLUMN(L:L),4,1,$A218)))),0)</f>
        <v>0</v>
      </c>
      <c r="L218" cm="1">
        <f t="array" aca="1" ref="L218" ca="1">IFERROR(IFERROR(Resumo_Horas!L218/INDIRECT(ADDRESS(7,COLUMN(M:M),4,1,Resumo_Horas!$A218)),0)*(((INDIRECT(ADDRESS(357,COLUMN(M:M),4,1,$A218))*14)/11)*(1+INDIRECT(ADDRESS(358,COLUMN(M:M),4,1,$A218)))),0)</f>
        <v>0</v>
      </c>
      <c r="M218" cm="1">
        <f t="array" aca="1" ref="M218" ca="1">IFERROR(IFERROR(Resumo_Horas!M218/INDIRECT(ADDRESS(7,COLUMN(N:N),4,1,Resumo_Horas!$A218)),0)*(((INDIRECT(ADDRESS(357,COLUMN(N:N),4,1,$A218))*14)/11)*(1+INDIRECT(ADDRESS(358,COLUMN(N:N),4,1,$A218)))),0)</f>
        <v>0</v>
      </c>
      <c r="N218" cm="1">
        <f t="array" aca="1" ref="N218" ca="1">IFERROR(IFERROR(Resumo_Horas!N218/INDIRECT(ADDRESS(7,COLUMN(O:O),4,1,Resumo_Horas!$A218)),0)*(((INDIRECT(ADDRESS(357,COLUMN(O:O),4,1,$A218))*14)/11)*(1+INDIRECT(ADDRESS(358,COLUMN(O:O),4,1,$A218)))),0)</f>
        <v>0</v>
      </c>
      <c r="O218" cm="1">
        <f t="array" aca="1" ref="O218" ca="1">IFERROR(IFERROR(Resumo_Horas!O218/INDIRECT(ADDRESS(7,COLUMN(P:P),4,1,Resumo_Horas!$A218)),0)*(((INDIRECT(ADDRESS(357,COLUMN(P:P),4,1,$A218))*14)/11)*(1+INDIRECT(ADDRESS(358,COLUMN(P:P),4,1,$A218)))),0)</f>
        <v>0</v>
      </c>
      <c r="P218" cm="1">
        <f t="array" aca="1" ref="P218" ca="1">IFERROR(IFERROR(Resumo_Horas!P218/INDIRECT(ADDRESS(7,COLUMN(Q:Q),4,1,Resumo_Horas!$A218)),0)*(((INDIRECT(ADDRESS(357,COLUMN(Q:Q),4,1,$A218))*14)/11)*(1+INDIRECT(ADDRESS(358,COLUMN(Q:Q),4,1,$A218)))),0)</f>
        <v>0</v>
      </c>
      <c r="Q218" cm="1">
        <f t="array" aca="1" ref="Q218" ca="1">IFERROR(IFERROR(Resumo_Horas!Q218/INDIRECT(ADDRESS(7,COLUMN(R:R),4,1,Resumo_Horas!$A218)),0)*(((INDIRECT(ADDRESS(357,COLUMN(R:R),4,1,$A218))*14)/11)*(1+INDIRECT(ADDRESS(358,COLUMN(R:R),4,1,$A218)))),0)</f>
        <v>0</v>
      </c>
      <c r="R218" cm="1">
        <f t="array" aca="1" ref="R218" ca="1">IFERROR(IFERROR(Resumo_Horas!R218/INDIRECT(ADDRESS(7,COLUMN(S:S),4,1,Resumo_Horas!$A218)),0)*(((INDIRECT(ADDRESS(357,COLUMN(S:S),4,1,$A218))*14)/11)*(1+INDIRECT(ADDRESS(358,COLUMN(S:S),4,1,$A218)))),0)</f>
        <v>0</v>
      </c>
      <c r="S218" cm="1">
        <f t="array" aca="1" ref="S218" ca="1">IFERROR(IFERROR(Resumo_Horas!S218/INDIRECT(ADDRESS(7,COLUMN(T:T),4,1,Resumo_Horas!$A218)),0)*(((INDIRECT(ADDRESS(357,COLUMN(T:T),4,1,$A218))*14)/11)*(1+INDIRECT(ADDRESS(358,COLUMN(T:T),4,1,$A218)))),0)</f>
        <v>0</v>
      </c>
      <c r="T218" cm="1">
        <f t="array" aca="1" ref="T218" ca="1">IFERROR(IFERROR(Resumo_Horas!T218/INDIRECT(ADDRESS(7,COLUMN(U:U),4,1,Resumo_Horas!$A218)),0)*(((INDIRECT(ADDRESS(357,COLUMN(U:U),4,1,$A218))*14)/11)*(1+INDIRECT(ADDRESS(358,COLUMN(U:U),4,1,$A218)))),0)</f>
        <v>0</v>
      </c>
      <c r="U218" cm="1">
        <f t="array" aca="1" ref="U218" ca="1">IFERROR(IFERROR(Resumo_Horas!U218/INDIRECT(ADDRESS(7,COLUMN(V:V),4,1,Resumo_Horas!$A218)),0)*(((INDIRECT(ADDRESS(357,COLUMN(V:V),4,1,$A218))*14)/11)*(1+INDIRECT(ADDRESS(358,COLUMN(V:V),4,1,$A218)))),0)</f>
        <v>0</v>
      </c>
      <c r="V218" cm="1">
        <f t="array" aca="1" ref="V218" ca="1">IFERROR(IFERROR(Resumo_Horas!V218/INDIRECT(ADDRESS(7,COLUMN(W:W),4,1,Resumo_Horas!$A218)),0)*(((INDIRECT(ADDRESS(357,COLUMN(W:W),4,1,$A218))*14)/11)*(1+INDIRECT(ADDRESS(358,COLUMN(W:W),4,1,$A218)))),0)</f>
        <v>0</v>
      </c>
      <c r="W218" cm="1">
        <f t="array" aca="1" ref="W218" ca="1">IFERROR(IFERROR(Resumo_Horas!W218/INDIRECT(ADDRESS(7,COLUMN(X:X),4,1,Resumo_Horas!$A218)),0)*(((INDIRECT(ADDRESS(357,COLUMN(X:X),4,1,$A218))*14)/11)*(1+INDIRECT(ADDRESS(358,COLUMN(X:X),4,1,$A218)))),0)</f>
        <v>0</v>
      </c>
      <c r="X218" cm="1">
        <f t="array" aca="1" ref="X218" ca="1">IFERROR(IFERROR(Resumo_Horas!X218/INDIRECT(ADDRESS(7,COLUMN(Y:Y),4,1,Resumo_Horas!$A218)),0)*(((INDIRECT(ADDRESS(357,COLUMN(Y:Y),4,1,$A218))*14)/11)*(1+INDIRECT(ADDRESS(358,COLUMN(Y:Y),4,1,$A218)))),0)</f>
        <v>0</v>
      </c>
      <c r="Y218" cm="1">
        <f t="array" aca="1" ref="Y218" ca="1">IFERROR(IFERROR(Resumo_Horas!Y218/INDIRECT(ADDRESS(7,COLUMN(Z:Z),4,1,Resumo_Horas!$A218)),0)*(((INDIRECT(ADDRESS(357,COLUMN(Z:Z),4,1,$A218))*14)/11)*(1+INDIRECT(ADDRESS(358,COLUMN(Z:Z),4,1,$A218)))),0)</f>
        <v>0</v>
      </c>
      <c r="Z218" cm="1">
        <f t="array" aca="1" ref="Z218" ca="1">IFERROR(IFERROR(Resumo_Horas!Z218/INDIRECT(ADDRESS(7,COLUMN(AA:AA),4,1,Resumo_Horas!$A218)),0)*(((INDIRECT(ADDRESS(357,COLUMN(AA:AA),4,1,$A218))*14)/11)*(1+INDIRECT(ADDRESS(358,COLUMN(AA:AA),4,1,$A218)))),0)</f>
        <v>0</v>
      </c>
      <c r="AA218" cm="1">
        <f t="array" aca="1" ref="AA218" ca="1">IFERROR(IFERROR(Resumo_Horas!AA218/INDIRECT(ADDRESS(7,COLUMN(AB:AB),4,1,Resumo_Horas!$A218)),0)*(((INDIRECT(ADDRESS(357,COLUMN(AB:AB),4,1,$A218))*14)/11)*(1+INDIRECT(ADDRESS(358,COLUMN(AB:AB),4,1,$A218)))),0)</f>
        <v>0</v>
      </c>
      <c r="AB218" cm="1">
        <f t="array" aca="1" ref="AB218" ca="1">IFERROR(IFERROR(Resumo_Horas!AB218/INDIRECT(ADDRESS(7,COLUMN(AC:AC),4,1,Resumo_Horas!$A218)),0)*(((INDIRECT(ADDRESS(357,COLUMN(AC:AC),4,1,$A218))*14)/11)*(1+INDIRECT(ADDRESS(358,COLUMN(AC:AC),4,1,$A218)))),0)</f>
        <v>0</v>
      </c>
      <c r="AC218" cm="1">
        <f t="array" aca="1" ref="AC218" ca="1">IFERROR(IFERROR(Resumo_Horas!AC218/INDIRECT(ADDRESS(7,COLUMN(AD:AD),4,1,Resumo_Horas!$A218)),0)*(((INDIRECT(ADDRESS(357,COLUMN(AD:AD),4,1,$A218))*14)/11)*(1+INDIRECT(ADDRESS(358,COLUMN(AD:AD),4,1,$A218)))),0)</f>
        <v>0</v>
      </c>
      <c r="AD218" cm="1">
        <f t="array" aca="1" ref="AD218" ca="1">IFERROR(IFERROR(Resumo_Horas!AD218/INDIRECT(ADDRESS(7,COLUMN(AE:AE),4,1,Resumo_Horas!$A218)),0)*(((INDIRECT(ADDRESS(357,COLUMN(AE:AE),4,1,$A218))*14)/11)*(1+INDIRECT(ADDRESS(358,COLUMN(AE:AE),4,1,$A218)))),0)</f>
        <v>0</v>
      </c>
      <c r="AE218" cm="1">
        <f t="array" aca="1" ref="AE218" ca="1">IFERROR(IFERROR(Resumo_Horas!AE218/INDIRECT(ADDRESS(7,COLUMN(AF:AF),4,1,Resumo_Horas!$A218)),0)*(((INDIRECT(ADDRESS(357,COLUMN(AF:AF),4,1,$A218))*14)/11)*(1+INDIRECT(ADDRESS(358,COLUMN(AF:AF),4,1,$A218)))),0)</f>
        <v>0</v>
      </c>
      <c r="AF218" cm="1">
        <f t="array" aca="1" ref="AF218" ca="1">IFERROR(IFERROR(Resumo_Horas!AF218/INDIRECT(ADDRESS(7,COLUMN(AG:AG),4,1,Resumo_Horas!$A218)),0)*(((INDIRECT(ADDRESS(357,COLUMN(AG:AG),4,1,$A218))*14)/11)*(1+INDIRECT(ADDRESS(358,COLUMN(AG:AG),4,1,$A218)))),0)</f>
        <v>0</v>
      </c>
      <c r="AG218" cm="1">
        <f t="array" aca="1" ref="AG218" ca="1">IFERROR(IFERROR(Resumo_Horas!AG218/INDIRECT(ADDRESS(7,COLUMN(AH:AH),4,1,Resumo_Horas!$A218)),0)*(((INDIRECT(ADDRESS(357,COLUMN(AH:AH),4,1,$A218))*14)/11)*(1+INDIRECT(ADDRESS(358,COLUMN(AH:AH),4,1,$A218)))),0)</f>
        <v>0</v>
      </c>
      <c r="AH218" cm="1">
        <f t="array" aca="1" ref="AH218" ca="1">IFERROR(IFERROR(Resumo_Horas!AH218/INDIRECT(ADDRESS(7,COLUMN(AI:AI),4,1,Resumo_Horas!$A218)),0)*(((INDIRECT(ADDRESS(357,COLUMN(AI:AI),4,1,$A218))*14)/11)*(1+INDIRECT(ADDRESS(358,COLUMN(AI:AI),4,1,$A218)))),0)</f>
        <v>0</v>
      </c>
      <c r="AI218" cm="1">
        <f t="array" aca="1" ref="AI218" ca="1">IFERROR(IFERROR(Resumo_Horas!AI218/INDIRECT(ADDRESS(7,COLUMN(AJ:AJ),4,1,Resumo_Horas!$A218)),0)*(((INDIRECT(ADDRESS(357,COLUMN(AJ:AJ),4,1,$A218))*14)/11)*(1+INDIRECT(ADDRESS(358,COLUMN(AJ:AJ),4,1,$A218)))),0)</f>
        <v>0</v>
      </c>
      <c r="AJ218" cm="1">
        <f t="array" aca="1" ref="AJ218" ca="1">IFERROR(IFERROR(Resumo_Horas!AJ218/INDIRECT(ADDRESS(7,COLUMN(AK:AK),4,1,Resumo_Horas!$A218)),0)*(((INDIRECT(ADDRESS(357,COLUMN(AK:AK),4,1,$A218))*14)/11)*(1+INDIRECT(ADDRESS(358,COLUMN(AK:AK),4,1,$A218)))),0)</f>
        <v>0</v>
      </c>
      <c r="AK218" cm="1">
        <f t="array" aca="1" ref="AK218" ca="1">IFERROR(IFERROR(Resumo_Horas!AK218/INDIRECT(ADDRESS(7,COLUMN(AL:AL),4,1,Resumo_Horas!$A218)),0)*(((INDIRECT(ADDRESS(357,COLUMN(AL:AL),4,1,$A218))*14)/11)*(1+INDIRECT(ADDRESS(358,COLUMN(AL:AL),4,1,$A218)))),0)</f>
        <v>0</v>
      </c>
      <c r="AL218" cm="1">
        <f t="array" aca="1" ref="AL218" ca="1">IFERROR(IFERROR(Resumo_Horas!AL218/INDIRECT(ADDRESS(7,COLUMN(AM:AM),4,1,Resumo_Horas!$A218)),0)*(((INDIRECT(ADDRESS(357,COLUMN(AM:AM),4,1,$A218))*14)/11)*(1+INDIRECT(ADDRESS(358,COLUMN(AM:AM),4,1,$A218)))),0)</f>
        <v>0</v>
      </c>
      <c r="AM218" cm="1">
        <f t="array" aca="1" ref="AM218" ca="1">IFERROR(IFERROR(Resumo_Horas!AM218/INDIRECT(ADDRESS(7,COLUMN(AN:AN),4,1,Resumo_Horas!$A218)),0)*(((INDIRECT(ADDRESS(357,COLUMN(AN:AN),4,1,$A218))*14)/11)*(1+INDIRECT(ADDRESS(358,COLUMN(AN:AN),4,1,$A218)))),0)</f>
        <v>0</v>
      </c>
      <c r="AN218" cm="1">
        <f t="array" aca="1" ref="AN218" ca="1">IFERROR(IFERROR(Resumo_Horas!AN218/INDIRECT(ADDRESS(7,COLUMN(AO:AO),4,1,Resumo_Horas!$A218)),0)*(((INDIRECT(ADDRESS(357,COLUMN(AO:AO),4,1,$A218))*14)/11)*(1+INDIRECT(ADDRESS(358,COLUMN(AO:AO),4,1,$A218)))),0)</f>
        <v>0</v>
      </c>
      <c r="AO218" cm="1">
        <f t="array" aca="1" ref="AO218" ca="1">IFERROR(IFERROR(Resumo_Horas!AO218/INDIRECT(ADDRESS(7,COLUMN(AP:AP),4,1,Resumo_Horas!$A218)),0)*(((INDIRECT(ADDRESS(357,COLUMN(AP:AP),4,1,$A218))*14)/11)*(1+INDIRECT(ADDRESS(358,COLUMN(AP:AP),4,1,$A218)))),0)</f>
        <v>0</v>
      </c>
      <c r="AP218" cm="1">
        <f t="array" aca="1" ref="AP218" ca="1">IFERROR(IFERROR(Resumo_Horas!AP218/INDIRECT(ADDRESS(7,COLUMN(AQ:AQ),4,1,Resumo_Horas!$A218)),0)*(((INDIRECT(ADDRESS(357,COLUMN(AQ:AQ),4,1,$A218))*14)/11)*(1+INDIRECT(ADDRESS(358,COLUMN(AQ:AQ),4,1,$A218)))),0)</f>
        <v>0</v>
      </c>
      <c r="AQ218" cm="1">
        <f t="array" aca="1" ref="AQ218" ca="1">IFERROR(IFERROR(Resumo_Horas!AQ218/INDIRECT(ADDRESS(7,COLUMN(AR:AR),4,1,Resumo_Horas!$A218)),0)*(((INDIRECT(ADDRESS(357,COLUMN(AR:AR),4,1,$A218))*14)/11)*(1+INDIRECT(ADDRESS(358,COLUMN(AR:AR),4,1,$A218)))),0)</f>
        <v>0</v>
      </c>
      <c r="AR218" cm="1">
        <f t="array" aca="1" ref="AR218" ca="1">IFERROR(IFERROR(Resumo_Horas!AR218/INDIRECT(ADDRESS(7,COLUMN(AS:AS),4,1,Resumo_Horas!$A218)),0)*(((INDIRECT(ADDRESS(357,COLUMN(AS:AS),4,1,$A218))*14)/11)*(1+INDIRECT(ADDRESS(358,COLUMN(AS:AS),4,1,$A218)))),0)</f>
        <v>0</v>
      </c>
      <c r="AS218" cm="1">
        <f t="array" aca="1" ref="AS218" ca="1">IFERROR(IFERROR(Resumo_Horas!AS218/INDIRECT(ADDRESS(7,COLUMN(AT:AT),4,1,Resumo_Horas!$A218)),0)*(((INDIRECT(ADDRESS(357,COLUMN(AT:AT),4,1,$A218))*14)/11)*(1+INDIRECT(ADDRESS(358,COLUMN(AT:AT),4,1,$A218)))),0)</f>
        <v>0</v>
      </c>
      <c r="AT218" cm="1">
        <f t="array" aca="1" ref="AT218" ca="1">IFERROR(IFERROR(Resumo_Horas!AT218/INDIRECT(ADDRESS(7,COLUMN(AU:AU),4,1,Resumo_Horas!$A218)),0)*(((INDIRECT(ADDRESS(357,COLUMN(AU:AU),4,1,$A218))*14)/11)*(1+INDIRECT(ADDRESS(358,COLUMN(AU:AU),4,1,$A218)))),0)</f>
        <v>0</v>
      </c>
      <c r="AU218" cm="1">
        <f t="array" aca="1" ref="AU218" ca="1">IFERROR(IFERROR(Resumo_Horas!AU218/INDIRECT(ADDRESS(7,COLUMN(AV:AV),4,1,Resumo_Horas!$A218)),0)*(((INDIRECT(ADDRESS(357,COLUMN(AV:AV),4,1,$A218))*14)/11)*(1+INDIRECT(ADDRESS(358,COLUMN(AV:AV),4,1,$A218)))),0)</f>
        <v>0</v>
      </c>
      <c r="AV218" cm="1">
        <f t="array" aca="1" ref="AV218" ca="1">IFERROR(IFERROR(Resumo_Horas!AV218/INDIRECT(ADDRESS(7,COLUMN(AW:AW),4,1,Resumo_Horas!$A218)),0)*(((INDIRECT(ADDRESS(357,COLUMN(AW:AW),4,1,$A218))*14)/11)*(1+INDIRECT(ADDRESS(358,COLUMN(AW:AW),4,1,$A218)))),0)</f>
        <v>0</v>
      </c>
      <c r="AW218" cm="1">
        <f t="array" aca="1" ref="AW218" ca="1">IFERROR(IFERROR(Resumo_Horas!AW218/INDIRECT(ADDRESS(7,COLUMN(AX:AX),4,1,Resumo_Horas!$A218)),0)*(((INDIRECT(ADDRESS(357,COLUMN(AX:AX),4,1,$A218))*14)/11)*(1+INDIRECT(ADDRESS(358,COLUMN(AX:AX),4,1,$A218)))),0)</f>
        <v>0</v>
      </c>
      <c r="AX218" cm="1">
        <f t="array" aca="1" ref="AX218" ca="1">IFERROR(IFERROR(Resumo_Horas!AX218/INDIRECT(ADDRESS(7,COLUMN(AY:AY),4,1,Resumo_Horas!$A218)),0)*(((INDIRECT(ADDRESS(357,COLUMN(AY:AY),4,1,$A218))*14)/11)*(1+INDIRECT(ADDRESS(358,COLUMN(AY:AY),4,1,$A218)))),0)</f>
        <v>0</v>
      </c>
      <c r="AY218" cm="1">
        <f t="array" aca="1" ref="AY218" ca="1">IFERROR(IFERROR(Resumo_Horas!AY218/INDIRECT(ADDRESS(7,COLUMN(AZ:AZ),4,1,Resumo_Horas!$A218)),0)*(((INDIRECT(ADDRESS(357,COLUMN(AZ:AZ),4,1,$A218))*14)/11)*(1+INDIRECT(ADDRESS(358,COLUMN(AZ:AZ),4,1,$A218)))),0)</f>
        <v>0</v>
      </c>
      <c r="AZ218" cm="1">
        <f t="array" aca="1" ref="AZ218" ca="1">IFERROR(IFERROR(Resumo_Horas!AZ218/INDIRECT(ADDRESS(7,COLUMN(BA:BA),4,1,Resumo_Horas!$A218)),0)*(((INDIRECT(ADDRESS(357,COLUMN(BA:BA),4,1,$A218))*14)/11)*(1+INDIRECT(ADDRESS(358,COLUMN(BA:BA),4,1,$A218)))),0)</f>
        <v>0</v>
      </c>
      <c r="BA218" cm="1">
        <f t="array" aca="1" ref="BA218" ca="1">IFERROR(IFERROR(Resumo_Horas!BA218/INDIRECT(ADDRESS(7,COLUMN(BB:BB),4,1,Resumo_Horas!$A218)),0)*(((INDIRECT(ADDRESS(357,COLUMN(BB:BB),4,1,$A218))*14)/11)*(1+INDIRECT(ADDRESS(358,COLUMN(BB:BB),4,1,$A218)))),0)</f>
        <v>0</v>
      </c>
      <c r="BB218" cm="1">
        <f t="array" aca="1" ref="BB218" ca="1">IFERROR(IFERROR(Resumo_Horas!BB218/INDIRECT(ADDRESS(7,COLUMN(BC:BC),4,1,Resumo_Horas!$A218)),0)*(((INDIRECT(ADDRESS(357,COLUMN(BC:BC),4,1,$A218))*14)/11)*(1+INDIRECT(ADDRESS(358,COLUMN(BC:BC),4,1,$A218)))),0)</f>
        <v>0</v>
      </c>
      <c r="BC218" cm="1">
        <f t="array" aca="1" ref="BC218" ca="1">IFERROR(IFERROR(Resumo_Horas!BC218/INDIRECT(ADDRESS(7,COLUMN(BD:BD),4,1,Resumo_Horas!$A218)),0)*(((INDIRECT(ADDRESS(357,COLUMN(BD:BD),4,1,$A218))*14)/11)*(1+INDIRECT(ADDRESS(358,COLUMN(BD:BD),4,1,$A218)))),0)</f>
        <v>0</v>
      </c>
      <c r="BD218" cm="1">
        <f t="array" aca="1" ref="BD218" ca="1">IFERROR(IFERROR(Resumo_Horas!BD218/INDIRECT(ADDRESS(7,COLUMN(BE:BE),4,1,Resumo_Horas!$A218)),0)*(((INDIRECT(ADDRESS(357,COLUMN(BE:BE),4,1,$A218))*14)/11)*(1+INDIRECT(ADDRESS(358,COLUMN(BE:BE),4,1,$A218)))),0)</f>
        <v>0</v>
      </c>
      <c r="BE218" cm="1">
        <f t="array" aca="1" ref="BE218" ca="1">IFERROR(IFERROR(Resumo_Horas!BE218/INDIRECT(ADDRESS(7,COLUMN(BF:BF),4,1,Resumo_Horas!$A218)),0)*(((INDIRECT(ADDRESS(357,COLUMN(BF:BF),4,1,$A218))*14)/11)*(1+INDIRECT(ADDRESS(358,COLUMN(BF:BF),4,1,$A218)))),0)</f>
        <v>0</v>
      </c>
      <c r="BF218" cm="1">
        <f t="array" aca="1" ref="BF218" ca="1">IFERROR(IFERROR(Resumo_Horas!BF218/INDIRECT(ADDRESS(7,COLUMN(BG:BG),4,1,Resumo_Horas!$A218)),0)*(((INDIRECT(ADDRESS(357,COLUMN(BG:BG),4,1,$A218))*14)/11)*(1+INDIRECT(ADDRESS(358,COLUMN(BG:BG),4,1,$A218)))),0)</f>
        <v>0</v>
      </c>
      <c r="BG218" cm="1">
        <f t="array" aca="1" ref="BG218" ca="1">IFERROR(IFERROR(Resumo_Horas!BG218/INDIRECT(ADDRESS(7,COLUMN(BH:BH),4,1,Resumo_Horas!$A218)),0)*(((INDIRECT(ADDRESS(357,COLUMN(BH:BH),4,1,$A218))*14)/11)*(1+INDIRECT(ADDRESS(358,COLUMN(BH:BH),4,1,$A218)))),0)</f>
        <v>0</v>
      </c>
      <c r="BH218" cm="1">
        <f t="array" aca="1" ref="BH218" ca="1">IFERROR(IFERROR(Resumo_Horas!BH218/INDIRECT(ADDRESS(7,COLUMN(BI:BI),4,1,Resumo_Horas!$A218)),0)*(((INDIRECT(ADDRESS(357,COLUMN(BI:BI),4,1,$A218))*14)/11)*(1+INDIRECT(ADDRESS(358,COLUMN(BI:BI),4,1,$A218)))),0)</f>
        <v>0</v>
      </c>
      <c r="BI218" cm="1">
        <f t="array" aca="1" ref="BI218" ca="1">IFERROR(IFERROR(Resumo_Horas!BI218/INDIRECT(ADDRESS(7,COLUMN(BJ:BJ),4,1,Resumo_Horas!$A218)),0)*(((INDIRECT(ADDRESS(357,COLUMN(BJ:BJ),4,1,$A218))*14)/11)*(1+INDIRECT(ADDRESS(358,COLUMN(BJ:BJ),4,1,$A218)))),0)</f>
        <v>0</v>
      </c>
      <c r="BJ218" cm="1">
        <f t="array" aca="1" ref="BJ218" ca="1">IFERROR(IFERROR(Resumo_Horas!BJ218/INDIRECT(ADDRESS(7,COLUMN(BK:BK),4,1,Resumo_Horas!$A218)),0)*(((INDIRECT(ADDRESS(357,COLUMN(BK:BK),4,1,$A218))*14)/11)*(1+INDIRECT(ADDRESS(358,COLUMN(BK:BK),4,1,$A218)))),0)</f>
        <v>0</v>
      </c>
      <c r="BK218" s="331" cm="1">
        <f t="array" aca="1" ref="BK218" ca="1">IFERROR(IFERROR(Resumo_Horas!BK218/INDIRECT(ADDRESS(7,COLUMN(BL:BL),4,1,Resumo_Horas!$A218)),0)*(((INDIRECT(ADDRESS(357,COLUMN(BL:BL),4,1,$A218))*14)/11)*(1+INDIRECT(ADDRESS(358,COLUMN(BL:BL),4,1,$A218)))),0)</f>
        <v>0</v>
      </c>
    </row>
    <row r="219" spans="1:63" x14ac:dyDescent="0.25">
      <c r="A219" s="330" t="str" cm="1">
        <f t="array" aca="1" ref="A219" ca="1">IF(INDIRECT(ADDRESS(9+QUOTIENT(ROW(A218)-1,20),4,4,1,"Equipa de projeto")) = 0,"", _xlfn.CONCAT(1 + QUOTIENT(ROW(A218)-1,20),". ", INDIRECT(ADDRESS(9+QUOTIENT(ROW(A218)-1,20),4,4,1,"Equipa de projeto"))))</f>
        <v/>
      </c>
      <c r="B219">
        <f>Atividades!$A$97</f>
        <v>0</v>
      </c>
      <c r="C219" s="123" t="s">
        <v>49</v>
      </c>
      <c r="D219" cm="1">
        <f t="array" aca="1" ref="D219" ca="1">IFERROR(IFERROR(Resumo_Horas!D219/INDIRECT(ADDRESS(7,COLUMN(E:E),4,1,Resumo_Horas!$A219)),0)*(((INDIRECT(ADDRESS(357,COLUMN(E:E),4,1,$A219))*14)/11)*(1+INDIRECT(ADDRESS(358,COLUMN(E:E),4,1,$A219)))),0)</f>
        <v>0</v>
      </c>
      <c r="E219" cm="1">
        <f t="array" aca="1" ref="E219" ca="1">IFERROR(IFERROR(Resumo_Horas!E219/INDIRECT(ADDRESS(7,COLUMN(F:F),4,1,Resumo_Horas!$A219)),0)*(((INDIRECT(ADDRESS(357,COLUMN(F:F),4,1,$A219))*14)/11)*(1+INDIRECT(ADDRESS(358,COLUMN(F:F),4,1,$A219)))),0)</f>
        <v>0</v>
      </c>
      <c r="F219" cm="1">
        <f t="array" aca="1" ref="F219" ca="1">IFERROR(IFERROR(Resumo_Horas!F219/INDIRECT(ADDRESS(7,COLUMN(G:G),4,1,Resumo_Horas!$A219)),0)*(((INDIRECT(ADDRESS(357,COLUMN(G:G),4,1,$A219))*14)/11)*(1+INDIRECT(ADDRESS(358,COLUMN(G:G),4,1,$A219)))),0)</f>
        <v>0</v>
      </c>
      <c r="G219" cm="1">
        <f t="array" aca="1" ref="G219" ca="1">IFERROR(IFERROR(Resumo_Horas!G219/INDIRECT(ADDRESS(7,COLUMN(H:H),4,1,Resumo_Horas!$A219)),0)*(((INDIRECT(ADDRESS(357,COLUMN(H:H),4,1,$A219))*14)/11)*(1+INDIRECT(ADDRESS(358,COLUMN(H:H),4,1,$A219)))),0)</f>
        <v>0</v>
      </c>
      <c r="H219" cm="1">
        <f t="array" aca="1" ref="H219" ca="1">IFERROR(IFERROR(Resumo_Horas!H219/INDIRECT(ADDRESS(7,COLUMN(I:I),4,1,Resumo_Horas!$A219)),0)*(((INDIRECT(ADDRESS(357,COLUMN(I:I),4,1,$A219))*14)/11)*(1+INDIRECT(ADDRESS(358,COLUMN(I:I),4,1,$A219)))),0)</f>
        <v>0</v>
      </c>
      <c r="I219" cm="1">
        <f t="array" aca="1" ref="I219" ca="1">IFERROR(IFERROR(Resumo_Horas!I219/INDIRECT(ADDRESS(7,COLUMN(J:J),4,1,Resumo_Horas!$A219)),0)*(((INDIRECT(ADDRESS(357,COLUMN(J:J),4,1,$A219))*14)/11)*(1+INDIRECT(ADDRESS(358,COLUMN(J:J),4,1,$A219)))),0)</f>
        <v>0</v>
      </c>
      <c r="J219" cm="1">
        <f t="array" aca="1" ref="J219" ca="1">IFERROR(IFERROR(Resumo_Horas!J219/INDIRECT(ADDRESS(7,COLUMN(K:K),4,1,Resumo_Horas!$A219)),0)*(((INDIRECT(ADDRESS(357,COLUMN(K:K),4,1,$A219))*14)/11)*(1+INDIRECT(ADDRESS(358,COLUMN(K:K),4,1,$A219)))),0)</f>
        <v>0</v>
      </c>
      <c r="K219" cm="1">
        <f t="array" aca="1" ref="K219" ca="1">IFERROR(IFERROR(Resumo_Horas!K219/INDIRECT(ADDRESS(7,COLUMN(L:L),4,1,Resumo_Horas!$A219)),0)*(((INDIRECT(ADDRESS(357,COLUMN(L:L),4,1,$A219))*14)/11)*(1+INDIRECT(ADDRESS(358,COLUMN(L:L),4,1,$A219)))),0)</f>
        <v>0</v>
      </c>
      <c r="L219" cm="1">
        <f t="array" aca="1" ref="L219" ca="1">IFERROR(IFERROR(Resumo_Horas!L219/INDIRECT(ADDRESS(7,COLUMN(M:M),4,1,Resumo_Horas!$A219)),0)*(((INDIRECT(ADDRESS(357,COLUMN(M:M),4,1,$A219))*14)/11)*(1+INDIRECT(ADDRESS(358,COLUMN(M:M),4,1,$A219)))),0)</f>
        <v>0</v>
      </c>
      <c r="M219" cm="1">
        <f t="array" aca="1" ref="M219" ca="1">IFERROR(IFERROR(Resumo_Horas!M219/INDIRECT(ADDRESS(7,COLUMN(N:N),4,1,Resumo_Horas!$A219)),0)*(((INDIRECT(ADDRESS(357,COLUMN(N:N),4,1,$A219))*14)/11)*(1+INDIRECT(ADDRESS(358,COLUMN(N:N),4,1,$A219)))),0)</f>
        <v>0</v>
      </c>
      <c r="N219" cm="1">
        <f t="array" aca="1" ref="N219" ca="1">IFERROR(IFERROR(Resumo_Horas!N219/INDIRECT(ADDRESS(7,COLUMN(O:O),4,1,Resumo_Horas!$A219)),0)*(((INDIRECT(ADDRESS(357,COLUMN(O:O),4,1,$A219))*14)/11)*(1+INDIRECT(ADDRESS(358,COLUMN(O:O),4,1,$A219)))),0)</f>
        <v>0</v>
      </c>
      <c r="O219" cm="1">
        <f t="array" aca="1" ref="O219" ca="1">IFERROR(IFERROR(Resumo_Horas!O219/INDIRECT(ADDRESS(7,COLUMN(P:P),4,1,Resumo_Horas!$A219)),0)*(((INDIRECT(ADDRESS(357,COLUMN(P:P),4,1,$A219))*14)/11)*(1+INDIRECT(ADDRESS(358,COLUMN(P:P),4,1,$A219)))),0)</f>
        <v>0</v>
      </c>
      <c r="P219" cm="1">
        <f t="array" aca="1" ref="P219" ca="1">IFERROR(IFERROR(Resumo_Horas!P219/INDIRECT(ADDRESS(7,COLUMN(Q:Q),4,1,Resumo_Horas!$A219)),0)*(((INDIRECT(ADDRESS(357,COLUMN(Q:Q),4,1,$A219))*14)/11)*(1+INDIRECT(ADDRESS(358,COLUMN(Q:Q),4,1,$A219)))),0)</f>
        <v>0</v>
      </c>
      <c r="Q219" cm="1">
        <f t="array" aca="1" ref="Q219" ca="1">IFERROR(IFERROR(Resumo_Horas!Q219/INDIRECT(ADDRESS(7,COLUMN(R:R),4,1,Resumo_Horas!$A219)),0)*(((INDIRECT(ADDRESS(357,COLUMN(R:R),4,1,$A219))*14)/11)*(1+INDIRECT(ADDRESS(358,COLUMN(R:R),4,1,$A219)))),0)</f>
        <v>0</v>
      </c>
      <c r="R219" cm="1">
        <f t="array" aca="1" ref="R219" ca="1">IFERROR(IFERROR(Resumo_Horas!R219/INDIRECT(ADDRESS(7,COLUMN(S:S),4,1,Resumo_Horas!$A219)),0)*(((INDIRECT(ADDRESS(357,COLUMN(S:S),4,1,$A219))*14)/11)*(1+INDIRECT(ADDRESS(358,COLUMN(S:S),4,1,$A219)))),0)</f>
        <v>0</v>
      </c>
      <c r="S219" cm="1">
        <f t="array" aca="1" ref="S219" ca="1">IFERROR(IFERROR(Resumo_Horas!S219/INDIRECT(ADDRESS(7,COLUMN(T:T),4,1,Resumo_Horas!$A219)),0)*(((INDIRECT(ADDRESS(357,COLUMN(T:T),4,1,$A219))*14)/11)*(1+INDIRECT(ADDRESS(358,COLUMN(T:T),4,1,$A219)))),0)</f>
        <v>0</v>
      </c>
      <c r="T219" cm="1">
        <f t="array" aca="1" ref="T219" ca="1">IFERROR(IFERROR(Resumo_Horas!T219/INDIRECT(ADDRESS(7,COLUMN(U:U),4,1,Resumo_Horas!$A219)),0)*(((INDIRECT(ADDRESS(357,COLUMN(U:U),4,1,$A219))*14)/11)*(1+INDIRECT(ADDRESS(358,COLUMN(U:U),4,1,$A219)))),0)</f>
        <v>0</v>
      </c>
      <c r="U219" cm="1">
        <f t="array" aca="1" ref="U219" ca="1">IFERROR(IFERROR(Resumo_Horas!U219/INDIRECT(ADDRESS(7,COLUMN(V:V),4,1,Resumo_Horas!$A219)),0)*(((INDIRECT(ADDRESS(357,COLUMN(V:V),4,1,$A219))*14)/11)*(1+INDIRECT(ADDRESS(358,COLUMN(V:V),4,1,$A219)))),0)</f>
        <v>0</v>
      </c>
      <c r="V219" cm="1">
        <f t="array" aca="1" ref="V219" ca="1">IFERROR(IFERROR(Resumo_Horas!V219/INDIRECT(ADDRESS(7,COLUMN(W:W),4,1,Resumo_Horas!$A219)),0)*(((INDIRECT(ADDRESS(357,COLUMN(W:W),4,1,$A219))*14)/11)*(1+INDIRECT(ADDRESS(358,COLUMN(W:W),4,1,$A219)))),0)</f>
        <v>0</v>
      </c>
      <c r="W219" cm="1">
        <f t="array" aca="1" ref="W219" ca="1">IFERROR(IFERROR(Resumo_Horas!W219/INDIRECT(ADDRESS(7,COLUMN(X:X),4,1,Resumo_Horas!$A219)),0)*(((INDIRECT(ADDRESS(357,COLUMN(X:X),4,1,$A219))*14)/11)*(1+INDIRECT(ADDRESS(358,COLUMN(X:X),4,1,$A219)))),0)</f>
        <v>0</v>
      </c>
      <c r="X219" cm="1">
        <f t="array" aca="1" ref="X219" ca="1">IFERROR(IFERROR(Resumo_Horas!X219/INDIRECT(ADDRESS(7,COLUMN(Y:Y),4,1,Resumo_Horas!$A219)),0)*(((INDIRECT(ADDRESS(357,COLUMN(Y:Y),4,1,$A219))*14)/11)*(1+INDIRECT(ADDRESS(358,COLUMN(Y:Y),4,1,$A219)))),0)</f>
        <v>0</v>
      </c>
      <c r="Y219" cm="1">
        <f t="array" aca="1" ref="Y219" ca="1">IFERROR(IFERROR(Resumo_Horas!Y219/INDIRECT(ADDRESS(7,COLUMN(Z:Z),4,1,Resumo_Horas!$A219)),0)*(((INDIRECT(ADDRESS(357,COLUMN(Z:Z),4,1,$A219))*14)/11)*(1+INDIRECT(ADDRESS(358,COLUMN(Z:Z),4,1,$A219)))),0)</f>
        <v>0</v>
      </c>
      <c r="Z219" cm="1">
        <f t="array" aca="1" ref="Z219" ca="1">IFERROR(IFERROR(Resumo_Horas!Z219/INDIRECT(ADDRESS(7,COLUMN(AA:AA),4,1,Resumo_Horas!$A219)),0)*(((INDIRECT(ADDRESS(357,COLUMN(AA:AA),4,1,$A219))*14)/11)*(1+INDIRECT(ADDRESS(358,COLUMN(AA:AA),4,1,$A219)))),0)</f>
        <v>0</v>
      </c>
      <c r="AA219" cm="1">
        <f t="array" aca="1" ref="AA219" ca="1">IFERROR(IFERROR(Resumo_Horas!AA219/INDIRECT(ADDRESS(7,COLUMN(AB:AB),4,1,Resumo_Horas!$A219)),0)*(((INDIRECT(ADDRESS(357,COLUMN(AB:AB),4,1,$A219))*14)/11)*(1+INDIRECT(ADDRESS(358,COLUMN(AB:AB),4,1,$A219)))),0)</f>
        <v>0</v>
      </c>
      <c r="AB219" cm="1">
        <f t="array" aca="1" ref="AB219" ca="1">IFERROR(IFERROR(Resumo_Horas!AB219/INDIRECT(ADDRESS(7,COLUMN(AC:AC),4,1,Resumo_Horas!$A219)),0)*(((INDIRECT(ADDRESS(357,COLUMN(AC:AC),4,1,$A219))*14)/11)*(1+INDIRECT(ADDRESS(358,COLUMN(AC:AC),4,1,$A219)))),0)</f>
        <v>0</v>
      </c>
      <c r="AC219" cm="1">
        <f t="array" aca="1" ref="AC219" ca="1">IFERROR(IFERROR(Resumo_Horas!AC219/INDIRECT(ADDRESS(7,COLUMN(AD:AD),4,1,Resumo_Horas!$A219)),0)*(((INDIRECT(ADDRESS(357,COLUMN(AD:AD),4,1,$A219))*14)/11)*(1+INDIRECT(ADDRESS(358,COLUMN(AD:AD),4,1,$A219)))),0)</f>
        <v>0</v>
      </c>
      <c r="AD219" cm="1">
        <f t="array" aca="1" ref="AD219" ca="1">IFERROR(IFERROR(Resumo_Horas!AD219/INDIRECT(ADDRESS(7,COLUMN(AE:AE),4,1,Resumo_Horas!$A219)),0)*(((INDIRECT(ADDRESS(357,COLUMN(AE:AE),4,1,$A219))*14)/11)*(1+INDIRECT(ADDRESS(358,COLUMN(AE:AE),4,1,$A219)))),0)</f>
        <v>0</v>
      </c>
      <c r="AE219" cm="1">
        <f t="array" aca="1" ref="AE219" ca="1">IFERROR(IFERROR(Resumo_Horas!AE219/INDIRECT(ADDRESS(7,COLUMN(AF:AF),4,1,Resumo_Horas!$A219)),0)*(((INDIRECT(ADDRESS(357,COLUMN(AF:AF),4,1,$A219))*14)/11)*(1+INDIRECT(ADDRESS(358,COLUMN(AF:AF),4,1,$A219)))),0)</f>
        <v>0</v>
      </c>
      <c r="AF219" cm="1">
        <f t="array" aca="1" ref="AF219" ca="1">IFERROR(IFERROR(Resumo_Horas!AF219/INDIRECT(ADDRESS(7,COLUMN(AG:AG),4,1,Resumo_Horas!$A219)),0)*(((INDIRECT(ADDRESS(357,COLUMN(AG:AG),4,1,$A219))*14)/11)*(1+INDIRECT(ADDRESS(358,COLUMN(AG:AG),4,1,$A219)))),0)</f>
        <v>0</v>
      </c>
      <c r="AG219" cm="1">
        <f t="array" aca="1" ref="AG219" ca="1">IFERROR(IFERROR(Resumo_Horas!AG219/INDIRECT(ADDRESS(7,COLUMN(AH:AH),4,1,Resumo_Horas!$A219)),0)*(((INDIRECT(ADDRESS(357,COLUMN(AH:AH),4,1,$A219))*14)/11)*(1+INDIRECT(ADDRESS(358,COLUMN(AH:AH),4,1,$A219)))),0)</f>
        <v>0</v>
      </c>
      <c r="AH219" cm="1">
        <f t="array" aca="1" ref="AH219" ca="1">IFERROR(IFERROR(Resumo_Horas!AH219/INDIRECT(ADDRESS(7,COLUMN(AI:AI),4,1,Resumo_Horas!$A219)),0)*(((INDIRECT(ADDRESS(357,COLUMN(AI:AI),4,1,$A219))*14)/11)*(1+INDIRECT(ADDRESS(358,COLUMN(AI:AI),4,1,$A219)))),0)</f>
        <v>0</v>
      </c>
      <c r="AI219" cm="1">
        <f t="array" aca="1" ref="AI219" ca="1">IFERROR(IFERROR(Resumo_Horas!AI219/INDIRECT(ADDRESS(7,COLUMN(AJ:AJ),4,1,Resumo_Horas!$A219)),0)*(((INDIRECT(ADDRESS(357,COLUMN(AJ:AJ),4,1,$A219))*14)/11)*(1+INDIRECT(ADDRESS(358,COLUMN(AJ:AJ),4,1,$A219)))),0)</f>
        <v>0</v>
      </c>
      <c r="AJ219" cm="1">
        <f t="array" aca="1" ref="AJ219" ca="1">IFERROR(IFERROR(Resumo_Horas!AJ219/INDIRECT(ADDRESS(7,COLUMN(AK:AK),4,1,Resumo_Horas!$A219)),0)*(((INDIRECT(ADDRESS(357,COLUMN(AK:AK),4,1,$A219))*14)/11)*(1+INDIRECT(ADDRESS(358,COLUMN(AK:AK),4,1,$A219)))),0)</f>
        <v>0</v>
      </c>
      <c r="AK219" cm="1">
        <f t="array" aca="1" ref="AK219" ca="1">IFERROR(IFERROR(Resumo_Horas!AK219/INDIRECT(ADDRESS(7,COLUMN(AL:AL),4,1,Resumo_Horas!$A219)),0)*(((INDIRECT(ADDRESS(357,COLUMN(AL:AL),4,1,$A219))*14)/11)*(1+INDIRECT(ADDRESS(358,COLUMN(AL:AL),4,1,$A219)))),0)</f>
        <v>0</v>
      </c>
      <c r="AL219" cm="1">
        <f t="array" aca="1" ref="AL219" ca="1">IFERROR(IFERROR(Resumo_Horas!AL219/INDIRECT(ADDRESS(7,COLUMN(AM:AM),4,1,Resumo_Horas!$A219)),0)*(((INDIRECT(ADDRESS(357,COLUMN(AM:AM),4,1,$A219))*14)/11)*(1+INDIRECT(ADDRESS(358,COLUMN(AM:AM),4,1,$A219)))),0)</f>
        <v>0</v>
      </c>
      <c r="AM219" cm="1">
        <f t="array" aca="1" ref="AM219" ca="1">IFERROR(IFERROR(Resumo_Horas!AM219/INDIRECT(ADDRESS(7,COLUMN(AN:AN),4,1,Resumo_Horas!$A219)),0)*(((INDIRECT(ADDRESS(357,COLUMN(AN:AN),4,1,$A219))*14)/11)*(1+INDIRECT(ADDRESS(358,COLUMN(AN:AN),4,1,$A219)))),0)</f>
        <v>0</v>
      </c>
      <c r="AN219" cm="1">
        <f t="array" aca="1" ref="AN219" ca="1">IFERROR(IFERROR(Resumo_Horas!AN219/INDIRECT(ADDRESS(7,COLUMN(AO:AO),4,1,Resumo_Horas!$A219)),0)*(((INDIRECT(ADDRESS(357,COLUMN(AO:AO),4,1,$A219))*14)/11)*(1+INDIRECT(ADDRESS(358,COLUMN(AO:AO),4,1,$A219)))),0)</f>
        <v>0</v>
      </c>
      <c r="AO219" cm="1">
        <f t="array" aca="1" ref="AO219" ca="1">IFERROR(IFERROR(Resumo_Horas!AO219/INDIRECT(ADDRESS(7,COLUMN(AP:AP),4,1,Resumo_Horas!$A219)),0)*(((INDIRECT(ADDRESS(357,COLUMN(AP:AP),4,1,$A219))*14)/11)*(1+INDIRECT(ADDRESS(358,COLUMN(AP:AP),4,1,$A219)))),0)</f>
        <v>0</v>
      </c>
      <c r="AP219" cm="1">
        <f t="array" aca="1" ref="AP219" ca="1">IFERROR(IFERROR(Resumo_Horas!AP219/INDIRECT(ADDRESS(7,COLUMN(AQ:AQ),4,1,Resumo_Horas!$A219)),0)*(((INDIRECT(ADDRESS(357,COLUMN(AQ:AQ),4,1,$A219))*14)/11)*(1+INDIRECT(ADDRESS(358,COLUMN(AQ:AQ),4,1,$A219)))),0)</f>
        <v>0</v>
      </c>
      <c r="AQ219" cm="1">
        <f t="array" aca="1" ref="AQ219" ca="1">IFERROR(IFERROR(Resumo_Horas!AQ219/INDIRECT(ADDRESS(7,COLUMN(AR:AR),4,1,Resumo_Horas!$A219)),0)*(((INDIRECT(ADDRESS(357,COLUMN(AR:AR),4,1,$A219))*14)/11)*(1+INDIRECT(ADDRESS(358,COLUMN(AR:AR),4,1,$A219)))),0)</f>
        <v>0</v>
      </c>
      <c r="AR219" cm="1">
        <f t="array" aca="1" ref="AR219" ca="1">IFERROR(IFERROR(Resumo_Horas!AR219/INDIRECT(ADDRESS(7,COLUMN(AS:AS),4,1,Resumo_Horas!$A219)),0)*(((INDIRECT(ADDRESS(357,COLUMN(AS:AS),4,1,$A219))*14)/11)*(1+INDIRECT(ADDRESS(358,COLUMN(AS:AS),4,1,$A219)))),0)</f>
        <v>0</v>
      </c>
      <c r="AS219" cm="1">
        <f t="array" aca="1" ref="AS219" ca="1">IFERROR(IFERROR(Resumo_Horas!AS219/INDIRECT(ADDRESS(7,COLUMN(AT:AT),4,1,Resumo_Horas!$A219)),0)*(((INDIRECT(ADDRESS(357,COLUMN(AT:AT),4,1,$A219))*14)/11)*(1+INDIRECT(ADDRESS(358,COLUMN(AT:AT),4,1,$A219)))),0)</f>
        <v>0</v>
      </c>
      <c r="AT219" cm="1">
        <f t="array" aca="1" ref="AT219" ca="1">IFERROR(IFERROR(Resumo_Horas!AT219/INDIRECT(ADDRESS(7,COLUMN(AU:AU),4,1,Resumo_Horas!$A219)),0)*(((INDIRECT(ADDRESS(357,COLUMN(AU:AU),4,1,$A219))*14)/11)*(1+INDIRECT(ADDRESS(358,COLUMN(AU:AU),4,1,$A219)))),0)</f>
        <v>0</v>
      </c>
      <c r="AU219" cm="1">
        <f t="array" aca="1" ref="AU219" ca="1">IFERROR(IFERROR(Resumo_Horas!AU219/INDIRECT(ADDRESS(7,COLUMN(AV:AV),4,1,Resumo_Horas!$A219)),0)*(((INDIRECT(ADDRESS(357,COLUMN(AV:AV),4,1,$A219))*14)/11)*(1+INDIRECT(ADDRESS(358,COLUMN(AV:AV),4,1,$A219)))),0)</f>
        <v>0</v>
      </c>
      <c r="AV219" cm="1">
        <f t="array" aca="1" ref="AV219" ca="1">IFERROR(IFERROR(Resumo_Horas!AV219/INDIRECT(ADDRESS(7,COLUMN(AW:AW),4,1,Resumo_Horas!$A219)),0)*(((INDIRECT(ADDRESS(357,COLUMN(AW:AW),4,1,$A219))*14)/11)*(1+INDIRECT(ADDRESS(358,COLUMN(AW:AW),4,1,$A219)))),0)</f>
        <v>0</v>
      </c>
      <c r="AW219" cm="1">
        <f t="array" aca="1" ref="AW219" ca="1">IFERROR(IFERROR(Resumo_Horas!AW219/INDIRECT(ADDRESS(7,COLUMN(AX:AX),4,1,Resumo_Horas!$A219)),0)*(((INDIRECT(ADDRESS(357,COLUMN(AX:AX),4,1,$A219))*14)/11)*(1+INDIRECT(ADDRESS(358,COLUMN(AX:AX),4,1,$A219)))),0)</f>
        <v>0</v>
      </c>
      <c r="AX219" cm="1">
        <f t="array" aca="1" ref="AX219" ca="1">IFERROR(IFERROR(Resumo_Horas!AX219/INDIRECT(ADDRESS(7,COLUMN(AY:AY),4,1,Resumo_Horas!$A219)),0)*(((INDIRECT(ADDRESS(357,COLUMN(AY:AY),4,1,$A219))*14)/11)*(1+INDIRECT(ADDRESS(358,COLUMN(AY:AY),4,1,$A219)))),0)</f>
        <v>0</v>
      </c>
      <c r="AY219" cm="1">
        <f t="array" aca="1" ref="AY219" ca="1">IFERROR(IFERROR(Resumo_Horas!AY219/INDIRECT(ADDRESS(7,COLUMN(AZ:AZ),4,1,Resumo_Horas!$A219)),0)*(((INDIRECT(ADDRESS(357,COLUMN(AZ:AZ),4,1,$A219))*14)/11)*(1+INDIRECT(ADDRESS(358,COLUMN(AZ:AZ),4,1,$A219)))),0)</f>
        <v>0</v>
      </c>
      <c r="AZ219" cm="1">
        <f t="array" aca="1" ref="AZ219" ca="1">IFERROR(IFERROR(Resumo_Horas!AZ219/INDIRECT(ADDRESS(7,COLUMN(BA:BA),4,1,Resumo_Horas!$A219)),0)*(((INDIRECT(ADDRESS(357,COLUMN(BA:BA),4,1,$A219))*14)/11)*(1+INDIRECT(ADDRESS(358,COLUMN(BA:BA),4,1,$A219)))),0)</f>
        <v>0</v>
      </c>
      <c r="BA219" cm="1">
        <f t="array" aca="1" ref="BA219" ca="1">IFERROR(IFERROR(Resumo_Horas!BA219/INDIRECT(ADDRESS(7,COLUMN(BB:BB),4,1,Resumo_Horas!$A219)),0)*(((INDIRECT(ADDRESS(357,COLUMN(BB:BB),4,1,$A219))*14)/11)*(1+INDIRECT(ADDRESS(358,COLUMN(BB:BB),4,1,$A219)))),0)</f>
        <v>0</v>
      </c>
      <c r="BB219" cm="1">
        <f t="array" aca="1" ref="BB219" ca="1">IFERROR(IFERROR(Resumo_Horas!BB219/INDIRECT(ADDRESS(7,COLUMN(BC:BC),4,1,Resumo_Horas!$A219)),0)*(((INDIRECT(ADDRESS(357,COLUMN(BC:BC),4,1,$A219))*14)/11)*(1+INDIRECT(ADDRESS(358,COLUMN(BC:BC),4,1,$A219)))),0)</f>
        <v>0</v>
      </c>
      <c r="BC219" cm="1">
        <f t="array" aca="1" ref="BC219" ca="1">IFERROR(IFERROR(Resumo_Horas!BC219/INDIRECT(ADDRESS(7,COLUMN(BD:BD),4,1,Resumo_Horas!$A219)),0)*(((INDIRECT(ADDRESS(357,COLUMN(BD:BD),4,1,$A219))*14)/11)*(1+INDIRECT(ADDRESS(358,COLUMN(BD:BD),4,1,$A219)))),0)</f>
        <v>0</v>
      </c>
      <c r="BD219" cm="1">
        <f t="array" aca="1" ref="BD219" ca="1">IFERROR(IFERROR(Resumo_Horas!BD219/INDIRECT(ADDRESS(7,COLUMN(BE:BE),4,1,Resumo_Horas!$A219)),0)*(((INDIRECT(ADDRESS(357,COLUMN(BE:BE),4,1,$A219))*14)/11)*(1+INDIRECT(ADDRESS(358,COLUMN(BE:BE),4,1,$A219)))),0)</f>
        <v>0</v>
      </c>
      <c r="BE219" cm="1">
        <f t="array" aca="1" ref="BE219" ca="1">IFERROR(IFERROR(Resumo_Horas!BE219/INDIRECT(ADDRESS(7,COLUMN(BF:BF),4,1,Resumo_Horas!$A219)),0)*(((INDIRECT(ADDRESS(357,COLUMN(BF:BF),4,1,$A219))*14)/11)*(1+INDIRECT(ADDRESS(358,COLUMN(BF:BF),4,1,$A219)))),0)</f>
        <v>0</v>
      </c>
      <c r="BF219" cm="1">
        <f t="array" aca="1" ref="BF219" ca="1">IFERROR(IFERROR(Resumo_Horas!BF219/INDIRECT(ADDRESS(7,COLUMN(BG:BG),4,1,Resumo_Horas!$A219)),0)*(((INDIRECT(ADDRESS(357,COLUMN(BG:BG),4,1,$A219))*14)/11)*(1+INDIRECT(ADDRESS(358,COLUMN(BG:BG),4,1,$A219)))),0)</f>
        <v>0</v>
      </c>
      <c r="BG219" cm="1">
        <f t="array" aca="1" ref="BG219" ca="1">IFERROR(IFERROR(Resumo_Horas!BG219/INDIRECT(ADDRESS(7,COLUMN(BH:BH),4,1,Resumo_Horas!$A219)),0)*(((INDIRECT(ADDRESS(357,COLUMN(BH:BH),4,1,$A219))*14)/11)*(1+INDIRECT(ADDRESS(358,COLUMN(BH:BH),4,1,$A219)))),0)</f>
        <v>0</v>
      </c>
      <c r="BH219" cm="1">
        <f t="array" aca="1" ref="BH219" ca="1">IFERROR(IFERROR(Resumo_Horas!BH219/INDIRECT(ADDRESS(7,COLUMN(BI:BI),4,1,Resumo_Horas!$A219)),0)*(((INDIRECT(ADDRESS(357,COLUMN(BI:BI),4,1,$A219))*14)/11)*(1+INDIRECT(ADDRESS(358,COLUMN(BI:BI),4,1,$A219)))),0)</f>
        <v>0</v>
      </c>
      <c r="BI219" cm="1">
        <f t="array" aca="1" ref="BI219" ca="1">IFERROR(IFERROR(Resumo_Horas!BI219/INDIRECT(ADDRESS(7,COLUMN(BJ:BJ),4,1,Resumo_Horas!$A219)),0)*(((INDIRECT(ADDRESS(357,COLUMN(BJ:BJ),4,1,$A219))*14)/11)*(1+INDIRECT(ADDRESS(358,COLUMN(BJ:BJ),4,1,$A219)))),0)</f>
        <v>0</v>
      </c>
      <c r="BJ219" cm="1">
        <f t="array" aca="1" ref="BJ219" ca="1">IFERROR(IFERROR(Resumo_Horas!BJ219/INDIRECT(ADDRESS(7,COLUMN(BK:BK),4,1,Resumo_Horas!$A219)),0)*(((INDIRECT(ADDRESS(357,COLUMN(BK:BK),4,1,$A219))*14)/11)*(1+INDIRECT(ADDRESS(358,COLUMN(BK:BK),4,1,$A219)))),0)</f>
        <v>0</v>
      </c>
      <c r="BK219" s="331" cm="1">
        <f t="array" aca="1" ref="BK219" ca="1">IFERROR(IFERROR(Resumo_Horas!BK219/INDIRECT(ADDRESS(7,COLUMN(BL:BL),4,1,Resumo_Horas!$A219)),0)*(((INDIRECT(ADDRESS(357,COLUMN(BL:BL),4,1,$A219))*14)/11)*(1+INDIRECT(ADDRESS(358,COLUMN(BL:BL),4,1,$A219)))),0)</f>
        <v>0</v>
      </c>
    </row>
    <row r="220" spans="1:63" x14ac:dyDescent="0.25">
      <c r="A220" s="330" t="str" cm="1">
        <f t="array" aca="1" ref="A220" ca="1">IF(INDIRECT(ADDRESS(9+QUOTIENT(ROW(A219)-1,20),4,4,1,"Equipa de projeto")) = 0,"", _xlfn.CONCAT(1 + QUOTIENT(ROW(A219)-1,20),". ", INDIRECT(ADDRESS(9+QUOTIENT(ROW(A219)-1,20),4,4,1,"Equipa de projeto"))))</f>
        <v/>
      </c>
      <c r="B220">
        <f>Atividades!$A$109</f>
        <v>0</v>
      </c>
      <c r="C220" s="123" t="s">
        <v>48</v>
      </c>
      <c r="D220" cm="1">
        <f t="array" aca="1" ref="D220" ca="1">IFERROR(IFERROR(Resumo_Horas!D220/INDIRECT(ADDRESS(7,COLUMN(E:E),4,1,Resumo_Horas!$A220)),0)*(((INDIRECT(ADDRESS(357,COLUMN(E:E),4,1,$A220))*14)/11)*(1+INDIRECT(ADDRESS(358,COLUMN(E:E),4,1,$A220)))),0)</f>
        <v>0</v>
      </c>
      <c r="E220" cm="1">
        <f t="array" aca="1" ref="E220" ca="1">IFERROR(IFERROR(Resumo_Horas!E220/INDIRECT(ADDRESS(7,COLUMN(F:F),4,1,Resumo_Horas!$A220)),0)*(((INDIRECT(ADDRESS(357,COLUMN(F:F),4,1,$A220))*14)/11)*(1+INDIRECT(ADDRESS(358,COLUMN(F:F),4,1,$A220)))),0)</f>
        <v>0</v>
      </c>
      <c r="F220" cm="1">
        <f t="array" aca="1" ref="F220" ca="1">IFERROR(IFERROR(Resumo_Horas!F220/INDIRECT(ADDRESS(7,COLUMN(G:G),4,1,Resumo_Horas!$A220)),0)*(((INDIRECT(ADDRESS(357,COLUMN(G:G),4,1,$A220))*14)/11)*(1+INDIRECT(ADDRESS(358,COLUMN(G:G),4,1,$A220)))),0)</f>
        <v>0</v>
      </c>
      <c r="G220" cm="1">
        <f t="array" aca="1" ref="G220" ca="1">IFERROR(IFERROR(Resumo_Horas!G220/INDIRECT(ADDRESS(7,COLUMN(H:H),4,1,Resumo_Horas!$A220)),0)*(((INDIRECT(ADDRESS(357,COLUMN(H:H),4,1,$A220))*14)/11)*(1+INDIRECT(ADDRESS(358,COLUMN(H:H),4,1,$A220)))),0)</f>
        <v>0</v>
      </c>
      <c r="H220" cm="1">
        <f t="array" aca="1" ref="H220" ca="1">IFERROR(IFERROR(Resumo_Horas!H220/INDIRECT(ADDRESS(7,COLUMN(I:I),4,1,Resumo_Horas!$A220)),0)*(((INDIRECT(ADDRESS(357,COLUMN(I:I),4,1,$A220))*14)/11)*(1+INDIRECT(ADDRESS(358,COLUMN(I:I),4,1,$A220)))),0)</f>
        <v>0</v>
      </c>
      <c r="I220" cm="1">
        <f t="array" aca="1" ref="I220" ca="1">IFERROR(IFERROR(Resumo_Horas!I220/INDIRECT(ADDRESS(7,COLUMN(J:J),4,1,Resumo_Horas!$A220)),0)*(((INDIRECT(ADDRESS(357,COLUMN(J:J),4,1,$A220))*14)/11)*(1+INDIRECT(ADDRESS(358,COLUMN(J:J),4,1,$A220)))),0)</f>
        <v>0</v>
      </c>
      <c r="J220" cm="1">
        <f t="array" aca="1" ref="J220" ca="1">IFERROR(IFERROR(Resumo_Horas!J220/INDIRECT(ADDRESS(7,COLUMN(K:K),4,1,Resumo_Horas!$A220)),0)*(((INDIRECT(ADDRESS(357,COLUMN(K:K),4,1,$A220))*14)/11)*(1+INDIRECT(ADDRESS(358,COLUMN(K:K),4,1,$A220)))),0)</f>
        <v>0</v>
      </c>
      <c r="K220" cm="1">
        <f t="array" aca="1" ref="K220" ca="1">IFERROR(IFERROR(Resumo_Horas!K220/INDIRECT(ADDRESS(7,COLUMN(L:L),4,1,Resumo_Horas!$A220)),0)*(((INDIRECT(ADDRESS(357,COLUMN(L:L),4,1,$A220))*14)/11)*(1+INDIRECT(ADDRESS(358,COLUMN(L:L),4,1,$A220)))),0)</f>
        <v>0</v>
      </c>
      <c r="L220" cm="1">
        <f t="array" aca="1" ref="L220" ca="1">IFERROR(IFERROR(Resumo_Horas!L220/INDIRECT(ADDRESS(7,COLUMN(M:M),4,1,Resumo_Horas!$A220)),0)*(((INDIRECT(ADDRESS(357,COLUMN(M:M),4,1,$A220))*14)/11)*(1+INDIRECT(ADDRESS(358,COLUMN(M:M),4,1,$A220)))),0)</f>
        <v>0</v>
      </c>
      <c r="M220" cm="1">
        <f t="array" aca="1" ref="M220" ca="1">IFERROR(IFERROR(Resumo_Horas!M220/INDIRECT(ADDRESS(7,COLUMN(N:N),4,1,Resumo_Horas!$A220)),0)*(((INDIRECT(ADDRESS(357,COLUMN(N:N),4,1,$A220))*14)/11)*(1+INDIRECT(ADDRESS(358,COLUMN(N:N),4,1,$A220)))),0)</f>
        <v>0</v>
      </c>
      <c r="N220" cm="1">
        <f t="array" aca="1" ref="N220" ca="1">IFERROR(IFERROR(Resumo_Horas!N220/INDIRECT(ADDRESS(7,COLUMN(O:O),4,1,Resumo_Horas!$A220)),0)*(((INDIRECT(ADDRESS(357,COLUMN(O:O),4,1,$A220))*14)/11)*(1+INDIRECT(ADDRESS(358,COLUMN(O:O),4,1,$A220)))),0)</f>
        <v>0</v>
      </c>
      <c r="O220" cm="1">
        <f t="array" aca="1" ref="O220" ca="1">IFERROR(IFERROR(Resumo_Horas!O220/INDIRECT(ADDRESS(7,COLUMN(P:P),4,1,Resumo_Horas!$A220)),0)*(((INDIRECT(ADDRESS(357,COLUMN(P:P),4,1,$A220))*14)/11)*(1+INDIRECT(ADDRESS(358,COLUMN(P:P),4,1,$A220)))),0)</f>
        <v>0</v>
      </c>
      <c r="P220" cm="1">
        <f t="array" aca="1" ref="P220" ca="1">IFERROR(IFERROR(Resumo_Horas!P220/INDIRECT(ADDRESS(7,COLUMN(Q:Q),4,1,Resumo_Horas!$A220)),0)*(((INDIRECT(ADDRESS(357,COLUMN(Q:Q),4,1,$A220))*14)/11)*(1+INDIRECT(ADDRESS(358,COLUMN(Q:Q),4,1,$A220)))),0)</f>
        <v>0</v>
      </c>
      <c r="Q220" cm="1">
        <f t="array" aca="1" ref="Q220" ca="1">IFERROR(IFERROR(Resumo_Horas!Q220/INDIRECT(ADDRESS(7,COLUMN(R:R),4,1,Resumo_Horas!$A220)),0)*(((INDIRECT(ADDRESS(357,COLUMN(R:R),4,1,$A220))*14)/11)*(1+INDIRECT(ADDRESS(358,COLUMN(R:R),4,1,$A220)))),0)</f>
        <v>0</v>
      </c>
      <c r="R220" cm="1">
        <f t="array" aca="1" ref="R220" ca="1">IFERROR(IFERROR(Resumo_Horas!R220/INDIRECT(ADDRESS(7,COLUMN(S:S),4,1,Resumo_Horas!$A220)),0)*(((INDIRECT(ADDRESS(357,COLUMN(S:S),4,1,$A220))*14)/11)*(1+INDIRECT(ADDRESS(358,COLUMN(S:S),4,1,$A220)))),0)</f>
        <v>0</v>
      </c>
      <c r="S220" cm="1">
        <f t="array" aca="1" ref="S220" ca="1">IFERROR(IFERROR(Resumo_Horas!S220/INDIRECT(ADDRESS(7,COLUMN(T:T),4,1,Resumo_Horas!$A220)),0)*(((INDIRECT(ADDRESS(357,COLUMN(T:T),4,1,$A220))*14)/11)*(1+INDIRECT(ADDRESS(358,COLUMN(T:T),4,1,$A220)))),0)</f>
        <v>0</v>
      </c>
      <c r="T220" cm="1">
        <f t="array" aca="1" ref="T220" ca="1">IFERROR(IFERROR(Resumo_Horas!T220/INDIRECT(ADDRESS(7,COLUMN(U:U),4,1,Resumo_Horas!$A220)),0)*(((INDIRECT(ADDRESS(357,COLUMN(U:U),4,1,$A220))*14)/11)*(1+INDIRECT(ADDRESS(358,COLUMN(U:U),4,1,$A220)))),0)</f>
        <v>0</v>
      </c>
      <c r="U220" cm="1">
        <f t="array" aca="1" ref="U220" ca="1">IFERROR(IFERROR(Resumo_Horas!U220/INDIRECT(ADDRESS(7,COLUMN(V:V),4,1,Resumo_Horas!$A220)),0)*(((INDIRECT(ADDRESS(357,COLUMN(V:V),4,1,$A220))*14)/11)*(1+INDIRECT(ADDRESS(358,COLUMN(V:V),4,1,$A220)))),0)</f>
        <v>0</v>
      </c>
      <c r="V220" cm="1">
        <f t="array" aca="1" ref="V220" ca="1">IFERROR(IFERROR(Resumo_Horas!V220/INDIRECT(ADDRESS(7,COLUMN(W:W),4,1,Resumo_Horas!$A220)),0)*(((INDIRECT(ADDRESS(357,COLUMN(W:W),4,1,$A220))*14)/11)*(1+INDIRECT(ADDRESS(358,COLUMN(W:W),4,1,$A220)))),0)</f>
        <v>0</v>
      </c>
      <c r="W220" cm="1">
        <f t="array" aca="1" ref="W220" ca="1">IFERROR(IFERROR(Resumo_Horas!W220/INDIRECT(ADDRESS(7,COLUMN(X:X),4,1,Resumo_Horas!$A220)),0)*(((INDIRECT(ADDRESS(357,COLUMN(X:X),4,1,$A220))*14)/11)*(1+INDIRECT(ADDRESS(358,COLUMN(X:X),4,1,$A220)))),0)</f>
        <v>0</v>
      </c>
      <c r="X220" cm="1">
        <f t="array" aca="1" ref="X220" ca="1">IFERROR(IFERROR(Resumo_Horas!X220/INDIRECT(ADDRESS(7,COLUMN(Y:Y),4,1,Resumo_Horas!$A220)),0)*(((INDIRECT(ADDRESS(357,COLUMN(Y:Y),4,1,$A220))*14)/11)*(1+INDIRECT(ADDRESS(358,COLUMN(Y:Y),4,1,$A220)))),0)</f>
        <v>0</v>
      </c>
      <c r="Y220" cm="1">
        <f t="array" aca="1" ref="Y220" ca="1">IFERROR(IFERROR(Resumo_Horas!Y220/INDIRECT(ADDRESS(7,COLUMN(Z:Z),4,1,Resumo_Horas!$A220)),0)*(((INDIRECT(ADDRESS(357,COLUMN(Z:Z),4,1,$A220))*14)/11)*(1+INDIRECT(ADDRESS(358,COLUMN(Z:Z),4,1,$A220)))),0)</f>
        <v>0</v>
      </c>
      <c r="Z220" cm="1">
        <f t="array" aca="1" ref="Z220" ca="1">IFERROR(IFERROR(Resumo_Horas!Z220/INDIRECT(ADDRESS(7,COLUMN(AA:AA),4,1,Resumo_Horas!$A220)),0)*(((INDIRECT(ADDRESS(357,COLUMN(AA:AA),4,1,$A220))*14)/11)*(1+INDIRECT(ADDRESS(358,COLUMN(AA:AA),4,1,$A220)))),0)</f>
        <v>0</v>
      </c>
      <c r="AA220" cm="1">
        <f t="array" aca="1" ref="AA220" ca="1">IFERROR(IFERROR(Resumo_Horas!AA220/INDIRECT(ADDRESS(7,COLUMN(AB:AB),4,1,Resumo_Horas!$A220)),0)*(((INDIRECT(ADDRESS(357,COLUMN(AB:AB),4,1,$A220))*14)/11)*(1+INDIRECT(ADDRESS(358,COLUMN(AB:AB),4,1,$A220)))),0)</f>
        <v>0</v>
      </c>
      <c r="AB220" cm="1">
        <f t="array" aca="1" ref="AB220" ca="1">IFERROR(IFERROR(Resumo_Horas!AB220/INDIRECT(ADDRESS(7,COLUMN(AC:AC),4,1,Resumo_Horas!$A220)),0)*(((INDIRECT(ADDRESS(357,COLUMN(AC:AC),4,1,$A220))*14)/11)*(1+INDIRECT(ADDRESS(358,COLUMN(AC:AC),4,1,$A220)))),0)</f>
        <v>0</v>
      </c>
      <c r="AC220" cm="1">
        <f t="array" aca="1" ref="AC220" ca="1">IFERROR(IFERROR(Resumo_Horas!AC220/INDIRECT(ADDRESS(7,COLUMN(AD:AD),4,1,Resumo_Horas!$A220)),0)*(((INDIRECT(ADDRESS(357,COLUMN(AD:AD),4,1,$A220))*14)/11)*(1+INDIRECT(ADDRESS(358,COLUMN(AD:AD),4,1,$A220)))),0)</f>
        <v>0</v>
      </c>
      <c r="AD220" cm="1">
        <f t="array" aca="1" ref="AD220" ca="1">IFERROR(IFERROR(Resumo_Horas!AD220/INDIRECT(ADDRESS(7,COLUMN(AE:AE),4,1,Resumo_Horas!$A220)),0)*(((INDIRECT(ADDRESS(357,COLUMN(AE:AE),4,1,$A220))*14)/11)*(1+INDIRECT(ADDRESS(358,COLUMN(AE:AE),4,1,$A220)))),0)</f>
        <v>0</v>
      </c>
      <c r="AE220" cm="1">
        <f t="array" aca="1" ref="AE220" ca="1">IFERROR(IFERROR(Resumo_Horas!AE220/INDIRECT(ADDRESS(7,COLUMN(AF:AF),4,1,Resumo_Horas!$A220)),0)*(((INDIRECT(ADDRESS(357,COLUMN(AF:AF),4,1,$A220))*14)/11)*(1+INDIRECT(ADDRESS(358,COLUMN(AF:AF),4,1,$A220)))),0)</f>
        <v>0</v>
      </c>
      <c r="AF220" cm="1">
        <f t="array" aca="1" ref="AF220" ca="1">IFERROR(IFERROR(Resumo_Horas!AF220/INDIRECT(ADDRESS(7,COLUMN(AG:AG),4,1,Resumo_Horas!$A220)),0)*(((INDIRECT(ADDRESS(357,COLUMN(AG:AG),4,1,$A220))*14)/11)*(1+INDIRECT(ADDRESS(358,COLUMN(AG:AG),4,1,$A220)))),0)</f>
        <v>0</v>
      </c>
      <c r="AG220" cm="1">
        <f t="array" aca="1" ref="AG220" ca="1">IFERROR(IFERROR(Resumo_Horas!AG220/INDIRECT(ADDRESS(7,COLUMN(AH:AH),4,1,Resumo_Horas!$A220)),0)*(((INDIRECT(ADDRESS(357,COLUMN(AH:AH),4,1,$A220))*14)/11)*(1+INDIRECT(ADDRESS(358,COLUMN(AH:AH),4,1,$A220)))),0)</f>
        <v>0</v>
      </c>
      <c r="AH220" cm="1">
        <f t="array" aca="1" ref="AH220" ca="1">IFERROR(IFERROR(Resumo_Horas!AH220/INDIRECT(ADDRESS(7,COLUMN(AI:AI),4,1,Resumo_Horas!$A220)),0)*(((INDIRECT(ADDRESS(357,COLUMN(AI:AI),4,1,$A220))*14)/11)*(1+INDIRECT(ADDRESS(358,COLUMN(AI:AI),4,1,$A220)))),0)</f>
        <v>0</v>
      </c>
      <c r="AI220" cm="1">
        <f t="array" aca="1" ref="AI220" ca="1">IFERROR(IFERROR(Resumo_Horas!AI220/INDIRECT(ADDRESS(7,COLUMN(AJ:AJ),4,1,Resumo_Horas!$A220)),0)*(((INDIRECT(ADDRESS(357,COLUMN(AJ:AJ),4,1,$A220))*14)/11)*(1+INDIRECT(ADDRESS(358,COLUMN(AJ:AJ),4,1,$A220)))),0)</f>
        <v>0</v>
      </c>
      <c r="AJ220" cm="1">
        <f t="array" aca="1" ref="AJ220" ca="1">IFERROR(IFERROR(Resumo_Horas!AJ220/INDIRECT(ADDRESS(7,COLUMN(AK:AK),4,1,Resumo_Horas!$A220)),0)*(((INDIRECT(ADDRESS(357,COLUMN(AK:AK),4,1,$A220))*14)/11)*(1+INDIRECT(ADDRESS(358,COLUMN(AK:AK),4,1,$A220)))),0)</f>
        <v>0</v>
      </c>
      <c r="AK220" cm="1">
        <f t="array" aca="1" ref="AK220" ca="1">IFERROR(IFERROR(Resumo_Horas!AK220/INDIRECT(ADDRESS(7,COLUMN(AL:AL),4,1,Resumo_Horas!$A220)),0)*(((INDIRECT(ADDRESS(357,COLUMN(AL:AL),4,1,$A220))*14)/11)*(1+INDIRECT(ADDRESS(358,COLUMN(AL:AL),4,1,$A220)))),0)</f>
        <v>0</v>
      </c>
      <c r="AL220" cm="1">
        <f t="array" aca="1" ref="AL220" ca="1">IFERROR(IFERROR(Resumo_Horas!AL220/INDIRECT(ADDRESS(7,COLUMN(AM:AM),4,1,Resumo_Horas!$A220)),0)*(((INDIRECT(ADDRESS(357,COLUMN(AM:AM),4,1,$A220))*14)/11)*(1+INDIRECT(ADDRESS(358,COLUMN(AM:AM),4,1,$A220)))),0)</f>
        <v>0</v>
      </c>
      <c r="AM220" cm="1">
        <f t="array" aca="1" ref="AM220" ca="1">IFERROR(IFERROR(Resumo_Horas!AM220/INDIRECT(ADDRESS(7,COLUMN(AN:AN),4,1,Resumo_Horas!$A220)),0)*(((INDIRECT(ADDRESS(357,COLUMN(AN:AN),4,1,$A220))*14)/11)*(1+INDIRECT(ADDRESS(358,COLUMN(AN:AN),4,1,$A220)))),0)</f>
        <v>0</v>
      </c>
      <c r="AN220" cm="1">
        <f t="array" aca="1" ref="AN220" ca="1">IFERROR(IFERROR(Resumo_Horas!AN220/INDIRECT(ADDRESS(7,COLUMN(AO:AO),4,1,Resumo_Horas!$A220)),0)*(((INDIRECT(ADDRESS(357,COLUMN(AO:AO),4,1,$A220))*14)/11)*(1+INDIRECT(ADDRESS(358,COLUMN(AO:AO),4,1,$A220)))),0)</f>
        <v>0</v>
      </c>
      <c r="AO220" cm="1">
        <f t="array" aca="1" ref="AO220" ca="1">IFERROR(IFERROR(Resumo_Horas!AO220/INDIRECT(ADDRESS(7,COLUMN(AP:AP),4,1,Resumo_Horas!$A220)),0)*(((INDIRECT(ADDRESS(357,COLUMN(AP:AP),4,1,$A220))*14)/11)*(1+INDIRECT(ADDRESS(358,COLUMN(AP:AP),4,1,$A220)))),0)</f>
        <v>0</v>
      </c>
      <c r="AP220" cm="1">
        <f t="array" aca="1" ref="AP220" ca="1">IFERROR(IFERROR(Resumo_Horas!AP220/INDIRECT(ADDRESS(7,COLUMN(AQ:AQ),4,1,Resumo_Horas!$A220)),0)*(((INDIRECT(ADDRESS(357,COLUMN(AQ:AQ),4,1,$A220))*14)/11)*(1+INDIRECT(ADDRESS(358,COLUMN(AQ:AQ),4,1,$A220)))),0)</f>
        <v>0</v>
      </c>
      <c r="AQ220" cm="1">
        <f t="array" aca="1" ref="AQ220" ca="1">IFERROR(IFERROR(Resumo_Horas!AQ220/INDIRECT(ADDRESS(7,COLUMN(AR:AR),4,1,Resumo_Horas!$A220)),0)*(((INDIRECT(ADDRESS(357,COLUMN(AR:AR),4,1,$A220))*14)/11)*(1+INDIRECT(ADDRESS(358,COLUMN(AR:AR),4,1,$A220)))),0)</f>
        <v>0</v>
      </c>
      <c r="AR220" cm="1">
        <f t="array" aca="1" ref="AR220" ca="1">IFERROR(IFERROR(Resumo_Horas!AR220/INDIRECT(ADDRESS(7,COLUMN(AS:AS),4,1,Resumo_Horas!$A220)),0)*(((INDIRECT(ADDRESS(357,COLUMN(AS:AS),4,1,$A220))*14)/11)*(1+INDIRECT(ADDRESS(358,COLUMN(AS:AS),4,1,$A220)))),0)</f>
        <v>0</v>
      </c>
      <c r="AS220" cm="1">
        <f t="array" aca="1" ref="AS220" ca="1">IFERROR(IFERROR(Resumo_Horas!AS220/INDIRECT(ADDRESS(7,COLUMN(AT:AT),4,1,Resumo_Horas!$A220)),0)*(((INDIRECT(ADDRESS(357,COLUMN(AT:AT),4,1,$A220))*14)/11)*(1+INDIRECT(ADDRESS(358,COLUMN(AT:AT),4,1,$A220)))),0)</f>
        <v>0</v>
      </c>
      <c r="AT220" cm="1">
        <f t="array" aca="1" ref="AT220" ca="1">IFERROR(IFERROR(Resumo_Horas!AT220/INDIRECT(ADDRESS(7,COLUMN(AU:AU),4,1,Resumo_Horas!$A220)),0)*(((INDIRECT(ADDRESS(357,COLUMN(AU:AU),4,1,$A220))*14)/11)*(1+INDIRECT(ADDRESS(358,COLUMN(AU:AU),4,1,$A220)))),0)</f>
        <v>0</v>
      </c>
      <c r="AU220" cm="1">
        <f t="array" aca="1" ref="AU220" ca="1">IFERROR(IFERROR(Resumo_Horas!AU220/INDIRECT(ADDRESS(7,COLUMN(AV:AV),4,1,Resumo_Horas!$A220)),0)*(((INDIRECT(ADDRESS(357,COLUMN(AV:AV),4,1,$A220))*14)/11)*(1+INDIRECT(ADDRESS(358,COLUMN(AV:AV),4,1,$A220)))),0)</f>
        <v>0</v>
      </c>
      <c r="AV220" cm="1">
        <f t="array" aca="1" ref="AV220" ca="1">IFERROR(IFERROR(Resumo_Horas!AV220/INDIRECT(ADDRESS(7,COLUMN(AW:AW),4,1,Resumo_Horas!$A220)),0)*(((INDIRECT(ADDRESS(357,COLUMN(AW:AW),4,1,$A220))*14)/11)*(1+INDIRECT(ADDRESS(358,COLUMN(AW:AW),4,1,$A220)))),0)</f>
        <v>0</v>
      </c>
      <c r="AW220" cm="1">
        <f t="array" aca="1" ref="AW220" ca="1">IFERROR(IFERROR(Resumo_Horas!AW220/INDIRECT(ADDRESS(7,COLUMN(AX:AX),4,1,Resumo_Horas!$A220)),0)*(((INDIRECT(ADDRESS(357,COLUMN(AX:AX),4,1,$A220))*14)/11)*(1+INDIRECT(ADDRESS(358,COLUMN(AX:AX),4,1,$A220)))),0)</f>
        <v>0</v>
      </c>
      <c r="AX220" cm="1">
        <f t="array" aca="1" ref="AX220" ca="1">IFERROR(IFERROR(Resumo_Horas!AX220/INDIRECT(ADDRESS(7,COLUMN(AY:AY),4,1,Resumo_Horas!$A220)),0)*(((INDIRECT(ADDRESS(357,COLUMN(AY:AY),4,1,$A220))*14)/11)*(1+INDIRECT(ADDRESS(358,COLUMN(AY:AY),4,1,$A220)))),0)</f>
        <v>0</v>
      </c>
      <c r="AY220" cm="1">
        <f t="array" aca="1" ref="AY220" ca="1">IFERROR(IFERROR(Resumo_Horas!AY220/INDIRECT(ADDRESS(7,COLUMN(AZ:AZ),4,1,Resumo_Horas!$A220)),0)*(((INDIRECT(ADDRESS(357,COLUMN(AZ:AZ),4,1,$A220))*14)/11)*(1+INDIRECT(ADDRESS(358,COLUMN(AZ:AZ),4,1,$A220)))),0)</f>
        <v>0</v>
      </c>
      <c r="AZ220" cm="1">
        <f t="array" aca="1" ref="AZ220" ca="1">IFERROR(IFERROR(Resumo_Horas!AZ220/INDIRECT(ADDRESS(7,COLUMN(BA:BA),4,1,Resumo_Horas!$A220)),0)*(((INDIRECT(ADDRESS(357,COLUMN(BA:BA),4,1,$A220))*14)/11)*(1+INDIRECT(ADDRESS(358,COLUMN(BA:BA),4,1,$A220)))),0)</f>
        <v>0</v>
      </c>
      <c r="BA220" cm="1">
        <f t="array" aca="1" ref="BA220" ca="1">IFERROR(IFERROR(Resumo_Horas!BA220/INDIRECT(ADDRESS(7,COLUMN(BB:BB),4,1,Resumo_Horas!$A220)),0)*(((INDIRECT(ADDRESS(357,COLUMN(BB:BB),4,1,$A220))*14)/11)*(1+INDIRECT(ADDRESS(358,COLUMN(BB:BB),4,1,$A220)))),0)</f>
        <v>0</v>
      </c>
      <c r="BB220" cm="1">
        <f t="array" aca="1" ref="BB220" ca="1">IFERROR(IFERROR(Resumo_Horas!BB220/INDIRECT(ADDRESS(7,COLUMN(BC:BC),4,1,Resumo_Horas!$A220)),0)*(((INDIRECT(ADDRESS(357,COLUMN(BC:BC),4,1,$A220))*14)/11)*(1+INDIRECT(ADDRESS(358,COLUMN(BC:BC),4,1,$A220)))),0)</f>
        <v>0</v>
      </c>
      <c r="BC220" cm="1">
        <f t="array" aca="1" ref="BC220" ca="1">IFERROR(IFERROR(Resumo_Horas!BC220/INDIRECT(ADDRESS(7,COLUMN(BD:BD),4,1,Resumo_Horas!$A220)),0)*(((INDIRECT(ADDRESS(357,COLUMN(BD:BD),4,1,$A220))*14)/11)*(1+INDIRECT(ADDRESS(358,COLUMN(BD:BD),4,1,$A220)))),0)</f>
        <v>0</v>
      </c>
      <c r="BD220" cm="1">
        <f t="array" aca="1" ref="BD220" ca="1">IFERROR(IFERROR(Resumo_Horas!BD220/INDIRECT(ADDRESS(7,COLUMN(BE:BE),4,1,Resumo_Horas!$A220)),0)*(((INDIRECT(ADDRESS(357,COLUMN(BE:BE),4,1,$A220))*14)/11)*(1+INDIRECT(ADDRESS(358,COLUMN(BE:BE),4,1,$A220)))),0)</f>
        <v>0</v>
      </c>
      <c r="BE220" cm="1">
        <f t="array" aca="1" ref="BE220" ca="1">IFERROR(IFERROR(Resumo_Horas!BE220/INDIRECT(ADDRESS(7,COLUMN(BF:BF),4,1,Resumo_Horas!$A220)),0)*(((INDIRECT(ADDRESS(357,COLUMN(BF:BF),4,1,$A220))*14)/11)*(1+INDIRECT(ADDRESS(358,COLUMN(BF:BF),4,1,$A220)))),0)</f>
        <v>0</v>
      </c>
      <c r="BF220" cm="1">
        <f t="array" aca="1" ref="BF220" ca="1">IFERROR(IFERROR(Resumo_Horas!BF220/INDIRECT(ADDRESS(7,COLUMN(BG:BG),4,1,Resumo_Horas!$A220)),0)*(((INDIRECT(ADDRESS(357,COLUMN(BG:BG),4,1,$A220))*14)/11)*(1+INDIRECT(ADDRESS(358,COLUMN(BG:BG),4,1,$A220)))),0)</f>
        <v>0</v>
      </c>
      <c r="BG220" cm="1">
        <f t="array" aca="1" ref="BG220" ca="1">IFERROR(IFERROR(Resumo_Horas!BG220/INDIRECT(ADDRESS(7,COLUMN(BH:BH),4,1,Resumo_Horas!$A220)),0)*(((INDIRECT(ADDRESS(357,COLUMN(BH:BH),4,1,$A220))*14)/11)*(1+INDIRECT(ADDRESS(358,COLUMN(BH:BH),4,1,$A220)))),0)</f>
        <v>0</v>
      </c>
      <c r="BH220" cm="1">
        <f t="array" aca="1" ref="BH220" ca="1">IFERROR(IFERROR(Resumo_Horas!BH220/INDIRECT(ADDRESS(7,COLUMN(BI:BI),4,1,Resumo_Horas!$A220)),0)*(((INDIRECT(ADDRESS(357,COLUMN(BI:BI),4,1,$A220))*14)/11)*(1+INDIRECT(ADDRESS(358,COLUMN(BI:BI),4,1,$A220)))),0)</f>
        <v>0</v>
      </c>
      <c r="BI220" cm="1">
        <f t="array" aca="1" ref="BI220" ca="1">IFERROR(IFERROR(Resumo_Horas!BI220/INDIRECT(ADDRESS(7,COLUMN(BJ:BJ),4,1,Resumo_Horas!$A220)),0)*(((INDIRECT(ADDRESS(357,COLUMN(BJ:BJ),4,1,$A220))*14)/11)*(1+INDIRECT(ADDRESS(358,COLUMN(BJ:BJ),4,1,$A220)))),0)</f>
        <v>0</v>
      </c>
      <c r="BJ220" cm="1">
        <f t="array" aca="1" ref="BJ220" ca="1">IFERROR(IFERROR(Resumo_Horas!BJ220/INDIRECT(ADDRESS(7,COLUMN(BK:BK),4,1,Resumo_Horas!$A220)),0)*(((INDIRECT(ADDRESS(357,COLUMN(BK:BK),4,1,$A220))*14)/11)*(1+INDIRECT(ADDRESS(358,COLUMN(BK:BK),4,1,$A220)))),0)</f>
        <v>0</v>
      </c>
      <c r="BK220" s="331" cm="1">
        <f t="array" aca="1" ref="BK220" ca="1">IFERROR(IFERROR(Resumo_Horas!BK220/INDIRECT(ADDRESS(7,COLUMN(BL:BL),4,1,Resumo_Horas!$A220)),0)*(((INDIRECT(ADDRESS(357,COLUMN(BL:BL),4,1,$A220))*14)/11)*(1+INDIRECT(ADDRESS(358,COLUMN(BL:BL),4,1,$A220)))),0)</f>
        <v>0</v>
      </c>
    </row>
    <row r="221" spans="1:63" ht="15.75" thickBot="1" x14ac:dyDescent="0.3">
      <c r="A221" s="332" t="str" cm="1">
        <f t="array" aca="1" ref="A221" ca="1">IF(INDIRECT(ADDRESS(9+QUOTIENT(ROW(A220)-1,20),4,4,1,"Equipa de projeto")) = 0,"", _xlfn.CONCAT(1 + QUOTIENT(ROW(A220)-1,20),". ", INDIRECT(ADDRESS(9+QUOTIENT(ROW(A220)-1,20),4,4,1,"Equipa de projeto"))))</f>
        <v/>
      </c>
      <c r="B221" s="333">
        <f>Atividades!$A$109</f>
        <v>0</v>
      </c>
      <c r="C221" s="334" t="s">
        <v>49</v>
      </c>
      <c r="D221" s="333" cm="1">
        <f t="array" aca="1" ref="D221" ca="1">IFERROR(IFERROR(Resumo_Horas!D221/INDIRECT(ADDRESS(7,COLUMN(E:E),4,1,Resumo_Horas!$A221)),0)*(((INDIRECT(ADDRESS(357,COLUMN(E:E),4,1,$A221))*14)/11)*(1+INDIRECT(ADDRESS(358,COLUMN(E:E),4,1,$A221)))),0)</f>
        <v>0</v>
      </c>
      <c r="E221" s="333" cm="1">
        <f t="array" aca="1" ref="E221" ca="1">IFERROR(IFERROR(Resumo_Horas!E221/INDIRECT(ADDRESS(7,COLUMN(F:F),4,1,Resumo_Horas!$A221)),0)*(((INDIRECT(ADDRESS(357,COLUMN(F:F),4,1,$A221))*14)/11)*(1+INDIRECT(ADDRESS(358,COLUMN(F:F),4,1,$A221)))),0)</f>
        <v>0</v>
      </c>
      <c r="F221" s="333" cm="1">
        <f t="array" aca="1" ref="F221" ca="1">IFERROR(IFERROR(Resumo_Horas!F221/INDIRECT(ADDRESS(7,COLUMN(G:G),4,1,Resumo_Horas!$A221)),0)*(((INDIRECT(ADDRESS(357,COLUMN(G:G),4,1,$A221))*14)/11)*(1+INDIRECT(ADDRESS(358,COLUMN(G:G),4,1,$A221)))),0)</f>
        <v>0</v>
      </c>
      <c r="G221" s="333" cm="1">
        <f t="array" aca="1" ref="G221" ca="1">IFERROR(IFERROR(Resumo_Horas!G221/INDIRECT(ADDRESS(7,COLUMN(H:H),4,1,Resumo_Horas!$A221)),0)*(((INDIRECT(ADDRESS(357,COLUMN(H:H),4,1,$A221))*14)/11)*(1+INDIRECT(ADDRESS(358,COLUMN(H:H),4,1,$A221)))),0)</f>
        <v>0</v>
      </c>
      <c r="H221" s="333" cm="1">
        <f t="array" aca="1" ref="H221" ca="1">IFERROR(IFERROR(Resumo_Horas!H221/INDIRECT(ADDRESS(7,COLUMN(I:I),4,1,Resumo_Horas!$A221)),0)*(((INDIRECT(ADDRESS(357,COLUMN(I:I),4,1,$A221))*14)/11)*(1+INDIRECT(ADDRESS(358,COLUMN(I:I),4,1,$A221)))),0)</f>
        <v>0</v>
      </c>
      <c r="I221" s="333" cm="1">
        <f t="array" aca="1" ref="I221" ca="1">IFERROR(IFERROR(Resumo_Horas!I221/INDIRECT(ADDRESS(7,COLUMN(J:J),4,1,Resumo_Horas!$A221)),0)*(((INDIRECT(ADDRESS(357,COLUMN(J:J),4,1,$A221))*14)/11)*(1+INDIRECT(ADDRESS(358,COLUMN(J:J),4,1,$A221)))),0)</f>
        <v>0</v>
      </c>
      <c r="J221" s="333" cm="1">
        <f t="array" aca="1" ref="J221" ca="1">IFERROR(IFERROR(Resumo_Horas!J221/INDIRECT(ADDRESS(7,COLUMN(K:K),4,1,Resumo_Horas!$A221)),0)*(((INDIRECT(ADDRESS(357,COLUMN(K:K),4,1,$A221))*14)/11)*(1+INDIRECT(ADDRESS(358,COLUMN(K:K),4,1,$A221)))),0)</f>
        <v>0</v>
      </c>
      <c r="K221" s="333" cm="1">
        <f t="array" aca="1" ref="K221" ca="1">IFERROR(IFERROR(Resumo_Horas!K221/INDIRECT(ADDRESS(7,COLUMN(L:L),4,1,Resumo_Horas!$A221)),0)*(((INDIRECT(ADDRESS(357,COLUMN(L:L),4,1,$A221))*14)/11)*(1+INDIRECT(ADDRESS(358,COLUMN(L:L),4,1,$A221)))),0)</f>
        <v>0</v>
      </c>
      <c r="L221" s="333" cm="1">
        <f t="array" aca="1" ref="L221" ca="1">IFERROR(IFERROR(Resumo_Horas!L221/INDIRECT(ADDRESS(7,COLUMN(M:M),4,1,Resumo_Horas!$A221)),0)*(((INDIRECT(ADDRESS(357,COLUMN(M:M),4,1,$A221))*14)/11)*(1+INDIRECT(ADDRESS(358,COLUMN(M:M),4,1,$A221)))),0)</f>
        <v>0</v>
      </c>
      <c r="M221" s="333" cm="1">
        <f t="array" aca="1" ref="M221" ca="1">IFERROR(IFERROR(Resumo_Horas!M221/INDIRECT(ADDRESS(7,COLUMN(N:N),4,1,Resumo_Horas!$A221)),0)*(((INDIRECT(ADDRESS(357,COLUMN(N:N),4,1,$A221))*14)/11)*(1+INDIRECT(ADDRESS(358,COLUMN(N:N),4,1,$A221)))),0)</f>
        <v>0</v>
      </c>
      <c r="N221" s="333" cm="1">
        <f t="array" aca="1" ref="N221" ca="1">IFERROR(IFERROR(Resumo_Horas!N221/INDIRECT(ADDRESS(7,COLUMN(O:O),4,1,Resumo_Horas!$A221)),0)*(((INDIRECT(ADDRESS(357,COLUMN(O:O),4,1,$A221))*14)/11)*(1+INDIRECT(ADDRESS(358,COLUMN(O:O),4,1,$A221)))),0)</f>
        <v>0</v>
      </c>
      <c r="O221" s="333" cm="1">
        <f t="array" aca="1" ref="O221" ca="1">IFERROR(IFERROR(Resumo_Horas!O221/INDIRECT(ADDRESS(7,COLUMN(P:P),4,1,Resumo_Horas!$A221)),0)*(((INDIRECT(ADDRESS(357,COLUMN(P:P),4,1,$A221))*14)/11)*(1+INDIRECT(ADDRESS(358,COLUMN(P:P),4,1,$A221)))),0)</f>
        <v>0</v>
      </c>
      <c r="P221" s="333" cm="1">
        <f t="array" aca="1" ref="P221" ca="1">IFERROR(IFERROR(Resumo_Horas!P221/INDIRECT(ADDRESS(7,COLUMN(Q:Q),4,1,Resumo_Horas!$A221)),0)*(((INDIRECT(ADDRESS(357,COLUMN(Q:Q),4,1,$A221))*14)/11)*(1+INDIRECT(ADDRESS(358,COLUMN(Q:Q),4,1,$A221)))),0)</f>
        <v>0</v>
      </c>
      <c r="Q221" s="333" cm="1">
        <f t="array" aca="1" ref="Q221" ca="1">IFERROR(IFERROR(Resumo_Horas!Q221/INDIRECT(ADDRESS(7,COLUMN(R:R),4,1,Resumo_Horas!$A221)),0)*(((INDIRECT(ADDRESS(357,COLUMN(R:R),4,1,$A221))*14)/11)*(1+INDIRECT(ADDRESS(358,COLUMN(R:R),4,1,$A221)))),0)</f>
        <v>0</v>
      </c>
      <c r="R221" s="333" cm="1">
        <f t="array" aca="1" ref="R221" ca="1">IFERROR(IFERROR(Resumo_Horas!R221/INDIRECT(ADDRESS(7,COLUMN(S:S),4,1,Resumo_Horas!$A221)),0)*(((INDIRECT(ADDRESS(357,COLUMN(S:S),4,1,$A221))*14)/11)*(1+INDIRECT(ADDRESS(358,COLUMN(S:S),4,1,$A221)))),0)</f>
        <v>0</v>
      </c>
      <c r="S221" s="333" cm="1">
        <f t="array" aca="1" ref="S221" ca="1">IFERROR(IFERROR(Resumo_Horas!S221/INDIRECT(ADDRESS(7,COLUMN(T:T),4,1,Resumo_Horas!$A221)),0)*(((INDIRECT(ADDRESS(357,COLUMN(T:T),4,1,$A221))*14)/11)*(1+INDIRECT(ADDRESS(358,COLUMN(T:T),4,1,$A221)))),0)</f>
        <v>0</v>
      </c>
      <c r="T221" s="333" cm="1">
        <f t="array" aca="1" ref="T221" ca="1">IFERROR(IFERROR(Resumo_Horas!T221/INDIRECT(ADDRESS(7,COLUMN(U:U),4,1,Resumo_Horas!$A221)),0)*(((INDIRECT(ADDRESS(357,COLUMN(U:U),4,1,$A221))*14)/11)*(1+INDIRECT(ADDRESS(358,COLUMN(U:U),4,1,$A221)))),0)</f>
        <v>0</v>
      </c>
      <c r="U221" s="333" cm="1">
        <f t="array" aca="1" ref="U221" ca="1">IFERROR(IFERROR(Resumo_Horas!U221/INDIRECT(ADDRESS(7,COLUMN(V:V),4,1,Resumo_Horas!$A221)),0)*(((INDIRECT(ADDRESS(357,COLUMN(V:V),4,1,$A221))*14)/11)*(1+INDIRECT(ADDRESS(358,COLUMN(V:V),4,1,$A221)))),0)</f>
        <v>0</v>
      </c>
      <c r="V221" s="333" cm="1">
        <f t="array" aca="1" ref="V221" ca="1">IFERROR(IFERROR(Resumo_Horas!V221/INDIRECT(ADDRESS(7,COLUMN(W:W),4,1,Resumo_Horas!$A221)),0)*(((INDIRECT(ADDRESS(357,COLUMN(W:W),4,1,$A221))*14)/11)*(1+INDIRECT(ADDRESS(358,COLUMN(W:W),4,1,$A221)))),0)</f>
        <v>0</v>
      </c>
      <c r="W221" s="333" cm="1">
        <f t="array" aca="1" ref="W221" ca="1">IFERROR(IFERROR(Resumo_Horas!W221/INDIRECT(ADDRESS(7,COLUMN(X:X),4,1,Resumo_Horas!$A221)),0)*(((INDIRECT(ADDRESS(357,COLUMN(X:X),4,1,$A221))*14)/11)*(1+INDIRECT(ADDRESS(358,COLUMN(X:X),4,1,$A221)))),0)</f>
        <v>0</v>
      </c>
      <c r="X221" s="333" cm="1">
        <f t="array" aca="1" ref="X221" ca="1">IFERROR(IFERROR(Resumo_Horas!X221/INDIRECT(ADDRESS(7,COLUMN(Y:Y),4,1,Resumo_Horas!$A221)),0)*(((INDIRECT(ADDRESS(357,COLUMN(Y:Y),4,1,$A221))*14)/11)*(1+INDIRECT(ADDRESS(358,COLUMN(Y:Y),4,1,$A221)))),0)</f>
        <v>0</v>
      </c>
      <c r="Y221" s="333" cm="1">
        <f t="array" aca="1" ref="Y221" ca="1">IFERROR(IFERROR(Resumo_Horas!Y221/INDIRECT(ADDRESS(7,COLUMN(Z:Z),4,1,Resumo_Horas!$A221)),0)*(((INDIRECT(ADDRESS(357,COLUMN(Z:Z),4,1,$A221))*14)/11)*(1+INDIRECT(ADDRESS(358,COLUMN(Z:Z),4,1,$A221)))),0)</f>
        <v>0</v>
      </c>
      <c r="Z221" s="333" cm="1">
        <f t="array" aca="1" ref="Z221" ca="1">IFERROR(IFERROR(Resumo_Horas!Z221/INDIRECT(ADDRESS(7,COLUMN(AA:AA),4,1,Resumo_Horas!$A221)),0)*(((INDIRECT(ADDRESS(357,COLUMN(AA:AA),4,1,$A221))*14)/11)*(1+INDIRECT(ADDRESS(358,COLUMN(AA:AA),4,1,$A221)))),0)</f>
        <v>0</v>
      </c>
      <c r="AA221" s="333" cm="1">
        <f t="array" aca="1" ref="AA221" ca="1">IFERROR(IFERROR(Resumo_Horas!AA221/INDIRECT(ADDRESS(7,COLUMN(AB:AB),4,1,Resumo_Horas!$A221)),0)*(((INDIRECT(ADDRESS(357,COLUMN(AB:AB),4,1,$A221))*14)/11)*(1+INDIRECT(ADDRESS(358,COLUMN(AB:AB),4,1,$A221)))),0)</f>
        <v>0</v>
      </c>
      <c r="AB221" s="333" cm="1">
        <f t="array" aca="1" ref="AB221" ca="1">IFERROR(IFERROR(Resumo_Horas!AB221/INDIRECT(ADDRESS(7,COLUMN(AC:AC),4,1,Resumo_Horas!$A221)),0)*(((INDIRECT(ADDRESS(357,COLUMN(AC:AC),4,1,$A221))*14)/11)*(1+INDIRECT(ADDRESS(358,COLUMN(AC:AC),4,1,$A221)))),0)</f>
        <v>0</v>
      </c>
      <c r="AC221" s="333" cm="1">
        <f t="array" aca="1" ref="AC221" ca="1">IFERROR(IFERROR(Resumo_Horas!AC221/INDIRECT(ADDRESS(7,COLUMN(AD:AD),4,1,Resumo_Horas!$A221)),0)*(((INDIRECT(ADDRESS(357,COLUMN(AD:AD),4,1,$A221))*14)/11)*(1+INDIRECT(ADDRESS(358,COLUMN(AD:AD),4,1,$A221)))),0)</f>
        <v>0</v>
      </c>
      <c r="AD221" s="333" cm="1">
        <f t="array" aca="1" ref="AD221" ca="1">IFERROR(IFERROR(Resumo_Horas!AD221/INDIRECT(ADDRESS(7,COLUMN(AE:AE),4,1,Resumo_Horas!$A221)),0)*(((INDIRECT(ADDRESS(357,COLUMN(AE:AE),4,1,$A221))*14)/11)*(1+INDIRECT(ADDRESS(358,COLUMN(AE:AE),4,1,$A221)))),0)</f>
        <v>0</v>
      </c>
      <c r="AE221" s="333" cm="1">
        <f t="array" aca="1" ref="AE221" ca="1">IFERROR(IFERROR(Resumo_Horas!AE221/INDIRECT(ADDRESS(7,COLUMN(AF:AF),4,1,Resumo_Horas!$A221)),0)*(((INDIRECT(ADDRESS(357,COLUMN(AF:AF),4,1,$A221))*14)/11)*(1+INDIRECT(ADDRESS(358,COLUMN(AF:AF),4,1,$A221)))),0)</f>
        <v>0</v>
      </c>
      <c r="AF221" s="333" cm="1">
        <f t="array" aca="1" ref="AF221" ca="1">IFERROR(IFERROR(Resumo_Horas!AF221/INDIRECT(ADDRESS(7,COLUMN(AG:AG),4,1,Resumo_Horas!$A221)),0)*(((INDIRECT(ADDRESS(357,COLUMN(AG:AG),4,1,$A221))*14)/11)*(1+INDIRECT(ADDRESS(358,COLUMN(AG:AG),4,1,$A221)))),0)</f>
        <v>0</v>
      </c>
      <c r="AG221" s="333" cm="1">
        <f t="array" aca="1" ref="AG221" ca="1">IFERROR(IFERROR(Resumo_Horas!AG221/INDIRECT(ADDRESS(7,COLUMN(AH:AH),4,1,Resumo_Horas!$A221)),0)*(((INDIRECT(ADDRESS(357,COLUMN(AH:AH),4,1,$A221))*14)/11)*(1+INDIRECT(ADDRESS(358,COLUMN(AH:AH),4,1,$A221)))),0)</f>
        <v>0</v>
      </c>
      <c r="AH221" s="333" cm="1">
        <f t="array" aca="1" ref="AH221" ca="1">IFERROR(IFERROR(Resumo_Horas!AH221/INDIRECT(ADDRESS(7,COLUMN(AI:AI),4,1,Resumo_Horas!$A221)),0)*(((INDIRECT(ADDRESS(357,COLUMN(AI:AI),4,1,$A221))*14)/11)*(1+INDIRECT(ADDRESS(358,COLUMN(AI:AI),4,1,$A221)))),0)</f>
        <v>0</v>
      </c>
      <c r="AI221" s="333" cm="1">
        <f t="array" aca="1" ref="AI221" ca="1">IFERROR(IFERROR(Resumo_Horas!AI221/INDIRECT(ADDRESS(7,COLUMN(AJ:AJ),4,1,Resumo_Horas!$A221)),0)*(((INDIRECT(ADDRESS(357,COLUMN(AJ:AJ),4,1,$A221))*14)/11)*(1+INDIRECT(ADDRESS(358,COLUMN(AJ:AJ),4,1,$A221)))),0)</f>
        <v>0</v>
      </c>
      <c r="AJ221" s="333" cm="1">
        <f t="array" aca="1" ref="AJ221" ca="1">IFERROR(IFERROR(Resumo_Horas!AJ221/INDIRECT(ADDRESS(7,COLUMN(AK:AK),4,1,Resumo_Horas!$A221)),0)*(((INDIRECT(ADDRESS(357,COLUMN(AK:AK),4,1,$A221))*14)/11)*(1+INDIRECT(ADDRESS(358,COLUMN(AK:AK),4,1,$A221)))),0)</f>
        <v>0</v>
      </c>
      <c r="AK221" s="333" cm="1">
        <f t="array" aca="1" ref="AK221" ca="1">IFERROR(IFERROR(Resumo_Horas!AK221/INDIRECT(ADDRESS(7,COLUMN(AL:AL),4,1,Resumo_Horas!$A221)),0)*(((INDIRECT(ADDRESS(357,COLUMN(AL:AL),4,1,$A221))*14)/11)*(1+INDIRECT(ADDRESS(358,COLUMN(AL:AL),4,1,$A221)))),0)</f>
        <v>0</v>
      </c>
      <c r="AL221" s="333" cm="1">
        <f t="array" aca="1" ref="AL221" ca="1">IFERROR(IFERROR(Resumo_Horas!AL221/INDIRECT(ADDRESS(7,COLUMN(AM:AM),4,1,Resumo_Horas!$A221)),0)*(((INDIRECT(ADDRESS(357,COLUMN(AM:AM),4,1,$A221))*14)/11)*(1+INDIRECT(ADDRESS(358,COLUMN(AM:AM),4,1,$A221)))),0)</f>
        <v>0</v>
      </c>
      <c r="AM221" s="333" cm="1">
        <f t="array" aca="1" ref="AM221" ca="1">IFERROR(IFERROR(Resumo_Horas!AM221/INDIRECT(ADDRESS(7,COLUMN(AN:AN),4,1,Resumo_Horas!$A221)),0)*(((INDIRECT(ADDRESS(357,COLUMN(AN:AN),4,1,$A221))*14)/11)*(1+INDIRECT(ADDRESS(358,COLUMN(AN:AN),4,1,$A221)))),0)</f>
        <v>0</v>
      </c>
      <c r="AN221" s="333" cm="1">
        <f t="array" aca="1" ref="AN221" ca="1">IFERROR(IFERROR(Resumo_Horas!AN221/INDIRECT(ADDRESS(7,COLUMN(AO:AO),4,1,Resumo_Horas!$A221)),0)*(((INDIRECT(ADDRESS(357,COLUMN(AO:AO),4,1,$A221))*14)/11)*(1+INDIRECT(ADDRESS(358,COLUMN(AO:AO),4,1,$A221)))),0)</f>
        <v>0</v>
      </c>
      <c r="AO221" s="333" cm="1">
        <f t="array" aca="1" ref="AO221" ca="1">IFERROR(IFERROR(Resumo_Horas!AO221/INDIRECT(ADDRESS(7,COLUMN(AP:AP),4,1,Resumo_Horas!$A221)),0)*(((INDIRECT(ADDRESS(357,COLUMN(AP:AP),4,1,$A221))*14)/11)*(1+INDIRECT(ADDRESS(358,COLUMN(AP:AP),4,1,$A221)))),0)</f>
        <v>0</v>
      </c>
      <c r="AP221" s="333" cm="1">
        <f t="array" aca="1" ref="AP221" ca="1">IFERROR(IFERROR(Resumo_Horas!AP221/INDIRECT(ADDRESS(7,COLUMN(AQ:AQ),4,1,Resumo_Horas!$A221)),0)*(((INDIRECT(ADDRESS(357,COLUMN(AQ:AQ),4,1,$A221))*14)/11)*(1+INDIRECT(ADDRESS(358,COLUMN(AQ:AQ),4,1,$A221)))),0)</f>
        <v>0</v>
      </c>
      <c r="AQ221" s="333" cm="1">
        <f t="array" aca="1" ref="AQ221" ca="1">IFERROR(IFERROR(Resumo_Horas!AQ221/INDIRECT(ADDRESS(7,COLUMN(AR:AR),4,1,Resumo_Horas!$A221)),0)*(((INDIRECT(ADDRESS(357,COLUMN(AR:AR),4,1,$A221))*14)/11)*(1+INDIRECT(ADDRESS(358,COLUMN(AR:AR),4,1,$A221)))),0)</f>
        <v>0</v>
      </c>
      <c r="AR221" s="333" cm="1">
        <f t="array" aca="1" ref="AR221" ca="1">IFERROR(IFERROR(Resumo_Horas!AR221/INDIRECT(ADDRESS(7,COLUMN(AS:AS),4,1,Resumo_Horas!$A221)),0)*(((INDIRECT(ADDRESS(357,COLUMN(AS:AS),4,1,$A221))*14)/11)*(1+INDIRECT(ADDRESS(358,COLUMN(AS:AS),4,1,$A221)))),0)</f>
        <v>0</v>
      </c>
      <c r="AS221" s="333" cm="1">
        <f t="array" aca="1" ref="AS221" ca="1">IFERROR(IFERROR(Resumo_Horas!AS221/INDIRECT(ADDRESS(7,COLUMN(AT:AT),4,1,Resumo_Horas!$A221)),0)*(((INDIRECT(ADDRESS(357,COLUMN(AT:AT),4,1,$A221))*14)/11)*(1+INDIRECT(ADDRESS(358,COLUMN(AT:AT),4,1,$A221)))),0)</f>
        <v>0</v>
      </c>
      <c r="AT221" s="333" cm="1">
        <f t="array" aca="1" ref="AT221" ca="1">IFERROR(IFERROR(Resumo_Horas!AT221/INDIRECT(ADDRESS(7,COLUMN(AU:AU),4,1,Resumo_Horas!$A221)),0)*(((INDIRECT(ADDRESS(357,COLUMN(AU:AU),4,1,$A221))*14)/11)*(1+INDIRECT(ADDRESS(358,COLUMN(AU:AU),4,1,$A221)))),0)</f>
        <v>0</v>
      </c>
      <c r="AU221" s="333" cm="1">
        <f t="array" aca="1" ref="AU221" ca="1">IFERROR(IFERROR(Resumo_Horas!AU221/INDIRECT(ADDRESS(7,COLUMN(AV:AV),4,1,Resumo_Horas!$A221)),0)*(((INDIRECT(ADDRESS(357,COLUMN(AV:AV),4,1,$A221))*14)/11)*(1+INDIRECT(ADDRESS(358,COLUMN(AV:AV),4,1,$A221)))),0)</f>
        <v>0</v>
      </c>
      <c r="AV221" s="333" cm="1">
        <f t="array" aca="1" ref="AV221" ca="1">IFERROR(IFERROR(Resumo_Horas!AV221/INDIRECT(ADDRESS(7,COLUMN(AW:AW),4,1,Resumo_Horas!$A221)),0)*(((INDIRECT(ADDRESS(357,COLUMN(AW:AW),4,1,$A221))*14)/11)*(1+INDIRECT(ADDRESS(358,COLUMN(AW:AW),4,1,$A221)))),0)</f>
        <v>0</v>
      </c>
      <c r="AW221" s="333" cm="1">
        <f t="array" aca="1" ref="AW221" ca="1">IFERROR(IFERROR(Resumo_Horas!AW221/INDIRECT(ADDRESS(7,COLUMN(AX:AX),4,1,Resumo_Horas!$A221)),0)*(((INDIRECT(ADDRESS(357,COLUMN(AX:AX),4,1,$A221))*14)/11)*(1+INDIRECT(ADDRESS(358,COLUMN(AX:AX),4,1,$A221)))),0)</f>
        <v>0</v>
      </c>
      <c r="AX221" s="333" cm="1">
        <f t="array" aca="1" ref="AX221" ca="1">IFERROR(IFERROR(Resumo_Horas!AX221/INDIRECT(ADDRESS(7,COLUMN(AY:AY),4,1,Resumo_Horas!$A221)),0)*(((INDIRECT(ADDRESS(357,COLUMN(AY:AY),4,1,$A221))*14)/11)*(1+INDIRECT(ADDRESS(358,COLUMN(AY:AY),4,1,$A221)))),0)</f>
        <v>0</v>
      </c>
      <c r="AY221" s="333" cm="1">
        <f t="array" aca="1" ref="AY221" ca="1">IFERROR(IFERROR(Resumo_Horas!AY221/INDIRECT(ADDRESS(7,COLUMN(AZ:AZ),4,1,Resumo_Horas!$A221)),0)*(((INDIRECT(ADDRESS(357,COLUMN(AZ:AZ),4,1,$A221))*14)/11)*(1+INDIRECT(ADDRESS(358,COLUMN(AZ:AZ),4,1,$A221)))),0)</f>
        <v>0</v>
      </c>
      <c r="AZ221" s="333" cm="1">
        <f t="array" aca="1" ref="AZ221" ca="1">IFERROR(IFERROR(Resumo_Horas!AZ221/INDIRECT(ADDRESS(7,COLUMN(BA:BA),4,1,Resumo_Horas!$A221)),0)*(((INDIRECT(ADDRESS(357,COLUMN(BA:BA),4,1,$A221))*14)/11)*(1+INDIRECT(ADDRESS(358,COLUMN(BA:BA),4,1,$A221)))),0)</f>
        <v>0</v>
      </c>
      <c r="BA221" s="333" cm="1">
        <f t="array" aca="1" ref="BA221" ca="1">IFERROR(IFERROR(Resumo_Horas!BA221/INDIRECT(ADDRESS(7,COLUMN(BB:BB),4,1,Resumo_Horas!$A221)),0)*(((INDIRECT(ADDRESS(357,COLUMN(BB:BB),4,1,$A221))*14)/11)*(1+INDIRECT(ADDRESS(358,COLUMN(BB:BB),4,1,$A221)))),0)</f>
        <v>0</v>
      </c>
      <c r="BB221" s="333" cm="1">
        <f t="array" aca="1" ref="BB221" ca="1">IFERROR(IFERROR(Resumo_Horas!BB221/INDIRECT(ADDRESS(7,COLUMN(BC:BC),4,1,Resumo_Horas!$A221)),0)*(((INDIRECT(ADDRESS(357,COLUMN(BC:BC),4,1,$A221))*14)/11)*(1+INDIRECT(ADDRESS(358,COLUMN(BC:BC),4,1,$A221)))),0)</f>
        <v>0</v>
      </c>
      <c r="BC221" s="333" cm="1">
        <f t="array" aca="1" ref="BC221" ca="1">IFERROR(IFERROR(Resumo_Horas!BC221/INDIRECT(ADDRESS(7,COLUMN(BD:BD),4,1,Resumo_Horas!$A221)),0)*(((INDIRECT(ADDRESS(357,COLUMN(BD:BD),4,1,$A221))*14)/11)*(1+INDIRECT(ADDRESS(358,COLUMN(BD:BD),4,1,$A221)))),0)</f>
        <v>0</v>
      </c>
      <c r="BD221" s="333" cm="1">
        <f t="array" aca="1" ref="BD221" ca="1">IFERROR(IFERROR(Resumo_Horas!BD221/INDIRECT(ADDRESS(7,COLUMN(BE:BE),4,1,Resumo_Horas!$A221)),0)*(((INDIRECT(ADDRESS(357,COLUMN(BE:BE),4,1,$A221))*14)/11)*(1+INDIRECT(ADDRESS(358,COLUMN(BE:BE),4,1,$A221)))),0)</f>
        <v>0</v>
      </c>
      <c r="BE221" s="333" cm="1">
        <f t="array" aca="1" ref="BE221" ca="1">IFERROR(IFERROR(Resumo_Horas!BE221/INDIRECT(ADDRESS(7,COLUMN(BF:BF),4,1,Resumo_Horas!$A221)),0)*(((INDIRECT(ADDRESS(357,COLUMN(BF:BF),4,1,$A221))*14)/11)*(1+INDIRECT(ADDRESS(358,COLUMN(BF:BF),4,1,$A221)))),0)</f>
        <v>0</v>
      </c>
      <c r="BF221" s="333" cm="1">
        <f t="array" aca="1" ref="BF221" ca="1">IFERROR(IFERROR(Resumo_Horas!BF221/INDIRECT(ADDRESS(7,COLUMN(BG:BG),4,1,Resumo_Horas!$A221)),0)*(((INDIRECT(ADDRESS(357,COLUMN(BG:BG),4,1,$A221))*14)/11)*(1+INDIRECT(ADDRESS(358,COLUMN(BG:BG),4,1,$A221)))),0)</f>
        <v>0</v>
      </c>
      <c r="BG221" s="333" cm="1">
        <f t="array" aca="1" ref="BG221" ca="1">IFERROR(IFERROR(Resumo_Horas!BG221/INDIRECT(ADDRESS(7,COLUMN(BH:BH),4,1,Resumo_Horas!$A221)),0)*(((INDIRECT(ADDRESS(357,COLUMN(BH:BH),4,1,$A221))*14)/11)*(1+INDIRECT(ADDRESS(358,COLUMN(BH:BH),4,1,$A221)))),0)</f>
        <v>0</v>
      </c>
      <c r="BH221" s="333" cm="1">
        <f t="array" aca="1" ref="BH221" ca="1">IFERROR(IFERROR(Resumo_Horas!BH221/INDIRECT(ADDRESS(7,COLUMN(BI:BI),4,1,Resumo_Horas!$A221)),0)*(((INDIRECT(ADDRESS(357,COLUMN(BI:BI),4,1,$A221))*14)/11)*(1+INDIRECT(ADDRESS(358,COLUMN(BI:BI),4,1,$A221)))),0)</f>
        <v>0</v>
      </c>
      <c r="BI221" s="333" cm="1">
        <f t="array" aca="1" ref="BI221" ca="1">IFERROR(IFERROR(Resumo_Horas!BI221/INDIRECT(ADDRESS(7,COLUMN(BJ:BJ),4,1,Resumo_Horas!$A221)),0)*(((INDIRECT(ADDRESS(357,COLUMN(BJ:BJ),4,1,$A221))*14)/11)*(1+INDIRECT(ADDRESS(358,COLUMN(BJ:BJ),4,1,$A221)))),0)</f>
        <v>0</v>
      </c>
      <c r="BJ221" s="333" cm="1">
        <f t="array" aca="1" ref="BJ221" ca="1">IFERROR(IFERROR(Resumo_Horas!BJ221/INDIRECT(ADDRESS(7,COLUMN(BK:BK),4,1,Resumo_Horas!$A221)),0)*(((INDIRECT(ADDRESS(357,COLUMN(BK:BK),4,1,$A221))*14)/11)*(1+INDIRECT(ADDRESS(358,COLUMN(BK:BK),4,1,$A221)))),0)</f>
        <v>0</v>
      </c>
      <c r="BK221" s="335" cm="1">
        <f t="array" aca="1" ref="BK221" ca="1">IFERROR(IFERROR(Resumo_Horas!BK221/INDIRECT(ADDRESS(7,COLUMN(BL:BL),4,1,Resumo_Horas!$A221)),0)*(((INDIRECT(ADDRESS(357,COLUMN(BL:BL),4,1,$A221))*14)/11)*(1+INDIRECT(ADDRESS(358,COLUMN(BL:BL),4,1,$A221)))),0)</f>
        <v>0</v>
      </c>
    </row>
    <row r="222" spans="1:63" x14ac:dyDescent="0.25">
      <c r="A222" s="325" t="str" cm="1">
        <f t="array" aca="1" ref="A222" ca="1">IF(INDIRECT(ADDRESS(9+QUOTIENT(ROW(A221)-1,20),4,4,1,"Equipa de projeto")) = 0,"", _xlfn.CONCAT(1 + QUOTIENT(ROW(A221)-1,20),". ", INDIRECT(ADDRESS(9+QUOTIENT(ROW(A221)-1,20),4,4,1,"Equipa de projeto"))))</f>
        <v/>
      </c>
      <c r="B222" s="326">
        <f>Atividades!$A$1</f>
        <v>0</v>
      </c>
      <c r="C222" s="327" t="s">
        <v>48</v>
      </c>
      <c r="D222" s="328" cm="1">
        <f t="array" aca="1" ref="D222" ca="1">IFERROR(IFERROR(Resumo_Horas!D222/INDIRECT(ADDRESS(7,COLUMN(E:E),4,1,Resumo_Horas!$A222)),0)*(((INDIRECT(ADDRESS(357,COLUMN(E:E),4,1,$A222))*14)/11)*(1+INDIRECT(ADDRESS(358,COLUMN(E:E),4,1,$A222)))),0)</f>
        <v>0</v>
      </c>
      <c r="E222" s="328" cm="1">
        <f t="array" aca="1" ref="E222" ca="1">IFERROR(IFERROR(Resumo_Horas!E222/INDIRECT(ADDRESS(7,COLUMN(F:F),4,1,Resumo_Horas!$A222)),0)*(((INDIRECT(ADDRESS(357,COLUMN(F:F),4,1,$A222))*14)/11)*(1+INDIRECT(ADDRESS(358,COLUMN(F:F),4,1,$A222)))),0)</f>
        <v>0</v>
      </c>
      <c r="F222" s="328" cm="1">
        <f t="array" aca="1" ref="F222" ca="1">IFERROR(IFERROR(Resumo_Horas!F222/INDIRECT(ADDRESS(7,COLUMN(G:G),4,1,Resumo_Horas!$A222)),0)*(((INDIRECT(ADDRESS(357,COLUMN(G:G),4,1,$A222))*14)/11)*(1+INDIRECT(ADDRESS(358,COLUMN(G:G),4,1,$A222)))),0)</f>
        <v>0</v>
      </c>
      <c r="G222" s="328" cm="1">
        <f t="array" aca="1" ref="G222" ca="1">IFERROR(IFERROR(Resumo_Horas!G222/INDIRECT(ADDRESS(7,COLUMN(H:H),4,1,Resumo_Horas!$A222)),0)*(((INDIRECT(ADDRESS(357,COLUMN(H:H),4,1,$A222))*14)/11)*(1+INDIRECT(ADDRESS(358,COLUMN(H:H),4,1,$A222)))),0)</f>
        <v>0</v>
      </c>
      <c r="H222" s="328" cm="1">
        <f t="array" aca="1" ref="H222" ca="1">IFERROR(IFERROR(Resumo_Horas!H222/INDIRECT(ADDRESS(7,COLUMN(I:I),4,1,Resumo_Horas!$A222)),0)*(((INDIRECT(ADDRESS(357,COLUMN(I:I),4,1,$A222))*14)/11)*(1+INDIRECT(ADDRESS(358,COLUMN(I:I),4,1,$A222)))),0)</f>
        <v>0</v>
      </c>
      <c r="I222" s="328" cm="1">
        <f t="array" aca="1" ref="I222" ca="1">IFERROR(IFERROR(Resumo_Horas!I222/INDIRECT(ADDRESS(7,COLUMN(J:J),4,1,Resumo_Horas!$A222)),0)*(((INDIRECT(ADDRESS(357,COLUMN(J:J),4,1,$A222))*14)/11)*(1+INDIRECT(ADDRESS(358,COLUMN(J:J),4,1,$A222)))),0)</f>
        <v>0</v>
      </c>
      <c r="J222" s="328" cm="1">
        <f t="array" aca="1" ref="J222" ca="1">IFERROR(IFERROR(Resumo_Horas!J222/INDIRECT(ADDRESS(7,COLUMN(K:K),4,1,Resumo_Horas!$A222)),0)*(((INDIRECT(ADDRESS(357,COLUMN(K:K),4,1,$A222))*14)/11)*(1+INDIRECT(ADDRESS(358,COLUMN(K:K),4,1,$A222)))),0)</f>
        <v>0</v>
      </c>
      <c r="K222" s="328" cm="1">
        <f t="array" aca="1" ref="K222" ca="1">IFERROR(IFERROR(Resumo_Horas!K222/INDIRECT(ADDRESS(7,COLUMN(L:L),4,1,Resumo_Horas!$A222)),0)*(((INDIRECT(ADDRESS(357,COLUMN(L:L),4,1,$A222))*14)/11)*(1+INDIRECT(ADDRESS(358,COLUMN(L:L),4,1,$A222)))),0)</f>
        <v>0</v>
      </c>
      <c r="L222" s="328" cm="1">
        <f t="array" aca="1" ref="L222" ca="1">IFERROR(IFERROR(Resumo_Horas!L222/INDIRECT(ADDRESS(7,COLUMN(M:M),4,1,Resumo_Horas!$A222)),0)*(((INDIRECT(ADDRESS(357,COLUMN(M:M),4,1,$A222))*14)/11)*(1+INDIRECT(ADDRESS(358,COLUMN(M:M),4,1,$A222)))),0)</f>
        <v>0</v>
      </c>
      <c r="M222" s="328" cm="1">
        <f t="array" aca="1" ref="M222" ca="1">IFERROR(IFERROR(Resumo_Horas!M222/INDIRECT(ADDRESS(7,COLUMN(N:N),4,1,Resumo_Horas!$A222)),0)*(((INDIRECT(ADDRESS(357,COLUMN(N:N),4,1,$A222))*14)/11)*(1+INDIRECT(ADDRESS(358,COLUMN(N:N),4,1,$A222)))),0)</f>
        <v>0</v>
      </c>
      <c r="N222" s="328" cm="1">
        <f t="array" aca="1" ref="N222" ca="1">IFERROR(IFERROR(Resumo_Horas!N222/INDIRECT(ADDRESS(7,COLUMN(O:O),4,1,Resumo_Horas!$A222)),0)*(((INDIRECT(ADDRESS(357,COLUMN(O:O),4,1,$A222))*14)/11)*(1+INDIRECT(ADDRESS(358,COLUMN(O:O),4,1,$A222)))),0)</f>
        <v>0</v>
      </c>
      <c r="O222" s="328" cm="1">
        <f t="array" aca="1" ref="O222" ca="1">IFERROR(IFERROR(Resumo_Horas!O222/INDIRECT(ADDRESS(7,COLUMN(P:P),4,1,Resumo_Horas!$A222)),0)*(((INDIRECT(ADDRESS(357,COLUMN(P:P),4,1,$A222))*14)/11)*(1+INDIRECT(ADDRESS(358,COLUMN(P:P),4,1,$A222)))),0)</f>
        <v>0</v>
      </c>
      <c r="P222" s="328" cm="1">
        <f t="array" aca="1" ref="P222" ca="1">IFERROR(IFERROR(Resumo_Horas!P222/INDIRECT(ADDRESS(7,COLUMN(Q:Q),4,1,Resumo_Horas!$A222)),0)*(((INDIRECT(ADDRESS(357,COLUMN(Q:Q),4,1,$A222))*14)/11)*(1+INDIRECT(ADDRESS(358,COLUMN(Q:Q),4,1,$A222)))),0)</f>
        <v>0</v>
      </c>
      <c r="Q222" s="328" cm="1">
        <f t="array" aca="1" ref="Q222" ca="1">IFERROR(IFERROR(Resumo_Horas!Q222/INDIRECT(ADDRESS(7,COLUMN(R:R),4,1,Resumo_Horas!$A222)),0)*(((INDIRECT(ADDRESS(357,COLUMN(R:R),4,1,$A222))*14)/11)*(1+INDIRECT(ADDRESS(358,COLUMN(R:R),4,1,$A222)))),0)</f>
        <v>0</v>
      </c>
      <c r="R222" s="328" cm="1">
        <f t="array" aca="1" ref="R222" ca="1">IFERROR(IFERROR(Resumo_Horas!R222/INDIRECT(ADDRESS(7,COLUMN(S:S),4,1,Resumo_Horas!$A222)),0)*(((INDIRECT(ADDRESS(357,COLUMN(S:S),4,1,$A222))*14)/11)*(1+INDIRECT(ADDRESS(358,COLUMN(S:S),4,1,$A222)))),0)</f>
        <v>0</v>
      </c>
      <c r="S222" s="328" cm="1">
        <f t="array" aca="1" ref="S222" ca="1">IFERROR(IFERROR(Resumo_Horas!S222/INDIRECT(ADDRESS(7,COLUMN(T:T),4,1,Resumo_Horas!$A222)),0)*(((INDIRECT(ADDRESS(357,COLUMN(T:T),4,1,$A222))*14)/11)*(1+INDIRECT(ADDRESS(358,COLUMN(T:T),4,1,$A222)))),0)</f>
        <v>0</v>
      </c>
      <c r="T222" s="328" cm="1">
        <f t="array" aca="1" ref="T222" ca="1">IFERROR(IFERROR(Resumo_Horas!T222/INDIRECT(ADDRESS(7,COLUMN(U:U),4,1,Resumo_Horas!$A222)),0)*(((INDIRECT(ADDRESS(357,COLUMN(U:U),4,1,$A222))*14)/11)*(1+INDIRECT(ADDRESS(358,COLUMN(U:U),4,1,$A222)))),0)</f>
        <v>0</v>
      </c>
      <c r="U222" s="328" cm="1">
        <f t="array" aca="1" ref="U222" ca="1">IFERROR(IFERROR(Resumo_Horas!U222/INDIRECT(ADDRESS(7,COLUMN(V:V),4,1,Resumo_Horas!$A222)),0)*(((INDIRECT(ADDRESS(357,COLUMN(V:V),4,1,$A222))*14)/11)*(1+INDIRECT(ADDRESS(358,COLUMN(V:V),4,1,$A222)))),0)</f>
        <v>0</v>
      </c>
      <c r="V222" s="328" cm="1">
        <f t="array" aca="1" ref="V222" ca="1">IFERROR(IFERROR(Resumo_Horas!V222/INDIRECT(ADDRESS(7,COLUMN(W:W),4,1,Resumo_Horas!$A222)),0)*(((INDIRECT(ADDRESS(357,COLUMN(W:W),4,1,$A222))*14)/11)*(1+INDIRECT(ADDRESS(358,COLUMN(W:W),4,1,$A222)))),0)</f>
        <v>0</v>
      </c>
      <c r="W222" s="328" cm="1">
        <f t="array" aca="1" ref="W222" ca="1">IFERROR(IFERROR(Resumo_Horas!W222/INDIRECT(ADDRESS(7,COLUMN(X:X),4,1,Resumo_Horas!$A222)),0)*(((INDIRECT(ADDRESS(357,COLUMN(X:X),4,1,$A222))*14)/11)*(1+INDIRECT(ADDRESS(358,COLUMN(X:X),4,1,$A222)))),0)</f>
        <v>0</v>
      </c>
      <c r="X222" s="328" cm="1">
        <f t="array" aca="1" ref="X222" ca="1">IFERROR(IFERROR(Resumo_Horas!X222/INDIRECT(ADDRESS(7,COLUMN(Y:Y),4,1,Resumo_Horas!$A222)),0)*(((INDIRECT(ADDRESS(357,COLUMN(Y:Y),4,1,$A222))*14)/11)*(1+INDIRECT(ADDRESS(358,COLUMN(Y:Y),4,1,$A222)))),0)</f>
        <v>0</v>
      </c>
      <c r="Y222" s="328" cm="1">
        <f t="array" aca="1" ref="Y222" ca="1">IFERROR(IFERROR(Resumo_Horas!Y222/INDIRECT(ADDRESS(7,COLUMN(Z:Z),4,1,Resumo_Horas!$A222)),0)*(((INDIRECT(ADDRESS(357,COLUMN(Z:Z),4,1,$A222))*14)/11)*(1+INDIRECT(ADDRESS(358,COLUMN(Z:Z),4,1,$A222)))),0)</f>
        <v>0</v>
      </c>
      <c r="Z222" s="328" cm="1">
        <f t="array" aca="1" ref="Z222" ca="1">IFERROR(IFERROR(Resumo_Horas!Z222/INDIRECT(ADDRESS(7,COLUMN(AA:AA),4,1,Resumo_Horas!$A222)),0)*(((INDIRECT(ADDRESS(357,COLUMN(AA:AA),4,1,$A222))*14)/11)*(1+INDIRECT(ADDRESS(358,COLUMN(AA:AA),4,1,$A222)))),0)</f>
        <v>0</v>
      </c>
      <c r="AA222" s="328" cm="1">
        <f t="array" aca="1" ref="AA222" ca="1">IFERROR(IFERROR(Resumo_Horas!AA222/INDIRECT(ADDRESS(7,COLUMN(AB:AB),4,1,Resumo_Horas!$A222)),0)*(((INDIRECT(ADDRESS(357,COLUMN(AB:AB),4,1,$A222))*14)/11)*(1+INDIRECT(ADDRESS(358,COLUMN(AB:AB),4,1,$A222)))),0)</f>
        <v>0</v>
      </c>
      <c r="AB222" s="328" cm="1">
        <f t="array" aca="1" ref="AB222" ca="1">IFERROR(IFERROR(Resumo_Horas!AB222/INDIRECT(ADDRESS(7,COLUMN(AC:AC),4,1,Resumo_Horas!$A222)),0)*(((INDIRECT(ADDRESS(357,COLUMN(AC:AC),4,1,$A222))*14)/11)*(1+INDIRECT(ADDRESS(358,COLUMN(AC:AC),4,1,$A222)))),0)</f>
        <v>0</v>
      </c>
      <c r="AC222" s="328" cm="1">
        <f t="array" aca="1" ref="AC222" ca="1">IFERROR(IFERROR(Resumo_Horas!AC222/INDIRECT(ADDRESS(7,COLUMN(AD:AD),4,1,Resumo_Horas!$A222)),0)*(((INDIRECT(ADDRESS(357,COLUMN(AD:AD),4,1,$A222))*14)/11)*(1+INDIRECT(ADDRESS(358,COLUMN(AD:AD),4,1,$A222)))),0)</f>
        <v>0</v>
      </c>
      <c r="AD222" s="328" cm="1">
        <f t="array" aca="1" ref="AD222" ca="1">IFERROR(IFERROR(Resumo_Horas!AD222/INDIRECT(ADDRESS(7,COLUMN(AE:AE),4,1,Resumo_Horas!$A222)),0)*(((INDIRECT(ADDRESS(357,COLUMN(AE:AE),4,1,$A222))*14)/11)*(1+INDIRECT(ADDRESS(358,COLUMN(AE:AE),4,1,$A222)))),0)</f>
        <v>0</v>
      </c>
      <c r="AE222" s="328" cm="1">
        <f t="array" aca="1" ref="AE222" ca="1">IFERROR(IFERROR(Resumo_Horas!AE222/INDIRECT(ADDRESS(7,COLUMN(AF:AF),4,1,Resumo_Horas!$A222)),0)*(((INDIRECT(ADDRESS(357,COLUMN(AF:AF),4,1,$A222))*14)/11)*(1+INDIRECT(ADDRESS(358,COLUMN(AF:AF),4,1,$A222)))),0)</f>
        <v>0</v>
      </c>
      <c r="AF222" s="328" cm="1">
        <f t="array" aca="1" ref="AF222" ca="1">IFERROR(IFERROR(Resumo_Horas!AF222/INDIRECT(ADDRESS(7,COLUMN(AG:AG),4,1,Resumo_Horas!$A222)),0)*(((INDIRECT(ADDRESS(357,COLUMN(AG:AG),4,1,$A222))*14)/11)*(1+INDIRECT(ADDRESS(358,COLUMN(AG:AG),4,1,$A222)))),0)</f>
        <v>0</v>
      </c>
      <c r="AG222" s="328" cm="1">
        <f t="array" aca="1" ref="AG222" ca="1">IFERROR(IFERROR(Resumo_Horas!AG222/INDIRECT(ADDRESS(7,COLUMN(AH:AH),4,1,Resumo_Horas!$A222)),0)*(((INDIRECT(ADDRESS(357,COLUMN(AH:AH),4,1,$A222))*14)/11)*(1+INDIRECT(ADDRESS(358,COLUMN(AH:AH),4,1,$A222)))),0)</f>
        <v>0</v>
      </c>
      <c r="AH222" s="328" cm="1">
        <f t="array" aca="1" ref="AH222" ca="1">IFERROR(IFERROR(Resumo_Horas!AH222/INDIRECT(ADDRESS(7,COLUMN(AI:AI),4,1,Resumo_Horas!$A222)),0)*(((INDIRECT(ADDRESS(357,COLUMN(AI:AI),4,1,$A222))*14)/11)*(1+INDIRECT(ADDRESS(358,COLUMN(AI:AI),4,1,$A222)))),0)</f>
        <v>0</v>
      </c>
      <c r="AI222" s="328" cm="1">
        <f t="array" aca="1" ref="AI222" ca="1">IFERROR(IFERROR(Resumo_Horas!AI222/INDIRECT(ADDRESS(7,COLUMN(AJ:AJ),4,1,Resumo_Horas!$A222)),0)*(((INDIRECT(ADDRESS(357,COLUMN(AJ:AJ),4,1,$A222))*14)/11)*(1+INDIRECT(ADDRESS(358,COLUMN(AJ:AJ),4,1,$A222)))),0)</f>
        <v>0</v>
      </c>
      <c r="AJ222" s="328" cm="1">
        <f t="array" aca="1" ref="AJ222" ca="1">IFERROR(IFERROR(Resumo_Horas!AJ222/INDIRECT(ADDRESS(7,COLUMN(AK:AK),4,1,Resumo_Horas!$A222)),0)*(((INDIRECT(ADDRESS(357,COLUMN(AK:AK),4,1,$A222))*14)/11)*(1+INDIRECT(ADDRESS(358,COLUMN(AK:AK),4,1,$A222)))),0)</f>
        <v>0</v>
      </c>
      <c r="AK222" s="328" cm="1">
        <f t="array" aca="1" ref="AK222" ca="1">IFERROR(IFERROR(Resumo_Horas!AK222/INDIRECT(ADDRESS(7,COLUMN(AL:AL),4,1,Resumo_Horas!$A222)),0)*(((INDIRECT(ADDRESS(357,COLUMN(AL:AL),4,1,$A222))*14)/11)*(1+INDIRECT(ADDRESS(358,COLUMN(AL:AL),4,1,$A222)))),0)</f>
        <v>0</v>
      </c>
      <c r="AL222" s="328" cm="1">
        <f t="array" aca="1" ref="AL222" ca="1">IFERROR(IFERROR(Resumo_Horas!AL222/INDIRECT(ADDRESS(7,COLUMN(AM:AM),4,1,Resumo_Horas!$A222)),0)*(((INDIRECT(ADDRESS(357,COLUMN(AM:AM),4,1,$A222))*14)/11)*(1+INDIRECT(ADDRESS(358,COLUMN(AM:AM),4,1,$A222)))),0)</f>
        <v>0</v>
      </c>
      <c r="AM222" s="328" cm="1">
        <f t="array" aca="1" ref="AM222" ca="1">IFERROR(IFERROR(Resumo_Horas!AM222/INDIRECT(ADDRESS(7,COLUMN(AN:AN),4,1,Resumo_Horas!$A222)),0)*(((INDIRECT(ADDRESS(357,COLUMN(AN:AN),4,1,$A222))*14)/11)*(1+INDIRECT(ADDRESS(358,COLUMN(AN:AN),4,1,$A222)))),0)</f>
        <v>0</v>
      </c>
      <c r="AN222" s="328" cm="1">
        <f t="array" aca="1" ref="AN222" ca="1">IFERROR(IFERROR(Resumo_Horas!AN222/INDIRECT(ADDRESS(7,COLUMN(AO:AO),4,1,Resumo_Horas!$A222)),0)*(((INDIRECT(ADDRESS(357,COLUMN(AO:AO),4,1,$A222))*14)/11)*(1+INDIRECT(ADDRESS(358,COLUMN(AO:AO),4,1,$A222)))),0)</f>
        <v>0</v>
      </c>
      <c r="AO222" s="328" cm="1">
        <f t="array" aca="1" ref="AO222" ca="1">IFERROR(IFERROR(Resumo_Horas!AO222/INDIRECT(ADDRESS(7,COLUMN(AP:AP),4,1,Resumo_Horas!$A222)),0)*(((INDIRECT(ADDRESS(357,COLUMN(AP:AP),4,1,$A222))*14)/11)*(1+INDIRECT(ADDRESS(358,COLUMN(AP:AP),4,1,$A222)))),0)</f>
        <v>0</v>
      </c>
      <c r="AP222" s="328" cm="1">
        <f t="array" aca="1" ref="AP222" ca="1">IFERROR(IFERROR(Resumo_Horas!AP222/INDIRECT(ADDRESS(7,COLUMN(AQ:AQ),4,1,Resumo_Horas!$A222)),0)*(((INDIRECT(ADDRESS(357,COLUMN(AQ:AQ),4,1,$A222))*14)/11)*(1+INDIRECT(ADDRESS(358,COLUMN(AQ:AQ),4,1,$A222)))),0)</f>
        <v>0</v>
      </c>
      <c r="AQ222" s="328" cm="1">
        <f t="array" aca="1" ref="AQ222" ca="1">IFERROR(IFERROR(Resumo_Horas!AQ222/INDIRECT(ADDRESS(7,COLUMN(AR:AR),4,1,Resumo_Horas!$A222)),0)*(((INDIRECT(ADDRESS(357,COLUMN(AR:AR),4,1,$A222))*14)/11)*(1+INDIRECT(ADDRESS(358,COLUMN(AR:AR),4,1,$A222)))),0)</f>
        <v>0</v>
      </c>
      <c r="AR222" s="328" cm="1">
        <f t="array" aca="1" ref="AR222" ca="1">IFERROR(IFERROR(Resumo_Horas!AR222/INDIRECT(ADDRESS(7,COLUMN(AS:AS),4,1,Resumo_Horas!$A222)),0)*(((INDIRECT(ADDRESS(357,COLUMN(AS:AS),4,1,$A222))*14)/11)*(1+INDIRECT(ADDRESS(358,COLUMN(AS:AS),4,1,$A222)))),0)</f>
        <v>0</v>
      </c>
      <c r="AS222" s="328" cm="1">
        <f t="array" aca="1" ref="AS222" ca="1">IFERROR(IFERROR(Resumo_Horas!AS222/INDIRECT(ADDRESS(7,COLUMN(AT:AT),4,1,Resumo_Horas!$A222)),0)*(((INDIRECT(ADDRESS(357,COLUMN(AT:AT),4,1,$A222))*14)/11)*(1+INDIRECT(ADDRESS(358,COLUMN(AT:AT),4,1,$A222)))),0)</f>
        <v>0</v>
      </c>
      <c r="AT222" s="328" cm="1">
        <f t="array" aca="1" ref="AT222" ca="1">IFERROR(IFERROR(Resumo_Horas!AT222/INDIRECT(ADDRESS(7,COLUMN(AU:AU),4,1,Resumo_Horas!$A222)),0)*(((INDIRECT(ADDRESS(357,COLUMN(AU:AU),4,1,$A222))*14)/11)*(1+INDIRECT(ADDRESS(358,COLUMN(AU:AU),4,1,$A222)))),0)</f>
        <v>0</v>
      </c>
      <c r="AU222" s="328" cm="1">
        <f t="array" aca="1" ref="AU222" ca="1">IFERROR(IFERROR(Resumo_Horas!AU222/INDIRECT(ADDRESS(7,COLUMN(AV:AV),4,1,Resumo_Horas!$A222)),0)*(((INDIRECT(ADDRESS(357,COLUMN(AV:AV),4,1,$A222))*14)/11)*(1+INDIRECT(ADDRESS(358,COLUMN(AV:AV),4,1,$A222)))),0)</f>
        <v>0</v>
      </c>
      <c r="AV222" s="328" cm="1">
        <f t="array" aca="1" ref="AV222" ca="1">IFERROR(IFERROR(Resumo_Horas!AV222/INDIRECT(ADDRESS(7,COLUMN(AW:AW),4,1,Resumo_Horas!$A222)),0)*(((INDIRECT(ADDRESS(357,COLUMN(AW:AW),4,1,$A222))*14)/11)*(1+INDIRECT(ADDRESS(358,COLUMN(AW:AW),4,1,$A222)))),0)</f>
        <v>0</v>
      </c>
      <c r="AW222" s="328" cm="1">
        <f t="array" aca="1" ref="AW222" ca="1">IFERROR(IFERROR(Resumo_Horas!AW222/INDIRECT(ADDRESS(7,COLUMN(AX:AX),4,1,Resumo_Horas!$A222)),0)*(((INDIRECT(ADDRESS(357,COLUMN(AX:AX),4,1,$A222))*14)/11)*(1+INDIRECT(ADDRESS(358,COLUMN(AX:AX),4,1,$A222)))),0)</f>
        <v>0</v>
      </c>
      <c r="AX222" s="328" cm="1">
        <f t="array" aca="1" ref="AX222" ca="1">IFERROR(IFERROR(Resumo_Horas!AX222/INDIRECT(ADDRESS(7,COLUMN(AY:AY),4,1,Resumo_Horas!$A222)),0)*(((INDIRECT(ADDRESS(357,COLUMN(AY:AY),4,1,$A222))*14)/11)*(1+INDIRECT(ADDRESS(358,COLUMN(AY:AY),4,1,$A222)))),0)</f>
        <v>0</v>
      </c>
      <c r="AY222" s="328" cm="1">
        <f t="array" aca="1" ref="AY222" ca="1">IFERROR(IFERROR(Resumo_Horas!AY222/INDIRECT(ADDRESS(7,COLUMN(AZ:AZ),4,1,Resumo_Horas!$A222)),0)*(((INDIRECT(ADDRESS(357,COLUMN(AZ:AZ),4,1,$A222))*14)/11)*(1+INDIRECT(ADDRESS(358,COLUMN(AZ:AZ),4,1,$A222)))),0)</f>
        <v>0</v>
      </c>
      <c r="AZ222" s="328" cm="1">
        <f t="array" aca="1" ref="AZ222" ca="1">IFERROR(IFERROR(Resumo_Horas!AZ222/INDIRECT(ADDRESS(7,COLUMN(BA:BA),4,1,Resumo_Horas!$A222)),0)*(((INDIRECT(ADDRESS(357,COLUMN(BA:BA),4,1,$A222))*14)/11)*(1+INDIRECT(ADDRESS(358,COLUMN(BA:BA),4,1,$A222)))),0)</f>
        <v>0</v>
      </c>
      <c r="BA222" s="328" cm="1">
        <f t="array" aca="1" ref="BA222" ca="1">IFERROR(IFERROR(Resumo_Horas!BA222/INDIRECT(ADDRESS(7,COLUMN(BB:BB),4,1,Resumo_Horas!$A222)),0)*(((INDIRECT(ADDRESS(357,COLUMN(BB:BB),4,1,$A222))*14)/11)*(1+INDIRECT(ADDRESS(358,COLUMN(BB:BB),4,1,$A222)))),0)</f>
        <v>0</v>
      </c>
      <c r="BB222" s="328" cm="1">
        <f t="array" aca="1" ref="BB222" ca="1">IFERROR(IFERROR(Resumo_Horas!BB222/INDIRECT(ADDRESS(7,COLUMN(BC:BC),4,1,Resumo_Horas!$A222)),0)*(((INDIRECT(ADDRESS(357,COLUMN(BC:BC),4,1,$A222))*14)/11)*(1+INDIRECT(ADDRESS(358,COLUMN(BC:BC),4,1,$A222)))),0)</f>
        <v>0</v>
      </c>
      <c r="BC222" s="328" cm="1">
        <f t="array" aca="1" ref="BC222" ca="1">IFERROR(IFERROR(Resumo_Horas!BC222/INDIRECT(ADDRESS(7,COLUMN(BD:BD),4,1,Resumo_Horas!$A222)),0)*(((INDIRECT(ADDRESS(357,COLUMN(BD:BD),4,1,$A222))*14)/11)*(1+INDIRECT(ADDRESS(358,COLUMN(BD:BD),4,1,$A222)))),0)</f>
        <v>0</v>
      </c>
      <c r="BD222" s="328" cm="1">
        <f t="array" aca="1" ref="BD222" ca="1">IFERROR(IFERROR(Resumo_Horas!BD222/INDIRECT(ADDRESS(7,COLUMN(BE:BE),4,1,Resumo_Horas!$A222)),0)*(((INDIRECT(ADDRESS(357,COLUMN(BE:BE),4,1,$A222))*14)/11)*(1+INDIRECT(ADDRESS(358,COLUMN(BE:BE),4,1,$A222)))),0)</f>
        <v>0</v>
      </c>
      <c r="BE222" s="328" cm="1">
        <f t="array" aca="1" ref="BE222" ca="1">IFERROR(IFERROR(Resumo_Horas!BE222/INDIRECT(ADDRESS(7,COLUMN(BF:BF),4,1,Resumo_Horas!$A222)),0)*(((INDIRECT(ADDRESS(357,COLUMN(BF:BF),4,1,$A222))*14)/11)*(1+INDIRECT(ADDRESS(358,COLUMN(BF:BF),4,1,$A222)))),0)</f>
        <v>0</v>
      </c>
      <c r="BF222" s="328" cm="1">
        <f t="array" aca="1" ref="BF222" ca="1">IFERROR(IFERROR(Resumo_Horas!BF222/INDIRECT(ADDRESS(7,COLUMN(BG:BG),4,1,Resumo_Horas!$A222)),0)*(((INDIRECT(ADDRESS(357,COLUMN(BG:BG),4,1,$A222))*14)/11)*(1+INDIRECT(ADDRESS(358,COLUMN(BG:BG),4,1,$A222)))),0)</f>
        <v>0</v>
      </c>
      <c r="BG222" s="328" cm="1">
        <f t="array" aca="1" ref="BG222" ca="1">IFERROR(IFERROR(Resumo_Horas!BG222/INDIRECT(ADDRESS(7,COLUMN(BH:BH),4,1,Resumo_Horas!$A222)),0)*(((INDIRECT(ADDRESS(357,COLUMN(BH:BH),4,1,$A222))*14)/11)*(1+INDIRECT(ADDRESS(358,COLUMN(BH:BH),4,1,$A222)))),0)</f>
        <v>0</v>
      </c>
      <c r="BH222" s="328" cm="1">
        <f t="array" aca="1" ref="BH222" ca="1">IFERROR(IFERROR(Resumo_Horas!BH222/INDIRECT(ADDRESS(7,COLUMN(BI:BI),4,1,Resumo_Horas!$A222)),0)*(((INDIRECT(ADDRESS(357,COLUMN(BI:BI),4,1,$A222))*14)/11)*(1+INDIRECT(ADDRESS(358,COLUMN(BI:BI),4,1,$A222)))),0)</f>
        <v>0</v>
      </c>
      <c r="BI222" s="328" cm="1">
        <f t="array" aca="1" ref="BI222" ca="1">IFERROR(IFERROR(Resumo_Horas!BI222/INDIRECT(ADDRESS(7,COLUMN(BJ:BJ),4,1,Resumo_Horas!$A222)),0)*(((INDIRECT(ADDRESS(357,COLUMN(BJ:BJ),4,1,$A222))*14)/11)*(1+INDIRECT(ADDRESS(358,COLUMN(BJ:BJ),4,1,$A222)))),0)</f>
        <v>0</v>
      </c>
      <c r="BJ222" s="328" cm="1">
        <f t="array" aca="1" ref="BJ222" ca="1">IFERROR(IFERROR(Resumo_Horas!BJ222/INDIRECT(ADDRESS(7,COLUMN(BK:BK),4,1,Resumo_Horas!$A222)),0)*(((INDIRECT(ADDRESS(357,COLUMN(BK:BK),4,1,$A222))*14)/11)*(1+INDIRECT(ADDRESS(358,COLUMN(BK:BK),4,1,$A222)))),0)</f>
        <v>0</v>
      </c>
      <c r="BK222" s="329" cm="1">
        <f t="array" aca="1" ref="BK222" ca="1">IFERROR(IFERROR(Resumo_Horas!BK222/INDIRECT(ADDRESS(7,COLUMN(BL:BL),4,1,Resumo_Horas!$A222)),0)*(((INDIRECT(ADDRESS(357,COLUMN(BL:BL),4,1,$A222))*14)/11)*(1+INDIRECT(ADDRESS(358,COLUMN(BL:BL),4,1,$A222)))),0)</f>
        <v>0</v>
      </c>
    </row>
    <row r="223" spans="1:63" x14ac:dyDescent="0.25">
      <c r="A223" s="330" t="str" cm="1">
        <f t="array" aca="1" ref="A223" ca="1">IF(INDIRECT(ADDRESS(9+QUOTIENT(ROW(A222)-1,20),4,4,1,"Equipa de projeto")) = 0,"", _xlfn.CONCAT(1 + QUOTIENT(ROW(A222)-1,20),". ", INDIRECT(ADDRESS(9+QUOTIENT(ROW(A222)-1,20),4,4,1,"Equipa de projeto"))))</f>
        <v/>
      </c>
      <c r="B223">
        <f>Atividades!$A$1</f>
        <v>0</v>
      </c>
      <c r="C223" s="123" t="s">
        <v>49</v>
      </c>
      <c r="D223" cm="1">
        <f t="array" aca="1" ref="D223" ca="1">IFERROR(IFERROR(Resumo_Horas!D223/INDIRECT(ADDRESS(7,COLUMN(E:E),4,1,Resumo_Horas!$A223)),0)*(((INDIRECT(ADDRESS(357,COLUMN(E:E),4,1,$A223))*14)/11)*(1+INDIRECT(ADDRESS(358,COLUMN(E:E),4,1,$A223)))),0)</f>
        <v>0</v>
      </c>
      <c r="E223" cm="1">
        <f t="array" aca="1" ref="E223" ca="1">IFERROR(IFERROR(Resumo_Horas!E223/INDIRECT(ADDRESS(7,COLUMN(F:F),4,1,Resumo_Horas!$A223)),0)*(((INDIRECT(ADDRESS(357,COLUMN(F:F),4,1,$A223))*14)/11)*(1+INDIRECT(ADDRESS(358,COLUMN(F:F),4,1,$A223)))),0)</f>
        <v>0</v>
      </c>
      <c r="F223" cm="1">
        <f t="array" aca="1" ref="F223" ca="1">IFERROR(IFERROR(Resumo_Horas!F223/INDIRECT(ADDRESS(7,COLUMN(G:G),4,1,Resumo_Horas!$A223)),0)*(((INDIRECT(ADDRESS(357,COLUMN(G:G),4,1,$A223))*14)/11)*(1+INDIRECT(ADDRESS(358,COLUMN(G:G),4,1,$A223)))),0)</f>
        <v>0</v>
      </c>
      <c r="G223" cm="1">
        <f t="array" aca="1" ref="G223" ca="1">IFERROR(IFERROR(Resumo_Horas!G223/INDIRECT(ADDRESS(7,COLUMN(H:H),4,1,Resumo_Horas!$A223)),0)*(((INDIRECT(ADDRESS(357,COLUMN(H:H),4,1,$A223))*14)/11)*(1+INDIRECT(ADDRESS(358,COLUMN(H:H),4,1,$A223)))),0)</f>
        <v>0</v>
      </c>
      <c r="H223" cm="1">
        <f t="array" aca="1" ref="H223" ca="1">IFERROR(IFERROR(Resumo_Horas!H223/INDIRECT(ADDRESS(7,COLUMN(I:I),4,1,Resumo_Horas!$A223)),0)*(((INDIRECT(ADDRESS(357,COLUMN(I:I),4,1,$A223))*14)/11)*(1+INDIRECT(ADDRESS(358,COLUMN(I:I),4,1,$A223)))),0)</f>
        <v>0</v>
      </c>
      <c r="I223" cm="1">
        <f t="array" aca="1" ref="I223" ca="1">IFERROR(IFERROR(Resumo_Horas!I223/INDIRECT(ADDRESS(7,COLUMN(J:J),4,1,Resumo_Horas!$A223)),0)*(((INDIRECT(ADDRESS(357,COLUMN(J:J),4,1,$A223))*14)/11)*(1+INDIRECT(ADDRESS(358,COLUMN(J:J),4,1,$A223)))),0)</f>
        <v>0</v>
      </c>
      <c r="J223" cm="1">
        <f t="array" aca="1" ref="J223" ca="1">IFERROR(IFERROR(Resumo_Horas!J223/INDIRECT(ADDRESS(7,COLUMN(K:K),4,1,Resumo_Horas!$A223)),0)*(((INDIRECT(ADDRESS(357,COLUMN(K:K),4,1,$A223))*14)/11)*(1+INDIRECT(ADDRESS(358,COLUMN(K:K),4,1,$A223)))),0)</f>
        <v>0</v>
      </c>
      <c r="K223" cm="1">
        <f t="array" aca="1" ref="K223" ca="1">IFERROR(IFERROR(Resumo_Horas!K223/INDIRECT(ADDRESS(7,COLUMN(L:L),4,1,Resumo_Horas!$A223)),0)*(((INDIRECT(ADDRESS(357,COLUMN(L:L),4,1,$A223))*14)/11)*(1+INDIRECT(ADDRESS(358,COLUMN(L:L),4,1,$A223)))),0)</f>
        <v>0</v>
      </c>
      <c r="L223" cm="1">
        <f t="array" aca="1" ref="L223" ca="1">IFERROR(IFERROR(Resumo_Horas!L223/INDIRECT(ADDRESS(7,COLUMN(M:M),4,1,Resumo_Horas!$A223)),0)*(((INDIRECT(ADDRESS(357,COLUMN(M:M),4,1,$A223))*14)/11)*(1+INDIRECT(ADDRESS(358,COLUMN(M:M),4,1,$A223)))),0)</f>
        <v>0</v>
      </c>
      <c r="M223" cm="1">
        <f t="array" aca="1" ref="M223" ca="1">IFERROR(IFERROR(Resumo_Horas!M223/INDIRECT(ADDRESS(7,COLUMN(N:N),4,1,Resumo_Horas!$A223)),0)*(((INDIRECT(ADDRESS(357,COLUMN(N:N),4,1,$A223))*14)/11)*(1+INDIRECT(ADDRESS(358,COLUMN(N:N),4,1,$A223)))),0)</f>
        <v>0</v>
      </c>
      <c r="N223" cm="1">
        <f t="array" aca="1" ref="N223" ca="1">IFERROR(IFERROR(Resumo_Horas!N223/INDIRECT(ADDRESS(7,COLUMN(O:O),4,1,Resumo_Horas!$A223)),0)*(((INDIRECT(ADDRESS(357,COLUMN(O:O),4,1,$A223))*14)/11)*(1+INDIRECT(ADDRESS(358,COLUMN(O:O),4,1,$A223)))),0)</f>
        <v>0</v>
      </c>
      <c r="O223" cm="1">
        <f t="array" aca="1" ref="O223" ca="1">IFERROR(IFERROR(Resumo_Horas!O223/INDIRECT(ADDRESS(7,COLUMN(P:P),4,1,Resumo_Horas!$A223)),0)*(((INDIRECT(ADDRESS(357,COLUMN(P:P),4,1,$A223))*14)/11)*(1+INDIRECT(ADDRESS(358,COLUMN(P:P),4,1,$A223)))),0)</f>
        <v>0</v>
      </c>
      <c r="P223" cm="1">
        <f t="array" aca="1" ref="P223" ca="1">IFERROR(IFERROR(Resumo_Horas!P223/INDIRECT(ADDRESS(7,COLUMN(Q:Q),4,1,Resumo_Horas!$A223)),0)*(((INDIRECT(ADDRESS(357,COLUMN(Q:Q),4,1,$A223))*14)/11)*(1+INDIRECT(ADDRESS(358,COLUMN(Q:Q),4,1,$A223)))),0)</f>
        <v>0</v>
      </c>
      <c r="Q223" cm="1">
        <f t="array" aca="1" ref="Q223" ca="1">IFERROR(IFERROR(Resumo_Horas!Q223/INDIRECT(ADDRESS(7,COLUMN(R:R),4,1,Resumo_Horas!$A223)),0)*(((INDIRECT(ADDRESS(357,COLUMN(R:R),4,1,$A223))*14)/11)*(1+INDIRECT(ADDRESS(358,COLUMN(R:R),4,1,$A223)))),0)</f>
        <v>0</v>
      </c>
      <c r="R223" cm="1">
        <f t="array" aca="1" ref="R223" ca="1">IFERROR(IFERROR(Resumo_Horas!R223/INDIRECT(ADDRESS(7,COLUMN(S:S),4,1,Resumo_Horas!$A223)),0)*(((INDIRECT(ADDRESS(357,COLUMN(S:S),4,1,$A223))*14)/11)*(1+INDIRECT(ADDRESS(358,COLUMN(S:S),4,1,$A223)))),0)</f>
        <v>0</v>
      </c>
      <c r="S223" cm="1">
        <f t="array" aca="1" ref="S223" ca="1">IFERROR(IFERROR(Resumo_Horas!S223/INDIRECT(ADDRESS(7,COLUMN(T:T),4,1,Resumo_Horas!$A223)),0)*(((INDIRECT(ADDRESS(357,COLUMN(T:T),4,1,$A223))*14)/11)*(1+INDIRECT(ADDRESS(358,COLUMN(T:T),4,1,$A223)))),0)</f>
        <v>0</v>
      </c>
      <c r="T223" cm="1">
        <f t="array" aca="1" ref="T223" ca="1">IFERROR(IFERROR(Resumo_Horas!T223/INDIRECT(ADDRESS(7,COLUMN(U:U),4,1,Resumo_Horas!$A223)),0)*(((INDIRECT(ADDRESS(357,COLUMN(U:U),4,1,$A223))*14)/11)*(1+INDIRECT(ADDRESS(358,COLUMN(U:U),4,1,$A223)))),0)</f>
        <v>0</v>
      </c>
      <c r="U223" cm="1">
        <f t="array" aca="1" ref="U223" ca="1">IFERROR(IFERROR(Resumo_Horas!U223/INDIRECT(ADDRESS(7,COLUMN(V:V),4,1,Resumo_Horas!$A223)),0)*(((INDIRECT(ADDRESS(357,COLUMN(V:V),4,1,$A223))*14)/11)*(1+INDIRECT(ADDRESS(358,COLUMN(V:V),4,1,$A223)))),0)</f>
        <v>0</v>
      </c>
      <c r="V223" cm="1">
        <f t="array" aca="1" ref="V223" ca="1">IFERROR(IFERROR(Resumo_Horas!V223/INDIRECT(ADDRESS(7,COLUMN(W:W),4,1,Resumo_Horas!$A223)),0)*(((INDIRECT(ADDRESS(357,COLUMN(W:W),4,1,$A223))*14)/11)*(1+INDIRECT(ADDRESS(358,COLUMN(W:W),4,1,$A223)))),0)</f>
        <v>0</v>
      </c>
      <c r="W223" cm="1">
        <f t="array" aca="1" ref="W223" ca="1">IFERROR(IFERROR(Resumo_Horas!W223/INDIRECT(ADDRESS(7,COLUMN(X:X),4,1,Resumo_Horas!$A223)),0)*(((INDIRECT(ADDRESS(357,COLUMN(X:X),4,1,$A223))*14)/11)*(1+INDIRECT(ADDRESS(358,COLUMN(X:X),4,1,$A223)))),0)</f>
        <v>0</v>
      </c>
      <c r="X223" cm="1">
        <f t="array" aca="1" ref="X223" ca="1">IFERROR(IFERROR(Resumo_Horas!X223/INDIRECT(ADDRESS(7,COLUMN(Y:Y),4,1,Resumo_Horas!$A223)),0)*(((INDIRECT(ADDRESS(357,COLUMN(Y:Y),4,1,$A223))*14)/11)*(1+INDIRECT(ADDRESS(358,COLUMN(Y:Y),4,1,$A223)))),0)</f>
        <v>0</v>
      </c>
      <c r="Y223" cm="1">
        <f t="array" aca="1" ref="Y223" ca="1">IFERROR(IFERROR(Resumo_Horas!Y223/INDIRECT(ADDRESS(7,COLUMN(Z:Z),4,1,Resumo_Horas!$A223)),0)*(((INDIRECT(ADDRESS(357,COLUMN(Z:Z),4,1,$A223))*14)/11)*(1+INDIRECT(ADDRESS(358,COLUMN(Z:Z),4,1,$A223)))),0)</f>
        <v>0</v>
      </c>
      <c r="Z223" cm="1">
        <f t="array" aca="1" ref="Z223" ca="1">IFERROR(IFERROR(Resumo_Horas!Z223/INDIRECT(ADDRESS(7,COLUMN(AA:AA),4,1,Resumo_Horas!$A223)),0)*(((INDIRECT(ADDRESS(357,COLUMN(AA:AA),4,1,$A223))*14)/11)*(1+INDIRECT(ADDRESS(358,COLUMN(AA:AA),4,1,$A223)))),0)</f>
        <v>0</v>
      </c>
      <c r="AA223" cm="1">
        <f t="array" aca="1" ref="AA223" ca="1">IFERROR(IFERROR(Resumo_Horas!AA223/INDIRECT(ADDRESS(7,COLUMN(AB:AB),4,1,Resumo_Horas!$A223)),0)*(((INDIRECT(ADDRESS(357,COLUMN(AB:AB),4,1,$A223))*14)/11)*(1+INDIRECT(ADDRESS(358,COLUMN(AB:AB),4,1,$A223)))),0)</f>
        <v>0</v>
      </c>
      <c r="AB223" cm="1">
        <f t="array" aca="1" ref="AB223" ca="1">IFERROR(IFERROR(Resumo_Horas!AB223/INDIRECT(ADDRESS(7,COLUMN(AC:AC),4,1,Resumo_Horas!$A223)),0)*(((INDIRECT(ADDRESS(357,COLUMN(AC:AC),4,1,$A223))*14)/11)*(1+INDIRECT(ADDRESS(358,COLUMN(AC:AC),4,1,$A223)))),0)</f>
        <v>0</v>
      </c>
      <c r="AC223" cm="1">
        <f t="array" aca="1" ref="AC223" ca="1">IFERROR(IFERROR(Resumo_Horas!AC223/INDIRECT(ADDRESS(7,COLUMN(AD:AD),4,1,Resumo_Horas!$A223)),0)*(((INDIRECT(ADDRESS(357,COLUMN(AD:AD),4,1,$A223))*14)/11)*(1+INDIRECT(ADDRESS(358,COLUMN(AD:AD),4,1,$A223)))),0)</f>
        <v>0</v>
      </c>
      <c r="AD223" cm="1">
        <f t="array" aca="1" ref="AD223" ca="1">IFERROR(IFERROR(Resumo_Horas!AD223/INDIRECT(ADDRESS(7,COLUMN(AE:AE),4,1,Resumo_Horas!$A223)),0)*(((INDIRECT(ADDRESS(357,COLUMN(AE:AE),4,1,$A223))*14)/11)*(1+INDIRECT(ADDRESS(358,COLUMN(AE:AE),4,1,$A223)))),0)</f>
        <v>0</v>
      </c>
      <c r="AE223" cm="1">
        <f t="array" aca="1" ref="AE223" ca="1">IFERROR(IFERROR(Resumo_Horas!AE223/INDIRECT(ADDRESS(7,COLUMN(AF:AF),4,1,Resumo_Horas!$A223)),0)*(((INDIRECT(ADDRESS(357,COLUMN(AF:AF),4,1,$A223))*14)/11)*(1+INDIRECT(ADDRESS(358,COLUMN(AF:AF),4,1,$A223)))),0)</f>
        <v>0</v>
      </c>
      <c r="AF223" cm="1">
        <f t="array" aca="1" ref="AF223" ca="1">IFERROR(IFERROR(Resumo_Horas!AF223/INDIRECT(ADDRESS(7,COLUMN(AG:AG),4,1,Resumo_Horas!$A223)),0)*(((INDIRECT(ADDRESS(357,COLUMN(AG:AG),4,1,$A223))*14)/11)*(1+INDIRECT(ADDRESS(358,COLUMN(AG:AG),4,1,$A223)))),0)</f>
        <v>0</v>
      </c>
      <c r="AG223" cm="1">
        <f t="array" aca="1" ref="AG223" ca="1">IFERROR(IFERROR(Resumo_Horas!AG223/INDIRECT(ADDRESS(7,COLUMN(AH:AH),4,1,Resumo_Horas!$A223)),0)*(((INDIRECT(ADDRESS(357,COLUMN(AH:AH),4,1,$A223))*14)/11)*(1+INDIRECT(ADDRESS(358,COLUMN(AH:AH),4,1,$A223)))),0)</f>
        <v>0</v>
      </c>
      <c r="AH223" cm="1">
        <f t="array" aca="1" ref="AH223" ca="1">IFERROR(IFERROR(Resumo_Horas!AH223/INDIRECT(ADDRESS(7,COLUMN(AI:AI),4,1,Resumo_Horas!$A223)),0)*(((INDIRECT(ADDRESS(357,COLUMN(AI:AI),4,1,$A223))*14)/11)*(1+INDIRECT(ADDRESS(358,COLUMN(AI:AI),4,1,$A223)))),0)</f>
        <v>0</v>
      </c>
      <c r="AI223" cm="1">
        <f t="array" aca="1" ref="AI223" ca="1">IFERROR(IFERROR(Resumo_Horas!AI223/INDIRECT(ADDRESS(7,COLUMN(AJ:AJ),4,1,Resumo_Horas!$A223)),0)*(((INDIRECT(ADDRESS(357,COLUMN(AJ:AJ),4,1,$A223))*14)/11)*(1+INDIRECT(ADDRESS(358,COLUMN(AJ:AJ),4,1,$A223)))),0)</f>
        <v>0</v>
      </c>
      <c r="AJ223" cm="1">
        <f t="array" aca="1" ref="AJ223" ca="1">IFERROR(IFERROR(Resumo_Horas!AJ223/INDIRECT(ADDRESS(7,COLUMN(AK:AK),4,1,Resumo_Horas!$A223)),0)*(((INDIRECT(ADDRESS(357,COLUMN(AK:AK),4,1,$A223))*14)/11)*(1+INDIRECT(ADDRESS(358,COLUMN(AK:AK),4,1,$A223)))),0)</f>
        <v>0</v>
      </c>
      <c r="AK223" cm="1">
        <f t="array" aca="1" ref="AK223" ca="1">IFERROR(IFERROR(Resumo_Horas!AK223/INDIRECT(ADDRESS(7,COLUMN(AL:AL),4,1,Resumo_Horas!$A223)),0)*(((INDIRECT(ADDRESS(357,COLUMN(AL:AL),4,1,$A223))*14)/11)*(1+INDIRECT(ADDRESS(358,COLUMN(AL:AL),4,1,$A223)))),0)</f>
        <v>0</v>
      </c>
      <c r="AL223" cm="1">
        <f t="array" aca="1" ref="AL223" ca="1">IFERROR(IFERROR(Resumo_Horas!AL223/INDIRECT(ADDRESS(7,COLUMN(AM:AM),4,1,Resumo_Horas!$A223)),0)*(((INDIRECT(ADDRESS(357,COLUMN(AM:AM),4,1,$A223))*14)/11)*(1+INDIRECT(ADDRESS(358,COLUMN(AM:AM),4,1,$A223)))),0)</f>
        <v>0</v>
      </c>
      <c r="AM223" cm="1">
        <f t="array" aca="1" ref="AM223" ca="1">IFERROR(IFERROR(Resumo_Horas!AM223/INDIRECT(ADDRESS(7,COLUMN(AN:AN),4,1,Resumo_Horas!$A223)),0)*(((INDIRECT(ADDRESS(357,COLUMN(AN:AN),4,1,$A223))*14)/11)*(1+INDIRECT(ADDRESS(358,COLUMN(AN:AN),4,1,$A223)))),0)</f>
        <v>0</v>
      </c>
      <c r="AN223" cm="1">
        <f t="array" aca="1" ref="AN223" ca="1">IFERROR(IFERROR(Resumo_Horas!AN223/INDIRECT(ADDRESS(7,COLUMN(AO:AO),4,1,Resumo_Horas!$A223)),0)*(((INDIRECT(ADDRESS(357,COLUMN(AO:AO),4,1,$A223))*14)/11)*(1+INDIRECT(ADDRESS(358,COLUMN(AO:AO),4,1,$A223)))),0)</f>
        <v>0</v>
      </c>
      <c r="AO223" cm="1">
        <f t="array" aca="1" ref="AO223" ca="1">IFERROR(IFERROR(Resumo_Horas!AO223/INDIRECT(ADDRESS(7,COLUMN(AP:AP),4,1,Resumo_Horas!$A223)),0)*(((INDIRECT(ADDRESS(357,COLUMN(AP:AP),4,1,$A223))*14)/11)*(1+INDIRECT(ADDRESS(358,COLUMN(AP:AP),4,1,$A223)))),0)</f>
        <v>0</v>
      </c>
      <c r="AP223" cm="1">
        <f t="array" aca="1" ref="AP223" ca="1">IFERROR(IFERROR(Resumo_Horas!AP223/INDIRECT(ADDRESS(7,COLUMN(AQ:AQ),4,1,Resumo_Horas!$A223)),0)*(((INDIRECT(ADDRESS(357,COLUMN(AQ:AQ),4,1,$A223))*14)/11)*(1+INDIRECT(ADDRESS(358,COLUMN(AQ:AQ),4,1,$A223)))),0)</f>
        <v>0</v>
      </c>
      <c r="AQ223" cm="1">
        <f t="array" aca="1" ref="AQ223" ca="1">IFERROR(IFERROR(Resumo_Horas!AQ223/INDIRECT(ADDRESS(7,COLUMN(AR:AR),4,1,Resumo_Horas!$A223)),0)*(((INDIRECT(ADDRESS(357,COLUMN(AR:AR),4,1,$A223))*14)/11)*(1+INDIRECT(ADDRESS(358,COLUMN(AR:AR),4,1,$A223)))),0)</f>
        <v>0</v>
      </c>
      <c r="AR223" cm="1">
        <f t="array" aca="1" ref="AR223" ca="1">IFERROR(IFERROR(Resumo_Horas!AR223/INDIRECT(ADDRESS(7,COLUMN(AS:AS),4,1,Resumo_Horas!$A223)),0)*(((INDIRECT(ADDRESS(357,COLUMN(AS:AS),4,1,$A223))*14)/11)*(1+INDIRECT(ADDRESS(358,COLUMN(AS:AS),4,1,$A223)))),0)</f>
        <v>0</v>
      </c>
      <c r="AS223" cm="1">
        <f t="array" aca="1" ref="AS223" ca="1">IFERROR(IFERROR(Resumo_Horas!AS223/INDIRECT(ADDRESS(7,COLUMN(AT:AT),4,1,Resumo_Horas!$A223)),0)*(((INDIRECT(ADDRESS(357,COLUMN(AT:AT),4,1,$A223))*14)/11)*(1+INDIRECT(ADDRESS(358,COLUMN(AT:AT),4,1,$A223)))),0)</f>
        <v>0</v>
      </c>
      <c r="AT223" cm="1">
        <f t="array" aca="1" ref="AT223" ca="1">IFERROR(IFERROR(Resumo_Horas!AT223/INDIRECT(ADDRESS(7,COLUMN(AU:AU),4,1,Resumo_Horas!$A223)),0)*(((INDIRECT(ADDRESS(357,COLUMN(AU:AU),4,1,$A223))*14)/11)*(1+INDIRECT(ADDRESS(358,COLUMN(AU:AU),4,1,$A223)))),0)</f>
        <v>0</v>
      </c>
      <c r="AU223" cm="1">
        <f t="array" aca="1" ref="AU223" ca="1">IFERROR(IFERROR(Resumo_Horas!AU223/INDIRECT(ADDRESS(7,COLUMN(AV:AV),4,1,Resumo_Horas!$A223)),0)*(((INDIRECT(ADDRESS(357,COLUMN(AV:AV),4,1,$A223))*14)/11)*(1+INDIRECT(ADDRESS(358,COLUMN(AV:AV),4,1,$A223)))),0)</f>
        <v>0</v>
      </c>
      <c r="AV223" cm="1">
        <f t="array" aca="1" ref="AV223" ca="1">IFERROR(IFERROR(Resumo_Horas!AV223/INDIRECT(ADDRESS(7,COLUMN(AW:AW),4,1,Resumo_Horas!$A223)),0)*(((INDIRECT(ADDRESS(357,COLUMN(AW:AW),4,1,$A223))*14)/11)*(1+INDIRECT(ADDRESS(358,COLUMN(AW:AW),4,1,$A223)))),0)</f>
        <v>0</v>
      </c>
      <c r="AW223" cm="1">
        <f t="array" aca="1" ref="AW223" ca="1">IFERROR(IFERROR(Resumo_Horas!AW223/INDIRECT(ADDRESS(7,COLUMN(AX:AX),4,1,Resumo_Horas!$A223)),0)*(((INDIRECT(ADDRESS(357,COLUMN(AX:AX),4,1,$A223))*14)/11)*(1+INDIRECT(ADDRESS(358,COLUMN(AX:AX),4,1,$A223)))),0)</f>
        <v>0</v>
      </c>
      <c r="AX223" cm="1">
        <f t="array" aca="1" ref="AX223" ca="1">IFERROR(IFERROR(Resumo_Horas!AX223/INDIRECT(ADDRESS(7,COLUMN(AY:AY),4,1,Resumo_Horas!$A223)),0)*(((INDIRECT(ADDRESS(357,COLUMN(AY:AY),4,1,$A223))*14)/11)*(1+INDIRECT(ADDRESS(358,COLUMN(AY:AY),4,1,$A223)))),0)</f>
        <v>0</v>
      </c>
      <c r="AY223" cm="1">
        <f t="array" aca="1" ref="AY223" ca="1">IFERROR(IFERROR(Resumo_Horas!AY223/INDIRECT(ADDRESS(7,COLUMN(AZ:AZ),4,1,Resumo_Horas!$A223)),0)*(((INDIRECT(ADDRESS(357,COLUMN(AZ:AZ),4,1,$A223))*14)/11)*(1+INDIRECT(ADDRESS(358,COLUMN(AZ:AZ),4,1,$A223)))),0)</f>
        <v>0</v>
      </c>
      <c r="AZ223" cm="1">
        <f t="array" aca="1" ref="AZ223" ca="1">IFERROR(IFERROR(Resumo_Horas!AZ223/INDIRECT(ADDRESS(7,COLUMN(BA:BA),4,1,Resumo_Horas!$A223)),0)*(((INDIRECT(ADDRESS(357,COLUMN(BA:BA),4,1,$A223))*14)/11)*(1+INDIRECT(ADDRESS(358,COLUMN(BA:BA),4,1,$A223)))),0)</f>
        <v>0</v>
      </c>
      <c r="BA223" cm="1">
        <f t="array" aca="1" ref="BA223" ca="1">IFERROR(IFERROR(Resumo_Horas!BA223/INDIRECT(ADDRESS(7,COLUMN(BB:BB),4,1,Resumo_Horas!$A223)),0)*(((INDIRECT(ADDRESS(357,COLUMN(BB:BB),4,1,$A223))*14)/11)*(1+INDIRECT(ADDRESS(358,COLUMN(BB:BB),4,1,$A223)))),0)</f>
        <v>0</v>
      </c>
      <c r="BB223" cm="1">
        <f t="array" aca="1" ref="BB223" ca="1">IFERROR(IFERROR(Resumo_Horas!BB223/INDIRECT(ADDRESS(7,COLUMN(BC:BC),4,1,Resumo_Horas!$A223)),0)*(((INDIRECT(ADDRESS(357,COLUMN(BC:BC),4,1,$A223))*14)/11)*(1+INDIRECT(ADDRESS(358,COLUMN(BC:BC),4,1,$A223)))),0)</f>
        <v>0</v>
      </c>
      <c r="BC223" cm="1">
        <f t="array" aca="1" ref="BC223" ca="1">IFERROR(IFERROR(Resumo_Horas!BC223/INDIRECT(ADDRESS(7,COLUMN(BD:BD),4,1,Resumo_Horas!$A223)),0)*(((INDIRECT(ADDRESS(357,COLUMN(BD:BD),4,1,$A223))*14)/11)*(1+INDIRECT(ADDRESS(358,COLUMN(BD:BD),4,1,$A223)))),0)</f>
        <v>0</v>
      </c>
      <c r="BD223" cm="1">
        <f t="array" aca="1" ref="BD223" ca="1">IFERROR(IFERROR(Resumo_Horas!BD223/INDIRECT(ADDRESS(7,COLUMN(BE:BE),4,1,Resumo_Horas!$A223)),0)*(((INDIRECT(ADDRESS(357,COLUMN(BE:BE),4,1,$A223))*14)/11)*(1+INDIRECT(ADDRESS(358,COLUMN(BE:BE),4,1,$A223)))),0)</f>
        <v>0</v>
      </c>
      <c r="BE223" cm="1">
        <f t="array" aca="1" ref="BE223" ca="1">IFERROR(IFERROR(Resumo_Horas!BE223/INDIRECT(ADDRESS(7,COLUMN(BF:BF),4,1,Resumo_Horas!$A223)),0)*(((INDIRECT(ADDRESS(357,COLUMN(BF:BF),4,1,$A223))*14)/11)*(1+INDIRECT(ADDRESS(358,COLUMN(BF:BF),4,1,$A223)))),0)</f>
        <v>0</v>
      </c>
      <c r="BF223" cm="1">
        <f t="array" aca="1" ref="BF223" ca="1">IFERROR(IFERROR(Resumo_Horas!BF223/INDIRECT(ADDRESS(7,COLUMN(BG:BG),4,1,Resumo_Horas!$A223)),0)*(((INDIRECT(ADDRESS(357,COLUMN(BG:BG),4,1,$A223))*14)/11)*(1+INDIRECT(ADDRESS(358,COLUMN(BG:BG),4,1,$A223)))),0)</f>
        <v>0</v>
      </c>
      <c r="BG223" cm="1">
        <f t="array" aca="1" ref="BG223" ca="1">IFERROR(IFERROR(Resumo_Horas!BG223/INDIRECT(ADDRESS(7,COLUMN(BH:BH),4,1,Resumo_Horas!$A223)),0)*(((INDIRECT(ADDRESS(357,COLUMN(BH:BH),4,1,$A223))*14)/11)*(1+INDIRECT(ADDRESS(358,COLUMN(BH:BH),4,1,$A223)))),0)</f>
        <v>0</v>
      </c>
      <c r="BH223" cm="1">
        <f t="array" aca="1" ref="BH223" ca="1">IFERROR(IFERROR(Resumo_Horas!BH223/INDIRECT(ADDRESS(7,COLUMN(BI:BI),4,1,Resumo_Horas!$A223)),0)*(((INDIRECT(ADDRESS(357,COLUMN(BI:BI),4,1,$A223))*14)/11)*(1+INDIRECT(ADDRESS(358,COLUMN(BI:BI),4,1,$A223)))),0)</f>
        <v>0</v>
      </c>
      <c r="BI223" cm="1">
        <f t="array" aca="1" ref="BI223" ca="1">IFERROR(IFERROR(Resumo_Horas!BI223/INDIRECT(ADDRESS(7,COLUMN(BJ:BJ),4,1,Resumo_Horas!$A223)),0)*(((INDIRECT(ADDRESS(357,COLUMN(BJ:BJ),4,1,$A223))*14)/11)*(1+INDIRECT(ADDRESS(358,COLUMN(BJ:BJ),4,1,$A223)))),0)</f>
        <v>0</v>
      </c>
      <c r="BJ223" cm="1">
        <f t="array" aca="1" ref="BJ223" ca="1">IFERROR(IFERROR(Resumo_Horas!BJ223/INDIRECT(ADDRESS(7,COLUMN(BK:BK),4,1,Resumo_Horas!$A223)),0)*(((INDIRECT(ADDRESS(357,COLUMN(BK:BK),4,1,$A223))*14)/11)*(1+INDIRECT(ADDRESS(358,COLUMN(BK:BK),4,1,$A223)))),0)</f>
        <v>0</v>
      </c>
      <c r="BK223" s="331" cm="1">
        <f t="array" aca="1" ref="BK223" ca="1">IFERROR(IFERROR(Resumo_Horas!BK223/INDIRECT(ADDRESS(7,COLUMN(BL:BL),4,1,Resumo_Horas!$A223)),0)*(((INDIRECT(ADDRESS(357,COLUMN(BL:BL),4,1,$A223))*14)/11)*(1+INDIRECT(ADDRESS(358,COLUMN(BL:BL),4,1,$A223)))),0)</f>
        <v>0</v>
      </c>
    </row>
    <row r="224" spans="1:63" x14ac:dyDescent="0.25">
      <c r="A224" s="330" t="str" cm="1">
        <f t="array" aca="1" ref="A224" ca="1">IF(INDIRECT(ADDRESS(9+QUOTIENT(ROW(A223)-1,20),4,4,1,"Equipa de projeto")) = 0,"", _xlfn.CONCAT(1 + QUOTIENT(ROW(A223)-1,20),". ", INDIRECT(ADDRESS(9+QUOTIENT(ROW(A223)-1,20),4,4,1,"Equipa de projeto"))))</f>
        <v/>
      </c>
      <c r="B224">
        <f>Atividades!$A$13</f>
        <v>0</v>
      </c>
      <c r="C224" s="123" t="s">
        <v>48</v>
      </c>
      <c r="D224" cm="1">
        <f t="array" aca="1" ref="D224" ca="1">IFERROR(IFERROR(Resumo_Horas!D224/INDIRECT(ADDRESS(7,COLUMN(E:E),4,1,Resumo_Horas!$A224)),0)*(((INDIRECT(ADDRESS(357,COLUMN(E:E),4,1,$A224))*14)/11)*(1+INDIRECT(ADDRESS(358,COLUMN(E:E),4,1,$A224)))),0)</f>
        <v>0</v>
      </c>
      <c r="E224" cm="1">
        <f t="array" aca="1" ref="E224" ca="1">IFERROR(IFERROR(Resumo_Horas!E224/INDIRECT(ADDRESS(7,COLUMN(F:F),4,1,Resumo_Horas!$A224)),0)*(((INDIRECT(ADDRESS(357,COLUMN(F:F),4,1,$A224))*14)/11)*(1+INDIRECT(ADDRESS(358,COLUMN(F:F),4,1,$A224)))),0)</f>
        <v>0</v>
      </c>
      <c r="F224" cm="1">
        <f t="array" aca="1" ref="F224" ca="1">IFERROR(IFERROR(Resumo_Horas!F224/INDIRECT(ADDRESS(7,COLUMN(G:G),4,1,Resumo_Horas!$A224)),0)*(((INDIRECT(ADDRESS(357,COLUMN(G:G),4,1,$A224))*14)/11)*(1+INDIRECT(ADDRESS(358,COLUMN(G:G),4,1,$A224)))),0)</f>
        <v>0</v>
      </c>
      <c r="G224" cm="1">
        <f t="array" aca="1" ref="G224" ca="1">IFERROR(IFERROR(Resumo_Horas!G224/INDIRECT(ADDRESS(7,COLUMN(H:H),4,1,Resumo_Horas!$A224)),0)*(((INDIRECT(ADDRESS(357,COLUMN(H:H),4,1,$A224))*14)/11)*(1+INDIRECT(ADDRESS(358,COLUMN(H:H),4,1,$A224)))),0)</f>
        <v>0</v>
      </c>
      <c r="H224" cm="1">
        <f t="array" aca="1" ref="H224" ca="1">IFERROR(IFERROR(Resumo_Horas!H224/INDIRECT(ADDRESS(7,COLUMN(I:I),4,1,Resumo_Horas!$A224)),0)*(((INDIRECT(ADDRESS(357,COLUMN(I:I),4,1,$A224))*14)/11)*(1+INDIRECT(ADDRESS(358,COLUMN(I:I),4,1,$A224)))),0)</f>
        <v>0</v>
      </c>
      <c r="I224" cm="1">
        <f t="array" aca="1" ref="I224" ca="1">IFERROR(IFERROR(Resumo_Horas!I224/INDIRECT(ADDRESS(7,COLUMN(J:J),4,1,Resumo_Horas!$A224)),0)*(((INDIRECT(ADDRESS(357,COLUMN(J:J),4,1,$A224))*14)/11)*(1+INDIRECT(ADDRESS(358,COLUMN(J:J),4,1,$A224)))),0)</f>
        <v>0</v>
      </c>
      <c r="J224" cm="1">
        <f t="array" aca="1" ref="J224" ca="1">IFERROR(IFERROR(Resumo_Horas!J224/INDIRECT(ADDRESS(7,COLUMN(K:K),4,1,Resumo_Horas!$A224)),0)*(((INDIRECT(ADDRESS(357,COLUMN(K:K),4,1,$A224))*14)/11)*(1+INDIRECT(ADDRESS(358,COLUMN(K:K),4,1,$A224)))),0)</f>
        <v>0</v>
      </c>
      <c r="K224" cm="1">
        <f t="array" aca="1" ref="K224" ca="1">IFERROR(IFERROR(Resumo_Horas!K224/INDIRECT(ADDRESS(7,COLUMN(L:L),4,1,Resumo_Horas!$A224)),0)*(((INDIRECT(ADDRESS(357,COLUMN(L:L),4,1,$A224))*14)/11)*(1+INDIRECT(ADDRESS(358,COLUMN(L:L),4,1,$A224)))),0)</f>
        <v>0</v>
      </c>
      <c r="L224" cm="1">
        <f t="array" aca="1" ref="L224" ca="1">IFERROR(IFERROR(Resumo_Horas!L224/INDIRECT(ADDRESS(7,COLUMN(M:M),4,1,Resumo_Horas!$A224)),0)*(((INDIRECT(ADDRESS(357,COLUMN(M:M),4,1,$A224))*14)/11)*(1+INDIRECT(ADDRESS(358,COLUMN(M:M),4,1,$A224)))),0)</f>
        <v>0</v>
      </c>
      <c r="M224" cm="1">
        <f t="array" aca="1" ref="M224" ca="1">IFERROR(IFERROR(Resumo_Horas!M224/INDIRECT(ADDRESS(7,COLUMN(N:N),4,1,Resumo_Horas!$A224)),0)*(((INDIRECT(ADDRESS(357,COLUMN(N:N),4,1,$A224))*14)/11)*(1+INDIRECT(ADDRESS(358,COLUMN(N:N),4,1,$A224)))),0)</f>
        <v>0</v>
      </c>
      <c r="N224" cm="1">
        <f t="array" aca="1" ref="N224" ca="1">IFERROR(IFERROR(Resumo_Horas!N224/INDIRECT(ADDRESS(7,COLUMN(O:O),4,1,Resumo_Horas!$A224)),0)*(((INDIRECT(ADDRESS(357,COLUMN(O:O),4,1,$A224))*14)/11)*(1+INDIRECT(ADDRESS(358,COLUMN(O:O),4,1,$A224)))),0)</f>
        <v>0</v>
      </c>
      <c r="O224" cm="1">
        <f t="array" aca="1" ref="O224" ca="1">IFERROR(IFERROR(Resumo_Horas!O224/INDIRECT(ADDRESS(7,COLUMN(P:P),4,1,Resumo_Horas!$A224)),0)*(((INDIRECT(ADDRESS(357,COLUMN(P:P),4,1,$A224))*14)/11)*(1+INDIRECT(ADDRESS(358,COLUMN(P:P),4,1,$A224)))),0)</f>
        <v>0</v>
      </c>
      <c r="P224" cm="1">
        <f t="array" aca="1" ref="P224" ca="1">IFERROR(IFERROR(Resumo_Horas!P224/INDIRECT(ADDRESS(7,COLUMN(Q:Q),4,1,Resumo_Horas!$A224)),0)*(((INDIRECT(ADDRESS(357,COLUMN(Q:Q),4,1,$A224))*14)/11)*(1+INDIRECT(ADDRESS(358,COLUMN(Q:Q),4,1,$A224)))),0)</f>
        <v>0</v>
      </c>
      <c r="Q224" cm="1">
        <f t="array" aca="1" ref="Q224" ca="1">IFERROR(IFERROR(Resumo_Horas!Q224/INDIRECT(ADDRESS(7,COLUMN(R:R),4,1,Resumo_Horas!$A224)),0)*(((INDIRECT(ADDRESS(357,COLUMN(R:R),4,1,$A224))*14)/11)*(1+INDIRECT(ADDRESS(358,COLUMN(R:R),4,1,$A224)))),0)</f>
        <v>0</v>
      </c>
      <c r="R224" cm="1">
        <f t="array" aca="1" ref="R224" ca="1">IFERROR(IFERROR(Resumo_Horas!R224/INDIRECT(ADDRESS(7,COLUMN(S:S),4,1,Resumo_Horas!$A224)),0)*(((INDIRECT(ADDRESS(357,COLUMN(S:S),4,1,$A224))*14)/11)*(1+INDIRECT(ADDRESS(358,COLUMN(S:S),4,1,$A224)))),0)</f>
        <v>0</v>
      </c>
      <c r="S224" cm="1">
        <f t="array" aca="1" ref="S224" ca="1">IFERROR(IFERROR(Resumo_Horas!S224/INDIRECT(ADDRESS(7,COLUMN(T:T),4,1,Resumo_Horas!$A224)),0)*(((INDIRECT(ADDRESS(357,COLUMN(T:T),4,1,$A224))*14)/11)*(1+INDIRECT(ADDRESS(358,COLUMN(T:T),4,1,$A224)))),0)</f>
        <v>0</v>
      </c>
      <c r="T224" cm="1">
        <f t="array" aca="1" ref="T224" ca="1">IFERROR(IFERROR(Resumo_Horas!T224/INDIRECT(ADDRESS(7,COLUMN(U:U),4,1,Resumo_Horas!$A224)),0)*(((INDIRECT(ADDRESS(357,COLUMN(U:U),4,1,$A224))*14)/11)*(1+INDIRECT(ADDRESS(358,COLUMN(U:U),4,1,$A224)))),0)</f>
        <v>0</v>
      </c>
      <c r="U224" cm="1">
        <f t="array" aca="1" ref="U224" ca="1">IFERROR(IFERROR(Resumo_Horas!U224/INDIRECT(ADDRESS(7,COLUMN(V:V),4,1,Resumo_Horas!$A224)),0)*(((INDIRECT(ADDRESS(357,COLUMN(V:V),4,1,$A224))*14)/11)*(1+INDIRECT(ADDRESS(358,COLUMN(V:V),4,1,$A224)))),0)</f>
        <v>0</v>
      </c>
      <c r="V224" cm="1">
        <f t="array" aca="1" ref="V224" ca="1">IFERROR(IFERROR(Resumo_Horas!V224/INDIRECT(ADDRESS(7,COLUMN(W:W),4,1,Resumo_Horas!$A224)),0)*(((INDIRECT(ADDRESS(357,COLUMN(W:W),4,1,$A224))*14)/11)*(1+INDIRECT(ADDRESS(358,COLUMN(W:W),4,1,$A224)))),0)</f>
        <v>0</v>
      </c>
      <c r="W224" cm="1">
        <f t="array" aca="1" ref="W224" ca="1">IFERROR(IFERROR(Resumo_Horas!W224/INDIRECT(ADDRESS(7,COLUMN(X:X),4,1,Resumo_Horas!$A224)),0)*(((INDIRECT(ADDRESS(357,COLUMN(X:X),4,1,$A224))*14)/11)*(1+INDIRECT(ADDRESS(358,COLUMN(X:X),4,1,$A224)))),0)</f>
        <v>0</v>
      </c>
      <c r="X224" cm="1">
        <f t="array" aca="1" ref="X224" ca="1">IFERROR(IFERROR(Resumo_Horas!X224/INDIRECT(ADDRESS(7,COLUMN(Y:Y),4,1,Resumo_Horas!$A224)),0)*(((INDIRECT(ADDRESS(357,COLUMN(Y:Y),4,1,$A224))*14)/11)*(1+INDIRECT(ADDRESS(358,COLUMN(Y:Y),4,1,$A224)))),0)</f>
        <v>0</v>
      </c>
      <c r="Y224" cm="1">
        <f t="array" aca="1" ref="Y224" ca="1">IFERROR(IFERROR(Resumo_Horas!Y224/INDIRECT(ADDRESS(7,COLUMN(Z:Z),4,1,Resumo_Horas!$A224)),0)*(((INDIRECT(ADDRESS(357,COLUMN(Z:Z),4,1,$A224))*14)/11)*(1+INDIRECT(ADDRESS(358,COLUMN(Z:Z),4,1,$A224)))),0)</f>
        <v>0</v>
      </c>
      <c r="Z224" cm="1">
        <f t="array" aca="1" ref="Z224" ca="1">IFERROR(IFERROR(Resumo_Horas!Z224/INDIRECT(ADDRESS(7,COLUMN(AA:AA),4,1,Resumo_Horas!$A224)),0)*(((INDIRECT(ADDRESS(357,COLUMN(AA:AA),4,1,$A224))*14)/11)*(1+INDIRECT(ADDRESS(358,COLUMN(AA:AA),4,1,$A224)))),0)</f>
        <v>0</v>
      </c>
      <c r="AA224" cm="1">
        <f t="array" aca="1" ref="AA224" ca="1">IFERROR(IFERROR(Resumo_Horas!AA224/INDIRECT(ADDRESS(7,COLUMN(AB:AB),4,1,Resumo_Horas!$A224)),0)*(((INDIRECT(ADDRESS(357,COLUMN(AB:AB),4,1,$A224))*14)/11)*(1+INDIRECT(ADDRESS(358,COLUMN(AB:AB),4,1,$A224)))),0)</f>
        <v>0</v>
      </c>
      <c r="AB224" cm="1">
        <f t="array" aca="1" ref="AB224" ca="1">IFERROR(IFERROR(Resumo_Horas!AB224/INDIRECT(ADDRESS(7,COLUMN(AC:AC),4,1,Resumo_Horas!$A224)),0)*(((INDIRECT(ADDRESS(357,COLUMN(AC:AC),4,1,$A224))*14)/11)*(1+INDIRECT(ADDRESS(358,COLUMN(AC:AC),4,1,$A224)))),0)</f>
        <v>0</v>
      </c>
      <c r="AC224" cm="1">
        <f t="array" aca="1" ref="AC224" ca="1">IFERROR(IFERROR(Resumo_Horas!AC224/INDIRECT(ADDRESS(7,COLUMN(AD:AD),4,1,Resumo_Horas!$A224)),0)*(((INDIRECT(ADDRESS(357,COLUMN(AD:AD),4,1,$A224))*14)/11)*(1+INDIRECT(ADDRESS(358,COLUMN(AD:AD),4,1,$A224)))),0)</f>
        <v>0</v>
      </c>
      <c r="AD224" cm="1">
        <f t="array" aca="1" ref="AD224" ca="1">IFERROR(IFERROR(Resumo_Horas!AD224/INDIRECT(ADDRESS(7,COLUMN(AE:AE),4,1,Resumo_Horas!$A224)),0)*(((INDIRECT(ADDRESS(357,COLUMN(AE:AE),4,1,$A224))*14)/11)*(1+INDIRECT(ADDRESS(358,COLUMN(AE:AE),4,1,$A224)))),0)</f>
        <v>0</v>
      </c>
      <c r="AE224" cm="1">
        <f t="array" aca="1" ref="AE224" ca="1">IFERROR(IFERROR(Resumo_Horas!AE224/INDIRECT(ADDRESS(7,COLUMN(AF:AF),4,1,Resumo_Horas!$A224)),0)*(((INDIRECT(ADDRESS(357,COLUMN(AF:AF),4,1,$A224))*14)/11)*(1+INDIRECT(ADDRESS(358,COLUMN(AF:AF),4,1,$A224)))),0)</f>
        <v>0</v>
      </c>
      <c r="AF224" cm="1">
        <f t="array" aca="1" ref="AF224" ca="1">IFERROR(IFERROR(Resumo_Horas!AF224/INDIRECT(ADDRESS(7,COLUMN(AG:AG),4,1,Resumo_Horas!$A224)),0)*(((INDIRECT(ADDRESS(357,COLUMN(AG:AG),4,1,$A224))*14)/11)*(1+INDIRECT(ADDRESS(358,COLUMN(AG:AG),4,1,$A224)))),0)</f>
        <v>0</v>
      </c>
      <c r="AG224" cm="1">
        <f t="array" aca="1" ref="AG224" ca="1">IFERROR(IFERROR(Resumo_Horas!AG224/INDIRECT(ADDRESS(7,COLUMN(AH:AH),4,1,Resumo_Horas!$A224)),0)*(((INDIRECT(ADDRESS(357,COLUMN(AH:AH),4,1,$A224))*14)/11)*(1+INDIRECT(ADDRESS(358,COLUMN(AH:AH),4,1,$A224)))),0)</f>
        <v>0</v>
      </c>
      <c r="AH224" cm="1">
        <f t="array" aca="1" ref="AH224" ca="1">IFERROR(IFERROR(Resumo_Horas!AH224/INDIRECT(ADDRESS(7,COLUMN(AI:AI),4,1,Resumo_Horas!$A224)),0)*(((INDIRECT(ADDRESS(357,COLUMN(AI:AI),4,1,$A224))*14)/11)*(1+INDIRECT(ADDRESS(358,COLUMN(AI:AI),4,1,$A224)))),0)</f>
        <v>0</v>
      </c>
      <c r="AI224" cm="1">
        <f t="array" aca="1" ref="AI224" ca="1">IFERROR(IFERROR(Resumo_Horas!AI224/INDIRECT(ADDRESS(7,COLUMN(AJ:AJ),4,1,Resumo_Horas!$A224)),0)*(((INDIRECT(ADDRESS(357,COLUMN(AJ:AJ),4,1,$A224))*14)/11)*(1+INDIRECT(ADDRESS(358,COLUMN(AJ:AJ),4,1,$A224)))),0)</f>
        <v>0</v>
      </c>
      <c r="AJ224" cm="1">
        <f t="array" aca="1" ref="AJ224" ca="1">IFERROR(IFERROR(Resumo_Horas!AJ224/INDIRECT(ADDRESS(7,COLUMN(AK:AK),4,1,Resumo_Horas!$A224)),0)*(((INDIRECT(ADDRESS(357,COLUMN(AK:AK),4,1,$A224))*14)/11)*(1+INDIRECT(ADDRESS(358,COLUMN(AK:AK),4,1,$A224)))),0)</f>
        <v>0</v>
      </c>
      <c r="AK224" cm="1">
        <f t="array" aca="1" ref="AK224" ca="1">IFERROR(IFERROR(Resumo_Horas!AK224/INDIRECT(ADDRESS(7,COLUMN(AL:AL),4,1,Resumo_Horas!$A224)),0)*(((INDIRECT(ADDRESS(357,COLUMN(AL:AL),4,1,$A224))*14)/11)*(1+INDIRECT(ADDRESS(358,COLUMN(AL:AL),4,1,$A224)))),0)</f>
        <v>0</v>
      </c>
      <c r="AL224" cm="1">
        <f t="array" aca="1" ref="AL224" ca="1">IFERROR(IFERROR(Resumo_Horas!AL224/INDIRECT(ADDRESS(7,COLUMN(AM:AM),4,1,Resumo_Horas!$A224)),0)*(((INDIRECT(ADDRESS(357,COLUMN(AM:AM),4,1,$A224))*14)/11)*(1+INDIRECT(ADDRESS(358,COLUMN(AM:AM),4,1,$A224)))),0)</f>
        <v>0</v>
      </c>
      <c r="AM224" cm="1">
        <f t="array" aca="1" ref="AM224" ca="1">IFERROR(IFERROR(Resumo_Horas!AM224/INDIRECT(ADDRESS(7,COLUMN(AN:AN),4,1,Resumo_Horas!$A224)),0)*(((INDIRECT(ADDRESS(357,COLUMN(AN:AN),4,1,$A224))*14)/11)*(1+INDIRECT(ADDRESS(358,COLUMN(AN:AN),4,1,$A224)))),0)</f>
        <v>0</v>
      </c>
      <c r="AN224" cm="1">
        <f t="array" aca="1" ref="AN224" ca="1">IFERROR(IFERROR(Resumo_Horas!AN224/INDIRECT(ADDRESS(7,COLUMN(AO:AO),4,1,Resumo_Horas!$A224)),0)*(((INDIRECT(ADDRESS(357,COLUMN(AO:AO),4,1,$A224))*14)/11)*(1+INDIRECT(ADDRESS(358,COLUMN(AO:AO),4,1,$A224)))),0)</f>
        <v>0</v>
      </c>
      <c r="AO224" cm="1">
        <f t="array" aca="1" ref="AO224" ca="1">IFERROR(IFERROR(Resumo_Horas!AO224/INDIRECT(ADDRESS(7,COLUMN(AP:AP),4,1,Resumo_Horas!$A224)),0)*(((INDIRECT(ADDRESS(357,COLUMN(AP:AP),4,1,$A224))*14)/11)*(1+INDIRECT(ADDRESS(358,COLUMN(AP:AP),4,1,$A224)))),0)</f>
        <v>0</v>
      </c>
      <c r="AP224" cm="1">
        <f t="array" aca="1" ref="AP224" ca="1">IFERROR(IFERROR(Resumo_Horas!AP224/INDIRECT(ADDRESS(7,COLUMN(AQ:AQ),4,1,Resumo_Horas!$A224)),0)*(((INDIRECT(ADDRESS(357,COLUMN(AQ:AQ),4,1,$A224))*14)/11)*(1+INDIRECT(ADDRESS(358,COLUMN(AQ:AQ),4,1,$A224)))),0)</f>
        <v>0</v>
      </c>
      <c r="AQ224" cm="1">
        <f t="array" aca="1" ref="AQ224" ca="1">IFERROR(IFERROR(Resumo_Horas!AQ224/INDIRECT(ADDRESS(7,COLUMN(AR:AR),4,1,Resumo_Horas!$A224)),0)*(((INDIRECT(ADDRESS(357,COLUMN(AR:AR),4,1,$A224))*14)/11)*(1+INDIRECT(ADDRESS(358,COLUMN(AR:AR),4,1,$A224)))),0)</f>
        <v>0</v>
      </c>
      <c r="AR224" cm="1">
        <f t="array" aca="1" ref="AR224" ca="1">IFERROR(IFERROR(Resumo_Horas!AR224/INDIRECT(ADDRESS(7,COLUMN(AS:AS),4,1,Resumo_Horas!$A224)),0)*(((INDIRECT(ADDRESS(357,COLUMN(AS:AS),4,1,$A224))*14)/11)*(1+INDIRECT(ADDRESS(358,COLUMN(AS:AS),4,1,$A224)))),0)</f>
        <v>0</v>
      </c>
      <c r="AS224" cm="1">
        <f t="array" aca="1" ref="AS224" ca="1">IFERROR(IFERROR(Resumo_Horas!AS224/INDIRECT(ADDRESS(7,COLUMN(AT:AT),4,1,Resumo_Horas!$A224)),0)*(((INDIRECT(ADDRESS(357,COLUMN(AT:AT),4,1,$A224))*14)/11)*(1+INDIRECT(ADDRESS(358,COLUMN(AT:AT),4,1,$A224)))),0)</f>
        <v>0</v>
      </c>
      <c r="AT224" cm="1">
        <f t="array" aca="1" ref="AT224" ca="1">IFERROR(IFERROR(Resumo_Horas!AT224/INDIRECT(ADDRESS(7,COLUMN(AU:AU),4,1,Resumo_Horas!$A224)),0)*(((INDIRECT(ADDRESS(357,COLUMN(AU:AU),4,1,$A224))*14)/11)*(1+INDIRECT(ADDRESS(358,COLUMN(AU:AU),4,1,$A224)))),0)</f>
        <v>0</v>
      </c>
      <c r="AU224" cm="1">
        <f t="array" aca="1" ref="AU224" ca="1">IFERROR(IFERROR(Resumo_Horas!AU224/INDIRECT(ADDRESS(7,COLUMN(AV:AV),4,1,Resumo_Horas!$A224)),0)*(((INDIRECT(ADDRESS(357,COLUMN(AV:AV),4,1,$A224))*14)/11)*(1+INDIRECT(ADDRESS(358,COLUMN(AV:AV),4,1,$A224)))),0)</f>
        <v>0</v>
      </c>
      <c r="AV224" cm="1">
        <f t="array" aca="1" ref="AV224" ca="1">IFERROR(IFERROR(Resumo_Horas!AV224/INDIRECT(ADDRESS(7,COLUMN(AW:AW),4,1,Resumo_Horas!$A224)),0)*(((INDIRECT(ADDRESS(357,COLUMN(AW:AW),4,1,$A224))*14)/11)*(1+INDIRECT(ADDRESS(358,COLUMN(AW:AW),4,1,$A224)))),0)</f>
        <v>0</v>
      </c>
      <c r="AW224" cm="1">
        <f t="array" aca="1" ref="AW224" ca="1">IFERROR(IFERROR(Resumo_Horas!AW224/INDIRECT(ADDRESS(7,COLUMN(AX:AX),4,1,Resumo_Horas!$A224)),0)*(((INDIRECT(ADDRESS(357,COLUMN(AX:AX),4,1,$A224))*14)/11)*(1+INDIRECT(ADDRESS(358,COLUMN(AX:AX),4,1,$A224)))),0)</f>
        <v>0</v>
      </c>
      <c r="AX224" cm="1">
        <f t="array" aca="1" ref="AX224" ca="1">IFERROR(IFERROR(Resumo_Horas!AX224/INDIRECT(ADDRESS(7,COLUMN(AY:AY),4,1,Resumo_Horas!$A224)),0)*(((INDIRECT(ADDRESS(357,COLUMN(AY:AY),4,1,$A224))*14)/11)*(1+INDIRECT(ADDRESS(358,COLUMN(AY:AY),4,1,$A224)))),0)</f>
        <v>0</v>
      </c>
      <c r="AY224" cm="1">
        <f t="array" aca="1" ref="AY224" ca="1">IFERROR(IFERROR(Resumo_Horas!AY224/INDIRECT(ADDRESS(7,COLUMN(AZ:AZ),4,1,Resumo_Horas!$A224)),0)*(((INDIRECT(ADDRESS(357,COLUMN(AZ:AZ),4,1,$A224))*14)/11)*(1+INDIRECT(ADDRESS(358,COLUMN(AZ:AZ),4,1,$A224)))),0)</f>
        <v>0</v>
      </c>
      <c r="AZ224" cm="1">
        <f t="array" aca="1" ref="AZ224" ca="1">IFERROR(IFERROR(Resumo_Horas!AZ224/INDIRECT(ADDRESS(7,COLUMN(BA:BA),4,1,Resumo_Horas!$A224)),0)*(((INDIRECT(ADDRESS(357,COLUMN(BA:BA),4,1,$A224))*14)/11)*(1+INDIRECT(ADDRESS(358,COLUMN(BA:BA),4,1,$A224)))),0)</f>
        <v>0</v>
      </c>
      <c r="BA224" cm="1">
        <f t="array" aca="1" ref="BA224" ca="1">IFERROR(IFERROR(Resumo_Horas!BA224/INDIRECT(ADDRESS(7,COLUMN(BB:BB),4,1,Resumo_Horas!$A224)),0)*(((INDIRECT(ADDRESS(357,COLUMN(BB:BB),4,1,$A224))*14)/11)*(1+INDIRECT(ADDRESS(358,COLUMN(BB:BB),4,1,$A224)))),0)</f>
        <v>0</v>
      </c>
      <c r="BB224" cm="1">
        <f t="array" aca="1" ref="BB224" ca="1">IFERROR(IFERROR(Resumo_Horas!BB224/INDIRECT(ADDRESS(7,COLUMN(BC:BC),4,1,Resumo_Horas!$A224)),0)*(((INDIRECT(ADDRESS(357,COLUMN(BC:BC),4,1,$A224))*14)/11)*(1+INDIRECT(ADDRESS(358,COLUMN(BC:BC),4,1,$A224)))),0)</f>
        <v>0</v>
      </c>
      <c r="BC224" cm="1">
        <f t="array" aca="1" ref="BC224" ca="1">IFERROR(IFERROR(Resumo_Horas!BC224/INDIRECT(ADDRESS(7,COLUMN(BD:BD),4,1,Resumo_Horas!$A224)),0)*(((INDIRECT(ADDRESS(357,COLUMN(BD:BD),4,1,$A224))*14)/11)*(1+INDIRECT(ADDRESS(358,COLUMN(BD:BD),4,1,$A224)))),0)</f>
        <v>0</v>
      </c>
      <c r="BD224" cm="1">
        <f t="array" aca="1" ref="BD224" ca="1">IFERROR(IFERROR(Resumo_Horas!BD224/INDIRECT(ADDRESS(7,COLUMN(BE:BE),4,1,Resumo_Horas!$A224)),0)*(((INDIRECT(ADDRESS(357,COLUMN(BE:BE),4,1,$A224))*14)/11)*(1+INDIRECT(ADDRESS(358,COLUMN(BE:BE),4,1,$A224)))),0)</f>
        <v>0</v>
      </c>
      <c r="BE224" cm="1">
        <f t="array" aca="1" ref="BE224" ca="1">IFERROR(IFERROR(Resumo_Horas!BE224/INDIRECT(ADDRESS(7,COLUMN(BF:BF),4,1,Resumo_Horas!$A224)),0)*(((INDIRECT(ADDRESS(357,COLUMN(BF:BF),4,1,$A224))*14)/11)*(1+INDIRECT(ADDRESS(358,COLUMN(BF:BF),4,1,$A224)))),0)</f>
        <v>0</v>
      </c>
      <c r="BF224" cm="1">
        <f t="array" aca="1" ref="BF224" ca="1">IFERROR(IFERROR(Resumo_Horas!BF224/INDIRECT(ADDRESS(7,COLUMN(BG:BG),4,1,Resumo_Horas!$A224)),0)*(((INDIRECT(ADDRESS(357,COLUMN(BG:BG),4,1,$A224))*14)/11)*(1+INDIRECT(ADDRESS(358,COLUMN(BG:BG),4,1,$A224)))),0)</f>
        <v>0</v>
      </c>
      <c r="BG224" cm="1">
        <f t="array" aca="1" ref="BG224" ca="1">IFERROR(IFERROR(Resumo_Horas!BG224/INDIRECT(ADDRESS(7,COLUMN(BH:BH),4,1,Resumo_Horas!$A224)),0)*(((INDIRECT(ADDRESS(357,COLUMN(BH:BH),4,1,$A224))*14)/11)*(1+INDIRECT(ADDRESS(358,COLUMN(BH:BH),4,1,$A224)))),0)</f>
        <v>0</v>
      </c>
      <c r="BH224" cm="1">
        <f t="array" aca="1" ref="BH224" ca="1">IFERROR(IFERROR(Resumo_Horas!BH224/INDIRECT(ADDRESS(7,COLUMN(BI:BI),4,1,Resumo_Horas!$A224)),0)*(((INDIRECT(ADDRESS(357,COLUMN(BI:BI),4,1,$A224))*14)/11)*(1+INDIRECT(ADDRESS(358,COLUMN(BI:BI),4,1,$A224)))),0)</f>
        <v>0</v>
      </c>
      <c r="BI224" cm="1">
        <f t="array" aca="1" ref="BI224" ca="1">IFERROR(IFERROR(Resumo_Horas!BI224/INDIRECT(ADDRESS(7,COLUMN(BJ:BJ),4,1,Resumo_Horas!$A224)),0)*(((INDIRECT(ADDRESS(357,COLUMN(BJ:BJ),4,1,$A224))*14)/11)*(1+INDIRECT(ADDRESS(358,COLUMN(BJ:BJ),4,1,$A224)))),0)</f>
        <v>0</v>
      </c>
      <c r="BJ224" cm="1">
        <f t="array" aca="1" ref="BJ224" ca="1">IFERROR(IFERROR(Resumo_Horas!BJ224/INDIRECT(ADDRESS(7,COLUMN(BK:BK),4,1,Resumo_Horas!$A224)),0)*(((INDIRECT(ADDRESS(357,COLUMN(BK:BK),4,1,$A224))*14)/11)*(1+INDIRECT(ADDRESS(358,COLUMN(BK:BK),4,1,$A224)))),0)</f>
        <v>0</v>
      </c>
      <c r="BK224" s="331" cm="1">
        <f t="array" aca="1" ref="BK224" ca="1">IFERROR(IFERROR(Resumo_Horas!BK224/INDIRECT(ADDRESS(7,COLUMN(BL:BL),4,1,Resumo_Horas!$A224)),0)*(((INDIRECT(ADDRESS(357,COLUMN(BL:BL),4,1,$A224))*14)/11)*(1+INDIRECT(ADDRESS(358,COLUMN(BL:BL),4,1,$A224)))),0)</f>
        <v>0</v>
      </c>
    </row>
    <row r="225" spans="1:63" x14ac:dyDescent="0.25">
      <c r="A225" s="330" t="str" cm="1">
        <f t="array" aca="1" ref="A225" ca="1">IF(INDIRECT(ADDRESS(9+QUOTIENT(ROW(A224)-1,20),4,4,1,"Equipa de projeto")) = 0,"", _xlfn.CONCAT(1 + QUOTIENT(ROW(A224)-1,20),". ", INDIRECT(ADDRESS(9+QUOTIENT(ROW(A224)-1,20),4,4,1,"Equipa de projeto"))))</f>
        <v/>
      </c>
      <c r="B225">
        <f>Atividades!$A$13</f>
        <v>0</v>
      </c>
      <c r="C225" s="123" t="s">
        <v>49</v>
      </c>
      <c r="D225" cm="1">
        <f t="array" aca="1" ref="D225" ca="1">IFERROR(IFERROR(Resumo_Horas!D225/INDIRECT(ADDRESS(7,COLUMN(E:E),4,1,Resumo_Horas!$A225)),0)*(((INDIRECT(ADDRESS(357,COLUMN(E:E),4,1,$A225))*14)/11)*(1+INDIRECT(ADDRESS(358,COLUMN(E:E),4,1,$A225)))),0)</f>
        <v>0</v>
      </c>
      <c r="E225" cm="1">
        <f t="array" aca="1" ref="E225" ca="1">IFERROR(IFERROR(Resumo_Horas!E225/INDIRECT(ADDRESS(7,COLUMN(F:F),4,1,Resumo_Horas!$A225)),0)*(((INDIRECT(ADDRESS(357,COLUMN(F:F),4,1,$A225))*14)/11)*(1+INDIRECT(ADDRESS(358,COLUMN(F:F),4,1,$A225)))),0)</f>
        <v>0</v>
      </c>
      <c r="F225" cm="1">
        <f t="array" aca="1" ref="F225" ca="1">IFERROR(IFERROR(Resumo_Horas!F225/INDIRECT(ADDRESS(7,COLUMN(G:G),4,1,Resumo_Horas!$A225)),0)*(((INDIRECT(ADDRESS(357,COLUMN(G:G),4,1,$A225))*14)/11)*(1+INDIRECT(ADDRESS(358,COLUMN(G:G),4,1,$A225)))),0)</f>
        <v>0</v>
      </c>
      <c r="G225" cm="1">
        <f t="array" aca="1" ref="G225" ca="1">IFERROR(IFERROR(Resumo_Horas!G225/INDIRECT(ADDRESS(7,COLUMN(H:H),4,1,Resumo_Horas!$A225)),0)*(((INDIRECT(ADDRESS(357,COLUMN(H:H),4,1,$A225))*14)/11)*(1+INDIRECT(ADDRESS(358,COLUMN(H:H),4,1,$A225)))),0)</f>
        <v>0</v>
      </c>
      <c r="H225" cm="1">
        <f t="array" aca="1" ref="H225" ca="1">IFERROR(IFERROR(Resumo_Horas!H225/INDIRECT(ADDRESS(7,COLUMN(I:I),4,1,Resumo_Horas!$A225)),0)*(((INDIRECT(ADDRESS(357,COLUMN(I:I),4,1,$A225))*14)/11)*(1+INDIRECT(ADDRESS(358,COLUMN(I:I),4,1,$A225)))),0)</f>
        <v>0</v>
      </c>
      <c r="I225" cm="1">
        <f t="array" aca="1" ref="I225" ca="1">IFERROR(IFERROR(Resumo_Horas!I225/INDIRECT(ADDRESS(7,COLUMN(J:J),4,1,Resumo_Horas!$A225)),0)*(((INDIRECT(ADDRESS(357,COLUMN(J:J),4,1,$A225))*14)/11)*(1+INDIRECT(ADDRESS(358,COLUMN(J:J),4,1,$A225)))),0)</f>
        <v>0</v>
      </c>
      <c r="J225" cm="1">
        <f t="array" aca="1" ref="J225" ca="1">IFERROR(IFERROR(Resumo_Horas!J225/INDIRECT(ADDRESS(7,COLUMN(K:K),4,1,Resumo_Horas!$A225)),0)*(((INDIRECT(ADDRESS(357,COLUMN(K:K),4,1,$A225))*14)/11)*(1+INDIRECT(ADDRESS(358,COLUMN(K:K),4,1,$A225)))),0)</f>
        <v>0</v>
      </c>
      <c r="K225" cm="1">
        <f t="array" aca="1" ref="K225" ca="1">IFERROR(IFERROR(Resumo_Horas!K225/INDIRECT(ADDRESS(7,COLUMN(L:L),4,1,Resumo_Horas!$A225)),0)*(((INDIRECT(ADDRESS(357,COLUMN(L:L),4,1,$A225))*14)/11)*(1+INDIRECT(ADDRESS(358,COLUMN(L:L),4,1,$A225)))),0)</f>
        <v>0</v>
      </c>
      <c r="L225" cm="1">
        <f t="array" aca="1" ref="L225" ca="1">IFERROR(IFERROR(Resumo_Horas!L225/INDIRECT(ADDRESS(7,COLUMN(M:M),4,1,Resumo_Horas!$A225)),0)*(((INDIRECT(ADDRESS(357,COLUMN(M:M),4,1,$A225))*14)/11)*(1+INDIRECT(ADDRESS(358,COLUMN(M:M),4,1,$A225)))),0)</f>
        <v>0</v>
      </c>
      <c r="M225" cm="1">
        <f t="array" aca="1" ref="M225" ca="1">IFERROR(IFERROR(Resumo_Horas!M225/INDIRECT(ADDRESS(7,COLUMN(N:N),4,1,Resumo_Horas!$A225)),0)*(((INDIRECT(ADDRESS(357,COLUMN(N:N),4,1,$A225))*14)/11)*(1+INDIRECT(ADDRESS(358,COLUMN(N:N),4,1,$A225)))),0)</f>
        <v>0</v>
      </c>
      <c r="N225" cm="1">
        <f t="array" aca="1" ref="N225" ca="1">IFERROR(IFERROR(Resumo_Horas!N225/INDIRECT(ADDRESS(7,COLUMN(O:O),4,1,Resumo_Horas!$A225)),0)*(((INDIRECT(ADDRESS(357,COLUMN(O:O),4,1,$A225))*14)/11)*(1+INDIRECT(ADDRESS(358,COLUMN(O:O),4,1,$A225)))),0)</f>
        <v>0</v>
      </c>
      <c r="O225" cm="1">
        <f t="array" aca="1" ref="O225" ca="1">IFERROR(IFERROR(Resumo_Horas!O225/INDIRECT(ADDRESS(7,COLUMN(P:P),4,1,Resumo_Horas!$A225)),0)*(((INDIRECT(ADDRESS(357,COLUMN(P:P),4,1,$A225))*14)/11)*(1+INDIRECT(ADDRESS(358,COLUMN(P:P),4,1,$A225)))),0)</f>
        <v>0</v>
      </c>
      <c r="P225" cm="1">
        <f t="array" aca="1" ref="P225" ca="1">IFERROR(IFERROR(Resumo_Horas!P225/INDIRECT(ADDRESS(7,COLUMN(Q:Q),4,1,Resumo_Horas!$A225)),0)*(((INDIRECT(ADDRESS(357,COLUMN(Q:Q),4,1,$A225))*14)/11)*(1+INDIRECT(ADDRESS(358,COLUMN(Q:Q),4,1,$A225)))),0)</f>
        <v>0</v>
      </c>
      <c r="Q225" cm="1">
        <f t="array" aca="1" ref="Q225" ca="1">IFERROR(IFERROR(Resumo_Horas!Q225/INDIRECT(ADDRESS(7,COLUMN(R:R),4,1,Resumo_Horas!$A225)),0)*(((INDIRECT(ADDRESS(357,COLUMN(R:R),4,1,$A225))*14)/11)*(1+INDIRECT(ADDRESS(358,COLUMN(R:R),4,1,$A225)))),0)</f>
        <v>0</v>
      </c>
      <c r="R225" cm="1">
        <f t="array" aca="1" ref="R225" ca="1">IFERROR(IFERROR(Resumo_Horas!R225/INDIRECT(ADDRESS(7,COLUMN(S:S),4,1,Resumo_Horas!$A225)),0)*(((INDIRECT(ADDRESS(357,COLUMN(S:S),4,1,$A225))*14)/11)*(1+INDIRECT(ADDRESS(358,COLUMN(S:S),4,1,$A225)))),0)</f>
        <v>0</v>
      </c>
      <c r="S225" cm="1">
        <f t="array" aca="1" ref="S225" ca="1">IFERROR(IFERROR(Resumo_Horas!S225/INDIRECT(ADDRESS(7,COLUMN(T:T),4,1,Resumo_Horas!$A225)),0)*(((INDIRECT(ADDRESS(357,COLUMN(T:T),4,1,$A225))*14)/11)*(1+INDIRECT(ADDRESS(358,COLUMN(T:T),4,1,$A225)))),0)</f>
        <v>0</v>
      </c>
      <c r="T225" cm="1">
        <f t="array" aca="1" ref="T225" ca="1">IFERROR(IFERROR(Resumo_Horas!T225/INDIRECT(ADDRESS(7,COLUMN(U:U),4,1,Resumo_Horas!$A225)),0)*(((INDIRECT(ADDRESS(357,COLUMN(U:U),4,1,$A225))*14)/11)*(1+INDIRECT(ADDRESS(358,COLUMN(U:U),4,1,$A225)))),0)</f>
        <v>0</v>
      </c>
      <c r="U225" cm="1">
        <f t="array" aca="1" ref="U225" ca="1">IFERROR(IFERROR(Resumo_Horas!U225/INDIRECT(ADDRESS(7,COLUMN(V:V),4,1,Resumo_Horas!$A225)),0)*(((INDIRECT(ADDRESS(357,COLUMN(V:V),4,1,$A225))*14)/11)*(1+INDIRECT(ADDRESS(358,COLUMN(V:V),4,1,$A225)))),0)</f>
        <v>0</v>
      </c>
      <c r="V225" cm="1">
        <f t="array" aca="1" ref="V225" ca="1">IFERROR(IFERROR(Resumo_Horas!V225/INDIRECT(ADDRESS(7,COLUMN(W:W),4,1,Resumo_Horas!$A225)),0)*(((INDIRECT(ADDRESS(357,COLUMN(W:W),4,1,$A225))*14)/11)*(1+INDIRECT(ADDRESS(358,COLUMN(W:W),4,1,$A225)))),0)</f>
        <v>0</v>
      </c>
      <c r="W225" cm="1">
        <f t="array" aca="1" ref="W225" ca="1">IFERROR(IFERROR(Resumo_Horas!W225/INDIRECT(ADDRESS(7,COLUMN(X:X),4,1,Resumo_Horas!$A225)),0)*(((INDIRECT(ADDRESS(357,COLUMN(X:X),4,1,$A225))*14)/11)*(1+INDIRECT(ADDRESS(358,COLUMN(X:X),4,1,$A225)))),0)</f>
        <v>0</v>
      </c>
      <c r="X225" cm="1">
        <f t="array" aca="1" ref="X225" ca="1">IFERROR(IFERROR(Resumo_Horas!X225/INDIRECT(ADDRESS(7,COLUMN(Y:Y),4,1,Resumo_Horas!$A225)),0)*(((INDIRECT(ADDRESS(357,COLUMN(Y:Y),4,1,$A225))*14)/11)*(1+INDIRECT(ADDRESS(358,COLUMN(Y:Y),4,1,$A225)))),0)</f>
        <v>0</v>
      </c>
      <c r="Y225" cm="1">
        <f t="array" aca="1" ref="Y225" ca="1">IFERROR(IFERROR(Resumo_Horas!Y225/INDIRECT(ADDRESS(7,COLUMN(Z:Z),4,1,Resumo_Horas!$A225)),0)*(((INDIRECT(ADDRESS(357,COLUMN(Z:Z),4,1,$A225))*14)/11)*(1+INDIRECT(ADDRESS(358,COLUMN(Z:Z),4,1,$A225)))),0)</f>
        <v>0</v>
      </c>
      <c r="Z225" cm="1">
        <f t="array" aca="1" ref="Z225" ca="1">IFERROR(IFERROR(Resumo_Horas!Z225/INDIRECT(ADDRESS(7,COLUMN(AA:AA),4,1,Resumo_Horas!$A225)),0)*(((INDIRECT(ADDRESS(357,COLUMN(AA:AA),4,1,$A225))*14)/11)*(1+INDIRECT(ADDRESS(358,COLUMN(AA:AA),4,1,$A225)))),0)</f>
        <v>0</v>
      </c>
      <c r="AA225" cm="1">
        <f t="array" aca="1" ref="AA225" ca="1">IFERROR(IFERROR(Resumo_Horas!AA225/INDIRECT(ADDRESS(7,COLUMN(AB:AB),4,1,Resumo_Horas!$A225)),0)*(((INDIRECT(ADDRESS(357,COLUMN(AB:AB),4,1,$A225))*14)/11)*(1+INDIRECT(ADDRESS(358,COLUMN(AB:AB),4,1,$A225)))),0)</f>
        <v>0</v>
      </c>
      <c r="AB225" cm="1">
        <f t="array" aca="1" ref="AB225" ca="1">IFERROR(IFERROR(Resumo_Horas!AB225/INDIRECT(ADDRESS(7,COLUMN(AC:AC),4,1,Resumo_Horas!$A225)),0)*(((INDIRECT(ADDRESS(357,COLUMN(AC:AC),4,1,$A225))*14)/11)*(1+INDIRECT(ADDRESS(358,COLUMN(AC:AC),4,1,$A225)))),0)</f>
        <v>0</v>
      </c>
      <c r="AC225" cm="1">
        <f t="array" aca="1" ref="AC225" ca="1">IFERROR(IFERROR(Resumo_Horas!AC225/INDIRECT(ADDRESS(7,COLUMN(AD:AD),4,1,Resumo_Horas!$A225)),0)*(((INDIRECT(ADDRESS(357,COLUMN(AD:AD),4,1,$A225))*14)/11)*(1+INDIRECT(ADDRESS(358,COLUMN(AD:AD),4,1,$A225)))),0)</f>
        <v>0</v>
      </c>
      <c r="AD225" cm="1">
        <f t="array" aca="1" ref="AD225" ca="1">IFERROR(IFERROR(Resumo_Horas!AD225/INDIRECT(ADDRESS(7,COLUMN(AE:AE),4,1,Resumo_Horas!$A225)),0)*(((INDIRECT(ADDRESS(357,COLUMN(AE:AE),4,1,$A225))*14)/11)*(1+INDIRECT(ADDRESS(358,COLUMN(AE:AE),4,1,$A225)))),0)</f>
        <v>0</v>
      </c>
      <c r="AE225" cm="1">
        <f t="array" aca="1" ref="AE225" ca="1">IFERROR(IFERROR(Resumo_Horas!AE225/INDIRECT(ADDRESS(7,COLUMN(AF:AF),4,1,Resumo_Horas!$A225)),0)*(((INDIRECT(ADDRESS(357,COLUMN(AF:AF),4,1,$A225))*14)/11)*(1+INDIRECT(ADDRESS(358,COLUMN(AF:AF),4,1,$A225)))),0)</f>
        <v>0</v>
      </c>
      <c r="AF225" cm="1">
        <f t="array" aca="1" ref="AF225" ca="1">IFERROR(IFERROR(Resumo_Horas!AF225/INDIRECT(ADDRESS(7,COLUMN(AG:AG),4,1,Resumo_Horas!$A225)),0)*(((INDIRECT(ADDRESS(357,COLUMN(AG:AG),4,1,$A225))*14)/11)*(1+INDIRECT(ADDRESS(358,COLUMN(AG:AG),4,1,$A225)))),0)</f>
        <v>0</v>
      </c>
      <c r="AG225" cm="1">
        <f t="array" aca="1" ref="AG225" ca="1">IFERROR(IFERROR(Resumo_Horas!AG225/INDIRECT(ADDRESS(7,COLUMN(AH:AH),4,1,Resumo_Horas!$A225)),0)*(((INDIRECT(ADDRESS(357,COLUMN(AH:AH),4,1,$A225))*14)/11)*(1+INDIRECT(ADDRESS(358,COLUMN(AH:AH),4,1,$A225)))),0)</f>
        <v>0</v>
      </c>
      <c r="AH225" cm="1">
        <f t="array" aca="1" ref="AH225" ca="1">IFERROR(IFERROR(Resumo_Horas!AH225/INDIRECT(ADDRESS(7,COLUMN(AI:AI),4,1,Resumo_Horas!$A225)),0)*(((INDIRECT(ADDRESS(357,COLUMN(AI:AI),4,1,$A225))*14)/11)*(1+INDIRECT(ADDRESS(358,COLUMN(AI:AI),4,1,$A225)))),0)</f>
        <v>0</v>
      </c>
      <c r="AI225" cm="1">
        <f t="array" aca="1" ref="AI225" ca="1">IFERROR(IFERROR(Resumo_Horas!AI225/INDIRECT(ADDRESS(7,COLUMN(AJ:AJ),4,1,Resumo_Horas!$A225)),0)*(((INDIRECT(ADDRESS(357,COLUMN(AJ:AJ),4,1,$A225))*14)/11)*(1+INDIRECT(ADDRESS(358,COLUMN(AJ:AJ),4,1,$A225)))),0)</f>
        <v>0</v>
      </c>
      <c r="AJ225" cm="1">
        <f t="array" aca="1" ref="AJ225" ca="1">IFERROR(IFERROR(Resumo_Horas!AJ225/INDIRECT(ADDRESS(7,COLUMN(AK:AK),4,1,Resumo_Horas!$A225)),0)*(((INDIRECT(ADDRESS(357,COLUMN(AK:AK),4,1,$A225))*14)/11)*(1+INDIRECT(ADDRESS(358,COLUMN(AK:AK),4,1,$A225)))),0)</f>
        <v>0</v>
      </c>
      <c r="AK225" cm="1">
        <f t="array" aca="1" ref="AK225" ca="1">IFERROR(IFERROR(Resumo_Horas!AK225/INDIRECT(ADDRESS(7,COLUMN(AL:AL),4,1,Resumo_Horas!$A225)),0)*(((INDIRECT(ADDRESS(357,COLUMN(AL:AL),4,1,$A225))*14)/11)*(1+INDIRECT(ADDRESS(358,COLUMN(AL:AL),4,1,$A225)))),0)</f>
        <v>0</v>
      </c>
      <c r="AL225" cm="1">
        <f t="array" aca="1" ref="AL225" ca="1">IFERROR(IFERROR(Resumo_Horas!AL225/INDIRECT(ADDRESS(7,COLUMN(AM:AM),4,1,Resumo_Horas!$A225)),0)*(((INDIRECT(ADDRESS(357,COLUMN(AM:AM),4,1,$A225))*14)/11)*(1+INDIRECT(ADDRESS(358,COLUMN(AM:AM),4,1,$A225)))),0)</f>
        <v>0</v>
      </c>
      <c r="AM225" cm="1">
        <f t="array" aca="1" ref="AM225" ca="1">IFERROR(IFERROR(Resumo_Horas!AM225/INDIRECT(ADDRESS(7,COLUMN(AN:AN),4,1,Resumo_Horas!$A225)),0)*(((INDIRECT(ADDRESS(357,COLUMN(AN:AN),4,1,$A225))*14)/11)*(1+INDIRECT(ADDRESS(358,COLUMN(AN:AN),4,1,$A225)))),0)</f>
        <v>0</v>
      </c>
      <c r="AN225" cm="1">
        <f t="array" aca="1" ref="AN225" ca="1">IFERROR(IFERROR(Resumo_Horas!AN225/INDIRECT(ADDRESS(7,COLUMN(AO:AO),4,1,Resumo_Horas!$A225)),0)*(((INDIRECT(ADDRESS(357,COLUMN(AO:AO),4,1,$A225))*14)/11)*(1+INDIRECT(ADDRESS(358,COLUMN(AO:AO),4,1,$A225)))),0)</f>
        <v>0</v>
      </c>
      <c r="AO225" cm="1">
        <f t="array" aca="1" ref="AO225" ca="1">IFERROR(IFERROR(Resumo_Horas!AO225/INDIRECT(ADDRESS(7,COLUMN(AP:AP),4,1,Resumo_Horas!$A225)),0)*(((INDIRECT(ADDRESS(357,COLUMN(AP:AP),4,1,$A225))*14)/11)*(1+INDIRECT(ADDRESS(358,COLUMN(AP:AP),4,1,$A225)))),0)</f>
        <v>0</v>
      </c>
      <c r="AP225" cm="1">
        <f t="array" aca="1" ref="AP225" ca="1">IFERROR(IFERROR(Resumo_Horas!AP225/INDIRECT(ADDRESS(7,COLUMN(AQ:AQ),4,1,Resumo_Horas!$A225)),0)*(((INDIRECT(ADDRESS(357,COLUMN(AQ:AQ),4,1,$A225))*14)/11)*(1+INDIRECT(ADDRESS(358,COLUMN(AQ:AQ),4,1,$A225)))),0)</f>
        <v>0</v>
      </c>
      <c r="AQ225" cm="1">
        <f t="array" aca="1" ref="AQ225" ca="1">IFERROR(IFERROR(Resumo_Horas!AQ225/INDIRECT(ADDRESS(7,COLUMN(AR:AR),4,1,Resumo_Horas!$A225)),0)*(((INDIRECT(ADDRESS(357,COLUMN(AR:AR),4,1,$A225))*14)/11)*(1+INDIRECT(ADDRESS(358,COLUMN(AR:AR),4,1,$A225)))),0)</f>
        <v>0</v>
      </c>
      <c r="AR225" cm="1">
        <f t="array" aca="1" ref="AR225" ca="1">IFERROR(IFERROR(Resumo_Horas!AR225/INDIRECT(ADDRESS(7,COLUMN(AS:AS),4,1,Resumo_Horas!$A225)),0)*(((INDIRECT(ADDRESS(357,COLUMN(AS:AS),4,1,$A225))*14)/11)*(1+INDIRECT(ADDRESS(358,COLUMN(AS:AS),4,1,$A225)))),0)</f>
        <v>0</v>
      </c>
      <c r="AS225" cm="1">
        <f t="array" aca="1" ref="AS225" ca="1">IFERROR(IFERROR(Resumo_Horas!AS225/INDIRECT(ADDRESS(7,COLUMN(AT:AT),4,1,Resumo_Horas!$A225)),0)*(((INDIRECT(ADDRESS(357,COLUMN(AT:AT),4,1,$A225))*14)/11)*(1+INDIRECT(ADDRESS(358,COLUMN(AT:AT),4,1,$A225)))),0)</f>
        <v>0</v>
      </c>
      <c r="AT225" cm="1">
        <f t="array" aca="1" ref="AT225" ca="1">IFERROR(IFERROR(Resumo_Horas!AT225/INDIRECT(ADDRESS(7,COLUMN(AU:AU),4,1,Resumo_Horas!$A225)),0)*(((INDIRECT(ADDRESS(357,COLUMN(AU:AU),4,1,$A225))*14)/11)*(1+INDIRECT(ADDRESS(358,COLUMN(AU:AU),4,1,$A225)))),0)</f>
        <v>0</v>
      </c>
      <c r="AU225" cm="1">
        <f t="array" aca="1" ref="AU225" ca="1">IFERROR(IFERROR(Resumo_Horas!AU225/INDIRECT(ADDRESS(7,COLUMN(AV:AV),4,1,Resumo_Horas!$A225)),0)*(((INDIRECT(ADDRESS(357,COLUMN(AV:AV),4,1,$A225))*14)/11)*(1+INDIRECT(ADDRESS(358,COLUMN(AV:AV),4,1,$A225)))),0)</f>
        <v>0</v>
      </c>
      <c r="AV225" cm="1">
        <f t="array" aca="1" ref="AV225" ca="1">IFERROR(IFERROR(Resumo_Horas!AV225/INDIRECT(ADDRESS(7,COLUMN(AW:AW),4,1,Resumo_Horas!$A225)),0)*(((INDIRECT(ADDRESS(357,COLUMN(AW:AW),4,1,$A225))*14)/11)*(1+INDIRECT(ADDRESS(358,COLUMN(AW:AW),4,1,$A225)))),0)</f>
        <v>0</v>
      </c>
      <c r="AW225" cm="1">
        <f t="array" aca="1" ref="AW225" ca="1">IFERROR(IFERROR(Resumo_Horas!AW225/INDIRECT(ADDRESS(7,COLUMN(AX:AX),4,1,Resumo_Horas!$A225)),0)*(((INDIRECT(ADDRESS(357,COLUMN(AX:AX),4,1,$A225))*14)/11)*(1+INDIRECT(ADDRESS(358,COLUMN(AX:AX),4,1,$A225)))),0)</f>
        <v>0</v>
      </c>
      <c r="AX225" cm="1">
        <f t="array" aca="1" ref="AX225" ca="1">IFERROR(IFERROR(Resumo_Horas!AX225/INDIRECT(ADDRESS(7,COLUMN(AY:AY),4,1,Resumo_Horas!$A225)),0)*(((INDIRECT(ADDRESS(357,COLUMN(AY:AY),4,1,$A225))*14)/11)*(1+INDIRECT(ADDRESS(358,COLUMN(AY:AY),4,1,$A225)))),0)</f>
        <v>0</v>
      </c>
      <c r="AY225" cm="1">
        <f t="array" aca="1" ref="AY225" ca="1">IFERROR(IFERROR(Resumo_Horas!AY225/INDIRECT(ADDRESS(7,COLUMN(AZ:AZ),4,1,Resumo_Horas!$A225)),0)*(((INDIRECT(ADDRESS(357,COLUMN(AZ:AZ),4,1,$A225))*14)/11)*(1+INDIRECT(ADDRESS(358,COLUMN(AZ:AZ),4,1,$A225)))),0)</f>
        <v>0</v>
      </c>
      <c r="AZ225" cm="1">
        <f t="array" aca="1" ref="AZ225" ca="1">IFERROR(IFERROR(Resumo_Horas!AZ225/INDIRECT(ADDRESS(7,COLUMN(BA:BA),4,1,Resumo_Horas!$A225)),0)*(((INDIRECT(ADDRESS(357,COLUMN(BA:BA),4,1,$A225))*14)/11)*(1+INDIRECT(ADDRESS(358,COLUMN(BA:BA),4,1,$A225)))),0)</f>
        <v>0</v>
      </c>
      <c r="BA225" cm="1">
        <f t="array" aca="1" ref="BA225" ca="1">IFERROR(IFERROR(Resumo_Horas!BA225/INDIRECT(ADDRESS(7,COLUMN(BB:BB),4,1,Resumo_Horas!$A225)),0)*(((INDIRECT(ADDRESS(357,COLUMN(BB:BB),4,1,$A225))*14)/11)*(1+INDIRECT(ADDRESS(358,COLUMN(BB:BB),4,1,$A225)))),0)</f>
        <v>0</v>
      </c>
      <c r="BB225" cm="1">
        <f t="array" aca="1" ref="BB225" ca="1">IFERROR(IFERROR(Resumo_Horas!BB225/INDIRECT(ADDRESS(7,COLUMN(BC:BC),4,1,Resumo_Horas!$A225)),0)*(((INDIRECT(ADDRESS(357,COLUMN(BC:BC),4,1,$A225))*14)/11)*(1+INDIRECT(ADDRESS(358,COLUMN(BC:BC),4,1,$A225)))),0)</f>
        <v>0</v>
      </c>
      <c r="BC225" cm="1">
        <f t="array" aca="1" ref="BC225" ca="1">IFERROR(IFERROR(Resumo_Horas!BC225/INDIRECT(ADDRESS(7,COLUMN(BD:BD),4,1,Resumo_Horas!$A225)),0)*(((INDIRECT(ADDRESS(357,COLUMN(BD:BD),4,1,$A225))*14)/11)*(1+INDIRECT(ADDRESS(358,COLUMN(BD:BD),4,1,$A225)))),0)</f>
        <v>0</v>
      </c>
      <c r="BD225" cm="1">
        <f t="array" aca="1" ref="BD225" ca="1">IFERROR(IFERROR(Resumo_Horas!BD225/INDIRECT(ADDRESS(7,COLUMN(BE:BE),4,1,Resumo_Horas!$A225)),0)*(((INDIRECT(ADDRESS(357,COLUMN(BE:BE),4,1,$A225))*14)/11)*(1+INDIRECT(ADDRESS(358,COLUMN(BE:BE),4,1,$A225)))),0)</f>
        <v>0</v>
      </c>
      <c r="BE225" cm="1">
        <f t="array" aca="1" ref="BE225" ca="1">IFERROR(IFERROR(Resumo_Horas!BE225/INDIRECT(ADDRESS(7,COLUMN(BF:BF),4,1,Resumo_Horas!$A225)),0)*(((INDIRECT(ADDRESS(357,COLUMN(BF:BF),4,1,$A225))*14)/11)*(1+INDIRECT(ADDRESS(358,COLUMN(BF:BF),4,1,$A225)))),0)</f>
        <v>0</v>
      </c>
      <c r="BF225" cm="1">
        <f t="array" aca="1" ref="BF225" ca="1">IFERROR(IFERROR(Resumo_Horas!BF225/INDIRECT(ADDRESS(7,COLUMN(BG:BG),4,1,Resumo_Horas!$A225)),0)*(((INDIRECT(ADDRESS(357,COLUMN(BG:BG),4,1,$A225))*14)/11)*(1+INDIRECT(ADDRESS(358,COLUMN(BG:BG),4,1,$A225)))),0)</f>
        <v>0</v>
      </c>
      <c r="BG225" cm="1">
        <f t="array" aca="1" ref="BG225" ca="1">IFERROR(IFERROR(Resumo_Horas!BG225/INDIRECT(ADDRESS(7,COLUMN(BH:BH),4,1,Resumo_Horas!$A225)),0)*(((INDIRECT(ADDRESS(357,COLUMN(BH:BH),4,1,$A225))*14)/11)*(1+INDIRECT(ADDRESS(358,COLUMN(BH:BH),4,1,$A225)))),0)</f>
        <v>0</v>
      </c>
      <c r="BH225" cm="1">
        <f t="array" aca="1" ref="BH225" ca="1">IFERROR(IFERROR(Resumo_Horas!BH225/INDIRECT(ADDRESS(7,COLUMN(BI:BI),4,1,Resumo_Horas!$A225)),0)*(((INDIRECT(ADDRESS(357,COLUMN(BI:BI),4,1,$A225))*14)/11)*(1+INDIRECT(ADDRESS(358,COLUMN(BI:BI),4,1,$A225)))),0)</f>
        <v>0</v>
      </c>
      <c r="BI225" cm="1">
        <f t="array" aca="1" ref="BI225" ca="1">IFERROR(IFERROR(Resumo_Horas!BI225/INDIRECT(ADDRESS(7,COLUMN(BJ:BJ),4,1,Resumo_Horas!$A225)),0)*(((INDIRECT(ADDRESS(357,COLUMN(BJ:BJ),4,1,$A225))*14)/11)*(1+INDIRECT(ADDRESS(358,COLUMN(BJ:BJ),4,1,$A225)))),0)</f>
        <v>0</v>
      </c>
      <c r="BJ225" cm="1">
        <f t="array" aca="1" ref="BJ225" ca="1">IFERROR(IFERROR(Resumo_Horas!BJ225/INDIRECT(ADDRESS(7,COLUMN(BK:BK),4,1,Resumo_Horas!$A225)),0)*(((INDIRECT(ADDRESS(357,COLUMN(BK:BK),4,1,$A225))*14)/11)*(1+INDIRECT(ADDRESS(358,COLUMN(BK:BK),4,1,$A225)))),0)</f>
        <v>0</v>
      </c>
      <c r="BK225" s="331" cm="1">
        <f t="array" aca="1" ref="BK225" ca="1">IFERROR(IFERROR(Resumo_Horas!BK225/INDIRECT(ADDRESS(7,COLUMN(BL:BL),4,1,Resumo_Horas!$A225)),0)*(((INDIRECT(ADDRESS(357,COLUMN(BL:BL),4,1,$A225))*14)/11)*(1+INDIRECT(ADDRESS(358,COLUMN(BL:BL),4,1,$A225)))),0)</f>
        <v>0</v>
      </c>
    </row>
    <row r="226" spans="1:63" x14ac:dyDescent="0.25">
      <c r="A226" s="330" t="str" cm="1">
        <f t="array" aca="1" ref="A226" ca="1">IF(INDIRECT(ADDRESS(9+QUOTIENT(ROW(A225)-1,20),4,4,1,"Equipa de projeto")) = 0,"", _xlfn.CONCAT(1 + QUOTIENT(ROW(A225)-1,20),". ", INDIRECT(ADDRESS(9+QUOTIENT(ROW(A225)-1,20),4,4,1,"Equipa de projeto"))))</f>
        <v/>
      </c>
      <c r="B226">
        <f>Atividades!$A$25</f>
        <v>0</v>
      </c>
      <c r="C226" s="123" t="s">
        <v>48</v>
      </c>
      <c r="D226" cm="1">
        <f t="array" aca="1" ref="D226" ca="1">IFERROR(IFERROR(Resumo_Horas!D226/INDIRECT(ADDRESS(7,COLUMN(E:E),4,1,Resumo_Horas!$A226)),0)*(((INDIRECT(ADDRESS(357,COLUMN(E:E),4,1,$A226))*14)/11)*(1+INDIRECT(ADDRESS(358,COLUMN(E:E),4,1,$A226)))),0)</f>
        <v>0</v>
      </c>
      <c r="E226" cm="1">
        <f t="array" aca="1" ref="E226" ca="1">IFERROR(IFERROR(Resumo_Horas!E226/INDIRECT(ADDRESS(7,COLUMN(F:F),4,1,Resumo_Horas!$A226)),0)*(((INDIRECT(ADDRESS(357,COLUMN(F:F),4,1,$A226))*14)/11)*(1+INDIRECT(ADDRESS(358,COLUMN(F:F),4,1,$A226)))),0)</f>
        <v>0</v>
      </c>
      <c r="F226" cm="1">
        <f t="array" aca="1" ref="F226" ca="1">IFERROR(IFERROR(Resumo_Horas!F226/INDIRECT(ADDRESS(7,COLUMN(G:G),4,1,Resumo_Horas!$A226)),0)*(((INDIRECT(ADDRESS(357,COLUMN(G:G),4,1,$A226))*14)/11)*(1+INDIRECT(ADDRESS(358,COLUMN(G:G),4,1,$A226)))),0)</f>
        <v>0</v>
      </c>
      <c r="G226" cm="1">
        <f t="array" aca="1" ref="G226" ca="1">IFERROR(IFERROR(Resumo_Horas!G226/INDIRECT(ADDRESS(7,COLUMN(H:H),4,1,Resumo_Horas!$A226)),0)*(((INDIRECT(ADDRESS(357,COLUMN(H:H),4,1,$A226))*14)/11)*(1+INDIRECT(ADDRESS(358,COLUMN(H:H),4,1,$A226)))),0)</f>
        <v>0</v>
      </c>
      <c r="H226" cm="1">
        <f t="array" aca="1" ref="H226" ca="1">IFERROR(IFERROR(Resumo_Horas!H226/INDIRECT(ADDRESS(7,COLUMN(I:I),4,1,Resumo_Horas!$A226)),0)*(((INDIRECT(ADDRESS(357,COLUMN(I:I),4,1,$A226))*14)/11)*(1+INDIRECT(ADDRESS(358,COLUMN(I:I),4,1,$A226)))),0)</f>
        <v>0</v>
      </c>
      <c r="I226" cm="1">
        <f t="array" aca="1" ref="I226" ca="1">IFERROR(IFERROR(Resumo_Horas!I226/INDIRECT(ADDRESS(7,COLUMN(J:J),4,1,Resumo_Horas!$A226)),0)*(((INDIRECT(ADDRESS(357,COLUMN(J:J),4,1,$A226))*14)/11)*(1+INDIRECT(ADDRESS(358,COLUMN(J:J),4,1,$A226)))),0)</f>
        <v>0</v>
      </c>
      <c r="J226" cm="1">
        <f t="array" aca="1" ref="J226" ca="1">IFERROR(IFERROR(Resumo_Horas!J226/INDIRECT(ADDRESS(7,COLUMN(K:K),4,1,Resumo_Horas!$A226)),0)*(((INDIRECT(ADDRESS(357,COLUMN(K:K),4,1,$A226))*14)/11)*(1+INDIRECT(ADDRESS(358,COLUMN(K:K),4,1,$A226)))),0)</f>
        <v>0</v>
      </c>
      <c r="K226" cm="1">
        <f t="array" aca="1" ref="K226" ca="1">IFERROR(IFERROR(Resumo_Horas!K226/INDIRECT(ADDRESS(7,COLUMN(L:L),4,1,Resumo_Horas!$A226)),0)*(((INDIRECT(ADDRESS(357,COLUMN(L:L),4,1,$A226))*14)/11)*(1+INDIRECT(ADDRESS(358,COLUMN(L:L),4,1,$A226)))),0)</f>
        <v>0</v>
      </c>
      <c r="L226" cm="1">
        <f t="array" aca="1" ref="L226" ca="1">IFERROR(IFERROR(Resumo_Horas!L226/INDIRECT(ADDRESS(7,COLUMN(M:M),4,1,Resumo_Horas!$A226)),0)*(((INDIRECT(ADDRESS(357,COLUMN(M:M),4,1,$A226))*14)/11)*(1+INDIRECT(ADDRESS(358,COLUMN(M:M),4,1,$A226)))),0)</f>
        <v>0</v>
      </c>
      <c r="M226" cm="1">
        <f t="array" aca="1" ref="M226" ca="1">IFERROR(IFERROR(Resumo_Horas!M226/INDIRECT(ADDRESS(7,COLUMN(N:N),4,1,Resumo_Horas!$A226)),0)*(((INDIRECT(ADDRESS(357,COLUMN(N:N),4,1,$A226))*14)/11)*(1+INDIRECT(ADDRESS(358,COLUMN(N:N),4,1,$A226)))),0)</f>
        <v>0</v>
      </c>
      <c r="N226" cm="1">
        <f t="array" aca="1" ref="N226" ca="1">IFERROR(IFERROR(Resumo_Horas!N226/INDIRECT(ADDRESS(7,COLUMN(O:O),4,1,Resumo_Horas!$A226)),0)*(((INDIRECT(ADDRESS(357,COLUMN(O:O),4,1,$A226))*14)/11)*(1+INDIRECT(ADDRESS(358,COLUMN(O:O),4,1,$A226)))),0)</f>
        <v>0</v>
      </c>
      <c r="O226" cm="1">
        <f t="array" aca="1" ref="O226" ca="1">IFERROR(IFERROR(Resumo_Horas!O226/INDIRECT(ADDRESS(7,COLUMN(P:P),4,1,Resumo_Horas!$A226)),0)*(((INDIRECT(ADDRESS(357,COLUMN(P:P),4,1,$A226))*14)/11)*(1+INDIRECT(ADDRESS(358,COLUMN(P:P),4,1,$A226)))),0)</f>
        <v>0</v>
      </c>
      <c r="P226" cm="1">
        <f t="array" aca="1" ref="P226" ca="1">IFERROR(IFERROR(Resumo_Horas!P226/INDIRECT(ADDRESS(7,COLUMN(Q:Q),4,1,Resumo_Horas!$A226)),0)*(((INDIRECT(ADDRESS(357,COLUMN(Q:Q),4,1,$A226))*14)/11)*(1+INDIRECT(ADDRESS(358,COLUMN(Q:Q),4,1,$A226)))),0)</f>
        <v>0</v>
      </c>
      <c r="Q226" cm="1">
        <f t="array" aca="1" ref="Q226" ca="1">IFERROR(IFERROR(Resumo_Horas!Q226/INDIRECT(ADDRESS(7,COLUMN(R:R),4,1,Resumo_Horas!$A226)),0)*(((INDIRECT(ADDRESS(357,COLUMN(R:R),4,1,$A226))*14)/11)*(1+INDIRECT(ADDRESS(358,COLUMN(R:R),4,1,$A226)))),0)</f>
        <v>0</v>
      </c>
      <c r="R226" cm="1">
        <f t="array" aca="1" ref="R226" ca="1">IFERROR(IFERROR(Resumo_Horas!R226/INDIRECT(ADDRESS(7,COLUMN(S:S),4,1,Resumo_Horas!$A226)),0)*(((INDIRECT(ADDRESS(357,COLUMN(S:S),4,1,$A226))*14)/11)*(1+INDIRECT(ADDRESS(358,COLUMN(S:S),4,1,$A226)))),0)</f>
        <v>0</v>
      </c>
      <c r="S226" cm="1">
        <f t="array" aca="1" ref="S226" ca="1">IFERROR(IFERROR(Resumo_Horas!S226/INDIRECT(ADDRESS(7,COLUMN(T:T),4,1,Resumo_Horas!$A226)),0)*(((INDIRECT(ADDRESS(357,COLUMN(T:T),4,1,$A226))*14)/11)*(1+INDIRECT(ADDRESS(358,COLUMN(T:T),4,1,$A226)))),0)</f>
        <v>0</v>
      </c>
      <c r="T226" cm="1">
        <f t="array" aca="1" ref="T226" ca="1">IFERROR(IFERROR(Resumo_Horas!T226/INDIRECT(ADDRESS(7,COLUMN(U:U),4,1,Resumo_Horas!$A226)),0)*(((INDIRECT(ADDRESS(357,COLUMN(U:U),4,1,$A226))*14)/11)*(1+INDIRECT(ADDRESS(358,COLUMN(U:U),4,1,$A226)))),0)</f>
        <v>0</v>
      </c>
      <c r="U226" cm="1">
        <f t="array" aca="1" ref="U226" ca="1">IFERROR(IFERROR(Resumo_Horas!U226/INDIRECT(ADDRESS(7,COLUMN(V:V),4,1,Resumo_Horas!$A226)),0)*(((INDIRECT(ADDRESS(357,COLUMN(V:V),4,1,$A226))*14)/11)*(1+INDIRECT(ADDRESS(358,COLUMN(V:V),4,1,$A226)))),0)</f>
        <v>0</v>
      </c>
      <c r="V226" cm="1">
        <f t="array" aca="1" ref="V226" ca="1">IFERROR(IFERROR(Resumo_Horas!V226/INDIRECT(ADDRESS(7,COLUMN(W:W),4,1,Resumo_Horas!$A226)),0)*(((INDIRECT(ADDRESS(357,COLUMN(W:W),4,1,$A226))*14)/11)*(1+INDIRECT(ADDRESS(358,COLUMN(W:W),4,1,$A226)))),0)</f>
        <v>0</v>
      </c>
      <c r="W226" cm="1">
        <f t="array" aca="1" ref="W226" ca="1">IFERROR(IFERROR(Resumo_Horas!W226/INDIRECT(ADDRESS(7,COLUMN(X:X),4,1,Resumo_Horas!$A226)),0)*(((INDIRECT(ADDRESS(357,COLUMN(X:X),4,1,$A226))*14)/11)*(1+INDIRECT(ADDRESS(358,COLUMN(X:X),4,1,$A226)))),0)</f>
        <v>0</v>
      </c>
      <c r="X226" cm="1">
        <f t="array" aca="1" ref="X226" ca="1">IFERROR(IFERROR(Resumo_Horas!X226/INDIRECT(ADDRESS(7,COLUMN(Y:Y),4,1,Resumo_Horas!$A226)),0)*(((INDIRECT(ADDRESS(357,COLUMN(Y:Y),4,1,$A226))*14)/11)*(1+INDIRECT(ADDRESS(358,COLUMN(Y:Y),4,1,$A226)))),0)</f>
        <v>0</v>
      </c>
      <c r="Y226" cm="1">
        <f t="array" aca="1" ref="Y226" ca="1">IFERROR(IFERROR(Resumo_Horas!Y226/INDIRECT(ADDRESS(7,COLUMN(Z:Z),4,1,Resumo_Horas!$A226)),0)*(((INDIRECT(ADDRESS(357,COLUMN(Z:Z),4,1,$A226))*14)/11)*(1+INDIRECT(ADDRESS(358,COLUMN(Z:Z),4,1,$A226)))),0)</f>
        <v>0</v>
      </c>
      <c r="Z226" cm="1">
        <f t="array" aca="1" ref="Z226" ca="1">IFERROR(IFERROR(Resumo_Horas!Z226/INDIRECT(ADDRESS(7,COLUMN(AA:AA),4,1,Resumo_Horas!$A226)),0)*(((INDIRECT(ADDRESS(357,COLUMN(AA:AA),4,1,$A226))*14)/11)*(1+INDIRECT(ADDRESS(358,COLUMN(AA:AA),4,1,$A226)))),0)</f>
        <v>0</v>
      </c>
      <c r="AA226" cm="1">
        <f t="array" aca="1" ref="AA226" ca="1">IFERROR(IFERROR(Resumo_Horas!AA226/INDIRECT(ADDRESS(7,COLUMN(AB:AB),4,1,Resumo_Horas!$A226)),0)*(((INDIRECT(ADDRESS(357,COLUMN(AB:AB),4,1,$A226))*14)/11)*(1+INDIRECT(ADDRESS(358,COLUMN(AB:AB),4,1,$A226)))),0)</f>
        <v>0</v>
      </c>
      <c r="AB226" cm="1">
        <f t="array" aca="1" ref="AB226" ca="1">IFERROR(IFERROR(Resumo_Horas!AB226/INDIRECT(ADDRESS(7,COLUMN(AC:AC),4,1,Resumo_Horas!$A226)),0)*(((INDIRECT(ADDRESS(357,COLUMN(AC:AC),4,1,$A226))*14)/11)*(1+INDIRECT(ADDRESS(358,COLUMN(AC:AC),4,1,$A226)))),0)</f>
        <v>0</v>
      </c>
      <c r="AC226" cm="1">
        <f t="array" aca="1" ref="AC226" ca="1">IFERROR(IFERROR(Resumo_Horas!AC226/INDIRECT(ADDRESS(7,COLUMN(AD:AD),4,1,Resumo_Horas!$A226)),0)*(((INDIRECT(ADDRESS(357,COLUMN(AD:AD),4,1,$A226))*14)/11)*(1+INDIRECT(ADDRESS(358,COLUMN(AD:AD),4,1,$A226)))),0)</f>
        <v>0</v>
      </c>
      <c r="AD226" cm="1">
        <f t="array" aca="1" ref="AD226" ca="1">IFERROR(IFERROR(Resumo_Horas!AD226/INDIRECT(ADDRESS(7,COLUMN(AE:AE),4,1,Resumo_Horas!$A226)),0)*(((INDIRECT(ADDRESS(357,COLUMN(AE:AE),4,1,$A226))*14)/11)*(1+INDIRECT(ADDRESS(358,COLUMN(AE:AE),4,1,$A226)))),0)</f>
        <v>0</v>
      </c>
      <c r="AE226" cm="1">
        <f t="array" aca="1" ref="AE226" ca="1">IFERROR(IFERROR(Resumo_Horas!AE226/INDIRECT(ADDRESS(7,COLUMN(AF:AF),4,1,Resumo_Horas!$A226)),0)*(((INDIRECT(ADDRESS(357,COLUMN(AF:AF),4,1,$A226))*14)/11)*(1+INDIRECT(ADDRESS(358,COLUMN(AF:AF),4,1,$A226)))),0)</f>
        <v>0</v>
      </c>
      <c r="AF226" cm="1">
        <f t="array" aca="1" ref="AF226" ca="1">IFERROR(IFERROR(Resumo_Horas!AF226/INDIRECT(ADDRESS(7,COLUMN(AG:AG),4,1,Resumo_Horas!$A226)),0)*(((INDIRECT(ADDRESS(357,COLUMN(AG:AG),4,1,$A226))*14)/11)*(1+INDIRECT(ADDRESS(358,COLUMN(AG:AG),4,1,$A226)))),0)</f>
        <v>0</v>
      </c>
      <c r="AG226" cm="1">
        <f t="array" aca="1" ref="AG226" ca="1">IFERROR(IFERROR(Resumo_Horas!AG226/INDIRECT(ADDRESS(7,COLUMN(AH:AH),4,1,Resumo_Horas!$A226)),0)*(((INDIRECT(ADDRESS(357,COLUMN(AH:AH),4,1,$A226))*14)/11)*(1+INDIRECT(ADDRESS(358,COLUMN(AH:AH),4,1,$A226)))),0)</f>
        <v>0</v>
      </c>
      <c r="AH226" cm="1">
        <f t="array" aca="1" ref="AH226" ca="1">IFERROR(IFERROR(Resumo_Horas!AH226/INDIRECT(ADDRESS(7,COLUMN(AI:AI),4,1,Resumo_Horas!$A226)),0)*(((INDIRECT(ADDRESS(357,COLUMN(AI:AI),4,1,$A226))*14)/11)*(1+INDIRECT(ADDRESS(358,COLUMN(AI:AI),4,1,$A226)))),0)</f>
        <v>0</v>
      </c>
      <c r="AI226" cm="1">
        <f t="array" aca="1" ref="AI226" ca="1">IFERROR(IFERROR(Resumo_Horas!AI226/INDIRECT(ADDRESS(7,COLUMN(AJ:AJ),4,1,Resumo_Horas!$A226)),0)*(((INDIRECT(ADDRESS(357,COLUMN(AJ:AJ),4,1,$A226))*14)/11)*(1+INDIRECT(ADDRESS(358,COLUMN(AJ:AJ),4,1,$A226)))),0)</f>
        <v>0</v>
      </c>
      <c r="AJ226" cm="1">
        <f t="array" aca="1" ref="AJ226" ca="1">IFERROR(IFERROR(Resumo_Horas!AJ226/INDIRECT(ADDRESS(7,COLUMN(AK:AK),4,1,Resumo_Horas!$A226)),0)*(((INDIRECT(ADDRESS(357,COLUMN(AK:AK),4,1,$A226))*14)/11)*(1+INDIRECT(ADDRESS(358,COLUMN(AK:AK),4,1,$A226)))),0)</f>
        <v>0</v>
      </c>
      <c r="AK226" cm="1">
        <f t="array" aca="1" ref="AK226" ca="1">IFERROR(IFERROR(Resumo_Horas!AK226/INDIRECT(ADDRESS(7,COLUMN(AL:AL),4,1,Resumo_Horas!$A226)),0)*(((INDIRECT(ADDRESS(357,COLUMN(AL:AL),4,1,$A226))*14)/11)*(1+INDIRECT(ADDRESS(358,COLUMN(AL:AL),4,1,$A226)))),0)</f>
        <v>0</v>
      </c>
      <c r="AL226" cm="1">
        <f t="array" aca="1" ref="AL226" ca="1">IFERROR(IFERROR(Resumo_Horas!AL226/INDIRECT(ADDRESS(7,COLUMN(AM:AM),4,1,Resumo_Horas!$A226)),0)*(((INDIRECT(ADDRESS(357,COLUMN(AM:AM),4,1,$A226))*14)/11)*(1+INDIRECT(ADDRESS(358,COLUMN(AM:AM),4,1,$A226)))),0)</f>
        <v>0</v>
      </c>
      <c r="AM226" cm="1">
        <f t="array" aca="1" ref="AM226" ca="1">IFERROR(IFERROR(Resumo_Horas!AM226/INDIRECT(ADDRESS(7,COLUMN(AN:AN),4,1,Resumo_Horas!$A226)),0)*(((INDIRECT(ADDRESS(357,COLUMN(AN:AN),4,1,$A226))*14)/11)*(1+INDIRECT(ADDRESS(358,COLUMN(AN:AN),4,1,$A226)))),0)</f>
        <v>0</v>
      </c>
      <c r="AN226" cm="1">
        <f t="array" aca="1" ref="AN226" ca="1">IFERROR(IFERROR(Resumo_Horas!AN226/INDIRECT(ADDRESS(7,COLUMN(AO:AO),4,1,Resumo_Horas!$A226)),0)*(((INDIRECT(ADDRESS(357,COLUMN(AO:AO),4,1,$A226))*14)/11)*(1+INDIRECT(ADDRESS(358,COLUMN(AO:AO),4,1,$A226)))),0)</f>
        <v>0</v>
      </c>
      <c r="AO226" cm="1">
        <f t="array" aca="1" ref="AO226" ca="1">IFERROR(IFERROR(Resumo_Horas!AO226/INDIRECT(ADDRESS(7,COLUMN(AP:AP),4,1,Resumo_Horas!$A226)),0)*(((INDIRECT(ADDRESS(357,COLUMN(AP:AP),4,1,$A226))*14)/11)*(1+INDIRECT(ADDRESS(358,COLUMN(AP:AP),4,1,$A226)))),0)</f>
        <v>0</v>
      </c>
      <c r="AP226" cm="1">
        <f t="array" aca="1" ref="AP226" ca="1">IFERROR(IFERROR(Resumo_Horas!AP226/INDIRECT(ADDRESS(7,COLUMN(AQ:AQ),4,1,Resumo_Horas!$A226)),0)*(((INDIRECT(ADDRESS(357,COLUMN(AQ:AQ),4,1,$A226))*14)/11)*(1+INDIRECT(ADDRESS(358,COLUMN(AQ:AQ),4,1,$A226)))),0)</f>
        <v>0</v>
      </c>
      <c r="AQ226" cm="1">
        <f t="array" aca="1" ref="AQ226" ca="1">IFERROR(IFERROR(Resumo_Horas!AQ226/INDIRECT(ADDRESS(7,COLUMN(AR:AR),4,1,Resumo_Horas!$A226)),0)*(((INDIRECT(ADDRESS(357,COLUMN(AR:AR),4,1,$A226))*14)/11)*(1+INDIRECT(ADDRESS(358,COLUMN(AR:AR),4,1,$A226)))),0)</f>
        <v>0</v>
      </c>
      <c r="AR226" cm="1">
        <f t="array" aca="1" ref="AR226" ca="1">IFERROR(IFERROR(Resumo_Horas!AR226/INDIRECT(ADDRESS(7,COLUMN(AS:AS),4,1,Resumo_Horas!$A226)),0)*(((INDIRECT(ADDRESS(357,COLUMN(AS:AS),4,1,$A226))*14)/11)*(1+INDIRECT(ADDRESS(358,COLUMN(AS:AS),4,1,$A226)))),0)</f>
        <v>0</v>
      </c>
      <c r="AS226" cm="1">
        <f t="array" aca="1" ref="AS226" ca="1">IFERROR(IFERROR(Resumo_Horas!AS226/INDIRECT(ADDRESS(7,COLUMN(AT:AT),4,1,Resumo_Horas!$A226)),0)*(((INDIRECT(ADDRESS(357,COLUMN(AT:AT),4,1,$A226))*14)/11)*(1+INDIRECT(ADDRESS(358,COLUMN(AT:AT),4,1,$A226)))),0)</f>
        <v>0</v>
      </c>
      <c r="AT226" cm="1">
        <f t="array" aca="1" ref="AT226" ca="1">IFERROR(IFERROR(Resumo_Horas!AT226/INDIRECT(ADDRESS(7,COLUMN(AU:AU),4,1,Resumo_Horas!$A226)),0)*(((INDIRECT(ADDRESS(357,COLUMN(AU:AU),4,1,$A226))*14)/11)*(1+INDIRECT(ADDRESS(358,COLUMN(AU:AU),4,1,$A226)))),0)</f>
        <v>0</v>
      </c>
      <c r="AU226" cm="1">
        <f t="array" aca="1" ref="AU226" ca="1">IFERROR(IFERROR(Resumo_Horas!AU226/INDIRECT(ADDRESS(7,COLUMN(AV:AV),4,1,Resumo_Horas!$A226)),0)*(((INDIRECT(ADDRESS(357,COLUMN(AV:AV),4,1,$A226))*14)/11)*(1+INDIRECT(ADDRESS(358,COLUMN(AV:AV),4,1,$A226)))),0)</f>
        <v>0</v>
      </c>
      <c r="AV226" cm="1">
        <f t="array" aca="1" ref="AV226" ca="1">IFERROR(IFERROR(Resumo_Horas!AV226/INDIRECT(ADDRESS(7,COLUMN(AW:AW),4,1,Resumo_Horas!$A226)),0)*(((INDIRECT(ADDRESS(357,COLUMN(AW:AW),4,1,$A226))*14)/11)*(1+INDIRECT(ADDRESS(358,COLUMN(AW:AW),4,1,$A226)))),0)</f>
        <v>0</v>
      </c>
      <c r="AW226" cm="1">
        <f t="array" aca="1" ref="AW226" ca="1">IFERROR(IFERROR(Resumo_Horas!AW226/INDIRECT(ADDRESS(7,COLUMN(AX:AX),4,1,Resumo_Horas!$A226)),0)*(((INDIRECT(ADDRESS(357,COLUMN(AX:AX),4,1,$A226))*14)/11)*(1+INDIRECT(ADDRESS(358,COLUMN(AX:AX),4,1,$A226)))),0)</f>
        <v>0</v>
      </c>
      <c r="AX226" cm="1">
        <f t="array" aca="1" ref="AX226" ca="1">IFERROR(IFERROR(Resumo_Horas!AX226/INDIRECT(ADDRESS(7,COLUMN(AY:AY),4,1,Resumo_Horas!$A226)),0)*(((INDIRECT(ADDRESS(357,COLUMN(AY:AY),4,1,$A226))*14)/11)*(1+INDIRECT(ADDRESS(358,COLUMN(AY:AY),4,1,$A226)))),0)</f>
        <v>0</v>
      </c>
      <c r="AY226" cm="1">
        <f t="array" aca="1" ref="AY226" ca="1">IFERROR(IFERROR(Resumo_Horas!AY226/INDIRECT(ADDRESS(7,COLUMN(AZ:AZ),4,1,Resumo_Horas!$A226)),0)*(((INDIRECT(ADDRESS(357,COLUMN(AZ:AZ),4,1,$A226))*14)/11)*(1+INDIRECT(ADDRESS(358,COLUMN(AZ:AZ),4,1,$A226)))),0)</f>
        <v>0</v>
      </c>
      <c r="AZ226" cm="1">
        <f t="array" aca="1" ref="AZ226" ca="1">IFERROR(IFERROR(Resumo_Horas!AZ226/INDIRECT(ADDRESS(7,COLUMN(BA:BA),4,1,Resumo_Horas!$A226)),0)*(((INDIRECT(ADDRESS(357,COLUMN(BA:BA),4,1,$A226))*14)/11)*(1+INDIRECT(ADDRESS(358,COLUMN(BA:BA),4,1,$A226)))),0)</f>
        <v>0</v>
      </c>
      <c r="BA226" cm="1">
        <f t="array" aca="1" ref="BA226" ca="1">IFERROR(IFERROR(Resumo_Horas!BA226/INDIRECT(ADDRESS(7,COLUMN(BB:BB),4,1,Resumo_Horas!$A226)),0)*(((INDIRECT(ADDRESS(357,COLUMN(BB:BB),4,1,$A226))*14)/11)*(1+INDIRECT(ADDRESS(358,COLUMN(BB:BB),4,1,$A226)))),0)</f>
        <v>0</v>
      </c>
      <c r="BB226" cm="1">
        <f t="array" aca="1" ref="BB226" ca="1">IFERROR(IFERROR(Resumo_Horas!BB226/INDIRECT(ADDRESS(7,COLUMN(BC:BC),4,1,Resumo_Horas!$A226)),0)*(((INDIRECT(ADDRESS(357,COLUMN(BC:BC),4,1,$A226))*14)/11)*(1+INDIRECT(ADDRESS(358,COLUMN(BC:BC),4,1,$A226)))),0)</f>
        <v>0</v>
      </c>
      <c r="BC226" cm="1">
        <f t="array" aca="1" ref="BC226" ca="1">IFERROR(IFERROR(Resumo_Horas!BC226/INDIRECT(ADDRESS(7,COLUMN(BD:BD),4,1,Resumo_Horas!$A226)),0)*(((INDIRECT(ADDRESS(357,COLUMN(BD:BD),4,1,$A226))*14)/11)*(1+INDIRECT(ADDRESS(358,COLUMN(BD:BD),4,1,$A226)))),0)</f>
        <v>0</v>
      </c>
      <c r="BD226" cm="1">
        <f t="array" aca="1" ref="BD226" ca="1">IFERROR(IFERROR(Resumo_Horas!BD226/INDIRECT(ADDRESS(7,COLUMN(BE:BE),4,1,Resumo_Horas!$A226)),0)*(((INDIRECT(ADDRESS(357,COLUMN(BE:BE),4,1,$A226))*14)/11)*(1+INDIRECT(ADDRESS(358,COLUMN(BE:BE),4,1,$A226)))),0)</f>
        <v>0</v>
      </c>
      <c r="BE226" cm="1">
        <f t="array" aca="1" ref="BE226" ca="1">IFERROR(IFERROR(Resumo_Horas!BE226/INDIRECT(ADDRESS(7,COLUMN(BF:BF),4,1,Resumo_Horas!$A226)),0)*(((INDIRECT(ADDRESS(357,COLUMN(BF:BF),4,1,$A226))*14)/11)*(1+INDIRECT(ADDRESS(358,COLUMN(BF:BF),4,1,$A226)))),0)</f>
        <v>0</v>
      </c>
      <c r="BF226" cm="1">
        <f t="array" aca="1" ref="BF226" ca="1">IFERROR(IFERROR(Resumo_Horas!BF226/INDIRECT(ADDRESS(7,COLUMN(BG:BG),4,1,Resumo_Horas!$A226)),0)*(((INDIRECT(ADDRESS(357,COLUMN(BG:BG),4,1,$A226))*14)/11)*(1+INDIRECT(ADDRESS(358,COLUMN(BG:BG),4,1,$A226)))),0)</f>
        <v>0</v>
      </c>
      <c r="BG226" cm="1">
        <f t="array" aca="1" ref="BG226" ca="1">IFERROR(IFERROR(Resumo_Horas!BG226/INDIRECT(ADDRESS(7,COLUMN(BH:BH),4,1,Resumo_Horas!$A226)),0)*(((INDIRECT(ADDRESS(357,COLUMN(BH:BH),4,1,$A226))*14)/11)*(1+INDIRECT(ADDRESS(358,COLUMN(BH:BH),4,1,$A226)))),0)</f>
        <v>0</v>
      </c>
      <c r="BH226" cm="1">
        <f t="array" aca="1" ref="BH226" ca="1">IFERROR(IFERROR(Resumo_Horas!BH226/INDIRECT(ADDRESS(7,COLUMN(BI:BI),4,1,Resumo_Horas!$A226)),0)*(((INDIRECT(ADDRESS(357,COLUMN(BI:BI),4,1,$A226))*14)/11)*(1+INDIRECT(ADDRESS(358,COLUMN(BI:BI),4,1,$A226)))),0)</f>
        <v>0</v>
      </c>
      <c r="BI226" cm="1">
        <f t="array" aca="1" ref="BI226" ca="1">IFERROR(IFERROR(Resumo_Horas!BI226/INDIRECT(ADDRESS(7,COLUMN(BJ:BJ),4,1,Resumo_Horas!$A226)),0)*(((INDIRECT(ADDRESS(357,COLUMN(BJ:BJ),4,1,$A226))*14)/11)*(1+INDIRECT(ADDRESS(358,COLUMN(BJ:BJ),4,1,$A226)))),0)</f>
        <v>0</v>
      </c>
      <c r="BJ226" cm="1">
        <f t="array" aca="1" ref="BJ226" ca="1">IFERROR(IFERROR(Resumo_Horas!BJ226/INDIRECT(ADDRESS(7,COLUMN(BK:BK),4,1,Resumo_Horas!$A226)),0)*(((INDIRECT(ADDRESS(357,COLUMN(BK:BK),4,1,$A226))*14)/11)*(1+INDIRECT(ADDRESS(358,COLUMN(BK:BK),4,1,$A226)))),0)</f>
        <v>0</v>
      </c>
      <c r="BK226" s="331" cm="1">
        <f t="array" aca="1" ref="BK226" ca="1">IFERROR(IFERROR(Resumo_Horas!BK226/INDIRECT(ADDRESS(7,COLUMN(BL:BL),4,1,Resumo_Horas!$A226)),0)*(((INDIRECT(ADDRESS(357,COLUMN(BL:BL),4,1,$A226))*14)/11)*(1+INDIRECT(ADDRESS(358,COLUMN(BL:BL),4,1,$A226)))),0)</f>
        <v>0</v>
      </c>
    </row>
    <row r="227" spans="1:63" x14ac:dyDescent="0.25">
      <c r="A227" s="330" t="str" cm="1">
        <f t="array" aca="1" ref="A227" ca="1">IF(INDIRECT(ADDRESS(9+QUOTIENT(ROW(A226)-1,20),4,4,1,"Equipa de projeto")) = 0,"", _xlfn.CONCAT(1 + QUOTIENT(ROW(A226)-1,20),". ", INDIRECT(ADDRESS(9+QUOTIENT(ROW(A226)-1,20),4,4,1,"Equipa de projeto"))))</f>
        <v/>
      </c>
      <c r="B227">
        <f>Atividades!$A$25</f>
        <v>0</v>
      </c>
      <c r="C227" s="123" t="s">
        <v>49</v>
      </c>
      <c r="D227" cm="1">
        <f t="array" aca="1" ref="D227" ca="1">IFERROR(IFERROR(Resumo_Horas!D227/INDIRECT(ADDRESS(7,COLUMN(E:E),4,1,Resumo_Horas!$A227)),0)*(((INDIRECT(ADDRESS(357,COLUMN(E:E),4,1,$A227))*14)/11)*(1+INDIRECT(ADDRESS(358,COLUMN(E:E),4,1,$A227)))),0)</f>
        <v>0</v>
      </c>
      <c r="E227" cm="1">
        <f t="array" aca="1" ref="E227" ca="1">IFERROR(IFERROR(Resumo_Horas!E227/INDIRECT(ADDRESS(7,COLUMN(F:F),4,1,Resumo_Horas!$A227)),0)*(((INDIRECT(ADDRESS(357,COLUMN(F:F),4,1,$A227))*14)/11)*(1+INDIRECT(ADDRESS(358,COLUMN(F:F),4,1,$A227)))),0)</f>
        <v>0</v>
      </c>
      <c r="F227" cm="1">
        <f t="array" aca="1" ref="F227" ca="1">IFERROR(IFERROR(Resumo_Horas!F227/INDIRECT(ADDRESS(7,COLUMN(G:G),4,1,Resumo_Horas!$A227)),0)*(((INDIRECT(ADDRESS(357,COLUMN(G:G),4,1,$A227))*14)/11)*(1+INDIRECT(ADDRESS(358,COLUMN(G:G),4,1,$A227)))),0)</f>
        <v>0</v>
      </c>
      <c r="G227" cm="1">
        <f t="array" aca="1" ref="G227" ca="1">IFERROR(IFERROR(Resumo_Horas!G227/INDIRECT(ADDRESS(7,COLUMN(H:H),4,1,Resumo_Horas!$A227)),0)*(((INDIRECT(ADDRESS(357,COLUMN(H:H),4,1,$A227))*14)/11)*(1+INDIRECT(ADDRESS(358,COLUMN(H:H),4,1,$A227)))),0)</f>
        <v>0</v>
      </c>
      <c r="H227" cm="1">
        <f t="array" aca="1" ref="H227" ca="1">IFERROR(IFERROR(Resumo_Horas!H227/INDIRECT(ADDRESS(7,COLUMN(I:I),4,1,Resumo_Horas!$A227)),0)*(((INDIRECT(ADDRESS(357,COLUMN(I:I),4,1,$A227))*14)/11)*(1+INDIRECT(ADDRESS(358,COLUMN(I:I),4,1,$A227)))),0)</f>
        <v>0</v>
      </c>
      <c r="I227" cm="1">
        <f t="array" aca="1" ref="I227" ca="1">IFERROR(IFERROR(Resumo_Horas!I227/INDIRECT(ADDRESS(7,COLUMN(J:J),4,1,Resumo_Horas!$A227)),0)*(((INDIRECT(ADDRESS(357,COLUMN(J:J),4,1,$A227))*14)/11)*(1+INDIRECT(ADDRESS(358,COLUMN(J:J),4,1,$A227)))),0)</f>
        <v>0</v>
      </c>
      <c r="J227" cm="1">
        <f t="array" aca="1" ref="J227" ca="1">IFERROR(IFERROR(Resumo_Horas!J227/INDIRECT(ADDRESS(7,COLUMN(K:K),4,1,Resumo_Horas!$A227)),0)*(((INDIRECT(ADDRESS(357,COLUMN(K:K),4,1,$A227))*14)/11)*(1+INDIRECT(ADDRESS(358,COLUMN(K:K),4,1,$A227)))),0)</f>
        <v>0</v>
      </c>
      <c r="K227" cm="1">
        <f t="array" aca="1" ref="K227" ca="1">IFERROR(IFERROR(Resumo_Horas!K227/INDIRECT(ADDRESS(7,COLUMN(L:L),4,1,Resumo_Horas!$A227)),0)*(((INDIRECT(ADDRESS(357,COLUMN(L:L),4,1,$A227))*14)/11)*(1+INDIRECT(ADDRESS(358,COLUMN(L:L),4,1,$A227)))),0)</f>
        <v>0</v>
      </c>
      <c r="L227" cm="1">
        <f t="array" aca="1" ref="L227" ca="1">IFERROR(IFERROR(Resumo_Horas!L227/INDIRECT(ADDRESS(7,COLUMN(M:M),4,1,Resumo_Horas!$A227)),0)*(((INDIRECT(ADDRESS(357,COLUMN(M:M),4,1,$A227))*14)/11)*(1+INDIRECT(ADDRESS(358,COLUMN(M:M),4,1,$A227)))),0)</f>
        <v>0</v>
      </c>
      <c r="M227" cm="1">
        <f t="array" aca="1" ref="M227" ca="1">IFERROR(IFERROR(Resumo_Horas!M227/INDIRECT(ADDRESS(7,COLUMN(N:N),4,1,Resumo_Horas!$A227)),0)*(((INDIRECT(ADDRESS(357,COLUMN(N:N),4,1,$A227))*14)/11)*(1+INDIRECT(ADDRESS(358,COLUMN(N:N),4,1,$A227)))),0)</f>
        <v>0</v>
      </c>
      <c r="N227" cm="1">
        <f t="array" aca="1" ref="N227" ca="1">IFERROR(IFERROR(Resumo_Horas!N227/INDIRECT(ADDRESS(7,COLUMN(O:O),4,1,Resumo_Horas!$A227)),0)*(((INDIRECT(ADDRESS(357,COLUMN(O:O),4,1,$A227))*14)/11)*(1+INDIRECT(ADDRESS(358,COLUMN(O:O),4,1,$A227)))),0)</f>
        <v>0</v>
      </c>
      <c r="O227" cm="1">
        <f t="array" aca="1" ref="O227" ca="1">IFERROR(IFERROR(Resumo_Horas!O227/INDIRECT(ADDRESS(7,COLUMN(P:P),4,1,Resumo_Horas!$A227)),0)*(((INDIRECT(ADDRESS(357,COLUMN(P:P),4,1,$A227))*14)/11)*(1+INDIRECT(ADDRESS(358,COLUMN(P:P),4,1,$A227)))),0)</f>
        <v>0</v>
      </c>
      <c r="P227" cm="1">
        <f t="array" aca="1" ref="P227" ca="1">IFERROR(IFERROR(Resumo_Horas!P227/INDIRECT(ADDRESS(7,COLUMN(Q:Q),4,1,Resumo_Horas!$A227)),0)*(((INDIRECT(ADDRESS(357,COLUMN(Q:Q),4,1,$A227))*14)/11)*(1+INDIRECT(ADDRESS(358,COLUMN(Q:Q),4,1,$A227)))),0)</f>
        <v>0</v>
      </c>
      <c r="Q227" cm="1">
        <f t="array" aca="1" ref="Q227" ca="1">IFERROR(IFERROR(Resumo_Horas!Q227/INDIRECT(ADDRESS(7,COLUMN(R:R),4,1,Resumo_Horas!$A227)),0)*(((INDIRECT(ADDRESS(357,COLUMN(R:R),4,1,$A227))*14)/11)*(1+INDIRECT(ADDRESS(358,COLUMN(R:R),4,1,$A227)))),0)</f>
        <v>0</v>
      </c>
      <c r="R227" cm="1">
        <f t="array" aca="1" ref="R227" ca="1">IFERROR(IFERROR(Resumo_Horas!R227/INDIRECT(ADDRESS(7,COLUMN(S:S),4,1,Resumo_Horas!$A227)),0)*(((INDIRECT(ADDRESS(357,COLUMN(S:S),4,1,$A227))*14)/11)*(1+INDIRECT(ADDRESS(358,COLUMN(S:S),4,1,$A227)))),0)</f>
        <v>0</v>
      </c>
      <c r="S227" cm="1">
        <f t="array" aca="1" ref="S227" ca="1">IFERROR(IFERROR(Resumo_Horas!S227/INDIRECT(ADDRESS(7,COLUMN(T:T),4,1,Resumo_Horas!$A227)),0)*(((INDIRECT(ADDRESS(357,COLUMN(T:T),4,1,$A227))*14)/11)*(1+INDIRECT(ADDRESS(358,COLUMN(T:T),4,1,$A227)))),0)</f>
        <v>0</v>
      </c>
      <c r="T227" cm="1">
        <f t="array" aca="1" ref="T227" ca="1">IFERROR(IFERROR(Resumo_Horas!T227/INDIRECT(ADDRESS(7,COLUMN(U:U),4,1,Resumo_Horas!$A227)),0)*(((INDIRECT(ADDRESS(357,COLUMN(U:U),4,1,$A227))*14)/11)*(1+INDIRECT(ADDRESS(358,COLUMN(U:U),4,1,$A227)))),0)</f>
        <v>0</v>
      </c>
      <c r="U227" cm="1">
        <f t="array" aca="1" ref="U227" ca="1">IFERROR(IFERROR(Resumo_Horas!U227/INDIRECT(ADDRESS(7,COLUMN(V:V),4,1,Resumo_Horas!$A227)),0)*(((INDIRECT(ADDRESS(357,COLUMN(V:V),4,1,$A227))*14)/11)*(1+INDIRECT(ADDRESS(358,COLUMN(V:V),4,1,$A227)))),0)</f>
        <v>0</v>
      </c>
      <c r="V227" cm="1">
        <f t="array" aca="1" ref="V227" ca="1">IFERROR(IFERROR(Resumo_Horas!V227/INDIRECT(ADDRESS(7,COLUMN(W:W),4,1,Resumo_Horas!$A227)),0)*(((INDIRECT(ADDRESS(357,COLUMN(W:W),4,1,$A227))*14)/11)*(1+INDIRECT(ADDRESS(358,COLUMN(W:W),4,1,$A227)))),0)</f>
        <v>0</v>
      </c>
      <c r="W227" cm="1">
        <f t="array" aca="1" ref="W227" ca="1">IFERROR(IFERROR(Resumo_Horas!W227/INDIRECT(ADDRESS(7,COLUMN(X:X),4,1,Resumo_Horas!$A227)),0)*(((INDIRECT(ADDRESS(357,COLUMN(X:X),4,1,$A227))*14)/11)*(1+INDIRECT(ADDRESS(358,COLUMN(X:X),4,1,$A227)))),0)</f>
        <v>0</v>
      </c>
      <c r="X227" cm="1">
        <f t="array" aca="1" ref="X227" ca="1">IFERROR(IFERROR(Resumo_Horas!X227/INDIRECT(ADDRESS(7,COLUMN(Y:Y),4,1,Resumo_Horas!$A227)),0)*(((INDIRECT(ADDRESS(357,COLUMN(Y:Y),4,1,$A227))*14)/11)*(1+INDIRECT(ADDRESS(358,COLUMN(Y:Y),4,1,$A227)))),0)</f>
        <v>0</v>
      </c>
      <c r="Y227" cm="1">
        <f t="array" aca="1" ref="Y227" ca="1">IFERROR(IFERROR(Resumo_Horas!Y227/INDIRECT(ADDRESS(7,COLUMN(Z:Z),4,1,Resumo_Horas!$A227)),0)*(((INDIRECT(ADDRESS(357,COLUMN(Z:Z),4,1,$A227))*14)/11)*(1+INDIRECT(ADDRESS(358,COLUMN(Z:Z),4,1,$A227)))),0)</f>
        <v>0</v>
      </c>
      <c r="Z227" cm="1">
        <f t="array" aca="1" ref="Z227" ca="1">IFERROR(IFERROR(Resumo_Horas!Z227/INDIRECT(ADDRESS(7,COLUMN(AA:AA),4,1,Resumo_Horas!$A227)),0)*(((INDIRECT(ADDRESS(357,COLUMN(AA:AA),4,1,$A227))*14)/11)*(1+INDIRECT(ADDRESS(358,COLUMN(AA:AA),4,1,$A227)))),0)</f>
        <v>0</v>
      </c>
      <c r="AA227" cm="1">
        <f t="array" aca="1" ref="AA227" ca="1">IFERROR(IFERROR(Resumo_Horas!AA227/INDIRECT(ADDRESS(7,COLUMN(AB:AB),4,1,Resumo_Horas!$A227)),0)*(((INDIRECT(ADDRESS(357,COLUMN(AB:AB),4,1,$A227))*14)/11)*(1+INDIRECT(ADDRESS(358,COLUMN(AB:AB),4,1,$A227)))),0)</f>
        <v>0</v>
      </c>
      <c r="AB227" cm="1">
        <f t="array" aca="1" ref="AB227" ca="1">IFERROR(IFERROR(Resumo_Horas!AB227/INDIRECT(ADDRESS(7,COLUMN(AC:AC),4,1,Resumo_Horas!$A227)),0)*(((INDIRECT(ADDRESS(357,COLUMN(AC:AC),4,1,$A227))*14)/11)*(1+INDIRECT(ADDRESS(358,COLUMN(AC:AC),4,1,$A227)))),0)</f>
        <v>0</v>
      </c>
      <c r="AC227" cm="1">
        <f t="array" aca="1" ref="AC227" ca="1">IFERROR(IFERROR(Resumo_Horas!AC227/INDIRECT(ADDRESS(7,COLUMN(AD:AD),4,1,Resumo_Horas!$A227)),0)*(((INDIRECT(ADDRESS(357,COLUMN(AD:AD),4,1,$A227))*14)/11)*(1+INDIRECT(ADDRESS(358,COLUMN(AD:AD),4,1,$A227)))),0)</f>
        <v>0</v>
      </c>
      <c r="AD227" cm="1">
        <f t="array" aca="1" ref="AD227" ca="1">IFERROR(IFERROR(Resumo_Horas!AD227/INDIRECT(ADDRESS(7,COLUMN(AE:AE),4,1,Resumo_Horas!$A227)),0)*(((INDIRECT(ADDRESS(357,COLUMN(AE:AE),4,1,$A227))*14)/11)*(1+INDIRECT(ADDRESS(358,COLUMN(AE:AE),4,1,$A227)))),0)</f>
        <v>0</v>
      </c>
      <c r="AE227" cm="1">
        <f t="array" aca="1" ref="AE227" ca="1">IFERROR(IFERROR(Resumo_Horas!AE227/INDIRECT(ADDRESS(7,COLUMN(AF:AF),4,1,Resumo_Horas!$A227)),0)*(((INDIRECT(ADDRESS(357,COLUMN(AF:AF),4,1,$A227))*14)/11)*(1+INDIRECT(ADDRESS(358,COLUMN(AF:AF),4,1,$A227)))),0)</f>
        <v>0</v>
      </c>
      <c r="AF227" cm="1">
        <f t="array" aca="1" ref="AF227" ca="1">IFERROR(IFERROR(Resumo_Horas!AF227/INDIRECT(ADDRESS(7,COLUMN(AG:AG),4,1,Resumo_Horas!$A227)),0)*(((INDIRECT(ADDRESS(357,COLUMN(AG:AG),4,1,$A227))*14)/11)*(1+INDIRECT(ADDRESS(358,COLUMN(AG:AG),4,1,$A227)))),0)</f>
        <v>0</v>
      </c>
      <c r="AG227" cm="1">
        <f t="array" aca="1" ref="AG227" ca="1">IFERROR(IFERROR(Resumo_Horas!AG227/INDIRECT(ADDRESS(7,COLUMN(AH:AH),4,1,Resumo_Horas!$A227)),0)*(((INDIRECT(ADDRESS(357,COLUMN(AH:AH),4,1,$A227))*14)/11)*(1+INDIRECT(ADDRESS(358,COLUMN(AH:AH),4,1,$A227)))),0)</f>
        <v>0</v>
      </c>
      <c r="AH227" cm="1">
        <f t="array" aca="1" ref="AH227" ca="1">IFERROR(IFERROR(Resumo_Horas!AH227/INDIRECT(ADDRESS(7,COLUMN(AI:AI),4,1,Resumo_Horas!$A227)),0)*(((INDIRECT(ADDRESS(357,COLUMN(AI:AI),4,1,$A227))*14)/11)*(1+INDIRECT(ADDRESS(358,COLUMN(AI:AI),4,1,$A227)))),0)</f>
        <v>0</v>
      </c>
      <c r="AI227" cm="1">
        <f t="array" aca="1" ref="AI227" ca="1">IFERROR(IFERROR(Resumo_Horas!AI227/INDIRECT(ADDRESS(7,COLUMN(AJ:AJ),4,1,Resumo_Horas!$A227)),0)*(((INDIRECT(ADDRESS(357,COLUMN(AJ:AJ),4,1,$A227))*14)/11)*(1+INDIRECT(ADDRESS(358,COLUMN(AJ:AJ),4,1,$A227)))),0)</f>
        <v>0</v>
      </c>
      <c r="AJ227" cm="1">
        <f t="array" aca="1" ref="AJ227" ca="1">IFERROR(IFERROR(Resumo_Horas!AJ227/INDIRECT(ADDRESS(7,COLUMN(AK:AK),4,1,Resumo_Horas!$A227)),0)*(((INDIRECT(ADDRESS(357,COLUMN(AK:AK),4,1,$A227))*14)/11)*(1+INDIRECT(ADDRESS(358,COLUMN(AK:AK),4,1,$A227)))),0)</f>
        <v>0</v>
      </c>
      <c r="AK227" cm="1">
        <f t="array" aca="1" ref="AK227" ca="1">IFERROR(IFERROR(Resumo_Horas!AK227/INDIRECT(ADDRESS(7,COLUMN(AL:AL),4,1,Resumo_Horas!$A227)),0)*(((INDIRECT(ADDRESS(357,COLUMN(AL:AL),4,1,$A227))*14)/11)*(1+INDIRECT(ADDRESS(358,COLUMN(AL:AL),4,1,$A227)))),0)</f>
        <v>0</v>
      </c>
      <c r="AL227" cm="1">
        <f t="array" aca="1" ref="AL227" ca="1">IFERROR(IFERROR(Resumo_Horas!AL227/INDIRECT(ADDRESS(7,COLUMN(AM:AM),4,1,Resumo_Horas!$A227)),0)*(((INDIRECT(ADDRESS(357,COLUMN(AM:AM),4,1,$A227))*14)/11)*(1+INDIRECT(ADDRESS(358,COLUMN(AM:AM),4,1,$A227)))),0)</f>
        <v>0</v>
      </c>
      <c r="AM227" cm="1">
        <f t="array" aca="1" ref="AM227" ca="1">IFERROR(IFERROR(Resumo_Horas!AM227/INDIRECT(ADDRESS(7,COLUMN(AN:AN),4,1,Resumo_Horas!$A227)),0)*(((INDIRECT(ADDRESS(357,COLUMN(AN:AN),4,1,$A227))*14)/11)*(1+INDIRECT(ADDRESS(358,COLUMN(AN:AN),4,1,$A227)))),0)</f>
        <v>0</v>
      </c>
      <c r="AN227" cm="1">
        <f t="array" aca="1" ref="AN227" ca="1">IFERROR(IFERROR(Resumo_Horas!AN227/INDIRECT(ADDRESS(7,COLUMN(AO:AO),4,1,Resumo_Horas!$A227)),0)*(((INDIRECT(ADDRESS(357,COLUMN(AO:AO),4,1,$A227))*14)/11)*(1+INDIRECT(ADDRESS(358,COLUMN(AO:AO),4,1,$A227)))),0)</f>
        <v>0</v>
      </c>
      <c r="AO227" cm="1">
        <f t="array" aca="1" ref="AO227" ca="1">IFERROR(IFERROR(Resumo_Horas!AO227/INDIRECT(ADDRESS(7,COLUMN(AP:AP),4,1,Resumo_Horas!$A227)),0)*(((INDIRECT(ADDRESS(357,COLUMN(AP:AP),4,1,$A227))*14)/11)*(1+INDIRECT(ADDRESS(358,COLUMN(AP:AP),4,1,$A227)))),0)</f>
        <v>0</v>
      </c>
      <c r="AP227" cm="1">
        <f t="array" aca="1" ref="AP227" ca="1">IFERROR(IFERROR(Resumo_Horas!AP227/INDIRECT(ADDRESS(7,COLUMN(AQ:AQ),4,1,Resumo_Horas!$A227)),0)*(((INDIRECT(ADDRESS(357,COLUMN(AQ:AQ),4,1,$A227))*14)/11)*(1+INDIRECT(ADDRESS(358,COLUMN(AQ:AQ),4,1,$A227)))),0)</f>
        <v>0</v>
      </c>
      <c r="AQ227" cm="1">
        <f t="array" aca="1" ref="AQ227" ca="1">IFERROR(IFERROR(Resumo_Horas!AQ227/INDIRECT(ADDRESS(7,COLUMN(AR:AR),4,1,Resumo_Horas!$A227)),0)*(((INDIRECT(ADDRESS(357,COLUMN(AR:AR),4,1,$A227))*14)/11)*(1+INDIRECT(ADDRESS(358,COLUMN(AR:AR),4,1,$A227)))),0)</f>
        <v>0</v>
      </c>
      <c r="AR227" cm="1">
        <f t="array" aca="1" ref="AR227" ca="1">IFERROR(IFERROR(Resumo_Horas!AR227/INDIRECT(ADDRESS(7,COLUMN(AS:AS),4,1,Resumo_Horas!$A227)),0)*(((INDIRECT(ADDRESS(357,COLUMN(AS:AS),4,1,$A227))*14)/11)*(1+INDIRECT(ADDRESS(358,COLUMN(AS:AS),4,1,$A227)))),0)</f>
        <v>0</v>
      </c>
      <c r="AS227" cm="1">
        <f t="array" aca="1" ref="AS227" ca="1">IFERROR(IFERROR(Resumo_Horas!AS227/INDIRECT(ADDRESS(7,COLUMN(AT:AT),4,1,Resumo_Horas!$A227)),0)*(((INDIRECT(ADDRESS(357,COLUMN(AT:AT),4,1,$A227))*14)/11)*(1+INDIRECT(ADDRESS(358,COLUMN(AT:AT),4,1,$A227)))),0)</f>
        <v>0</v>
      </c>
      <c r="AT227" cm="1">
        <f t="array" aca="1" ref="AT227" ca="1">IFERROR(IFERROR(Resumo_Horas!AT227/INDIRECT(ADDRESS(7,COLUMN(AU:AU),4,1,Resumo_Horas!$A227)),0)*(((INDIRECT(ADDRESS(357,COLUMN(AU:AU),4,1,$A227))*14)/11)*(1+INDIRECT(ADDRESS(358,COLUMN(AU:AU),4,1,$A227)))),0)</f>
        <v>0</v>
      </c>
      <c r="AU227" cm="1">
        <f t="array" aca="1" ref="AU227" ca="1">IFERROR(IFERROR(Resumo_Horas!AU227/INDIRECT(ADDRESS(7,COLUMN(AV:AV),4,1,Resumo_Horas!$A227)),0)*(((INDIRECT(ADDRESS(357,COLUMN(AV:AV),4,1,$A227))*14)/11)*(1+INDIRECT(ADDRESS(358,COLUMN(AV:AV),4,1,$A227)))),0)</f>
        <v>0</v>
      </c>
      <c r="AV227" cm="1">
        <f t="array" aca="1" ref="AV227" ca="1">IFERROR(IFERROR(Resumo_Horas!AV227/INDIRECT(ADDRESS(7,COLUMN(AW:AW),4,1,Resumo_Horas!$A227)),0)*(((INDIRECT(ADDRESS(357,COLUMN(AW:AW),4,1,$A227))*14)/11)*(1+INDIRECT(ADDRESS(358,COLUMN(AW:AW),4,1,$A227)))),0)</f>
        <v>0</v>
      </c>
      <c r="AW227" cm="1">
        <f t="array" aca="1" ref="AW227" ca="1">IFERROR(IFERROR(Resumo_Horas!AW227/INDIRECT(ADDRESS(7,COLUMN(AX:AX),4,1,Resumo_Horas!$A227)),0)*(((INDIRECT(ADDRESS(357,COLUMN(AX:AX),4,1,$A227))*14)/11)*(1+INDIRECT(ADDRESS(358,COLUMN(AX:AX),4,1,$A227)))),0)</f>
        <v>0</v>
      </c>
      <c r="AX227" cm="1">
        <f t="array" aca="1" ref="AX227" ca="1">IFERROR(IFERROR(Resumo_Horas!AX227/INDIRECT(ADDRESS(7,COLUMN(AY:AY),4,1,Resumo_Horas!$A227)),0)*(((INDIRECT(ADDRESS(357,COLUMN(AY:AY),4,1,$A227))*14)/11)*(1+INDIRECT(ADDRESS(358,COLUMN(AY:AY),4,1,$A227)))),0)</f>
        <v>0</v>
      </c>
      <c r="AY227" cm="1">
        <f t="array" aca="1" ref="AY227" ca="1">IFERROR(IFERROR(Resumo_Horas!AY227/INDIRECT(ADDRESS(7,COLUMN(AZ:AZ),4,1,Resumo_Horas!$A227)),0)*(((INDIRECT(ADDRESS(357,COLUMN(AZ:AZ),4,1,$A227))*14)/11)*(1+INDIRECT(ADDRESS(358,COLUMN(AZ:AZ),4,1,$A227)))),0)</f>
        <v>0</v>
      </c>
      <c r="AZ227" cm="1">
        <f t="array" aca="1" ref="AZ227" ca="1">IFERROR(IFERROR(Resumo_Horas!AZ227/INDIRECT(ADDRESS(7,COLUMN(BA:BA),4,1,Resumo_Horas!$A227)),0)*(((INDIRECT(ADDRESS(357,COLUMN(BA:BA),4,1,$A227))*14)/11)*(1+INDIRECT(ADDRESS(358,COLUMN(BA:BA),4,1,$A227)))),0)</f>
        <v>0</v>
      </c>
      <c r="BA227" cm="1">
        <f t="array" aca="1" ref="BA227" ca="1">IFERROR(IFERROR(Resumo_Horas!BA227/INDIRECT(ADDRESS(7,COLUMN(BB:BB),4,1,Resumo_Horas!$A227)),0)*(((INDIRECT(ADDRESS(357,COLUMN(BB:BB),4,1,$A227))*14)/11)*(1+INDIRECT(ADDRESS(358,COLUMN(BB:BB),4,1,$A227)))),0)</f>
        <v>0</v>
      </c>
      <c r="BB227" cm="1">
        <f t="array" aca="1" ref="BB227" ca="1">IFERROR(IFERROR(Resumo_Horas!BB227/INDIRECT(ADDRESS(7,COLUMN(BC:BC),4,1,Resumo_Horas!$A227)),0)*(((INDIRECT(ADDRESS(357,COLUMN(BC:BC),4,1,$A227))*14)/11)*(1+INDIRECT(ADDRESS(358,COLUMN(BC:BC),4,1,$A227)))),0)</f>
        <v>0</v>
      </c>
      <c r="BC227" cm="1">
        <f t="array" aca="1" ref="BC227" ca="1">IFERROR(IFERROR(Resumo_Horas!BC227/INDIRECT(ADDRESS(7,COLUMN(BD:BD),4,1,Resumo_Horas!$A227)),0)*(((INDIRECT(ADDRESS(357,COLUMN(BD:BD),4,1,$A227))*14)/11)*(1+INDIRECT(ADDRESS(358,COLUMN(BD:BD),4,1,$A227)))),0)</f>
        <v>0</v>
      </c>
      <c r="BD227" cm="1">
        <f t="array" aca="1" ref="BD227" ca="1">IFERROR(IFERROR(Resumo_Horas!BD227/INDIRECT(ADDRESS(7,COLUMN(BE:BE),4,1,Resumo_Horas!$A227)),0)*(((INDIRECT(ADDRESS(357,COLUMN(BE:BE),4,1,$A227))*14)/11)*(1+INDIRECT(ADDRESS(358,COLUMN(BE:BE),4,1,$A227)))),0)</f>
        <v>0</v>
      </c>
      <c r="BE227" cm="1">
        <f t="array" aca="1" ref="BE227" ca="1">IFERROR(IFERROR(Resumo_Horas!BE227/INDIRECT(ADDRESS(7,COLUMN(BF:BF),4,1,Resumo_Horas!$A227)),0)*(((INDIRECT(ADDRESS(357,COLUMN(BF:BF),4,1,$A227))*14)/11)*(1+INDIRECT(ADDRESS(358,COLUMN(BF:BF),4,1,$A227)))),0)</f>
        <v>0</v>
      </c>
      <c r="BF227" cm="1">
        <f t="array" aca="1" ref="BF227" ca="1">IFERROR(IFERROR(Resumo_Horas!BF227/INDIRECT(ADDRESS(7,COLUMN(BG:BG),4,1,Resumo_Horas!$A227)),0)*(((INDIRECT(ADDRESS(357,COLUMN(BG:BG),4,1,$A227))*14)/11)*(1+INDIRECT(ADDRESS(358,COLUMN(BG:BG),4,1,$A227)))),0)</f>
        <v>0</v>
      </c>
      <c r="BG227" cm="1">
        <f t="array" aca="1" ref="BG227" ca="1">IFERROR(IFERROR(Resumo_Horas!BG227/INDIRECT(ADDRESS(7,COLUMN(BH:BH),4,1,Resumo_Horas!$A227)),0)*(((INDIRECT(ADDRESS(357,COLUMN(BH:BH),4,1,$A227))*14)/11)*(1+INDIRECT(ADDRESS(358,COLUMN(BH:BH),4,1,$A227)))),0)</f>
        <v>0</v>
      </c>
      <c r="BH227" cm="1">
        <f t="array" aca="1" ref="BH227" ca="1">IFERROR(IFERROR(Resumo_Horas!BH227/INDIRECT(ADDRESS(7,COLUMN(BI:BI),4,1,Resumo_Horas!$A227)),0)*(((INDIRECT(ADDRESS(357,COLUMN(BI:BI),4,1,$A227))*14)/11)*(1+INDIRECT(ADDRESS(358,COLUMN(BI:BI),4,1,$A227)))),0)</f>
        <v>0</v>
      </c>
      <c r="BI227" cm="1">
        <f t="array" aca="1" ref="BI227" ca="1">IFERROR(IFERROR(Resumo_Horas!BI227/INDIRECT(ADDRESS(7,COLUMN(BJ:BJ),4,1,Resumo_Horas!$A227)),0)*(((INDIRECT(ADDRESS(357,COLUMN(BJ:BJ),4,1,$A227))*14)/11)*(1+INDIRECT(ADDRESS(358,COLUMN(BJ:BJ),4,1,$A227)))),0)</f>
        <v>0</v>
      </c>
      <c r="BJ227" cm="1">
        <f t="array" aca="1" ref="BJ227" ca="1">IFERROR(IFERROR(Resumo_Horas!BJ227/INDIRECT(ADDRESS(7,COLUMN(BK:BK),4,1,Resumo_Horas!$A227)),0)*(((INDIRECT(ADDRESS(357,COLUMN(BK:BK),4,1,$A227))*14)/11)*(1+INDIRECT(ADDRESS(358,COLUMN(BK:BK),4,1,$A227)))),0)</f>
        <v>0</v>
      </c>
      <c r="BK227" s="331" cm="1">
        <f t="array" aca="1" ref="BK227" ca="1">IFERROR(IFERROR(Resumo_Horas!BK227/INDIRECT(ADDRESS(7,COLUMN(BL:BL),4,1,Resumo_Horas!$A227)),0)*(((INDIRECT(ADDRESS(357,COLUMN(BL:BL),4,1,$A227))*14)/11)*(1+INDIRECT(ADDRESS(358,COLUMN(BL:BL),4,1,$A227)))),0)</f>
        <v>0</v>
      </c>
    </row>
    <row r="228" spans="1:63" x14ac:dyDescent="0.25">
      <c r="A228" s="330" t="str" cm="1">
        <f t="array" aca="1" ref="A228" ca="1">IF(INDIRECT(ADDRESS(9+QUOTIENT(ROW(A227)-1,20),4,4,1,"Equipa de projeto")) = 0,"", _xlfn.CONCAT(1 + QUOTIENT(ROW(A227)-1,20),". ", INDIRECT(ADDRESS(9+QUOTIENT(ROW(A227)-1,20),4,4,1,"Equipa de projeto"))))</f>
        <v/>
      </c>
      <c r="B228">
        <f>Atividades!$A$37</f>
        <v>0</v>
      </c>
      <c r="C228" s="123" t="s">
        <v>48</v>
      </c>
      <c r="D228" cm="1">
        <f t="array" aca="1" ref="D228" ca="1">IFERROR(IFERROR(Resumo_Horas!D228/INDIRECT(ADDRESS(7,COLUMN(E:E),4,1,Resumo_Horas!$A228)),0)*(((INDIRECT(ADDRESS(357,COLUMN(E:E),4,1,$A228))*14)/11)*(1+INDIRECT(ADDRESS(358,COLUMN(E:E),4,1,$A228)))),0)</f>
        <v>0</v>
      </c>
      <c r="E228" cm="1">
        <f t="array" aca="1" ref="E228" ca="1">IFERROR(IFERROR(Resumo_Horas!E228/INDIRECT(ADDRESS(7,COLUMN(F:F),4,1,Resumo_Horas!$A228)),0)*(((INDIRECT(ADDRESS(357,COLUMN(F:F),4,1,$A228))*14)/11)*(1+INDIRECT(ADDRESS(358,COLUMN(F:F),4,1,$A228)))),0)</f>
        <v>0</v>
      </c>
      <c r="F228" cm="1">
        <f t="array" aca="1" ref="F228" ca="1">IFERROR(IFERROR(Resumo_Horas!F228/INDIRECT(ADDRESS(7,COLUMN(G:G),4,1,Resumo_Horas!$A228)),0)*(((INDIRECT(ADDRESS(357,COLUMN(G:G),4,1,$A228))*14)/11)*(1+INDIRECT(ADDRESS(358,COLUMN(G:G),4,1,$A228)))),0)</f>
        <v>0</v>
      </c>
      <c r="G228" cm="1">
        <f t="array" aca="1" ref="G228" ca="1">IFERROR(IFERROR(Resumo_Horas!G228/INDIRECT(ADDRESS(7,COLUMN(H:H),4,1,Resumo_Horas!$A228)),0)*(((INDIRECT(ADDRESS(357,COLUMN(H:H),4,1,$A228))*14)/11)*(1+INDIRECT(ADDRESS(358,COLUMN(H:H),4,1,$A228)))),0)</f>
        <v>0</v>
      </c>
      <c r="H228" cm="1">
        <f t="array" aca="1" ref="H228" ca="1">IFERROR(IFERROR(Resumo_Horas!H228/INDIRECT(ADDRESS(7,COLUMN(I:I),4,1,Resumo_Horas!$A228)),0)*(((INDIRECT(ADDRESS(357,COLUMN(I:I),4,1,$A228))*14)/11)*(1+INDIRECT(ADDRESS(358,COLUMN(I:I),4,1,$A228)))),0)</f>
        <v>0</v>
      </c>
      <c r="I228" cm="1">
        <f t="array" aca="1" ref="I228" ca="1">IFERROR(IFERROR(Resumo_Horas!I228/INDIRECT(ADDRESS(7,COLUMN(J:J),4,1,Resumo_Horas!$A228)),0)*(((INDIRECT(ADDRESS(357,COLUMN(J:J),4,1,$A228))*14)/11)*(1+INDIRECT(ADDRESS(358,COLUMN(J:J),4,1,$A228)))),0)</f>
        <v>0</v>
      </c>
      <c r="J228" cm="1">
        <f t="array" aca="1" ref="J228" ca="1">IFERROR(IFERROR(Resumo_Horas!J228/INDIRECT(ADDRESS(7,COLUMN(K:K),4,1,Resumo_Horas!$A228)),0)*(((INDIRECT(ADDRESS(357,COLUMN(K:K),4,1,$A228))*14)/11)*(1+INDIRECT(ADDRESS(358,COLUMN(K:K),4,1,$A228)))),0)</f>
        <v>0</v>
      </c>
      <c r="K228" cm="1">
        <f t="array" aca="1" ref="K228" ca="1">IFERROR(IFERROR(Resumo_Horas!K228/INDIRECT(ADDRESS(7,COLUMN(L:L),4,1,Resumo_Horas!$A228)),0)*(((INDIRECT(ADDRESS(357,COLUMN(L:L),4,1,$A228))*14)/11)*(1+INDIRECT(ADDRESS(358,COLUMN(L:L),4,1,$A228)))),0)</f>
        <v>0</v>
      </c>
      <c r="L228" cm="1">
        <f t="array" aca="1" ref="L228" ca="1">IFERROR(IFERROR(Resumo_Horas!L228/INDIRECT(ADDRESS(7,COLUMN(M:M),4,1,Resumo_Horas!$A228)),0)*(((INDIRECT(ADDRESS(357,COLUMN(M:M),4,1,$A228))*14)/11)*(1+INDIRECT(ADDRESS(358,COLUMN(M:M),4,1,$A228)))),0)</f>
        <v>0</v>
      </c>
      <c r="M228" cm="1">
        <f t="array" aca="1" ref="M228" ca="1">IFERROR(IFERROR(Resumo_Horas!M228/INDIRECT(ADDRESS(7,COLUMN(N:N),4,1,Resumo_Horas!$A228)),0)*(((INDIRECT(ADDRESS(357,COLUMN(N:N),4,1,$A228))*14)/11)*(1+INDIRECT(ADDRESS(358,COLUMN(N:N),4,1,$A228)))),0)</f>
        <v>0</v>
      </c>
      <c r="N228" cm="1">
        <f t="array" aca="1" ref="N228" ca="1">IFERROR(IFERROR(Resumo_Horas!N228/INDIRECT(ADDRESS(7,COLUMN(O:O),4,1,Resumo_Horas!$A228)),0)*(((INDIRECT(ADDRESS(357,COLUMN(O:O),4,1,$A228))*14)/11)*(1+INDIRECT(ADDRESS(358,COLUMN(O:O),4,1,$A228)))),0)</f>
        <v>0</v>
      </c>
      <c r="O228" cm="1">
        <f t="array" aca="1" ref="O228" ca="1">IFERROR(IFERROR(Resumo_Horas!O228/INDIRECT(ADDRESS(7,COLUMN(P:P),4,1,Resumo_Horas!$A228)),0)*(((INDIRECT(ADDRESS(357,COLUMN(P:P),4,1,$A228))*14)/11)*(1+INDIRECT(ADDRESS(358,COLUMN(P:P),4,1,$A228)))),0)</f>
        <v>0</v>
      </c>
      <c r="P228" cm="1">
        <f t="array" aca="1" ref="P228" ca="1">IFERROR(IFERROR(Resumo_Horas!P228/INDIRECT(ADDRESS(7,COLUMN(Q:Q),4,1,Resumo_Horas!$A228)),0)*(((INDIRECT(ADDRESS(357,COLUMN(Q:Q),4,1,$A228))*14)/11)*(1+INDIRECT(ADDRESS(358,COLUMN(Q:Q),4,1,$A228)))),0)</f>
        <v>0</v>
      </c>
      <c r="Q228" cm="1">
        <f t="array" aca="1" ref="Q228" ca="1">IFERROR(IFERROR(Resumo_Horas!Q228/INDIRECT(ADDRESS(7,COLUMN(R:R),4,1,Resumo_Horas!$A228)),0)*(((INDIRECT(ADDRESS(357,COLUMN(R:R),4,1,$A228))*14)/11)*(1+INDIRECT(ADDRESS(358,COLUMN(R:R),4,1,$A228)))),0)</f>
        <v>0</v>
      </c>
      <c r="R228" cm="1">
        <f t="array" aca="1" ref="R228" ca="1">IFERROR(IFERROR(Resumo_Horas!R228/INDIRECT(ADDRESS(7,COLUMN(S:S),4,1,Resumo_Horas!$A228)),0)*(((INDIRECT(ADDRESS(357,COLUMN(S:S),4,1,$A228))*14)/11)*(1+INDIRECT(ADDRESS(358,COLUMN(S:S),4,1,$A228)))),0)</f>
        <v>0</v>
      </c>
      <c r="S228" cm="1">
        <f t="array" aca="1" ref="S228" ca="1">IFERROR(IFERROR(Resumo_Horas!S228/INDIRECT(ADDRESS(7,COLUMN(T:T),4,1,Resumo_Horas!$A228)),0)*(((INDIRECT(ADDRESS(357,COLUMN(T:T),4,1,$A228))*14)/11)*(1+INDIRECT(ADDRESS(358,COLUMN(T:T),4,1,$A228)))),0)</f>
        <v>0</v>
      </c>
      <c r="T228" cm="1">
        <f t="array" aca="1" ref="T228" ca="1">IFERROR(IFERROR(Resumo_Horas!T228/INDIRECT(ADDRESS(7,COLUMN(U:U),4,1,Resumo_Horas!$A228)),0)*(((INDIRECT(ADDRESS(357,COLUMN(U:U),4,1,$A228))*14)/11)*(1+INDIRECT(ADDRESS(358,COLUMN(U:U),4,1,$A228)))),0)</f>
        <v>0</v>
      </c>
      <c r="U228" cm="1">
        <f t="array" aca="1" ref="U228" ca="1">IFERROR(IFERROR(Resumo_Horas!U228/INDIRECT(ADDRESS(7,COLUMN(V:V),4,1,Resumo_Horas!$A228)),0)*(((INDIRECT(ADDRESS(357,COLUMN(V:V),4,1,$A228))*14)/11)*(1+INDIRECT(ADDRESS(358,COLUMN(V:V),4,1,$A228)))),0)</f>
        <v>0</v>
      </c>
      <c r="V228" cm="1">
        <f t="array" aca="1" ref="V228" ca="1">IFERROR(IFERROR(Resumo_Horas!V228/INDIRECT(ADDRESS(7,COLUMN(W:W),4,1,Resumo_Horas!$A228)),0)*(((INDIRECT(ADDRESS(357,COLUMN(W:W),4,1,$A228))*14)/11)*(1+INDIRECT(ADDRESS(358,COLUMN(W:W),4,1,$A228)))),0)</f>
        <v>0</v>
      </c>
      <c r="W228" cm="1">
        <f t="array" aca="1" ref="W228" ca="1">IFERROR(IFERROR(Resumo_Horas!W228/INDIRECT(ADDRESS(7,COLUMN(X:X),4,1,Resumo_Horas!$A228)),0)*(((INDIRECT(ADDRESS(357,COLUMN(X:X),4,1,$A228))*14)/11)*(1+INDIRECT(ADDRESS(358,COLUMN(X:X),4,1,$A228)))),0)</f>
        <v>0</v>
      </c>
      <c r="X228" cm="1">
        <f t="array" aca="1" ref="X228" ca="1">IFERROR(IFERROR(Resumo_Horas!X228/INDIRECT(ADDRESS(7,COLUMN(Y:Y),4,1,Resumo_Horas!$A228)),0)*(((INDIRECT(ADDRESS(357,COLUMN(Y:Y),4,1,$A228))*14)/11)*(1+INDIRECT(ADDRESS(358,COLUMN(Y:Y),4,1,$A228)))),0)</f>
        <v>0</v>
      </c>
      <c r="Y228" cm="1">
        <f t="array" aca="1" ref="Y228" ca="1">IFERROR(IFERROR(Resumo_Horas!Y228/INDIRECT(ADDRESS(7,COLUMN(Z:Z),4,1,Resumo_Horas!$A228)),0)*(((INDIRECT(ADDRESS(357,COLUMN(Z:Z),4,1,$A228))*14)/11)*(1+INDIRECT(ADDRESS(358,COLUMN(Z:Z),4,1,$A228)))),0)</f>
        <v>0</v>
      </c>
      <c r="Z228" cm="1">
        <f t="array" aca="1" ref="Z228" ca="1">IFERROR(IFERROR(Resumo_Horas!Z228/INDIRECT(ADDRESS(7,COLUMN(AA:AA),4,1,Resumo_Horas!$A228)),0)*(((INDIRECT(ADDRESS(357,COLUMN(AA:AA),4,1,$A228))*14)/11)*(1+INDIRECT(ADDRESS(358,COLUMN(AA:AA),4,1,$A228)))),0)</f>
        <v>0</v>
      </c>
      <c r="AA228" cm="1">
        <f t="array" aca="1" ref="AA228" ca="1">IFERROR(IFERROR(Resumo_Horas!AA228/INDIRECT(ADDRESS(7,COLUMN(AB:AB),4,1,Resumo_Horas!$A228)),0)*(((INDIRECT(ADDRESS(357,COLUMN(AB:AB),4,1,$A228))*14)/11)*(1+INDIRECT(ADDRESS(358,COLUMN(AB:AB),4,1,$A228)))),0)</f>
        <v>0</v>
      </c>
      <c r="AB228" cm="1">
        <f t="array" aca="1" ref="AB228" ca="1">IFERROR(IFERROR(Resumo_Horas!AB228/INDIRECT(ADDRESS(7,COLUMN(AC:AC),4,1,Resumo_Horas!$A228)),0)*(((INDIRECT(ADDRESS(357,COLUMN(AC:AC),4,1,$A228))*14)/11)*(1+INDIRECT(ADDRESS(358,COLUMN(AC:AC),4,1,$A228)))),0)</f>
        <v>0</v>
      </c>
      <c r="AC228" cm="1">
        <f t="array" aca="1" ref="AC228" ca="1">IFERROR(IFERROR(Resumo_Horas!AC228/INDIRECT(ADDRESS(7,COLUMN(AD:AD),4,1,Resumo_Horas!$A228)),0)*(((INDIRECT(ADDRESS(357,COLUMN(AD:AD),4,1,$A228))*14)/11)*(1+INDIRECT(ADDRESS(358,COLUMN(AD:AD),4,1,$A228)))),0)</f>
        <v>0</v>
      </c>
      <c r="AD228" cm="1">
        <f t="array" aca="1" ref="AD228" ca="1">IFERROR(IFERROR(Resumo_Horas!AD228/INDIRECT(ADDRESS(7,COLUMN(AE:AE),4,1,Resumo_Horas!$A228)),0)*(((INDIRECT(ADDRESS(357,COLUMN(AE:AE),4,1,$A228))*14)/11)*(1+INDIRECT(ADDRESS(358,COLUMN(AE:AE),4,1,$A228)))),0)</f>
        <v>0</v>
      </c>
      <c r="AE228" cm="1">
        <f t="array" aca="1" ref="AE228" ca="1">IFERROR(IFERROR(Resumo_Horas!AE228/INDIRECT(ADDRESS(7,COLUMN(AF:AF),4,1,Resumo_Horas!$A228)),0)*(((INDIRECT(ADDRESS(357,COLUMN(AF:AF),4,1,$A228))*14)/11)*(1+INDIRECT(ADDRESS(358,COLUMN(AF:AF),4,1,$A228)))),0)</f>
        <v>0</v>
      </c>
      <c r="AF228" cm="1">
        <f t="array" aca="1" ref="AF228" ca="1">IFERROR(IFERROR(Resumo_Horas!AF228/INDIRECT(ADDRESS(7,COLUMN(AG:AG),4,1,Resumo_Horas!$A228)),0)*(((INDIRECT(ADDRESS(357,COLUMN(AG:AG),4,1,$A228))*14)/11)*(1+INDIRECT(ADDRESS(358,COLUMN(AG:AG),4,1,$A228)))),0)</f>
        <v>0</v>
      </c>
      <c r="AG228" cm="1">
        <f t="array" aca="1" ref="AG228" ca="1">IFERROR(IFERROR(Resumo_Horas!AG228/INDIRECT(ADDRESS(7,COLUMN(AH:AH),4,1,Resumo_Horas!$A228)),0)*(((INDIRECT(ADDRESS(357,COLUMN(AH:AH),4,1,$A228))*14)/11)*(1+INDIRECT(ADDRESS(358,COLUMN(AH:AH),4,1,$A228)))),0)</f>
        <v>0</v>
      </c>
      <c r="AH228" cm="1">
        <f t="array" aca="1" ref="AH228" ca="1">IFERROR(IFERROR(Resumo_Horas!AH228/INDIRECT(ADDRESS(7,COLUMN(AI:AI),4,1,Resumo_Horas!$A228)),0)*(((INDIRECT(ADDRESS(357,COLUMN(AI:AI),4,1,$A228))*14)/11)*(1+INDIRECT(ADDRESS(358,COLUMN(AI:AI),4,1,$A228)))),0)</f>
        <v>0</v>
      </c>
      <c r="AI228" cm="1">
        <f t="array" aca="1" ref="AI228" ca="1">IFERROR(IFERROR(Resumo_Horas!AI228/INDIRECT(ADDRESS(7,COLUMN(AJ:AJ),4,1,Resumo_Horas!$A228)),0)*(((INDIRECT(ADDRESS(357,COLUMN(AJ:AJ),4,1,$A228))*14)/11)*(1+INDIRECT(ADDRESS(358,COLUMN(AJ:AJ),4,1,$A228)))),0)</f>
        <v>0</v>
      </c>
      <c r="AJ228" cm="1">
        <f t="array" aca="1" ref="AJ228" ca="1">IFERROR(IFERROR(Resumo_Horas!AJ228/INDIRECT(ADDRESS(7,COLUMN(AK:AK),4,1,Resumo_Horas!$A228)),0)*(((INDIRECT(ADDRESS(357,COLUMN(AK:AK),4,1,$A228))*14)/11)*(1+INDIRECT(ADDRESS(358,COLUMN(AK:AK),4,1,$A228)))),0)</f>
        <v>0</v>
      </c>
      <c r="AK228" cm="1">
        <f t="array" aca="1" ref="AK228" ca="1">IFERROR(IFERROR(Resumo_Horas!AK228/INDIRECT(ADDRESS(7,COLUMN(AL:AL),4,1,Resumo_Horas!$A228)),0)*(((INDIRECT(ADDRESS(357,COLUMN(AL:AL),4,1,$A228))*14)/11)*(1+INDIRECT(ADDRESS(358,COLUMN(AL:AL),4,1,$A228)))),0)</f>
        <v>0</v>
      </c>
      <c r="AL228" cm="1">
        <f t="array" aca="1" ref="AL228" ca="1">IFERROR(IFERROR(Resumo_Horas!AL228/INDIRECT(ADDRESS(7,COLUMN(AM:AM),4,1,Resumo_Horas!$A228)),0)*(((INDIRECT(ADDRESS(357,COLUMN(AM:AM),4,1,$A228))*14)/11)*(1+INDIRECT(ADDRESS(358,COLUMN(AM:AM),4,1,$A228)))),0)</f>
        <v>0</v>
      </c>
      <c r="AM228" cm="1">
        <f t="array" aca="1" ref="AM228" ca="1">IFERROR(IFERROR(Resumo_Horas!AM228/INDIRECT(ADDRESS(7,COLUMN(AN:AN),4,1,Resumo_Horas!$A228)),0)*(((INDIRECT(ADDRESS(357,COLUMN(AN:AN),4,1,$A228))*14)/11)*(1+INDIRECT(ADDRESS(358,COLUMN(AN:AN),4,1,$A228)))),0)</f>
        <v>0</v>
      </c>
      <c r="AN228" cm="1">
        <f t="array" aca="1" ref="AN228" ca="1">IFERROR(IFERROR(Resumo_Horas!AN228/INDIRECT(ADDRESS(7,COLUMN(AO:AO),4,1,Resumo_Horas!$A228)),0)*(((INDIRECT(ADDRESS(357,COLUMN(AO:AO),4,1,$A228))*14)/11)*(1+INDIRECT(ADDRESS(358,COLUMN(AO:AO),4,1,$A228)))),0)</f>
        <v>0</v>
      </c>
      <c r="AO228" cm="1">
        <f t="array" aca="1" ref="AO228" ca="1">IFERROR(IFERROR(Resumo_Horas!AO228/INDIRECT(ADDRESS(7,COLUMN(AP:AP),4,1,Resumo_Horas!$A228)),0)*(((INDIRECT(ADDRESS(357,COLUMN(AP:AP),4,1,$A228))*14)/11)*(1+INDIRECT(ADDRESS(358,COLUMN(AP:AP),4,1,$A228)))),0)</f>
        <v>0</v>
      </c>
      <c r="AP228" cm="1">
        <f t="array" aca="1" ref="AP228" ca="1">IFERROR(IFERROR(Resumo_Horas!AP228/INDIRECT(ADDRESS(7,COLUMN(AQ:AQ),4,1,Resumo_Horas!$A228)),0)*(((INDIRECT(ADDRESS(357,COLUMN(AQ:AQ),4,1,$A228))*14)/11)*(1+INDIRECT(ADDRESS(358,COLUMN(AQ:AQ),4,1,$A228)))),0)</f>
        <v>0</v>
      </c>
      <c r="AQ228" cm="1">
        <f t="array" aca="1" ref="AQ228" ca="1">IFERROR(IFERROR(Resumo_Horas!AQ228/INDIRECT(ADDRESS(7,COLUMN(AR:AR),4,1,Resumo_Horas!$A228)),0)*(((INDIRECT(ADDRESS(357,COLUMN(AR:AR),4,1,$A228))*14)/11)*(1+INDIRECT(ADDRESS(358,COLUMN(AR:AR),4,1,$A228)))),0)</f>
        <v>0</v>
      </c>
      <c r="AR228" cm="1">
        <f t="array" aca="1" ref="AR228" ca="1">IFERROR(IFERROR(Resumo_Horas!AR228/INDIRECT(ADDRESS(7,COLUMN(AS:AS),4,1,Resumo_Horas!$A228)),0)*(((INDIRECT(ADDRESS(357,COLUMN(AS:AS),4,1,$A228))*14)/11)*(1+INDIRECT(ADDRESS(358,COLUMN(AS:AS),4,1,$A228)))),0)</f>
        <v>0</v>
      </c>
      <c r="AS228" cm="1">
        <f t="array" aca="1" ref="AS228" ca="1">IFERROR(IFERROR(Resumo_Horas!AS228/INDIRECT(ADDRESS(7,COLUMN(AT:AT),4,1,Resumo_Horas!$A228)),0)*(((INDIRECT(ADDRESS(357,COLUMN(AT:AT),4,1,$A228))*14)/11)*(1+INDIRECT(ADDRESS(358,COLUMN(AT:AT),4,1,$A228)))),0)</f>
        <v>0</v>
      </c>
      <c r="AT228" cm="1">
        <f t="array" aca="1" ref="AT228" ca="1">IFERROR(IFERROR(Resumo_Horas!AT228/INDIRECT(ADDRESS(7,COLUMN(AU:AU),4,1,Resumo_Horas!$A228)),0)*(((INDIRECT(ADDRESS(357,COLUMN(AU:AU),4,1,$A228))*14)/11)*(1+INDIRECT(ADDRESS(358,COLUMN(AU:AU),4,1,$A228)))),0)</f>
        <v>0</v>
      </c>
      <c r="AU228" cm="1">
        <f t="array" aca="1" ref="AU228" ca="1">IFERROR(IFERROR(Resumo_Horas!AU228/INDIRECT(ADDRESS(7,COLUMN(AV:AV),4,1,Resumo_Horas!$A228)),0)*(((INDIRECT(ADDRESS(357,COLUMN(AV:AV),4,1,$A228))*14)/11)*(1+INDIRECT(ADDRESS(358,COLUMN(AV:AV),4,1,$A228)))),0)</f>
        <v>0</v>
      </c>
      <c r="AV228" cm="1">
        <f t="array" aca="1" ref="AV228" ca="1">IFERROR(IFERROR(Resumo_Horas!AV228/INDIRECT(ADDRESS(7,COLUMN(AW:AW),4,1,Resumo_Horas!$A228)),0)*(((INDIRECT(ADDRESS(357,COLUMN(AW:AW),4,1,$A228))*14)/11)*(1+INDIRECT(ADDRESS(358,COLUMN(AW:AW),4,1,$A228)))),0)</f>
        <v>0</v>
      </c>
      <c r="AW228" cm="1">
        <f t="array" aca="1" ref="AW228" ca="1">IFERROR(IFERROR(Resumo_Horas!AW228/INDIRECT(ADDRESS(7,COLUMN(AX:AX),4,1,Resumo_Horas!$A228)),0)*(((INDIRECT(ADDRESS(357,COLUMN(AX:AX),4,1,$A228))*14)/11)*(1+INDIRECT(ADDRESS(358,COLUMN(AX:AX),4,1,$A228)))),0)</f>
        <v>0</v>
      </c>
      <c r="AX228" cm="1">
        <f t="array" aca="1" ref="AX228" ca="1">IFERROR(IFERROR(Resumo_Horas!AX228/INDIRECT(ADDRESS(7,COLUMN(AY:AY),4,1,Resumo_Horas!$A228)),0)*(((INDIRECT(ADDRESS(357,COLUMN(AY:AY),4,1,$A228))*14)/11)*(1+INDIRECT(ADDRESS(358,COLUMN(AY:AY),4,1,$A228)))),0)</f>
        <v>0</v>
      </c>
      <c r="AY228" cm="1">
        <f t="array" aca="1" ref="AY228" ca="1">IFERROR(IFERROR(Resumo_Horas!AY228/INDIRECT(ADDRESS(7,COLUMN(AZ:AZ),4,1,Resumo_Horas!$A228)),0)*(((INDIRECT(ADDRESS(357,COLUMN(AZ:AZ),4,1,$A228))*14)/11)*(1+INDIRECT(ADDRESS(358,COLUMN(AZ:AZ),4,1,$A228)))),0)</f>
        <v>0</v>
      </c>
      <c r="AZ228" cm="1">
        <f t="array" aca="1" ref="AZ228" ca="1">IFERROR(IFERROR(Resumo_Horas!AZ228/INDIRECT(ADDRESS(7,COLUMN(BA:BA),4,1,Resumo_Horas!$A228)),0)*(((INDIRECT(ADDRESS(357,COLUMN(BA:BA),4,1,$A228))*14)/11)*(1+INDIRECT(ADDRESS(358,COLUMN(BA:BA),4,1,$A228)))),0)</f>
        <v>0</v>
      </c>
      <c r="BA228" cm="1">
        <f t="array" aca="1" ref="BA228" ca="1">IFERROR(IFERROR(Resumo_Horas!BA228/INDIRECT(ADDRESS(7,COLUMN(BB:BB),4,1,Resumo_Horas!$A228)),0)*(((INDIRECT(ADDRESS(357,COLUMN(BB:BB),4,1,$A228))*14)/11)*(1+INDIRECT(ADDRESS(358,COLUMN(BB:BB),4,1,$A228)))),0)</f>
        <v>0</v>
      </c>
      <c r="BB228" cm="1">
        <f t="array" aca="1" ref="BB228" ca="1">IFERROR(IFERROR(Resumo_Horas!BB228/INDIRECT(ADDRESS(7,COLUMN(BC:BC),4,1,Resumo_Horas!$A228)),0)*(((INDIRECT(ADDRESS(357,COLUMN(BC:BC),4,1,$A228))*14)/11)*(1+INDIRECT(ADDRESS(358,COLUMN(BC:BC),4,1,$A228)))),0)</f>
        <v>0</v>
      </c>
      <c r="BC228" cm="1">
        <f t="array" aca="1" ref="BC228" ca="1">IFERROR(IFERROR(Resumo_Horas!BC228/INDIRECT(ADDRESS(7,COLUMN(BD:BD),4,1,Resumo_Horas!$A228)),0)*(((INDIRECT(ADDRESS(357,COLUMN(BD:BD),4,1,$A228))*14)/11)*(1+INDIRECT(ADDRESS(358,COLUMN(BD:BD),4,1,$A228)))),0)</f>
        <v>0</v>
      </c>
      <c r="BD228" cm="1">
        <f t="array" aca="1" ref="BD228" ca="1">IFERROR(IFERROR(Resumo_Horas!BD228/INDIRECT(ADDRESS(7,COLUMN(BE:BE),4,1,Resumo_Horas!$A228)),0)*(((INDIRECT(ADDRESS(357,COLUMN(BE:BE),4,1,$A228))*14)/11)*(1+INDIRECT(ADDRESS(358,COLUMN(BE:BE),4,1,$A228)))),0)</f>
        <v>0</v>
      </c>
      <c r="BE228" cm="1">
        <f t="array" aca="1" ref="BE228" ca="1">IFERROR(IFERROR(Resumo_Horas!BE228/INDIRECT(ADDRESS(7,COLUMN(BF:BF),4,1,Resumo_Horas!$A228)),0)*(((INDIRECT(ADDRESS(357,COLUMN(BF:BF),4,1,$A228))*14)/11)*(1+INDIRECT(ADDRESS(358,COLUMN(BF:BF),4,1,$A228)))),0)</f>
        <v>0</v>
      </c>
      <c r="BF228" cm="1">
        <f t="array" aca="1" ref="BF228" ca="1">IFERROR(IFERROR(Resumo_Horas!BF228/INDIRECT(ADDRESS(7,COLUMN(BG:BG),4,1,Resumo_Horas!$A228)),0)*(((INDIRECT(ADDRESS(357,COLUMN(BG:BG),4,1,$A228))*14)/11)*(1+INDIRECT(ADDRESS(358,COLUMN(BG:BG),4,1,$A228)))),0)</f>
        <v>0</v>
      </c>
      <c r="BG228" cm="1">
        <f t="array" aca="1" ref="BG228" ca="1">IFERROR(IFERROR(Resumo_Horas!BG228/INDIRECT(ADDRESS(7,COLUMN(BH:BH),4,1,Resumo_Horas!$A228)),0)*(((INDIRECT(ADDRESS(357,COLUMN(BH:BH),4,1,$A228))*14)/11)*(1+INDIRECT(ADDRESS(358,COLUMN(BH:BH),4,1,$A228)))),0)</f>
        <v>0</v>
      </c>
      <c r="BH228" cm="1">
        <f t="array" aca="1" ref="BH228" ca="1">IFERROR(IFERROR(Resumo_Horas!BH228/INDIRECT(ADDRESS(7,COLUMN(BI:BI),4,1,Resumo_Horas!$A228)),0)*(((INDIRECT(ADDRESS(357,COLUMN(BI:BI),4,1,$A228))*14)/11)*(1+INDIRECT(ADDRESS(358,COLUMN(BI:BI),4,1,$A228)))),0)</f>
        <v>0</v>
      </c>
      <c r="BI228" cm="1">
        <f t="array" aca="1" ref="BI228" ca="1">IFERROR(IFERROR(Resumo_Horas!BI228/INDIRECT(ADDRESS(7,COLUMN(BJ:BJ),4,1,Resumo_Horas!$A228)),0)*(((INDIRECT(ADDRESS(357,COLUMN(BJ:BJ),4,1,$A228))*14)/11)*(1+INDIRECT(ADDRESS(358,COLUMN(BJ:BJ),4,1,$A228)))),0)</f>
        <v>0</v>
      </c>
      <c r="BJ228" cm="1">
        <f t="array" aca="1" ref="BJ228" ca="1">IFERROR(IFERROR(Resumo_Horas!BJ228/INDIRECT(ADDRESS(7,COLUMN(BK:BK),4,1,Resumo_Horas!$A228)),0)*(((INDIRECT(ADDRESS(357,COLUMN(BK:BK),4,1,$A228))*14)/11)*(1+INDIRECT(ADDRESS(358,COLUMN(BK:BK),4,1,$A228)))),0)</f>
        <v>0</v>
      </c>
      <c r="BK228" s="331" cm="1">
        <f t="array" aca="1" ref="BK228" ca="1">IFERROR(IFERROR(Resumo_Horas!BK228/INDIRECT(ADDRESS(7,COLUMN(BL:BL),4,1,Resumo_Horas!$A228)),0)*(((INDIRECT(ADDRESS(357,COLUMN(BL:BL),4,1,$A228))*14)/11)*(1+INDIRECT(ADDRESS(358,COLUMN(BL:BL),4,1,$A228)))),0)</f>
        <v>0</v>
      </c>
    </row>
    <row r="229" spans="1:63" x14ac:dyDescent="0.25">
      <c r="A229" s="330" t="str" cm="1">
        <f t="array" aca="1" ref="A229" ca="1">IF(INDIRECT(ADDRESS(9+QUOTIENT(ROW(A228)-1,20),4,4,1,"Equipa de projeto")) = 0,"", _xlfn.CONCAT(1 + QUOTIENT(ROW(A228)-1,20),". ", INDIRECT(ADDRESS(9+QUOTIENT(ROW(A228)-1,20),4,4,1,"Equipa de projeto"))))</f>
        <v/>
      </c>
      <c r="B229">
        <f>Atividades!$A$37</f>
        <v>0</v>
      </c>
      <c r="C229" s="123" t="s">
        <v>49</v>
      </c>
      <c r="D229" cm="1">
        <f t="array" aca="1" ref="D229" ca="1">IFERROR(IFERROR(Resumo_Horas!D229/INDIRECT(ADDRESS(7,COLUMN(E:E),4,1,Resumo_Horas!$A229)),0)*(((INDIRECT(ADDRESS(357,COLUMN(E:E),4,1,$A229))*14)/11)*(1+INDIRECT(ADDRESS(358,COLUMN(E:E),4,1,$A229)))),0)</f>
        <v>0</v>
      </c>
      <c r="E229" cm="1">
        <f t="array" aca="1" ref="E229" ca="1">IFERROR(IFERROR(Resumo_Horas!E229/INDIRECT(ADDRESS(7,COLUMN(F:F),4,1,Resumo_Horas!$A229)),0)*(((INDIRECT(ADDRESS(357,COLUMN(F:F),4,1,$A229))*14)/11)*(1+INDIRECT(ADDRESS(358,COLUMN(F:F),4,1,$A229)))),0)</f>
        <v>0</v>
      </c>
      <c r="F229" cm="1">
        <f t="array" aca="1" ref="F229" ca="1">IFERROR(IFERROR(Resumo_Horas!F229/INDIRECT(ADDRESS(7,COLUMN(G:G),4,1,Resumo_Horas!$A229)),0)*(((INDIRECT(ADDRESS(357,COLUMN(G:G),4,1,$A229))*14)/11)*(1+INDIRECT(ADDRESS(358,COLUMN(G:G),4,1,$A229)))),0)</f>
        <v>0</v>
      </c>
      <c r="G229" cm="1">
        <f t="array" aca="1" ref="G229" ca="1">IFERROR(IFERROR(Resumo_Horas!G229/INDIRECT(ADDRESS(7,COLUMN(H:H),4,1,Resumo_Horas!$A229)),0)*(((INDIRECT(ADDRESS(357,COLUMN(H:H),4,1,$A229))*14)/11)*(1+INDIRECT(ADDRESS(358,COLUMN(H:H),4,1,$A229)))),0)</f>
        <v>0</v>
      </c>
      <c r="H229" cm="1">
        <f t="array" aca="1" ref="H229" ca="1">IFERROR(IFERROR(Resumo_Horas!H229/INDIRECT(ADDRESS(7,COLUMN(I:I),4,1,Resumo_Horas!$A229)),0)*(((INDIRECT(ADDRESS(357,COLUMN(I:I),4,1,$A229))*14)/11)*(1+INDIRECT(ADDRESS(358,COLUMN(I:I),4,1,$A229)))),0)</f>
        <v>0</v>
      </c>
      <c r="I229" cm="1">
        <f t="array" aca="1" ref="I229" ca="1">IFERROR(IFERROR(Resumo_Horas!I229/INDIRECT(ADDRESS(7,COLUMN(J:J),4,1,Resumo_Horas!$A229)),0)*(((INDIRECT(ADDRESS(357,COLUMN(J:J),4,1,$A229))*14)/11)*(1+INDIRECT(ADDRESS(358,COLUMN(J:J),4,1,$A229)))),0)</f>
        <v>0</v>
      </c>
      <c r="J229" cm="1">
        <f t="array" aca="1" ref="J229" ca="1">IFERROR(IFERROR(Resumo_Horas!J229/INDIRECT(ADDRESS(7,COLUMN(K:K),4,1,Resumo_Horas!$A229)),0)*(((INDIRECT(ADDRESS(357,COLUMN(K:K),4,1,$A229))*14)/11)*(1+INDIRECT(ADDRESS(358,COLUMN(K:K),4,1,$A229)))),0)</f>
        <v>0</v>
      </c>
      <c r="K229" cm="1">
        <f t="array" aca="1" ref="K229" ca="1">IFERROR(IFERROR(Resumo_Horas!K229/INDIRECT(ADDRESS(7,COLUMN(L:L),4,1,Resumo_Horas!$A229)),0)*(((INDIRECT(ADDRESS(357,COLUMN(L:L),4,1,$A229))*14)/11)*(1+INDIRECT(ADDRESS(358,COLUMN(L:L),4,1,$A229)))),0)</f>
        <v>0</v>
      </c>
      <c r="L229" cm="1">
        <f t="array" aca="1" ref="L229" ca="1">IFERROR(IFERROR(Resumo_Horas!L229/INDIRECT(ADDRESS(7,COLUMN(M:M),4,1,Resumo_Horas!$A229)),0)*(((INDIRECT(ADDRESS(357,COLUMN(M:M),4,1,$A229))*14)/11)*(1+INDIRECT(ADDRESS(358,COLUMN(M:M),4,1,$A229)))),0)</f>
        <v>0</v>
      </c>
      <c r="M229" cm="1">
        <f t="array" aca="1" ref="M229" ca="1">IFERROR(IFERROR(Resumo_Horas!M229/INDIRECT(ADDRESS(7,COLUMN(N:N),4,1,Resumo_Horas!$A229)),0)*(((INDIRECT(ADDRESS(357,COLUMN(N:N),4,1,$A229))*14)/11)*(1+INDIRECT(ADDRESS(358,COLUMN(N:N),4,1,$A229)))),0)</f>
        <v>0</v>
      </c>
      <c r="N229" cm="1">
        <f t="array" aca="1" ref="N229" ca="1">IFERROR(IFERROR(Resumo_Horas!N229/INDIRECT(ADDRESS(7,COLUMN(O:O),4,1,Resumo_Horas!$A229)),0)*(((INDIRECT(ADDRESS(357,COLUMN(O:O),4,1,$A229))*14)/11)*(1+INDIRECT(ADDRESS(358,COLUMN(O:O),4,1,$A229)))),0)</f>
        <v>0</v>
      </c>
      <c r="O229" cm="1">
        <f t="array" aca="1" ref="O229" ca="1">IFERROR(IFERROR(Resumo_Horas!O229/INDIRECT(ADDRESS(7,COLUMN(P:P),4,1,Resumo_Horas!$A229)),0)*(((INDIRECT(ADDRESS(357,COLUMN(P:P),4,1,$A229))*14)/11)*(1+INDIRECT(ADDRESS(358,COLUMN(P:P),4,1,$A229)))),0)</f>
        <v>0</v>
      </c>
      <c r="P229" cm="1">
        <f t="array" aca="1" ref="P229" ca="1">IFERROR(IFERROR(Resumo_Horas!P229/INDIRECT(ADDRESS(7,COLUMN(Q:Q),4,1,Resumo_Horas!$A229)),0)*(((INDIRECT(ADDRESS(357,COLUMN(Q:Q),4,1,$A229))*14)/11)*(1+INDIRECT(ADDRESS(358,COLUMN(Q:Q),4,1,$A229)))),0)</f>
        <v>0</v>
      </c>
      <c r="Q229" cm="1">
        <f t="array" aca="1" ref="Q229" ca="1">IFERROR(IFERROR(Resumo_Horas!Q229/INDIRECT(ADDRESS(7,COLUMN(R:R),4,1,Resumo_Horas!$A229)),0)*(((INDIRECT(ADDRESS(357,COLUMN(R:R),4,1,$A229))*14)/11)*(1+INDIRECT(ADDRESS(358,COLUMN(R:R),4,1,$A229)))),0)</f>
        <v>0</v>
      </c>
      <c r="R229" cm="1">
        <f t="array" aca="1" ref="R229" ca="1">IFERROR(IFERROR(Resumo_Horas!R229/INDIRECT(ADDRESS(7,COLUMN(S:S),4,1,Resumo_Horas!$A229)),0)*(((INDIRECT(ADDRESS(357,COLUMN(S:S),4,1,$A229))*14)/11)*(1+INDIRECT(ADDRESS(358,COLUMN(S:S),4,1,$A229)))),0)</f>
        <v>0</v>
      </c>
      <c r="S229" cm="1">
        <f t="array" aca="1" ref="S229" ca="1">IFERROR(IFERROR(Resumo_Horas!S229/INDIRECT(ADDRESS(7,COLUMN(T:T),4,1,Resumo_Horas!$A229)),0)*(((INDIRECT(ADDRESS(357,COLUMN(T:T),4,1,$A229))*14)/11)*(1+INDIRECT(ADDRESS(358,COLUMN(T:T),4,1,$A229)))),0)</f>
        <v>0</v>
      </c>
      <c r="T229" cm="1">
        <f t="array" aca="1" ref="T229" ca="1">IFERROR(IFERROR(Resumo_Horas!T229/INDIRECT(ADDRESS(7,COLUMN(U:U),4,1,Resumo_Horas!$A229)),0)*(((INDIRECT(ADDRESS(357,COLUMN(U:U),4,1,$A229))*14)/11)*(1+INDIRECT(ADDRESS(358,COLUMN(U:U),4,1,$A229)))),0)</f>
        <v>0</v>
      </c>
      <c r="U229" cm="1">
        <f t="array" aca="1" ref="U229" ca="1">IFERROR(IFERROR(Resumo_Horas!U229/INDIRECT(ADDRESS(7,COLUMN(V:V),4,1,Resumo_Horas!$A229)),0)*(((INDIRECT(ADDRESS(357,COLUMN(V:V),4,1,$A229))*14)/11)*(1+INDIRECT(ADDRESS(358,COLUMN(V:V),4,1,$A229)))),0)</f>
        <v>0</v>
      </c>
      <c r="V229" cm="1">
        <f t="array" aca="1" ref="V229" ca="1">IFERROR(IFERROR(Resumo_Horas!V229/INDIRECT(ADDRESS(7,COLUMN(W:W),4,1,Resumo_Horas!$A229)),0)*(((INDIRECT(ADDRESS(357,COLUMN(W:W),4,1,$A229))*14)/11)*(1+INDIRECT(ADDRESS(358,COLUMN(W:W),4,1,$A229)))),0)</f>
        <v>0</v>
      </c>
      <c r="W229" cm="1">
        <f t="array" aca="1" ref="W229" ca="1">IFERROR(IFERROR(Resumo_Horas!W229/INDIRECT(ADDRESS(7,COLUMN(X:X),4,1,Resumo_Horas!$A229)),0)*(((INDIRECT(ADDRESS(357,COLUMN(X:X),4,1,$A229))*14)/11)*(1+INDIRECT(ADDRESS(358,COLUMN(X:X),4,1,$A229)))),0)</f>
        <v>0</v>
      </c>
      <c r="X229" cm="1">
        <f t="array" aca="1" ref="X229" ca="1">IFERROR(IFERROR(Resumo_Horas!X229/INDIRECT(ADDRESS(7,COLUMN(Y:Y),4,1,Resumo_Horas!$A229)),0)*(((INDIRECT(ADDRESS(357,COLUMN(Y:Y),4,1,$A229))*14)/11)*(1+INDIRECT(ADDRESS(358,COLUMN(Y:Y),4,1,$A229)))),0)</f>
        <v>0</v>
      </c>
      <c r="Y229" cm="1">
        <f t="array" aca="1" ref="Y229" ca="1">IFERROR(IFERROR(Resumo_Horas!Y229/INDIRECT(ADDRESS(7,COLUMN(Z:Z),4,1,Resumo_Horas!$A229)),0)*(((INDIRECT(ADDRESS(357,COLUMN(Z:Z),4,1,$A229))*14)/11)*(1+INDIRECT(ADDRESS(358,COLUMN(Z:Z),4,1,$A229)))),0)</f>
        <v>0</v>
      </c>
      <c r="Z229" cm="1">
        <f t="array" aca="1" ref="Z229" ca="1">IFERROR(IFERROR(Resumo_Horas!Z229/INDIRECT(ADDRESS(7,COLUMN(AA:AA),4,1,Resumo_Horas!$A229)),0)*(((INDIRECT(ADDRESS(357,COLUMN(AA:AA),4,1,$A229))*14)/11)*(1+INDIRECT(ADDRESS(358,COLUMN(AA:AA),4,1,$A229)))),0)</f>
        <v>0</v>
      </c>
      <c r="AA229" cm="1">
        <f t="array" aca="1" ref="AA229" ca="1">IFERROR(IFERROR(Resumo_Horas!AA229/INDIRECT(ADDRESS(7,COLUMN(AB:AB),4,1,Resumo_Horas!$A229)),0)*(((INDIRECT(ADDRESS(357,COLUMN(AB:AB),4,1,$A229))*14)/11)*(1+INDIRECT(ADDRESS(358,COLUMN(AB:AB),4,1,$A229)))),0)</f>
        <v>0</v>
      </c>
      <c r="AB229" cm="1">
        <f t="array" aca="1" ref="AB229" ca="1">IFERROR(IFERROR(Resumo_Horas!AB229/INDIRECT(ADDRESS(7,COLUMN(AC:AC),4,1,Resumo_Horas!$A229)),0)*(((INDIRECT(ADDRESS(357,COLUMN(AC:AC),4,1,$A229))*14)/11)*(1+INDIRECT(ADDRESS(358,COLUMN(AC:AC),4,1,$A229)))),0)</f>
        <v>0</v>
      </c>
      <c r="AC229" cm="1">
        <f t="array" aca="1" ref="AC229" ca="1">IFERROR(IFERROR(Resumo_Horas!AC229/INDIRECT(ADDRESS(7,COLUMN(AD:AD),4,1,Resumo_Horas!$A229)),0)*(((INDIRECT(ADDRESS(357,COLUMN(AD:AD),4,1,$A229))*14)/11)*(1+INDIRECT(ADDRESS(358,COLUMN(AD:AD),4,1,$A229)))),0)</f>
        <v>0</v>
      </c>
      <c r="AD229" cm="1">
        <f t="array" aca="1" ref="AD229" ca="1">IFERROR(IFERROR(Resumo_Horas!AD229/INDIRECT(ADDRESS(7,COLUMN(AE:AE),4,1,Resumo_Horas!$A229)),0)*(((INDIRECT(ADDRESS(357,COLUMN(AE:AE),4,1,$A229))*14)/11)*(1+INDIRECT(ADDRESS(358,COLUMN(AE:AE),4,1,$A229)))),0)</f>
        <v>0</v>
      </c>
      <c r="AE229" cm="1">
        <f t="array" aca="1" ref="AE229" ca="1">IFERROR(IFERROR(Resumo_Horas!AE229/INDIRECT(ADDRESS(7,COLUMN(AF:AF),4,1,Resumo_Horas!$A229)),0)*(((INDIRECT(ADDRESS(357,COLUMN(AF:AF),4,1,$A229))*14)/11)*(1+INDIRECT(ADDRESS(358,COLUMN(AF:AF),4,1,$A229)))),0)</f>
        <v>0</v>
      </c>
      <c r="AF229" cm="1">
        <f t="array" aca="1" ref="AF229" ca="1">IFERROR(IFERROR(Resumo_Horas!AF229/INDIRECT(ADDRESS(7,COLUMN(AG:AG),4,1,Resumo_Horas!$A229)),0)*(((INDIRECT(ADDRESS(357,COLUMN(AG:AG),4,1,$A229))*14)/11)*(1+INDIRECT(ADDRESS(358,COLUMN(AG:AG),4,1,$A229)))),0)</f>
        <v>0</v>
      </c>
      <c r="AG229" cm="1">
        <f t="array" aca="1" ref="AG229" ca="1">IFERROR(IFERROR(Resumo_Horas!AG229/INDIRECT(ADDRESS(7,COLUMN(AH:AH),4,1,Resumo_Horas!$A229)),0)*(((INDIRECT(ADDRESS(357,COLUMN(AH:AH),4,1,$A229))*14)/11)*(1+INDIRECT(ADDRESS(358,COLUMN(AH:AH),4,1,$A229)))),0)</f>
        <v>0</v>
      </c>
      <c r="AH229" cm="1">
        <f t="array" aca="1" ref="AH229" ca="1">IFERROR(IFERROR(Resumo_Horas!AH229/INDIRECT(ADDRESS(7,COLUMN(AI:AI),4,1,Resumo_Horas!$A229)),0)*(((INDIRECT(ADDRESS(357,COLUMN(AI:AI),4,1,$A229))*14)/11)*(1+INDIRECT(ADDRESS(358,COLUMN(AI:AI),4,1,$A229)))),0)</f>
        <v>0</v>
      </c>
      <c r="AI229" cm="1">
        <f t="array" aca="1" ref="AI229" ca="1">IFERROR(IFERROR(Resumo_Horas!AI229/INDIRECT(ADDRESS(7,COLUMN(AJ:AJ),4,1,Resumo_Horas!$A229)),0)*(((INDIRECT(ADDRESS(357,COLUMN(AJ:AJ),4,1,$A229))*14)/11)*(1+INDIRECT(ADDRESS(358,COLUMN(AJ:AJ),4,1,$A229)))),0)</f>
        <v>0</v>
      </c>
      <c r="AJ229" cm="1">
        <f t="array" aca="1" ref="AJ229" ca="1">IFERROR(IFERROR(Resumo_Horas!AJ229/INDIRECT(ADDRESS(7,COLUMN(AK:AK),4,1,Resumo_Horas!$A229)),0)*(((INDIRECT(ADDRESS(357,COLUMN(AK:AK),4,1,$A229))*14)/11)*(1+INDIRECT(ADDRESS(358,COLUMN(AK:AK),4,1,$A229)))),0)</f>
        <v>0</v>
      </c>
      <c r="AK229" cm="1">
        <f t="array" aca="1" ref="AK229" ca="1">IFERROR(IFERROR(Resumo_Horas!AK229/INDIRECT(ADDRESS(7,COLUMN(AL:AL),4,1,Resumo_Horas!$A229)),0)*(((INDIRECT(ADDRESS(357,COLUMN(AL:AL),4,1,$A229))*14)/11)*(1+INDIRECT(ADDRESS(358,COLUMN(AL:AL),4,1,$A229)))),0)</f>
        <v>0</v>
      </c>
      <c r="AL229" cm="1">
        <f t="array" aca="1" ref="AL229" ca="1">IFERROR(IFERROR(Resumo_Horas!AL229/INDIRECT(ADDRESS(7,COLUMN(AM:AM),4,1,Resumo_Horas!$A229)),0)*(((INDIRECT(ADDRESS(357,COLUMN(AM:AM),4,1,$A229))*14)/11)*(1+INDIRECT(ADDRESS(358,COLUMN(AM:AM),4,1,$A229)))),0)</f>
        <v>0</v>
      </c>
      <c r="AM229" cm="1">
        <f t="array" aca="1" ref="AM229" ca="1">IFERROR(IFERROR(Resumo_Horas!AM229/INDIRECT(ADDRESS(7,COLUMN(AN:AN),4,1,Resumo_Horas!$A229)),0)*(((INDIRECT(ADDRESS(357,COLUMN(AN:AN),4,1,$A229))*14)/11)*(1+INDIRECT(ADDRESS(358,COLUMN(AN:AN),4,1,$A229)))),0)</f>
        <v>0</v>
      </c>
      <c r="AN229" cm="1">
        <f t="array" aca="1" ref="AN229" ca="1">IFERROR(IFERROR(Resumo_Horas!AN229/INDIRECT(ADDRESS(7,COLUMN(AO:AO),4,1,Resumo_Horas!$A229)),0)*(((INDIRECT(ADDRESS(357,COLUMN(AO:AO),4,1,$A229))*14)/11)*(1+INDIRECT(ADDRESS(358,COLUMN(AO:AO),4,1,$A229)))),0)</f>
        <v>0</v>
      </c>
      <c r="AO229" cm="1">
        <f t="array" aca="1" ref="AO229" ca="1">IFERROR(IFERROR(Resumo_Horas!AO229/INDIRECT(ADDRESS(7,COLUMN(AP:AP),4,1,Resumo_Horas!$A229)),0)*(((INDIRECT(ADDRESS(357,COLUMN(AP:AP),4,1,$A229))*14)/11)*(1+INDIRECT(ADDRESS(358,COLUMN(AP:AP),4,1,$A229)))),0)</f>
        <v>0</v>
      </c>
      <c r="AP229" cm="1">
        <f t="array" aca="1" ref="AP229" ca="1">IFERROR(IFERROR(Resumo_Horas!AP229/INDIRECT(ADDRESS(7,COLUMN(AQ:AQ),4,1,Resumo_Horas!$A229)),0)*(((INDIRECT(ADDRESS(357,COLUMN(AQ:AQ),4,1,$A229))*14)/11)*(1+INDIRECT(ADDRESS(358,COLUMN(AQ:AQ),4,1,$A229)))),0)</f>
        <v>0</v>
      </c>
      <c r="AQ229" cm="1">
        <f t="array" aca="1" ref="AQ229" ca="1">IFERROR(IFERROR(Resumo_Horas!AQ229/INDIRECT(ADDRESS(7,COLUMN(AR:AR),4,1,Resumo_Horas!$A229)),0)*(((INDIRECT(ADDRESS(357,COLUMN(AR:AR),4,1,$A229))*14)/11)*(1+INDIRECT(ADDRESS(358,COLUMN(AR:AR),4,1,$A229)))),0)</f>
        <v>0</v>
      </c>
      <c r="AR229" cm="1">
        <f t="array" aca="1" ref="AR229" ca="1">IFERROR(IFERROR(Resumo_Horas!AR229/INDIRECT(ADDRESS(7,COLUMN(AS:AS),4,1,Resumo_Horas!$A229)),0)*(((INDIRECT(ADDRESS(357,COLUMN(AS:AS),4,1,$A229))*14)/11)*(1+INDIRECT(ADDRESS(358,COLUMN(AS:AS),4,1,$A229)))),0)</f>
        <v>0</v>
      </c>
      <c r="AS229" cm="1">
        <f t="array" aca="1" ref="AS229" ca="1">IFERROR(IFERROR(Resumo_Horas!AS229/INDIRECT(ADDRESS(7,COLUMN(AT:AT),4,1,Resumo_Horas!$A229)),0)*(((INDIRECT(ADDRESS(357,COLUMN(AT:AT),4,1,$A229))*14)/11)*(1+INDIRECT(ADDRESS(358,COLUMN(AT:AT),4,1,$A229)))),0)</f>
        <v>0</v>
      </c>
      <c r="AT229" cm="1">
        <f t="array" aca="1" ref="AT229" ca="1">IFERROR(IFERROR(Resumo_Horas!AT229/INDIRECT(ADDRESS(7,COLUMN(AU:AU),4,1,Resumo_Horas!$A229)),0)*(((INDIRECT(ADDRESS(357,COLUMN(AU:AU),4,1,$A229))*14)/11)*(1+INDIRECT(ADDRESS(358,COLUMN(AU:AU),4,1,$A229)))),0)</f>
        <v>0</v>
      </c>
      <c r="AU229" cm="1">
        <f t="array" aca="1" ref="AU229" ca="1">IFERROR(IFERROR(Resumo_Horas!AU229/INDIRECT(ADDRESS(7,COLUMN(AV:AV),4,1,Resumo_Horas!$A229)),0)*(((INDIRECT(ADDRESS(357,COLUMN(AV:AV),4,1,$A229))*14)/11)*(1+INDIRECT(ADDRESS(358,COLUMN(AV:AV),4,1,$A229)))),0)</f>
        <v>0</v>
      </c>
      <c r="AV229" cm="1">
        <f t="array" aca="1" ref="AV229" ca="1">IFERROR(IFERROR(Resumo_Horas!AV229/INDIRECT(ADDRESS(7,COLUMN(AW:AW),4,1,Resumo_Horas!$A229)),0)*(((INDIRECT(ADDRESS(357,COLUMN(AW:AW),4,1,$A229))*14)/11)*(1+INDIRECT(ADDRESS(358,COLUMN(AW:AW),4,1,$A229)))),0)</f>
        <v>0</v>
      </c>
      <c r="AW229" cm="1">
        <f t="array" aca="1" ref="AW229" ca="1">IFERROR(IFERROR(Resumo_Horas!AW229/INDIRECT(ADDRESS(7,COLUMN(AX:AX),4,1,Resumo_Horas!$A229)),0)*(((INDIRECT(ADDRESS(357,COLUMN(AX:AX),4,1,$A229))*14)/11)*(1+INDIRECT(ADDRESS(358,COLUMN(AX:AX),4,1,$A229)))),0)</f>
        <v>0</v>
      </c>
      <c r="AX229" cm="1">
        <f t="array" aca="1" ref="AX229" ca="1">IFERROR(IFERROR(Resumo_Horas!AX229/INDIRECT(ADDRESS(7,COLUMN(AY:AY),4,1,Resumo_Horas!$A229)),0)*(((INDIRECT(ADDRESS(357,COLUMN(AY:AY),4,1,$A229))*14)/11)*(1+INDIRECT(ADDRESS(358,COLUMN(AY:AY),4,1,$A229)))),0)</f>
        <v>0</v>
      </c>
      <c r="AY229" cm="1">
        <f t="array" aca="1" ref="AY229" ca="1">IFERROR(IFERROR(Resumo_Horas!AY229/INDIRECT(ADDRESS(7,COLUMN(AZ:AZ),4,1,Resumo_Horas!$A229)),0)*(((INDIRECT(ADDRESS(357,COLUMN(AZ:AZ),4,1,$A229))*14)/11)*(1+INDIRECT(ADDRESS(358,COLUMN(AZ:AZ),4,1,$A229)))),0)</f>
        <v>0</v>
      </c>
      <c r="AZ229" cm="1">
        <f t="array" aca="1" ref="AZ229" ca="1">IFERROR(IFERROR(Resumo_Horas!AZ229/INDIRECT(ADDRESS(7,COLUMN(BA:BA),4,1,Resumo_Horas!$A229)),0)*(((INDIRECT(ADDRESS(357,COLUMN(BA:BA),4,1,$A229))*14)/11)*(1+INDIRECT(ADDRESS(358,COLUMN(BA:BA),4,1,$A229)))),0)</f>
        <v>0</v>
      </c>
      <c r="BA229" cm="1">
        <f t="array" aca="1" ref="BA229" ca="1">IFERROR(IFERROR(Resumo_Horas!BA229/INDIRECT(ADDRESS(7,COLUMN(BB:BB),4,1,Resumo_Horas!$A229)),0)*(((INDIRECT(ADDRESS(357,COLUMN(BB:BB),4,1,$A229))*14)/11)*(1+INDIRECT(ADDRESS(358,COLUMN(BB:BB),4,1,$A229)))),0)</f>
        <v>0</v>
      </c>
      <c r="BB229" cm="1">
        <f t="array" aca="1" ref="BB229" ca="1">IFERROR(IFERROR(Resumo_Horas!BB229/INDIRECT(ADDRESS(7,COLUMN(BC:BC),4,1,Resumo_Horas!$A229)),0)*(((INDIRECT(ADDRESS(357,COLUMN(BC:BC),4,1,$A229))*14)/11)*(1+INDIRECT(ADDRESS(358,COLUMN(BC:BC),4,1,$A229)))),0)</f>
        <v>0</v>
      </c>
      <c r="BC229" cm="1">
        <f t="array" aca="1" ref="BC229" ca="1">IFERROR(IFERROR(Resumo_Horas!BC229/INDIRECT(ADDRESS(7,COLUMN(BD:BD),4,1,Resumo_Horas!$A229)),0)*(((INDIRECT(ADDRESS(357,COLUMN(BD:BD),4,1,$A229))*14)/11)*(1+INDIRECT(ADDRESS(358,COLUMN(BD:BD),4,1,$A229)))),0)</f>
        <v>0</v>
      </c>
      <c r="BD229" cm="1">
        <f t="array" aca="1" ref="BD229" ca="1">IFERROR(IFERROR(Resumo_Horas!BD229/INDIRECT(ADDRESS(7,COLUMN(BE:BE),4,1,Resumo_Horas!$A229)),0)*(((INDIRECT(ADDRESS(357,COLUMN(BE:BE),4,1,$A229))*14)/11)*(1+INDIRECT(ADDRESS(358,COLUMN(BE:BE),4,1,$A229)))),0)</f>
        <v>0</v>
      </c>
      <c r="BE229" cm="1">
        <f t="array" aca="1" ref="BE229" ca="1">IFERROR(IFERROR(Resumo_Horas!BE229/INDIRECT(ADDRESS(7,COLUMN(BF:BF),4,1,Resumo_Horas!$A229)),0)*(((INDIRECT(ADDRESS(357,COLUMN(BF:BF),4,1,$A229))*14)/11)*(1+INDIRECT(ADDRESS(358,COLUMN(BF:BF),4,1,$A229)))),0)</f>
        <v>0</v>
      </c>
      <c r="BF229" cm="1">
        <f t="array" aca="1" ref="BF229" ca="1">IFERROR(IFERROR(Resumo_Horas!BF229/INDIRECT(ADDRESS(7,COLUMN(BG:BG),4,1,Resumo_Horas!$A229)),0)*(((INDIRECT(ADDRESS(357,COLUMN(BG:BG),4,1,$A229))*14)/11)*(1+INDIRECT(ADDRESS(358,COLUMN(BG:BG),4,1,$A229)))),0)</f>
        <v>0</v>
      </c>
      <c r="BG229" cm="1">
        <f t="array" aca="1" ref="BG229" ca="1">IFERROR(IFERROR(Resumo_Horas!BG229/INDIRECT(ADDRESS(7,COLUMN(BH:BH),4,1,Resumo_Horas!$A229)),0)*(((INDIRECT(ADDRESS(357,COLUMN(BH:BH),4,1,$A229))*14)/11)*(1+INDIRECT(ADDRESS(358,COLUMN(BH:BH),4,1,$A229)))),0)</f>
        <v>0</v>
      </c>
      <c r="BH229" cm="1">
        <f t="array" aca="1" ref="BH229" ca="1">IFERROR(IFERROR(Resumo_Horas!BH229/INDIRECT(ADDRESS(7,COLUMN(BI:BI),4,1,Resumo_Horas!$A229)),0)*(((INDIRECT(ADDRESS(357,COLUMN(BI:BI),4,1,$A229))*14)/11)*(1+INDIRECT(ADDRESS(358,COLUMN(BI:BI),4,1,$A229)))),0)</f>
        <v>0</v>
      </c>
      <c r="BI229" cm="1">
        <f t="array" aca="1" ref="BI229" ca="1">IFERROR(IFERROR(Resumo_Horas!BI229/INDIRECT(ADDRESS(7,COLUMN(BJ:BJ),4,1,Resumo_Horas!$A229)),0)*(((INDIRECT(ADDRESS(357,COLUMN(BJ:BJ),4,1,$A229))*14)/11)*(1+INDIRECT(ADDRESS(358,COLUMN(BJ:BJ),4,1,$A229)))),0)</f>
        <v>0</v>
      </c>
      <c r="BJ229" cm="1">
        <f t="array" aca="1" ref="BJ229" ca="1">IFERROR(IFERROR(Resumo_Horas!BJ229/INDIRECT(ADDRESS(7,COLUMN(BK:BK),4,1,Resumo_Horas!$A229)),0)*(((INDIRECT(ADDRESS(357,COLUMN(BK:BK),4,1,$A229))*14)/11)*(1+INDIRECT(ADDRESS(358,COLUMN(BK:BK),4,1,$A229)))),0)</f>
        <v>0</v>
      </c>
      <c r="BK229" s="331" cm="1">
        <f t="array" aca="1" ref="BK229" ca="1">IFERROR(IFERROR(Resumo_Horas!BK229/INDIRECT(ADDRESS(7,COLUMN(BL:BL),4,1,Resumo_Horas!$A229)),0)*(((INDIRECT(ADDRESS(357,COLUMN(BL:BL),4,1,$A229))*14)/11)*(1+INDIRECT(ADDRESS(358,COLUMN(BL:BL),4,1,$A229)))),0)</f>
        <v>0</v>
      </c>
    </row>
    <row r="230" spans="1:63" x14ac:dyDescent="0.25">
      <c r="A230" s="330" t="str" cm="1">
        <f t="array" aca="1" ref="A230" ca="1">IF(INDIRECT(ADDRESS(9+QUOTIENT(ROW(A229)-1,20),4,4,1,"Equipa de projeto")) = 0,"", _xlfn.CONCAT(1 + QUOTIENT(ROW(A229)-1,20),". ", INDIRECT(ADDRESS(9+QUOTIENT(ROW(A229)-1,20),4,4,1,"Equipa de projeto"))))</f>
        <v/>
      </c>
      <c r="B230">
        <f>Atividades!$A$49</f>
        <v>0</v>
      </c>
      <c r="C230" s="123" t="s">
        <v>48</v>
      </c>
      <c r="D230" cm="1">
        <f t="array" aca="1" ref="D230" ca="1">IFERROR(IFERROR(Resumo_Horas!D230/INDIRECT(ADDRESS(7,COLUMN(E:E),4,1,Resumo_Horas!$A230)),0)*(((INDIRECT(ADDRESS(357,COLUMN(E:E),4,1,$A230))*14)/11)*(1+INDIRECT(ADDRESS(358,COLUMN(E:E),4,1,$A230)))),0)</f>
        <v>0</v>
      </c>
      <c r="E230" cm="1">
        <f t="array" aca="1" ref="E230" ca="1">IFERROR(IFERROR(Resumo_Horas!E230/INDIRECT(ADDRESS(7,COLUMN(F:F),4,1,Resumo_Horas!$A230)),0)*(((INDIRECT(ADDRESS(357,COLUMN(F:F),4,1,$A230))*14)/11)*(1+INDIRECT(ADDRESS(358,COLUMN(F:F),4,1,$A230)))),0)</f>
        <v>0</v>
      </c>
      <c r="F230" cm="1">
        <f t="array" aca="1" ref="F230" ca="1">IFERROR(IFERROR(Resumo_Horas!F230/INDIRECT(ADDRESS(7,COLUMN(G:G),4,1,Resumo_Horas!$A230)),0)*(((INDIRECT(ADDRESS(357,COLUMN(G:G),4,1,$A230))*14)/11)*(1+INDIRECT(ADDRESS(358,COLUMN(G:G),4,1,$A230)))),0)</f>
        <v>0</v>
      </c>
      <c r="G230" cm="1">
        <f t="array" aca="1" ref="G230" ca="1">IFERROR(IFERROR(Resumo_Horas!G230/INDIRECT(ADDRESS(7,COLUMN(H:H),4,1,Resumo_Horas!$A230)),0)*(((INDIRECT(ADDRESS(357,COLUMN(H:H),4,1,$A230))*14)/11)*(1+INDIRECT(ADDRESS(358,COLUMN(H:H),4,1,$A230)))),0)</f>
        <v>0</v>
      </c>
      <c r="H230" cm="1">
        <f t="array" aca="1" ref="H230" ca="1">IFERROR(IFERROR(Resumo_Horas!H230/INDIRECT(ADDRESS(7,COLUMN(I:I),4,1,Resumo_Horas!$A230)),0)*(((INDIRECT(ADDRESS(357,COLUMN(I:I),4,1,$A230))*14)/11)*(1+INDIRECT(ADDRESS(358,COLUMN(I:I),4,1,$A230)))),0)</f>
        <v>0</v>
      </c>
      <c r="I230" cm="1">
        <f t="array" aca="1" ref="I230" ca="1">IFERROR(IFERROR(Resumo_Horas!I230/INDIRECT(ADDRESS(7,COLUMN(J:J),4,1,Resumo_Horas!$A230)),0)*(((INDIRECT(ADDRESS(357,COLUMN(J:J),4,1,$A230))*14)/11)*(1+INDIRECT(ADDRESS(358,COLUMN(J:J),4,1,$A230)))),0)</f>
        <v>0</v>
      </c>
      <c r="J230" cm="1">
        <f t="array" aca="1" ref="J230" ca="1">IFERROR(IFERROR(Resumo_Horas!J230/INDIRECT(ADDRESS(7,COLUMN(K:K),4,1,Resumo_Horas!$A230)),0)*(((INDIRECT(ADDRESS(357,COLUMN(K:K),4,1,$A230))*14)/11)*(1+INDIRECT(ADDRESS(358,COLUMN(K:K),4,1,$A230)))),0)</f>
        <v>0</v>
      </c>
      <c r="K230" cm="1">
        <f t="array" aca="1" ref="K230" ca="1">IFERROR(IFERROR(Resumo_Horas!K230/INDIRECT(ADDRESS(7,COLUMN(L:L),4,1,Resumo_Horas!$A230)),0)*(((INDIRECT(ADDRESS(357,COLUMN(L:L),4,1,$A230))*14)/11)*(1+INDIRECT(ADDRESS(358,COLUMN(L:L),4,1,$A230)))),0)</f>
        <v>0</v>
      </c>
      <c r="L230" cm="1">
        <f t="array" aca="1" ref="L230" ca="1">IFERROR(IFERROR(Resumo_Horas!L230/INDIRECT(ADDRESS(7,COLUMN(M:M),4,1,Resumo_Horas!$A230)),0)*(((INDIRECT(ADDRESS(357,COLUMN(M:M),4,1,$A230))*14)/11)*(1+INDIRECT(ADDRESS(358,COLUMN(M:M),4,1,$A230)))),0)</f>
        <v>0</v>
      </c>
      <c r="M230" cm="1">
        <f t="array" aca="1" ref="M230" ca="1">IFERROR(IFERROR(Resumo_Horas!M230/INDIRECT(ADDRESS(7,COLUMN(N:N),4,1,Resumo_Horas!$A230)),0)*(((INDIRECT(ADDRESS(357,COLUMN(N:N),4,1,$A230))*14)/11)*(1+INDIRECT(ADDRESS(358,COLUMN(N:N),4,1,$A230)))),0)</f>
        <v>0</v>
      </c>
      <c r="N230" cm="1">
        <f t="array" aca="1" ref="N230" ca="1">IFERROR(IFERROR(Resumo_Horas!N230/INDIRECT(ADDRESS(7,COLUMN(O:O),4,1,Resumo_Horas!$A230)),0)*(((INDIRECT(ADDRESS(357,COLUMN(O:O),4,1,$A230))*14)/11)*(1+INDIRECT(ADDRESS(358,COLUMN(O:O),4,1,$A230)))),0)</f>
        <v>0</v>
      </c>
      <c r="O230" cm="1">
        <f t="array" aca="1" ref="O230" ca="1">IFERROR(IFERROR(Resumo_Horas!O230/INDIRECT(ADDRESS(7,COLUMN(P:P),4,1,Resumo_Horas!$A230)),0)*(((INDIRECT(ADDRESS(357,COLUMN(P:P),4,1,$A230))*14)/11)*(1+INDIRECT(ADDRESS(358,COLUMN(P:P),4,1,$A230)))),0)</f>
        <v>0</v>
      </c>
      <c r="P230" cm="1">
        <f t="array" aca="1" ref="P230" ca="1">IFERROR(IFERROR(Resumo_Horas!P230/INDIRECT(ADDRESS(7,COLUMN(Q:Q),4,1,Resumo_Horas!$A230)),0)*(((INDIRECT(ADDRESS(357,COLUMN(Q:Q),4,1,$A230))*14)/11)*(1+INDIRECT(ADDRESS(358,COLUMN(Q:Q),4,1,$A230)))),0)</f>
        <v>0</v>
      </c>
      <c r="Q230" cm="1">
        <f t="array" aca="1" ref="Q230" ca="1">IFERROR(IFERROR(Resumo_Horas!Q230/INDIRECT(ADDRESS(7,COLUMN(R:R),4,1,Resumo_Horas!$A230)),0)*(((INDIRECT(ADDRESS(357,COLUMN(R:R),4,1,$A230))*14)/11)*(1+INDIRECT(ADDRESS(358,COLUMN(R:R),4,1,$A230)))),0)</f>
        <v>0</v>
      </c>
      <c r="R230" cm="1">
        <f t="array" aca="1" ref="R230" ca="1">IFERROR(IFERROR(Resumo_Horas!R230/INDIRECT(ADDRESS(7,COLUMN(S:S),4,1,Resumo_Horas!$A230)),0)*(((INDIRECT(ADDRESS(357,COLUMN(S:S),4,1,$A230))*14)/11)*(1+INDIRECT(ADDRESS(358,COLUMN(S:S),4,1,$A230)))),0)</f>
        <v>0</v>
      </c>
      <c r="S230" cm="1">
        <f t="array" aca="1" ref="S230" ca="1">IFERROR(IFERROR(Resumo_Horas!S230/INDIRECT(ADDRESS(7,COLUMN(T:T),4,1,Resumo_Horas!$A230)),0)*(((INDIRECT(ADDRESS(357,COLUMN(T:T),4,1,$A230))*14)/11)*(1+INDIRECT(ADDRESS(358,COLUMN(T:T),4,1,$A230)))),0)</f>
        <v>0</v>
      </c>
      <c r="T230" cm="1">
        <f t="array" aca="1" ref="T230" ca="1">IFERROR(IFERROR(Resumo_Horas!T230/INDIRECT(ADDRESS(7,COLUMN(U:U),4,1,Resumo_Horas!$A230)),0)*(((INDIRECT(ADDRESS(357,COLUMN(U:U),4,1,$A230))*14)/11)*(1+INDIRECT(ADDRESS(358,COLUMN(U:U),4,1,$A230)))),0)</f>
        <v>0</v>
      </c>
      <c r="U230" cm="1">
        <f t="array" aca="1" ref="U230" ca="1">IFERROR(IFERROR(Resumo_Horas!U230/INDIRECT(ADDRESS(7,COLUMN(V:V),4,1,Resumo_Horas!$A230)),0)*(((INDIRECT(ADDRESS(357,COLUMN(V:V),4,1,$A230))*14)/11)*(1+INDIRECT(ADDRESS(358,COLUMN(V:V),4,1,$A230)))),0)</f>
        <v>0</v>
      </c>
      <c r="V230" cm="1">
        <f t="array" aca="1" ref="V230" ca="1">IFERROR(IFERROR(Resumo_Horas!V230/INDIRECT(ADDRESS(7,COLUMN(W:W),4,1,Resumo_Horas!$A230)),0)*(((INDIRECT(ADDRESS(357,COLUMN(W:W),4,1,$A230))*14)/11)*(1+INDIRECT(ADDRESS(358,COLUMN(W:W),4,1,$A230)))),0)</f>
        <v>0</v>
      </c>
      <c r="W230" cm="1">
        <f t="array" aca="1" ref="W230" ca="1">IFERROR(IFERROR(Resumo_Horas!W230/INDIRECT(ADDRESS(7,COLUMN(X:X),4,1,Resumo_Horas!$A230)),0)*(((INDIRECT(ADDRESS(357,COLUMN(X:X),4,1,$A230))*14)/11)*(1+INDIRECT(ADDRESS(358,COLUMN(X:X),4,1,$A230)))),0)</f>
        <v>0</v>
      </c>
      <c r="X230" cm="1">
        <f t="array" aca="1" ref="X230" ca="1">IFERROR(IFERROR(Resumo_Horas!X230/INDIRECT(ADDRESS(7,COLUMN(Y:Y),4,1,Resumo_Horas!$A230)),0)*(((INDIRECT(ADDRESS(357,COLUMN(Y:Y),4,1,$A230))*14)/11)*(1+INDIRECT(ADDRESS(358,COLUMN(Y:Y),4,1,$A230)))),0)</f>
        <v>0</v>
      </c>
      <c r="Y230" cm="1">
        <f t="array" aca="1" ref="Y230" ca="1">IFERROR(IFERROR(Resumo_Horas!Y230/INDIRECT(ADDRESS(7,COLUMN(Z:Z),4,1,Resumo_Horas!$A230)),0)*(((INDIRECT(ADDRESS(357,COLUMN(Z:Z),4,1,$A230))*14)/11)*(1+INDIRECT(ADDRESS(358,COLUMN(Z:Z),4,1,$A230)))),0)</f>
        <v>0</v>
      </c>
      <c r="Z230" cm="1">
        <f t="array" aca="1" ref="Z230" ca="1">IFERROR(IFERROR(Resumo_Horas!Z230/INDIRECT(ADDRESS(7,COLUMN(AA:AA),4,1,Resumo_Horas!$A230)),0)*(((INDIRECT(ADDRESS(357,COLUMN(AA:AA),4,1,$A230))*14)/11)*(1+INDIRECT(ADDRESS(358,COLUMN(AA:AA),4,1,$A230)))),0)</f>
        <v>0</v>
      </c>
      <c r="AA230" cm="1">
        <f t="array" aca="1" ref="AA230" ca="1">IFERROR(IFERROR(Resumo_Horas!AA230/INDIRECT(ADDRESS(7,COLUMN(AB:AB),4,1,Resumo_Horas!$A230)),0)*(((INDIRECT(ADDRESS(357,COLUMN(AB:AB),4,1,$A230))*14)/11)*(1+INDIRECT(ADDRESS(358,COLUMN(AB:AB),4,1,$A230)))),0)</f>
        <v>0</v>
      </c>
      <c r="AB230" cm="1">
        <f t="array" aca="1" ref="AB230" ca="1">IFERROR(IFERROR(Resumo_Horas!AB230/INDIRECT(ADDRESS(7,COLUMN(AC:AC),4,1,Resumo_Horas!$A230)),0)*(((INDIRECT(ADDRESS(357,COLUMN(AC:AC),4,1,$A230))*14)/11)*(1+INDIRECT(ADDRESS(358,COLUMN(AC:AC),4,1,$A230)))),0)</f>
        <v>0</v>
      </c>
      <c r="AC230" cm="1">
        <f t="array" aca="1" ref="AC230" ca="1">IFERROR(IFERROR(Resumo_Horas!AC230/INDIRECT(ADDRESS(7,COLUMN(AD:AD),4,1,Resumo_Horas!$A230)),0)*(((INDIRECT(ADDRESS(357,COLUMN(AD:AD),4,1,$A230))*14)/11)*(1+INDIRECT(ADDRESS(358,COLUMN(AD:AD),4,1,$A230)))),0)</f>
        <v>0</v>
      </c>
      <c r="AD230" cm="1">
        <f t="array" aca="1" ref="AD230" ca="1">IFERROR(IFERROR(Resumo_Horas!AD230/INDIRECT(ADDRESS(7,COLUMN(AE:AE),4,1,Resumo_Horas!$A230)),0)*(((INDIRECT(ADDRESS(357,COLUMN(AE:AE),4,1,$A230))*14)/11)*(1+INDIRECT(ADDRESS(358,COLUMN(AE:AE),4,1,$A230)))),0)</f>
        <v>0</v>
      </c>
      <c r="AE230" cm="1">
        <f t="array" aca="1" ref="AE230" ca="1">IFERROR(IFERROR(Resumo_Horas!AE230/INDIRECT(ADDRESS(7,COLUMN(AF:AF),4,1,Resumo_Horas!$A230)),0)*(((INDIRECT(ADDRESS(357,COLUMN(AF:AF),4,1,$A230))*14)/11)*(1+INDIRECT(ADDRESS(358,COLUMN(AF:AF),4,1,$A230)))),0)</f>
        <v>0</v>
      </c>
      <c r="AF230" cm="1">
        <f t="array" aca="1" ref="AF230" ca="1">IFERROR(IFERROR(Resumo_Horas!AF230/INDIRECT(ADDRESS(7,COLUMN(AG:AG),4,1,Resumo_Horas!$A230)),0)*(((INDIRECT(ADDRESS(357,COLUMN(AG:AG),4,1,$A230))*14)/11)*(1+INDIRECT(ADDRESS(358,COLUMN(AG:AG),4,1,$A230)))),0)</f>
        <v>0</v>
      </c>
      <c r="AG230" cm="1">
        <f t="array" aca="1" ref="AG230" ca="1">IFERROR(IFERROR(Resumo_Horas!AG230/INDIRECT(ADDRESS(7,COLUMN(AH:AH),4,1,Resumo_Horas!$A230)),0)*(((INDIRECT(ADDRESS(357,COLUMN(AH:AH),4,1,$A230))*14)/11)*(1+INDIRECT(ADDRESS(358,COLUMN(AH:AH),4,1,$A230)))),0)</f>
        <v>0</v>
      </c>
      <c r="AH230" cm="1">
        <f t="array" aca="1" ref="AH230" ca="1">IFERROR(IFERROR(Resumo_Horas!AH230/INDIRECT(ADDRESS(7,COLUMN(AI:AI),4,1,Resumo_Horas!$A230)),0)*(((INDIRECT(ADDRESS(357,COLUMN(AI:AI),4,1,$A230))*14)/11)*(1+INDIRECT(ADDRESS(358,COLUMN(AI:AI),4,1,$A230)))),0)</f>
        <v>0</v>
      </c>
      <c r="AI230" cm="1">
        <f t="array" aca="1" ref="AI230" ca="1">IFERROR(IFERROR(Resumo_Horas!AI230/INDIRECT(ADDRESS(7,COLUMN(AJ:AJ),4,1,Resumo_Horas!$A230)),0)*(((INDIRECT(ADDRESS(357,COLUMN(AJ:AJ),4,1,$A230))*14)/11)*(1+INDIRECT(ADDRESS(358,COLUMN(AJ:AJ),4,1,$A230)))),0)</f>
        <v>0</v>
      </c>
      <c r="AJ230" cm="1">
        <f t="array" aca="1" ref="AJ230" ca="1">IFERROR(IFERROR(Resumo_Horas!AJ230/INDIRECT(ADDRESS(7,COLUMN(AK:AK),4,1,Resumo_Horas!$A230)),0)*(((INDIRECT(ADDRESS(357,COLUMN(AK:AK),4,1,$A230))*14)/11)*(1+INDIRECT(ADDRESS(358,COLUMN(AK:AK),4,1,$A230)))),0)</f>
        <v>0</v>
      </c>
      <c r="AK230" cm="1">
        <f t="array" aca="1" ref="AK230" ca="1">IFERROR(IFERROR(Resumo_Horas!AK230/INDIRECT(ADDRESS(7,COLUMN(AL:AL),4,1,Resumo_Horas!$A230)),0)*(((INDIRECT(ADDRESS(357,COLUMN(AL:AL),4,1,$A230))*14)/11)*(1+INDIRECT(ADDRESS(358,COLUMN(AL:AL),4,1,$A230)))),0)</f>
        <v>0</v>
      </c>
      <c r="AL230" cm="1">
        <f t="array" aca="1" ref="AL230" ca="1">IFERROR(IFERROR(Resumo_Horas!AL230/INDIRECT(ADDRESS(7,COLUMN(AM:AM),4,1,Resumo_Horas!$A230)),0)*(((INDIRECT(ADDRESS(357,COLUMN(AM:AM),4,1,$A230))*14)/11)*(1+INDIRECT(ADDRESS(358,COLUMN(AM:AM),4,1,$A230)))),0)</f>
        <v>0</v>
      </c>
      <c r="AM230" cm="1">
        <f t="array" aca="1" ref="AM230" ca="1">IFERROR(IFERROR(Resumo_Horas!AM230/INDIRECT(ADDRESS(7,COLUMN(AN:AN),4,1,Resumo_Horas!$A230)),0)*(((INDIRECT(ADDRESS(357,COLUMN(AN:AN),4,1,$A230))*14)/11)*(1+INDIRECT(ADDRESS(358,COLUMN(AN:AN),4,1,$A230)))),0)</f>
        <v>0</v>
      </c>
      <c r="AN230" cm="1">
        <f t="array" aca="1" ref="AN230" ca="1">IFERROR(IFERROR(Resumo_Horas!AN230/INDIRECT(ADDRESS(7,COLUMN(AO:AO),4,1,Resumo_Horas!$A230)),0)*(((INDIRECT(ADDRESS(357,COLUMN(AO:AO),4,1,$A230))*14)/11)*(1+INDIRECT(ADDRESS(358,COLUMN(AO:AO),4,1,$A230)))),0)</f>
        <v>0</v>
      </c>
      <c r="AO230" cm="1">
        <f t="array" aca="1" ref="AO230" ca="1">IFERROR(IFERROR(Resumo_Horas!AO230/INDIRECT(ADDRESS(7,COLUMN(AP:AP),4,1,Resumo_Horas!$A230)),0)*(((INDIRECT(ADDRESS(357,COLUMN(AP:AP),4,1,$A230))*14)/11)*(1+INDIRECT(ADDRESS(358,COLUMN(AP:AP),4,1,$A230)))),0)</f>
        <v>0</v>
      </c>
      <c r="AP230" cm="1">
        <f t="array" aca="1" ref="AP230" ca="1">IFERROR(IFERROR(Resumo_Horas!AP230/INDIRECT(ADDRESS(7,COLUMN(AQ:AQ),4,1,Resumo_Horas!$A230)),0)*(((INDIRECT(ADDRESS(357,COLUMN(AQ:AQ),4,1,$A230))*14)/11)*(1+INDIRECT(ADDRESS(358,COLUMN(AQ:AQ),4,1,$A230)))),0)</f>
        <v>0</v>
      </c>
      <c r="AQ230" cm="1">
        <f t="array" aca="1" ref="AQ230" ca="1">IFERROR(IFERROR(Resumo_Horas!AQ230/INDIRECT(ADDRESS(7,COLUMN(AR:AR),4,1,Resumo_Horas!$A230)),0)*(((INDIRECT(ADDRESS(357,COLUMN(AR:AR),4,1,$A230))*14)/11)*(1+INDIRECT(ADDRESS(358,COLUMN(AR:AR),4,1,$A230)))),0)</f>
        <v>0</v>
      </c>
      <c r="AR230" cm="1">
        <f t="array" aca="1" ref="AR230" ca="1">IFERROR(IFERROR(Resumo_Horas!AR230/INDIRECT(ADDRESS(7,COLUMN(AS:AS),4,1,Resumo_Horas!$A230)),0)*(((INDIRECT(ADDRESS(357,COLUMN(AS:AS),4,1,$A230))*14)/11)*(1+INDIRECT(ADDRESS(358,COLUMN(AS:AS),4,1,$A230)))),0)</f>
        <v>0</v>
      </c>
      <c r="AS230" cm="1">
        <f t="array" aca="1" ref="AS230" ca="1">IFERROR(IFERROR(Resumo_Horas!AS230/INDIRECT(ADDRESS(7,COLUMN(AT:AT),4,1,Resumo_Horas!$A230)),0)*(((INDIRECT(ADDRESS(357,COLUMN(AT:AT),4,1,$A230))*14)/11)*(1+INDIRECT(ADDRESS(358,COLUMN(AT:AT),4,1,$A230)))),0)</f>
        <v>0</v>
      </c>
      <c r="AT230" cm="1">
        <f t="array" aca="1" ref="AT230" ca="1">IFERROR(IFERROR(Resumo_Horas!AT230/INDIRECT(ADDRESS(7,COLUMN(AU:AU),4,1,Resumo_Horas!$A230)),0)*(((INDIRECT(ADDRESS(357,COLUMN(AU:AU),4,1,$A230))*14)/11)*(1+INDIRECT(ADDRESS(358,COLUMN(AU:AU),4,1,$A230)))),0)</f>
        <v>0</v>
      </c>
      <c r="AU230" cm="1">
        <f t="array" aca="1" ref="AU230" ca="1">IFERROR(IFERROR(Resumo_Horas!AU230/INDIRECT(ADDRESS(7,COLUMN(AV:AV),4,1,Resumo_Horas!$A230)),0)*(((INDIRECT(ADDRESS(357,COLUMN(AV:AV),4,1,$A230))*14)/11)*(1+INDIRECT(ADDRESS(358,COLUMN(AV:AV),4,1,$A230)))),0)</f>
        <v>0</v>
      </c>
      <c r="AV230" cm="1">
        <f t="array" aca="1" ref="AV230" ca="1">IFERROR(IFERROR(Resumo_Horas!AV230/INDIRECT(ADDRESS(7,COLUMN(AW:AW),4,1,Resumo_Horas!$A230)),0)*(((INDIRECT(ADDRESS(357,COLUMN(AW:AW),4,1,$A230))*14)/11)*(1+INDIRECT(ADDRESS(358,COLUMN(AW:AW),4,1,$A230)))),0)</f>
        <v>0</v>
      </c>
      <c r="AW230" cm="1">
        <f t="array" aca="1" ref="AW230" ca="1">IFERROR(IFERROR(Resumo_Horas!AW230/INDIRECT(ADDRESS(7,COLUMN(AX:AX),4,1,Resumo_Horas!$A230)),0)*(((INDIRECT(ADDRESS(357,COLUMN(AX:AX),4,1,$A230))*14)/11)*(1+INDIRECT(ADDRESS(358,COLUMN(AX:AX),4,1,$A230)))),0)</f>
        <v>0</v>
      </c>
      <c r="AX230" cm="1">
        <f t="array" aca="1" ref="AX230" ca="1">IFERROR(IFERROR(Resumo_Horas!AX230/INDIRECT(ADDRESS(7,COLUMN(AY:AY),4,1,Resumo_Horas!$A230)),0)*(((INDIRECT(ADDRESS(357,COLUMN(AY:AY),4,1,$A230))*14)/11)*(1+INDIRECT(ADDRESS(358,COLUMN(AY:AY),4,1,$A230)))),0)</f>
        <v>0</v>
      </c>
      <c r="AY230" cm="1">
        <f t="array" aca="1" ref="AY230" ca="1">IFERROR(IFERROR(Resumo_Horas!AY230/INDIRECT(ADDRESS(7,COLUMN(AZ:AZ),4,1,Resumo_Horas!$A230)),0)*(((INDIRECT(ADDRESS(357,COLUMN(AZ:AZ),4,1,$A230))*14)/11)*(1+INDIRECT(ADDRESS(358,COLUMN(AZ:AZ),4,1,$A230)))),0)</f>
        <v>0</v>
      </c>
      <c r="AZ230" cm="1">
        <f t="array" aca="1" ref="AZ230" ca="1">IFERROR(IFERROR(Resumo_Horas!AZ230/INDIRECT(ADDRESS(7,COLUMN(BA:BA),4,1,Resumo_Horas!$A230)),0)*(((INDIRECT(ADDRESS(357,COLUMN(BA:BA),4,1,$A230))*14)/11)*(1+INDIRECT(ADDRESS(358,COLUMN(BA:BA),4,1,$A230)))),0)</f>
        <v>0</v>
      </c>
      <c r="BA230" cm="1">
        <f t="array" aca="1" ref="BA230" ca="1">IFERROR(IFERROR(Resumo_Horas!BA230/INDIRECT(ADDRESS(7,COLUMN(BB:BB),4,1,Resumo_Horas!$A230)),0)*(((INDIRECT(ADDRESS(357,COLUMN(BB:BB),4,1,$A230))*14)/11)*(1+INDIRECT(ADDRESS(358,COLUMN(BB:BB),4,1,$A230)))),0)</f>
        <v>0</v>
      </c>
      <c r="BB230" cm="1">
        <f t="array" aca="1" ref="BB230" ca="1">IFERROR(IFERROR(Resumo_Horas!BB230/INDIRECT(ADDRESS(7,COLUMN(BC:BC),4,1,Resumo_Horas!$A230)),0)*(((INDIRECT(ADDRESS(357,COLUMN(BC:BC),4,1,$A230))*14)/11)*(1+INDIRECT(ADDRESS(358,COLUMN(BC:BC),4,1,$A230)))),0)</f>
        <v>0</v>
      </c>
      <c r="BC230" cm="1">
        <f t="array" aca="1" ref="BC230" ca="1">IFERROR(IFERROR(Resumo_Horas!BC230/INDIRECT(ADDRESS(7,COLUMN(BD:BD),4,1,Resumo_Horas!$A230)),0)*(((INDIRECT(ADDRESS(357,COLUMN(BD:BD),4,1,$A230))*14)/11)*(1+INDIRECT(ADDRESS(358,COLUMN(BD:BD),4,1,$A230)))),0)</f>
        <v>0</v>
      </c>
      <c r="BD230" cm="1">
        <f t="array" aca="1" ref="BD230" ca="1">IFERROR(IFERROR(Resumo_Horas!BD230/INDIRECT(ADDRESS(7,COLUMN(BE:BE),4,1,Resumo_Horas!$A230)),0)*(((INDIRECT(ADDRESS(357,COLUMN(BE:BE),4,1,$A230))*14)/11)*(1+INDIRECT(ADDRESS(358,COLUMN(BE:BE),4,1,$A230)))),0)</f>
        <v>0</v>
      </c>
      <c r="BE230" cm="1">
        <f t="array" aca="1" ref="BE230" ca="1">IFERROR(IFERROR(Resumo_Horas!BE230/INDIRECT(ADDRESS(7,COLUMN(BF:BF),4,1,Resumo_Horas!$A230)),0)*(((INDIRECT(ADDRESS(357,COLUMN(BF:BF),4,1,$A230))*14)/11)*(1+INDIRECT(ADDRESS(358,COLUMN(BF:BF),4,1,$A230)))),0)</f>
        <v>0</v>
      </c>
      <c r="BF230" cm="1">
        <f t="array" aca="1" ref="BF230" ca="1">IFERROR(IFERROR(Resumo_Horas!BF230/INDIRECT(ADDRESS(7,COLUMN(BG:BG),4,1,Resumo_Horas!$A230)),0)*(((INDIRECT(ADDRESS(357,COLUMN(BG:BG),4,1,$A230))*14)/11)*(1+INDIRECT(ADDRESS(358,COLUMN(BG:BG),4,1,$A230)))),0)</f>
        <v>0</v>
      </c>
      <c r="BG230" cm="1">
        <f t="array" aca="1" ref="BG230" ca="1">IFERROR(IFERROR(Resumo_Horas!BG230/INDIRECT(ADDRESS(7,COLUMN(BH:BH),4,1,Resumo_Horas!$A230)),0)*(((INDIRECT(ADDRESS(357,COLUMN(BH:BH),4,1,$A230))*14)/11)*(1+INDIRECT(ADDRESS(358,COLUMN(BH:BH),4,1,$A230)))),0)</f>
        <v>0</v>
      </c>
      <c r="BH230" cm="1">
        <f t="array" aca="1" ref="BH230" ca="1">IFERROR(IFERROR(Resumo_Horas!BH230/INDIRECT(ADDRESS(7,COLUMN(BI:BI),4,1,Resumo_Horas!$A230)),0)*(((INDIRECT(ADDRESS(357,COLUMN(BI:BI),4,1,$A230))*14)/11)*(1+INDIRECT(ADDRESS(358,COLUMN(BI:BI),4,1,$A230)))),0)</f>
        <v>0</v>
      </c>
      <c r="BI230" cm="1">
        <f t="array" aca="1" ref="BI230" ca="1">IFERROR(IFERROR(Resumo_Horas!BI230/INDIRECT(ADDRESS(7,COLUMN(BJ:BJ),4,1,Resumo_Horas!$A230)),0)*(((INDIRECT(ADDRESS(357,COLUMN(BJ:BJ),4,1,$A230))*14)/11)*(1+INDIRECT(ADDRESS(358,COLUMN(BJ:BJ),4,1,$A230)))),0)</f>
        <v>0</v>
      </c>
      <c r="BJ230" cm="1">
        <f t="array" aca="1" ref="BJ230" ca="1">IFERROR(IFERROR(Resumo_Horas!BJ230/INDIRECT(ADDRESS(7,COLUMN(BK:BK),4,1,Resumo_Horas!$A230)),0)*(((INDIRECT(ADDRESS(357,COLUMN(BK:BK),4,1,$A230))*14)/11)*(1+INDIRECT(ADDRESS(358,COLUMN(BK:BK),4,1,$A230)))),0)</f>
        <v>0</v>
      </c>
      <c r="BK230" s="331" cm="1">
        <f t="array" aca="1" ref="BK230" ca="1">IFERROR(IFERROR(Resumo_Horas!BK230/INDIRECT(ADDRESS(7,COLUMN(BL:BL),4,1,Resumo_Horas!$A230)),0)*(((INDIRECT(ADDRESS(357,COLUMN(BL:BL),4,1,$A230))*14)/11)*(1+INDIRECT(ADDRESS(358,COLUMN(BL:BL),4,1,$A230)))),0)</f>
        <v>0</v>
      </c>
    </row>
    <row r="231" spans="1:63" x14ac:dyDescent="0.25">
      <c r="A231" s="330" t="str" cm="1">
        <f t="array" aca="1" ref="A231" ca="1">IF(INDIRECT(ADDRESS(9+QUOTIENT(ROW(A230)-1,20),4,4,1,"Equipa de projeto")) = 0,"", _xlfn.CONCAT(1 + QUOTIENT(ROW(A230)-1,20),". ", INDIRECT(ADDRESS(9+QUOTIENT(ROW(A230)-1,20),4,4,1,"Equipa de projeto"))))</f>
        <v/>
      </c>
      <c r="B231">
        <f>Atividades!$A$49</f>
        <v>0</v>
      </c>
      <c r="C231" s="123" t="s">
        <v>49</v>
      </c>
      <c r="D231" cm="1">
        <f t="array" aca="1" ref="D231" ca="1">IFERROR(IFERROR(Resumo_Horas!D231/INDIRECT(ADDRESS(7,COLUMN(E:E),4,1,Resumo_Horas!$A231)),0)*(((INDIRECT(ADDRESS(357,COLUMN(E:E),4,1,$A231))*14)/11)*(1+INDIRECT(ADDRESS(358,COLUMN(E:E),4,1,$A231)))),0)</f>
        <v>0</v>
      </c>
      <c r="E231" cm="1">
        <f t="array" aca="1" ref="E231" ca="1">IFERROR(IFERROR(Resumo_Horas!E231/INDIRECT(ADDRESS(7,COLUMN(F:F),4,1,Resumo_Horas!$A231)),0)*(((INDIRECT(ADDRESS(357,COLUMN(F:F),4,1,$A231))*14)/11)*(1+INDIRECT(ADDRESS(358,COLUMN(F:F),4,1,$A231)))),0)</f>
        <v>0</v>
      </c>
      <c r="F231" cm="1">
        <f t="array" aca="1" ref="F231" ca="1">IFERROR(IFERROR(Resumo_Horas!F231/INDIRECT(ADDRESS(7,COLUMN(G:G),4,1,Resumo_Horas!$A231)),0)*(((INDIRECT(ADDRESS(357,COLUMN(G:G),4,1,$A231))*14)/11)*(1+INDIRECT(ADDRESS(358,COLUMN(G:G),4,1,$A231)))),0)</f>
        <v>0</v>
      </c>
      <c r="G231" cm="1">
        <f t="array" aca="1" ref="G231" ca="1">IFERROR(IFERROR(Resumo_Horas!G231/INDIRECT(ADDRESS(7,COLUMN(H:H),4,1,Resumo_Horas!$A231)),0)*(((INDIRECT(ADDRESS(357,COLUMN(H:H),4,1,$A231))*14)/11)*(1+INDIRECT(ADDRESS(358,COLUMN(H:H),4,1,$A231)))),0)</f>
        <v>0</v>
      </c>
      <c r="H231" cm="1">
        <f t="array" aca="1" ref="H231" ca="1">IFERROR(IFERROR(Resumo_Horas!H231/INDIRECT(ADDRESS(7,COLUMN(I:I),4,1,Resumo_Horas!$A231)),0)*(((INDIRECT(ADDRESS(357,COLUMN(I:I),4,1,$A231))*14)/11)*(1+INDIRECT(ADDRESS(358,COLUMN(I:I),4,1,$A231)))),0)</f>
        <v>0</v>
      </c>
      <c r="I231" cm="1">
        <f t="array" aca="1" ref="I231" ca="1">IFERROR(IFERROR(Resumo_Horas!I231/INDIRECT(ADDRESS(7,COLUMN(J:J),4,1,Resumo_Horas!$A231)),0)*(((INDIRECT(ADDRESS(357,COLUMN(J:J),4,1,$A231))*14)/11)*(1+INDIRECT(ADDRESS(358,COLUMN(J:J),4,1,$A231)))),0)</f>
        <v>0</v>
      </c>
      <c r="J231" cm="1">
        <f t="array" aca="1" ref="J231" ca="1">IFERROR(IFERROR(Resumo_Horas!J231/INDIRECT(ADDRESS(7,COLUMN(K:K),4,1,Resumo_Horas!$A231)),0)*(((INDIRECT(ADDRESS(357,COLUMN(K:K),4,1,$A231))*14)/11)*(1+INDIRECT(ADDRESS(358,COLUMN(K:K),4,1,$A231)))),0)</f>
        <v>0</v>
      </c>
      <c r="K231" cm="1">
        <f t="array" aca="1" ref="K231" ca="1">IFERROR(IFERROR(Resumo_Horas!K231/INDIRECT(ADDRESS(7,COLUMN(L:L),4,1,Resumo_Horas!$A231)),0)*(((INDIRECT(ADDRESS(357,COLUMN(L:L),4,1,$A231))*14)/11)*(1+INDIRECT(ADDRESS(358,COLUMN(L:L),4,1,$A231)))),0)</f>
        <v>0</v>
      </c>
      <c r="L231" cm="1">
        <f t="array" aca="1" ref="L231" ca="1">IFERROR(IFERROR(Resumo_Horas!L231/INDIRECT(ADDRESS(7,COLUMN(M:M),4,1,Resumo_Horas!$A231)),0)*(((INDIRECT(ADDRESS(357,COLUMN(M:M),4,1,$A231))*14)/11)*(1+INDIRECT(ADDRESS(358,COLUMN(M:M),4,1,$A231)))),0)</f>
        <v>0</v>
      </c>
      <c r="M231" cm="1">
        <f t="array" aca="1" ref="M231" ca="1">IFERROR(IFERROR(Resumo_Horas!M231/INDIRECT(ADDRESS(7,COLUMN(N:N),4,1,Resumo_Horas!$A231)),0)*(((INDIRECT(ADDRESS(357,COLUMN(N:N),4,1,$A231))*14)/11)*(1+INDIRECT(ADDRESS(358,COLUMN(N:N),4,1,$A231)))),0)</f>
        <v>0</v>
      </c>
      <c r="N231" cm="1">
        <f t="array" aca="1" ref="N231" ca="1">IFERROR(IFERROR(Resumo_Horas!N231/INDIRECT(ADDRESS(7,COLUMN(O:O),4,1,Resumo_Horas!$A231)),0)*(((INDIRECT(ADDRESS(357,COLUMN(O:O),4,1,$A231))*14)/11)*(1+INDIRECT(ADDRESS(358,COLUMN(O:O),4,1,$A231)))),0)</f>
        <v>0</v>
      </c>
      <c r="O231" cm="1">
        <f t="array" aca="1" ref="O231" ca="1">IFERROR(IFERROR(Resumo_Horas!O231/INDIRECT(ADDRESS(7,COLUMN(P:P),4,1,Resumo_Horas!$A231)),0)*(((INDIRECT(ADDRESS(357,COLUMN(P:P),4,1,$A231))*14)/11)*(1+INDIRECT(ADDRESS(358,COLUMN(P:P),4,1,$A231)))),0)</f>
        <v>0</v>
      </c>
      <c r="P231" cm="1">
        <f t="array" aca="1" ref="P231" ca="1">IFERROR(IFERROR(Resumo_Horas!P231/INDIRECT(ADDRESS(7,COLUMN(Q:Q),4,1,Resumo_Horas!$A231)),0)*(((INDIRECT(ADDRESS(357,COLUMN(Q:Q),4,1,$A231))*14)/11)*(1+INDIRECT(ADDRESS(358,COLUMN(Q:Q),4,1,$A231)))),0)</f>
        <v>0</v>
      </c>
      <c r="Q231" cm="1">
        <f t="array" aca="1" ref="Q231" ca="1">IFERROR(IFERROR(Resumo_Horas!Q231/INDIRECT(ADDRESS(7,COLUMN(R:R),4,1,Resumo_Horas!$A231)),0)*(((INDIRECT(ADDRESS(357,COLUMN(R:R),4,1,$A231))*14)/11)*(1+INDIRECT(ADDRESS(358,COLUMN(R:R),4,1,$A231)))),0)</f>
        <v>0</v>
      </c>
      <c r="R231" cm="1">
        <f t="array" aca="1" ref="R231" ca="1">IFERROR(IFERROR(Resumo_Horas!R231/INDIRECT(ADDRESS(7,COLUMN(S:S),4,1,Resumo_Horas!$A231)),0)*(((INDIRECT(ADDRESS(357,COLUMN(S:S),4,1,$A231))*14)/11)*(1+INDIRECT(ADDRESS(358,COLUMN(S:S),4,1,$A231)))),0)</f>
        <v>0</v>
      </c>
      <c r="S231" cm="1">
        <f t="array" aca="1" ref="S231" ca="1">IFERROR(IFERROR(Resumo_Horas!S231/INDIRECT(ADDRESS(7,COLUMN(T:T),4,1,Resumo_Horas!$A231)),0)*(((INDIRECT(ADDRESS(357,COLUMN(T:T),4,1,$A231))*14)/11)*(1+INDIRECT(ADDRESS(358,COLUMN(T:T),4,1,$A231)))),0)</f>
        <v>0</v>
      </c>
      <c r="T231" cm="1">
        <f t="array" aca="1" ref="T231" ca="1">IFERROR(IFERROR(Resumo_Horas!T231/INDIRECT(ADDRESS(7,COLUMN(U:U),4,1,Resumo_Horas!$A231)),0)*(((INDIRECT(ADDRESS(357,COLUMN(U:U),4,1,$A231))*14)/11)*(1+INDIRECT(ADDRESS(358,COLUMN(U:U),4,1,$A231)))),0)</f>
        <v>0</v>
      </c>
      <c r="U231" cm="1">
        <f t="array" aca="1" ref="U231" ca="1">IFERROR(IFERROR(Resumo_Horas!U231/INDIRECT(ADDRESS(7,COLUMN(V:V),4,1,Resumo_Horas!$A231)),0)*(((INDIRECT(ADDRESS(357,COLUMN(V:V),4,1,$A231))*14)/11)*(1+INDIRECT(ADDRESS(358,COLUMN(V:V),4,1,$A231)))),0)</f>
        <v>0</v>
      </c>
      <c r="V231" cm="1">
        <f t="array" aca="1" ref="V231" ca="1">IFERROR(IFERROR(Resumo_Horas!V231/INDIRECT(ADDRESS(7,COLUMN(W:W),4,1,Resumo_Horas!$A231)),0)*(((INDIRECT(ADDRESS(357,COLUMN(W:W),4,1,$A231))*14)/11)*(1+INDIRECT(ADDRESS(358,COLUMN(W:W),4,1,$A231)))),0)</f>
        <v>0</v>
      </c>
      <c r="W231" cm="1">
        <f t="array" aca="1" ref="W231" ca="1">IFERROR(IFERROR(Resumo_Horas!W231/INDIRECT(ADDRESS(7,COLUMN(X:X),4,1,Resumo_Horas!$A231)),0)*(((INDIRECT(ADDRESS(357,COLUMN(X:X),4,1,$A231))*14)/11)*(1+INDIRECT(ADDRESS(358,COLUMN(X:X),4,1,$A231)))),0)</f>
        <v>0</v>
      </c>
      <c r="X231" cm="1">
        <f t="array" aca="1" ref="X231" ca="1">IFERROR(IFERROR(Resumo_Horas!X231/INDIRECT(ADDRESS(7,COLUMN(Y:Y),4,1,Resumo_Horas!$A231)),0)*(((INDIRECT(ADDRESS(357,COLUMN(Y:Y),4,1,$A231))*14)/11)*(1+INDIRECT(ADDRESS(358,COLUMN(Y:Y),4,1,$A231)))),0)</f>
        <v>0</v>
      </c>
      <c r="Y231" cm="1">
        <f t="array" aca="1" ref="Y231" ca="1">IFERROR(IFERROR(Resumo_Horas!Y231/INDIRECT(ADDRESS(7,COLUMN(Z:Z),4,1,Resumo_Horas!$A231)),0)*(((INDIRECT(ADDRESS(357,COLUMN(Z:Z),4,1,$A231))*14)/11)*(1+INDIRECT(ADDRESS(358,COLUMN(Z:Z),4,1,$A231)))),0)</f>
        <v>0</v>
      </c>
      <c r="Z231" cm="1">
        <f t="array" aca="1" ref="Z231" ca="1">IFERROR(IFERROR(Resumo_Horas!Z231/INDIRECT(ADDRESS(7,COLUMN(AA:AA),4,1,Resumo_Horas!$A231)),0)*(((INDIRECT(ADDRESS(357,COLUMN(AA:AA),4,1,$A231))*14)/11)*(1+INDIRECT(ADDRESS(358,COLUMN(AA:AA),4,1,$A231)))),0)</f>
        <v>0</v>
      </c>
      <c r="AA231" cm="1">
        <f t="array" aca="1" ref="AA231" ca="1">IFERROR(IFERROR(Resumo_Horas!AA231/INDIRECT(ADDRESS(7,COLUMN(AB:AB),4,1,Resumo_Horas!$A231)),0)*(((INDIRECT(ADDRESS(357,COLUMN(AB:AB),4,1,$A231))*14)/11)*(1+INDIRECT(ADDRESS(358,COLUMN(AB:AB),4,1,$A231)))),0)</f>
        <v>0</v>
      </c>
      <c r="AB231" cm="1">
        <f t="array" aca="1" ref="AB231" ca="1">IFERROR(IFERROR(Resumo_Horas!AB231/INDIRECT(ADDRESS(7,COLUMN(AC:AC),4,1,Resumo_Horas!$A231)),0)*(((INDIRECT(ADDRESS(357,COLUMN(AC:AC),4,1,$A231))*14)/11)*(1+INDIRECT(ADDRESS(358,COLUMN(AC:AC),4,1,$A231)))),0)</f>
        <v>0</v>
      </c>
      <c r="AC231" cm="1">
        <f t="array" aca="1" ref="AC231" ca="1">IFERROR(IFERROR(Resumo_Horas!AC231/INDIRECT(ADDRESS(7,COLUMN(AD:AD),4,1,Resumo_Horas!$A231)),0)*(((INDIRECT(ADDRESS(357,COLUMN(AD:AD),4,1,$A231))*14)/11)*(1+INDIRECT(ADDRESS(358,COLUMN(AD:AD),4,1,$A231)))),0)</f>
        <v>0</v>
      </c>
      <c r="AD231" cm="1">
        <f t="array" aca="1" ref="AD231" ca="1">IFERROR(IFERROR(Resumo_Horas!AD231/INDIRECT(ADDRESS(7,COLUMN(AE:AE),4,1,Resumo_Horas!$A231)),0)*(((INDIRECT(ADDRESS(357,COLUMN(AE:AE),4,1,$A231))*14)/11)*(1+INDIRECT(ADDRESS(358,COLUMN(AE:AE),4,1,$A231)))),0)</f>
        <v>0</v>
      </c>
      <c r="AE231" cm="1">
        <f t="array" aca="1" ref="AE231" ca="1">IFERROR(IFERROR(Resumo_Horas!AE231/INDIRECT(ADDRESS(7,COLUMN(AF:AF),4,1,Resumo_Horas!$A231)),0)*(((INDIRECT(ADDRESS(357,COLUMN(AF:AF),4,1,$A231))*14)/11)*(1+INDIRECT(ADDRESS(358,COLUMN(AF:AF),4,1,$A231)))),0)</f>
        <v>0</v>
      </c>
      <c r="AF231" cm="1">
        <f t="array" aca="1" ref="AF231" ca="1">IFERROR(IFERROR(Resumo_Horas!AF231/INDIRECT(ADDRESS(7,COLUMN(AG:AG),4,1,Resumo_Horas!$A231)),0)*(((INDIRECT(ADDRESS(357,COLUMN(AG:AG),4,1,$A231))*14)/11)*(1+INDIRECT(ADDRESS(358,COLUMN(AG:AG),4,1,$A231)))),0)</f>
        <v>0</v>
      </c>
      <c r="AG231" cm="1">
        <f t="array" aca="1" ref="AG231" ca="1">IFERROR(IFERROR(Resumo_Horas!AG231/INDIRECT(ADDRESS(7,COLUMN(AH:AH),4,1,Resumo_Horas!$A231)),0)*(((INDIRECT(ADDRESS(357,COLUMN(AH:AH),4,1,$A231))*14)/11)*(1+INDIRECT(ADDRESS(358,COLUMN(AH:AH),4,1,$A231)))),0)</f>
        <v>0</v>
      </c>
      <c r="AH231" cm="1">
        <f t="array" aca="1" ref="AH231" ca="1">IFERROR(IFERROR(Resumo_Horas!AH231/INDIRECT(ADDRESS(7,COLUMN(AI:AI),4,1,Resumo_Horas!$A231)),0)*(((INDIRECT(ADDRESS(357,COLUMN(AI:AI),4,1,$A231))*14)/11)*(1+INDIRECT(ADDRESS(358,COLUMN(AI:AI),4,1,$A231)))),0)</f>
        <v>0</v>
      </c>
      <c r="AI231" cm="1">
        <f t="array" aca="1" ref="AI231" ca="1">IFERROR(IFERROR(Resumo_Horas!AI231/INDIRECT(ADDRESS(7,COLUMN(AJ:AJ),4,1,Resumo_Horas!$A231)),0)*(((INDIRECT(ADDRESS(357,COLUMN(AJ:AJ),4,1,$A231))*14)/11)*(1+INDIRECT(ADDRESS(358,COLUMN(AJ:AJ),4,1,$A231)))),0)</f>
        <v>0</v>
      </c>
      <c r="AJ231" cm="1">
        <f t="array" aca="1" ref="AJ231" ca="1">IFERROR(IFERROR(Resumo_Horas!AJ231/INDIRECT(ADDRESS(7,COLUMN(AK:AK),4,1,Resumo_Horas!$A231)),0)*(((INDIRECT(ADDRESS(357,COLUMN(AK:AK),4,1,$A231))*14)/11)*(1+INDIRECT(ADDRESS(358,COLUMN(AK:AK),4,1,$A231)))),0)</f>
        <v>0</v>
      </c>
      <c r="AK231" cm="1">
        <f t="array" aca="1" ref="AK231" ca="1">IFERROR(IFERROR(Resumo_Horas!AK231/INDIRECT(ADDRESS(7,COLUMN(AL:AL),4,1,Resumo_Horas!$A231)),0)*(((INDIRECT(ADDRESS(357,COLUMN(AL:AL),4,1,$A231))*14)/11)*(1+INDIRECT(ADDRESS(358,COLUMN(AL:AL),4,1,$A231)))),0)</f>
        <v>0</v>
      </c>
      <c r="AL231" cm="1">
        <f t="array" aca="1" ref="AL231" ca="1">IFERROR(IFERROR(Resumo_Horas!AL231/INDIRECT(ADDRESS(7,COLUMN(AM:AM),4,1,Resumo_Horas!$A231)),0)*(((INDIRECT(ADDRESS(357,COLUMN(AM:AM),4,1,$A231))*14)/11)*(1+INDIRECT(ADDRESS(358,COLUMN(AM:AM),4,1,$A231)))),0)</f>
        <v>0</v>
      </c>
      <c r="AM231" cm="1">
        <f t="array" aca="1" ref="AM231" ca="1">IFERROR(IFERROR(Resumo_Horas!AM231/INDIRECT(ADDRESS(7,COLUMN(AN:AN),4,1,Resumo_Horas!$A231)),0)*(((INDIRECT(ADDRESS(357,COLUMN(AN:AN),4,1,$A231))*14)/11)*(1+INDIRECT(ADDRESS(358,COLUMN(AN:AN),4,1,$A231)))),0)</f>
        <v>0</v>
      </c>
      <c r="AN231" cm="1">
        <f t="array" aca="1" ref="AN231" ca="1">IFERROR(IFERROR(Resumo_Horas!AN231/INDIRECT(ADDRESS(7,COLUMN(AO:AO),4,1,Resumo_Horas!$A231)),0)*(((INDIRECT(ADDRESS(357,COLUMN(AO:AO),4,1,$A231))*14)/11)*(1+INDIRECT(ADDRESS(358,COLUMN(AO:AO),4,1,$A231)))),0)</f>
        <v>0</v>
      </c>
      <c r="AO231" cm="1">
        <f t="array" aca="1" ref="AO231" ca="1">IFERROR(IFERROR(Resumo_Horas!AO231/INDIRECT(ADDRESS(7,COLUMN(AP:AP),4,1,Resumo_Horas!$A231)),0)*(((INDIRECT(ADDRESS(357,COLUMN(AP:AP),4,1,$A231))*14)/11)*(1+INDIRECT(ADDRESS(358,COLUMN(AP:AP),4,1,$A231)))),0)</f>
        <v>0</v>
      </c>
      <c r="AP231" cm="1">
        <f t="array" aca="1" ref="AP231" ca="1">IFERROR(IFERROR(Resumo_Horas!AP231/INDIRECT(ADDRESS(7,COLUMN(AQ:AQ),4,1,Resumo_Horas!$A231)),0)*(((INDIRECT(ADDRESS(357,COLUMN(AQ:AQ),4,1,$A231))*14)/11)*(1+INDIRECT(ADDRESS(358,COLUMN(AQ:AQ),4,1,$A231)))),0)</f>
        <v>0</v>
      </c>
      <c r="AQ231" cm="1">
        <f t="array" aca="1" ref="AQ231" ca="1">IFERROR(IFERROR(Resumo_Horas!AQ231/INDIRECT(ADDRESS(7,COLUMN(AR:AR),4,1,Resumo_Horas!$A231)),0)*(((INDIRECT(ADDRESS(357,COLUMN(AR:AR),4,1,$A231))*14)/11)*(1+INDIRECT(ADDRESS(358,COLUMN(AR:AR),4,1,$A231)))),0)</f>
        <v>0</v>
      </c>
      <c r="AR231" cm="1">
        <f t="array" aca="1" ref="AR231" ca="1">IFERROR(IFERROR(Resumo_Horas!AR231/INDIRECT(ADDRESS(7,COLUMN(AS:AS),4,1,Resumo_Horas!$A231)),0)*(((INDIRECT(ADDRESS(357,COLUMN(AS:AS),4,1,$A231))*14)/11)*(1+INDIRECT(ADDRESS(358,COLUMN(AS:AS),4,1,$A231)))),0)</f>
        <v>0</v>
      </c>
      <c r="AS231" cm="1">
        <f t="array" aca="1" ref="AS231" ca="1">IFERROR(IFERROR(Resumo_Horas!AS231/INDIRECT(ADDRESS(7,COLUMN(AT:AT),4,1,Resumo_Horas!$A231)),0)*(((INDIRECT(ADDRESS(357,COLUMN(AT:AT),4,1,$A231))*14)/11)*(1+INDIRECT(ADDRESS(358,COLUMN(AT:AT),4,1,$A231)))),0)</f>
        <v>0</v>
      </c>
      <c r="AT231" cm="1">
        <f t="array" aca="1" ref="AT231" ca="1">IFERROR(IFERROR(Resumo_Horas!AT231/INDIRECT(ADDRESS(7,COLUMN(AU:AU),4,1,Resumo_Horas!$A231)),0)*(((INDIRECT(ADDRESS(357,COLUMN(AU:AU),4,1,$A231))*14)/11)*(1+INDIRECT(ADDRESS(358,COLUMN(AU:AU),4,1,$A231)))),0)</f>
        <v>0</v>
      </c>
      <c r="AU231" cm="1">
        <f t="array" aca="1" ref="AU231" ca="1">IFERROR(IFERROR(Resumo_Horas!AU231/INDIRECT(ADDRESS(7,COLUMN(AV:AV),4,1,Resumo_Horas!$A231)),0)*(((INDIRECT(ADDRESS(357,COLUMN(AV:AV),4,1,$A231))*14)/11)*(1+INDIRECT(ADDRESS(358,COLUMN(AV:AV),4,1,$A231)))),0)</f>
        <v>0</v>
      </c>
      <c r="AV231" cm="1">
        <f t="array" aca="1" ref="AV231" ca="1">IFERROR(IFERROR(Resumo_Horas!AV231/INDIRECT(ADDRESS(7,COLUMN(AW:AW),4,1,Resumo_Horas!$A231)),0)*(((INDIRECT(ADDRESS(357,COLUMN(AW:AW),4,1,$A231))*14)/11)*(1+INDIRECT(ADDRESS(358,COLUMN(AW:AW),4,1,$A231)))),0)</f>
        <v>0</v>
      </c>
      <c r="AW231" cm="1">
        <f t="array" aca="1" ref="AW231" ca="1">IFERROR(IFERROR(Resumo_Horas!AW231/INDIRECT(ADDRESS(7,COLUMN(AX:AX),4,1,Resumo_Horas!$A231)),0)*(((INDIRECT(ADDRESS(357,COLUMN(AX:AX),4,1,$A231))*14)/11)*(1+INDIRECT(ADDRESS(358,COLUMN(AX:AX),4,1,$A231)))),0)</f>
        <v>0</v>
      </c>
      <c r="AX231" cm="1">
        <f t="array" aca="1" ref="AX231" ca="1">IFERROR(IFERROR(Resumo_Horas!AX231/INDIRECT(ADDRESS(7,COLUMN(AY:AY),4,1,Resumo_Horas!$A231)),0)*(((INDIRECT(ADDRESS(357,COLUMN(AY:AY),4,1,$A231))*14)/11)*(1+INDIRECT(ADDRESS(358,COLUMN(AY:AY),4,1,$A231)))),0)</f>
        <v>0</v>
      </c>
      <c r="AY231" cm="1">
        <f t="array" aca="1" ref="AY231" ca="1">IFERROR(IFERROR(Resumo_Horas!AY231/INDIRECT(ADDRESS(7,COLUMN(AZ:AZ),4,1,Resumo_Horas!$A231)),0)*(((INDIRECT(ADDRESS(357,COLUMN(AZ:AZ),4,1,$A231))*14)/11)*(1+INDIRECT(ADDRESS(358,COLUMN(AZ:AZ),4,1,$A231)))),0)</f>
        <v>0</v>
      </c>
      <c r="AZ231" cm="1">
        <f t="array" aca="1" ref="AZ231" ca="1">IFERROR(IFERROR(Resumo_Horas!AZ231/INDIRECT(ADDRESS(7,COLUMN(BA:BA),4,1,Resumo_Horas!$A231)),0)*(((INDIRECT(ADDRESS(357,COLUMN(BA:BA),4,1,$A231))*14)/11)*(1+INDIRECT(ADDRESS(358,COLUMN(BA:BA),4,1,$A231)))),0)</f>
        <v>0</v>
      </c>
      <c r="BA231" cm="1">
        <f t="array" aca="1" ref="BA231" ca="1">IFERROR(IFERROR(Resumo_Horas!BA231/INDIRECT(ADDRESS(7,COLUMN(BB:BB),4,1,Resumo_Horas!$A231)),0)*(((INDIRECT(ADDRESS(357,COLUMN(BB:BB),4,1,$A231))*14)/11)*(1+INDIRECT(ADDRESS(358,COLUMN(BB:BB),4,1,$A231)))),0)</f>
        <v>0</v>
      </c>
      <c r="BB231" cm="1">
        <f t="array" aca="1" ref="BB231" ca="1">IFERROR(IFERROR(Resumo_Horas!BB231/INDIRECT(ADDRESS(7,COLUMN(BC:BC),4,1,Resumo_Horas!$A231)),0)*(((INDIRECT(ADDRESS(357,COLUMN(BC:BC),4,1,$A231))*14)/11)*(1+INDIRECT(ADDRESS(358,COLUMN(BC:BC),4,1,$A231)))),0)</f>
        <v>0</v>
      </c>
      <c r="BC231" cm="1">
        <f t="array" aca="1" ref="BC231" ca="1">IFERROR(IFERROR(Resumo_Horas!BC231/INDIRECT(ADDRESS(7,COLUMN(BD:BD),4,1,Resumo_Horas!$A231)),0)*(((INDIRECT(ADDRESS(357,COLUMN(BD:BD),4,1,$A231))*14)/11)*(1+INDIRECT(ADDRESS(358,COLUMN(BD:BD),4,1,$A231)))),0)</f>
        <v>0</v>
      </c>
      <c r="BD231" cm="1">
        <f t="array" aca="1" ref="BD231" ca="1">IFERROR(IFERROR(Resumo_Horas!BD231/INDIRECT(ADDRESS(7,COLUMN(BE:BE),4,1,Resumo_Horas!$A231)),0)*(((INDIRECT(ADDRESS(357,COLUMN(BE:BE),4,1,$A231))*14)/11)*(1+INDIRECT(ADDRESS(358,COLUMN(BE:BE),4,1,$A231)))),0)</f>
        <v>0</v>
      </c>
      <c r="BE231" cm="1">
        <f t="array" aca="1" ref="BE231" ca="1">IFERROR(IFERROR(Resumo_Horas!BE231/INDIRECT(ADDRESS(7,COLUMN(BF:BF),4,1,Resumo_Horas!$A231)),0)*(((INDIRECT(ADDRESS(357,COLUMN(BF:BF),4,1,$A231))*14)/11)*(1+INDIRECT(ADDRESS(358,COLUMN(BF:BF),4,1,$A231)))),0)</f>
        <v>0</v>
      </c>
      <c r="BF231" cm="1">
        <f t="array" aca="1" ref="BF231" ca="1">IFERROR(IFERROR(Resumo_Horas!BF231/INDIRECT(ADDRESS(7,COLUMN(BG:BG),4,1,Resumo_Horas!$A231)),0)*(((INDIRECT(ADDRESS(357,COLUMN(BG:BG),4,1,$A231))*14)/11)*(1+INDIRECT(ADDRESS(358,COLUMN(BG:BG),4,1,$A231)))),0)</f>
        <v>0</v>
      </c>
      <c r="BG231" cm="1">
        <f t="array" aca="1" ref="BG231" ca="1">IFERROR(IFERROR(Resumo_Horas!BG231/INDIRECT(ADDRESS(7,COLUMN(BH:BH),4,1,Resumo_Horas!$A231)),0)*(((INDIRECT(ADDRESS(357,COLUMN(BH:BH),4,1,$A231))*14)/11)*(1+INDIRECT(ADDRESS(358,COLUMN(BH:BH),4,1,$A231)))),0)</f>
        <v>0</v>
      </c>
      <c r="BH231" cm="1">
        <f t="array" aca="1" ref="BH231" ca="1">IFERROR(IFERROR(Resumo_Horas!BH231/INDIRECT(ADDRESS(7,COLUMN(BI:BI),4,1,Resumo_Horas!$A231)),0)*(((INDIRECT(ADDRESS(357,COLUMN(BI:BI),4,1,$A231))*14)/11)*(1+INDIRECT(ADDRESS(358,COLUMN(BI:BI),4,1,$A231)))),0)</f>
        <v>0</v>
      </c>
      <c r="BI231" cm="1">
        <f t="array" aca="1" ref="BI231" ca="1">IFERROR(IFERROR(Resumo_Horas!BI231/INDIRECT(ADDRESS(7,COLUMN(BJ:BJ),4,1,Resumo_Horas!$A231)),0)*(((INDIRECT(ADDRESS(357,COLUMN(BJ:BJ),4,1,$A231))*14)/11)*(1+INDIRECT(ADDRESS(358,COLUMN(BJ:BJ),4,1,$A231)))),0)</f>
        <v>0</v>
      </c>
      <c r="BJ231" cm="1">
        <f t="array" aca="1" ref="BJ231" ca="1">IFERROR(IFERROR(Resumo_Horas!BJ231/INDIRECT(ADDRESS(7,COLUMN(BK:BK),4,1,Resumo_Horas!$A231)),0)*(((INDIRECT(ADDRESS(357,COLUMN(BK:BK),4,1,$A231))*14)/11)*(1+INDIRECT(ADDRESS(358,COLUMN(BK:BK),4,1,$A231)))),0)</f>
        <v>0</v>
      </c>
      <c r="BK231" s="331" cm="1">
        <f t="array" aca="1" ref="BK231" ca="1">IFERROR(IFERROR(Resumo_Horas!BK231/INDIRECT(ADDRESS(7,COLUMN(BL:BL),4,1,Resumo_Horas!$A231)),0)*(((INDIRECT(ADDRESS(357,COLUMN(BL:BL),4,1,$A231))*14)/11)*(1+INDIRECT(ADDRESS(358,COLUMN(BL:BL),4,1,$A231)))),0)</f>
        <v>0</v>
      </c>
    </row>
    <row r="232" spans="1:63" x14ac:dyDescent="0.25">
      <c r="A232" s="330" t="str" cm="1">
        <f t="array" aca="1" ref="A232" ca="1">IF(INDIRECT(ADDRESS(9+QUOTIENT(ROW(A231)-1,20),4,4,1,"Equipa de projeto")) = 0,"", _xlfn.CONCAT(1 + QUOTIENT(ROW(A231)-1,20),". ", INDIRECT(ADDRESS(9+QUOTIENT(ROW(A231)-1,20),4,4,1,"Equipa de projeto"))))</f>
        <v/>
      </c>
      <c r="B232">
        <f>Atividades!$A$61</f>
        <v>0</v>
      </c>
      <c r="C232" s="123" t="s">
        <v>48</v>
      </c>
      <c r="D232" cm="1">
        <f t="array" aca="1" ref="D232" ca="1">IFERROR(IFERROR(Resumo_Horas!D232/INDIRECT(ADDRESS(7,COLUMN(E:E),4,1,Resumo_Horas!$A232)),0)*(((INDIRECT(ADDRESS(357,COLUMN(E:E),4,1,$A232))*14)/11)*(1+INDIRECT(ADDRESS(358,COLUMN(E:E),4,1,$A232)))),0)</f>
        <v>0</v>
      </c>
      <c r="E232" cm="1">
        <f t="array" aca="1" ref="E232" ca="1">IFERROR(IFERROR(Resumo_Horas!E232/INDIRECT(ADDRESS(7,COLUMN(F:F),4,1,Resumo_Horas!$A232)),0)*(((INDIRECT(ADDRESS(357,COLUMN(F:F),4,1,$A232))*14)/11)*(1+INDIRECT(ADDRESS(358,COLUMN(F:F),4,1,$A232)))),0)</f>
        <v>0</v>
      </c>
      <c r="F232" cm="1">
        <f t="array" aca="1" ref="F232" ca="1">IFERROR(IFERROR(Resumo_Horas!F232/INDIRECT(ADDRESS(7,COLUMN(G:G),4,1,Resumo_Horas!$A232)),0)*(((INDIRECT(ADDRESS(357,COLUMN(G:G),4,1,$A232))*14)/11)*(1+INDIRECT(ADDRESS(358,COLUMN(G:G),4,1,$A232)))),0)</f>
        <v>0</v>
      </c>
      <c r="G232" cm="1">
        <f t="array" aca="1" ref="G232" ca="1">IFERROR(IFERROR(Resumo_Horas!G232/INDIRECT(ADDRESS(7,COLUMN(H:H),4,1,Resumo_Horas!$A232)),0)*(((INDIRECT(ADDRESS(357,COLUMN(H:H),4,1,$A232))*14)/11)*(1+INDIRECT(ADDRESS(358,COLUMN(H:H),4,1,$A232)))),0)</f>
        <v>0</v>
      </c>
      <c r="H232" cm="1">
        <f t="array" aca="1" ref="H232" ca="1">IFERROR(IFERROR(Resumo_Horas!H232/INDIRECT(ADDRESS(7,COLUMN(I:I),4,1,Resumo_Horas!$A232)),0)*(((INDIRECT(ADDRESS(357,COLUMN(I:I),4,1,$A232))*14)/11)*(1+INDIRECT(ADDRESS(358,COLUMN(I:I),4,1,$A232)))),0)</f>
        <v>0</v>
      </c>
      <c r="I232" cm="1">
        <f t="array" aca="1" ref="I232" ca="1">IFERROR(IFERROR(Resumo_Horas!I232/INDIRECT(ADDRESS(7,COLUMN(J:J),4,1,Resumo_Horas!$A232)),0)*(((INDIRECT(ADDRESS(357,COLUMN(J:J),4,1,$A232))*14)/11)*(1+INDIRECT(ADDRESS(358,COLUMN(J:J),4,1,$A232)))),0)</f>
        <v>0</v>
      </c>
      <c r="J232" cm="1">
        <f t="array" aca="1" ref="J232" ca="1">IFERROR(IFERROR(Resumo_Horas!J232/INDIRECT(ADDRESS(7,COLUMN(K:K),4,1,Resumo_Horas!$A232)),0)*(((INDIRECT(ADDRESS(357,COLUMN(K:K),4,1,$A232))*14)/11)*(1+INDIRECT(ADDRESS(358,COLUMN(K:K),4,1,$A232)))),0)</f>
        <v>0</v>
      </c>
      <c r="K232" cm="1">
        <f t="array" aca="1" ref="K232" ca="1">IFERROR(IFERROR(Resumo_Horas!K232/INDIRECT(ADDRESS(7,COLUMN(L:L),4,1,Resumo_Horas!$A232)),0)*(((INDIRECT(ADDRESS(357,COLUMN(L:L),4,1,$A232))*14)/11)*(1+INDIRECT(ADDRESS(358,COLUMN(L:L),4,1,$A232)))),0)</f>
        <v>0</v>
      </c>
      <c r="L232" cm="1">
        <f t="array" aca="1" ref="L232" ca="1">IFERROR(IFERROR(Resumo_Horas!L232/INDIRECT(ADDRESS(7,COLUMN(M:M),4,1,Resumo_Horas!$A232)),0)*(((INDIRECT(ADDRESS(357,COLUMN(M:M),4,1,$A232))*14)/11)*(1+INDIRECT(ADDRESS(358,COLUMN(M:M),4,1,$A232)))),0)</f>
        <v>0</v>
      </c>
      <c r="M232" cm="1">
        <f t="array" aca="1" ref="M232" ca="1">IFERROR(IFERROR(Resumo_Horas!M232/INDIRECT(ADDRESS(7,COLUMN(N:N),4,1,Resumo_Horas!$A232)),0)*(((INDIRECT(ADDRESS(357,COLUMN(N:N),4,1,$A232))*14)/11)*(1+INDIRECT(ADDRESS(358,COLUMN(N:N),4,1,$A232)))),0)</f>
        <v>0</v>
      </c>
      <c r="N232" cm="1">
        <f t="array" aca="1" ref="N232" ca="1">IFERROR(IFERROR(Resumo_Horas!N232/INDIRECT(ADDRESS(7,COLUMN(O:O),4,1,Resumo_Horas!$A232)),0)*(((INDIRECT(ADDRESS(357,COLUMN(O:O),4,1,$A232))*14)/11)*(1+INDIRECT(ADDRESS(358,COLUMN(O:O),4,1,$A232)))),0)</f>
        <v>0</v>
      </c>
      <c r="O232" cm="1">
        <f t="array" aca="1" ref="O232" ca="1">IFERROR(IFERROR(Resumo_Horas!O232/INDIRECT(ADDRESS(7,COLUMN(P:P),4,1,Resumo_Horas!$A232)),0)*(((INDIRECT(ADDRESS(357,COLUMN(P:P),4,1,$A232))*14)/11)*(1+INDIRECT(ADDRESS(358,COLUMN(P:P),4,1,$A232)))),0)</f>
        <v>0</v>
      </c>
      <c r="P232" cm="1">
        <f t="array" aca="1" ref="P232" ca="1">IFERROR(IFERROR(Resumo_Horas!P232/INDIRECT(ADDRESS(7,COLUMN(Q:Q),4,1,Resumo_Horas!$A232)),0)*(((INDIRECT(ADDRESS(357,COLUMN(Q:Q),4,1,$A232))*14)/11)*(1+INDIRECT(ADDRESS(358,COLUMN(Q:Q),4,1,$A232)))),0)</f>
        <v>0</v>
      </c>
      <c r="Q232" cm="1">
        <f t="array" aca="1" ref="Q232" ca="1">IFERROR(IFERROR(Resumo_Horas!Q232/INDIRECT(ADDRESS(7,COLUMN(R:R),4,1,Resumo_Horas!$A232)),0)*(((INDIRECT(ADDRESS(357,COLUMN(R:R),4,1,$A232))*14)/11)*(1+INDIRECT(ADDRESS(358,COLUMN(R:R),4,1,$A232)))),0)</f>
        <v>0</v>
      </c>
      <c r="R232" cm="1">
        <f t="array" aca="1" ref="R232" ca="1">IFERROR(IFERROR(Resumo_Horas!R232/INDIRECT(ADDRESS(7,COLUMN(S:S),4,1,Resumo_Horas!$A232)),0)*(((INDIRECT(ADDRESS(357,COLUMN(S:S),4,1,$A232))*14)/11)*(1+INDIRECT(ADDRESS(358,COLUMN(S:S),4,1,$A232)))),0)</f>
        <v>0</v>
      </c>
      <c r="S232" cm="1">
        <f t="array" aca="1" ref="S232" ca="1">IFERROR(IFERROR(Resumo_Horas!S232/INDIRECT(ADDRESS(7,COLUMN(T:T),4,1,Resumo_Horas!$A232)),0)*(((INDIRECT(ADDRESS(357,COLUMN(T:T),4,1,$A232))*14)/11)*(1+INDIRECT(ADDRESS(358,COLUMN(T:T),4,1,$A232)))),0)</f>
        <v>0</v>
      </c>
      <c r="T232" cm="1">
        <f t="array" aca="1" ref="T232" ca="1">IFERROR(IFERROR(Resumo_Horas!T232/INDIRECT(ADDRESS(7,COLUMN(U:U),4,1,Resumo_Horas!$A232)),0)*(((INDIRECT(ADDRESS(357,COLUMN(U:U),4,1,$A232))*14)/11)*(1+INDIRECT(ADDRESS(358,COLUMN(U:U),4,1,$A232)))),0)</f>
        <v>0</v>
      </c>
      <c r="U232" cm="1">
        <f t="array" aca="1" ref="U232" ca="1">IFERROR(IFERROR(Resumo_Horas!U232/INDIRECT(ADDRESS(7,COLUMN(V:V),4,1,Resumo_Horas!$A232)),0)*(((INDIRECT(ADDRESS(357,COLUMN(V:V),4,1,$A232))*14)/11)*(1+INDIRECT(ADDRESS(358,COLUMN(V:V),4,1,$A232)))),0)</f>
        <v>0</v>
      </c>
      <c r="V232" cm="1">
        <f t="array" aca="1" ref="V232" ca="1">IFERROR(IFERROR(Resumo_Horas!V232/INDIRECT(ADDRESS(7,COLUMN(W:W),4,1,Resumo_Horas!$A232)),0)*(((INDIRECT(ADDRESS(357,COLUMN(W:W),4,1,$A232))*14)/11)*(1+INDIRECT(ADDRESS(358,COLUMN(W:W),4,1,$A232)))),0)</f>
        <v>0</v>
      </c>
      <c r="W232" cm="1">
        <f t="array" aca="1" ref="W232" ca="1">IFERROR(IFERROR(Resumo_Horas!W232/INDIRECT(ADDRESS(7,COLUMN(X:X),4,1,Resumo_Horas!$A232)),0)*(((INDIRECT(ADDRESS(357,COLUMN(X:X),4,1,$A232))*14)/11)*(1+INDIRECT(ADDRESS(358,COLUMN(X:X),4,1,$A232)))),0)</f>
        <v>0</v>
      </c>
      <c r="X232" cm="1">
        <f t="array" aca="1" ref="X232" ca="1">IFERROR(IFERROR(Resumo_Horas!X232/INDIRECT(ADDRESS(7,COLUMN(Y:Y),4,1,Resumo_Horas!$A232)),0)*(((INDIRECT(ADDRESS(357,COLUMN(Y:Y),4,1,$A232))*14)/11)*(1+INDIRECT(ADDRESS(358,COLUMN(Y:Y),4,1,$A232)))),0)</f>
        <v>0</v>
      </c>
      <c r="Y232" cm="1">
        <f t="array" aca="1" ref="Y232" ca="1">IFERROR(IFERROR(Resumo_Horas!Y232/INDIRECT(ADDRESS(7,COLUMN(Z:Z),4,1,Resumo_Horas!$A232)),0)*(((INDIRECT(ADDRESS(357,COLUMN(Z:Z),4,1,$A232))*14)/11)*(1+INDIRECT(ADDRESS(358,COLUMN(Z:Z),4,1,$A232)))),0)</f>
        <v>0</v>
      </c>
      <c r="Z232" cm="1">
        <f t="array" aca="1" ref="Z232" ca="1">IFERROR(IFERROR(Resumo_Horas!Z232/INDIRECT(ADDRESS(7,COLUMN(AA:AA),4,1,Resumo_Horas!$A232)),0)*(((INDIRECT(ADDRESS(357,COLUMN(AA:AA),4,1,$A232))*14)/11)*(1+INDIRECT(ADDRESS(358,COLUMN(AA:AA),4,1,$A232)))),0)</f>
        <v>0</v>
      </c>
      <c r="AA232" cm="1">
        <f t="array" aca="1" ref="AA232" ca="1">IFERROR(IFERROR(Resumo_Horas!AA232/INDIRECT(ADDRESS(7,COLUMN(AB:AB),4,1,Resumo_Horas!$A232)),0)*(((INDIRECT(ADDRESS(357,COLUMN(AB:AB),4,1,$A232))*14)/11)*(1+INDIRECT(ADDRESS(358,COLUMN(AB:AB),4,1,$A232)))),0)</f>
        <v>0</v>
      </c>
      <c r="AB232" cm="1">
        <f t="array" aca="1" ref="AB232" ca="1">IFERROR(IFERROR(Resumo_Horas!AB232/INDIRECT(ADDRESS(7,COLUMN(AC:AC),4,1,Resumo_Horas!$A232)),0)*(((INDIRECT(ADDRESS(357,COLUMN(AC:AC),4,1,$A232))*14)/11)*(1+INDIRECT(ADDRESS(358,COLUMN(AC:AC),4,1,$A232)))),0)</f>
        <v>0</v>
      </c>
      <c r="AC232" cm="1">
        <f t="array" aca="1" ref="AC232" ca="1">IFERROR(IFERROR(Resumo_Horas!AC232/INDIRECT(ADDRESS(7,COLUMN(AD:AD),4,1,Resumo_Horas!$A232)),0)*(((INDIRECT(ADDRESS(357,COLUMN(AD:AD),4,1,$A232))*14)/11)*(1+INDIRECT(ADDRESS(358,COLUMN(AD:AD),4,1,$A232)))),0)</f>
        <v>0</v>
      </c>
      <c r="AD232" cm="1">
        <f t="array" aca="1" ref="AD232" ca="1">IFERROR(IFERROR(Resumo_Horas!AD232/INDIRECT(ADDRESS(7,COLUMN(AE:AE),4,1,Resumo_Horas!$A232)),0)*(((INDIRECT(ADDRESS(357,COLUMN(AE:AE),4,1,$A232))*14)/11)*(1+INDIRECT(ADDRESS(358,COLUMN(AE:AE),4,1,$A232)))),0)</f>
        <v>0</v>
      </c>
      <c r="AE232" cm="1">
        <f t="array" aca="1" ref="AE232" ca="1">IFERROR(IFERROR(Resumo_Horas!AE232/INDIRECT(ADDRESS(7,COLUMN(AF:AF),4,1,Resumo_Horas!$A232)),0)*(((INDIRECT(ADDRESS(357,COLUMN(AF:AF),4,1,$A232))*14)/11)*(1+INDIRECT(ADDRESS(358,COLUMN(AF:AF),4,1,$A232)))),0)</f>
        <v>0</v>
      </c>
      <c r="AF232" cm="1">
        <f t="array" aca="1" ref="AF232" ca="1">IFERROR(IFERROR(Resumo_Horas!AF232/INDIRECT(ADDRESS(7,COLUMN(AG:AG),4,1,Resumo_Horas!$A232)),0)*(((INDIRECT(ADDRESS(357,COLUMN(AG:AG),4,1,$A232))*14)/11)*(1+INDIRECT(ADDRESS(358,COLUMN(AG:AG),4,1,$A232)))),0)</f>
        <v>0</v>
      </c>
      <c r="AG232" cm="1">
        <f t="array" aca="1" ref="AG232" ca="1">IFERROR(IFERROR(Resumo_Horas!AG232/INDIRECT(ADDRESS(7,COLUMN(AH:AH),4,1,Resumo_Horas!$A232)),0)*(((INDIRECT(ADDRESS(357,COLUMN(AH:AH),4,1,$A232))*14)/11)*(1+INDIRECT(ADDRESS(358,COLUMN(AH:AH),4,1,$A232)))),0)</f>
        <v>0</v>
      </c>
      <c r="AH232" cm="1">
        <f t="array" aca="1" ref="AH232" ca="1">IFERROR(IFERROR(Resumo_Horas!AH232/INDIRECT(ADDRESS(7,COLUMN(AI:AI),4,1,Resumo_Horas!$A232)),0)*(((INDIRECT(ADDRESS(357,COLUMN(AI:AI),4,1,$A232))*14)/11)*(1+INDIRECT(ADDRESS(358,COLUMN(AI:AI),4,1,$A232)))),0)</f>
        <v>0</v>
      </c>
      <c r="AI232" cm="1">
        <f t="array" aca="1" ref="AI232" ca="1">IFERROR(IFERROR(Resumo_Horas!AI232/INDIRECT(ADDRESS(7,COLUMN(AJ:AJ),4,1,Resumo_Horas!$A232)),0)*(((INDIRECT(ADDRESS(357,COLUMN(AJ:AJ),4,1,$A232))*14)/11)*(1+INDIRECT(ADDRESS(358,COLUMN(AJ:AJ),4,1,$A232)))),0)</f>
        <v>0</v>
      </c>
      <c r="AJ232" cm="1">
        <f t="array" aca="1" ref="AJ232" ca="1">IFERROR(IFERROR(Resumo_Horas!AJ232/INDIRECT(ADDRESS(7,COLUMN(AK:AK),4,1,Resumo_Horas!$A232)),0)*(((INDIRECT(ADDRESS(357,COLUMN(AK:AK),4,1,$A232))*14)/11)*(1+INDIRECT(ADDRESS(358,COLUMN(AK:AK),4,1,$A232)))),0)</f>
        <v>0</v>
      </c>
      <c r="AK232" cm="1">
        <f t="array" aca="1" ref="AK232" ca="1">IFERROR(IFERROR(Resumo_Horas!AK232/INDIRECT(ADDRESS(7,COLUMN(AL:AL),4,1,Resumo_Horas!$A232)),0)*(((INDIRECT(ADDRESS(357,COLUMN(AL:AL),4,1,$A232))*14)/11)*(1+INDIRECT(ADDRESS(358,COLUMN(AL:AL),4,1,$A232)))),0)</f>
        <v>0</v>
      </c>
      <c r="AL232" cm="1">
        <f t="array" aca="1" ref="AL232" ca="1">IFERROR(IFERROR(Resumo_Horas!AL232/INDIRECT(ADDRESS(7,COLUMN(AM:AM),4,1,Resumo_Horas!$A232)),0)*(((INDIRECT(ADDRESS(357,COLUMN(AM:AM),4,1,$A232))*14)/11)*(1+INDIRECT(ADDRESS(358,COLUMN(AM:AM),4,1,$A232)))),0)</f>
        <v>0</v>
      </c>
      <c r="AM232" cm="1">
        <f t="array" aca="1" ref="AM232" ca="1">IFERROR(IFERROR(Resumo_Horas!AM232/INDIRECT(ADDRESS(7,COLUMN(AN:AN),4,1,Resumo_Horas!$A232)),0)*(((INDIRECT(ADDRESS(357,COLUMN(AN:AN),4,1,$A232))*14)/11)*(1+INDIRECT(ADDRESS(358,COLUMN(AN:AN),4,1,$A232)))),0)</f>
        <v>0</v>
      </c>
      <c r="AN232" cm="1">
        <f t="array" aca="1" ref="AN232" ca="1">IFERROR(IFERROR(Resumo_Horas!AN232/INDIRECT(ADDRESS(7,COLUMN(AO:AO),4,1,Resumo_Horas!$A232)),0)*(((INDIRECT(ADDRESS(357,COLUMN(AO:AO),4,1,$A232))*14)/11)*(1+INDIRECT(ADDRESS(358,COLUMN(AO:AO),4,1,$A232)))),0)</f>
        <v>0</v>
      </c>
      <c r="AO232" cm="1">
        <f t="array" aca="1" ref="AO232" ca="1">IFERROR(IFERROR(Resumo_Horas!AO232/INDIRECT(ADDRESS(7,COLUMN(AP:AP),4,1,Resumo_Horas!$A232)),0)*(((INDIRECT(ADDRESS(357,COLUMN(AP:AP),4,1,$A232))*14)/11)*(1+INDIRECT(ADDRESS(358,COLUMN(AP:AP),4,1,$A232)))),0)</f>
        <v>0</v>
      </c>
      <c r="AP232" cm="1">
        <f t="array" aca="1" ref="AP232" ca="1">IFERROR(IFERROR(Resumo_Horas!AP232/INDIRECT(ADDRESS(7,COLUMN(AQ:AQ),4,1,Resumo_Horas!$A232)),0)*(((INDIRECT(ADDRESS(357,COLUMN(AQ:AQ),4,1,$A232))*14)/11)*(1+INDIRECT(ADDRESS(358,COLUMN(AQ:AQ),4,1,$A232)))),0)</f>
        <v>0</v>
      </c>
      <c r="AQ232" cm="1">
        <f t="array" aca="1" ref="AQ232" ca="1">IFERROR(IFERROR(Resumo_Horas!AQ232/INDIRECT(ADDRESS(7,COLUMN(AR:AR),4,1,Resumo_Horas!$A232)),0)*(((INDIRECT(ADDRESS(357,COLUMN(AR:AR),4,1,$A232))*14)/11)*(1+INDIRECT(ADDRESS(358,COLUMN(AR:AR),4,1,$A232)))),0)</f>
        <v>0</v>
      </c>
      <c r="AR232" cm="1">
        <f t="array" aca="1" ref="AR232" ca="1">IFERROR(IFERROR(Resumo_Horas!AR232/INDIRECT(ADDRESS(7,COLUMN(AS:AS),4,1,Resumo_Horas!$A232)),0)*(((INDIRECT(ADDRESS(357,COLUMN(AS:AS),4,1,$A232))*14)/11)*(1+INDIRECT(ADDRESS(358,COLUMN(AS:AS),4,1,$A232)))),0)</f>
        <v>0</v>
      </c>
      <c r="AS232" cm="1">
        <f t="array" aca="1" ref="AS232" ca="1">IFERROR(IFERROR(Resumo_Horas!AS232/INDIRECT(ADDRESS(7,COLUMN(AT:AT),4,1,Resumo_Horas!$A232)),0)*(((INDIRECT(ADDRESS(357,COLUMN(AT:AT),4,1,$A232))*14)/11)*(1+INDIRECT(ADDRESS(358,COLUMN(AT:AT),4,1,$A232)))),0)</f>
        <v>0</v>
      </c>
      <c r="AT232" cm="1">
        <f t="array" aca="1" ref="AT232" ca="1">IFERROR(IFERROR(Resumo_Horas!AT232/INDIRECT(ADDRESS(7,COLUMN(AU:AU),4,1,Resumo_Horas!$A232)),0)*(((INDIRECT(ADDRESS(357,COLUMN(AU:AU),4,1,$A232))*14)/11)*(1+INDIRECT(ADDRESS(358,COLUMN(AU:AU),4,1,$A232)))),0)</f>
        <v>0</v>
      </c>
      <c r="AU232" cm="1">
        <f t="array" aca="1" ref="AU232" ca="1">IFERROR(IFERROR(Resumo_Horas!AU232/INDIRECT(ADDRESS(7,COLUMN(AV:AV),4,1,Resumo_Horas!$A232)),0)*(((INDIRECT(ADDRESS(357,COLUMN(AV:AV),4,1,$A232))*14)/11)*(1+INDIRECT(ADDRESS(358,COLUMN(AV:AV),4,1,$A232)))),0)</f>
        <v>0</v>
      </c>
      <c r="AV232" cm="1">
        <f t="array" aca="1" ref="AV232" ca="1">IFERROR(IFERROR(Resumo_Horas!AV232/INDIRECT(ADDRESS(7,COLUMN(AW:AW),4,1,Resumo_Horas!$A232)),0)*(((INDIRECT(ADDRESS(357,COLUMN(AW:AW),4,1,$A232))*14)/11)*(1+INDIRECT(ADDRESS(358,COLUMN(AW:AW),4,1,$A232)))),0)</f>
        <v>0</v>
      </c>
      <c r="AW232" cm="1">
        <f t="array" aca="1" ref="AW232" ca="1">IFERROR(IFERROR(Resumo_Horas!AW232/INDIRECT(ADDRESS(7,COLUMN(AX:AX),4,1,Resumo_Horas!$A232)),0)*(((INDIRECT(ADDRESS(357,COLUMN(AX:AX),4,1,$A232))*14)/11)*(1+INDIRECT(ADDRESS(358,COLUMN(AX:AX),4,1,$A232)))),0)</f>
        <v>0</v>
      </c>
      <c r="AX232" cm="1">
        <f t="array" aca="1" ref="AX232" ca="1">IFERROR(IFERROR(Resumo_Horas!AX232/INDIRECT(ADDRESS(7,COLUMN(AY:AY),4,1,Resumo_Horas!$A232)),0)*(((INDIRECT(ADDRESS(357,COLUMN(AY:AY),4,1,$A232))*14)/11)*(1+INDIRECT(ADDRESS(358,COLUMN(AY:AY),4,1,$A232)))),0)</f>
        <v>0</v>
      </c>
      <c r="AY232" cm="1">
        <f t="array" aca="1" ref="AY232" ca="1">IFERROR(IFERROR(Resumo_Horas!AY232/INDIRECT(ADDRESS(7,COLUMN(AZ:AZ),4,1,Resumo_Horas!$A232)),0)*(((INDIRECT(ADDRESS(357,COLUMN(AZ:AZ),4,1,$A232))*14)/11)*(1+INDIRECT(ADDRESS(358,COLUMN(AZ:AZ),4,1,$A232)))),0)</f>
        <v>0</v>
      </c>
      <c r="AZ232" cm="1">
        <f t="array" aca="1" ref="AZ232" ca="1">IFERROR(IFERROR(Resumo_Horas!AZ232/INDIRECT(ADDRESS(7,COLUMN(BA:BA),4,1,Resumo_Horas!$A232)),0)*(((INDIRECT(ADDRESS(357,COLUMN(BA:BA),4,1,$A232))*14)/11)*(1+INDIRECT(ADDRESS(358,COLUMN(BA:BA),4,1,$A232)))),0)</f>
        <v>0</v>
      </c>
      <c r="BA232" cm="1">
        <f t="array" aca="1" ref="BA232" ca="1">IFERROR(IFERROR(Resumo_Horas!BA232/INDIRECT(ADDRESS(7,COLUMN(BB:BB),4,1,Resumo_Horas!$A232)),0)*(((INDIRECT(ADDRESS(357,COLUMN(BB:BB),4,1,$A232))*14)/11)*(1+INDIRECT(ADDRESS(358,COLUMN(BB:BB),4,1,$A232)))),0)</f>
        <v>0</v>
      </c>
      <c r="BB232" cm="1">
        <f t="array" aca="1" ref="BB232" ca="1">IFERROR(IFERROR(Resumo_Horas!BB232/INDIRECT(ADDRESS(7,COLUMN(BC:BC),4,1,Resumo_Horas!$A232)),0)*(((INDIRECT(ADDRESS(357,COLUMN(BC:BC),4,1,$A232))*14)/11)*(1+INDIRECT(ADDRESS(358,COLUMN(BC:BC),4,1,$A232)))),0)</f>
        <v>0</v>
      </c>
      <c r="BC232" cm="1">
        <f t="array" aca="1" ref="BC232" ca="1">IFERROR(IFERROR(Resumo_Horas!BC232/INDIRECT(ADDRESS(7,COLUMN(BD:BD),4,1,Resumo_Horas!$A232)),0)*(((INDIRECT(ADDRESS(357,COLUMN(BD:BD),4,1,$A232))*14)/11)*(1+INDIRECT(ADDRESS(358,COLUMN(BD:BD),4,1,$A232)))),0)</f>
        <v>0</v>
      </c>
      <c r="BD232" cm="1">
        <f t="array" aca="1" ref="BD232" ca="1">IFERROR(IFERROR(Resumo_Horas!BD232/INDIRECT(ADDRESS(7,COLUMN(BE:BE),4,1,Resumo_Horas!$A232)),0)*(((INDIRECT(ADDRESS(357,COLUMN(BE:BE),4,1,$A232))*14)/11)*(1+INDIRECT(ADDRESS(358,COLUMN(BE:BE),4,1,$A232)))),0)</f>
        <v>0</v>
      </c>
      <c r="BE232" cm="1">
        <f t="array" aca="1" ref="BE232" ca="1">IFERROR(IFERROR(Resumo_Horas!BE232/INDIRECT(ADDRESS(7,COLUMN(BF:BF),4,1,Resumo_Horas!$A232)),0)*(((INDIRECT(ADDRESS(357,COLUMN(BF:BF),4,1,$A232))*14)/11)*(1+INDIRECT(ADDRESS(358,COLUMN(BF:BF),4,1,$A232)))),0)</f>
        <v>0</v>
      </c>
      <c r="BF232" cm="1">
        <f t="array" aca="1" ref="BF232" ca="1">IFERROR(IFERROR(Resumo_Horas!BF232/INDIRECT(ADDRESS(7,COLUMN(BG:BG),4,1,Resumo_Horas!$A232)),0)*(((INDIRECT(ADDRESS(357,COLUMN(BG:BG),4,1,$A232))*14)/11)*(1+INDIRECT(ADDRESS(358,COLUMN(BG:BG),4,1,$A232)))),0)</f>
        <v>0</v>
      </c>
      <c r="BG232" cm="1">
        <f t="array" aca="1" ref="BG232" ca="1">IFERROR(IFERROR(Resumo_Horas!BG232/INDIRECT(ADDRESS(7,COLUMN(BH:BH),4,1,Resumo_Horas!$A232)),0)*(((INDIRECT(ADDRESS(357,COLUMN(BH:BH),4,1,$A232))*14)/11)*(1+INDIRECT(ADDRESS(358,COLUMN(BH:BH),4,1,$A232)))),0)</f>
        <v>0</v>
      </c>
      <c r="BH232" cm="1">
        <f t="array" aca="1" ref="BH232" ca="1">IFERROR(IFERROR(Resumo_Horas!BH232/INDIRECT(ADDRESS(7,COLUMN(BI:BI),4,1,Resumo_Horas!$A232)),0)*(((INDIRECT(ADDRESS(357,COLUMN(BI:BI),4,1,$A232))*14)/11)*(1+INDIRECT(ADDRESS(358,COLUMN(BI:BI),4,1,$A232)))),0)</f>
        <v>0</v>
      </c>
      <c r="BI232" cm="1">
        <f t="array" aca="1" ref="BI232" ca="1">IFERROR(IFERROR(Resumo_Horas!BI232/INDIRECT(ADDRESS(7,COLUMN(BJ:BJ),4,1,Resumo_Horas!$A232)),0)*(((INDIRECT(ADDRESS(357,COLUMN(BJ:BJ),4,1,$A232))*14)/11)*(1+INDIRECT(ADDRESS(358,COLUMN(BJ:BJ),4,1,$A232)))),0)</f>
        <v>0</v>
      </c>
      <c r="BJ232" cm="1">
        <f t="array" aca="1" ref="BJ232" ca="1">IFERROR(IFERROR(Resumo_Horas!BJ232/INDIRECT(ADDRESS(7,COLUMN(BK:BK),4,1,Resumo_Horas!$A232)),0)*(((INDIRECT(ADDRESS(357,COLUMN(BK:BK),4,1,$A232))*14)/11)*(1+INDIRECT(ADDRESS(358,COLUMN(BK:BK),4,1,$A232)))),0)</f>
        <v>0</v>
      </c>
      <c r="BK232" s="331" cm="1">
        <f t="array" aca="1" ref="BK232" ca="1">IFERROR(IFERROR(Resumo_Horas!BK232/INDIRECT(ADDRESS(7,COLUMN(BL:BL),4,1,Resumo_Horas!$A232)),0)*(((INDIRECT(ADDRESS(357,COLUMN(BL:BL),4,1,$A232))*14)/11)*(1+INDIRECT(ADDRESS(358,COLUMN(BL:BL),4,1,$A232)))),0)</f>
        <v>0</v>
      </c>
    </row>
    <row r="233" spans="1:63" x14ac:dyDescent="0.25">
      <c r="A233" s="330" t="str" cm="1">
        <f t="array" aca="1" ref="A233" ca="1">IF(INDIRECT(ADDRESS(9+QUOTIENT(ROW(A232)-1,20),4,4,1,"Equipa de projeto")) = 0,"", _xlfn.CONCAT(1 + QUOTIENT(ROW(A232)-1,20),". ", INDIRECT(ADDRESS(9+QUOTIENT(ROW(A232)-1,20),4,4,1,"Equipa de projeto"))))</f>
        <v/>
      </c>
      <c r="B233">
        <f>Atividades!$A$61</f>
        <v>0</v>
      </c>
      <c r="C233" s="123" t="s">
        <v>49</v>
      </c>
      <c r="D233" cm="1">
        <f t="array" aca="1" ref="D233" ca="1">IFERROR(IFERROR(Resumo_Horas!D233/INDIRECT(ADDRESS(7,COLUMN(E:E),4,1,Resumo_Horas!$A233)),0)*(((INDIRECT(ADDRESS(357,COLUMN(E:E),4,1,$A233))*14)/11)*(1+INDIRECT(ADDRESS(358,COLUMN(E:E),4,1,$A233)))),0)</f>
        <v>0</v>
      </c>
      <c r="E233" cm="1">
        <f t="array" aca="1" ref="E233" ca="1">IFERROR(IFERROR(Resumo_Horas!E233/INDIRECT(ADDRESS(7,COLUMN(F:F),4,1,Resumo_Horas!$A233)),0)*(((INDIRECT(ADDRESS(357,COLUMN(F:F),4,1,$A233))*14)/11)*(1+INDIRECT(ADDRESS(358,COLUMN(F:F),4,1,$A233)))),0)</f>
        <v>0</v>
      </c>
      <c r="F233" cm="1">
        <f t="array" aca="1" ref="F233" ca="1">IFERROR(IFERROR(Resumo_Horas!F233/INDIRECT(ADDRESS(7,COLUMN(G:G),4,1,Resumo_Horas!$A233)),0)*(((INDIRECT(ADDRESS(357,COLUMN(G:G),4,1,$A233))*14)/11)*(1+INDIRECT(ADDRESS(358,COLUMN(G:G),4,1,$A233)))),0)</f>
        <v>0</v>
      </c>
      <c r="G233" cm="1">
        <f t="array" aca="1" ref="G233" ca="1">IFERROR(IFERROR(Resumo_Horas!G233/INDIRECT(ADDRESS(7,COLUMN(H:H),4,1,Resumo_Horas!$A233)),0)*(((INDIRECT(ADDRESS(357,COLUMN(H:H),4,1,$A233))*14)/11)*(1+INDIRECT(ADDRESS(358,COLUMN(H:H),4,1,$A233)))),0)</f>
        <v>0</v>
      </c>
      <c r="H233" cm="1">
        <f t="array" aca="1" ref="H233" ca="1">IFERROR(IFERROR(Resumo_Horas!H233/INDIRECT(ADDRESS(7,COLUMN(I:I),4,1,Resumo_Horas!$A233)),0)*(((INDIRECT(ADDRESS(357,COLUMN(I:I),4,1,$A233))*14)/11)*(1+INDIRECT(ADDRESS(358,COLUMN(I:I),4,1,$A233)))),0)</f>
        <v>0</v>
      </c>
      <c r="I233" cm="1">
        <f t="array" aca="1" ref="I233" ca="1">IFERROR(IFERROR(Resumo_Horas!I233/INDIRECT(ADDRESS(7,COLUMN(J:J),4,1,Resumo_Horas!$A233)),0)*(((INDIRECT(ADDRESS(357,COLUMN(J:J),4,1,$A233))*14)/11)*(1+INDIRECT(ADDRESS(358,COLUMN(J:J),4,1,$A233)))),0)</f>
        <v>0</v>
      </c>
      <c r="J233" cm="1">
        <f t="array" aca="1" ref="J233" ca="1">IFERROR(IFERROR(Resumo_Horas!J233/INDIRECT(ADDRESS(7,COLUMN(K:K),4,1,Resumo_Horas!$A233)),0)*(((INDIRECT(ADDRESS(357,COLUMN(K:K),4,1,$A233))*14)/11)*(1+INDIRECT(ADDRESS(358,COLUMN(K:K),4,1,$A233)))),0)</f>
        <v>0</v>
      </c>
      <c r="K233" cm="1">
        <f t="array" aca="1" ref="K233" ca="1">IFERROR(IFERROR(Resumo_Horas!K233/INDIRECT(ADDRESS(7,COLUMN(L:L),4,1,Resumo_Horas!$A233)),0)*(((INDIRECT(ADDRESS(357,COLUMN(L:L),4,1,$A233))*14)/11)*(1+INDIRECT(ADDRESS(358,COLUMN(L:L),4,1,$A233)))),0)</f>
        <v>0</v>
      </c>
      <c r="L233" cm="1">
        <f t="array" aca="1" ref="L233" ca="1">IFERROR(IFERROR(Resumo_Horas!L233/INDIRECT(ADDRESS(7,COLUMN(M:M),4,1,Resumo_Horas!$A233)),0)*(((INDIRECT(ADDRESS(357,COLUMN(M:M),4,1,$A233))*14)/11)*(1+INDIRECT(ADDRESS(358,COLUMN(M:M),4,1,$A233)))),0)</f>
        <v>0</v>
      </c>
      <c r="M233" cm="1">
        <f t="array" aca="1" ref="M233" ca="1">IFERROR(IFERROR(Resumo_Horas!M233/INDIRECT(ADDRESS(7,COLUMN(N:N),4,1,Resumo_Horas!$A233)),0)*(((INDIRECT(ADDRESS(357,COLUMN(N:N),4,1,$A233))*14)/11)*(1+INDIRECT(ADDRESS(358,COLUMN(N:N),4,1,$A233)))),0)</f>
        <v>0</v>
      </c>
      <c r="N233" cm="1">
        <f t="array" aca="1" ref="N233" ca="1">IFERROR(IFERROR(Resumo_Horas!N233/INDIRECT(ADDRESS(7,COLUMN(O:O),4,1,Resumo_Horas!$A233)),0)*(((INDIRECT(ADDRESS(357,COLUMN(O:O),4,1,$A233))*14)/11)*(1+INDIRECT(ADDRESS(358,COLUMN(O:O),4,1,$A233)))),0)</f>
        <v>0</v>
      </c>
      <c r="O233" cm="1">
        <f t="array" aca="1" ref="O233" ca="1">IFERROR(IFERROR(Resumo_Horas!O233/INDIRECT(ADDRESS(7,COLUMN(P:P),4,1,Resumo_Horas!$A233)),0)*(((INDIRECT(ADDRESS(357,COLUMN(P:P),4,1,$A233))*14)/11)*(1+INDIRECT(ADDRESS(358,COLUMN(P:P),4,1,$A233)))),0)</f>
        <v>0</v>
      </c>
      <c r="P233" cm="1">
        <f t="array" aca="1" ref="P233" ca="1">IFERROR(IFERROR(Resumo_Horas!P233/INDIRECT(ADDRESS(7,COLUMN(Q:Q),4,1,Resumo_Horas!$A233)),0)*(((INDIRECT(ADDRESS(357,COLUMN(Q:Q),4,1,$A233))*14)/11)*(1+INDIRECT(ADDRESS(358,COLUMN(Q:Q),4,1,$A233)))),0)</f>
        <v>0</v>
      </c>
      <c r="Q233" cm="1">
        <f t="array" aca="1" ref="Q233" ca="1">IFERROR(IFERROR(Resumo_Horas!Q233/INDIRECT(ADDRESS(7,COLUMN(R:R),4,1,Resumo_Horas!$A233)),0)*(((INDIRECT(ADDRESS(357,COLUMN(R:R),4,1,$A233))*14)/11)*(1+INDIRECT(ADDRESS(358,COLUMN(R:R),4,1,$A233)))),0)</f>
        <v>0</v>
      </c>
      <c r="R233" cm="1">
        <f t="array" aca="1" ref="R233" ca="1">IFERROR(IFERROR(Resumo_Horas!R233/INDIRECT(ADDRESS(7,COLUMN(S:S),4,1,Resumo_Horas!$A233)),0)*(((INDIRECT(ADDRESS(357,COLUMN(S:S),4,1,$A233))*14)/11)*(1+INDIRECT(ADDRESS(358,COLUMN(S:S),4,1,$A233)))),0)</f>
        <v>0</v>
      </c>
      <c r="S233" cm="1">
        <f t="array" aca="1" ref="S233" ca="1">IFERROR(IFERROR(Resumo_Horas!S233/INDIRECT(ADDRESS(7,COLUMN(T:T),4,1,Resumo_Horas!$A233)),0)*(((INDIRECT(ADDRESS(357,COLUMN(T:T),4,1,$A233))*14)/11)*(1+INDIRECT(ADDRESS(358,COLUMN(T:T),4,1,$A233)))),0)</f>
        <v>0</v>
      </c>
      <c r="T233" cm="1">
        <f t="array" aca="1" ref="T233" ca="1">IFERROR(IFERROR(Resumo_Horas!T233/INDIRECT(ADDRESS(7,COLUMN(U:U),4,1,Resumo_Horas!$A233)),0)*(((INDIRECT(ADDRESS(357,COLUMN(U:U),4,1,$A233))*14)/11)*(1+INDIRECT(ADDRESS(358,COLUMN(U:U),4,1,$A233)))),0)</f>
        <v>0</v>
      </c>
      <c r="U233" cm="1">
        <f t="array" aca="1" ref="U233" ca="1">IFERROR(IFERROR(Resumo_Horas!U233/INDIRECT(ADDRESS(7,COLUMN(V:V),4,1,Resumo_Horas!$A233)),0)*(((INDIRECT(ADDRESS(357,COLUMN(V:V),4,1,$A233))*14)/11)*(1+INDIRECT(ADDRESS(358,COLUMN(V:V),4,1,$A233)))),0)</f>
        <v>0</v>
      </c>
      <c r="V233" cm="1">
        <f t="array" aca="1" ref="V233" ca="1">IFERROR(IFERROR(Resumo_Horas!V233/INDIRECT(ADDRESS(7,COLUMN(W:W),4,1,Resumo_Horas!$A233)),0)*(((INDIRECT(ADDRESS(357,COLUMN(W:W),4,1,$A233))*14)/11)*(1+INDIRECT(ADDRESS(358,COLUMN(W:W),4,1,$A233)))),0)</f>
        <v>0</v>
      </c>
      <c r="W233" cm="1">
        <f t="array" aca="1" ref="W233" ca="1">IFERROR(IFERROR(Resumo_Horas!W233/INDIRECT(ADDRESS(7,COLUMN(X:X),4,1,Resumo_Horas!$A233)),0)*(((INDIRECT(ADDRESS(357,COLUMN(X:X),4,1,$A233))*14)/11)*(1+INDIRECT(ADDRESS(358,COLUMN(X:X),4,1,$A233)))),0)</f>
        <v>0</v>
      </c>
      <c r="X233" cm="1">
        <f t="array" aca="1" ref="X233" ca="1">IFERROR(IFERROR(Resumo_Horas!X233/INDIRECT(ADDRESS(7,COLUMN(Y:Y),4,1,Resumo_Horas!$A233)),0)*(((INDIRECT(ADDRESS(357,COLUMN(Y:Y),4,1,$A233))*14)/11)*(1+INDIRECT(ADDRESS(358,COLUMN(Y:Y),4,1,$A233)))),0)</f>
        <v>0</v>
      </c>
      <c r="Y233" cm="1">
        <f t="array" aca="1" ref="Y233" ca="1">IFERROR(IFERROR(Resumo_Horas!Y233/INDIRECT(ADDRESS(7,COLUMN(Z:Z),4,1,Resumo_Horas!$A233)),0)*(((INDIRECT(ADDRESS(357,COLUMN(Z:Z),4,1,$A233))*14)/11)*(1+INDIRECT(ADDRESS(358,COLUMN(Z:Z),4,1,$A233)))),0)</f>
        <v>0</v>
      </c>
      <c r="Z233" cm="1">
        <f t="array" aca="1" ref="Z233" ca="1">IFERROR(IFERROR(Resumo_Horas!Z233/INDIRECT(ADDRESS(7,COLUMN(AA:AA),4,1,Resumo_Horas!$A233)),0)*(((INDIRECT(ADDRESS(357,COLUMN(AA:AA),4,1,$A233))*14)/11)*(1+INDIRECT(ADDRESS(358,COLUMN(AA:AA),4,1,$A233)))),0)</f>
        <v>0</v>
      </c>
      <c r="AA233" cm="1">
        <f t="array" aca="1" ref="AA233" ca="1">IFERROR(IFERROR(Resumo_Horas!AA233/INDIRECT(ADDRESS(7,COLUMN(AB:AB),4,1,Resumo_Horas!$A233)),0)*(((INDIRECT(ADDRESS(357,COLUMN(AB:AB),4,1,$A233))*14)/11)*(1+INDIRECT(ADDRESS(358,COLUMN(AB:AB),4,1,$A233)))),0)</f>
        <v>0</v>
      </c>
      <c r="AB233" cm="1">
        <f t="array" aca="1" ref="AB233" ca="1">IFERROR(IFERROR(Resumo_Horas!AB233/INDIRECT(ADDRESS(7,COLUMN(AC:AC),4,1,Resumo_Horas!$A233)),0)*(((INDIRECT(ADDRESS(357,COLUMN(AC:AC),4,1,$A233))*14)/11)*(1+INDIRECT(ADDRESS(358,COLUMN(AC:AC),4,1,$A233)))),0)</f>
        <v>0</v>
      </c>
      <c r="AC233" cm="1">
        <f t="array" aca="1" ref="AC233" ca="1">IFERROR(IFERROR(Resumo_Horas!AC233/INDIRECT(ADDRESS(7,COLUMN(AD:AD),4,1,Resumo_Horas!$A233)),0)*(((INDIRECT(ADDRESS(357,COLUMN(AD:AD),4,1,$A233))*14)/11)*(1+INDIRECT(ADDRESS(358,COLUMN(AD:AD),4,1,$A233)))),0)</f>
        <v>0</v>
      </c>
      <c r="AD233" cm="1">
        <f t="array" aca="1" ref="AD233" ca="1">IFERROR(IFERROR(Resumo_Horas!AD233/INDIRECT(ADDRESS(7,COLUMN(AE:AE),4,1,Resumo_Horas!$A233)),0)*(((INDIRECT(ADDRESS(357,COLUMN(AE:AE),4,1,$A233))*14)/11)*(1+INDIRECT(ADDRESS(358,COLUMN(AE:AE),4,1,$A233)))),0)</f>
        <v>0</v>
      </c>
      <c r="AE233" cm="1">
        <f t="array" aca="1" ref="AE233" ca="1">IFERROR(IFERROR(Resumo_Horas!AE233/INDIRECT(ADDRESS(7,COLUMN(AF:AF),4,1,Resumo_Horas!$A233)),0)*(((INDIRECT(ADDRESS(357,COLUMN(AF:AF),4,1,$A233))*14)/11)*(1+INDIRECT(ADDRESS(358,COLUMN(AF:AF),4,1,$A233)))),0)</f>
        <v>0</v>
      </c>
      <c r="AF233" cm="1">
        <f t="array" aca="1" ref="AF233" ca="1">IFERROR(IFERROR(Resumo_Horas!AF233/INDIRECT(ADDRESS(7,COLUMN(AG:AG),4,1,Resumo_Horas!$A233)),0)*(((INDIRECT(ADDRESS(357,COLUMN(AG:AG),4,1,$A233))*14)/11)*(1+INDIRECT(ADDRESS(358,COLUMN(AG:AG),4,1,$A233)))),0)</f>
        <v>0</v>
      </c>
      <c r="AG233" cm="1">
        <f t="array" aca="1" ref="AG233" ca="1">IFERROR(IFERROR(Resumo_Horas!AG233/INDIRECT(ADDRESS(7,COLUMN(AH:AH),4,1,Resumo_Horas!$A233)),0)*(((INDIRECT(ADDRESS(357,COLUMN(AH:AH),4,1,$A233))*14)/11)*(1+INDIRECT(ADDRESS(358,COLUMN(AH:AH),4,1,$A233)))),0)</f>
        <v>0</v>
      </c>
      <c r="AH233" cm="1">
        <f t="array" aca="1" ref="AH233" ca="1">IFERROR(IFERROR(Resumo_Horas!AH233/INDIRECT(ADDRESS(7,COLUMN(AI:AI),4,1,Resumo_Horas!$A233)),0)*(((INDIRECT(ADDRESS(357,COLUMN(AI:AI),4,1,$A233))*14)/11)*(1+INDIRECT(ADDRESS(358,COLUMN(AI:AI),4,1,$A233)))),0)</f>
        <v>0</v>
      </c>
      <c r="AI233" cm="1">
        <f t="array" aca="1" ref="AI233" ca="1">IFERROR(IFERROR(Resumo_Horas!AI233/INDIRECT(ADDRESS(7,COLUMN(AJ:AJ),4,1,Resumo_Horas!$A233)),0)*(((INDIRECT(ADDRESS(357,COLUMN(AJ:AJ),4,1,$A233))*14)/11)*(1+INDIRECT(ADDRESS(358,COLUMN(AJ:AJ),4,1,$A233)))),0)</f>
        <v>0</v>
      </c>
      <c r="AJ233" cm="1">
        <f t="array" aca="1" ref="AJ233" ca="1">IFERROR(IFERROR(Resumo_Horas!AJ233/INDIRECT(ADDRESS(7,COLUMN(AK:AK),4,1,Resumo_Horas!$A233)),0)*(((INDIRECT(ADDRESS(357,COLUMN(AK:AK),4,1,$A233))*14)/11)*(1+INDIRECT(ADDRESS(358,COLUMN(AK:AK),4,1,$A233)))),0)</f>
        <v>0</v>
      </c>
      <c r="AK233" cm="1">
        <f t="array" aca="1" ref="AK233" ca="1">IFERROR(IFERROR(Resumo_Horas!AK233/INDIRECT(ADDRESS(7,COLUMN(AL:AL),4,1,Resumo_Horas!$A233)),0)*(((INDIRECT(ADDRESS(357,COLUMN(AL:AL),4,1,$A233))*14)/11)*(1+INDIRECT(ADDRESS(358,COLUMN(AL:AL),4,1,$A233)))),0)</f>
        <v>0</v>
      </c>
      <c r="AL233" cm="1">
        <f t="array" aca="1" ref="AL233" ca="1">IFERROR(IFERROR(Resumo_Horas!AL233/INDIRECT(ADDRESS(7,COLUMN(AM:AM),4,1,Resumo_Horas!$A233)),0)*(((INDIRECT(ADDRESS(357,COLUMN(AM:AM),4,1,$A233))*14)/11)*(1+INDIRECT(ADDRESS(358,COLUMN(AM:AM),4,1,$A233)))),0)</f>
        <v>0</v>
      </c>
      <c r="AM233" cm="1">
        <f t="array" aca="1" ref="AM233" ca="1">IFERROR(IFERROR(Resumo_Horas!AM233/INDIRECT(ADDRESS(7,COLUMN(AN:AN),4,1,Resumo_Horas!$A233)),0)*(((INDIRECT(ADDRESS(357,COLUMN(AN:AN),4,1,$A233))*14)/11)*(1+INDIRECT(ADDRESS(358,COLUMN(AN:AN),4,1,$A233)))),0)</f>
        <v>0</v>
      </c>
      <c r="AN233" cm="1">
        <f t="array" aca="1" ref="AN233" ca="1">IFERROR(IFERROR(Resumo_Horas!AN233/INDIRECT(ADDRESS(7,COLUMN(AO:AO),4,1,Resumo_Horas!$A233)),0)*(((INDIRECT(ADDRESS(357,COLUMN(AO:AO),4,1,$A233))*14)/11)*(1+INDIRECT(ADDRESS(358,COLUMN(AO:AO),4,1,$A233)))),0)</f>
        <v>0</v>
      </c>
      <c r="AO233" cm="1">
        <f t="array" aca="1" ref="AO233" ca="1">IFERROR(IFERROR(Resumo_Horas!AO233/INDIRECT(ADDRESS(7,COLUMN(AP:AP),4,1,Resumo_Horas!$A233)),0)*(((INDIRECT(ADDRESS(357,COLUMN(AP:AP),4,1,$A233))*14)/11)*(1+INDIRECT(ADDRESS(358,COLUMN(AP:AP),4,1,$A233)))),0)</f>
        <v>0</v>
      </c>
      <c r="AP233" cm="1">
        <f t="array" aca="1" ref="AP233" ca="1">IFERROR(IFERROR(Resumo_Horas!AP233/INDIRECT(ADDRESS(7,COLUMN(AQ:AQ),4,1,Resumo_Horas!$A233)),0)*(((INDIRECT(ADDRESS(357,COLUMN(AQ:AQ),4,1,$A233))*14)/11)*(1+INDIRECT(ADDRESS(358,COLUMN(AQ:AQ),4,1,$A233)))),0)</f>
        <v>0</v>
      </c>
      <c r="AQ233" cm="1">
        <f t="array" aca="1" ref="AQ233" ca="1">IFERROR(IFERROR(Resumo_Horas!AQ233/INDIRECT(ADDRESS(7,COLUMN(AR:AR),4,1,Resumo_Horas!$A233)),0)*(((INDIRECT(ADDRESS(357,COLUMN(AR:AR),4,1,$A233))*14)/11)*(1+INDIRECT(ADDRESS(358,COLUMN(AR:AR),4,1,$A233)))),0)</f>
        <v>0</v>
      </c>
      <c r="AR233" cm="1">
        <f t="array" aca="1" ref="AR233" ca="1">IFERROR(IFERROR(Resumo_Horas!AR233/INDIRECT(ADDRESS(7,COLUMN(AS:AS),4,1,Resumo_Horas!$A233)),0)*(((INDIRECT(ADDRESS(357,COLUMN(AS:AS),4,1,$A233))*14)/11)*(1+INDIRECT(ADDRESS(358,COLUMN(AS:AS),4,1,$A233)))),0)</f>
        <v>0</v>
      </c>
      <c r="AS233" cm="1">
        <f t="array" aca="1" ref="AS233" ca="1">IFERROR(IFERROR(Resumo_Horas!AS233/INDIRECT(ADDRESS(7,COLUMN(AT:AT),4,1,Resumo_Horas!$A233)),0)*(((INDIRECT(ADDRESS(357,COLUMN(AT:AT),4,1,$A233))*14)/11)*(1+INDIRECT(ADDRESS(358,COLUMN(AT:AT),4,1,$A233)))),0)</f>
        <v>0</v>
      </c>
      <c r="AT233" cm="1">
        <f t="array" aca="1" ref="AT233" ca="1">IFERROR(IFERROR(Resumo_Horas!AT233/INDIRECT(ADDRESS(7,COLUMN(AU:AU),4,1,Resumo_Horas!$A233)),0)*(((INDIRECT(ADDRESS(357,COLUMN(AU:AU),4,1,$A233))*14)/11)*(1+INDIRECT(ADDRESS(358,COLUMN(AU:AU),4,1,$A233)))),0)</f>
        <v>0</v>
      </c>
      <c r="AU233" cm="1">
        <f t="array" aca="1" ref="AU233" ca="1">IFERROR(IFERROR(Resumo_Horas!AU233/INDIRECT(ADDRESS(7,COLUMN(AV:AV),4,1,Resumo_Horas!$A233)),0)*(((INDIRECT(ADDRESS(357,COLUMN(AV:AV),4,1,$A233))*14)/11)*(1+INDIRECT(ADDRESS(358,COLUMN(AV:AV),4,1,$A233)))),0)</f>
        <v>0</v>
      </c>
      <c r="AV233" cm="1">
        <f t="array" aca="1" ref="AV233" ca="1">IFERROR(IFERROR(Resumo_Horas!AV233/INDIRECT(ADDRESS(7,COLUMN(AW:AW),4,1,Resumo_Horas!$A233)),0)*(((INDIRECT(ADDRESS(357,COLUMN(AW:AW),4,1,$A233))*14)/11)*(1+INDIRECT(ADDRESS(358,COLUMN(AW:AW),4,1,$A233)))),0)</f>
        <v>0</v>
      </c>
      <c r="AW233" cm="1">
        <f t="array" aca="1" ref="AW233" ca="1">IFERROR(IFERROR(Resumo_Horas!AW233/INDIRECT(ADDRESS(7,COLUMN(AX:AX),4,1,Resumo_Horas!$A233)),0)*(((INDIRECT(ADDRESS(357,COLUMN(AX:AX),4,1,$A233))*14)/11)*(1+INDIRECT(ADDRESS(358,COLUMN(AX:AX),4,1,$A233)))),0)</f>
        <v>0</v>
      </c>
      <c r="AX233" cm="1">
        <f t="array" aca="1" ref="AX233" ca="1">IFERROR(IFERROR(Resumo_Horas!AX233/INDIRECT(ADDRESS(7,COLUMN(AY:AY),4,1,Resumo_Horas!$A233)),0)*(((INDIRECT(ADDRESS(357,COLUMN(AY:AY),4,1,$A233))*14)/11)*(1+INDIRECT(ADDRESS(358,COLUMN(AY:AY),4,1,$A233)))),0)</f>
        <v>0</v>
      </c>
      <c r="AY233" cm="1">
        <f t="array" aca="1" ref="AY233" ca="1">IFERROR(IFERROR(Resumo_Horas!AY233/INDIRECT(ADDRESS(7,COLUMN(AZ:AZ),4,1,Resumo_Horas!$A233)),0)*(((INDIRECT(ADDRESS(357,COLUMN(AZ:AZ),4,1,$A233))*14)/11)*(1+INDIRECT(ADDRESS(358,COLUMN(AZ:AZ),4,1,$A233)))),0)</f>
        <v>0</v>
      </c>
      <c r="AZ233" cm="1">
        <f t="array" aca="1" ref="AZ233" ca="1">IFERROR(IFERROR(Resumo_Horas!AZ233/INDIRECT(ADDRESS(7,COLUMN(BA:BA),4,1,Resumo_Horas!$A233)),0)*(((INDIRECT(ADDRESS(357,COLUMN(BA:BA),4,1,$A233))*14)/11)*(1+INDIRECT(ADDRESS(358,COLUMN(BA:BA),4,1,$A233)))),0)</f>
        <v>0</v>
      </c>
      <c r="BA233" cm="1">
        <f t="array" aca="1" ref="BA233" ca="1">IFERROR(IFERROR(Resumo_Horas!BA233/INDIRECT(ADDRESS(7,COLUMN(BB:BB),4,1,Resumo_Horas!$A233)),0)*(((INDIRECT(ADDRESS(357,COLUMN(BB:BB),4,1,$A233))*14)/11)*(1+INDIRECT(ADDRESS(358,COLUMN(BB:BB),4,1,$A233)))),0)</f>
        <v>0</v>
      </c>
      <c r="BB233" cm="1">
        <f t="array" aca="1" ref="BB233" ca="1">IFERROR(IFERROR(Resumo_Horas!BB233/INDIRECT(ADDRESS(7,COLUMN(BC:BC),4,1,Resumo_Horas!$A233)),0)*(((INDIRECT(ADDRESS(357,COLUMN(BC:BC),4,1,$A233))*14)/11)*(1+INDIRECT(ADDRESS(358,COLUMN(BC:BC),4,1,$A233)))),0)</f>
        <v>0</v>
      </c>
      <c r="BC233" cm="1">
        <f t="array" aca="1" ref="BC233" ca="1">IFERROR(IFERROR(Resumo_Horas!BC233/INDIRECT(ADDRESS(7,COLUMN(BD:BD),4,1,Resumo_Horas!$A233)),0)*(((INDIRECT(ADDRESS(357,COLUMN(BD:BD),4,1,$A233))*14)/11)*(1+INDIRECT(ADDRESS(358,COLUMN(BD:BD),4,1,$A233)))),0)</f>
        <v>0</v>
      </c>
      <c r="BD233" cm="1">
        <f t="array" aca="1" ref="BD233" ca="1">IFERROR(IFERROR(Resumo_Horas!BD233/INDIRECT(ADDRESS(7,COLUMN(BE:BE),4,1,Resumo_Horas!$A233)),0)*(((INDIRECT(ADDRESS(357,COLUMN(BE:BE),4,1,$A233))*14)/11)*(1+INDIRECT(ADDRESS(358,COLUMN(BE:BE),4,1,$A233)))),0)</f>
        <v>0</v>
      </c>
      <c r="BE233" cm="1">
        <f t="array" aca="1" ref="BE233" ca="1">IFERROR(IFERROR(Resumo_Horas!BE233/INDIRECT(ADDRESS(7,COLUMN(BF:BF),4,1,Resumo_Horas!$A233)),0)*(((INDIRECT(ADDRESS(357,COLUMN(BF:BF),4,1,$A233))*14)/11)*(1+INDIRECT(ADDRESS(358,COLUMN(BF:BF),4,1,$A233)))),0)</f>
        <v>0</v>
      </c>
      <c r="BF233" cm="1">
        <f t="array" aca="1" ref="BF233" ca="1">IFERROR(IFERROR(Resumo_Horas!BF233/INDIRECT(ADDRESS(7,COLUMN(BG:BG),4,1,Resumo_Horas!$A233)),0)*(((INDIRECT(ADDRESS(357,COLUMN(BG:BG),4,1,$A233))*14)/11)*(1+INDIRECT(ADDRESS(358,COLUMN(BG:BG),4,1,$A233)))),0)</f>
        <v>0</v>
      </c>
      <c r="BG233" cm="1">
        <f t="array" aca="1" ref="BG233" ca="1">IFERROR(IFERROR(Resumo_Horas!BG233/INDIRECT(ADDRESS(7,COLUMN(BH:BH),4,1,Resumo_Horas!$A233)),0)*(((INDIRECT(ADDRESS(357,COLUMN(BH:BH),4,1,$A233))*14)/11)*(1+INDIRECT(ADDRESS(358,COLUMN(BH:BH),4,1,$A233)))),0)</f>
        <v>0</v>
      </c>
      <c r="BH233" cm="1">
        <f t="array" aca="1" ref="BH233" ca="1">IFERROR(IFERROR(Resumo_Horas!BH233/INDIRECT(ADDRESS(7,COLUMN(BI:BI),4,1,Resumo_Horas!$A233)),0)*(((INDIRECT(ADDRESS(357,COLUMN(BI:BI),4,1,$A233))*14)/11)*(1+INDIRECT(ADDRESS(358,COLUMN(BI:BI),4,1,$A233)))),0)</f>
        <v>0</v>
      </c>
      <c r="BI233" cm="1">
        <f t="array" aca="1" ref="BI233" ca="1">IFERROR(IFERROR(Resumo_Horas!BI233/INDIRECT(ADDRESS(7,COLUMN(BJ:BJ),4,1,Resumo_Horas!$A233)),0)*(((INDIRECT(ADDRESS(357,COLUMN(BJ:BJ),4,1,$A233))*14)/11)*(1+INDIRECT(ADDRESS(358,COLUMN(BJ:BJ),4,1,$A233)))),0)</f>
        <v>0</v>
      </c>
      <c r="BJ233" cm="1">
        <f t="array" aca="1" ref="BJ233" ca="1">IFERROR(IFERROR(Resumo_Horas!BJ233/INDIRECT(ADDRESS(7,COLUMN(BK:BK),4,1,Resumo_Horas!$A233)),0)*(((INDIRECT(ADDRESS(357,COLUMN(BK:BK),4,1,$A233))*14)/11)*(1+INDIRECT(ADDRESS(358,COLUMN(BK:BK),4,1,$A233)))),0)</f>
        <v>0</v>
      </c>
      <c r="BK233" s="331" cm="1">
        <f t="array" aca="1" ref="BK233" ca="1">IFERROR(IFERROR(Resumo_Horas!BK233/INDIRECT(ADDRESS(7,COLUMN(BL:BL),4,1,Resumo_Horas!$A233)),0)*(((INDIRECT(ADDRESS(357,COLUMN(BL:BL),4,1,$A233))*14)/11)*(1+INDIRECT(ADDRESS(358,COLUMN(BL:BL),4,1,$A233)))),0)</f>
        <v>0</v>
      </c>
    </row>
    <row r="234" spans="1:63" x14ac:dyDescent="0.25">
      <c r="A234" s="330" t="str" cm="1">
        <f t="array" aca="1" ref="A234" ca="1">IF(INDIRECT(ADDRESS(9+QUOTIENT(ROW(A233)-1,20),4,4,1,"Equipa de projeto")) = 0,"", _xlfn.CONCAT(1 + QUOTIENT(ROW(A233)-1,20),". ", INDIRECT(ADDRESS(9+QUOTIENT(ROW(A233)-1,20),4,4,1,"Equipa de projeto"))))</f>
        <v/>
      </c>
      <c r="B234">
        <f>Atividades!$A$73</f>
        <v>0</v>
      </c>
      <c r="C234" s="123" t="s">
        <v>48</v>
      </c>
      <c r="D234" cm="1">
        <f t="array" aca="1" ref="D234" ca="1">IFERROR(IFERROR(Resumo_Horas!D234/INDIRECT(ADDRESS(7,COLUMN(E:E),4,1,Resumo_Horas!$A234)),0)*(((INDIRECT(ADDRESS(357,COLUMN(E:E),4,1,$A234))*14)/11)*(1+INDIRECT(ADDRESS(358,COLUMN(E:E),4,1,$A234)))),0)</f>
        <v>0</v>
      </c>
      <c r="E234" cm="1">
        <f t="array" aca="1" ref="E234" ca="1">IFERROR(IFERROR(Resumo_Horas!E234/INDIRECT(ADDRESS(7,COLUMN(F:F),4,1,Resumo_Horas!$A234)),0)*(((INDIRECT(ADDRESS(357,COLUMN(F:F),4,1,$A234))*14)/11)*(1+INDIRECT(ADDRESS(358,COLUMN(F:F),4,1,$A234)))),0)</f>
        <v>0</v>
      </c>
      <c r="F234" cm="1">
        <f t="array" aca="1" ref="F234" ca="1">IFERROR(IFERROR(Resumo_Horas!F234/INDIRECT(ADDRESS(7,COLUMN(G:G),4,1,Resumo_Horas!$A234)),0)*(((INDIRECT(ADDRESS(357,COLUMN(G:G),4,1,$A234))*14)/11)*(1+INDIRECT(ADDRESS(358,COLUMN(G:G),4,1,$A234)))),0)</f>
        <v>0</v>
      </c>
      <c r="G234" cm="1">
        <f t="array" aca="1" ref="G234" ca="1">IFERROR(IFERROR(Resumo_Horas!G234/INDIRECT(ADDRESS(7,COLUMN(H:H),4,1,Resumo_Horas!$A234)),0)*(((INDIRECT(ADDRESS(357,COLUMN(H:H),4,1,$A234))*14)/11)*(1+INDIRECT(ADDRESS(358,COLUMN(H:H),4,1,$A234)))),0)</f>
        <v>0</v>
      </c>
      <c r="H234" cm="1">
        <f t="array" aca="1" ref="H234" ca="1">IFERROR(IFERROR(Resumo_Horas!H234/INDIRECT(ADDRESS(7,COLUMN(I:I),4,1,Resumo_Horas!$A234)),0)*(((INDIRECT(ADDRESS(357,COLUMN(I:I),4,1,$A234))*14)/11)*(1+INDIRECT(ADDRESS(358,COLUMN(I:I),4,1,$A234)))),0)</f>
        <v>0</v>
      </c>
      <c r="I234" cm="1">
        <f t="array" aca="1" ref="I234" ca="1">IFERROR(IFERROR(Resumo_Horas!I234/INDIRECT(ADDRESS(7,COLUMN(J:J),4,1,Resumo_Horas!$A234)),0)*(((INDIRECT(ADDRESS(357,COLUMN(J:J),4,1,$A234))*14)/11)*(1+INDIRECT(ADDRESS(358,COLUMN(J:J),4,1,$A234)))),0)</f>
        <v>0</v>
      </c>
      <c r="J234" cm="1">
        <f t="array" aca="1" ref="J234" ca="1">IFERROR(IFERROR(Resumo_Horas!J234/INDIRECT(ADDRESS(7,COLUMN(K:K),4,1,Resumo_Horas!$A234)),0)*(((INDIRECT(ADDRESS(357,COLUMN(K:K),4,1,$A234))*14)/11)*(1+INDIRECT(ADDRESS(358,COLUMN(K:K),4,1,$A234)))),0)</f>
        <v>0</v>
      </c>
      <c r="K234" cm="1">
        <f t="array" aca="1" ref="K234" ca="1">IFERROR(IFERROR(Resumo_Horas!K234/INDIRECT(ADDRESS(7,COLUMN(L:L),4,1,Resumo_Horas!$A234)),0)*(((INDIRECT(ADDRESS(357,COLUMN(L:L),4,1,$A234))*14)/11)*(1+INDIRECT(ADDRESS(358,COLUMN(L:L),4,1,$A234)))),0)</f>
        <v>0</v>
      </c>
      <c r="L234" cm="1">
        <f t="array" aca="1" ref="L234" ca="1">IFERROR(IFERROR(Resumo_Horas!L234/INDIRECT(ADDRESS(7,COLUMN(M:M),4,1,Resumo_Horas!$A234)),0)*(((INDIRECT(ADDRESS(357,COLUMN(M:M),4,1,$A234))*14)/11)*(1+INDIRECT(ADDRESS(358,COLUMN(M:M),4,1,$A234)))),0)</f>
        <v>0</v>
      </c>
      <c r="M234" cm="1">
        <f t="array" aca="1" ref="M234" ca="1">IFERROR(IFERROR(Resumo_Horas!M234/INDIRECT(ADDRESS(7,COLUMN(N:N),4,1,Resumo_Horas!$A234)),0)*(((INDIRECT(ADDRESS(357,COLUMN(N:N),4,1,$A234))*14)/11)*(1+INDIRECT(ADDRESS(358,COLUMN(N:N),4,1,$A234)))),0)</f>
        <v>0</v>
      </c>
      <c r="N234" cm="1">
        <f t="array" aca="1" ref="N234" ca="1">IFERROR(IFERROR(Resumo_Horas!N234/INDIRECT(ADDRESS(7,COLUMN(O:O),4,1,Resumo_Horas!$A234)),0)*(((INDIRECT(ADDRESS(357,COLUMN(O:O),4,1,$A234))*14)/11)*(1+INDIRECT(ADDRESS(358,COLUMN(O:O),4,1,$A234)))),0)</f>
        <v>0</v>
      </c>
      <c r="O234" cm="1">
        <f t="array" aca="1" ref="O234" ca="1">IFERROR(IFERROR(Resumo_Horas!O234/INDIRECT(ADDRESS(7,COLUMN(P:P),4,1,Resumo_Horas!$A234)),0)*(((INDIRECT(ADDRESS(357,COLUMN(P:P),4,1,$A234))*14)/11)*(1+INDIRECT(ADDRESS(358,COLUMN(P:P),4,1,$A234)))),0)</f>
        <v>0</v>
      </c>
      <c r="P234" cm="1">
        <f t="array" aca="1" ref="P234" ca="1">IFERROR(IFERROR(Resumo_Horas!P234/INDIRECT(ADDRESS(7,COLUMN(Q:Q),4,1,Resumo_Horas!$A234)),0)*(((INDIRECT(ADDRESS(357,COLUMN(Q:Q),4,1,$A234))*14)/11)*(1+INDIRECT(ADDRESS(358,COLUMN(Q:Q),4,1,$A234)))),0)</f>
        <v>0</v>
      </c>
      <c r="Q234" cm="1">
        <f t="array" aca="1" ref="Q234" ca="1">IFERROR(IFERROR(Resumo_Horas!Q234/INDIRECT(ADDRESS(7,COLUMN(R:R),4,1,Resumo_Horas!$A234)),0)*(((INDIRECT(ADDRESS(357,COLUMN(R:R),4,1,$A234))*14)/11)*(1+INDIRECT(ADDRESS(358,COLUMN(R:R),4,1,$A234)))),0)</f>
        <v>0</v>
      </c>
      <c r="R234" cm="1">
        <f t="array" aca="1" ref="R234" ca="1">IFERROR(IFERROR(Resumo_Horas!R234/INDIRECT(ADDRESS(7,COLUMN(S:S),4,1,Resumo_Horas!$A234)),0)*(((INDIRECT(ADDRESS(357,COLUMN(S:S),4,1,$A234))*14)/11)*(1+INDIRECT(ADDRESS(358,COLUMN(S:S),4,1,$A234)))),0)</f>
        <v>0</v>
      </c>
      <c r="S234" cm="1">
        <f t="array" aca="1" ref="S234" ca="1">IFERROR(IFERROR(Resumo_Horas!S234/INDIRECT(ADDRESS(7,COLUMN(T:T),4,1,Resumo_Horas!$A234)),0)*(((INDIRECT(ADDRESS(357,COLUMN(T:T),4,1,$A234))*14)/11)*(1+INDIRECT(ADDRESS(358,COLUMN(T:T),4,1,$A234)))),0)</f>
        <v>0</v>
      </c>
      <c r="T234" cm="1">
        <f t="array" aca="1" ref="T234" ca="1">IFERROR(IFERROR(Resumo_Horas!T234/INDIRECT(ADDRESS(7,COLUMN(U:U),4,1,Resumo_Horas!$A234)),0)*(((INDIRECT(ADDRESS(357,COLUMN(U:U),4,1,$A234))*14)/11)*(1+INDIRECT(ADDRESS(358,COLUMN(U:U),4,1,$A234)))),0)</f>
        <v>0</v>
      </c>
      <c r="U234" cm="1">
        <f t="array" aca="1" ref="U234" ca="1">IFERROR(IFERROR(Resumo_Horas!U234/INDIRECT(ADDRESS(7,COLUMN(V:V),4,1,Resumo_Horas!$A234)),0)*(((INDIRECT(ADDRESS(357,COLUMN(V:V),4,1,$A234))*14)/11)*(1+INDIRECT(ADDRESS(358,COLUMN(V:V),4,1,$A234)))),0)</f>
        <v>0</v>
      </c>
      <c r="V234" cm="1">
        <f t="array" aca="1" ref="V234" ca="1">IFERROR(IFERROR(Resumo_Horas!V234/INDIRECT(ADDRESS(7,COLUMN(W:W),4,1,Resumo_Horas!$A234)),0)*(((INDIRECT(ADDRESS(357,COLUMN(W:W),4,1,$A234))*14)/11)*(1+INDIRECT(ADDRESS(358,COLUMN(W:W),4,1,$A234)))),0)</f>
        <v>0</v>
      </c>
      <c r="W234" cm="1">
        <f t="array" aca="1" ref="W234" ca="1">IFERROR(IFERROR(Resumo_Horas!W234/INDIRECT(ADDRESS(7,COLUMN(X:X),4,1,Resumo_Horas!$A234)),0)*(((INDIRECT(ADDRESS(357,COLUMN(X:X),4,1,$A234))*14)/11)*(1+INDIRECT(ADDRESS(358,COLUMN(X:X),4,1,$A234)))),0)</f>
        <v>0</v>
      </c>
      <c r="X234" cm="1">
        <f t="array" aca="1" ref="X234" ca="1">IFERROR(IFERROR(Resumo_Horas!X234/INDIRECT(ADDRESS(7,COLUMN(Y:Y),4,1,Resumo_Horas!$A234)),0)*(((INDIRECT(ADDRESS(357,COLUMN(Y:Y),4,1,$A234))*14)/11)*(1+INDIRECT(ADDRESS(358,COLUMN(Y:Y),4,1,$A234)))),0)</f>
        <v>0</v>
      </c>
      <c r="Y234" cm="1">
        <f t="array" aca="1" ref="Y234" ca="1">IFERROR(IFERROR(Resumo_Horas!Y234/INDIRECT(ADDRESS(7,COLUMN(Z:Z),4,1,Resumo_Horas!$A234)),0)*(((INDIRECT(ADDRESS(357,COLUMN(Z:Z),4,1,$A234))*14)/11)*(1+INDIRECT(ADDRESS(358,COLUMN(Z:Z),4,1,$A234)))),0)</f>
        <v>0</v>
      </c>
      <c r="Z234" cm="1">
        <f t="array" aca="1" ref="Z234" ca="1">IFERROR(IFERROR(Resumo_Horas!Z234/INDIRECT(ADDRESS(7,COLUMN(AA:AA),4,1,Resumo_Horas!$A234)),0)*(((INDIRECT(ADDRESS(357,COLUMN(AA:AA),4,1,$A234))*14)/11)*(1+INDIRECT(ADDRESS(358,COLUMN(AA:AA),4,1,$A234)))),0)</f>
        <v>0</v>
      </c>
      <c r="AA234" cm="1">
        <f t="array" aca="1" ref="AA234" ca="1">IFERROR(IFERROR(Resumo_Horas!AA234/INDIRECT(ADDRESS(7,COLUMN(AB:AB),4,1,Resumo_Horas!$A234)),0)*(((INDIRECT(ADDRESS(357,COLUMN(AB:AB),4,1,$A234))*14)/11)*(1+INDIRECT(ADDRESS(358,COLUMN(AB:AB),4,1,$A234)))),0)</f>
        <v>0</v>
      </c>
      <c r="AB234" cm="1">
        <f t="array" aca="1" ref="AB234" ca="1">IFERROR(IFERROR(Resumo_Horas!AB234/INDIRECT(ADDRESS(7,COLUMN(AC:AC),4,1,Resumo_Horas!$A234)),0)*(((INDIRECT(ADDRESS(357,COLUMN(AC:AC),4,1,$A234))*14)/11)*(1+INDIRECT(ADDRESS(358,COLUMN(AC:AC),4,1,$A234)))),0)</f>
        <v>0</v>
      </c>
      <c r="AC234" cm="1">
        <f t="array" aca="1" ref="AC234" ca="1">IFERROR(IFERROR(Resumo_Horas!AC234/INDIRECT(ADDRESS(7,COLUMN(AD:AD),4,1,Resumo_Horas!$A234)),0)*(((INDIRECT(ADDRESS(357,COLUMN(AD:AD),4,1,$A234))*14)/11)*(1+INDIRECT(ADDRESS(358,COLUMN(AD:AD),4,1,$A234)))),0)</f>
        <v>0</v>
      </c>
      <c r="AD234" cm="1">
        <f t="array" aca="1" ref="AD234" ca="1">IFERROR(IFERROR(Resumo_Horas!AD234/INDIRECT(ADDRESS(7,COLUMN(AE:AE),4,1,Resumo_Horas!$A234)),0)*(((INDIRECT(ADDRESS(357,COLUMN(AE:AE),4,1,$A234))*14)/11)*(1+INDIRECT(ADDRESS(358,COLUMN(AE:AE),4,1,$A234)))),0)</f>
        <v>0</v>
      </c>
      <c r="AE234" cm="1">
        <f t="array" aca="1" ref="AE234" ca="1">IFERROR(IFERROR(Resumo_Horas!AE234/INDIRECT(ADDRESS(7,COLUMN(AF:AF),4,1,Resumo_Horas!$A234)),0)*(((INDIRECT(ADDRESS(357,COLUMN(AF:AF),4,1,$A234))*14)/11)*(1+INDIRECT(ADDRESS(358,COLUMN(AF:AF),4,1,$A234)))),0)</f>
        <v>0</v>
      </c>
      <c r="AF234" cm="1">
        <f t="array" aca="1" ref="AF234" ca="1">IFERROR(IFERROR(Resumo_Horas!AF234/INDIRECT(ADDRESS(7,COLUMN(AG:AG),4,1,Resumo_Horas!$A234)),0)*(((INDIRECT(ADDRESS(357,COLUMN(AG:AG),4,1,$A234))*14)/11)*(1+INDIRECT(ADDRESS(358,COLUMN(AG:AG),4,1,$A234)))),0)</f>
        <v>0</v>
      </c>
      <c r="AG234" cm="1">
        <f t="array" aca="1" ref="AG234" ca="1">IFERROR(IFERROR(Resumo_Horas!AG234/INDIRECT(ADDRESS(7,COLUMN(AH:AH),4,1,Resumo_Horas!$A234)),0)*(((INDIRECT(ADDRESS(357,COLUMN(AH:AH),4,1,$A234))*14)/11)*(1+INDIRECT(ADDRESS(358,COLUMN(AH:AH),4,1,$A234)))),0)</f>
        <v>0</v>
      </c>
      <c r="AH234" cm="1">
        <f t="array" aca="1" ref="AH234" ca="1">IFERROR(IFERROR(Resumo_Horas!AH234/INDIRECT(ADDRESS(7,COLUMN(AI:AI),4,1,Resumo_Horas!$A234)),0)*(((INDIRECT(ADDRESS(357,COLUMN(AI:AI),4,1,$A234))*14)/11)*(1+INDIRECT(ADDRESS(358,COLUMN(AI:AI),4,1,$A234)))),0)</f>
        <v>0</v>
      </c>
      <c r="AI234" cm="1">
        <f t="array" aca="1" ref="AI234" ca="1">IFERROR(IFERROR(Resumo_Horas!AI234/INDIRECT(ADDRESS(7,COLUMN(AJ:AJ),4,1,Resumo_Horas!$A234)),0)*(((INDIRECT(ADDRESS(357,COLUMN(AJ:AJ),4,1,$A234))*14)/11)*(1+INDIRECT(ADDRESS(358,COLUMN(AJ:AJ),4,1,$A234)))),0)</f>
        <v>0</v>
      </c>
      <c r="AJ234" cm="1">
        <f t="array" aca="1" ref="AJ234" ca="1">IFERROR(IFERROR(Resumo_Horas!AJ234/INDIRECT(ADDRESS(7,COLUMN(AK:AK),4,1,Resumo_Horas!$A234)),0)*(((INDIRECT(ADDRESS(357,COLUMN(AK:AK),4,1,$A234))*14)/11)*(1+INDIRECT(ADDRESS(358,COLUMN(AK:AK),4,1,$A234)))),0)</f>
        <v>0</v>
      </c>
      <c r="AK234" cm="1">
        <f t="array" aca="1" ref="AK234" ca="1">IFERROR(IFERROR(Resumo_Horas!AK234/INDIRECT(ADDRESS(7,COLUMN(AL:AL),4,1,Resumo_Horas!$A234)),0)*(((INDIRECT(ADDRESS(357,COLUMN(AL:AL),4,1,$A234))*14)/11)*(1+INDIRECT(ADDRESS(358,COLUMN(AL:AL),4,1,$A234)))),0)</f>
        <v>0</v>
      </c>
      <c r="AL234" cm="1">
        <f t="array" aca="1" ref="AL234" ca="1">IFERROR(IFERROR(Resumo_Horas!AL234/INDIRECT(ADDRESS(7,COLUMN(AM:AM),4,1,Resumo_Horas!$A234)),0)*(((INDIRECT(ADDRESS(357,COLUMN(AM:AM),4,1,$A234))*14)/11)*(1+INDIRECT(ADDRESS(358,COLUMN(AM:AM),4,1,$A234)))),0)</f>
        <v>0</v>
      </c>
      <c r="AM234" cm="1">
        <f t="array" aca="1" ref="AM234" ca="1">IFERROR(IFERROR(Resumo_Horas!AM234/INDIRECT(ADDRESS(7,COLUMN(AN:AN),4,1,Resumo_Horas!$A234)),0)*(((INDIRECT(ADDRESS(357,COLUMN(AN:AN),4,1,$A234))*14)/11)*(1+INDIRECT(ADDRESS(358,COLUMN(AN:AN),4,1,$A234)))),0)</f>
        <v>0</v>
      </c>
      <c r="AN234" cm="1">
        <f t="array" aca="1" ref="AN234" ca="1">IFERROR(IFERROR(Resumo_Horas!AN234/INDIRECT(ADDRESS(7,COLUMN(AO:AO),4,1,Resumo_Horas!$A234)),0)*(((INDIRECT(ADDRESS(357,COLUMN(AO:AO),4,1,$A234))*14)/11)*(1+INDIRECT(ADDRESS(358,COLUMN(AO:AO),4,1,$A234)))),0)</f>
        <v>0</v>
      </c>
      <c r="AO234" cm="1">
        <f t="array" aca="1" ref="AO234" ca="1">IFERROR(IFERROR(Resumo_Horas!AO234/INDIRECT(ADDRESS(7,COLUMN(AP:AP),4,1,Resumo_Horas!$A234)),0)*(((INDIRECT(ADDRESS(357,COLUMN(AP:AP),4,1,$A234))*14)/11)*(1+INDIRECT(ADDRESS(358,COLUMN(AP:AP),4,1,$A234)))),0)</f>
        <v>0</v>
      </c>
      <c r="AP234" cm="1">
        <f t="array" aca="1" ref="AP234" ca="1">IFERROR(IFERROR(Resumo_Horas!AP234/INDIRECT(ADDRESS(7,COLUMN(AQ:AQ),4,1,Resumo_Horas!$A234)),0)*(((INDIRECT(ADDRESS(357,COLUMN(AQ:AQ),4,1,$A234))*14)/11)*(1+INDIRECT(ADDRESS(358,COLUMN(AQ:AQ),4,1,$A234)))),0)</f>
        <v>0</v>
      </c>
      <c r="AQ234" cm="1">
        <f t="array" aca="1" ref="AQ234" ca="1">IFERROR(IFERROR(Resumo_Horas!AQ234/INDIRECT(ADDRESS(7,COLUMN(AR:AR),4,1,Resumo_Horas!$A234)),0)*(((INDIRECT(ADDRESS(357,COLUMN(AR:AR),4,1,$A234))*14)/11)*(1+INDIRECT(ADDRESS(358,COLUMN(AR:AR),4,1,$A234)))),0)</f>
        <v>0</v>
      </c>
      <c r="AR234" cm="1">
        <f t="array" aca="1" ref="AR234" ca="1">IFERROR(IFERROR(Resumo_Horas!AR234/INDIRECT(ADDRESS(7,COLUMN(AS:AS),4,1,Resumo_Horas!$A234)),0)*(((INDIRECT(ADDRESS(357,COLUMN(AS:AS),4,1,$A234))*14)/11)*(1+INDIRECT(ADDRESS(358,COLUMN(AS:AS),4,1,$A234)))),0)</f>
        <v>0</v>
      </c>
      <c r="AS234" cm="1">
        <f t="array" aca="1" ref="AS234" ca="1">IFERROR(IFERROR(Resumo_Horas!AS234/INDIRECT(ADDRESS(7,COLUMN(AT:AT),4,1,Resumo_Horas!$A234)),0)*(((INDIRECT(ADDRESS(357,COLUMN(AT:AT),4,1,$A234))*14)/11)*(1+INDIRECT(ADDRESS(358,COLUMN(AT:AT),4,1,$A234)))),0)</f>
        <v>0</v>
      </c>
      <c r="AT234" cm="1">
        <f t="array" aca="1" ref="AT234" ca="1">IFERROR(IFERROR(Resumo_Horas!AT234/INDIRECT(ADDRESS(7,COLUMN(AU:AU),4,1,Resumo_Horas!$A234)),0)*(((INDIRECT(ADDRESS(357,COLUMN(AU:AU),4,1,$A234))*14)/11)*(1+INDIRECT(ADDRESS(358,COLUMN(AU:AU),4,1,$A234)))),0)</f>
        <v>0</v>
      </c>
      <c r="AU234" cm="1">
        <f t="array" aca="1" ref="AU234" ca="1">IFERROR(IFERROR(Resumo_Horas!AU234/INDIRECT(ADDRESS(7,COLUMN(AV:AV),4,1,Resumo_Horas!$A234)),0)*(((INDIRECT(ADDRESS(357,COLUMN(AV:AV),4,1,$A234))*14)/11)*(1+INDIRECT(ADDRESS(358,COLUMN(AV:AV),4,1,$A234)))),0)</f>
        <v>0</v>
      </c>
      <c r="AV234" cm="1">
        <f t="array" aca="1" ref="AV234" ca="1">IFERROR(IFERROR(Resumo_Horas!AV234/INDIRECT(ADDRESS(7,COLUMN(AW:AW),4,1,Resumo_Horas!$A234)),0)*(((INDIRECT(ADDRESS(357,COLUMN(AW:AW),4,1,$A234))*14)/11)*(1+INDIRECT(ADDRESS(358,COLUMN(AW:AW),4,1,$A234)))),0)</f>
        <v>0</v>
      </c>
      <c r="AW234" cm="1">
        <f t="array" aca="1" ref="AW234" ca="1">IFERROR(IFERROR(Resumo_Horas!AW234/INDIRECT(ADDRESS(7,COLUMN(AX:AX),4,1,Resumo_Horas!$A234)),0)*(((INDIRECT(ADDRESS(357,COLUMN(AX:AX),4,1,$A234))*14)/11)*(1+INDIRECT(ADDRESS(358,COLUMN(AX:AX),4,1,$A234)))),0)</f>
        <v>0</v>
      </c>
      <c r="AX234" cm="1">
        <f t="array" aca="1" ref="AX234" ca="1">IFERROR(IFERROR(Resumo_Horas!AX234/INDIRECT(ADDRESS(7,COLUMN(AY:AY),4,1,Resumo_Horas!$A234)),0)*(((INDIRECT(ADDRESS(357,COLUMN(AY:AY),4,1,$A234))*14)/11)*(1+INDIRECT(ADDRESS(358,COLUMN(AY:AY),4,1,$A234)))),0)</f>
        <v>0</v>
      </c>
      <c r="AY234" cm="1">
        <f t="array" aca="1" ref="AY234" ca="1">IFERROR(IFERROR(Resumo_Horas!AY234/INDIRECT(ADDRESS(7,COLUMN(AZ:AZ),4,1,Resumo_Horas!$A234)),0)*(((INDIRECT(ADDRESS(357,COLUMN(AZ:AZ),4,1,$A234))*14)/11)*(1+INDIRECT(ADDRESS(358,COLUMN(AZ:AZ),4,1,$A234)))),0)</f>
        <v>0</v>
      </c>
      <c r="AZ234" cm="1">
        <f t="array" aca="1" ref="AZ234" ca="1">IFERROR(IFERROR(Resumo_Horas!AZ234/INDIRECT(ADDRESS(7,COLUMN(BA:BA),4,1,Resumo_Horas!$A234)),0)*(((INDIRECT(ADDRESS(357,COLUMN(BA:BA),4,1,$A234))*14)/11)*(1+INDIRECT(ADDRESS(358,COLUMN(BA:BA),4,1,$A234)))),0)</f>
        <v>0</v>
      </c>
      <c r="BA234" cm="1">
        <f t="array" aca="1" ref="BA234" ca="1">IFERROR(IFERROR(Resumo_Horas!BA234/INDIRECT(ADDRESS(7,COLUMN(BB:BB),4,1,Resumo_Horas!$A234)),0)*(((INDIRECT(ADDRESS(357,COLUMN(BB:BB),4,1,$A234))*14)/11)*(1+INDIRECT(ADDRESS(358,COLUMN(BB:BB),4,1,$A234)))),0)</f>
        <v>0</v>
      </c>
      <c r="BB234" cm="1">
        <f t="array" aca="1" ref="BB234" ca="1">IFERROR(IFERROR(Resumo_Horas!BB234/INDIRECT(ADDRESS(7,COLUMN(BC:BC),4,1,Resumo_Horas!$A234)),0)*(((INDIRECT(ADDRESS(357,COLUMN(BC:BC),4,1,$A234))*14)/11)*(1+INDIRECT(ADDRESS(358,COLUMN(BC:BC),4,1,$A234)))),0)</f>
        <v>0</v>
      </c>
      <c r="BC234" cm="1">
        <f t="array" aca="1" ref="BC234" ca="1">IFERROR(IFERROR(Resumo_Horas!BC234/INDIRECT(ADDRESS(7,COLUMN(BD:BD),4,1,Resumo_Horas!$A234)),0)*(((INDIRECT(ADDRESS(357,COLUMN(BD:BD),4,1,$A234))*14)/11)*(1+INDIRECT(ADDRESS(358,COLUMN(BD:BD),4,1,$A234)))),0)</f>
        <v>0</v>
      </c>
      <c r="BD234" cm="1">
        <f t="array" aca="1" ref="BD234" ca="1">IFERROR(IFERROR(Resumo_Horas!BD234/INDIRECT(ADDRESS(7,COLUMN(BE:BE),4,1,Resumo_Horas!$A234)),0)*(((INDIRECT(ADDRESS(357,COLUMN(BE:BE),4,1,$A234))*14)/11)*(1+INDIRECT(ADDRESS(358,COLUMN(BE:BE),4,1,$A234)))),0)</f>
        <v>0</v>
      </c>
      <c r="BE234" cm="1">
        <f t="array" aca="1" ref="BE234" ca="1">IFERROR(IFERROR(Resumo_Horas!BE234/INDIRECT(ADDRESS(7,COLUMN(BF:BF),4,1,Resumo_Horas!$A234)),0)*(((INDIRECT(ADDRESS(357,COLUMN(BF:BF),4,1,$A234))*14)/11)*(1+INDIRECT(ADDRESS(358,COLUMN(BF:BF),4,1,$A234)))),0)</f>
        <v>0</v>
      </c>
      <c r="BF234" cm="1">
        <f t="array" aca="1" ref="BF234" ca="1">IFERROR(IFERROR(Resumo_Horas!BF234/INDIRECT(ADDRESS(7,COLUMN(BG:BG),4,1,Resumo_Horas!$A234)),0)*(((INDIRECT(ADDRESS(357,COLUMN(BG:BG),4,1,$A234))*14)/11)*(1+INDIRECT(ADDRESS(358,COLUMN(BG:BG),4,1,$A234)))),0)</f>
        <v>0</v>
      </c>
      <c r="BG234" cm="1">
        <f t="array" aca="1" ref="BG234" ca="1">IFERROR(IFERROR(Resumo_Horas!BG234/INDIRECT(ADDRESS(7,COLUMN(BH:BH),4,1,Resumo_Horas!$A234)),0)*(((INDIRECT(ADDRESS(357,COLUMN(BH:BH),4,1,$A234))*14)/11)*(1+INDIRECT(ADDRESS(358,COLUMN(BH:BH),4,1,$A234)))),0)</f>
        <v>0</v>
      </c>
      <c r="BH234" cm="1">
        <f t="array" aca="1" ref="BH234" ca="1">IFERROR(IFERROR(Resumo_Horas!BH234/INDIRECT(ADDRESS(7,COLUMN(BI:BI),4,1,Resumo_Horas!$A234)),0)*(((INDIRECT(ADDRESS(357,COLUMN(BI:BI),4,1,$A234))*14)/11)*(1+INDIRECT(ADDRESS(358,COLUMN(BI:BI),4,1,$A234)))),0)</f>
        <v>0</v>
      </c>
      <c r="BI234" cm="1">
        <f t="array" aca="1" ref="BI234" ca="1">IFERROR(IFERROR(Resumo_Horas!BI234/INDIRECT(ADDRESS(7,COLUMN(BJ:BJ),4,1,Resumo_Horas!$A234)),0)*(((INDIRECT(ADDRESS(357,COLUMN(BJ:BJ),4,1,$A234))*14)/11)*(1+INDIRECT(ADDRESS(358,COLUMN(BJ:BJ),4,1,$A234)))),0)</f>
        <v>0</v>
      </c>
      <c r="BJ234" cm="1">
        <f t="array" aca="1" ref="BJ234" ca="1">IFERROR(IFERROR(Resumo_Horas!BJ234/INDIRECT(ADDRESS(7,COLUMN(BK:BK),4,1,Resumo_Horas!$A234)),0)*(((INDIRECT(ADDRESS(357,COLUMN(BK:BK),4,1,$A234))*14)/11)*(1+INDIRECT(ADDRESS(358,COLUMN(BK:BK),4,1,$A234)))),0)</f>
        <v>0</v>
      </c>
      <c r="BK234" s="331" cm="1">
        <f t="array" aca="1" ref="BK234" ca="1">IFERROR(IFERROR(Resumo_Horas!BK234/INDIRECT(ADDRESS(7,COLUMN(BL:BL),4,1,Resumo_Horas!$A234)),0)*(((INDIRECT(ADDRESS(357,COLUMN(BL:BL),4,1,$A234))*14)/11)*(1+INDIRECT(ADDRESS(358,COLUMN(BL:BL),4,1,$A234)))),0)</f>
        <v>0</v>
      </c>
    </row>
    <row r="235" spans="1:63" x14ac:dyDescent="0.25">
      <c r="A235" s="330" t="str" cm="1">
        <f t="array" aca="1" ref="A235" ca="1">IF(INDIRECT(ADDRESS(9+QUOTIENT(ROW(A234)-1,20),4,4,1,"Equipa de projeto")) = 0,"", _xlfn.CONCAT(1 + QUOTIENT(ROW(A234)-1,20),". ", INDIRECT(ADDRESS(9+QUOTIENT(ROW(A234)-1,20),4,4,1,"Equipa de projeto"))))</f>
        <v/>
      </c>
      <c r="B235">
        <f>Atividades!$A$73</f>
        <v>0</v>
      </c>
      <c r="C235" s="123" t="s">
        <v>49</v>
      </c>
      <c r="D235" cm="1">
        <f t="array" aca="1" ref="D235" ca="1">IFERROR(IFERROR(Resumo_Horas!D235/INDIRECT(ADDRESS(7,COLUMN(E:E),4,1,Resumo_Horas!$A235)),0)*(((INDIRECT(ADDRESS(357,COLUMN(E:E),4,1,$A235))*14)/11)*(1+INDIRECT(ADDRESS(358,COLUMN(E:E),4,1,$A235)))),0)</f>
        <v>0</v>
      </c>
      <c r="E235" cm="1">
        <f t="array" aca="1" ref="E235" ca="1">IFERROR(IFERROR(Resumo_Horas!E235/INDIRECT(ADDRESS(7,COLUMN(F:F),4,1,Resumo_Horas!$A235)),0)*(((INDIRECT(ADDRESS(357,COLUMN(F:F),4,1,$A235))*14)/11)*(1+INDIRECT(ADDRESS(358,COLUMN(F:F),4,1,$A235)))),0)</f>
        <v>0</v>
      </c>
      <c r="F235" cm="1">
        <f t="array" aca="1" ref="F235" ca="1">IFERROR(IFERROR(Resumo_Horas!F235/INDIRECT(ADDRESS(7,COLUMN(G:G),4,1,Resumo_Horas!$A235)),0)*(((INDIRECT(ADDRESS(357,COLUMN(G:G),4,1,$A235))*14)/11)*(1+INDIRECT(ADDRESS(358,COLUMN(G:G),4,1,$A235)))),0)</f>
        <v>0</v>
      </c>
      <c r="G235" cm="1">
        <f t="array" aca="1" ref="G235" ca="1">IFERROR(IFERROR(Resumo_Horas!G235/INDIRECT(ADDRESS(7,COLUMN(H:H),4,1,Resumo_Horas!$A235)),0)*(((INDIRECT(ADDRESS(357,COLUMN(H:H),4,1,$A235))*14)/11)*(1+INDIRECT(ADDRESS(358,COLUMN(H:H),4,1,$A235)))),0)</f>
        <v>0</v>
      </c>
      <c r="H235" cm="1">
        <f t="array" aca="1" ref="H235" ca="1">IFERROR(IFERROR(Resumo_Horas!H235/INDIRECT(ADDRESS(7,COLUMN(I:I),4,1,Resumo_Horas!$A235)),0)*(((INDIRECT(ADDRESS(357,COLUMN(I:I),4,1,$A235))*14)/11)*(1+INDIRECT(ADDRESS(358,COLUMN(I:I),4,1,$A235)))),0)</f>
        <v>0</v>
      </c>
      <c r="I235" cm="1">
        <f t="array" aca="1" ref="I235" ca="1">IFERROR(IFERROR(Resumo_Horas!I235/INDIRECT(ADDRESS(7,COLUMN(J:J),4,1,Resumo_Horas!$A235)),0)*(((INDIRECT(ADDRESS(357,COLUMN(J:J),4,1,$A235))*14)/11)*(1+INDIRECT(ADDRESS(358,COLUMN(J:J),4,1,$A235)))),0)</f>
        <v>0</v>
      </c>
      <c r="J235" cm="1">
        <f t="array" aca="1" ref="J235" ca="1">IFERROR(IFERROR(Resumo_Horas!J235/INDIRECT(ADDRESS(7,COLUMN(K:K),4,1,Resumo_Horas!$A235)),0)*(((INDIRECT(ADDRESS(357,COLUMN(K:K),4,1,$A235))*14)/11)*(1+INDIRECT(ADDRESS(358,COLUMN(K:K),4,1,$A235)))),0)</f>
        <v>0</v>
      </c>
      <c r="K235" cm="1">
        <f t="array" aca="1" ref="K235" ca="1">IFERROR(IFERROR(Resumo_Horas!K235/INDIRECT(ADDRESS(7,COLUMN(L:L),4,1,Resumo_Horas!$A235)),0)*(((INDIRECT(ADDRESS(357,COLUMN(L:L),4,1,$A235))*14)/11)*(1+INDIRECT(ADDRESS(358,COLUMN(L:L),4,1,$A235)))),0)</f>
        <v>0</v>
      </c>
      <c r="L235" cm="1">
        <f t="array" aca="1" ref="L235" ca="1">IFERROR(IFERROR(Resumo_Horas!L235/INDIRECT(ADDRESS(7,COLUMN(M:M),4,1,Resumo_Horas!$A235)),0)*(((INDIRECT(ADDRESS(357,COLUMN(M:M),4,1,$A235))*14)/11)*(1+INDIRECT(ADDRESS(358,COLUMN(M:M),4,1,$A235)))),0)</f>
        <v>0</v>
      </c>
      <c r="M235" cm="1">
        <f t="array" aca="1" ref="M235" ca="1">IFERROR(IFERROR(Resumo_Horas!M235/INDIRECT(ADDRESS(7,COLUMN(N:N),4,1,Resumo_Horas!$A235)),0)*(((INDIRECT(ADDRESS(357,COLUMN(N:N),4,1,$A235))*14)/11)*(1+INDIRECT(ADDRESS(358,COLUMN(N:N),4,1,$A235)))),0)</f>
        <v>0</v>
      </c>
      <c r="N235" cm="1">
        <f t="array" aca="1" ref="N235" ca="1">IFERROR(IFERROR(Resumo_Horas!N235/INDIRECT(ADDRESS(7,COLUMN(O:O),4,1,Resumo_Horas!$A235)),0)*(((INDIRECT(ADDRESS(357,COLUMN(O:O),4,1,$A235))*14)/11)*(1+INDIRECT(ADDRESS(358,COLUMN(O:O),4,1,$A235)))),0)</f>
        <v>0</v>
      </c>
      <c r="O235" cm="1">
        <f t="array" aca="1" ref="O235" ca="1">IFERROR(IFERROR(Resumo_Horas!O235/INDIRECT(ADDRESS(7,COLUMN(P:P),4,1,Resumo_Horas!$A235)),0)*(((INDIRECT(ADDRESS(357,COLUMN(P:P),4,1,$A235))*14)/11)*(1+INDIRECT(ADDRESS(358,COLUMN(P:P),4,1,$A235)))),0)</f>
        <v>0</v>
      </c>
      <c r="P235" cm="1">
        <f t="array" aca="1" ref="P235" ca="1">IFERROR(IFERROR(Resumo_Horas!P235/INDIRECT(ADDRESS(7,COLUMN(Q:Q),4,1,Resumo_Horas!$A235)),0)*(((INDIRECT(ADDRESS(357,COLUMN(Q:Q),4,1,$A235))*14)/11)*(1+INDIRECT(ADDRESS(358,COLUMN(Q:Q),4,1,$A235)))),0)</f>
        <v>0</v>
      </c>
      <c r="Q235" cm="1">
        <f t="array" aca="1" ref="Q235" ca="1">IFERROR(IFERROR(Resumo_Horas!Q235/INDIRECT(ADDRESS(7,COLUMN(R:R),4,1,Resumo_Horas!$A235)),0)*(((INDIRECT(ADDRESS(357,COLUMN(R:R),4,1,$A235))*14)/11)*(1+INDIRECT(ADDRESS(358,COLUMN(R:R),4,1,$A235)))),0)</f>
        <v>0</v>
      </c>
      <c r="R235" cm="1">
        <f t="array" aca="1" ref="R235" ca="1">IFERROR(IFERROR(Resumo_Horas!R235/INDIRECT(ADDRESS(7,COLUMN(S:S),4,1,Resumo_Horas!$A235)),0)*(((INDIRECT(ADDRESS(357,COLUMN(S:S),4,1,$A235))*14)/11)*(1+INDIRECT(ADDRESS(358,COLUMN(S:S),4,1,$A235)))),0)</f>
        <v>0</v>
      </c>
      <c r="S235" cm="1">
        <f t="array" aca="1" ref="S235" ca="1">IFERROR(IFERROR(Resumo_Horas!S235/INDIRECT(ADDRESS(7,COLUMN(T:T),4,1,Resumo_Horas!$A235)),0)*(((INDIRECT(ADDRESS(357,COLUMN(T:T),4,1,$A235))*14)/11)*(1+INDIRECT(ADDRESS(358,COLUMN(T:T),4,1,$A235)))),0)</f>
        <v>0</v>
      </c>
      <c r="T235" cm="1">
        <f t="array" aca="1" ref="T235" ca="1">IFERROR(IFERROR(Resumo_Horas!T235/INDIRECT(ADDRESS(7,COLUMN(U:U),4,1,Resumo_Horas!$A235)),0)*(((INDIRECT(ADDRESS(357,COLUMN(U:U),4,1,$A235))*14)/11)*(1+INDIRECT(ADDRESS(358,COLUMN(U:U),4,1,$A235)))),0)</f>
        <v>0</v>
      </c>
      <c r="U235" cm="1">
        <f t="array" aca="1" ref="U235" ca="1">IFERROR(IFERROR(Resumo_Horas!U235/INDIRECT(ADDRESS(7,COLUMN(V:V),4,1,Resumo_Horas!$A235)),0)*(((INDIRECT(ADDRESS(357,COLUMN(V:V),4,1,$A235))*14)/11)*(1+INDIRECT(ADDRESS(358,COLUMN(V:V),4,1,$A235)))),0)</f>
        <v>0</v>
      </c>
      <c r="V235" cm="1">
        <f t="array" aca="1" ref="V235" ca="1">IFERROR(IFERROR(Resumo_Horas!V235/INDIRECT(ADDRESS(7,COLUMN(W:W),4,1,Resumo_Horas!$A235)),0)*(((INDIRECT(ADDRESS(357,COLUMN(W:W),4,1,$A235))*14)/11)*(1+INDIRECT(ADDRESS(358,COLUMN(W:W),4,1,$A235)))),0)</f>
        <v>0</v>
      </c>
      <c r="W235" cm="1">
        <f t="array" aca="1" ref="W235" ca="1">IFERROR(IFERROR(Resumo_Horas!W235/INDIRECT(ADDRESS(7,COLUMN(X:X),4,1,Resumo_Horas!$A235)),0)*(((INDIRECT(ADDRESS(357,COLUMN(X:X),4,1,$A235))*14)/11)*(1+INDIRECT(ADDRESS(358,COLUMN(X:X),4,1,$A235)))),0)</f>
        <v>0</v>
      </c>
      <c r="X235" cm="1">
        <f t="array" aca="1" ref="X235" ca="1">IFERROR(IFERROR(Resumo_Horas!X235/INDIRECT(ADDRESS(7,COLUMN(Y:Y),4,1,Resumo_Horas!$A235)),0)*(((INDIRECT(ADDRESS(357,COLUMN(Y:Y),4,1,$A235))*14)/11)*(1+INDIRECT(ADDRESS(358,COLUMN(Y:Y),4,1,$A235)))),0)</f>
        <v>0</v>
      </c>
      <c r="Y235" cm="1">
        <f t="array" aca="1" ref="Y235" ca="1">IFERROR(IFERROR(Resumo_Horas!Y235/INDIRECT(ADDRESS(7,COLUMN(Z:Z),4,1,Resumo_Horas!$A235)),0)*(((INDIRECT(ADDRESS(357,COLUMN(Z:Z),4,1,$A235))*14)/11)*(1+INDIRECT(ADDRESS(358,COLUMN(Z:Z),4,1,$A235)))),0)</f>
        <v>0</v>
      </c>
      <c r="Z235" cm="1">
        <f t="array" aca="1" ref="Z235" ca="1">IFERROR(IFERROR(Resumo_Horas!Z235/INDIRECT(ADDRESS(7,COLUMN(AA:AA),4,1,Resumo_Horas!$A235)),0)*(((INDIRECT(ADDRESS(357,COLUMN(AA:AA),4,1,$A235))*14)/11)*(1+INDIRECT(ADDRESS(358,COLUMN(AA:AA),4,1,$A235)))),0)</f>
        <v>0</v>
      </c>
      <c r="AA235" cm="1">
        <f t="array" aca="1" ref="AA235" ca="1">IFERROR(IFERROR(Resumo_Horas!AA235/INDIRECT(ADDRESS(7,COLUMN(AB:AB),4,1,Resumo_Horas!$A235)),0)*(((INDIRECT(ADDRESS(357,COLUMN(AB:AB),4,1,$A235))*14)/11)*(1+INDIRECT(ADDRESS(358,COLUMN(AB:AB),4,1,$A235)))),0)</f>
        <v>0</v>
      </c>
      <c r="AB235" cm="1">
        <f t="array" aca="1" ref="AB235" ca="1">IFERROR(IFERROR(Resumo_Horas!AB235/INDIRECT(ADDRESS(7,COLUMN(AC:AC),4,1,Resumo_Horas!$A235)),0)*(((INDIRECT(ADDRESS(357,COLUMN(AC:AC),4,1,$A235))*14)/11)*(1+INDIRECT(ADDRESS(358,COLUMN(AC:AC),4,1,$A235)))),0)</f>
        <v>0</v>
      </c>
      <c r="AC235" cm="1">
        <f t="array" aca="1" ref="AC235" ca="1">IFERROR(IFERROR(Resumo_Horas!AC235/INDIRECT(ADDRESS(7,COLUMN(AD:AD),4,1,Resumo_Horas!$A235)),0)*(((INDIRECT(ADDRESS(357,COLUMN(AD:AD),4,1,$A235))*14)/11)*(1+INDIRECT(ADDRESS(358,COLUMN(AD:AD),4,1,$A235)))),0)</f>
        <v>0</v>
      </c>
      <c r="AD235" cm="1">
        <f t="array" aca="1" ref="AD235" ca="1">IFERROR(IFERROR(Resumo_Horas!AD235/INDIRECT(ADDRESS(7,COLUMN(AE:AE),4,1,Resumo_Horas!$A235)),0)*(((INDIRECT(ADDRESS(357,COLUMN(AE:AE),4,1,$A235))*14)/11)*(1+INDIRECT(ADDRESS(358,COLUMN(AE:AE),4,1,$A235)))),0)</f>
        <v>0</v>
      </c>
      <c r="AE235" cm="1">
        <f t="array" aca="1" ref="AE235" ca="1">IFERROR(IFERROR(Resumo_Horas!AE235/INDIRECT(ADDRESS(7,COLUMN(AF:AF),4,1,Resumo_Horas!$A235)),0)*(((INDIRECT(ADDRESS(357,COLUMN(AF:AF),4,1,$A235))*14)/11)*(1+INDIRECT(ADDRESS(358,COLUMN(AF:AF),4,1,$A235)))),0)</f>
        <v>0</v>
      </c>
      <c r="AF235" cm="1">
        <f t="array" aca="1" ref="AF235" ca="1">IFERROR(IFERROR(Resumo_Horas!AF235/INDIRECT(ADDRESS(7,COLUMN(AG:AG),4,1,Resumo_Horas!$A235)),0)*(((INDIRECT(ADDRESS(357,COLUMN(AG:AG),4,1,$A235))*14)/11)*(1+INDIRECT(ADDRESS(358,COLUMN(AG:AG),4,1,$A235)))),0)</f>
        <v>0</v>
      </c>
      <c r="AG235" cm="1">
        <f t="array" aca="1" ref="AG235" ca="1">IFERROR(IFERROR(Resumo_Horas!AG235/INDIRECT(ADDRESS(7,COLUMN(AH:AH),4,1,Resumo_Horas!$A235)),0)*(((INDIRECT(ADDRESS(357,COLUMN(AH:AH),4,1,$A235))*14)/11)*(1+INDIRECT(ADDRESS(358,COLUMN(AH:AH),4,1,$A235)))),0)</f>
        <v>0</v>
      </c>
      <c r="AH235" cm="1">
        <f t="array" aca="1" ref="AH235" ca="1">IFERROR(IFERROR(Resumo_Horas!AH235/INDIRECT(ADDRESS(7,COLUMN(AI:AI),4,1,Resumo_Horas!$A235)),0)*(((INDIRECT(ADDRESS(357,COLUMN(AI:AI),4,1,$A235))*14)/11)*(1+INDIRECT(ADDRESS(358,COLUMN(AI:AI),4,1,$A235)))),0)</f>
        <v>0</v>
      </c>
      <c r="AI235" cm="1">
        <f t="array" aca="1" ref="AI235" ca="1">IFERROR(IFERROR(Resumo_Horas!AI235/INDIRECT(ADDRESS(7,COLUMN(AJ:AJ),4,1,Resumo_Horas!$A235)),0)*(((INDIRECT(ADDRESS(357,COLUMN(AJ:AJ),4,1,$A235))*14)/11)*(1+INDIRECT(ADDRESS(358,COLUMN(AJ:AJ),4,1,$A235)))),0)</f>
        <v>0</v>
      </c>
      <c r="AJ235" cm="1">
        <f t="array" aca="1" ref="AJ235" ca="1">IFERROR(IFERROR(Resumo_Horas!AJ235/INDIRECT(ADDRESS(7,COLUMN(AK:AK),4,1,Resumo_Horas!$A235)),0)*(((INDIRECT(ADDRESS(357,COLUMN(AK:AK),4,1,$A235))*14)/11)*(1+INDIRECT(ADDRESS(358,COLUMN(AK:AK),4,1,$A235)))),0)</f>
        <v>0</v>
      </c>
      <c r="AK235" cm="1">
        <f t="array" aca="1" ref="AK235" ca="1">IFERROR(IFERROR(Resumo_Horas!AK235/INDIRECT(ADDRESS(7,COLUMN(AL:AL),4,1,Resumo_Horas!$A235)),0)*(((INDIRECT(ADDRESS(357,COLUMN(AL:AL),4,1,$A235))*14)/11)*(1+INDIRECT(ADDRESS(358,COLUMN(AL:AL),4,1,$A235)))),0)</f>
        <v>0</v>
      </c>
      <c r="AL235" cm="1">
        <f t="array" aca="1" ref="AL235" ca="1">IFERROR(IFERROR(Resumo_Horas!AL235/INDIRECT(ADDRESS(7,COLUMN(AM:AM),4,1,Resumo_Horas!$A235)),0)*(((INDIRECT(ADDRESS(357,COLUMN(AM:AM),4,1,$A235))*14)/11)*(1+INDIRECT(ADDRESS(358,COLUMN(AM:AM),4,1,$A235)))),0)</f>
        <v>0</v>
      </c>
      <c r="AM235" cm="1">
        <f t="array" aca="1" ref="AM235" ca="1">IFERROR(IFERROR(Resumo_Horas!AM235/INDIRECT(ADDRESS(7,COLUMN(AN:AN),4,1,Resumo_Horas!$A235)),0)*(((INDIRECT(ADDRESS(357,COLUMN(AN:AN),4,1,$A235))*14)/11)*(1+INDIRECT(ADDRESS(358,COLUMN(AN:AN),4,1,$A235)))),0)</f>
        <v>0</v>
      </c>
      <c r="AN235" cm="1">
        <f t="array" aca="1" ref="AN235" ca="1">IFERROR(IFERROR(Resumo_Horas!AN235/INDIRECT(ADDRESS(7,COLUMN(AO:AO),4,1,Resumo_Horas!$A235)),0)*(((INDIRECT(ADDRESS(357,COLUMN(AO:AO),4,1,$A235))*14)/11)*(1+INDIRECT(ADDRESS(358,COLUMN(AO:AO),4,1,$A235)))),0)</f>
        <v>0</v>
      </c>
      <c r="AO235" cm="1">
        <f t="array" aca="1" ref="AO235" ca="1">IFERROR(IFERROR(Resumo_Horas!AO235/INDIRECT(ADDRESS(7,COLUMN(AP:AP),4,1,Resumo_Horas!$A235)),0)*(((INDIRECT(ADDRESS(357,COLUMN(AP:AP),4,1,$A235))*14)/11)*(1+INDIRECT(ADDRESS(358,COLUMN(AP:AP),4,1,$A235)))),0)</f>
        <v>0</v>
      </c>
      <c r="AP235" cm="1">
        <f t="array" aca="1" ref="AP235" ca="1">IFERROR(IFERROR(Resumo_Horas!AP235/INDIRECT(ADDRESS(7,COLUMN(AQ:AQ),4,1,Resumo_Horas!$A235)),0)*(((INDIRECT(ADDRESS(357,COLUMN(AQ:AQ),4,1,$A235))*14)/11)*(1+INDIRECT(ADDRESS(358,COLUMN(AQ:AQ),4,1,$A235)))),0)</f>
        <v>0</v>
      </c>
      <c r="AQ235" cm="1">
        <f t="array" aca="1" ref="AQ235" ca="1">IFERROR(IFERROR(Resumo_Horas!AQ235/INDIRECT(ADDRESS(7,COLUMN(AR:AR),4,1,Resumo_Horas!$A235)),0)*(((INDIRECT(ADDRESS(357,COLUMN(AR:AR),4,1,$A235))*14)/11)*(1+INDIRECT(ADDRESS(358,COLUMN(AR:AR),4,1,$A235)))),0)</f>
        <v>0</v>
      </c>
      <c r="AR235" cm="1">
        <f t="array" aca="1" ref="AR235" ca="1">IFERROR(IFERROR(Resumo_Horas!AR235/INDIRECT(ADDRESS(7,COLUMN(AS:AS),4,1,Resumo_Horas!$A235)),0)*(((INDIRECT(ADDRESS(357,COLUMN(AS:AS),4,1,$A235))*14)/11)*(1+INDIRECT(ADDRESS(358,COLUMN(AS:AS),4,1,$A235)))),0)</f>
        <v>0</v>
      </c>
      <c r="AS235" cm="1">
        <f t="array" aca="1" ref="AS235" ca="1">IFERROR(IFERROR(Resumo_Horas!AS235/INDIRECT(ADDRESS(7,COLUMN(AT:AT),4,1,Resumo_Horas!$A235)),0)*(((INDIRECT(ADDRESS(357,COLUMN(AT:AT),4,1,$A235))*14)/11)*(1+INDIRECT(ADDRESS(358,COLUMN(AT:AT),4,1,$A235)))),0)</f>
        <v>0</v>
      </c>
      <c r="AT235" cm="1">
        <f t="array" aca="1" ref="AT235" ca="1">IFERROR(IFERROR(Resumo_Horas!AT235/INDIRECT(ADDRESS(7,COLUMN(AU:AU),4,1,Resumo_Horas!$A235)),0)*(((INDIRECT(ADDRESS(357,COLUMN(AU:AU),4,1,$A235))*14)/11)*(1+INDIRECT(ADDRESS(358,COLUMN(AU:AU),4,1,$A235)))),0)</f>
        <v>0</v>
      </c>
      <c r="AU235" cm="1">
        <f t="array" aca="1" ref="AU235" ca="1">IFERROR(IFERROR(Resumo_Horas!AU235/INDIRECT(ADDRESS(7,COLUMN(AV:AV),4,1,Resumo_Horas!$A235)),0)*(((INDIRECT(ADDRESS(357,COLUMN(AV:AV),4,1,$A235))*14)/11)*(1+INDIRECT(ADDRESS(358,COLUMN(AV:AV),4,1,$A235)))),0)</f>
        <v>0</v>
      </c>
      <c r="AV235" cm="1">
        <f t="array" aca="1" ref="AV235" ca="1">IFERROR(IFERROR(Resumo_Horas!AV235/INDIRECT(ADDRESS(7,COLUMN(AW:AW),4,1,Resumo_Horas!$A235)),0)*(((INDIRECT(ADDRESS(357,COLUMN(AW:AW),4,1,$A235))*14)/11)*(1+INDIRECT(ADDRESS(358,COLUMN(AW:AW),4,1,$A235)))),0)</f>
        <v>0</v>
      </c>
      <c r="AW235" cm="1">
        <f t="array" aca="1" ref="AW235" ca="1">IFERROR(IFERROR(Resumo_Horas!AW235/INDIRECT(ADDRESS(7,COLUMN(AX:AX),4,1,Resumo_Horas!$A235)),0)*(((INDIRECT(ADDRESS(357,COLUMN(AX:AX),4,1,$A235))*14)/11)*(1+INDIRECT(ADDRESS(358,COLUMN(AX:AX),4,1,$A235)))),0)</f>
        <v>0</v>
      </c>
      <c r="AX235" cm="1">
        <f t="array" aca="1" ref="AX235" ca="1">IFERROR(IFERROR(Resumo_Horas!AX235/INDIRECT(ADDRESS(7,COLUMN(AY:AY),4,1,Resumo_Horas!$A235)),0)*(((INDIRECT(ADDRESS(357,COLUMN(AY:AY),4,1,$A235))*14)/11)*(1+INDIRECT(ADDRESS(358,COLUMN(AY:AY),4,1,$A235)))),0)</f>
        <v>0</v>
      </c>
      <c r="AY235" cm="1">
        <f t="array" aca="1" ref="AY235" ca="1">IFERROR(IFERROR(Resumo_Horas!AY235/INDIRECT(ADDRESS(7,COLUMN(AZ:AZ),4,1,Resumo_Horas!$A235)),0)*(((INDIRECT(ADDRESS(357,COLUMN(AZ:AZ),4,1,$A235))*14)/11)*(1+INDIRECT(ADDRESS(358,COLUMN(AZ:AZ),4,1,$A235)))),0)</f>
        <v>0</v>
      </c>
      <c r="AZ235" cm="1">
        <f t="array" aca="1" ref="AZ235" ca="1">IFERROR(IFERROR(Resumo_Horas!AZ235/INDIRECT(ADDRESS(7,COLUMN(BA:BA),4,1,Resumo_Horas!$A235)),0)*(((INDIRECT(ADDRESS(357,COLUMN(BA:BA),4,1,$A235))*14)/11)*(1+INDIRECT(ADDRESS(358,COLUMN(BA:BA),4,1,$A235)))),0)</f>
        <v>0</v>
      </c>
      <c r="BA235" cm="1">
        <f t="array" aca="1" ref="BA235" ca="1">IFERROR(IFERROR(Resumo_Horas!BA235/INDIRECT(ADDRESS(7,COLUMN(BB:BB),4,1,Resumo_Horas!$A235)),0)*(((INDIRECT(ADDRESS(357,COLUMN(BB:BB),4,1,$A235))*14)/11)*(1+INDIRECT(ADDRESS(358,COLUMN(BB:BB),4,1,$A235)))),0)</f>
        <v>0</v>
      </c>
      <c r="BB235" cm="1">
        <f t="array" aca="1" ref="BB235" ca="1">IFERROR(IFERROR(Resumo_Horas!BB235/INDIRECT(ADDRESS(7,COLUMN(BC:BC),4,1,Resumo_Horas!$A235)),0)*(((INDIRECT(ADDRESS(357,COLUMN(BC:BC),4,1,$A235))*14)/11)*(1+INDIRECT(ADDRESS(358,COLUMN(BC:BC),4,1,$A235)))),0)</f>
        <v>0</v>
      </c>
      <c r="BC235" cm="1">
        <f t="array" aca="1" ref="BC235" ca="1">IFERROR(IFERROR(Resumo_Horas!BC235/INDIRECT(ADDRESS(7,COLUMN(BD:BD),4,1,Resumo_Horas!$A235)),0)*(((INDIRECT(ADDRESS(357,COLUMN(BD:BD),4,1,$A235))*14)/11)*(1+INDIRECT(ADDRESS(358,COLUMN(BD:BD),4,1,$A235)))),0)</f>
        <v>0</v>
      </c>
      <c r="BD235" cm="1">
        <f t="array" aca="1" ref="BD235" ca="1">IFERROR(IFERROR(Resumo_Horas!BD235/INDIRECT(ADDRESS(7,COLUMN(BE:BE),4,1,Resumo_Horas!$A235)),0)*(((INDIRECT(ADDRESS(357,COLUMN(BE:BE),4,1,$A235))*14)/11)*(1+INDIRECT(ADDRESS(358,COLUMN(BE:BE),4,1,$A235)))),0)</f>
        <v>0</v>
      </c>
      <c r="BE235" cm="1">
        <f t="array" aca="1" ref="BE235" ca="1">IFERROR(IFERROR(Resumo_Horas!BE235/INDIRECT(ADDRESS(7,COLUMN(BF:BF),4,1,Resumo_Horas!$A235)),0)*(((INDIRECT(ADDRESS(357,COLUMN(BF:BF),4,1,$A235))*14)/11)*(1+INDIRECT(ADDRESS(358,COLUMN(BF:BF),4,1,$A235)))),0)</f>
        <v>0</v>
      </c>
      <c r="BF235" cm="1">
        <f t="array" aca="1" ref="BF235" ca="1">IFERROR(IFERROR(Resumo_Horas!BF235/INDIRECT(ADDRESS(7,COLUMN(BG:BG),4,1,Resumo_Horas!$A235)),0)*(((INDIRECT(ADDRESS(357,COLUMN(BG:BG),4,1,$A235))*14)/11)*(1+INDIRECT(ADDRESS(358,COLUMN(BG:BG),4,1,$A235)))),0)</f>
        <v>0</v>
      </c>
      <c r="BG235" cm="1">
        <f t="array" aca="1" ref="BG235" ca="1">IFERROR(IFERROR(Resumo_Horas!BG235/INDIRECT(ADDRESS(7,COLUMN(BH:BH),4,1,Resumo_Horas!$A235)),0)*(((INDIRECT(ADDRESS(357,COLUMN(BH:BH),4,1,$A235))*14)/11)*(1+INDIRECT(ADDRESS(358,COLUMN(BH:BH),4,1,$A235)))),0)</f>
        <v>0</v>
      </c>
      <c r="BH235" cm="1">
        <f t="array" aca="1" ref="BH235" ca="1">IFERROR(IFERROR(Resumo_Horas!BH235/INDIRECT(ADDRESS(7,COLUMN(BI:BI),4,1,Resumo_Horas!$A235)),0)*(((INDIRECT(ADDRESS(357,COLUMN(BI:BI),4,1,$A235))*14)/11)*(1+INDIRECT(ADDRESS(358,COLUMN(BI:BI),4,1,$A235)))),0)</f>
        <v>0</v>
      </c>
      <c r="BI235" cm="1">
        <f t="array" aca="1" ref="BI235" ca="1">IFERROR(IFERROR(Resumo_Horas!BI235/INDIRECT(ADDRESS(7,COLUMN(BJ:BJ),4,1,Resumo_Horas!$A235)),0)*(((INDIRECT(ADDRESS(357,COLUMN(BJ:BJ),4,1,$A235))*14)/11)*(1+INDIRECT(ADDRESS(358,COLUMN(BJ:BJ),4,1,$A235)))),0)</f>
        <v>0</v>
      </c>
      <c r="BJ235" cm="1">
        <f t="array" aca="1" ref="BJ235" ca="1">IFERROR(IFERROR(Resumo_Horas!BJ235/INDIRECT(ADDRESS(7,COLUMN(BK:BK),4,1,Resumo_Horas!$A235)),0)*(((INDIRECT(ADDRESS(357,COLUMN(BK:BK),4,1,$A235))*14)/11)*(1+INDIRECT(ADDRESS(358,COLUMN(BK:BK),4,1,$A235)))),0)</f>
        <v>0</v>
      </c>
      <c r="BK235" s="331" cm="1">
        <f t="array" aca="1" ref="BK235" ca="1">IFERROR(IFERROR(Resumo_Horas!BK235/INDIRECT(ADDRESS(7,COLUMN(BL:BL),4,1,Resumo_Horas!$A235)),0)*(((INDIRECT(ADDRESS(357,COLUMN(BL:BL),4,1,$A235))*14)/11)*(1+INDIRECT(ADDRESS(358,COLUMN(BL:BL),4,1,$A235)))),0)</f>
        <v>0</v>
      </c>
    </row>
    <row r="236" spans="1:63" x14ac:dyDescent="0.25">
      <c r="A236" s="330" t="str" cm="1">
        <f t="array" aca="1" ref="A236" ca="1">IF(INDIRECT(ADDRESS(9+QUOTIENT(ROW(A235)-1,20),4,4,1,"Equipa de projeto")) = 0,"", _xlfn.CONCAT(1 + QUOTIENT(ROW(A235)-1,20),". ", INDIRECT(ADDRESS(9+QUOTIENT(ROW(A235)-1,20),4,4,1,"Equipa de projeto"))))</f>
        <v/>
      </c>
      <c r="B236">
        <f>Atividades!$A$85</f>
        <v>0</v>
      </c>
      <c r="C236" s="123" t="s">
        <v>48</v>
      </c>
      <c r="D236" cm="1">
        <f t="array" aca="1" ref="D236" ca="1">IFERROR(IFERROR(Resumo_Horas!D236/INDIRECT(ADDRESS(7,COLUMN(E:E),4,1,Resumo_Horas!$A236)),0)*(((INDIRECT(ADDRESS(357,COLUMN(E:E),4,1,$A236))*14)/11)*(1+INDIRECT(ADDRESS(358,COLUMN(E:E),4,1,$A236)))),0)</f>
        <v>0</v>
      </c>
      <c r="E236" cm="1">
        <f t="array" aca="1" ref="E236" ca="1">IFERROR(IFERROR(Resumo_Horas!E236/INDIRECT(ADDRESS(7,COLUMN(F:F),4,1,Resumo_Horas!$A236)),0)*(((INDIRECT(ADDRESS(357,COLUMN(F:F),4,1,$A236))*14)/11)*(1+INDIRECT(ADDRESS(358,COLUMN(F:F),4,1,$A236)))),0)</f>
        <v>0</v>
      </c>
      <c r="F236" cm="1">
        <f t="array" aca="1" ref="F236" ca="1">IFERROR(IFERROR(Resumo_Horas!F236/INDIRECT(ADDRESS(7,COLUMN(G:G),4,1,Resumo_Horas!$A236)),0)*(((INDIRECT(ADDRESS(357,COLUMN(G:G),4,1,$A236))*14)/11)*(1+INDIRECT(ADDRESS(358,COLUMN(G:G),4,1,$A236)))),0)</f>
        <v>0</v>
      </c>
      <c r="G236" cm="1">
        <f t="array" aca="1" ref="G236" ca="1">IFERROR(IFERROR(Resumo_Horas!G236/INDIRECT(ADDRESS(7,COLUMN(H:H),4,1,Resumo_Horas!$A236)),0)*(((INDIRECT(ADDRESS(357,COLUMN(H:H),4,1,$A236))*14)/11)*(1+INDIRECT(ADDRESS(358,COLUMN(H:H),4,1,$A236)))),0)</f>
        <v>0</v>
      </c>
      <c r="H236" cm="1">
        <f t="array" aca="1" ref="H236" ca="1">IFERROR(IFERROR(Resumo_Horas!H236/INDIRECT(ADDRESS(7,COLUMN(I:I),4,1,Resumo_Horas!$A236)),0)*(((INDIRECT(ADDRESS(357,COLUMN(I:I),4,1,$A236))*14)/11)*(1+INDIRECT(ADDRESS(358,COLUMN(I:I),4,1,$A236)))),0)</f>
        <v>0</v>
      </c>
      <c r="I236" cm="1">
        <f t="array" aca="1" ref="I236" ca="1">IFERROR(IFERROR(Resumo_Horas!I236/INDIRECT(ADDRESS(7,COLUMN(J:J),4,1,Resumo_Horas!$A236)),0)*(((INDIRECT(ADDRESS(357,COLUMN(J:J),4,1,$A236))*14)/11)*(1+INDIRECT(ADDRESS(358,COLUMN(J:J),4,1,$A236)))),0)</f>
        <v>0</v>
      </c>
      <c r="J236" cm="1">
        <f t="array" aca="1" ref="J236" ca="1">IFERROR(IFERROR(Resumo_Horas!J236/INDIRECT(ADDRESS(7,COLUMN(K:K),4,1,Resumo_Horas!$A236)),0)*(((INDIRECT(ADDRESS(357,COLUMN(K:K),4,1,$A236))*14)/11)*(1+INDIRECT(ADDRESS(358,COLUMN(K:K),4,1,$A236)))),0)</f>
        <v>0</v>
      </c>
      <c r="K236" cm="1">
        <f t="array" aca="1" ref="K236" ca="1">IFERROR(IFERROR(Resumo_Horas!K236/INDIRECT(ADDRESS(7,COLUMN(L:L),4,1,Resumo_Horas!$A236)),0)*(((INDIRECT(ADDRESS(357,COLUMN(L:L),4,1,$A236))*14)/11)*(1+INDIRECT(ADDRESS(358,COLUMN(L:L),4,1,$A236)))),0)</f>
        <v>0</v>
      </c>
      <c r="L236" cm="1">
        <f t="array" aca="1" ref="L236" ca="1">IFERROR(IFERROR(Resumo_Horas!L236/INDIRECT(ADDRESS(7,COLUMN(M:M),4,1,Resumo_Horas!$A236)),0)*(((INDIRECT(ADDRESS(357,COLUMN(M:M),4,1,$A236))*14)/11)*(1+INDIRECT(ADDRESS(358,COLUMN(M:M),4,1,$A236)))),0)</f>
        <v>0</v>
      </c>
      <c r="M236" cm="1">
        <f t="array" aca="1" ref="M236" ca="1">IFERROR(IFERROR(Resumo_Horas!M236/INDIRECT(ADDRESS(7,COLUMN(N:N),4,1,Resumo_Horas!$A236)),0)*(((INDIRECT(ADDRESS(357,COLUMN(N:N),4,1,$A236))*14)/11)*(1+INDIRECT(ADDRESS(358,COLUMN(N:N),4,1,$A236)))),0)</f>
        <v>0</v>
      </c>
      <c r="N236" cm="1">
        <f t="array" aca="1" ref="N236" ca="1">IFERROR(IFERROR(Resumo_Horas!N236/INDIRECT(ADDRESS(7,COLUMN(O:O),4,1,Resumo_Horas!$A236)),0)*(((INDIRECT(ADDRESS(357,COLUMN(O:O),4,1,$A236))*14)/11)*(1+INDIRECT(ADDRESS(358,COLUMN(O:O),4,1,$A236)))),0)</f>
        <v>0</v>
      </c>
      <c r="O236" cm="1">
        <f t="array" aca="1" ref="O236" ca="1">IFERROR(IFERROR(Resumo_Horas!O236/INDIRECT(ADDRESS(7,COLUMN(P:P),4,1,Resumo_Horas!$A236)),0)*(((INDIRECT(ADDRESS(357,COLUMN(P:P),4,1,$A236))*14)/11)*(1+INDIRECT(ADDRESS(358,COLUMN(P:P),4,1,$A236)))),0)</f>
        <v>0</v>
      </c>
      <c r="P236" cm="1">
        <f t="array" aca="1" ref="P236" ca="1">IFERROR(IFERROR(Resumo_Horas!P236/INDIRECT(ADDRESS(7,COLUMN(Q:Q),4,1,Resumo_Horas!$A236)),0)*(((INDIRECT(ADDRESS(357,COLUMN(Q:Q),4,1,$A236))*14)/11)*(1+INDIRECT(ADDRESS(358,COLUMN(Q:Q),4,1,$A236)))),0)</f>
        <v>0</v>
      </c>
      <c r="Q236" cm="1">
        <f t="array" aca="1" ref="Q236" ca="1">IFERROR(IFERROR(Resumo_Horas!Q236/INDIRECT(ADDRESS(7,COLUMN(R:R),4,1,Resumo_Horas!$A236)),0)*(((INDIRECT(ADDRESS(357,COLUMN(R:R),4,1,$A236))*14)/11)*(1+INDIRECT(ADDRESS(358,COLUMN(R:R),4,1,$A236)))),0)</f>
        <v>0</v>
      </c>
      <c r="R236" cm="1">
        <f t="array" aca="1" ref="R236" ca="1">IFERROR(IFERROR(Resumo_Horas!R236/INDIRECT(ADDRESS(7,COLUMN(S:S),4,1,Resumo_Horas!$A236)),0)*(((INDIRECT(ADDRESS(357,COLUMN(S:S),4,1,$A236))*14)/11)*(1+INDIRECT(ADDRESS(358,COLUMN(S:S),4,1,$A236)))),0)</f>
        <v>0</v>
      </c>
      <c r="S236" cm="1">
        <f t="array" aca="1" ref="S236" ca="1">IFERROR(IFERROR(Resumo_Horas!S236/INDIRECT(ADDRESS(7,COLUMN(T:T),4,1,Resumo_Horas!$A236)),0)*(((INDIRECT(ADDRESS(357,COLUMN(T:T),4,1,$A236))*14)/11)*(1+INDIRECT(ADDRESS(358,COLUMN(T:T),4,1,$A236)))),0)</f>
        <v>0</v>
      </c>
      <c r="T236" cm="1">
        <f t="array" aca="1" ref="T236" ca="1">IFERROR(IFERROR(Resumo_Horas!T236/INDIRECT(ADDRESS(7,COLUMN(U:U),4,1,Resumo_Horas!$A236)),0)*(((INDIRECT(ADDRESS(357,COLUMN(U:U),4,1,$A236))*14)/11)*(1+INDIRECT(ADDRESS(358,COLUMN(U:U),4,1,$A236)))),0)</f>
        <v>0</v>
      </c>
      <c r="U236" cm="1">
        <f t="array" aca="1" ref="U236" ca="1">IFERROR(IFERROR(Resumo_Horas!U236/INDIRECT(ADDRESS(7,COLUMN(V:V),4,1,Resumo_Horas!$A236)),0)*(((INDIRECT(ADDRESS(357,COLUMN(V:V),4,1,$A236))*14)/11)*(1+INDIRECT(ADDRESS(358,COLUMN(V:V),4,1,$A236)))),0)</f>
        <v>0</v>
      </c>
      <c r="V236" cm="1">
        <f t="array" aca="1" ref="V236" ca="1">IFERROR(IFERROR(Resumo_Horas!V236/INDIRECT(ADDRESS(7,COLUMN(W:W),4,1,Resumo_Horas!$A236)),0)*(((INDIRECT(ADDRESS(357,COLUMN(W:W),4,1,$A236))*14)/11)*(1+INDIRECT(ADDRESS(358,COLUMN(W:W),4,1,$A236)))),0)</f>
        <v>0</v>
      </c>
      <c r="W236" cm="1">
        <f t="array" aca="1" ref="W236" ca="1">IFERROR(IFERROR(Resumo_Horas!W236/INDIRECT(ADDRESS(7,COLUMN(X:X),4,1,Resumo_Horas!$A236)),0)*(((INDIRECT(ADDRESS(357,COLUMN(X:X),4,1,$A236))*14)/11)*(1+INDIRECT(ADDRESS(358,COLUMN(X:X),4,1,$A236)))),0)</f>
        <v>0</v>
      </c>
      <c r="X236" cm="1">
        <f t="array" aca="1" ref="X236" ca="1">IFERROR(IFERROR(Resumo_Horas!X236/INDIRECT(ADDRESS(7,COLUMN(Y:Y),4,1,Resumo_Horas!$A236)),0)*(((INDIRECT(ADDRESS(357,COLUMN(Y:Y),4,1,$A236))*14)/11)*(1+INDIRECT(ADDRESS(358,COLUMN(Y:Y),4,1,$A236)))),0)</f>
        <v>0</v>
      </c>
      <c r="Y236" cm="1">
        <f t="array" aca="1" ref="Y236" ca="1">IFERROR(IFERROR(Resumo_Horas!Y236/INDIRECT(ADDRESS(7,COLUMN(Z:Z),4,1,Resumo_Horas!$A236)),0)*(((INDIRECT(ADDRESS(357,COLUMN(Z:Z),4,1,$A236))*14)/11)*(1+INDIRECT(ADDRESS(358,COLUMN(Z:Z),4,1,$A236)))),0)</f>
        <v>0</v>
      </c>
      <c r="Z236" cm="1">
        <f t="array" aca="1" ref="Z236" ca="1">IFERROR(IFERROR(Resumo_Horas!Z236/INDIRECT(ADDRESS(7,COLUMN(AA:AA),4,1,Resumo_Horas!$A236)),0)*(((INDIRECT(ADDRESS(357,COLUMN(AA:AA),4,1,$A236))*14)/11)*(1+INDIRECT(ADDRESS(358,COLUMN(AA:AA),4,1,$A236)))),0)</f>
        <v>0</v>
      </c>
      <c r="AA236" cm="1">
        <f t="array" aca="1" ref="AA236" ca="1">IFERROR(IFERROR(Resumo_Horas!AA236/INDIRECT(ADDRESS(7,COLUMN(AB:AB),4,1,Resumo_Horas!$A236)),0)*(((INDIRECT(ADDRESS(357,COLUMN(AB:AB),4,1,$A236))*14)/11)*(1+INDIRECT(ADDRESS(358,COLUMN(AB:AB),4,1,$A236)))),0)</f>
        <v>0</v>
      </c>
      <c r="AB236" cm="1">
        <f t="array" aca="1" ref="AB236" ca="1">IFERROR(IFERROR(Resumo_Horas!AB236/INDIRECT(ADDRESS(7,COLUMN(AC:AC),4,1,Resumo_Horas!$A236)),0)*(((INDIRECT(ADDRESS(357,COLUMN(AC:AC),4,1,$A236))*14)/11)*(1+INDIRECT(ADDRESS(358,COLUMN(AC:AC),4,1,$A236)))),0)</f>
        <v>0</v>
      </c>
      <c r="AC236" cm="1">
        <f t="array" aca="1" ref="AC236" ca="1">IFERROR(IFERROR(Resumo_Horas!AC236/INDIRECT(ADDRESS(7,COLUMN(AD:AD),4,1,Resumo_Horas!$A236)),0)*(((INDIRECT(ADDRESS(357,COLUMN(AD:AD),4,1,$A236))*14)/11)*(1+INDIRECT(ADDRESS(358,COLUMN(AD:AD),4,1,$A236)))),0)</f>
        <v>0</v>
      </c>
      <c r="AD236" cm="1">
        <f t="array" aca="1" ref="AD236" ca="1">IFERROR(IFERROR(Resumo_Horas!AD236/INDIRECT(ADDRESS(7,COLUMN(AE:AE),4,1,Resumo_Horas!$A236)),0)*(((INDIRECT(ADDRESS(357,COLUMN(AE:AE),4,1,$A236))*14)/11)*(1+INDIRECT(ADDRESS(358,COLUMN(AE:AE),4,1,$A236)))),0)</f>
        <v>0</v>
      </c>
      <c r="AE236" cm="1">
        <f t="array" aca="1" ref="AE236" ca="1">IFERROR(IFERROR(Resumo_Horas!AE236/INDIRECT(ADDRESS(7,COLUMN(AF:AF),4,1,Resumo_Horas!$A236)),0)*(((INDIRECT(ADDRESS(357,COLUMN(AF:AF),4,1,$A236))*14)/11)*(1+INDIRECT(ADDRESS(358,COLUMN(AF:AF),4,1,$A236)))),0)</f>
        <v>0</v>
      </c>
      <c r="AF236" cm="1">
        <f t="array" aca="1" ref="AF236" ca="1">IFERROR(IFERROR(Resumo_Horas!AF236/INDIRECT(ADDRESS(7,COLUMN(AG:AG),4,1,Resumo_Horas!$A236)),0)*(((INDIRECT(ADDRESS(357,COLUMN(AG:AG),4,1,$A236))*14)/11)*(1+INDIRECT(ADDRESS(358,COLUMN(AG:AG),4,1,$A236)))),0)</f>
        <v>0</v>
      </c>
      <c r="AG236" cm="1">
        <f t="array" aca="1" ref="AG236" ca="1">IFERROR(IFERROR(Resumo_Horas!AG236/INDIRECT(ADDRESS(7,COLUMN(AH:AH),4,1,Resumo_Horas!$A236)),0)*(((INDIRECT(ADDRESS(357,COLUMN(AH:AH),4,1,$A236))*14)/11)*(1+INDIRECT(ADDRESS(358,COLUMN(AH:AH),4,1,$A236)))),0)</f>
        <v>0</v>
      </c>
      <c r="AH236" cm="1">
        <f t="array" aca="1" ref="AH236" ca="1">IFERROR(IFERROR(Resumo_Horas!AH236/INDIRECT(ADDRESS(7,COLUMN(AI:AI),4,1,Resumo_Horas!$A236)),0)*(((INDIRECT(ADDRESS(357,COLUMN(AI:AI),4,1,$A236))*14)/11)*(1+INDIRECT(ADDRESS(358,COLUMN(AI:AI),4,1,$A236)))),0)</f>
        <v>0</v>
      </c>
      <c r="AI236" cm="1">
        <f t="array" aca="1" ref="AI236" ca="1">IFERROR(IFERROR(Resumo_Horas!AI236/INDIRECT(ADDRESS(7,COLUMN(AJ:AJ),4,1,Resumo_Horas!$A236)),0)*(((INDIRECT(ADDRESS(357,COLUMN(AJ:AJ),4,1,$A236))*14)/11)*(1+INDIRECT(ADDRESS(358,COLUMN(AJ:AJ),4,1,$A236)))),0)</f>
        <v>0</v>
      </c>
      <c r="AJ236" cm="1">
        <f t="array" aca="1" ref="AJ236" ca="1">IFERROR(IFERROR(Resumo_Horas!AJ236/INDIRECT(ADDRESS(7,COLUMN(AK:AK),4,1,Resumo_Horas!$A236)),0)*(((INDIRECT(ADDRESS(357,COLUMN(AK:AK),4,1,$A236))*14)/11)*(1+INDIRECT(ADDRESS(358,COLUMN(AK:AK),4,1,$A236)))),0)</f>
        <v>0</v>
      </c>
      <c r="AK236" cm="1">
        <f t="array" aca="1" ref="AK236" ca="1">IFERROR(IFERROR(Resumo_Horas!AK236/INDIRECT(ADDRESS(7,COLUMN(AL:AL),4,1,Resumo_Horas!$A236)),0)*(((INDIRECT(ADDRESS(357,COLUMN(AL:AL),4,1,$A236))*14)/11)*(1+INDIRECT(ADDRESS(358,COLUMN(AL:AL),4,1,$A236)))),0)</f>
        <v>0</v>
      </c>
      <c r="AL236" cm="1">
        <f t="array" aca="1" ref="AL236" ca="1">IFERROR(IFERROR(Resumo_Horas!AL236/INDIRECT(ADDRESS(7,COLUMN(AM:AM),4,1,Resumo_Horas!$A236)),0)*(((INDIRECT(ADDRESS(357,COLUMN(AM:AM),4,1,$A236))*14)/11)*(1+INDIRECT(ADDRESS(358,COLUMN(AM:AM),4,1,$A236)))),0)</f>
        <v>0</v>
      </c>
      <c r="AM236" cm="1">
        <f t="array" aca="1" ref="AM236" ca="1">IFERROR(IFERROR(Resumo_Horas!AM236/INDIRECT(ADDRESS(7,COLUMN(AN:AN),4,1,Resumo_Horas!$A236)),0)*(((INDIRECT(ADDRESS(357,COLUMN(AN:AN),4,1,$A236))*14)/11)*(1+INDIRECT(ADDRESS(358,COLUMN(AN:AN),4,1,$A236)))),0)</f>
        <v>0</v>
      </c>
      <c r="AN236" cm="1">
        <f t="array" aca="1" ref="AN236" ca="1">IFERROR(IFERROR(Resumo_Horas!AN236/INDIRECT(ADDRESS(7,COLUMN(AO:AO),4,1,Resumo_Horas!$A236)),0)*(((INDIRECT(ADDRESS(357,COLUMN(AO:AO),4,1,$A236))*14)/11)*(1+INDIRECT(ADDRESS(358,COLUMN(AO:AO),4,1,$A236)))),0)</f>
        <v>0</v>
      </c>
      <c r="AO236" cm="1">
        <f t="array" aca="1" ref="AO236" ca="1">IFERROR(IFERROR(Resumo_Horas!AO236/INDIRECT(ADDRESS(7,COLUMN(AP:AP),4,1,Resumo_Horas!$A236)),0)*(((INDIRECT(ADDRESS(357,COLUMN(AP:AP),4,1,$A236))*14)/11)*(1+INDIRECT(ADDRESS(358,COLUMN(AP:AP),4,1,$A236)))),0)</f>
        <v>0</v>
      </c>
      <c r="AP236" cm="1">
        <f t="array" aca="1" ref="AP236" ca="1">IFERROR(IFERROR(Resumo_Horas!AP236/INDIRECT(ADDRESS(7,COLUMN(AQ:AQ),4,1,Resumo_Horas!$A236)),0)*(((INDIRECT(ADDRESS(357,COLUMN(AQ:AQ),4,1,$A236))*14)/11)*(1+INDIRECT(ADDRESS(358,COLUMN(AQ:AQ),4,1,$A236)))),0)</f>
        <v>0</v>
      </c>
      <c r="AQ236" cm="1">
        <f t="array" aca="1" ref="AQ236" ca="1">IFERROR(IFERROR(Resumo_Horas!AQ236/INDIRECT(ADDRESS(7,COLUMN(AR:AR),4,1,Resumo_Horas!$A236)),0)*(((INDIRECT(ADDRESS(357,COLUMN(AR:AR),4,1,$A236))*14)/11)*(1+INDIRECT(ADDRESS(358,COLUMN(AR:AR),4,1,$A236)))),0)</f>
        <v>0</v>
      </c>
      <c r="AR236" cm="1">
        <f t="array" aca="1" ref="AR236" ca="1">IFERROR(IFERROR(Resumo_Horas!AR236/INDIRECT(ADDRESS(7,COLUMN(AS:AS),4,1,Resumo_Horas!$A236)),0)*(((INDIRECT(ADDRESS(357,COLUMN(AS:AS),4,1,$A236))*14)/11)*(1+INDIRECT(ADDRESS(358,COLUMN(AS:AS),4,1,$A236)))),0)</f>
        <v>0</v>
      </c>
      <c r="AS236" cm="1">
        <f t="array" aca="1" ref="AS236" ca="1">IFERROR(IFERROR(Resumo_Horas!AS236/INDIRECT(ADDRESS(7,COLUMN(AT:AT),4,1,Resumo_Horas!$A236)),0)*(((INDIRECT(ADDRESS(357,COLUMN(AT:AT),4,1,$A236))*14)/11)*(1+INDIRECT(ADDRESS(358,COLUMN(AT:AT),4,1,$A236)))),0)</f>
        <v>0</v>
      </c>
      <c r="AT236" cm="1">
        <f t="array" aca="1" ref="AT236" ca="1">IFERROR(IFERROR(Resumo_Horas!AT236/INDIRECT(ADDRESS(7,COLUMN(AU:AU),4,1,Resumo_Horas!$A236)),0)*(((INDIRECT(ADDRESS(357,COLUMN(AU:AU),4,1,$A236))*14)/11)*(1+INDIRECT(ADDRESS(358,COLUMN(AU:AU),4,1,$A236)))),0)</f>
        <v>0</v>
      </c>
      <c r="AU236" cm="1">
        <f t="array" aca="1" ref="AU236" ca="1">IFERROR(IFERROR(Resumo_Horas!AU236/INDIRECT(ADDRESS(7,COLUMN(AV:AV),4,1,Resumo_Horas!$A236)),0)*(((INDIRECT(ADDRESS(357,COLUMN(AV:AV),4,1,$A236))*14)/11)*(1+INDIRECT(ADDRESS(358,COLUMN(AV:AV),4,1,$A236)))),0)</f>
        <v>0</v>
      </c>
      <c r="AV236" cm="1">
        <f t="array" aca="1" ref="AV236" ca="1">IFERROR(IFERROR(Resumo_Horas!AV236/INDIRECT(ADDRESS(7,COLUMN(AW:AW),4,1,Resumo_Horas!$A236)),0)*(((INDIRECT(ADDRESS(357,COLUMN(AW:AW),4,1,$A236))*14)/11)*(1+INDIRECT(ADDRESS(358,COLUMN(AW:AW),4,1,$A236)))),0)</f>
        <v>0</v>
      </c>
      <c r="AW236" cm="1">
        <f t="array" aca="1" ref="AW236" ca="1">IFERROR(IFERROR(Resumo_Horas!AW236/INDIRECT(ADDRESS(7,COLUMN(AX:AX),4,1,Resumo_Horas!$A236)),0)*(((INDIRECT(ADDRESS(357,COLUMN(AX:AX),4,1,$A236))*14)/11)*(1+INDIRECT(ADDRESS(358,COLUMN(AX:AX),4,1,$A236)))),0)</f>
        <v>0</v>
      </c>
      <c r="AX236" cm="1">
        <f t="array" aca="1" ref="AX236" ca="1">IFERROR(IFERROR(Resumo_Horas!AX236/INDIRECT(ADDRESS(7,COLUMN(AY:AY),4,1,Resumo_Horas!$A236)),0)*(((INDIRECT(ADDRESS(357,COLUMN(AY:AY),4,1,$A236))*14)/11)*(1+INDIRECT(ADDRESS(358,COLUMN(AY:AY),4,1,$A236)))),0)</f>
        <v>0</v>
      </c>
      <c r="AY236" cm="1">
        <f t="array" aca="1" ref="AY236" ca="1">IFERROR(IFERROR(Resumo_Horas!AY236/INDIRECT(ADDRESS(7,COLUMN(AZ:AZ),4,1,Resumo_Horas!$A236)),0)*(((INDIRECT(ADDRESS(357,COLUMN(AZ:AZ),4,1,$A236))*14)/11)*(1+INDIRECT(ADDRESS(358,COLUMN(AZ:AZ),4,1,$A236)))),0)</f>
        <v>0</v>
      </c>
      <c r="AZ236" cm="1">
        <f t="array" aca="1" ref="AZ236" ca="1">IFERROR(IFERROR(Resumo_Horas!AZ236/INDIRECT(ADDRESS(7,COLUMN(BA:BA),4,1,Resumo_Horas!$A236)),0)*(((INDIRECT(ADDRESS(357,COLUMN(BA:BA),4,1,$A236))*14)/11)*(1+INDIRECT(ADDRESS(358,COLUMN(BA:BA),4,1,$A236)))),0)</f>
        <v>0</v>
      </c>
      <c r="BA236" cm="1">
        <f t="array" aca="1" ref="BA236" ca="1">IFERROR(IFERROR(Resumo_Horas!BA236/INDIRECT(ADDRESS(7,COLUMN(BB:BB),4,1,Resumo_Horas!$A236)),0)*(((INDIRECT(ADDRESS(357,COLUMN(BB:BB),4,1,$A236))*14)/11)*(1+INDIRECT(ADDRESS(358,COLUMN(BB:BB),4,1,$A236)))),0)</f>
        <v>0</v>
      </c>
      <c r="BB236" cm="1">
        <f t="array" aca="1" ref="BB236" ca="1">IFERROR(IFERROR(Resumo_Horas!BB236/INDIRECT(ADDRESS(7,COLUMN(BC:BC),4,1,Resumo_Horas!$A236)),0)*(((INDIRECT(ADDRESS(357,COLUMN(BC:BC),4,1,$A236))*14)/11)*(1+INDIRECT(ADDRESS(358,COLUMN(BC:BC),4,1,$A236)))),0)</f>
        <v>0</v>
      </c>
      <c r="BC236" cm="1">
        <f t="array" aca="1" ref="BC236" ca="1">IFERROR(IFERROR(Resumo_Horas!BC236/INDIRECT(ADDRESS(7,COLUMN(BD:BD),4,1,Resumo_Horas!$A236)),0)*(((INDIRECT(ADDRESS(357,COLUMN(BD:BD),4,1,$A236))*14)/11)*(1+INDIRECT(ADDRESS(358,COLUMN(BD:BD),4,1,$A236)))),0)</f>
        <v>0</v>
      </c>
      <c r="BD236" cm="1">
        <f t="array" aca="1" ref="BD236" ca="1">IFERROR(IFERROR(Resumo_Horas!BD236/INDIRECT(ADDRESS(7,COLUMN(BE:BE),4,1,Resumo_Horas!$A236)),0)*(((INDIRECT(ADDRESS(357,COLUMN(BE:BE),4,1,$A236))*14)/11)*(1+INDIRECT(ADDRESS(358,COLUMN(BE:BE),4,1,$A236)))),0)</f>
        <v>0</v>
      </c>
      <c r="BE236" cm="1">
        <f t="array" aca="1" ref="BE236" ca="1">IFERROR(IFERROR(Resumo_Horas!BE236/INDIRECT(ADDRESS(7,COLUMN(BF:BF),4,1,Resumo_Horas!$A236)),0)*(((INDIRECT(ADDRESS(357,COLUMN(BF:BF),4,1,$A236))*14)/11)*(1+INDIRECT(ADDRESS(358,COLUMN(BF:BF),4,1,$A236)))),0)</f>
        <v>0</v>
      </c>
      <c r="BF236" cm="1">
        <f t="array" aca="1" ref="BF236" ca="1">IFERROR(IFERROR(Resumo_Horas!BF236/INDIRECT(ADDRESS(7,COLUMN(BG:BG),4,1,Resumo_Horas!$A236)),0)*(((INDIRECT(ADDRESS(357,COLUMN(BG:BG),4,1,$A236))*14)/11)*(1+INDIRECT(ADDRESS(358,COLUMN(BG:BG),4,1,$A236)))),0)</f>
        <v>0</v>
      </c>
      <c r="BG236" cm="1">
        <f t="array" aca="1" ref="BG236" ca="1">IFERROR(IFERROR(Resumo_Horas!BG236/INDIRECT(ADDRESS(7,COLUMN(BH:BH),4,1,Resumo_Horas!$A236)),0)*(((INDIRECT(ADDRESS(357,COLUMN(BH:BH),4,1,$A236))*14)/11)*(1+INDIRECT(ADDRESS(358,COLUMN(BH:BH),4,1,$A236)))),0)</f>
        <v>0</v>
      </c>
      <c r="BH236" cm="1">
        <f t="array" aca="1" ref="BH236" ca="1">IFERROR(IFERROR(Resumo_Horas!BH236/INDIRECT(ADDRESS(7,COLUMN(BI:BI),4,1,Resumo_Horas!$A236)),0)*(((INDIRECT(ADDRESS(357,COLUMN(BI:BI),4,1,$A236))*14)/11)*(1+INDIRECT(ADDRESS(358,COLUMN(BI:BI),4,1,$A236)))),0)</f>
        <v>0</v>
      </c>
      <c r="BI236" cm="1">
        <f t="array" aca="1" ref="BI236" ca="1">IFERROR(IFERROR(Resumo_Horas!BI236/INDIRECT(ADDRESS(7,COLUMN(BJ:BJ),4,1,Resumo_Horas!$A236)),0)*(((INDIRECT(ADDRESS(357,COLUMN(BJ:BJ),4,1,$A236))*14)/11)*(1+INDIRECT(ADDRESS(358,COLUMN(BJ:BJ),4,1,$A236)))),0)</f>
        <v>0</v>
      </c>
      <c r="BJ236" cm="1">
        <f t="array" aca="1" ref="BJ236" ca="1">IFERROR(IFERROR(Resumo_Horas!BJ236/INDIRECT(ADDRESS(7,COLUMN(BK:BK),4,1,Resumo_Horas!$A236)),0)*(((INDIRECT(ADDRESS(357,COLUMN(BK:BK),4,1,$A236))*14)/11)*(1+INDIRECT(ADDRESS(358,COLUMN(BK:BK),4,1,$A236)))),0)</f>
        <v>0</v>
      </c>
      <c r="BK236" s="331" cm="1">
        <f t="array" aca="1" ref="BK236" ca="1">IFERROR(IFERROR(Resumo_Horas!BK236/INDIRECT(ADDRESS(7,COLUMN(BL:BL),4,1,Resumo_Horas!$A236)),0)*(((INDIRECT(ADDRESS(357,COLUMN(BL:BL),4,1,$A236))*14)/11)*(1+INDIRECT(ADDRESS(358,COLUMN(BL:BL),4,1,$A236)))),0)</f>
        <v>0</v>
      </c>
    </row>
    <row r="237" spans="1:63" x14ac:dyDescent="0.25">
      <c r="A237" s="330" t="str" cm="1">
        <f t="array" aca="1" ref="A237" ca="1">IF(INDIRECT(ADDRESS(9+QUOTIENT(ROW(A236)-1,20),4,4,1,"Equipa de projeto")) = 0,"", _xlfn.CONCAT(1 + QUOTIENT(ROW(A236)-1,20),". ", INDIRECT(ADDRESS(9+QUOTIENT(ROW(A236)-1,20),4,4,1,"Equipa de projeto"))))</f>
        <v/>
      </c>
      <c r="B237">
        <f>Atividades!$A$85</f>
        <v>0</v>
      </c>
      <c r="C237" s="123" t="s">
        <v>49</v>
      </c>
      <c r="D237" cm="1">
        <f t="array" aca="1" ref="D237" ca="1">IFERROR(IFERROR(Resumo_Horas!D237/INDIRECT(ADDRESS(7,COLUMN(E:E),4,1,Resumo_Horas!$A237)),0)*(((INDIRECT(ADDRESS(357,COLUMN(E:E),4,1,$A237))*14)/11)*(1+INDIRECT(ADDRESS(358,COLUMN(E:E),4,1,$A237)))),0)</f>
        <v>0</v>
      </c>
      <c r="E237" cm="1">
        <f t="array" aca="1" ref="E237" ca="1">IFERROR(IFERROR(Resumo_Horas!E237/INDIRECT(ADDRESS(7,COLUMN(F:F),4,1,Resumo_Horas!$A237)),0)*(((INDIRECT(ADDRESS(357,COLUMN(F:F),4,1,$A237))*14)/11)*(1+INDIRECT(ADDRESS(358,COLUMN(F:F),4,1,$A237)))),0)</f>
        <v>0</v>
      </c>
      <c r="F237" cm="1">
        <f t="array" aca="1" ref="F237" ca="1">IFERROR(IFERROR(Resumo_Horas!F237/INDIRECT(ADDRESS(7,COLUMN(G:G),4,1,Resumo_Horas!$A237)),0)*(((INDIRECT(ADDRESS(357,COLUMN(G:G),4,1,$A237))*14)/11)*(1+INDIRECT(ADDRESS(358,COLUMN(G:G),4,1,$A237)))),0)</f>
        <v>0</v>
      </c>
      <c r="G237" cm="1">
        <f t="array" aca="1" ref="G237" ca="1">IFERROR(IFERROR(Resumo_Horas!G237/INDIRECT(ADDRESS(7,COLUMN(H:H),4,1,Resumo_Horas!$A237)),0)*(((INDIRECT(ADDRESS(357,COLUMN(H:H),4,1,$A237))*14)/11)*(1+INDIRECT(ADDRESS(358,COLUMN(H:H),4,1,$A237)))),0)</f>
        <v>0</v>
      </c>
      <c r="H237" cm="1">
        <f t="array" aca="1" ref="H237" ca="1">IFERROR(IFERROR(Resumo_Horas!H237/INDIRECT(ADDRESS(7,COLUMN(I:I),4,1,Resumo_Horas!$A237)),0)*(((INDIRECT(ADDRESS(357,COLUMN(I:I),4,1,$A237))*14)/11)*(1+INDIRECT(ADDRESS(358,COLUMN(I:I),4,1,$A237)))),0)</f>
        <v>0</v>
      </c>
      <c r="I237" cm="1">
        <f t="array" aca="1" ref="I237" ca="1">IFERROR(IFERROR(Resumo_Horas!I237/INDIRECT(ADDRESS(7,COLUMN(J:J),4,1,Resumo_Horas!$A237)),0)*(((INDIRECT(ADDRESS(357,COLUMN(J:J),4,1,$A237))*14)/11)*(1+INDIRECT(ADDRESS(358,COLUMN(J:J),4,1,$A237)))),0)</f>
        <v>0</v>
      </c>
      <c r="J237" cm="1">
        <f t="array" aca="1" ref="J237" ca="1">IFERROR(IFERROR(Resumo_Horas!J237/INDIRECT(ADDRESS(7,COLUMN(K:K),4,1,Resumo_Horas!$A237)),0)*(((INDIRECT(ADDRESS(357,COLUMN(K:K),4,1,$A237))*14)/11)*(1+INDIRECT(ADDRESS(358,COLUMN(K:K),4,1,$A237)))),0)</f>
        <v>0</v>
      </c>
      <c r="K237" cm="1">
        <f t="array" aca="1" ref="K237" ca="1">IFERROR(IFERROR(Resumo_Horas!K237/INDIRECT(ADDRESS(7,COLUMN(L:L),4,1,Resumo_Horas!$A237)),0)*(((INDIRECT(ADDRESS(357,COLUMN(L:L),4,1,$A237))*14)/11)*(1+INDIRECT(ADDRESS(358,COLUMN(L:L),4,1,$A237)))),0)</f>
        <v>0</v>
      </c>
      <c r="L237" cm="1">
        <f t="array" aca="1" ref="L237" ca="1">IFERROR(IFERROR(Resumo_Horas!L237/INDIRECT(ADDRESS(7,COLUMN(M:M),4,1,Resumo_Horas!$A237)),0)*(((INDIRECT(ADDRESS(357,COLUMN(M:M),4,1,$A237))*14)/11)*(1+INDIRECT(ADDRESS(358,COLUMN(M:M),4,1,$A237)))),0)</f>
        <v>0</v>
      </c>
      <c r="M237" cm="1">
        <f t="array" aca="1" ref="M237" ca="1">IFERROR(IFERROR(Resumo_Horas!M237/INDIRECT(ADDRESS(7,COLUMN(N:N),4,1,Resumo_Horas!$A237)),0)*(((INDIRECT(ADDRESS(357,COLUMN(N:N),4,1,$A237))*14)/11)*(1+INDIRECT(ADDRESS(358,COLUMN(N:N),4,1,$A237)))),0)</f>
        <v>0</v>
      </c>
      <c r="N237" cm="1">
        <f t="array" aca="1" ref="N237" ca="1">IFERROR(IFERROR(Resumo_Horas!N237/INDIRECT(ADDRESS(7,COLUMN(O:O),4,1,Resumo_Horas!$A237)),0)*(((INDIRECT(ADDRESS(357,COLUMN(O:O),4,1,$A237))*14)/11)*(1+INDIRECT(ADDRESS(358,COLUMN(O:O),4,1,$A237)))),0)</f>
        <v>0</v>
      </c>
      <c r="O237" cm="1">
        <f t="array" aca="1" ref="O237" ca="1">IFERROR(IFERROR(Resumo_Horas!O237/INDIRECT(ADDRESS(7,COLUMN(P:P),4,1,Resumo_Horas!$A237)),0)*(((INDIRECT(ADDRESS(357,COLUMN(P:P),4,1,$A237))*14)/11)*(1+INDIRECT(ADDRESS(358,COLUMN(P:P),4,1,$A237)))),0)</f>
        <v>0</v>
      </c>
      <c r="P237" cm="1">
        <f t="array" aca="1" ref="P237" ca="1">IFERROR(IFERROR(Resumo_Horas!P237/INDIRECT(ADDRESS(7,COLUMN(Q:Q),4,1,Resumo_Horas!$A237)),0)*(((INDIRECT(ADDRESS(357,COLUMN(Q:Q),4,1,$A237))*14)/11)*(1+INDIRECT(ADDRESS(358,COLUMN(Q:Q),4,1,$A237)))),0)</f>
        <v>0</v>
      </c>
      <c r="Q237" cm="1">
        <f t="array" aca="1" ref="Q237" ca="1">IFERROR(IFERROR(Resumo_Horas!Q237/INDIRECT(ADDRESS(7,COLUMN(R:R),4,1,Resumo_Horas!$A237)),0)*(((INDIRECT(ADDRESS(357,COLUMN(R:R),4,1,$A237))*14)/11)*(1+INDIRECT(ADDRESS(358,COLUMN(R:R),4,1,$A237)))),0)</f>
        <v>0</v>
      </c>
      <c r="R237" cm="1">
        <f t="array" aca="1" ref="R237" ca="1">IFERROR(IFERROR(Resumo_Horas!R237/INDIRECT(ADDRESS(7,COLUMN(S:S),4,1,Resumo_Horas!$A237)),0)*(((INDIRECT(ADDRESS(357,COLUMN(S:S),4,1,$A237))*14)/11)*(1+INDIRECT(ADDRESS(358,COLUMN(S:S),4,1,$A237)))),0)</f>
        <v>0</v>
      </c>
      <c r="S237" cm="1">
        <f t="array" aca="1" ref="S237" ca="1">IFERROR(IFERROR(Resumo_Horas!S237/INDIRECT(ADDRESS(7,COLUMN(T:T),4,1,Resumo_Horas!$A237)),0)*(((INDIRECT(ADDRESS(357,COLUMN(T:T),4,1,$A237))*14)/11)*(1+INDIRECT(ADDRESS(358,COLUMN(T:T),4,1,$A237)))),0)</f>
        <v>0</v>
      </c>
      <c r="T237" cm="1">
        <f t="array" aca="1" ref="T237" ca="1">IFERROR(IFERROR(Resumo_Horas!T237/INDIRECT(ADDRESS(7,COLUMN(U:U),4,1,Resumo_Horas!$A237)),0)*(((INDIRECT(ADDRESS(357,COLUMN(U:U),4,1,$A237))*14)/11)*(1+INDIRECT(ADDRESS(358,COLUMN(U:U),4,1,$A237)))),0)</f>
        <v>0</v>
      </c>
      <c r="U237" cm="1">
        <f t="array" aca="1" ref="U237" ca="1">IFERROR(IFERROR(Resumo_Horas!U237/INDIRECT(ADDRESS(7,COLUMN(V:V),4,1,Resumo_Horas!$A237)),0)*(((INDIRECT(ADDRESS(357,COLUMN(V:V),4,1,$A237))*14)/11)*(1+INDIRECT(ADDRESS(358,COLUMN(V:V),4,1,$A237)))),0)</f>
        <v>0</v>
      </c>
      <c r="V237" cm="1">
        <f t="array" aca="1" ref="V237" ca="1">IFERROR(IFERROR(Resumo_Horas!V237/INDIRECT(ADDRESS(7,COLUMN(W:W),4,1,Resumo_Horas!$A237)),0)*(((INDIRECT(ADDRESS(357,COLUMN(W:W),4,1,$A237))*14)/11)*(1+INDIRECT(ADDRESS(358,COLUMN(W:W),4,1,$A237)))),0)</f>
        <v>0</v>
      </c>
      <c r="W237" cm="1">
        <f t="array" aca="1" ref="W237" ca="1">IFERROR(IFERROR(Resumo_Horas!W237/INDIRECT(ADDRESS(7,COLUMN(X:X),4,1,Resumo_Horas!$A237)),0)*(((INDIRECT(ADDRESS(357,COLUMN(X:X),4,1,$A237))*14)/11)*(1+INDIRECT(ADDRESS(358,COLUMN(X:X),4,1,$A237)))),0)</f>
        <v>0</v>
      </c>
      <c r="X237" cm="1">
        <f t="array" aca="1" ref="X237" ca="1">IFERROR(IFERROR(Resumo_Horas!X237/INDIRECT(ADDRESS(7,COLUMN(Y:Y),4,1,Resumo_Horas!$A237)),0)*(((INDIRECT(ADDRESS(357,COLUMN(Y:Y),4,1,$A237))*14)/11)*(1+INDIRECT(ADDRESS(358,COLUMN(Y:Y),4,1,$A237)))),0)</f>
        <v>0</v>
      </c>
      <c r="Y237" cm="1">
        <f t="array" aca="1" ref="Y237" ca="1">IFERROR(IFERROR(Resumo_Horas!Y237/INDIRECT(ADDRESS(7,COLUMN(Z:Z),4,1,Resumo_Horas!$A237)),0)*(((INDIRECT(ADDRESS(357,COLUMN(Z:Z),4,1,$A237))*14)/11)*(1+INDIRECT(ADDRESS(358,COLUMN(Z:Z),4,1,$A237)))),0)</f>
        <v>0</v>
      </c>
      <c r="Z237" cm="1">
        <f t="array" aca="1" ref="Z237" ca="1">IFERROR(IFERROR(Resumo_Horas!Z237/INDIRECT(ADDRESS(7,COLUMN(AA:AA),4,1,Resumo_Horas!$A237)),0)*(((INDIRECT(ADDRESS(357,COLUMN(AA:AA),4,1,$A237))*14)/11)*(1+INDIRECT(ADDRESS(358,COLUMN(AA:AA),4,1,$A237)))),0)</f>
        <v>0</v>
      </c>
      <c r="AA237" cm="1">
        <f t="array" aca="1" ref="AA237" ca="1">IFERROR(IFERROR(Resumo_Horas!AA237/INDIRECT(ADDRESS(7,COLUMN(AB:AB),4,1,Resumo_Horas!$A237)),0)*(((INDIRECT(ADDRESS(357,COLUMN(AB:AB),4,1,$A237))*14)/11)*(1+INDIRECT(ADDRESS(358,COLUMN(AB:AB),4,1,$A237)))),0)</f>
        <v>0</v>
      </c>
      <c r="AB237" cm="1">
        <f t="array" aca="1" ref="AB237" ca="1">IFERROR(IFERROR(Resumo_Horas!AB237/INDIRECT(ADDRESS(7,COLUMN(AC:AC),4,1,Resumo_Horas!$A237)),0)*(((INDIRECT(ADDRESS(357,COLUMN(AC:AC),4,1,$A237))*14)/11)*(1+INDIRECT(ADDRESS(358,COLUMN(AC:AC),4,1,$A237)))),0)</f>
        <v>0</v>
      </c>
      <c r="AC237" cm="1">
        <f t="array" aca="1" ref="AC237" ca="1">IFERROR(IFERROR(Resumo_Horas!AC237/INDIRECT(ADDRESS(7,COLUMN(AD:AD),4,1,Resumo_Horas!$A237)),0)*(((INDIRECT(ADDRESS(357,COLUMN(AD:AD),4,1,$A237))*14)/11)*(1+INDIRECT(ADDRESS(358,COLUMN(AD:AD),4,1,$A237)))),0)</f>
        <v>0</v>
      </c>
      <c r="AD237" cm="1">
        <f t="array" aca="1" ref="AD237" ca="1">IFERROR(IFERROR(Resumo_Horas!AD237/INDIRECT(ADDRESS(7,COLUMN(AE:AE),4,1,Resumo_Horas!$A237)),0)*(((INDIRECT(ADDRESS(357,COLUMN(AE:AE),4,1,$A237))*14)/11)*(1+INDIRECT(ADDRESS(358,COLUMN(AE:AE),4,1,$A237)))),0)</f>
        <v>0</v>
      </c>
      <c r="AE237" cm="1">
        <f t="array" aca="1" ref="AE237" ca="1">IFERROR(IFERROR(Resumo_Horas!AE237/INDIRECT(ADDRESS(7,COLUMN(AF:AF),4,1,Resumo_Horas!$A237)),0)*(((INDIRECT(ADDRESS(357,COLUMN(AF:AF),4,1,$A237))*14)/11)*(1+INDIRECT(ADDRESS(358,COLUMN(AF:AF),4,1,$A237)))),0)</f>
        <v>0</v>
      </c>
      <c r="AF237" cm="1">
        <f t="array" aca="1" ref="AF237" ca="1">IFERROR(IFERROR(Resumo_Horas!AF237/INDIRECT(ADDRESS(7,COLUMN(AG:AG),4,1,Resumo_Horas!$A237)),0)*(((INDIRECT(ADDRESS(357,COLUMN(AG:AG),4,1,$A237))*14)/11)*(1+INDIRECT(ADDRESS(358,COLUMN(AG:AG),4,1,$A237)))),0)</f>
        <v>0</v>
      </c>
      <c r="AG237" cm="1">
        <f t="array" aca="1" ref="AG237" ca="1">IFERROR(IFERROR(Resumo_Horas!AG237/INDIRECT(ADDRESS(7,COLUMN(AH:AH),4,1,Resumo_Horas!$A237)),0)*(((INDIRECT(ADDRESS(357,COLUMN(AH:AH),4,1,$A237))*14)/11)*(1+INDIRECT(ADDRESS(358,COLUMN(AH:AH),4,1,$A237)))),0)</f>
        <v>0</v>
      </c>
      <c r="AH237" cm="1">
        <f t="array" aca="1" ref="AH237" ca="1">IFERROR(IFERROR(Resumo_Horas!AH237/INDIRECT(ADDRESS(7,COLUMN(AI:AI),4,1,Resumo_Horas!$A237)),0)*(((INDIRECT(ADDRESS(357,COLUMN(AI:AI),4,1,$A237))*14)/11)*(1+INDIRECT(ADDRESS(358,COLUMN(AI:AI),4,1,$A237)))),0)</f>
        <v>0</v>
      </c>
      <c r="AI237" cm="1">
        <f t="array" aca="1" ref="AI237" ca="1">IFERROR(IFERROR(Resumo_Horas!AI237/INDIRECT(ADDRESS(7,COLUMN(AJ:AJ),4,1,Resumo_Horas!$A237)),0)*(((INDIRECT(ADDRESS(357,COLUMN(AJ:AJ),4,1,$A237))*14)/11)*(1+INDIRECT(ADDRESS(358,COLUMN(AJ:AJ),4,1,$A237)))),0)</f>
        <v>0</v>
      </c>
      <c r="AJ237" cm="1">
        <f t="array" aca="1" ref="AJ237" ca="1">IFERROR(IFERROR(Resumo_Horas!AJ237/INDIRECT(ADDRESS(7,COLUMN(AK:AK),4,1,Resumo_Horas!$A237)),0)*(((INDIRECT(ADDRESS(357,COLUMN(AK:AK),4,1,$A237))*14)/11)*(1+INDIRECT(ADDRESS(358,COLUMN(AK:AK),4,1,$A237)))),0)</f>
        <v>0</v>
      </c>
      <c r="AK237" cm="1">
        <f t="array" aca="1" ref="AK237" ca="1">IFERROR(IFERROR(Resumo_Horas!AK237/INDIRECT(ADDRESS(7,COLUMN(AL:AL),4,1,Resumo_Horas!$A237)),0)*(((INDIRECT(ADDRESS(357,COLUMN(AL:AL),4,1,$A237))*14)/11)*(1+INDIRECT(ADDRESS(358,COLUMN(AL:AL),4,1,$A237)))),0)</f>
        <v>0</v>
      </c>
      <c r="AL237" cm="1">
        <f t="array" aca="1" ref="AL237" ca="1">IFERROR(IFERROR(Resumo_Horas!AL237/INDIRECT(ADDRESS(7,COLUMN(AM:AM),4,1,Resumo_Horas!$A237)),0)*(((INDIRECT(ADDRESS(357,COLUMN(AM:AM),4,1,$A237))*14)/11)*(1+INDIRECT(ADDRESS(358,COLUMN(AM:AM),4,1,$A237)))),0)</f>
        <v>0</v>
      </c>
      <c r="AM237" cm="1">
        <f t="array" aca="1" ref="AM237" ca="1">IFERROR(IFERROR(Resumo_Horas!AM237/INDIRECT(ADDRESS(7,COLUMN(AN:AN),4,1,Resumo_Horas!$A237)),0)*(((INDIRECT(ADDRESS(357,COLUMN(AN:AN),4,1,$A237))*14)/11)*(1+INDIRECT(ADDRESS(358,COLUMN(AN:AN),4,1,$A237)))),0)</f>
        <v>0</v>
      </c>
      <c r="AN237" cm="1">
        <f t="array" aca="1" ref="AN237" ca="1">IFERROR(IFERROR(Resumo_Horas!AN237/INDIRECT(ADDRESS(7,COLUMN(AO:AO),4,1,Resumo_Horas!$A237)),0)*(((INDIRECT(ADDRESS(357,COLUMN(AO:AO),4,1,$A237))*14)/11)*(1+INDIRECT(ADDRESS(358,COLUMN(AO:AO),4,1,$A237)))),0)</f>
        <v>0</v>
      </c>
      <c r="AO237" cm="1">
        <f t="array" aca="1" ref="AO237" ca="1">IFERROR(IFERROR(Resumo_Horas!AO237/INDIRECT(ADDRESS(7,COLUMN(AP:AP),4,1,Resumo_Horas!$A237)),0)*(((INDIRECT(ADDRESS(357,COLUMN(AP:AP),4,1,$A237))*14)/11)*(1+INDIRECT(ADDRESS(358,COLUMN(AP:AP),4,1,$A237)))),0)</f>
        <v>0</v>
      </c>
      <c r="AP237" cm="1">
        <f t="array" aca="1" ref="AP237" ca="1">IFERROR(IFERROR(Resumo_Horas!AP237/INDIRECT(ADDRESS(7,COLUMN(AQ:AQ),4,1,Resumo_Horas!$A237)),0)*(((INDIRECT(ADDRESS(357,COLUMN(AQ:AQ),4,1,$A237))*14)/11)*(1+INDIRECT(ADDRESS(358,COLUMN(AQ:AQ),4,1,$A237)))),0)</f>
        <v>0</v>
      </c>
      <c r="AQ237" cm="1">
        <f t="array" aca="1" ref="AQ237" ca="1">IFERROR(IFERROR(Resumo_Horas!AQ237/INDIRECT(ADDRESS(7,COLUMN(AR:AR),4,1,Resumo_Horas!$A237)),0)*(((INDIRECT(ADDRESS(357,COLUMN(AR:AR),4,1,$A237))*14)/11)*(1+INDIRECT(ADDRESS(358,COLUMN(AR:AR),4,1,$A237)))),0)</f>
        <v>0</v>
      </c>
      <c r="AR237" cm="1">
        <f t="array" aca="1" ref="AR237" ca="1">IFERROR(IFERROR(Resumo_Horas!AR237/INDIRECT(ADDRESS(7,COLUMN(AS:AS),4,1,Resumo_Horas!$A237)),0)*(((INDIRECT(ADDRESS(357,COLUMN(AS:AS),4,1,$A237))*14)/11)*(1+INDIRECT(ADDRESS(358,COLUMN(AS:AS),4,1,$A237)))),0)</f>
        <v>0</v>
      </c>
      <c r="AS237" cm="1">
        <f t="array" aca="1" ref="AS237" ca="1">IFERROR(IFERROR(Resumo_Horas!AS237/INDIRECT(ADDRESS(7,COLUMN(AT:AT),4,1,Resumo_Horas!$A237)),0)*(((INDIRECT(ADDRESS(357,COLUMN(AT:AT),4,1,$A237))*14)/11)*(1+INDIRECT(ADDRESS(358,COLUMN(AT:AT),4,1,$A237)))),0)</f>
        <v>0</v>
      </c>
      <c r="AT237" cm="1">
        <f t="array" aca="1" ref="AT237" ca="1">IFERROR(IFERROR(Resumo_Horas!AT237/INDIRECT(ADDRESS(7,COLUMN(AU:AU),4,1,Resumo_Horas!$A237)),0)*(((INDIRECT(ADDRESS(357,COLUMN(AU:AU),4,1,$A237))*14)/11)*(1+INDIRECT(ADDRESS(358,COLUMN(AU:AU),4,1,$A237)))),0)</f>
        <v>0</v>
      </c>
      <c r="AU237" cm="1">
        <f t="array" aca="1" ref="AU237" ca="1">IFERROR(IFERROR(Resumo_Horas!AU237/INDIRECT(ADDRESS(7,COLUMN(AV:AV),4,1,Resumo_Horas!$A237)),0)*(((INDIRECT(ADDRESS(357,COLUMN(AV:AV),4,1,$A237))*14)/11)*(1+INDIRECT(ADDRESS(358,COLUMN(AV:AV),4,1,$A237)))),0)</f>
        <v>0</v>
      </c>
      <c r="AV237" cm="1">
        <f t="array" aca="1" ref="AV237" ca="1">IFERROR(IFERROR(Resumo_Horas!AV237/INDIRECT(ADDRESS(7,COLUMN(AW:AW),4,1,Resumo_Horas!$A237)),0)*(((INDIRECT(ADDRESS(357,COLUMN(AW:AW),4,1,$A237))*14)/11)*(1+INDIRECT(ADDRESS(358,COLUMN(AW:AW),4,1,$A237)))),0)</f>
        <v>0</v>
      </c>
      <c r="AW237" cm="1">
        <f t="array" aca="1" ref="AW237" ca="1">IFERROR(IFERROR(Resumo_Horas!AW237/INDIRECT(ADDRESS(7,COLUMN(AX:AX),4,1,Resumo_Horas!$A237)),0)*(((INDIRECT(ADDRESS(357,COLUMN(AX:AX),4,1,$A237))*14)/11)*(1+INDIRECT(ADDRESS(358,COLUMN(AX:AX),4,1,$A237)))),0)</f>
        <v>0</v>
      </c>
      <c r="AX237" cm="1">
        <f t="array" aca="1" ref="AX237" ca="1">IFERROR(IFERROR(Resumo_Horas!AX237/INDIRECT(ADDRESS(7,COLUMN(AY:AY),4,1,Resumo_Horas!$A237)),0)*(((INDIRECT(ADDRESS(357,COLUMN(AY:AY),4,1,$A237))*14)/11)*(1+INDIRECT(ADDRESS(358,COLUMN(AY:AY),4,1,$A237)))),0)</f>
        <v>0</v>
      </c>
      <c r="AY237" cm="1">
        <f t="array" aca="1" ref="AY237" ca="1">IFERROR(IFERROR(Resumo_Horas!AY237/INDIRECT(ADDRESS(7,COLUMN(AZ:AZ),4,1,Resumo_Horas!$A237)),0)*(((INDIRECT(ADDRESS(357,COLUMN(AZ:AZ),4,1,$A237))*14)/11)*(1+INDIRECT(ADDRESS(358,COLUMN(AZ:AZ),4,1,$A237)))),0)</f>
        <v>0</v>
      </c>
      <c r="AZ237" cm="1">
        <f t="array" aca="1" ref="AZ237" ca="1">IFERROR(IFERROR(Resumo_Horas!AZ237/INDIRECT(ADDRESS(7,COLUMN(BA:BA),4,1,Resumo_Horas!$A237)),0)*(((INDIRECT(ADDRESS(357,COLUMN(BA:BA),4,1,$A237))*14)/11)*(1+INDIRECT(ADDRESS(358,COLUMN(BA:BA),4,1,$A237)))),0)</f>
        <v>0</v>
      </c>
      <c r="BA237" cm="1">
        <f t="array" aca="1" ref="BA237" ca="1">IFERROR(IFERROR(Resumo_Horas!BA237/INDIRECT(ADDRESS(7,COLUMN(BB:BB),4,1,Resumo_Horas!$A237)),0)*(((INDIRECT(ADDRESS(357,COLUMN(BB:BB),4,1,$A237))*14)/11)*(1+INDIRECT(ADDRESS(358,COLUMN(BB:BB),4,1,$A237)))),0)</f>
        <v>0</v>
      </c>
      <c r="BB237" cm="1">
        <f t="array" aca="1" ref="BB237" ca="1">IFERROR(IFERROR(Resumo_Horas!BB237/INDIRECT(ADDRESS(7,COLUMN(BC:BC),4,1,Resumo_Horas!$A237)),0)*(((INDIRECT(ADDRESS(357,COLUMN(BC:BC),4,1,$A237))*14)/11)*(1+INDIRECT(ADDRESS(358,COLUMN(BC:BC),4,1,$A237)))),0)</f>
        <v>0</v>
      </c>
      <c r="BC237" cm="1">
        <f t="array" aca="1" ref="BC237" ca="1">IFERROR(IFERROR(Resumo_Horas!BC237/INDIRECT(ADDRESS(7,COLUMN(BD:BD),4,1,Resumo_Horas!$A237)),0)*(((INDIRECT(ADDRESS(357,COLUMN(BD:BD),4,1,$A237))*14)/11)*(1+INDIRECT(ADDRESS(358,COLUMN(BD:BD),4,1,$A237)))),0)</f>
        <v>0</v>
      </c>
      <c r="BD237" cm="1">
        <f t="array" aca="1" ref="BD237" ca="1">IFERROR(IFERROR(Resumo_Horas!BD237/INDIRECT(ADDRESS(7,COLUMN(BE:BE),4,1,Resumo_Horas!$A237)),0)*(((INDIRECT(ADDRESS(357,COLUMN(BE:BE),4,1,$A237))*14)/11)*(1+INDIRECT(ADDRESS(358,COLUMN(BE:BE),4,1,$A237)))),0)</f>
        <v>0</v>
      </c>
      <c r="BE237" cm="1">
        <f t="array" aca="1" ref="BE237" ca="1">IFERROR(IFERROR(Resumo_Horas!BE237/INDIRECT(ADDRESS(7,COLUMN(BF:BF),4,1,Resumo_Horas!$A237)),0)*(((INDIRECT(ADDRESS(357,COLUMN(BF:BF),4,1,$A237))*14)/11)*(1+INDIRECT(ADDRESS(358,COLUMN(BF:BF),4,1,$A237)))),0)</f>
        <v>0</v>
      </c>
      <c r="BF237" cm="1">
        <f t="array" aca="1" ref="BF237" ca="1">IFERROR(IFERROR(Resumo_Horas!BF237/INDIRECT(ADDRESS(7,COLUMN(BG:BG),4,1,Resumo_Horas!$A237)),0)*(((INDIRECT(ADDRESS(357,COLUMN(BG:BG),4,1,$A237))*14)/11)*(1+INDIRECT(ADDRESS(358,COLUMN(BG:BG),4,1,$A237)))),0)</f>
        <v>0</v>
      </c>
      <c r="BG237" cm="1">
        <f t="array" aca="1" ref="BG237" ca="1">IFERROR(IFERROR(Resumo_Horas!BG237/INDIRECT(ADDRESS(7,COLUMN(BH:BH),4,1,Resumo_Horas!$A237)),0)*(((INDIRECT(ADDRESS(357,COLUMN(BH:BH),4,1,$A237))*14)/11)*(1+INDIRECT(ADDRESS(358,COLUMN(BH:BH),4,1,$A237)))),0)</f>
        <v>0</v>
      </c>
      <c r="BH237" cm="1">
        <f t="array" aca="1" ref="BH237" ca="1">IFERROR(IFERROR(Resumo_Horas!BH237/INDIRECT(ADDRESS(7,COLUMN(BI:BI),4,1,Resumo_Horas!$A237)),0)*(((INDIRECT(ADDRESS(357,COLUMN(BI:BI),4,1,$A237))*14)/11)*(1+INDIRECT(ADDRESS(358,COLUMN(BI:BI),4,1,$A237)))),0)</f>
        <v>0</v>
      </c>
      <c r="BI237" cm="1">
        <f t="array" aca="1" ref="BI237" ca="1">IFERROR(IFERROR(Resumo_Horas!BI237/INDIRECT(ADDRESS(7,COLUMN(BJ:BJ),4,1,Resumo_Horas!$A237)),0)*(((INDIRECT(ADDRESS(357,COLUMN(BJ:BJ),4,1,$A237))*14)/11)*(1+INDIRECT(ADDRESS(358,COLUMN(BJ:BJ),4,1,$A237)))),0)</f>
        <v>0</v>
      </c>
      <c r="BJ237" cm="1">
        <f t="array" aca="1" ref="BJ237" ca="1">IFERROR(IFERROR(Resumo_Horas!BJ237/INDIRECT(ADDRESS(7,COLUMN(BK:BK),4,1,Resumo_Horas!$A237)),0)*(((INDIRECT(ADDRESS(357,COLUMN(BK:BK),4,1,$A237))*14)/11)*(1+INDIRECT(ADDRESS(358,COLUMN(BK:BK),4,1,$A237)))),0)</f>
        <v>0</v>
      </c>
      <c r="BK237" s="331" cm="1">
        <f t="array" aca="1" ref="BK237" ca="1">IFERROR(IFERROR(Resumo_Horas!BK237/INDIRECT(ADDRESS(7,COLUMN(BL:BL),4,1,Resumo_Horas!$A237)),0)*(((INDIRECT(ADDRESS(357,COLUMN(BL:BL),4,1,$A237))*14)/11)*(1+INDIRECT(ADDRESS(358,COLUMN(BL:BL),4,1,$A237)))),0)</f>
        <v>0</v>
      </c>
    </row>
    <row r="238" spans="1:63" x14ac:dyDescent="0.25">
      <c r="A238" s="330" t="str" cm="1">
        <f t="array" aca="1" ref="A238" ca="1">IF(INDIRECT(ADDRESS(9+QUOTIENT(ROW(A237)-1,20),4,4,1,"Equipa de projeto")) = 0,"", _xlfn.CONCAT(1 + QUOTIENT(ROW(A237)-1,20),". ", INDIRECT(ADDRESS(9+QUOTIENT(ROW(A237)-1,20),4,4,1,"Equipa de projeto"))))</f>
        <v/>
      </c>
      <c r="B238">
        <f>Atividades!$A$97</f>
        <v>0</v>
      </c>
      <c r="C238" s="123" t="s">
        <v>48</v>
      </c>
      <c r="D238" cm="1">
        <f t="array" aca="1" ref="D238" ca="1">IFERROR(IFERROR(Resumo_Horas!D238/INDIRECT(ADDRESS(7,COLUMN(E:E),4,1,Resumo_Horas!$A238)),0)*(((INDIRECT(ADDRESS(357,COLUMN(E:E),4,1,$A238))*14)/11)*(1+INDIRECT(ADDRESS(358,COLUMN(E:E),4,1,$A238)))),0)</f>
        <v>0</v>
      </c>
      <c r="E238" cm="1">
        <f t="array" aca="1" ref="E238" ca="1">IFERROR(IFERROR(Resumo_Horas!E238/INDIRECT(ADDRESS(7,COLUMN(F:F),4,1,Resumo_Horas!$A238)),0)*(((INDIRECT(ADDRESS(357,COLUMN(F:F),4,1,$A238))*14)/11)*(1+INDIRECT(ADDRESS(358,COLUMN(F:F),4,1,$A238)))),0)</f>
        <v>0</v>
      </c>
      <c r="F238" cm="1">
        <f t="array" aca="1" ref="F238" ca="1">IFERROR(IFERROR(Resumo_Horas!F238/INDIRECT(ADDRESS(7,COLUMN(G:G),4,1,Resumo_Horas!$A238)),0)*(((INDIRECT(ADDRESS(357,COLUMN(G:G),4,1,$A238))*14)/11)*(1+INDIRECT(ADDRESS(358,COLUMN(G:G),4,1,$A238)))),0)</f>
        <v>0</v>
      </c>
      <c r="G238" cm="1">
        <f t="array" aca="1" ref="G238" ca="1">IFERROR(IFERROR(Resumo_Horas!G238/INDIRECT(ADDRESS(7,COLUMN(H:H),4,1,Resumo_Horas!$A238)),0)*(((INDIRECT(ADDRESS(357,COLUMN(H:H),4,1,$A238))*14)/11)*(1+INDIRECT(ADDRESS(358,COLUMN(H:H),4,1,$A238)))),0)</f>
        <v>0</v>
      </c>
      <c r="H238" cm="1">
        <f t="array" aca="1" ref="H238" ca="1">IFERROR(IFERROR(Resumo_Horas!H238/INDIRECT(ADDRESS(7,COLUMN(I:I),4,1,Resumo_Horas!$A238)),0)*(((INDIRECT(ADDRESS(357,COLUMN(I:I),4,1,$A238))*14)/11)*(1+INDIRECT(ADDRESS(358,COLUMN(I:I),4,1,$A238)))),0)</f>
        <v>0</v>
      </c>
      <c r="I238" cm="1">
        <f t="array" aca="1" ref="I238" ca="1">IFERROR(IFERROR(Resumo_Horas!I238/INDIRECT(ADDRESS(7,COLUMN(J:J),4,1,Resumo_Horas!$A238)),0)*(((INDIRECT(ADDRESS(357,COLUMN(J:J),4,1,$A238))*14)/11)*(1+INDIRECT(ADDRESS(358,COLUMN(J:J),4,1,$A238)))),0)</f>
        <v>0</v>
      </c>
      <c r="J238" cm="1">
        <f t="array" aca="1" ref="J238" ca="1">IFERROR(IFERROR(Resumo_Horas!J238/INDIRECT(ADDRESS(7,COLUMN(K:K),4,1,Resumo_Horas!$A238)),0)*(((INDIRECT(ADDRESS(357,COLUMN(K:K),4,1,$A238))*14)/11)*(1+INDIRECT(ADDRESS(358,COLUMN(K:K),4,1,$A238)))),0)</f>
        <v>0</v>
      </c>
      <c r="K238" cm="1">
        <f t="array" aca="1" ref="K238" ca="1">IFERROR(IFERROR(Resumo_Horas!K238/INDIRECT(ADDRESS(7,COLUMN(L:L),4,1,Resumo_Horas!$A238)),0)*(((INDIRECT(ADDRESS(357,COLUMN(L:L),4,1,$A238))*14)/11)*(1+INDIRECT(ADDRESS(358,COLUMN(L:L),4,1,$A238)))),0)</f>
        <v>0</v>
      </c>
      <c r="L238" cm="1">
        <f t="array" aca="1" ref="L238" ca="1">IFERROR(IFERROR(Resumo_Horas!L238/INDIRECT(ADDRESS(7,COLUMN(M:M),4,1,Resumo_Horas!$A238)),0)*(((INDIRECT(ADDRESS(357,COLUMN(M:M),4,1,$A238))*14)/11)*(1+INDIRECT(ADDRESS(358,COLUMN(M:M),4,1,$A238)))),0)</f>
        <v>0</v>
      </c>
      <c r="M238" cm="1">
        <f t="array" aca="1" ref="M238" ca="1">IFERROR(IFERROR(Resumo_Horas!M238/INDIRECT(ADDRESS(7,COLUMN(N:N),4,1,Resumo_Horas!$A238)),0)*(((INDIRECT(ADDRESS(357,COLUMN(N:N),4,1,$A238))*14)/11)*(1+INDIRECT(ADDRESS(358,COLUMN(N:N),4,1,$A238)))),0)</f>
        <v>0</v>
      </c>
      <c r="N238" cm="1">
        <f t="array" aca="1" ref="N238" ca="1">IFERROR(IFERROR(Resumo_Horas!N238/INDIRECT(ADDRESS(7,COLUMN(O:O),4,1,Resumo_Horas!$A238)),0)*(((INDIRECT(ADDRESS(357,COLUMN(O:O),4,1,$A238))*14)/11)*(1+INDIRECT(ADDRESS(358,COLUMN(O:O),4,1,$A238)))),0)</f>
        <v>0</v>
      </c>
      <c r="O238" cm="1">
        <f t="array" aca="1" ref="O238" ca="1">IFERROR(IFERROR(Resumo_Horas!O238/INDIRECT(ADDRESS(7,COLUMN(P:P),4,1,Resumo_Horas!$A238)),0)*(((INDIRECT(ADDRESS(357,COLUMN(P:P),4,1,$A238))*14)/11)*(1+INDIRECT(ADDRESS(358,COLUMN(P:P),4,1,$A238)))),0)</f>
        <v>0</v>
      </c>
      <c r="P238" cm="1">
        <f t="array" aca="1" ref="P238" ca="1">IFERROR(IFERROR(Resumo_Horas!P238/INDIRECT(ADDRESS(7,COLUMN(Q:Q),4,1,Resumo_Horas!$A238)),0)*(((INDIRECT(ADDRESS(357,COLUMN(Q:Q),4,1,$A238))*14)/11)*(1+INDIRECT(ADDRESS(358,COLUMN(Q:Q),4,1,$A238)))),0)</f>
        <v>0</v>
      </c>
      <c r="Q238" cm="1">
        <f t="array" aca="1" ref="Q238" ca="1">IFERROR(IFERROR(Resumo_Horas!Q238/INDIRECT(ADDRESS(7,COLUMN(R:R),4,1,Resumo_Horas!$A238)),0)*(((INDIRECT(ADDRESS(357,COLUMN(R:R),4,1,$A238))*14)/11)*(1+INDIRECT(ADDRESS(358,COLUMN(R:R),4,1,$A238)))),0)</f>
        <v>0</v>
      </c>
      <c r="R238" cm="1">
        <f t="array" aca="1" ref="R238" ca="1">IFERROR(IFERROR(Resumo_Horas!R238/INDIRECT(ADDRESS(7,COLUMN(S:S),4,1,Resumo_Horas!$A238)),0)*(((INDIRECT(ADDRESS(357,COLUMN(S:S),4,1,$A238))*14)/11)*(1+INDIRECT(ADDRESS(358,COLUMN(S:S),4,1,$A238)))),0)</f>
        <v>0</v>
      </c>
      <c r="S238" cm="1">
        <f t="array" aca="1" ref="S238" ca="1">IFERROR(IFERROR(Resumo_Horas!S238/INDIRECT(ADDRESS(7,COLUMN(T:T),4,1,Resumo_Horas!$A238)),0)*(((INDIRECT(ADDRESS(357,COLUMN(T:T),4,1,$A238))*14)/11)*(1+INDIRECT(ADDRESS(358,COLUMN(T:T),4,1,$A238)))),0)</f>
        <v>0</v>
      </c>
      <c r="T238" cm="1">
        <f t="array" aca="1" ref="T238" ca="1">IFERROR(IFERROR(Resumo_Horas!T238/INDIRECT(ADDRESS(7,COLUMN(U:U),4,1,Resumo_Horas!$A238)),0)*(((INDIRECT(ADDRESS(357,COLUMN(U:U),4,1,$A238))*14)/11)*(1+INDIRECT(ADDRESS(358,COLUMN(U:U),4,1,$A238)))),0)</f>
        <v>0</v>
      </c>
      <c r="U238" cm="1">
        <f t="array" aca="1" ref="U238" ca="1">IFERROR(IFERROR(Resumo_Horas!U238/INDIRECT(ADDRESS(7,COLUMN(V:V),4,1,Resumo_Horas!$A238)),0)*(((INDIRECT(ADDRESS(357,COLUMN(V:V),4,1,$A238))*14)/11)*(1+INDIRECT(ADDRESS(358,COLUMN(V:V),4,1,$A238)))),0)</f>
        <v>0</v>
      </c>
      <c r="V238" cm="1">
        <f t="array" aca="1" ref="V238" ca="1">IFERROR(IFERROR(Resumo_Horas!V238/INDIRECT(ADDRESS(7,COLUMN(W:W),4,1,Resumo_Horas!$A238)),0)*(((INDIRECT(ADDRESS(357,COLUMN(W:W),4,1,$A238))*14)/11)*(1+INDIRECT(ADDRESS(358,COLUMN(W:W),4,1,$A238)))),0)</f>
        <v>0</v>
      </c>
      <c r="W238" cm="1">
        <f t="array" aca="1" ref="W238" ca="1">IFERROR(IFERROR(Resumo_Horas!W238/INDIRECT(ADDRESS(7,COLUMN(X:X),4,1,Resumo_Horas!$A238)),0)*(((INDIRECT(ADDRESS(357,COLUMN(X:X),4,1,$A238))*14)/11)*(1+INDIRECT(ADDRESS(358,COLUMN(X:X),4,1,$A238)))),0)</f>
        <v>0</v>
      </c>
      <c r="X238" cm="1">
        <f t="array" aca="1" ref="X238" ca="1">IFERROR(IFERROR(Resumo_Horas!X238/INDIRECT(ADDRESS(7,COLUMN(Y:Y),4,1,Resumo_Horas!$A238)),0)*(((INDIRECT(ADDRESS(357,COLUMN(Y:Y),4,1,$A238))*14)/11)*(1+INDIRECT(ADDRESS(358,COLUMN(Y:Y),4,1,$A238)))),0)</f>
        <v>0</v>
      </c>
      <c r="Y238" cm="1">
        <f t="array" aca="1" ref="Y238" ca="1">IFERROR(IFERROR(Resumo_Horas!Y238/INDIRECT(ADDRESS(7,COLUMN(Z:Z),4,1,Resumo_Horas!$A238)),0)*(((INDIRECT(ADDRESS(357,COLUMN(Z:Z),4,1,$A238))*14)/11)*(1+INDIRECT(ADDRESS(358,COLUMN(Z:Z),4,1,$A238)))),0)</f>
        <v>0</v>
      </c>
      <c r="Z238" cm="1">
        <f t="array" aca="1" ref="Z238" ca="1">IFERROR(IFERROR(Resumo_Horas!Z238/INDIRECT(ADDRESS(7,COLUMN(AA:AA),4,1,Resumo_Horas!$A238)),0)*(((INDIRECT(ADDRESS(357,COLUMN(AA:AA),4,1,$A238))*14)/11)*(1+INDIRECT(ADDRESS(358,COLUMN(AA:AA),4,1,$A238)))),0)</f>
        <v>0</v>
      </c>
      <c r="AA238" cm="1">
        <f t="array" aca="1" ref="AA238" ca="1">IFERROR(IFERROR(Resumo_Horas!AA238/INDIRECT(ADDRESS(7,COLUMN(AB:AB),4,1,Resumo_Horas!$A238)),0)*(((INDIRECT(ADDRESS(357,COLUMN(AB:AB),4,1,$A238))*14)/11)*(1+INDIRECT(ADDRESS(358,COLUMN(AB:AB),4,1,$A238)))),0)</f>
        <v>0</v>
      </c>
      <c r="AB238" cm="1">
        <f t="array" aca="1" ref="AB238" ca="1">IFERROR(IFERROR(Resumo_Horas!AB238/INDIRECT(ADDRESS(7,COLUMN(AC:AC),4,1,Resumo_Horas!$A238)),0)*(((INDIRECT(ADDRESS(357,COLUMN(AC:AC),4,1,$A238))*14)/11)*(1+INDIRECT(ADDRESS(358,COLUMN(AC:AC),4,1,$A238)))),0)</f>
        <v>0</v>
      </c>
      <c r="AC238" cm="1">
        <f t="array" aca="1" ref="AC238" ca="1">IFERROR(IFERROR(Resumo_Horas!AC238/INDIRECT(ADDRESS(7,COLUMN(AD:AD),4,1,Resumo_Horas!$A238)),0)*(((INDIRECT(ADDRESS(357,COLUMN(AD:AD),4,1,$A238))*14)/11)*(1+INDIRECT(ADDRESS(358,COLUMN(AD:AD),4,1,$A238)))),0)</f>
        <v>0</v>
      </c>
      <c r="AD238" cm="1">
        <f t="array" aca="1" ref="AD238" ca="1">IFERROR(IFERROR(Resumo_Horas!AD238/INDIRECT(ADDRESS(7,COLUMN(AE:AE),4,1,Resumo_Horas!$A238)),0)*(((INDIRECT(ADDRESS(357,COLUMN(AE:AE),4,1,$A238))*14)/11)*(1+INDIRECT(ADDRESS(358,COLUMN(AE:AE),4,1,$A238)))),0)</f>
        <v>0</v>
      </c>
      <c r="AE238" cm="1">
        <f t="array" aca="1" ref="AE238" ca="1">IFERROR(IFERROR(Resumo_Horas!AE238/INDIRECT(ADDRESS(7,COLUMN(AF:AF),4,1,Resumo_Horas!$A238)),0)*(((INDIRECT(ADDRESS(357,COLUMN(AF:AF),4,1,$A238))*14)/11)*(1+INDIRECT(ADDRESS(358,COLUMN(AF:AF),4,1,$A238)))),0)</f>
        <v>0</v>
      </c>
      <c r="AF238" cm="1">
        <f t="array" aca="1" ref="AF238" ca="1">IFERROR(IFERROR(Resumo_Horas!AF238/INDIRECT(ADDRESS(7,COLUMN(AG:AG),4,1,Resumo_Horas!$A238)),0)*(((INDIRECT(ADDRESS(357,COLUMN(AG:AG),4,1,$A238))*14)/11)*(1+INDIRECT(ADDRESS(358,COLUMN(AG:AG),4,1,$A238)))),0)</f>
        <v>0</v>
      </c>
      <c r="AG238" cm="1">
        <f t="array" aca="1" ref="AG238" ca="1">IFERROR(IFERROR(Resumo_Horas!AG238/INDIRECT(ADDRESS(7,COLUMN(AH:AH),4,1,Resumo_Horas!$A238)),0)*(((INDIRECT(ADDRESS(357,COLUMN(AH:AH),4,1,$A238))*14)/11)*(1+INDIRECT(ADDRESS(358,COLUMN(AH:AH),4,1,$A238)))),0)</f>
        <v>0</v>
      </c>
      <c r="AH238" cm="1">
        <f t="array" aca="1" ref="AH238" ca="1">IFERROR(IFERROR(Resumo_Horas!AH238/INDIRECT(ADDRESS(7,COLUMN(AI:AI),4,1,Resumo_Horas!$A238)),0)*(((INDIRECT(ADDRESS(357,COLUMN(AI:AI),4,1,$A238))*14)/11)*(1+INDIRECT(ADDRESS(358,COLUMN(AI:AI),4,1,$A238)))),0)</f>
        <v>0</v>
      </c>
      <c r="AI238" cm="1">
        <f t="array" aca="1" ref="AI238" ca="1">IFERROR(IFERROR(Resumo_Horas!AI238/INDIRECT(ADDRESS(7,COLUMN(AJ:AJ),4,1,Resumo_Horas!$A238)),0)*(((INDIRECT(ADDRESS(357,COLUMN(AJ:AJ),4,1,$A238))*14)/11)*(1+INDIRECT(ADDRESS(358,COLUMN(AJ:AJ),4,1,$A238)))),0)</f>
        <v>0</v>
      </c>
      <c r="AJ238" cm="1">
        <f t="array" aca="1" ref="AJ238" ca="1">IFERROR(IFERROR(Resumo_Horas!AJ238/INDIRECT(ADDRESS(7,COLUMN(AK:AK),4,1,Resumo_Horas!$A238)),0)*(((INDIRECT(ADDRESS(357,COLUMN(AK:AK),4,1,$A238))*14)/11)*(1+INDIRECT(ADDRESS(358,COLUMN(AK:AK),4,1,$A238)))),0)</f>
        <v>0</v>
      </c>
      <c r="AK238" cm="1">
        <f t="array" aca="1" ref="AK238" ca="1">IFERROR(IFERROR(Resumo_Horas!AK238/INDIRECT(ADDRESS(7,COLUMN(AL:AL),4,1,Resumo_Horas!$A238)),0)*(((INDIRECT(ADDRESS(357,COLUMN(AL:AL),4,1,$A238))*14)/11)*(1+INDIRECT(ADDRESS(358,COLUMN(AL:AL),4,1,$A238)))),0)</f>
        <v>0</v>
      </c>
      <c r="AL238" cm="1">
        <f t="array" aca="1" ref="AL238" ca="1">IFERROR(IFERROR(Resumo_Horas!AL238/INDIRECT(ADDRESS(7,COLUMN(AM:AM),4,1,Resumo_Horas!$A238)),0)*(((INDIRECT(ADDRESS(357,COLUMN(AM:AM),4,1,$A238))*14)/11)*(1+INDIRECT(ADDRESS(358,COLUMN(AM:AM),4,1,$A238)))),0)</f>
        <v>0</v>
      </c>
      <c r="AM238" cm="1">
        <f t="array" aca="1" ref="AM238" ca="1">IFERROR(IFERROR(Resumo_Horas!AM238/INDIRECT(ADDRESS(7,COLUMN(AN:AN),4,1,Resumo_Horas!$A238)),0)*(((INDIRECT(ADDRESS(357,COLUMN(AN:AN),4,1,$A238))*14)/11)*(1+INDIRECT(ADDRESS(358,COLUMN(AN:AN),4,1,$A238)))),0)</f>
        <v>0</v>
      </c>
      <c r="AN238" cm="1">
        <f t="array" aca="1" ref="AN238" ca="1">IFERROR(IFERROR(Resumo_Horas!AN238/INDIRECT(ADDRESS(7,COLUMN(AO:AO),4,1,Resumo_Horas!$A238)),0)*(((INDIRECT(ADDRESS(357,COLUMN(AO:AO),4,1,$A238))*14)/11)*(1+INDIRECT(ADDRESS(358,COLUMN(AO:AO),4,1,$A238)))),0)</f>
        <v>0</v>
      </c>
      <c r="AO238" cm="1">
        <f t="array" aca="1" ref="AO238" ca="1">IFERROR(IFERROR(Resumo_Horas!AO238/INDIRECT(ADDRESS(7,COLUMN(AP:AP),4,1,Resumo_Horas!$A238)),0)*(((INDIRECT(ADDRESS(357,COLUMN(AP:AP),4,1,$A238))*14)/11)*(1+INDIRECT(ADDRESS(358,COLUMN(AP:AP),4,1,$A238)))),0)</f>
        <v>0</v>
      </c>
      <c r="AP238" cm="1">
        <f t="array" aca="1" ref="AP238" ca="1">IFERROR(IFERROR(Resumo_Horas!AP238/INDIRECT(ADDRESS(7,COLUMN(AQ:AQ),4,1,Resumo_Horas!$A238)),0)*(((INDIRECT(ADDRESS(357,COLUMN(AQ:AQ),4,1,$A238))*14)/11)*(1+INDIRECT(ADDRESS(358,COLUMN(AQ:AQ),4,1,$A238)))),0)</f>
        <v>0</v>
      </c>
      <c r="AQ238" cm="1">
        <f t="array" aca="1" ref="AQ238" ca="1">IFERROR(IFERROR(Resumo_Horas!AQ238/INDIRECT(ADDRESS(7,COLUMN(AR:AR),4,1,Resumo_Horas!$A238)),0)*(((INDIRECT(ADDRESS(357,COLUMN(AR:AR),4,1,$A238))*14)/11)*(1+INDIRECT(ADDRESS(358,COLUMN(AR:AR),4,1,$A238)))),0)</f>
        <v>0</v>
      </c>
      <c r="AR238" cm="1">
        <f t="array" aca="1" ref="AR238" ca="1">IFERROR(IFERROR(Resumo_Horas!AR238/INDIRECT(ADDRESS(7,COLUMN(AS:AS),4,1,Resumo_Horas!$A238)),0)*(((INDIRECT(ADDRESS(357,COLUMN(AS:AS),4,1,$A238))*14)/11)*(1+INDIRECT(ADDRESS(358,COLUMN(AS:AS),4,1,$A238)))),0)</f>
        <v>0</v>
      </c>
      <c r="AS238" cm="1">
        <f t="array" aca="1" ref="AS238" ca="1">IFERROR(IFERROR(Resumo_Horas!AS238/INDIRECT(ADDRESS(7,COLUMN(AT:AT),4,1,Resumo_Horas!$A238)),0)*(((INDIRECT(ADDRESS(357,COLUMN(AT:AT),4,1,$A238))*14)/11)*(1+INDIRECT(ADDRESS(358,COLUMN(AT:AT),4,1,$A238)))),0)</f>
        <v>0</v>
      </c>
      <c r="AT238" cm="1">
        <f t="array" aca="1" ref="AT238" ca="1">IFERROR(IFERROR(Resumo_Horas!AT238/INDIRECT(ADDRESS(7,COLUMN(AU:AU),4,1,Resumo_Horas!$A238)),0)*(((INDIRECT(ADDRESS(357,COLUMN(AU:AU),4,1,$A238))*14)/11)*(1+INDIRECT(ADDRESS(358,COLUMN(AU:AU),4,1,$A238)))),0)</f>
        <v>0</v>
      </c>
      <c r="AU238" cm="1">
        <f t="array" aca="1" ref="AU238" ca="1">IFERROR(IFERROR(Resumo_Horas!AU238/INDIRECT(ADDRESS(7,COLUMN(AV:AV),4,1,Resumo_Horas!$A238)),0)*(((INDIRECT(ADDRESS(357,COLUMN(AV:AV),4,1,$A238))*14)/11)*(1+INDIRECT(ADDRESS(358,COLUMN(AV:AV),4,1,$A238)))),0)</f>
        <v>0</v>
      </c>
      <c r="AV238" cm="1">
        <f t="array" aca="1" ref="AV238" ca="1">IFERROR(IFERROR(Resumo_Horas!AV238/INDIRECT(ADDRESS(7,COLUMN(AW:AW),4,1,Resumo_Horas!$A238)),0)*(((INDIRECT(ADDRESS(357,COLUMN(AW:AW),4,1,$A238))*14)/11)*(1+INDIRECT(ADDRESS(358,COLUMN(AW:AW),4,1,$A238)))),0)</f>
        <v>0</v>
      </c>
      <c r="AW238" cm="1">
        <f t="array" aca="1" ref="AW238" ca="1">IFERROR(IFERROR(Resumo_Horas!AW238/INDIRECT(ADDRESS(7,COLUMN(AX:AX),4,1,Resumo_Horas!$A238)),0)*(((INDIRECT(ADDRESS(357,COLUMN(AX:AX),4,1,$A238))*14)/11)*(1+INDIRECT(ADDRESS(358,COLUMN(AX:AX),4,1,$A238)))),0)</f>
        <v>0</v>
      </c>
      <c r="AX238" cm="1">
        <f t="array" aca="1" ref="AX238" ca="1">IFERROR(IFERROR(Resumo_Horas!AX238/INDIRECT(ADDRESS(7,COLUMN(AY:AY),4,1,Resumo_Horas!$A238)),0)*(((INDIRECT(ADDRESS(357,COLUMN(AY:AY),4,1,$A238))*14)/11)*(1+INDIRECT(ADDRESS(358,COLUMN(AY:AY),4,1,$A238)))),0)</f>
        <v>0</v>
      </c>
      <c r="AY238" cm="1">
        <f t="array" aca="1" ref="AY238" ca="1">IFERROR(IFERROR(Resumo_Horas!AY238/INDIRECT(ADDRESS(7,COLUMN(AZ:AZ),4,1,Resumo_Horas!$A238)),0)*(((INDIRECT(ADDRESS(357,COLUMN(AZ:AZ),4,1,$A238))*14)/11)*(1+INDIRECT(ADDRESS(358,COLUMN(AZ:AZ),4,1,$A238)))),0)</f>
        <v>0</v>
      </c>
      <c r="AZ238" cm="1">
        <f t="array" aca="1" ref="AZ238" ca="1">IFERROR(IFERROR(Resumo_Horas!AZ238/INDIRECT(ADDRESS(7,COLUMN(BA:BA),4,1,Resumo_Horas!$A238)),0)*(((INDIRECT(ADDRESS(357,COLUMN(BA:BA),4,1,$A238))*14)/11)*(1+INDIRECT(ADDRESS(358,COLUMN(BA:BA),4,1,$A238)))),0)</f>
        <v>0</v>
      </c>
      <c r="BA238" cm="1">
        <f t="array" aca="1" ref="BA238" ca="1">IFERROR(IFERROR(Resumo_Horas!BA238/INDIRECT(ADDRESS(7,COLUMN(BB:BB),4,1,Resumo_Horas!$A238)),0)*(((INDIRECT(ADDRESS(357,COLUMN(BB:BB),4,1,$A238))*14)/11)*(1+INDIRECT(ADDRESS(358,COLUMN(BB:BB),4,1,$A238)))),0)</f>
        <v>0</v>
      </c>
      <c r="BB238" cm="1">
        <f t="array" aca="1" ref="BB238" ca="1">IFERROR(IFERROR(Resumo_Horas!BB238/INDIRECT(ADDRESS(7,COLUMN(BC:BC),4,1,Resumo_Horas!$A238)),0)*(((INDIRECT(ADDRESS(357,COLUMN(BC:BC),4,1,$A238))*14)/11)*(1+INDIRECT(ADDRESS(358,COLUMN(BC:BC),4,1,$A238)))),0)</f>
        <v>0</v>
      </c>
      <c r="BC238" cm="1">
        <f t="array" aca="1" ref="BC238" ca="1">IFERROR(IFERROR(Resumo_Horas!BC238/INDIRECT(ADDRESS(7,COLUMN(BD:BD),4,1,Resumo_Horas!$A238)),0)*(((INDIRECT(ADDRESS(357,COLUMN(BD:BD),4,1,$A238))*14)/11)*(1+INDIRECT(ADDRESS(358,COLUMN(BD:BD),4,1,$A238)))),0)</f>
        <v>0</v>
      </c>
      <c r="BD238" cm="1">
        <f t="array" aca="1" ref="BD238" ca="1">IFERROR(IFERROR(Resumo_Horas!BD238/INDIRECT(ADDRESS(7,COLUMN(BE:BE),4,1,Resumo_Horas!$A238)),0)*(((INDIRECT(ADDRESS(357,COLUMN(BE:BE),4,1,$A238))*14)/11)*(1+INDIRECT(ADDRESS(358,COLUMN(BE:BE),4,1,$A238)))),0)</f>
        <v>0</v>
      </c>
      <c r="BE238" cm="1">
        <f t="array" aca="1" ref="BE238" ca="1">IFERROR(IFERROR(Resumo_Horas!BE238/INDIRECT(ADDRESS(7,COLUMN(BF:BF),4,1,Resumo_Horas!$A238)),0)*(((INDIRECT(ADDRESS(357,COLUMN(BF:BF),4,1,$A238))*14)/11)*(1+INDIRECT(ADDRESS(358,COLUMN(BF:BF),4,1,$A238)))),0)</f>
        <v>0</v>
      </c>
      <c r="BF238" cm="1">
        <f t="array" aca="1" ref="BF238" ca="1">IFERROR(IFERROR(Resumo_Horas!BF238/INDIRECT(ADDRESS(7,COLUMN(BG:BG),4,1,Resumo_Horas!$A238)),0)*(((INDIRECT(ADDRESS(357,COLUMN(BG:BG),4,1,$A238))*14)/11)*(1+INDIRECT(ADDRESS(358,COLUMN(BG:BG),4,1,$A238)))),0)</f>
        <v>0</v>
      </c>
      <c r="BG238" cm="1">
        <f t="array" aca="1" ref="BG238" ca="1">IFERROR(IFERROR(Resumo_Horas!BG238/INDIRECT(ADDRESS(7,COLUMN(BH:BH),4,1,Resumo_Horas!$A238)),0)*(((INDIRECT(ADDRESS(357,COLUMN(BH:BH),4,1,$A238))*14)/11)*(1+INDIRECT(ADDRESS(358,COLUMN(BH:BH),4,1,$A238)))),0)</f>
        <v>0</v>
      </c>
      <c r="BH238" cm="1">
        <f t="array" aca="1" ref="BH238" ca="1">IFERROR(IFERROR(Resumo_Horas!BH238/INDIRECT(ADDRESS(7,COLUMN(BI:BI),4,1,Resumo_Horas!$A238)),0)*(((INDIRECT(ADDRESS(357,COLUMN(BI:BI),4,1,$A238))*14)/11)*(1+INDIRECT(ADDRESS(358,COLUMN(BI:BI),4,1,$A238)))),0)</f>
        <v>0</v>
      </c>
      <c r="BI238" cm="1">
        <f t="array" aca="1" ref="BI238" ca="1">IFERROR(IFERROR(Resumo_Horas!BI238/INDIRECT(ADDRESS(7,COLUMN(BJ:BJ),4,1,Resumo_Horas!$A238)),0)*(((INDIRECT(ADDRESS(357,COLUMN(BJ:BJ),4,1,$A238))*14)/11)*(1+INDIRECT(ADDRESS(358,COLUMN(BJ:BJ),4,1,$A238)))),0)</f>
        <v>0</v>
      </c>
      <c r="BJ238" cm="1">
        <f t="array" aca="1" ref="BJ238" ca="1">IFERROR(IFERROR(Resumo_Horas!BJ238/INDIRECT(ADDRESS(7,COLUMN(BK:BK),4,1,Resumo_Horas!$A238)),0)*(((INDIRECT(ADDRESS(357,COLUMN(BK:BK),4,1,$A238))*14)/11)*(1+INDIRECT(ADDRESS(358,COLUMN(BK:BK),4,1,$A238)))),0)</f>
        <v>0</v>
      </c>
      <c r="BK238" s="331" cm="1">
        <f t="array" aca="1" ref="BK238" ca="1">IFERROR(IFERROR(Resumo_Horas!BK238/INDIRECT(ADDRESS(7,COLUMN(BL:BL),4,1,Resumo_Horas!$A238)),0)*(((INDIRECT(ADDRESS(357,COLUMN(BL:BL),4,1,$A238))*14)/11)*(1+INDIRECT(ADDRESS(358,COLUMN(BL:BL),4,1,$A238)))),0)</f>
        <v>0</v>
      </c>
    </row>
    <row r="239" spans="1:63" x14ac:dyDescent="0.25">
      <c r="A239" s="330" t="str" cm="1">
        <f t="array" aca="1" ref="A239" ca="1">IF(INDIRECT(ADDRESS(9+QUOTIENT(ROW(A238)-1,20),4,4,1,"Equipa de projeto")) = 0,"", _xlfn.CONCAT(1 + QUOTIENT(ROW(A238)-1,20),". ", INDIRECT(ADDRESS(9+QUOTIENT(ROW(A238)-1,20),4,4,1,"Equipa de projeto"))))</f>
        <v/>
      </c>
      <c r="B239">
        <f>Atividades!$A$97</f>
        <v>0</v>
      </c>
      <c r="C239" s="123" t="s">
        <v>49</v>
      </c>
      <c r="D239" cm="1">
        <f t="array" aca="1" ref="D239" ca="1">IFERROR(IFERROR(Resumo_Horas!D239/INDIRECT(ADDRESS(7,COLUMN(E:E),4,1,Resumo_Horas!$A239)),0)*(((INDIRECT(ADDRESS(357,COLUMN(E:E),4,1,$A239))*14)/11)*(1+INDIRECT(ADDRESS(358,COLUMN(E:E),4,1,$A239)))),0)</f>
        <v>0</v>
      </c>
      <c r="E239" cm="1">
        <f t="array" aca="1" ref="E239" ca="1">IFERROR(IFERROR(Resumo_Horas!E239/INDIRECT(ADDRESS(7,COLUMN(F:F),4,1,Resumo_Horas!$A239)),0)*(((INDIRECT(ADDRESS(357,COLUMN(F:F),4,1,$A239))*14)/11)*(1+INDIRECT(ADDRESS(358,COLUMN(F:F),4,1,$A239)))),0)</f>
        <v>0</v>
      </c>
      <c r="F239" cm="1">
        <f t="array" aca="1" ref="F239" ca="1">IFERROR(IFERROR(Resumo_Horas!F239/INDIRECT(ADDRESS(7,COLUMN(G:G),4,1,Resumo_Horas!$A239)),0)*(((INDIRECT(ADDRESS(357,COLUMN(G:G),4,1,$A239))*14)/11)*(1+INDIRECT(ADDRESS(358,COLUMN(G:G),4,1,$A239)))),0)</f>
        <v>0</v>
      </c>
      <c r="G239" cm="1">
        <f t="array" aca="1" ref="G239" ca="1">IFERROR(IFERROR(Resumo_Horas!G239/INDIRECT(ADDRESS(7,COLUMN(H:H),4,1,Resumo_Horas!$A239)),0)*(((INDIRECT(ADDRESS(357,COLUMN(H:H),4,1,$A239))*14)/11)*(1+INDIRECT(ADDRESS(358,COLUMN(H:H),4,1,$A239)))),0)</f>
        <v>0</v>
      </c>
      <c r="H239" cm="1">
        <f t="array" aca="1" ref="H239" ca="1">IFERROR(IFERROR(Resumo_Horas!H239/INDIRECT(ADDRESS(7,COLUMN(I:I),4,1,Resumo_Horas!$A239)),0)*(((INDIRECT(ADDRESS(357,COLUMN(I:I),4,1,$A239))*14)/11)*(1+INDIRECT(ADDRESS(358,COLUMN(I:I),4,1,$A239)))),0)</f>
        <v>0</v>
      </c>
      <c r="I239" cm="1">
        <f t="array" aca="1" ref="I239" ca="1">IFERROR(IFERROR(Resumo_Horas!I239/INDIRECT(ADDRESS(7,COLUMN(J:J),4,1,Resumo_Horas!$A239)),0)*(((INDIRECT(ADDRESS(357,COLUMN(J:J),4,1,$A239))*14)/11)*(1+INDIRECT(ADDRESS(358,COLUMN(J:J),4,1,$A239)))),0)</f>
        <v>0</v>
      </c>
      <c r="J239" cm="1">
        <f t="array" aca="1" ref="J239" ca="1">IFERROR(IFERROR(Resumo_Horas!J239/INDIRECT(ADDRESS(7,COLUMN(K:K),4,1,Resumo_Horas!$A239)),0)*(((INDIRECT(ADDRESS(357,COLUMN(K:K),4,1,$A239))*14)/11)*(1+INDIRECT(ADDRESS(358,COLUMN(K:K),4,1,$A239)))),0)</f>
        <v>0</v>
      </c>
      <c r="K239" cm="1">
        <f t="array" aca="1" ref="K239" ca="1">IFERROR(IFERROR(Resumo_Horas!K239/INDIRECT(ADDRESS(7,COLUMN(L:L),4,1,Resumo_Horas!$A239)),0)*(((INDIRECT(ADDRESS(357,COLUMN(L:L),4,1,$A239))*14)/11)*(1+INDIRECT(ADDRESS(358,COLUMN(L:L),4,1,$A239)))),0)</f>
        <v>0</v>
      </c>
      <c r="L239" cm="1">
        <f t="array" aca="1" ref="L239" ca="1">IFERROR(IFERROR(Resumo_Horas!L239/INDIRECT(ADDRESS(7,COLUMN(M:M),4,1,Resumo_Horas!$A239)),0)*(((INDIRECT(ADDRESS(357,COLUMN(M:M),4,1,$A239))*14)/11)*(1+INDIRECT(ADDRESS(358,COLUMN(M:M),4,1,$A239)))),0)</f>
        <v>0</v>
      </c>
      <c r="M239" cm="1">
        <f t="array" aca="1" ref="M239" ca="1">IFERROR(IFERROR(Resumo_Horas!M239/INDIRECT(ADDRESS(7,COLUMN(N:N),4,1,Resumo_Horas!$A239)),0)*(((INDIRECT(ADDRESS(357,COLUMN(N:N),4,1,$A239))*14)/11)*(1+INDIRECT(ADDRESS(358,COLUMN(N:N),4,1,$A239)))),0)</f>
        <v>0</v>
      </c>
      <c r="N239" cm="1">
        <f t="array" aca="1" ref="N239" ca="1">IFERROR(IFERROR(Resumo_Horas!N239/INDIRECT(ADDRESS(7,COLUMN(O:O),4,1,Resumo_Horas!$A239)),0)*(((INDIRECT(ADDRESS(357,COLUMN(O:O),4,1,$A239))*14)/11)*(1+INDIRECT(ADDRESS(358,COLUMN(O:O),4,1,$A239)))),0)</f>
        <v>0</v>
      </c>
      <c r="O239" cm="1">
        <f t="array" aca="1" ref="O239" ca="1">IFERROR(IFERROR(Resumo_Horas!O239/INDIRECT(ADDRESS(7,COLUMN(P:P),4,1,Resumo_Horas!$A239)),0)*(((INDIRECT(ADDRESS(357,COLUMN(P:P),4,1,$A239))*14)/11)*(1+INDIRECT(ADDRESS(358,COLUMN(P:P),4,1,$A239)))),0)</f>
        <v>0</v>
      </c>
      <c r="P239" cm="1">
        <f t="array" aca="1" ref="P239" ca="1">IFERROR(IFERROR(Resumo_Horas!P239/INDIRECT(ADDRESS(7,COLUMN(Q:Q),4,1,Resumo_Horas!$A239)),0)*(((INDIRECT(ADDRESS(357,COLUMN(Q:Q),4,1,$A239))*14)/11)*(1+INDIRECT(ADDRESS(358,COLUMN(Q:Q),4,1,$A239)))),0)</f>
        <v>0</v>
      </c>
      <c r="Q239" cm="1">
        <f t="array" aca="1" ref="Q239" ca="1">IFERROR(IFERROR(Resumo_Horas!Q239/INDIRECT(ADDRESS(7,COLUMN(R:R),4,1,Resumo_Horas!$A239)),0)*(((INDIRECT(ADDRESS(357,COLUMN(R:R),4,1,$A239))*14)/11)*(1+INDIRECT(ADDRESS(358,COLUMN(R:R),4,1,$A239)))),0)</f>
        <v>0</v>
      </c>
      <c r="R239" cm="1">
        <f t="array" aca="1" ref="R239" ca="1">IFERROR(IFERROR(Resumo_Horas!R239/INDIRECT(ADDRESS(7,COLUMN(S:S),4,1,Resumo_Horas!$A239)),0)*(((INDIRECT(ADDRESS(357,COLUMN(S:S),4,1,$A239))*14)/11)*(1+INDIRECT(ADDRESS(358,COLUMN(S:S),4,1,$A239)))),0)</f>
        <v>0</v>
      </c>
      <c r="S239" cm="1">
        <f t="array" aca="1" ref="S239" ca="1">IFERROR(IFERROR(Resumo_Horas!S239/INDIRECT(ADDRESS(7,COLUMN(T:T),4,1,Resumo_Horas!$A239)),0)*(((INDIRECT(ADDRESS(357,COLUMN(T:T),4,1,$A239))*14)/11)*(1+INDIRECT(ADDRESS(358,COLUMN(T:T),4,1,$A239)))),0)</f>
        <v>0</v>
      </c>
      <c r="T239" cm="1">
        <f t="array" aca="1" ref="T239" ca="1">IFERROR(IFERROR(Resumo_Horas!T239/INDIRECT(ADDRESS(7,COLUMN(U:U),4,1,Resumo_Horas!$A239)),0)*(((INDIRECT(ADDRESS(357,COLUMN(U:U),4,1,$A239))*14)/11)*(1+INDIRECT(ADDRESS(358,COLUMN(U:U),4,1,$A239)))),0)</f>
        <v>0</v>
      </c>
      <c r="U239" cm="1">
        <f t="array" aca="1" ref="U239" ca="1">IFERROR(IFERROR(Resumo_Horas!U239/INDIRECT(ADDRESS(7,COLUMN(V:V),4,1,Resumo_Horas!$A239)),0)*(((INDIRECT(ADDRESS(357,COLUMN(V:V),4,1,$A239))*14)/11)*(1+INDIRECT(ADDRESS(358,COLUMN(V:V),4,1,$A239)))),0)</f>
        <v>0</v>
      </c>
      <c r="V239" cm="1">
        <f t="array" aca="1" ref="V239" ca="1">IFERROR(IFERROR(Resumo_Horas!V239/INDIRECT(ADDRESS(7,COLUMN(W:W),4,1,Resumo_Horas!$A239)),0)*(((INDIRECT(ADDRESS(357,COLUMN(W:W),4,1,$A239))*14)/11)*(1+INDIRECT(ADDRESS(358,COLUMN(W:W),4,1,$A239)))),0)</f>
        <v>0</v>
      </c>
      <c r="W239" cm="1">
        <f t="array" aca="1" ref="W239" ca="1">IFERROR(IFERROR(Resumo_Horas!W239/INDIRECT(ADDRESS(7,COLUMN(X:X),4,1,Resumo_Horas!$A239)),0)*(((INDIRECT(ADDRESS(357,COLUMN(X:X),4,1,$A239))*14)/11)*(1+INDIRECT(ADDRESS(358,COLUMN(X:X),4,1,$A239)))),0)</f>
        <v>0</v>
      </c>
      <c r="X239" cm="1">
        <f t="array" aca="1" ref="X239" ca="1">IFERROR(IFERROR(Resumo_Horas!X239/INDIRECT(ADDRESS(7,COLUMN(Y:Y),4,1,Resumo_Horas!$A239)),0)*(((INDIRECT(ADDRESS(357,COLUMN(Y:Y),4,1,$A239))*14)/11)*(1+INDIRECT(ADDRESS(358,COLUMN(Y:Y),4,1,$A239)))),0)</f>
        <v>0</v>
      </c>
      <c r="Y239" cm="1">
        <f t="array" aca="1" ref="Y239" ca="1">IFERROR(IFERROR(Resumo_Horas!Y239/INDIRECT(ADDRESS(7,COLUMN(Z:Z),4,1,Resumo_Horas!$A239)),0)*(((INDIRECT(ADDRESS(357,COLUMN(Z:Z),4,1,$A239))*14)/11)*(1+INDIRECT(ADDRESS(358,COLUMN(Z:Z),4,1,$A239)))),0)</f>
        <v>0</v>
      </c>
      <c r="Z239" cm="1">
        <f t="array" aca="1" ref="Z239" ca="1">IFERROR(IFERROR(Resumo_Horas!Z239/INDIRECT(ADDRESS(7,COLUMN(AA:AA),4,1,Resumo_Horas!$A239)),0)*(((INDIRECT(ADDRESS(357,COLUMN(AA:AA),4,1,$A239))*14)/11)*(1+INDIRECT(ADDRESS(358,COLUMN(AA:AA),4,1,$A239)))),0)</f>
        <v>0</v>
      </c>
      <c r="AA239" cm="1">
        <f t="array" aca="1" ref="AA239" ca="1">IFERROR(IFERROR(Resumo_Horas!AA239/INDIRECT(ADDRESS(7,COLUMN(AB:AB),4,1,Resumo_Horas!$A239)),0)*(((INDIRECT(ADDRESS(357,COLUMN(AB:AB),4,1,$A239))*14)/11)*(1+INDIRECT(ADDRESS(358,COLUMN(AB:AB),4,1,$A239)))),0)</f>
        <v>0</v>
      </c>
      <c r="AB239" cm="1">
        <f t="array" aca="1" ref="AB239" ca="1">IFERROR(IFERROR(Resumo_Horas!AB239/INDIRECT(ADDRESS(7,COLUMN(AC:AC),4,1,Resumo_Horas!$A239)),0)*(((INDIRECT(ADDRESS(357,COLUMN(AC:AC),4,1,$A239))*14)/11)*(1+INDIRECT(ADDRESS(358,COLUMN(AC:AC),4,1,$A239)))),0)</f>
        <v>0</v>
      </c>
      <c r="AC239" cm="1">
        <f t="array" aca="1" ref="AC239" ca="1">IFERROR(IFERROR(Resumo_Horas!AC239/INDIRECT(ADDRESS(7,COLUMN(AD:AD),4,1,Resumo_Horas!$A239)),0)*(((INDIRECT(ADDRESS(357,COLUMN(AD:AD),4,1,$A239))*14)/11)*(1+INDIRECT(ADDRESS(358,COLUMN(AD:AD),4,1,$A239)))),0)</f>
        <v>0</v>
      </c>
      <c r="AD239" cm="1">
        <f t="array" aca="1" ref="AD239" ca="1">IFERROR(IFERROR(Resumo_Horas!AD239/INDIRECT(ADDRESS(7,COLUMN(AE:AE),4,1,Resumo_Horas!$A239)),0)*(((INDIRECT(ADDRESS(357,COLUMN(AE:AE),4,1,$A239))*14)/11)*(1+INDIRECT(ADDRESS(358,COLUMN(AE:AE),4,1,$A239)))),0)</f>
        <v>0</v>
      </c>
      <c r="AE239" cm="1">
        <f t="array" aca="1" ref="AE239" ca="1">IFERROR(IFERROR(Resumo_Horas!AE239/INDIRECT(ADDRESS(7,COLUMN(AF:AF),4,1,Resumo_Horas!$A239)),0)*(((INDIRECT(ADDRESS(357,COLUMN(AF:AF),4,1,$A239))*14)/11)*(1+INDIRECT(ADDRESS(358,COLUMN(AF:AF),4,1,$A239)))),0)</f>
        <v>0</v>
      </c>
      <c r="AF239" cm="1">
        <f t="array" aca="1" ref="AF239" ca="1">IFERROR(IFERROR(Resumo_Horas!AF239/INDIRECT(ADDRESS(7,COLUMN(AG:AG),4,1,Resumo_Horas!$A239)),0)*(((INDIRECT(ADDRESS(357,COLUMN(AG:AG),4,1,$A239))*14)/11)*(1+INDIRECT(ADDRESS(358,COLUMN(AG:AG),4,1,$A239)))),0)</f>
        <v>0</v>
      </c>
      <c r="AG239" cm="1">
        <f t="array" aca="1" ref="AG239" ca="1">IFERROR(IFERROR(Resumo_Horas!AG239/INDIRECT(ADDRESS(7,COLUMN(AH:AH),4,1,Resumo_Horas!$A239)),0)*(((INDIRECT(ADDRESS(357,COLUMN(AH:AH),4,1,$A239))*14)/11)*(1+INDIRECT(ADDRESS(358,COLUMN(AH:AH),4,1,$A239)))),0)</f>
        <v>0</v>
      </c>
      <c r="AH239" cm="1">
        <f t="array" aca="1" ref="AH239" ca="1">IFERROR(IFERROR(Resumo_Horas!AH239/INDIRECT(ADDRESS(7,COLUMN(AI:AI),4,1,Resumo_Horas!$A239)),0)*(((INDIRECT(ADDRESS(357,COLUMN(AI:AI),4,1,$A239))*14)/11)*(1+INDIRECT(ADDRESS(358,COLUMN(AI:AI),4,1,$A239)))),0)</f>
        <v>0</v>
      </c>
      <c r="AI239" cm="1">
        <f t="array" aca="1" ref="AI239" ca="1">IFERROR(IFERROR(Resumo_Horas!AI239/INDIRECT(ADDRESS(7,COLUMN(AJ:AJ),4,1,Resumo_Horas!$A239)),0)*(((INDIRECT(ADDRESS(357,COLUMN(AJ:AJ),4,1,$A239))*14)/11)*(1+INDIRECT(ADDRESS(358,COLUMN(AJ:AJ),4,1,$A239)))),0)</f>
        <v>0</v>
      </c>
      <c r="AJ239" cm="1">
        <f t="array" aca="1" ref="AJ239" ca="1">IFERROR(IFERROR(Resumo_Horas!AJ239/INDIRECT(ADDRESS(7,COLUMN(AK:AK),4,1,Resumo_Horas!$A239)),0)*(((INDIRECT(ADDRESS(357,COLUMN(AK:AK),4,1,$A239))*14)/11)*(1+INDIRECT(ADDRESS(358,COLUMN(AK:AK),4,1,$A239)))),0)</f>
        <v>0</v>
      </c>
      <c r="AK239" cm="1">
        <f t="array" aca="1" ref="AK239" ca="1">IFERROR(IFERROR(Resumo_Horas!AK239/INDIRECT(ADDRESS(7,COLUMN(AL:AL),4,1,Resumo_Horas!$A239)),0)*(((INDIRECT(ADDRESS(357,COLUMN(AL:AL),4,1,$A239))*14)/11)*(1+INDIRECT(ADDRESS(358,COLUMN(AL:AL),4,1,$A239)))),0)</f>
        <v>0</v>
      </c>
      <c r="AL239" cm="1">
        <f t="array" aca="1" ref="AL239" ca="1">IFERROR(IFERROR(Resumo_Horas!AL239/INDIRECT(ADDRESS(7,COLUMN(AM:AM),4,1,Resumo_Horas!$A239)),0)*(((INDIRECT(ADDRESS(357,COLUMN(AM:AM),4,1,$A239))*14)/11)*(1+INDIRECT(ADDRESS(358,COLUMN(AM:AM),4,1,$A239)))),0)</f>
        <v>0</v>
      </c>
      <c r="AM239" cm="1">
        <f t="array" aca="1" ref="AM239" ca="1">IFERROR(IFERROR(Resumo_Horas!AM239/INDIRECT(ADDRESS(7,COLUMN(AN:AN),4,1,Resumo_Horas!$A239)),0)*(((INDIRECT(ADDRESS(357,COLUMN(AN:AN),4,1,$A239))*14)/11)*(1+INDIRECT(ADDRESS(358,COLUMN(AN:AN),4,1,$A239)))),0)</f>
        <v>0</v>
      </c>
      <c r="AN239" cm="1">
        <f t="array" aca="1" ref="AN239" ca="1">IFERROR(IFERROR(Resumo_Horas!AN239/INDIRECT(ADDRESS(7,COLUMN(AO:AO),4,1,Resumo_Horas!$A239)),0)*(((INDIRECT(ADDRESS(357,COLUMN(AO:AO),4,1,$A239))*14)/11)*(1+INDIRECT(ADDRESS(358,COLUMN(AO:AO),4,1,$A239)))),0)</f>
        <v>0</v>
      </c>
      <c r="AO239" cm="1">
        <f t="array" aca="1" ref="AO239" ca="1">IFERROR(IFERROR(Resumo_Horas!AO239/INDIRECT(ADDRESS(7,COLUMN(AP:AP),4,1,Resumo_Horas!$A239)),0)*(((INDIRECT(ADDRESS(357,COLUMN(AP:AP),4,1,$A239))*14)/11)*(1+INDIRECT(ADDRESS(358,COLUMN(AP:AP),4,1,$A239)))),0)</f>
        <v>0</v>
      </c>
      <c r="AP239" cm="1">
        <f t="array" aca="1" ref="AP239" ca="1">IFERROR(IFERROR(Resumo_Horas!AP239/INDIRECT(ADDRESS(7,COLUMN(AQ:AQ),4,1,Resumo_Horas!$A239)),0)*(((INDIRECT(ADDRESS(357,COLUMN(AQ:AQ),4,1,$A239))*14)/11)*(1+INDIRECT(ADDRESS(358,COLUMN(AQ:AQ),4,1,$A239)))),0)</f>
        <v>0</v>
      </c>
      <c r="AQ239" cm="1">
        <f t="array" aca="1" ref="AQ239" ca="1">IFERROR(IFERROR(Resumo_Horas!AQ239/INDIRECT(ADDRESS(7,COLUMN(AR:AR),4,1,Resumo_Horas!$A239)),0)*(((INDIRECT(ADDRESS(357,COLUMN(AR:AR),4,1,$A239))*14)/11)*(1+INDIRECT(ADDRESS(358,COLUMN(AR:AR),4,1,$A239)))),0)</f>
        <v>0</v>
      </c>
      <c r="AR239" cm="1">
        <f t="array" aca="1" ref="AR239" ca="1">IFERROR(IFERROR(Resumo_Horas!AR239/INDIRECT(ADDRESS(7,COLUMN(AS:AS),4,1,Resumo_Horas!$A239)),0)*(((INDIRECT(ADDRESS(357,COLUMN(AS:AS),4,1,$A239))*14)/11)*(1+INDIRECT(ADDRESS(358,COLUMN(AS:AS),4,1,$A239)))),0)</f>
        <v>0</v>
      </c>
      <c r="AS239" cm="1">
        <f t="array" aca="1" ref="AS239" ca="1">IFERROR(IFERROR(Resumo_Horas!AS239/INDIRECT(ADDRESS(7,COLUMN(AT:AT),4,1,Resumo_Horas!$A239)),0)*(((INDIRECT(ADDRESS(357,COLUMN(AT:AT),4,1,$A239))*14)/11)*(1+INDIRECT(ADDRESS(358,COLUMN(AT:AT),4,1,$A239)))),0)</f>
        <v>0</v>
      </c>
      <c r="AT239" cm="1">
        <f t="array" aca="1" ref="AT239" ca="1">IFERROR(IFERROR(Resumo_Horas!AT239/INDIRECT(ADDRESS(7,COLUMN(AU:AU),4,1,Resumo_Horas!$A239)),0)*(((INDIRECT(ADDRESS(357,COLUMN(AU:AU),4,1,$A239))*14)/11)*(1+INDIRECT(ADDRESS(358,COLUMN(AU:AU),4,1,$A239)))),0)</f>
        <v>0</v>
      </c>
      <c r="AU239" cm="1">
        <f t="array" aca="1" ref="AU239" ca="1">IFERROR(IFERROR(Resumo_Horas!AU239/INDIRECT(ADDRESS(7,COLUMN(AV:AV),4,1,Resumo_Horas!$A239)),0)*(((INDIRECT(ADDRESS(357,COLUMN(AV:AV),4,1,$A239))*14)/11)*(1+INDIRECT(ADDRESS(358,COLUMN(AV:AV),4,1,$A239)))),0)</f>
        <v>0</v>
      </c>
      <c r="AV239" cm="1">
        <f t="array" aca="1" ref="AV239" ca="1">IFERROR(IFERROR(Resumo_Horas!AV239/INDIRECT(ADDRESS(7,COLUMN(AW:AW),4,1,Resumo_Horas!$A239)),0)*(((INDIRECT(ADDRESS(357,COLUMN(AW:AW),4,1,$A239))*14)/11)*(1+INDIRECT(ADDRESS(358,COLUMN(AW:AW),4,1,$A239)))),0)</f>
        <v>0</v>
      </c>
      <c r="AW239" cm="1">
        <f t="array" aca="1" ref="AW239" ca="1">IFERROR(IFERROR(Resumo_Horas!AW239/INDIRECT(ADDRESS(7,COLUMN(AX:AX),4,1,Resumo_Horas!$A239)),0)*(((INDIRECT(ADDRESS(357,COLUMN(AX:AX),4,1,$A239))*14)/11)*(1+INDIRECT(ADDRESS(358,COLUMN(AX:AX),4,1,$A239)))),0)</f>
        <v>0</v>
      </c>
      <c r="AX239" cm="1">
        <f t="array" aca="1" ref="AX239" ca="1">IFERROR(IFERROR(Resumo_Horas!AX239/INDIRECT(ADDRESS(7,COLUMN(AY:AY),4,1,Resumo_Horas!$A239)),0)*(((INDIRECT(ADDRESS(357,COLUMN(AY:AY),4,1,$A239))*14)/11)*(1+INDIRECT(ADDRESS(358,COLUMN(AY:AY),4,1,$A239)))),0)</f>
        <v>0</v>
      </c>
      <c r="AY239" cm="1">
        <f t="array" aca="1" ref="AY239" ca="1">IFERROR(IFERROR(Resumo_Horas!AY239/INDIRECT(ADDRESS(7,COLUMN(AZ:AZ),4,1,Resumo_Horas!$A239)),0)*(((INDIRECT(ADDRESS(357,COLUMN(AZ:AZ),4,1,$A239))*14)/11)*(1+INDIRECT(ADDRESS(358,COLUMN(AZ:AZ),4,1,$A239)))),0)</f>
        <v>0</v>
      </c>
      <c r="AZ239" cm="1">
        <f t="array" aca="1" ref="AZ239" ca="1">IFERROR(IFERROR(Resumo_Horas!AZ239/INDIRECT(ADDRESS(7,COLUMN(BA:BA),4,1,Resumo_Horas!$A239)),0)*(((INDIRECT(ADDRESS(357,COLUMN(BA:BA),4,1,$A239))*14)/11)*(1+INDIRECT(ADDRESS(358,COLUMN(BA:BA),4,1,$A239)))),0)</f>
        <v>0</v>
      </c>
      <c r="BA239" cm="1">
        <f t="array" aca="1" ref="BA239" ca="1">IFERROR(IFERROR(Resumo_Horas!BA239/INDIRECT(ADDRESS(7,COLUMN(BB:BB),4,1,Resumo_Horas!$A239)),0)*(((INDIRECT(ADDRESS(357,COLUMN(BB:BB),4,1,$A239))*14)/11)*(1+INDIRECT(ADDRESS(358,COLUMN(BB:BB),4,1,$A239)))),0)</f>
        <v>0</v>
      </c>
      <c r="BB239" cm="1">
        <f t="array" aca="1" ref="BB239" ca="1">IFERROR(IFERROR(Resumo_Horas!BB239/INDIRECT(ADDRESS(7,COLUMN(BC:BC),4,1,Resumo_Horas!$A239)),0)*(((INDIRECT(ADDRESS(357,COLUMN(BC:BC),4,1,$A239))*14)/11)*(1+INDIRECT(ADDRESS(358,COLUMN(BC:BC),4,1,$A239)))),0)</f>
        <v>0</v>
      </c>
      <c r="BC239" cm="1">
        <f t="array" aca="1" ref="BC239" ca="1">IFERROR(IFERROR(Resumo_Horas!BC239/INDIRECT(ADDRESS(7,COLUMN(BD:BD),4,1,Resumo_Horas!$A239)),0)*(((INDIRECT(ADDRESS(357,COLUMN(BD:BD),4,1,$A239))*14)/11)*(1+INDIRECT(ADDRESS(358,COLUMN(BD:BD),4,1,$A239)))),0)</f>
        <v>0</v>
      </c>
      <c r="BD239" cm="1">
        <f t="array" aca="1" ref="BD239" ca="1">IFERROR(IFERROR(Resumo_Horas!BD239/INDIRECT(ADDRESS(7,COLUMN(BE:BE),4,1,Resumo_Horas!$A239)),0)*(((INDIRECT(ADDRESS(357,COLUMN(BE:BE),4,1,$A239))*14)/11)*(1+INDIRECT(ADDRESS(358,COLUMN(BE:BE),4,1,$A239)))),0)</f>
        <v>0</v>
      </c>
      <c r="BE239" cm="1">
        <f t="array" aca="1" ref="BE239" ca="1">IFERROR(IFERROR(Resumo_Horas!BE239/INDIRECT(ADDRESS(7,COLUMN(BF:BF),4,1,Resumo_Horas!$A239)),0)*(((INDIRECT(ADDRESS(357,COLUMN(BF:BF),4,1,$A239))*14)/11)*(1+INDIRECT(ADDRESS(358,COLUMN(BF:BF),4,1,$A239)))),0)</f>
        <v>0</v>
      </c>
      <c r="BF239" cm="1">
        <f t="array" aca="1" ref="BF239" ca="1">IFERROR(IFERROR(Resumo_Horas!BF239/INDIRECT(ADDRESS(7,COLUMN(BG:BG),4,1,Resumo_Horas!$A239)),0)*(((INDIRECT(ADDRESS(357,COLUMN(BG:BG),4,1,$A239))*14)/11)*(1+INDIRECT(ADDRESS(358,COLUMN(BG:BG),4,1,$A239)))),0)</f>
        <v>0</v>
      </c>
      <c r="BG239" cm="1">
        <f t="array" aca="1" ref="BG239" ca="1">IFERROR(IFERROR(Resumo_Horas!BG239/INDIRECT(ADDRESS(7,COLUMN(BH:BH),4,1,Resumo_Horas!$A239)),0)*(((INDIRECT(ADDRESS(357,COLUMN(BH:BH),4,1,$A239))*14)/11)*(1+INDIRECT(ADDRESS(358,COLUMN(BH:BH),4,1,$A239)))),0)</f>
        <v>0</v>
      </c>
      <c r="BH239" cm="1">
        <f t="array" aca="1" ref="BH239" ca="1">IFERROR(IFERROR(Resumo_Horas!BH239/INDIRECT(ADDRESS(7,COLUMN(BI:BI),4,1,Resumo_Horas!$A239)),0)*(((INDIRECT(ADDRESS(357,COLUMN(BI:BI),4,1,$A239))*14)/11)*(1+INDIRECT(ADDRESS(358,COLUMN(BI:BI),4,1,$A239)))),0)</f>
        <v>0</v>
      </c>
      <c r="BI239" cm="1">
        <f t="array" aca="1" ref="BI239" ca="1">IFERROR(IFERROR(Resumo_Horas!BI239/INDIRECT(ADDRESS(7,COLUMN(BJ:BJ),4,1,Resumo_Horas!$A239)),0)*(((INDIRECT(ADDRESS(357,COLUMN(BJ:BJ),4,1,$A239))*14)/11)*(1+INDIRECT(ADDRESS(358,COLUMN(BJ:BJ),4,1,$A239)))),0)</f>
        <v>0</v>
      </c>
      <c r="BJ239" cm="1">
        <f t="array" aca="1" ref="BJ239" ca="1">IFERROR(IFERROR(Resumo_Horas!BJ239/INDIRECT(ADDRESS(7,COLUMN(BK:BK),4,1,Resumo_Horas!$A239)),0)*(((INDIRECT(ADDRESS(357,COLUMN(BK:BK),4,1,$A239))*14)/11)*(1+INDIRECT(ADDRESS(358,COLUMN(BK:BK),4,1,$A239)))),0)</f>
        <v>0</v>
      </c>
      <c r="BK239" s="331" cm="1">
        <f t="array" aca="1" ref="BK239" ca="1">IFERROR(IFERROR(Resumo_Horas!BK239/INDIRECT(ADDRESS(7,COLUMN(BL:BL),4,1,Resumo_Horas!$A239)),0)*(((INDIRECT(ADDRESS(357,COLUMN(BL:BL),4,1,$A239))*14)/11)*(1+INDIRECT(ADDRESS(358,COLUMN(BL:BL),4,1,$A239)))),0)</f>
        <v>0</v>
      </c>
    </row>
    <row r="240" spans="1:63" x14ac:dyDescent="0.25">
      <c r="A240" s="330" t="str" cm="1">
        <f t="array" aca="1" ref="A240" ca="1">IF(INDIRECT(ADDRESS(9+QUOTIENT(ROW(A239)-1,20),4,4,1,"Equipa de projeto")) = 0,"", _xlfn.CONCAT(1 + QUOTIENT(ROW(A239)-1,20),". ", INDIRECT(ADDRESS(9+QUOTIENT(ROW(A239)-1,20),4,4,1,"Equipa de projeto"))))</f>
        <v/>
      </c>
      <c r="B240">
        <f>Atividades!$A$109</f>
        <v>0</v>
      </c>
      <c r="C240" s="123" t="s">
        <v>48</v>
      </c>
      <c r="D240" cm="1">
        <f t="array" aca="1" ref="D240" ca="1">IFERROR(IFERROR(Resumo_Horas!D240/INDIRECT(ADDRESS(7,COLUMN(E:E),4,1,Resumo_Horas!$A240)),0)*(((INDIRECT(ADDRESS(357,COLUMN(E:E),4,1,$A240))*14)/11)*(1+INDIRECT(ADDRESS(358,COLUMN(E:E),4,1,$A240)))),0)</f>
        <v>0</v>
      </c>
      <c r="E240" cm="1">
        <f t="array" aca="1" ref="E240" ca="1">IFERROR(IFERROR(Resumo_Horas!E240/INDIRECT(ADDRESS(7,COLUMN(F:F),4,1,Resumo_Horas!$A240)),0)*(((INDIRECT(ADDRESS(357,COLUMN(F:F),4,1,$A240))*14)/11)*(1+INDIRECT(ADDRESS(358,COLUMN(F:F),4,1,$A240)))),0)</f>
        <v>0</v>
      </c>
      <c r="F240" cm="1">
        <f t="array" aca="1" ref="F240" ca="1">IFERROR(IFERROR(Resumo_Horas!F240/INDIRECT(ADDRESS(7,COLUMN(G:G),4,1,Resumo_Horas!$A240)),0)*(((INDIRECT(ADDRESS(357,COLUMN(G:G),4,1,$A240))*14)/11)*(1+INDIRECT(ADDRESS(358,COLUMN(G:G),4,1,$A240)))),0)</f>
        <v>0</v>
      </c>
      <c r="G240" cm="1">
        <f t="array" aca="1" ref="G240" ca="1">IFERROR(IFERROR(Resumo_Horas!G240/INDIRECT(ADDRESS(7,COLUMN(H:H),4,1,Resumo_Horas!$A240)),0)*(((INDIRECT(ADDRESS(357,COLUMN(H:H),4,1,$A240))*14)/11)*(1+INDIRECT(ADDRESS(358,COLUMN(H:H),4,1,$A240)))),0)</f>
        <v>0</v>
      </c>
      <c r="H240" cm="1">
        <f t="array" aca="1" ref="H240" ca="1">IFERROR(IFERROR(Resumo_Horas!H240/INDIRECT(ADDRESS(7,COLUMN(I:I),4,1,Resumo_Horas!$A240)),0)*(((INDIRECT(ADDRESS(357,COLUMN(I:I),4,1,$A240))*14)/11)*(1+INDIRECT(ADDRESS(358,COLUMN(I:I),4,1,$A240)))),0)</f>
        <v>0</v>
      </c>
      <c r="I240" cm="1">
        <f t="array" aca="1" ref="I240" ca="1">IFERROR(IFERROR(Resumo_Horas!I240/INDIRECT(ADDRESS(7,COLUMN(J:J),4,1,Resumo_Horas!$A240)),0)*(((INDIRECT(ADDRESS(357,COLUMN(J:J),4,1,$A240))*14)/11)*(1+INDIRECT(ADDRESS(358,COLUMN(J:J),4,1,$A240)))),0)</f>
        <v>0</v>
      </c>
      <c r="J240" cm="1">
        <f t="array" aca="1" ref="J240" ca="1">IFERROR(IFERROR(Resumo_Horas!J240/INDIRECT(ADDRESS(7,COLUMN(K:K),4,1,Resumo_Horas!$A240)),0)*(((INDIRECT(ADDRESS(357,COLUMN(K:K),4,1,$A240))*14)/11)*(1+INDIRECT(ADDRESS(358,COLUMN(K:K),4,1,$A240)))),0)</f>
        <v>0</v>
      </c>
      <c r="K240" cm="1">
        <f t="array" aca="1" ref="K240" ca="1">IFERROR(IFERROR(Resumo_Horas!K240/INDIRECT(ADDRESS(7,COLUMN(L:L),4,1,Resumo_Horas!$A240)),0)*(((INDIRECT(ADDRESS(357,COLUMN(L:L),4,1,$A240))*14)/11)*(1+INDIRECT(ADDRESS(358,COLUMN(L:L),4,1,$A240)))),0)</f>
        <v>0</v>
      </c>
      <c r="L240" cm="1">
        <f t="array" aca="1" ref="L240" ca="1">IFERROR(IFERROR(Resumo_Horas!L240/INDIRECT(ADDRESS(7,COLUMN(M:M),4,1,Resumo_Horas!$A240)),0)*(((INDIRECT(ADDRESS(357,COLUMN(M:M),4,1,$A240))*14)/11)*(1+INDIRECT(ADDRESS(358,COLUMN(M:M),4,1,$A240)))),0)</f>
        <v>0</v>
      </c>
      <c r="M240" cm="1">
        <f t="array" aca="1" ref="M240" ca="1">IFERROR(IFERROR(Resumo_Horas!M240/INDIRECT(ADDRESS(7,COLUMN(N:N),4,1,Resumo_Horas!$A240)),0)*(((INDIRECT(ADDRESS(357,COLUMN(N:N),4,1,$A240))*14)/11)*(1+INDIRECT(ADDRESS(358,COLUMN(N:N),4,1,$A240)))),0)</f>
        <v>0</v>
      </c>
      <c r="N240" cm="1">
        <f t="array" aca="1" ref="N240" ca="1">IFERROR(IFERROR(Resumo_Horas!N240/INDIRECT(ADDRESS(7,COLUMN(O:O),4,1,Resumo_Horas!$A240)),0)*(((INDIRECT(ADDRESS(357,COLUMN(O:O),4,1,$A240))*14)/11)*(1+INDIRECT(ADDRESS(358,COLUMN(O:O),4,1,$A240)))),0)</f>
        <v>0</v>
      </c>
      <c r="O240" cm="1">
        <f t="array" aca="1" ref="O240" ca="1">IFERROR(IFERROR(Resumo_Horas!O240/INDIRECT(ADDRESS(7,COLUMN(P:P),4,1,Resumo_Horas!$A240)),0)*(((INDIRECT(ADDRESS(357,COLUMN(P:P),4,1,$A240))*14)/11)*(1+INDIRECT(ADDRESS(358,COLUMN(P:P),4,1,$A240)))),0)</f>
        <v>0</v>
      </c>
      <c r="P240" cm="1">
        <f t="array" aca="1" ref="P240" ca="1">IFERROR(IFERROR(Resumo_Horas!P240/INDIRECT(ADDRESS(7,COLUMN(Q:Q),4,1,Resumo_Horas!$A240)),0)*(((INDIRECT(ADDRESS(357,COLUMN(Q:Q),4,1,$A240))*14)/11)*(1+INDIRECT(ADDRESS(358,COLUMN(Q:Q),4,1,$A240)))),0)</f>
        <v>0</v>
      </c>
      <c r="Q240" cm="1">
        <f t="array" aca="1" ref="Q240" ca="1">IFERROR(IFERROR(Resumo_Horas!Q240/INDIRECT(ADDRESS(7,COLUMN(R:R),4,1,Resumo_Horas!$A240)),0)*(((INDIRECT(ADDRESS(357,COLUMN(R:R),4,1,$A240))*14)/11)*(1+INDIRECT(ADDRESS(358,COLUMN(R:R),4,1,$A240)))),0)</f>
        <v>0</v>
      </c>
      <c r="R240" cm="1">
        <f t="array" aca="1" ref="R240" ca="1">IFERROR(IFERROR(Resumo_Horas!R240/INDIRECT(ADDRESS(7,COLUMN(S:S),4,1,Resumo_Horas!$A240)),0)*(((INDIRECT(ADDRESS(357,COLUMN(S:S),4,1,$A240))*14)/11)*(1+INDIRECT(ADDRESS(358,COLUMN(S:S),4,1,$A240)))),0)</f>
        <v>0</v>
      </c>
      <c r="S240" cm="1">
        <f t="array" aca="1" ref="S240" ca="1">IFERROR(IFERROR(Resumo_Horas!S240/INDIRECT(ADDRESS(7,COLUMN(T:T),4,1,Resumo_Horas!$A240)),0)*(((INDIRECT(ADDRESS(357,COLUMN(T:T),4,1,$A240))*14)/11)*(1+INDIRECT(ADDRESS(358,COLUMN(T:T),4,1,$A240)))),0)</f>
        <v>0</v>
      </c>
      <c r="T240" cm="1">
        <f t="array" aca="1" ref="T240" ca="1">IFERROR(IFERROR(Resumo_Horas!T240/INDIRECT(ADDRESS(7,COLUMN(U:U),4,1,Resumo_Horas!$A240)),0)*(((INDIRECT(ADDRESS(357,COLUMN(U:U),4,1,$A240))*14)/11)*(1+INDIRECT(ADDRESS(358,COLUMN(U:U),4,1,$A240)))),0)</f>
        <v>0</v>
      </c>
      <c r="U240" cm="1">
        <f t="array" aca="1" ref="U240" ca="1">IFERROR(IFERROR(Resumo_Horas!U240/INDIRECT(ADDRESS(7,COLUMN(V:V),4,1,Resumo_Horas!$A240)),0)*(((INDIRECT(ADDRESS(357,COLUMN(V:V),4,1,$A240))*14)/11)*(1+INDIRECT(ADDRESS(358,COLUMN(V:V),4,1,$A240)))),0)</f>
        <v>0</v>
      </c>
      <c r="V240" cm="1">
        <f t="array" aca="1" ref="V240" ca="1">IFERROR(IFERROR(Resumo_Horas!V240/INDIRECT(ADDRESS(7,COLUMN(W:W),4,1,Resumo_Horas!$A240)),0)*(((INDIRECT(ADDRESS(357,COLUMN(W:W),4,1,$A240))*14)/11)*(1+INDIRECT(ADDRESS(358,COLUMN(W:W),4,1,$A240)))),0)</f>
        <v>0</v>
      </c>
      <c r="W240" cm="1">
        <f t="array" aca="1" ref="W240" ca="1">IFERROR(IFERROR(Resumo_Horas!W240/INDIRECT(ADDRESS(7,COLUMN(X:X),4,1,Resumo_Horas!$A240)),0)*(((INDIRECT(ADDRESS(357,COLUMN(X:X),4,1,$A240))*14)/11)*(1+INDIRECT(ADDRESS(358,COLUMN(X:X),4,1,$A240)))),0)</f>
        <v>0</v>
      </c>
      <c r="X240" cm="1">
        <f t="array" aca="1" ref="X240" ca="1">IFERROR(IFERROR(Resumo_Horas!X240/INDIRECT(ADDRESS(7,COLUMN(Y:Y),4,1,Resumo_Horas!$A240)),0)*(((INDIRECT(ADDRESS(357,COLUMN(Y:Y),4,1,$A240))*14)/11)*(1+INDIRECT(ADDRESS(358,COLUMN(Y:Y),4,1,$A240)))),0)</f>
        <v>0</v>
      </c>
      <c r="Y240" cm="1">
        <f t="array" aca="1" ref="Y240" ca="1">IFERROR(IFERROR(Resumo_Horas!Y240/INDIRECT(ADDRESS(7,COLUMN(Z:Z),4,1,Resumo_Horas!$A240)),0)*(((INDIRECT(ADDRESS(357,COLUMN(Z:Z),4,1,$A240))*14)/11)*(1+INDIRECT(ADDRESS(358,COLUMN(Z:Z),4,1,$A240)))),0)</f>
        <v>0</v>
      </c>
      <c r="Z240" cm="1">
        <f t="array" aca="1" ref="Z240" ca="1">IFERROR(IFERROR(Resumo_Horas!Z240/INDIRECT(ADDRESS(7,COLUMN(AA:AA),4,1,Resumo_Horas!$A240)),0)*(((INDIRECT(ADDRESS(357,COLUMN(AA:AA),4,1,$A240))*14)/11)*(1+INDIRECT(ADDRESS(358,COLUMN(AA:AA),4,1,$A240)))),0)</f>
        <v>0</v>
      </c>
      <c r="AA240" cm="1">
        <f t="array" aca="1" ref="AA240" ca="1">IFERROR(IFERROR(Resumo_Horas!AA240/INDIRECT(ADDRESS(7,COLUMN(AB:AB),4,1,Resumo_Horas!$A240)),0)*(((INDIRECT(ADDRESS(357,COLUMN(AB:AB),4,1,$A240))*14)/11)*(1+INDIRECT(ADDRESS(358,COLUMN(AB:AB),4,1,$A240)))),0)</f>
        <v>0</v>
      </c>
      <c r="AB240" cm="1">
        <f t="array" aca="1" ref="AB240" ca="1">IFERROR(IFERROR(Resumo_Horas!AB240/INDIRECT(ADDRESS(7,COLUMN(AC:AC),4,1,Resumo_Horas!$A240)),0)*(((INDIRECT(ADDRESS(357,COLUMN(AC:AC),4,1,$A240))*14)/11)*(1+INDIRECT(ADDRESS(358,COLUMN(AC:AC),4,1,$A240)))),0)</f>
        <v>0</v>
      </c>
      <c r="AC240" cm="1">
        <f t="array" aca="1" ref="AC240" ca="1">IFERROR(IFERROR(Resumo_Horas!AC240/INDIRECT(ADDRESS(7,COLUMN(AD:AD),4,1,Resumo_Horas!$A240)),0)*(((INDIRECT(ADDRESS(357,COLUMN(AD:AD),4,1,$A240))*14)/11)*(1+INDIRECT(ADDRESS(358,COLUMN(AD:AD),4,1,$A240)))),0)</f>
        <v>0</v>
      </c>
      <c r="AD240" cm="1">
        <f t="array" aca="1" ref="AD240" ca="1">IFERROR(IFERROR(Resumo_Horas!AD240/INDIRECT(ADDRESS(7,COLUMN(AE:AE),4,1,Resumo_Horas!$A240)),0)*(((INDIRECT(ADDRESS(357,COLUMN(AE:AE),4,1,$A240))*14)/11)*(1+INDIRECT(ADDRESS(358,COLUMN(AE:AE),4,1,$A240)))),0)</f>
        <v>0</v>
      </c>
      <c r="AE240" cm="1">
        <f t="array" aca="1" ref="AE240" ca="1">IFERROR(IFERROR(Resumo_Horas!AE240/INDIRECT(ADDRESS(7,COLUMN(AF:AF),4,1,Resumo_Horas!$A240)),0)*(((INDIRECT(ADDRESS(357,COLUMN(AF:AF),4,1,$A240))*14)/11)*(1+INDIRECT(ADDRESS(358,COLUMN(AF:AF),4,1,$A240)))),0)</f>
        <v>0</v>
      </c>
      <c r="AF240" cm="1">
        <f t="array" aca="1" ref="AF240" ca="1">IFERROR(IFERROR(Resumo_Horas!AF240/INDIRECT(ADDRESS(7,COLUMN(AG:AG),4,1,Resumo_Horas!$A240)),0)*(((INDIRECT(ADDRESS(357,COLUMN(AG:AG),4,1,$A240))*14)/11)*(1+INDIRECT(ADDRESS(358,COLUMN(AG:AG),4,1,$A240)))),0)</f>
        <v>0</v>
      </c>
      <c r="AG240" cm="1">
        <f t="array" aca="1" ref="AG240" ca="1">IFERROR(IFERROR(Resumo_Horas!AG240/INDIRECT(ADDRESS(7,COLUMN(AH:AH),4,1,Resumo_Horas!$A240)),0)*(((INDIRECT(ADDRESS(357,COLUMN(AH:AH),4,1,$A240))*14)/11)*(1+INDIRECT(ADDRESS(358,COLUMN(AH:AH),4,1,$A240)))),0)</f>
        <v>0</v>
      </c>
      <c r="AH240" cm="1">
        <f t="array" aca="1" ref="AH240" ca="1">IFERROR(IFERROR(Resumo_Horas!AH240/INDIRECT(ADDRESS(7,COLUMN(AI:AI),4,1,Resumo_Horas!$A240)),0)*(((INDIRECT(ADDRESS(357,COLUMN(AI:AI),4,1,$A240))*14)/11)*(1+INDIRECT(ADDRESS(358,COLUMN(AI:AI),4,1,$A240)))),0)</f>
        <v>0</v>
      </c>
      <c r="AI240" cm="1">
        <f t="array" aca="1" ref="AI240" ca="1">IFERROR(IFERROR(Resumo_Horas!AI240/INDIRECT(ADDRESS(7,COLUMN(AJ:AJ),4,1,Resumo_Horas!$A240)),0)*(((INDIRECT(ADDRESS(357,COLUMN(AJ:AJ),4,1,$A240))*14)/11)*(1+INDIRECT(ADDRESS(358,COLUMN(AJ:AJ),4,1,$A240)))),0)</f>
        <v>0</v>
      </c>
      <c r="AJ240" cm="1">
        <f t="array" aca="1" ref="AJ240" ca="1">IFERROR(IFERROR(Resumo_Horas!AJ240/INDIRECT(ADDRESS(7,COLUMN(AK:AK),4,1,Resumo_Horas!$A240)),0)*(((INDIRECT(ADDRESS(357,COLUMN(AK:AK),4,1,$A240))*14)/11)*(1+INDIRECT(ADDRESS(358,COLUMN(AK:AK),4,1,$A240)))),0)</f>
        <v>0</v>
      </c>
      <c r="AK240" cm="1">
        <f t="array" aca="1" ref="AK240" ca="1">IFERROR(IFERROR(Resumo_Horas!AK240/INDIRECT(ADDRESS(7,COLUMN(AL:AL),4,1,Resumo_Horas!$A240)),0)*(((INDIRECT(ADDRESS(357,COLUMN(AL:AL),4,1,$A240))*14)/11)*(1+INDIRECT(ADDRESS(358,COLUMN(AL:AL),4,1,$A240)))),0)</f>
        <v>0</v>
      </c>
      <c r="AL240" cm="1">
        <f t="array" aca="1" ref="AL240" ca="1">IFERROR(IFERROR(Resumo_Horas!AL240/INDIRECT(ADDRESS(7,COLUMN(AM:AM),4,1,Resumo_Horas!$A240)),0)*(((INDIRECT(ADDRESS(357,COLUMN(AM:AM),4,1,$A240))*14)/11)*(1+INDIRECT(ADDRESS(358,COLUMN(AM:AM),4,1,$A240)))),0)</f>
        <v>0</v>
      </c>
      <c r="AM240" cm="1">
        <f t="array" aca="1" ref="AM240" ca="1">IFERROR(IFERROR(Resumo_Horas!AM240/INDIRECT(ADDRESS(7,COLUMN(AN:AN),4,1,Resumo_Horas!$A240)),0)*(((INDIRECT(ADDRESS(357,COLUMN(AN:AN),4,1,$A240))*14)/11)*(1+INDIRECT(ADDRESS(358,COLUMN(AN:AN),4,1,$A240)))),0)</f>
        <v>0</v>
      </c>
      <c r="AN240" cm="1">
        <f t="array" aca="1" ref="AN240" ca="1">IFERROR(IFERROR(Resumo_Horas!AN240/INDIRECT(ADDRESS(7,COLUMN(AO:AO),4,1,Resumo_Horas!$A240)),0)*(((INDIRECT(ADDRESS(357,COLUMN(AO:AO),4,1,$A240))*14)/11)*(1+INDIRECT(ADDRESS(358,COLUMN(AO:AO),4,1,$A240)))),0)</f>
        <v>0</v>
      </c>
      <c r="AO240" cm="1">
        <f t="array" aca="1" ref="AO240" ca="1">IFERROR(IFERROR(Resumo_Horas!AO240/INDIRECT(ADDRESS(7,COLUMN(AP:AP),4,1,Resumo_Horas!$A240)),0)*(((INDIRECT(ADDRESS(357,COLUMN(AP:AP),4,1,$A240))*14)/11)*(1+INDIRECT(ADDRESS(358,COLUMN(AP:AP),4,1,$A240)))),0)</f>
        <v>0</v>
      </c>
      <c r="AP240" cm="1">
        <f t="array" aca="1" ref="AP240" ca="1">IFERROR(IFERROR(Resumo_Horas!AP240/INDIRECT(ADDRESS(7,COLUMN(AQ:AQ),4,1,Resumo_Horas!$A240)),0)*(((INDIRECT(ADDRESS(357,COLUMN(AQ:AQ),4,1,$A240))*14)/11)*(1+INDIRECT(ADDRESS(358,COLUMN(AQ:AQ),4,1,$A240)))),0)</f>
        <v>0</v>
      </c>
      <c r="AQ240" cm="1">
        <f t="array" aca="1" ref="AQ240" ca="1">IFERROR(IFERROR(Resumo_Horas!AQ240/INDIRECT(ADDRESS(7,COLUMN(AR:AR),4,1,Resumo_Horas!$A240)),0)*(((INDIRECT(ADDRESS(357,COLUMN(AR:AR),4,1,$A240))*14)/11)*(1+INDIRECT(ADDRESS(358,COLUMN(AR:AR),4,1,$A240)))),0)</f>
        <v>0</v>
      </c>
      <c r="AR240" cm="1">
        <f t="array" aca="1" ref="AR240" ca="1">IFERROR(IFERROR(Resumo_Horas!AR240/INDIRECT(ADDRESS(7,COLUMN(AS:AS),4,1,Resumo_Horas!$A240)),0)*(((INDIRECT(ADDRESS(357,COLUMN(AS:AS),4,1,$A240))*14)/11)*(1+INDIRECT(ADDRESS(358,COLUMN(AS:AS),4,1,$A240)))),0)</f>
        <v>0</v>
      </c>
      <c r="AS240" cm="1">
        <f t="array" aca="1" ref="AS240" ca="1">IFERROR(IFERROR(Resumo_Horas!AS240/INDIRECT(ADDRESS(7,COLUMN(AT:AT),4,1,Resumo_Horas!$A240)),0)*(((INDIRECT(ADDRESS(357,COLUMN(AT:AT),4,1,$A240))*14)/11)*(1+INDIRECT(ADDRESS(358,COLUMN(AT:AT),4,1,$A240)))),0)</f>
        <v>0</v>
      </c>
      <c r="AT240" cm="1">
        <f t="array" aca="1" ref="AT240" ca="1">IFERROR(IFERROR(Resumo_Horas!AT240/INDIRECT(ADDRESS(7,COLUMN(AU:AU),4,1,Resumo_Horas!$A240)),0)*(((INDIRECT(ADDRESS(357,COLUMN(AU:AU),4,1,$A240))*14)/11)*(1+INDIRECT(ADDRESS(358,COLUMN(AU:AU),4,1,$A240)))),0)</f>
        <v>0</v>
      </c>
      <c r="AU240" cm="1">
        <f t="array" aca="1" ref="AU240" ca="1">IFERROR(IFERROR(Resumo_Horas!AU240/INDIRECT(ADDRESS(7,COLUMN(AV:AV),4,1,Resumo_Horas!$A240)),0)*(((INDIRECT(ADDRESS(357,COLUMN(AV:AV),4,1,$A240))*14)/11)*(1+INDIRECT(ADDRESS(358,COLUMN(AV:AV),4,1,$A240)))),0)</f>
        <v>0</v>
      </c>
      <c r="AV240" cm="1">
        <f t="array" aca="1" ref="AV240" ca="1">IFERROR(IFERROR(Resumo_Horas!AV240/INDIRECT(ADDRESS(7,COLUMN(AW:AW),4,1,Resumo_Horas!$A240)),0)*(((INDIRECT(ADDRESS(357,COLUMN(AW:AW),4,1,$A240))*14)/11)*(1+INDIRECT(ADDRESS(358,COLUMN(AW:AW),4,1,$A240)))),0)</f>
        <v>0</v>
      </c>
      <c r="AW240" cm="1">
        <f t="array" aca="1" ref="AW240" ca="1">IFERROR(IFERROR(Resumo_Horas!AW240/INDIRECT(ADDRESS(7,COLUMN(AX:AX),4,1,Resumo_Horas!$A240)),0)*(((INDIRECT(ADDRESS(357,COLUMN(AX:AX),4,1,$A240))*14)/11)*(1+INDIRECT(ADDRESS(358,COLUMN(AX:AX),4,1,$A240)))),0)</f>
        <v>0</v>
      </c>
      <c r="AX240" cm="1">
        <f t="array" aca="1" ref="AX240" ca="1">IFERROR(IFERROR(Resumo_Horas!AX240/INDIRECT(ADDRESS(7,COLUMN(AY:AY),4,1,Resumo_Horas!$A240)),0)*(((INDIRECT(ADDRESS(357,COLUMN(AY:AY),4,1,$A240))*14)/11)*(1+INDIRECT(ADDRESS(358,COLUMN(AY:AY),4,1,$A240)))),0)</f>
        <v>0</v>
      </c>
      <c r="AY240" cm="1">
        <f t="array" aca="1" ref="AY240" ca="1">IFERROR(IFERROR(Resumo_Horas!AY240/INDIRECT(ADDRESS(7,COLUMN(AZ:AZ),4,1,Resumo_Horas!$A240)),0)*(((INDIRECT(ADDRESS(357,COLUMN(AZ:AZ),4,1,$A240))*14)/11)*(1+INDIRECT(ADDRESS(358,COLUMN(AZ:AZ),4,1,$A240)))),0)</f>
        <v>0</v>
      </c>
      <c r="AZ240" cm="1">
        <f t="array" aca="1" ref="AZ240" ca="1">IFERROR(IFERROR(Resumo_Horas!AZ240/INDIRECT(ADDRESS(7,COLUMN(BA:BA),4,1,Resumo_Horas!$A240)),0)*(((INDIRECT(ADDRESS(357,COLUMN(BA:BA),4,1,$A240))*14)/11)*(1+INDIRECT(ADDRESS(358,COLUMN(BA:BA),4,1,$A240)))),0)</f>
        <v>0</v>
      </c>
      <c r="BA240" cm="1">
        <f t="array" aca="1" ref="BA240" ca="1">IFERROR(IFERROR(Resumo_Horas!BA240/INDIRECT(ADDRESS(7,COLUMN(BB:BB),4,1,Resumo_Horas!$A240)),0)*(((INDIRECT(ADDRESS(357,COLUMN(BB:BB),4,1,$A240))*14)/11)*(1+INDIRECT(ADDRESS(358,COLUMN(BB:BB),4,1,$A240)))),0)</f>
        <v>0</v>
      </c>
      <c r="BB240" cm="1">
        <f t="array" aca="1" ref="BB240" ca="1">IFERROR(IFERROR(Resumo_Horas!BB240/INDIRECT(ADDRESS(7,COLUMN(BC:BC),4,1,Resumo_Horas!$A240)),0)*(((INDIRECT(ADDRESS(357,COLUMN(BC:BC),4,1,$A240))*14)/11)*(1+INDIRECT(ADDRESS(358,COLUMN(BC:BC),4,1,$A240)))),0)</f>
        <v>0</v>
      </c>
      <c r="BC240" cm="1">
        <f t="array" aca="1" ref="BC240" ca="1">IFERROR(IFERROR(Resumo_Horas!BC240/INDIRECT(ADDRESS(7,COLUMN(BD:BD),4,1,Resumo_Horas!$A240)),0)*(((INDIRECT(ADDRESS(357,COLUMN(BD:BD),4,1,$A240))*14)/11)*(1+INDIRECT(ADDRESS(358,COLUMN(BD:BD),4,1,$A240)))),0)</f>
        <v>0</v>
      </c>
      <c r="BD240" cm="1">
        <f t="array" aca="1" ref="BD240" ca="1">IFERROR(IFERROR(Resumo_Horas!BD240/INDIRECT(ADDRESS(7,COLUMN(BE:BE),4,1,Resumo_Horas!$A240)),0)*(((INDIRECT(ADDRESS(357,COLUMN(BE:BE),4,1,$A240))*14)/11)*(1+INDIRECT(ADDRESS(358,COLUMN(BE:BE),4,1,$A240)))),0)</f>
        <v>0</v>
      </c>
      <c r="BE240" cm="1">
        <f t="array" aca="1" ref="BE240" ca="1">IFERROR(IFERROR(Resumo_Horas!BE240/INDIRECT(ADDRESS(7,COLUMN(BF:BF),4,1,Resumo_Horas!$A240)),0)*(((INDIRECT(ADDRESS(357,COLUMN(BF:BF),4,1,$A240))*14)/11)*(1+INDIRECT(ADDRESS(358,COLUMN(BF:BF),4,1,$A240)))),0)</f>
        <v>0</v>
      </c>
      <c r="BF240" cm="1">
        <f t="array" aca="1" ref="BF240" ca="1">IFERROR(IFERROR(Resumo_Horas!BF240/INDIRECT(ADDRESS(7,COLUMN(BG:BG),4,1,Resumo_Horas!$A240)),0)*(((INDIRECT(ADDRESS(357,COLUMN(BG:BG),4,1,$A240))*14)/11)*(1+INDIRECT(ADDRESS(358,COLUMN(BG:BG),4,1,$A240)))),0)</f>
        <v>0</v>
      </c>
      <c r="BG240" cm="1">
        <f t="array" aca="1" ref="BG240" ca="1">IFERROR(IFERROR(Resumo_Horas!BG240/INDIRECT(ADDRESS(7,COLUMN(BH:BH),4,1,Resumo_Horas!$A240)),0)*(((INDIRECT(ADDRESS(357,COLUMN(BH:BH),4,1,$A240))*14)/11)*(1+INDIRECT(ADDRESS(358,COLUMN(BH:BH),4,1,$A240)))),0)</f>
        <v>0</v>
      </c>
      <c r="BH240" cm="1">
        <f t="array" aca="1" ref="BH240" ca="1">IFERROR(IFERROR(Resumo_Horas!BH240/INDIRECT(ADDRESS(7,COLUMN(BI:BI),4,1,Resumo_Horas!$A240)),0)*(((INDIRECT(ADDRESS(357,COLUMN(BI:BI),4,1,$A240))*14)/11)*(1+INDIRECT(ADDRESS(358,COLUMN(BI:BI),4,1,$A240)))),0)</f>
        <v>0</v>
      </c>
      <c r="BI240" cm="1">
        <f t="array" aca="1" ref="BI240" ca="1">IFERROR(IFERROR(Resumo_Horas!BI240/INDIRECT(ADDRESS(7,COLUMN(BJ:BJ),4,1,Resumo_Horas!$A240)),0)*(((INDIRECT(ADDRESS(357,COLUMN(BJ:BJ),4,1,$A240))*14)/11)*(1+INDIRECT(ADDRESS(358,COLUMN(BJ:BJ),4,1,$A240)))),0)</f>
        <v>0</v>
      </c>
      <c r="BJ240" cm="1">
        <f t="array" aca="1" ref="BJ240" ca="1">IFERROR(IFERROR(Resumo_Horas!BJ240/INDIRECT(ADDRESS(7,COLUMN(BK:BK),4,1,Resumo_Horas!$A240)),0)*(((INDIRECT(ADDRESS(357,COLUMN(BK:BK),4,1,$A240))*14)/11)*(1+INDIRECT(ADDRESS(358,COLUMN(BK:BK),4,1,$A240)))),0)</f>
        <v>0</v>
      </c>
      <c r="BK240" s="331" cm="1">
        <f t="array" aca="1" ref="BK240" ca="1">IFERROR(IFERROR(Resumo_Horas!BK240/INDIRECT(ADDRESS(7,COLUMN(BL:BL),4,1,Resumo_Horas!$A240)),0)*(((INDIRECT(ADDRESS(357,COLUMN(BL:BL),4,1,$A240))*14)/11)*(1+INDIRECT(ADDRESS(358,COLUMN(BL:BL),4,1,$A240)))),0)</f>
        <v>0</v>
      </c>
    </row>
    <row r="241" spans="1:63" ht="15.75" thickBot="1" x14ac:dyDescent="0.3">
      <c r="A241" s="332" t="str" cm="1">
        <f t="array" aca="1" ref="A241" ca="1">IF(INDIRECT(ADDRESS(9+QUOTIENT(ROW(A240)-1,20),4,4,1,"Equipa de projeto")) = 0,"", _xlfn.CONCAT(1 + QUOTIENT(ROW(A240)-1,20),". ", INDIRECT(ADDRESS(9+QUOTIENT(ROW(A240)-1,20),4,4,1,"Equipa de projeto"))))</f>
        <v/>
      </c>
      <c r="B241" s="333">
        <f>Atividades!$A$109</f>
        <v>0</v>
      </c>
      <c r="C241" s="334" t="s">
        <v>49</v>
      </c>
      <c r="D241" s="333" cm="1">
        <f t="array" aca="1" ref="D241" ca="1">IFERROR(IFERROR(Resumo_Horas!D241/INDIRECT(ADDRESS(7,COLUMN(E:E),4,1,Resumo_Horas!$A241)),0)*(((INDIRECT(ADDRESS(357,COLUMN(E:E),4,1,$A241))*14)/11)*(1+INDIRECT(ADDRESS(358,COLUMN(E:E),4,1,$A241)))),0)</f>
        <v>0</v>
      </c>
      <c r="E241" s="333" cm="1">
        <f t="array" aca="1" ref="E241" ca="1">IFERROR(IFERROR(Resumo_Horas!E241/INDIRECT(ADDRESS(7,COLUMN(F:F),4,1,Resumo_Horas!$A241)),0)*(((INDIRECT(ADDRESS(357,COLUMN(F:F),4,1,$A241))*14)/11)*(1+INDIRECT(ADDRESS(358,COLUMN(F:F),4,1,$A241)))),0)</f>
        <v>0</v>
      </c>
      <c r="F241" s="333" cm="1">
        <f t="array" aca="1" ref="F241" ca="1">IFERROR(IFERROR(Resumo_Horas!F241/INDIRECT(ADDRESS(7,COLUMN(G:G),4,1,Resumo_Horas!$A241)),0)*(((INDIRECT(ADDRESS(357,COLUMN(G:G),4,1,$A241))*14)/11)*(1+INDIRECT(ADDRESS(358,COLUMN(G:G),4,1,$A241)))),0)</f>
        <v>0</v>
      </c>
      <c r="G241" s="333" cm="1">
        <f t="array" aca="1" ref="G241" ca="1">IFERROR(IFERROR(Resumo_Horas!G241/INDIRECT(ADDRESS(7,COLUMN(H:H),4,1,Resumo_Horas!$A241)),0)*(((INDIRECT(ADDRESS(357,COLUMN(H:H),4,1,$A241))*14)/11)*(1+INDIRECT(ADDRESS(358,COLUMN(H:H),4,1,$A241)))),0)</f>
        <v>0</v>
      </c>
      <c r="H241" s="333" cm="1">
        <f t="array" aca="1" ref="H241" ca="1">IFERROR(IFERROR(Resumo_Horas!H241/INDIRECT(ADDRESS(7,COLUMN(I:I),4,1,Resumo_Horas!$A241)),0)*(((INDIRECT(ADDRESS(357,COLUMN(I:I),4,1,$A241))*14)/11)*(1+INDIRECT(ADDRESS(358,COLUMN(I:I),4,1,$A241)))),0)</f>
        <v>0</v>
      </c>
      <c r="I241" s="333" cm="1">
        <f t="array" aca="1" ref="I241" ca="1">IFERROR(IFERROR(Resumo_Horas!I241/INDIRECT(ADDRESS(7,COLUMN(J:J),4,1,Resumo_Horas!$A241)),0)*(((INDIRECT(ADDRESS(357,COLUMN(J:J),4,1,$A241))*14)/11)*(1+INDIRECT(ADDRESS(358,COLUMN(J:J),4,1,$A241)))),0)</f>
        <v>0</v>
      </c>
      <c r="J241" s="333" cm="1">
        <f t="array" aca="1" ref="J241" ca="1">IFERROR(IFERROR(Resumo_Horas!J241/INDIRECT(ADDRESS(7,COLUMN(K:K),4,1,Resumo_Horas!$A241)),0)*(((INDIRECT(ADDRESS(357,COLUMN(K:K),4,1,$A241))*14)/11)*(1+INDIRECT(ADDRESS(358,COLUMN(K:K),4,1,$A241)))),0)</f>
        <v>0</v>
      </c>
      <c r="K241" s="333" cm="1">
        <f t="array" aca="1" ref="K241" ca="1">IFERROR(IFERROR(Resumo_Horas!K241/INDIRECT(ADDRESS(7,COLUMN(L:L),4,1,Resumo_Horas!$A241)),0)*(((INDIRECT(ADDRESS(357,COLUMN(L:L),4,1,$A241))*14)/11)*(1+INDIRECT(ADDRESS(358,COLUMN(L:L),4,1,$A241)))),0)</f>
        <v>0</v>
      </c>
      <c r="L241" s="333" cm="1">
        <f t="array" aca="1" ref="L241" ca="1">IFERROR(IFERROR(Resumo_Horas!L241/INDIRECT(ADDRESS(7,COLUMN(M:M),4,1,Resumo_Horas!$A241)),0)*(((INDIRECT(ADDRESS(357,COLUMN(M:M),4,1,$A241))*14)/11)*(1+INDIRECT(ADDRESS(358,COLUMN(M:M),4,1,$A241)))),0)</f>
        <v>0</v>
      </c>
      <c r="M241" s="333" cm="1">
        <f t="array" aca="1" ref="M241" ca="1">IFERROR(IFERROR(Resumo_Horas!M241/INDIRECT(ADDRESS(7,COLUMN(N:N),4,1,Resumo_Horas!$A241)),0)*(((INDIRECT(ADDRESS(357,COLUMN(N:N),4,1,$A241))*14)/11)*(1+INDIRECT(ADDRESS(358,COLUMN(N:N),4,1,$A241)))),0)</f>
        <v>0</v>
      </c>
      <c r="N241" s="333" cm="1">
        <f t="array" aca="1" ref="N241" ca="1">IFERROR(IFERROR(Resumo_Horas!N241/INDIRECT(ADDRESS(7,COLUMN(O:O),4,1,Resumo_Horas!$A241)),0)*(((INDIRECT(ADDRESS(357,COLUMN(O:O),4,1,$A241))*14)/11)*(1+INDIRECT(ADDRESS(358,COLUMN(O:O),4,1,$A241)))),0)</f>
        <v>0</v>
      </c>
      <c r="O241" s="333" cm="1">
        <f t="array" aca="1" ref="O241" ca="1">IFERROR(IFERROR(Resumo_Horas!O241/INDIRECT(ADDRESS(7,COLUMN(P:P),4,1,Resumo_Horas!$A241)),0)*(((INDIRECT(ADDRESS(357,COLUMN(P:P),4,1,$A241))*14)/11)*(1+INDIRECT(ADDRESS(358,COLUMN(P:P),4,1,$A241)))),0)</f>
        <v>0</v>
      </c>
      <c r="P241" s="333" cm="1">
        <f t="array" aca="1" ref="P241" ca="1">IFERROR(IFERROR(Resumo_Horas!P241/INDIRECT(ADDRESS(7,COLUMN(Q:Q),4,1,Resumo_Horas!$A241)),0)*(((INDIRECT(ADDRESS(357,COLUMN(Q:Q),4,1,$A241))*14)/11)*(1+INDIRECT(ADDRESS(358,COLUMN(Q:Q),4,1,$A241)))),0)</f>
        <v>0</v>
      </c>
      <c r="Q241" s="333" cm="1">
        <f t="array" aca="1" ref="Q241" ca="1">IFERROR(IFERROR(Resumo_Horas!Q241/INDIRECT(ADDRESS(7,COLUMN(R:R),4,1,Resumo_Horas!$A241)),0)*(((INDIRECT(ADDRESS(357,COLUMN(R:R),4,1,$A241))*14)/11)*(1+INDIRECT(ADDRESS(358,COLUMN(R:R),4,1,$A241)))),0)</f>
        <v>0</v>
      </c>
      <c r="R241" s="333" cm="1">
        <f t="array" aca="1" ref="R241" ca="1">IFERROR(IFERROR(Resumo_Horas!R241/INDIRECT(ADDRESS(7,COLUMN(S:S),4,1,Resumo_Horas!$A241)),0)*(((INDIRECT(ADDRESS(357,COLUMN(S:S),4,1,$A241))*14)/11)*(1+INDIRECT(ADDRESS(358,COLUMN(S:S),4,1,$A241)))),0)</f>
        <v>0</v>
      </c>
      <c r="S241" s="333" cm="1">
        <f t="array" aca="1" ref="S241" ca="1">IFERROR(IFERROR(Resumo_Horas!S241/INDIRECT(ADDRESS(7,COLUMN(T:T),4,1,Resumo_Horas!$A241)),0)*(((INDIRECT(ADDRESS(357,COLUMN(T:T),4,1,$A241))*14)/11)*(1+INDIRECT(ADDRESS(358,COLUMN(T:T),4,1,$A241)))),0)</f>
        <v>0</v>
      </c>
      <c r="T241" s="333" cm="1">
        <f t="array" aca="1" ref="T241" ca="1">IFERROR(IFERROR(Resumo_Horas!T241/INDIRECT(ADDRESS(7,COLUMN(U:U),4,1,Resumo_Horas!$A241)),0)*(((INDIRECT(ADDRESS(357,COLUMN(U:U),4,1,$A241))*14)/11)*(1+INDIRECT(ADDRESS(358,COLUMN(U:U),4,1,$A241)))),0)</f>
        <v>0</v>
      </c>
      <c r="U241" s="333" cm="1">
        <f t="array" aca="1" ref="U241" ca="1">IFERROR(IFERROR(Resumo_Horas!U241/INDIRECT(ADDRESS(7,COLUMN(V:V),4,1,Resumo_Horas!$A241)),0)*(((INDIRECT(ADDRESS(357,COLUMN(V:V),4,1,$A241))*14)/11)*(1+INDIRECT(ADDRESS(358,COLUMN(V:V),4,1,$A241)))),0)</f>
        <v>0</v>
      </c>
      <c r="V241" s="333" cm="1">
        <f t="array" aca="1" ref="V241" ca="1">IFERROR(IFERROR(Resumo_Horas!V241/INDIRECT(ADDRESS(7,COLUMN(W:W),4,1,Resumo_Horas!$A241)),0)*(((INDIRECT(ADDRESS(357,COLUMN(W:W),4,1,$A241))*14)/11)*(1+INDIRECT(ADDRESS(358,COLUMN(W:W),4,1,$A241)))),0)</f>
        <v>0</v>
      </c>
      <c r="W241" s="333" cm="1">
        <f t="array" aca="1" ref="W241" ca="1">IFERROR(IFERROR(Resumo_Horas!W241/INDIRECT(ADDRESS(7,COLUMN(X:X),4,1,Resumo_Horas!$A241)),0)*(((INDIRECT(ADDRESS(357,COLUMN(X:X),4,1,$A241))*14)/11)*(1+INDIRECT(ADDRESS(358,COLUMN(X:X),4,1,$A241)))),0)</f>
        <v>0</v>
      </c>
      <c r="X241" s="333" cm="1">
        <f t="array" aca="1" ref="X241" ca="1">IFERROR(IFERROR(Resumo_Horas!X241/INDIRECT(ADDRESS(7,COLUMN(Y:Y),4,1,Resumo_Horas!$A241)),0)*(((INDIRECT(ADDRESS(357,COLUMN(Y:Y),4,1,$A241))*14)/11)*(1+INDIRECT(ADDRESS(358,COLUMN(Y:Y),4,1,$A241)))),0)</f>
        <v>0</v>
      </c>
      <c r="Y241" s="333" cm="1">
        <f t="array" aca="1" ref="Y241" ca="1">IFERROR(IFERROR(Resumo_Horas!Y241/INDIRECT(ADDRESS(7,COLUMN(Z:Z),4,1,Resumo_Horas!$A241)),0)*(((INDIRECT(ADDRESS(357,COLUMN(Z:Z),4,1,$A241))*14)/11)*(1+INDIRECT(ADDRESS(358,COLUMN(Z:Z),4,1,$A241)))),0)</f>
        <v>0</v>
      </c>
      <c r="Z241" s="333" cm="1">
        <f t="array" aca="1" ref="Z241" ca="1">IFERROR(IFERROR(Resumo_Horas!Z241/INDIRECT(ADDRESS(7,COLUMN(AA:AA),4,1,Resumo_Horas!$A241)),0)*(((INDIRECT(ADDRESS(357,COLUMN(AA:AA),4,1,$A241))*14)/11)*(1+INDIRECT(ADDRESS(358,COLUMN(AA:AA),4,1,$A241)))),0)</f>
        <v>0</v>
      </c>
      <c r="AA241" s="333" cm="1">
        <f t="array" aca="1" ref="AA241" ca="1">IFERROR(IFERROR(Resumo_Horas!AA241/INDIRECT(ADDRESS(7,COLUMN(AB:AB),4,1,Resumo_Horas!$A241)),0)*(((INDIRECT(ADDRESS(357,COLUMN(AB:AB),4,1,$A241))*14)/11)*(1+INDIRECT(ADDRESS(358,COLUMN(AB:AB),4,1,$A241)))),0)</f>
        <v>0</v>
      </c>
      <c r="AB241" s="333" cm="1">
        <f t="array" aca="1" ref="AB241" ca="1">IFERROR(IFERROR(Resumo_Horas!AB241/INDIRECT(ADDRESS(7,COLUMN(AC:AC),4,1,Resumo_Horas!$A241)),0)*(((INDIRECT(ADDRESS(357,COLUMN(AC:AC),4,1,$A241))*14)/11)*(1+INDIRECT(ADDRESS(358,COLUMN(AC:AC),4,1,$A241)))),0)</f>
        <v>0</v>
      </c>
      <c r="AC241" s="333" cm="1">
        <f t="array" aca="1" ref="AC241" ca="1">IFERROR(IFERROR(Resumo_Horas!AC241/INDIRECT(ADDRESS(7,COLUMN(AD:AD),4,1,Resumo_Horas!$A241)),0)*(((INDIRECT(ADDRESS(357,COLUMN(AD:AD),4,1,$A241))*14)/11)*(1+INDIRECT(ADDRESS(358,COLUMN(AD:AD),4,1,$A241)))),0)</f>
        <v>0</v>
      </c>
      <c r="AD241" s="333" cm="1">
        <f t="array" aca="1" ref="AD241" ca="1">IFERROR(IFERROR(Resumo_Horas!AD241/INDIRECT(ADDRESS(7,COLUMN(AE:AE),4,1,Resumo_Horas!$A241)),0)*(((INDIRECT(ADDRESS(357,COLUMN(AE:AE),4,1,$A241))*14)/11)*(1+INDIRECT(ADDRESS(358,COLUMN(AE:AE),4,1,$A241)))),0)</f>
        <v>0</v>
      </c>
      <c r="AE241" s="333" cm="1">
        <f t="array" aca="1" ref="AE241" ca="1">IFERROR(IFERROR(Resumo_Horas!AE241/INDIRECT(ADDRESS(7,COLUMN(AF:AF),4,1,Resumo_Horas!$A241)),0)*(((INDIRECT(ADDRESS(357,COLUMN(AF:AF),4,1,$A241))*14)/11)*(1+INDIRECT(ADDRESS(358,COLUMN(AF:AF),4,1,$A241)))),0)</f>
        <v>0</v>
      </c>
      <c r="AF241" s="333" cm="1">
        <f t="array" aca="1" ref="AF241" ca="1">IFERROR(IFERROR(Resumo_Horas!AF241/INDIRECT(ADDRESS(7,COLUMN(AG:AG),4,1,Resumo_Horas!$A241)),0)*(((INDIRECT(ADDRESS(357,COLUMN(AG:AG),4,1,$A241))*14)/11)*(1+INDIRECT(ADDRESS(358,COLUMN(AG:AG),4,1,$A241)))),0)</f>
        <v>0</v>
      </c>
      <c r="AG241" s="333" cm="1">
        <f t="array" aca="1" ref="AG241" ca="1">IFERROR(IFERROR(Resumo_Horas!AG241/INDIRECT(ADDRESS(7,COLUMN(AH:AH),4,1,Resumo_Horas!$A241)),0)*(((INDIRECT(ADDRESS(357,COLUMN(AH:AH),4,1,$A241))*14)/11)*(1+INDIRECT(ADDRESS(358,COLUMN(AH:AH),4,1,$A241)))),0)</f>
        <v>0</v>
      </c>
      <c r="AH241" s="333" cm="1">
        <f t="array" aca="1" ref="AH241" ca="1">IFERROR(IFERROR(Resumo_Horas!AH241/INDIRECT(ADDRESS(7,COLUMN(AI:AI),4,1,Resumo_Horas!$A241)),0)*(((INDIRECT(ADDRESS(357,COLUMN(AI:AI),4,1,$A241))*14)/11)*(1+INDIRECT(ADDRESS(358,COLUMN(AI:AI),4,1,$A241)))),0)</f>
        <v>0</v>
      </c>
      <c r="AI241" s="333" cm="1">
        <f t="array" aca="1" ref="AI241" ca="1">IFERROR(IFERROR(Resumo_Horas!AI241/INDIRECT(ADDRESS(7,COLUMN(AJ:AJ),4,1,Resumo_Horas!$A241)),0)*(((INDIRECT(ADDRESS(357,COLUMN(AJ:AJ),4,1,$A241))*14)/11)*(1+INDIRECT(ADDRESS(358,COLUMN(AJ:AJ),4,1,$A241)))),0)</f>
        <v>0</v>
      </c>
      <c r="AJ241" s="333" cm="1">
        <f t="array" aca="1" ref="AJ241" ca="1">IFERROR(IFERROR(Resumo_Horas!AJ241/INDIRECT(ADDRESS(7,COLUMN(AK:AK),4,1,Resumo_Horas!$A241)),0)*(((INDIRECT(ADDRESS(357,COLUMN(AK:AK),4,1,$A241))*14)/11)*(1+INDIRECT(ADDRESS(358,COLUMN(AK:AK),4,1,$A241)))),0)</f>
        <v>0</v>
      </c>
      <c r="AK241" s="333" cm="1">
        <f t="array" aca="1" ref="AK241" ca="1">IFERROR(IFERROR(Resumo_Horas!AK241/INDIRECT(ADDRESS(7,COLUMN(AL:AL),4,1,Resumo_Horas!$A241)),0)*(((INDIRECT(ADDRESS(357,COLUMN(AL:AL),4,1,$A241))*14)/11)*(1+INDIRECT(ADDRESS(358,COLUMN(AL:AL),4,1,$A241)))),0)</f>
        <v>0</v>
      </c>
      <c r="AL241" s="333" cm="1">
        <f t="array" aca="1" ref="AL241" ca="1">IFERROR(IFERROR(Resumo_Horas!AL241/INDIRECT(ADDRESS(7,COLUMN(AM:AM),4,1,Resumo_Horas!$A241)),0)*(((INDIRECT(ADDRESS(357,COLUMN(AM:AM),4,1,$A241))*14)/11)*(1+INDIRECT(ADDRESS(358,COLUMN(AM:AM),4,1,$A241)))),0)</f>
        <v>0</v>
      </c>
      <c r="AM241" s="333" cm="1">
        <f t="array" aca="1" ref="AM241" ca="1">IFERROR(IFERROR(Resumo_Horas!AM241/INDIRECT(ADDRESS(7,COLUMN(AN:AN),4,1,Resumo_Horas!$A241)),0)*(((INDIRECT(ADDRESS(357,COLUMN(AN:AN),4,1,$A241))*14)/11)*(1+INDIRECT(ADDRESS(358,COLUMN(AN:AN),4,1,$A241)))),0)</f>
        <v>0</v>
      </c>
      <c r="AN241" s="333" cm="1">
        <f t="array" aca="1" ref="AN241" ca="1">IFERROR(IFERROR(Resumo_Horas!AN241/INDIRECT(ADDRESS(7,COLUMN(AO:AO),4,1,Resumo_Horas!$A241)),0)*(((INDIRECT(ADDRESS(357,COLUMN(AO:AO),4,1,$A241))*14)/11)*(1+INDIRECT(ADDRESS(358,COLUMN(AO:AO),4,1,$A241)))),0)</f>
        <v>0</v>
      </c>
      <c r="AO241" s="333" cm="1">
        <f t="array" aca="1" ref="AO241" ca="1">IFERROR(IFERROR(Resumo_Horas!AO241/INDIRECT(ADDRESS(7,COLUMN(AP:AP),4,1,Resumo_Horas!$A241)),0)*(((INDIRECT(ADDRESS(357,COLUMN(AP:AP),4,1,$A241))*14)/11)*(1+INDIRECT(ADDRESS(358,COLUMN(AP:AP),4,1,$A241)))),0)</f>
        <v>0</v>
      </c>
      <c r="AP241" s="333" cm="1">
        <f t="array" aca="1" ref="AP241" ca="1">IFERROR(IFERROR(Resumo_Horas!AP241/INDIRECT(ADDRESS(7,COLUMN(AQ:AQ),4,1,Resumo_Horas!$A241)),0)*(((INDIRECT(ADDRESS(357,COLUMN(AQ:AQ),4,1,$A241))*14)/11)*(1+INDIRECT(ADDRESS(358,COLUMN(AQ:AQ),4,1,$A241)))),0)</f>
        <v>0</v>
      </c>
      <c r="AQ241" s="333" cm="1">
        <f t="array" aca="1" ref="AQ241" ca="1">IFERROR(IFERROR(Resumo_Horas!AQ241/INDIRECT(ADDRESS(7,COLUMN(AR:AR),4,1,Resumo_Horas!$A241)),0)*(((INDIRECT(ADDRESS(357,COLUMN(AR:AR),4,1,$A241))*14)/11)*(1+INDIRECT(ADDRESS(358,COLUMN(AR:AR),4,1,$A241)))),0)</f>
        <v>0</v>
      </c>
      <c r="AR241" s="333" cm="1">
        <f t="array" aca="1" ref="AR241" ca="1">IFERROR(IFERROR(Resumo_Horas!AR241/INDIRECT(ADDRESS(7,COLUMN(AS:AS),4,1,Resumo_Horas!$A241)),0)*(((INDIRECT(ADDRESS(357,COLUMN(AS:AS),4,1,$A241))*14)/11)*(1+INDIRECT(ADDRESS(358,COLUMN(AS:AS),4,1,$A241)))),0)</f>
        <v>0</v>
      </c>
      <c r="AS241" s="333" cm="1">
        <f t="array" aca="1" ref="AS241" ca="1">IFERROR(IFERROR(Resumo_Horas!AS241/INDIRECT(ADDRESS(7,COLUMN(AT:AT),4,1,Resumo_Horas!$A241)),0)*(((INDIRECT(ADDRESS(357,COLUMN(AT:AT),4,1,$A241))*14)/11)*(1+INDIRECT(ADDRESS(358,COLUMN(AT:AT),4,1,$A241)))),0)</f>
        <v>0</v>
      </c>
      <c r="AT241" s="333" cm="1">
        <f t="array" aca="1" ref="AT241" ca="1">IFERROR(IFERROR(Resumo_Horas!AT241/INDIRECT(ADDRESS(7,COLUMN(AU:AU),4,1,Resumo_Horas!$A241)),0)*(((INDIRECT(ADDRESS(357,COLUMN(AU:AU),4,1,$A241))*14)/11)*(1+INDIRECT(ADDRESS(358,COLUMN(AU:AU),4,1,$A241)))),0)</f>
        <v>0</v>
      </c>
      <c r="AU241" s="333" cm="1">
        <f t="array" aca="1" ref="AU241" ca="1">IFERROR(IFERROR(Resumo_Horas!AU241/INDIRECT(ADDRESS(7,COLUMN(AV:AV),4,1,Resumo_Horas!$A241)),0)*(((INDIRECT(ADDRESS(357,COLUMN(AV:AV),4,1,$A241))*14)/11)*(1+INDIRECT(ADDRESS(358,COLUMN(AV:AV),4,1,$A241)))),0)</f>
        <v>0</v>
      </c>
      <c r="AV241" s="333" cm="1">
        <f t="array" aca="1" ref="AV241" ca="1">IFERROR(IFERROR(Resumo_Horas!AV241/INDIRECT(ADDRESS(7,COLUMN(AW:AW),4,1,Resumo_Horas!$A241)),0)*(((INDIRECT(ADDRESS(357,COLUMN(AW:AW),4,1,$A241))*14)/11)*(1+INDIRECT(ADDRESS(358,COLUMN(AW:AW),4,1,$A241)))),0)</f>
        <v>0</v>
      </c>
      <c r="AW241" s="333" cm="1">
        <f t="array" aca="1" ref="AW241" ca="1">IFERROR(IFERROR(Resumo_Horas!AW241/INDIRECT(ADDRESS(7,COLUMN(AX:AX),4,1,Resumo_Horas!$A241)),0)*(((INDIRECT(ADDRESS(357,COLUMN(AX:AX),4,1,$A241))*14)/11)*(1+INDIRECT(ADDRESS(358,COLUMN(AX:AX),4,1,$A241)))),0)</f>
        <v>0</v>
      </c>
      <c r="AX241" s="333" cm="1">
        <f t="array" aca="1" ref="AX241" ca="1">IFERROR(IFERROR(Resumo_Horas!AX241/INDIRECT(ADDRESS(7,COLUMN(AY:AY),4,1,Resumo_Horas!$A241)),0)*(((INDIRECT(ADDRESS(357,COLUMN(AY:AY),4,1,$A241))*14)/11)*(1+INDIRECT(ADDRESS(358,COLUMN(AY:AY),4,1,$A241)))),0)</f>
        <v>0</v>
      </c>
      <c r="AY241" s="333" cm="1">
        <f t="array" aca="1" ref="AY241" ca="1">IFERROR(IFERROR(Resumo_Horas!AY241/INDIRECT(ADDRESS(7,COLUMN(AZ:AZ),4,1,Resumo_Horas!$A241)),0)*(((INDIRECT(ADDRESS(357,COLUMN(AZ:AZ),4,1,$A241))*14)/11)*(1+INDIRECT(ADDRESS(358,COLUMN(AZ:AZ),4,1,$A241)))),0)</f>
        <v>0</v>
      </c>
      <c r="AZ241" s="333" cm="1">
        <f t="array" aca="1" ref="AZ241" ca="1">IFERROR(IFERROR(Resumo_Horas!AZ241/INDIRECT(ADDRESS(7,COLUMN(BA:BA),4,1,Resumo_Horas!$A241)),0)*(((INDIRECT(ADDRESS(357,COLUMN(BA:BA),4,1,$A241))*14)/11)*(1+INDIRECT(ADDRESS(358,COLUMN(BA:BA),4,1,$A241)))),0)</f>
        <v>0</v>
      </c>
      <c r="BA241" s="333" cm="1">
        <f t="array" aca="1" ref="BA241" ca="1">IFERROR(IFERROR(Resumo_Horas!BA241/INDIRECT(ADDRESS(7,COLUMN(BB:BB),4,1,Resumo_Horas!$A241)),0)*(((INDIRECT(ADDRESS(357,COLUMN(BB:BB),4,1,$A241))*14)/11)*(1+INDIRECT(ADDRESS(358,COLUMN(BB:BB),4,1,$A241)))),0)</f>
        <v>0</v>
      </c>
      <c r="BB241" s="333" cm="1">
        <f t="array" aca="1" ref="BB241" ca="1">IFERROR(IFERROR(Resumo_Horas!BB241/INDIRECT(ADDRESS(7,COLUMN(BC:BC),4,1,Resumo_Horas!$A241)),0)*(((INDIRECT(ADDRESS(357,COLUMN(BC:BC),4,1,$A241))*14)/11)*(1+INDIRECT(ADDRESS(358,COLUMN(BC:BC),4,1,$A241)))),0)</f>
        <v>0</v>
      </c>
      <c r="BC241" s="333" cm="1">
        <f t="array" aca="1" ref="BC241" ca="1">IFERROR(IFERROR(Resumo_Horas!BC241/INDIRECT(ADDRESS(7,COLUMN(BD:BD),4,1,Resumo_Horas!$A241)),0)*(((INDIRECT(ADDRESS(357,COLUMN(BD:BD),4,1,$A241))*14)/11)*(1+INDIRECT(ADDRESS(358,COLUMN(BD:BD),4,1,$A241)))),0)</f>
        <v>0</v>
      </c>
      <c r="BD241" s="333" cm="1">
        <f t="array" aca="1" ref="BD241" ca="1">IFERROR(IFERROR(Resumo_Horas!BD241/INDIRECT(ADDRESS(7,COLUMN(BE:BE),4,1,Resumo_Horas!$A241)),0)*(((INDIRECT(ADDRESS(357,COLUMN(BE:BE),4,1,$A241))*14)/11)*(1+INDIRECT(ADDRESS(358,COLUMN(BE:BE),4,1,$A241)))),0)</f>
        <v>0</v>
      </c>
      <c r="BE241" s="333" cm="1">
        <f t="array" aca="1" ref="BE241" ca="1">IFERROR(IFERROR(Resumo_Horas!BE241/INDIRECT(ADDRESS(7,COLUMN(BF:BF),4,1,Resumo_Horas!$A241)),0)*(((INDIRECT(ADDRESS(357,COLUMN(BF:BF),4,1,$A241))*14)/11)*(1+INDIRECT(ADDRESS(358,COLUMN(BF:BF),4,1,$A241)))),0)</f>
        <v>0</v>
      </c>
      <c r="BF241" s="333" cm="1">
        <f t="array" aca="1" ref="BF241" ca="1">IFERROR(IFERROR(Resumo_Horas!BF241/INDIRECT(ADDRESS(7,COLUMN(BG:BG),4,1,Resumo_Horas!$A241)),0)*(((INDIRECT(ADDRESS(357,COLUMN(BG:BG),4,1,$A241))*14)/11)*(1+INDIRECT(ADDRESS(358,COLUMN(BG:BG),4,1,$A241)))),0)</f>
        <v>0</v>
      </c>
      <c r="BG241" s="333" cm="1">
        <f t="array" aca="1" ref="BG241" ca="1">IFERROR(IFERROR(Resumo_Horas!BG241/INDIRECT(ADDRESS(7,COLUMN(BH:BH),4,1,Resumo_Horas!$A241)),0)*(((INDIRECT(ADDRESS(357,COLUMN(BH:BH),4,1,$A241))*14)/11)*(1+INDIRECT(ADDRESS(358,COLUMN(BH:BH),4,1,$A241)))),0)</f>
        <v>0</v>
      </c>
      <c r="BH241" s="333" cm="1">
        <f t="array" aca="1" ref="BH241" ca="1">IFERROR(IFERROR(Resumo_Horas!BH241/INDIRECT(ADDRESS(7,COLUMN(BI:BI),4,1,Resumo_Horas!$A241)),0)*(((INDIRECT(ADDRESS(357,COLUMN(BI:BI),4,1,$A241))*14)/11)*(1+INDIRECT(ADDRESS(358,COLUMN(BI:BI),4,1,$A241)))),0)</f>
        <v>0</v>
      </c>
      <c r="BI241" s="333" cm="1">
        <f t="array" aca="1" ref="BI241" ca="1">IFERROR(IFERROR(Resumo_Horas!BI241/INDIRECT(ADDRESS(7,COLUMN(BJ:BJ),4,1,Resumo_Horas!$A241)),0)*(((INDIRECT(ADDRESS(357,COLUMN(BJ:BJ),4,1,$A241))*14)/11)*(1+INDIRECT(ADDRESS(358,COLUMN(BJ:BJ),4,1,$A241)))),0)</f>
        <v>0</v>
      </c>
      <c r="BJ241" s="333" cm="1">
        <f t="array" aca="1" ref="BJ241" ca="1">IFERROR(IFERROR(Resumo_Horas!BJ241/INDIRECT(ADDRESS(7,COLUMN(BK:BK),4,1,Resumo_Horas!$A241)),0)*(((INDIRECT(ADDRESS(357,COLUMN(BK:BK),4,1,$A241))*14)/11)*(1+INDIRECT(ADDRESS(358,COLUMN(BK:BK),4,1,$A241)))),0)</f>
        <v>0</v>
      </c>
      <c r="BK241" s="335" cm="1">
        <f t="array" aca="1" ref="BK241" ca="1">IFERROR(IFERROR(Resumo_Horas!BK241/INDIRECT(ADDRESS(7,COLUMN(BL:BL),4,1,Resumo_Horas!$A241)),0)*(((INDIRECT(ADDRESS(357,COLUMN(BL:BL),4,1,$A241))*14)/11)*(1+INDIRECT(ADDRESS(358,COLUMN(BL:BL),4,1,$A241)))),0)</f>
        <v>0</v>
      </c>
    </row>
    <row r="242" spans="1:63" x14ac:dyDescent="0.25">
      <c r="A242" s="325" t="str" cm="1">
        <f t="array" aca="1" ref="A242" ca="1">IF(INDIRECT(ADDRESS(9+QUOTIENT(ROW(A241)-1,20),4,4,1,"Equipa de projeto")) = 0,"", _xlfn.CONCAT(1 + QUOTIENT(ROW(A241)-1,20),". ", INDIRECT(ADDRESS(9+QUOTIENT(ROW(A241)-1,20),4,4,1,"Equipa de projeto"))))</f>
        <v/>
      </c>
      <c r="B242" s="326">
        <f>Atividades!$A$1</f>
        <v>0</v>
      </c>
      <c r="C242" s="327" t="s">
        <v>48</v>
      </c>
      <c r="D242" s="328" cm="1">
        <f t="array" aca="1" ref="D242" ca="1">IFERROR(IFERROR(Resumo_Horas!D242/INDIRECT(ADDRESS(7,COLUMN(E:E),4,1,Resumo_Horas!$A242)),0)*(((INDIRECT(ADDRESS(357,COLUMN(E:E),4,1,$A242))*14)/11)*(1+INDIRECT(ADDRESS(358,COLUMN(E:E),4,1,$A242)))),0)</f>
        <v>0</v>
      </c>
      <c r="E242" s="328" cm="1">
        <f t="array" aca="1" ref="E242" ca="1">IFERROR(IFERROR(Resumo_Horas!E242/INDIRECT(ADDRESS(7,COLUMN(F:F),4,1,Resumo_Horas!$A242)),0)*(((INDIRECT(ADDRESS(357,COLUMN(F:F),4,1,$A242))*14)/11)*(1+INDIRECT(ADDRESS(358,COLUMN(F:F),4,1,$A242)))),0)</f>
        <v>0</v>
      </c>
      <c r="F242" s="328" cm="1">
        <f t="array" aca="1" ref="F242" ca="1">IFERROR(IFERROR(Resumo_Horas!F242/INDIRECT(ADDRESS(7,COLUMN(G:G),4,1,Resumo_Horas!$A242)),0)*(((INDIRECT(ADDRESS(357,COLUMN(G:G),4,1,$A242))*14)/11)*(1+INDIRECT(ADDRESS(358,COLUMN(G:G),4,1,$A242)))),0)</f>
        <v>0</v>
      </c>
      <c r="G242" s="328" cm="1">
        <f t="array" aca="1" ref="G242" ca="1">IFERROR(IFERROR(Resumo_Horas!G242/INDIRECT(ADDRESS(7,COLUMN(H:H),4,1,Resumo_Horas!$A242)),0)*(((INDIRECT(ADDRESS(357,COLUMN(H:H),4,1,$A242))*14)/11)*(1+INDIRECT(ADDRESS(358,COLUMN(H:H),4,1,$A242)))),0)</f>
        <v>0</v>
      </c>
      <c r="H242" s="328" cm="1">
        <f t="array" aca="1" ref="H242" ca="1">IFERROR(IFERROR(Resumo_Horas!H242/INDIRECT(ADDRESS(7,COLUMN(I:I),4,1,Resumo_Horas!$A242)),0)*(((INDIRECT(ADDRESS(357,COLUMN(I:I),4,1,$A242))*14)/11)*(1+INDIRECT(ADDRESS(358,COLUMN(I:I),4,1,$A242)))),0)</f>
        <v>0</v>
      </c>
      <c r="I242" s="328" cm="1">
        <f t="array" aca="1" ref="I242" ca="1">IFERROR(IFERROR(Resumo_Horas!I242/INDIRECT(ADDRESS(7,COLUMN(J:J),4,1,Resumo_Horas!$A242)),0)*(((INDIRECT(ADDRESS(357,COLUMN(J:J),4,1,$A242))*14)/11)*(1+INDIRECT(ADDRESS(358,COLUMN(J:J),4,1,$A242)))),0)</f>
        <v>0</v>
      </c>
      <c r="J242" s="328" cm="1">
        <f t="array" aca="1" ref="J242" ca="1">IFERROR(IFERROR(Resumo_Horas!J242/INDIRECT(ADDRESS(7,COLUMN(K:K),4,1,Resumo_Horas!$A242)),0)*(((INDIRECT(ADDRESS(357,COLUMN(K:K),4,1,$A242))*14)/11)*(1+INDIRECT(ADDRESS(358,COLUMN(K:K),4,1,$A242)))),0)</f>
        <v>0</v>
      </c>
      <c r="K242" s="328" cm="1">
        <f t="array" aca="1" ref="K242" ca="1">IFERROR(IFERROR(Resumo_Horas!K242/INDIRECT(ADDRESS(7,COLUMN(L:L),4,1,Resumo_Horas!$A242)),0)*(((INDIRECT(ADDRESS(357,COLUMN(L:L),4,1,$A242))*14)/11)*(1+INDIRECT(ADDRESS(358,COLUMN(L:L),4,1,$A242)))),0)</f>
        <v>0</v>
      </c>
      <c r="L242" s="328" cm="1">
        <f t="array" aca="1" ref="L242" ca="1">IFERROR(IFERROR(Resumo_Horas!L242/INDIRECT(ADDRESS(7,COLUMN(M:M),4,1,Resumo_Horas!$A242)),0)*(((INDIRECT(ADDRESS(357,COLUMN(M:M),4,1,$A242))*14)/11)*(1+INDIRECT(ADDRESS(358,COLUMN(M:M),4,1,$A242)))),0)</f>
        <v>0</v>
      </c>
      <c r="M242" s="328" cm="1">
        <f t="array" aca="1" ref="M242" ca="1">IFERROR(IFERROR(Resumo_Horas!M242/INDIRECT(ADDRESS(7,COLUMN(N:N),4,1,Resumo_Horas!$A242)),0)*(((INDIRECT(ADDRESS(357,COLUMN(N:N),4,1,$A242))*14)/11)*(1+INDIRECT(ADDRESS(358,COLUMN(N:N),4,1,$A242)))),0)</f>
        <v>0</v>
      </c>
      <c r="N242" s="328" cm="1">
        <f t="array" aca="1" ref="N242" ca="1">IFERROR(IFERROR(Resumo_Horas!N242/INDIRECT(ADDRESS(7,COLUMN(O:O),4,1,Resumo_Horas!$A242)),0)*(((INDIRECT(ADDRESS(357,COLUMN(O:O),4,1,$A242))*14)/11)*(1+INDIRECT(ADDRESS(358,COLUMN(O:O),4,1,$A242)))),0)</f>
        <v>0</v>
      </c>
      <c r="O242" s="328" cm="1">
        <f t="array" aca="1" ref="O242" ca="1">IFERROR(IFERROR(Resumo_Horas!O242/INDIRECT(ADDRESS(7,COLUMN(P:P),4,1,Resumo_Horas!$A242)),0)*(((INDIRECT(ADDRESS(357,COLUMN(P:P),4,1,$A242))*14)/11)*(1+INDIRECT(ADDRESS(358,COLUMN(P:P),4,1,$A242)))),0)</f>
        <v>0</v>
      </c>
      <c r="P242" s="328" cm="1">
        <f t="array" aca="1" ref="P242" ca="1">IFERROR(IFERROR(Resumo_Horas!P242/INDIRECT(ADDRESS(7,COLUMN(Q:Q),4,1,Resumo_Horas!$A242)),0)*(((INDIRECT(ADDRESS(357,COLUMN(Q:Q),4,1,$A242))*14)/11)*(1+INDIRECT(ADDRESS(358,COLUMN(Q:Q),4,1,$A242)))),0)</f>
        <v>0</v>
      </c>
      <c r="Q242" s="328" cm="1">
        <f t="array" aca="1" ref="Q242" ca="1">IFERROR(IFERROR(Resumo_Horas!Q242/INDIRECT(ADDRESS(7,COLUMN(R:R),4,1,Resumo_Horas!$A242)),0)*(((INDIRECT(ADDRESS(357,COLUMN(R:R),4,1,$A242))*14)/11)*(1+INDIRECT(ADDRESS(358,COLUMN(R:R),4,1,$A242)))),0)</f>
        <v>0</v>
      </c>
      <c r="R242" s="328" cm="1">
        <f t="array" aca="1" ref="R242" ca="1">IFERROR(IFERROR(Resumo_Horas!R242/INDIRECT(ADDRESS(7,COLUMN(S:S),4,1,Resumo_Horas!$A242)),0)*(((INDIRECT(ADDRESS(357,COLUMN(S:S),4,1,$A242))*14)/11)*(1+INDIRECT(ADDRESS(358,COLUMN(S:S),4,1,$A242)))),0)</f>
        <v>0</v>
      </c>
      <c r="S242" s="328" cm="1">
        <f t="array" aca="1" ref="S242" ca="1">IFERROR(IFERROR(Resumo_Horas!S242/INDIRECT(ADDRESS(7,COLUMN(T:T),4,1,Resumo_Horas!$A242)),0)*(((INDIRECT(ADDRESS(357,COLUMN(T:T),4,1,$A242))*14)/11)*(1+INDIRECT(ADDRESS(358,COLUMN(T:T),4,1,$A242)))),0)</f>
        <v>0</v>
      </c>
      <c r="T242" s="328" cm="1">
        <f t="array" aca="1" ref="T242" ca="1">IFERROR(IFERROR(Resumo_Horas!T242/INDIRECT(ADDRESS(7,COLUMN(U:U),4,1,Resumo_Horas!$A242)),0)*(((INDIRECT(ADDRESS(357,COLUMN(U:U),4,1,$A242))*14)/11)*(1+INDIRECT(ADDRESS(358,COLUMN(U:U),4,1,$A242)))),0)</f>
        <v>0</v>
      </c>
      <c r="U242" s="328" cm="1">
        <f t="array" aca="1" ref="U242" ca="1">IFERROR(IFERROR(Resumo_Horas!U242/INDIRECT(ADDRESS(7,COLUMN(V:V),4,1,Resumo_Horas!$A242)),0)*(((INDIRECT(ADDRESS(357,COLUMN(V:V),4,1,$A242))*14)/11)*(1+INDIRECT(ADDRESS(358,COLUMN(V:V),4,1,$A242)))),0)</f>
        <v>0</v>
      </c>
      <c r="V242" s="328" cm="1">
        <f t="array" aca="1" ref="V242" ca="1">IFERROR(IFERROR(Resumo_Horas!V242/INDIRECT(ADDRESS(7,COLUMN(W:W),4,1,Resumo_Horas!$A242)),0)*(((INDIRECT(ADDRESS(357,COLUMN(W:W),4,1,$A242))*14)/11)*(1+INDIRECT(ADDRESS(358,COLUMN(W:W),4,1,$A242)))),0)</f>
        <v>0</v>
      </c>
      <c r="W242" s="328" cm="1">
        <f t="array" aca="1" ref="W242" ca="1">IFERROR(IFERROR(Resumo_Horas!W242/INDIRECT(ADDRESS(7,COLUMN(X:X),4,1,Resumo_Horas!$A242)),0)*(((INDIRECT(ADDRESS(357,COLUMN(X:X),4,1,$A242))*14)/11)*(1+INDIRECT(ADDRESS(358,COLUMN(X:X),4,1,$A242)))),0)</f>
        <v>0</v>
      </c>
      <c r="X242" s="328" cm="1">
        <f t="array" aca="1" ref="X242" ca="1">IFERROR(IFERROR(Resumo_Horas!X242/INDIRECT(ADDRESS(7,COLUMN(Y:Y),4,1,Resumo_Horas!$A242)),0)*(((INDIRECT(ADDRESS(357,COLUMN(Y:Y),4,1,$A242))*14)/11)*(1+INDIRECT(ADDRESS(358,COLUMN(Y:Y),4,1,$A242)))),0)</f>
        <v>0</v>
      </c>
      <c r="Y242" s="328" cm="1">
        <f t="array" aca="1" ref="Y242" ca="1">IFERROR(IFERROR(Resumo_Horas!Y242/INDIRECT(ADDRESS(7,COLUMN(Z:Z),4,1,Resumo_Horas!$A242)),0)*(((INDIRECT(ADDRESS(357,COLUMN(Z:Z),4,1,$A242))*14)/11)*(1+INDIRECT(ADDRESS(358,COLUMN(Z:Z),4,1,$A242)))),0)</f>
        <v>0</v>
      </c>
      <c r="Z242" s="328" cm="1">
        <f t="array" aca="1" ref="Z242" ca="1">IFERROR(IFERROR(Resumo_Horas!Z242/INDIRECT(ADDRESS(7,COLUMN(AA:AA),4,1,Resumo_Horas!$A242)),0)*(((INDIRECT(ADDRESS(357,COLUMN(AA:AA),4,1,$A242))*14)/11)*(1+INDIRECT(ADDRESS(358,COLUMN(AA:AA),4,1,$A242)))),0)</f>
        <v>0</v>
      </c>
      <c r="AA242" s="328" cm="1">
        <f t="array" aca="1" ref="AA242" ca="1">IFERROR(IFERROR(Resumo_Horas!AA242/INDIRECT(ADDRESS(7,COLUMN(AB:AB),4,1,Resumo_Horas!$A242)),0)*(((INDIRECT(ADDRESS(357,COLUMN(AB:AB),4,1,$A242))*14)/11)*(1+INDIRECT(ADDRESS(358,COLUMN(AB:AB),4,1,$A242)))),0)</f>
        <v>0</v>
      </c>
      <c r="AB242" s="328" cm="1">
        <f t="array" aca="1" ref="AB242" ca="1">IFERROR(IFERROR(Resumo_Horas!AB242/INDIRECT(ADDRESS(7,COLUMN(AC:AC),4,1,Resumo_Horas!$A242)),0)*(((INDIRECT(ADDRESS(357,COLUMN(AC:AC),4,1,$A242))*14)/11)*(1+INDIRECT(ADDRESS(358,COLUMN(AC:AC),4,1,$A242)))),0)</f>
        <v>0</v>
      </c>
      <c r="AC242" s="328" cm="1">
        <f t="array" aca="1" ref="AC242" ca="1">IFERROR(IFERROR(Resumo_Horas!AC242/INDIRECT(ADDRESS(7,COLUMN(AD:AD),4,1,Resumo_Horas!$A242)),0)*(((INDIRECT(ADDRESS(357,COLUMN(AD:AD),4,1,$A242))*14)/11)*(1+INDIRECT(ADDRESS(358,COLUMN(AD:AD),4,1,$A242)))),0)</f>
        <v>0</v>
      </c>
      <c r="AD242" s="328" cm="1">
        <f t="array" aca="1" ref="AD242" ca="1">IFERROR(IFERROR(Resumo_Horas!AD242/INDIRECT(ADDRESS(7,COLUMN(AE:AE),4,1,Resumo_Horas!$A242)),0)*(((INDIRECT(ADDRESS(357,COLUMN(AE:AE),4,1,$A242))*14)/11)*(1+INDIRECT(ADDRESS(358,COLUMN(AE:AE),4,1,$A242)))),0)</f>
        <v>0</v>
      </c>
      <c r="AE242" s="328" cm="1">
        <f t="array" aca="1" ref="AE242" ca="1">IFERROR(IFERROR(Resumo_Horas!AE242/INDIRECT(ADDRESS(7,COLUMN(AF:AF),4,1,Resumo_Horas!$A242)),0)*(((INDIRECT(ADDRESS(357,COLUMN(AF:AF),4,1,$A242))*14)/11)*(1+INDIRECT(ADDRESS(358,COLUMN(AF:AF),4,1,$A242)))),0)</f>
        <v>0</v>
      </c>
      <c r="AF242" s="328" cm="1">
        <f t="array" aca="1" ref="AF242" ca="1">IFERROR(IFERROR(Resumo_Horas!AF242/INDIRECT(ADDRESS(7,COLUMN(AG:AG),4,1,Resumo_Horas!$A242)),0)*(((INDIRECT(ADDRESS(357,COLUMN(AG:AG),4,1,$A242))*14)/11)*(1+INDIRECT(ADDRESS(358,COLUMN(AG:AG),4,1,$A242)))),0)</f>
        <v>0</v>
      </c>
      <c r="AG242" s="328" cm="1">
        <f t="array" aca="1" ref="AG242" ca="1">IFERROR(IFERROR(Resumo_Horas!AG242/INDIRECT(ADDRESS(7,COLUMN(AH:AH),4,1,Resumo_Horas!$A242)),0)*(((INDIRECT(ADDRESS(357,COLUMN(AH:AH),4,1,$A242))*14)/11)*(1+INDIRECT(ADDRESS(358,COLUMN(AH:AH),4,1,$A242)))),0)</f>
        <v>0</v>
      </c>
      <c r="AH242" s="328" cm="1">
        <f t="array" aca="1" ref="AH242" ca="1">IFERROR(IFERROR(Resumo_Horas!AH242/INDIRECT(ADDRESS(7,COLUMN(AI:AI),4,1,Resumo_Horas!$A242)),0)*(((INDIRECT(ADDRESS(357,COLUMN(AI:AI),4,1,$A242))*14)/11)*(1+INDIRECT(ADDRESS(358,COLUMN(AI:AI),4,1,$A242)))),0)</f>
        <v>0</v>
      </c>
      <c r="AI242" s="328" cm="1">
        <f t="array" aca="1" ref="AI242" ca="1">IFERROR(IFERROR(Resumo_Horas!AI242/INDIRECT(ADDRESS(7,COLUMN(AJ:AJ),4,1,Resumo_Horas!$A242)),0)*(((INDIRECT(ADDRESS(357,COLUMN(AJ:AJ),4,1,$A242))*14)/11)*(1+INDIRECT(ADDRESS(358,COLUMN(AJ:AJ),4,1,$A242)))),0)</f>
        <v>0</v>
      </c>
      <c r="AJ242" s="328" cm="1">
        <f t="array" aca="1" ref="AJ242" ca="1">IFERROR(IFERROR(Resumo_Horas!AJ242/INDIRECT(ADDRESS(7,COLUMN(AK:AK),4,1,Resumo_Horas!$A242)),0)*(((INDIRECT(ADDRESS(357,COLUMN(AK:AK),4,1,$A242))*14)/11)*(1+INDIRECT(ADDRESS(358,COLUMN(AK:AK),4,1,$A242)))),0)</f>
        <v>0</v>
      </c>
      <c r="AK242" s="328" cm="1">
        <f t="array" aca="1" ref="AK242" ca="1">IFERROR(IFERROR(Resumo_Horas!AK242/INDIRECT(ADDRESS(7,COLUMN(AL:AL),4,1,Resumo_Horas!$A242)),0)*(((INDIRECT(ADDRESS(357,COLUMN(AL:AL),4,1,$A242))*14)/11)*(1+INDIRECT(ADDRESS(358,COLUMN(AL:AL),4,1,$A242)))),0)</f>
        <v>0</v>
      </c>
      <c r="AL242" s="328" cm="1">
        <f t="array" aca="1" ref="AL242" ca="1">IFERROR(IFERROR(Resumo_Horas!AL242/INDIRECT(ADDRESS(7,COLUMN(AM:AM),4,1,Resumo_Horas!$A242)),0)*(((INDIRECT(ADDRESS(357,COLUMN(AM:AM),4,1,$A242))*14)/11)*(1+INDIRECT(ADDRESS(358,COLUMN(AM:AM),4,1,$A242)))),0)</f>
        <v>0</v>
      </c>
      <c r="AM242" s="328" cm="1">
        <f t="array" aca="1" ref="AM242" ca="1">IFERROR(IFERROR(Resumo_Horas!AM242/INDIRECT(ADDRESS(7,COLUMN(AN:AN),4,1,Resumo_Horas!$A242)),0)*(((INDIRECT(ADDRESS(357,COLUMN(AN:AN),4,1,$A242))*14)/11)*(1+INDIRECT(ADDRESS(358,COLUMN(AN:AN),4,1,$A242)))),0)</f>
        <v>0</v>
      </c>
      <c r="AN242" s="328" cm="1">
        <f t="array" aca="1" ref="AN242" ca="1">IFERROR(IFERROR(Resumo_Horas!AN242/INDIRECT(ADDRESS(7,COLUMN(AO:AO),4,1,Resumo_Horas!$A242)),0)*(((INDIRECT(ADDRESS(357,COLUMN(AO:AO),4,1,$A242))*14)/11)*(1+INDIRECT(ADDRESS(358,COLUMN(AO:AO),4,1,$A242)))),0)</f>
        <v>0</v>
      </c>
      <c r="AO242" s="328" cm="1">
        <f t="array" aca="1" ref="AO242" ca="1">IFERROR(IFERROR(Resumo_Horas!AO242/INDIRECT(ADDRESS(7,COLUMN(AP:AP),4,1,Resumo_Horas!$A242)),0)*(((INDIRECT(ADDRESS(357,COLUMN(AP:AP),4,1,$A242))*14)/11)*(1+INDIRECT(ADDRESS(358,COLUMN(AP:AP),4,1,$A242)))),0)</f>
        <v>0</v>
      </c>
      <c r="AP242" s="328" cm="1">
        <f t="array" aca="1" ref="AP242" ca="1">IFERROR(IFERROR(Resumo_Horas!AP242/INDIRECT(ADDRESS(7,COLUMN(AQ:AQ),4,1,Resumo_Horas!$A242)),0)*(((INDIRECT(ADDRESS(357,COLUMN(AQ:AQ),4,1,$A242))*14)/11)*(1+INDIRECT(ADDRESS(358,COLUMN(AQ:AQ),4,1,$A242)))),0)</f>
        <v>0</v>
      </c>
      <c r="AQ242" s="328" cm="1">
        <f t="array" aca="1" ref="AQ242" ca="1">IFERROR(IFERROR(Resumo_Horas!AQ242/INDIRECT(ADDRESS(7,COLUMN(AR:AR),4,1,Resumo_Horas!$A242)),0)*(((INDIRECT(ADDRESS(357,COLUMN(AR:AR),4,1,$A242))*14)/11)*(1+INDIRECT(ADDRESS(358,COLUMN(AR:AR),4,1,$A242)))),0)</f>
        <v>0</v>
      </c>
      <c r="AR242" s="328" cm="1">
        <f t="array" aca="1" ref="AR242" ca="1">IFERROR(IFERROR(Resumo_Horas!AR242/INDIRECT(ADDRESS(7,COLUMN(AS:AS),4,1,Resumo_Horas!$A242)),0)*(((INDIRECT(ADDRESS(357,COLUMN(AS:AS),4,1,$A242))*14)/11)*(1+INDIRECT(ADDRESS(358,COLUMN(AS:AS),4,1,$A242)))),0)</f>
        <v>0</v>
      </c>
      <c r="AS242" s="328" cm="1">
        <f t="array" aca="1" ref="AS242" ca="1">IFERROR(IFERROR(Resumo_Horas!AS242/INDIRECT(ADDRESS(7,COLUMN(AT:AT),4,1,Resumo_Horas!$A242)),0)*(((INDIRECT(ADDRESS(357,COLUMN(AT:AT),4,1,$A242))*14)/11)*(1+INDIRECT(ADDRESS(358,COLUMN(AT:AT),4,1,$A242)))),0)</f>
        <v>0</v>
      </c>
      <c r="AT242" s="328" cm="1">
        <f t="array" aca="1" ref="AT242" ca="1">IFERROR(IFERROR(Resumo_Horas!AT242/INDIRECT(ADDRESS(7,COLUMN(AU:AU),4,1,Resumo_Horas!$A242)),0)*(((INDIRECT(ADDRESS(357,COLUMN(AU:AU),4,1,$A242))*14)/11)*(1+INDIRECT(ADDRESS(358,COLUMN(AU:AU),4,1,$A242)))),0)</f>
        <v>0</v>
      </c>
      <c r="AU242" s="328" cm="1">
        <f t="array" aca="1" ref="AU242" ca="1">IFERROR(IFERROR(Resumo_Horas!AU242/INDIRECT(ADDRESS(7,COLUMN(AV:AV),4,1,Resumo_Horas!$A242)),0)*(((INDIRECT(ADDRESS(357,COLUMN(AV:AV),4,1,$A242))*14)/11)*(1+INDIRECT(ADDRESS(358,COLUMN(AV:AV),4,1,$A242)))),0)</f>
        <v>0</v>
      </c>
      <c r="AV242" s="328" cm="1">
        <f t="array" aca="1" ref="AV242" ca="1">IFERROR(IFERROR(Resumo_Horas!AV242/INDIRECT(ADDRESS(7,COLUMN(AW:AW),4,1,Resumo_Horas!$A242)),0)*(((INDIRECT(ADDRESS(357,COLUMN(AW:AW),4,1,$A242))*14)/11)*(1+INDIRECT(ADDRESS(358,COLUMN(AW:AW),4,1,$A242)))),0)</f>
        <v>0</v>
      </c>
      <c r="AW242" s="328" cm="1">
        <f t="array" aca="1" ref="AW242" ca="1">IFERROR(IFERROR(Resumo_Horas!AW242/INDIRECT(ADDRESS(7,COLUMN(AX:AX),4,1,Resumo_Horas!$A242)),0)*(((INDIRECT(ADDRESS(357,COLUMN(AX:AX),4,1,$A242))*14)/11)*(1+INDIRECT(ADDRESS(358,COLUMN(AX:AX),4,1,$A242)))),0)</f>
        <v>0</v>
      </c>
      <c r="AX242" s="328" cm="1">
        <f t="array" aca="1" ref="AX242" ca="1">IFERROR(IFERROR(Resumo_Horas!AX242/INDIRECT(ADDRESS(7,COLUMN(AY:AY),4,1,Resumo_Horas!$A242)),0)*(((INDIRECT(ADDRESS(357,COLUMN(AY:AY),4,1,$A242))*14)/11)*(1+INDIRECT(ADDRESS(358,COLUMN(AY:AY),4,1,$A242)))),0)</f>
        <v>0</v>
      </c>
      <c r="AY242" s="328" cm="1">
        <f t="array" aca="1" ref="AY242" ca="1">IFERROR(IFERROR(Resumo_Horas!AY242/INDIRECT(ADDRESS(7,COLUMN(AZ:AZ),4,1,Resumo_Horas!$A242)),0)*(((INDIRECT(ADDRESS(357,COLUMN(AZ:AZ),4,1,$A242))*14)/11)*(1+INDIRECT(ADDRESS(358,COLUMN(AZ:AZ),4,1,$A242)))),0)</f>
        <v>0</v>
      </c>
      <c r="AZ242" s="328" cm="1">
        <f t="array" aca="1" ref="AZ242" ca="1">IFERROR(IFERROR(Resumo_Horas!AZ242/INDIRECT(ADDRESS(7,COLUMN(BA:BA),4,1,Resumo_Horas!$A242)),0)*(((INDIRECT(ADDRESS(357,COLUMN(BA:BA),4,1,$A242))*14)/11)*(1+INDIRECT(ADDRESS(358,COLUMN(BA:BA),4,1,$A242)))),0)</f>
        <v>0</v>
      </c>
      <c r="BA242" s="328" cm="1">
        <f t="array" aca="1" ref="BA242" ca="1">IFERROR(IFERROR(Resumo_Horas!BA242/INDIRECT(ADDRESS(7,COLUMN(BB:BB),4,1,Resumo_Horas!$A242)),0)*(((INDIRECT(ADDRESS(357,COLUMN(BB:BB),4,1,$A242))*14)/11)*(1+INDIRECT(ADDRESS(358,COLUMN(BB:BB),4,1,$A242)))),0)</f>
        <v>0</v>
      </c>
      <c r="BB242" s="328" cm="1">
        <f t="array" aca="1" ref="BB242" ca="1">IFERROR(IFERROR(Resumo_Horas!BB242/INDIRECT(ADDRESS(7,COLUMN(BC:BC),4,1,Resumo_Horas!$A242)),0)*(((INDIRECT(ADDRESS(357,COLUMN(BC:BC),4,1,$A242))*14)/11)*(1+INDIRECT(ADDRESS(358,COLUMN(BC:BC),4,1,$A242)))),0)</f>
        <v>0</v>
      </c>
      <c r="BC242" s="328" cm="1">
        <f t="array" aca="1" ref="BC242" ca="1">IFERROR(IFERROR(Resumo_Horas!BC242/INDIRECT(ADDRESS(7,COLUMN(BD:BD),4,1,Resumo_Horas!$A242)),0)*(((INDIRECT(ADDRESS(357,COLUMN(BD:BD),4,1,$A242))*14)/11)*(1+INDIRECT(ADDRESS(358,COLUMN(BD:BD),4,1,$A242)))),0)</f>
        <v>0</v>
      </c>
      <c r="BD242" s="328" cm="1">
        <f t="array" aca="1" ref="BD242" ca="1">IFERROR(IFERROR(Resumo_Horas!BD242/INDIRECT(ADDRESS(7,COLUMN(BE:BE),4,1,Resumo_Horas!$A242)),0)*(((INDIRECT(ADDRESS(357,COLUMN(BE:BE),4,1,$A242))*14)/11)*(1+INDIRECT(ADDRESS(358,COLUMN(BE:BE),4,1,$A242)))),0)</f>
        <v>0</v>
      </c>
      <c r="BE242" s="328" cm="1">
        <f t="array" aca="1" ref="BE242" ca="1">IFERROR(IFERROR(Resumo_Horas!BE242/INDIRECT(ADDRESS(7,COLUMN(BF:BF),4,1,Resumo_Horas!$A242)),0)*(((INDIRECT(ADDRESS(357,COLUMN(BF:BF),4,1,$A242))*14)/11)*(1+INDIRECT(ADDRESS(358,COLUMN(BF:BF),4,1,$A242)))),0)</f>
        <v>0</v>
      </c>
      <c r="BF242" s="328" cm="1">
        <f t="array" aca="1" ref="BF242" ca="1">IFERROR(IFERROR(Resumo_Horas!BF242/INDIRECT(ADDRESS(7,COLUMN(BG:BG),4,1,Resumo_Horas!$A242)),0)*(((INDIRECT(ADDRESS(357,COLUMN(BG:BG),4,1,$A242))*14)/11)*(1+INDIRECT(ADDRESS(358,COLUMN(BG:BG),4,1,$A242)))),0)</f>
        <v>0</v>
      </c>
      <c r="BG242" s="328" cm="1">
        <f t="array" aca="1" ref="BG242" ca="1">IFERROR(IFERROR(Resumo_Horas!BG242/INDIRECT(ADDRESS(7,COLUMN(BH:BH),4,1,Resumo_Horas!$A242)),0)*(((INDIRECT(ADDRESS(357,COLUMN(BH:BH),4,1,$A242))*14)/11)*(1+INDIRECT(ADDRESS(358,COLUMN(BH:BH),4,1,$A242)))),0)</f>
        <v>0</v>
      </c>
      <c r="BH242" s="328" cm="1">
        <f t="array" aca="1" ref="BH242" ca="1">IFERROR(IFERROR(Resumo_Horas!BH242/INDIRECT(ADDRESS(7,COLUMN(BI:BI),4,1,Resumo_Horas!$A242)),0)*(((INDIRECT(ADDRESS(357,COLUMN(BI:BI),4,1,$A242))*14)/11)*(1+INDIRECT(ADDRESS(358,COLUMN(BI:BI),4,1,$A242)))),0)</f>
        <v>0</v>
      </c>
      <c r="BI242" s="328" cm="1">
        <f t="array" aca="1" ref="BI242" ca="1">IFERROR(IFERROR(Resumo_Horas!BI242/INDIRECT(ADDRESS(7,COLUMN(BJ:BJ),4,1,Resumo_Horas!$A242)),0)*(((INDIRECT(ADDRESS(357,COLUMN(BJ:BJ),4,1,$A242))*14)/11)*(1+INDIRECT(ADDRESS(358,COLUMN(BJ:BJ),4,1,$A242)))),0)</f>
        <v>0</v>
      </c>
      <c r="BJ242" s="328" cm="1">
        <f t="array" aca="1" ref="BJ242" ca="1">IFERROR(IFERROR(Resumo_Horas!BJ242/INDIRECT(ADDRESS(7,COLUMN(BK:BK),4,1,Resumo_Horas!$A242)),0)*(((INDIRECT(ADDRESS(357,COLUMN(BK:BK),4,1,$A242))*14)/11)*(1+INDIRECT(ADDRESS(358,COLUMN(BK:BK),4,1,$A242)))),0)</f>
        <v>0</v>
      </c>
      <c r="BK242" s="329" cm="1">
        <f t="array" aca="1" ref="BK242" ca="1">IFERROR(IFERROR(Resumo_Horas!BK242/INDIRECT(ADDRESS(7,COLUMN(BL:BL),4,1,Resumo_Horas!$A242)),0)*(((INDIRECT(ADDRESS(357,COLUMN(BL:BL),4,1,$A242))*14)/11)*(1+INDIRECT(ADDRESS(358,COLUMN(BL:BL),4,1,$A242)))),0)</f>
        <v>0</v>
      </c>
    </row>
    <row r="243" spans="1:63" x14ac:dyDescent="0.25">
      <c r="A243" s="330" t="str" cm="1">
        <f t="array" aca="1" ref="A243" ca="1">IF(INDIRECT(ADDRESS(9+QUOTIENT(ROW(A242)-1,20),4,4,1,"Equipa de projeto")) = 0,"", _xlfn.CONCAT(1 + QUOTIENT(ROW(A242)-1,20),". ", INDIRECT(ADDRESS(9+QUOTIENT(ROW(A242)-1,20),4,4,1,"Equipa de projeto"))))</f>
        <v/>
      </c>
      <c r="B243">
        <f>Atividades!$A$1</f>
        <v>0</v>
      </c>
      <c r="C243" s="123" t="s">
        <v>49</v>
      </c>
      <c r="D243" cm="1">
        <f t="array" aca="1" ref="D243" ca="1">IFERROR(IFERROR(Resumo_Horas!D243/INDIRECT(ADDRESS(7,COLUMN(E:E),4,1,Resumo_Horas!$A243)),0)*(((INDIRECT(ADDRESS(357,COLUMN(E:E),4,1,$A243))*14)/11)*(1+INDIRECT(ADDRESS(358,COLUMN(E:E),4,1,$A243)))),0)</f>
        <v>0</v>
      </c>
      <c r="E243" cm="1">
        <f t="array" aca="1" ref="E243" ca="1">IFERROR(IFERROR(Resumo_Horas!E243/INDIRECT(ADDRESS(7,COLUMN(F:F),4,1,Resumo_Horas!$A243)),0)*(((INDIRECT(ADDRESS(357,COLUMN(F:F),4,1,$A243))*14)/11)*(1+INDIRECT(ADDRESS(358,COLUMN(F:F),4,1,$A243)))),0)</f>
        <v>0</v>
      </c>
      <c r="F243" cm="1">
        <f t="array" aca="1" ref="F243" ca="1">IFERROR(IFERROR(Resumo_Horas!F243/INDIRECT(ADDRESS(7,COLUMN(G:G),4,1,Resumo_Horas!$A243)),0)*(((INDIRECT(ADDRESS(357,COLUMN(G:G),4,1,$A243))*14)/11)*(1+INDIRECT(ADDRESS(358,COLUMN(G:G),4,1,$A243)))),0)</f>
        <v>0</v>
      </c>
      <c r="G243" cm="1">
        <f t="array" aca="1" ref="G243" ca="1">IFERROR(IFERROR(Resumo_Horas!G243/INDIRECT(ADDRESS(7,COLUMN(H:H),4,1,Resumo_Horas!$A243)),0)*(((INDIRECT(ADDRESS(357,COLUMN(H:H),4,1,$A243))*14)/11)*(1+INDIRECT(ADDRESS(358,COLUMN(H:H),4,1,$A243)))),0)</f>
        <v>0</v>
      </c>
      <c r="H243" cm="1">
        <f t="array" aca="1" ref="H243" ca="1">IFERROR(IFERROR(Resumo_Horas!H243/INDIRECT(ADDRESS(7,COLUMN(I:I),4,1,Resumo_Horas!$A243)),0)*(((INDIRECT(ADDRESS(357,COLUMN(I:I),4,1,$A243))*14)/11)*(1+INDIRECT(ADDRESS(358,COLUMN(I:I),4,1,$A243)))),0)</f>
        <v>0</v>
      </c>
      <c r="I243" cm="1">
        <f t="array" aca="1" ref="I243" ca="1">IFERROR(IFERROR(Resumo_Horas!I243/INDIRECT(ADDRESS(7,COLUMN(J:J),4,1,Resumo_Horas!$A243)),0)*(((INDIRECT(ADDRESS(357,COLUMN(J:J),4,1,$A243))*14)/11)*(1+INDIRECT(ADDRESS(358,COLUMN(J:J),4,1,$A243)))),0)</f>
        <v>0</v>
      </c>
      <c r="J243" cm="1">
        <f t="array" aca="1" ref="J243" ca="1">IFERROR(IFERROR(Resumo_Horas!J243/INDIRECT(ADDRESS(7,COLUMN(K:K),4,1,Resumo_Horas!$A243)),0)*(((INDIRECT(ADDRESS(357,COLUMN(K:K),4,1,$A243))*14)/11)*(1+INDIRECT(ADDRESS(358,COLUMN(K:K),4,1,$A243)))),0)</f>
        <v>0</v>
      </c>
      <c r="K243" cm="1">
        <f t="array" aca="1" ref="K243" ca="1">IFERROR(IFERROR(Resumo_Horas!K243/INDIRECT(ADDRESS(7,COLUMN(L:L),4,1,Resumo_Horas!$A243)),0)*(((INDIRECT(ADDRESS(357,COLUMN(L:L),4,1,$A243))*14)/11)*(1+INDIRECT(ADDRESS(358,COLUMN(L:L),4,1,$A243)))),0)</f>
        <v>0</v>
      </c>
      <c r="L243" cm="1">
        <f t="array" aca="1" ref="L243" ca="1">IFERROR(IFERROR(Resumo_Horas!L243/INDIRECT(ADDRESS(7,COLUMN(M:M),4,1,Resumo_Horas!$A243)),0)*(((INDIRECT(ADDRESS(357,COLUMN(M:M),4,1,$A243))*14)/11)*(1+INDIRECT(ADDRESS(358,COLUMN(M:M),4,1,$A243)))),0)</f>
        <v>0</v>
      </c>
      <c r="M243" cm="1">
        <f t="array" aca="1" ref="M243" ca="1">IFERROR(IFERROR(Resumo_Horas!M243/INDIRECT(ADDRESS(7,COLUMN(N:N),4,1,Resumo_Horas!$A243)),0)*(((INDIRECT(ADDRESS(357,COLUMN(N:N),4,1,$A243))*14)/11)*(1+INDIRECT(ADDRESS(358,COLUMN(N:N),4,1,$A243)))),0)</f>
        <v>0</v>
      </c>
      <c r="N243" cm="1">
        <f t="array" aca="1" ref="N243" ca="1">IFERROR(IFERROR(Resumo_Horas!N243/INDIRECT(ADDRESS(7,COLUMN(O:O),4,1,Resumo_Horas!$A243)),0)*(((INDIRECT(ADDRESS(357,COLUMN(O:O),4,1,$A243))*14)/11)*(1+INDIRECT(ADDRESS(358,COLUMN(O:O),4,1,$A243)))),0)</f>
        <v>0</v>
      </c>
      <c r="O243" cm="1">
        <f t="array" aca="1" ref="O243" ca="1">IFERROR(IFERROR(Resumo_Horas!O243/INDIRECT(ADDRESS(7,COLUMN(P:P),4,1,Resumo_Horas!$A243)),0)*(((INDIRECT(ADDRESS(357,COLUMN(P:P),4,1,$A243))*14)/11)*(1+INDIRECT(ADDRESS(358,COLUMN(P:P),4,1,$A243)))),0)</f>
        <v>0</v>
      </c>
      <c r="P243" cm="1">
        <f t="array" aca="1" ref="P243" ca="1">IFERROR(IFERROR(Resumo_Horas!P243/INDIRECT(ADDRESS(7,COLUMN(Q:Q),4,1,Resumo_Horas!$A243)),0)*(((INDIRECT(ADDRESS(357,COLUMN(Q:Q),4,1,$A243))*14)/11)*(1+INDIRECT(ADDRESS(358,COLUMN(Q:Q),4,1,$A243)))),0)</f>
        <v>0</v>
      </c>
      <c r="Q243" cm="1">
        <f t="array" aca="1" ref="Q243" ca="1">IFERROR(IFERROR(Resumo_Horas!Q243/INDIRECT(ADDRESS(7,COLUMN(R:R),4,1,Resumo_Horas!$A243)),0)*(((INDIRECT(ADDRESS(357,COLUMN(R:R),4,1,$A243))*14)/11)*(1+INDIRECT(ADDRESS(358,COLUMN(R:R),4,1,$A243)))),0)</f>
        <v>0</v>
      </c>
      <c r="R243" cm="1">
        <f t="array" aca="1" ref="R243" ca="1">IFERROR(IFERROR(Resumo_Horas!R243/INDIRECT(ADDRESS(7,COLUMN(S:S),4,1,Resumo_Horas!$A243)),0)*(((INDIRECT(ADDRESS(357,COLUMN(S:S),4,1,$A243))*14)/11)*(1+INDIRECT(ADDRESS(358,COLUMN(S:S),4,1,$A243)))),0)</f>
        <v>0</v>
      </c>
      <c r="S243" cm="1">
        <f t="array" aca="1" ref="S243" ca="1">IFERROR(IFERROR(Resumo_Horas!S243/INDIRECT(ADDRESS(7,COLUMN(T:T),4,1,Resumo_Horas!$A243)),0)*(((INDIRECT(ADDRESS(357,COLUMN(T:T),4,1,$A243))*14)/11)*(1+INDIRECT(ADDRESS(358,COLUMN(T:T),4,1,$A243)))),0)</f>
        <v>0</v>
      </c>
      <c r="T243" cm="1">
        <f t="array" aca="1" ref="T243" ca="1">IFERROR(IFERROR(Resumo_Horas!T243/INDIRECT(ADDRESS(7,COLUMN(U:U),4,1,Resumo_Horas!$A243)),0)*(((INDIRECT(ADDRESS(357,COLUMN(U:U),4,1,$A243))*14)/11)*(1+INDIRECT(ADDRESS(358,COLUMN(U:U),4,1,$A243)))),0)</f>
        <v>0</v>
      </c>
      <c r="U243" cm="1">
        <f t="array" aca="1" ref="U243" ca="1">IFERROR(IFERROR(Resumo_Horas!U243/INDIRECT(ADDRESS(7,COLUMN(V:V),4,1,Resumo_Horas!$A243)),0)*(((INDIRECT(ADDRESS(357,COLUMN(V:V),4,1,$A243))*14)/11)*(1+INDIRECT(ADDRESS(358,COLUMN(V:V),4,1,$A243)))),0)</f>
        <v>0</v>
      </c>
      <c r="V243" cm="1">
        <f t="array" aca="1" ref="V243" ca="1">IFERROR(IFERROR(Resumo_Horas!V243/INDIRECT(ADDRESS(7,COLUMN(W:W),4,1,Resumo_Horas!$A243)),0)*(((INDIRECT(ADDRESS(357,COLUMN(W:W),4,1,$A243))*14)/11)*(1+INDIRECT(ADDRESS(358,COLUMN(W:W),4,1,$A243)))),0)</f>
        <v>0</v>
      </c>
      <c r="W243" cm="1">
        <f t="array" aca="1" ref="W243" ca="1">IFERROR(IFERROR(Resumo_Horas!W243/INDIRECT(ADDRESS(7,COLUMN(X:X),4,1,Resumo_Horas!$A243)),0)*(((INDIRECT(ADDRESS(357,COLUMN(X:X),4,1,$A243))*14)/11)*(1+INDIRECT(ADDRESS(358,COLUMN(X:X),4,1,$A243)))),0)</f>
        <v>0</v>
      </c>
      <c r="X243" cm="1">
        <f t="array" aca="1" ref="X243" ca="1">IFERROR(IFERROR(Resumo_Horas!X243/INDIRECT(ADDRESS(7,COLUMN(Y:Y),4,1,Resumo_Horas!$A243)),0)*(((INDIRECT(ADDRESS(357,COLUMN(Y:Y),4,1,$A243))*14)/11)*(1+INDIRECT(ADDRESS(358,COLUMN(Y:Y),4,1,$A243)))),0)</f>
        <v>0</v>
      </c>
      <c r="Y243" cm="1">
        <f t="array" aca="1" ref="Y243" ca="1">IFERROR(IFERROR(Resumo_Horas!Y243/INDIRECT(ADDRESS(7,COLUMN(Z:Z),4,1,Resumo_Horas!$A243)),0)*(((INDIRECT(ADDRESS(357,COLUMN(Z:Z),4,1,$A243))*14)/11)*(1+INDIRECT(ADDRESS(358,COLUMN(Z:Z),4,1,$A243)))),0)</f>
        <v>0</v>
      </c>
      <c r="Z243" cm="1">
        <f t="array" aca="1" ref="Z243" ca="1">IFERROR(IFERROR(Resumo_Horas!Z243/INDIRECT(ADDRESS(7,COLUMN(AA:AA),4,1,Resumo_Horas!$A243)),0)*(((INDIRECT(ADDRESS(357,COLUMN(AA:AA),4,1,$A243))*14)/11)*(1+INDIRECT(ADDRESS(358,COLUMN(AA:AA),4,1,$A243)))),0)</f>
        <v>0</v>
      </c>
      <c r="AA243" cm="1">
        <f t="array" aca="1" ref="AA243" ca="1">IFERROR(IFERROR(Resumo_Horas!AA243/INDIRECT(ADDRESS(7,COLUMN(AB:AB),4,1,Resumo_Horas!$A243)),0)*(((INDIRECT(ADDRESS(357,COLUMN(AB:AB),4,1,$A243))*14)/11)*(1+INDIRECT(ADDRESS(358,COLUMN(AB:AB),4,1,$A243)))),0)</f>
        <v>0</v>
      </c>
      <c r="AB243" cm="1">
        <f t="array" aca="1" ref="AB243" ca="1">IFERROR(IFERROR(Resumo_Horas!AB243/INDIRECT(ADDRESS(7,COLUMN(AC:AC),4,1,Resumo_Horas!$A243)),0)*(((INDIRECT(ADDRESS(357,COLUMN(AC:AC),4,1,$A243))*14)/11)*(1+INDIRECT(ADDRESS(358,COLUMN(AC:AC),4,1,$A243)))),0)</f>
        <v>0</v>
      </c>
      <c r="AC243" cm="1">
        <f t="array" aca="1" ref="AC243" ca="1">IFERROR(IFERROR(Resumo_Horas!AC243/INDIRECT(ADDRESS(7,COLUMN(AD:AD),4,1,Resumo_Horas!$A243)),0)*(((INDIRECT(ADDRESS(357,COLUMN(AD:AD),4,1,$A243))*14)/11)*(1+INDIRECT(ADDRESS(358,COLUMN(AD:AD),4,1,$A243)))),0)</f>
        <v>0</v>
      </c>
      <c r="AD243" cm="1">
        <f t="array" aca="1" ref="AD243" ca="1">IFERROR(IFERROR(Resumo_Horas!AD243/INDIRECT(ADDRESS(7,COLUMN(AE:AE),4,1,Resumo_Horas!$A243)),0)*(((INDIRECT(ADDRESS(357,COLUMN(AE:AE),4,1,$A243))*14)/11)*(1+INDIRECT(ADDRESS(358,COLUMN(AE:AE),4,1,$A243)))),0)</f>
        <v>0</v>
      </c>
      <c r="AE243" cm="1">
        <f t="array" aca="1" ref="AE243" ca="1">IFERROR(IFERROR(Resumo_Horas!AE243/INDIRECT(ADDRESS(7,COLUMN(AF:AF),4,1,Resumo_Horas!$A243)),0)*(((INDIRECT(ADDRESS(357,COLUMN(AF:AF),4,1,$A243))*14)/11)*(1+INDIRECT(ADDRESS(358,COLUMN(AF:AF),4,1,$A243)))),0)</f>
        <v>0</v>
      </c>
      <c r="AF243" cm="1">
        <f t="array" aca="1" ref="AF243" ca="1">IFERROR(IFERROR(Resumo_Horas!AF243/INDIRECT(ADDRESS(7,COLUMN(AG:AG),4,1,Resumo_Horas!$A243)),0)*(((INDIRECT(ADDRESS(357,COLUMN(AG:AG),4,1,$A243))*14)/11)*(1+INDIRECT(ADDRESS(358,COLUMN(AG:AG),4,1,$A243)))),0)</f>
        <v>0</v>
      </c>
      <c r="AG243" cm="1">
        <f t="array" aca="1" ref="AG243" ca="1">IFERROR(IFERROR(Resumo_Horas!AG243/INDIRECT(ADDRESS(7,COLUMN(AH:AH),4,1,Resumo_Horas!$A243)),0)*(((INDIRECT(ADDRESS(357,COLUMN(AH:AH),4,1,$A243))*14)/11)*(1+INDIRECT(ADDRESS(358,COLUMN(AH:AH),4,1,$A243)))),0)</f>
        <v>0</v>
      </c>
      <c r="AH243" cm="1">
        <f t="array" aca="1" ref="AH243" ca="1">IFERROR(IFERROR(Resumo_Horas!AH243/INDIRECT(ADDRESS(7,COLUMN(AI:AI),4,1,Resumo_Horas!$A243)),0)*(((INDIRECT(ADDRESS(357,COLUMN(AI:AI),4,1,$A243))*14)/11)*(1+INDIRECT(ADDRESS(358,COLUMN(AI:AI),4,1,$A243)))),0)</f>
        <v>0</v>
      </c>
      <c r="AI243" cm="1">
        <f t="array" aca="1" ref="AI243" ca="1">IFERROR(IFERROR(Resumo_Horas!AI243/INDIRECT(ADDRESS(7,COLUMN(AJ:AJ),4,1,Resumo_Horas!$A243)),0)*(((INDIRECT(ADDRESS(357,COLUMN(AJ:AJ),4,1,$A243))*14)/11)*(1+INDIRECT(ADDRESS(358,COLUMN(AJ:AJ),4,1,$A243)))),0)</f>
        <v>0</v>
      </c>
      <c r="AJ243" cm="1">
        <f t="array" aca="1" ref="AJ243" ca="1">IFERROR(IFERROR(Resumo_Horas!AJ243/INDIRECT(ADDRESS(7,COLUMN(AK:AK),4,1,Resumo_Horas!$A243)),0)*(((INDIRECT(ADDRESS(357,COLUMN(AK:AK),4,1,$A243))*14)/11)*(1+INDIRECT(ADDRESS(358,COLUMN(AK:AK),4,1,$A243)))),0)</f>
        <v>0</v>
      </c>
      <c r="AK243" cm="1">
        <f t="array" aca="1" ref="AK243" ca="1">IFERROR(IFERROR(Resumo_Horas!AK243/INDIRECT(ADDRESS(7,COLUMN(AL:AL),4,1,Resumo_Horas!$A243)),0)*(((INDIRECT(ADDRESS(357,COLUMN(AL:AL),4,1,$A243))*14)/11)*(1+INDIRECT(ADDRESS(358,COLUMN(AL:AL),4,1,$A243)))),0)</f>
        <v>0</v>
      </c>
      <c r="AL243" cm="1">
        <f t="array" aca="1" ref="AL243" ca="1">IFERROR(IFERROR(Resumo_Horas!AL243/INDIRECT(ADDRESS(7,COLUMN(AM:AM),4,1,Resumo_Horas!$A243)),0)*(((INDIRECT(ADDRESS(357,COLUMN(AM:AM),4,1,$A243))*14)/11)*(1+INDIRECT(ADDRESS(358,COLUMN(AM:AM),4,1,$A243)))),0)</f>
        <v>0</v>
      </c>
      <c r="AM243" cm="1">
        <f t="array" aca="1" ref="AM243" ca="1">IFERROR(IFERROR(Resumo_Horas!AM243/INDIRECT(ADDRESS(7,COLUMN(AN:AN),4,1,Resumo_Horas!$A243)),0)*(((INDIRECT(ADDRESS(357,COLUMN(AN:AN),4,1,$A243))*14)/11)*(1+INDIRECT(ADDRESS(358,COLUMN(AN:AN),4,1,$A243)))),0)</f>
        <v>0</v>
      </c>
      <c r="AN243" cm="1">
        <f t="array" aca="1" ref="AN243" ca="1">IFERROR(IFERROR(Resumo_Horas!AN243/INDIRECT(ADDRESS(7,COLUMN(AO:AO),4,1,Resumo_Horas!$A243)),0)*(((INDIRECT(ADDRESS(357,COLUMN(AO:AO),4,1,$A243))*14)/11)*(1+INDIRECT(ADDRESS(358,COLUMN(AO:AO),4,1,$A243)))),0)</f>
        <v>0</v>
      </c>
      <c r="AO243" cm="1">
        <f t="array" aca="1" ref="AO243" ca="1">IFERROR(IFERROR(Resumo_Horas!AO243/INDIRECT(ADDRESS(7,COLUMN(AP:AP),4,1,Resumo_Horas!$A243)),0)*(((INDIRECT(ADDRESS(357,COLUMN(AP:AP),4,1,$A243))*14)/11)*(1+INDIRECT(ADDRESS(358,COLUMN(AP:AP),4,1,$A243)))),0)</f>
        <v>0</v>
      </c>
      <c r="AP243" cm="1">
        <f t="array" aca="1" ref="AP243" ca="1">IFERROR(IFERROR(Resumo_Horas!AP243/INDIRECT(ADDRESS(7,COLUMN(AQ:AQ),4,1,Resumo_Horas!$A243)),0)*(((INDIRECT(ADDRESS(357,COLUMN(AQ:AQ),4,1,$A243))*14)/11)*(1+INDIRECT(ADDRESS(358,COLUMN(AQ:AQ),4,1,$A243)))),0)</f>
        <v>0</v>
      </c>
      <c r="AQ243" cm="1">
        <f t="array" aca="1" ref="AQ243" ca="1">IFERROR(IFERROR(Resumo_Horas!AQ243/INDIRECT(ADDRESS(7,COLUMN(AR:AR),4,1,Resumo_Horas!$A243)),0)*(((INDIRECT(ADDRESS(357,COLUMN(AR:AR),4,1,$A243))*14)/11)*(1+INDIRECT(ADDRESS(358,COLUMN(AR:AR),4,1,$A243)))),0)</f>
        <v>0</v>
      </c>
      <c r="AR243" cm="1">
        <f t="array" aca="1" ref="AR243" ca="1">IFERROR(IFERROR(Resumo_Horas!AR243/INDIRECT(ADDRESS(7,COLUMN(AS:AS),4,1,Resumo_Horas!$A243)),0)*(((INDIRECT(ADDRESS(357,COLUMN(AS:AS),4,1,$A243))*14)/11)*(1+INDIRECT(ADDRESS(358,COLUMN(AS:AS),4,1,$A243)))),0)</f>
        <v>0</v>
      </c>
      <c r="AS243" cm="1">
        <f t="array" aca="1" ref="AS243" ca="1">IFERROR(IFERROR(Resumo_Horas!AS243/INDIRECT(ADDRESS(7,COLUMN(AT:AT),4,1,Resumo_Horas!$A243)),0)*(((INDIRECT(ADDRESS(357,COLUMN(AT:AT),4,1,$A243))*14)/11)*(1+INDIRECT(ADDRESS(358,COLUMN(AT:AT),4,1,$A243)))),0)</f>
        <v>0</v>
      </c>
      <c r="AT243" cm="1">
        <f t="array" aca="1" ref="AT243" ca="1">IFERROR(IFERROR(Resumo_Horas!AT243/INDIRECT(ADDRESS(7,COLUMN(AU:AU),4,1,Resumo_Horas!$A243)),0)*(((INDIRECT(ADDRESS(357,COLUMN(AU:AU),4,1,$A243))*14)/11)*(1+INDIRECT(ADDRESS(358,COLUMN(AU:AU),4,1,$A243)))),0)</f>
        <v>0</v>
      </c>
      <c r="AU243" cm="1">
        <f t="array" aca="1" ref="AU243" ca="1">IFERROR(IFERROR(Resumo_Horas!AU243/INDIRECT(ADDRESS(7,COLUMN(AV:AV),4,1,Resumo_Horas!$A243)),0)*(((INDIRECT(ADDRESS(357,COLUMN(AV:AV),4,1,$A243))*14)/11)*(1+INDIRECT(ADDRESS(358,COLUMN(AV:AV),4,1,$A243)))),0)</f>
        <v>0</v>
      </c>
      <c r="AV243" cm="1">
        <f t="array" aca="1" ref="AV243" ca="1">IFERROR(IFERROR(Resumo_Horas!AV243/INDIRECT(ADDRESS(7,COLUMN(AW:AW),4,1,Resumo_Horas!$A243)),0)*(((INDIRECT(ADDRESS(357,COLUMN(AW:AW),4,1,$A243))*14)/11)*(1+INDIRECT(ADDRESS(358,COLUMN(AW:AW),4,1,$A243)))),0)</f>
        <v>0</v>
      </c>
      <c r="AW243" cm="1">
        <f t="array" aca="1" ref="AW243" ca="1">IFERROR(IFERROR(Resumo_Horas!AW243/INDIRECT(ADDRESS(7,COLUMN(AX:AX),4,1,Resumo_Horas!$A243)),0)*(((INDIRECT(ADDRESS(357,COLUMN(AX:AX),4,1,$A243))*14)/11)*(1+INDIRECT(ADDRESS(358,COLUMN(AX:AX),4,1,$A243)))),0)</f>
        <v>0</v>
      </c>
      <c r="AX243" cm="1">
        <f t="array" aca="1" ref="AX243" ca="1">IFERROR(IFERROR(Resumo_Horas!AX243/INDIRECT(ADDRESS(7,COLUMN(AY:AY),4,1,Resumo_Horas!$A243)),0)*(((INDIRECT(ADDRESS(357,COLUMN(AY:AY),4,1,$A243))*14)/11)*(1+INDIRECT(ADDRESS(358,COLUMN(AY:AY),4,1,$A243)))),0)</f>
        <v>0</v>
      </c>
      <c r="AY243" cm="1">
        <f t="array" aca="1" ref="AY243" ca="1">IFERROR(IFERROR(Resumo_Horas!AY243/INDIRECT(ADDRESS(7,COLUMN(AZ:AZ),4,1,Resumo_Horas!$A243)),0)*(((INDIRECT(ADDRESS(357,COLUMN(AZ:AZ),4,1,$A243))*14)/11)*(1+INDIRECT(ADDRESS(358,COLUMN(AZ:AZ),4,1,$A243)))),0)</f>
        <v>0</v>
      </c>
      <c r="AZ243" cm="1">
        <f t="array" aca="1" ref="AZ243" ca="1">IFERROR(IFERROR(Resumo_Horas!AZ243/INDIRECT(ADDRESS(7,COLUMN(BA:BA),4,1,Resumo_Horas!$A243)),0)*(((INDIRECT(ADDRESS(357,COLUMN(BA:BA),4,1,$A243))*14)/11)*(1+INDIRECT(ADDRESS(358,COLUMN(BA:BA),4,1,$A243)))),0)</f>
        <v>0</v>
      </c>
      <c r="BA243" cm="1">
        <f t="array" aca="1" ref="BA243" ca="1">IFERROR(IFERROR(Resumo_Horas!BA243/INDIRECT(ADDRESS(7,COLUMN(BB:BB),4,1,Resumo_Horas!$A243)),0)*(((INDIRECT(ADDRESS(357,COLUMN(BB:BB),4,1,$A243))*14)/11)*(1+INDIRECT(ADDRESS(358,COLUMN(BB:BB),4,1,$A243)))),0)</f>
        <v>0</v>
      </c>
      <c r="BB243" cm="1">
        <f t="array" aca="1" ref="BB243" ca="1">IFERROR(IFERROR(Resumo_Horas!BB243/INDIRECT(ADDRESS(7,COLUMN(BC:BC),4,1,Resumo_Horas!$A243)),0)*(((INDIRECT(ADDRESS(357,COLUMN(BC:BC),4,1,$A243))*14)/11)*(1+INDIRECT(ADDRESS(358,COLUMN(BC:BC),4,1,$A243)))),0)</f>
        <v>0</v>
      </c>
      <c r="BC243" cm="1">
        <f t="array" aca="1" ref="BC243" ca="1">IFERROR(IFERROR(Resumo_Horas!BC243/INDIRECT(ADDRESS(7,COLUMN(BD:BD),4,1,Resumo_Horas!$A243)),0)*(((INDIRECT(ADDRESS(357,COLUMN(BD:BD),4,1,$A243))*14)/11)*(1+INDIRECT(ADDRESS(358,COLUMN(BD:BD),4,1,$A243)))),0)</f>
        <v>0</v>
      </c>
      <c r="BD243" cm="1">
        <f t="array" aca="1" ref="BD243" ca="1">IFERROR(IFERROR(Resumo_Horas!BD243/INDIRECT(ADDRESS(7,COLUMN(BE:BE),4,1,Resumo_Horas!$A243)),0)*(((INDIRECT(ADDRESS(357,COLUMN(BE:BE),4,1,$A243))*14)/11)*(1+INDIRECT(ADDRESS(358,COLUMN(BE:BE),4,1,$A243)))),0)</f>
        <v>0</v>
      </c>
      <c r="BE243" cm="1">
        <f t="array" aca="1" ref="BE243" ca="1">IFERROR(IFERROR(Resumo_Horas!BE243/INDIRECT(ADDRESS(7,COLUMN(BF:BF),4,1,Resumo_Horas!$A243)),0)*(((INDIRECT(ADDRESS(357,COLUMN(BF:BF),4,1,$A243))*14)/11)*(1+INDIRECT(ADDRESS(358,COLUMN(BF:BF),4,1,$A243)))),0)</f>
        <v>0</v>
      </c>
      <c r="BF243" cm="1">
        <f t="array" aca="1" ref="BF243" ca="1">IFERROR(IFERROR(Resumo_Horas!BF243/INDIRECT(ADDRESS(7,COLUMN(BG:BG),4,1,Resumo_Horas!$A243)),0)*(((INDIRECT(ADDRESS(357,COLUMN(BG:BG),4,1,$A243))*14)/11)*(1+INDIRECT(ADDRESS(358,COLUMN(BG:BG),4,1,$A243)))),0)</f>
        <v>0</v>
      </c>
      <c r="BG243" cm="1">
        <f t="array" aca="1" ref="BG243" ca="1">IFERROR(IFERROR(Resumo_Horas!BG243/INDIRECT(ADDRESS(7,COLUMN(BH:BH),4,1,Resumo_Horas!$A243)),0)*(((INDIRECT(ADDRESS(357,COLUMN(BH:BH),4,1,$A243))*14)/11)*(1+INDIRECT(ADDRESS(358,COLUMN(BH:BH),4,1,$A243)))),0)</f>
        <v>0</v>
      </c>
      <c r="BH243" cm="1">
        <f t="array" aca="1" ref="BH243" ca="1">IFERROR(IFERROR(Resumo_Horas!BH243/INDIRECT(ADDRESS(7,COLUMN(BI:BI),4,1,Resumo_Horas!$A243)),0)*(((INDIRECT(ADDRESS(357,COLUMN(BI:BI),4,1,$A243))*14)/11)*(1+INDIRECT(ADDRESS(358,COLUMN(BI:BI),4,1,$A243)))),0)</f>
        <v>0</v>
      </c>
      <c r="BI243" cm="1">
        <f t="array" aca="1" ref="BI243" ca="1">IFERROR(IFERROR(Resumo_Horas!BI243/INDIRECT(ADDRESS(7,COLUMN(BJ:BJ),4,1,Resumo_Horas!$A243)),0)*(((INDIRECT(ADDRESS(357,COLUMN(BJ:BJ),4,1,$A243))*14)/11)*(1+INDIRECT(ADDRESS(358,COLUMN(BJ:BJ),4,1,$A243)))),0)</f>
        <v>0</v>
      </c>
      <c r="BJ243" cm="1">
        <f t="array" aca="1" ref="BJ243" ca="1">IFERROR(IFERROR(Resumo_Horas!BJ243/INDIRECT(ADDRESS(7,COLUMN(BK:BK),4,1,Resumo_Horas!$A243)),0)*(((INDIRECT(ADDRESS(357,COLUMN(BK:BK),4,1,$A243))*14)/11)*(1+INDIRECT(ADDRESS(358,COLUMN(BK:BK),4,1,$A243)))),0)</f>
        <v>0</v>
      </c>
      <c r="BK243" s="331" cm="1">
        <f t="array" aca="1" ref="BK243" ca="1">IFERROR(IFERROR(Resumo_Horas!BK243/INDIRECT(ADDRESS(7,COLUMN(BL:BL),4,1,Resumo_Horas!$A243)),0)*(((INDIRECT(ADDRESS(357,COLUMN(BL:BL),4,1,$A243))*14)/11)*(1+INDIRECT(ADDRESS(358,COLUMN(BL:BL),4,1,$A243)))),0)</f>
        <v>0</v>
      </c>
    </row>
    <row r="244" spans="1:63" x14ac:dyDescent="0.25">
      <c r="A244" s="330" t="str" cm="1">
        <f t="array" aca="1" ref="A244" ca="1">IF(INDIRECT(ADDRESS(9+QUOTIENT(ROW(A243)-1,20),4,4,1,"Equipa de projeto")) = 0,"", _xlfn.CONCAT(1 + QUOTIENT(ROW(A243)-1,20),". ", INDIRECT(ADDRESS(9+QUOTIENT(ROW(A243)-1,20),4,4,1,"Equipa de projeto"))))</f>
        <v/>
      </c>
      <c r="B244">
        <f>Atividades!$A$13</f>
        <v>0</v>
      </c>
      <c r="C244" s="123" t="s">
        <v>48</v>
      </c>
      <c r="D244" cm="1">
        <f t="array" aca="1" ref="D244" ca="1">IFERROR(IFERROR(Resumo_Horas!D244/INDIRECT(ADDRESS(7,COLUMN(E:E),4,1,Resumo_Horas!$A244)),0)*(((INDIRECT(ADDRESS(357,COLUMN(E:E),4,1,$A244))*14)/11)*(1+INDIRECT(ADDRESS(358,COLUMN(E:E),4,1,$A244)))),0)</f>
        <v>0</v>
      </c>
      <c r="E244" cm="1">
        <f t="array" aca="1" ref="E244" ca="1">IFERROR(IFERROR(Resumo_Horas!E244/INDIRECT(ADDRESS(7,COLUMN(F:F),4,1,Resumo_Horas!$A244)),0)*(((INDIRECT(ADDRESS(357,COLUMN(F:F),4,1,$A244))*14)/11)*(1+INDIRECT(ADDRESS(358,COLUMN(F:F),4,1,$A244)))),0)</f>
        <v>0</v>
      </c>
      <c r="F244" cm="1">
        <f t="array" aca="1" ref="F244" ca="1">IFERROR(IFERROR(Resumo_Horas!F244/INDIRECT(ADDRESS(7,COLUMN(G:G),4,1,Resumo_Horas!$A244)),0)*(((INDIRECT(ADDRESS(357,COLUMN(G:G),4,1,$A244))*14)/11)*(1+INDIRECT(ADDRESS(358,COLUMN(G:G),4,1,$A244)))),0)</f>
        <v>0</v>
      </c>
      <c r="G244" cm="1">
        <f t="array" aca="1" ref="G244" ca="1">IFERROR(IFERROR(Resumo_Horas!G244/INDIRECT(ADDRESS(7,COLUMN(H:H),4,1,Resumo_Horas!$A244)),0)*(((INDIRECT(ADDRESS(357,COLUMN(H:H),4,1,$A244))*14)/11)*(1+INDIRECT(ADDRESS(358,COLUMN(H:H),4,1,$A244)))),0)</f>
        <v>0</v>
      </c>
      <c r="H244" cm="1">
        <f t="array" aca="1" ref="H244" ca="1">IFERROR(IFERROR(Resumo_Horas!H244/INDIRECT(ADDRESS(7,COLUMN(I:I),4,1,Resumo_Horas!$A244)),0)*(((INDIRECT(ADDRESS(357,COLUMN(I:I),4,1,$A244))*14)/11)*(1+INDIRECT(ADDRESS(358,COLUMN(I:I),4,1,$A244)))),0)</f>
        <v>0</v>
      </c>
      <c r="I244" cm="1">
        <f t="array" aca="1" ref="I244" ca="1">IFERROR(IFERROR(Resumo_Horas!I244/INDIRECT(ADDRESS(7,COLUMN(J:J),4,1,Resumo_Horas!$A244)),0)*(((INDIRECT(ADDRESS(357,COLUMN(J:J),4,1,$A244))*14)/11)*(1+INDIRECT(ADDRESS(358,COLUMN(J:J),4,1,$A244)))),0)</f>
        <v>0</v>
      </c>
      <c r="J244" cm="1">
        <f t="array" aca="1" ref="J244" ca="1">IFERROR(IFERROR(Resumo_Horas!J244/INDIRECT(ADDRESS(7,COLUMN(K:K),4,1,Resumo_Horas!$A244)),0)*(((INDIRECT(ADDRESS(357,COLUMN(K:K),4,1,$A244))*14)/11)*(1+INDIRECT(ADDRESS(358,COLUMN(K:K),4,1,$A244)))),0)</f>
        <v>0</v>
      </c>
      <c r="K244" cm="1">
        <f t="array" aca="1" ref="K244" ca="1">IFERROR(IFERROR(Resumo_Horas!K244/INDIRECT(ADDRESS(7,COLUMN(L:L),4,1,Resumo_Horas!$A244)),0)*(((INDIRECT(ADDRESS(357,COLUMN(L:L),4,1,$A244))*14)/11)*(1+INDIRECT(ADDRESS(358,COLUMN(L:L),4,1,$A244)))),0)</f>
        <v>0</v>
      </c>
      <c r="L244" cm="1">
        <f t="array" aca="1" ref="L244" ca="1">IFERROR(IFERROR(Resumo_Horas!L244/INDIRECT(ADDRESS(7,COLUMN(M:M),4,1,Resumo_Horas!$A244)),0)*(((INDIRECT(ADDRESS(357,COLUMN(M:M),4,1,$A244))*14)/11)*(1+INDIRECT(ADDRESS(358,COLUMN(M:M),4,1,$A244)))),0)</f>
        <v>0</v>
      </c>
      <c r="M244" cm="1">
        <f t="array" aca="1" ref="M244" ca="1">IFERROR(IFERROR(Resumo_Horas!M244/INDIRECT(ADDRESS(7,COLUMN(N:N),4,1,Resumo_Horas!$A244)),0)*(((INDIRECT(ADDRESS(357,COLUMN(N:N),4,1,$A244))*14)/11)*(1+INDIRECT(ADDRESS(358,COLUMN(N:N),4,1,$A244)))),0)</f>
        <v>0</v>
      </c>
      <c r="N244" cm="1">
        <f t="array" aca="1" ref="N244" ca="1">IFERROR(IFERROR(Resumo_Horas!N244/INDIRECT(ADDRESS(7,COLUMN(O:O),4,1,Resumo_Horas!$A244)),0)*(((INDIRECT(ADDRESS(357,COLUMN(O:O),4,1,$A244))*14)/11)*(1+INDIRECT(ADDRESS(358,COLUMN(O:O),4,1,$A244)))),0)</f>
        <v>0</v>
      </c>
      <c r="O244" cm="1">
        <f t="array" aca="1" ref="O244" ca="1">IFERROR(IFERROR(Resumo_Horas!O244/INDIRECT(ADDRESS(7,COLUMN(P:P),4,1,Resumo_Horas!$A244)),0)*(((INDIRECT(ADDRESS(357,COLUMN(P:P),4,1,$A244))*14)/11)*(1+INDIRECT(ADDRESS(358,COLUMN(P:P),4,1,$A244)))),0)</f>
        <v>0</v>
      </c>
      <c r="P244" cm="1">
        <f t="array" aca="1" ref="P244" ca="1">IFERROR(IFERROR(Resumo_Horas!P244/INDIRECT(ADDRESS(7,COLUMN(Q:Q),4,1,Resumo_Horas!$A244)),0)*(((INDIRECT(ADDRESS(357,COLUMN(Q:Q),4,1,$A244))*14)/11)*(1+INDIRECT(ADDRESS(358,COLUMN(Q:Q),4,1,$A244)))),0)</f>
        <v>0</v>
      </c>
      <c r="Q244" cm="1">
        <f t="array" aca="1" ref="Q244" ca="1">IFERROR(IFERROR(Resumo_Horas!Q244/INDIRECT(ADDRESS(7,COLUMN(R:R),4,1,Resumo_Horas!$A244)),0)*(((INDIRECT(ADDRESS(357,COLUMN(R:R),4,1,$A244))*14)/11)*(1+INDIRECT(ADDRESS(358,COLUMN(R:R),4,1,$A244)))),0)</f>
        <v>0</v>
      </c>
      <c r="R244" cm="1">
        <f t="array" aca="1" ref="R244" ca="1">IFERROR(IFERROR(Resumo_Horas!R244/INDIRECT(ADDRESS(7,COLUMN(S:S),4,1,Resumo_Horas!$A244)),0)*(((INDIRECT(ADDRESS(357,COLUMN(S:S),4,1,$A244))*14)/11)*(1+INDIRECT(ADDRESS(358,COLUMN(S:S),4,1,$A244)))),0)</f>
        <v>0</v>
      </c>
      <c r="S244" cm="1">
        <f t="array" aca="1" ref="S244" ca="1">IFERROR(IFERROR(Resumo_Horas!S244/INDIRECT(ADDRESS(7,COLUMN(T:T),4,1,Resumo_Horas!$A244)),0)*(((INDIRECT(ADDRESS(357,COLUMN(T:T),4,1,$A244))*14)/11)*(1+INDIRECT(ADDRESS(358,COLUMN(T:T),4,1,$A244)))),0)</f>
        <v>0</v>
      </c>
      <c r="T244" cm="1">
        <f t="array" aca="1" ref="T244" ca="1">IFERROR(IFERROR(Resumo_Horas!T244/INDIRECT(ADDRESS(7,COLUMN(U:U),4,1,Resumo_Horas!$A244)),0)*(((INDIRECT(ADDRESS(357,COLUMN(U:U),4,1,$A244))*14)/11)*(1+INDIRECT(ADDRESS(358,COLUMN(U:U),4,1,$A244)))),0)</f>
        <v>0</v>
      </c>
      <c r="U244" cm="1">
        <f t="array" aca="1" ref="U244" ca="1">IFERROR(IFERROR(Resumo_Horas!U244/INDIRECT(ADDRESS(7,COLUMN(V:V),4,1,Resumo_Horas!$A244)),0)*(((INDIRECT(ADDRESS(357,COLUMN(V:V),4,1,$A244))*14)/11)*(1+INDIRECT(ADDRESS(358,COLUMN(V:V),4,1,$A244)))),0)</f>
        <v>0</v>
      </c>
      <c r="V244" cm="1">
        <f t="array" aca="1" ref="V244" ca="1">IFERROR(IFERROR(Resumo_Horas!V244/INDIRECT(ADDRESS(7,COLUMN(W:W),4,1,Resumo_Horas!$A244)),0)*(((INDIRECT(ADDRESS(357,COLUMN(W:W),4,1,$A244))*14)/11)*(1+INDIRECT(ADDRESS(358,COLUMN(W:W),4,1,$A244)))),0)</f>
        <v>0</v>
      </c>
      <c r="W244" cm="1">
        <f t="array" aca="1" ref="W244" ca="1">IFERROR(IFERROR(Resumo_Horas!W244/INDIRECT(ADDRESS(7,COLUMN(X:X),4,1,Resumo_Horas!$A244)),0)*(((INDIRECT(ADDRESS(357,COLUMN(X:X),4,1,$A244))*14)/11)*(1+INDIRECT(ADDRESS(358,COLUMN(X:X),4,1,$A244)))),0)</f>
        <v>0</v>
      </c>
      <c r="X244" cm="1">
        <f t="array" aca="1" ref="X244" ca="1">IFERROR(IFERROR(Resumo_Horas!X244/INDIRECT(ADDRESS(7,COLUMN(Y:Y),4,1,Resumo_Horas!$A244)),0)*(((INDIRECT(ADDRESS(357,COLUMN(Y:Y),4,1,$A244))*14)/11)*(1+INDIRECT(ADDRESS(358,COLUMN(Y:Y),4,1,$A244)))),0)</f>
        <v>0</v>
      </c>
      <c r="Y244" cm="1">
        <f t="array" aca="1" ref="Y244" ca="1">IFERROR(IFERROR(Resumo_Horas!Y244/INDIRECT(ADDRESS(7,COLUMN(Z:Z),4,1,Resumo_Horas!$A244)),0)*(((INDIRECT(ADDRESS(357,COLUMN(Z:Z),4,1,$A244))*14)/11)*(1+INDIRECT(ADDRESS(358,COLUMN(Z:Z),4,1,$A244)))),0)</f>
        <v>0</v>
      </c>
      <c r="Z244" cm="1">
        <f t="array" aca="1" ref="Z244" ca="1">IFERROR(IFERROR(Resumo_Horas!Z244/INDIRECT(ADDRESS(7,COLUMN(AA:AA),4,1,Resumo_Horas!$A244)),0)*(((INDIRECT(ADDRESS(357,COLUMN(AA:AA),4,1,$A244))*14)/11)*(1+INDIRECT(ADDRESS(358,COLUMN(AA:AA),4,1,$A244)))),0)</f>
        <v>0</v>
      </c>
      <c r="AA244" cm="1">
        <f t="array" aca="1" ref="AA244" ca="1">IFERROR(IFERROR(Resumo_Horas!AA244/INDIRECT(ADDRESS(7,COLUMN(AB:AB),4,1,Resumo_Horas!$A244)),0)*(((INDIRECT(ADDRESS(357,COLUMN(AB:AB),4,1,$A244))*14)/11)*(1+INDIRECT(ADDRESS(358,COLUMN(AB:AB),4,1,$A244)))),0)</f>
        <v>0</v>
      </c>
      <c r="AB244" cm="1">
        <f t="array" aca="1" ref="AB244" ca="1">IFERROR(IFERROR(Resumo_Horas!AB244/INDIRECT(ADDRESS(7,COLUMN(AC:AC),4,1,Resumo_Horas!$A244)),0)*(((INDIRECT(ADDRESS(357,COLUMN(AC:AC),4,1,$A244))*14)/11)*(1+INDIRECT(ADDRESS(358,COLUMN(AC:AC),4,1,$A244)))),0)</f>
        <v>0</v>
      </c>
      <c r="AC244" cm="1">
        <f t="array" aca="1" ref="AC244" ca="1">IFERROR(IFERROR(Resumo_Horas!AC244/INDIRECT(ADDRESS(7,COLUMN(AD:AD),4,1,Resumo_Horas!$A244)),0)*(((INDIRECT(ADDRESS(357,COLUMN(AD:AD),4,1,$A244))*14)/11)*(1+INDIRECT(ADDRESS(358,COLUMN(AD:AD),4,1,$A244)))),0)</f>
        <v>0</v>
      </c>
      <c r="AD244" cm="1">
        <f t="array" aca="1" ref="AD244" ca="1">IFERROR(IFERROR(Resumo_Horas!AD244/INDIRECT(ADDRESS(7,COLUMN(AE:AE),4,1,Resumo_Horas!$A244)),0)*(((INDIRECT(ADDRESS(357,COLUMN(AE:AE),4,1,$A244))*14)/11)*(1+INDIRECT(ADDRESS(358,COLUMN(AE:AE),4,1,$A244)))),0)</f>
        <v>0</v>
      </c>
      <c r="AE244" cm="1">
        <f t="array" aca="1" ref="AE244" ca="1">IFERROR(IFERROR(Resumo_Horas!AE244/INDIRECT(ADDRESS(7,COLUMN(AF:AF),4,1,Resumo_Horas!$A244)),0)*(((INDIRECT(ADDRESS(357,COLUMN(AF:AF),4,1,$A244))*14)/11)*(1+INDIRECT(ADDRESS(358,COLUMN(AF:AF),4,1,$A244)))),0)</f>
        <v>0</v>
      </c>
      <c r="AF244" cm="1">
        <f t="array" aca="1" ref="AF244" ca="1">IFERROR(IFERROR(Resumo_Horas!AF244/INDIRECT(ADDRESS(7,COLUMN(AG:AG),4,1,Resumo_Horas!$A244)),0)*(((INDIRECT(ADDRESS(357,COLUMN(AG:AG),4,1,$A244))*14)/11)*(1+INDIRECT(ADDRESS(358,COLUMN(AG:AG),4,1,$A244)))),0)</f>
        <v>0</v>
      </c>
      <c r="AG244" cm="1">
        <f t="array" aca="1" ref="AG244" ca="1">IFERROR(IFERROR(Resumo_Horas!AG244/INDIRECT(ADDRESS(7,COLUMN(AH:AH),4,1,Resumo_Horas!$A244)),0)*(((INDIRECT(ADDRESS(357,COLUMN(AH:AH),4,1,$A244))*14)/11)*(1+INDIRECT(ADDRESS(358,COLUMN(AH:AH),4,1,$A244)))),0)</f>
        <v>0</v>
      </c>
      <c r="AH244" cm="1">
        <f t="array" aca="1" ref="AH244" ca="1">IFERROR(IFERROR(Resumo_Horas!AH244/INDIRECT(ADDRESS(7,COLUMN(AI:AI),4,1,Resumo_Horas!$A244)),0)*(((INDIRECT(ADDRESS(357,COLUMN(AI:AI),4,1,$A244))*14)/11)*(1+INDIRECT(ADDRESS(358,COLUMN(AI:AI),4,1,$A244)))),0)</f>
        <v>0</v>
      </c>
      <c r="AI244" cm="1">
        <f t="array" aca="1" ref="AI244" ca="1">IFERROR(IFERROR(Resumo_Horas!AI244/INDIRECT(ADDRESS(7,COLUMN(AJ:AJ),4,1,Resumo_Horas!$A244)),0)*(((INDIRECT(ADDRESS(357,COLUMN(AJ:AJ),4,1,$A244))*14)/11)*(1+INDIRECT(ADDRESS(358,COLUMN(AJ:AJ),4,1,$A244)))),0)</f>
        <v>0</v>
      </c>
      <c r="AJ244" cm="1">
        <f t="array" aca="1" ref="AJ244" ca="1">IFERROR(IFERROR(Resumo_Horas!AJ244/INDIRECT(ADDRESS(7,COLUMN(AK:AK),4,1,Resumo_Horas!$A244)),0)*(((INDIRECT(ADDRESS(357,COLUMN(AK:AK),4,1,$A244))*14)/11)*(1+INDIRECT(ADDRESS(358,COLUMN(AK:AK),4,1,$A244)))),0)</f>
        <v>0</v>
      </c>
      <c r="AK244" cm="1">
        <f t="array" aca="1" ref="AK244" ca="1">IFERROR(IFERROR(Resumo_Horas!AK244/INDIRECT(ADDRESS(7,COLUMN(AL:AL),4,1,Resumo_Horas!$A244)),0)*(((INDIRECT(ADDRESS(357,COLUMN(AL:AL),4,1,$A244))*14)/11)*(1+INDIRECT(ADDRESS(358,COLUMN(AL:AL),4,1,$A244)))),0)</f>
        <v>0</v>
      </c>
      <c r="AL244" cm="1">
        <f t="array" aca="1" ref="AL244" ca="1">IFERROR(IFERROR(Resumo_Horas!AL244/INDIRECT(ADDRESS(7,COLUMN(AM:AM),4,1,Resumo_Horas!$A244)),0)*(((INDIRECT(ADDRESS(357,COLUMN(AM:AM),4,1,$A244))*14)/11)*(1+INDIRECT(ADDRESS(358,COLUMN(AM:AM),4,1,$A244)))),0)</f>
        <v>0</v>
      </c>
      <c r="AM244" cm="1">
        <f t="array" aca="1" ref="AM244" ca="1">IFERROR(IFERROR(Resumo_Horas!AM244/INDIRECT(ADDRESS(7,COLUMN(AN:AN),4,1,Resumo_Horas!$A244)),0)*(((INDIRECT(ADDRESS(357,COLUMN(AN:AN),4,1,$A244))*14)/11)*(1+INDIRECT(ADDRESS(358,COLUMN(AN:AN),4,1,$A244)))),0)</f>
        <v>0</v>
      </c>
      <c r="AN244" cm="1">
        <f t="array" aca="1" ref="AN244" ca="1">IFERROR(IFERROR(Resumo_Horas!AN244/INDIRECT(ADDRESS(7,COLUMN(AO:AO),4,1,Resumo_Horas!$A244)),0)*(((INDIRECT(ADDRESS(357,COLUMN(AO:AO),4,1,$A244))*14)/11)*(1+INDIRECT(ADDRESS(358,COLUMN(AO:AO),4,1,$A244)))),0)</f>
        <v>0</v>
      </c>
      <c r="AO244" cm="1">
        <f t="array" aca="1" ref="AO244" ca="1">IFERROR(IFERROR(Resumo_Horas!AO244/INDIRECT(ADDRESS(7,COLUMN(AP:AP),4,1,Resumo_Horas!$A244)),0)*(((INDIRECT(ADDRESS(357,COLUMN(AP:AP),4,1,$A244))*14)/11)*(1+INDIRECT(ADDRESS(358,COLUMN(AP:AP),4,1,$A244)))),0)</f>
        <v>0</v>
      </c>
      <c r="AP244" cm="1">
        <f t="array" aca="1" ref="AP244" ca="1">IFERROR(IFERROR(Resumo_Horas!AP244/INDIRECT(ADDRESS(7,COLUMN(AQ:AQ),4,1,Resumo_Horas!$A244)),0)*(((INDIRECT(ADDRESS(357,COLUMN(AQ:AQ),4,1,$A244))*14)/11)*(1+INDIRECT(ADDRESS(358,COLUMN(AQ:AQ),4,1,$A244)))),0)</f>
        <v>0</v>
      </c>
      <c r="AQ244" cm="1">
        <f t="array" aca="1" ref="AQ244" ca="1">IFERROR(IFERROR(Resumo_Horas!AQ244/INDIRECT(ADDRESS(7,COLUMN(AR:AR),4,1,Resumo_Horas!$A244)),0)*(((INDIRECT(ADDRESS(357,COLUMN(AR:AR),4,1,$A244))*14)/11)*(1+INDIRECT(ADDRESS(358,COLUMN(AR:AR),4,1,$A244)))),0)</f>
        <v>0</v>
      </c>
      <c r="AR244" cm="1">
        <f t="array" aca="1" ref="AR244" ca="1">IFERROR(IFERROR(Resumo_Horas!AR244/INDIRECT(ADDRESS(7,COLUMN(AS:AS),4,1,Resumo_Horas!$A244)),0)*(((INDIRECT(ADDRESS(357,COLUMN(AS:AS),4,1,$A244))*14)/11)*(1+INDIRECT(ADDRESS(358,COLUMN(AS:AS),4,1,$A244)))),0)</f>
        <v>0</v>
      </c>
      <c r="AS244" cm="1">
        <f t="array" aca="1" ref="AS244" ca="1">IFERROR(IFERROR(Resumo_Horas!AS244/INDIRECT(ADDRESS(7,COLUMN(AT:AT),4,1,Resumo_Horas!$A244)),0)*(((INDIRECT(ADDRESS(357,COLUMN(AT:AT),4,1,$A244))*14)/11)*(1+INDIRECT(ADDRESS(358,COLUMN(AT:AT),4,1,$A244)))),0)</f>
        <v>0</v>
      </c>
      <c r="AT244" cm="1">
        <f t="array" aca="1" ref="AT244" ca="1">IFERROR(IFERROR(Resumo_Horas!AT244/INDIRECT(ADDRESS(7,COLUMN(AU:AU),4,1,Resumo_Horas!$A244)),0)*(((INDIRECT(ADDRESS(357,COLUMN(AU:AU),4,1,$A244))*14)/11)*(1+INDIRECT(ADDRESS(358,COLUMN(AU:AU),4,1,$A244)))),0)</f>
        <v>0</v>
      </c>
      <c r="AU244" cm="1">
        <f t="array" aca="1" ref="AU244" ca="1">IFERROR(IFERROR(Resumo_Horas!AU244/INDIRECT(ADDRESS(7,COLUMN(AV:AV),4,1,Resumo_Horas!$A244)),0)*(((INDIRECT(ADDRESS(357,COLUMN(AV:AV),4,1,$A244))*14)/11)*(1+INDIRECT(ADDRESS(358,COLUMN(AV:AV),4,1,$A244)))),0)</f>
        <v>0</v>
      </c>
      <c r="AV244" cm="1">
        <f t="array" aca="1" ref="AV244" ca="1">IFERROR(IFERROR(Resumo_Horas!AV244/INDIRECT(ADDRESS(7,COLUMN(AW:AW),4,1,Resumo_Horas!$A244)),0)*(((INDIRECT(ADDRESS(357,COLUMN(AW:AW),4,1,$A244))*14)/11)*(1+INDIRECT(ADDRESS(358,COLUMN(AW:AW),4,1,$A244)))),0)</f>
        <v>0</v>
      </c>
      <c r="AW244" cm="1">
        <f t="array" aca="1" ref="AW244" ca="1">IFERROR(IFERROR(Resumo_Horas!AW244/INDIRECT(ADDRESS(7,COLUMN(AX:AX),4,1,Resumo_Horas!$A244)),0)*(((INDIRECT(ADDRESS(357,COLUMN(AX:AX),4,1,$A244))*14)/11)*(1+INDIRECT(ADDRESS(358,COLUMN(AX:AX),4,1,$A244)))),0)</f>
        <v>0</v>
      </c>
      <c r="AX244" cm="1">
        <f t="array" aca="1" ref="AX244" ca="1">IFERROR(IFERROR(Resumo_Horas!AX244/INDIRECT(ADDRESS(7,COLUMN(AY:AY),4,1,Resumo_Horas!$A244)),0)*(((INDIRECT(ADDRESS(357,COLUMN(AY:AY),4,1,$A244))*14)/11)*(1+INDIRECT(ADDRESS(358,COLUMN(AY:AY),4,1,$A244)))),0)</f>
        <v>0</v>
      </c>
      <c r="AY244" cm="1">
        <f t="array" aca="1" ref="AY244" ca="1">IFERROR(IFERROR(Resumo_Horas!AY244/INDIRECT(ADDRESS(7,COLUMN(AZ:AZ),4,1,Resumo_Horas!$A244)),0)*(((INDIRECT(ADDRESS(357,COLUMN(AZ:AZ),4,1,$A244))*14)/11)*(1+INDIRECT(ADDRESS(358,COLUMN(AZ:AZ),4,1,$A244)))),0)</f>
        <v>0</v>
      </c>
      <c r="AZ244" cm="1">
        <f t="array" aca="1" ref="AZ244" ca="1">IFERROR(IFERROR(Resumo_Horas!AZ244/INDIRECT(ADDRESS(7,COLUMN(BA:BA),4,1,Resumo_Horas!$A244)),0)*(((INDIRECT(ADDRESS(357,COLUMN(BA:BA),4,1,$A244))*14)/11)*(1+INDIRECT(ADDRESS(358,COLUMN(BA:BA),4,1,$A244)))),0)</f>
        <v>0</v>
      </c>
      <c r="BA244" cm="1">
        <f t="array" aca="1" ref="BA244" ca="1">IFERROR(IFERROR(Resumo_Horas!BA244/INDIRECT(ADDRESS(7,COLUMN(BB:BB),4,1,Resumo_Horas!$A244)),0)*(((INDIRECT(ADDRESS(357,COLUMN(BB:BB),4,1,$A244))*14)/11)*(1+INDIRECT(ADDRESS(358,COLUMN(BB:BB),4,1,$A244)))),0)</f>
        <v>0</v>
      </c>
      <c r="BB244" cm="1">
        <f t="array" aca="1" ref="BB244" ca="1">IFERROR(IFERROR(Resumo_Horas!BB244/INDIRECT(ADDRESS(7,COLUMN(BC:BC),4,1,Resumo_Horas!$A244)),0)*(((INDIRECT(ADDRESS(357,COLUMN(BC:BC),4,1,$A244))*14)/11)*(1+INDIRECT(ADDRESS(358,COLUMN(BC:BC),4,1,$A244)))),0)</f>
        <v>0</v>
      </c>
      <c r="BC244" cm="1">
        <f t="array" aca="1" ref="BC244" ca="1">IFERROR(IFERROR(Resumo_Horas!BC244/INDIRECT(ADDRESS(7,COLUMN(BD:BD),4,1,Resumo_Horas!$A244)),0)*(((INDIRECT(ADDRESS(357,COLUMN(BD:BD),4,1,$A244))*14)/11)*(1+INDIRECT(ADDRESS(358,COLUMN(BD:BD),4,1,$A244)))),0)</f>
        <v>0</v>
      </c>
      <c r="BD244" cm="1">
        <f t="array" aca="1" ref="BD244" ca="1">IFERROR(IFERROR(Resumo_Horas!BD244/INDIRECT(ADDRESS(7,COLUMN(BE:BE),4,1,Resumo_Horas!$A244)),0)*(((INDIRECT(ADDRESS(357,COLUMN(BE:BE),4,1,$A244))*14)/11)*(1+INDIRECT(ADDRESS(358,COLUMN(BE:BE),4,1,$A244)))),0)</f>
        <v>0</v>
      </c>
      <c r="BE244" cm="1">
        <f t="array" aca="1" ref="BE244" ca="1">IFERROR(IFERROR(Resumo_Horas!BE244/INDIRECT(ADDRESS(7,COLUMN(BF:BF),4,1,Resumo_Horas!$A244)),0)*(((INDIRECT(ADDRESS(357,COLUMN(BF:BF),4,1,$A244))*14)/11)*(1+INDIRECT(ADDRESS(358,COLUMN(BF:BF),4,1,$A244)))),0)</f>
        <v>0</v>
      </c>
      <c r="BF244" cm="1">
        <f t="array" aca="1" ref="BF244" ca="1">IFERROR(IFERROR(Resumo_Horas!BF244/INDIRECT(ADDRESS(7,COLUMN(BG:BG),4,1,Resumo_Horas!$A244)),0)*(((INDIRECT(ADDRESS(357,COLUMN(BG:BG),4,1,$A244))*14)/11)*(1+INDIRECT(ADDRESS(358,COLUMN(BG:BG),4,1,$A244)))),0)</f>
        <v>0</v>
      </c>
      <c r="BG244" cm="1">
        <f t="array" aca="1" ref="BG244" ca="1">IFERROR(IFERROR(Resumo_Horas!BG244/INDIRECT(ADDRESS(7,COLUMN(BH:BH),4,1,Resumo_Horas!$A244)),0)*(((INDIRECT(ADDRESS(357,COLUMN(BH:BH),4,1,$A244))*14)/11)*(1+INDIRECT(ADDRESS(358,COLUMN(BH:BH),4,1,$A244)))),0)</f>
        <v>0</v>
      </c>
      <c r="BH244" cm="1">
        <f t="array" aca="1" ref="BH244" ca="1">IFERROR(IFERROR(Resumo_Horas!BH244/INDIRECT(ADDRESS(7,COLUMN(BI:BI),4,1,Resumo_Horas!$A244)),0)*(((INDIRECT(ADDRESS(357,COLUMN(BI:BI),4,1,$A244))*14)/11)*(1+INDIRECT(ADDRESS(358,COLUMN(BI:BI),4,1,$A244)))),0)</f>
        <v>0</v>
      </c>
      <c r="BI244" cm="1">
        <f t="array" aca="1" ref="BI244" ca="1">IFERROR(IFERROR(Resumo_Horas!BI244/INDIRECT(ADDRESS(7,COLUMN(BJ:BJ),4,1,Resumo_Horas!$A244)),0)*(((INDIRECT(ADDRESS(357,COLUMN(BJ:BJ),4,1,$A244))*14)/11)*(1+INDIRECT(ADDRESS(358,COLUMN(BJ:BJ),4,1,$A244)))),0)</f>
        <v>0</v>
      </c>
      <c r="BJ244" cm="1">
        <f t="array" aca="1" ref="BJ244" ca="1">IFERROR(IFERROR(Resumo_Horas!BJ244/INDIRECT(ADDRESS(7,COLUMN(BK:BK),4,1,Resumo_Horas!$A244)),0)*(((INDIRECT(ADDRESS(357,COLUMN(BK:BK),4,1,$A244))*14)/11)*(1+INDIRECT(ADDRESS(358,COLUMN(BK:BK),4,1,$A244)))),0)</f>
        <v>0</v>
      </c>
      <c r="BK244" s="331" cm="1">
        <f t="array" aca="1" ref="BK244" ca="1">IFERROR(IFERROR(Resumo_Horas!BK244/INDIRECT(ADDRESS(7,COLUMN(BL:BL),4,1,Resumo_Horas!$A244)),0)*(((INDIRECT(ADDRESS(357,COLUMN(BL:BL),4,1,$A244))*14)/11)*(1+INDIRECT(ADDRESS(358,COLUMN(BL:BL),4,1,$A244)))),0)</f>
        <v>0</v>
      </c>
    </row>
    <row r="245" spans="1:63" x14ac:dyDescent="0.25">
      <c r="A245" s="330" t="str" cm="1">
        <f t="array" aca="1" ref="A245" ca="1">IF(INDIRECT(ADDRESS(9+QUOTIENT(ROW(A244)-1,20),4,4,1,"Equipa de projeto")) = 0,"", _xlfn.CONCAT(1 + QUOTIENT(ROW(A244)-1,20),". ", INDIRECT(ADDRESS(9+QUOTIENT(ROW(A244)-1,20),4,4,1,"Equipa de projeto"))))</f>
        <v/>
      </c>
      <c r="B245">
        <f>Atividades!$A$13</f>
        <v>0</v>
      </c>
      <c r="C245" s="123" t="s">
        <v>49</v>
      </c>
      <c r="D245" cm="1">
        <f t="array" aca="1" ref="D245" ca="1">IFERROR(IFERROR(Resumo_Horas!D245/INDIRECT(ADDRESS(7,COLUMN(E:E),4,1,Resumo_Horas!$A245)),0)*(((INDIRECT(ADDRESS(357,COLUMN(E:E),4,1,$A245))*14)/11)*(1+INDIRECT(ADDRESS(358,COLUMN(E:E),4,1,$A245)))),0)</f>
        <v>0</v>
      </c>
      <c r="E245" cm="1">
        <f t="array" aca="1" ref="E245" ca="1">IFERROR(IFERROR(Resumo_Horas!E245/INDIRECT(ADDRESS(7,COLUMN(F:F),4,1,Resumo_Horas!$A245)),0)*(((INDIRECT(ADDRESS(357,COLUMN(F:F),4,1,$A245))*14)/11)*(1+INDIRECT(ADDRESS(358,COLUMN(F:F),4,1,$A245)))),0)</f>
        <v>0</v>
      </c>
      <c r="F245" cm="1">
        <f t="array" aca="1" ref="F245" ca="1">IFERROR(IFERROR(Resumo_Horas!F245/INDIRECT(ADDRESS(7,COLUMN(G:G),4,1,Resumo_Horas!$A245)),0)*(((INDIRECT(ADDRESS(357,COLUMN(G:G),4,1,$A245))*14)/11)*(1+INDIRECT(ADDRESS(358,COLUMN(G:G),4,1,$A245)))),0)</f>
        <v>0</v>
      </c>
      <c r="G245" cm="1">
        <f t="array" aca="1" ref="G245" ca="1">IFERROR(IFERROR(Resumo_Horas!G245/INDIRECT(ADDRESS(7,COLUMN(H:H),4,1,Resumo_Horas!$A245)),0)*(((INDIRECT(ADDRESS(357,COLUMN(H:H),4,1,$A245))*14)/11)*(1+INDIRECT(ADDRESS(358,COLUMN(H:H),4,1,$A245)))),0)</f>
        <v>0</v>
      </c>
      <c r="H245" cm="1">
        <f t="array" aca="1" ref="H245" ca="1">IFERROR(IFERROR(Resumo_Horas!H245/INDIRECT(ADDRESS(7,COLUMN(I:I),4,1,Resumo_Horas!$A245)),0)*(((INDIRECT(ADDRESS(357,COLUMN(I:I),4,1,$A245))*14)/11)*(1+INDIRECT(ADDRESS(358,COLUMN(I:I),4,1,$A245)))),0)</f>
        <v>0</v>
      </c>
      <c r="I245" cm="1">
        <f t="array" aca="1" ref="I245" ca="1">IFERROR(IFERROR(Resumo_Horas!I245/INDIRECT(ADDRESS(7,COLUMN(J:J),4,1,Resumo_Horas!$A245)),0)*(((INDIRECT(ADDRESS(357,COLUMN(J:J),4,1,$A245))*14)/11)*(1+INDIRECT(ADDRESS(358,COLUMN(J:J),4,1,$A245)))),0)</f>
        <v>0</v>
      </c>
      <c r="J245" cm="1">
        <f t="array" aca="1" ref="J245" ca="1">IFERROR(IFERROR(Resumo_Horas!J245/INDIRECT(ADDRESS(7,COLUMN(K:K),4,1,Resumo_Horas!$A245)),0)*(((INDIRECT(ADDRESS(357,COLUMN(K:K),4,1,$A245))*14)/11)*(1+INDIRECT(ADDRESS(358,COLUMN(K:K),4,1,$A245)))),0)</f>
        <v>0</v>
      </c>
      <c r="K245" cm="1">
        <f t="array" aca="1" ref="K245" ca="1">IFERROR(IFERROR(Resumo_Horas!K245/INDIRECT(ADDRESS(7,COLUMN(L:L),4,1,Resumo_Horas!$A245)),0)*(((INDIRECT(ADDRESS(357,COLUMN(L:L),4,1,$A245))*14)/11)*(1+INDIRECT(ADDRESS(358,COLUMN(L:L),4,1,$A245)))),0)</f>
        <v>0</v>
      </c>
      <c r="L245" cm="1">
        <f t="array" aca="1" ref="L245" ca="1">IFERROR(IFERROR(Resumo_Horas!L245/INDIRECT(ADDRESS(7,COLUMN(M:M),4,1,Resumo_Horas!$A245)),0)*(((INDIRECT(ADDRESS(357,COLUMN(M:M),4,1,$A245))*14)/11)*(1+INDIRECT(ADDRESS(358,COLUMN(M:M),4,1,$A245)))),0)</f>
        <v>0</v>
      </c>
      <c r="M245" cm="1">
        <f t="array" aca="1" ref="M245" ca="1">IFERROR(IFERROR(Resumo_Horas!M245/INDIRECT(ADDRESS(7,COLUMN(N:N),4,1,Resumo_Horas!$A245)),0)*(((INDIRECT(ADDRESS(357,COLUMN(N:N),4,1,$A245))*14)/11)*(1+INDIRECT(ADDRESS(358,COLUMN(N:N),4,1,$A245)))),0)</f>
        <v>0</v>
      </c>
      <c r="N245" cm="1">
        <f t="array" aca="1" ref="N245" ca="1">IFERROR(IFERROR(Resumo_Horas!N245/INDIRECT(ADDRESS(7,COLUMN(O:O),4,1,Resumo_Horas!$A245)),0)*(((INDIRECT(ADDRESS(357,COLUMN(O:O),4,1,$A245))*14)/11)*(1+INDIRECT(ADDRESS(358,COLUMN(O:O),4,1,$A245)))),0)</f>
        <v>0</v>
      </c>
      <c r="O245" cm="1">
        <f t="array" aca="1" ref="O245" ca="1">IFERROR(IFERROR(Resumo_Horas!O245/INDIRECT(ADDRESS(7,COLUMN(P:P),4,1,Resumo_Horas!$A245)),0)*(((INDIRECT(ADDRESS(357,COLUMN(P:P),4,1,$A245))*14)/11)*(1+INDIRECT(ADDRESS(358,COLUMN(P:P),4,1,$A245)))),0)</f>
        <v>0</v>
      </c>
      <c r="P245" cm="1">
        <f t="array" aca="1" ref="P245" ca="1">IFERROR(IFERROR(Resumo_Horas!P245/INDIRECT(ADDRESS(7,COLUMN(Q:Q),4,1,Resumo_Horas!$A245)),0)*(((INDIRECT(ADDRESS(357,COLUMN(Q:Q),4,1,$A245))*14)/11)*(1+INDIRECT(ADDRESS(358,COLUMN(Q:Q),4,1,$A245)))),0)</f>
        <v>0</v>
      </c>
      <c r="Q245" cm="1">
        <f t="array" aca="1" ref="Q245" ca="1">IFERROR(IFERROR(Resumo_Horas!Q245/INDIRECT(ADDRESS(7,COLUMN(R:R),4,1,Resumo_Horas!$A245)),0)*(((INDIRECT(ADDRESS(357,COLUMN(R:R),4,1,$A245))*14)/11)*(1+INDIRECT(ADDRESS(358,COLUMN(R:R),4,1,$A245)))),0)</f>
        <v>0</v>
      </c>
      <c r="R245" cm="1">
        <f t="array" aca="1" ref="R245" ca="1">IFERROR(IFERROR(Resumo_Horas!R245/INDIRECT(ADDRESS(7,COLUMN(S:S),4,1,Resumo_Horas!$A245)),0)*(((INDIRECT(ADDRESS(357,COLUMN(S:S),4,1,$A245))*14)/11)*(1+INDIRECT(ADDRESS(358,COLUMN(S:S),4,1,$A245)))),0)</f>
        <v>0</v>
      </c>
      <c r="S245" cm="1">
        <f t="array" aca="1" ref="S245" ca="1">IFERROR(IFERROR(Resumo_Horas!S245/INDIRECT(ADDRESS(7,COLUMN(T:T),4,1,Resumo_Horas!$A245)),0)*(((INDIRECT(ADDRESS(357,COLUMN(T:T),4,1,$A245))*14)/11)*(1+INDIRECT(ADDRESS(358,COLUMN(T:T),4,1,$A245)))),0)</f>
        <v>0</v>
      </c>
      <c r="T245" cm="1">
        <f t="array" aca="1" ref="T245" ca="1">IFERROR(IFERROR(Resumo_Horas!T245/INDIRECT(ADDRESS(7,COLUMN(U:U),4,1,Resumo_Horas!$A245)),0)*(((INDIRECT(ADDRESS(357,COLUMN(U:U),4,1,$A245))*14)/11)*(1+INDIRECT(ADDRESS(358,COLUMN(U:U),4,1,$A245)))),0)</f>
        <v>0</v>
      </c>
      <c r="U245" cm="1">
        <f t="array" aca="1" ref="U245" ca="1">IFERROR(IFERROR(Resumo_Horas!U245/INDIRECT(ADDRESS(7,COLUMN(V:V),4,1,Resumo_Horas!$A245)),0)*(((INDIRECT(ADDRESS(357,COLUMN(V:V),4,1,$A245))*14)/11)*(1+INDIRECT(ADDRESS(358,COLUMN(V:V),4,1,$A245)))),0)</f>
        <v>0</v>
      </c>
      <c r="V245" cm="1">
        <f t="array" aca="1" ref="V245" ca="1">IFERROR(IFERROR(Resumo_Horas!V245/INDIRECT(ADDRESS(7,COLUMN(W:W),4,1,Resumo_Horas!$A245)),0)*(((INDIRECT(ADDRESS(357,COLUMN(W:W),4,1,$A245))*14)/11)*(1+INDIRECT(ADDRESS(358,COLUMN(W:W),4,1,$A245)))),0)</f>
        <v>0</v>
      </c>
      <c r="W245" cm="1">
        <f t="array" aca="1" ref="W245" ca="1">IFERROR(IFERROR(Resumo_Horas!W245/INDIRECT(ADDRESS(7,COLUMN(X:X),4,1,Resumo_Horas!$A245)),0)*(((INDIRECT(ADDRESS(357,COLUMN(X:X),4,1,$A245))*14)/11)*(1+INDIRECT(ADDRESS(358,COLUMN(X:X),4,1,$A245)))),0)</f>
        <v>0</v>
      </c>
      <c r="X245" cm="1">
        <f t="array" aca="1" ref="X245" ca="1">IFERROR(IFERROR(Resumo_Horas!X245/INDIRECT(ADDRESS(7,COLUMN(Y:Y),4,1,Resumo_Horas!$A245)),0)*(((INDIRECT(ADDRESS(357,COLUMN(Y:Y),4,1,$A245))*14)/11)*(1+INDIRECT(ADDRESS(358,COLUMN(Y:Y),4,1,$A245)))),0)</f>
        <v>0</v>
      </c>
      <c r="Y245" cm="1">
        <f t="array" aca="1" ref="Y245" ca="1">IFERROR(IFERROR(Resumo_Horas!Y245/INDIRECT(ADDRESS(7,COLUMN(Z:Z),4,1,Resumo_Horas!$A245)),0)*(((INDIRECT(ADDRESS(357,COLUMN(Z:Z),4,1,$A245))*14)/11)*(1+INDIRECT(ADDRESS(358,COLUMN(Z:Z),4,1,$A245)))),0)</f>
        <v>0</v>
      </c>
      <c r="Z245" cm="1">
        <f t="array" aca="1" ref="Z245" ca="1">IFERROR(IFERROR(Resumo_Horas!Z245/INDIRECT(ADDRESS(7,COLUMN(AA:AA),4,1,Resumo_Horas!$A245)),0)*(((INDIRECT(ADDRESS(357,COLUMN(AA:AA),4,1,$A245))*14)/11)*(1+INDIRECT(ADDRESS(358,COLUMN(AA:AA),4,1,$A245)))),0)</f>
        <v>0</v>
      </c>
      <c r="AA245" cm="1">
        <f t="array" aca="1" ref="AA245" ca="1">IFERROR(IFERROR(Resumo_Horas!AA245/INDIRECT(ADDRESS(7,COLUMN(AB:AB),4,1,Resumo_Horas!$A245)),0)*(((INDIRECT(ADDRESS(357,COLUMN(AB:AB),4,1,$A245))*14)/11)*(1+INDIRECT(ADDRESS(358,COLUMN(AB:AB),4,1,$A245)))),0)</f>
        <v>0</v>
      </c>
      <c r="AB245" cm="1">
        <f t="array" aca="1" ref="AB245" ca="1">IFERROR(IFERROR(Resumo_Horas!AB245/INDIRECT(ADDRESS(7,COLUMN(AC:AC),4,1,Resumo_Horas!$A245)),0)*(((INDIRECT(ADDRESS(357,COLUMN(AC:AC),4,1,$A245))*14)/11)*(1+INDIRECT(ADDRESS(358,COLUMN(AC:AC),4,1,$A245)))),0)</f>
        <v>0</v>
      </c>
      <c r="AC245" cm="1">
        <f t="array" aca="1" ref="AC245" ca="1">IFERROR(IFERROR(Resumo_Horas!AC245/INDIRECT(ADDRESS(7,COLUMN(AD:AD),4,1,Resumo_Horas!$A245)),0)*(((INDIRECT(ADDRESS(357,COLUMN(AD:AD),4,1,$A245))*14)/11)*(1+INDIRECT(ADDRESS(358,COLUMN(AD:AD),4,1,$A245)))),0)</f>
        <v>0</v>
      </c>
      <c r="AD245" cm="1">
        <f t="array" aca="1" ref="AD245" ca="1">IFERROR(IFERROR(Resumo_Horas!AD245/INDIRECT(ADDRESS(7,COLUMN(AE:AE),4,1,Resumo_Horas!$A245)),0)*(((INDIRECT(ADDRESS(357,COLUMN(AE:AE),4,1,$A245))*14)/11)*(1+INDIRECT(ADDRESS(358,COLUMN(AE:AE),4,1,$A245)))),0)</f>
        <v>0</v>
      </c>
      <c r="AE245" cm="1">
        <f t="array" aca="1" ref="AE245" ca="1">IFERROR(IFERROR(Resumo_Horas!AE245/INDIRECT(ADDRESS(7,COLUMN(AF:AF),4,1,Resumo_Horas!$A245)),0)*(((INDIRECT(ADDRESS(357,COLUMN(AF:AF),4,1,$A245))*14)/11)*(1+INDIRECT(ADDRESS(358,COLUMN(AF:AF),4,1,$A245)))),0)</f>
        <v>0</v>
      </c>
      <c r="AF245" cm="1">
        <f t="array" aca="1" ref="AF245" ca="1">IFERROR(IFERROR(Resumo_Horas!AF245/INDIRECT(ADDRESS(7,COLUMN(AG:AG),4,1,Resumo_Horas!$A245)),0)*(((INDIRECT(ADDRESS(357,COLUMN(AG:AG),4,1,$A245))*14)/11)*(1+INDIRECT(ADDRESS(358,COLUMN(AG:AG),4,1,$A245)))),0)</f>
        <v>0</v>
      </c>
      <c r="AG245" cm="1">
        <f t="array" aca="1" ref="AG245" ca="1">IFERROR(IFERROR(Resumo_Horas!AG245/INDIRECT(ADDRESS(7,COLUMN(AH:AH),4,1,Resumo_Horas!$A245)),0)*(((INDIRECT(ADDRESS(357,COLUMN(AH:AH),4,1,$A245))*14)/11)*(1+INDIRECT(ADDRESS(358,COLUMN(AH:AH),4,1,$A245)))),0)</f>
        <v>0</v>
      </c>
      <c r="AH245" cm="1">
        <f t="array" aca="1" ref="AH245" ca="1">IFERROR(IFERROR(Resumo_Horas!AH245/INDIRECT(ADDRESS(7,COLUMN(AI:AI),4,1,Resumo_Horas!$A245)),0)*(((INDIRECT(ADDRESS(357,COLUMN(AI:AI),4,1,$A245))*14)/11)*(1+INDIRECT(ADDRESS(358,COLUMN(AI:AI),4,1,$A245)))),0)</f>
        <v>0</v>
      </c>
      <c r="AI245" cm="1">
        <f t="array" aca="1" ref="AI245" ca="1">IFERROR(IFERROR(Resumo_Horas!AI245/INDIRECT(ADDRESS(7,COLUMN(AJ:AJ),4,1,Resumo_Horas!$A245)),0)*(((INDIRECT(ADDRESS(357,COLUMN(AJ:AJ),4,1,$A245))*14)/11)*(1+INDIRECT(ADDRESS(358,COLUMN(AJ:AJ),4,1,$A245)))),0)</f>
        <v>0</v>
      </c>
      <c r="AJ245" cm="1">
        <f t="array" aca="1" ref="AJ245" ca="1">IFERROR(IFERROR(Resumo_Horas!AJ245/INDIRECT(ADDRESS(7,COLUMN(AK:AK),4,1,Resumo_Horas!$A245)),0)*(((INDIRECT(ADDRESS(357,COLUMN(AK:AK),4,1,$A245))*14)/11)*(1+INDIRECT(ADDRESS(358,COLUMN(AK:AK),4,1,$A245)))),0)</f>
        <v>0</v>
      </c>
      <c r="AK245" cm="1">
        <f t="array" aca="1" ref="AK245" ca="1">IFERROR(IFERROR(Resumo_Horas!AK245/INDIRECT(ADDRESS(7,COLUMN(AL:AL),4,1,Resumo_Horas!$A245)),0)*(((INDIRECT(ADDRESS(357,COLUMN(AL:AL),4,1,$A245))*14)/11)*(1+INDIRECT(ADDRESS(358,COLUMN(AL:AL),4,1,$A245)))),0)</f>
        <v>0</v>
      </c>
      <c r="AL245" cm="1">
        <f t="array" aca="1" ref="AL245" ca="1">IFERROR(IFERROR(Resumo_Horas!AL245/INDIRECT(ADDRESS(7,COLUMN(AM:AM),4,1,Resumo_Horas!$A245)),0)*(((INDIRECT(ADDRESS(357,COLUMN(AM:AM),4,1,$A245))*14)/11)*(1+INDIRECT(ADDRESS(358,COLUMN(AM:AM),4,1,$A245)))),0)</f>
        <v>0</v>
      </c>
      <c r="AM245" cm="1">
        <f t="array" aca="1" ref="AM245" ca="1">IFERROR(IFERROR(Resumo_Horas!AM245/INDIRECT(ADDRESS(7,COLUMN(AN:AN),4,1,Resumo_Horas!$A245)),0)*(((INDIRECT(ADDRESS(357,COLUMN(AN:AN),4,1,$A245))*14)/11)*(1+INDIRECT(ADDRESS(358,COLUMN(AN:AN),4,1,$A245)))),0)</f>
        <v>0</v>
      </c>
      <c r="AN245" cm="1">
        <f t="array" aca="1" ref="AN245" ca="1">IFERROR(IFERROR(Resumo_Horas!AN245/INDIRECT(ADDRESS(7,COLUMN(AO:AO),4,1,Resumo_Horas!$A245)),0)*(((INDIRECT(ADDRESS(357,COLUMN(AO:AO),4,1,$A245))*14)/11)*(1+INDIRECT(ADDRESS(358,COLUMN(AO:AO),4,1,$A245)))),0)</f>
        <v>0</v>
      </c>
      <c r="AO245" cm="1">
        <f t="array" aca="1" ref="AO245" ca="1">IFERROR(IFERROR(Resumo_Horas!AO245/INDIRECT(ADDRESS(7,COLUMN(AP:AP),4,1,Resumo_Horas!$A245)),0)*(((INDIRECT(ADDRESS(357,COLUMN(AP:AP),4,1,$A245))*14)/11)*(1+INDIRECT(ADDRESS(358,COLUMN(AP:AP),4,1,$A245)))),0)</f>
        <v>0</v>
      </c>
      <c r="AP245" cm="1">
        <f t="array" aca="1" ref="AP245" ca="1">IFERROR(IFERROR(Resumo_Horas!AP245/INDIRECT(ADDRESS(7,COLUMN(AQ:AQ),4,1,Resumo_Horas!$A245)),0)*(((INDIRECT(ADDRESS(357,COLUMN(AQ:AQ),4,1,$A245))*14)/11)*(1+INDIRECT(ADDRESS(358,COLUMN(AQ:AQ),4,1,$A245)))),0)</f>
        <v>0</v>
      </c>
      <c r="AQ245" cm="1">
        <f t="array" aca="1" ref="AQ245" ca="1">IFERROR(IFERROR(Resumo_Horas!AQ245/INDIRECT(ADDRESS(7,COLUMN(AR:AR),4,1,Resumo_Horas!$A245)),0)*(((INDIRECT(ADDRESS(357,COLUMN(AR:AR),4,1,$A245))*14)/11)*(1+INDIRECT(ADDRESS(358,COLUMN(AR:AR),4,1,$A245)))),0)</f>
        <v>0</v>
      </c>
      <c r="AR245" cm="1">
        <f t="array" aca="1" ref="AR245" ca="1">IFERROR(IFERROR(Resumo_Horas!AR245/INDIRECT(ADDRESS(7,COLUMN(AS:AS),4,1,Resumo_Horas!$A245)),0)*(((INDIRECT(ADDRESS(357,COLUMN(AS:AS),4,1,$A245))*14)/11)*(1+INDIRECT(ADDRESS(358,COLUMN(AS:AS),4,1,$A245)))),0)</f>
        <v>0</v>
      </c>
      <c r="AS245" cm="1">
        <f t="array" aca="1" ref="AS245" ca="1">IFERROR(IFERROR(Resumo_Horas!AS245/INDIRECT(ADDRESS(7,COLUMN(AT:AT),4,1,Resumo_Horas!$A245)),0)*(((INDIRECT(ADDRESS(357,COLUMN(AT:AT),4,1,$A245))*14)/11)*(1+INDIRECT(ADDRESS(358,COLUMN(AT:AT),4,1,$A245)))),0)</f>
        <v>0</v>
      </c>
      <c r="AT245" cm="1">
        <f t="array" aca="1" ref="AT245" ca="1">IFERROR(IFERROR(Resumo_Horas!AT245/INDIRECT(ADDRESS(7,COLUMN(AU:AU),4,1,Resumo_Horas!$A245)),0)*(((INDIRECT(ADDRESS(357,COLUMN(AU:AU),4,1,$A245))*14)/11)*(1+INDIRECT(ADDRESS(358,COLUMN(AU:AU),4,1,$A245)))),0)</f>
        <v>0</v>
      </c>
      <c r="AU245" cm="1">
        <f t="array" aca="1" ref="AU245" ca="1">IFERROR(IFERROR(Resumo_Horas!AU245/INDIRECT(ADDRESS(7,COLUMN(AV:AV),4,1,Resumo_Horas!$A245)),0)*(((INDIRECT(ADDRESS(357,COLUMN(AV:AV),4,1,$A245))*14)/11)*(1+INDIRECT(ADDRESS(358,COLUMN(AV:AV),4,1,$A245)))),0)</f>
        <v>0</v>
      </c>
      <c r="AV245" cm="1">
        <f t="array" aca="1" ref="AV245" ca="1">IFERROR(IFERROR(Resumo_Horas!AV245/INDIRECT(ADDRESS(7,COLUMN(AW:AW),4,1,Resumo_Horas!$A245)),0)*(((INDIRECT(ADDRESS(357,COLUMN(AW:AW),4,1,$A245))*14)/11)*(1+INDIRECT(ADDRESS(358,COLUMN(AW:AW),4,1,$A245)))),0)</f>
        <v>0</v>
      </c>
      <c r="AW245" cm="1">
        <f t="array" aca="1" ref="AW245" ca="1">IFERROR(IFERROR(Resumo_Horas!AW245/INDIRECT(ADDRESS(7,COLUMN(AX:AX),4,1,Resumo_Horas!$A245)),0)*(((INDIRECT(ADDRESS(357,COLUMN(AX:AX),4,1,$A245))*14)/11)*(1+INDIRECT(ADDRESS(358,COLUMN(AX:AX),4,1,$A245)))),0)</f>
        <v>0</v>
      </c>
      <c r="AX245" cm="1">
        <f t="array" aca="1" ref="AX245" ca="1">IFERROR(IFERROR(Resumo_Horas!AX245/INDIRECT(ADDRESS(7,COLUMN(AY:AY),4,1,Resumo_Horas!$A245)),0)*(((INDIRECT(ADDRESS(357,COLUMN(AY:AY),4,1,$A245))*14)/11)*(1+INDIRECT(ADDRESS(358,COLUMN(AY:AY),4,1,$A245)))),0)</f>
        <v>0</v>
      </c>
      <c r="AY245" cm="1">
        <f t="array" aca="1" ref="AY245" ca="1">IFERROR(IFERROR(Resumo_Horas!AY245/INDIRECT(ADDRESS(7,COLUMN(AZ:AZ),4,1,Resumo_Horas!$A245)),0)*(((INDIRECT(ADDRESS(357,COLUMN(AZ:AZ),4,1,$A245))*14)/11)*(1+INDIRECT(ADDRESS(358,COLUMN(AZ:AZ),4,1,$A245)))),0)</f>
        <v>0</v>
      </c>
      <c r="AZ245" cm="1">
        <f t="array" aca="1" ref="AZ245" ca="1">IFERROR(IFERROR(Resumo_Horas!AZ245/INDIRECT(ADDRESS(7,COLUMN(BA:BA),4,1,Resumo_Horas!$A245)),0)*(((INDIRECT(ADDRESS(357,COLUMN(BA:BA),4,1,$A245))*14)/11)*(1+INDIRECT(ADDRESS(358,COLUMN(BA:BA),4,1,$A245)))),0)</f>
        <v>0</v>
      </c>
      <c r="BA245" cm="1">
        <f t="array" aca="1" ref="BA245" ca="1">IFERROR(IFERROR(Resumo_Horas!BA245/INDIRECT(ADDRESS(7,COLUMN(BB:BB),4,1,Resumo_Horas!$A245)),0)*(((INDIRECT(ADDRESS(357,COLUMN(BB:BB),4,1,$A245))*14)/11)*(1+INDIRECT(ADDRESS(358,COLUMN(BB:BB),4,1,$A245)))),0)</f>
        <v>0</v>
      </c>
      <c r="BB245" cm="1">
        <f t="array" aca="1" ref="BB245" ca="1">IFERROR(IFERROR(Resumo_Horas!BB245/INDIRECT(ADDRESS(7,COLUMN(BC:BC),4,1,Resumo_Horas!$A245)),0)*(((INDIRECT(ADDRESS(357,COLUMN(BC:BC),4,1,$A245))*14)/11)*(1+INDIRECT(ADDRESS(358,COLUMN(BC:BC),4,1,$A245)))),0)</f>
        <v>0</v>
      </c>
      <c r="BC245" cm="1">
        <f t="array" aca="1" ref="BC245" ca="1">IFERROR(IFERROR(Resumo_Horas!BC245/INDIRECT(ADDRESS(7,COLUMN(BD:BD),4,1,Resumo_Horas!$A245)),0)*(((INDIRECT(ADDRESS(357,COLUMN(BD:BD),4,1,$A245))*14)/11)*(1+INDIRECT(ADDRESS(358,COLUMN(BD:BD),4,1,$A245)))),0)</f>
        <v>0</v>
      </c>
      <c r="BD245" cm="1">
        <f t="array" aca="1" ref="BD245" ca="1">IFERROR(IFERROR(Resumo_Horas!BD245/INDIRECT(ADDRESS(7,COLUMN(BE:BE),4,1,Resumo_Horas!$A245)),0)*(((INDIRECT(ADDRESS(357,COLUMN(BE:BE),4,1,$A245))*14)/11)*(1+INDIRECT(ADDRESS(358,COLUMN(BE:BE),4,1,$A245)))),0)</f>
        <v>0</v>
      </c>
      <c r="BE245" cm="1">
        <f t="array" aca="1" ref="BE245" ca="1">IFERROR(IFERROR(Resumo_Horas!BE245/INDIRECT(ADDRESS(7,COLUMN(BF:BF),4,1,Resumo_Horas!$A245)),0)*(((INDIRECT(ADDRESS(357,COLUMN(BF:BF),4,1,$A245))*14)/11)*(1+INDIRECT(ADDRESS(358,COLUMN(BF:BF),4,1,$A245)))),0)</f>
        <v>0</v>
      </c>
      <c r="BF245" cm="1">
        <f t="array" aca="1" ref="BF245" ca="1">IFERROR(IFERROR(Resumo_Horas!BF245/INDIRECT(ADDRESS(7,COLUMN(BG:BG),4,1,Resumo_Horas!$A245)),0)*(((INDIRECT(ADDRESS(357,COLUMN(BG:BG),4,1,$A245))*14)/11)*(1+INDIRECT(ADDRESS(358,COLUMN(BG:BG),4,1,$A245)))),0)</f>
        <v>0</v>
      </c>
      <c r="BG245" cm="1">
        <f t="array" aca="1" ref="BG245" ca="1">IFERROR(IFERROR(Resumo_Horas!BG245/INDIRECT(ADDRESS(7,COLUMN(BH:BH),4,1,Resumo_Horas!$A245)),0)*(((INDIRECT(ADDRESS(357,COLUMN(BH:BH),4,1,$A245))*14)/11)*(1+INDIRECT(ADDRESS(358,COLUMN(BH:BH),4,1,$A245)))),0)</f>
        <v>0</v>
      </c>
      <c r="BH245" cm="1">
        <f t="array" aca="1" ref="BH245" ca="1">IFERROR(IFERROR(Resumo_Horas!BH245/INDIRECT(ADDRESS(7,COLUMN(BI:BI),4,1,Resumo_Horas!$A245)),0)*(((INDIRECT(ADDRESS(357,COLUMN(BI:BI),4,1,$A245))*14)/11)*(1+INDIRECT(ADDRESS(358,COLUMN(BI:BI),4,1,$A245)))),0)</f>
        <v>0</v>
      </c>
      <c r="BI245" cm="1">
        <f t="array" aca="1" ref="BI245" ca="1">IFERROR(IFERROR(Resumo_Horas!BI245/INDIRECT(ADDRESS(7,COLUMN(BJ:BJ),4,1,Resumo_Horas!$A245)),0)*(((INDIRECT(ADDRESS(357,COLUMN(BJ:BJ),4,1,$A245))*14)/11)*(1+INDIRECT(ADDRESS(358,COLUMN(BJ:BJ),4,1,$A245)))),0)</f>
        <v>0</v>
      </c>
      <c r="BJ245" cm="1">
        <f t="array" aca="1" ref="BJ245" ca="1">IFERROR(IFERROR(Resumo_Horas!BJ245/INDIRECT(ADDRESS(7,COLUMN(BK:BK),4,1,Resumo_Horas!$A245)),0)*(((INDIRECT(ADDRESS(357,COLUMN(BK:BK),4,1,$A245))*14)/11)*(1+INDIRECT(ADDRESS(358,COLUMN(BK:BK),4,1,$A245)))),0)</f>
        <v>0</v>
      </c>
      <c r="BK245" s="331" cm="1">
        <f t="array" aca="1" ref="BK245" ca="1">IFERROR(IFERROR(Resumo_Horas!BK245/INDIRECT(ADDRESS(7,COLUMN(BL:BL),4,1,Resumo_Horas!$A245)),0)*(((INDIRECT(ADDRESS(357,COLUMN(BL:BL),4,1,$A245))*14)/11)*(1+INDIRECT(ADDRESS(358,COLUMN(BL:BL),4,1,$A245)))),0)</f>
        <v>0</v>
      </c>
    </row>
    <row r="246" spans="1:63" x14ac:dyDescent="0.25">
      <c r="A246" s="330" t="str" cm="1">
        <f t="array" aca="1" ref="A246" ca="1">IF(INDIRECT(ADDRESS(9+QUOTIENT(ROW(A245)-1,20),4,4,1,"Equipa de projeto")) = 0,"", _xlfn.CONCAT(1 + QUOTIENT(ROW(A245)-1,20),". ", INDIRECT(ADDRESS(9+QUOTIENT(ROW(A245)-1,20),4,4,1,"Equipa de projeto"))))</f>
        <v/>
      </c>
      <c r="B246">
        <f>Atividades!$A$25</f>
        <v>0</v>
      </c>
      <c r="C246" s="123" t="s">
        <v>48</v>
      </c>
      <c r="D246" cm="1">
        <f t="array" aca="1" ref="D246" ca="1">IFERROR(IFERROR(Resumo_Horas!D246/INDIRECT(ADDRESS(7,COLUMN(E:E),4,1,Resumo_Horas!$A246)),0)*(((INDIRECT(ADDRESS(357,COLUMN(E:E),4,1,$A246))*14)/11)*(1+INDIRECT(ADDRESS(358,COLUMN(E:E),4,1,$A246)))),0)</f>
        <v>0</v>
      </c>
      <c r="E246" cm="1">
        <f t="array" aca="1" ref="E246" ca="1">IFERROR(IFERROR(Resumo_Horas!E246/INDIRECT(ADDRESS(7,COLUMN(F:F),4,1,Resumo_Horas!$A246)),0)*(((INDIRECT(ADDRESS(357,COLUMN(F:F),4,1,$A246))*14)/11)*(1+INDIRECT(ADDRESS(358,COLUMN(F:F),4,1,$A246)))),0)</f>
        <v>0</v>
      </c>
      <c r="F246" cm="1">
        <f t="array" aca="1" ref="F246" ca="1">IFERROR(IFERROR(Resumo_Horas!F246/INDIRECT(ADDRESS(7,COLUMN(G:G),4,1,Resumo_Horas!$A246)),0)*(((INDIRECT(ADDRESS(357,COLUMN(G:G),4,1,$A246))*14)/11)*(1+INDIRECT(ADDRESS(358,COLUMN(G:G),4,1,$A246)))),0)</f>
        <v>0</v>
      </c>
      <c r="G246" cm="1">
        <f t="array" aca="1" ref="G246" ca="1">IFERROR(IFERROR(Resumo_Horas!G246/INDIRECT(ADDRESS(7,COLUMN(H:H),4,1,Resumo_Horas!$A246)),0)*(((INDIRECT(ADDRESS(357,COLUMN(H:H),4,1,$A246))*14)/11)*(1+INDIRECT(ADDRESS(358,COLUMN(H:H),4,1,$A246)))),0)</f>
        <v>0</v>
      </c>
      <c r="H246" cm="1">
        <f t="array" aca="1" ref="H246" ca="1">IFERROR(IFERROR(Resumo_Horas!H246/INDIRECT(ADDRESS(7,COLUMN(I:I),4,1,Resumo_Horas!$A246)),0)*(((INDIRECT(ADDRESS(357,COLUMN(I:I),4,1,$A246))*14)/11)*(1+INDIRECT(ADDRESS(358,COLUMN(I:I),4,1,$A246)))),0)</f>
        <v>0</v>
      </c>
      <c r="I246" cm="1">
        <f t="array" aca="1" ref="I246" ca="1">IFERROR(IFERROR(Resumo_Horas!I246/INDIRECT(ADDRESS(7,COLUMN(J:J),4,1,Resumo_Horas!$A246)),0)*(((INDIRECT(ADDRESS(357,COLUMN(J:J),4,1,$A246))*14)/11)*(1+INDIRECT(ADDRESS(358,COLUMN(J:J),4,1,$A246)))),0)</f>
        <v>0</v>
      </c>
      <c r="J246" cm="1">
        <f t="array" aca="1" ref="J246" ca="1">IFERROR(IFERROR(Resumo_Horas!J246/INDIRECT(ADDRESS(7,COLUMN(K:K),4,1,Resumo_Horas!$A246)),0)*(((INDIRECT(ADDRESS(357,COLUMN(K:K),4,1,$A246))*14)/11)*(1+INDIRECT(ADDRESS(358,COLUMN(K:K),4,1,$A246)))),0)</f>
        <v>0</v>
      </c>
      <c r="K246" cm="1">
        <f t="array" aca="1" ref="K246" ca="1">IFERROR(IFERROR(Resumo_Horas!K246/INDIRECT(ADDRESS(7,COLUMN(L:L),4,1,Resumo_Horas!$A246)),0)*(((INDIRECT(ADDRESS(357,COLUMN(L:L),4,1,$A246))*14)/11)*(1+INDIRECT(ADDRESS(358,COLUMN(L:L),4,1,$A246)))),0)</f>
        <v>0</v>
      </c>
      <c r="L246" cm="1">
        <f t="array" aca="1" ref="L246" ca="1">IFERROR(IFERROR(Resumo_Horas!L246/INDIRECT(ADDRESS(7,COLUMN(M:M),4,1,Resumo_Horas!$A246)),0)*(((INDIRECT(ADDRESS(357,COLUMN(M:M),4,1,$A246))*14)/11)*(1+INDIRECT(ADDRESS(358,COLUMN(M:M),4,1,$A246)))),0)</f>
        <v>0</v>
      </c>
      <c r="M246" cm="1">
        <f t="array" aca="1" ref="M246" ca="1">IFERROR(IFERROR(Resumo_Horas!M246/INDIRECT(ADDRESS(7,COLUMN(N:N),4,1,Resumo_Horas!$A246)),0)*(((INDIRECT(ADDRESS(357,COLUMN(N:N),4,1,$A246))*14)/11)*(1+INDIRECT(ADDRESS(358,COLUMN(N:N),4,1,$A246)))),0)</f>
        <v>0</v>
      </c>
      <c r="N246" cm="1">
        <f t="array" aca="1" ref="N246" ca="1">IFERROR(IFERROR(Resumo_Horas!N246/INDIRECT(ADDRESS(7,COLUMN(O:O),4,1,Resumo_Horas!$A246)),0)*(((INDIRECT(ADDRESS(357,COLUMN(O:O),4,1,$A246))*14)/11)*(1+INDIRECT(ADDRESS(358,COLUMN(O:O),4,1,$A246)))),0)</f>
        <v>0</v>
      </c>
      <c r="O246" cm="1">
        <f t="array" aca="1" ref="O246" ca="1">IFERROR(IFERROR(Resumo_Horas!O246/INDIRECT(ADDRESS(7,COLUMN(P:P),4,1,Resumo_Horas!$A246)),0)*(((INDIRECT(ADDRESS(357,COLUMN(P:P),4,1,$A246))*14)/11)*(1+INDIRECT(ADDRESS(358,COLUMN(P:P),4,1,$A246)))),0)</f>
        <v>0</v>
      </c>
      <c r="P246" cm="1">
        <f t="array" aca="1" ref="P246" ca="1">IFERROR(IFERROR(Resumo_Horas!P246/INDIRECT(ADDRESS(7,COLUMN(Q:Q),4,1,Resumo_Horas!$A246)),0)*(((INDIRECT(ADDRESS(357,COLUMN(Q:Q),4,1,$A246))*14)/11)*(1+INDIRECT(ADDRESS(358,COLUMN(Q:Q),4,1,$A246)))),0)</f>
        <v>0</v>
      </c>
      <c r="Q246" cm="1">
        <f t="array" aca="1" ref="Q246" ca="1">IFERROR(IFERROR(Resumo_Horas!Q246/INDIRECT(ADDRESS(7,COLUMN(R:R),4,1,Resumo_Horas!$A246)),0)*(((INDIRECT(ADDRESS(357,COLUMN(R:R),4,1,$A246))*14)/11)*(1+INDIRECT(ADDRESS(358,COLUMN(R:R),4,1,$A246)))),0)</f>
        <v>0</v>
      </c>
      <c r="R246" cm="1">
        <f t="array" aca="1" ref="R246" ca="1">IFERROR(IFERROR(Resumo_Horas!R246/INDIRECT(ADDRESS(7,COLUMN(S:S),4,1,Resumo_Horas!$A246)),0)*(((INDIRECT(ADDRESS(357,COLUMN(S:S),4,1,$A246))*14)/11)*(1+INDIRECT(ADDRESS(358,COLUMN(S:S),4,1,$A246)))),0)</f>
        <v>0</v>
      </c>
      <c r="S246" cm="1">
        <f t="array" aca="1" ref="S246" ca="1">IFERROR(IFERROR(Resumo_Horas!S246/INDIRECT(ADDRESS(7,COLUMN(T:T),4,1,Resumo_Horas!$A246)),0)*(((INDIRECT(ADDRESS(357,COLUMN(T:T),4,1,$A246))*14)/11)*(1+INDIRECT(ADDRESS(358,COLUMN(T:T),4,1,$A246)))),0)</f>
        <v>0</v>
      </c>
      <c r="T246" cm="1">
        <f t="array" aca="1" ref="T246" ca="1">IFERROR(IFERROR(Resumo_Horas!T246/INDIRECT(ADDRESS(7,COLUMN(U:U),4,1,Resumo_Horas!$A246)),0)*(((INDIRECT(ADDRESS(357,COLUMN(U:U),4,1,$A246))*14)/11)*(1+INDIRECT(ADDRESS(358,COLUMN(U:U),4,1,$A246)))),0)</f>
        <v>0</v>
      </c>
      <c r="U246" cm="1">
        <f t="array" aca="1" ref="U246" ca="1">IFERROR(IFERROR(Resumo_Horas!U246/INDIRECT(ADDRESS(7,COLUMN(V:V),4,1,Resumo_Horas!$A246)),0)*(((INDIRECT(ADDRESS(357,COLUMN(V:V),4,1,$A246))*14)/11)*(1+INDIRECT(ADDRESS(358,COLUMN(V:V),4,1,$A246)))),0)</f>
        <v>0</v>
      </c>
      <c r="V246" cm="1">
        <f t="array" aca="1" ref="V246" ca="1">IFERROR(IFERROR(Resumo_Horas!V246/INDIRECT(ADDRESS(7,COLUMN(W:W),4,1,Resumo_Horas!$A246)),0)*(((INDIRECT(ADDRESS(357,COLUMN(W:W),4,1,$A246))*14)/11)*(1+INDIRECT(ADDRESS(358,COLUMN(W:W),4,1,$A246)))),0)</f>
        <v>0</v>
      </c>
      <c r="W246" cm="1">
        <f t="array" aca="1" ref="W246" ca="1">IFERROR(IFERROR(Resumo_Horas!W246/INDIRECT(ADDRESS(7,COLUMN(X:X),4,1,Resumo_Horas!$A246)),0)*(((INDIRECT(ADDRESS(357,COLUMN(X:X),4,1,$A246))*14)/11)*(1+INDIRECT(ADDRESS(358,COLUMN(X:X),4,1,$A246)))),0)</f>
        <v>0</v>
      </c>
      <c r="X246" cm="1">
        <f t="array" aca="1" ref="X246" ca="1">IFERROR(IFERROR(Resumo_Horas!X246/INDIRECT(ADDRESS(7,COLUMN(Y:Y),4,1,Resumo_Horas!$A246)),0)*(((INDIRECT(ADDRESS(357,COLUMN(Y:Y),4,1,$A246))*14)/11)*(1+INDIRECT(ADDRESS(358,COLUMN(Y:Y),4,1,$A246)))),0)</f>
        <v>0</v>
      </c>
      <c r="Y246" cm="1">
        <f t="array" aca="1" ref="Y246" ca="1">IFERROR(IFERROR(Resumo_Horas!Y246/INDIRECT(ADDRESS(7,COLUMN(Z:Z),4,1,Resumo_Horas!$A246)),0)*(((INDIRECT(ADDRESS(357,COLUMN(Z:Z),4,1,$A246))*14)/11)*(1+INDIRECT(ADDRESS(358,COLUMN(Z:Z),4,1,$A246)))),0)</f>
        <v>0</v>
      </c>
      <c r="Z246" cm="1">
        <f t="array" aca="1" ref="Z246" ca="1">IFERROR(IFERROR(Resumo_Horas!Z246/INDIRECT(ADDRESS(7,COLUMN(AA:AA),4,1,Resumo_Horas!$A246)),0)*(((INDIRECT(ADDRESS(357,COLUMN(AA:AA),4,1,$A246))*14)/11)*(1+INDIRECT(ADDRESS(358,COLUMN(AA:AA),4,1,$A246)))),0)</f>
        <v>0</v>
      </c>
      <c r="AA246" cm="1">
        <f t="array" aca="1" ref="AA246" ca="1">IFERROR(IFERROR(Resumo_Horas!AA246/INDIRECT(ADDRESS(7,COLUMN(AB:AB),4,1,Resumo_Horas!$A246)),0)*(((INDIRECT(ADDRESS(357,COLUMN(AB:AB),4,1,$A246))*14)/11)*(1+INDIRECT(ADDRESS(358,COLUMN(AB:AB),4,1,$A246)))),0)</f>
        <v>0</v>
      </c>
      <c r="AB246" cm="1">
        <f t="array" aca="1" ref="AB246" ca="1">IFERROR(IFERROR(Resumo_Horas!AB246/INDIRECT(ADDRESS(7,COLUMN(AC:AC),4,1,Resumo_Horas!$A246)),0)*(((INDIRECT(ADDRESS(357,COLUMN(AC:AC),4,1,$A246))*14)/11)*(1+INDIRECT(ADDRESS(358,COLUMN(AC:AC),4,1,$A246)))),0)</f>
        <v>0</v>
      </c>
      <c r="AC246" cm="1">
        <f t="array" aca="1" ref="AC246" ca="1">IFERROR(IFERROR(Resumo_Horas!AC246/INDIRECT(ADDRESS(7,COLUMN(AD:AD),4,1,Resumo_Horas!$A246)),0)*(((INDIRECT(ADDRESS(357,COLUMN(AD:AD),4,1,$A246))*14)/11)*(1+INDIRECT(ADDRESS(358,COLUMN(AD:AD),4,1,$A246)))),0)</f>
        <v>0</v>
      </c>
      <c r="AD246" cm="1">
        <f t="array" aca="1" ref="AD246" ca="1">IFERROR(IFERROR(Resumo_Horas!AD246/INDIRECT(ADDRESS(7,COLUMN(AE:AE),4,1,Resumo_Horas!$A246)),0)*(((INDIRECT(ADDRESS(357,COLUMN(AE:AE),4,1,$A246))*14)/11)*(1+INDIRECT(ADDRESS(358,COLUMN(AE:AE),4,1,$A246)))),0)</f>
        <v>0</v>
      </c>
      <c r="AE246" cm="1">
        <f t="array" aca="1" ref="AE246" ca="1">IFERROR(IFERROR(Resumo_Horas!AE246/INDIRECT(ADDRESS(7,COLUMN(AF:AF),4,1,Resumo_Horas!$A246)),0)*(((INDIRECT(ADDRESS(357,COLUMN(AF:AF),4,1,$A246))*14)/11)*(1+INDIRECT(ADDRESS(358,COLUMN(AF:AF),4,1,$A246)))),0)</f>
        <v>0</v>
      </c>
      <c r="AF246" cm="1">
        <f t="array" aca="1" ref="AF246" ca="1">IFERROR(IFERROR(Resumo_Horas!AF246/INDIRECT(ADDRESS(7,COLUMN(AG:AG),4,1,Resumo_Horas!$A246)),0)*(((INDIRECT(ADDRESS(357,COLUMN(AG:AG),4,1,$A246))*14)/11)*(1+INDIRECT(ADDRESS(358,COLUMN(AG:AG),4,1,$A246)))),0)</f>
        <v>0</v>
      </c>
      <c r="AG246" cm="1">
        <f t="array" aca="1" ref="AG246" ca="1">IFERROR(IFERROR(Resumo_Horas!AG246/INDIRECT(ADDRESS(7,COLUMN(AH:AH),4,1,Resumo_Horas!$A246)),0)*(((INDIRECT(ADDRESS(357,COLUMN(AH:AH),4,1,$A246))*14)/11)*(1+INDIRECT(ADDRESS(358,COLUMN(AH:AH),4,1,$A246)))),0)</f>
        <v>0</v>
      </c>
      <c r="AH246" cm="1">
        <f t="array" aca="1" ref="AH246" ca="1">IFERROR(IFERROR(Resumo_Horas!AH246/INDIRECT(ADDRESS(7,COLUMN(AI:AI),4,1,Resumo_Horas!$A246)),0)*(((INDIRECT(ADDRESS(357,COLUMN(AI:AI),4,1,$A246))*14)/11)*(1+INDIRECT(ADDRESS(358,COLUMN(AI:AI),4,1,$A246)))),0)</f>
        <v>0</v>
      </c>
      <c r="AI246" cm="1">
        <f t="array" aca="1" ref="AI246" ca="1">IFERROR(IFERROR(Resumo_Horas!AI246/INDIRECT(ADDRESS(7,COLUMN(AJ:AJ),4,1,Resumo_Horas!$A246)),0)*(((INDIRECT(ADDRESS(357,COLUMN(AJ:AJ),4,1,$A246))*14)/11)*(1+INDIRECT(ADDRESS(358,COLUMN(AJ:AJ),4,1,$A246)))),0)</f>
        <v>0</v>
      </c>
      <c r="AJ246" cm="1">
        <f t="array" aca="1" ref="AJ246" ca="1">IFERROR(IFERROR(Resumo_Horas!AJ246/INDIRECT(ADDRESS(7,COLUMN(AK:AK),4,1,Resumo_Horas!$A246)),0)*(((INDIRECT(ADDRESS(357,COLUMN(AK:AK),4,1,$A246))*14)/11)*(1+INDIRECT(ADDRESS(358,COLUMN(AK:AK),4,1,$A246)))),0)</f>
        <v>0</v>
      </c>
      <c r="AK246" cm="1">
        <f t="array" aca="1" ref="AK246" ca="1">IFERROR(IFERROR(Resumo_Horas!AK246/INDIRECT(ADDRESS(7,COLUMN(AL:AL),4,1,Resumo_Horas!$A246)),0)*(((INDIRECT(ADDRESS(357,COLUMN(AL:AL),4,1,$A246))*14)/11)*(1+INDIRECT(ADDRESS(358,COLUMN(AL:AL),4,1,$A246)))),0)</f>
        <v>0</v>
      </c>
      <c r="AL246" cm="1">
        <f t="array" aca="1" ref="AL246" ca="1">IFERROR(IFERROR(Resumo_Horas!AL246/INDIRECT(ADDRESS(7,COLUMN(AM:AM),4,1,Resumo_Horas!$A246)),0)*(((INDIRECT(ADDRESS(357,COLUMN(AM:AM),4,1,$A246))*14)/11)*(1+INDIRECT(ADDRESS(358,COLUMN(AM:AM),4,1,$A246)))),0)</f>
        <v>0</v>
      </c>
      <c r="AM246" cm="1">
        <f t="array" aca="1" ref="AM246" ca="1">IFERROR(IFERROR(Resumo_Horas!AM246/INDIRECT(ADDRESS(7,COLUMN(AN:AN),4,1,Resumo_Horas!$A246)),0)*(((INDIRECT(ADDRESS(357,COLUMN(AN:AN),4,1,$A246))*14)/11)*(1+INDIRECT(ADDRESS(358,COLUMN(AN:AN),4,1,$A246)))),0)</f>
        <v>0</v>
      </c>
      <c r="AN246" cm="1">
        <f t="array" aca="1" ref="AN246" ca="1">IFERROR(IFERROR(Resumo_Horas!AN246/INDIRECT(ADDRESS(7,COLUMN(AO:AO),4,1,Resumo_Horas!$A246)),0)*(((INDIRECT(ADDRESS(357,COLUMN(AO:AO),4,1,$A246))*14)/11)*(1+INDIRECT(ADDRESS(358,COLUMN(AO:AO),4,1,$A246)))),0)</f>
        <v>0</v>
      </c>
      <c r="AO246" cm="1">
        <f t="array" aca="1" ref="AO246" ca="1">IFERROR(IFERROR(Resumo_Horas!AO246/INDIRECT(ADDRESS(7,COLUMN(AP:AP),4,1,Resumo_Horas!$A246)),0)*(((INDIRECT(ADDRESS(357,COLUMN(AP:AP),4,1,$A246))*14)/11)*(1+INDIRECT(ADDRESS(358,COLUMN(AP:AP),4,1,$A246)))),0)</f>
        <v>0</v>
      </c>
      <c r="AP246" cm="1">
        <f t="array" aca="1" ref="AP246" ca="1">IFERROR(IFERROR(Resumo_Horas!AP246/INDIRECT(ADDRESS(7,COLUMN(AQ:AQ),4,1,Resumo_Horas!$A246)),0)*(((INDIRECT(ADDRESS(357,COLUMN(AQ:AQ),4,1,$A246))*14)/11)*(1+INDIRECT(ADDRESS(358,COLUMN(AQ:AQ),4,1,$A246)))),0)</f>
        <v>0</v>
      </c>
      <c r="AQ246" cm="1">
        <f t="array" aca="1" ref="AQ246" ca="1">IFERROR(IFERROR(Resumo_Horas!AQ246/INDIRECT(ADDRESS(7,COLUMN(AR:AR),4,1,Resumo_Horas!$A246)),0)*(((INDIRECT(ADDRESS(357,COLUMN(AR:AR),4,1,$A246))*14)/11)*(1+INDIRECT(ADDRESS(358,COLUMN(AR:AR),4,1,$A246)))),0)</f>
        <v>0</v>
      </c>
      <c r="AR246" cm="1">
        <f t="array" aca="1" ref="AR246" ca="1">IFERROR(IFERROR(Resumo_Horas!AR246/INDIRECT(ADDRESS(7,COLUMN(AS:AS),4,1,Resumo_Horas!$A246)),0)*(((INDIRECT(ADDRESS(357,COLUMN(AS:AS),4,1,$A246))*14)/11)*(1+INDIRECT(ADDRESS(358,COLUMN(AS:AS),4,1,$A246)))),0)</f>
        <v>0</v>
      </c>
      <c r="AS246" cm="1">
        <f t="array" aca="1" ref="AS246" ca="1">IFERROR(IFERROR(Resumo_Horas!AS246/INDIRECT(ADDRESS(7,COLUMN(AT:AT),4,1,Resumo_Horas!$A246)),0)*(((INDIRECT(ADDRESS(357,COLUMN(AT:AT),4,1,$A246))*14)/11)*(1+INDIRECT(ADDRESS(358,COLUMN(AT:AT),4,1,$A246)))),0)</f>
        <v>0</v>
      </c>
      <c r="AT246" cm="1">
        <f t="array" aca="1" ref="AT246" ca="1">IFERROR(IFERROR(Resumo_Horas!AT246/INDIRECT(ADDRESS(7,COLUMN(AU:AU),4,1,Resumo_Horas!$A246)),0)*(((INDIRECT(ADDRESS(357,COLUMN(AU:AU),4,1,$A246))*14)/11)*(1+INDIRECT(ADDRESS(358,COLUMN(AU:AU),4,1,$A246)))),0)</f>
        <v>0</v>
      </c>
      <c r="AU246" cm="1">
        <f t="array" aca="1" ref="AU246" ca="1">IFERROR(IFERROR(Resumo_Horas!AU246/INDIRECT(ADDRESS(7,COLUMN(AV:AV),4,1,Resumo_Horas!$A246)),0)*(((INDIRECT(ADDRESS(357,COLUMN(AV:AV),4,1,$A246))*14)/11)*(1+INDIRECT(ADDRESS(358,COLUMN(AV:AV),4,1,$A246)))),0)</f>
        <v>0</v>
      </c>
      <c r="AV246" cm="1">
        <f t="array" aca="1" ref="AV246" ca="1">IFERROR(IFERROR(Resumo_Horas!AV246/INDIRECT(ADDRESS(7,COLUMN(AW:AW),4,1,Resumo_Horas!$A246)),0)*(((INDIRECT(ADDRESS(357,COLUMN(AW:AW),4,1,$A246))*14)/11)*(1+INDIRECT(ADDRESS(358,COLUMN(AW:AW),4,1,$A246)))),0)</f>
        <v>0</v>
      </c>
      <c r="AW246" cm="1">
        <f t="array" aca="1" ref="AW246" ca="1">IFERROR(IFERROR(Resumo_Horas!AW246/INDIRECT(ADDRESS(7,COLUMN(AX:AX),4,1,Resumo_Horas!$A246)),0)*(((INDIRECT(ADDRESS(357,COLUMN(AX:AX),4,1,$A246))*14)/11)*(1+INDIRECT(ADDRESS(358,COLUMN(AX:AX),4,1,$A246)))),0)</f>
        <v>0</v>
      </c>
      <c r="AX246" cm="1">
        <f t="array" aca="1" ref="AX246" ca="1">IFERROR(IFERROR(Resumo_Horas!AX246/INDIRECT(ADDRESS(7,COLUMN(AY:AY),4,1,Resumo_Horas!$A246)),0)*(((INDIRECT(ADDRESS(357,COLUMN(AY:AY),4,1,$A246))*14)/11)*(1+INDIRECT(ADDRESS(358,COLUMN(AY:AY),4,1,$A246)))),0)</f>
        <v>0</v>
      </c>
      <c r="AY246" cm="1">
        <f t="array" aca="1" ref="AY246" ca="1">IFERROR(IFERROR(Resumo_Horas!AY246/INDIRECT(ADDRESS(7,COLUMN(AZ:AZ),4,1,Resumo_Horas!$A246)),0)*(((INDIRECT(ADDRESS(357,COLUMN(AZ:AZ),4,1,$A246))*14)/11)*(1+INDIRECT(ADDRESS(358,COLUMN(AZ:AZ),4,1,$A246)))),0)</f>
        <v>0</v>
      </c>
      <c r="AZ246" cm="1">
        <f t="array" aca="1" ref="AZ246" ca="1">IFERROR(IFERROR(Resumo_Horas!AZ246/INDIRECT(ADDRESS(7,COLUMN(BA:BA),4,1,Resumo_Horas!$A246)),0)*(((INDIRECT(ADDRESS(357,COLUMN(BA:BA),4,1,$A246))*14)/11)*(1+INDIRECT(ADDRESS(358,COLUMN(BA:BA),4,1,$A246)))),0)</f>
        <v>0</v>
      </c>
      <c r="BA246" cm="1">
        <f t="array" aca="1" ref="BA246" ca="1">IFERROR(IFERROR(Resumo_Horas!BA246/INDIRECT(ADDRESS(7,COLUMN(BB:BB),4,1,Resumo_Horas!$A246)),0)*(((INDIRECT(ADDRESS(357,COLUMN(BB:BB),4,1,$A246))*14)/11)*(1+INDIRECT(ADDRESS(358,COLUMN(BB:BB),4,1,$A246)))),0)</f>
        <v>0</v>
      </c>
      <c r="BB246" cm="1">
        <f t="array" aca="1" ref="BB246" ca="1">IFERROR(IFERROR(Resumo_Horas!BB246/INDIRECT(ADDRESS(7,COLUMN(BC:BC),4,1,Resumo_Horas!$A246)),0)*(((INDIRECT(ADDRESS(357,COLUMN(BC:BC),4,1,$A246))*14)/11)*(1+INDIRECT(ADDRESS(358,COLUMN(BC:BC),4,1,$A246)))),0)</f>
        <v>0</v>
      </c>
      <c r="BC246" cm="1">
        <f t="array" aca="1" ref="BC246" ca="1">IFERROR(IFERROR(Resumo_Horas!BC246/INDIRECT(ADDRESS(7,COLUMN(BD:BD),4,1,Resumo_Horas!$A246)),0)*(((INDIRECT(ADDRESS(357,COLUMN(BD:BD),4,1,$A246))*14)/11)*(1+INDIRECT(ADDRESS(358,COLUMN(BD:BD),4,1,$A246)))),0)</f>
        <v>0</v>
      </c>
      <c r="BD246" cm="1">
        <f t="array" aca="1" ref="BD246" ca="1">IFERROR(IFERROR(Resumo_Horas!BD246/INDIRECT(ADDRESS(7,COLUMN(BE:BE),4,1,Resumo_Horas!$A246)),0)*(((INDIRECT(ADDRESS(357,COLUMN(BE:BE),4,1,$A246))*14)/11)*(1+INDIRECT(ADDRESS(358,COLUMN(BE:BE),4,1,$A246)))),0)</f>
        <v>0</v>
      </c>
      <c r="BE246" cm="1">
        <f t="array" aca="1" ref="BE246" ca="1">IFERROR(IFERROR(Resumo_Horas!BE246/INDIRECT(ADDRESS(7,COLUMN(BF:BF),4,1,Resumo_Horas!$A246)),0)*(((INDIRECT(ADDRESS(357,COLUMN(BF:BF),4,1,$A246))*14)/11)*(1+INDIRECT(ADDRESS(358,COLUMN(BF:BF),4,1,$A246)))),0)</f>
        <v>0</v>
      </c>
      <c r="BF246" cm="1">
        <f t="array" aca="1" ref="BF246" ca="1">IFERROR(IFERROR(Resumo_Horas!BF246/INDIRECT(ADDRESS(7,COLUMN(BG:BG),4,1,Resumo_Horas!$A246)),0)*(((INDIRECT(ADDRESS(357,COLUMN(BG:BG),4,1,$A246))*14)/11)*(1+INDIRECT(ADDRESS(358,COLUMN(BG:BG),4,1,$A246)))),0)</f>
        <v>0</v>
      </c>
      <c r="BG246" cm="1">
        <f t="array" aca="1" ref="BG246" ca="1">IFERROR(IFERROR(Resumo_Horas!BG246/INDIRECT(ADDRESS(7,COLUMN(BH:BH),4,1,Resumo_Horas!$A246)),0)*(((INDIRECT(ADDRESS(357,COLUMN(BH:BH),4,1,$A246))*14)/11)*(1+INDIRECT(ADDRESS(358,COLUMN(BH:BH),4,1,$A246)))),0)</f>
        <v>0</v>
      </c>
      <c r="BH246" cm="1">
        <f t="array" aca="1" ref="BH246" ca="1">IFERROR(IFERROR(Resumo_Horas!BH246/INDIRECT(ADDRESS(7,COLUMN(BI:BI),4,1,Resumo_Horas!$A246)),0)*(((INDIRECT(ADDRESS(357,COLUMN(BI:BI),4,1,$A246))*14)/11)*(1+INDIRECT(ADDRESS(358,COLUMN(BI:BI),4,1,$A246)))),0)</f>
        <v>0</v>
      </c>
      <c r="BI246" cm="1">
        <f t="array" aca="1" ref="BI246" ca="1">IFERROR(IFERROR(Resumo_Horas!BI246/INDIRECT(ADDRESS(7,COLUMN(BJ:BJ),4,1,Resumo_Horas!$A246)),0)*(((INDIRECT(ADDRESS(357,COLUMN(BJ:BJ),4,1,$A246))*14)/11)*(1+INDIRECT(ADDRESS(358,COLUMN(BJ:BJ),4,1,$A246)))),0)</f>
        <v>0</v>
      </c>
      <c r="BJ246" cm="1">
        <f t="array" aca="1" ref="BJ246" ca="1">IFERROR(IFERROR(Resumo_Horas!BJ246/INDIRECT(ADDRESS(7,COLUMN(BK:BK),4,1,Resumo_Horas!$A246)),0)*(((INDIRECT(ADDRESS(357,COLUMN(BK:BK),4,1,$A246))*14)/11)*(1+INDIRECT(ADDRESS(358,COLUMN(BK:BK),4,1,$A246)))),0)</f>
        <v>0</v>
      </c>
      <c r="BK246" s="331" cm="1">
        <f t="array" aca="1" ref="BK246" ca="1">IFERROR(IFERROR(Resumo_Horas!BK246/INDIRECT(ADDRESS(7,COLUMN(BL:BL),4,1,Resumo_Horas!$A246)),0)*(((INDIRECT(ADDRESS(357,COLUMN(BL:BL),4,1,$A246))*14)/11)*(1+INDIRECT(ADDRESS(358,COLUMN(BL:BL),4,1,$A246)))),0)</f>
        <v>0</v>
      </c>
    </row>
    <row r="247" spans="1:63" x14ac:dyDescent="0.25">
      <c r="A247" s="330" t="str" cm="1">
        <f t="array" aca="1" ref="A247" ca="1">IF(INDIRECT(ADDRESS(9+QUOTIENT(ROW(A246)-1,20),4,4,1,"Equipa de projeto")) = 0,"", _xlfn.CONCAT(1 + QUOTIENT(ROW(A246)-1,20),". ", INDIRECT(ADDRESS(9+QUOTIENT(ROW(A246)-1,20),4,4,1,"Equipa de projeto"))))</f>
        <v/>
      </c>
      <c r="B247">
        <f>Atividades!$A$25</f>
        <v>0</v>
      </c>
      <c r="C247" s="123" t="s">
        <v>49</v>
      </c>
      <c r="D247" cm="1">
        <f t="array" aca="1" ref="D247" ca="1">IFERROR(IFERROR(Resumo_Horas!D247/INDIRECT(ADDRESS(7,COLUMN(E:E),4,1,Resumo_Horas!$A247)),0)*(((INDIRECT(ADDRESS(357,COLUMN(E:E),4,1,$A247))*14)/11)*(1+INDIRECT(ADDRESS(358,COLUMN(E:E),4,1,$A247)))),0)</f>
        <v>0</v>
      </c>
      <c r="E247" cm="1">
        <f t="array" aca="1" ref="E247" ca="1">IFERROR(IFERROR(Resumo_Horas!E247/INDIRECT(ADDRESS(7,COLUMN(F:F),4,1,Resumo_Horas!$A247)),0)*(((INDIRECT(ADDRESS(357,COLUMN(F:F),4,1,$A247))*14)/11)*(1+INDIRECT(ADDRESS(358,COLUMN(F:F),4,1,$A247)))),0)</f>
        <v>0</v>
      </c>
      <c r="F247" cm="1">
        <f t="array" aca="1" ref="F247" ca="1">IFERROR(IFERROR(Resumo_Horas!F247/INDIRECT(ADDRESS(7,COLUMN(G:G),4,1,Resumo_Horas!$A247)),0)*(((INDIRECT(ADDRESS(357,COLUMN(G:G),4,1,$A247))*14)/11)*(1+INDIRECT(ADDRESS(358,COLUMN(G:G),4,1,$A247)))),0)</f>
        <v>0</v>
      </c>
      <c r="G247" cm="1">
        <f t="array" aca="1" ref="G247" ca="1">IFERROR(IFERROR(Resumo_Horas!G247/INDIRECT(ADDRESS(7,COLUMN(H:H),4,1,Resumo_Horas!$A247)),0)*(((INDIRECT(ADDRESS(357,COLUMN(H:H),4,1,$A247))*14)/11)*(1+INDIRECT(ADDRESS(358,COLUMN(H:H),4,1,$A247)))),0)</f>
        <v>0</v>
      </c>
      <c r="H247" cm="1">
        <f t="array" aca="1" ref="H247" ca="1">IFERROR(IFERROR(Resumo_Horas!H247/INDIRECT(ADDRESS(7,COLUMN(I:I),4,1,Resumo_Horas!$A247)),0)*(((INDIRECT(ADDRESS(357,COLUMN(I:I),4,1,$A247))*14)/11)*(1+INDIRECT(ADDRESS(358,COLUMN(I:I),4,1,$A247)))),0)</f>
        <v>0</v>
      </c>
      <c r="I247" cm="1">
        <f t="array" aca="1" ref="I247" ca="1">IFERROR(IFERROR(Resumo_Horas!I247/INDIRECT(ADDRESS(7,COLUMN(J:J),4,1,Resumo_Horas!$A247)),0)*(((INDIRECT(ADDRESS(357,COLUMN(J:J),4,1,$A247))*14)/11)*(1+INDIRECT(ADDRESS(358,COLUMN(J:J),4,1,$A247)))),0)</f>
        <v>0</v>
      </c>
      <c r="J247" cm="1">
        <f t="array" aca="1" ref="J247" ca="1">IFERROR(IFERROR(Resumo_Horas!J247/INDIRECT(ADDRESS(7,COLUMN(K:K),4,1,Resumo_Horas!$A247)),0)*(((INDIRECT(ADDRESS(357,COLUMN(K:K),4,1,$A247))*14)/11)*(1+INDIRECT(ADDRESS(358,COLUMN(K:K),4,1,$A247)))),0)</f>
        <v>0</v>
      </c>
      <c r="K247" cm="1">
        <f t="array" aca="1" ref="K247" ca="1">IFERROR(IFERROR(Resumo_Horas!K247/INDIRECT(ADDRESS(7,COLUMN(L:L),4,1,Resumo_Horas!$A247)),0)*(((INDIRECT(ADDRESS(357,COLUMN(L:L),4,1,$A247))*14)/11)*(1+INDIRECT(ADDRESS(358,COLUMN(L:L),4,1,$A247)))),0)</f>
        <v>0</v>
      </c>
      <c r="L247" cm="1">
        <f t="array" aca="1" ref="L247" ca="1">IFERROR(IFERROR(Resumo_Horas!L247/INDIRECT(ADDRESS(7,COLUMN(M:M),4,1,Resumo_Horas!$A247)),0)*(((INDIRECT(ADDRESS(357,COLUMN(M:M),4,1,$A247))*14)/11)*(1+INDIRECT(ADDRESS(358,COLUMN(M:M),4,1,$A247)))),0)</f>
        <v>0</v>
      </c>
      <c r="M247" cm="1">
        <f t="array" aca="1" ref="M247" ca="1">IFERROR(IFERROR(Resumo_Horas!M247/INDIRECT(ADDRESS(7,COLUMN(N:N),4,1,Resumo_Horas!$A247)),0)*(((INDIRECT(ADDRESS(357,COLUMN(N:N),4,1,$A247))*14)/11)*(1+INDIRECT(ADDRESS(358,COLUMN(N:N),4,1,$A247)))),0)</f>
        <v>0</v>
      </c>
      <c r="N247" cm="1">
        <f t="array" aca="1" ref="N247" ca="1">IFERROR(IFERROR(Resumo_Horas!N247/INDIRECT(ADDRESS(7,COLUMN(O:O),4,1,Resumo_Horas!$A247)),0)*(((INDIRECT(ADDRESS(357,COLUMN(O:O),4,1,$A247))*14)/11)*(1+INDIRECT(ADDRESS(358,COLUMN(O:O),4,1,$A247)))),0)</f>
        <v>0</v>
      </c>
      <c r="O247" cm="1">
        <f t="array" aca="1" ref="O247" ca="1">IFERROR(IFERROR(Resumo_Horas!O247/INDIRECT(ADDRESS(7,COLUMN(P:P),4,1,Resumo_Horas!$A247)),0)*(((INDIRECT(ADDRESS(357,COLUMN(P:P),4,1,$A247))*14)/11)*(1+INDIRECT(ADDRESS(358,COLUMN(P:P),4,1,$A247)))),0)</f>
        <v>0</v>
      </c>
      <c r="P247" cm="1">
        <f t="array" aca="1" ref="P247" ca="1">IFERROR(IFERROR(Resumo_Horas!P247/INDIRECT(ADDRESS(7,COLUMN(Q:Q),4,1,Resumo_Horas!$A247)),0)*(((INDIRECT(ADDRESS(357,COLUMN(Q:Q),4,1,$A247))*14)/11)*(1+INDIRECT(ADDRESS(358,COLUMN(Q:Q),4,1,$A247)))),0)</f>
        <v>0</v>
      </c>
      <c r="Q247" cm="1">
        <f t="array" aca="1" ref="Q247" ca="1">IFERROR(IFERROR(Resumo_Horas!Q247/INDIRECT(ADDRESS(7,COLUMN(R:R),4,1,Resumo_Horas!$A247)),0)*(((INDIRECT(ADDRESS(357,COLUMN(R:R),4,1,$A247))*14)/11)*(1+INDIRECT(ADDRESS(358,COLUMN(R:R),4,1,$A247)))),0)</f>
        <v>0</v>
      </c>
      <c r="R247" cm="1">
        <f t="array" aca="1" ref="R247" ca="1">IFERROR(IFERROR(Resumo_Horas!R247/INDIRECT(ADDRESS(7,COLUMN(S:S),4,1,Resumo_Horas!$A247)),0)*(((INDIRECT(ADDRESS(357,COLUMN(S:S),4,1,$A247))*14)/11)*(1+INDIRECT(ADDRESS(358,COLUMN(S:S),4,1,$A247)))),0)</f>
        <v>0</v>
      </c>
      <c r="S247" cm="1">
        <f t="array" aca="1" ref="S247" ca="1">IFERROR(IFERROR(Resumo_Horas!S247/INDIRECT(ADDRESS(7,COLUMN(T:T),4,1,Resumo_Horas!$A247)),0)*(((INDIRECT(ADDRESS(357,COLUMN(T:T),4,1,$A247))*14)/11)*(1+INDIRECT(ADDRESS(358,COLUMN(T:T),4,1,$A247)))),0)</f>
        <v>0</v>
      </c>
      <c r="T247" cm="1">
        <f t="array" aca="1" ref="T247" ca="1">IFERROR(IFERROR(Resumo_Horas!T247/INDIRECT(ADDRESS(7,COLUMN(U:U),4,1,Resumo_Horas!$A247)),0)*(((INDIRECT(ADDRESS(357,COLUMN(U:U),4,1,$A247))*14)/11)*(1+INDIRECT(ADDRESS(358,COLUMN(U:U),4,1,$A247)))),0)</f>
        <v>0</v>
      </c>
      <c r="U247" cm="1">
        <f t="array" aca="1" ref="U247" ca="1">IFERROR(IFERROR(Resumo_Horas!U247/INDIRECT(ADDRESS(7,COLUMN(V:V),4,1,Resumo_Horas!$A247)),0)*(((INDIRECT(ADDRESS(357,COLUMN(V:V),4,1,$A247))*14)/11)*(1+INDIRECT(ADDRESS(358,COLUMN(V:V),4,1,$A247)))),0)</f>
        <v>0</v>
      </c>
      <c r="V247" cm="1">
        <f t="array" aca="1" ref="V247" ca="1">IFERROR(IFERROR(Resumo_Horas!V247/INDIRECT(ADDRESS(7,COLUMN(W:W),4,1,Resumo_Horas!$A247)),0)*(((INDIRECT(ADDRESS(357,COLUMN(W:W),4,1,$A247))*14)/11)*(1+INDIRECT(ADDRESS(358,COLUMN(W:W),4,1,$A247)))),0)</f>
        <v>0</v>
      </c>
      <c r="W247" cm="1">
        <f t="array" aca="1" ref="W247" ca="1">IFERROR(IFERROR(Resumo_Horas!W247/INDIRECT(ADDRESS(7,COLUMN(X:X),4,1,Resumo_Horas!$A247)),0)*(((INDIRECT(ADDRESS(357,COLUMN(X:X),4,1,$A247))*14)/11)*(1+INDIRECT(ADDRESS(358,COLUMN(X:X),4,1,$A247)))),0)</f>
        <v>0</v>
      </c>
      <c r="X247" cm="1">
        <f t="array" aca="1" ref="X247" ca="1">IFERROR(IFERROR(Resumo_Horas!X247/INDIRECT(ADDRESS(7,COLUMN(Y:Y),4,1,Resumo_Horas!$A247)),0)*(((INDIRECT(ADDRESS(357,COLUMN(Y:Y),4,1,$A247))*14)/11)*(1+INDIRECT(ADDRESS(358,COLUMN(Y:Y),4,1,$A247)))),0)</f>
        <v>0</v>
      </c>
      <c r="Y247" cm="1">
        <f t="array" aca="1" ref="Y247" ca="1">IFERROR(IFERROR(Resumo_Horas!Y247/INDIRECT(ADDRESS(7,COLUMN(Z:Z),4,1,Resumo_Horas!$A247)),0)*(((INDIRECT(ADDRESS(357,COLUMN(Z:Z),4,1,$A247))*14)/11)*(1+INDIRECT(ADDRESS(358,COLUMN(Z:Z),4,1,$A247)))),0)</f>
        <v>0</v>
      </c>
      <c r="Z247" cm="1">
        <f t="array" aca="1" ref="Z247" ca="1">IFERROR(IFERROR(Resumo_Horas!Z247/INDIRECT(ADDRESS(7,COLUMN(AA:AA),4,1,Resumo_Horas!$A247)),0)*(((INDIRECT(ADDRESS(357,COLUMN(AA:AA),4,1,$A247))*14)/11)*(1+INDIRECT(ADDRESS(358,COLUMN(AA:AA),4,1,$A247)))),0)</f>
        <v>0</v>
      </c>
      <c r="AA247" cm="1">
        <f t="array" aca="1" ref="AA247" ca="1">IFERROR(IFERROR(Resumo_Horas!AA247/INDIRECT(ADDRESS(7,COLUMN(AB:AB),4,1,Resumo_Horas!$A247)),0)*(((INDIRECT(ADDRESS(357,COLUMN(AB:AB),4,1,$A247))*14)/11)*(1+INDIRECT(ADDRESS(358,COLUMN(AB:AB),4,1,$A247)))),0)</f>
        <v>0</v>
      </c>
      <c r="AB247" cm="1">
        <f t="array" aca="1" ref="AB247" ca="1">IFERROR(IFERROR(Resumo_Horas!AB247/INDIRECT(ADDRESS(7,COLUMN(AC:AC),4,1,Resumo_Horas!$A247)),0)*(((INDIRECT(ADDRESS(357,COLUMN(AC:AC),4,1,$A247))*14)/11)*(1+INDIRECT(ADDRESS(358,COLUMN(AC:AC),4,1,$A247)))),0)</f>
        <v>0</v>
      </c>
      <c r="AC247" cm="1">
        <f t="array" aca="1" ref="AC247" ca="1">IFERROR(IFERROR(Resumo_Horas!AC247/INDIRECT(ADDRESS(7,COLUMN(AD:AD),4,1,Resumo_Horas!$A247)),0)*(((INDIRECT(ADDRESS(357,COLUMN(AD:AD),4,1,$A247))*14)/11)*(1+INDIRECT(ADDRESS(358,COLUMN(AD:AD),4,1,$A247)))),0)</f>
        <v>0</v>
      </c>
      <c r="AD247" cm="1">
        <f t="array" aca="1" ref="AD247" ca="1">IFERROR(IFERROR(Resumo_Horas!AD247/INDIRECT(ADDRESS(7,COLUMN(AE:AE),4,1,Resumo_Horas!$A247)),0)*(((INDIRECT(ADDRESS(357,COLUMN(AE:AE),4,1,$A247))*14)/11)*(1+INDIRECT(ADDRESS(358,COLUMN(AE:AE),4,1,$A247)))),0)</f>
        <v>0</v>
      </c>
      <c r="AE247" cm="1">
        <f t="array" aca="1" ref="AE247" ca="1">IFERROR(IFERROR(Resumo_Horas!AE247/INDIRECT(ADDRESS(7,COLUMN(AF:AF),4,1,Resumo_Horas!$A247)),0)*(((INDIRECT(ADDRESS(357,COLUMN(AF:AF),4,1,$A247))*14)/11)*(1+INDIRECT(ADDRESS(358,COLUMN(AF:AF),4,1,$A247)))),0)</f>
        <v>0</v>
      </c>
      <c r="AF247" cm="1">
        <f t="array" aca="1" ref="AF247" ca="1">IFERROR(IFERROR(Resumo_Horas!AF247/INDIRECT(ADDRESS(7,COLUMN(AG:AG),4,1,Resumo_Horas!$A247)),0)*(((INDIRECT(ADDRESS(357,COLUMN(AG:AG),4,1,$A247))*14)/11)*(1+INDIRECT(ADDRESS(358,COLUMN(AG:AG),4,1,$A247)))),0)</f>
        <v>0</v>
      </c>
      <c r="AG247" cm="1">
        <f t="array" aca="1" ref="AG247" ca="1">IFERROR(IFERROR(Resumo_Horas!AG247/INDIRECT(ADDRESS(7,COLUMN(AH:AH),4,1,Resumo_Horas!$A247)),0)*(((INDIRECT(ADDRESS(357,COLUMN(AH:AH),4,1,$A247))*14)/11)*(1+INDIRECT(ADDRESS(358,COLUMN(AH:AH),4,1,$A247)))),0)</f>
        <v>0</v>
      </c>
      <c r="AH247" cm="1">
        <f t="array" aca="1" ref="AH247" ca="1">IFERROR(IFERROR(Resumo_Horas!AH247/INDIRECT(ADDRESS(7,COLUMN(AI:AI),4,1,Resumo_Horas!$A247)),0)*(((INDIRECT(ADDRESS(357,COLUMN(AI:AI),4,1,$A247))*14)/11)*(1+INDIRECT(ADDRESS(358,COLUMN(AI:AI),4,1,$A247)))),0)</f>
        <v>0</v>
      </c>
      <c r="AI247" cm="1">
        <f t="array" aca="1" ref="AI247" ca="1">IFERROR(IFERROR(Resumo_Horas!AI247/INDIRECT(ADDRESS(7,COLUMN(AJ:AJ),4,1,Resumo_Horas!$A247)),0)*(((INDIRECT(ADDRESS(357,COLUMN(AJ:AJ),4,1,$A247))*14)/11)*(1+INDIRECT(ADDRESS(358,COLUMN(AJ:AJ),4,1,$A247)))),0)</f>
        <v>0</v>
      </c>
      <c r="AJ247" cm="1">
        <f t="array" aca="1" ref="AJ247" ca="1">IFERROR(IFERROR(Resumo_Horas!AJ247/INDIRECT(ADDRESS(7,COLUMN(AK:AK),4,1,Resumo_Horas!$A247)),0)*(((INDIRECT(ADDRESS(357,COLUMN(AK:AK),4,1,$A247))*14)/11)*(1+INDIRECT(ADDRESS(358,COLUMN(AK:AK),4,1,$A247)))),0)</f>
        <v>0</v>
      </c>
      <c r="AK247" cm="1">
        <f t="array" aca="1" ref="AK247" ca="1">IFERROR(IFERROR(Resumo_Horas!AK247/INDIRECT(ADDRESS(7,COLUMN(AL:AL),4,1,Resumo_Horas!$A247)),0)*(((INDIRECT(ADDRESS(357,COLUMN(AL:AL),4,1,$A247))*14)/11)*(1+INDIRECT(ADDRESS(358,COLUMN(AL:AL),4,1,$A247)))),0)</f>
        <v>0</v>
      </c>
      <c r="AL247" cm="1">
        <f t="array" aca="1" ref="AL247" ca="1">IFERROR(IFERROR(Resumo_Horas!AL247/INDIRECT(ADDRESS(7,COLUMN(AM:AM),4,1,Resumo_Horas!$A247)),0)*(((INDIRECT(ADDRESS(357,COLUMN(AM:AM),4,1,$A247))*14)/11)*(1+INDIRECT(ADDRESS(358,COLUMN(AM:AM),4,1,$A247)))),0)</f>
        <v>0</v>
      </c>
      <c r="AM247" cm="1">
        <f t="array" aca="1" ref="AM247" ca="1">IFERROR(IFERROR(Resumo_Horas!AM247/INDIRECT(ADDRESS(7,COLUMN(AN:AN),4,1,Resumo_Horas!$A247)),0)*(((INDIRECT(ADDRESS(357,COLUMN(AN:AN),4,1,$A247))*14)/11)*(1+INDIRECT(ADDRESS(358,COLUMN(AN:AN),4,1,$A247)))),0)</f>
        <v>0</v>
      </c>
      <c r="AN247" cm="1">
        <f t="array" aca="1" ref="AN247" ca="1">IFERROR(IFERROR(Resumo_Horas!AN247/INDIRECT(ADDRESS(7,COLUMN(AO:AO),4,1,Resumo_Horas!$A247)),0)*(((INDIRECT(ADDRESS(357,COLUMN(AO:AO),4,1,$A247))*14)/11)*(1+INDIRECT(ADDRESS(358,COLUMN(AO:AO),4,1,$A247)))),0)</f>
        <v>0</v>
      </c>
      <c r="AO247" cm="1">
        <f t="array" aca="1" ref="AO247" ca="1">IFERROR(IFERROR(Resumo_Horas!AO247/INDIRECT(ADDRESS(7,COLUMN(AP:AP),4,1,Resumo_Horas!$A247)),0)*(((INDIRECT(ADDRESS(357,COLUMN(AP:AP),4,1,$A247))*14)/11)*(1+INDIRECT(ADDRESS(358,COLUMN(AP:AP),4,1,$A247)))),0)</f>
        <v>0</v>
      </c>
      <c r="AP247" cm="1">
        <f t="array" aca="1" ref="AP247" ca="1">IFERROR(IFERROR(Resumo_Horas!AP247/INDIRECT(ADDRESS(7,COLUMN(AQ:AQ),4,1,Resumo_Horas!$A247)),0)*(((INDIRECT(ADDRESS(357,COLUMN(AQ:AQ),4,1,$A247))*14)/11)*(1+INDIRECT(ADDRESS(358,COLUMN(AQ:AQ),4,1,$A247)))),0)</f>
        <v>0</v>
      </c>
      <c r="AQ247" cm="1">
        <f t="array" aca="1" ref="AQ247" ca="1">IFERROR(IFERROR(Resumo_Horas!AQ247/INDIRECT(ADDRESS(7,COLUMN(AR:AR),4,1,Resumo_Horas!$A247)),0)*(((INDIRECT(ADDRESS(357,COLUMN(AR:AR),4,1,$A247))*14)/11)*(1+INDIRECT(ADDRESS(358,COLUMN(AR:AR),4,1,$A247)))),0)</f>
        <v>0</v>
      </c>
      <c r="AR247" cm="1">
        <f t="array" aca="1" ref="AR247" ca="1">IFERROR(IFERROR(Resumo_Horas!AR247/INDIRECT(ADDRESS(7,COLUMN(AS:AS),4,1,Resumo_Horas!$A247)),0)*(((INDIRECT(ADDRESS(357,COLUMN(AS:AS),4,1,$A247))*14)/11)*(1+INDIRECT(ADDRESS(358,COLUMN(AS:AS),4,1,$A247)))),0)</f>
        <v>0</v>
      </c>
      <c r="AS247" cm="1">
        <f t="array" aca="1" ref="AS247" ca="1">IFERROR(IFERROR(Resumo_Horas!AS247/INDIRECT(ADDRESS(7,COLUMN(AT:AT),4,1,Resumo_Horas!$A247)),0)*(((INDIRECT(ADDRESS(357,COLUMN(AT:AT),4,1,$A247))*14)/11)*(1+INDIRECT(ADDRESS(358,COLUMN(AT:AT),4,1,$A247)))),0)</f>
        <v>0</v>
      </c>
      <c r="AT247" cm="1">
        <f t="array" aca="1" ref="AT247" ca="1">IFERROR(IFERROR(Resumo_Horas!AT247/INDIRECT(ADDRESS(7,COLUMN(AU:AU),4,1,Resumo_Horas!$A247)),0)*(((INDIRECT(ADDRESS(357,COLUMN(AU:AU),4,1,$A247))*14)/11)*(1+INDIRECT(ADDRESS(358,COLUMN(AU:AU),4,1,$A247)))),0)</f>
        <v>0</v>
      </c>
      <c r="AU247" cm="1">
        <f t="array" aca="1" ref="AU247" ca="1">IFERROR(IFERROR(Resumo_Horas!AU247/INDIRECT(ADDRESS(7,COLUMN(AV:AV),4,1,Resumo_Horas!$A247)),0)*(((INDIRECT(ADDRESS(357,COLUMN(AV:AV),4,1,$A247))*14)/11)*(1+INDIRECT(ADDRESS(358,COLUMN(AV:AV),4,1,$A247)))),0)</f>
        <v>0</v>
      </c>
      <c r="AV247" cm="1">
        <f t="array" aca="1" ref="AV247" ca="1">IFERROR(IFERROR(Resumo_Horas!AV247/INDIRECT(ADDRESS(7,COLUMN(AW:AW),4,1,Resumo_Horas!$A247)),0)*(((INDIRECT(ADDRESS(357,COLUMN(AW:AW),4,1,$A247))*14)/11)*(1+INDIRECT(ADDRESS(358,COLUMN(AW:AW),4,1,$A247)))),0)</f>
        <v>0</v>
      </c>
      <c r="AW247" cm="1">
        <f t="array" aca="1" ref="AW247" ca="1">IFERROR(IFERROR(Resumo_Horas!AW247/INDIRECT(ADDRESS(7,COLUMN(AX:AX),4,1,Resumo_Horas!$A247)),0)*(((INDIRECT(ADDRESS(357,COLUMN(AX:AX),4,1,$A247))*14)/11)*(1+INDIRECT(ADDRESS(358,COLUMN(AX:AX),4,1,$A247)))),0)</f>
        <v>0</v>
      </c>
      <c r="AX247" cm="1">
        <f t="array" aca="1" ref="AX247" ca="1">IFERROR(IFERROR(Resumo_Horas!AX247/INDIRECT(ADDRESS(7,COLUMN(AY:AY),4,1,Resumo_Horas!$A247)),0)*(((INDIRECT(ADDRESS(357,COLUMN(AY:AY),4,1,$A247))*14)/11)*(1+INDIRECT(ADDRESS(358,COLUMN(AY:AY),4,1,$A247)))),0)</f>
        <v>0</v>
      </c>
      <c r="AY247" cm="1">
        <f t="array" aca="1" ref="AY247" ca="1">IFERROR(IFERROR(Resumo_Horas!AY247/INDIRECT(ADDRESS(7,COLUMN(AZ:AZ),4,1,Resumo_Horas!$A247)),0)*(((INDIRECT(ADDRESS(357,COLUMN(AZ:AZ),4,1,$A247))*14)/11)*(1+INDIRECT(ADDRESS(358,COLUMN(AZ:AZ),4,1,$A247)))),0)</f>
        <v>0</v>
      </c>
      <c r="AZ247" cm="1">
        <f t="array" aca="1" ref="AZ247" ca="1">IFERROR(IFERROR(Resumo_Horas!AZ247/INDIRECT(ADDRESS(7,COLUMN(BA:BA),4,1,Resumo_Horas!$A247)),0)*(((INDIRECT(ADDRESS(357,COLUMN(BA:BA),4,1,$A247))*14)/11)*(1+INDIRECT(ADDRESS(358,COLUMN(BA:BA),4,1,$A247)))),0)</f>
        <v>0</v>
      </c>
      <c r="BA247" cm="1">
        <f t="array" aca="1" ref="BA247" ca="1">IFERROR(IFERROR(Resumo_Horas!BA247/INDIRECT(ADDRESS(7,COLUMN(BB:BB),4,1,Resumo_Horas!$A247)),0)*(((INDIRECT(ADDRESS(357,COLUMN(BB:BB),4,1,$A247))*14)/11)*(1+INDIRECT(ADDRESS(358,COLUMN(BB:BB),4,1,$A247)))),0)</f>
        <v>0</v>
      </c>
      <c r="BB247" cm="1">
        <f t="array" aca="1" ref="BB247" ca="1">IFERROR(IFERROR(Resumo_Horas!BB247/INDIRECT(ADDRESS(7,COLUMN(BC:BC),4,1,Resumo_Horas!$A247)),0)*(((INDIRECT(ADDRESS(357,COLUMN(BC:BC),4,1,$A247))*14)/11)*(1+INDIRECT(ADDRESS(358,COLUMN(BC:BC),4,1,$A247)))),0)</f>
        <v>0</v>
      </c>
      <c r="BC247" cm="1">
        <f t="array" aca="1" ref="BC247" ca="1">IFERROR(IFERROR(Resumo_Horas!BC247/INDIRECT(ADDRESS(7,COLUMN(BD:BD),4,1,Resumo_Horas!$A247)),0)*(((INDIRECT(ADDRESS(357,COLUMN(BD:BD),4,1,$A247))*14)/11)*(1+INDIRECT(ADDRESS(358,COLUMN(BD:BD),4,1,$A247)))),0)</f>
        <v>0</v>
      </c>
      <c r="BD247" cm="1">
        <f t="array" aca="1" ref="BD247" ca="1">IFERROR(IFERROR(Resumo_Horas!BD247/INDIRECT(ADDRESS(7,COLUMN(BE:BE),4,1,Resumo_Horas!$A247)),0)*(((INDIRECT(ADDRESS(357,COLUMN(BE:BE),4,1,$A247))*14)/11)*(1+INDIRECT(ADDRESS(358,COLUMN(BE:BE),4,1,$A247)))),0)</f>
        <v>0</v>
      </c>
      <c r="BE247" cm="1">
        <f t="array" aca="1" ref="BE247" ca="1">IFERROR(IFERROR(Resumo_Horas!BE247/INDIRECT(ADDRESS(7,COLUMN(BF:BF),4,1,Resumo_Horas!$A247)),0)*(((INDIRECT(ADDRESS(357,COLUMN(BF:BF),4,1,$A247))*14)/11)*(1+INDIRECT(ADDRESS(358,COLUMN(BF:BF),4,1,$A247)))),0)</f>
        <v>0</v>
      </c>
      <c r="BF247" cm="1">
        <f t="array" aca="1" ref="BF247" ca="1">IFERROR(IFERROR(Resumo_Horas!BF247/INDIRECT(ADDRESS(7,COLUMN(BG:BG),4,1,Resumo_Horas!$A247)),0)*(((INDIRECT(ADDRESS(357,COLUMN(BG:BG),4,1,$A247))*14)/11)*(1+INDIRECT(ADDRESS(358,COLUMN(BG:BG),4,1,$A247)))),0)</f>
        <v>0</v>
      </c>
      <c r="BG247" cm="1">
        <f t="array" aca="1" ref="BG247" ca="1">IFERROR(IFERROR(Resumo_Horas!BG247/INDIRECT(ADDRESS(7,COLUMN(BH:BH),4,1,Resumo_Horas!$A247)),0)*(((INDIRECT(ADDRESS(357,COLUMN(BH:BH),4,1,$A247))*14)/11)*(1+INDIRECT(ADDRESS(358,COLUMN(BH:BH),4,1,$A247)))),0)</f>
        <v>0</v>
      </c>
      <c r="BH247" cm="1">
        <f t="array" aca="1" ref="BH247" ca="1">IFERROR(IFERROR(Resumo_Horas!BH247/INDIRECT(ADDRESS(7,COLUMN(BI:BI),4,1,Resumo_Horas!$A247)),0)*(((INDIRECT(ADDRESS(357,COLUMN(BI:BI),4,1,$A247))*14)/11)*(1+INDIRECT(ADDRESS(358,COLUMN(BI:BI),4,1,$A247)))),0)</f>
        <v>0</v>
      </c>
      <c r="BI247" cm="1">
        <f t="array" aca="1" ref="BI247" ca="1">IFERROR(IFERROR(Resumo_Horas!BI247/INDIRECT(ADDRESS(7,COLUMN(BJ:BJ),4,1,Resumo_Horas!$A247)),0)*(((INDIRECT(ADDRESS(357,COLUMN(BJ:BJ),4,1,$A247))*14)/11)*(1+INDIRECT(ADDRESS(358,COLUMN(BJ:BJ),4,1,$A247)))),0)</f>
        <v>0</v>
      </c>
      <c r="BJ247" cm="1">
        <f t="array" aca="1" ref="BJ247" ca="1">IFERROR(IFERROR(Resumo_Horas!BJ247/INDIRECT(ADDRESS(7,COLUMN(BK:BK),4,1,Resumo_Horas!$A247)),0)*(((INDIRECT(ADDRESS(357,COLUMN(BK:BK),4,1,$A247))*14)/11)*(1+INDIRECT(ADDRESS(358,COLUMN(BK:BK),4,1,$A247)))),0)</f>
        <v>0</v>
      </c>
      <c r="BK247" s="331" cm="1">
        <f t="array" aca="1" ref="BK247" ca="1">IFERROR(IFERROR(Resumo_Horas!BK247/INDIRECT(ADDRESS(7,COLUMN(BL:BL),4,1,Resumo_Horas!$A247)),0)*(((INDIRECT(ADDRESS(357,COLUMN(BL:BL),4,1,$A247))*14)/11)*(1+INDIRECT(ADDRESS(358,COLUMN(BL:BL),4,1,$A247)))),0)</f>
        <v>0</v>
      </c>
    </row>
    <row r="248" spans="1:63" x14ac:dyDescent="0.25">
      <c r="A248" s="330" t="str" cm="1">
        <f t="array" aca="1" ref="A248" ca="1">IF(INDIRECT(ADDRESS(9+QUOTIENT(ROW(A247)-1,20),4,4,1,"Equipa de projeto")) = 0,"", _xlfn.CONCAT(1 + QUOTIENT(ROW(A247)-1,20),". ", INDIRECT(ADDRESS(9+QUOTIENT(ROW(A247)-1,20),4,4,1,"Equipa de projeto"))))</f>
        <v/>
      </c>
      <c r="B248">
        <f>Atividades!$A$37</f>
        <v>0</v>
      </c>
      <c r="C248" s="123" t="s">
        <v>48</v>
      </c>
      <c r="D248" cm="1">
        <f t="array" aca="1" ref="D248" ca="1">IFERROR(IFERROR(Resumo_Horas!D248/INDIRECT(ADDRESS(7,COLUMN(E:E),4,1,Resumo_Horas!$A248)),0)*(((INDIRECT(ADDRESS(357,COLUMN(E:E),4,1,$A248))*14)/11)*(1+INDIRECT(ADDRESS(358,COLUMN(E:E),4,1,$A248)))),0)</f>
        <v>0</v>
      </c>
      <c r="E248" cm="1">
        <f t="array" aca="1" ref="E248" ca="1">IFERROR(IFERROR(Resumo_Horas!E248/INDIRECT(ADDRESS(7,COLUMN(F:F),4,1,Resumo_Horas!$A248)),0)*(((INDIRECT(ADDRESS(357,COLUMN(F:F),4,1,$A248))*14)/11)*(1+INDIRECT(ADDRESS(358,COLUMN(F:F),4,1,$A248)))),0)</f>
        <v>0</v>
      </c>
      <c r="F248" cm="1">
        <f t="array" aca="1" ref="F248" ca="1">IFERROR(IFERROR(Resumo_Horas!F248/INDIRECT(ADDRESS(7,COLUMN(G:G),4,1,Resumo_Horas!$A248)),0)*(((INDIRECT(ADDRESS(357,COLUMN(G:G),4,1,$A248))*14)/11)*(1+INDIRECT(ADDRESS(358,COLUMN(G:G),4,1,$A248)))),0)</f>
        <v>0</v>
      </c>
      <c r="G248" cm="1">
        <f t="array" aca="1" ref="G248" ca="1">IFERROR(IFERROR(Resumo_Horas!G248/INDIRECT(ADDRESS(7,COLUMN(H:H),4,1,Resumo_Horas!$A248)),0)*(((INDIRECT(ADDRESS(357,COLUMN(H:H),4,1,$A248))*14)/11)*(1+INDIRECT(ADDRESS(358,COLUMN(H:H),4,1,$A248)))),0)</f>
        <v>0</v>
      </c>
      <c r="H248" cm="1">
        <f t="array" aca="1" ref="H248" ca="1">IFERROR(IFERROR(Resumo_Horas!H248/INDIRECT(ADDRESS(7,COLUMN(I:I),4,1,Resumo_Horas!$A248)),0)*(((INDIRECT(ADDRESS(357,COLUMN(I:I),4,1,$A248))*14)/11)*(1+INDIRECT(ADDRESS(358,COLUMN(I:I),4,1,$A248)))),0)</f>
        <v>0</v>
      </c>
      <c r="I248" cm="1">
        <f t="array" aca="1" ref="I248" ca="1">IFERROR(IFERROR(Resumo_Horas!I248/INDIRECT(ADDRESS(7,COLUMN(J:J),4,1,Resumo_Horas!$A248)),0)*(((INDIRECT(ADDRESS(357,COLUMN(J:J),4,1,$A248))*14)/11)*(1+INDIRECT(ADDRESS(358,COLUMN(J:J),4,1,$A248)))),0)</f>
        <v>0</v>
      </c>
      <c r="J248" cm="1">
        <f t="array" aca="1" ref="J248" ca="1">IFERROR(IFERROR(Resumo_Horas!J248/INDIRECT(ADDRESS(7,COLUMN(K:K),4,1,Resumo_Horas!$A248)),0)*(((INDIRECT(ADDRESS(357,COLUMN(K:K),4,1,$A248))*14)/11)*(1+INDIRECT(ADDRESS(358,COLUMN(K:K),4,1,$A248)))),0)</f>
        <v>0</v>
      </c>
      <c r="K248" cm="1">
        <f t="array" aca="1" ref="K248" ca="1">IFERROR(IFERROR(Resumo_Horas!K248/INDIRECT(ADDRESS(7,COLUMN(L:L),4,1,Resumo_Horas!$A248)),0)*(((INDIRECT(ADDRESS(357,COLUMN(L:L),4,1,$A248))*14)/11)*(1+INDIRECT(ADDRESS(358,COLUMN(L:L),4,1,$A248)))),0)</f>
        <v>0</v>
      </c>
      <c r="L248" cm="1">
        <f t="array" aca="1" ref="L248" ca="1">IFERROR(IFERROR(Resumo_Horas!L248/INDIRECT(ADDRESS(7,COLUMN(M:M),4,1,Resumo_Horas!$A248)),0)*(((INDIRECT(ADDRESS(357,COLUMN(M:M),4,1,$A248))*14)/11)*(1+INDIRECT(ADDRESS(358,COLUMN(M:M),4,1,$A248)))),0)</f>
        <v>0</v>
      </c>
      <c r="M248" cm="1">
        <f t="array" aca="1" ref="M248" ca="1">IFERROR(IFERROR(Resumo_Horas!M248/INDIRECT(ADDRESS(7,COLUMN(N:N),4,1,Resumo_Horas!$A248)),0)*(((INDIRECT(ADDRESS(357,COLUMN(N:N),4,1,$A248))*14)/11)*(1+INDIRECT(ADDRESS(358,COLUMN(N:N),4,1,$A248)))),0)</f>
        <v>0</v>
      </c>
      <c r="N248" cm="1">
        <f t="array" aca="1" ref="N248" ca="1">IFERROR(IFERROR(Resumo_Horas!N248/INDIRECT(ADDRESS(7,COLUMN(O:O),4,1,Resumo_Horas!$A248)),0)*(((INDIRECT(ADDRESS(357,COLUMN(O:O),4,1,$A248))*14)/11)*(1+INDIRECT(ADDRESS(358,COLUMN(O:O),4,1,$A248)))),0)</f>
        <v>0</v>
      </c>
      <c r="O248" cm="1">
        <f t="array" aca="1" ref="O248" ca="1">IFERROR(IFERROR(Resumo_Horas!O248/INDIRECT(ADDRESS(7,COLUMN(P:P),4,1,Resumo_Horas!$A248)),0)*(((INDIRECT(ADDRESS(357,COLUMN(P:P),4,1,$A248))*14)/11)*(1+INDIRECT(ADDRESS(358,COLUMN(P:P),4,1,$A248)))),0)</f>
        <v>0</v>
      </c>
      <c r="P248" cm="1">
        <f t="array" aca="1" ref="P248" ca="1">IFERROR(IFERROR(Resumo_Horas!P248/INDIRECT(ADDRESS(7,COLUMN(Q:Q),4,1,Resumo_Horas!$A248)),0)*(((INDIRECT(ADDRESS(357,COLUMN(Q:Q),4,1,$A248))*14)/11)*(1+INDIRECT(ADDRESS(358,COLUMN(Q:Q),4,1,$A248)))),0)</f>
        <v>0</v>
      </c>
      <c r="Q248" cm="1">
        <f t="array" aca="1" ref="Q248" ca="1">IFERROR(IFERROR(Resumo_Horas!Q248/INDIRECT(ADDRESS(7,COLUMN(R:R),4,1,Resumo_Horas!$A248)),0)*(((INDIRECT(ADDRESS(357,COLUMN(R:R),4,1,$A248))*14)/11)*(1+INDIRECT(ADDRESS(358,COLUMN(R:R),4,1,$A248)))),0)</f>
        <v>0</v>
      </c>
      <c r="R248" cm="1">
        <f t="array" aca="1" ref="R248" ca="1">IFERROR(IFERROR(Resumo_Horas!R248/INDIRECT(ADDRESS(7,COLUMN(S:S),4,1,Resumo_Horas!$A248)),0)*(((INDIRECT(ADDRESS(357,COLUMN(S:S),4,1,$A248))*14)/11)*(1+INDIRECT(ADDRESS(358,COLUMN(S:S),4,1,$A248)))),0)</f>
        <v>0</v>
      </c>
      <c r="S248" cm="1">
        <f t="array" aca="1" ref="S248" ca="1">IFERROR(IFERROR(Resumo_Horas!S248/INDIRECT(ADDRESS(7,COLUMN(T:T),4,1,Resumo_Horas!$A248)),0)*(((INDIRECT(ADDRESS(357,COLUMN(T:T),4,1,$A248))*14)/11)*(1+INDIRECT(ADDRESS(358,COLUMN(T:T),4,1,$A248)))),0)</f>
        <v>0</v>
      </c>
      <c r="T248" cm="1">
        <f t="array" aca="1" ref="T248" ca="1">IFERROR(IFERROR(Resumo_Horas!T248/INDIRECT(ADDRESS(7,COLUMN(U:U),4,1,Resumo_Horas!$A248)),0)*(((INDIRECT(ADDRESS(357,COLUMN(U:U),4,1,$A248))*14)/11)*(1+INDIRECT(ADDRESS(358,COLUMN(U:U),4,1,$A248)))),0)</f>
        <v>0</v>
      </c>
      <c r="U248" cm="1">
        <f t="array" aca="1" ref="U248" ca="1">IFERROR(IFERROR(Resumo_Horas!U248/INDIRECT(ADDRESS(7,COLUMN(V:V),4,1,Resumo_Horas!$A248)),0)*(((INDIRECT(ADDRESS(357,COLUMN(V:V),4,1,$A248))*14)/11)*(1+INDIRECT(ADDRESS(358,COLUMN(V:V),4,1,$A248)))),0)</f>
        <v>0</v>
      </c>
      <c r="V248" cm="1">
        <f t="array" aca="1" ref="V248" ca="1">IFERROR(IFERROR(Resumo_Horas!V248/INDIRECT(ADDRESS(7,COLUMN(W:W),4,1,Resumo_Horas!$A248)),0)*(((INDIRECT(ADDRESS(357,COLUMN(W:W),4,1,$A248))*14)/11)*(1+INDIRECT(ADDRESS(358,COLUMN(W:W),4,1,$A248)))),0)</f>
        <v>0</v>
      </c>
      <c r="W248" cm="1">
        <f t="array" aca="1" ref="W248" ca="1">IFERROR(IFERROR(Resumo_Horas!W248/INDIRECT(ADDRESS(7,COLUMN(X:X),4,1,Resumo_Horas!$A248)),0)*(((INDIRECT(ADDRESS(357,COLUMN(X:X),4,1,$A248))*14)/11)*(1+INDIRECT(ADDRESS(358,COLUMN(X:X),4,1,$A248)))),0)</f>
        <v>0</v>
      </c>
      <c r="X248" cm="1">
        <f t="array" aca="1" ref="X248" ca="1">IFERROR(IFERROR(Resumo_Horas!X248/INDIRECT(ADDRESS(7,COLUMN(Y:Y),4,1,Resumo_Horas!$A248)),0)*(((INDIRECT(ADDRESS(357,COLUMN(Y:Y),4,1,$A248))*14)/11)*(1+INDIRECT(ADDRESS(358,COLUMN(Y:Y),4,1,$A248)))),0)</f>
        <v>0</v>
      </c>
      <c r="Y248" cm="1">
        <f t="array" aca="1" ref="Y248" ca="1">IFERROR(IFERROR(Resumo_Horas!Y248/INDIRECT(ADDRESS(7,COLUMN(Z:Z),4,1,Resumo_Horas!$A248)),0)*(((INDIRECT(ADDRESS(357,COLUMN(Z:Z),4,1,$A248))*14)/11)*(1+INDIRECT(ADDRESS(358,COLUMN(Z:Z),4,1,$A248)))),0)</f>
        <v>0</v>
      </c>
      <c r="Z248" cm="1">
        <f t="array" aca="1" ref="Z248" ca="1">IFERROR(IFERROR(Resumo_Horas!Z248/INDIRECT(ADDRESS(7,COLUMN(AA:AA),4,1,Resumo_Horas!$A248)),0)*(((INDIRECT(ADDRESS(357,COLUMN(AA:AA),4,1,$A248))*14)/11)*(1+INDIRECT(ADDRESS(358,COLUMN(AA:AA),4,1,$A248)))),0)</f>
        <v>0</v>
      </c>
      <c r="AA248" cm="1">
        <f t="array" aca="1" ref="AA248" ca="1">IFERROR(IFERROR(Resumo_Horas!AA248/INDIRECT(ADDRESS(7,COLUMN(AB:AB),4,1,Resumo_Horas!$A248)),0)*(((INDIRECT(ADDRESS(357,COLUMN(AB:AB),4,1,$A248))*14)/11)*(1+INDIRECT(ADDRESS(358,COLUMN(AB:AB),4,1,$A248)))),0)</f>
        <v>0</v>
      </c>
      <c r="AB248" cm="1">
        <f t="array" aca="1" ref="AB248" ca="1">IFERROR(IFERROR(Resumo_Horas!AB248/INDIRECT(ADDRESS(7,COLUMN(AC:AC),4,1,Resumo_Horas!$A248)),0)*(((INDIRECT(ADDRESS(357,COLUMN(AC:AC),4,1,$A248))*14)/11)*(1+INDIRECT(ADDRESS(358,COLUMN(AC:AC),4,1,$A248)))),0)</f>
        <v>0</v>
      </c>
      <c r="AC248" cm="1">
        <f t="array" aca="1" ref="AC248" ca="1">IFERROR(IFERROR(Resumo_Horas!AC248/INDIRECT(ADDRESS(7,COLUMN(AD:AD),4,1,Resumo_Horas!$A248)),0)*(((INDIRECT(ADDRESS(357,COLUMN(AD:AD),4,1,$A248))*14)/11)*(1+INDIRECT(ADDRESS(358,COLUMN(AD:AD),4,1,$A248)))),0)</f>
        <v>0</v>
      </c>
      <c r="AD248" cm="1">
        <f t="array" aca="1" ref="AD248" ca="1">IFERROR(IFERROR(Resumo_Horas!AD248/INDIRECT(ADDRESS(7,COLUMN(AE:AE),4,1,Resumo_Horas!$A248)),0)*(((INDIRECT(ADDRESS(357,COLUMN(AE:AE),4,1,$A248))*14)/11)*(1+INDIRECT(ADDRESS(358,COLUMN(AE:AE),4,1,$A248)))),0)</f>
        <v>0</v>
      </c>
      <c r="AE248" cm="1">
        <f t="array" aca="1" ref="AE248" ca="1">IFERROR(IFERROR(Resumo_Horas!AE248/INDIRECT(ADDRESS(7,COLUMN(AF:AF),4,1,Resumo_Horas!$A248)),0)*(((INDIRECT(ADDRESS(357,COLUMN(AF:AF),4,1,$A248))*14)/11)*(1+INDIRECT(ADDRESS(358,COLUMN(AF:AF),4,1,$A248)))),0)</f>
        <v>0</v>
      </c>
      <c r="AF248" cm="1">
        <f t="array" aca="1" ref="AF248" ca="1">IFERROR(IFERROR(Resumo_Horas!AF248/INDIRECT(ADDRESS(7,COLUMN(AG:AG),4,1,Resumo_Horas!$A248)),0)*(((INDIRECT(ADDRESS(357,COLUMN(AG:AG),4,1,$A248))*14)/11)*(1+INDIRECT(ADDRESS(358,COLUMN(AG:AG),4,1,$A248)))),0)</f>
        <v>0</v>
      </c>
      <c r="AG248" cm="1">
        <f t="array" aca="1" ref="AG248" ca="1">IFERROR(IFERROR(Resumo_Horas!AG248/INDIRECT(ADDRESS(7,COLUMN(AH:AH),4,1,Resumo_Horas!$A248)),0)*(((INDIRECT(ADDRESS(357,COLUMN(AH:AH),4,1,$A248))*14)/11)*(1+INDIRECT(ADDRESS(358,COLUMN(AH:AH),4,1,$A248)))),0)</f>
        <v>0</v>
      </c>
      <c r="AH248" cm="1">
        <f t="array" aca="1" ref="AH248" ca="1">IFERROR(IFERROR(Resumo_Horas!AH248/INDIRECT(ADDRESS(7,COLUMN(AI:AI),4,1,Resumo_Horas!$A248)),0)*(((INDIRECT(ADDRESS(357,COLUMN(AI:AI),4,1,$A248))*14)/11)*(1+INDIRECT(ADDRESS(358,COLUMN(AI:AI),4,1,$A248)))),0)</f>
        <v>0</v>
      </c>
      <c r="AI248" cm="1">
        <f t="array" aca="1" ref="AI248" ca="1">IFERROR(IFERROR(Resumo_Horas!AI248/INDIRECT(ADDRESS(7,COLUMN(AJ:AJ),4,1,Resumo_Horas!$A248)),0)*(((INDIRECT(ADDRESS(357,COLUMN(AJ:AJ),4,1,$A248))*14)/11)*(1+INDIRECT(ADDRESS(358,COLUMN(AJ:AJ),4,1,$A248)))),0)</f>
        <v>0</v>
      </c>
      <c r="AJ248" cm="1">
        <f t="array" aca="1" ref="AJ248" ca="1">IFERROR(IFERROR(Resumo_Horas!AJ248/INDIRECT(ADDRESS(7,COLUMN(AK:AK),4,1,Resumo_Horas!$A248)),0)*(((INDIRECT(ADDRESS(357,COLUMN(AK:AK),4,1,$A248))*14)/11)*(1+INDIRECT(ADDRESS(358,COLUMN(AK:AK),4,1,$A248)))),0)</f>
        <v>0</v>
      </c>
      <c r="AK248" cm="1">
        <f t="array" aca="1" ref="AK248" ca="1">IFERROR(IFERROR(Resumo_Horas!AK248/INDIRECT(ADDRESS(7,COLUMN(AL:AL),4,1,Resumo_Horas!$A248)),0)*(((INDIRECT(ADDRESS(357,COLUMN(AL:AL),4,1,$A248))*14)/11)*(1+INDIRECT(ADDRESS(358,COLUMN(AL:AL),4,1,$A248)))),0)</f>
        <v>0</v>
      </c>
      <c r="AL248" cm="1">
        <f t="array" aca="1" ref="AL248" ca="1">IFERROR(IFERROR(Resumo_Horas!AL248/INDIRECT(ADDRESS(7,COLUMN(AM:AM),4,1,Resumo_Horas!$A248)),0)*(((INDIRECT(ADDRESS(357,COLUMN(AM:AM),4,1,$A248))*14)/11)*(1+INDIRECT(ADDRESS(358,COLUMN(AM:AM),4,1,$A248)))),0)</f>
        <v>0</v>
      </c>
      <c r="AM248" cm="1">
        <f t="array" aca="1" ref="AM248" ca="1">IFERROR(IFERROR(Resumo_Horas!AM248/INDIRECT(ADDRESS(7,COLUMN(AN:AN),4,1,Resumo_Horas!$A248)),0)*(((INDIRECT(ADDRESS(357,COLUMN(AN:AN),4,1,$A248))*14)/11)*(1+INDIRECT(ADDRESS(358,COLUMN(AN:AN),4,1,$A248)))),0)</f>
        <v>0</v>
      </c>
      <c r="AN248" cm="1">
        <f t="array" aca="1" ref="AN248" ca="1">IFERROR(IFERROR(Resumo_Horas!AN248/INDIRECT(ADDRESS(7,COLUMN(AO:AO),4,1,Resumo_Horas!$A248)),0)*(((INDIRECT(ADDRESS(357,COLUMN(AO:AO),4,1,$A248))*14)/11)*(1+INDIRECT(ADDRESS(358,COLUMN(AO:AO),4,1,$A248)))),0)</f>
        <v>0</v>
      </c>
      <c r="AO248" cm="1">
        <f t="array" aca="1" ref="AO248" ca="1">IFERROR(IFERROR(Resumo_Horas!AO248/INDIRECT(ADDRESS(7,COLUMN(AP:AP),4,1,Resumo_Horas!$A248)),0)*(((INDIRECT(ADDRESS(357,COLUMN(AP:AP),4,1,$A248))*14)/11)*(1+INDIRECT(ADDRESS(358,COLUMN(AP:AP),4,1,$A248)))),0)</f>
        <v>0</v>
      </c>
      <c r="AP248" cm="1">
        <f t="array" aca="1" ref="AP248" ca="1">IFERROR(IFERROR(Resumo_Horas!AP248/INDIRECT(ADDRESS(7,COLUMN(AQ:AQ),4,1,Resumo_Horas!$A248)),0)*(((INDIRECT(ADDRESS(357,COLUMN(AQ:AQ),4,1,$A248))*14)/11)*(1+INDIRECT(ADDRESS(358,COLUMN(AQ:AQ),4,1,$A248)))),0)</f>
        <v>0</v>
      </c>
      <c r="AQ248" cm="1">
        <f t="array" aca="1" ref="AQ248" ca="1">IFERROR(IFERROR(Resumo_Horas!AQ248/INDIRECT(ADDRESS(7,COLUMN(AR:AR),4,1,Resumo_Horas!$A248)),0)*(((INDIRECT(ADDRESS(357,COLUMN(AR:AR),4,1,$A248))*14)/11)*(1+INDIRECT(ADDRESS(358,COLUMN(AR:AR),4,1,$A248)))),0)</f>
        <v>0</v>
      </c>
      <c r="AR248" cm="1">
        <f t="array" aca="1" ref="AR248" ca="1">IFERROR(IFERROR(Resumo_Horas!AR248/INDIRECT(ADDRESS(7,COLUMN(AS:AS),4,1,Resumo_Horas!$A248)),0)*(((INDIRECT(ADDRESS(357,COLUMN(AS:AS),4,1,$A248))*14)/11)*(1+INDIRECT(ADDRESS(358,COLUMN(AS:AS),4,1,$A248)))),0)</f>
        <v>0</v>
      </c>
      <c r="AS248" cm="1">
        <f t="array" aca="1" ref="AS248" ca="1">IFERROR(IFERROR(Resumo_Horas!AS248/INDIRECT(ADDRESS(7,COLUMN(AT:AT),4,1,Resumo_Horas!$A248)),0)*(((INDIRECT(ADDRESS(357,COLUMN(AT:AT),4,1,$A248))*14)/11)*(1+INDIRECT(ADDRESS(358,COLUMN(AT:AT),4,1,$A248)))),0)</f>
        <v>0</v>
      </c>
      <c r="AT248" cm="1">
        <f t="array" aca="1" ref="AT248" ca="1">IFERROR(IFERROR(Resumo_Horas!AT248/INDIRECT(ADDRESS(7,COLUMN(AU:AU),4,1,Resumo_Horas!$A248)),0)*(((INDIRECT(ADDRESS(357,COLUMN(AU:AU),4,1,$A248))*14)/11)*(1+INDIRECT(ADDRESS(358,COLUMN(AU:AU),4,1,$A248)))),0)</f>
        <v>0</v>
      </c>
      <c r="AU248" cm="1">
        <f t="array" aca="1" ref="AU248" ca="1">IFERROR(IFERROR(Resumo_Horas!AU248/INDIRECT(ADDRESS(7,COLUMN(AV:AV),4,1,Resumo_Horas!$A248)),0)*(((INDIRECT(ADDRESS(357,COLUMN(AV:AV),4,1,$A248))*14)/11)*(1+INDIRECT(ADDRESS(358,COLUMN(AV:AV),4,1,$A248)))),0)</f>
        <v>0</v>
      </c>
      <c r="AV248" cm="1">
        <f t="array" aca="1" ref="AV248" ca="1">IFERROR(IFERROR(Resumo_Horas!AV248/INDIRECT(ADDRESS(7,COLUMN(AW:AW),4,1,Resumo_Horas!$A248)),0)*(((INDIRECT(ADDRESS(357,COLUMN(AW:AW),4,1,$A248))*14)/11)*(1+INDIRECT(ADDRESS(358,COLUMN(AW:AW),4,1,$A248)))),0)</f>
        <v>0</v>
      </c>
      <c r="AW248" cm="1">
        <f t="array" aca="1" ref="AW248" ca="1">IFERROR(IFERROR(Resumo_Horas!AW248/INDIRECT(ADDRESS(7,COLUMN(AX:AX),4,1,Resumo_Horas!$A248)),0)*(((INDIRECT(ADDRESS(357,COLUMN(AX:AX),4,1,$A248))*14)/11)*(1+INDIRECT(ADDRESS(358,COLUMN(AX:AX),4,1,$A248)))),0)</f>
        <v>0</v>
      </c>
      <c r="AX248" cm="1">
        <f t="array" aca="1" ref="AX248" ca="1">IFERROR(IFERROR(Resumo_Horas!AX248/INDIRECT(ADDRESS(7,COLUMN(AY:AY),4,1,Resumo_Horas!$A248)),0)*(((INDIRECT(ADDRESS(357,COLUMN(AY:AY),4,1,$A248))*14)/11)*(1+INDIRECT(ADDRESS(358,COLUMN(AY:AY),4,1,$A248)))),0)</f>
        <v>0</v>
      </c>
      <c r="AY248" cm="1">
        <f t="array" aca="1" ref="AY248" ca="1">IFERROR(IFERROR(Resumo_Horas!AY248/INDIRECT(ADDRESS(7,COLUMN(AZ:AZ),4,1,Resumo_Horas!$A248)),0)*(((INDIRECT(ADDRESS(357,COLUMN(AZ:AZ),4,1,$A248))*14)/11)*(1+INDIRECT(ADDRESS(358,COLUMN(AZ:AZ),4,1,$A248)))),0)</f>
        <v>0</v>
      </c>
      <c r="AZ248" cm="1">
        <f t="array" aca="1" ref="AZ248" ca="1">IFERROR(IFERROR(Resumo_Horas!AZ248/INDIRECT(ADDRESS(7,COLUMN(BA:BA),4,1,Resumo_Horas!$A248)),0)*(((INDIRECT(ADDRESS(357,COLUMN(BA:BA),4,1,$A248))*14)/11)*(1+INDIRECT(ADDRESS(358,COLUMN(BA:BA),4,1,$A248)))),0)</f>
        <v>0</v>
      </c>
      <c r="BA248" cm="1">
        <f t="array" aca="1" ref="BA248" ca="1">IFERROR(IFERROR(Resumo_Horas!BA248/INDIRECT(ADDRESS(7,COLUMN(BB:BB),4,1,Resumo_Horas!$A248)),0)*(((INDIRECT(ADDRESS(357,COLUMN(BB:BB),4,1,$A248))*14)/11)*(1+INDIRECT(ADDRESS(358,COLUMN(BB:BB),4,1,$A248)))),0)</f>
        <v>0</v>
      </c>
      <c r="BB248" cm="1">
        <f t="array" aca="1" ref="BB248" ca="1">IFERROR(IFERROR(Resumo_Horas!BB248/INDIRECT(ADDRESS(7,COLUMN(BC:BC),4,1,Resumo_Horas!$A248)),0)*(((INDIRECT(ADDRESS(357,COLUMN(BC:BC),4,1,$A248))*14)/11)*(1+INDIRECT(ADDRESS(358,COLUMN(BC:BC),4,1,$A248)))),0)</f>
        <v>0</v>
      </c>
      <c r="BC248" cm="1">
        <f t="array" aca="1" ref="BC248" ca="1">IFERROR(IFERROR(Resumo_Horas!BC248/INDIRECT(ADDRESS(7,COLUMN(BD:BD),4,1,Resumo_Horas!$A248)),0)*(((INDIRECT(ADDRESS(357,COLUMN(BD:BD),4,1,$A248))*14)/11)*(1+INDIRECT(ADDRESS(358,COLUMN(BD:BD),4,1,$A248)))),0)</f>
        <v>0</v>
      </c>
      <c r="BD248" cm="1">
        <f t="array" aca="1" ref="BD248" ca="1">IFERROR(IFERROR(Resumo_Horas!BD248/INDIRECT(ADDRESS(7,COLUMN(BE:BE),4,1,Resumo_Horas!$A248)),0)*(((INDIRECT(ADDRESS(357,COLUMN(BE:BE),4,1,$A248))*14)/11)*(1+INDIRECT(ADDRESS(358,COLUMN(BE:BE),4,1,$A248)))),0)</f>
        <v>0</v>
      </c>
      <c r="BE248" cm="1">
        <f t="array" aca="1" ref="BE248" ca="1">IFERROR(IFERROR(Resumo_Horas!BE248/INDIRECT(ADDRESS(7,COLUMN(BF:BF),4,1,Resumo_Horas!$A248)),0)*(((INDIRECT(ADDRESS(357,COLUMN(BF:BF),4,1,$A248))*14)/11)*(1+INDIRECT(ADDRESS(358,COLUMN(BF:BF),4,1,$A248)))),0)</f>
        <v>0</v>
      </c>
      <c r="BF248" cm="1">
        <f t="array" aca="1" ref="BF248" ca="1">IFERROR(IFERROR(Resumo_Horas!BF248/INDIRECT(ADDRESS(7,COLUMN(BG:BG),4,1,Resumo_Horas!$A248)),0)*(((INDIRECT(ADDRESS(357,COLUMN(BG:BG),4,1,$A248))*14)/11)*(1+INDIRECT(ADDRESS(358,COLUMN(BG:BG),4,1,$A248)))),0)</f>
        <v>0</v>
      </c>
      <c r="BG248" cm="1">
        <f t="array" aca="1" ref="BG248" ca="1">IFERROR(IFERROR(Resumo_Horas!BG248/INDIRECT(ADDRESS(7,COLUMN(BH:BH),4,1,Resumo_Horas!$A248)),0)*(((INDIRECT(ADDRESS(357,COLUMN(BH:BH),4,1,$A248))*14)/11)*(1+INDIRECT(ADDRESS(358,COLUMN(BH:BH),4,1,$A248)))),0)</f>
        <v>0</v>
      </c>
      <c r="BH248" cm="1">
        <f t="array" aca="1" ref="BH248" ca="1">IFERROR(IFERROR(Resumo_Horas!BH248/INDIRECT(ADDRESS(7,COLUMN(BI:BI),4,1,Resumo_Horas!$A248)),0)*(((INDIRECT(ADDRESS(357,COLUMN(BI:BI),4,1,$A248))*14)/11)*(1+INDIRECT(ADDRESS(358,COLUMN(BI:BI),4,1,$A248)))),0)</f>
        <v>0</v>
      </c>
      <c r="BI248" cm="1">
        <f t="array" aca="1" ref="BI248" ca="1">IFERROR(IFERROR(Resumo_Horas!BI248/INDIRECT(ADDRESS(7,COLUMN(BJ:BJ),4,1,Resumo_Horas!$A248)),0)*(((INDIRECT(ADDRESS(357,COLUMN(BJ:BJ),4,1,$A248))*14)/11)*(1+INDIRECT(ADDRESS(358,COLUMN(BJ:BJ),4,1,$A248)))),0)</f>
        <v>0</v>
      </c>
      <c r="BJ248" cm="1">
        <f t="array" aca="1" ref="BJ248" ca="1">IFERROR(IFERROR(Resumo_Horas!BJ248/INDIRECT(ADDRESS(7,COLUMN(BK:BK),4,1,Resumo_Horas!$A248)),0)*(((INDIRECT(ADDRESS(357,COLUMN(BK:BK),4,1,$A248))*14)/11)*(1+INDIRECT(ADDRESS(358,COLUMN(BK:BK),4,1,$A248)))),0)</f>
        <v>0</v>
      </c>
      <c r="BK248" s="331" cm="1">
        <f t="array" aca="1" ref="BK248" ca="1">IFERROR(IFERROR(Resumo_Horas!BK248/INDIRECT(ADDRESS(7,COLUMN(BL:BL),4,1,Resumo_Horas!$A248)),0)*(((INDIRECT(ADDRESS(357,COLUMN(BL:BL),4,1,$A248))*14)/11)*(1+INDIRECT(ADDRESS(358,COLUMN(BL:BL),4,1,$A248)))),0)</f>
        <v>0</v>
      </c>
    </row>
    <row r="249" spans="1:63" x14ac:dyDescent="0.25">
      <c r="A249" s="330" t="str" cm="1">
        <f t="array" aca="1" ref="A249" ca="1">IF(INDIRECT(ADDRESS(9+QUOTIENT(ROW(A248)-1,20),4,4,1,"Equipa de projeto")) = 0,"", _xlfn.CONCAT(1 + QUOTIENT(ROW(A248)-1,20),". ", INDIRECT(ADDRESS(9+QUOTIENT(ROW(A248)-1,20),4,4,1,"Equipa de projeto"))))</f>
        <v/>
      </c>
      <c r="B249">
        <f>Atividades!$A$37</f>
        <v>0</v>
      </c>
      <c r="C249" s="123" t="s">
        <v>49</v>
      </c>
      <c r="D249" cm="1">
        <f t="array" aca="1" ref="D249" ca="1">IFERROR(IFERROR(Resumo_Horas!D249/INDIRECT(ADDRESS(7,COLUMN(E:E),4,1,Resumo_Horas!$A249)),0)*(((INDIRECT(ADDRESS(357,COLUMN(E:E),4,1,$A249))*14)/11)*(1+INDIRECT(ADDRESS(358,COLUMN(E:E),4,1,$A249)))),0)</f>
        <v>0</v>
      </c>
      <c r="E249" cm="1">
        <f t="array" aca="1" ref="E249" ca="1">IFERROR(IFERROR(Resumo_Horas!E249/INDIRECT(ADDRESS(7,COLUMN(F:F),4,1,Resumo_Horas!$A249)),0)*(((INDIRECT(ADDRESS(357,COLUMN(F:F),4,1,$A249))*14)/11)*(1+INDIRECT(ADDRESS(358,COLUMN(F:F),4,1,$A249)))),0)</f>
        <v>0</v>
      </c>
      <c r="F249" cm="1">
        <f t="array" aca="1" ref="F249" ca="1">IFERROR(IFERROR(Resumo_Horas!F249/INDIRECT(ADDRESS(7,COLUMN(G:G),4,1,Resumo_Horas!$A249)),0)*(((INDIRECT(ADDRESS(357,COLUMN(G:G),4,1,$A249))*14)/11)*(1+INDIRECT(ADDRESS(358,COLUMN(G:G),4,1,$A249)))),0)</f>
        <v>0</v>
      </c>
      <c r="G249" cm="1">
        <f t="array" aca="1" ref="G249" ca="1">IFERROR(IFERROR(Resumo_Horas!G249/INDIRECT(ADDRESS(7,COLUMN(H:H),4,1,Resumo_Horas!$A249)),0)*(((INDIRECT(ADDRESS(357,COLUMN(H:H),4,1,$A249))*14)/11)*(1+INDIRECT(ADDRESS(358,COLUMN(H:H),4,1,$A249)))),0)</f>
        <v>0</v>
      </c>
      <c r="H249" cm="1">
        <f t="array" aca="1" ref="H249" ca="1">IFERROR(IFERROR(Resumo_Horas!H249/INDIRECT(ADDRESS(7,COLUMN(I:I),4,1,Resumo_Horas!$A249)),0)*(((INDIRECT(ADDRESS(357,COLUMN(I:I),4,1,$A249))*14)/11)*(1+INDIRECT(ADDRESS(358,COLUMN(I:I),4,1,$A249)))),0)</f>
        <v>0</v>
      </c>
      <c r="I249" cm="1">
        <f t="array" aca="1" ref="I249" ca="1">IFERROR(IFERROR(Resumo_Horas!I249/INDIRECT(ADDRESS(7,COLUMN(J:J),4,1,Resumo_Horas!$A249)),0)*(((INDIRECT(ADDRESS(357,COLUMN(J:J),4,1,$A249))*14)/11)*(1+INDIRECT(ADDRESS(358,COLUMN(J:J),4,1,$A249)))),0)</f>
        <v>0</v>
      </c>
      <c r="J249" cm="1">
        <f t="array" aca="1" ref="J249" ca="1">IFERROR(IFERROR(Resumo_Horas!J249/INDIRECT(ADDRESS(7,COLUMN(K:K),4,1,Resumo_Horas!$A249)),0)*(((INDIRECT(ADDRESS(357,COLUMN(K:K),4,1,$A249))*14)/11)*(1+INDIRECT(ADDRESS(358,COLUMN(K:K),4,1,$A249)))),0)</f>
        <v>0</v>
      </c>
      <c r="K249" cm="1">
        <f t="array" aca="1" ref="K249" ca="1">IFERROR(IFERROR(Resumo_Horas!K249/INDIRECT(ADDRESS(7,COLUMN(L:L),4,1,Resumo_Horas!$A249)),0)*(((INDIRECT(ADDRESS(357,COLUMN(L:L),4,1,$A249))*14)/11)*(1+INDIRECT(ADDRESS(358,COLUMN(L:L),4,1,$A249)))),0)</f>
        <v>0</v>
      </c>
      <c r="L249" cm="1">
        <f t="array" aca="1" ref="L249" ca="1">IFERROR(IFERROR(Resumo_Horas!L249/INDIRECT(ADDRESS(7,COLUMN(M:M),4,1,Resumo_Horas!$A249)),0)*(((INDIRECT(ADDRESS(357,COLUMN(M:M),4,1,$A249))*14)/11)*(1+INDIRECT(ADDRESS(358,COLUMN(M:M),4,1,$A249)))),0)</f>
        <v>0</v>
      </c>
      <c r="M249" cm="1">
        <f t="array" aca="1" ref="M249" ca="1">IFERROR(IFERROR(Resumo_Horas!M249/INDIRECT(ADDRESS(7,COLUMN(N:N),4,1,Resumo_Horas!$A249)),0)*(((INDIRECT(ADDRESS(357,COLUMN(N:N),4,1,$A249))*14)/11)*(1+INDIRECT(ADDRESS(358,COLUMN(N:N),4,1,$A249)))),0)</f>
        <v>0</v>
      </c>
      <c r="N249" cm="1">
        <f t="array" aca="1" ref="N249" ca="1">IFERROR(IFERROR(Resumo_Horas!N249/INDIRECT(ADDRESS(7,COLUMN(O:O),4,1,Resumo_Horas!$A249)),0)*(((INDIRECT(ADDRESS(357,COLUMN(O:O),4,1,$A249))*14)/11)*(1+INDIRECT(ADDRESS(358,COLUMN(O:O),4,1,$A249)))),0)</f>
        <v>0</v>
      </c>
      <c r="O249" cm="1">
        <f t="array" aca="1" ref="O249" ca="1">IFERROR(IFERROR(Resumo_Horas!O249/INDIRECT(ADDRESS(7,COLUMN(P:P),4,1,Resumo_Horas!$A249)),0)*(((INDIRECT(ADDRESS(357,COLUMN(P:P),4,1,$A249))*14)/11)*(1+INDIRECT(ADDRESS(358,COLUMN(P:P),4,1,$A249)))),0)</f>
        <v>0</v>
      </c>
      <c r="P249" cm="1">
        <f t="array" aca="1" ref="P249" ca="1">IFERROR(IFERROR(Resumo_Horas!P249/INDIRECT(ADDRESS(7,COLUMN(Q:Q),4,1,Resumo_Horas!$A249)),0)*(((INDIRECT(ADDRESS(357,COLUMN(Q:Q),4,1,$A249))*14)/11)*(1+INDIRECT(ADDRESS(358,COLUMN(Q:Q),4,1,$A249)))),0)</f>
        <v>0</v>
      </c>
      <c r="Q249" cm="1">
        <f t="array" aca="1" ref="Q249" ca="1">IFERROR(IFERROR(Resumo_Horas!Q249/INDIRECT(ADDRESS(7,COLUMN(R:R),4,1,Resumo_Horas!$A249)),0)*(((INDIRECT(ADDRESS(357,COLUMN(R:R),4,1,$A249))*14)/11)*(1+INDIRECT(ADDRESS(358,COLUMN(R:R),4,1,$A249)))),0)</f>
        <v>0</v>
      </c>
      <c r="R249" cm="1">
        <f t="array" aca="1" ref="R249" ca="1">IFERROR(IFERROR(Resumo_Horas!R249/INDIRECT(ADDRESS(7,COLUMN(S:S),4,1,Resumo_Horas!$A249)),0)*(((INDIRECT(ADDRESS(357,COLUMN(S:S),4,1,$A249))*14)/11)*(1+INDIRECT(ADDRESS(358,COLUMN(S:S),4,1,$A249)))),0)</f>
        <v>0</v>
      </c>
      <c r="S249" cm="1">
        <f t="array" aca="1" ref="S249" ca="1">IFERROR(IFERROR(Resumo_Horas!S249/INDIRECT(ADDRESS(7,COLUMN(T:T),4,1,Resumo_Horas!$A249)),0)*(((INDIRECT(ADDRESS(357,COLUMN(T:T),4,1,$A249))*14)/11)*(1+INDIRECT(ADDRESS(358,COLUMN(T:T),4,1,$A249)))),0)</f>
        <v>0</v>
      </c>
      <c r="T249" cm="1">
        <f t="array" aca="1" ref="T249" ca="1">IFERROR(IFERROR(Resumo_Horas!T249/INDIRECT(ADDRESS(7,COLUMN(U:U),4,1,Resumo_Horas!$A249)),0)*(((INDIRECT(ADDRESS(357,COLUMN(U:U),4,1,$A249))*14)/11)*(1+INDIRECT(ADDRESS(358,COLUMN(U:U),4,1,$A249)))),0)</f>
        <v>0</v>
      </c>
      <c r="U249" cm="1">
        <f t="array" aca="1" ref="U249" ca="1">IFERROR(IFERROR(Resumo_Horas!U249/INDIRECT(ADDRESS(7,COLUMN(V:V),4,1,Resumo_Horas!$A249)),0)*(((INDIRECT(ADDRESS(357,COLUMN(V:V),4,1,$A249))*14)/11)*(1+INDIRECT(ADDRESS(358,COLUMN(V:V),4,1,$A249)))),0)</f>
        <v>0</v>
      </c>
      <c r="V249" cm="1">
        <f t="array" aca="1" ref="V249" ca="1">IFERROR(IFERROR(Resumo_Horas!V249/INDIRECT(ADDRESS(7,COLUMN(W:W),4,1,Resumo_Horas!$A249)),0)*(((INDIRECT(ADDRESS(357,COLUMN(W:W),4,1,$A249))*14)/11)*(1+INDIRECT(ADDRESS(358,COLUMN(W:W),4,1,$A249)))),0)</f>
        <v>0</v>
      </c>
      <c r="W249" cm="1">
        <f t="array" aca="1" ref="W249" ca="1">IFERROR(IFERROR(Resumo_Horas!W249/INDIRECT(ADDRESS(7,COLUMN(X:X),4,1,Resumo_Horas!$A249)),0)*(((INDIRECT(ADDRESS(357,COLUMN(X:X),4,1,$A249))*14)/11)*(1+INDIRECT(ADDRESS(358,COLUMN(X:X),4,1,$A249)))),0)</f>
        <v>0</v>
      </c>
      <c r="X249" cm="1">
        <f t="array" aca="1" ref="X249" ca="1">IFERROR(IFERROR(Resumo_Horas!X249/INDIRECT(ADDRESS(7,COLUMN(Y:Y),4,1,Resumo_Horas!$A249)),0)*(((INDIRECT(ADDRESS(357,COLUMN(Y:Y),4,1,$A249))*14)/11)*(1+INDIRECT(ADDRESS(358,COLUMN(Y:Y),4,1,$A249)))),0)</f>
        <v>0</v>
      </c>
      <c r="Y249" cm="1">
        <f t="array" aca="1" ref="Y249" ca="1">IFERROR(IFERROR(Resumo_Horas!Y249/INDIRECT(ADDRESS(7,COLUMN(Z:Z),4,1,Resumo_Horas!$A249)),0)*(((INDIRECT(ADDRESS(357,COLUMN(Z:Z),4,1,$A249))*14)/11)*(1+INDIRECT(ADDRESS(358,COLUMN(Z:Z),4,1,$A249)))),0)</f>
        <v>0</v>
      </c>
      <c r="Z249" cm="1">
        <f t="array" aca="1" ref="Z249" ca="1">IFERROR(IFERROR(Resumo_Horas!Z249/INDIRECT(ADDRESS(7,COLUMN(AA:AA),4,1,Resumo_Horas!$A249)),0)*(((INDIRECT(ADDRESS(357,COLUMN(AA:AA),4,1,$A249))*14)/11)*(1+INDIRECT(ADDRESS(358,COLUMN(AA:AA),4,1,$A249)))),0)</f>
        <v>0</v>
      </c>
      <c r="AA249" cm="1">
        <f t="array" aca="1" ref="AA249" ca="1">IFERROR(IFERROR(Resumo_Horas!AA249/INDIRECT(ADDRESS(7,COLUMN(AB:AB),4,1,Resumo_Horas!$A249)),0)*(((INDIRECT(ADDRESS(357,COLUMN(AB:AB),4,1,$A249))*14)/11)*(1+INDIRECT(ADDRESS(358,COLUMN(AB:AB),4,1,$A249)))),0)</f>
        <v>0</v>
      </c>
      <c r="AB249" cm="1">
        <f t="array" aca="1" ref="AB249" ca="1">IFERROR(IFERROR(Resumo_Horas!AB249/INDIRECT(ADDRESS(7,COLUMN(AC:AC),4,1,Resumo_Horas!$A249)),0)*(((INDIRECT(ADDRESS(357,COLUMN(AC:AC),4,1,$A249))*14)/11)*(1+INDIRECT(ADDRESS(358,COLUMN(AC:AC),4,1,$A249)))),0)</f>
        <v>0</v>
      </c>
      <c r="AC249" cm="1">
        <f t="array" aca="1" ref="AC249" ca="1">IFERROR(IFERROR(Resumo_Horas!AC249/INDIRECT(ADDRESS(7,COLUMN(AD:AD),4,1,Resumo_Horas!$A249)),0)*(((INDIRECT(ADDRESS(357,COLUMN(AD:AD),4,1,$A249))*14)/11)*(1+INDIRECT(ADDRESS(358,COLUMN(AD:AD),4,1,$A249)))),0)</f>
        <v>0</v>
      </c>
      <c r="AD249" cm="1">
        <f t="array" aca="1" ref="AD249" ca="1">IFERROR(IFERROR(Resumo_Horas!AD249/INDIRECT(ADDRESS(7,COLUMN(AE:AE),4,1,Resumo_Horas!$A249)),0)*(((INDIRECT(ADDRESS(357,COLUMN(AE:AE),4,1,$A249))*14)/11)*(1+INDIRECT(ADDRESS(358,COLUMN(AE:AE),4,1,$A249)))),0)</f>
        <v>0</v>
      </c>
      <c r="AE249" cm="1">
        <f t="array" aca="1" ref="AE249" ca="1">IFERROR(IFERROR(Resumo_Horas!AE249/INDIRECT(ADDRESS(7,COLUMN(AF:AF),4,1,Resumo_Horas!$A249)),0)*(((INDIRECT(ADDRESS(357,COLUMN(AF:AF),4,1,$A249))*14)/11)*(1+INDIRECT(ADDRESS(358,COLUMN(AF:AF),4,1,$A249)))),0)</f>
        <v>0</v>
      </c>
      <c r="AF249" cm="1">
        <f t="array" aca="1" ref="AF249" ca="1">IFERROR(IFERROR(Resumo_Horas!AF249/INDIRECT(ADDRESS(7,COLUMN(AG:AG),4,1,Resumo_Horas!$A249)),0)*(((INDIRECT(ADDRESS(357,COLUMN(AG:AG),4,1,$A249))*14)/11)*(1+INDIRECT(ADDRESS(358,COLUMN(AG:AG),4,1,$A249)))),0)</f>
        <v>0</v>
      </c>
      <c r="AG249" cm="1">
        <f t="array" aca="1" ref="AG249" ca="1">IFERROR(IFERROR(Resumo_Horas!AG249/INDIRECT(ADDRESS(7,COLUMN(AH:AH),4,1,Resumo_Horas!$A249)),0)*(((INDIRECT(ADDRESS(357,COLUMN(AH:AH),4,1,$A249))*14)/11)*(1+INDIRECT(ADDRESS(358,COLUMN(AH:AH),4,1,$A249)))),0)</f>
        <v>0</v>
      </c>
      <c r="AH249" cm="1">
        <f t="array" aca="1" ref="AH249" ca="1">IFERROR(IFERROR(Resumo_Horas!AH249/INDIRECT(ADDRESS(7,COLUMN(AI:AI),4,1,Resumo_Horas!$A249)),0)*(((INDIRECT(ADDRESS(357,COLUMN(AI:AI),4,1,$A249))*14)/11)*(1+INDIRECT(ADDRESS(358,COLUMN(AI:AI),4,1,$A249)))),0)</f>
        <v>0</v>
      </c>
      <c r="AI249" cm="1">
        <f t="array" aca="1" ref="AI249" ca="1">IFERROR(IFERROR(Resumo_Horas!AI249/INDIRECT(ADDRESS(7,COLUMN(AJ:AJ),4,1,Resumo_Horas!$A249)),0)*(((INDIRECT(ADDRESS(357,COLUMN(AJ:AJ),4,1,$A249))*14)/11)*(1+INDIRECT(ADDRESS(358,COLUMN(AJ:AJ),4,1,$A249)))),0)</f>
        <v>0</v>
      </c>
      <c r="AJ249" cm="1">
        <f t="array" aca="1" ref="AJ249" ca="1">IFERROR(IFERROR(Resumo_Horas!AJ249/INDIRECT(ADDRESS(7,COLUMN(AK:AK),4,1,Resumo_Horas!$A249)),0)*(((INDIRECT(ADDRESS(357,COLUMN(AK:AK),4,1,$A249))*14)/11)*(1+INDIRECT(ADDRESS(358,COLUMN(AK:AK),4,1,$A249)))),0)</f>
        <v>0</v>
      </c>
      <c r="AK249" cm="1">
        <f t="array" aca="1" ref="AK249" ca="1">IFERROR(IFERROR(Resumo_Horas!AK249/INDIRECT(ADDRESS(7,COLUMN(AL:AL),4,1,Resumo_Horas!$A249)),0)*(((INDIRECT(ADDRESS(357,COLUMN(AL:AL),4,1,$A249))*14)/11)*(1+INDIRECT(ADDRESS(358,COLUMN(AL:AL),4,1,$A249)))),0)</f>
        <v>0</v>
      </c>
      <c r="AL249" cm="1">
        <f t="array" aca="1" ref="AL249" ca="1">IFERROR(IFERROR(Resumo_Horas!AL249/INDIRECT(ADDRESS(7,COLUMN(AM:AM),4,1,Resumo_Horas!$A249)),0)*(((INDIRECT(ADDRESS(357,COLUMN(AM:AM),4,1,$A249))*14)/11)*(1+INDIRECT(ADDRESS(358,COLUMN(AM:AM),4,1,$A249)))),0)</f>
        <v>0</v>
      </c>
      <c r="AM249" cm="1">
        <f t="array" aca="1" ref="AM249" ca="1">IFERROR(IFERROR(Resumo_Horas!AM249/INDIRECT(ADDRESS(7,COLUMN(AN:AN),4,1,Resumo_Horas!$A249)),0)*(((INDIRECT(ADDRESS(357,COLUMN(AN:AN),4,1,$A249))*14)/11)*(1+INDIRECT(ADDRESS(358,COLUMN(AN:AN),4,1,$A249)))),0)</f>
        <v>0</v>
      </c>
      <c r="AN249" cm="1">
        <f t="array" aca="1" ref="AN249" ca="1">IFERROR(IFERROR(Resumo_Horas!AN249/INDIRECT(ADDRESS(7,COLUMN(AO:AO),4,1,Resumo_Horas!$A249)),0)*(((INDIRECT(ADDRESS(357,COLUMN(AO:AO),4,1,$A249))*14)/11)*(1+INDIRECT(ADDRESS(358,COLUMN(AO:AO),4,1,$A249)))),0)</f>
        <v>0</v>
      </c>
      <c r="AO249" cm="1">
        <f t="array" aca="1" ref="AO249" ca="1">IFERROR(IFERROR(Resumo_Horas!AO249/INDIRECT(ADDRESS(7,COLUMN(AP:AP),4,1,Resumo_Horas!$A249)),0)*(((INDIRECT(ADDRESS(357,COLUMN(AP:AP),4,1,$A249))*14)/11)*(1+INDIRECT(ADDRESS(358,COLUMN(AP:AP),4,1,$A249)))),0)</f>
        <v>0</v>
      </c>
      <c r="AP249" cm="1">
        <f t="array" aca="1" ref="AP249" ca="1">IFERROR(IFERROR(Resumo_Horas!AP249/INDIRECT(ADDRESS(7,COLUMN(AQ:AQ),4,1,Resumo_Horas!$A249)),0)*(((INDIRECT(ADDRESS(357,COLUMN(AQ:AQ),4,1,$A249))*14)/11)*(1+INDIRECT(ADDRESS(358,COLUMN(AQ:AQ),4,1,$A249)))),0)</f>
        <v>0</v>
      </c>
      <c r="AQ249" cm="1">
        <f t="array" aca="1" ref="AQ249" ca="1">IFERROR(IFERROR(Resumo_Horas!AQ249/INDIRECT(ADDRESS(7,COLUMN(AR:AR),4,1,Resumo_Horas!$A249)),0)*(((INDIRECT(ADDRESS(357,COLUMN(AR:AR),4,1,$A249))*14)/11)*(1+INDIRECT(ADDRESS(358,COLUMN(AR:AR),4,1,$A249)))),0)</f>
        <v>0</v>
      </c>
      <c r="AR249" cm="1">
        <f t="array" aca="1" ref="AR249" ca="1">IFERROR(IFERROR(Resumo_Horas!AR249/INDIRECT(ADDRESS(7,COLUMN(AS:AS),4,1,Resumo_Horas!$A249)),0)*(((INDIRECT(ADDRESS(357,COLUMN(AS:AS),4,1,$A249))*14)/11)*(1+INDIRECT(ADDRESS(358,COLUMN(AS:AS),4,1,$A249)))),0)</f>
        <v>0</v>
      </c>
      <c r="AS249" cm="1">
        <f t="array" aca="1" ref="AS249" ca="1">IFERROR(IFERROR(Resumo_Horas!AS249/INDIRECT(ADDRESS(7,COLUMN(AT:AT),4,1,Resumo_Horas!$A249)),0)*(((INDIRECT(ADDRESS(357,COLUMN(AT:AT),4,1,$A249))*14)/11)*(1+INDIRECT(ADDRESS(358,COLUMN(AT:AT),4,1,$A249)))),0)</f>
        <v>0</v>
      </c>
      <c r="AT249" cm="1">
        <f t="array" aca="1" ref="AT249" ca="1">IFERROR(IFERROR(Resumo_Horas!AT249/INDIRECT(ADDRESS(7,COLUMN(AU:AU),4,1,Resumo_Horas!$A249)),0)*(((INDIRECT(ADDRESS(357,COLUMN(AU:AU),4,1,$A249))*14)/11)*(1+INDIRECT(ADDRESS(358,COLUMN(AU:AU),4,1,$A249)))),0)</f>
        <v>0</v>
      </c>
      <c r="AU249" cm="1">
        <f t="array" aca="1" ref="AU249" ca="1">IFERROR(IFERROR(Resumo_Horas!AU249/INDIRECT(ADDRESS(7,COLUMN(AV:AV),4,1,Resumo_Horas!$A249)),0)*(((INDIRECT(ADDRESS(357,COLUMN(AV:AV),4,1,$A249))*14)/11)*(1+INDIRECT(ADDRESS(358,COLUMN(AV:AV),4,1,$A249)))),0)</f>
        <v>0</v>
      </c>
      <c r="AV249" cm="1">
        <f t="array" aca="1" ref="AV249" ca="1">IFERROR(IFERROR(Resumo_Horas!AV249/INDIRECT(ADDRESS(7,COLUMN(AW:AW),4,1,Resumo_Horas!$A249)),0)*(((INDIRECT(ADDRESS(357,COLUMN(AW:AW),4,1,$A249))*14)/11)*(1+INDIRECT(ADDRESS(358,COLUMN(AW:AW),4,1,$A249)))),0)</f>
        <v>0</v>
      </c>
      <c r="AW249" cm="1">
        <f t="array" aca="1" ref="AW249" ca="1">IFERROR(IFERROR(Resumo_Horas!AW249/INDIRECT(ADDRESS(7,COLUMN(AX:AX),4,1,Resumo_Horas!$A249)),0)*(((INDIRECT(ADDRESS(357,COLUMN(AX:AX),4,1,$A249))*14)/11)*(1+INDIRECT(ADDRESS(358,COLUMN(AX:AX),4,1,$A249)))),0)</f>
        <v>0</v>
      </c>
      <c r="AX249" cm="1">
        <f t="array" aca="1" ref="AX249" ca="1">IFERROR(IFERROR(Resumo_Horas!AX249/INDIRECT(ADDRESS(7,COLUMN(AY:AY),4,1,Resumo_Horas!$A249)),0)*(((INDIRECT(ADDRESS(357,COLUMN(AY:AY),4,1,$A249))*14)/11)*(1+INDIRECT(ADDRESS(358,COLUMN(AY:AY),4,1,$A249)))),0)</f>
        <v>0</v>
      </c>
      <c r="AY249" cm="1">
        <f t="array" aca="1" ref="AY249" ca="1">IFERROR(IFERROR(Resumo_Horas!AY249/INDIRECT(ADDRESS(7,COLUMN(AZ:AZ),4,1,Resumo_Horas!$A249)),0)*(((INDIRECT(ADDRESS(357,COLUMN(AZ:AZ),4,1,$A249))*14)/11)*(1+INDIRECT(ADDRESS(358,COLUMN(AZ:AZ),4,1,$A249)))),0)</f>
        <v>0</v>
      </c>
      <c r="AZ249" cm="1">
        <f t="array" aca="1" ref="AZ249" ca="1">IFERROR(IFERROR(Resumo_Horas!AZ249/INDIRECT(ADDRESS(7,COLUMN(BA:BA),4,1,Resumo_Horas!$A249)),0)*(((INDIRECT(ADDRESS(357,COLUMN(BA:BA),4,1,$A249))*14)/11)*(1+INDIRECT(ADDRESS(358,COLUMN(BA:BA),4,1,$A249)))),0)</f>
        <v>0</v>
      </c>
      <c r="BA249" cm="1">
        <f t="array" aca="1" ref="BA249" ca="1">IFERROR(IFERROR(Resumo_Horas!BA249/INDIRECT(ADDRESS(7,COLUMN(BB:BB),4,1,Resumo_Horas!$A249)),0)*(((INDIRECT(ADDRESS(357,COLUMN(BB:BB),4,1,$A249))*14)/11)*(1+INDIRECT(ADDRESS(358,COLUMN(BB:BB),4,1,$A249)))),0)</f>
        <v>0</v>
      </c>
      <c r="BB249" cm="1">
        <f t="array" aca="1" ref="BB249" ca="1">IFERROR(IFERROR(Resumo_Horas!BB249/INDIRECT(ADDRESS(7,COLUMN(BC:BC),4,1,Resumo_Horas!$A249)),0)*(((INDIRECT(ADDRESS(357,COLUMN(BC:BC),4,1,$A249))*14)/11)*(1+INDIRECT(ADDRESS(358,COLUMN(BC:BC),4,1,$A249)))),0)</f>
        <v>0</v>
      </c>
      <c r="BC249" cm="1">
        <f t="array" aca="1" ref="BC249" ca="1">IFERROR(IFERROR(Resumo_Horas!BC249/INDIRECT(ADDRESS(7,COLUMN(BD:BD),4,1,Resumo_Horas!$A249)),0)*(((INDIRECT(ADDRESS(357,COLUMN(BD:BD),4,1,$A249))*14)/11)*(1+INDIRECT(ADDRESS(358,COLUMN(BD:BD),4,1,$A249)))),0)</f>
        <v>0</v>
      </c>
      <c r="BD249" cm="1">
        <f t="array" aca="1" ref="BD249" ca="1">IFERROR(IFERROR(Resumo_Horas!BD249/INDIRECT(ADDRESS(7,COLUMN(BE:BE),4,1,Resumo_Horas!$A249)),0)*(((INDIRECT(ADDRESS(357,COLUMN(BE:BE),4,1,$A249))*14)/11)*(1+INDIRECT(ADDRESS(358,COLUMN(BE:BE),4,1,$A249)))),0)</f>
        <v>0</v>
      </c>
      <c r="BE249" cm="1">
        <f t="array" aca="1" ref="BE249" ca="1">IFERROR(IFERROR(Resumo_Horas!BE249/INDIRECT(ADDRESS(7,COLUMN(BF:BF),4,1,Resumo_Horas!$A249)),0)*(((INDIRECT(ADDRESS(357,COLUMN(BF:BF),4,1,$A249))*14)/11)*(1+INDIRECT(ADDRESS(358,COLUMN(BF:BF),4,1,$A249)))),0)</f>
        <v>0</v>
      </c>
      <c r="BF249" cm="1">
        <f t="array" aca="1" ref="BF249" ca="1">IFERROR(IFERROR(Resumo_Horas!BF249/INDIRECT(ADDRESS(7,COLUMN(BG:BG),4,1,Resumo_Horas!$A249)),0)*(((INDIRECT(ADDRESS(357,COLUMN(BG:BG),4,1,$A249))*14)/11)*(1+INDIRECT(ADDRESS(358,COLUMN(BG:BG),4,1,$A249)))),0)</f>
        <v>0</v>
      </c>
      <c r="BG249" cm="1">
        <f t="array" aca="1" ref="BG249" ca="1">IFERROR(IFERROR(Resumo_Horas!BG249/INDIRECT(ADDRESS(7,COLUMN(BH:BH),4,1,Resumo_Horas!$A249)),0)*(((INDIRECT(ADDRESS(357,COLUMN(BH:BH),4,1,$A249))*14)/11)*(1+INDIRECT(ADDRESS(358,COLUMN(BH:BH),4,1,$A249)))),0)</f>
        <v>0</v>
      </c>
      <c r="BH249" cm="1">
        <f t="array" aca="1" ref="BH249" ca="1">IFERROR(IFERROR(Resumo_Horas!BH249/INDIRECT(ADDRESS(7,COLUMN(BI:BI),4,1,Resumo_Horas!$A249)),0)*(((INDIRECT(ADDRESS(357,COLUMN(BI:BI),4,1,$A249))*14)/11)*(1+INDIRECT(ADDRESS(358,COLUMN(BI:BI),4,1,$A249)))),0)</f>
        <v>0</v>
      </c>
      <c r="BI249" cm="1">
        <f t="array" aca="1" ref="BI249" ca="1">IFERROR(IFERROR(Resumo_Horas!BI249/INDIRECT(ADDRESS(7,COLUMN(BJ:BJ),4,1,Resumo_Horas!$A249)),0)*(((INDIRECT(ADDRESS(357,COLUMN(BJ:BJ),4,1,$A249))*14)/11)*(1+INDIRECT(ADDRESS(358,COLUMN(BJ:BJ),4,1,$A249)))),0)</f>
        <v>0</v>
      </c>
      <c r="BJ249" cm="1">
        <f t="array" aca="1" ref="BJ249" ca="1">IFERROR(IFERROR(Resumo_Horas!BJ249/INDIRECT(ADDRESS(7,COLUMN(BK:BK),4,1,Resumo_Horas!$A249)),0)*(((INDIRECT(ADDRESS(357,COLUMN(BK:BK),4,1,$A249))*14)/11)*(1+INDIRECT(ADDRESS(358,COLUMN(BK:BK),4,1,$A249)))),0)</f>
        <v>0</v>
      </c>
      <c r="BK249" s="331" cm="1">
        <f t="array" aca="1" ref="BK249" ca="1">IFERROR(IFERROR(Resumo_Horas!BK249/INDIRECT(ADDRESS(7,COLUMN(BL:BL),4,1,Resumo_Horas!$A249)),0)*(((INDIRECT(ADDRESS(357,COLUMN(BL:BL),4,1,$A249))*14)/11)*(1+INDIRECT(ADDRESS(358,COLUMN(BL:BL),4,1,$A249)))),0)</f>
        <v>0</v>
      </c>
    </row>
    <row r="250" spans="1:63" x14ac:dyDescent="0.25">
      <c r="A250" s="330" t="str" cm="1">
        <f t="array" aca="1" ref="A250" ca="1">IF(INDIRECT(ADDRESS(9+QUOTIENT(ROW(A249)-1,20),4,4,1,"Equipa de projeto")) = 0,"", _xlfn.CONCAT(1 + QUOTIENT(ROW(A249)-1,20),". ", INDIRECT(ADDRESS(9+QUOTIENT(ROW(A249)-1,20),4,4,1,"Equipa de projeto"))))</f>
        <v/>
      </c>
      <c r="B250">
        <f>Atividades!$A$49</f>
        <v>0</v>
      </c>
      <c r="C250" s="123" t="s">
        <v>48</v>
      </c>
      <c r="D250" cm="1">
        <f t="array" aca="1" ref="D250" ca="1">IFERROR(IFERROR(Resumo_Horas!D250/INDIRECT(ADDRESS(7,COLUMN(E:E),4,1,Resumo_Horas!$A250)),0)*(((INDIRECT(ADDRESS(357,COLUMN(E:E),4,1,$A250))*14)/11)*(1+INDIRECT(ADDRESS(358,COLUMN(E:E),4,1,$A250)))),0)</f>
        <v>0</v>
      </c>
      <c r="E250" cm="1">
        <f t="array" aca="1" ref="E250" ca="1">IFERROR(IFERROR(Resumo_Horas!E250/INDIRECT(ADDRESS(7,COLUMN(F:F),4,1,Resumo_Horas!$A250)),0)*(((INDIRECT(ADDRESS(357,COLUMN(F:F),4,1,$A250))*14)/11)*(1+INDIRECT(ADDRESS(358,COLUMN(F:F),4,1,$A250)))),0)</f>
        <v>0</v>
      </c>
      <c r="F250" cm="1">
        <f t="array" aca="1" ref="F250" ca="1">IFERROR(IFERROR(Resumo_Horas!F250/INDIRECT(ADDRESS(7,COLUMN(G:G),4,1,Resumo_Horas!$A250)),0)*(((INDIRECT(ADDRESS(357,COLUMN(G:G),4,1,$A250))*14)/11)*(1+INDIRECT(ADDRESS(358,COLUMN(G:G),4,1,$A250)))),0)</f>
        <v>0</v>
      </c>
      <c r="G250" cm="1">
        <f t="array" aca="1" ref="G250" ca="1">IFERROR(IFERROR(Resumo_Horas!G250/INDIRECT(ADDRESS(7,COLUMN(H:H),4,1,Resumo_Horas!$A250)),0)*(((INDIRECT(ADDRESS(357,COLUMN(H:H),4,1,$A250))*14)/11)*(1+INDIRECT(ADDRESS(358,COLUMN(H:H),4,1,$A250)))),0)</f>
        <v>0</v>
      </c>
      <c r="H250" cm="1">
        <f t="array" aca="1" ref="H250" ca="1">IFERROR(IFERROR(Resumo_Horas!H250/INDIRECT(ADDRESS(7,COLUMN(I:I),4,1,Resumo_Horas!$A250)),0)*(((INDIRECT(ADDRESS(357,COLUMN(I:I),4,1,$A250))*14)/11)*(1+INDIRECT(ADDRESS(358,COLUMN(I:I),4,1,$A250)))),0)</f>
        <v>0</v>
      </c>
      <c r="I250" cm="1">
        <f t="array" aca="1" ref="I250" ca="1">IFERROR(IFERROR(Resumo_Horas!I250/INDIRECT(ADDRESS(7,COLUMN(J:J),4,1,Resumo_Horas!$A250)),0)*(((INDIRECT(ADDRESS(357,COLUMN(J:J),4,1,$A250))*14)/11)*(1+INDIRECT(ADDRESS(358,COLUMN(J:J),4,1,$A250)))),0)</f>
        <v>0</v>
      </c>
      <c r="J250" cm="1">
        <f t="array" aca="1" ref="J250" ca="1">IFERROR(IFERROR(Resumo_Horas!J250/INDIRECT(ADDRESS(7,COLUMN(K:K),4,1,Resumo_Horas!$A250)),0)*(((INDIRECT(ADDRESS(357,COLUMN(K:K),4,1,$A250))*14)/11)*(1+INDIRECT(ADDRESS(358,COLUMN(K:K),4,1,$A250)))),0)</f>
        <v>0</v>
      </c>
      <c r="K250" cm="1">
        <f t="array" aca="1" ref="K250" ca="1">IFERROR(IFERROR(Resumo_Horas!K250/INDIRECT(ADDRESS(7,COLUMN(L:L),4,1,Resumo_Horas!$A250)),0)*(((INDIRECT(ADDRESS(357,COLUMN(L:L),4,1,$A250))*14)/11)*(1+INDIRECT(ADDRESS(358,COLUMN(L:L),4,1,$A250)))),0)</f>
        <v>0</v>
      </c>
      <c r="L250" cm="1">
        <f t="array" aca="1" ref="L250" ca="1">IFERROR(IFERROR(Resumo_Horas!L250/INDIRECT(ADDRESS(7,COLUMN(M:M),4,1,Resumo_Horas!$A250)),0)*(((INDIRECT(ADDRESS(357,COLUMN(M:M),4,1,$A250))*14)/11)*(1+INDIRECT(ADDRESS(358,COLUMN(M:M),4,1,$A250)))),0)</f>
        <v>0</v>
      </c>
      <c r="M250" cm="1">
        <f t="array" aca="1" ref="M250" ca="1">IFERROR(IFERROR(Resumo_Horas!M250/INDIRECT(ADDRESS(7,COLUMN(N:N),4,1,Resumo_Horas!$A250)),0)*(((INDIRECT(ADDRESS(357,COLUMN(N:N),4,1,$A250))*14)/11)*(1+INDIRECT(ADDRESS(358,COLUMN(N:N),4,1,$A250)))),0)</f>
        <v>0</v>
      </c>
      <c r="N250" cm="1">
        <f t="array" aca="1" ref="N250" ca="1">IFERROR(IFERROR(Resumo_Horas!N250/INDIRECT(ADDRESS(7,COLUMN(O:O),4,1,Resumo_Horas!$A250)),0)*(((INDIRECT(ADDRESS(357,COLUMN(O:O),4,1,$A250))*14)/11)*(1+INDIRECT(ADDRESS(358,COLUMN(O:O),4,1,$A250)))),0)</f>
        <v>0</v>
      </c>
      <c r="O250" cm="1">
        <f t="array" aca="1" ref="O250" ca="1">IFERROR(IFERROR(Resumo_Horas!O250/INDIRECT(ADDRESS(7,COLUMN(P:P),4,1,Resumo_Horas!$A250)),0)*(((INDIRECT(ADDRESS(357,COLUMN(P:P),4,1,$A250))*14)/11)*(1+INDIRECT(ADDRESS(358,COLUMN(P:P),4,1,$A250)))),0)</f>
        <v>0</v>
      </c>
      <c r="P250" cm="1">
        <f t="array" aca="1" ref="P250" ca="1">IFERROR(IFERROR(Resumo_Horas!P250/INDIRECT(ADDRESS(7,COLUMN(Q:Q),4,1,Resumo_Horas!$A250)),0)*(((INDIRECT(ADDRESS(357,COLUMN(Q:Q),4,1,$A250))*14)/11)*(1+INDIRECT(ADDRESS(358,COLUMN(Q:Q),4,1,$A250)))),0)</f>
        <v>0</v>
      </c>
      <c r="Q250" cm="1">
        <f t="array" aca="1" ref="Q250" ca="1">IFERROR(IFERROR(Resumo_Horas!Q250/INDIRECT(ADDRESS(7,COLUMN(R:R),4,1,Resumo_Horas!$A250)),0)*(((INDIRECT(ADDRESS(357,COLUMN(R:R),4,1,$A250))*14)/11)*(1+INDIRECT(ADDRESS(358,COLUMN(R:R),4,1,$A250)))),0)</f>
        <v>0</v>
      </c>
      <c r="R250" cm="1">
        <f t="array" aca="1" ref="R250" ca="1">IFERROR(IFERROR(Resumo_Horas!R250/INDIRECT(ADDRESS(7,COLUMN(S:S),4,1,Resumo_Horas!$A250)),0)*(((INDIRECT(ADDRESS(357,COLUMN(S:S),4,1,$A250))*14)/11)*(1+INDIRECT(ADDRESS(358,COLUMN(S:S),4,1,$A250)))),0)</f>
        <v>0</v>
      </c>
      <c r="S250" cm="1">
        <f t="array" aca="1" ref="S250" ca="1">IFERROR(IFERROR(Resumo_Horas!S250/INDIRECT(ADDRESS(7,COLUMN(T:T),4,1,Resumo_Horas!$A250)),0)*(((INDIRECT(ADDRESS(357,COLUMN(T:T),4,1,$A250))*14)/11)*(1+INDIRECT(ADDRESS(358,COLUMN(T:T),4,1,$A250)))),0)</f>
        <v>0</v>
      </c>
      <c r="T250" cm="1">
        <f t="array" aca="1" ref="T250" ca="1">IFERROR(IFERROR(Resumo_Horas!T250/INDIRECT(ADDRESS(7,COLUMN(U:U),4,1,Resumo_Horas!$A250)),0)*(((INDIRECT(ADDRESS(357,COLUMN(U:U),4,1,$A250))*14)/11)*(1+INDIRECT(ADDRESS(358,COLUMN(U:U),4,1,$A250)))),0)</f>
        <v>0</v>
      </c>
      <c r="U250" cm="1">
        <f t="array" aca="1" ref="U250" ca="1">IFERROR(IFERROR(Resumo_Horas!U250/INDIRECT(ADDRESS(7,COLUMN(V:V),4,1,Resumo_Horas!$A250)),0)*(((INDIRECT(ADDRESS(357,COLUMN(V:V),4,1,$A250))*14)/11)*(1+INDIRECT(ADDRESS(358,COLUMN(V:V),4,1,$A250)))),0)</f>
        <v>0</v>
      </c>
      <c r="V250" cm="1">
        <f t="array" aca="1" ref="V250" ca="1">IFERROR(IFERROR(Resumo_Horas!V250/INDIRECT(ADDRESS(7,COLUMN(W:W),4,1,Resumo_Horas!$A250)),0)*(((INDIRECT(ADDRESS(357,COLUMN(W:W),4,1,$A250))*14)/11)*(1+INDIRECT(ADDRESS(358,COLUMN(W:W),4,1,$A250)))),0)</f>
        <v>0</v>
      </c>
      <c r="W250" cm="1">
        <f t="array" aca="1" ref="W250" ca="1">IFERROR(IFERROR(Resumo_Horas!W250/INDIRECT(ADDRESS(7,COLUMN(X:X),4,1,Resumo_Horas!$A250)),0)*(((INDIRECT(ADDRESS(357,COLUMN(X:X),4,1,$A250))*14)/11)*(1+INDIRECT(ADDRESS(358,COLUMN(X:X),4,1,$A250)))),0)</f>
        <v>0</v>
      </c>
      <c r="X250" cm="1">
        <f t="array" aca="1" ref="X250" ca="1">IFERROR(IFERROR(Resumo_Horas!X250/INDIRECT(ADDRESS(7,COLUMN(Y:Y),4,1,Resumo_Horas!$A250)),0)*(((INDIRECT(ADDRESS(357,COLUMN(Y:Y),4,1,$A250))*14)/11)*(1+INDIRECT(ADDRESS(358,COLUMN(Y:Y),4,1,$A250)))),0)</f>
        <v>0</v>
      </c>
      <c r="Y250" cm="1">
        <f t="array" aca="1" ref="Y250" ca="1">IFERROR(IFERROR(Resumo_Horas!Y250/INDIRECT(ADDRESS(7,COLUMN(Z:Z),4,1,Resumo_Horas!$A250)),0)*(((INDIRECT(ADDRESS(357,COLUMN(Z:Z),4,1,$A250))*14)/11)*(1+INDIRECT(ADDRESS(358,COLUMN(Z:Z),4,1,$A250)))),0)</f>
        <v>0</v>
      </c>
      <c r="Z250" cm="1">
        <f t="array" aca="1" ref="Z250" ca="1">IFERROR(IFERROR(Resumo_Horas!Z250/INDIRECT(ADDRESS(7,COLUMN(AA:AA),4,1,Resumo_Horas!$A250)),0)*(((INDIRECT(ADDRESS(357,COLUMN(AA:AA),4,1,$A250))*14)/11)*(1+INDIRECT(ADDRESS(358,COLUMN(AA:AA),4,1,$A250)))),0)</f>
        <v>0</v>
      </c>
      <c r="AA250" cm="1">
        <f t="array" aca="1" ref="AA250" ca="1">IFERROR(IFERROR(Resumo_Horas!AA250/INDIRECT(ADDRESS(7,COLUMN(AB:AB),4,1,Resumo_Horas!$A250)),0)*(((INDIRECT(ADDRESS(357,COLUMN(AB:AB),4,1,$A250))*14)/11)*(1+INDIRECT(ADDRESS(358,COLUMN(AB:AB),4,1,$A250)))),0)</f>
        <v>0</v>
      </c>
      <c r="AB250" cm="1">
        <f t="array" aca="1" ref="AB250" ca="1">IFERROR(IFERROR(Resumo_Horas!AB250/INDIRECT(ADDRESS(7,COLUMN(AC:AC),4,1,Resumo_Horas!$A250)),0)*(((INDIRECT(ADDRESS(357,COLUMN(AC:AC),4,1,$A250))*14)/11)*(1+INDIRECT(ADDRESS(358,COLUMN(AC:AC),4,1,$A250)))),0)</f>
        <v>0</v>
      </c>
      <c r="AC250" cm="1">
        <f t="array" aca="1" ref="AC250" ca="1">IFERROR(IFERROR(Resumo_Horas!AC250/INDIRECT(ADDRESS(7,COLUMN(AD:AD),4,1,Resumo_Horas!$A250)),0)*(((INDIRECT(ADDRESS(357,COLUMN(AD:AD),4,1,$A250))*14)/11)*(1+INDIRECT(ADDRESS(358,COLUMN(AD:AD),4,1,$A250)))),0)</f>
        <v>0</v>
      </c>
      <c r="AD250" cm="1">
        <f t="array" aca="1" ref="AD250" ca="1">IFERROR(IFERROR(Resumo_Horas!AD250/INDIRECT(ADDRESS(7,COLUMN(AE:AE),4,1,Resumo_Horas!$A250)),0)*(((INDIRECT(ADDRESS(357,COLUMN(AE:AE),4,1,$A250))*14)/11)*(1+INDIRECT(ADDRESS(358,COLUMN(AE:AE),4,1,$A250)))),0)</f>
        <v>0</v>
      </c>
      <c r="AE250" cm="1">
        <f t="array" aca="1" ref="AE250" ca="1">IFERROR(IFERROR(Resumo_Horas!AE250/INDIRECT(ADDRESS(7,COLUMN(AF:AF),4,1,Resumo_Horas!$A250)),0)*(((INDIRECT(ADDRESS(357,COLUMN(AF:AF),4,1,$A250))*14)/11)*(1+INDIRECT(ADDRESS(358,COLUMN(AF:AF),4,1,$A250)))),0)</f>
        <v>0</v>
      </c>
      <c r="AF250" cm="1">
        <f t="array" aca="1" ref="AF250" ca="1">IFERROR(IFERROR(Resumo_Horas!AF250/INDIRECT(ADDRESS(7,COLUMN(AG:AG),4,1,Resumo_Horas!$A250)),0)*(((INDIRECT(ADDRESS(357,COLUMN(AG:AG),4,1,$A250))*14)/11)*(1+INDIRECT(ADDRESS(358,COLUMN(AG:AG),4,1,$A250)))),0)</f>
        <v>0</v>
      </c>
      <c r="AG250" cm="1">
        <f t="array" aca="1" ref="AG250" ca="1">IFERROR(IFERROR(Resumo_Horas!AG250/INDIRECT(ADDRESS(7,COLUMN(AH:AH),4,1,Resumo_Horas!$A250)),0)*(((INDIRECT(ADDRESS(357,COLUMN(AH:AH),4,1,$A250))*14)/11)*(1+INDIRECT(ADDRESS(358,COLUMN(AH:AH),4,1,$A250)))),0)</f>
        <v>0</v>
      </c>
      <c r="AH250" cm="1">
        <f t="array" aca="1" ref="AH250" ca="1">IFERROR(IFERROR(Resumo_Horas!AH250/INDIRECT(ADDRESS(7,COLUMN(AI:AI),4,1,Resumo_Horas!$A250)),0)*(((INDIRECT(ADDRESS(357,COLUMN(AI:AI),4,1,$A250))*14)/11)*(1+INDIRECT(ADDRESS(358,COLUMN(AI:AI),4,1,$A250)))),0)</f>
        <v>0</v>
      </c>
      <c r="AI250" cm="1">
        <f t="array" aca="1" ref="AI250" ca="1">IFERROR(IFERROR(Resumo_Horas!AI250/INDIRECT(ADDRESS(7,COLUMN(AJ:AJ),4,1,Resumo_Horas!$A250)),0)*(((INDIRECT(ADDRESS(357,COLUMN(AJ:AJ),4,1,$A250))*14)/11)*(1+INDIRECT(ADDRESS(358,COLUMN(AJ:AJ),4,1,$A250)))),0)</f>
        <v>0</v>
      </c>
      <c r="AJ250" cm="1">
        <f t="array" aca="1" ref="AJ250" ca="1">IFERROR(IFERROR(Resumo_Horas!AJ250/INDIRECT(ADDRESS(7,COLUMN(AK:AK),4,1,Resumo_Horas!$A250)),0)*(((INDIRECT(ADDRESS(357,COLUMN(AK:AK),4,1,$A250))*14)/11)*(1+INDIRECT(ADDRESS(358,COLUMN(AK:AK),4,1,$A250)))),0)</f>
        <v>0</v>
      </c>
      <c r="AK250" cm="1">
        <f t="array" aca="1" ref="AK250" ca="1">IFERROR(IFERROR(Resumo_Horas!AK250/INDIRECT(ADDRESS(7,COLUMN(AL:AL),4,1,Resumo_Horas!$A250)),0)*(((INDIRECT(ADDRESS(357,COLUMN(AL:AL),4,1,$A250))*14)/11)*(1+INDIRECT(ADDRESS(358,COLUMN(AL:AL),4,1,$A250)))),0)</f>
        <v>0</v>
      </c>
      <c r="AL250" cm="1">
        <f t="array" aca="1" ref="AL250" ca="1">IFERROR(IFERROR(Resumo_Horas!AL250/INDIRECT(ADDRESS(7,COLUMN(AM:AM),4,1,Resumo_Horas!$A250)),0)*(((INDIRECT(ADDRESS(357,COLUMN(AM:AM),4,1,$A250))*14)/11)*(1+INDIRECT(ADDRESS(358,COLUMN(AM:AM),4,1,$A250)))),0)</f>
        <v>0</v>
      </c>
      <c r="AM250" cm="1">
        <f t="array" aca="1" ref="AM250" ca="1">IFERROR(IFERROR(Resumo_Horas!AM250/INDIRECT(ADDRESS(7,COLUMN(AN:AN),4,1,Resumo_Horas!$A250)),0)*(((INDIRECT(ADDRESS(357,COLUMN(AN:AN),4,1,$A250))*14)/11)*(1+INDIRECT(ADDRESS(358,COLUMN(AN:AN),4,1,$A250)))),0)</f>
        <v>0</v>
      </c>
      <c r="AN250" cm="1">
        <f t="array" aca="1" ref="AN250" ca="1">IFERROR(IFERROR(Resumo_Horas!AN250/INDIRECT(ADDRESS(7,COLUMN(AO:AO),4,1,Resumo_Horas!$A250)),0)*(((INDIRECT(ADDRESS(357,COLUMN(AO:AO),4,1,$A250))*14)/11)*(1+INDIRECT(ADDRESS(358,COLUMN(AO:AO),4,1,$A250)))),0)</f>
        <v>0</v>
      </c>
      <c r="AO250" cm="1">
        <f t="array" aca="1" ref="AO250" ca="1">IFERROR(IFERROR(Resumo_Horas!AO250/INDIRECT(ADDRESS(7,COLUMN(AP:AP),4,1,Resumo_Horas!$A250)),0)*(((INDIRECT(ADDRESS(357,COLUMN(AP:AP),4,1,$A250))*14)/11)*(1+INDIRECT(ADDRESS(358,COLUMN(AP:AP),4,1,$A250)))),0)</f>
        <v>0</v>
      </c>
      <c r="AP250" cm="1">
        <f t="array" aca="1" ref="AP250" ca="1">IFERROR(IFERROR(Resumo_Horas!AP250/INDIRECT(ADDRESS(7,COLUMN(AQ:AQ),4,1,Resumo_Horas!$A250)),0)*(((INDIRECT(ADDRESS(357,COLUMN(AQ:AQ),4,1,$A250))*14)/11)*(1+INDIRECT(ADDRESS(358,COLUMN(AQ:AQ),4,1,$A250)))),0)</f>
        <v>0</v>
      </c>
      <c r="AQ250" cm="1">
        <f t="array" aca="1" ref="AQ250" ca="1">IFERROR(IFERROR(Resumo_Horas!AQ250/INDIRECT(ADDRESS(7,COLUMN(AR:AR),4,1,Resumo_Horas!$A250)),0)*(((INDIRECT(ADDRESS(357,COLUMN(AR:AR),4,1,$A250))*14)/11)*(1+INDIRECT(ADDRESS(358,COLUMN(AR:AR),4,1,$A250)))),0)</f>
        <v>0</v>
      </c>
      <c r="AR250" cm="1">
        <f t="array" aca="1" ref="AR250" ca="1">IFERROR(IFERROR(Resumo_Horas!AR250/INDIRECT(ADDRESS(7,COLUMN(AS:AS),4,1,Resumo_Horas!$A250)),0)*(((INDIRECT(ADDRESS(357,COLUMN(AS:AS),4,1,$A250))*14)/11)*(1+INDIRECT(ADDRESS(358,COLUMN(AS:AS),4,1,$A250)))),0)</f>
        <v>0</v>
      </c>
      <c r="AS250" cm="1">
        <f t="array" aca="1" ref="AS250" ca="1">IFERROR(IFERROR(Resumo_Horas!AS250/INDIRECT(ADDRESS(7,COLUMN(AT:AT),4,1,Resumo_Horas!$A250)),0)*(((INDIRECT(ADDRESS(357,COLUMN(AT:AT),4,1,$A250))*14)/11)*(1+INDIRECT(ADDRESS(358,COLUMN(AT:AT),4,1,$A250)))),0)</f>
        <v>0</v>
      </c>
      <c r="AT250" cm="1">
        <f t="array" aca="1" ref="AT250" ca="1">IFERROR(IFERROR(Resumo_Horas!AT250/INDIRECT(ADDRESS(7,COLUMN(AU:AU),4,1,Resumo_Horas!$A250)),0)*(((INDIRECT(ADDRESS(357,COLUMN(AU:AU),4,1,$A250))*14)/11)*(1+INDIRECT(ADDRESS(358,COLUMN(AU:AU),4,1,$A250)))),0)</f>
        <v>0</v>
      </c>
      <c r="AU250" cm="1">
        <f t="array" aca="1" ref="AU250" ca="1">IFERROR(IFERROR(Resumo_Horas!AU250/INDIRECT(ADDRESS(7,COLUMN(AV:AV),4,1,Resumo_Horas!$A250)),0)*(((INDIRECT(ADDRESS(357,COLUMN(AV:AV),4,1,$A250))*14)/11)*(1+INDIRECT(ADDRESS(358,COLUMN(AV:AV),4,1,$A250)))),0)</f>
        <v>0</v>
      </c>
      <c r="AV250" cm="1">
        <f t="array" aca="1" ref="AV250" ca="1">IFERROR(IFERROR(Resumo_Horas!AV250/INDIRECT(ADDRESS(7,COLUMN(AW:AW),4,1,Resumo_Horas!$A250)),0)*(((INDIRECT(ADDRESS(357,COLUMN(AW:AW),4,1,$A250))*14)/11)*(1+INDIRECT(ADDRESS(358,COLUMN(AW:AW),4,1,$A250)))),0)</f>
        <v>0</v>
      </c>
      <c r="AW250" cm="1">
        <f t="array" aca="1" ref="AW250" ca="1">IFERROR(IFERROR(Resumo_Horas!AW250/INDIRECT(ADDRESS(7,COLUMN(AX:AX),4,1,Resumo_Horas!$A250)),0)*(((INDIRECT(ADDRESS(357,COLUMN(AX:AX),4,1,$A250))*14)/11)*(1+INDIRECT(ADDRESS(358,COLUMN(AX:AX),4,1,$A250)))),0)</f>
        <v>0</v>
      </c>
      <c r="AX250" cm="1">
        <f t="array" aca="1" ref="AX250" ca="1">IFERROR(IFERROR(Resumo_Horas!AX250/INDIRECT(ADDRESS(7,COLUMN(AY:AY),4,1,Resumo_Horas!$A250)),0)*(((INDIRECT(ADDRESS(357,COLUMN(AY:AY),4,1,$A250))*14)/11)*(1+INDIRECT(ADDRESS(358,COLUMN(AY:AY),4,1,$A250)))),0)</f>
        <v>0</v>
      </c>
      <c r="AY250" cm="1">
        <f t="array" aca="1" ref="AY250" ca="1">IFERROR(IFERROR(Resumo_Horas!AY250/INDIRECT(ADDRESS(7,COLUMN(AZ:AZ),4,1,Resumo_Horas!$A250)),0)*(((INDIRECT(ADDRESS(357,COLUMN(AZ:AZ),4,1,$A250))*14)/11)*(1+INDIRECT(ADDRESS(358,COLUMN(AZ:AZ),4,1,$A250)))),0)</f>
        <v>0</v>
      </c>
      <c r="AZ250" cm="1">
        <f t="array" aca="1" ref="AZ250" ca="1">IFERROR(IFERROR(Resumo_Horas!AZ250/INDIRECT(ADDRESS(7,COLUMN(BA:BA),4,1,Resumo_Horas!$A250)),0)*(((INDIRECT(ADDRESS(357,COLUMN(BA:BA),4,1,$A250))*14)/11)*(1+INDIRECT(ADDRESS(358,COLUMN(BA:BA),4,1,$A250)))),0)</f>
        <v>0</v>
      </c>
      <c r="BA250" cm="1">
        <f t="array" aca="1" ref="BA250" ca="1">IFERROR(IFERROR(Resumo_Horas!BA250/INDIRECT(ADDRESS(7,COLUMN(BB:BB),4,1,Resumo_Horas!$A250)),0)*(((INDIRECT(ADDRESS(357,COLUMN(BB:BB),4,1,$A250))*14)/11)*(1+INDIRECT(ADDRESS(358,COLUMN(BB:BB),4,1,$A250)))),0)</f>
        <v>0</v>
      </c>
      <c r="BB250" cm="1">
        <f t="array" aca="1" ref="BB250" ca="1">IFERROR(IFERROR(Resumo_Horas!BB250/INDIRECT(ADDRESS(7,COLUMN(BC:BC),4,1,Resumo_Horas!$A250)),0)*(((INDIRECT(ADDRESS(357,COLUMN(BC:BC),4,1,$A250))*14)/11)*(1+INDIRECT(ADDRESS(358,COLUMN(BC:BC),4,1,$A250)))),0)</f>
        <v>0</v>
      </c>
      <c r="BC250" cm="1">
        <f t="array" aca="1" ref="BC250" ca="1">IFERROR(IFERROR(Resumo_Horas!BC250/INDIRECT(ADDRESS(7,COLUMN(BD:BD),4,1,Resumo_Horas!$A250)),0)*(((INDIRECT(ADDRESS(357,COLUMN(BD:BD),4,1,$A250))*14)/11)*(1+INDIRECT(ADDRESS(358,COLUMN(BD:BD),4,1,$A250)))),0)</f>
        <v>0</v>
      </c>
      <c r="BD250" cm="1">
        <f t="array" aca="1" ref="BD250" ca="1">IFERROR(IFERROR(Resumo_Horas!BD250/INDIRECT(ADDRESS(7,COLUMN(BE:BE),4,1,Resumo_Horas!$A250)),0)*(((INDIRECT(ADDRESS(357,COLUMN(BE:BE),4,1,$A250))*14)/11)*(1+INDIRECT(ADDRESS(358,COLUMN(BE:BE),4,1,$A250)))),0)</f>
        <v>0</v>
      </c>
      <c r="BE250" cm="1">
        <f t="array" aca="1" ref="BE250" ca="1">IFERROR(IFERROR(Resumo_Horas!BE250/INDIRECT(ADDRESS(7,COLUMN(BF:BF),4,1,Resumo_Horas!$A250)),0)*(((INDIRECT(ADDRESS(357,COLUMN(BF:BF),4,1,$A250))*14)/11)*(1+INDIRECT(ADDRESS(358,COLUMN(BF:BF),4,1,$A250)))),0)</f>
        <v>0</v>
      </c>
      <c r="BF250" cm="1">
        <f t="array" aca="1" ref="BF250" ca="1">IFERROR(IFERROR(Resumo_Horas!BF250/INDIRECT(ADDRESS(7,COLUMN(BG:BG),4,1,Resumo_Horas!$A250)),0)*(((INDIRECT(ADDRESS(357,COLUMN(BG:BG),4,1,$A250))*14)/11)*(1+INDIRECT(ADDRESS(358,COLUMN(BG:BG),4,1,$A250)))),0)</f>
        <v>0</v>
      </c>
      <c r="BG250" cm="1">
        <f t="array" aca="1" ref="BG250" ca="1">IFERROR(IFERROR(Resumo_Horas!BG250/INDIRECT(ADDRESS(7,COLUMN(BH:BH),4,1,Resumo_Horas!$A250)),0)*(((INDIRECT(ADDRESS(357,COLUMN(BH:BH),4,1,$A250))*14)/11)*(1+INDIRECT(ADDRESS(358,COLUMN(BH:BH),4,1,$A250)))),0)</f>
        <v>0</v>
      </c>
      <c r="BH250" cm="1">
        <f t="array" aca="1" ref="BH250" ca="1">IFERROR(IFERROR(Resumo_Horas!BH250/INDIRECT(ADDRESS(7,COLUMN(BI:BI),4,1,Resumo_Horas!$A250)),0)*(((INDIRECT(ADDRESS(357,COLUMN(BI:BI),4,1,$A250))*14)/11)*(1+INDIRECT(ADDRESS(358,COLUMN(BI:BI),4,1,$A250)))),0)</f>
        <v>0</v>
      </c>
      <c r="BI250" cm="1">
        <f t="array" aca="1" ref="BI250" ca="1">IFERROR(IFERROR(Resumo_Horas!BI250/INDIRECT(ADDRESS(7,COLUMN(BJ:BJ),4,1,Resumo_Horas!$A250)),0)*(((INDIRECT(ADDRESS(357,COLUMN(BJ:BJ),4,1,$A250))*14)/11)*(1+INDIRECT(ADDRESS(358,COLUMN(BJ:BJ),4,1,$A250)))),0)</f>
        <v>0</v>
      </c>
      <c r="BJ250" cm="1">
        <f t="array" aca="1" ref="BJ250" ca="1">IFERROR(IFERROR(Resumo_Horas!BJ250/INDIRECT(ADDRESS(7,COLUMN(BK:BK),4,1,Resumo_Horas!$A250)),0)*(((INDIRECT(ADDRESS(357,COLUMN(BK:BK),4,1,$A250))*14)/11)*(1+INDIRECT(ADDRESS(358,COLUMN(BK:BK),4,1,$A250)))),0)</f>
        <v>0</v>
      </c>
      <c r="BK250" s="331" cm="1">
        <f t="array" aca="1" ref="BK250" ca="1">IFERROR(IFERROR(Resumo_Horas!BK250/INDIRECT(ADDRESS(7,COLUMN(BL:BL),4,1,Resumo_Horas!$A250)),0)*(((INDIRECT(ADDRESS(357,COLUMN(BL:BL),4,1,$A250))*14)/11)*(1+INDIRECT(ADDRESS(358,COLUMN(BL:BL),4,1,$A250)))),0)</f>
        <v>0</v>
      </c>
    </row>
    <row r="251" spans="1:63" x14ac:dyDescent="0.25">
      <c r="A251" s="330" t="str" cm="1">
        <f t="array" aca="1" ref="A251" ca="1">IF(INDIRECT(ADDRESS(9+QUOTIENT(ROW(A250)-1,20),4,4,1,"Equipa de projeto")) = 0,"", _xlfn.CONCAT(1 + QUOTIENT(ROW(A250)-1,20),". ", INDIRECT(ADDRESS(9+QUOTIENT(ROW(A250)-1,20),4,4,1,"Equipa de projeto"))))</f>
        <v/>
      </c>
      <c r="B251">
        <f>Atividades!$A$49</f>
        <v>0</v>
      </c>
      <c r="C251" s="123" t="s">
        <v>49</v>
      </c>
      <c r="D251" cm="1">
        <f t="array" aca="1" ref="D251" ca="1">IFERROR(IFERROR(Resumo_Horas!D251/INDIRECT(ADDRESS(7,COLUMN(E:E),4,1,Resumo_Horas!$A251)),0)*(((INDIRECT(ADDRESS(357,COLUMN(E:E),4,1,$A251))*14)/11)*(1+INDIRECT(ADDRESS(358,COLUMN(E:E),4,1,$A251)))),0)</f>
        <v>0</v>
      </c>
      <c r="E251" cm="1">
        <f t="array" aca="1" ref="E251" ca="1">IFERROR(IFERROR(Resumo_Horas!E251/INDIRECT(ADDRESS(7,COLUMN(F:F),4,1,Resumo_Horas!$A251)),0)*(((INDIRECT(ADDRESS(357,COLUMN(F:F),4,1,$A251))*14)/11)*(1+INDIRECT(ADDRESS(358,COLUMN(F:F),4,1,$A251)))),0)</f>
        <v>0</v>
      </c>
      <c r="F251" cm="1">
        <f t="array" aca="1" ref="F251" ca="1">IFERROR(IFERROR(Resumo_Horas!F251/INDIRECT(ADDRESS(7,COLUMN(G:G),4,1,Resumo_Horas!$A251)),0)*(((INDIRECT(ADDRESS(357,COLUMN(G:G),4,1,$A251))*14)/11)*(1+INDIRECT(ADDRESS(358,COLUMN(G:G),4,1,$A251)))),0)</f>
        <v>0</v>
      </c>
      <c r="G251" cm="1">
        <f t="array" aca="1" ref="G251" ca="1">IFERROR(IFERROR(Resumo_Horas!G251/INDIRECT(ADDRESS(7,COLUMN(H:H),4,1,Resumo_Horas!$A251)),0)*(((INDIRECT(ADDRESS(357,COLUMN(H:H),4,1,$A251))*14)/11)*(1+INDIRECT(ADDRESS(358,COLUMN(H:H),4,1,$A251)))),0)</f>
        <v>0</v>
      </c>
      <c r="H251" cm="1">
        <f t="array" aca="1" ref="H251" ca="1">IFERROR(IFERROR(Resumo_Horas!H251/INDIRECT(ADDRESS(7,COLUMN(I:I),4,1,Resumo_Horas!$A251)),0)*(((INDIRECT(ADDRESS(357,COLUMN(I:I),4,1,$A251))*14)/11)*(1+INDIRECT(ADDRESS(358,COLUMN(I:I),4,1,$A251)))),0)</f>
        <v>0</v>
      </c>
      <c r="I251" cm="1">
        <f t="array" aca="1" ref="I251" ca="1">IFERROR(IFERROR(Resumo_Horas!I251/INDIRECT(ADDRESS(7,COLUMN(J:J),4,1,Resumo_Horas!$A251)),0)*(((INDIRECT(ADDRESS(357,COLUMN(J:J),4,1,$A251))*14)/11)*(1+INDIRECT(ADDRESS(358,COLUMN(J:J),4,1,$A251)))),0)</f>
        <v>0</v>
      </c>
      <c r="J251" cm="1">
        <f t="array" aca="1" ref="J251" ca="1">IFERROR(IFERROR(Resumo_Horas!J251/INDIRECT(ADDRESS(7,COLUMN(K:K),4,1,Resumo_Horas!$A251)),0)*(((INDIRECT(ADDRESS(357,COLUMN(K:K),4,1,$A251))*14)/11)*(1+INDIRECT(ADDRESS(358,COLUMN(K:K),4,1,$A251)))),0)</f>
        <v>0</v>
      </c>
      <c r="K251" cm="1">
        <f t="array" aca="1" ref="K251" ca="1">IFERROR(IFERROR(Resumo_Horas!K251/INDIRECT(ADDRESS(7,COLUMN(L:L),4,1,Resumo_Horas!$A251)),0)*(((INDIRECT(ADDRESS(357,COLUMN(L:L),4,1,$A251))*14)/11)*(1+INDIRECT(ADDRESS(358,COLUMN(L:L),4,1,$A251)))),0)</f>
        <v>0</v>
      </c>
      <c r="L251" cm="1">
        <f t="array" aca="1" ref="L251" ca="1">IFERROR(IFERROR(Resumo_Horas!L251/INDIRECT(ADDRESS(7,COLUMN(M:M),4,1,Resumo_Horas!$A251)),0)*(((INDIRECT(ADDRESS(357,COLUMN(M:M),4,1,$A251))*14)/11)*(1+INDIRECT(ADDRESS(358,COLUMN(M:M),4,1,$A251)))),0)</f>
        <v>0</v>
      </c>
      <c r="M251" cm="1">
        <f t="array" aca="1" ref="M251" ca="1">IFERROR(IFERROR(Resumo_Horas!M251/INDIRECT(ADDRESS(7,COLUMN(N:N),4,1,Resumo_Horas!$A251)),0)*(((INDIRECT(ADDRESS(357,COLUMN(N:N),4,1,$A251))*14)/11)*(1+INDIRECT(ADDRESS(358,COLUMN(N:N),4,1,$A251)))),0)</f>
        <v>0</v>
      </c>
      <c r="N251" cm="1">
        <f t="array" aca="1" ref="N251" ca="1">IFERROR(IFERROR(Resumo_Horas!N251/INDIRECT(ADDRESS(7,COLUMN(O:O),4,1,Resumo_Horas!$A251)),0)*(((INDIRECT(ADDRESS(357,COLUMN(O:O),4,1,$A251))*14)/11)*(1+INDIRECT(ADDRESS(358,COLUMN(O:O),4,1,$A251)))),0)</f>
        <v>0</v>
      </c>
      <c r="O251" cm="1">
        <f t="array" aca="1" ref="O251" ca="1">IFERROR(IFERROR(Resumo_Horas!O251/INDIRECT(ADDRESS(7,COLUMN(P:P),4,1,Resumo_Horas!$A251)),0)*(((INDIRECT(ADDRESS(357,COLUMN(P:P),4,1,$A251))*14)/11)*(1+INDIRECT(ADDRESS(358,COLUMN(P:P),4,1,$A251)))),0)</f>
        <v>0</v>
      </c>
      <c r="P251" cm="1">
        <f t="array" aca="1" ref="P251" ca="1">IFERROR(IFERROR(Resumo_Horas!P251/INDIRECT(ADDRESS(7,COLUMN(Q:Q),4,1,Resumo_Horas!$A251)),0)*(((INDIRECT(ADDRESS(357,COLUMN(Q:Q),4,1,$A251))*14)/11)*(1+INDIRECT(ADDRESS(358,COLUMN(Q:Q),4,1,$A251)))),0)</f>
        <v>0</v>
      </c>
      <c r="Q251" cm="1">
        <f t="array" aca="1" ref="Q251" ca="1">IFERROR(IFERROR(Resumo_Horas!Q251/INDIRECT(ADDRESS(7,COLUMN(R:R),4,1,Resumo_Horas!$A251)),0)*(((INDIRECT(ADDRESS(357,COLUMN(R:R),4,1,$A251))*14)/11)*(1+INDIRECT(ADDRESS(358,COLUMN(R:R),4,1,$A251)))),0)</f>
        <v>0</v>
      </c>
      <c r="R251" cm="1">
        <f t="array" aca="1" ref="R251" ca="1">IFERROR(IFERROR(Resumo_Horas!R251/INDIRECT(ADDRESS(7,COLUMN(S:S),4,1,Resumo_Horas!$A251)),0)*(((INDIRECT(ADDRESS(357,COLUMN(S:S),4,1,$A251))*14)/11)*(1+INDIRECT(ADDRESS(358,COLUMN(S:S),4,1,$A251)))),0)</f>
        <v>0</v>
      </c>
      <c r="S251" cm="1">
        <f t="array" aca="1" ref="S251" ca="1">IFERROR(IFERROR(Resumo_Horas!S251/INDIRECT(ADDRESS(7,COLUMN(T:T),4,1,Resumo_Horas!$A251)),0)*(((INDIRECT(ADDRESS(357,COLUMN(T:T),4,1,$A251))*14)/11)*(1+INDIRECT(ADDRESS(358,COLUMN(T:T),4,1,$A251)))),0)</f>
        <v>0</v>
      </c>
      <c r="T251" cm="1">
        <f t="array" aca="1" ref="T251" ca="1">IFERROR(IFERROR(Resumo_Horas!T251/INDIRECT(ADDRESS(7,COLUMN(U:U),4,1,Resumo_Horas!$A251)),0)*(((INDIRECT(ADDRESS(357,COLUMN(U:U),4,1,$A251))*14)/11)*(1+INDIRECT(ADDRESS(358,COLUMN(U:U),4,1,$A251)))),0)</f>
        <v>0</v>
      </c>
      <c r="U251" cm="1">
        <f t="array" aca="1" ref="U251" ca="1">IFERROR(IFERROR(Resumo_Horas!U251/INDIRECT(ADDRESS(7,COLUMN(V:V),4,1,Resumo_Horas!$A251)),0)*(((INDIRECT(ADDRESS(357,COLUMN(V:V),4,1,$A251))*14)/11)*(1+INDIRECT(ADDRESS(358,COLUMN(V:V),4,1,$A251)))),0)</f>
        <v>0</v>
      </c>
      <c r="V251" cm="1">
        <f t="array" aca="1" ref="V251" ca="1">IFERROR(IFERROR(Resumo_Horas!V251/INDIRECT(ADDRESS(7,COLUMN(W:W),4,1,Resumo_Horas!$A251)),0)*(((INDIRECT(ADDRESS(357,COLUMN(W:W),4,1,$A251))*14)/11)*(1+INDIRECT(ADDRESS(358,COLUMN(W:W),4,1,$A251)))),0)</f>
        <v>0</v>
      </c>
      <c r="W251" cm="1">
        <f t="array" aca="1" ref="W251" ca="1">IFERROR(IFERROR(Resumo_Horas!W251/INDIRECT(ADDRESS(7,COLUMN(X:X),4,1,Resumo_Horas!$A251)),0)*(((INDIRECT(ADDRESS(357,COLUMN(X:X),4,1,$A251))*14)/11)*(1+INDIRECT(ADDRESS(358,COLUMN(X:X),4,1,$A251)))),0)</f>
        <v>0</v>
      </c>
      <c r="X251" cm="1">
        <f t="array" aca="1" ref="X251" ca="1">IFERROR(IFERROR(Resumo_Horas!X251/INDIRECT(ADDRESS(7,COLUMN(Y:Y),4,1,Resumo_Horas!$A251)),0)*(((INDIRECT(ADDRESS(357,COLUMN(Y:Y),4,1,$A251))*14)/11)*(1+INDIRECT(ADDRESS(358,COLUMN(Y:Y),4,1,$A251)))),0)</f>
        <v>0</v>
      </c>
      <c r="Y251" cm="1">
        <f t="array" aca="1" ref="Y251" ca="1">IFERROR(IFERROR(Resumo_Horas!Y251/INDIRECT(ADDRESS(7,COLUMN(Z:Z),4,1,Resumo_Horas!$A251)),0)*(((INDIRECT(ADDRESS(357,COLUMN(Z:Z),4,1,$A251))*14)/11)*(1+INDIRECT(ADDRESS(358,COLUMN(Z:Z),4,1,$A251)))),0)</f>
        <v>0</v>
      </c>
      <c r="Z251" cm="1">
        <f t="array" aca="1" ref="Z251" ca="1">IFERROR(IFERROR(Resumo_Horas!Z251/INDIRECT(ADDRESS(7,COLUMN(AA:AA),4,1,Resumo_Horas!$A251)),0)*(((INDIRECT(ADDRESS(357,COLUMN(AA:AA),4,1,$A251))*14)/11)*(1+INDIRECT(ADDRESS(358,COLUMN(AA:AA),4,1,$A251)))),0)</f>
        <v>0</v>
      </c>
      <c r="AA251" cm="1">
        <f t="array" aca="1" ref="AA251" ca="1">IFERROR(IFERROR(Resumo_Horas!AA251/INDIRECT(ADDRESS(7,COLUMN(AB:AB),4,1,Resumo_Horas!$A251)),0)*(((INDIRECT(ADDRESS(357,COLUMN(AB:AB),4,1,$A251))*14)/11)*(1+INDIRECT(ADDRESS(358,COLUMN(AB:AB),4,1,$A251)))),0)</f>
        <v>0</v>
      </c>
      <c r="AB251" cm="1">
        <f t="array" aca="1" ref="AB251" ca="1">IFERROR(IFERROR(Resumo_Horas!AB251/INDIRECT(ADDRESS(7,COLUMN(AC:AC),4,1,Resumo_Horas!$A251)),0)*(((INDIRECT(ADDRESS(357,COLUMN(AC:AC),4,1,$A251))*14)/11)*(1+INDIRECT(ADDRESS(358,COLUMN(AC:AC),4,1,$A251)))),0)</f>
        <v>0</v>
      </c>
      <c r="AC251" cm="1">
        <f t="array" aca="1" ref="AC251" ca="1">IFERROR(IFERROR(Resumo_Horas!AC251/INDIRECT(ADDRESS(7,COLUMN(AD:AD),4,1,Resumo_Horas!$A251)),0)*(((INDIRECT(ADDRESS(357,COLUMN(AD:AD),4,1,$A251))*14)/11)*(1+INDIRECT(ADDRESS(358,COLUMN(AD:AD),4,1,$A251)))),0)</f>
        <v>0</v>
      </c>
      <c r="AD251" cm="1">
        <f t="array" aca="1" ref="AD251" ca="1">IFERROR(IFERROR(Resumo_Horas!AD251/INDIRECT(ADDRESS(7,COLUMN(AE:AE),4,1,Resumo_Horas!$A251)),0)*(((INDIRECT(ADDRESS(357,COLUMN(AE:AE),4,1,$A251))*14)/11)*(1+INDIRECT(ADDRESS(358,COLUMN(AE:AE),4,1,$A251)))),0)</f>
        <v>0</v>
      </c>
      <c r="AE251" cm="1">
        <f t="array" aca="1" ref="AE251" ca="1">IFERROR(IFERROR(Resumo_Horas!AE251/INDIRECT(ADDRESS(7,COLUMN(AF:AF),4,1,Resumo_Horas!$A251)),0)*(((INDIRECT(ADDRESS(357,COLUMN(AF:AF),4,1,$A251))*14)/11)*(1+INDIRECT(ADDRESS(358,COLUMN(AF:AF),4,1,$A251)))),0)</f>
        <v>0</v>
      </c>
      <c r="AF251" cm="1">
        <f t="array" aca="1" ref="AF251" ca="1">IFERROR(IFERROR(Resumo_Horas!AF251/INDIRECT(ADDRESS(7,COLUMN(AG:AG),4,1,Resumo_Horas!$A251)),0)*(((INDIRECT(ADDRESS(357,COLUMN(AG:AG),4,1,$A251))*14)/11)*(1+INDIRECT(ADDRESS(358,COLUMN(AG:AG),4,1,$A251)))),0)</f>
        <v>0</v>
      </c>
      <c r="AG251" cm="1">
        <f t="array" aca="1" ref="AG251" ca="1">IFERROR(IFERROR(Resumo_Horas!AG251/INDIRECT(ADDRESS(7,COLUMN(AH:AH),4,1,Resumo_Horas!$A251)),0)*(((INDIRECT(ADDRESS(357,COLUMN(AH:AH),4,1,$A251))*14)/11)*(1+INDIRECT(ADDRESS(358,COLUMN(AH:AH),4,1,$A251)))),0)</f>
        <v>0</v>
      </c>
      <c r="AH251" cm="1">
        <f t="array" aca="1" ref="AH251" ca="1">IFERROR(IFERROR(Resumo_Horas!AH251/INDIRECT(ADDRESS(7,COLUMN(AI:AI),4,1,Resumo_Horas!$A251)),0)*(((INDIRECT(ADDRESS(357,COLUMN(AI:AI),4,1,$A251))*14)/11)*(1+INDIRECT(ADDRESS(358,COLUMN(AI:AI),4,1,$A251)))),0)</f>
        <v>0</v>
      </c>
      <c r="AI251" cm="1">
        <f t="array" aca="1" ref="AI251" ca="1">IFERROR(IFERROR(Resumo_Horas!AI251/INDIRECT(ADDRESS(7,COLUMN(AJ:AJ),4,1,Resumo_Horas!$A251)),0)*(((INDIRECT(ADDRESS(357,COLUMN(AJ:AJ),4,1,$A251))*14)/11)*(1+INDIRECT(ADDRESS(358,COLUMN(AJ:AJ),4,1,$A251)))),0)</f>
        <v>0</v>
      </c>
      <c r="AJ251" cm="1">
        <f t="array" aca="1" ref="AJ251" ca="1">IFERROR(IFERROR(Resumo_Horas!AJ251/INDIRECT(ADDRESS(7,COLUMN(AK:AK),4,1,Resumo_Horas!$A251)),0)*(((INDIRECT(ADDRESS(357,COLUMN(AK:AK),4,1,$A251))*14)/11)*(1+INDIRECT(ADDRESS(358,COLUMN(AK:AK),4,1,$A251)))),0)</f>
        <v>0</v>
      </c>
      <c r="AK251" cm="1">
        <f t="array" aca="1" ref="AK251" ca="1">IFERROR(IFERROR(Resumo_Horas!AK251/INDIRECT(ADDRESS(7,COLUMN(AL:AL),4,1,Resumo_Horas!$A251)),0)*(((INDIRECT(ADDRESS(357,COLUMN(AL:AL),4,1,$A251))*14)/11)*(1+INDIRECT(ADDRESS(358,COLUMN(AL:AL),4,1,$A251)))),0)</f>
        <v>0</v>
      </c>
      <c r="AL251" cm="1">
        <f t="array" aca="1" ref="AL251" ca="1">IFERROR(IFERROR(Resumo_Horas!AL251/INDIRECT(ADDRESS(7,COLUMN(AM:AM),4,1,Resumo_Horas!$A251)),0)*(((INDIRECT(ADDRESS(357,COLUMN(AM:AM),4,1,$A251))*14)/11)*(1+INDIRECT(ADDRESS(358,COLUMN(AM:AM),4,1,$A251)))),0)</f>
        <v>0</v>
      </c>
      <c r="AM251" cm="1">
        <f t="array" aca="1" ref="AM251" ca="1">IFERROR(IFERROR(Resumo_Horas!AM251/INDIRECT(ADDRESS(7,COLUMN(AN:AN),4,1,Resumo_Horas!$A251)),0)*(((INDIRECT(ADDRESS(357,COLUMN(AN:AN),4,1,$A251))*14)/11)*(1+INDIRECT(ADDRESS(358,COLUMN(AN:AN),4,1,$A251)))),0)</f>
        <v>0</v>
      </c>
      <c r="AN251" cm="1">
        <f t="array" aca="1" ref="AN251" ca="1">IFERROR(IFERROR(Resumo_Horas!AN251/INDIRECT(ADDRESS(7,COLUMN(AO:AO),4,1,Resumo_Horas!$A251)),0)*(((INDIRECT(ADDRESS(357,COLUMN(AO:AO),4,1,$A251))*14)/11)*(1+INDIRECT(ADDRESS(358,COLUMN(AO:AO),4,1,$A251)))),0)</f>
        <v>0</v>
      </c>
      <c r="AO251" cm="1">
        <f t="array" aca="1" ref="AO251" ca="1">IFERROR(IFERROR(Resumo_Horas!AO251/INDIRECT(ADDRESS(7,COLUMN(AP:AP),4,1,Resumo_Horas!$A251)),0)*(((INDIRECT(ADDRESS(357,COLUMN(AP:AP),4,1,$A251))*14)/11)*(1+INDIRECT(ADDRESS(358,COLUMN(AP:AP),4,1,$A251)))),0)</f>
        <v>0</v>
      </c>
      <c r="AP251" cm="1">
        <f t="array" aca="1" ref="AP251" ca="1">IFERROR(IFERROR(Resumo_Horas!AP251/INDIRECT(ADDRESS(7,COLUMN(AQ:AQ),4,1,Resumo_Horas!$A251)),0)*(((INDIRECT(ADDRESS(357,COLUMN(AQ:AQ),4,1,$A251))*14)/11)*(1+INDIRECT(ADDRESS(358,COLUMN(AQ:AQ),4,1,$A251)))),0)</f>
        <v>0</v>
      </c>
      <c r="AQ251" cm="1">
        <f t="array" aca="1" ref="AQ251" ca="1">IFERROR(IFERROR(Resumo_Horas!AQ251/INDIRECT(ADDRESS(7,COLUMN(AR:AR),4,1,Resumo_Horas!$A251)),0)*(((INDIRECT(ADDRESS(357,COLUMN(AR:AR),4,1,$A251))*14)/11)*(1+INDIRECT(ADDRESS(358,COLUMN(AR:AR),4,1,$A251)))),0)</f>
        <v>0</v>
      </c>
      <c r="AR251" cm="1">
        <f t="array" aca="1" ref="AR251" ca="1">IFERROR(IFERROR(Resumo_Horas!AR251/INDIRECT(ADDRESS(7,COLUMN(AS:AS),4,1,Resumo_Horas!$A251)),0)*(((INDIRECT(ADDRESS(357,COLUMN(AS:AS),4,1,$A251))*14)/11)*(1+INDIRECT(ADDRESS(358,COLUMN(AS:AS),4,1,$A251)))),0)</f>
        <v>0</v>
      </c>
      <c r="AS251" cm="1">
        <f t="array" aca="1" ref="AS251" ca="1">IFERROR(IFERROR(Resumo_Horas!AS251/INDIRECT(ADDRESS(7,COLUMN(AT:AT),4,1,Resumo_Horas!$A251)),0)*(((INDIRECT(ADDRESS(357,COLUMN(AT:AT),4,1,$A251))*14)/11)*(1+INDIRECT(ADDRESS(358,COLUMN(AT:AT),4,1,$A251)))),0)</f>
        <v>0</v>
      </c>
      <c r="AT251" cm="1">
        <f t="array" aca="1" ref="AT251" ca="1">IFERROR(IFERROR(Resumo_Horas!AT251/INDIRECT(ADDRESS(7,COLUMN(AU:AU),4,1,Resumo_Horas!$A251)),0)*(((INDIRECT(ADDRESS(357,COLUMN(AU:AU),4,1,$A251))*14)/11)*(1+INDIRECT(ADDRESS(358,COLUMN(AU:AU),4,1,$A251)))),0)</f>
        <v>0</v>
      </c>
      <c r="AU251" cm="1">
        <f t="array" aca="1" ref="AU251" ca="1">IFERROR(IFERROR(Resumo_Horas!AU251/INDIRECT(ADDRESS(7,COLUMN(AV:AV),4,1,Resumo_Horas!$A251)),0)*(((INDIRECT(ADDRESS(357,COLUMN(AV:AV),4,1,$A251))*14)/11)*(1+INDIRECT(ADDRESS(358,COLUMN(AV:AV),4,1,$A251)))),0)</f>
        <v>0</v>
      </c>
      <c r="AV251" cm="1">
        <f t="array" aca="1" ref="AV251" ca="1">IFERROR(IFERROR(Resumo_Horas!AV251/INDIRECT(ADDRESS(7,COLUMN(AW:AW),4,1,Resumo_Horas!$A251)),0)*(((INDIRECT(ADDRESS(357,COLUMN(AW:AW),4,1,$A251))*14)/11)*(1+INDIRECT(ADDRESS(358,COLUMN(AW:AW),4,1,$A251)))),0)</f>
        <v>0</v>
      </c>
      <c r="AW251" cm="1">
        <f t="array" aca="1" ref="AW251" ca="1">IFERROR(IFERROR(Resumo_Horas!AW251/INDIRECT(ADDRESS(7,COLUMN(AX:AX),4,1,Resumo_Horas!$A251)),0)*(((INDIRECT(ADDRESS(357,COLUMN(AX:AX),4,1,$A251))*14)/11)*(1+INDIRECT(ADDRESS(358,COLUMN(AX:AX),4,1,$A251)))),0)</f>
        <v>0</v>
      </c>
      <c r="AX251" cm="1">
        <f t="array" aca="1" ref="AX251" ca="1">IFERROR(IFERROR(Resumo_Horas!AX251/INDIRECT(ADDRESS(7,COLUMN(AY:AY),4,1,Resumo_Horas!$A251)),0)*(((INDIRECT(ADDRESS(357,COLUMN(AY:AY),4,1,$A251))*14)/11)*(1+INDIRECT(ADDRESS(358,COLUMN(AY:AY),4,1,$A251)))),0)</f>
        <v>0</v>
      </c>
      <c r="AY251" cm="1">
        <f t="array" aca="1" ref="AY251" ca="1">IFERROR(IFERROR(Resumo_Horas!AY251/INDIRECT(ADDRESS(7,COLUMN(AZ:AZ),4,1,Resumo_Horas!$A251)),0)*(((INDIRECT(ADDRESS(357,COLUMN(AZ:AZ),4,1,$A251))*14)/11)*(1+INDIRECT(ADDRESS(358,COLUMN(AZ:AZ),4,1,$A251)))),0)</f>
        <v>0</v>
      </c>
      <c r="AZ251" cm="1">
        <f t="array" aca="1" ref="AZ251" ca="1">IFERROR(IFERROR(Resumo_Horas!AZ251/INDIRECT(ADDRESS(7,COLUMN(BA:BA),4,1,Resumo_Horas!$A251)),0)*(((INDIRECT(ADDRESS(357,COLUMN(BA:BA),4,1,$A251))*14)/11)*(1+INDIRECT(ADDRESS(358,COLUMN(BA:BA),4,1,$A251)))),0)</f>
        <v>0</v>
      </c>
      <c r="BA251" cm="1">
        <f t="array" aca="1" ref="BA251" ca="1">IFERROR(IFERROR(Resumo_Horas!BA251/INDIRECT(ADDRESS(7,COLUMN(BB:BB),4,1,Resumo_Horas!$A251)),0)*(((INDIRECT(ADDRESS(357,COLUMN(BB:BB),4,1,$A251))*14)/11)*(1+INDIRECT(ADDRESS(358,COLUMN(BB:BB),4,1,$A251)))),0)</f>
        <v>0</v>
      </c>
      <c r="BB251" cm="1">
        <f t="array" aca="1" ref="BB251" ca="1">IFERROR(IFERROR(Resumo_Horas!BB251/INDIRECT(ADDRESS(7,COLUMN(BC:BC),4,1,Resumo_Horas!$A251)),0)*(((INDIRECT(ADDRESS(357,COLUMN(BC:BC),4,1,$A251))*14)/11)*(1+INDIRECT(ADDRESS(358,COLUMN(BC:BC),4,1,$A251)))),0)</f>
        <v>0</v>
      </c>
      <c r="BC251" cm="1">
        <f t="array" aca="1" ref="BC251" ca="1">IFERROR(IFERROR(Resumo_Horas!BC251/INDIRECT(ADDRESS(7,COLUMN(BD:BD),4,1,Resumo_Horas!$A251)),0)*(((INDIRECT(ADDRESS(357,COLUMN(BD:BD),4,1,$A251))*14)/11)*(1+INDIRECT(ADDRESS(358,COLUMN(BD:BD),4,1,$A251)))),0)</f>
        <v>0</v>
      </c>
      <c r="BD251" cm="1">
        <f t="array" aca="1" ref="BD251" ca="1">IFERROR(IFERROR(Resumo_Horas!BD251/INDIRECT(ADDRESS(7,COLUMN(BE:BE),4,1,Resumo_Horas!$A251)),0)*(((INDIRECT(ADDRESS(357,COLUMN(BE:BE),4,1,$A251))*14)/11)*(1+INDIRECT(ADDRESS(358,COLUMN(BE:BE),4,1,$A251)))),0)</f>
        <v>0</v>
      </c>
      <c r="BE251" cm="1">
        <f t="array" aca="1" ref="BE251" ca="1">IFERROR(IFERROR(Resumo_Horas!BE251/INDIRECT(ADDRESS(7,COLUMN(BF:BF),4,1,Resumo_Horas!$A251)),0)*(((INDIRECT(ADDRESS(357,COLUMN(BF:BF),4,1,$A251))*14)/11)*(1+INDIRECT(ADDRESS(358,COLUMN(BF:BF),4,1,$A251)))),0)</f>
        <v>0</v>
      </c>
      <c r="BF251" cm="1">
        <f t="array" aca="1" ref="BF251" ca="1">IFERROR(IFERROR(Resumo_Horas!BF251/INDIRECT(ADDRESS(7,COLUMN(BG:BG),4,1,Resumo_Horas!$A251)),0)*(((INDIRECT(ADDRESS(357,COLUMN(BG:BG),4,1,$A251))*14)/11)*(1+INDIRECT(ADDRESS(358,COLUMN(BG:BG),4,1,$A251)))),0)</f>
        <v>0</v>
      </c>
      <c r="BG251" cm="1">
        <f t="array" aca="1" ref="BG251" ca="1">IFERROR(IFERROR(Resumo_Horas!BG251/INDIRECT(ADDRESS(7,COLUMN(BH:BH),4,1,Resumo_Horas!$A251)),0)*(((INDIRECT(ADDRESS(357,COLUMN(BH:BH),4,1,$A251))*14)/11)*(1+INDIRECT(ADDRESS(358,COLUMN(BH:BH),4,1,$A251)))),0)</f>
        <v>0</v>
      </c>
      <c r="BH251" cm="1">
        <f t="array" aca="1" ref="BH251" ca="1">IFERROR(IFERROR(Resumo_Horas!BH251/INDIRECT(ADDRESS(7,COLUMN(BI:BI),4,1,Resumo_Horas!$A251)),0)*(((INDIRECT(ADDRESS(357,COLUMN(BI:BI),4,1,$A251))*14)/11)*(1+INDIRECT(ADDRESS(358,COLUMN(BI:BI),4,1,$A251)))),0)</f>
        <v>0</v>
      </c>
      <c r="BI251" cm="1">
        <f t="array" aca="1" ref="BI251" ca="1">IFERROR(IFERROR(Resumo_Horas!BI251/INDIRECT(ADDRESS(7,COLUMN(BJ:BJ),4,1,Resumo_Horas!$A251)),0)*(((INDIRECT(ADDRESS(357,COLUMN(BJ:BJ),4,1,$A251))*14)/11)*(1+INDIRECT(ADDRESS(358,COLUMN(BJ:BJ),4,1,$A251)))),0)</f>
        <v>0</v>
      </c>
      <c r="BJ251" cm="1">
        <f t="array" aca="1" ref="BJ251" ca="1">IFERROR(IFERROR(Resumo_Horas!BJ251/INDIRECT(ADDRESS(7,COLUMN(BK:BK),4,1,Resumo_Horas!$A251)),0)*(((INDIRECT(ADDRESS(357,COLUMN(BK:BK),4,1,$A251))*14)/11)*(1+INDIRECT(ADDRESS(358,COLUMN(BK:BK),4,1,$A251)))),0)</f>
        <v>0</v>
      </c>
      <c r="BK251" s="331" cm="1">
        <f t="array" aca="1" ref="BK251" ca="1">IFERROR(IFERROR(Resumo_Horas!BK251/INDIRECT(ADDRESS(7,COLUMN(BL:BL),4,1,Resumo_Horas!$A251)),0)*(((INDIRECT(ADDRESS(357,COLUMN(BL:BL),4,1,$A251))*14)/11)*(1+INDIRECT(ADDRESS(358,COLUMN(BL:BL),4,1,$A251)))),0)</f>
        <v>0</v>
      </c>
    </row>
    <row r="252" spans="1:63" x14ac:dyDescent="0.25">
      <c r="A252" s="330" t="str" cm="1">
        <f t="array" aca="1" ref="A252" ca="1">IF(INDIRECT(ADDRESS(9+QUOTIENT(ROW(A251)-1,20),4,4,1,"Equipa de projeto")) = 0,"", _xlfn.CONCAT(1 + QUOTIENT(ROW(A251)-1,20),". ", INDIRECT(ADDRESS(9+QUOTIENT(ROW(A251)-1,20),4,4,1,"Equipa de projeto"))))</f>
        <v/>
      </c>
      <c r="B252">
        <f>Atividades!$A$61</f>
        <v>0</v>
      </c>
      <c r="C252" s="123" t="s">
        <v>48</v>
      </c>
      <c r="D252" cm="1">
        <f t="array" aca="1" ref="D252" ca="1">IFERROR(IFERROR(Resumo_Horas!D252/INDIRECT(ADDRESS(7,COLUMN(E:E),4,1,Resumo_Horas!$A252)),0)*(((INDIRECT(ADDRESS(357,COLUMN(E:E),4,1,$A252))*14)/11)*(1+INDIRECT(ADDRESS(358,COLUMN(E:E),4,1,$A252)))),0)</f>
        <v>0</v>
      </c>
      <c r="E252" cm="1">
        <f t="array" aca="1" ref="E252" ca="1">IFERROR(IFERROR(Resumo_Horas!E252/INDIRECT(ADDRESS(7,COLUMN(F:F),4,1,Resumo_Horas!$A252)),0)*(((INDIRECT(ADDRESS(357,COLUMN(F:F),4,1,$A252))*14)/11)*(1+INDIRECT(ADDRESS(358,COLUMN(F:F),4,1,$A252)))),0)</f>
        <v>0</v>
      </c>
      <c r="F252" cm="1">
        <f t="array" aca="1" ref="F252" ca="1">IFERROR(IFERROR(Resumo_Horas!F252/INDIRECT(ADDRESS(7,COLUMN(G:G),4,1,Resumo_Horas!$A252)),0)*(((INDIRECT(ADDRESS(357,COLUMN(G:G),4,1,$A252))*14)/11)*(1+INDIRECT(ADDRESS(358,COLUMN(G:G),4,1,$A252)))),0)</f>
        <v>0</v>
      </c>
      <c r="G252" cm="1">
        <f t="array" aca="1" ref="G252" ca="1">IFERROR(IFERROR(Resumo_Horas!G252/INDIRECT(ADDRESS(7,COLUMN(H:H),4,1,Resumo_Horas!$A252)),0)*(((INDIRECT(ADDRESS(357,COLUMN(H:H),4,1,$A252))*14)/11)*(1+INDIRECT(ADDRESS(358,COLUMN(H:H),4,1,$A252)))),0)</f>
        <v>0</v>
      </c>
      <c r="H252" cm="1">
        <f t="array" aca="1" ref="H252" ca="1">IFERROR(IFERROR(Resumo_Horas!H252/INDIRECT(ADDRESS(7,COLUMN(I:I),4,1,Resumo_Horas!$A252)),0)*(((INDIRECT(ADDRESS(357,COLUMN(I:I),4,1,$A252))*14)/11)*(1+INDIRECT(ADDRESS(358,COLUMN(I:I),4,1,$A252)))),0)</f>
        <v>0</v>
      </c>
      <c r="I252" cm="1">
        <f t="array" aca="1" ref="I252" ca="1">IFERROR(IFERROR(Resumo_Horas!I252/INDIRECT(ADDRESS(7,COLUMN(J:J),4,1,Resumo_Horas!$A252)),0)*(((INDIRECT(ADDRESS(357,COLUMN(J:J),4,1,$A252))*14)/11)*(1+INDIRECT(ADDRESS(358,COLUMN(J:J),4,1,$A252)))),0)</f>
        <v>0</v>
      </c>
      <c r="J252" cm="1">
        <f t="array" aca="1" ref="J252" ca="1">IFERROR(IFERROR(Resumo_Horas!J252/INDIRECT(ADDRESS(7,COLUMN(K:K),4,1,Resumo_Horas!$A252)),0)*(((INDIRECT(ADDRESS(357,COLUMN(K:K),4,1,$A252))*14)/11)*(1+INDIRECT(ADDRESS(358,COLUMN(K:K),4,1,$A252)))),0)</f>
        <v>0</v>
      </c>
      <c r="K252" cm="1">
        <f t="array" aca="1" ref="K252" ca="1">IFERROR(IFERROR(Resumo_Horas!K252/INDIRECT(ADDRESS(7,COLUMN(L:L),4,1,Resumo_Horas!$A252)),0)*(((INDIRECT(ADDRESS(357,COLUMN(L:L),4,1,$A252))*14)/11)*(1+INDIRECT(ADDRESS(358,COLUMN(L:L),4,1,$A252)))),0)</f>
        <v>0</v>
      </c>
      <c r="L252" cm="1">
        <f t="array" aca="1" ref="L252" ca="1">IFERROR(IFERROR(Resumo_Horas!L252/INDIRECT(ADDRESS(7,COLUMN(M:M),4,1,Resumo_Horas!$A252)),0)*(((INDIRECT(ADDRESS(357,COLUMN(M:M),4,1,$A252))*14)/11)*(1+INDIRECT(ADDRESS(358,COLUMN(M:M),4,1,$A252)))),0)</f>
        <v>0</v>
      </c>
      <c r="M252" cm="1">
        <f t="array" aca="1" ref="M252" ca="1">IFERROR(IFERROR(Resumo_Horas!M252/INDIRECT(ADDRESS(7,COLUMN(N:N),4,1,Resumo_Horas!$A252)),0)*(((INDIRECT(ADDRESS(357,COLUMN(N:N),4,1,$A252))*14)/11)*(1+INDIRECT(ADDRESS(358,COLUMN(N:N),4,1,$A252)))),0)</f>
        <v>0</v>
      </c>
      <c r="N252" cm="1">
        <f t="array" aca="1" ref="N252" ca="1">IFERROR(IFERROR(Resumo_Horas!N252/INDIRECT(ADDRESS(7,COLUMN(O:O),4,1,Resumo_Horas!$A252)),0)*(((INDIRECT(ADDRESS(357,COLUMN(O:O),4,1,$A252))*14)/11)*(1+INDIRECT(ADDRESS(358,COLUMN(O:O),4,1,$A252)))),0)</f>
        <v>0</v>
      </c>
      <c r="O252" cm="1">
        <f t="array" aca="1" ref="O252" ca="1">IFERROR(IFERROR(Resumo_Horas!O252/INDIRECT(ADDRESS(7,COLUMN(P:P),4,1,Resumo_Horas!$A252)),0)*(((INDIRECT(ADDRESS(357,COLUMN(P:P),4,1,$A252))*14)/11)*(1+INDIRECT(ADDRESS(358,COLUMN(P:P),4,1,$A252)))),0)</f>
        <v>0</v>
      </c>
      <c r="P252" cm="1">
        <f t="array" aca="1" ref="P252" ca="1">IFERROR(IFERROR(Resumo_Horas!P252/INDIRECT(ADDRESS(7,COLUMN(Q:Q),4,1,Resumo_Horas!$A252)),0)*(((INDIRECT(ADDRESS(357,COLUMN(Q:Q),4,1,$A252))*14)/11)*(1+INDIRECT(ADDRESS(358,COLUMN(Q:Q),4,1,$A252)))),0)</f>
        <v>0</v>
      </c>
      <c r="Q252" cm="1">
        <f t="array" aca="1" ref="Q252" ca="1">IFERROR(IFERROR(Resumo_Horas!Q252/INDIRECT(ADDRESS(7,COLUMN(R:R),4,1,Resumo_Horas!$A252)),0)*(((INDIRECT(ADDRESS(357,COLUMN(R:R),4,1,$A252))*14)/11)*(1+INDIRECT(ADDRESS(358,COLUMN(R:R),4,1,$A252)))),0)</f>
        <v>0</v>
      </c>
      <c r="R252" cm="1">
        <f t="array" aca="1" ref="R252" ca="1">IFERROR(IFERROR(Resumo_Horas!R252/INDIRECT(ADDRESS(7,COLUMN(S:S),4,1,Resumo_Horas!$A252)),0)*(((INDIRECT(ADDRESS(357,COLUMN(S:S),4,1,$A252))*14)/11)*(1+INDIRECT(ADDRESS(358,COLUMN(S:S),4,1,$A252)))),0)</f>
        <v>0</v>
      </c>
      <c r="S252" cm="1">
        <f t="array" aca="1" ref="S252" ca="1">IFERROR(IFERROR(Resumo_Horas!S252/INDIRECT(ADDRESS(7,COLUMN(T:T),4,1,Resumo_Horas!$A252)),0)*(((INDIRECT(ADDRESS(357,COLUMN(T:T),4,1,$A252))*14)/11)*(1+INDIRECT(ADDRESS(358,COLUMN(T:T),4,1,$A252)))),0)</f>
        <v>0</v>
      </c>
      <c r="T252" cm="1">
        <f t="array" aca="1" ref="T252" ca="1">IFERROR(IFERROR(Resumo_Horas!T252/INDIRECT(ADDRESS(7,COLUMN(U:U),4,1,Resumo_Horas!$A252)),0)*(((INDIRECT(ADDRESS(357,COLUMN(U:U),4,1,$A252))*14)/11)*(1+INDIRECT(ADDRESS(358,COLUMN(U:U),4,1,$A252)))),0)</f>
        <v>0</v>
      </c>
      <c r="U252" cm="1">
        <f t="array" aca="1" ref="U252" ca="1">IFERROR(IFERROR(Resumo_Horas!U252/INDIRECT(ADDRESS(7,COLUMN(V:V),4,1,Resumo_Horas!$A252)),0)*(((INDIRECT(ADDRESS(357,COLUMN(V:V),4,1,$A252))*14)/11)*(1+INDIRECT(ADDRESS(358,COLUMN(V:V),4,1,$A252)))),0)</f>
        <v>0</v>
      </c>
      <c r="V252" cm="1">
        <f t="array" aca="1" ref="V252" ca="1">IFERROR(IFERROR(Resumo_Horas!V252/INDIRECT(ADDRESS(7,COLUMN(W:W),4,1,Resumo_Horas!$A252)),0)*(((INDIRECT(ADDRESS(357,COLUMN(W:W),4,1,$A252))*14)/11)*(1+INDIRECT(ADDRESS(358,COLUMN(W:W),4,1,$A252)))),0)</f>
        <v>0</v>
      </c>
      <c r="W252" cm="1">
        <f t="array" aca="1" ref="W252" ca="1">IFERROR(IFERROR(Resumo_Horas!W252/INDIRECT(ADDRESS(7,COLUMN(X:X),4,1,Resumo_Horas!$A252)),0)*(((INDIRECT(ADDRESS(357,COLUMN(X:X),4,1,$A252))*14)/11)*(1+INDIRECT(ADDRESS(358,COLUMN(X:X),4,1,$A252)))),0)</f>
        <v>0</v>
      </c>
      <c r="X252" cm="1">
        <f t="array" aca="1" ref="X252" ca="1">IFERROR(IFERROR(Resumo_Horas!X252/INDIRECT(ADDRESS(7,COLUMN(Y:Y),4,1,Resumo_Horas!$A252)),0)*(((INDIRECT(ADDRESS(357,COLUMN(Y:Y),4,1,$A252))*14)/11)*(1+INDIRECT(ADDRESS(358,COLUMN(Y:Y),4,1,$A252)))),0)</f>
        <v>0</v>
      </c>
      <c r="Y252" cm="1">
        <f t="array" aca="1" ref="Y252" ca="1">IFERROR(IFERROR(Resumo_Horas!Y252/INDIRECT(ADDRESS(7,COLUMN(Z:Z),4,1,Resumo_Horas!$A252)),0)*(((INDIRECT(ADDRESS(357,COLUMN(Z:Z),4,1,$A252))*14)/11)*(1+INDIRECT(ADDRESS(358,COLUMN(Z:Z),4,1,$A252)))),0)</f>
        <v>0</v>
      </c>
      <c r="Z252" cm="1">
        <f t="array" aca="1" ref="Z252" ca="1">IFERROR(IFERROR(Resumo_Horas!Z252/INDIRECT(ADDRESS(7,COLUMN(AA:AA),4,1,Resumo_Horas!$A252)),0)*(((INDIRECT(ADDRESS(357,COLUMN(AA:AA),4,1,$A252))*14)/11)*(1+INDIRECT(ADDRESS(358,COLUMN(AA:AA),4,1,$A252)))),0)</f>
        <v>0</v>
      </c>
      <c r="AA252" cm="1">
        <f t="array" aca="1" ref="AA252" ca="1">IFERROR(IFERROR(Resumo_Horas!AA252/INDIRECT(ADDRESS(7,COLUMN(AB:AB),4,1,Resumo_Horas!$A252)),0)*(((INDIRECT(ADDRESS(357,COLUMN(AB:AB),4,1,$A252))*14)/11)*(1+INDIRECT(ADDRESS(358,COLUMN(AB:AB),4,1,$A252)))),0)</f>
        <v>0</v>
      </c>
      <c r="AB252" cm="1">
        <f t="array" aca="1" ref="AB252" ca="1">IFERROR(IFERROR(Resumo_Horas!AB252/INDIRECT(ADDRESS(7,COLUMN(AC:AC),4,1,Resumo_Horas!$A252)),0)*(((INDIRECT(ADDRESS(357,COLUMN(AC:AC),4,1,$A252))*14)/11)*(1+INDIRECT(ADDRESS(358,COLUMN(AC:AC),4,1,$A252)))),0)</f>
        <v>0</v>
      </c>
      <c r="AC252" cm="1">
        <f t="array" aca="1" ref="AC252" ca="1">IFERROR(IFERROR(Resumo_Horas!AC252/INDIRECT(ADDRESS(7,COLUMN(AD:AD),4,1,Resumo_Horas!$A252)),0)*(((INDIRECT(ADDRESS(357,COLUMN(AD:AD),4,1,$A252))*14)/11)*(1+INDIRECT(ADDRESS(358,COLUMN(AD:AD),4,1,$A252)))),0)</f>
        <v>0</v>
      </c>
      <c r="AD252" cm="1">
        <f t="array" aca="1" ref="AD252" ca="1">IFERROR(IFERROR(Resumo_Horas!AD252/INDIRECT(ADDRESS(7,COLUMN(AE:AE),4,1,Resumo_Horas!$A252)),0)*(((INDIRECT(ADDRESS(357,COLUMN(AE:AE),4,1,$A252))*14)/11)*(1+INDIRECT(ADDRESS(358,COLUMN(AE:AE),4,1,$A252)))),0)</f>
        <v>0</v>
      </c>
      <c r="AE252" cm="1">
        <f t="array" aca="1" ref="AE252" ca="1">IFERROR(IFERROR(Resumo_Horas!AE252/INDIRECT(ADDRESS(7,COLUMN(AF:AF),4,1,Resumo_Horas!$A252)),0)*(((INDIRECT(ADDRESS(357,COLUMN(AF:AF),4,1,$A252))*14)/11)*(1+INDIRECT(ADDRESS(358,COLUMN(AF:AF),4,1,$A252)))),0)</f>
        <v>0</v>
      </c>
      <c r="AF252" cm="1">
        <f t="array" aca="1" ref="AF252" ca="1">IFERROR(IFERROR(Resumo_Horas!AF252/INDIRECT(ADDRESS(7,COLUMN(AG:AG),4,1,Resumo_Horas!$A252)),0)*(((INDIRECT(ADDRESS(357,COLUMN(AG:AG),4,1,$A252))*14)/11)*(1+INDIRECT(ADDRESS(358,COLUMN(AG:AG),4,1,$A252)))),0)</f>
        <v>0</v>
      </c>
      <c r="AG252" cm="1">
        <f t="array" aca="1" ref="AG252" ca="1">IFERROR(IFERROR(Resumo_Horas!AG252/INDIRECT(ADDRESS(7,COLUMN(AH:AH),4,1,Resumo_Horas!$A252)),0)*(((INDIRECT(ADDRESS(357,COLUMN(AH:AH),4,1,$A252))*14)/11)*(1+INDIRECT(ADDRESS(358,COLUMN(AH:AH),4,1,$A252)))),0)</f>
        <v>0</v>
      </c>
      <c r="AH252" cm="1">
        <f t="array" aca="1" ref="AH252" ca="1">IFERROR(IFERROR(Resumo_Horas!AH252/INDIRECT(ADDRESS(7,COLUMN(AI:AI),4,1,Resumo_Horas!$A252)),0)*(((INDIRECT(ADDRESS(357,COLUMN(AI:AI),4,1,$A252))*14)/11)*(1+INDIRECT(ADDRESS(358,COLUMN(AI:AI),4,1,$A252)))),0)</f>
        <v>0</v>
      </c>
      <c r="AI252" cm="1">
        <f t="array" aca="1" ref="AI252" ca="1">IFERROR(IFERROR(Resumo_Horas!AI252/INDIRECT(ADDRESS(7,COLUMN(AJ:AJ),4,1,Resumo_Horas!$A252)),0)*(((INDIRECT(ADDRESS(357,COLUMN(AJ:AJ),4,1,$A252))*14)/11)*(1+INDIRECT(ADDRESS(358,COLUMN(AJ:AJ),4,1,$A252)))),0)</f>
        <v>0</v>
      </c>
      <c r="AJ252" cm="1">
        <f t="array" aca="1" ref="AJ252" ca="1">IFERROR(IFERROR(Resumo_Horas!AJ252/INDIRECT(ADDRESS(7,COLUMN(AK:AK),4,1,Resumo_Horas!$A252)),0)*(((INDIRECT(ADDRESS(357,COLUMN(AK:AK),4,1,$A252))*14)/11)*(1+INDIRECT(ADDRESS(358,COLUMN(AK:AK),4,1,$A252)))),0)</f>
        <v>0</v>
      </c>
      <c r="AK252" cm="1">
        <f t="array" aca="1" ref="AK252" ca="1">IFERROR(IFERROR(Resumo_Horas!AK252/INDIRECT(ADDRESS(7,COLUMN(AL:AL),4,1,Resumo_Horas!$A252)),0)*(((INDIRECT(ADDRESS(357,COLUMN(AL:AL),4,1,$A252))*14)/11)*(1+INDIRECT(ADDRESS(358,COLUMN(AL:AL),4,1,$A252)))),0)</f>
        <v>0</v>
      </c>
      <c r="AL252" cm="1">
        <f t="array" aca="1" ref="AL252" ca="1">IFERROR(IFERROR(Resumo_Horas!AL252/INDIRECT(ADDRESS(7,COLUMN(AM:AM),4,1,Resumo_Horas!$A252)),0)*(((INDIRECT(ADDRESS(357,COLUMN(AM:AM),4,1,$A252))*14)/11)*(1+INDIRECT(ADDRESS(358,COLUMN(AM:AM),4,1,$A252)))),0)</f>
        <v>0</v>
      </c>
      <c r="AM252" cm="1">
        <f t="array" aca="1" ref="AM252" ca="1">IFERROR(IFERROR(Resumo_Horas!AM252/INDIRECT(ADDRESS(7,COLUMN(AN:AN),4,1,Resumo_Horas!$A252)),0)*(((INDIRECT(ADDRESS(357,COLUMN(AN:AN),4,1,$A252))*14)/11)*(1+INDIRECT(ADDRESS(358,COLUMN(AN:AN),4,1,$A252)))),0)</f>
        <v>0</v>
      </c>
      <c r="AN252" cm="1">
        <f t="array" aca="1" ref="AN252" ca="1">IFERROR(IFERROR(Resumo_Horas!AN252/INDIRECT(ADDRESS(7,COLUMN(AO:AO),4,1,Resumo_Horas!$A252)),0)*(((INDIRECT(ADDRESS(357,COLUMN(AO:AO),4,1,$A252))*14)/11)*(1+INDIRECT(ADDRESS(358,COLUMN(AO:AO),4,1,$A252)))),0)</f>
        <v>0</v>
      </c>
      <c r="AO252" cm="1">
        <f t="array" aca="1" ref="AO252" ca="1">IFERROR(IFERROR(Resumo_Horas!AO252/INDIRECT(ADDRESS(7,COLUMN(AP:AP),4,1,Resumo_Horas!$A252)),0)*(((INDIRECT(ADDRESS(357,COLUMN(AP:AP),4,1,$A252))*14)/11)*(1+INDIRECT(ADDRESS(358,COLUMN(AP:AP),4,1,$A252)))),0)</f>
        <v>0</v>
      </c>
      <c r="AP252" cm="1">
        <f t="array" aca="1" ref="AP252" ca="1">IFERROR(IFERROR(Resumo_Horas!AP252/INDIRECT(ADDRESS(7,COLUMN(AQ:AQ),4,1,Resumo_Horas!$A252)),0)*(((INDIRECT(ADDRESS(357,COLUMN(AQ:AQ),4,1,$A252))*14)/11)*(1+INDIRECT(ADDRESS(358,COLUMN(AQ:AQ),4,1,$A252)))),0)</f>
        <v>0</v>
      </c>
      <c r="AQ252" cm="1">
        <f t="array" aca="1" ref="AQ252" ca="1">IFERROR(IFERROR(Resumo_Horas!AQ252/INDIRECT(ADDRESS(7,COLUMN(AR:AR),4,1,Resumo_Horas!$A252)),0)*(((INDIRECT(ADDRESS(357,COLUMN(AR:AR),4,1,$A252))*14)/11)*(1+INDIRECT(ADDRESS(358,COLUMN(AR:AR),4,1,$A252)))),0)</f>
        <v>0</v>
      </c>
      <c r="AR252" cm="1">
        <f t="array" aca="1" ref="AR252" ca="1">IFERROR(IFERROR(Resumo_Horas!AR252/INDIRECT(ADDRESS(7,COLUMN(AS:AS),4,1,Resumo_Horas!$A252)),0)*(((INDIRECT(ADDRESS(357,COLUMN(AS:AS),4,1,$A252))*14)/11)*(1+INDIRECT(ADDRESS(358,COLUMN(AS:AS),4,1,$A252)))),0)</f>
        <v>0</v>
      </c>
      <c r="AS252" cm="1">
        <f t="array" aca="1" ref="AS252" ca="1">IFERROR(IFERROR(Resumo_Horas!AS252/INDIRECT(ADDRESS(7,COLUMN(AT:AT),4,1,Resumo_Horas!$A252)),0)*(((INDIRECT(ADDRESS(357,COLUMN(AT:AT),4,1,$A252))*14)/11)*(1+INDIRECT(ADDRESS(358,COLUMN(AT:AT),4,1,$A252)))),0)</f>
        <v>0</v>
      </c>
      <c r="AT252" cm="1">
        <f t="array" aca="1" ref="AT252" ca="1">IFERROR(IFERROR(Resumo_Horas!AT252/INDIRECT(ADDRESS(7,COLUMN(AU:AU),4,1,Resumo_Horas!$A252)),0)*(((INDIRECT(ADDRESS(357,COLUMN(AU:AU),4,1,$A252))*14)/11)*(1+INDIRECT(ADDRESS(358,COLUMN(AU:AU),4,1,$A252)))),0)</f>
        <v>0</v>
      </c>
      <c r="AU252" cm="1">
        <f t="array" aca="1" ref="AU252" ca="1">IFERROR(IFERROR(Resumo_Horas!AU252/INDIRECT(ADDRESS(7,COLUMN(AV:AV),4,1,Resumo_Horas!$A252)),0)*(((INDIRECT(ADDRESS(357,COLUMN(AV:AV),4,1,$A252))*14)/11)*(1+INDIRECT(ADDRESS(358,COLUMN(AV:AV),4,1,$A252)))),0)</f>
        <v>0</v>
      </c>
      <c r="AV252" cm="1">
        <f t="array" aca="1" ref="AV252" ca="1">IFERROR(IFERROR(Resumo_Horas!AV252/INDIRECT(ADDRESS(7,COLUMN(AW:AW),4,1,Resumo_Horas!$A252)),0)*(((INDIRECT(ADDRESS(357,COLUMN(AW:AW),4,1,$A252))*14)/11)*(1+INDIRECT(ADDRESS(358,COLUMN(AW:AW),4,1,$A252)))),0)</f>
        <v>0</v>
      </c>
      <c r="AW252" cm="1">
        <f t="array" aca="1" ref="AW252" ca="1">IFERROR(IFERROR(Resumo_Horas!AW252/INDIRECT(ADDRESS(7,COLUMN(AX:AX),4,1,Resumo_Horas!$A252)),0)*(((INDIRECT(ADDRESS(357,COLUMN(AX:AX),4,1,$A252))*14)/11)*(1+INDIRECT(ADDRESS(358,COLUMN(AX:AX),4,1,$A252)))),0)</f>
        <v>0</v>
      </c>
      <c r="AX252" cm="1">
        <f t="array" aca="1" ref="AX252" ca="1">IFERROR(IFERROR(Resumo_Horas!AX252/INDIRECT(ADDRESS(7,COLUMN(AY:AY),4,1,Resumo_Horas!$A252)),0)*(((INDIRECT(ADDRESS(357,COLUMN(AY:AY),4,1,$A252))*14)/11)*(1+INDIRECT(ADDRESS(358,COLUMN(AY:AY),4,1,$A252)))),0)</f>
        <v>0</v>
      </c>
      <c r="AY252" cm="1">
        <f t="array" aca="1" ref="AY252" ca="1">IFERROR(IFERROR(Resumo_Horas!AY252/INDIRECT(ADDRESS(7,COLUMN(AZ:AZ),4,1,Resumo_Horas!$A252)),0)*(((INDIRECT(ADDRESS(357,COLUMN(AZ:AZ),4,1,$A252))*14)/11)*(1+INDIRECT(ADDRESS(358,COLUMN(AZ:AZ),4,1,$A252)))),0)</f>
        <v>0</v>
      </c>
      <c r="AZ252" cm="1">
        <f t="array" aca="1" ref="AZ252" ca="1">IFERROR(IFERROR(Resumo_Horas!AZ252/INDIRECT(ADDRESS(7,COLUMN(BA:BA),4,1,Resumo_Horas!$A252)),0)*(((INDIRECT(ADDRESS(357,COLUMN(BA:BA),4,1,$A252))*14)/11)*(1+INDIRECT(ADDRESS(358,COLUMN(BA:BA),4,1,$A252)))),0)</f>
        <v>0</v>
      </c>
      <c r="BA252" cm="1">
        <f t="array" aca="1" ref="BA252" ca="1">IFERROR(IFERROR(Resumo_Horas!BA252/INDIRECT(ADDRESS(7,COLUMN(BB:BB),4,1,Resumo_Horas!$A252)),0)*(((INDIRECT(ADDRESS(357,COLUMN(BB:BB),4,1,$A252))*14)/11)*(1+INDIRECT(ADDRESS(358,COLUMN(BB:BB),4,1,$A252)))),0)</f>
        <v>0</v>
      </c>
      <c r="BB252" cm="1">
        <f t="array" aca="1" ref="BB252" ca="1">IFERROR(IFERROR(Resumo_Horas!BB252/INDIRECT(ADDRESS(7,COLUMN(BC:BC),4,1,Resumo_Horas!$A252)),0)*(((INDIRECT(ADDRESS(357,COLUMN(BC:BC),4,1,$A252))*14)/11)*(1+INDIRECT(ADDRESS(358,COLUMN(BC:BC),4,1,$A252)))),0)</f>
        <v>0</v>
      </c>
      <c r="BC252" cm="1">
        <f t="array" aca="1" ref="BC252" ca="1">IFERROR(IFERROR(Resumo_Horas!BC252/INDIRECT(ADDRESS(7,COLUMN(BD:BD),4,1,Resumo_Horas!$A252)),0)*(((INDIRECT(ADDRESS(357,COLUMN(BD:BD),4,1,$A252))*14)/11)*(1+INDIRECT(ADDRESS(358,COLUMN(BD:BD),4,1,$A252)))),0)</f>
        <v>0</v>
      </c>
      <c r="BD252" cm="1">
        <f t="array" aca="1" ref="BD252" ca="1">IFERROR(IFERROR(Resumo_Horas!BD252/INDIRECT(ADDRESS(7,COLUMN(BE:BE),4,1,Resumo_Horas!$A252)),0)*(((INDIRECT(ADDRESS(357,COLUMN(BE:BE),4,1,$A252))*14)/11)*(1+INDIRECT(ADDRESS(358,COLUMN(BE:BE),4,1,$A252)))),0)</f>
        <v>0</v>
      </c>
      <c r="BE252" cm="1">
        <f t="array" aca="1" ref="BE252" ca="1">IFERROR(IFERROR(Resumo_Horas!BE252/INDIRECT(ADDRESS(7,COLUMN(BF:BF),4,1,Resumo_Horas!$A252)),0)*(((INDIRECT(ADDRESS(357,COLUMN(BF:BF),4,1,$A252))*14)/11)*(1+INDIRECT(ADDRESS(358,COLUMN(BF:BF),4,1,$A252)))),0)</f>
        <v>0</v>
      </c>
      <c r="BF252" cm="1">
        <f t="array" aca="1" ref="BF252" ca="1">IFERROR(IFERROR(Resumo_Horas!BF252/INDIRECT(ADDRESS(7,COLUMN(BG:BG),4,1,Resumo_Horas!$A252)),0)*(((INDIRECT(ADDRESS(357,COLUMN(BG:BG),4,1,$A252))*14)/11)*(1+INDIRECT(ADDRESS(358,COLUMN(BG:BG),4,1,$A252)))),0)</f>
        <v>0</v>
      </c>
      <c r="BG252" cm="1">
        <f t="array" aca="1" ref="BG252" ca="1">IFERROR(IFERROR(Resumo_Horas!BG252/INDIRECT(ADDRESS(7,COLUMN(BH:BH),4,1,Resumo_Horas!$A252)),0)*(((INDIRECT(ADDRESS(357,COLUMN(BH:BH),4,1,$A252))*14)/11)*(1+INDIRECT(ADDRESS(358,COLUMN(BH:BH),4,1,$A252)))),0)</f>
        <v>0</v>
      </c>
      <c r="BH252" cm="1">
        <f t="array" aca="1" ref="BH252" ca="1">IFERROR(IFERROR(Resumo_Horas!BH252/INDIRECT(ADDRESS(7,COLUMN(BI:BI),4,1,Resumo_Horas!$A252)),0)*(((INDIRECT(ADDRESS(357,COLUMN(BI:BI),4,1,$A252))*14)/11)*(1+INDIRECT(ADDRESS(358,COLUMN(BI:BI),4,1,$A252)))),0)</f>
        <v>0</v>
      </c>
      <c r="BI252" cm="1">
        <f t="array" aca="1" ref="BI252" ca="1">IFERROR(IFERROR(Resumo_Horas!BI252/INDIRECT(ADDRESS(7,COLUMN(BJ:BJ),4,1,Resumo_Horas!$A252)),0)*(((INDIRECT(ADDRESS(357,COLUMN(BJ:BJ),4,1,$A252))*14)/11)*(1+INDIRECT(ADDRESS(358,COLUMN(BJ:BJ),4,1,$A252)))),0)</f>
        <v>0</v>
      </c>
      <c r="BJ252" cm="1">
        <f t="array" aca="1" ref="BJ252" ca="1">IFERROR(IFERROR(Resumo_Horas!BJ252/INDIRECT(ADDRESS(7,COLUMN(BK:BK),4,1,Resumo_Horas!$A252)),0)*(((INDIRECT(ADDRESS(357,COLUMN(BK:BK),4,1,$A252))*14)/11)*(1+INDIRECT(ADDRESS(358,COLUMN(BK:BK),4,1,$A252)))),0)</f>
        <v>0</v>
      </c>
      <c r="BK252" s="331" cm="1">
        <f t="array" aca="1" ref="BK252" ca="1">IFERROR(IFERROR(Resumo_Horas!BK252/INDIRECT(ADDRESS(7,COLUMN(BL:BL),4,1,Resumo_Horas!$A252)),0)*(((INDIRECT(ADDRESS(357,COLUMN(BL:BL),4,1,$A252))*14)/11)*(1+INDIRECT(ADDRESS(358,COLUMN(BL:BL),4,1,$A252)))),0)</f>
        <v>0</v>
      </c>
    </row>
    <row r="253" spans="1:63" x14ac:dyDescent="0.25">
      <c r="A253" s="330" t="str" cm="1">
        <f t="array" aca="1" ref="A253" ca="1">IF(INDIRECT(ADDRESS(9+QUOTIENT(ROW(A252)-1,20),4,4,1,"Equipa de projeto")) = 0,"", _xlfn.CONCAT(1 + QUOTIENT(ROW(A252)-1,20),". ", INDIRECT(ADDRESS(9+QUOTIENT(ROW(A252)-1,20),4,4,1,"Equipa de projeto"))))</f>
        <v/>
      </c>
      <c r="B253">
        <f>Atividades!$A$61</f>
        <v>0</v>
      </c>
      <c r="C253" s="123" t="s">
        <v>49</v>
      </c>
      <c r="D253" cm="1">
        <f t="array" aca="1" ref="D253" ca="1">IFERROR(IFERROR(Resumo_Horas!D253/INDIRECT(ADDRESS(7,COLUMN(E:E),4,1,Resumo_Horas!$A253)),0)*(((INDIRECT(ADDRESS(357,COLUMN(E:E),4,1,$A253))*14)/11)*(1+INDIRECT(ADDRESS(358,COLUMN(E:E),4,1,$A253)))),0)</f>
        <v>0</v>
      </c>
      <c r="E253" cm="1">
        <f t="array" aca="1" ref="E253" ca="1">IFERROR(IFERROR(Resumo_Horas!E253/INDIRECT(ADDRESS(7,COLUMN(F:F),4,1,Resumo_Horas!$A253)),0)*(((INDIRECT(ADDRESS(357,COLUMN(F:F),4,1,$A253))*14)/11)*(1+INDIRECT(ADDRESS(358,COLUMN(F:F),4,1,$A253)))),0)</f>
        <v>0</v>
      </c>
      <c r="F253" cm="1">
        <f t="array" aca="1" ref="F253" ca="1">IFERROR(IFERROR(Resumo_Horas!F253/INDIRECT(ADDRESS(7,COLUMN(G:G),4,1,Resumo_Horas!$A253)),0)*(((INDIRECT(ADDRESS(357,COLUMN(G:G),4,1,$A253))*14)/11)*(1+INDIRECT(ADDRESS(358,COLUMN(G:G),4,1,$A253)))),0)</f>
        <v>0</v>
      </c>
      <c r="G253" cm="1">
        <f t="array" aca="1" ref="G253" ca="1">IFERROR(IFERROR(Resumo_Horas!G253/INDIRECT(ADDRESS(7,COLUMN(H:H),4,1,Resumo_Horas!$A253)),0)*(((INDIRECT(ADDRESS(357,COLUMN(H:H),4,1,$A253))*14)/11)*(1+INDIRECT(ADDRESS(358,COLUMN(H:H),4,1,$A253)))),0)</f>
        <v>0</v>
      </c>
      <c r="H253" cm="1">
        <f t="array" aca="1" ref="H253" ca="1">IFERROR(IFERROR(Resumo_Horas!H253/INDIRECT(ADDRESS(7,COLUMN(I:I),4,1,Resumo_Horas!$A253)),0)*(((INDIRECT(ADDRESS(357,COLUMN(I:I),4,1,$A253))*14)/11)*(1+INDIRECT(ADDRESS(358,COLUMN(I:I),4,1,$A253)))),0)</f>
        <v>0</v>
      </c>
      <c r="I253" cm="1">
        <f t="array" aca="1" ref="I253" ca="1">IFERROR(IFERROR(Resumo_Horas!I253/INDIRECT(ADDRESS(7,COLUMN(J:J),4,1,Resumo_Horas!$A253)),0)*(((INDIRECT(ADDRESS(357,COLUMN(J:J),4,1,$A253))*14)/11)*(1+INDIRECT(ADDRESS(358,COLUMN(J:J),4,1,$A253)))),0)</f>
        <v>0</v>
      </c>
      <c r="J253" cm="1">
        <f t="array" aca="1" ref="J253" ca="1">IFERROR(IFERROR(Resumo_Horas!J253/INDIRECT(ADDRESS(7,COLUMN(K:K),4,1,Resumo_Horas!$A253)),0)*(((INDIRECT(ADDRESS(357,COLUMN(K:K),4,1,$A253))*14)/11)*(1+INDIRECT(ADDRESS(358,COLUMN(K:K),4,1,$A253)))),0)</f>
        <v>0</v>
      </c>
      <c r="K253" cm="1">
        <f t="array" aca="1" ref="K253" ca="1">IFERROR(IFERROR(Resumo_Horas!K253/INDIRECT(ADDRESS(7,COLUMN(L:L),4,1,Resumo_Horas!$A253)),0)*(((INDIRECT(ADDRESS(357,COLUMN(L:L),4,1,$A253))*14)/11)*(1+INDIRECT(ADDRESS(358,COLUMN(L:L),4,1,$A253)))),0)</f>
        <v>0</v>
      </c>
      <c r="L253" cm="1">
        <f t="array" aca="1" ref="L253" ca="1">IFERROR(IFERROR(Resumo_Horas!L253/INDIRECT(ADDRESS(7,COLUMN(M:M),4,1,Resumo_Horas!$A253)),0)*(((INDIRECT(ADDRESS(357,COLUMN(M:M),4,1,$A253))*14)/11)*(1+INDIRECT(ADDRESS(358,COLUMN(M:M),4,1,$A253)))),0)</f>
        <v>0</v>
      </c>
      <c r="M253" cm="1">
        <f t="array" aca="1" ref="M253" ca="1">IFERROR(IFERROR(Resumo_Horas!M253/INDIRECT(ADDRESS(7,COLUMN(N:N),4,1,Resumo_Horas!$A253)),0)*(((INDIRECT(ADDRESS(357,COLUMN(N:N),4,1,$A253))*14)/11)*(1+INDIRECT(ADDRESS(358,COLUMN(N:N),4,1,$A253)))),0)</f>
        <v>0</v>
      </c>
      <c r="N253" cm="1">
        <f t="array" aca="1" ref="N253" ca="1">IFERROR(IFERROR(Resumo_Horas!N253/INDIRECT(ADDRESS(7,COLUMN(O:O),4,1,Resumo_Horas!$A253)),0)*(((INDIRECT(ADDRESS(357,COLUMN(O:O),4,1,$A253))*14)/11)*(1+INDIRECT(ADDRESS(358,COLUMN(O:O),4,1,$A253)))),0)</f>
        <v>0</v>
      </c>
      <c r="O253" cm="1">
        <f t="array" aca="1" ref="O253" ca="1">IFERROR(IFERROR(Resumo_Horas!O253/INDIRECT(ADDRESS(7,COLUMN(P:P),4,1,Resumo_Horas!$A253)),0)*(((INDIRECT(ADDRESS(357,COLUMN(P:P),4,1,$A253))*14)/11)*(1+INDIRECT(ADDRESS(358,COLUMN(P:P),4,1,$A253)))),0)</f>
        <v>0</v>
      </c>
      <c r="P253" cm="1">
        <f t="array" aca="1" ref="P253" ca="1">IFERROR(IFERROR(Resumo_Horas!P253/INDIRECT(ADDRESS(7,COLUMN(Q:Q),4,1,Resumo_Horas!$A253)),0)*(((INDIRECT(ADDRESS(357,COLUMN(Q:Q),4,1,$A253))*14)/11)*(1+INDIRECT(ADDRESS(358,COLUMN(Q:Q),4,1,$A253)))),0)</f>
        <v>0</v>
      </c>
      <c r="Q253" cm="1">
        <f t="array" aca="1" ref="Q253" ca="1">IFERROR(IFERROR(Resumo_Horas!Q253/INDIRECT(ADDRESS(7,COLUMN(R:R),4,1,Resumo_Horas!$A253)),0)*(((INDIRECT(ADDRESS(357,COLUMN(R:R),4,1,$A253))*14)/11)*(1+INDIRECT(ADDRESS(358,COLUMN(R:R),4,1,$A253)))),0)</f>
        <v>0</v>
      </c>
      <c r="R253" cm="1">
        <f t="array" aca="1" ref="R253" ca="1">IFERROR(IFERROR(Resumo_Horas!R253/INDIRECT(ADDRESS(7,COLUMN(S:S),4,1,Resumo_Horas!$A253)),0)*(((INDIRECT(ADDRESS(357,COLUMN(S:S),4,1,$A253))*14)/11)*(1+INDIRECT(ADDRESS(358,COLUMN(S:S),4,1,$A253)))),0)</f>
        <v>0</v>
      </c>
      <c r="S253" cm="1">
        <f t="array" aca="1" ref="S253" ca="1">IFERROR(IFERROR(Resumo_Horas!S253/INDIRECT(ADDRESS(7,COLUMN(T:T),4,1,Resumo_Horas!$A253)),0)*(((INDIRECT(ADDRESS(357,COLUMN(T:T),4,1,$A253))*14)/11)*(1+INDIRECT(ADDRESS(358,COLUMN(T:T),4,1,$A253)))),0)</f>
        <v>0</v>
      </c>
      <c r="T253" cm="1">
        <f t="array" aca="1" ref="T253" ca="1">IFERROR(IFERROR(Resumo_Horas!T253/INDIRECT(ADDRESS(7,COLUMN(U:U),4,1,Resumo_Horas!$A253)),0)*(((INDIRECT(ADDRESS(357,COLUMN(U:U),4,1,$A253))*14)/11)*(1+INDIRECT(ADDRESS(358,COLUMN(U:U),4,1,$A253)))),0)</f>
        <v>0</v>
      </c>
      <c r="U253" cm="1">
        <f t="array" aca="1" ref="U253" ca="1">IFERROR(IFERROR(Resumo_Horas!U253/INDIRECT(ADDRESS(7,COLUMN(V:V),4,1,Resumo_Horas!$A253)),0)*(((INDIRECT(ADDRESS(357,COLUMN(V:V),4,1,$A253))*14)/11)*(1+INDIRECT(ADDRESS(358,COLUMN(V:V),4,1,$A253)))),0)</f>
        <v>0</v>
      </c>
      <c r="V253" cm="1">
        <f t="array" aca="1" ref="V253" ca="1">IFERROR(IFERROR(Resumo_Horas!V253/INDIRECT(ADDRESS(7,COLUMN(W:W),4,1,Resumo_Horas!$A253)),0)*(((INDIRECT(ADDRESS(357,COLUMN(W:W),4,1,$A253))*14)/11)*(1+INDIRECT(ADDRESS(358,COLUMN(W:W),4,1,$A253)))),0)</f>
        <v>0</v>
      </c>
      <c r="W253" cm="1">
        <f t="array" aca="1" ref="W253" ca="1">IFERROR(IFERROR(Resumo_Horas!W253/INDIRECT(ADDRESS(7,COLUMN(X:X),4,1,Resumo_Horas!$A253)),0)*(((INDIRECT(ADDRESS(357,COLUMN(X:X),4,1,$A253))*14)/11)*(1+INDIRECT(ADDRESS(358,COLUMN(X:X),4,1,$A253)))),0)</f>
        <v>0</v>
      </c>
      <c r="X253" cm="1">
        <f t="array" aca="1" ref="X253" ca="1">IFERROR(IFERROR(Resumo_Horas!X253/INDIRECT(ADDRESS(7,COLUMN(Y:Y),4,1,Resumo_Horas!$A253)),0)*(((INDIRECT(ADDRESS(357,COLUMN(Y:Y),4,1,$A253))*14)/11)*(1+INDIRECT(ADDRESS(358,COLUMN(Y:Y),4,1,$A253)))),0)</f>
        <v>0</v>
      </c>
      <c r="Y253" cm="1">
        <f t="array" aca="1" ref="Y253" ca="1">IFERROR(IFERROR(Resumo_Horas!Y253/INDIRECT(ADDRESS(7,COLUMN(Z:Z),4,1,Resumo_Horas!$A253)),0)*(((INDIRECT(ADDRESS(357,COLUMN(Z:Z),4,1,$A253))*14)/11)*(1+INDIRECT(ADDRESS(358,COLUMN(Z:Z),4,1,$A253)))),0)</f>
        <v>0</v>
      </c>
      <c r="Z253" cm="1">
        <f t="array" aca="1" ref="Z253" ca="1">IFERROR(IFERROR(Resumo_Horas!Z253/INDIRECT(ADDRESS(7,COLUMN(AA:AA),4,1,Resumo_Horas!$A253)),0)*(((INDIRECT(ADDRESS(357,COLUMN(AA:AA),4,1,$A253))*14)/11)*(1+INDIRECT(ADDRESS(358,COLUMN(AA:AA),4,1,$A253)))),0)</f>
        <v>0</v>
      </c>
      <c r="AA253" cm="1">
        <f t="array" aca="1" ref="AA253" ca="1">IFERROR(IFERROR(Resumo_Horas!AA253/INDIRECT(ADDRESS(7,COLUMN(AB:AB),4,1,Resumo_Horas!$A253)),0)*(((INDIRECT(ADDRESS(357,COLUMN(AB:AB),4,1,$A253))*14)/11)*(1+INDIRECT(ADDRESS(358,COLUMN(AB:AB),4,1,$A253)))),0)</f>
        <v>0</v>
      </c>
      <c r="AB253" cm="1">
        <f t="array" aca="1" ref="AB253" ca="1">IFERROR(IFERROR(Resumo_Horas!AB253/INDIRECT(ADDRESS(7,COLUMN(AC:AC),4,1,Resumo_Horas!$A253)),0)*(((INDIRECT(ADDRESS(357,COLUMN(AC:AC),4,1,$A253))*14)/11)*(1+INDIRECT(ADDRESS(358,COLUMN(AC:AC),4,1,$A253)))),0)</f>
        <v>0</v>
      </c>
      <c r="AC253" cm="1">
        <f t="array" aca="1" ref="AC253" ca="1">IFERROR(IFERROR(Resumo_Horas!AC253/INDIRECT(ADDRESS(7,COLUMN(AD:AD),4,1,Resumo_Horas!$A253)),0)*(((INDIRECT(ADDRESS(357,COLUMN(AD:AD),4,1,$A253))*14)/11)*(1+INDIRECT(ADDRESS(358,COLUMN(AD:AD),4,1,$A253)))),0)</f>
        <v>0</v>
      </c>
      <c r="AD253" cm="1">
        <f t="array" aca="1" ref="AD253" ca="1">IFERROR(IFERROR(Resumo_Horas!AD253/INDIRECT(ADDRESS(7,COLUMN(AE:AE),4,1,Resumo_Horas!$A253)),0)*(((INDIRECT(ADDRESS(357,COLUMN(AE:AE),4,1,$A253))*14)/11)*(1+INDIRECT(ADDRESS(358,COLUMN(AE:AE),4,1,$A253)))),0)</f>
        <v>0</v>
      </c>
      <c r="AE253" cm="1">
        <f t="array" aca="1" ref="AE253" ca="1">IFERROR(IFERROR(Resumo_Horas!AE253/INDIRECT(ADDRESS(7,COLUMN(AF:AF),4,1,Resumo_Horas!$A253)),0)*(((INDIRECT(ADDRESS(357,COLUMN(AF:AF),4,1,$A253))*14)/11)*(1+INDIRECT(ADDRESS(358,COLUMN(AF:AF),4,1,$A253)))),0)</f>
        <v>0</v>
      </c>
      <c r="AF253" cm="1">
        <f t="array" aca="1" ref="AF253" ca="1">IFERROR(IFERROR(Resumo_Horas!AF253/INDIRECT(ADDRESS(7,COLUMN(AG:AG),4,1,Resumo_Horas!$A253)),0)*(((INDIRECT(ADDRESS(357,COLUMN(AG:AG),4,1,$A253))*14)/11)*(1+INDIRECT(ADDRESS(358,COLUMN(AG:AG),4,1,$A253)))),0)</f>
        <v>0</v>
      </c>
      <c r="AG253" cm="1">
        <f t="array" aca="1" ref="AG253" ca="1">IFERROR(IFERROR(Resumo_Horas!AG253/INDIRECT(ADDRESS(7,COLUMN(AH:AH),4,1,Resumo_Horas!$A253)),0)*(((INDIRECT(ADDRESS(357,COLUMN(AH:AH),4,1,$A253))*14)/11)*(1+INDIRECT(ADDRESS(358,COLUMN(AH:AH),4,1,$A253)))),0)</f>
        <v>0</v>
      </c>
      <c r="AH253" cm="1">
        <f t="array" aca="1" ref="AH253" ca="1">IFERROR(IFERROR(Resumo_Horas!AH253/INDIRECT(ADDRESS(7,COLUMN(AI:AI),4,1,Resumo_Horas!$A253)),0)*(((INDIRECT(ADDRESS(357,COLUMN(AI:AI),4,1,$A253))*14)/11)*(1+INDIRECT(ADDRESS(358,COLUMN(AI:AI),4,1,$A253)))),0)</f>
        <v>0</v>
      </c>
      <c r="AI253" cm="1">
        <f t="array" aca="1" ref="AI253" ca="1">IFERROR(IFERROR(Resumo_Horas!AI253/INDIRECT(ADDRESS(7,COLUMN(AJ:AJ),4,1,Resumo_Horas!$A253)),0)*(((INDIRECT(ADDRESS(357,COLUMN(AJ:AJ),4,1,$A253))*14)/11)*(1+INDIRECT(ADDRESS(358,COLUMN(AJ:AJ),4,1,$A253)))),0)</f>
        <v>0</v>
      </c>
      <c r="AJ253" cm="1">
        <f t="array" aca="1" ref="AJ253" ca="1">IFERROR(IFERROR(Resumo_Horas!AJ253/INDIRECT(ADDRESS(7,COLUMN(AK:AK),4,1,Resumo_Horas!$A253)),0)*(((INDIRECT(ADDRESS(357,COLUMN(AK:AK),4,1,$A253))*14)/11)*(1+INDIRECT(ADDRESS(358,COLUMN(AK:AK),4,1,$A253)))),0)</f>
        <v>0</v>
      </c>
      <c r="AK253" cm="1">
        <f t="array" aca="1" ref="AK253" ca="1">IFERROR(IFERROR(Resumo_Horas!AK253/INDIRECT(ADDRESS(7,COLUMN(AL:AL),4,1,Resumo_Horas!$A253)),0)*(((INDIRECT(ADDRESS(357,COLUMN(AL:AL),4,1,$A253))*14)/11)*(1+INDIRECT(ADDRESS(358,COLUMN(AL:AL),4,1,$A253)))),0)</f>
        <v>0</v>
      </c>
      <c r="AL253" cm="1">
        <f t="array" aca="1" ref="AL253" ca="1">IFERROR(IFERROR(Resumo_Horas!AL253/INDIRECT(ADDRESS(7,COLUMN(AM:AM),4,1,Resumo_Horas!$A253)),0)*(((INDIRECT(ADDRESS(357,COLUMN(AM:AM),4,1,$A253))*14)/11)*(1+INDIRECT(ADDRESS(358,COLUMN(AM:AM),4,1,$A253)))),0)</f>
        <v>0</v>
      </c>
      <c r="AM253" cm="1">
        <f t="array" aca="1" ref="AM253" ca="1">IFERROR(IFERROR(Resumo_Horas!AM253/INDIRECT(ADDRESS(7,COLUMN(AN:AN),4,1,Resumo_Horas!$A253)),0)*(((INDIRECT(ADDRESS(357,COLUMN(AN:AN),4,1,$A253))*14)/11)*(1+INDIRECT(ADDRESS(358,COLUMN(AN:AN),4,1,$A253)))),0)</f>
        <v>0</v>
      </c>
      <c r="AN253" cm="1">
        <f t="array" aca="1" ref="AN253" ca="1">IFERROR(IFERROR(Resumo_Horas!AN253/INDIRECT(ADDRESS(7,COLUMN(AO:AO),4,1,Resumo_Horas!$A253)),0)*(((INDIRECT(ADDRESS(357,COLUMN(AO:AO),4,1,$A253))*14)/11)*(1+INDIRECT(ADDRESS(358,COLUMN(AO:AO),4,1,$A253)))),0)</f>
        <v>0</v>
      </c>
      <c r="AO253" cm="1">
        <f t="array" aca="1" ref="AO253" ca="1">IFERROR(IFERROR(Resumo_Horas!AO253/INDIRECT(ADDRESS(7,COLUMN(AP:AP),4,1,Resumo_Horas!$A253)),0)*(((INDIRECT(ADDRESS(357,COLUMN(AP:AP),4,1,$A253))*14)/11)*(1+INDIRECT(ADDRESS(358,COLUMN(AP:AP),4,1,$A253)))),0)</f>
        <v>0</v>
      </c>
      <c r="AP253" cm="1">
        <f t="array" aca="1" ref="AP253" ca="1">IFERROR(IFERROR(Resumo_Horas!AP253/INDIRECT(ADDRESS(7,COLUMN(AQ:AQ),4,1,Resumo_Horas!$A253)),0)*(((INDIRECT(ADDRESS(357,COLUMN(AQ:AQ),4,1,$A253))*14)/11)*(1+INDIRECT(ADDRESS(358,COLUMN(AQ:AQ),4,1,$A253)))),0)</f>
        <v>0</v>
      </c>
      <c r="AQ253" cm="1">
        <f t="array" aca="1" ref="AQ253" ca="1">IFERROR(IFERROR(Resumo_Horas!AQ253/INDIRECT(ADDRESS(7,COLUMN(AR:AR),4,1,Resumo_Horas!$A253)),0)*(((INDIRECT(ADDRESS(357,COLUMN(AR:AR),4,1,$A253))*14)/11)*(1+INDIRECT(ADDRESS(358,COLUMN(AR:AR),4,1,$A253)))),0)</f>
        <v>0</v>
      </c>
      <c r="AR253" cm="1">
        <f t="array" aca="1" ref="AR253" ca="1">IFERROR(IFERROR(Resumo_Horas!AR253/INDIRECT(ADDRESS(7,COLUMN(AS:AS),4,1,Resumo_Horas!$A253)),0)*(((INDIRECT(ADDRESS(357,COLUMN(AS:AS),4,1,$A253))*14)/11)*(1+INDIRECT(ADDRESS(358,COLUMN(AS:AS),4,1,$A253)))),0)</f>
        <v>0</v>
      </c>
      <c r="AS253" cm="1">
        <f t="array" aca="1" ref="AS253" ca="1">IFERROR(IFERROR(Resumo_Horas!AS253/INDIRECT(ADDRESS(7,COLUMN(AT:AT),4,1,Resumo_Horas!$A253)),0)*(((INDIRECT(ADDRESS(357,COLUMN(AT:AT),4,1,$A253))*14)/11)*(1+INDIRECT(ADDRESS(358,COLUMN(AT:AT),4,1,$A253)))),0)</f>
        <v>0</v>
      </c>
      <c r="AT253" cm="1">
        <f t="array" aca="1" ref="AT253" ca="1">IFERROR(IFERROR(Resumo_Horas!AT253/INDIRECT(ADDRESS(7,COLUMN(AU:AU),4,1,Resumo_Horas!$A253)),0)*(((INDIRECT(ADDRESS(357,COLUMN(AU:AU),4,1,$A253))*14)/11)*(1+INDIRECT(ADDRESS(358,COLUMN(AU:AU),4,1,$A253)))),0)</f>
        <v>0</v>
      </c>
      <c r="AU253" cm="1">
        <f t="array" aca="1" ref="AU253" ca="1">IFERROR(IFERROR(Resumo_Horas!AU253/INDIRECT(ADDRESS(7,COLUMN(AV:AV),4,1,Resumo_Horas!$A253)),0)*(((INDIRECT(ADDRESS(357,COLUMN(AV:AV),4,1,$A253))*14)/11)*(1+INDIRECT(ADDRESS(358,COLUMN(AV:AV),4,1,$A253)))),0)</f>
        <v>0</v>
      </c>
      <c r="AV253" cm="1">
        <f t="array" aca="1" ref="AV253" ca="1">IFERROR(IFERROR(Resumo_Horas!AV253/INDIRECT(ADDRESS(7,COLUMN(AW:AW),4,1,Resumo_Horas!$A253)),0)*(((INDIRECT(ADDRESS(357,COLUMN(AW:AW),4,1,$A253))*14)/11)*(1+INDIRECT(ADDRESS(358,COLUMN(AW:AW),4,1,$A253)))),0)</f>
        <v>0</v>
      </c>
      <c r="AW253" cm="1">
        <f t="array" aca="1" ref="AW253" ca="1">IFERROR(IFERROR(Resumo_Horas!AW253/INDIRECT(ADDRESS(7,COLUMN(AX:AX),4,1,Resumo_Horas!$A253)),0)*(((INDIRECT(ADDRESS(357,COLUMN(AX:AX),4,1,$A253))*14)/11)*(1+INDIRECT(ADDRESS(358,COLUMN(AX:AX),4,1,$A253)))),0)</f>
        <v>0</v>
      </c>
      <c r="AX253" cm="1">
        <f t="array" aca="1" ref="AX253" ca="1">IFERROR(IFERROR(Resumo_Horas!AX253/INDIRECT(ADDRESS(7,COLUMN(AY:AY),4,1,Resumo_Horas!$A253)),0)*(((INDIRECT(ADDRESS(357,COLUMN(AY:AY),4,1,$A253))*14)/11)*(1+INDIRECT(ADDRESS(358,COLUMN(AY:AY),4,1,$A253)))),0)</f>
        <v>0</v>
      </c>
      <c r="AY253" cm="1">
        <f t="array" aca="1" ref="AY253" ca="1">IFERROR(IFERROR(Resumo_Horas!AY253/INDIRECT(ADDRESS(7,COLUMN(AZ:AZ),4,1,Resumo_Horas!$A253)),0)*(((INDIRECT(ADDRESS(357,COLUMN(AZ:AZ),4,1,$A253))*14)/11)*(1+INDIRECT(ADDRESS(358,COLUMN(AZ:AZ),4,1,$A253)))),0)</f>
        <v>0</v>
      </c>
      <c r="AZ253" cm="1">
        <f t="array" aca="1" ref="AZ253" ca="1">IFERROR(IFERROR(Resumo_Horas!AZ253/INDIRECT(ADDRESS(7,COLUMN(BA:BA),4,1,Resumo_Horas!$A253)),0)*(((INDIRECT(ADDRESS(357,COLUMN(BA:BA),4,1,$A253))*14)/11)*(1+INDIRECT(ADDRESS(358,COLUMN(BA:BA),4,1,$A253)))),0)</f>
        <v>0</v>
      </c>
      <c r="BA253" cm="1">
        <f t="array" aca="1" ref="BA253" ca="1">IFERROR(IFERROR(Resumo_Horas!BA253/INDIRECT(ADDRESS(7,COLUMN(BB:BB),4,1,Resumo_Horas!$A253)),0)*(((INDIRECT(ADDRESS(357,COLUMN(BB:BB),4,1,$A253))*14)/11)*(1+INDIRECT(ADDRESS(358,COLUMN(BB:BB),4,1,$A253)))),0)</f>
        <v>0</v>
      </c>
      <c r="BB253" cm="1">
        <f t="array" aca="1" ref="BB253" ca="1">IFERROR(IFERROR(Resumo_Horas!BB253/INDIRECT(ADDRESS(7,COLUMN(BC:BC),4,1,Resumo_Horas!$A253)),0)*(((INDIRECT(ADDRESS(357,COLUMN(BC:BC),4,1,$A253))*14)/11)*(1+INDIRECT(ADDRESS(358,COLUMN(BC:BC),4,1,$A253)))),0)</f>
        <v>0</v>
      </c>
      <c r="BC253" cm="1">
        <f t="array" aca="1" ref="BC253" ca="1">IFERROR(IFERROR(Resumo_Horas!BC253/INDIRECT(ADDRESS(7,COLUMN(BD:BD),4,1,Resumo_Horas!$A253)),0)*(((INDIRECT(ADDRESS(357,COLUMN(BD:BD),4,1,$A253))*14)/11)*(1+INDIRECT(ADDRESS(358,COLUMN(BD:BD),4,1,$A253)))),0)</f>
        <v>0</v>
      </c>
      <c r="BD253" cm="1">
        <f t="array" aca="1" ref="BD253" ca="1">IFERROR(IFERROR(Resumo_Horas!BD253/INDIRECT(ADDRESS(7,COLUMN(BE:BE),4,1,Resumo_Horas!$A253)),0)*(((INDIRECT(ADDRESS(357,COLUMN(BE:BE),4,1,$A253))*14)/11)*(1+INDIRECT(ADDRESS(358,COLUMN(BE:BE),4,1,$A253)))),0)</f>
        <v>0</v>
      </c>
      <c r="BE253" cm="1">
        <f t="array" aca="1" ref="BE253" ca="1">IFERROR(IFERROR(Resumo_Horas!BE253/INDIRECT(ADDRESS(7,COLUMN(BF:BF),4,1,Resumo_Horas!$A253)),0)*(((INDIRECT(ADDRESS(357,COLUMN(BF:BF),4,1,$A253))*14)/11)*(1+INDIRECT(ADDRESS(358,COLUMN(BF:BF),4,1,$A253)))),0)</f>
        <v>0</v>
      </c>
      <c r="BF253" cm="1">
        <f t="array" aca="1" ref="BF253" ca="1">IFERROR(IFERROR(Resumo_Horas!BF253/INDIRECT(ADDRESS(7,COLUMN(BG:BG),4,1,Resumo_Horas!$A253)),0)*(((INDIRECT(ADDRESS(357,COLUMN(BG:BG),4,1,$A253))*14)/11)*(1+INDIRECT(ADDRESS(358,COLUMN(BG:BG),4,1,$A253)))),0)</f>
        <v>0</v>
      </c>
      <c r="BG253" cm="1">
        <f t="array" aca="1" ref="BG253" ca="1">IFERROR(IFERROR(Resumo_Horas!BG253/INDIRECT(ADDRESS(7,COLUMN(BH:BH),4,1,Resumo_Horas!$A253)),0)*(((INDIRECT(ADDRESS(357,COLUMN(BH:BH),4,1,$A253))*14)/11)*(1+INDIRECT(ADDRESS(358,COLUMN(BH:BH),4,1,$A253)))),0)</f>
        <v>0</v>
      </c>
      <c r="BH253" cm="1">
        <f t="array" aca="1" ref="BH253" ca="1">IFERROR(IFERROR(Resumo_Horas!BH253/INDIRECT(ADDRESS(7,COLUMN(BI:BI),4,1,Resumo_Horas!$A253)),0)*(((INDIRECT(ADDRESS(357,COLUMN(BI:BI),4,1,$A253))*14)/11)*(1+INDIRECT(ADDRESS(358,COLUMN(BI:BI),4,1,$A253)))),0)</f>
        <v>0</v>
      </c>
      <c r="BI253" cm="1">
        <f t="array" aca="1" ref="BI253" ca="1">IFERROR(IFERROR(Resumo_Horas!BI253/INDIRECT(ADDRESS(7,COLUMN(BJ:BJ),4,1,Resumo_Horas!$A253)),0)*(((INDIRECT(ADDRESS(357,COLUMN(BJ:BJ),4,1,$A253))*14)/11)*(1+INDIRECT(ADDRESS(358,COLUMN(BJ:BJ),4,1,$A253)))),0)</f>
        <v>0</v>
      </c>
      <c r="BJ253" cm="1">
        <f t="array" aca="1" ref="BJ253" ca="1">IFERROR(IFERROR(Resumo_Horas!BJ253/INDIRECT(ADDRESS(7,COLUMN(BK:BK),4,1,Resumo_Horas!$A253)),0)*(((INDIRECT(ADDRESS(357,COLUMN(BK:BK),4,1,$A253))*14)/11)*(1+INDIRECT(ADDRESS(358,COLUMN(BK:BK),4,1,$A253)))),0)</f>
        <v>0</v>
      </c>
      <c r="BK253" s="331" cm="1">
        <f t="array" aca="1" ref="BK253" ca="1">IFERROR(IFERROR(Resumo_Horas!BK253/INDIRECT(ADDRESS(7,COLUMN(BL:BL),4,1,Resumo_Horas!$A253)),0)*(((INDIRECT(ADDRESS(357,COLUMN(BL:BL),4,1,$A253))*14)/11)*(1+INDIRECT(ADDRESS(358,COLUMN(BL:BL),4,1,$A253)))),0)</f>
        <v>0</v>
      </c>
    </row>
    <row r="254" spans="1:63" x14ac:dyDescent="0.25">
      <c r="A254" s="330" t="str" cm="1">
        <f t="array" aca="1" ref="A254" ca="1">IF(INDIRECT(ADDRESS(9+QUOTIENT(ROW(A253)-1,20),4,4,1,"Equipa de projeto")) = 0,"", _xlfn.CONCAT(1 + QUOTIENT(ROW(A253)-1,20),". ", INDIRECT(ADDRESS(9+QUOTIENT(ROW(A253)-1,20),4,4,1,"Equipa de projeto"))))</f>
        <v/>
      </c>
      <c r="B254">
        <f>Atividades!$A$73</f>
        <v>0</v>
      </c>
      <c r="C254" s="123" t="s">
        <v>48</v>
      </c>
      <c r="D254" cm="1">
        <f t="array" aca="1" ref="D254" ca="1">IFERROR(IFERROR(Resumo_Horas!D254/INDIRECT(ADDRESS(7,COLUMN(E:E),4,1,Resumo_Horas!$A254)),0)*(((INDIRECT(ADDRESS(357,COLUMN(E:E),4,1,$A254))*14)/11)*(1+INDIRECT(ADDRESS(358,COLUMN(E:E),4,1,$A254)))),0)</f>
        <v>0</v>
      </c>
      <c r="E254" cm="1">
        <f t="array" aca="1" ref="E254" ca="1">IFERROR(IFERROR(Resumo_Horas!E254/INDIRECT(ADDRESS(7,COLUMN(F:F),4,1,Resumo_Horas!$A254)),0)*(((INDIRECT(ADDRESS(357,COLUMN(F:F),4,1,$A254))*14)/11)*(1+INDIRECT(ADDRESS(358,COLUMN(F:F),4,1,$A254)))),0)</f>
        <v>0</v>
      </c>
      <c r="F254" cm="1">
        <f t="array" aca="1" ref="F254" ca="1">IFERROR(IFERROR(Resumo_Horas!F254/INDIRECT(ADDRESS(7,COLUMN(G:G),4,1,Resumo_Horas!$A254)),0)*(((INDIRECT(ADDRESS(357,COLUMN(G:G),4,1,$A254))*14)/11)*(1+INDIRECT(ADDRESS(358,COLUMN(G:G),4,1,$A254)))),0)</f>
        <v>0</v>
      </c>
      <c r="G254" cm="1">
        <f t="array" aca="1" ref="G254" ca="1">IFERROR(IFERROR(Resumo_Horas!G254/INDIRECT(ADDRESS(7,COLUMN(H:H),4,1,Resumo_Horas!$A254)),0)*(((INDIRECT(ADDRESS(357,COLUMN(H:H),4,1,$A254))*14)/11)*(1+INDIRECT(ADDRESS(358,COLUMN(H:H),4,1,$A254)))),0)</f>
        <v>0</v>
      </c>
      <c r="H254" cm="1">
        <f t="array" aca="1" ref="H254" ca="1">IFERROR(IFERROR(Resumo_Horas!H254/INDIRECT(ADDRESS(7,COLUMN(I:I),4,1,Resumo_Horas!$A254)),0)*(((INDIRECT(ADDRESS(357,COLUMN(I:I),4,1,$A254))*14)/11)*(1+INDIRECT(ADDRESS(358,COLUMN(I:I),4,1,$A254)))),0)</f>
        <v>0</v>
      </c>
      <c r="I254" cm="1">
        <f t="array" aca="1" ref="I254" ca="1">IFERROR(IFERROR(Resumo_Horas!I254/INDIRECT(ADDRESS(7,COLUMN(J:J),4,1,Resumo_Horas!$A254)),0)*(((INDIRECT(ADDRESS(357,COLUMN(J:J),4,1,$A254))*14)/11)*(1+INDIRECT(ADDRESS(358,COLUMN(J:J),4,1,$A254)))),0)</f>
        <v>0</v>
      </c>
      <c r="J254" cm="1">
        <f t="array" aca="1" ref="J254" ca="1">IFERROR(IFERROR(Resumo_Horas!J254/INDIRECT(ADDRESS(7,COLUMN(K:K),4,1,Resumo_Horas!$A254)),0)*(((INDIRECT(ADDRESS(357,COLUMN(K:K),4,1,$A254))*14)/11)*(1+INDIRECT(ADDRESS(358,COLUMN(K:K),4,1,$A254)))),0)</f>
        <v>0</v>
      </c>
      <c r="K254" cm="1">
        <f t="array" aca="1" ref="K254" ca="1">IFERROR(IFERROR(Resumo_Horas!K254/INDIRECT(ADDRESS(7,COLUMN(L:L),4,1,Resumo_Horas!$A254)),0)*(((INDIRECT(ADDRESS(357,COLUMN(L:L),4,1,$A254))*14)/11)*(1+INDIRECT(ADDRESS(358,COLUMN(L:L),4,1,$A254)))),0)</f>
        <v>0</v>
      </c>
      <c r="L254" cm="1">
        <f t="array" aca="1" ref="L254" ca="1">IFERROR(IFERROR(Resumo_Horas!L254/INDIRECT(ADDRESS(7,COLUMN(M:M),4,1,Resumo_Horas!$A254)),0)*(((INDIRECT(ADDRESS(357,COLUMN(M:M),4,1,$A254))*14)/11)*(1+INDIRECT(ADDRESS(358,COLUMN(M:M),4,1,$A254)))),0)</f>
        <v>0</v>
      </c>
      <c r="M254" cm="1">
        <f t="array" aca="1" ref="M254" ca="1">IFERROR(IFERROR(Resumo_Horas!M254/INDIRECT(ADDRESS(7,COLUMN(N:N),4,1,Resumo_Horas!$A254)),0)*(((INDIRECT(ADDRESS(357,COLUMN(N:N),4,1,$A254))*14)/11)*(1+INDIRECT(ADDRESS(358,COLUMN(N:N),4,1,$A254)))),0)</f>
        <v>0</v>
      </c>
      <c r="N254" cm="1">
        <f t="array" aca="1" ref="N254" ca="1">IFERROR(IFERROR(Resumo_Horas!N254/INDIRECT(ADDRESS(7,COLUMN(O:O),4,1,Resumo_Horas!$A254)),0)*(((INDIRECT(ADDRESS(357,COLUMN(O:O),4,1,$A254))*14)/11)*(1+INDIRECT(ADDRESS(358,COLUMN(O:O),4,1,$A254)))),0)</f>
        <v>0</v>
      </c>
      <c r="O254" cm="1">
        <f t="array" aca="1" ref="O254" ca="1">IFERROR(IFERROR(Resumo_Horas!O254/INDIRECT(ADDRESS(7,COLUMN(P:P),4,1,Resumo_Horas!$A254)),0)*(((INDIRECT(ADDRESS(357,COLUMN(P:P),4,1,$A254))*14)/11)*(1+INDIRECT(ADDRESS(358,COLUMN(P:P),4,1,$A254)))),0)</f>
        <v>0</v>
      </c>
      <c r="P254" cm="1">
        <f t="array" aca="1" ref="P254" ca="1">IFERROR(IFERROR(Resumo_Horas!P254/INDIRECT(ADDRESS(7,COLUMN(Q:Q),4,1,Resumo_Horas!$A254)),0)*(((INDIRECT(ADDRESS(357,COLUMN(Q:Q),4,1,$A254))*14)/11)*(1+INDIRECT(ADDRESS(358,COLUMN(Q:Q),4,1,$A254)))),0)</f>
        <v>0</v>
      </c>
      <c r="Q254" cm="1">
        <f t="array" aca="1" ref="Q254" ca="1">IFERROR(IFERROR(Resumo_Horas!Q254/INDIRECT(ADDRESS(7,COLUMN(R:R),4,1,Resumo_Horas!$A254)),0)*(((INDIRECT(ADDRESS(357,COLUMN(R:R),4,1,$A254))*14)/11)*(1+INDIRECT(ADDRESS(358,COLUMN(R:R),4,1,$A254)))),0)</f>
        <v>0</v>
      </c>
      <c r="R254" cm="1">
        <f t="array" aca="1" ref="R254" ca="1">IFERROR(IFERROR(Resumo_Horas!R254/INDIRECT(ADDRESS(7,COLUMN(S:S),4,1,Resumo_Horas!$A254)),0)*(((INDIRECT(ADDRESS(357,COLUMN(S:S),4,1,$A254))*14)/11)*(1+INDIRECT(ADDRESS(358,COLUMN(S:S),4,1,$A254)))),0)</f>
        <v>0</v>
      </c>
      <c r="S254" cm="1">
        <f t="array" aca="1" ref="S254" ca="1">IFERROR(IFERROR(Resumo_Horas!S254/INDIRECT(ADDRESS(7,COLUMN(T:T),4,1,Resumo_Horas!$A254)),0)*(((INDIRECT(ADDRESS(357,COLUMN(T:T),4,1,$A254))*14)/11)*(1+INDIRECT(ADDRESS(358,COLUMN(T:T),4,1,$A254)))),0)</f>
        <v>0</v>
      </c>
      <c r="T254" cm="1">
        <f t="array" aca="1" ref="T254" ca="1">IFERROR(IFERROR(Resumo_Horas!T254/INDIRECT(ADDRESS(7,COLUMN(U:U),4,1,Resumo_Horas!$A254)),0)*(((INDIRECT(ADDRESS(357,COLUMN(U:U),4,1,$A254))*14)/11)*(1+INDIRECT(ADDRESS(358,COLUMN(U:U),4,1,$A254)))),0)</f>
        <v>0</v>
      </c>
      <c r="U254" cm="1">
        <f t="array" aca="1" ref="U254" ca="1">IFERROR(IFERROR(Resumo_Horas!U254/INDIRECT(ADDRESS(7,COLUMN(V:V),4,1,Resumo_Horas!$A254)),0)*(((INDIRECT(ADDRESS(357,COLUMN(V:V),4,1,$A254))*14)/11)*(1+INDIRECT(ADDRESS(358,COLUMN(V:V),4,1,$A254)))),0)</f>
        <v>0</v>
      </c>
      <c r="V254" cm="1">
        <f t="array" aca="1" ref="V254" ca="1">IFERROR(IFERROR(Resumo_Horas!V254/INDIRECT(ADDRESS(7,COLUMN(W:W),4,1,Resumo_Horas!$A254)),0)*(((INDIRECT(ADDRESS(357,COLUMN(W:W),4,1,$A254))*14)/11)*(1+INDIRECT(ADDRESS(358,COLUMN(W:W),4,1,$A254)))),0)</f>
        <v>0</v>
      </c>
      <c r="W254" cm="1">
        <f t="array" aca="1" ref="W254" ca="1">IFERROR(IFERROR(Resumo_Horas!W254/INDIRECT(ADDRESS(7,COLUMN(X:X),4,1,Resumo_Horas!$A254)),0)*(((INDIRECT(ADDRESS(357,COLUMN(X:X),4,1,$A254))*14)/11)*(1+INDIRECT(ADDRESS(358,COLUMN(X:X),4,1,$A254)))),0)</f>
        <v>0</v>
      </c>
      <c r="X254" cm="1">
        <f t="array" aca="1" ref="X254" ca="1">IFERROR(IFERROR(Resumo_Horas!X254/INDIRECT(ADDRESS(7,COLUMN(Y:Y),4,1,Resumo_Horas!$A254)),0)*(((INDIRECT(ADDRESS(357,COLUMN(Y:Y),4,1,$A254))*14)/11)*(1+INDIRECT(ADDRESS(358,COLUMN(Y:Y),4,1,$A254)))),0)</f>
        <v>0</v>
      </c>
      <c r="Y254" cm="1">
        <f t="array" aca="1" ref="Y254" ca="1">IFERROR(IFERROR(Resumo_Horas!Y254/INDIRECT(ADDRESS(7,COLUMN(Z:Z),4,1,Resumo_Horas!$A254)),0)*(((INDIRECT(ADDRESS(357,COLUMN(Z:Z),4,1,$A254))*14)/11)*(1+INDIRECT(ADDRESS(358,COLUMN(Z:Z),4,1,$A254)))),0)</f>
        <v>0</v>
      </c>
      <c r="Z254" cm="1">
        <f t="array" aca="1" ref="Z254" ca="1">IFERROR(IFERROR(Resumo_Horas!Z254/INDIRECT(ADDRESS(7,COLUMN(AA:AA),4,1,Resumo_Horas!$A254)),0)*(((INDIRECT(ADDRESS(357,COLUMN(AA:AA),4,1,$A254))*14)/11)*(1+INDIRECT(ADDRESS(358,COLUMN(AA:AA),4,1,$A254)))),0)</f>
        <v>0</v>
      </c>
      <c r="AA254" cm="1">
        <f t="array" aca="1" ref="AA254" ca="1">IFERROR(IFERROR(Resumo_Horas!AA254/INDIRECT(ADDRESS(7,COLUMN(AB:AB),4,1,Resumo_Horas!$A254)),0)*(((INDIRECT(ADDRESS(357,COLUMN(AB:AB),4,1,$A254))*14)/11)*(1+INDIRECT(ADDRESS(358,COLUMN(AB:AB),4,1,$A254)))),0)</f>
        <v>0</v>
      </c>
      <c r="AB254" cm="1">
        <f t="array" aca="1" ref="AB254" ca="1">IFERROR(IFERROR(Resumo_Horas!AB254/INDIRECT(ADDRESS(7,COLUMN(AC:AC),4,1,Resumo_Horas!$A254)),0)*(((INDIRECT(ADDRESS(357,COLUMN(AC:AC),4,1,$A254))*14)/11)*(1+INDIRECT(ADDRESS(358,COLUMN(AC:AC),4,1,$A254)))),0)</f>
        <v>0</v>
      </c>
      <c r="AC254" cm="1">
        <f t="array" aca="1" ref="AC254" ca="1">IFERROR(IFERROR(Resumo_Horas!AC254/INDIRECT(ADDRESS(7,COLUMN(AD:AD),4,1,Resumo_Horas!$A254)),0)*(((INDIRECT(ADDRESS(357,COLUMN(AD:AD),4,1,$A254))*14)/11)*(1+INDIRECT(ADDRESS(358,COLUMN(AD:AD),4,1,$A254)))),0)</f>
        <v>0</v>
      </c>
      <c r="AD254" cm="1">
        <f t="array" aca="1" ref="AD254" ca="1">IFERROR(IFERROR(Resumo_Horas!AD254/INDIRECT(ADDRESS(7,COLUMN(AE:AE),4,1,Resumo_Horas!$A254)),0)*(((INDIRECT(ADDRESS(357,COLUMN(AE:AE),4,1,$A254))*14)/11)*(1+INDIRECT(ADDRESS(358,COLUMN(AE:AE),4,1,$A254)))),0)</f>
        <v>0</v>
      </c>
      <c r="AE254" cm="1">
        <f t="array" aca="1" ref="AE254" ca="1">IFERROR(IFERROR(Resumo_Horas!AE254/INDIRECT(ADDRESS(7,COLUMN(AF:AF),4,1,Resumo_Horas!$A254)),0)*(((INDIRECT(ADDRESS(357,COLUMN(AF:AF),4,1,$A254))*14)/11)*(1+INDIRECT(ADDRESS(358,COLUMN(AF:AF),4,1,$A254)))),0)</f>
        <v>0</v>
      </c>
      <c r="AF254" cm="1">
        <f t="array" aca="1" ref="AF254" ca="1">IFERROR(IFERROR(Resumo_Horas!AF254/INDIRECT(ADDRESS(7,COLUMN(AG:AG),4,1,Resumo_Horas!$A254)),0)*(((INDIRECT(ADDRESS(357,COLUMN(AG:AG),4,1,$A254))*14)/11)*(1+INDIRECT(ADDRESS(358,COLUMN(AG:AG),4,1,$A254)))),0)</f>
        <v>0</v>
      </c>
      <c r="AG254" cm="1">
        <f t="array" aca="1" ref="AG254" ca="1">IFERROR(IFERROR(Resumo_Horas!AG254/INDIRECT(ADDRESS(7,COLUMN(AH:AH),4,1,Resumo_Horas!$A254)),0)*(((INDIRECT(ADDRESS(357,COLUMN(AH:AH),4,1,$A254))*14)/11)*(1+INDIRECT(ADDRESS(358,COLUMN(AH:AH),4,1,$A254)))),0)</f>
        <v>0</v>
      </c>
      <c r="AH254" cm="1">
        <f t="array" aca="1" ref="AH254" ca="1">IFERROR(IFERROR(Resumo_Horas!AH254/INDIRECT(ADDRESS(7,COLUMN(AI:AI),4,1,Resumo_Horas!$A254)),0)*(((INDIRECT(ADDRESS(357,COLUMN(AI:AI),4,1,$A254))*14)/11)*(1+INDIRECT(ADDRESS(358,COLUMN(AI:AI),4,1,$A254)))),0)</f>
        <v>0</v>
      </c>
      <c r="AI254" cm="1">
        <f t="array" aca="1" ref="AI254" ca="1">IFERROR(IFERROR(Resumo_Horas!AI254/INDIRECT(ADDRESS(7,COLUMN(AJ:AJ),4,1,Resumo_Horas!$A254)),0)*(((INDIRECT(ADDRESS(357,COLUMN(AJ:AJ),4,1,$A254))*14)/11)*(1+INDIRECT(ADDRESS(358,COLUMN(AJ:AJ),4,1,$A254)))),0)</f>
        <v>0</v>
      </c>
      <c r="AJ254" cm="1">
        <f t="array" aca="1" ref="AJ254" ca="1">IFERROR(IFERROR(Resumo_Horas!AJ254/INDIRECT(ADDRESS(7,COLUMN(AK:AK),4,1,Resumo_Horas!$A254)),0)*(((INDIRECT(ADDRESS(357,COLUMN(AK:AK),4,1,$A254))*14)/11)*(1+INDIRECT(ADDRESS(358,COLUMN(AK:AK),4,1,$A254)))),0)</f>
        <v>0</v>
      </c>
      <c r="AK254" cm="1">
        <f t="array" aca="1" ref="AK254" ca="1">IFERROR(IFERROR(Resumo_Horas!AK254/INDIRECT(ADDRESS(7,COLUMN(AL:AL),4,1,Resumo_Horas!$A254)),0)*(((INDIRECT(ADDRESS(357,COLUMN(AL:AL),4,1,$A254))*14)/11)*(1+INDIRECT(ADDRESS(358,COLUMN(AL:AL),4,1,$A254)))),0)</f>
        <v>0</v>
      </c>
      <c r="AL254" cm="1">
        <f t="array" aca="1" ref="AL254" ca="1">IFERROR(IFERROR(Resumo_Horas!AL254/INDIRECT(ADDRESS(7,COLUMN(AM:AM),4,1,Resumo_Horas!$A254)),0)*(((INDIRECT(ADDRESS(357,COLUMN(AM:AM),4,1,$A254))*14)/11)*(1+INDIRECT(ADDRESS(358,COLUMN(AM:AM),4,1,$A254)))),0)</f>
        <v>0</v>
      </c>
      <c r="AM254" cm="1">
        <f t="array" aca="1" ref="AM254" ca="1">IFERROR(IFERROR(Resumo_Horas!AM254/INDIRECT(ADDRESS(7,COLUMN(AN:AN),4,1,Resumo_Horas!$A254)),0)*(((INDIRECT(ADDRESS(357,COLUMN(AN:AN),4,1,$A254))*14)/11)*(1+INDIRECT(ADDRESS(358,COLUMN(AN:AN),4,1,$A254)))),0)</f>
        <v>0</v>
      </c>
      <c r="AN254" cm="1">
        <f t="array" aca="1" ref="AN254" ca="1">IFERROR(IFERROR(Resumo_Horas!AN254/INDIRECT(ADDRESS(7,COLUMN(AO:AO),4,1,Resumo_Horas!$A254)),0)*(((INDIRECT(ADDRESS(357,COLUMN(AO:AO),4,1,$A254))*14)/11)*(1+INDIRECT(ADDRESS(358,COLUMN(AO:AO),4,1,$A254)))),0)</f>
        <v>0</v>
      </c>
      <c r="AO254" cm="1">
        <f t="array" aca="1" ref="AO254" ca="1">IFERROR(IFERROR(Resumo_Horas!AO254/INDIRECT(ADDRESS(7,COLUMN(AP:AP),4,1,Resumo_Horas!$A254)),0)*(((INDIRECT(ADDRESS(357,COLUMN(AP:AP),4,1,$A254))*14)/11)*(1+INDIRECT(ADDRESS(358,COLUMN(AP:AP),4,1,$A254)))),0)</f>
        <v>0</v>
      </c>
      <c r="AP254" cm="1">
        <f t="array" aca="1" ref="AP254" ca="1">IFERROR(IFERROR(Resumo_Horas!AP254/INDIRECT(ADDRESS(7,COLUMN(AQ:AQ),4,1,Resumo_Horas!$A254)),0)*(((INDIRECT(ADDRESS(357,COLUMN(AQ:AQ),4,1,$A254))*14)/11)*(1+INDIRECT(ADDRESS(358,COLUMN(AQ:AQ),4,1,$A254)))),0)</f>
        <v>0</v>
      </c>
      <c r="AQ254" cm="1">
        <f t="array" aca="1" ref="AQ254" ca="1">IFERROR(IFERROR(Resumo_Horas!AQ254/INDIRECT(ADDRESS(7,COLUMN(AR:AR),4,1,Resumo_Horas!$A254)),0)*(((INDIRECT(ADDRESS(357,COLUMN(AR:AR),4,1,$A254))*14)/11)*(1+INDIRECT(ADDRESS(358,COLUMN(AR:AR),4,1,$A254)))),0)</f>
        <v>0</v>
      </c>
      <c r="AR254" cm="1">
        <f t="array" aca="1" ref="AR254" ca="1">IFERROR(IFERROR(Resumo_Horas!AR254/INDIRECT(ADDRESS(7,COLUMN(AS:AS),4,1,Resumo_Horas!$A254)),0)*(((INDIRECT(ADDRESS(357,COLUMN(AS:AS),4,1,$A254))*14)/11)*(1+INDIRECT(ADDRESS(358,COLUMN(AS:AS),4,1,$A254)))),0)</f>
        <v>0</v>
      </c>
      <c r="AS254" cm="1">
        <f t="array" aca="1" ref="AS254" ca="1">IFERROR(IFERROR(Resumo_Horas!AS254/INDIRECT(ADDRESS(7,COLUMN(AT:AT),4,1,Resumo_Horas!$A254)),0)*(((INDIRECT(ADDRESS(357,COLUMN(AT:AT),4,1,$A254))*14)/11)*(1+INDIRECT(ADDRESS(358,COLUMN(AT:AT),4,1,$A254)))),0)</f>
        <v>0</v>
      </c>
      <c r="AT254" cm="1">
        <f t="array" aca="1" ref="AT254" ca="1">IFERROR(IFERROR(Resumo_Horas!AT254/INDIRECT(ADDRESS(7,COLUMN(AU:AU),4,1,Resumo_Horas!$A254)),0)*(((INDIRECT(ADDRESS(357,COLUMN(AU:AU),4,1,$A254))*14)/11)*(1+INDIRECT(ADDRESS(358,COLUMN(AU:AU),4,1,$A254)))),0)</f>
        <v>0</v>
      </c>
      <c r="AU254" cm="1">
        <f t="array" aca="1" ref="AU254" ca="1">IFERROR(IFERROR(Resumo_Horas!AU254/INDIRECT(ADDRESS(7,COLUMN(AV:AV),4,1,Resumo_Horas!$A254)),0)*(((INDIRECT(ADDRESS(357,COLUMN(AV:AV),4,1,$A254))*14)/11)*(1+INDIRECT(ADDRESS(358,COLUMN(AV:AV),4,1,$A254)))),0)</f>
        <v>0</v>
      </c>
      <c r="AV254" cm="1">
        <f t="array" aca="1" ref="AV254" ca="1">IFERROR(IFERROR(Resumo_Horas!AV254/INDIRECT(ADDRESS(7,COLUMN(AW:AW),4,1,Resumo_Horas!$A254)),0)*(((INDIRECT(ADDRESS(357,COLUMN(AW:AW),4,1,$A254))*14)/11)*(1+INDIRECT(ADDRESS(358,COLUMN(AW:AW),4,1,$A254)))),0)</f>
        <v>0</v>
      </c>
      <c r="AW254" cm="1">
        <f t="array" aca="1" ref="AW254" ca="1">IFERROR(IFERROR(Resumo_Horas!AW254/INDIRECT(ADDRESS(7,COLUMN(AX:AX),4,1,Resumo_Horas!$A254)),0)*(((INDIRECT(ADDRESS(357,COLUMN(AX:AX),4,1,$A254))*14)/11)*(1+INDIRECT(ADDRESS(358,COLUMN(AX:AX),4,1,$A254)))),0)</f>
        <v>0</v>
      </c>
      <c r="AX254" cm="1">
        <f t="array" aca="1" ref="AX254" ca="1">IFERROR(IFERROR(Resumo_Horas!AX254/INDIRECT(ADDRESS(7,COLUMN(AY:AY),4,1,Resumo_Horas!$A254)),0)*(((INDIRECT(ADDRESS(357,COLUMN(AY:AY),4,1,$A254))*14)/11)*(1+INDIRECT(ADDRESS(358,COLUMN(AY:AY),4,1,$A254)))),0)</f>
        <v>0</v>
      </c>
      <c r="AY254" cm="1">
        <f t="array" aca="1" ref="AY254" ca="1">IFERROR(IFERROR(Resumo_Horas!AY254/INDIRECT(ADDRESS(7,COLUMN(AZ:AZ),4,1,Resumo_Horas!$A254)),0)*(((INDIRECT(ADDRESS(357,COLUMN(AZ:AZ),4,1,$A254))*14)/11)*(1+INDIRECT(ADDRESS(358,COLUMN(AZ:AZ),4,1,$A254)))),0)</f>
        <v>0</v>
      </c>
      <c r="AZ254" cm="1">
        <f t="array" aca="1" ref="AZ254" ca="1">IFERROR(IFERROR(Resumo_Horas!AZ254/INDIRECT(ADDRESS(7,COLUMN(BA:BA),4,1,Resumo_Horas!$A254)),0)*(((INDIRECT(ADDRESS(357,COLUMN(BA:BA),4,1,$A254))*14)/11)*(1+INDIRECT(ADDRESS(358,COLUMN(BA:BA),4,1,$A254)))),0)</f>
        <v>0</v>
      </c>
      <c r="BA254" cm="1">
        <f t="array" aca="1" ref="BA254" ca="1">IFERROR(IFERROR(Resumo_Horas!BA254/INDIRECT(ADDRESS(7,COLUMN(BB:BB),4,1,Resumo_Horas!$A254)),0)*(((INDIRECT(ADDRESS(357,COLUMN(BB:BB),4,1,$A254))*14)/11)*(1+INDIRECT(ADDRESS(358,COLUMN(BB:BB),4,1,$A254)))),0)</f>
        <v>0</v>
      </c>
      <c r="BB254" cm="1">
        <f t="array" aca="1" ref="BB254" ca="1">IFERROR(IFERROR(Resumo_Horas!BB254/INDIRECT(ADDRESS(7,COLUMN(BC:BC),4,1,Resumo_Horas!$A254)),0)*(((INDIRECT(ADDRESS(357,COLUMN(BC:BC),4,1,$A254))*14)/11)*(1+INDIRECT(ADDRESS(358,COLUMN(BC:BC),4,1,$A254)))),0)</f>
        <v>0</v>
      </c>
      <c r="BC254" cm="1">
        <f t="array" aca="1" ref="BC254" ca="1">IFERROR(IFERROR(Resumo_Horas!BC254/INDIRECT(ADDRESS(7,COLUMN(BD:BD),4,1,Resumo_Horas!$A254)),0)*(((INDIRECT(ADDRESS(357,COLUMN(BD:BD),4,1,$A254))*14)/11)*(1+INDIRECT(ADDRESS(358,COLUMN(BD:BD),4,1,$A254)))),0)</f>
        <v>0</v>
      </c>
      <c r="BD254" cm="1">
        <f t="array" aca="1" ref="BD254" ca="1">IFERROR(IFERROR(Resumo_Horas!BD254/INDIRECT(ADDRESS(7,COLUMN(BE:BE),4,1,Resumo_Horas!$A254)),0)*(((INDIRECT(ADDRESS(357,COLUMN(BE:BE),4,1,$A254))*14)/11)*(1+INDIRECT(ADDRESS(358,COLUMN(BE:BE),4,1,$A254)))),0)</f>
        <v>0</v>
      </c>
      <c r="BE254" cm="1">
        <f t="array" aca="1" ref="BE254" ca="1">IFERROR(IFERROR(Resumo_Horas!BE254/INDIRECT(ADDRESS(7,COLUMN(BF:BF),4,1,Resumo_Horas!$A254)),0)*(((INDIRECT(ADDRESS(357,COLUMN(BF:BF),4,1,$A254))*14)/11)*(1+INDIRECT(ADDRESS(358,COLUMN(BF:BF),4,1,$A254)))),0)</f>
        <v>0</v>
      </c>
      <c r="BF254" cm="1">
        <f t="array" aca="1" ref="BF254" ca="1">IFERROR(IFERROR(Resumo_Horas!BF254/INDIRECT(ADDRESS(7,COLUMN(BG:BG),4,1,Resumo_Horas!$A254)),0)*(((INDIRECT(ADDRESS(357,COLUMN(BG:BG),4,1,$A254))*14)/11)*(1+INDIRECT(ADDRESS(358,COLUMN(BG:BG),4,1,$A254)))),0)</f>
        <v>0</v>
      </c>
      <c r="BG254" cm="1">
        <f t="array" aca="1" ref="BG254" ca="1">IFERROR(IFERROR(Resumo_Horas!BG254/INDIRECT(ADDRESS(7,COLUMN(BH:BH),4,1,Resumo_Horas!$A254)),0)*(((INDIRECT(ADDRESS(357,COLUMN(BH:BH),4,1,$A254))*14)/11)*(1+INDIRECT(ADDRESS(358,COLUMN(BH:BH),4,1,$A254)))),0)</f>
        <v>0</v>
      </c>
      <c r="BH254" cm="1">
        <f t="array" aca="1" ref="BH254" ca="1">IFERROR(IFERROR(Resumo_Horas!BH254/INDIRECT(ADDRESS(7,COLUMN(BI:BI),4,1,Resumo_Horas!$A254)),0)*(((INDIRECT(ADDRESS(357,COLUMN(BI:BI),4,1,$A254))*14)/11)*(1+INDIRECT(ADDRESS(358,COLUMN(BI:BI),4,1,$A254)))),0)</f>
        <v>0</v>
      </c>
      <c r="BI254" cm="1">
        <f t="array" aca="1" ref="BI254" ca="1">IFERROR(IFERROR(Resumo_Horas!BI254/INDIRECT(ADDRESS(7,COLUMN(BJ:BJ),4,1,Resumo_Horas!$A254)),0)*(((INDIRECT(ADDRESS(357,COLUMN(BJ:BJ),4,1,$A254))*14)/11)*(1+INDIRECT(ADDRESS(358,COLUMN(BJ:BJ),4,1,$A254)))),0)</f>
        <v>0</v>
      </c>
      <c r="BJ254" cm="1">
        <f t="array" aca="1" ref="BJ254" ca="1">IFERROR(IFERROR(Resumo_Horas!BJ254/INDIRECT(ADDRESS(7,COLUMN(BK:BK),4,1,Resumo_Horas!$A254)),0)*(((INDIRECT(ADDRESS(357,COLUMN(BK:BK),4,1,$A254))*14)/11)*(1+INDIRECT(ADDRESS(358,COLUMN(BK:BK),4,1,$A254)))),0)</f>
        <v>0</v>
      </c>
      <c r="BK254" s="331" cm="1">
        <f t="array" aca="1" ref="BK254" ca="1">IFERROR(IFERROR(Resumo_Horas!BK254/INDIRECT(ADDRESS(7,COLUMN(BL:BL),4,1,Resumo_Horas!$A254)),0)*(((INDIRECT(ADDRESS(357,COLUMN(BL:BL),4,1,$A254))*14)/11)*(1+INDIRECT(ADDRESS(358,COLUMN(BL:BL),4,1,$A254)))),0)</f>
        <v>0</v>
      </c>
    </row>
    <row r="255" spans="1:63" x14ac:dyDescent="0.25">
      <c r="A255" s="330" t="str" cm="1">
        <f t="array" aca="1" ref="A255" ca="1">IF(INDIRECT(ADDRESS(9+QUOTIENT(ROW(A254)-1,20),4,4,1,"Equipa de projeto")) = 0,"", _xlfn.CONCAT(1 + QUOTIENT(ROW(A254)-1,20),". ", INDIRECT(ADDRESS(9+QUOTIENT(ROW(A254)-1,20),4,4,1,"Equipa de projeto"))))</f>
        <v/>
      </c>
      <c r="B255">
        <f>Atividades!$A$73</f>
        <v>0</v>
      </c>
      <c r="C255" s="123" t="s">
        <v>49</v>
      </c>
      <c r="D255" cm="1">
        <f t="array" aca="1" ref="D255" ca="1">IFERROR(IFERROR(Resumo_Horas!D255/INDIRECT(ADDRESS(7,COLUMN(E:E),4,1,Resumo_Horas!$A255)),0)*(((INDIRECT(ADDRESS(357,COLUMN(E:E),4,1,$A255))*14)/11)*(1+INDIRECT(ADDRESS(358,COLUMN(E:E),4,1,$A255)))),0)</f>
        <v>0</v>
      </c>
      <c r="E255" cm="1">
        <f t="array" aca="1" ref="E255" ca="1">IFERROR(IFERROR(Resumo_Horas!E255/INDIRECT(ADDRESS(7,COLUMN(F:F),4,1,Resumo_Horas!$A255)),0)*(((INDIRECT(ADDRESS(357,COLUMN(F:F),4,1,$A255))*14)/11)*(1+INDIRECT(ADDRESS(358,COLUMN(F:F),4,1,$A255)))),0)</f>
        <v>0</v>
      </c>
      <c r="F255" cm="1">
        <f t="array" aca="1" ref="F255" ca="1">IFERROR(IFERROR(Resumo_Horas!F255/INDIRECT(ADDRESS(7,COLUMN(G:G),4,1,Resumo_Horas!$A255)),0)*(((INDIRECT(ADDRESS(357,COLUMN(G:G),4,1,$A255))*14)/11)*(1+INDIRECT(ADDRESS(358,COLUMN(G:G),4,1,$A255)))),0)</f>
        <v>0</v>
      </c>
      <c r="G255" cm="1">
        <f t="array" aca="1" ref="G255" ca="1">IFERROR(IFERROR(Resumo_Horas!G255/INDIRECT(ADDRESS(7,COLUMN(H:H),4,1,Resumo_Horas!$A255)),0)*(((INDIRECT(ADDRESS(357,COLUMN(H:H),4,1,$A255))*14)/11)*(1+INDIRECT(ADDRESS(358,COLUMN(H:H),4,1,$A255)))),0)</f>
        <v>0</v>
      </c>
      <c r="H255" cm="1">
        <f t="array" aca="1" ref="H255" ca="1">IFERROR(IFERROR(Resumo_Horas!H255/INDIRECT(ADDRESS(7,COLUMN(I:I),4,1,Resumo_Horas!$A255)),0)*(((INDIRECT(ADDRESS(357,COLUMN(I:I),4,1,$A255))*14)/11)*(1+INDIRECT(ADDRESS(358,COLUMN(I:I),4,1,$A255)))),0)</f>
        <v>0</v>
      </c>
      <c r="I255" cm="1">
        <f t="array" aca="1" ref="I255" ca="1">IFERROR(IFERROR(Resumo_Horas!I255/INDIRECT(ADDRESS(7,COLUMN(J:J),4,1,Resumo_Horas!$A255)),0)*(((INDIRECT(ADDRESS(357,COLUMN(J:J),4,1,$A255))*14)/11)*(1+INDIRECT(ADDRESS(358,COLUMN(J:J),4,1,$A255)))),0)</f>
        <v>0</v>
      </c>
      <c r="J255" cm="1">
        <f t="array" aca="1" ref="J255" ca="1">IFERROR(IFERROR(Resumo_Horas!J255/INDIRECT(ADDRESS(7,COLUMN(K:K),4,1,Resumo_Horas!$A255)),0)*(((INDIRECT(ADDRESS(357,COLUMN(K:K),4,1,$A255))*14)/11)*(1+INDIRECT(ADDRESS(358,COLUMN(K:K),4,1,$A255)))),0)</f>
        <v>0</v>
      </c>
      <c r="K255" cm="1">
        <f t="array" aca="1" ref="K255" ca="1">IFERROR(IFERROR(Resumo_Horas!K255/INDIRECT(ADDRESS(7,COLUMN(L:L),4,1,Resumo_Horas!$A255)),0)*(((INDIRECT(ADDRESS(357,COLUMN(L:L),4,1,$A255))*14)/11)*(1+INDIRECT(ADDRESS(358,COLUMN(L:L),4,1,$A255)))),0)</f>
        <v>0</v>
      </c>
      <c r="L255" cm="1">
        <f t="array" aca="1" ref="L255" ca="1">IFERROR(IFERROR(Resumo_Horas!L255/INDIRECT(ADDRESS(7,COLUMN(M:M),4,1,Resumo_Horas!$A255)),0)*(((INDIRECT(ADDRESS(357,COLUMN(M:M),4,1,$A255))*14)/11)*(1+INDIRECT(ADDRESS(358,COLUMN(M:M),4,1,$A255)))),0)</f>
        <v>0</v>
      </c>
      <c r="M255" cm="1">
        <f t="array" aca="1" ref="M255" ca="1">IFERROR(IFERROR(Resumo_Horas!M255/INDIRECT(ADDRESS(7,COLUMN(N:N),4,1,Resumo_Horas!$A255)),0)*(((INDIRECT(ADDRESS(357,COLUMN(N:N),4,1,$A255))*14)/11)*(1+INDIRECT(ADDRESS(358,COLUMN(N:N),4,1,$A255)))),0)</f>
        <v>0</v>
      </c>
      <c r="N255" cm="1">
        <f t="array" aca="1" ref="N255" ca="1">IFERROR(IFERROR(Resumo_Horas!N255/INDIRECT(ADDRESS(7,COLUMN(O:O),4,1,Resumo_Horas!$A255)),0)*(((INDIRECT(ADDRESS(357,COLUMN(O:O),4,1,$A255))*14)/11)*(1+INDIRECT(ADDRESS(358,COLUMN(O:O),4,1,$A255)))),0)</f>
        <v>0</v>
      </c>
      <c r="O255" cm="1">
        <f t="array" aca="1" ref="O255" ca="1">IFERROR(IFERROR(Resumo_Horas!O255/INDIRECT(ADDRESS(7,COLUMN(P:P),4,1,Resumo_Horas!$A255)),0)*(((INDIRECT(ADDRESS(357,COLUMN(P:P),4,1,$A255))*14)/11)*(1+INDIRECT(ADDRESS(358,COLUMN(P:P),4,1,$A255)))),0)</f>
        <v>0</v>
      </c>
      <c r="P255" cm="1">
        <f t="array" aca="1" ref="P255" ca="1">IFERROR(IFERROR(Resumo_Horas!P255/INDIRECT(ADDRESS(7,COLUMN(Q:Q),4,1,Resumo_Horas!$A255)),0)*(((INDIRECT(ADDRESS(357,COLUMN(Q:Q),4,1,$A255))*14)/11)*(1+INDIRECT(ADDRESS(358,COLUMN(Q:Q),4,1,$A255)))),0)</f>
        <v>0</v>
      </c>
      <c r="Q255" cm="1">
        <f t="array" aca="1" ref="Q255" ca="1">IFERROR(IFERROR(Resumo_Horas!Q255/INDIRECT(ADDRESS(7,COLUMN(R:R),4,1,Resumo_Horas!$A255)),0)*(((INDIRECT(ADDRESS(357,COLUMN(R:R),4,1,$A255))*14)/11)*(1+INDIRECT(ADDRESS(358,COLUMN(R:R),4,1,$A255)))),0)</f>
        <v>0</v>
      </c>
      <c r="R255" cm="1">
        <f t="array" aca="1" ref="R255" ca="1">IFERROR(IFERROR(Resumo_Horas!R255/INDIRECT(ADDRESS(7,COLUMN(S:S),4,1,Resumo_Horas!$A255)),0)*(((INDIRECT(ADDRESS(357,COLUMN(S:S),4,1,$A255))*14)/11)*(1+INDIRECT(ADDRESS(358,COLUMN(S:S),4,1,$A255)))),0)</f>
        <v>0</v>
      </c>
      <c r="S255" cm="1">
        <f t="array" aca="1" ref="S255" ca="1">IFERROR(IFERROR(Resumo_Horas!S255/INDIRECT(ADDRESS(7,COLUMN(T:T),4,1,Resumo_Horas!$A255)),0)*(((INDIRECT(ADDRESS(357,COLUMN(T:T),4,1,$A255))*14)/11)*(1+INDIRECT(ADDRESS(358,COLUMN(T:T),4,1,$A255)))),0)</f>
        <v>0</v>
      </c>
      <c r="T255" cm="1">
        <f t="array" aca="1" ref="T255" ca="1">IFERROR(IFERROR(Resumo_Horas!T255/INDIRECT(ADDRESS(7,COLUMN(U:U),4,1,Resumo_Horas!$A255)),0)*(((INDIRECT(ADDRESS(357,COLUMN(U:U),4,1,$A255))*14)/11)*(1+INDIRECT(ADDRESS(358,COLUMN(U:U),4,1,$A255)))),0)</f>
        <v>0</v>
      </c>
      <c r="U255" cm="1">
        <f t="array" aca="1" ref="U255" ca="1">IFERROR(IFERROR(Resumo_Horas!U255/INDIRECT(ADDRESS(7,COLUMN(V:V),4,1,Resumo_Horas!$A255)),0)*(((INDIRECT(ADDRESS(357,COLUMN(V:V),4,1,$A255))*14)/11)*(1+INDIRECT(ADDRESS(358,COLUMN(V:V),4,1,$A255)))),0)</f>
        <v>0</v>
      </c>
      <c r="V255" cm="1">
        <f t="array" aca="1" ref="V255" ca="1">IFERROR(IFERROR(Resumo_Horas!V255/INDIRECT(ADDRESS(7,COLUMN(W:W),4,1,Resumo_Horas!$A255)),0)*(((INDIRECT(ADDRESS(357,COLUMN(W:W),4,1,$A255))*14)/11)*(1+INDIRECT(ADDRESS(358,COLUMN(W:W),4,1,$A255)))),0)</f>
        <v>0</v>
      </c>
      <c r="W255" cm="1">
        <f t="array" aca="1" ref="W255" ca="1">IFERROR(IFERROR(Resumo_Horas!W255/INDIRECT(ADDRESS(7,COLUMN(X:X),4,1,Resumo_Horas!$A255)),0)*(((INDIRECT(ADDRESS(357,COLUMN(X:X),4,1,$A255))*14)/11)*(1+INDIRECT(ADDRESS(358,COLUMN(X:X),4,1,$A255)))),0)</f>
        <v>0</v>
      </c>
      <c r="X255" cm="1">
        <f t="array" aca="1" ref="X255" ca="1">IFERROR(IFERROR(Resumo_Horas!X255/INDIRECT(ADDRESS(7,COLUMN(Y:Y),4,1,Resumo_Horas!$A255)),0)*(((INDIRECT(ADDRESS(357,COLUMN(Y:Y),4,1,$A255))*14)/11)*(1+INDIRECT(ADDRESS(358,COLUMN(Y:Y),4,1,$A255)))),0)</f>
        <v>0</v>
      </c>
      <c r="Y255" cm="1">
        <f t="array" aca="1" ref="Y255" ca="1">IFERROR(IFERROR(Resumo_Horas!Y255/INDIRECT(ADDRESS(7,COLUMN(Z:Z),4,1,Resumo_Horas!$A255)),0)*(((INDIRECT(ADDRESS(357,COLUMN(Z:Z),4,1,$A255))*14)/11)*(1+INDIRECT(ADDRESS(358,COLUMN(Z:Z),4,1,$A255)))),0)</f>
        <v>0</v>
      </c>
      <c r="Z255" cm="1">
        <f t="array" aca="1" ref="Z255" ca="1">IFERROR(IFERROR(Resumo_Horas!Z255/INDIRECT(ADDRESS(7,COLUMN(AA:AA),4,1,Resumo_Horas!$A255)),0)*(((INDIRECT(ADDRESS(357,COLUMN(AA:AA),4,1,$A255))*14)/11)*(1+INDIRECT(ADDRESS(358,COLUMN(AA:AA),4,1,$A255)))),0)</f>
        <v>0</v>
      </c>
      <c r="AA255" cm="1">
        <f t="array" aca="1" ref="AA255" ca="1">IFERROR(IFERROR(Resumo_Horas!AA255/INDIRECT(ADDRESS(7,COLUMN(AB:AB),4,1,Resumo_Horas!$A255)),0)*(((INDIRECT(ADDRESS(357,COLUMN(AB:AB),4,1,$A255))*14)/11)*(1+INDIRECT(ADDRESS(358,COLUMN(AB:AB),4,1,$A255)))),0)</f>
        <v>0</v>
      </c>
      <c r="AB255" cm="1">
        <f t="array" aca="1" ref="AB255" ca="1">IFERROR(IFERROR(Resumo_Horas!AB255/INDIRECT(ADDRESS(7,COLUMN(AC:AC),4,1,Resumo_Horas!$A255)),0)*(((INDIRECT(ADDRESS(357,COLUMN(AC:AC),4,1,$A255))*14)/11)*(1+INDIRECT(ADDRESS(358,COLUMN(AC:AC),4,1,$A255)))),0)</f>
        <v>0</v>
      </c>
      <c r="AC255" cm="1">
        <f t="array" aca="1" ref="AC255" ca="1">IFERROR(IFERROR(Resumo_Horas!AC255/INDIRECT(ADDRESS(7,COLUMN(AD:AD),4,1,Resumo_Horas!$A255)),0)*(((INDIRECT(ADDRESS(357,COLUMN(AD:AD),4,1,$A255))*14)/11)*(1+INDIRECT(ADDRESS(358,COLUMN(AD:AD),4,1,$A255)))),0)</f>
        <v>0</v>
      </c>
      <c r="AD255" cm="1">
        <f t="array" aca="1" ref="AD255" ca="1">IFERROR(IFERROR(Resumo_Horas!AD255/INDIRECT(ADDRESS(7,COLUMN(AE:AE),4,1,Resumo_Horas!$A255)),0)*(((INDIRECT(ADDRESS(357,COLUMN(AE:AE),4,1,$A255))*14)/11)*(1+INDIRECT(ADDRESS(358,COLUMN(AE:AE),4,1,$A255)))),0)</f>
        <v>0</v>
      </c>
      <c r="AE255" cm="1">
        <f t="array" aca="1" ref="AE255" ca="1">IFERROR(IFERROR(Resumo_Horas!AE255/INDIRECT(ADDRESS(7,COLUMN(AF:AF),4,1,Resumo_Horas!$A255)),0)*(((INDIRECT(ADDRESS(357,COLUMN(AF:AF),4,1,$A255))*14)/11)*(1+INDIRECT(ADDRESS(358,COLUMN(AF:AF),4,1,$A255)))),0)</f>
        <v>0</v>
      </c>
      <c r="AF255" cm="1">
        <f t="array" aca="1" ref="AF255" ca="1">IFERROR(IFERROR(Resumo_Horas!AF255/INDIRECT(ADDRESS(7,COLUMN(AG:AG),4,1,Resumo_Horas!$A255)),0)*(((INDIRECT(ADDRESS(357,COLUMN(AG:AG),4,1,$A255))*14)/11)*(1+INDIRECT(ADDRESS(358,COLUMN(AG:AG),4,1,$A255)))),0)</f>
        <v>0</v>
      </c>
      <c r="AG255" cm="1">
        <f t="array" aca="1" ref="AG255" ca="1">IFERROR(IFERROR(Resumo_Horas!AG255/INDIRECT(ADDRESS(7,COLUMN(AH:AH),4,1,Resumo_Horas!$A255)),0)*(((INDIRECT(ADDRESS(357,COLUMN(AH:AH),4,1,$A255))*14)/11)*(1+INDIRECT(ADDRESS(358,COLUMN(AH:AH),4,1,$A255)))),0)</f>
        <v>0</v>
      </c>
      <c r="AH255" cm="1">
        <f t="array" aca="1" ref="AH255" ca="1">IFERROR(IFERROR(Resumo_Horas!AH255/INDIRECT(ADDRESS(7,COLUMN(AI:AI),4,1,Resumo_Horas!$A255)),0)*(((INDIRECT(ADDRESS(357,COLUMN(AI:AI),4,1,$A255))*14)/11)*(1+INDIRECT(ADDRESS(358,COLUMN(AI:AI),4,1,$A255)))),0)</f>
        <v>0</v>
      </c>
      <c r="AI255" cm="1">
        <f t="array" aca="1" ref="AI255" ca="1">IFERROR(IFERROR(Resumo_Horas!AI255/INDIRECT(ADDRESS(7,COLUMN(AJ:AJ),4,1,Resumo_Horas!$A255)),0)*(((INDIRECT(ADDRESS(357,COLUMN(AJ:AJ),4,1,$A255))*14)/11)*(1+INDIRECT(ADDRESS(358,COLUMN(AJ:AJ),4,1,$A255)))),0)</f>
        <v>0</v>
      </c>
      <c r="AJ255" cm="1">
        <f t="array" aca="1" ref="AJ255" ca="1">IFERROR(IFERROR(Resumo_Horas!AJ255/INDIRECT(ADDRESS(7,COLUMN(AK:AK),4,1,Resumo_Horas!$A255)),0)*(((INDIRECT(ADDRESS(357,COLUMN(AK:AK),4,1,$A255))*14)/11)*(1+INDIRECT(ADDRESS(358,COLUMN(AK:AK),4,1,$A255)))),0)</f>
        <v>0</v>
      </c>
      <c r="AK255" cm="1">
        <f t="array" aca="1" ref="AK255" ca="1">IFERROR(IFERROR(Resumo_Horas!AK255/INDIRECT(ADDRESS(7,COLUMN(AL:AL),4,1,Resumo_Horas!$A255)),0)*(((INDIRECT(ADDRESS(357,COLUMN(AL:AL),4,1,$A255))*14)/11)*(1+INDIRECT(ADDRESS(358,COLUMN(AL:AL),4,1,$A255)))),0)</f>
        <v>0</v>
      </c>
      <c r="AL255" cm="1">
        <f t="array" aca="1" ref="AL255" ca="1">IFERROR(IFERROR(Resumo_Horas!AL255/INDIRECT(ADDRESS(7,COLUMN(AM:AM),4,1,Resumo_Horas!$A255)),0)*(((INDIRECT(ADDRESS(357,COLUMN(AM:AM),4,1,$A255))*14)/11)*(1+INDIRECT(ADDRESS(358,COLUMN(AM:AM),4,1,$A255)))),0)</f>
        <v>0</v>
      </c>
      <c r="AM255" cm="1">
        <f t="array" aca="1" ref="AM255" ca="1">IFERROR(IFERROR(Resumo_Horas!AM255/INDIRECT(ADDRESS(7,COLUMN(AN:AN),4,1,Resumo_Horas!$A255)),0)*(((INDIRECT(ADDRESS(357,COLUMN(AN:AN),4,1,$A255))*14)/11)*(1+INDIRECT(ADDRESS(358,COLUMN(AN:AN),4,1,$A255)))),0)</f>
        <v>0</v>
      </c>
      <c r="AN255" cm="1">
        <f t="array" aca="1" ref="AN255" ca="1">IFERROR(IFERROR(Resumo_Horas!AN255/INDIRECT(ADDRESS(7,COLUMN(AO:AO),4,1,Resumo_Horas!$A255)),0)*(((INDIRECT(ADDRESS(357,COLUMN(AO:AO),4,1,$A255))*14)/11)*(1+INDIRECT(ADDRESS(358,COLUMN(AO:AO),4,1,$A255)))),0)</f>
        <v>0</v>
      </c>
      <c r="AO255" cm="1">
        <f t="array" aca="1" ref="AO255" ca="1">IFERROR(IFERROR(Resumo_Horas!AO255/INDIRECT(ADDRESS(7,COLUMN(AP:AP),4,1,Resumo_Horas!$A255)),0)*(((INDIRECT(ADDRESS(357,COLUMN(AP:AP),4,1,$A255))*14)/11)*(1+INDIRECT(ADDRESS(358,COLUMN(AP:AP),4,1,$A255)))),0)</f>
        <v>0</v>
      </c>
      <c r="AP255" cm="1">
        <f t="array" aca="1" ref="AP255" ca="1">IFERROR(IFERROR(Resumo_Horas!AP255/INDIRECT(ADDRESS(7,COLUMN(AQ:AQ),4,1,Resumo_Horas!$A255)),0)*(((INDIRECT(ADDRESS(357,COLUMN(AQ:AQ),4,1,$A255))*14)/11)*(1+INDIRECT(ADDRESS(358,COLUMN(AQ:AQ),4,1,$A255)))),0)</f>
        <v>0</v>
      </c>
      <c r="AQ255" cm="1">
        <f t="array" aca="1" ref="AQ255" ca="1">IFERROR(IFERROR(Resumo_Horas!AQ255/INDIRECT(ADDRESS(7,COLUMN(AR:AR),4,1,Resumo_Horas!$A255)),0)*(((INDIRECT(ADDRESS(357,COLUMN(AR:AR),4,1,$A255))*14)/11)*(1+INDIRECT(ADDRESS(358,COLUMN(AR:AR),4,1,$A255)))),0)</f>
        <v>0</v>
      </c>
      <c r="AR255" cm="1">
        <f t="array" aca="1" ref="AR255" ca="1">IFERROR(IFERROR(Resumo_Horas!AR255/INDIRECT(ADDRESS(7,COLUMN(AS:AS),4,1,Resumo_Horas!$A255)),0)*(((INDIRECT(ADDRESS(357,COLUMN(AS:AS),4,1,$A255))*14)/11)*(1+INDIRECT(ADDRESS(358,COLUMN(AS:AS),4,1,$A255)))),0)</f>
        <v>0</v>
      </c>
      <c r="AS255" cm="1">
        <f t="array" aca="1" ref="AS255" ca="1">IFERROR(IFERROR(Resumo_Horas!AS255/INDIRECT(ADDRESS(7,COLUMN(AT:AT),4,1,Resumo_Horas!$A255)),0)*(((INDIRECT(ADDRESS(357,COLUMN(AT:AT),4,1,$A255))*14)/11)*(1+INDIRECT(ADDRESS(358,COLUMN(AT:AT),4,1,$A255)))),0)</f>
        <v>0</v>
      </c>
      <c r="AT255" cm="1">
        <f t="array" aca="1" ref="AT255" ca="1">IFERROR(IFERROR(Resumo_Horas!AT255/INDIRECT(ADDRESS(7,COLUMN(AU:AU),4,1,Resumo_Horas!$A255)),0)*(((INDIRECT(ADDRESS(357,COLUMN(AU:AU),4,1,$A255))*14)/11)*(1+INDIRECT(ADDRESS(358,COLUMN(AU:AU),4,1,$A255)))),0)</f>
        <v>0</v>
      </c>
      <c r="AU255" cm="1">
        <f t="array" aca="1" ref="AU255" ca="1">IFERROR(IFERROR(Resumo_Horas!AU255/INDIRECT(ADDRESS(7,COLUMN(AV:AV),4,1,Resumo_Horas!$A255)),0)*(((INDIRECT(ADDRESS(357,COLUMN(AV:AV),4,1,$A255))*14)/11)*(1+INDIRECT(ADDRESS(358,COLUMN(AV:AV),4,1,$A255)))),0)</f>
        <v>0</v>
      </c>
      <c r="AV255" cm="1">
        <f t="array" aca="1" ref="AV255" ca="1">IFERROR(IFERROR(Resumo_Horas!AV255/INDIRECT(ADDRESS(7,COLUMN(AW:AW),4,1,Resumo_Horas!$A255)),0)*(((INDIRECT(ADDRESS(357,COLUMN(AW:AW),4,1,$A255))*14)/11)*(1+INDIRECT(ADDRESS(358,COLUMN(AW:AW),4,1,$A255)))),0)</f>
        <v>0</v>
      </c>
      <c r="AW255" cm="1">
        <f t="array" aca="1" ref="AW255" ca="1">IFERROR(IFERROR(Resumo_Horas!AW255/INDIRECT(ADDRESS(7,COLUMN(AX:AX),4,1,Resumo_Horas!$A255)),0)*(((INDIRECT(ADDRESS(357,COLUMN(AX:AX),4,1,$A255))*14)/11)*(1+INDIRECT(ADDRESS(358,COLUMN(AX:AX),4,1,$A255)))),0)</f>
        <v>0</v>
      </c>
      <c r="AX255" cm="1">
        <f t="array" aca="1" ref="AX255" ca="1">IFERROR(IFERROR(Resumo_Horas!AX255/INDIRECT(ADDRESS(7,COLUMN(AY:AY),4,1,Resumo_Horas!$A255)),0)*(((INDIRECT(ADDRESS(357,COLUMN(AY:AY),4,1,$A255))*14)/11)*(1+INDIRECT(ADDRESS(358,COLUMN(AY:AY),4,1,$A255)))),0)</f>
        <v>0</v>
      </c>
      <c r="AY255" cm="1">
        <f t="array" aca="1" ref="AY255" ca="1">IFERROR(IFERROR(Resumo_Horas!AY255/INDIRECT(ADDRESS(7,COLUMN(AZ:AZ),4,1,Resumo_Horas!$A255)),0)*(((INDIRECT(ADDRESS(357,COLUMN(AZ:AZ),4,1,$A255))*14)/11)*(1+INDIRECT(ADDRESS(358,COLUMN(AZ:AZ),4,1,$A255)))),0)</f>
        <v>0</v>
      </c>
      <c r="AZ255" cm="1">
        <f t="array" aca="1" ref="AZ255" ca="1">IFERROR(IFERROR(Resumo_Horas!AZ255/INDIRECT(ADDRESS(7,COLUMN(BA:BA),4,1,Resumo_Horas!$A255)),0)*(((INDIRECT(ADDRESS(357,COLUMN(BA:BA),4,1,$A255))*14)/11)*(1+INDIRECT(ADDRESS(358,COLUMN(BA:BA),4,1,$A255)))),0)</f>
        <v>0</v>
      </c>
      <c r="BA255" cm="1">
        <f t="array" aca="1" ref="BA255" ca="1">IFERROR(IFERROR(Resumo_Horas!BA255/INDIRECT(ADDRESS(7,COLUMN(BB:BB),4,1,Resumo_Horas!$A255)),0)*(((INDIRECT(ADDRESS(357,COLUMN(BB:BB),4,1,$A255))*14)/11)*(1+INDIRECT(ADDRESS(358,COLUMN(BB:BB),4,1,$A255)))),0)</f>
        <v>0</v>
      </c>
      <c r="BB255" cm="1">
        <f t="array" aca="1" ref="BB255" ca="1">IFERROR(IFERROR(Resumo_Horas!BB255/INDIRECT(ADDRESS(7,COLUMN(BC:BC),4,1,Resumo_Horas!$A255)),0)*(((INDIRECT(ADDRESS(357,COLUMN(BC:BC),4,1,$A255))*14)/11)*(1+INDIRECT(ADDRESS(358,COLUMN(BC:BC),4,1,$A255)))),0)</f>
        <v>0</v>
      </c>
      <c r="BC255" cm="1">
        <f t="array" aca="1" ref="BC255" ca="1">IFERROR(IFERROR(Resumo_Horas!BC255/INDIRECT(ADDRESS(7,COLUMN(BD:BD),4,1,Resumo_Horas!$A255)),0)*(((INDIRECT(ADDRESS(357,COLUMN(BD:BD),4,1,$A255))*14)/11)*(1+INDIRECT(ADDRESS(358,COLUMN(BD:BD),4,1,$A255)))),0)</f>
        <v>0</v>
      </c>
      <c r="BD255" cm="1">
        <f t="array" aca="1" ref="BD255" ca="1">IFERROR(IFERROR(Resumo_Horas!BD255/INDIRECT(ADDRESS(7,COLUMN(BE:BE),4,1,Resumo_Horas!$A255)),0)*(((INDIRECT(ADDRESS(357,COLUMN(BE:BE),4,1,$A255))*14)/11)*(1+INDIRECT(ADDRESS(358,COLUMN(BE:BE),4,1,$A255)))),0)</f>
        <v>0</v>
      </c>
      <c r="BE255" cm="1">
        <f t="array" aca="1" ref="BE255" ca="1">IFERROR(IFERROR(Resumo_Horas!BE255/INDIRECT(ADDRESS(7,COLUMN(BF:BF),4,1,Resumo_Horas!$A255)),0)*(((INDIRECT(ADDRESS(357,COLUMN(BF:BF),4,1,$A255))*14)/11)*(1+INDIRECT(ADDRESS(358,COLUMN(BF:BF),4,1,$A255)))),0)</f>
        <v>0</v>
      </c>
      <c r="BF255" cm="1">
        <f t="array" aca="1" ref="BF255" ca="1">IFERROR(IFERROR(Resumo_Horas!BF255/INDIRECT(ADDRESS(7,COLUMN(BG:BG),4,1,Resumo_Horas!$A255)),0)*(((INDIRECT(ADDRESS(357,COLUMN(BG:BG),4,1,$A255))*14)/11)*(1+INDIRECT(ADDRESS(358,COLUMN(BG:BG),4,1,$A255)))),0)</f>
        <v>0</v>
      </c>
      <c r="BG255" cm="1">
        <f t="array" aca="1" ref="BG255" ca="1">IFERROR(IFERROR(Resumo_Horas!BG255/INDIRECT(ADDRESS(7,COLUMN(BH:BH),4,1,Resumo_Horas!$A255)),0)*(((INDIRECT(ADDRESS(357,COLUMN(BH:BH),4,1,$A255))*14)/11)*(1+INDIRECT(ADDRESS(358,COLUMN(BH:BH),4,1,$A255)))),0)</f>
        <v>0</v>
      </c>
      <c r="BH255" cm="1">
        <f t="array" aca="1" ref="BH255" ca="1">IFERROR(IFERROR(Resumo_Horas!BH255/INDIRECT(ADDRESS(7,COLUMN(BI:BI),4,1,Resumo_Horas!$A255)),0)*(((INDIRECT(ADDRESS(357,COLUMN(BI:BI),4,1,$A255))*14)/11)*(1+INDIRECT(ADDRESS(358,COLUMN(BI:BI),4,1,$A255)))),0)</f>
        <v>0</v>
      </c>
      <c r="BI255" cm="1">
        <f t="array" aca="1" ref="BI255" ca="1">IFERROR(IFERROR(Resumo_Horas!BI255/INDIRECT(ADDRESS(7,COLUMN(BJ:BJ),4,1,Resumo_Horas!$A255)),0)*(((INDIRECT(ADDRESS(357,COLUMN(BJ:BJ),4,1,$A255))*14)/11)*(1+INDIRECT(ADDRESS(358,COLUMN(BJ:BJ),4,1,$A255)))),0)</f>
        <v>0</v>
      </c>
      <c r="BJ255" cm="1">
        <f t="array" aca="1" ref="BJ255" ca="1">IFERROR(IFERROR(Resumo_Horas!BJ255/INDIRECT(ADDRESS(7,COLUMN(BK:BK),4,1,Resumo_Horas!$A255)),0)*(((INDIRECT(ADDRESS(357,COLUMN(BK:BK),4,1,$A255))*14)/11)*(1+INDIRECT(ADDRESS(358,COLUMN(BK:BK),4,1,$A255)))),0)</f>
        <v>0</v>
      </c>
      <c r="BK255" s="331" cm="1">
        <f t="array" aca="1" ref="BK255" ca="1">IFERROR(IFERROR(Resumo_Horas!BK255/INDIRECT(ADDRESS(7,COLUMN(BL:BL),4,1,Resumo_Horas!$A255)),0)*(((INDIRECT(ADDRESS(357,COLUMN(BL:BL),4,1,$A255))*14)/11)*(1+INDIRECT(ADDRESS(358,COLUMN(BL:BL),4,1,$A255)))),0)</f>
        <v>0</v>
      </c>
    </row>
    <row r="256" spans="1:63" x14ac:dyDescent="0.25">
      <c r="A256" s="330" t="str" cm="1">
        <f t="array" aca="1" ref="A256" ca="1">IF(INDIRECT(ADDRESS(9+QUOTIENT(ROW(A255)-1,20),4,4,1,"Equipa de projeto")) = 0,"", _xlfn.CONCAT(1 + QUOTIENT(ROW(A255)-1,20),". ", INDIRECT(ADDRESS(9+QUOTIENT(ROW(A255)-1,20),4,4,1,"Equipa de projeto"))))</f>
        <v/>
      </c>
      <c r="B256">
        <f>Atividades!$A$85</f>
        <v>0</v>
      </c>
      <c r="C256" s="123" t="s">
        <v>48</v>
      </c>
      <c r="D256" cm="1">
        <f t="array" aca="1" ref="D256" ca="1">IFERROR(IFERROR(Resumo_Horas!D256/INDIRECT(ADDRESS(7,COLUMN(E:E),4,1,Resumo_Horas!$A256)),0)*(((INDIRECT(ADDRESS(357,COLUMN(E:E),4,1,$A256))*14)/11)*(1+INDIRECT(ADDRESS(358,COLUMN(E:E),4,1,$A256)))),0)</f>
        <v>0</v>
      </c>
      <c r="E256" cm="1">
        <f t="array" aca="1" ref="E256" ca="1">IFERROR(IFERROR(Resumo_Horas!E256/INDIRECT(ADDRESS(7,COLUMN(F:F),4,1,Resumo_Horas!$A256)),0)*(((INDIRECT(ADDRESS(357,COLUMN(F:F),4,1,$A256))*14)/11)*(1+INDIRECT(ADDRESS(358,COLUMN(F:F),4,1,$A256)))),0)</f>
        <v>0</v>
      </c>
      <c r="F256" cm="1">
        <f t="array" aca="1" ref="F256" ca="1">IFERROR(IFERROR(Resumo_Horas!F256/INDIRECT(ADDRESS(7,COLUMN(G:G),4,1,Resumo_Horas!$A256)),0)*(((INDIRECT(ADDRESS(357,COLUMN(G:G),4,1,$A256))*14)/11)*(1+INDIRECT(ADDRESS(358,COLUMN(G:G),4,1,$A256)))),0)</f>
        <v>0</v>
      </c>
      <c r="G256" cm="1">
        <f t="array" aca="1" ref="G256" ca="1">IFERROR(IFERROR(Resumo_Horas!G256/INDIRECT(ADDRESS(7,COLUMN(H:H),4,1,Resumo_Horas!$A256)),0)*(((INDIRECT(ADDRESS(357,COLUMN(H:H),4,1,$A256))*14)/11)*(1+INDIRECT(ADDRESS(358,COLUMN(H:H),4,1,$A256)))),0)</f>
        <v>0</v>
      </c>
      <c r="H256" cm="1">
        <f t="array" aca="1" ref="H256" ca="1">IFERROR(IFERROR(Resumo_Horas!H256/INDIRECT(ADDRESS(7,COLUMN(I:I),4,1,Resumo_Horas!$A256)),0)*(((INDIRECT(ADDRESS(357,COLUMN(I:I),4,1,$A256))*14)/11)*(1+INDIRECT(ADDRESS(358,COLUMN(I:I),4,1,$A256)))),0)</f>
        <v>0</v>
      </c>
      <c r="I256" cm="1">
        <f t="array" aca="1" ref="I256" ca="1">IFERROR(IFERROR(Resumo_Horas!I256/INDIRECT(ADDRESS(7,COLUMN(J:J),4,1,Resumo_Horas!$A256)),0)*(((INDIRECT(ADDRESS(357,COLUMN(J:J),4,1,$A256))*14)/11)*(1+INDIRECT(ADDRESS(358,COLUMN(J:J),4,1,$A256)))),0)</f>
        <v>0</v>
      </c>
      <c r="J256" cm="1">
        <f t="array" aca="1" ref="J256" ca="1">IFERROR(IFERROR(Resumo_Horas!J256/INDIRECT(ADDRESS(7,COLUMN(K:K),4,1,Resumo_Horas!$A256)),0)*(((INDIRECT(ADDRESS(357,COLUMN(K:K),4,1,$A256))*14)/11)*(1+INDIRECT(ADDRESS(358,COLUMN(K:K),4,1,$A256)))),0)</f>
        <v>0</v>
      </c>
      <c r="K256" cm="1">
        <f t="array" aca="1" ref="K256" ca="1">IFERROR(IFERROR(Resumo_Horas!K256/INDIRECT(ADDRESS(7,COLUMN(L:L),4,1,Resumo_Horas!$A256)),0)*(((INDIRECT(ADDRESS(357,COLUMN(L:L),4,1,$A256))*14)/11)*(1+INDIRECT(ADDRESS(358,COLUMN(L:L),4,1,$A256)))),0)</f>
        <v>0</v>
      </c>
      <c r="L256" cm="1">
        <f t="array" aca="1" ref="L256" ca="1">IFERROR(IFERROR(Resumo_Horas!L256/INDIRECT(ADDRESS(7,COLUMN(M:M),4,1,Resumo_Horas!$A256)),0)*(((INDIRECT(ADDRESS(357,COLUMN(M:M),4,1,$A256))*14)/11)*(1+INDIRECT(ADDRESS(358,COLUMN(M:M),4,1,$A256)))),0)</f>
        <v>0</v>
      </c>
      <c r="M256" cm="1">
        <f t="array" aca="1" ref="M256" ca="1">IFERROR(IFERROR(Resumo_Horas!M256/INDIRECT(ADDRESS(7,COLUMN(N:N),4,1,Resumo_Horas!$A256)),0)*(((INDIRECT(ADDRESS(357,COLUMN(N:N),4,1,$A256))*14)/11)*(1+INDIRECT(ADDRESS(358,COLUMN(N:N),4,1,$A256)))),0)</f>
        <v>0</v>
      </c>
      <c r="N256" cm="1">
        <f t="array" aca="1" ref="N256" ca="1">IFERROR(IFERROR(Resumo_Horas!N256/INDIRECT(ADDRESS(7,COLUMN(O:O),4,1,Resumo_Horas!$A256)),0)*(((INDIRECT(ADDRESS(357,COLUMN(O:O),4,1,$A256))*14)/11)*(1+INDIRECT(ADDRESS(358,COLUMN(O:O),4,1,$A256)))),0)</f>
        <v>0</v>
      </c>
      <c r="O256" cm="1">
        <f t="array" aca="1" ref="O256" ca="1">IFERROR(IFERROR(Resumo_Horas!O256/INDIRECT(ADDRESS(7,COLUMN(P:P),4,1,Resumo_Horas!$A256)),0)*(((INDIRECT(ADDRESS(357,COLUMN(P:P),4,1,$A256))*14)/11)*(1+INDIRECT(ADDRESS(358,COLUMN(P:P),4,1,$A256)))),0)</f>
        <v>0</v>
      </c>
      <c r="P256" cm="1">
        <f t="array" aca="1" ref="P256" ca="1">IFERROR(IFERROR(Resumo_Horas!P256/INDIRECT(ADDRESS(7,COLUMN(Q:Q),4,1,Resumo_Horas!$A256)),0)*(((INDIRECT(ADDRESS(357,COLUMN(Q:Q),4,1,$A256))*14)/11)*(1+INDIRECT(ADDRESS(358,COLUMN(Q:Q),4,1,$A256)))),0)</f>
        <v>0</v>
      </c>
      <c r="Q256" cm="1">
        <f t="array" aca="1" ref="Q256" ca="1">IFERROR(IFERROR(Resumo_Horas!Q256/INDIRECT(ADDRESS(7,COLUMN(R:R),4,1,Resumo_Horas!$A256)),0)*(((INDIRECT(ADDRESS(357,COLUMN(R:R),4,1,$A256))*14)/11)*(1+INDIRECT(ADDRESS(358,COLUMN(R:R),4,1,$A256)))),0)</f>
        <v>0</v>
      </c>
      <c r="R256" cm="1">
        <f t="array" aca="1" ref="R256" ca="1">IFERROR(IFERROR(Resumo_Horas!R256/INDIRECT(ADDRESS(7,COLUMN(S:S),4,1,Resumo_Horas!$A256)),0)*(((INDIRECT(ADDRESS(357,COLUMN(S:S),4,1,$A256))*14)/11)*(1+INDIRECT(ADDRESS(358,COLUMN(S:S),4,1,$A256)))),0)</f>
        <v>0</v>
      </c>
      <c r="S256" cm="1">
        <f t="array" aca="1" ref="S256" ca="1">IFERROR(IFERROR(Resumo_Horas!S256/INDIRECT(ADDRESS(7,COLUMN(T:T),4,1,Resumo_Horas!$A256)),0)*(((INDIRECT(ADDRESS(357,COLUMN(T:T),4,1,$A256))*14)/11)*(1+INDIRECT(ADDRESS(358,COLUMN(T:T),4,1,$A256)))),0)</f>
        <v>0</v>
      </c>
      <c r="T256" cm="1">
        <f t="array" aca="1" ref="T256" ca="1">IFERROR(IFERROR(Resumo_Horas!T256/INDIRECT(ADDRESS(7,COLUMN(U:U),4,1,Resumo_Horas!$A256)),0)*(((INDIRECT(ADDRESS(357,COLUMN(U:U),4,1,$A256))*14)/11)*(1+INDIRECT(ADDRESS(358,COLUMN(U:U),4,1,$A256)))),0)</f>
        <v>0</v>
      </c>
      <c r="U256" cm="1">
        <f t="array" aca="1" ref="U256" ca="1">IFERROR(IFERROR(Resumo_Horas!U256/INDIRECT(ADDRESS(7,COLUMN(V:V),4,1,Resumo_Horas!$A256)),0)*(((INDIRECT(ADDRESS(357,COLUMN(V:V),4,1,$A256))*14)/11)*(1+INDIRECT(ADDRESS(358,COLUMN(V:V),4,1,$A256)))),0)</f>
        <v>0</v>
      </c>
      <c r="V256" cm="1">
        <f t="array" aca="1" ref="V256" ca="1">IFERROR(IFERROR(Resumo_Horas!V256/INDIRECT(ADDRESS(7,COLUMN(W:W),4,1,Resumo_Horas!$A256)),0)*(((INDIRECT(ADDRESS(357,COLUMN(W:W),4,1,$A256))*14)/11)*(1+INDIRECT(ADDRESS(358,COLUMN(W:W),4,1,$A256)))),0)</f>
        <v>0</v>
      </c>
      <c r="W256" cm="1">
        <f t="array" aca="1" ref="W256" ca="1">IFERROR(IFERROR(Resumo_Horas!W256/INDIRECT(ADDRESS(7,COLUMN(X:X),4,1,Resumo_Horas!$A256)),0)*(((INDIRECT(ADDRESS(357,COLUMN(X:X),4,1,$A256))*14)/11)*(1+INDIRECT(ADDRESS(358,COLUMN(X:X),4,1,$A256)))),0)</f>
        <v>0</v>
      </c>
      <c r="X256" cm="1">
        <f t="array" aca="1" ref="X256" ca="1">IFERROR(IFERROR(Resumo_Horas!X256/INDIRECT(ADDRESS(7,COLUMN(Y:Y),4,1,Resumo_Horas!$A256)),0)*(((INDIRECT(ADDRESS(357,COLUMN(Y:Y),4,1,$A256))*14)/11)*(1+INDIRECT(ADDRESS(358,COLUMN(Y:Y),4,1,$A256)))),0)</f>
        <v>0</v>
      </c>
      <c r="Y256" cm="1">
        <f t="array" aca="1" ref="Y256" ca="1">IFERROR(IFERROR(Resumo_Horas!Y256/INDIRECT(ADDRESS(7,COLUMN(Z:Z),4,1,Resumo_Horas!$A256)),0)*(((INDIRECT(ADDRESS(357,COLUMN(Z:Z),4,1,$A256))*14)/11)*(1+INDIRECT(ADDRESS(358,COLUMN(Z:Z),4,1,$A256)))),0)</f>
        <v>0</v>
      </c>
      <c r="Z256" cm="1">
        <f t="array" aca="1" ref="Z256" ca="1">IFERROR(IFERROR(Resumo_Horas!Z256/INDIRECT(ADDRESS(7,COLUMN(AA:AA),4,1,Resumo_Horas!$A256)),0)*(((INDIRECT(ADDRESS(357,COLUMN(AA:AA),4,1,$A256))*14)/11)*(1+INDIRECT(ADDRESS(358,COLUMN(AA:AA),4,1,$A256)))),0)</f>
        <v>0</v>
      </c>
      <c r="AA256" cm="1">
        <f t="array" aca="1" ref="AA256" ca="1">IFERROR(IFERROR(Resumo_Horas!AA256/INDIRECT(ADDRESS(7,COLUMN(AB:AB),4,1,Resumo_Horas!$A256)),0)*(((INDIRECT(ADDRESS(357,COLUMN(AB:AB),4,1,$A256))*14)/11)*(1+INDIRECT(ADDRESS(358,COLUMN(AB:AB),4,1,$A256)))),0)</f>
        <v>0</v>
      </c>
      <c r="AB256" cm="1">
        <f t="array" aca="1" ref="AB256" ca="1">IFERROR(IFERROR(Resumo_Horas!AB256/INDIRECT(ADDRESS(7,COLUMN(AC:AC),4,1,Resumo_Horas!$A256)),0)*(((INDIRECT(ADDRESS(357,COLUMN(AC:AC),4,1,$A256))*14)/11)*(1+INDIRECT(ADDRESS(358,COLUMN(AC:AC),4,1,$A256)))),0)</f>
        <v>0</v>
      </c>
      <c r="AC256" cm="1">
        <f t="array" aca="1" ref="AC256" ca="1">IFERROR(IFERROR(Resumo_Horas!AC256/INDIRECT(ADDRESS(7,COLUMN(AD:AD),4,1,Resumo_Horas!$A256)),0)*(((INDIRECT(ADDRESS(357,COLUMN(AD:AD),4,1,$A256))*14)/11)*(1+INDIRECT(ADDRESS(358,COLUMN(AD:AD),4,1,$A256)))),0)</f>
        <v>0</v>
      </c>
      <c r="AD256" cm="1">
        <f t="array" aca="1" ref="AD256" ca="1">IFERROR(IFERROR(Resumo_Horas!AD256/INDIRECT(ADDRESS(7,COLUMN(AE:AE),4,1,Resumo_Horas!$A256)),0)*(((INDIRECT(ADDRESS(357,COLUMN(AE:AE),4,1,$A256))*14)/11)*(1+INDIRECT(ADDRESS(358,COLUMN(AE:AE),4,1,$A256)))),0)</f>
        <v>0</v>
      </c>
      <c r="AE256" cm="1">
        <f t="array" aca="1" ref="AE256" ca="1">IFERROR(IFERROR(Resumo_Horas!AE256/INDIRECT(ADDRESS(7,COLUMN(AF:AF),4,1,Resumo_Horas!$A256)),0)*(((INDIRECT(ADDRESS(357,COLUMN(AF:AF),4,1,$A256))*14)/11)*(1+INDIRECT(ADDRESS(358,COLUMN(AF:AF),4,1,$A256)))),0)</f>
        <v>0</v>
      </c>
      <c r="AF256" cm="1">
        <f t="array" aca="1" ref="AF256" ca="1">IFERROR(IFERROR(Resumo_Horas!AF256/INDIRECT(ADDRESS(7,COLUMN(AG:AG),4,1,Resumo_Horas!$A256)),0)*(((INDIRECT(ADDRESS(357,COLUMN(AG:AG),4,1,$A256))*14)/11)*(1+INDIRECT(ADDRESS(358,COLUMN(AG:AG),4,1,$A256)))),0)</f>
        <v>0</v>
      </c>
      <c r="AG256" cm="1">
        <f t="array" aca="1" ref="AG256" ca="1">IFERROR(IFERROR(Resumo_Horas!AG256/INDIRECT(ADDRESS(7,COLUMN(AH:AH),4,1,Resumo_Horas!$A256)),0)*(((INDIRECT(ADDRESS(357,COLUMN(AH:AH),4,1,$A256))*14)/11)*(1+INDIRECT(ADDRESS(358,COLUMN(AH:AH),4,1,$A256)))),0)</f>
        <v>0</v>
      </c>
      <c r="AH256" cm="1">
        <f t="array" aca="1" ref="AH256" ca="1">IFERROR(IFERROR(Resumo_Horas!AH256/INDIRECT(ADDRESS(7,COLUMN(AI:AI),4,1,Resumo_Horas!$A256)),0)*(((INDIRECT(ADDRESS(357,COLUMN(AI:AI),4,1,$A256))*14)/11)*(1+INDIRECT(ADDRESS(358,COLUMN(AI:AI),4,1,$A256)))),0)</f>
        <v>0</v>
      </c>
      <c r="AI256" cm="1">
        <f t="array" aca="1" ref="AI256" ca="1">IFERROR(IFERROR(Resumo_Horas!AI256/INDIRECT(ADDRESS(7,COLUMN(AJ:AJ),4,1,Resumo_Horas!$A256)),0)*(((INDIRECT(ADDRESS(357,COLUMN(AJ:AJ),4,1,$A256))*14)/11)*(1+INDIRECT(ADDRESS(358,COLUMN(AJ:AJ),4,1,$A256)))),0)</f>
        <v>0</v>
      </c>
      <c r="AJ256" cm="1">
        <f t="array" aca="1" ref="AJ256" ca="1">IFERROR(IFERROR(Resumo_Horas!AJ256/INDIRECT(ADDRESS(7,COLUMN(AK:AK),4,1,Resumo_Horas!$A256)),0)*(((INDIRECT(ADDRESS(357,COLUMN(AK:AK),4,1,$A256))*14)/11)*(1+INDIRECT(ADDRESS(358,COLUMN(AK:AK),4,1,$A256)))),0)</f>
        <v>0</v>
      </c>
      <c r="AK256" cm="1">
        <f t="array" aca="1" ref="AK256" ca="1">IFERROR(IFERROR(Resumo_Horas!AK256/INDIRECT(ADDRESS(7,COLUMN(AL:AL),4,1,Resumo_Horas!$A256)),0)*(((INDIRECT(ADDRESS(357,COLUMN(AL:AL),4,1,$A256))*14)/11)*(1+INDIRECT(ADDRESS(358,COLUMN(AL:AL),4,1,$A256)))),0)</f>
        <v>0</v>
      </c>
      <c r="AL256" cm="1">
        <f t="array" aca="1" ref="AL256" ca="1">IFERROR(IFERROR(Resumo_Horas!AL256/INDIRECT(ADDRESS(7,COLUMN(AM:AM),4,1,Resumo_Horas!$A256)),0)*(((INDIRECT(ADDRESS(357,COLUMN(AM:AM),4,1,$A256))*14)/11)*(1+INDIRECT(ADDRESS(358,COLUMN(AM:AM),4,1,$A256)))),0)</f>
        <v>0</v>
      </c>
      <c r="AM256" cm="1">
        <f t="array" aca="1" ref="AM256" ca="1">IFERROR(IFERROR(Resumo_Horas!AM256/INDIRECT(ADDRESS(7,COLUMN(AN:AN),4,1,Resumo_Horas!$A256)),0)*(((INDIRECT(ADDRESS(357,COLUMN(AN:AN),4,1,$A256))*14)/11)*(1+INDIRECT(ADDRESS(358,COLUMN(AN:AN),4,1,$A256)))),0)</f>
        <v>0</v>
      </c>
      <c r="AN256" cm="1">
        <f t="array" aca="1" ref="AN256" ca="1">IFERROR(IFERROR(Resumo_Horas!AN256/INDIRECT(ADDRESS(7,COLUMN(AO:AO),4,1,Resumo_Horas!$A256)),0)*(((INDIRECT(ADDRESS(357,COLUMN(AO:AO),4,1,$A256))*14)/11)*(1+INDIRECT(ADDRESS(358,COLUMN(AO:AO),4,1,$A256)))),0)</f>
        <v>0</v>
      </c>
      <c r="AO256" cm="1">
        <f t="array" aca="1" ref="AO256" ca="1">IFERROR(IFERROR(Resumo_Horas!AO256/INDIRECT(ADDRESS(7,COLUMN(AP:AP),4,1,Resumo_Horas!$A256)),0)*(((INDIRECT(ADDRESS(357,COLUMN(AP:AP),4,1,$A256))*14)/11)*(1+INDIRECT(ADDRESS(358,COLUMN(AP:AP),4,1,$A256)))),0)</f>
        <v>0</v>
      </c>
      <c r="AP256" cm="1">
        <f t="array" aca="1" ref="AP256" ca="1">IFERROR(IFERROR(Resumo_Horas!AP256/INDIRECT(ADDRESS(7,COLUMN(AQ:AQ),4,1,Resumo_Horas!$A256)),0)*(((INDIRECT(ADDRESS(357,COLUMN(AQ:AQ),4,1,$A256))*14)/11)*(1+INDIRECT(ADDRESS(358,COLUMN(AQ:AQ),4,1,$A256)))),0)</f>
        <v>0</v>
      </c>
      <c r="AQ256" cm="1">
        <f t="array" aca="1" ref="AQ256" ca="1">IFERROR(IFERROR(Resumo_Horas!AQ256/INDIRECT(ADDRESS(7,COLUMN(AR:AR),4,1,Resumo_Horas!$A256)),0)*(((INDIRECT(ADDRESS(357,COLUMN(AR:AR),4,1,$A256))*14)/11)*(1+INDIRECT(ADDRESS(358,COLUMN(AR:AR),4,1,$A256)))),0)</f>
        <v>0</v>
      </c>
      <c r="AR256" cm="1">
        <f t="array" aca="1" ref="AR256" ca="1">IFERROR(IFERROR(Resumo_Horas!AR256/INDIRECT(ADDRESS(7,COLUMN(AS:AS),4,1,Resumo_Horas!$A256)),0)*(((INDIRECT(ADDRESS(357,COLUMN(AS:AS),4,1,$A256))*14)/11)*(1+INDIRECT(ADDRESS(358,COLUMN(AS:AS),4,1,$A256)))),0)</f>
        <v>0</v>
      </c>
      <c r="AS256" cm="1">
        <f t="array" aca="1" ref="AS256" ca="1">IFERROR(IFERROR(Resumo_Horas!AS256/INDIRECT(ADDRESS(7,COLUMN(AT:AT),4,1,Resumo_Horas!$A256)),0)*(((INDIRECT(ADDRESS(357,COLUMN(AT:AT),4,1,$A256))*14)/11)*(1+INDIRECT(ADDRESS(358,COLUMN(AT:AT),4,1,$A256)))),0)</f>
        <v>0</v>
      </c>
      <c r="AT256" cm="1">
        <f t="array" aca="1" ref="AT256" ca="1">IFERROR(IFERROR(Resumo_Horas!AT256/INDIRECT(ADDRESS(7,COLUMN(AU:AU),4,1,Resumo_Horas!$A256)),0)*(((INDIRECT(ADDRESS(357,COLUMN(AU:AU),4,1,$A256))*14)/11)*(1+INDIRECT(ADDRESS(358,COLUMN(AU:AU),4,1,$A256)))),0)</f>
        <v>0</v>
      </c>
      <c r="AU256" cm="1">
        <f t="array" aca="1" ref="AU256" ca="1">IFERROR(IFERROR(Resumo_Horas!AU256/INDIRECT(ADDRESS(7,COLUMN(AV:AV),4,1,Resumo_Horas!$A256)),0)*(((INDIRECT(ADDRESS(357,COLUMN(AV:AV),4,1,$A256))*14)/11)*(1+INDIRECT(ADDRESS(358,COLUMN(AV:AV),4,1,$A256)))),0)</f>
        <v>0</v>
      </c>
      <c r="AV256" cm="1">
        <f t="array" aca="1" ref="AV256" ca="1">IFERROR(IFERROR(Resumo_Horas!AV256/INDIRECT(ADDRESS(7,COLUMN(AW:AW),4,1,Resumo_Horas!$A256)),0)*(((INDIRECT(ADDRESS(357,COLUMN(AW:AW),4,1,$A256))*14)/11)*(1+INDIRECT(ADDRESS(358,COLUMN(AW:AW),4,1,$A256)))),0)</f>
        <v>0</v>
      </c>
      <c r="AW256" cm="1">
        <f t="array" aca="1" ref="AW256" ca="1">IFERROR(IFERROR(Resumo_Horas!AW256/INDIRECT(ADDRESS(7,COLUMN(AX:AX),4,1,Resumo_Horas!$A256)),0)*(((INDIRECT(ADDRESS(357,COLUMN(AX:AX),4,1,$A256))*14)/11)*(1+INDIRECT(ADDRESS(358,COLUMN(AX:AX),4,1,$A256)))),0)</f>
        <v>0</v>
      </c>
      <c r="AX256" cm="1">
        <f t="array" aca="1" ref="AX256" ca="1">IFERROR(IFERROR(Resumo_Horas!AX256/INDIRECT(ADDRESS(7,COLUMN(AY:AY),4,1,Resumo_Horas!$A256)),0)*(((INDIRECT(ADDRESS(357,COLUMN(AY:AY),4,1,$A256))*14)/11)*(1+INDIRECT(ADDRESS(358,COLUMN(AY:AY),4,1,$A256)))),0)</f>
        <v>0</v>
      </c>
      <c r="AY256" cm="1">
        <f t="array" aca="1" ref="AY256" ca="1">IFERROR(IFERROR(Resumo_Horas!AY256/INDIRECT(ADDRESS(7,COLUMN(AZ:AZ),4,1,Resumo_Horas!$A256)),0)*(((INDIRECT(ADDRESS(357,COLUMN(AZ:AZ),4,1,$A256))*14)/11)*(1+INDIRECT(ADDRESS(358,COLUMN(AZ:AZ),4,1,$A256)))),0)</f>
        <v>0</v>
      </c>
      <c r="AZ256" cm="1">
        <f t="array" aca="1" ref="AZ256" ca="1">IFERROR(IFERROR(Resumo_Horas!AZ256/INDIRECT(ADDRESS(7,COLUMN(BA:BA),4,1,Resumo_Horas!$A256)),0)*(((INDIRECT(ADDRESS(357,COLUMN(BA:BA),4,1,$A256))*14)/11)*(1+INDIRECT(ADDRESS(358,COLUMN(BA:BA),4,1,$A256)))),0)</f>
        <v>0</v>
      </c>
      <c r="BA256" cm="1">
        <f t="array" aca="1" ref="BA256" ca="1">IFERROR(IFERROR(Resumo_Horas!BA256/INDIRECT(ADDRESS(7,COLUMN(BB:BB),4,1,Resumo_Horas!$A256)),0)*(((INDIRECT(ADDRESS(357,COLUMN(BB:BB),4,1,$A256))*14)/11)*(1+INDIRECT(ADDRESS(358,COLUMN(BB:BB),4,1,$A256)))),0)</f>
        <v>0</v>
      </c>
      <c r="BB256" cm="1">
        <f t="array" aca="1" ref="BB256" ca="1">IFERROR(IFERROR(Resumo_Horas!BB256/INDIRECT(ADDRESS(7,COLUMN(BC:BC),4,1,Resumo_Horas!$A256)),0)*(((INDIRECT(ADDRESS(357,COLUMN(BC:BC),4,1,$A256))*14)/11)*(1+INDIRECT(ADDRESS(358,COLUMN(BC:BC),4,1,$A256)))),0)</f>
        <v>0</v>
      </c>
      <c r="BC256" cm="1">
        <f t="array" aca="1" ref="BC256" ca="1">IFERROR(IFERROR(Resumo_Horas!BC256/INDIRECT(ADDRESS(7,COLUMN(BD:BD),4,1,Resumo_Horas!$A256)),0)*(((INDIRECT(ADDRESS(357,COLUMN(BD:BD),4,1,$A256))*14)/11)*(1+INDIRECT(ADDRESS(358,COLUMN(BD:BD),4,1,$A256)))),0)</f>
        <v>0</v>
      </c>
      <c r="BD256" cm="1">
        <f t="array" aca="1" ref="BD256" ca="1">IFERROR(IFERROR(Resumo_Horas!BD256/INDIRECT(ADDRESS(7,COLUMN(BE:BE),4,1,Resumo_Horas!$A256)),0)*(((INDIRECT(ADDRESS(357,COLUMN(BE:BE),4,1,$A256))*14)/11)*(1+INDIRECT(ADDRESS(358,COLUMN(BE:BE),4,1,$A256)))),0)</f>
        <v>0</v>
      </c>
      <c r="BE256" cm="1">
        <f t="array" aca="1" ref="BE256" ca="1">IFERROR(IFERROR(Resumo_Horas!BE256/INDIRECT(ADDRESS(7,COLUMN(BF:BF),4,1,Resumo_Horas!$A256)),0)*(((INDIRECT(ADDRESS(357,COLUMN(BF:BF),4,1,$A256))*14)/11)*(1+INDIRECT(ADDRESS(358,COLUMN(BF:BF),4,1,$A256)))),0)</f>
        <v>0</v>
      </c>
      <c r="BF256" cm="1">
        <f t="array" aca="1" ref="BF256" ca="1">IFERROR(IFERROR(Resumo_Horas!BF256/INDIRECT(ADDRESS(7,COLUMN(BG:BG),4,1,Resumo_Horas!$A256)),0)*(((INDIRECT(ADDRESS(357,COLUMN(BG:BG),4,1,$A256))*14)/11)*(1+INDIRECT(ADDRESS(358,COLUMN(BG:BG),4,1,$A256)))),0)</f>
        <v>0</v>
      </c>
      <c r="BG256" cm="1">
        <f t="array" aca="1" ref="BG256" ca="1">IFERROR(IFERROR(Resumo_Horas!BG256/INDIRECT(ADDRESS(7,COLUMN(BH:BH),4,1,Resumo_Horas!$A256)),0)*(((INDIRECT(ADDRESS(357,COLUMN(BH:BH),4,1,$A256))*14)/11)*(1+INDIRECT(ADDRESS(358,COLUMN(BH:BH),4,1,$A256)))),0)</f>
        <v>0</v>
      </c>
      <c r="BH256" cm="1">
        <f t="array" aca="1" ref="BH256" ca="1">IFERROR(IFERROR(Resumo_Horas!BH256/INDIRECT(ADDRESS(7,COLUMN(BI:BI),4,1,Resumo_Horas!$A256)),0)*(((INDIRECT(ADDRESS(357,COLUMN(BI:BI),4,1,$A256))*14)/11)*(1+INDIRECT(ADDRESS(358,COLUMN(BI:BI),4,1,$A256)))),0)</f>
        <v>0</v>
      </c>
      <c r="BI256" cm="1">
        <f t="array" aca="1" ref="BI256" ca="1">IFERROR(IFERROR(Resumo_Horas!BI256/INDIRECT(ADDRESS(7,COLUMN(BJ:BJ),4,1,Resumo_Horas!$A256)),0)*(((INDIRECT(ADDRESS(357,COLUMN(BJ:BJ),4,1,$A256))*14)/11)*(1+INDIRECT(ADDRESS(358,COLUMN(BJ:BJ),4,1,$A256)))),0)</f>
        <v>0</v>
      </c>
      <c r="BJ256" cm="1">
        <f t="array" aca="1" ref="BJ256" ca="1">IFERROR(IFERROR(Resumo_Horas!BJ256/INDIRECT(ADDRESS(7,COLUMN(BK:BK),4,1,Resumo_Horas!$A256)),0)*(((INDIRECT(ADDRESS(357,COLUMN(BK:BK),4,1,$A256))*14)/11)*(1+INDIRECT(ADDRESS(358,COLUMN(BK:BK),4,1,$A256)))),0)</f>
        <v>0</v>
      </c>
      <c r="BK256" s="331" cm="1">
        <f t="array" aca="1" ref="BK256" ca="1">IFERROR(IFERROR(Resumo_Horas!BK256/INDIRECT(ADDRESS(7,COLUMN(BL:BL),4,1,Resumo_Horas!$A256)),0)*(((INDIRECT(ADDRESS(357,COLUMN(BL:BL),4,1,$A256))*14)/11)*(1+INDIRECT(ADDRESS(358,COLUMN(BL:BL),4,1,$A256)))),0)</f>
        <v>0</v>
      </c>
    </row>
    <row r="257" spans="1:63" x14ac:dyDescent="0.25">
      <c r="A257" s="330" t="str" cm="1">
        <f t="array" aca="1" ref="A257" ca="1">IF(INDIRECT(ADDRESS(9+QUOTIENT(ROW(A256)-1,20),4,4,1,"Equipa de projeto")) = 0,"", _xlfn.CONCAT(1 + QUOTIENT(ROW(A256)-1,20),". ", INDIRECT(ADDRESS(9+QUOTIENT(ROW(A256)-1,20),4,4,1,"Equipa de projeto"))))</f>
        <v/>
      </c>
      <c r="B257">
        <f>Atividades!$A$85</f>
        <v>0</v>
      </c>
      <c r="C257" s="123" t="s">
        <v>49</v>
      </c>
      <c r="D257" cm="1">
        <f t="array" aca="1" ref="D257" ca="1">IFERROR(IFERROR(Resumo_Horas!D257/INDIRECT(ADDRESS(7,COLUMN(E:E),4,1,Resumo_Horas!$A257)),0)*(((INDIRECT(ADDRESS(357,COLUMN(E:E),4,1,$A257))*14)/11)*(1+INDIRECT(ADDRESS(358,COLUMN(E:E),4,1,$A257)))),0)</f>
        <v>0</v>
      </c>
      <c r="E257" cm="1">
        <f t="array" aca="1" ref="E257" ca="1">IFERROR(IFERROR(Resumo_Horas!E257/INDIRECT(ADDRESS(7,COLUMN(F:F),4,1,Resumo_Horas!$A257)),0)*(((INDIRECT(ADDRESS(357,COLUMN(F:F),4,1,$A257))*14)/11)*(1+INDIRECT(ADDRESS(358,COLUMN(F:F),4,1,$A257)))),0)</f>
        <v>0</v>
      </c>
      <c r="F257" cm="1">
        <f t="array" aca="1" ref="F257" ca="1">IFERROR(IFERROR(Resumo_Horas!F257/INDIRECT(ADDRESS(7,COLUMN(G:G),4,1,Resumo_Horas!$A257)),0)*(((INDIRECT(ADDRESS(357,COLUMN(G:G),4,1,$A257))*14)/11)*(1+INDIRECT(ADDRESS(358,COLUMN(G:G),4,1,$A257)))),0)</f>
        <v>0</v>
      </c>
      <c r="G257" cm="1">
        <f t="array" aca="1" ref="G257" ca="1">IFERROR(IFERROR(Resumo_Horas!G257/INDIRECT(ADDRESS(7,COLUMN(H:H),4,1,Resumo_Horas!$A257)),0)*(((INDIRECT(ADDRESS(357,COLUMN(H:H),4,1,$A257))*14)/11)*(1+INDIRECT(ADDRESS(358,COLUMN(H:H),4,1,$A257)))),0)</f>
        <v>0</v>
      </c>
      <c r="H257" cm="1">
        <f t="array" aca="1" ref="H257" ca="1">IFERROR(IFERROR(Resumo_Horas!H257/INDIRECT(ADDRESS(7,COLUMN(I:I),4,1,Resumo_Horas!$A257)),0)*(((INDIRECT(ADDRESS(357,COLUMN(I:I),4,1,$A257))*14)/11)*(1+INDIRECT(ADDRESS(358,COLUMN(I:I),4,1,$A257)))),0)</f>
        <v>0</v>
      </c>
      <c r="I257" cm="1">
        <f t="array" aca="1" ref="I257" ca="1">IFERROR(IFERROR(Resumo_Horas!I257/INDIRECT(ADDRESS(7,COLUMN(J:J),4,1,Resumo_Horas!$A257)),0)*(((INDIRECT(ADDRESS(357,COLUMN(J:J),4,1,$A257))*14)/11)*(1+INDIRECT(ADDRESS(358,COLUMN(J:J),4,1,$A257)))),0)</f>
        <v>0</v>
      </c>
      <c r="J257" cm="1">
        <f t="array" aca="1" ref="J257" ca="1">IFERROR(IFERROR(Resumo_Horas!J257/INDIRECT(ADDRESS(7,COLUMN(K:K),4,1,Resumo_Horas!$A257)),0)*(((INDIRECT(ADDRESS(357,COLUMN(K:K),4,1,$A257))*14)/11)*(1+INDIRECT(ADDRESS(358,COLUMN(K:K),4,1,$A257)))),0)</f>
        <v>0</v>
      </c>
      <c r="K257" cm="1">
        <f t="array" aca="1" ref="K257" ca="1">IFERROR(IFERROR(Resumo_Horas!K257/INDIRECT(ADDRESS(7,COLUMN(L:L),4,1,Resumo_Horas!$A257)),0)*(((INDIRECT(ADDRESS(357,COLUMN(L:L),4,1,$A257))*14)/11)*(1+INDIRECT(ADDRESS(358,COLUMN(L:L),4,1,$A257)))),0)</f>
        <v>0</v>
      </c>
      <c r="L257" cm="1">
        <f t="array" aca="1" ref="L257" ca="1">IFERROR(IFERROR(Resumo_Horas!L257/INDIRECT(ADDRESS(7,COLUMN(M:M),4,1,Resumo_Horas!$A257)),0)*(((INDIRECT(ADDRESS(357,COLUMN(M:M),4,1,$A257))*14)/11)*(1+INDIRECT(ADDRESS(358,COLUMN(M:M),4,1,$A257)))),0)</f>
        <v>0</v>
      </c>
      <c r="M257" cm="1">
        <f t="array" aca="1" ref="M257" ca="1">IFERROR(IFERROR(Resumo_Horas!M257/INDIRECT(ADDRESS(7,COLUMN(N:N),4,1,Resumo_Horas!$A257)),0)*(((INDIRECT(ADDRESS(357,COLUMN(N:N),4,1,$A257))*14)/11)*(1+INDIRECT(ADDRESS(358,COLUMN(N:N),4,1,$A257)))),0)</f>
        <v>0</v>
      </c>
      <c r="N257" cm="1">
        <f t="array" aca="1" ref="N257" ca="1">IFERROR(IFERROR(Resumo_Horas!N257/INDIRECT(ADDRESS(7,COLUMN(O:O),4,1,Resumo_Horas!$A257)),0)*(((INDIRECT(ADDRESS(357,COLUMN(O:O),4,1,$A257))*14)/11)*(1+INDIRECT(ADDRESS(358,COLUMN(O:O),4,1,$A257)))),0)</f>
        <v>0</v>
      </c>
      <c r="O257" cm="1">
        <f t="array" aca="1" ref="O257" ca="1">IFERROR(IFERROR(Resumo_Horas!O257/INDIRECT(ADDRESS(7,COLUMN(P:P),4,1,Resumo_Horas!$A257)),0)*(((INDIRECT(ADDRESS(357,COLUMN(P:P),4,1,$A257))*14)/11)*(1+INDIRECT(ADDRESS(358,COLUMN(P:P),4,1,$A257)))),0)</f>
        <v>0</v>
      </c>
      <c r="P257" cm="1">
        <f t="array" aca="1" ref="P257" ca="1">IFERROR(IFERROR(Resumo_Horas!P257/INDIRECT(ADDRESS(7,COLUMN(Q:Q),4,1,Resumo_Horas!$A257)),0)*(((INDIRECT(ADDRESS(357,COLUMN(Q:Q),4,1,$A257))*14)/11)*(1+INDIRECT(ADDRESS(358,COLUMN(Q:Q),4,1,$A257)))),0)</f>
        <v>0</v>
      </c>
      <c r="Q257" cm="1">
        <f t="array" aca="1" ref="Q257" ca="1">IFERROR(IFERROR(Resumo_Horas!Q257/INDIRECT(ADDRESS(7,COLUMN(R:R),4,1,Resumo_Horas!$A257)),0)*(((INDIRECT(ADDRESS(357,COLUMN(R:R),4,1,$A257))*14)/11)*(1+INDIRECT(ADDRESS(358,COLUMN(R:R),4,1,$A257)))),0)</f>
        <v>0</v>
      </c>
      <c r="R257" cm="1">
        <f t="array" aca="1" ref="R257" ca="1">IFERROR(IFERROR(Resumo_Horas!R257/INDIRECT(ADDRESS(7,COLUMN(S:S),4,1,Resumo_Horas!$A257)),0)*(((INDIRECT(ADDRESS(357,COLUMN(S:S),4,1,$A257))*14)/11)*(1+INDIRECT(ADDRESS(358,COLUMN(S:S),4,1,$A257)))),0)</f>
        <v>0</v>
      </c>
      <c r="S257" cm="1">
        <f t="array" aca="1" ref="S257" ca="1">IFERROR(IFERROR(Resumo_Horas!S257/INDIRECT(ADDRESS(7,COLUMN(T:T),4,1,Resumo_Horas!$A257)),0)*(((INDIRECT(ADDRESS(357,COLUMN(T:T),4,1,$A257))*14)/11)*(1+INDIRECT(ADDRESS(358,COLUMN(T:T),4,1,$A257)))),0)</f>
        <v>0</v>
      </c>
      <c r="T257" cm="1">
        <f t="array" aca="1" ref="T257" ca="1">IFERROR(IFERROR(Resumo_Horas!T257/INDIRECT(ADDRESS(7,COLUMN(U:U),4,1,Resumo_Horas!$A257)),0)*(((INDIRECT(ADDRESS(357,COLUMN(U:U),4,1,$A257))*14)/11)*(1+INDIRECT(ADDRESS(358,COLUMN(U:U),4,1,$A257)))),0)</f>
        <v>0</v>
      </c>
      <c r="U257" cm="1">
        <f t="array" aca="1" ref="U257" ca="1">IFERROR(IFERROR(Resumo_Horas!U257/INDIRECT(ADDRESS(7,COLUMN(V:V),4,1,Resumo_Horas!$A257)),0)*(((INDIRECT(ADDRESS(357,COLUMN(V:V),4,1,$A257))*14)/11)*(1+INDIRECT(ADDRESS(358,COLUMN(V:V),4,1,$A257)))),0)</f>
        <v>0</v>
      </c>
      <c r="V257" cm="1">
        <f t="array" aca="1" ref="V257" ca="1">IFERROR(IFERROR(Resumo_Horas!V257/INDIRECT(ADDRESS(7,COLUMN(W:W),4,1,Resumo_Horas!$A257)),0)*(((INDIRECT(ADDRESS(357,COLUMN(W:W),4,1,$A257))*14)/11)*(1+INDIRECT(ADDRESS(358,COLUMN(W:W),4,1,$A257)))),0)</f>
        <v>0</v>
      </c>
      <c r="W257" cm="1">
        <f t="array" aca="1" ref="W257" ca="1">IFERROR(IFERROR(Resumo_Horas!W257/INDIRECT(ADDRESS(7,COLUMN(X:X),4,1,Resumo_Horas!$A257)),0)*(((INDIRECT(ADDRESS(357,COLUMN(X:X),4,1,$A257))*14)/11)*(1+INDIRECT(ADDRESS(358,COLUMN(X:X),4,1,$A257)))),0)</f>
        <v>0</v>
      </c>
      <c r="X257" cm="1">
        <f t="array" aca="1" ref="X257" ca="1">IFERROR(IFERROR(Resumo_Horas!X257/INDIRECT(ADDRESS(7,COLUMN(Y:Y),4,1,Resumo_Horas!$A257)),0)*(((INDIRECT(ADDRESS(357,COLUMN(Y:Y),4,1,$A257))*14)/11)*(1+INDIRECT(ADDRESS(358,COLUMN(Y:Y),4,1,$A257)))),0)</f>
        <v>0</v>
      </c>
      <c r="Y257" cm="1">
        <f t="array" aca="1" ref="Y257" ca="1">IFERROR(IFERROR(Resumo_Horas!Y257/INDIRECT(ADDRESS(7,COLUMN(Z:Z),4,1,Resumo_Horas!$A257)),0)*(((INDIRECT(ADDRESS(357,COLUMN(Z:Z),4,1,$A257))*14)/11)*(1+INDIRECT(ADDRESS(358,COLUMN(Z:Z),4,1,$A257)))),0)</f>
        <v>0</v>
      </c>
      <c r="Z257" cm="1">
        <f t="array" aca="1" ref="Z257" ca="1">IFERROR(IFERROR(Resumo_Horas!Z257/INDIRECT(ADDRESS(7,COLUMN(AA:AA),4,1,Resumo_Horas!$A257)),0)*(((INDIRECT(ADDRESS(357,COLUMN(AA:AA),4,1,$A257))*14)/11)*(1+INDIRECT(ADDRESS(358,COLUMN(AA:AA),4,1,$A257)))),0)</f>
        <v>0</v>
      </c>
      <c r="AA257" cm="1">
        <f t="array" aca="1" ref="AA257" ca="1">IFERROR(IFERROR(Resumo_Horas!AA257/INDIRECT(ADDRESS(7,COLUMN(AB:AB),4,1,Resumo_Horas!$A257)),0)*(((INDIRECT(ADDRESS(357,COLUMN(AB:AB),4,1,$A257))*14)/11)*(1+INDIRECT(ADDRESS(358,COLUMN(AB:AB),4,1,$A257)))),0)</f>
        <v>0</v>
      </c>
      <c r="AB257" cm="1">
        <f t="array" aca="1" ref="AB257" ca="1">IFERROR(IFERROR(Resumo_Horas!AB257/INDIRECT(ADDRESS(7,COLUMN(AC:AC),4,1,Resumo_Horas!$A257)),0)*(((INDIRECT(ADDRESS(357,COLUMN(AC:AC),4,1,$A257))*14)/11)*(1+INDIRECT(ADDRESS(358,COLUMN(AC:AC),4,1,$A257)))),0)</f>
        <v>0</v>
      </c>
      <c r="AC257" cm="1">
        <f t="array" aca="1" ref="AC257" ca="1">IFERROR(IFERROR(Resumo_Horas!AC257/INDIRECT(ADDRESS(7,COLUMN(AD:AD),4,1,Resumo_Horas!$A257)),0)*(((INDIRECT(ADDRESS(357,COLUMN(AD:AD),4,1,$A257))*14)/11)*(1+INDIRECT(ADDRESS(358,COLUMN(AD:AD),4,1,$A257)))),0)</f>
        <v>0</v>
      </c>
      <c r="AD257" cm="1">
        <f t="array" aca="1" ref="AD257" ca="1">IFERROR(IFERROR(Resumo_Horas!AD257/INDIRECT(ADDRESS(7,COLUMN(AE:AE),4,1,Resumo_Horas!$A257)),0)*(((INDIRECT(ADDRESS(357,COLUMN(AE:AE),4,1,$A257))*14)/11)*(1+INDIRECT(ADDRESS(358,COLUMN(AE:AE),4,1,$A257)))),0)</f>
        <v>0</v>
      </c>
      <c r="AE257" cm="1">
        <f t="array" aca="1" ref="AE257" ca="1">IFERROR(IFERROR(Resumo_Horas!AE257/INDIRECT(ADDRESS(7,COLUMN(AF:AF),4,1,Resumo_Horas!$A257)),0)*(((INDIRECT(ADDRESS(357,COLUMN(AF:AF),4,1,$A257))*14)/11)*(1+INDIRECT(ADDRESS(358,COLUMN(AF:AF),4,1,$A257)))),0)</f>
        <v>0</v>
      </c>
      <c r="AF257" cm="1">
        <f t="array" aca="1" ref="AF257" ca="1">IFERROR(IFERROR(Resumo_Horas!AF257/INDIRECT(ADDRESS(7,COLUMN(AG:AG),4,1,Resumo_Horas!$A257)),0)*(((INDIRECT(ADDRESS(357,COLUMN(AG:AG),4,1,$A257))*14)/11)*(1+INDIRECT(ADDRESS(358,COLUMN(AG:AG),4,1,$A257)))),0)</f>
        <v>0</v>
      </c>
      <c r="AG257" cm="1">
        <f t="array" aca="1" ref="AG257" ca="1">IFERROR(IFERROR(Resumo_Horas!AG257/INDIRECT(ADDRESS(7,COLUMN(AH:AH),4,1,Resumo_Horas!$A257)),0)*(((INDIRECT(ADDRESS(357,COLUMN(AH:AH),4,1,$A257))*14)/11)*(1+INDIRECT(ADDRESS(358,COLUMN(AH:AH),4,1,$A257)))),0)</f>
        <v>0</v>
      </c>
      <c r="AH257" cm="1">
        <f t="array" aca="1" ref="AH257" ca="1">IFERROR(IFERROR(Resumo_Horas!AH257/INDIRECT(ADDRESS(7,COLUMN(AI:AI),4,1,Resumo_Horas!$A257)),0)*(((INDIRECT(ADDRESS(357,COLUMN(AI:AI),4,1,$A257))*14)/11)*(1+INDIRECT(ADDRESS(358,COLUMN(AI:AI),4,1,$A257)))),0)</f>
        <v>0</v>
      </c>
      <c r="AI257" cm="1">
        <f t="array" aca="1" ref="AI257" ca="1">IFERROR(IFERROR(Resumo_Horas!AI257/INDIRECT(ADDRESS(7,COLUMN(AJ:AJ),4,1,Resumo_Horas!$A257)),0)*(((INDIRECT(ADDRESS(357,COLUMN(AJ:AJ),4,1,$A257))*14)/11)*(1+INDIRECT(ADDRESS(358,COLUMN(AJ:AJ),4,1,$A257)))),0)</f>
        <v>0</v>
      </c>
      <c r="AJ257" cm="1">
        <f t="array" aca="1" ref="AJ257" ca="1">IFERROR(IFERROR(Resumo_Horas!AJ257/INDIRECT(ADDRESS(7,COLUMN(AK:AK),4,1,Resumo_Horas!$A257)),0)*(((INDIRECT(ADDRESS(357,COLUMN(AK:AK),4,1,$A257))*14)/11)*(1+INDIRECT(ADDRESS(358,COLUMN(AK:AK),4,1,$A257)))),0)</f>
        <v>0</v>
      </c>
      <c r="AK257" cm="1">
        <f t="array" aca="1" ref="AK257" ca="1">IFERROR(IFERROR(Resumo_Horas!AK257/INDIRECT(ADDRESS(7,COLUMN(AL:AL),4,1,Resumo_Horas!$A257)),0)*(((INDIRECT(ADDRESS(357,COLUMN(AL:AL),4,1,$A257))*14)/11)*(1+INDIRECT(ADDRESS(358,COLUMN(AL:AL),4,1,$A257)))),0)</f>
        <v>0</v>
      </c>
      <c r="AL257" cm="1">
        <f t="array" aca="1" ref="AL257" ca="1">IFERROR(IFERROR(Resumo_Horas!AL257/INDIRECT(ADDRESS(7,COLUMN(AM:AM),4,1,Resumo_Horas!$A257)),0)*(((INDIRECT(ADDRESS(357,COLUMN(AM:AM),4,1,$A257))*14)/11)*(1+INDIRECT(ADDRESS(358,COLUMN(AM:AM),4,1,$A257)))),0)</f>
        <v>0</v>
      </c>
      <c r="AM257" cm="1">
        <f t="array" aca="1" ref="AM257" ca="1">IFERROR(IFERROR(Resumo_Horas!AM257/INDIRECT(ADDRESS(7,COLUMN(AN:AN),4,1,Resumo_Horas!$A257)),0)*(((INDIRECT(ADDRESS(357,COLUMN(AN:AN),4,1,$A257))*14)/11)*(1+INDIRECT(ADDRESS(358,COLUMN(AN:AN),4,1,$A257)))),0)</f>
        <v>0</v>
      </c>
      <c r="AN257" cm="1">
        <f t="array" aca="1" ref="AN257" ca="1">IFERROR(IFERROR(Resumo_Horas!AN257/INDIRECT(ADDRESS(7,COLUMN(AO:AO),4,1,Resumo_Horas!$A257)),0)*(((INDIRECT(ADDRESS(357,COLUMN(AO:AO),4,1,$A257))*14)/11)*(1+INDIRECT(ADDRESS(358,COLUMN(AO:AO),4,1,$A257)))),0)</f>
        <v>0</v>
      </c>
      <c r="AO257" cm="1">
        <f t="array" aca="1" ref="AO257" ca="1">IFERROR(IFERROR(Resumo_Horas!AO257/INDIRECT(ADDRESS(7,COLUMN(AP:AP),4,1,Resumo_Horas!$A257)),0)*(((INDIRECT(ADDRESS(357,COLUMN(AP:AP),4,1,$A257))*14)/11)*(1+INDIRECT(ADDRESS(358,COLUMN(AP:AP),4,1,$A257)))),0)</f>
        <v>0</v>
      </c>
      <c r="AP257" cm="1">
        <f t="array" aca="1" ref="AP257" ca="1">IFERROR(IFERROR(Resumo_Horas!AP257/INDIRECT(ADDRESS(7,COLUMN(AQ:AQ),4,1,Resumo_Horas!$A257)),0)*(((INDIRECT(ADDRESS(357,COLUMN(AQ:AQ),4,1,$A257))*14)/11)*(1+INDIRECT(ADDRESS(358,COLUMN(AQ:AQ),4,1,$A257)))),0)</f>
        <v>0</v>
      </c>
      <c r="AQ257" cm="1">
        <f t="array" aca="1" ref="AQ257" ca="1">IFERROR(IFERROR(Resumo_Horas!AQ257/INDIRECT(ADDRESS(7,COLUMN(AR:AR),4,1,Resumo_Horas!$A257)),0)*(((INDIRECT(ADDRESS(357,COLUMN(AR:AR),4,1,$A257))*14)/11)*(1+INDIRECT(ADDRESS(358,COLUMN(AR:AR),4,1,$A257)))),0)</f>
        <v>0</v>
      </c>
      <c r="AR257" cm="1">
        <f t="array" aca="1" ref="AR257" ca="1">IFERROR(IFERROR(Resumo_Horas!AR257/INDIRECT(ADDRESS(7,COLUMN(AS:AS),4,1,Resumo_Horas!$A257)),0)*(((INDIRECT(ADDRESS(357,COLUMN(AS:AS),4,1,$A257))*14)/11)*(1+INDIRECT(ADDRESS(358,COLUMN(AS:AS),4,1,$A257)))),0)</f>
        <v>0</v>
      </c>
      <c r="AS257" cm="1">
        <f t="array" aca="1" ref="AS257" ca="1">IFERROR(IFERROR(Resumo_Horas!AS257/INDIRECT(ADDRESS(7,COLUMN(AT:AT),4,1,Resumo_Horas!$A257)),0)*(((INDIRECT(ADDRESS(357,COLUMN(AT:AT),4,1,$A257))*14)/11)*(1+INDIRECT(ADDRESS(358,COLUMN(AT:AT),4,1,$A257)))),0)</f>
        <v>0</v>
      </c>
      <c r="AT257" cm="1">
        <f t="array" aca="1" ref="AT257" ca="1">IFERROR(IFERROR(Resumo_Horas!AT257/INDIRECT(ADDRESS(7,COLUMN(AU:AU),4,1,Resumo_Horas!$A257)),0)*(((INDIRECT(ADDRESS(357,COLUMN(AU:AU),4,1,$A257))*14)/11)*(1+INDIRECT(ADDRESS(358,COLUMN(AU:AU),4,1,$A257)))),0)</f>
        <v>0</v>
      </c>
      <c r="AU257" cm="1">
        <f t="array" aca="1" ref="AU257" ca="1">IFERROR(IFERROR(Resumo_Horas!AU257/INDIRECT(ADDRESS(7,COLUMN(AV:AV),4,1,Resumo_Horas!$A257)),0)*(((INDIRECT(ADDRESS(357,COLUMN(AV:AV),4,1,$A257))*14)/11)*(1+INDIRECT(ADDRESS(358,COLUMN(AV:AV),4,1,$A257)))),0)</f>
        <v>0</v>
      </c>
      <c r="AV257" cm="1">
        <f t="array" aca="1" ref="AV257" ca="1">IFERROR(IFERROR(Resumo_Horas!AV257/INDIRECT(ADDRESS(7,COLUMN(AW:AW),4,1,Resumo_Horas!$A257)),0)*(((INDIRECT(ADDRESS(357,COLUMN(AW:AW),4,1,$A257))*14)/11)*(1+INDIRECT(ADDRESS(358,COLUMN(AW:AW),4,1,$A257)))),0)</f>
        <v>0</v>
      </c>
      <c r="AW257" cm="1">
        <f t="array" aca="1" ref="AW257" ca="1">IFERROR(IFERROR(Resumo_Horas!AW257/INDIRECT(ADDRESS(7,COLUMN(AX:AX),4,1,Resumo_Horas!$A257)),0)*(((INDIRECT(ADDRESS(357,COLUMN(AX:AX),4,1,$A257))*14)/11)*(1+INDIRECT(ADDRESS(358,COLUMN(AX:AX),4,1,$A257)))),0)</f>
        <v>0</v>
      </c>
      <c r="AX257" cm="1">
        <f t="array" aca="1" ref="AX257" ca="1">IFERROR(IFERROR(Resumo_Horas!AX257/INDIRECT(ADDRESS(7,COLUMN(AY:AY),4,1,Resumo_Horas!$A257)),0)*(((INDIRECT(ADDRESS(357,COLUMN(AY:AY),4,1,$A257))*14)/11)*(1+INDIRECT(ADDRESS(358,COLUMN(AY:AY),4,1,$A257)))),0)</f>
        <v>0</v>
      </c>
      <c r="AY257" cm="1">
        <f t="array" aca="1" ref="AY257" ca="1">IFERROR(IFERROR(Resumo_Horas!AY257/INDIRECT(ADDRESS(7,COLUMN(AZ:AZ),4,1,Resumo_Horas!$A257)),0)*(((INDIRECT(ADDRESS(357,COLUMN(AZ:AZ),4,1,$A257))*14)/11)*(1+INDIRECT(ADDRESS(358,COLUMN(AZ:AZ),4,1,$A257)))),0)</f>
        <v>0</v>
      </c>
      <c r="AZ257" cm="1">
        <f t="array" aca="1" ref="AZ257" ca="1">IFERROR(IFERROR(Resumo_Horas!AZ257/INDIRECT(ADDRESS(7,COLUMN(BA:BA),4,1,Resumo_Horas!$A257)),0)*(((INDIRECT(ADDRESS(357,COLUMN(BA:BA),4,1,$A257))*14)/11)*(1+INDIRECT(ADDRESS(358,COLUMN(BA:BA),4,1,$A257)))),0)</f>
        <v>0</v>
      </c>
      <c r="BA257" cm="1">
        <f t="array" aca="1" ref="BA257" ca="1">IFERROR(IFERROR(Resumo_Horas!BA257/INDIRECT(ADDRESS(7,COLUMN(BB:BB),4,1,Resumo_Horas!$A257)),0)*(((INDIRECT(ADDRESS(357,COLUMN(BB:BB),4,1,$A257))*14)/11)*(1+INDIRECT(ADDRESS(358,COLUMN(BB:BB),4,1,$A257)))),0)</f>
        <v>0</v>
      </c>
      <c r="BB257" cm="1">
        <f t="array" aca="1" ref="BB257" ca="1">IFERROR(IFERROR(Resumo_Horas!BB257/INDIRECT(ADDRESS(7,COLUMN(BC:BC),4,1,Resumo_Horas!$A257)),0)*(((INDIRECT(ADDRESS(357,COLUMN(BC:BC),4,1,$A257))*14)/11)*(1+INDIRECT(ADDRESS(358,COLUMN(BC:BC),4,1,$A257)))),0)</f>
        <v>0</v>
      </c>
      <c r="BC257" cm="1">
        <f t="array" aca="1" ref="BC257" ca="1">IFERROR(IFERROR(Resumo_Horas!BC257/INDIRECT(ADDRESS(7,COLUMN(BD:BD),4,1,Resumo_Horas!$A257)),0)*(((INDIRECT(ADDRESS(357,COLUMN(BD:BD),4,1,$A257))*14)/11)*(1+INDIRECT(ADDRESS(358,COLUMN(BD:BD),4,1,$A257)))),0)</f>
        <v>0</v>
      </c>
      <c r="BD257" cm="1">
        <f t="array" aca="1" ref="BD257" ca="1">IFERROR(IFERROR(Resumo_Horas!BD257/INDIRECT(ADDRESS(7,COLUMN(BE:BE),4,1,Resumo_Horas!$A257)),0)*(((INDIRECT(ADDRESS(357,COLUMN(BE:BE),4,1,$A257))*14)/11)*(1+INDIRECT(ADDRESS(358,COLUMN(BE:BE),4,1,$A257)))),0)</f>
        <v>0</v>
      </c>
      <c r="BE257" cm="1">
        <f t="array" aca="1" ref="BE257" ca="1">IFERROR(IFERROR(Resumo_Horas!BE257/INDIRECT(ADDRESS(7,COLUMN(BF:BF),4,1,Resumo_Horas!$A257)),0)*(((INDIRECT(ADDRESS(357,COLUMN(BF:BF),4,1,$A257))*14)/11)*(1+INDIRECT(ADDRESS(358,COLUMN(BF:BF),4,1,$A257)))),0)</f>
        <v>0</v>
      </c>
      <c r="BF257" cm="1">
        <f t="array" aca="1" ref="BF257" ca="1">IFERROR(IFERROR(Resumo_Horas!BF257/INDIRECT(ADDRESS(7,COLUMN(BG:BG),4,1,Resumo_Horas!$A257)),0)*(((INDIRECT(ADDRESS(357,COLUMN(BG:BG),4,1,$A257))*14)/11)*(1+INDIRECT(ADDRESS(358,COLUMN(BG:BG),4,1,$A257)))),0)</f>
        <v>0</v>
      </c>
      <c r="BG257" cm="1">
        <f t="array" aca="1" ref="BG257" ca="1">IFERROR(IFERROR(Resumo_Horas!BG257/INDIRECT(ADDRESS(7,COLUMN(BH:BH),4,1,Resumo_Horas!$A257)),0)*(((INDIRECT(ADDRESS(357,COLUMN(BH:BH),4,1,$A257))*14)/11)*(1+INDIRECT(ADDRESS(358,COLUMN(BH:BH),4,1,$A257)))),0)</f>
        <v>0</v>
      </c>
      <c r="BH257" cm="1">
        <f t="array" aca="1" ref="BH257" ca="1">IFERROR(IFERROR(Resumo_Horas!BH257/INDIRECT(ADDRESS(7,COLUMN(BI:BI),4,1,Resumo_Horas!$A257)),0)*(((INDIRECT(ADDRESS(357,COLUMN(BI:BI),4,1,$A257))*14)/11)*(1+INDIRECT(ADDRESS(358,COLUMN(BI:BI),4,1,$A257)))),0)</f>
        <v>0</v>
      </c>
      <c r="BI257" cm="1">
        <f t="array" aca="1" ref="BI257" ca="1">IFERROR(IFERROR(Resumo_Horas!BI257/INDIRECT(ADDRESS(7,COLUMN(BJ:BJ),4,1,Resumo_Horas!$A257)),0)*(((INDIRECT(ADDRESS(357,COLUMN(BJ:BJ),4,1,$A257))*14)/11)*(1+INDIRECT(ADDRESS(358,COLUMN(BJ:BJ),4,1,$A257)))),0)</f>
        <v>0</v>
      </c>
      <c r="BJ257" cm="1">
        <f t="array" aca="1" ref="BJ257" ca="1">IFERROR(IFERROR(Resumo_Horas!BJ257/INDIRECT(ADDRESS(7,COLUMN(BK:BK),4,1,Resumo_Horas!$A257)),0)*(((INDIRECT(ADDRESS(357,COLUMN(BK:BK),4,1,$A257))*14)/11)*(1+INDIRECT(ADDRESS(358,COLUMN(BK:BK),4,1,$A257)))),0)</f>
        <v>0</v>
      </c>
      <c r="BK257" s="331" cm="1">
        <f t="array" aca="1" ref="BK257" ca="1">IFERROR(IFERROR(Resumo_Horas!BK257/INDIRECT(ADDRESS(7,COLUMN(BL:BL),4,1,Resumo_Horas!$A257)),0)*(((INDIRECT(ADDRESS(357,COLUMN(BL:BL),4,1,$A257))*14)/11)*(1+INDIRECT(ADDRESS(358,COLUMN(BL:BL),4,1,$A257)))),0)</f>
        <v>0</v>
      </c>
    </row>
    <row r="258" spans="1:63" x14ac:dyDescent="0.25">
      <c r="A258" s="330" t="str" cm="1">
        <f t="array" aca="1" ref="A258" ca="1">IF(INDIRECT(ADDRESS(9+QUOTIENT(ROW(A257)-1,20),4,4,1,"Equipa de projeto")) = 0,"", _xlfn.CONCAT(1 + QUOTIENT(ROW(A257)-1,20),". ", INDIRECT(ADDRESS(9+QUOTIENT(ROW(A257)-1,20),4,4,1,"Equipa de projeto"))))</f>
        <v/>
      </c>
      <c r="B258">
        <f>Atividades!$A$97</f>
        <v>0</v>
      </c>
      <c r="C258" s="123" t="s">
        <v>48</v>
      </c>
      <c r="D258" cm="1">
        <f t="array" aca="1" ref="D258" ca="1">IFERROR(IFERROR(Resumo_Horas!D258/INDIRECT(ADDRESS(7,COLUMN(E:E),4,1,Resumo_Horas!$A258)),0)*(((INDIRECT(ADDRESS(357,COLUMN(E:E),4,1,$A258))*14)/11)*(1+INDIRECT(ADDRESS(358,COLUMN(E:E),4,1,$A258)))),0)</f>
        <v>0</v>
      </c>
      <c r="E258" cm="1">
        <f t="array" aca="1" ref="E258" ca="1">IFERROR(IFERROR(Resumo_Horas!E258/INDIRECT(ADDRESS(7,COLUMN(F:F),4,1,Resumo_Horas!$A258)),0)*(((INDIRECT(ADDRESS(357,COLUMN(F:F),4,1,$A258))*14)/11)*(1+INDIRECT(ADDRESS(358,COLUMN(F:F),4,1,$A258)))),0)</f>
        <v>0</v>
      </c>
      <c r="F258" cm="1">
        <f t="array" aca="1" ref="F258" ca="1">IFERROR(IFERROR(Resumo_Horas!F258/INDIRECT(ADDRESS(7,COLUMN(G:G),4,1,Resumo_Horas!$A258)),0)*(((INDIRECT(ADDRESS(357,COLUMN(G:G),4,1,$A258))*14)/11)*(1+INDIRECT(ADDRESS(358,COLUMN(G:G),4,1,$A258)))),0)</f>
        <v>0</v>
      </c>
      <c r="G258" cm="1">
        <f t="array" aca="1" ref="G258" ca="1">IFERROR(IFERROR(Resumo_Horas!G258/INDIRECT(ADDRESS(7,COLUMN(H:H),4,1,Resumo_Horas!$A258)),0)*(((INDIRECT(ADDRESS(357,COLUMN(H:H),4,1,$A258))*14)/11)*(1+INDIRECT(ADDRESS(358,COLUMN(H:H),4,1,$A258)))),0)</f>
        <v>0</v>
      </c>
      <c r="H258" cm="1">
        <f t="array" aca="1" ref="H258" ca="1">IFERROR(IFERROR(Resumo_Horas!H258/INDIRECT(ADDRESS(7,COLUMN(I:I),4,1,Resumo_Horas!$A258)),0)*(((INDIRECT(ADDRESS(357,COLUMN(I:I),4,1,$A258))*14)/11)*(1+INDIRECT(ADDRESS(358,COLUMN(I:I),4,1,$A258)))),0)</f>
        <v>0</v>
      </c>
      <c r="I258" cm="1">
        <f t="array" aca="1" ref="I258" ca="1">IFERROR(IFERROR(Resumo_Horas!I258/INDIRECT(ADDRESS(7,COLUMN(J:J),4,1,Resumo_Horas!$A258)),0)*(((INDIRECT(ADDRESS(357,COLUMN(J:J),4,1,$A258))*14)/11)*(1+INDIRECT(ADDRESS(358,COLUMN(J:J),4,1,$A258)))),0)</f>
        <v>0</v>
      </c>
      <c r="J258" cm="1">
        <f t="array" aca="1" ref="J258" ca="1">IFERROR(IFERROR(Resumo_Horas!J258/INDIRECT(ADDRESS(7,COLUMN(K:K),4,1,Resumo_Horas!$A258)),0)*(((INDIRECT(ADDRESS(357,COLUMN(K:K),4,1,$A258))*14)/11)*(1+INDIRECT(ADDRESS(358,COLUMN(K:K),4,1,$A258)))),0)</f>
        <v>0</v>
      </c>
      <c r="K258" cm="1">
        <f t="array" aca="1" ref="K258" ca="1">IFERROR(IFERROR(Resumo_Horas!K258/INDIRECT(ADDRESS(7,COLUMN(L:L),4,1,Resumo_Horas!$A258)),0)*(((INDIRECT(ADDRESS(357,COLUMN(L:L),4,1,$A258))*14)/11)*(1+INDIRECT(ADDRESS(358,COLUMN(L:L),4,1,$A258)))),0)</f>
        <v>0</v>
      </c>
      <c r="L258" cm="1">
        <f t="array" aca="1" ref="L258" ca="1">IFERROR(IFERROR(Resumo_Horas!L258/INDIRECT(ADDRESS(7,COLUMN(M:M),4,1,Resumo_Horas!$A258)),0)*(((INDIRECT(ADDRESS(357,COLUMN(M:M),4,1,$A258))*14)/11)*(1+INDIRECT(ADDRESS(358,COLUMN(M:M),4,1,$A258)))),0)</f>
        <v>0</v>
      </c>
      <c r="M258" cm="1">
        <f t="array" aca="1" ref="M258" ca="1">IFERROR(IFERROR(Resumo_Horas!M258/INDIRECT(ADDRESS(7,COLUMN(N:N),4,1,Resumo_Horas!$A258)),0)*(((INDIRECT(ADDRESS(357,COLUMN(N:N),4,1,$A258))*14)/11)*(1+INDIRECT(ADDRESS(358,COLUMN(N:N),4,1,$A258)))),0)</f>
        <v>0</v>
      </c>
      <c r="N258" cm="1">
        <f t="array" aca="1" ref="N258" ca="1">IFERROR(IFERROR(Resumo_Horas!N258/INDIRECT(ADDRESS(7,COLUMN(O:O),4,1,Resumo_Horas!$A258)),0)*(((INDIRECT(ADDRESS(357,COLUMN(O:O),4,1,$A258))*14)/11)*(1+INDIRECT(ADDRESS(358,COLUMN(O:O),4,1,$A258)))),0)</f>
        <v>0</v>
      </c>
      <c r="O258" cm="1">
        <f t="array" aca="1" ref="O258" ca="1">IFERROR(IFERROR(Resumo_Horas!O258/INDIRECT(ADDRESS(7,COLUMN(P:P),4,1,Resumo_Horas!$A258)),0)*(((INDIRECT(ADDRESS(357,COLUMN(P:P),4,1,$A258))*14)/11)*(1+INDIRECT(ADDRESS(358,COLUMN(P:P),4,1,$A258)))),0)</f>
        <v>0</v>
      </c>
      <c r="P258" cm="1">
        <f t="array" aca="1" ref="P258" ca="1">IFERROR(IFERROR(Resumo_Horas!P258/INDIRECT(ADDRESS(7,COLUMN(Q:Q),4,1,Resumo_Horas!$A258)),0)*(((INDIRECT(ADDRESS(357,COLUMN(Q:Q),4,1,$A258))*14)/11)*(1+INDIRECT(ADDRESS(358,COLUMN(Q:Q),4,1,$A258)))),0)</f>
        <v>0</v>
      </c>
      <c r="Q258" cm="1">
        <f t="array" aca="1" ref="Q258" ca="1">IFERROR(IFERROR(Resumo_Horas!Q258/INDIRECT(ADDRESS(7,COLUMN(R:R),4,1,Resumo_Horas!$A258)),0)*(((INDIRECT(ADDRESS(357,COLUMN(R:R),4,1,$A258))*14)/11)*(1+INDIRECT(ADDRESS(358,COLUMN(R:R),4,1,$A258)))),0)</f>
        <v>0</v>
      </c>
      <c r="R258" cm="1">
        <f t="array" aca="1" ref="R258" ca="1">IFERROR(IFERROR(Resumo_Horas!R258/INDIRECT(ADDRESS(7,COLUMN(S:S),4,1,Resumo_Horas!$A258)),0)*(((INDIRECT(ADDRESS(357,COLUMN(S:S),4,1,$A258))*14)/11)*(1+INDIRECT(ADDRESS(358,COLUMN(S:S),4,1,$A258)))),0)</f>
        <v>0</v>
      </c>
      <c r="S258" cm="1">
        <f t="array" aca="1" ref="S258" ca="1">IFERROR(IFERROR(Resumo_Horas!S258/INDIRECT(ADDRESS(7,COLUMN(T:T),4,1,Resumo_Horas!$A258)),0)*(((INDIRECT(ADDRESS(357,COLUMN(T:T),4,1,$A258))*14)/11)*(1+INDIRECT(ADDRESS(358,COLUMN(T:T),4,1,$A258)))),0)</f>
        <v>0</v>
      </c>
      <c r="T258" cm="1">
        <f t="array" aca="1" ref="T258" ca="1">IFERROR(IFERROR(Resumo_Horas!T258/INDIRECT(ADDRESS(7,COLUMN(U:U),4,1,Resumo_Horas!$A258)),0)*(((INDIRECT(ADDRESS(357,COLUMN(U:U),4,1,$A258))*14)/11)*(1+INDIRECT(ADDRESS(358,COLUMN(U:U),4,1,$A258)))),0)</f>
        <v>0</v>
      </c>
      <c r="U258" cm="1">
        <f t="array" aca="1" ref="U258" ca="1">IFERROR(IFERROR(Resumo_Horas!U258/INDIRECT(ADDRESS(7,COLUMN(V:V),4,1,Resumo_Horas!$A258)),0)*(((INDIRECT(ADDRESS(357,COLUMN(V:V),4,1,$A258))*14)/11)*(1+INDIRECT(ADDRESS(358,COLUMN(V:V),4,1,$A258)))),0)</f>
        <v>0</v>
      </c>
      <c r="V258" cm="1">
        <f t="array" aca="1" ref="V258" ca="1">IFERROR(IFERROR(Resumo_Horas!V258/INDIRECT(ADDRESS(7,COLUMN(W:W),4,1,Resumo_Horas!$A258)),0)*(((INDIRECT(ADDRESS(357,COLUMN(W:W),4,1,$A258))*14)/11)*(1+INDIRECT(ADDRESS(358,COLUMN(W:W),4,1,$A258)))),0)</f>
        <v>0</v>
      </c>
      <c r="W258" cm="1">
        <f t="array" aca="1" ref="W258" ca="1">IFERROR(IFERROR(Resumo_Horas!W258/INDIRECT(ADDRESS(7,COLUMN(X:X),4,1,Resumo_Horas!$A258)),0)*(((INDIRECT(ADDRESS(357,COLUMN(X:X),4,1,$A258))*14)/11)*(1+INDIRECT(ADDRESS(358,COLUMN(X:X),4,1,$A258)))),0)</f>
        <v>0</v>
      </c>
      <c r="X258" cm="1">
        <f t="array" aca="1" ref="X258" ca="1">IFERROR(IFERROR(Resumo_Horas!X258/INDIRECT(ADDRESS(7,COLUMN(Y:Y),4,1,Resumo_Horas!$A258)),0)*(((INDIRECT(ADDRESS(357,COLUMN(Y:Y),4,1,$A258))*14)/11)*(1+INDIRECT(ADDRESS(358,COLUMN(Y:Y),4,1,$A258)))),0)</f>
        <v>0</v>
      </c>
      <c r="Y258" cm="1">
        <f t="array" aca="1" ref="Y258" ca="1">IFERROR(IFERROR(Resumo_Horas!Y258/INDIRECT(ADDRESS(7,COLUMN(Z:Z),4,1,Resumo_Horas!$A258)),0)*(((INDIRECT(ADDRESS(357,COLUMN(Z:Z),4,1,$A258))*14)/11)*(1+INDIRECT(ADDRESS(358,COLUMN(Z:Z),4,1,$A258)))),0)</f>
        <v>0</v>
      </c>
      <c r="Z258" cm="1">
        <f t="array" aca="1" ref="Z258" ca="1">IFERROR(IFERROR(Resumo_Horas!Z258/INDIRECT(ADDRESS(7,COLUMN(AA:AA),4,1,Resumo_Horas!$A258)),0)*(((INDIRECT(ADDRESS(357,COLUMN(AA:AA),4,1,$A258))*14)/11)*(1+INDIRECT(ADDRESS(358,COLUMN(AA:AA),4,1,$A258)))),0)</f>
        <v>0</v>
      </c>
      <c r="AA258" cm="1">
        <f t="array" aca="1" ref="AA258" ca="1">IFERROR(IFERROR(Resumo_Horas!AA258/INDIRECT(ADDRESS(7,COLUMN(AB:AB),4,1,Resumo_Horas!$A258)),0)*(((INDIRECT(ADDRESS(357,COLUMN(AB:AB),4,1,$A258))*14)/11)*(1+INDIRECT(ADDRESS(358,COLUMN(AB:AB),4,1,$A258)))),0)</f>
        <v>0</v>
      </c>
      <c r="AB258" cm="1">
        <f t="array" aca="1" ref="AB258" ca="1">IFERROR(IFERROR(Resumo_Horas!AB258/INDIRECT(ADDRESS(7,COLUMN(AC:AC),4,1,Resumo_Horas!$A258)),0)*(((INDIRECT(ADDRESS(357,COLUMN(AC:AC),4,1,$A258))*14)/11)*(1+INDIRECT(ADDRESS(358,COLUMN(AC:AC),4,1,$A258)))),0)</f>
        <v>0</v>
      </c>
      <c r="AC258" cm="1">
        <f t="array" aca="1" ref="AC258" ca="1">IFERROR(IFERROR(Resumo_Horas!AC258/INDIRECT(ADDRESS(7,COLUMN(AD:AD),4,1,Resumo_Horas!$A258)),0)*(((INDIRECT(ADDRESS(357,COLUMN(AD:AD),4,1,$A258))*14)/11)*(1+INDIRECT(ADDRESS(358,COLUMN(AD:AD),4,1,$A258)))),0)</f>
        <v>0</v>
      </c>
      <c r="AD258" cm="1">
        <f t="array" aca="1" ref="AD258" ca="1">IFERROR(IFERROR(Resumo_Horas!AD258/INDIRECT(ADDRESS(7,COLUMN(AE:AE),4,1,Resumo_Horas!$A258)),0)*(((INDIRECT(ADDRESS(357,COLUMN(AE:AE),4,1,$A258))*14)/11)*(1+INDIRECT(ADDRESS(358,COLUMN(AE:AE),4,1,$A258)))),0)</f>
        <v>0</v>
      </c>
      <c r="AE258" cm="1">
        <f t="array" aca="1" ref="AE258" ca="1">IFERROR(IFERROR(Resumo_Horas!AE258/INDIRECT(ADDRESS(7,COLUMN(AF:AF),4,1,Resumo_Horas!$A258)),0)*(((INDIRECT(ADDRESS(357,COLUMN(AF:AF),4,1,$A258))*14)/11)*(1+INDIRECT(ADDRESS(358,COLUMN(AF:AF),4,1,$A258)))),0)</f>
        <v>0</v>
      </c>
      <c r="AF258" cm="1">
        <f t="array" aca="1" ref="AF258" ca="1">IFERROR(IFERROR(Resumo_Horas!AF258/INDIRECT(ADDRESS(7,COLUMN(AG:AG),4,1,Resumo_Horas!$A258)),0)*(((INDIRECT(ADDRESS(357,COLUMN(AG:AG),4,1,$A258))*14)/11)*(1+INDIRECT(ADDRESS(358,COLUMN(AG:AG),4,1,$A258)))),0)</f>
        <v>0</v>
      </c>
      <c r="AG258" cm="1">
        <f t="array" aca="1" ref="AG258" ca="1">IFERROR(IFERROR(Resumo_Horas!AG258/INDIRECT(ADDRESS(7,COLUMN(AH:AH),4,1,Resumo_Horas!$A258)),0)*(((INDIRECT(ADDRESS(357,COLUMN(AH:AH),4,1,$A258))*14)/11)*(1+INDIRECT(ADDRESS(358,COLUMN(AH:AH),4,1,$A258)))),0)</f>
        <v>0</v>
      </c>
      <c r="AH258" cm="1">
        <f t="array" aca="1" ref="AH258" ca="1">IFERROR(IFERROR(Resumo_Horas!AH258/INDIRECT(ADDRESS(7,COLUMN(AI:AI),4,1,Resumo_Horas!$A258)),0)*(((INDIRECT(ADDRESS(357,COLUMN(AI:AI),4,1,$A258))*14)/11)*(1+INDIRECT(ADDRESS(358,COLUMN(AI:AI),4,1,$A258)))),0)</f>
        <v>0</v>
      </c>
      <c r="AI258" cm="1">
        <f t="array" aca="1" ref="AI258" ca="1">IFERROR(IFERROR(Resumo_Horas!AI258/INDIRECT(ADDRESS(7,COLUMN(AJ:AJ),4,1,Resumo_Horas!$A258)),0)*(((INDIRECT(ADDRESS(357,COLUMN(AJ:AJ),4,1,$A258))*14)/11)*(1+INDIRECT(ADDRESS(358,COLUMN(AJ:AJ),4,1,$A258)))),0)</f>
        <v>0</v>
      </c>
      <c r="AJ258" cm="1">
        <f t="array" aca="1" ref="AJ258" ca="1">IFERROR(IFERROR(Resumo_Horas!AJ258/INDIRECT(ADDRESS(7,COLUMN(AK:AK),4,1,Resumo_Horas!$A258)),0)*(((INDIRECT(ADDRESS(357,COLUMN(AK:AK),4,1,$A258))*14)/11)*(1+INDIRECT(ADDRESS(358,COLUMN(AK:AK),4,1,$A258)))),0)</f>
        <v>0</v>
      </c>
      <c r="AK258" cm="1">
        <f t="array" aca="1" ref="AK258" ca="1">IFERROR(IFERROR(Resumo_Horas!AK258/INDIRECT(ADDRESS(7,COLUMN(AL:AL),4,1,Resumo_Horas!$A258)),0)*(((INDIRECT(ADDRESS(357,COLUMN(AL:AL),4,1,$A258))*14)/11)*(1+INDIRECT(ADDRESS(358,COLUMN(AL:AL),4,1,$A258)))),0)</f>
        <v>0</v>
      </c>
      <c r="AL258" cm="1">
        <f t="array" aca="1" ref="AL258" ca="1">IFERROR(IFERROR(Resumo_Horas!AL258/INDIRECT(ADDRESS(7,COLUMN(AM:AM),4,1,Resumo_Horas!$A258)),0)*(((INDIRECT(ADDRESS(357,COLUMN(AM:AM),4,1,$A258))*14)/11)*(1+INDIRECT(ADDRESS(358,COLUMN(AM:AM),4,1,$A258)))),0)</f>
        <v>0</v>
      </c>
      <c r="AM258" cm="1">
        <f t="array" aca="1" ref="AM258" ca="1">IFERROR(IFERROR(Resumo_Horas!AM258/INDIRECT(ADDRESS(7,COLUMN(AN:AN),4,1,Resumo_Horas!$A258)),0)*(((INDIRECT(ADDRESS(357,COLUMN(AN:AN),4,1,$A258))*14)/11)*(1+INDIRECT(ADDRESS(358,COLUMN(AN:AN),4,1,$A258)))),0)</f>
        <v>0</v>
      </c>
      <c r="AN258" cm="1">
        <f t="array" aca="1" ref="AN258" ca="1">IFERROR(IFERROR(Resumo_Horas!AN258/INDIRECT(ADDRESS(7,COLUMN(AO:AO),4,1,Resumo_Horas!$A258)),0)*(((INDIRECT(ADDRESS(357,COLUMN(AO:AO),4,1,$A258))*14)/11)*(1+INDIRECT(ADDRESS(358,COLUMN(AO:AO),4,1,$A258)))),0)</f>
        <v>0</v>
      </c>
      <c r="AO258" cm="1">
        <f t="array" aca="1" ref="AO258" ca="1">IFERROR(IFERROR(Resumo_Horas!AO258/INDIRECT(ADDRESS(7,COLUMN(AP:AP),4,1,Resumo_Horas!$A258)),0)*(((INDIRECT(ADDRESS(357,COLUMN(AP:AP),4,1,$A258))*14)/11)*(1+INDIRECT(ADDRESS(358,COLUMN(AP:AP),4,1,$A258)))),0)</f>
        <v>0</v>
      </c>
      <c r="AP258" cm="1">
        <f t="array" aca="1" ref="AP258" ca="1">IFERROR(IFERROR(Resumo_Horas!AP258/INDIRECT(ADDRESS(7,COLUMN(AQ:AQ),4,1,Resumo_Horas!$A258)),0)*(((INDIRECT(ADDRESS(357,COLUMN(AQ:AQ),4,1,$A258))*14)/11)*(1+INDIRECT(ADDRESS(358,COLUMN(AQ:AQ),4,1,$A258)))),0)</f>
        <v>0</v>
      </c>
      <c r="AQ258" cm="1">
        <f t="array" aca="1" ref="AQ258" ca="1">IFERROR(IFERROR(Resumo_Horas!AQ258/INDIRECT(ADDRESS(7,COLUMN(AR:AR),4,1,Resumo_Horas!$A258)),0)*(((INDIRECT(ADDRESS(357,COLUMN(AR:AR),4,1,$A258))*14)/11)*(1+INDIRECT(ADDRESS(358,COLUMN(AR:AR),4,1,$A258)))),0)</f>
        <v>0</v>
      </c>
      <c r="AR258" cm="1">
        <f t="array" aca="1" ref="AR258" ca="1">IFERROR(IFERROR(Resumo_Horas!AR258/INDIRECT(ADDRESS(7,COLUMN(AS:AS),4,1,Resumo_Horas!$A258)),0)*(((INDIRECT(ADDRESS(357,COLUMN(AS:AS),4,1,$A258))*14)/11)*(1+INDIRECT(ADDRESS(358,COLUMN(AS:AS),4,1,$A258)))),0)</f>
        <v>0</v>
      </c>
      <c r="AS258" cm="1">
        <f t="array" aca="1" ref="AS258" ca="1">IFERROR(IFERROR(Resumo_Horas!AS258/INDIRECT(ADDRESS(7,COLUMN(AT:AT),4,1,Resumo_Horas!$A258)),0)*(((INDIRECT(ADDRESS(357,COLUMN(AT:AT),4,1,$A258))*14)/11)*(1+INDIRECT(ADDRESS(358,COLUMN(AT:AT),4,1,$A258)))),0)</f>
        <v>0</v>
      </c>
      <c r="AT258" cm="1">
        <f t="array" aca="1" ref="AT258" ca="1">IFERROR(IFERROR(Resumo_Horas!AT258/INDIRECT(ADDRESS(7,COLUMN(AU:AU),4,1,Resumo_Horas!$A258)),0)*(((INDIRECT(ADDRESS(357,COLUMN(AU:AU),4,1,$A258))*14)/11)*(1+INDIRECT(ADDRESS(358,COLUMN(AU:AU),4,1,$A258)))),0)</f>
        <v>0</v>
      </c>
      <c r="AU258" cm="1">
        <f t="array" aca="1" ref="AU258" ca="1">IFERROR(IFERROR(Resumo_Horas!AU258/INDIRECT(ADDRESS(7,COLUMN(AV:AV),4,1,Resumo_Horas!$A258)),0)*(((INDIRECT(ADDRESS(357,COLUMN(AV:AV),4,1,$A258))*14)/11)*(1+INDIRECT(ADDRESS(358,COLUMN(AV:AV),4,1,$A258)))),0)</f>
        <v>0</v>
      </c>
      <c r="AV258" cm="1">
        <f t="array" aca="1" ref="AV258" ca="1">IFERROR(IFERROR(Resumo_Horas!AV258/INDIRECT(ADDRESS(7,COLUMN(AW:AW),4,1,Resumo_Horas!$A258)),0)*(((INDIRECT(ADDRESS(357,COLUMN(AW:AW),4,1,$A258))*14)/11)*(1+INDIRECT(ADDRESS(358,COLUMN(AW:AW),4,1,$A258)))),0)</f>
        <v>0</v>
      </c>
      <c r="AW258" cm="1">
        <f t="array" aca="1" ref="AW258" ca="1">IFERROR(IFERROR(Resumo_Horas!AW258/INDIRECT(ADDRESS(7,COLUMN(AX:AX),4,1,Resumo_Horas!$A258)),0)*(((INDIRECT(ADDRESS(357,COLUMN(AX:AX),4,1,$A258))*14)/11)*(1+INDIRECT(ADDRESS(358,COLUMN(AX:AX),4,1,$A258)))),0)</f>
        <v>0</v>
      </c>
      <c r="AX258" cm="1">
        <f t="array" aca="1" ref="AX258" ca="1">IFERROR(IFERROR(Resumo_Horas!AX258/INDIRECT(ADDRESS(7,COLUMN(AY:AY),4,1,Resumo_Horas!$A258)),0)*(((INDIRECT(ADDRESS(357,COLUMN(AY:AY),4,1,$A258))*14)/11)*(1+INDIRECT(ADDRESS(358,COLUMN(AY:AY),4,1,$A258)))),0)</f>
        <v>0</v>
      </c>
      <c r="AY258" cm="1">
        <f t="array" aca="1" ref="AY258" ca="1">IFERROR(IFERROR(Resumo_Horas!AY258/INDIRECT(ADDRESS(7,COLUMN(AZ:AZ),4,1,Resumo_Horas!$A258)),0)*(((INDIRECT(ADDRESS(357,COLUMN(AZ:AZ),4,1,$A258))*14)/11)*(1+INDIRECT(ADDRESS(358,COLUMN(AZ:AZ),4,1,$A258)))),0)</f>
        <v>0</v>
      </c>
      <c r="AZ258" cm="1">
        <f t="array" aca="1" ref="AZ258" ca="1">IFERROR(IFERROR(Resumo_Horas!AZ258/INDIRECT(ADDRESS(7,COLUMN(BA:BA),4,1,Resumo_Horas!$A258)),0)*(((INDIRECT(ADDRESS(357,COLUMN(BA:BA),4,1,$A258))*14)/11)*(1+INDIRECT(ADDRESS(358,COLUMN(BA:BA),4,1,$A258)))),0)</f>
        <v>0</v>
      </c>
      <c r="BA258" cm="1">
        <f t="array" aca="1" ref="BA258" ca="1">IFERROR(IFERROR(Resumo_Horas!BA258/INDIRECT(ADDRESS(7,COLUMN(BB:BB),4,1,Resumo_Horas!$A258)),0)*(((INDIRECT(ADDRESS(357,COLUMN(BB:BB),4,1,$A258))*14)/11)*(1+INDIRECT(ADDRESS(358,COLUMN(BB:BB),4,1,$A258)))),0)</f>
        <v>0</v>
      </c>
      <c r="BB258" cm="1">
        <f t="array" aca="1" ref="BB258" ca="1">IFERROR(IFERROR(Resumo_Horas!BB258/INDIRECT(ADDRESS(7,COLUMN(BC:BC),4,1,Resumo_Horas!$A258)),0)*(((INDIRECT(ADDRESS(357,COLUMN(BC:BC),4,1,$A258))*14)/11)*(1+INDIRECT(ADDRESS(358,COLUMN(BC:BC),4,1,$A258)))),0)</f>
        <v>0</v>
      </c>
      <c r="BC258" cm="1">
        <f t="array" aca="1" ref="BC258" ca="1">IFERROR(IFERROR(Resumo_Horas!BC258/INDIRECT(ADDRESS(7,COLUMN(BD:BD),4,1,Resumo_Horas!$A258)),0)*(((INDIRECT(ADDRESS(357,COLUMN(BD:BD),4,1,$A258))*14)/11)*(1+INDIRECT(ADDRESS(358,COLUMN(BD:BD),4,1,$A258)))),0)</f>
        <v>0</v>
      </c>
      <c r="BD258" cm="1">
        <f t="array" aca="1" ref="BD258" ca="1">IFERROR(IFERROR(Resumo_Horas!BD258/INDIRECT(ADDRESS(7,COLUMN(BE:BE),4,1,Resumo_Horas!$A258)),0)*(((INDIRECT(ADDRESS(357,COLUMN(BE:BE),4,1,$A258))*14)/11)*(1+INDIRECT(ADDRESS(358,COLUMN(BE:BE),4,1,$A258)))),0)</f>
        <v>0</v>
      </c>
      <c r="BE258" cm="1">
        <f t="array" aca="1" ref="BE258" ca="1">IFERROR(IFERROR(Resumo_Horas!BE258/INDIRECT(ADDRESS(7,COLUMN(BF:BF),4,1,Resumo_Horas!$A258)),0)*(((INDIRECT(ADDRESS(357,COLUMN(BF:BF),4,1,$A258))*14)/11)*(1+INDIRECT(ADDRESS(358,COLUMN(BF:BF),4,1,$A258)))),0)</f>
        <v>0</v>
      </c>
      <c r="BF258" cm="1">
        <f t="array" aca="1" ref="BF258" ca="1">IFERROR(IFERROR(Resumo_Horas!BF258/INDIRECT(ADDRESS(7,COLUMN(BG:BG),4,1,Resumo_Horas!$A258)),0)*(((INDIRECT(ADDRESS(357,COLUMN(BG:BG),4,1,$A258))*14)/11)*(1+INDIRECT(ADDRESS(358,COLUMN(BG:BG),4,1,$A258)))),0)</f>
        <v>0</v>
      </c>
      <c r="BG258" cm="1">
        <f t="array" aca="1" ref="BG258" ca="1">IFERROR(IFERROR(Resumo_Horas!BG258/INDIRECT(ADDRESS(7,COLUMN(BH:BH),4,1,Resumo_Horas!$A258)),0)*(((INDIRECT(ADDRESS(357,COLUMN(BH:BH),4,1,$A258))*14)/11)*(1+INDIRECT(ADDRESS(358,COLUMN(BH:BH),4,1,$A258)))),0)</f>
        <v>0</v>
      </c>
      <c r="BH258" cm="1">
        <f t="array" aca="1" ref="BH258" ca="1">IFERROR(IFERROR(Resumo_Horas!BH258/INDIRECT(ADDRESS(7,COLUMN(BI:BI),4,1,Resumo_Horas!$A258)),0)*(((INDIRECT(ADDRESS(357,COLUMN(BI:BI),4,1,$A258))*14)/11)*(1+INDIRECT(ADDRESS(358,COLUMN(BI:BI),4,1,$A258)))),0)</f>
        <v>0</v>
      </c>
      <c r="BI258" cm="1">
        <f t="array" aca="1" ref="BI258" ca="1">IFERROR(IFERROR(Resumo_Horas!BI258/INDIRECT(ADDRESS(7,COLUMN(BJ:BJ),4,1,Resumo_Horas!$A258)),0)*(((INDIRECT(ADDRESS(357,COLUMN(BJ:BJ),4,1,$A258))*14)/11)*(1+INDIRECT(ADDRESS(358,COLUMN(BJ:BJ),4,1,$A258)))),0)</f>
        <v>0</v>
      </c>
      <c r="BJ258" cm="1">
        <f t="array" aca="1" ref="BJ258" ca="1">IFERROR(IFERROR(Resumo_Horas!BJ258/INDIRECT(ADDRESS(7,COLUMN(BK:BK),4,1,Resumo_Horas!$A258)),0)*(((INDIRECT(ADDRESS(357,COLUMN(BK:BK),4,1,$A258))*14)/11)*(1+INDIRECT(ADDRESS(358,COLUMN(BK:BK),4,1,$A258)))),0)</f>
        <v>0</v>
      </c>
      <c r="BK258" s="331" cm="1">
        <f t="array" aca="1" ref="BK258" ca="1">IFERROR(IFERROR(Resumo_Horas!BK258/INDIRECT(ADDRESS(7,COLUMN(BL:BL),4,1,Resumo_Horas!$A258)),0)*(((INDIRECT(ADDRESS(357,COLUMN(BL:BL),4,1,$A258))*14)/11)*(1+INDIRECT(ADDRESS(358,COLUMN(BL:BL),4,1,$A258)))),0)</f>
        <v>0</v>
      </c>
    </row>
    <row r="259" spans="1:63" x14ac:dyDescent="0.25">
      <c r="A259" s="330" t="str" cm="1">
        <f t="array" aca="1" ref="A259" ca="1">IF(INDIRECT(ADDRESS(9+QUOTIENT(ROW(A258)-1,20),4,4,1,"Equipa de projeto")) = 0,"", _xlfn.CONCAT(1 + QUOTIENT(ROW(A258)-1,20),". ", INDIRECT(ADDRESS(9+QUOTIENT(ROW(A258)-1,20),4,4,1,"Equipa de projeto"))))</f>
        <v/>
      </c>
      <c r="B259">
        <f>Atividades!$A$97</f>
        <v>0</v>
      </c>
      <c r="C259" s="123" t="s">
        <v>49</v>
      </c>
      <c r="D259" cm="1">
        <f t="array" aca="1" ref="D259" ca="1">IFERROR(IFERROR(Resumo_Horas!D259/INDIRECT(ADDRESS(7,COLUMN(E:E),4,1,Resumo_Horas!$A259)),0)*(((INDIRECT(ADDRESS(357,COLUMN(E:E),4,1,$A259))*14)/11)*(1+INDIRECT(ADDRESS(358,COLUMN(E:E),4,1,$A259)))),0)</f>
        <v>0</v>
      </c>
      <c r="E259" cm="1">
        <f t="array" aca="1" ref="E259" ca="1">IFERROR(IFERROR(Resumo_Horas!E259/INDIRECT(ADDRESS(7,COLUMN(F:F),4,1,Resumo_Horas!$A259)),0)*(((INDIRECT(ADDRESS(357,COLUMN(F:F),4,1,$A259))*14)/11)*(1+INDIRECT(ADDRESS(358,COLUMN(F:F),4,1,$A259)))),0)</f>
        <v>0</v>
      </c>
      <c r="F259" cm="1">
        <f t="array" aca="1" ref="F259" ca="1">IFERROR(IFERROR(Resumo_Horas!F259/INDIRECT(ADDRESS(7,COLUMN(G:G),4,1,Resumo_Horas!$A259)),0)*(((INDIRECT(ADDRESS(357,COLUMN(G:G),4,1,$A259))*14)/11)*(1+INDIRECT(ADDRESS(358,COLUMN(G:G),4,1,$A259)))),0)</f>
        <v>0</v>
      </c>
      <c r="G259" cm="1">
        <f t="array" aca="1" ref="G259" ca="1">IFERROR(IFERROR(Resumo_Horas!G259/INDIRECT(ADDRESS(7,COLUMN(H:H),4,1,Resumo_Horas!$A259)),0)*(((INDIRECT(ADDRESS(357,COLUMN(H:H),4,1,$A259))*14)/11)*(1+INDIRECT(ADDRESS(358,COLUMN(H:H),4,1,$A259)))),0)</f>
        <v>0</v>
      </c>
      <c r="H259" cm="1">
        <f t="array" aca="1" ref="H259" ca="1">IFERROR(IFERROR(Resumo_Horas!H259/INDIRECT(ADDRESS(7,COLUMN(I:I),4,1,Resumo_Horas!$A259)),0)*(((INDIRECT(ADDRESS(357,COLUMN(I:I),4,1,$A259))*14)/11)*(1+INDIRECT(ADDRESS(358,COLUMN(I:I),4,1,$A259)))),0)</f>
        <v>0</v>
      </c>
      <c r="I259" cm="1">
        <f t="array" aca="1" ref="I259" ca="1">IFERROR(IFERROR(Resumo_Horas!I259/INDIRECT(ADDRESS(7,COLUMN(J:J),4,1,Resumo_Horas!$A259)),0)*(((INDIRECT(ADDRESS(357,COLUMN(J:J),4,1,$A259))*14)/11)*(1+INDIRECT(ADDRESS(358,COLUMN(J:J),4,1,$A259)))),0)</f>
        <v>0</v>
      </c>
      <c r="J259" cm="1">
        <f t="array" aca="1" ref="J259" ca="1">IFERROR(IFERROR(Resumo_Horas!J259/INDIRECT(ADDRESS(7,COLUMN(K:K),4,1,Resumo_Horas!$A259)),0)*(((INDIRECT(ADDRESS(357,COLUMN(K:K),4,1,$A259))*14)/11)*(1+INDIRECT(ADDRESS(358,COLUMN(K:K),4,1,$A259)))),0)</f>
        <v>0</v>
      </c>
      <c r="K259" cm="1">
        <f t="array" aca="1" ref="K259" ca="1">IFERROR(IFERROR(Resumo_Horas!K259/INDIRECT(ADDRESS(7,COLUMN(L:L),4,1,Resumo_Horas!$A259)),0)*(((INDIRECT(ADDRESS(357,COLUMN(L:L),4,1,$A259))*14)/11)*(1+INDIRECT(ADDRESS(358,COLUMN(L:L),4,1,$A259)))),0)</f>
        <v>0</v>
      </c>
      <c r="L259" cm="1">
        <f t="array" aca="1" ref="L259" ca="1">IFERROR(IFERROR(Resumo_Horas!L259/INDIRECT(ADDRESS(7,COLUMN(M:M),4,1,Resumo_Horas!$A259)),0)*(((INDIRECT(ADDRESS(357,COLUMN(M:M),4,1,$A259))*14)/11)*(1+INDIRECT(ADDRESS(358,COLUMN(M:M),4,1,$A259)))),0)</f>
        <v>0</v>
      </c>
      <c r="M259" cm="1">
        <f t="array" aca="1" ref="M259" ca="1">IFERROR(IFERROR(Resumo_Horas!M259/INDIRECT(ADDRESS(7,COLUMN(N:N),4,1,Resumo_Horas!$A259)),0)*(((INDIRECT(ADDRESS(357,COLUMN(N:N),4,1,$A259))*14)/11)*(1+INDIRECT(ADDRESS(358,COLUMN(N:N),4,1,$A259)))),0)</f>
        <v>0</v>
      </c>
      <c r="N259" cm="1">
        <f t="array" aca="1" ref="N259" ca="1">IFERROR(IFERROR(Resumo_Horas!N259/INDIRECT(ADDRESS(7,COLUMN(O:O),4,1,Resumo_Horas!$A259)),0)*(((INDIRECT(ADDRESS(357,COLUMN(O:O),4,1,$A259))*14)/11)*(1+INDIRECT(ADDRESS(358,COLUMN(O:O),4,1,$A259)))),0)</f>
        <v>0</v>
      </c>
      <c r="O259" cm="1">
        <f t="array" aca="1" ref="O259" ca="1">IFERROR(IFERROR(Resumo_Horas!O259/INDIRECT(ADDRESS(7,COLUMN(P:P),4,1,Resumo_Horas!$A259)),0)*(((INDIRECT(ADDRESS(357,COLUMN(P:P),4,1,$A259))*14)/11)*(1+INDIRECT(ADDRESS(358,COLUMN(P:P),4,1,$A259)))),0)</f>
        <v>0</v>
      </c>
      <c r="P259" cm="1">
        <f t="array" aca="1" ref="P259" ca="1">IFERROR(IFERROR(Resumo_Horas!P259/INDIRECT(ADDRESS(7,COLUMN(Q:Q),4,1,Resumo_Horas!$A259)),0)*(((INDIRECT(ADDRESS(357,COLUMN(Q:Q),4,1,$A259))*14)/11)*(1+INDIRECT(ADDRESS(358,COLUMN(Q:Q),4,1,$A259)))),0)</f>
        <v>0</v>
      </c>
      <c r="Q259" cm="1">
        <f t="array" aca="1" ref="Q259" ca="1">IFERROR(IFERROR(Resumo_Horas!Q259/INDIRECT(ADDRESS(7,COLUMN(R:R),4,1,Resumo_Horas!$A259)),0)*(((INDIRECT(ADDRESS(357,COLUMN(R:R),4,1,$A259))*14)/11)*(1+INDIRECT(ADDRESS(358,COLUMN(R:R),4,1,$A259)))),0)</f>
        <v>0</v>
      </c>
      <c r="R259" cm="1">
        <f t="array" aca="1" ref="R259" ca="1">IFERROR(IFERROR(Resumo_Horas!R259/INDIRECT(ADDRESS(7,COLUMN(S:S),4,1,Resumo_Horas!$A259)),0)*(((INDIRECT(ADDRESS(357,COLUMN(S:S),4,1,$A259))*14)/11)*(1+INDIRECT(ADDRESS(358,COLUMN(S:S),4,1,$A259)))),0)</f>
        <v>0</v>
      </c>
      <c r="S259" cm="1">
        <f t="array" aca="1" ref="S259" ca="1">IFERROR(IFERROR(Resumo_Horas!S259/INDIRECT(ADDRESS(7,COLUMN(T:T),4,1,Resumo_Horas!$A259)),0)*(((INDIRECT(ADDRESS(357,COLUMN(T:T),4,1,$A259))*14)/11)*(1+INDIRECT(ADDRESS(358,COLUMN(T:T),4,1,$A259)))),0)</f>
        <v>0</v>
      </c>
      <c r="T259" cm="1">
        <f t="array" aca="1" ref="T259" ca="1">IFERROR(IFERROR(Resumo_Horas!T259/INDIRECT(ADDRESS(7,COLUMN(U:U),4,1,Resumo_Horas!$A259)),0)*(((INDIRECT(ADDRESS(357,COLUMN(U:U),4,1,$A259))*14)/11)*(1+INDIRECT(ADDRESS(358,COLUMN(U:U),4,1,$A259)))),0)</f>
        <v>0</v>
      </c>
      <c r="U259" cm="1">
        <f t="array" aca="1" ref="U259" ca="1">IFERROR(IFERROR(Resumo_Horas!U259/INDIRECT(ADDRESS(7,COLUMN(V:V),4,1,Resumo_Horas!$A259)),0)*(((INDIRECT(ADDRESS(357,COLUMN(V:V),4,1,$A259))*14)/11)*(1+INDIRECT(ADDRESS(358,COLUMN(V:V),4,1,$A259)))),0)</f>
        <v>0</v>
      </c>
      <c r="V259" cm="1">
        <f t="array" aca="1" ref="V259" ca="1">IFERROR(IFERROR(Resumo_Horas!V259/INDIRECT(ADDRESS(7,COLUMN(W:W),4,1,Resumo_Horas!$A259)),0)*(((INDIRECT(ADDRESS(357,COLUMN(W:W),4,1,$A259))*14)/11)*(1+INDIRECT(ADDRESS(358,COLUMN(W:W),4,1,$A259)))),0)</f>
        <v>0</v>
      </c>
      <c r="W259" cm="1">
        <f t="array" aca="1" ref="W259" ca="1">IFERROR(IFERROR(Resumo_Horas!W259/INDIRECT(ADDRESS(7,COLUMN(X:X),4,1,Resumo_Horas!$A259)),0)*(((INDIRECT(ADDRESS(357,COLUMN(X:X),4,1,$A259))*14)/11)*(1+INDIRECT(ADDRESS(358,COLUMN(X:X),4,1,$A259)))),0)</f>
        <v>0</v>
      </c>
      <c r="X259" cm="1">
        <f t="array" aca="1" ref="X259" ca="1">IFERROR(IFERROR(Resumo_Horas!X259/INDIRECT(ADDRESS(7,COLUMN(Y:Y),4,1,Resumo_Horas!$A259)),0)*(((INDIRECT(ADDRESS(357,COLUMN(Y:Y),4,1,$A259))*14)/11)*(1+INDIRECT(ADDRESS(358,COLUMN(Y:Y),4,1,$A259)))),0)</f>
        <v>0</v>
      </c>
      <c r="Y259" cm="1">
        <f t="array" aca="1" ref="Y259" ca="1">IFERROR(IFERROR(Resumo_Horas!Y259/INDIRECT(ADDRESS(7,COLUMN(Z:Z),4,1,Resumo_Horas!$A259)),0)*(((INDIRECT(ADDRESS(357,COLUMN(Z:Z),4,1,$A259))*14)/11)*(1+INDIRECT(ADDRESS(358,COLUMN(Z:Z),4,1,$A259)))),0)</f>
        <v>0</v>
      </c>
      <c r="Z259" cm="1">
        <f t="array" aca="1" ref="Z259" ca="1">IFERROR(IFERROR(Resumo_Horas!Z259/INDIRECT(ADDRESS(7,COLUMN(AA:AA),4,1,Resumo_Horas!$A259)),0)*(((INDIRECT(ADDRESS(357,COLUMN(AA:AA),4,1,$A259))*14)/11)*(1+INDIRECT(ADDRESS(358,COLUMN(AA:AA),4,1,$A259)))),0)</f>
        <v>0</v>
      </c>
      <c r="AA259" cm="1">
        <f t="array" aca="1" ref="AA259" ca="1">IFERROR(IFERROR(Resumo_Horas!AA259/INDIRECT(ADDRESS(7,COLUMN(AB:AB),4,1,Resumo_Horas!$A259)),0)*(((INDIRECT(ADDRESS(357,COLUMN(AB:AB),4,1,$A259))*14)/11)*(1+INDIRECT(ADDRESS(358,COLUMN(AB:AB),4,1,$A259)))),0)</f>
        <v>0</v>
      </c>
      <c r="AB259" cm="1">
        <f t="array" aca="1" ref="AB259" ca="1">IFERROR(IFERROR(Resumo_Horas!AB259/INDIRECT(ADDRESS(7,COLUMN(AC:AC),4,1,Resumo_Horas!$A259)),0)*(((INDIRECT(ADDRESS(357,COLUMN(AC:AC),4,1,$A259))*14)/11)*(1+INDIRECT(ADDRESS(358,COLUMN(AC:AC),4,1,$A259)))),0)</f>
        <v>0</v>
      </c>
      <c r="AC259" cm="1">
        <f t="array" aca="1" ref="AC259" ca="1">IFERROR(IFERROR(Resumo_Horas!AC259/INDIRECT(ADDRESS(7,COLUMN(AD:AD),4,1,Resumo_Horas!$A259)),0)*(((INDIRECT(ADDRESS(357,COLUMN(AD:AD),4,1,$A259))*14)/11)*(1+INDIRECT(ADDRESS(358,COLUMN(AD:AD),4,1,$A259)))),0)</f>
        <v>0</v>
      </c>
      <c r="AD259" cm="1">
        <f t="array" aca="1" ref="AD259" ca="1">IFERROR(IFERROR(Resumo_Horas!AD259/INDIRECT(ADDRESS(7,COLUMN(AE:AE),4,1,Resumo_Horas!$A259)),0)*(((INDIRECT(ADDRESS(357,COLUMN(AE:AE),4,1,$A259))*14)/11)*(1+INDIRECT(ADDRESS(358,COLUMN(AE:AE),4,1,$A259)))),0)</f>
        <v>0</v>
      </c>
      <c r="AE259" cm="1">
        <f t="array" aca="1" ref="AE259" ca="1">IFERROR(IFERROR(Resumo_Horas!AE259/INDIRECT(ADDRESS(7,COLUMN(AF:AF),4,1,Resumo_Horas!$A259)),0)*(((INDIRECT(ADDRESS(357,COLUMN(AF:AF),4,1,$A259))*14)/11)*(1+INDIRECT(ADDRESS(358,COLUMN(AF:AF),4,1,$A259)))),0)</f>
        <v>0</v>
      </c>
      <c r="AF259" cm="1">
        <f t="array" aca="1" ref="AF259" ca="1">IFERROR(IFERROR(Resumo_Horas!AF259/INDIRECT(ADDRESS(7,COLUMN(AG:AG),4,1,Resumo_Horas!$A259)),0)*(((INDIRECT(ADDRESS(357,COLUMN(AG:AG),4,1,$A259))*14)/11)*(1+INDIRECT(ADDRESS(358,COLUMN(AG:AG),4,1,$A259)))),0)</f>
        <v>0</v>
      </c>
      <c r="AG259" cm="1">
        <f t="array" aca="1" ref="AG259" ca="1">IFERROR(IFERROR(Resumo_Horas!AG259/INDIRECT(ADDRESS(7,COLUMN(AH:AH),4,1,Resumo_Horas!$A259)),0)*(((INDIRECT(ADDRESS(357,COLUMN(AH:AH),4,1,$A259))*14)/11)*(1+INDIRECT(ADDRESS(358,COLUMN(AH:AH),4,1,$A259)))),0)</f>
        <v>0</v>
      </c>
      <c r="AH259" cm="1">
        <f t="array" aca="1" ref="AH259" ca="1">IFERROR(IFERROR(Resumo_Horas!AH259/INDIRECT(ADDRESS(7,COLUMN(AI:AI),4,1,Resumo_Horas!$A259)),0)*(((INDIRECT(ADDRESS(357,COLUMN(AI:AI),4,1,$A259))*14)/11)*(1+INDIRECT(ADDRESS(358,COLUMN(AI:AI),4,1,$A259)))),0)</f>
        <v>0</v>
      </c>
      <c r="AI259" cm="1">
        <f t="array" aca="1" ref="AI259" ca="1">IFERROR(IFERROR(Resumo_Horas!AI259/INDIRECT(ADDRESS(7,COLUMN(AJ:AJ),4,1,Resumo_Horas!$A259)),0)*(((INDIRECT(ADDRESS(357,COLUMN(AJ:AJ),4,1,$A259))*14)/11)*(1+INDIRECT(ADDRESS(358,COLUMN(AJ:AJ),4,1,$A259)))),0)</f>
        <v>0</v>
      </c>
      <c r="AJ259" cm="1">
        <f t="array" aca="1" ref="AJ259" ca="1">IFERROR(IFERROR(Resumo_Horas!AJ259/INDIRECT(ADDRESS(7,COLUMN(AK:AK),4,1,Resumo_Horas!$A259)),0)*(((INDIRECT(ADDRESS(357,COLUMN(AK:AK),4,1,$A259))*14)/11)*(1+INDIRECT(ADDRESS(358,COLUMN(AK:AK),4,1,$A259)))),0)</f>
        <v>0</v>
      </c>
      <c r="AK259" cm="1">
        <f t="array" aca="1" ref="AK259" ca="1">IFERROR(IFERROR(Resumo_Horas!AK259/INDIRECT(ADDRESS(7,COLUMN(AL:AL),4,1,Resumo_Horas!$A259)),0)*(((INDIRECT(ADDRESS(357,COLUMN(AL:AL),4,1,$A259))*14)/11)*(1+INDIRECT(ADDRESS(358,COLUMN(AL:AL),4,1,$A259)))),0)</f>
        <v>0</v>
      </c>
      <c r="AL259" cm="1">
        <f t="array" aca="1" ref="AL259" ca="1">IFERROR(IFERROR(Resumo_Horas!AL259/INDIRECT(ADDRESS(7,COLUMN(AM:AM),4,1,Resumo_Horas!$A259)),0)*(((INDIRECT(ADDRESS(357,COLUMN(AM:AM),4,1,$A259))*14)/11)*(1+INDIRECT(ADDRESS(358,COLUMN(AM:AM),4,1,$A259)))),0)</f>
        <v>0</v>
      </c>
      <c r="AM259" cm="1">
        <f t="array" aca="1" ref="AM259" ca="1">IFERROR(IFERROR(Resumo_Horas!AM259/INDIRECT(ADDRESS(7,COLUMN(AN:AN),4,1,Resumo_Horas!$A259)),0)*(((INDIRECT(ADDRESS(357,COLUMN(AN:AN),4,1,$A259))*14)/11)*(1+INDIRECT(ADDRESS(358,COLUMN(AN:AN),4,1,$A259)))),0)</f>
        <v>0</v>
      </c>
      <c r="AN259" cm="1">
        <f t="array" aca="1" ref="AN259" ca="1">IFERROR(IFERROR(Resumo_Horas!AN259/INDIRECT(ADDRESS(7,COLUMN(AO:AO),4,1,Resumo_Horas!$A259)),0)*(((INDIRECT(ADDRESS(357,COLUMN(AO:AO),4,1,$A259))*14)/11)*(1+INDIRECT(ADDRESS(358,COLUMN(AO:AO),4,1,$A259)))),0)</f>
        <v>0</v>
      </c>
      <c r="AO259" cm="1">
        <f t="array" aca="1" ref="AO259" ca="1">IFERROR(IFERROR(Resumo_Horas!AO259/INDIRECT(ADDRESS(7,COLUMN(AP:AP),4,1,Resumo_Horas!$A259)),0)*(((INDIRECT(ADDRESS(357,COLUMN(AP:AP),4,1,$A259))*14)/11)*(1+INDIRECT(ADDRESS(358,COLUMN(AP:AP),4,1,$A259)))),0)</f>
        <v>0</v>
      </c>
      <c r="AP259" cm="1">
        <f t="array" aca="1" ref="AP259" ca="1">IFERROR(IFERROR(Resumo_Horas!AP259/INDIRECT(ADDRESS(7,COLUMN(AQ:AQ),4,1,Resumo_Horas!$A259)),0)*(((INDIRECT(ADDRESS(357,COLUMN(AQ:AQ),4,1,$A259))*14)/11)*(1+INDIRECT(ADDRESS(358,COLUMN(AQ:AQ),4,1,$A259)))),0)</f>
        <v>0</v>
      </c>
      <c r="AQ259" cm="1">
        <f t="array" aca="1" ref="AQ259" ca="1">IFERROR(IFERROR(Resumo_Horas!AQ259/INDIRECT(ADDRESS(7,COLUMN(AR:AR),4,1,Resumo_Horas!$A259)),0)*(((INDIRECT(ADDRESS(357,COLUMN(AR:AR),4,1,$A259))*14)/11)*(1+INDIRECT(ADDRESS(358,COLUMN(AR:AR),4,1,$A259)))),0)</f>
        <v>0</v>
      </c>
      <c r="AR259" cm="1">
        <f t="array" aca="1" ref="AR259" ca="1">IFERROR(IFERROR(Resumo_Horas!AR259/INDIRECT(ADDRESS(7,COLUMN(AS:AS),4,1,Resumo_Horas!$A259)),0)*(((INDIRECT(ADDRESS(357,COLUMN(AS:AS),4,1,$A259))*14)/11)*(1+INDIRECT(ADDRESS(358,COLUMN(AS:AS),4,1,$A259)))),0)</f>
        <v>0</v>
      </c>
      <c r="AS259" cm="1">
        <f t="array" aca="1" ref="AS259" ca="1">IFERROR(IFERROR(Resumo_Horas!AS259/INDIRECT(ADDRESS(7,COLUMN(AT:AT),4,1,Resumo_Horas!$A259)),0)*(((INDIRECT(ADDRESS(357,COLUMN(AT:AT),4,1,$A259))*14)/11)*(1+INDIRECT(ADDRESS(358,COLUMN(AT:AT),4,1,$A259)))),0)</f>
        <v>0</v>
      </c>
      <c r="AT259" cm="1">
        <f t="array" aca="1" ref="AT259" ca="1">IFERROR(IFERROR(Resumo_Horas!AT259/INDIRECT(ADDRESS(7,COLUMN(AU:AU),4,1,Resumo_Horas!$A259)),0)*(((INDIRECT(ADDRESS(357,COLUMN(AU:AU),4,1,$A259))*14)/11)*(1+INDIRECT(ADDRESS(358,COLUMN(AU:AU),4,1,$A259)))),0)</f>
        <v>0</v>
      </c>
      <c r="AU259" cm="1">
        <f t="array" aca="1" ref="AU259" ca="1">IFERROR(IFERROR(Resumo_Horas!AU259/INDIRECT(ADDRESS(7,COLUMN(AV:AV),4,1,Resumo_Horas!$A259)),0)*(((INDIRECT(ADDRESS(357,COLUMN(AV:AV),4,1,$A259))*14)/11)*(1+INDIRECT(ADDRESS(358,COLUMN(AV:AV),4,1,$A259)))),0)</f>
        <v>0</v>
      </c>
      <c r="AV259" cm="1">
        <f t="array" aca="1" ref="AV259" ca="1">IFERROR(IFERROR(Resumo_Horas!AV259/INDIRECT(ADDRESS(7,COLUMN(AW:AW),4,1,Resumo_Horas!$A259)),0)*(((INDIRECT(ADDRESS(357,COLUMN(AW:AW),4,1,$A259))*14)/11)*(1+INDIRECT(ADDRESS(358,COLUMN(AW:AW),4,1,$A259)))),0)</f>
        <v>0</v>
      </c>
      <c r="AW259" cm="1">
        <f t="array" aca="1" ref="AW259" ca="1">IFERROR(IFERROR(Resumo_Horas!AW259/INDIRECT(ADDRESS(7,COLUMN(AX:AX),4,1,Resumo_Horas!$A259)),0)*(((INDIRECT(ADDRESS(357,COLUMN(AX:AX),4,1,$A259))*14)/11)*(1+INDIRECT(ADDRESS(358,COLUMN(AX:AX),4,1,$A259)))),0)</f>
        <v>0</v>
      </c>
      <c r="AX259" cm="1">
        <f t="array" aca="1" ref="AX259" ca="1">IFERROR(IFERROR(Resumo_Horas!AX259/INDIRECT(ADDRESS(7,COLUMN(AY:AY),4,1,Resumo_Horas!$A259)),0)*(((INDIRECT(ADDRESS(357,COLUMN(AY:AY),4,1,$A259))*14)/11)*(1+INDIRECT(ADDRESS(358,COLUMN(AY:AY),4,1,$A259)))),0)</f>
        <v>0</v>
      </c>
      <c r="AY259" cm="1">
        <f t="array" aca="1" ref="AY259" ca="1">IFERROR(IFERROR(Resumo_Horas!AY259/INDIRECT(ADDRESS(7,COLUMN(AZ:AZ),4,1,Resumo_Horas!$A259)),0)*(((INDIRECT(ADDRESS(357,COLUMN(AZ:AZ),4,1,$A259))*14)/11)*(1+INDIRECT(ADDRESS(358,COLUMN(AZ:AZ),4,1,$A259)))),0)</f>
        <v>0</v>
      </c>
      <c r="AZ259" cm="1">
        <f t="array" aca="1" ref="AZ259" ca="1">IFERROR(IFERROR(Resumo_Horas!AZ259/INDIRECT(ADDRESS(7,COLUMN(BA:BA),4,1,Resumo_Horas!$A259)),0)*(((INDIRECT(ADDRESS(357,COLUMN(BA:BA),4,1,$A259))*14)/11)*(1+INDIRECT(ADDRESS(358,COLUMN(BA:BA),4,1,$A259)))),0)</f>
        <v>0</v>
      </c>
      <c r="BA259" cm="1">
        <f t="array" aca="1" ref="BA259" ca="1">IFERROR(IFERROR(Resumo_Horas!BA259/INDIRECT(ADDRESS(7,COLUMN(BB:BB),4,1,Resumo_Horas!$A259)),0)*(((INDIRECT(ADDRESS(357,COLUMN(BB:BB),4,1,$A259))*14)/11)*(1+INDIRECT(ADDRESS(358,COLUMN(BB:BB),4,1,$A259)))),0)</f>
        <v>0</v>
      </c>
      <c r="BB259" cm="1">
        <f t="array" aca="1" ref="BB259" ca="1">IFERROR(IFERROR(Resumo_Horas!BB259/INDIRECT(ADDRESS(7,COLUMN(BC:BC),4,1,Resumo_Horas!$A259)),0)*(((INDIRECT(ADDRESS(357,COLUMN(BC:BC),4,1,$A259))*14)/11)*(1+INDIRECT(ADDRESS(358,COLUMN(BC:BC),4,1,$A259)))),0)</f>
        <v>0</v>
      </c>
      <c r="BC259" cm="1">
        <f t="array" aca="1" ref="BC259" ca="1">IFERROR(IFERROR(Resumo_Horas!BC259/INDIRECT(ADDRESS(7,COLUMN(BD:BD),4,1,Resumo_Horas!$A259)),0)*(((INDIRECT(ADDRESS(357,COLUMN(BD:BD),4,1,$A259))*14)/11)*(1+INDIRECT(ADDRESS(358,COLUMN(BD:BD),4,1,$A259)))),0)</f>
        <v>0</v>
      </c>
      <c r="BD259" cm="1">
        <f t="array" aca="1" ref="BD259" ca="1">IFERROR(IFERROR(Resumo_Horas!BD259/INDIRECT(ADDRESS(7,COLUMN(BE:BE),4,1,Resumo_Horas!$A259)),0)*(((INDIRECT(ADDRESS(357,COLUMN(BE:BE),4,1,$A259))*14)/11)*(1+INDIRECT(ADDRESS(358,COLUMN(BE:BE),4,1,$A259)))),0)</f>
        <v>0</v>
      </c>
      <c r="BE259" cm="1">
        <f t="array" aca="1" ref="BE259" ca="1">IFERROR(IFERROR(Resumo_Horas!BE259/INDIRECT(ADDRESS(7,COLUMN(BF:BF),4,1,Resumo_Horas!$A259)),0)*(((INDIRECT(ADDRESS(357,COLUMN(BF:BF),4,1,$A259))*14)/11)*(1+INDIRECT(ADDRESS(358,COLUMN(BF:BF),4,1,$A259)))),0)</f>
        <v>0</v>
      </c>
      <c r="BF259" cm="1">
        <f t="array" aca="1" ref="BF259" ca="1">IFERROR(IFERROR(Resumo_Horas!BF259/INDIRECT(ADDRESS(7,COLUMN(BG:BG),4,1,Resumo_Horas!$A259)),0)*(((INDIRECT(ADDRESS(357,COLUMN(BG:BG),4,1,$A259))*14)/11)*(1+INDIRECT(ADDRESS(358,COLUMN(BG:BG),4,1,$A259)))),0)</f>
        <v>0</v>
      </c>
      <c r="BG259" cm="1">
        <f t="array" aca="1" ref="BG259" ca="1">IFERROR(IFERROR(Resumo_Horas!BG259/INDIRECT(ADDRESS(7,COLUMN(BH:BH),4,1,Resumo_Horas!$A259)),0)*(((INDIRECT(ADDRESS(357,COLUMN(BH:BH),4,1,$A259))*14)/11)*(1+INDIRECT(ADDRESS(358,COLUMN(BH:BH),4,1,$A259)))),0)</f>
        <v>0</v>
      </c>
      <c r="BH259" cm="1">
        <f t="array" aca="1" ref="BH259" ca="1">IFERROR(IFERROR(Resumo_Horas!BH259/INDIRECT(ADDRESS(7,COLUMN(BI:BI),4,1,Resumo_Horas!$A259)),0)*(((INDIRECT(ADDRESS(357,COLUMN(BI:BI),4,1,$A259))*14)/11)*(1+INDIRECT(ADDRESS(358,COLUMN(BI:BI),4,1,$A259)))),0)</f>
        <v>0</v>
      </c>
      <c r="BI259" cm="1">
        <f t="array" aca="1" ref="BI259" ca="1">IFERROR(IFERROR(Resumo_Horas!BI259/INDIRECT(ADDRESS(7,COLUMN(BJ:BJ),4,1,Resumo_Horas!$A259)),0)*(((INDIRECT(ADDRESS(357,COLUMN(BJ:BJ),4,1,$A259))*14)/11)*(1+INDIRECT(ADDRESS(358,COLUMN(BJ:BJ),4,1,$A259)))),0)</f>
        <v>0</v>
      </c>
      <c r="BJ259" cm="1">
        <f t="array" aca="1" ref="BJ259" ca="1">IFERROR(IFERROR(Resumo_Horas!BJ259/INDIRECT(ADDRESS(7,COLUMN(BK:BK),4,1,Resumo_Horas!$A259)),0)*(((INDIRECT(ADDRESS(357,COLUMN(BK:BK),4,1,$A259))*14)/11)*(1+INDIRECT(ADDRESS(358,COLUMN(BK:BK),4,1,$A259)))),0)</f>
        <v>0</v>
      </c>
      <c r="BK259" s="331" cm="1">
        <f t="array" aca="1" ref="BK259" ca="1">IFERROR(IFERROR(Resumo_Horas!BK259/INDIRECT(ADDRESS(7,COLUMN(BL:BL),4,1,Resumo_Horas!$A259)),0)*(((INDIRECT(ADDRESS(357,COLUMN(BL:BL),4,1,$A259))*14)/11)*(1+INDIRECT(ADDRESS(358,COLUMN(BL:BL),4,1,$A259)))),0)</f>
        <v>0</v>
      </c>
    </row>
    <row r="260" spans="1:63" x14ac:dyDescent="0.25">
      <c r="A260" s="330" t="str" cm="1">
        <f t="array" aca="1" ref="A260" ca="1">IF(INDIRECT(ADDRESS(9+QUOTIENT(ROW(A259)-1,20),4,4,1,"Equipa de projeto")) = 0,"", _xlfn.CONCAT(1 + QUOTIENT(ROW(A259)-1,20),". ", INDIRECT(ADDRESS(9+QUOTIENT(ROW(A259)-1,20),4,4,1,"Equipa de projeto"))))</f>
        <v/>
      </c>
      <c r="B260">
        <f>Atividades!$A$109</f>
        <v>0</v>
      </c>
      <c r="C260" s="123" t="s">
        <v>48</v>
      </c>
      <c r="D260" cm="1">
        <f t="array" aca="1" ref="D260" ca="1">IFERROR(IFERROR(Resumo_Horas!D260/INDIRECT(ADDRESS(7,COLUMN(E:E),4,1,Resumo_Horas!$A260)),0)*(((INDIRECT(ADDRESS(357,COLUMN(E:E),4,1,$A260))*14)/11)*(1+INDIRECT(ADDRESS(358,COLUMN(E:E),4,1,$A260)))),0)</f>
        <v>0</v>
      </c>
      <c r="E260" cm="1">
        <f t="array" aca="1" ref="E260" ca="1">IFERROR(IFERROR(Resumo_Horas!E260/INDIRECT(ADDRESS(7,COLUMN(F:F),4,1,Resumo_Horas!$A260)),0)*(((INDIRECT(ADDRESS(357,COLUMN(F:F),4,1,$A260))*14)/11)*(1+INDIRECT(ADDRESS(358,COLUMN(F:F),4,1,$A260)))),0)</f>
        <v>0</v>
      </c>
      <c r="F260" cm="1">
        <f t="array" aca="1" ref="F260" ca="1">IFERROR(IFERROR(Resumo_Horas!F260/INDIRECT(ADDRESS(7,COLUMN(G:G),4,1,Resumo_Horas!$A260)),0)*(((INDIRECT(ADDRESS(357,COLUMN(G:G),4,1,$A260))*14)/11)*(1+INDIRECT(ADDRESS(358,COLUMN(G:G),4,1,$A260)))),0)</f>
        <v>0</v>
      </c>
      <c r="G260" cm="1">
        <f t="array" aca="1" ref="G260" ca="1">IFERROR(IFERROR(Resumo_Horas!G260/INDIRECT(ADDRESS(7,COLUMN(H:H),4,1,Resumo_Horas!$A260)),0)*(((INDIRECT(ADDRESS(357,COLUMN(H:H),4,1,$A260))*14)/11)*(1+INDIRECT(ADDRESS(358,COLUMN(H:H),4,1,$A260)))),0)</f>
        <v>0</v>
      </c>
      <c r="H260" cm="1">
        <f t="array" aca="1" ref="H260" ca="1">IFERROR(IFERROR(Resumo_Horas!H260/INDIRECT(ADDRESS(7,COLUMN(I:I),4,1,Resumo_Horas!$A260)),0)*(((INDIRECT(ADDRESS(357,COLUMN(I:I),4,1,$A260))*14)/11)*(1+INDIRECT(ADDRESS(358,COLUMN(I:I),4,1,$A260)))),0)</f>
        <v>0</v>
      </c>
      <c r="I260" cm="1">
        <f t="array" aca="1" ref="I260" ca="1">IFERROR(IFERROR(Resumo_Horas!I260/INDIRECT(ADDRESS(7,COLUMN(J:J),4,1,Resumo_Horas!$A260)),0)*(((INDIRECT(ADDRESS(357,COLUMN(J:J),4,1,$A260))*14)/11)*(1+INDIRECT(ADDRESS(358,COLUMN(J:J),4,1,$A260)))),0)</f>
        <v>0</v>
      </c>
      <c r="J260" cm="1">
        <f t="array" aca="1" ref="J260" ca="1">IFERROR(IFERROR(Resumo_Horas!J260/INDIRECT(ADDRESS(7,COLUMN(K:K),4,1,Resumo_Horas!$A260)),0)*(((INDIRECT(ADDRESS(357,COLUMN(K:K),4,1,$A260))*14)/11)*(1+INDIRECT(ADDRESS(358,COLUMN(K:K),4,1,$A260)))),0)</f>
        <v>0</v>
      </c>
      <c r="K260" cm="1">
        <f t="array" aca="1" ref="K260" ca="1">IFERROR(IFERROR(Resumo_Horas!K260/INDIRECT(ADDRESS(7,COLUMN(L:L),4,1,Resumo_Horas!$A260)),0)*(((INDIRECT(ADDRESS(357,COLUMN(L:L),4,1,$A260))*14)/11)*(1+INDIRECT(ADDRESS(358,COLUMN(L:L),4,1,$A260)))),0)</f>
        <v>0</v>
      </c>
      <c r="L260" cm="1">
        <f t="array" aca="1" ref="L260" ca="1">IFERROR(IFERROR(Resumo_Horas!L260/INDIRECT(ADDRESS(7,COLUMN(M:M),4,1,Resumo_Horas!$A260)),0)*(((INDIRECT(ADDRESS(357,COLUMN(M:M),4,1,$A260))*14)/11)*(1+INDIRECT(ADDRESS(358,COLUMN(M:M),4,1,$A260)))),0)</f>
        <v>0</v>
      </c>
      <c r="M260" cm="1">
        <f t="array" aca="1" ref="M260" ca="1">IFERROR(IFERROR(Resumo_Horas!M260/INDIRECT(ADDRESS(7,COLUMN(N:N),4,1,Resumo_Horas!$A260)),0)*(((INDIRECT(ADDRESS(357,COLUMN(N:N),4,1,$A260))*14)/11)*(1+INDIRECT(ADDRESS(358,COLUMN(N:N),4,1,$A260)))),0)</f>
        <v>0</v>
      </c>
      <c r="N260" cm="1">
        <f t="array" aca="1" ref="N260" ca="1">IFERROR(IFERROR(Resumo_Horas!N260/INDIRECT(ADDRESS(7,COLUMN(O:O),4,1,Resumo_Horas!$A260)),0)*(((INDIRECT(ADDRESS(357,COLUMN(O:O),4,1,$A260))*14)/11)*(1+INDIRECT(ADDRESS(358,COLUMN(O:O),4,1,$A260)))),0)</f>
        <v>0</v>
      </c>
      <c r="O260" cm="1">
        <f t="array" aca="1" ref="O260" ca="1">IFERROR(IFERROR(Resumo_Horas!O260/INDIRECT(ADDRESS(7,COLUMN(P:P),4,1,Resumo_Horas!$A260)),0)*(((INDIRECT(ADDRESS(357,COLUMN(P:P),4,1,$A260))*14)/11)*(1+INDIRECT(ADDRESS(358,COLUMN(P:P),4,1,$A260)))),0)</f>
        <v>0</v>
      </c>
      <c r="P260" cm="1">
        <f t="array" aca="1" ref="P260" ca="1">IFERROR(IFERROR(Resumo_Horas!P260/INDIRECT(ADDRESS(7,COLUMN(Q:Q),4,1,Resumo_Horas!$A260)),0)*(((INDIRECT(ADDRESS(357,COLUMN(Q:Q),4,1,$A260))*14)/11)*(1+INDIRECT(ADDRESS(358,COLUMN(Q:Q),4,1,$A260)))),0)</f>
        <v>0</v>
      </c>
      <c r="Q260" cm="1">
        <f t="array" aca="1" ref="Q260" ca="1">IFERROR(IFERROR(Resumo_Horas!Q260/INDIRECT(ADDRESS(7,COLUMN(R:R),4,1,Resumo_Horas!$A260)),0)*(((INDIRECT(ADDRESS(357,COLUMN(R:R),4,1,$A260))*14)/11)*(1+INDIRECT(ADDRESS(358,COLUMN(R:R),4,1,$A260)))),0)</f>
        <v>0</v>
      </c>
      <c r="R260" cm="1">
        <f t="array" aca="1" ref="R260" ca="1">IFERROR(IFERROR(Resumo_Horas!R260/INDIRECT(ADDRESS(7,COLUMN(S:S),4,1,Resumo_Horas!$A260)),0)*(((INDIRECT(ADDRESS(357,COLUMN(S:S),4,1,$A260))*14)/11)*(1+INDIRECT(ADDRESS(358,COLUMN(S:S),4,1,$A260)))),0)</f>
        <v>0</v>
      </c>
      <c r="S260" cm="1">
        <f t="array" aca="1" ref="S260" ca="1">IFERROR(IFERROR(Resumo_Horas!S260/INDIRECT(ADDRESS(7,COLUMN(T:T),4,1,Resumo_Horas!$A260)),0)*(((INDIRECT(ADDRESS(357,COLUMN(T:T),4,1,$A260))*14)/11)*(1+INDIRECT(ADDRESS(358,COLUMN(T:T),4,1,$A260)))),0)</f>
        <v>0</v>
      </c>
      <c r="T260" cm="1">
        <f t="array" aca="1" ref="T260" ca="1">IFERROR(IFERROR(Resumo_Horas!T260/INDIRECT(ADDRESS(7,COLUMN(U:U),4,1,Resumo_Horas!$A260)),0)*(((INDIRECT(ADDRESS(357,COLUMN(U:U),4,1,$A260))*14)/11)*(1+INDIRECT(ADDRESS(358,COLUMN(U:U),4,1,$A260)))),0)</f>
        <v>0</v>
      </c>
      <c r="U260" cm="1">
        <f t="array" aca="1" ref="U260" ca="1">IFERROR(IFERROR(Resumo_Horas!U260/INDIRECT(ADDRESS(7,COLUMN(V:V),4,1,Resumo_Horas!$A260)),0)*(((INDIRECT(ADDRESS(357,COLUMN(V:V),4,1,$A260))*14)/11)*(1+INDIRECT(ADDRESS(358,COLUMN(V:V),4,1,$A260)))),0)</f>
        <v>0</v>
      </c>
      <c r="V260" cm="1">
        <f t="array" aca="1" ref="V260" ca="1">IFERROR(IFERROR(Resumo_Horas!V260/INDIRECT(ADDRESS(7,COLUMN(W:W),4,1,Resumo_Horas!$A260)),0)*(((INDIRECT(ADDRESS(357,COLUMN(W:W),4,1,$A260))*14)/11)*(1+INDIRECT(ADDRESS(358,COLUMN(W:W),4,1,$A260)))),0)</f>
        <v>0</v>
      </c>
      <c r="W260" cm="1">
        <f t="array" aca="1" ref="W260" ca="1">IFERROR(IFERROR(Resumo_Horas!W260/INDIRECT(ADDRESS(7,COLUMN(X:X),4,1,Resumo_Horas!$A260)),0)*(((INDIRECT(ADDRESS(357,COLUMN(X:X),4,1,$A260))*14)/11)*(1+INDIRECT(ADDRESS(358,COLUMN(X:X),4,1,$A260)))),0)</f>
        <v>0</v>
      </c>
      <c r="X260" cm="1">
        <f t="array" aca="1" ref="X260" ca="1">IFERROR(IFERROR(Resumo_Horas!X260/INDIRECT(ADDRESS(7,COLUMN(Y:Y),4,1,Resumo_Horas!$A260)),0)*(((INDIRECT(ADDRESS(357,COLUMN(Y:Y),4,1,$A260))*14)/11)*(1+INDIRECT(ADDRESS(358,COLUMN(Y:Y),4,1,$A260)))),0)</f>
        <v>0</v>
      </c>
      <c r="Y260" cm="1">
        <f t="array" aca="1" ref="Y260" ca="1">IFERROR(IFERROR(Resumo_Horas!Y260/INDIRECT(ADDRESS(7,COLUMN(Z:Z),4,1,Resumo_Horas!$A260)),0)*(((INDIRECT(ADDRESS(357,COLUMN(Z:Z),4,1,$A260))*14)/11)*(1+INDIRECT(ADDRESS(358,COLUMN(Z:Z),4,1,$A260)))),0)</f>
        <v>0</v>
      </c>
      <c r="Z260" cm="1">
        <f t="array" aca="1" ref="Z260" ca="1">IFERROR(IFERROR(Resumo_Horas!Z260/INDIRECT(ADDRESS(7,COLUMN(AA:AA),4,1,Resumo_Horas!$A260)),0)*(((INDIRECT(ADDRESS(357,COLUMN(AA:AA),4,1,$A260))*14)/11)*(1+INDIRECT(ADDRESS(358,COLUMN(AA:AA),4,1,$A260)))),0)</f>
        <v>0</v>
      </c>
      <c r="AA260" cm="1">
        <f t="array" aca="1" ref="AA260" ca="1">IFERROR(IFERROR(Resumo_Horas!AA260/INDIRECT(ADDRESS(7,COLUMN(AB:AB),4,1,Resumo_Horas!$A260)),0)*(((INDIRECT(ADDRESS(357,COLUMN(AB:AB),4,1,$A260))*14)/11)*(1+INDIRECT(ADDRESS(358,COLUMN(AB:AB),4,1,$A260)))),0)</f>
        <v>0</v>
      </c>
      <c r="AB260" cm="1">
        <f t="array" aca="1" ref="AB260" ca="1">IFERROR(IFERROR(Resumo_Horas!AB260/INDIRECT(ADDRESS(7,COLUMN(AC:AC),4,1,Resumo_Horas!$A260)),0)*(((INDIRECT(ADDRESS(357,COLUMN(AC:AC),4,1,$A260))*14)/11)*(1+INDIRECT(ADDRESS(358,COLUMN(AC:AC),4,1,$A260)))),0)</f>
        <v>0</v>
      </c>
      <c r="AC260" cm="1">
        <f t="array" aca="1" ref="AC260" ca="1">IFERROR(IFERROR(Resumo_Horas!AC260/INDIRECT(ADDRESS(7,COLUMN(AD:AD),4,1,Resumo_Horas!$A260)),0)*(((INDIRECT(ADDRESS(357,COLUMN(AD:AD),4,1,$A260))*14)/11)*(1+INDIRECT(ADDRESS(358,COLUMN(AD:AD),4,1,$A260)))),0)</f>
        <v>0</v>
      </c>
      <c r="AD260" cm="1">
        <f t="array" aca="1" ref="AD260" ca="1">IFERROR(IFERROR(Resumo_Horas!AD260/INDIRECT(ADDRESS(7,COLUMN(AE:AE),4,1,Resumo_Horas!$A260)),0)*(((INDIRECT(ADDRESS(357,COLUMN(AE:AE),4,1,$A260))*14)/11)*(1+INDIRECT(ADDRESS(358,COLUMN(AE:AE),4,1,$A260)))),0)</f>
        <v>0</v>
      </c>
      <c r="AE260" cm="1">
        <f t="array" aca="1" ref="AE260" ca="1">IFERROR(IFERROR(Resumo_Horas!AE260/INDIRECT(ADDRESS(7,COLUMN(AF:AF),4,1,Resumo_Horas!$A260)),0)*(((INDIRECT(ADDRESS(357,COLUMN(AF:AF),4,1,$A260))*14)/11)*(1+INDIRECT(ADDRESS(358,COLUMN(AF:AF),4,1,$A260)))),0)</f>
        <v>0</v>
      </c>
      <c r="AF260" cm="1">
        <f t="array" aca="1" ref="AF260" ca="1">IFERROR(IFERROR(Resumo_Horas!AF260/INDIRECT(ADDRESS(7,COLUMN(AG:AG),4,1,Resumo_Horas!$A260)),0)*(((INDIRECT(ADDRESS(357,COLUMN(AG:AG),4,1,$A260))*14)/11)*(1+INDIRECT(ADDRESS(358,COLUMN(AG:AG),4,1,$A260)))),0)</f>
        <v>0</v>
      </c>
      <c r="AG260" cm="1">
        <f t="array" aca="1" ref="AG260" ca="1">IFERROR(IFERROR(Resumo_Horas!AG260/INDIRECT(ADDRESS(7,COLUMN(AH:AH),4,1,Resumo_Horas!$A260)),0)*(((INDIRECT(ADDRESS(357,COLUMN(AH:AH),4,1,$A260))*14)/11)*(1+INDIRECT(ADDRESS(358,COLUMN(AH:AH),4,1,$A260)))),0)</f>
        <v>0</v>
      </c>
      <c r="AH260" cm="1">
        <f t="array" aca="1" ref="AH260" ca="1">IFERROR(IFERROR(Resumo_Horas!AH260/INDIRECT(ADDRESS(7,COLUMN(AI:AI),4,1,Resumo_Horas!$A260)),0)*(((INDIRECT(ADDRESS(357,COLUMN(AI:AI),4,1,$A260))*14)/11)*(1+INDIRECT(ADDRESS(358,COLUMN(AI:AI),4,1,$A260)))),0)</f>
        <v>0</v>
      </c>
      <c r="AI260" cm="1">
        <f t="array" aca="1" ref="AI260" ca="1">IFERROR(IFERROR(Resumo_Horas!AI260/INDIRECT(ADDRESS(7,COLUMN(AJ:AJ),4,1,Resumo_Horas!$A260)),0)*(((INDIRECT(ADDRESS(357,COLUMN(AJ:AJ),4,1,$A260))*14)/11)*(1+INDIRECT(ADDRESS(358,COLUMN(AJ:AJ),4,1,$A260)))),0)</f>
        <v>0</v>
      </c>
      <c r="AJ260" cm="1">
        <f t="array" aca="1" ref="AJ260" ca="1">IFERROR(IFERROR(Resumo_Horas!AJ260/INDIRECT(ADDRESS(7,COLUMN(AK:AK),4,1,Resumo_Horas!$A260)),0)*(((INDIRECT(ADDRESS(357,COLUMN(AK:AK),4,1,$A260))*14)/11)*(1+INDIRECT(ADDRESS(358,COLUMN(AK:AK),4,1,$A260)))),0)</f>
        <v>0</v>
      </c>
      <c r="AK260" cm="1">
        <f t="array" aca="1" ref="AK260" ca="1">IFERROR(IFERROR(Resumo_Horas!AK260/INDIRECT(ADDRESS(7,COLUMN(AL:AL),4,1,Resumo_Horas!$A260)),0)*(((INDIRECT(ADDRESS(357,COLUMN(AL:AL),4,1,$A260))*14)/11)*(1+INDIRECT(ADDRESS(358,COLUMN(AL:AL),4,1,$A260)))),0)</f>
        <v>0</v>
      </c>
      <c r="AL260" cm="1">
        <f t="array" aca="1" ref="AL260" ca="1">IFERROR(IFERROR(Resumo_Horas!AL260/INDIRECT(ADDRESS(7,COLUMN(AM:AM),4,1,Resumo_Horas!$A260)),0)*(((INDIRECT(ADDRESS(357,COLUMN(AM:AM),4,1,$A260))*14)/11)*(1+INDIRECT(ADDRESS(358,COLUMN(AM:AM),4,1,$A260)))),0)</f>
        <v>0</v>
      </c>
      <c r="AM260" cm="1">
        <f t="array" aca="1" ref="AM260" ca="1">IFERROR(IFERROR(Resumo_Horas!AM260/INDIRECT(ADDRESS(7,COLUMN(AN:AN),4,1,Resumo_Horas!$A260)),0)*(((INDIRECT(ADDRESS(357,COLUMN(AN:AN),4,1,$A260))*14)/11)*(1+INDIRECT(ADDRESS(358,COLUMN(AN:AN),4,1,$A260)))),0)</f>
        <v>0</v>
      </c>
      <c r="AN260" cm="1">
        <f t="array" aca="1" ref="AN260" ca="1">IFERROR(IFERROR(Resumo_Horas!AN260/INDIRECT(ADDRESS(7,COLUMN(AO:AO),4,1,Resumo_Horas!$A260)),0)*(((INDIRECT(ADDRESS(357,COLUMN(AO:AO),4,1,$A260))*14)/11)*(1+INDIRECT(ADDRESS(358,COLUMN(AO:AO),4,1,$A260)))),0)</f>
        <v>0</v>
      </c>
      <c r="AO260" cm="1">
        <f t="array" aca="1" ref="AO260" ca="1">IFERROR(IFERROR(Resumo_Horas!AO260/INDIRECT(ADDRESS(7,COLUMN(AP:AP),4,1,Resumo_Horas!$A260)),0)*(((INDIRECT(ADDRESS(357,COLUMN(AP:AP),4,1,$A260))*14)/11)*(1+INDIRECT(ADDRESS(358,COLUMN(AP:AP),4,1,$A260)))),0)</f>
        <v>0</v>
      </c>
      <c r="AP260" cm="1">
        <f t="array" aca="1" ref="AP260" ca="1">IFERROR(IFERROR(Resumo_Horas!AP260/INDIRECT(ADDRESS(7,COLUMN(AQ:AQ),4,1,Resumo_Horas!$A260)),0)*(((INDIRECT(ADDRESS(357,COLUMN(AQ:AQ),4,1,$A260))*14)/11)*(1+INDIRECT(ADDRESS(358,COLUMN(AQ:AQ),4,1,$A260)))),0)</f>
        <v>0</v>
      </c>
      <c r="AQ260" cm="1">
        <f t="array" aca="1" ref="AQ260" ca="1">IFERROR(IFERROR(Resumo_Horas!AQ260/INDIRECT(ADDRESS(7,COLUMN(AR:AR),4,1,Resumo_Horas!$A260)),0)*(((INDIRECT(ADDRESS(357,COLUMN(AR:AR),4,1,$A260))*14)/11)*(1+INDIRECT(ADDRESS(358,COLUMN(AR:AR),4,1,$A260)))),0)</f>
        <v>0</v>
      </c>
      <c r="AR260" cm="1">
        <f t="array" aca="1" ref="AR260" ca="1">IFERROR(IFERROR(Resumo_Horas!AR260/INDIRECT(ADDRESS(7,COLUMN(AS:AS),4,1,Resumo_Horas!$A260)),0)*(((INDIRECT(ADDRESS(357,COLUMN(AS:AS),4,1,$A260))*14)/11)*(1+INDIRECT(ADDRESS(358,COLUMN(AS:AS),4,1,$A260)))),0)</f>
        <v>0</v>
      </c>
      <c r="AS260" cm="1">
        <f t="array" aca="1" ref="AS260" ca="1">IFERROR(IFERROR(Resumo_Horas!AS260/INDIRECT(ADDRESS(7,COLUMN(AT:AT),4,1,Resumo_Horas!$A260)),0)*(((INDIRECT(ADDRESS(357,COLUMN(AT:AT),4,1,$A260))*14)/11)*(1+INDIRECT(ADDRESS(358,COLUMN(AT:AT),4,1,$A260)))),0)</f>
        <v>0</v>
      </c>
      <c r="AT260" cm="1">
        <f t="array" aca="1" ref="AT260" ca="1">IFERROR(IFERROR(Resumo_Horas!AT260/INDIRECT(ADDRESS(7,COLUMN(AU:AU),4,1,Resumo_Horas!$A260)),0)*(((INDIRECT(ADDRESS(357,COLUMN(AU:AU),4,1,$A260))*14)/11)*(1+INDIRECT(ADDRESS(358,COLUMN(AU:AU),4,1,$A260)))),0)</f>
        <v>0</v>
      </c>
      <c r="AU260" cm="1">
        <f t="array" aca="1" ref="AU260" ca="1">IFERROR(IFERROR(Resumo_Horas!AU260/INDIRECT(ADDRESS(7,COLUMN(AV:AV),4,1,Resumo_Horas!$A260)),0)*(((INDIRECT(ADDRESS(357,COLUMN(AV:AV),4,1,$A260))*14)/11)*(1+INDIRECT(ADDRESS(358,COLUMN(AV:AV),4,1,$A260)))),0)</f>
        <v>0</v>
      </c>
      <c r="AV260" cm="1">
        <f t="array" aca="1" ref="AV260" ca="1">IFERROR(IFERROR(Resumo_Horas!AV260/INDIRECT(ADDRESS(7,COLUMN(AW:AW),4,1,Resumo_Horas!$A260)),0)*(((INDIRECT(ADDRESS(357,COLUMN(AW:AW),4,1,$A260))*14)/11)*(1+INDIRECT(ADDRESS(358,COLUMN(AW:AW),4,1,$A260)))),0)</f>
        <v>0</v>
      </c>
      <c r="AW260" cm="1">
        <f t="array" aca="1" ref="AW260" ca="1">IFERROR(IFERROR(Resumo_Horas!AW260/INDIRECT(ADDRESS(7,COLUMN(AX:AX),4,1,Resumo_Horas!$A260)),0)*(((INDIRECT(ADDRESS(357,COLUMN(AX:AX),4,1,$A260))*14)/11)*(1+INDIRECT(ADDRESS(358,COLUMN(AX:AX),4,1,$A260)))),0)</f>
        <v>0</v>
      </c>
      <c r="AX260" cm="1">
        <f t="array" aca="1" ref="AX260" ca="1">IFERROR(IFERROR(Resumo_Horas!AX260/INDIRECT(ADDRESS(7,COLUMN(AY:AY),4,1,Resumo_Horas!$A260)),0)*(((INDIRECT(ADDRESS(357,COLUMN(AY:AY),4,1,$A260))*14)/11)*(1+INDIRECT(ADDRESS(358,COLUMN(AY:AY),4,1,$A260)))),0)</f>
        <v>0</v>
      </c>
      <c r="AY260" cm="1">
        <f t="array" aca="1" ref="AY260" ca="1">IFERROR(IFERROR(Resumo_Horas!AY260/INDIRECT(ADDRESS(7,COLUMN(AZ:AZ),4,1,Resumo_Horas!$A260)),0)*(((INDIRECT(ADDRESS(357,COLUMN(AZ:AZ),4,1,$A260))*14)/11)*(1+INDIRECT(ADDRESS(358,COLUMN(AZ:AZ),4,1,$A260)))),0)</f>
        <v>0</v>
      </c>
      <c r="AZ260" cm="1">
        <f t="array" aca="1" ref="AZ260" ca="1">IFERROR(IFERROR(Resumo_Horas!AZ260/INDIRECT(ADDRESS(7,COLUMN(BA:BA),4,1,Resumo_Horas!$A260)),0)*(((INDIRECT(ADDRESS(357,COLUMN(BA:BA),4,1,$A260))*14)/11)*(1+INDIRECT(ADDRESS(358,COLUMN(BA:BA),4,1,$A260)))),0)</f>
        <v>0</v>
      </c>
      <c r="BA260" cm="1">
        <f t="array" aca="1" ref="BA260" ca="1">IFERROR(IFERROR(Resumo_Horas!BA260/INDIRECT(ADDRESS(7,COLUMN(BB:BB),4,1,Resumo_Horas!$A260)),0)*(((INDIRECT(ADDRESS(357,COLUMN(BB:BB),4,1,$A260))*14)/11)*(1+INDIRECT(ADDRESS(358,COLUMN(BB:BB),4,1,$A260)))),0)</f>
        <v>0</v>
      </c>
      <c r="BB260" cm="1">
        <f t="array" aca="1" ref="BB260" ca="1">IFERROR(IFERROR(Resumo_Horas!BB260/INDIRECT(ADDRESS(7,COLUMN(BC:BC),4,1,Resumo_Horas!$A260)),0)*(((INDIRECT(ADDRESS(357,COLUMN(BC:BC),4,1,$A260))*14)/11)*(1+INDIRECT(ADDRESS(358,COLUMN(BC:BC),4,1,$A260)))),0)</f>
        <v>0</v>
      </c>
      <c r="BC260" cm="1">
        <f t="array" aca="1" ref="BC260" ca="1">IFERROR(IFERROR(Resumo_Horas!BC260/INDIRECT(ADDRESS(7,COLUMN(BD:BD),4,1,Resumo_Horas!$A260)),0)*(((INDIRECT(ADDRESS(357,COLUMN(BD:BD),4,1,$A260))*14)/11)*(1+INDIRECT(ADDRESS(358,COLUMN(BD:BD),4,1,$A260)))),0)</f>
        <v>0</v>
      </c>
      <c r="BD260" cm="1">
        <f t="array" aca="1" ref="BD260" ca="1">IFERROR(IFERROR(Resumo_Horas!BD260/INDIRECT(ADDRESS(7,COLUMN(BE:BE),4,1,Resumo_Horas!$A260)),0)*(((INDIRECT(ADDRESS(357,COLUMN(BE:BE),4,1,$A260))*14)/11)*(1+INDIRECT(ADDRESS(358,COLUMN(BE:BE),4,1,$A260)))),0)</f>
        <v>0</v>
      </c>
      <c r="BE260" cm="1">
        <f t="array" aca="1" ref="BE260" ca="1">IFERROR(IFERROR(Resumo_Horas!BE260/INDIRECT(ADDRESS(7,COLUMN(BF:BF),4,1,Resumo_Horas!$A260)),0)*(((INDIRECT(ADDRESS(357,COLUMN(BF:BF),4,1,$A260))*14)/11)*(1+INDIRECT(ADDRESS(358,COLUMN(BF:BF),4,1,$A260)))),0)</f>
        <v>0</v>
      </c>
      <c r="BF260" cm="1">
        <f t="array" aca="1" ref="BF260" ca="1">IFERROR(IFERROR(Resumo_Horas!BF260/INDIRECT(ADDRESS(7,COLUMN(BG:BG),4,1,Resumo_Horas!$A260)),0)*(((INDIRECT(ADDRESS(357,COLUMN(BG:BG),4,1,$A260))*14)/11)*(1+INDIRECT(ADDRESS(358,COLUMN(BG:BG),4,1,$A260)))),0)</f>
        <v>0</v>
      </c>
      <c r="BG260" cm="1">
        <f t="array" aca="1" ref="BG260" ca="1">IFERROR(IFERROR(Resumo_Horas!BG260/INDIRECT(ADDRESS(7,COLUMN(BH:BH),4,1,Resumo_Horas!$A260)),0)*(((INDIRECT(ADDRESS(357,COLUMN(BH:BH),4,1,$A260))*14)/11)*(1+INDIRECT(ADDRESS(358,COLUMN(BH:BH),4,1,$A260)))),0)</f>
        <v>0</v>
      </c>
      <c r="BH260" cm="1">
        <f t="array" aca="1" ref="BH260" ca="1">IFERROR(IFERROR(Resumo_Horas!BH260/INDIRECT(ADDRESS(7,COLUMN(BI:BI),4,1,Resumo_Horas!$A260)),0)*(((INDIRECT(ADDRESS(357,COLUMN(BI:BI),4,1,$A260))*14)/11)*(1+INDIRECT(ADDRESS(358,COLUMN(BI:BI),4,1,$A260)))),0)</f>
        <v>0</v>
      </c>
      <c r="BI260" cm="1">
        <f t="array" aca="1" ref="BI260" ca="1">IFERROR(IFERROR(Resumo_Horas!BI260/INDIRECT(ADDRESS(7,COLUMN(BJ:BJ),4,1,Resumo_Horas!$A260)),0)*(((INDIRECT(ADDRESS(357,COLUMN(BJ:BJ),4,1,$A260))*14)/11)*(1+INDIRECT(ADDRESS(358,COLUMN(BJ:BJ),4,1,$A260)))),0)</f>
        <v>0</v>
      </c>
      <c r="BJ260" cm="1">
        <f t="array" aca="1" ref="BJ260" ca="1">IFERROR(IFERROR(Resumo_Horas!BJ260/INDIRECT(ADDRESS(7,COLUMN(BK:BK),4,1,Resumo_Horas!$A260)),0)*(((INDIRECT(ADDRESS(357,COLUMN(BK:BK),4,1,$A260))*14)/11)*(1+INDIRECT(ADDRESS(358,COLUMN(BK:BK),4,1,$A260)))),0)</f>
        <v>0</v>
      </c>
      <c r="BK260" s="331" cm="1">
        <f t="array" aca="1" ref="BK260" ca="1">IFERROR(IFERROR(Resumo_Horas!BK260/INDIRECT(ADDRESS(7,COLUMN(BL:BL),4,1,Resumo_Horas!$A260)),0)*(((INDIRECT(ADDRESS(357,COLUMN(BL:BL),4,1,$A260))*14)/11)*(1+INDIRECT(ADDRESS(358,COLUMN(BL:BL),4,1,$A260)))),0)</f>
        <v>0</v>
      </c>
    </row>
    <row r="261" spans="1:63" ht="15.75" thickBot="1" x14ac:dyDescent="0.3">
      <c r="A261" s="332" t="str" cm="1">
        <f t="array" aca="1" ref="A261" ca="1">IF(INDIRECT(ADDRESS(9+QUOTIENT(ROW(A260)-1,20),4,4,1,"Equipa de projeto")) = 0,"", _xlfn.CONCAT(1 + QUOTIENT(ROW(A260)-1,20),". ", INDIRECT(ADDRESS(9+QUOTIENT(ROW(A260)-1,20),4,4,1,"Equipa de projeto"))))</f>
        <v/>
      </c>
      <c r="B261" s="333">
        <f>Atividades!$A$109</f>
        <v>0</v>
      </c>
      <c r="C261" s="334" t="s">
        <v>49</v>
      </c>
      <c r="D261" s="333" cm="1">
        <f t="array" aca="1" ref="D261" ca="1">IFERROR(IFERROR(Resumo_Horas!D261/INDIRECT(ADDRESS(7,COLUMN(E:E),4,1,Resumo_Horas!$A261)),0)*(((INDIRECT(ADDRESS(357,COLUMN(E:E),4,1,$A261))*14)/11)*(1+INDIRECT(ADDRESS(358,COLUMN(E:E),4,1,$A261)))),0)</f>
        <v>0</v>
      </c>
      <c r="E261" s="333" cm="1">
        <f t="array" aca="1" ref="E261" ca="1">IFERROR(IFERROR(Resumo_Horas!E261/INDIRECT(ADDRESS(7,COLUMN(F:F),4,1,Resumo_Horas!$A261)),0)*(((INDIRECT(ADDRESS(357,COLUMN(F:F),4,1,$A261))*14)/11)*(1+INDIRECT(ADDRESS(358,COLUMN(F:F),4,1,$A261)))),0)</f>
        <v>0</v>
      </c>
      <c r="F261" s="333" cm="1">
        <f t="array" aca="1" ref="F261" ca="1">IFERROR(IFERROR(Resumo_Horas!F261/INDIRECT(ADDRESS(7,COLUMN(G:G),4,1,Resumo_Horas!$A261)),0)*(((INDIRECT(ADDRESS(357,COLUMN(G:G),4,1,$A261))*14)/11)*(1+INDIRECT(ADDRESS(358,COLUMN(G:G),4,1,$A261)))),0)</f>
        <v>0</v>
      </c>
      <c r="G261" s="333" cm="1">
        <f t="array" aca="1" ref="G261" ca="1">IFERROR(IFERROR(Resumo_Horas!G261/INDIRECT(ADDRESS(7,COLUMN(H:H),4,1,Resumo_Horas!$A261)),0)*(((INDIRECT(ADDRESS(357,COLUMN(H:H),4,1,$A261))*14)/11)*(1+INDIRECT(ADDRESS(358,COLUMN(H:H),4,1,$A261)))),0)</f>
        <v>0</v>
      </c>
      <c r="H261" s="333" cm="1">
        <f t="array" aca="1" ref="H261" ca="1">IFERROR(IFERROR(Resumo_Horas!H261/INDIRECT(ADDRESS(7,COLUMN(I:I),4,1,Resumo_Horas!$A261)),0)*(((INDIRECT(ADDRESS(357,COLUMN(I:I),4,1,$A261))*14)/11)*(1+INDIRECT(ADDRESS(358,COLUMN(I:I),4,1,$A261)))),0)</f>
        <v>0</v>
      </c>
      <c r="I261" s="333" cm="1">
        <f t="array" aca="1" ref="I261" ca="1">IFERROR(IFERROR(Resumo_Horas!I261/INDIRECT(ADDRESS(7,COLUMN(J:J),4,1,Resumo_Horas!$A261)),0)*(((INDIRECT(ADDRESS(357,COLUMN(J:J),4,1,$A261))*14)/11)*(1+INDIRECT(ADDRESS(358,COLUMN(J:J),4,1,$A261)))),0)</f>
        <v>0</v>
      </c>
      <c r="J261" s="333" cm="1">
        <f t="array" aca="1" ref="J261" ca="1">IFERROR(IFERROR(Resumo_Horas!J261/INDIRECT(ADDRESS(7,COLUMN(K:K),4,1,Resumo_Horas!$A261)),0)*(((INDIRECT(ADDRESS(357,COLUMN(K:K),4,1,$A261))*14)/11)*(1+INDIRECT(ADDRESS(358,COLUMN(K:K),4,1,$A261)))),0)</f>
        <v>0</v>
      </c>
      <c r="K261" s="333" cm="1">
        <f t="array" aca="1" ref="K261" ca="1">IFERROR(IFERROR(Resumo_Horas!K261/INDIRECT(ADDRESS(7,COLUMN(L:L),4,1,Resumo_Horas!$A261)),0)*(((INDIRECT(ADDRESS(357,COLUMN(L:L),4,1,$A261))*14)/11)*(1+INDIRECT(ADDRESS(358,COLUMN(L:L),4,1,$A261)))),0)</f>
        <v>0</v>
      </c>
      <c r="L261" s="333" cm="1">
        <f t="array" aca="1" ref="L261" ca="1">IFERROR(IFERROR(Resumo_Horas!L261/INDIRECT(ADDRESS(7,COLUMN(M:M),4,1,Resumo_Horas!$A261)),0)*(((INDIRECT(ADDRESS(357,COLUMN(M:M),4,1,$A261))*14)/11)*(1+INDIRECT(ADDRESS(358,COLUMN(M:M),4,1,$A261)))),0)</f>
        <v>0</v>
      </c>
      <c r="M261" s="333" cm="1">
        <f t="array" aca="1" ref="M261" ca="1">IFERROR(IFERROR(Resumo_Horas!M261/INDIRECT(ADDRESS(7,COLUMN(N:N),4,1,Resumo_Horas!$A261)),0)*(((INDIRECT(ADDRESS(357,COLUMN(N:N),4,1,$A261))*14)/11)*(1+INDIRECT(ADDRESS(358,COLUMN(N:N),4,1,$A261)))),0)</f>
        <v>0</v>
      </c>
      <c r="N261" s="333" cm="1">
        <f t="array" aca="1" ref="N261" ca="1">IFERROR(IFERROR(Resumo_Horas!N261/INDIRECT(ADDRESS(7,COLUMN(O:O),4,1,Resumo_Horas!$A261)),0)*(((INDIRECT(ADDRESS(357,COLUMN(O:O),4,1,$A261))*14)/11)*(1+INDIRECT(ADDRESS(358,COLUMN(O:O),4,1,$A261)))),0)</f>
        <v>0</v>
      </c>
      <c r="O261" s="333" cm="1">
        <f t="array" aca="1" ref="O261" ca="1">IFERROR(IFERROR(Resumo_Horas!O261/INDIRECT(ADDRESS(7,COLUMN(P:P),4,1,Resumo_Horas!$A261)),0)*(((INDIRECT(ADDRESS(357,COLUMN(P:P),4,1,$A261))*14)/11)*(1+INDIRECT(ADDRESS(358,COLUMN(P:P),4,1,$A261)))),0)</f>
        <v>0</v>
      </c>
      <c r="P261" s="333" cm="1">
        <f t="array" aca="1" ref="P261" ca="1">IFERROR(IFERROR(Resumo_Horas!P261/INDIRECT(ADDRESS(7,COLUMN(Q:Q),4,1,Resumo_Horas!$A261)),0)*(((INDIRECT(ADDRESS(357,COLUMN(Q:Q),4,1,$A261))*14)/11)*(1+INDIRECT(ADDRESS(358,COLUMN(Q:Q),4,1,$A261)))),0)</f>
        <v>0</v>
      </c>
      <c r="Q261" s="333" cm="1">
        <f t="array" aca="1" ref="Q261" ca="1">IFERROR(IFERROR(Resumo_Horas!Q261/INDIRECT(ADDRESS(7,COLUMN(R:R),4,1,Resumo_Horas!$A261)),0)*(((INDIRECT(ADDRESS(357,COLUMN(R:R),4,1,$A261))*14)/11)*(1+INDIRECT(ADDRESS(358,COLUMN(R:R),4,1,$A261)))),0)</f>
        <v>0</v>
      </c>
      <c r="R261" s="333" cm="1">
        <f t="array" aca="1" ref="R261" ca="1">IFERROR(IFERROR(Resumo_Horas!R261/INDIRECT(ADDRESS(7,COLUMN(S:S),4,1,Resumo_Horas!$A261)),0)*(((INDIRECT(ADDRESS(357,COLUMN(S:S),4,1,$A261))*14)/11)*(1+INDIRECT(ADDRESS(358,COLUMN(S:S),4,1,$A261)))),0)</f>
        <v>0</v>
      </c>
      <c r="S261" s="333" cm="1">
        <f t="array" aca="1" ref="S261" ca="1">IFERROR(IFERROR(Resumo_Horas!S261/INDIRECT(ADDRESS(7,COLUMN(T:T),4,1,Resumo_Horas!$A261)),0)*(((INDIRECT(ADDRESS(357,COLUMN(T:T),4,1,$A261))*14)/11)*(1+INDIRECT(ADDRESS(358,COLUMN(T:T),4,1,$A261)))),0)</f>
        <v>0</v>
      </c>
      <c r="T261" s="333" cm="1">
        <f t="array" aca="1" ref="T261" ca="1">IFERROR(IFERROR(Resumo_Horas!T261/INDIRECT(ADDRESS(7,COLUMN(U:U),4,1,Resumo_Horas!$A261)),0)*(((INDIRECT(ADDRESS(357,COLUMN(U:U),4,1,$A261))*14)/11)*(1+INDIRECT(ADDRESS(358,COLUMN(U:U),4,1,$A261)))),0)</f>
        <v>0</v>
      </c>
      <c r="U261" s="333" cm="1">
        <f t="array" aca="1" ref="U261" ca="1">IFERROR(IFERROR(Resumo_Horas!U261/INDIRECT(ADDRESS(7,COLUMN(V:V),4,1,Resumo_Horas!$A261)),0)*(((INDIRECT(ADDRESS(357,COLUMN(V:V),4,1,$A261))*14)/11)*(1+INDIRECT(ADDRESS(358,COLUMN(V:V),4,1,$A261)))),0)</f>
        <v>0</v>
      </c>
      <c r="V261" s="333" cm="1">
        <f t="array" aca="1" ref="V261" ca="1">IFERROR(IFERROR(Resumo_Horas!V261/INDIRECT(ADDRESS(7,COLUMN(W:W),4,1,Resumo_Horas!$A261)),0)*(((INDIRECT(ADDRESS(357,COLUMN(W:W),4,1,$A261))*14)/11)*(1+INDIRECT(ADDRESS(358,COLUMN(W:W),4,1,$A261)))),0)</f>
        <v>0</v>
      </c>
      <c r="W261" s="333" cm="1">
        <f t="array" aca="1" ref="W261" ca="1">IFERROR(IFERROR(Resumo_Horas!W261/INDIRECT(ADDRESS(7,COLUMN(X:X),4,1,Resumo_Horas!$A261)),0)*(((INDIRECT(ADDRESS(357,COLUMN(X:X),4,1,$A261))*14)/11)*(1+INDIRECT(ADDRESS(358,COLUMN(X:X),4,1,$A261)))),0)</f>
        <v>0</v>
      </c>
      <c r="X261" s="333" cm="1">
        <f t="array" aca="1" ref="X261" ca="1">IFERROR(IFERROR(Resumo_Horas!X261/INDIRECT(ADDRESS(7,COLUMN(Y:Y),4,1,Resumo_Horas!$A261)),0)*(((INDIRECT(ADDRESS(357,COLUMN(Y:Y),4,1,$A261))*14)/11)*(1+INDIRECT(ADDRESS(358,COLUMN(Y:Y),4,1,$A261)))),0)</f>
        <v>0</v>
      </c>
      <c r="Y261" s="333" cm="1">
        <f t="array" aca="1" ref="Y261" ca="1">IFERROR(IFERROR(Resumo_Horas!Y261/INDIRECT(ADDRESS(7,COLUMN(Z:Z),4,1,Resumo_Horas!$A261)),0)*(((INDIRECT(ADDRESS(357,COLUMN(Z:Z),4,1,$A261))*14)/11)*(1+INDIRECT(ADDRESS(358,COLUMN(Z:Z),4,1,$A261)))),0)</f>
        <v>0</v>
      </c>
      <c r="Z261" s="333" cm="1">
        <f t="array" aca="1" ref="Z261" ca="1">IFERROR(IFERROR(Resumo_Horas!Z261/INDIRECT(ADDRESS(7,COLUMN(AA:AA),4,1,Resumo_Horas!$A261)),0)*(((INDIRECT(ADDRESS(357,COLUMN(AA:AA),4,1,$A261))*14)/11)*(1+INDIRECT(ADDRESS(358,COLUMN(AA:AA),4,1,$A261)))),0)</f>
        <v>0</v>
      </c>
      <c r="AA261" s="333" cm="1">
        <f t="array" aca="1" ref="AA261" ca="1">IFERROR(IFERROR(Resumo_Horas!AA261/INDIRECT(ADDRESS(7,COLUMN(AB:AB),4,1,Resumo_Horas!$A261)),0)*(((INDIRECT(ADDRESS(357,COLUMN(AB:AB),4,1,$A261))*14)/11)*(1+INDIRECT(ADDRESS(358,COLUMN(AB:AB),4,1,$A261)))),0)</f>
        <v>0</v>
      </c>
      <c r="AB261" s="333" cm="1">
        <f t="array" aca="1" ref="AB261" ca="1">IFERROR(IFERROR(Resumo_Horas!AB261/INDIRECT(ADDRESS(7,COLUMN(AC:AC),4,1,Resumo_Horas!$A261)),0)*(((INDIRECT(ADDRESS(357,COLUMN(AC:AC),4,1,$A261))*14)/11)*(1+INDIRECT(ADDRESS(358,COLUMN(AC:AC),4,1,$A261)))),0)</f>
        <v>0</v>
      </c>
      <c r="AC261" s="333" cm="1">
        <f t="array" aca="1" ref="AC261" ca="1">IFERROR(IFERROR(Resumo_Horas!AC261/INDIRECT(ADDRESS(7,COLUMN(AD:AD),4,1,Resumo_Horas!$A261)),0)*(((INDIRECT(ADDRESS(357,COLUMN(AD:AD),4,1,$A261))*14)/11)*(1+INDIRECT(ADDRESS(358,COLUMN(AD:AD),4,1,$A261)))),0)</f>
        <v>0</v>
      </c>
      <c r="AD261" s="333" cm="1">
        <f t="array" aca="1" ref="AD261" ca="1">IFERROR(IFERROR(Resumo_Horas!AD261/INDIRECT(ADDRESS(7,COLUMN(AE:AE),4,1,Resumo_Horas!$A261)),0)*(((INDIRECT(ADDRESS(357,COLUMN(AE:AE),4,1,$A261))*14)/11)*(1+INDIRECT(ADDRESS(358,COLUMN(AE:AE),4,1,$A261)))),0)</f>
        <v>0</v>
      </c>
      <c r="AE261" s="333" cm="1">
        <f t="array" aca="1" ref="AE261" ca="1">IFERROR(IFERROR(Resumo_Horas!AE261/INDIRECT(ADDRESS(7,COLUMN(AF:AF),4,1,Resumo_Horas!$A261)),0)*(((INDIRECT(ADDRESS(357,COLUMN(AF:AF),4,1,$A261))*14)/11)*(1+INDIRECT(ADDRESS(358,COLUMN(AF:AF),4,1,$A261)))),0)</f>
        <v>0</v>
      </c>
      <c r="AF261" s="333" cm="1">
        <f t="array" aca="1" ref="AF261" ca="1">IFERROR(IFERROR(Resumo_Horas!AF261/INDIRECT(ADDRESS(7,COLUMN(AG:AG),4,1,Resumo_Horas!$A261)),0)*(((INDIRECT(ADDRESS(357,COLUMN(AG:AG),4,1,$A261))*14)/11)*(1+INDIRECT(ADDRESS(358,COLUMN(AG:AG),4,1,$A261)))),0)</f>
        <v>0</v>
      </c>
      <c r="AG261" s="333" cm="1">
        <f t="array" aca="1" ref="AG261" ca="1">IFERROR(IFERROR(Resumo_Horas!AG261/INDIRECT(ADDRESS(7,COLUMN(AH:AH),4,1,Resumo_Horas!$A261)),0)*(((INDIRECT(ADDRESS(357,COLUMN(AH:AH),4,1,$A261))*14)/11)*(1+INDIRECT(ADDRESS(358,COLUMN(AH:AH),4,1,$A261)))),0)</f>
        <v>0</v>
      </c>
      <c r="AH261" s="333" cm="1">
        <f t="array" aca="1" ref="AH261" ca="1">IFERROR(IFERROR(Resumo_Horas!AH261/INDIRECT(ADDRESS(7,COLUMN(AI:AI),4,1,Resumo_Horas!$A261)),0)*(((INDIRECT(ADDRESS(357,COLUMN(AI:AI),4,1,$A261))*14)/11)*(1+INDIRECT(ADDRESS(358,COLUMN(AI:AI),4,1,$A261)))),0)</f>
        <v>0</v>
      </c>
      <c r="AI261" s="333" cm="1">
        <f t="array" aca="1" ref="AI261" ca="1">IFERROR(IFERROR(Resumo_Horas!AI261/INDIRECT(ADDRESS(7,COLUMN(AJ:AJ),4,1,Resumo_Horas!$A261)),0)*(((INDIRECT(ADDRESS(357,COLUMN(AJ:AJ),4,1,$A261))*14)/11)*(1+INDIRECT(ADDRESS(358,COLUMN(AJ:AJ),4,1,$A261)))),0)</f>
        <v>0</v>
      </c>
      <c r="AJ261" s="333" cm="1">
        <f t="array" aca="1" ref="AJ261" ca="1">IFERROR(IFERROR(Resumo_Horas!AJ261/INDIRECT(ADDRESS(7,COLUMN(AK:AK),4,1,Resumo_Horas!$A261)),0)*(((INDIRECT(ADDRESS(357,COLUMN(AK:AK),4,1,$A261))*14)/11)*(1+INDIRECT(ADDRESS(358,COLUMN(AK:AK),4,1,$A261)))),0)</f>
        <v>0</v>
      </c>
      <c r="AK261" s="333" cm="1">
        <f t="array" aca="1" ref="AK261" ca="1">IFERROR(IFERROR(Resumo_Horas!AK261/INDIRECT(ADDRESS(7,COLUMN(AL:AL),4,1,Resumo_Horas!$A261)),0)*(((INDIRECT(ADDRESS(357,COLUMN(AL:AL),4,1,$A261))*14)/11)*(1+INDIRECT(ADDRESS(358,COLUMN(AL:AL),4,1,$A261)))),0)</f>
        <v>0</v>
      </c>
      <c r="AL261" s="333" cm="1">
        <f t="array" aca="1" ref="AL261" ca="1">IFERROR(IFERROR(Resumo_Horas!AL261/INDIRECT(ADDRESS(7,COLUMN(AM:AM),4,1,Resumo_Horas!$A261)),0)*(((INDIRECT(ADDRESS(357,COLUMN(AM:AM),4,1,$A261))*14)/11)*(1+INDIRECT(ADDRESS(358,COLUMN(AM:AM),4,1,$A261)))),0)</f>
        <v>0</v>
      </c>
      <c r="AM261" s="333" cm="1">
        <f t="array" aca="1" ref="AM261" ca="1">IFERROR(IFERROR(Resumo_Horas!AM261/INDIRECT(ADDRESS(7,COLUMN(AN:AN),4,1,Resumo_Horas!$A261)),0)*(((INDIRECT(ADDRESS(357,COLUMN(AN:AN),4,1,$A261))*14)/11)*(1+INDIRECT(ADDRESS(358,COLUMN(AN:AN),4,1,$A261)))),0)</f>
        <v>0</v>
      </c>
      <c r="AN261" s="333" cm="1">
        <f t="array" aca="1" ref="AN261" ca="1">IFERROR(IFERROR(Resumo_Horas!AN261/INDIRECT(ADDRESS(7,COLUMN(AO:AO),4,1,Resumo_Horas!$A261)),0)*(((INDIRECT(ADDRESS(357,COLUMN(AO:AO),4,1,$A261))*14)/11)*(1+INDIRECT(ADDRESS(358,COLUMN(AO:AO),4,1,$A261)))),0)</f>
        <v>0</v>
      </c>
      <c r="AO261" s="333" cm="1">
        <f t="array" aca="1" ref="AO261" ca="1">IFERROR(IFERROR(Resumo_Horas!AO261/INDIRECT(ADDRESS(7,COLUMN(AP:AP),4,1,Resumo_Horas!$A261)),0)*(((INDIRECT(ADDRESS(357,COLUMN(AP:AP),4,1,$A261))*14)/11)*(1+INDIRECT(ADDRESS(358,COLUMN(AP:AP),4,1,$A261)))),0)</f>
        <v>0</v>
      </c>
      <c r="AP261" s="333" cm="1">
        <f t="array" aca="1" ref="AP261" ca="1">IFERROR(IFERROR(Resumo_Horas!AP261/INDIRECT(ADDRESS(7,COLUMN(AQ:AQ),4,1,Resumo_Horas!$A261)),0)*(((INDIRECT(ADDRESS(357,COLUMN(AQ:AQ),4,1,$A261))*14)/11)*(1+INDIRECT(ADDRESS(358,COLUMN(AQ:AQ),4,1,$A261)))),0)</f>
        <v>0</v>
      </c>
      <c r="AQ261" s="333" cm="1">
        <f t="array" aca="1" ref="AQ261" ca="1">IFERROR(IFERROR(Resumo_Horas!AQ261/INDIRECT(ADDRESS(7,COLUMN(AR:AR),4,1,Resumo_Horas!$A261)),0)*(((INDIRECT(ADDRESS(357,COLUMN(AR:AR),4,1,$A261))*14)/11)*(1+INDIRECT(ADDRESS(358,COLUMN(AR:AR),4,1,$A261)))),0)</f>
        <v>0</v>
      </c>
      <c r="AR261" s="333" cm="1">
        <f t="array" aca="1" ref="AR261" ca="1">IFERROR(IFERROR(Resumo_Horas!AR261/INDIRECT(ADDRESS(7,COLUMN(AS:AS),4,1,Resumo_Horas!$A261)),0)*(((INDIRECT(ADDRESS(357,COLUMN(AS:AS),4,1,$A261))*14)/11)*(1+INDIRECT(ADDRESS(358,COLUMN(AS:AS),4,1,$A261)))),0)</f>
        <v>0</v>
      </c>
      <c r="AS261" s="333" cm="1">
        <f t="array" aca="1" ref="AS261" ca="1">IFERROR(IFERROR(Resumo_Horas!AS261/INDIRECT(ADDRESS(7,COLUMN(AT:AT),4,1,Resumo_Horas!$A261)),0)*(((INDIRECT(ADDRESS(357,COLUMN(AT:AT),4,1,$A261))*14)/11)*(1+INDIRECT(ADDRESS(358,COLUMN(AT:AT),4,1,$A261)))),0)</f>
        <v>0</v>
      </c>
      <c r="AT261" s="333" cm="1">
        <f t="array" aca="1" ref="AT261" ca="1">IFERROR(IFERROR(Resumo_Horas!AT261/INDIRECT(ADDRESS(7,COLUMN(AU:AU),4,1,Resumo_Horas!$A261)),0)*(((INDIRECT(ADDRESS(357,COLUMN(AU:AU),4,1,$A261))*14)/11)*(1+INDIRECT(ADDRESS(358,COLUMN(AU:AU),4,1,$A261)))),0)</f>
        <v>0</v>
      </c>
      <c r="AU261" s="333" cm="1">
        <f t="array" aca="1" ref="AU261" ca="1">IFERROR(IFERROR(Resumo_Horas!AU261/INDIRECT(ADDRESS(7,COLUMN(AV:AV),4,1,Resumo_Horas!$A261)),0)*(((INDIRECT(ADDRESS(357,COLUMN(AV:AV),4,1,$A261))*14)/11)*(1+INDIRECT(ADDRESS(358,COLUMN(AV:AV),4,1,$A261)))),0)</f>
        <v>0</v>
      </c>
      <c r="AV261" s="333" cm="1">
        <f t="array" aca="1" ref="AV261" ca="1">IFERROR(IFERROR(Resumo_Horas!AV261/INDIRECT(ADDRESS(7,COLUMN(AW:AW),4,1,Resumo_Horas!$A261)),0)*(((INDIRECT(ADDRESS(357,COLUMN(AW:AW),4,1,$A261))*14)/11)*(1+INDIRECT(ADDRESS(358,COLUMN(AW:AW),4,1,$A261)))),0)</f>
        <v>0</v>
      </c>
      <c r="AW261" s="333" cm="1">
        <f t="array" aca="1" ref="AW261" ca="1">IFERROR(IFERROR(Resumo_Horas!AW261/INDIRECT(ADDRESS(7,COLUMN(AX:AX),4,1,Resumo_Horas!$A261)),0)*(((INDIRECT(ADDRESS(357,COLUMN(AX:AX),4,1,$A261))*14)/11)*(1+INDIRECT(ADDRESS(358,COLUMN(AX:AX),4,1,$A261)))),0)</f>
        <v>0</v>
      </c>
      <c r="AX261" s="333" cm="1">
        <f t="array" aca="1" ref="AX261" ca="1">IFERROR(IFERROR(Resumo_Horas!AX261/INDIRECT(ADDRESS(7,COLUMN(AY:AY),4,1,Resumo_Horas!$A261)),0)*(((INDIRECT(ADDRESS(357,COLUMN(AY:AY),4,1,$A261))*14)/11)*(1+INDIRECT(ADDRESS(358,COLUMN(AY:AY),4,1,$A261)))),0)</f>
        <v>0</v>
      </c>
      <c r="AY261" s="333" cm="1">
        <f t="array" aca="1" ref="AY261" ca="1">IFERROR(IFERROR(Resumo_Horas!AY261/INDIRECT(ADDRESS(7,COLUMN(AZ:AZ),4,1,Resumo_Horas!$A261)),0)*(((INDIRECT(ADDRESS(357,COLUMN(AZ:AZ),4,1,$A261))*14)/11)*(1+INDIRECT(ADDRESS(358,COLUMN(AZ:AZ),4,1,$A261)))),0)</f>
        <v>0</v>
      </c>
      <c r="AZ261" s="333" cm="1">
        <f t="array" aca="1" ref="AZ261" ca="1">IFERROR(IFERROR(Resumo_Horas!AZ261/INDIRECT(ADDRESS(7,COLUMN(BA:BA),4,1,Resumo_Horas!$A261)),0)*(((INDIRECT(ADDRESS(357,COLUMN(BA:BA),4,1,$A261))*14)/11)*(1+INDIRECT(ADDRESS(358,COLUMN(BA:BA),4,1,$A261)))),0)</f>
        <v>0</v>
      </c>
      <c r="BA261" s="333" cm="1">
        <f t="array" aca="1" ref="BA261" ca="1">IFERROR(IFERROR(Resumo_Horas!BA261/INDIRECT(ADDRESS(7,COLUMN(BB:BB),4,1,Resumo_Horas!$A261)),0)*(((INDIRECT(ADDRESS(357,COLUMN(BB:BB),4,1,$A261))*14)/11)*(1+INDIRECT(ADDRESS(358,COLUMN(BB:BB),4,1,$A261)))),0)</f>
        <v>0</v>
      </c>
      <c r="BB261" s="333" cm="1">
        <f t="array" aca="1" ref="BB261" ca="1">IFERROR(IFERROR(Resumo_Horas!BB261/INDIRECT(ADDRESS(7,COLUMN(BC:BC),4,1,Resumo_Horas!$A261)),0)*(((INDIRECT(ADDRESS(357,COLUMN(BC:BC),4,1,$A261))*14)/11)*(1+INDIRECT(ADDRESS(358,COLUMN(BC:BC),4,1,$A261)))),0)</f>
        <v>0</v>
      </c>
      <c r="BC261" s="333" cm="1">
        <f t="array" aca="1" ref="BC261" ca="1">IFERROR(IFERROR(Resumo_Horas!BC261/INDIRECT(ADDRESS(7,COLUMN(BD:BD),4,1,Resumo_Horas!$A261)),0)*(((INDIRECT(ADDRESS(357,COLUMN(BD:BD),4,1,$A261))*14)/11)*(1+INDIRECT(ADDRESS(358,COLUMN(BD:BD),4,1,$A261)))),0)</f>
        <v>0</v>
      </c>
      <c r="BD261" s="333" cm="1">
        <f t="array" aca="1" ref="BD261" ca="1">IFERROR(IFERROR(Resumo_Horas!BD261/INDIRECT(ADDRESS(7,COLUMN(BE:BE),4,1,Resumo_Horas!$A261)),0)*(((INDIRECT(ADDRESS(357,COLUMN(BE:BE),4,1,$A261))*14)/11)*(1+INDIRECT(ADDRESS(358,COLUMN(BE:BE),4,1,$A261)))),0)</f>
        <v>0</v>
      </c>
      <c r="BE261" s="333" cm="1">
        <f t="array" aca="1" ref="BE261" ca="1">IFERROR(IFERROR(Resumo_Horas!BE261/INDIRECT(ADDRESS(7,COLUMN(BF:BF),4,1,Resumo_Horas!$A261)),0)*(((INDIRECT(ADDRESS(357,COLUMN(BF:BF),4,1,$A261))*14)/11)*(1+INDIRECT(ADDRESS(358,COLUMN(BF:BF),4,1,$A261)))),0)</f>
        <v>0</v>
      </c>
      <c r="BF261" s="333" cm="1">
        <f t="array" aca="1" ref="BF261" ca="1">IFERROR(IFERROR(Resumo_Horas!BF261/INDIRECT(ADDRESS(7,COLUMN(BG:BG),4,1,Resumo_Horas!$A261)),0)*(((INDIRECT(ADDRESS(357,COLUMN(BG:BG),4,1,$A261))*14)/11)*(1+INDIRECT(ADDRESS(358,COLUMN(BG:BG),4,1,$A261)))),0)</f>
        <v>0</v>
      </c>
      <c r="BG261" s="333" cm="1">
        <f t="array" aca="1" ref="BG261" ca="1">IFERROR(IFERROR(Resumo_Horas!BG261/INDIRECT(ADDRESS(7,COLUMN(BH:BH),4,1,Resumo_Horas!$A261)),0)*(((INDIRECT(ADDRESS(357,COLUMN(BH:BH),4,1,$A261))*14)/11)*(1+INDIRECT(ADDRESS(358,COLUMN(BH:BH),4,1,$A261)))),0)</f>
        <v>0</v>
      </c>
      <c r="BH261" s="333" cm="1">
        <f t="array" aca="1" ref="BH261" ca="1">IFERROR(IFERROR(Resumo_Horas!BH261/INDIRECT(ADDRESS(7,COLUMN(BI:BI),4,1,Resumo_Horas!$A261)),0)*(((INDIRECT(ADDRESS(357,COLUMN(BI:BI),4,1,$A261))*14)/11)*(1+INDIRECT(ADDRESS(358,COLUMN(BI:BI),4,1,$A261)))),0)</f>
        <v>0</v>
      </c>
      <c r="BI261" s="333" cm="1">
        <f t="array" aca="1" ref="BI261" ca="1">IFERROR(IFERROR(Resumo_Horas!BI261/INDIRECT(ADDRESS(7,COLUMN(BJ:BJ),4,1,Resumo_Horas!$A261)),0)*(((INDIRECT(ADDRESS(357,COLUMN(BJ:BJ),4,1,$A261))*14)/11)*(1+INDIRECT(ADDRESS(358,COLUMN(BJ:BJ),4,1,$A261)))),0)</f>
        <v>0</v>
      </c>
      <c r="BJ261" s="333" cm="1">
        <f t="array" aca="1" ref="BJ261" ca="1">IFERROR(IFERROR(Resumo_Horas!BJ261/INDIRECT(ADDRESS(7,COLUMN(BK:BK),4,1,Resumo_Horas!$A261)),0)*(((INDIRECT(ADDRESS(357,COLUMN(BK:BK),4,1,$A261))*14)/11)*(1+INDIRECT(ADDRESS(358,COLUMN(BK:BK),4,1,$A261)))),0)</f>
        <v>0</v>
      </c>
      <c r="BK261" s="335" cm="1">
        <f t="array" aca="1" ref="BK261" ca="1">IFERROR(IFERROR(Resumo_Horas!BK261/INDIRECT(ADDRESS(7,COLUMN(BL:BL),4,1,Resumo_Horas!$A261)),0)*(((INDIRECT(ADDRESS(357,COLUMN(BL:BL),4,1,$A261))*14)/11)*(1+INDIRECT(ADDRESS(358,COLUMN(BL:BL),4,1,$A261)))),0)</f>
        <v>0</v>
      </c>
    </row>
    <row r="262" spans="1:63" x14ac:dyDescent="0.25">
      <c r="A262" s="325" t="str" cm="1">
        <f t="array" aca="1" ref="A262" ca="1">IF(INDIRECT(ADDRESS(9+QUOTIENT(ROW(A261)-1,20),4,4,1,"Equipa de projeto")) = 0,"", _xlfn.CONCAT(1 + QUOTIENT(ROW(A261)-1,20),". ", INDIRECT(ADDRESS(9+QUOTIENT(ROW(A261)-1,20),4,4,1,"Equipa de projeto"))))</f>
        <v/>
      </c>
      <c r="B262" s="326">
        <f>Atividades!$A$1</f>
        <v>0</v>
      </c>
      <c r="C262" s="327" t="s">
        <v>48</v>
      </c>
      <c r="D262" s="328" cm="1">
        <f t="array" aca="1" ref="D262" ca="1">IFERROR(IFERROR(Resumo_Horas!D262/INDIRECT(ADDRESS(7,COLUMN(E:E),4,1,Resumo_Horas!$A262)),0)*(((INDIRECT(ADDRESS(357,COLUMN(E:E),4,1,$A262))*14)/11)*(1+INDIRECT(ADDRESS(358,COLUMN(E:E),4,1,$A262)))),0)</f>
        <v>0</v>
      </c>
      <c r="E262" s="328" cm="1">
        <f t="array" aca="1" ref="E262" ca="1">IFERROR(IFERROR(Resumo_Horas!E262/INDIRECT(ADDRESS(7,COLUMN(F:F),4,1,Resumo_Horas!$A262)),0)*(((INDIRECT(ADDRESS(357,COLUMN(F:F),4,1,$A262))*14)/11)*(1+INDIRECT(ADDRESS(358,COLUMN(F:F),4,1,$A262)))),0)</f>
        <v>0</v>
      </c>
      <c r="F262" s="328" cm="1">
        <f t="array" aca="1" ref="F262" ca="1">IFERROR(IFERROR(Resumo_Horas!F262/INDIRECT(ADDRESS(7,COLUMN(G:G),4,1,Resumo_Horas!$A262)),0)*(((INDIRECT(ADDRESS(357,COLUMN(G:G),4,1,$A262))*14)/11)*(1+INDIRECT(ADDRESS(358,COLUMN(G:G),4,1,$A262)))),0)</f>
        <v>0</v>
      </c>
      <c r="G262" s="328" cm="1">
        <f t="array" aca="1" ref="G262" ca="1">IFERROR(IFERROR(Resumo_Horas!G262/INDIRECT(ADDRESS(7,COLUMN(H:H),4,1,Resumo_Horas!$A262)),0)*(((INDIRECT(ADDRESS(357,COLUMN(H:H),4,1,$A262))*14)/11)*(1+INDIRECT(ADDRESS(358,COLUMN(H:H),4,1,$A262)))),0)</f>
        <v>0</v>
      </c>
      <c r="H262" s="328" cm="1">
        <f t="array" aca="1" ref="H262" ca="1">IFERROR(IFERROR(Resumo_Horas!H262/INDIRECT(ADDRESS(7,COLUMN(I:I),4,1,Resumo_Horas!$A262)),0)*(((INDIRECT(ADDRESS(357,COLUMN(I:I),4,1,$A262))*14)/11)*(1+INDIRECT(ADDRESS(358,COLUMN(I:I),4,1,$A262)))),0)</f>
        <v>0</v>
      </c>
      <c r="I262" s="328" cm="1">
        <f t="array" aca="1" ref="I262" ca="1">IFERROR(IFERROR(Resumo_Horas!I262/INDIRECT(ADDRESS(7,COLUMN(J:J),4,1,Resumo_Horas!$A262)),0)*(((INDIRECT(ADDRESS(357,COLUMN(J:J),4,1,$A262))*14)/11)*(1+INDIRECT(ADDRESS(358,COLUMN(J:J),4,1,$A262)))),0)</f>
        <v>0</v>
      </c>
      <c r="J262" s="328" cm="1">
        <f t="array" aca="1" ref="J262" ca="1">IFERROR(IFERROR(Resumo_Horas!J262/INDIRECT(ADDRESS(7,COLUMN(K:K),4,1,Resumo_Horas!$A262)),0)*(((INDIRECT(ADDRESS(357,COLUMN(K:K),4,1,$A262))*14)/11)*(1+INDIRECT(ADDRESS(358,COLUMN(K:K),4,1,$A262)))),0)</f>
        <v>0</v>
      </c>
      <c r="K262" s="328" cm="1">
        <f t="array" aca="1" ref="K262" ca="1">IFERROR(IFERROR(Resumo_Horas!K262/INDIRECT(ADDRESS(7,COLUMN(L:L),4,1,Resumo_Horas!$A262)),0)*(((INDIRECT(ADDRESS(357,COLUMN(L:L),4,1,$A262))*14)/11)*(1+INDIRECT(ADDRESS(358,COLUMN(L:L),4,1,$A262)))),0)</f>
        <v>0</v>
      </c>
      <c r="L262" s="328" cm="1">
        <f t="array" aca="1" ref="L262" ca="1">IFERROR(IFERROR(Resumo_Horas!L262/INDIRECT(ADDRESS(7,COLUMN(M:M),4,1,Resumo_Horas!$A262)),0)*(((INDIRECT(ADDRESS(357,COLUMN(M:M),4,1,$A262))*14)/11)*(1+INDIRECT(ADDRESS(358,COLUMN(M:M),4,1,$A262)))),0)</f>
        <v>0</v>
      </c>
      <c r="M262" s="328" cm="1">
        <f t="array" aca="1" ref="M262" ca="1">IFERROR(IFERROR(Resumo_Horas!M262/INDIRECT(ADDRESS(7,COLUMN(N:N),4,1,Resumo_Horas!$A262)),0)*(((INDIRECT(ADDRESS(357,COLUMN(N:N),4,1,$A262))*14)/11)*(1+INDIRECT(ADDRESS(358,COLUMN(N:N),4,1,$A262)))),0)</f>
        <v>0</v>
      </c>
      <c r="N262" s="328" cm="1">
        <f t="array" aca="1" ref="N262" ca="1">IFERROR(IFERROR(Resumo_Horas!N262/INDIRECT(ADDRESS(7,COLUMN(O:O),4,1,Resumo_Horas!$A262)),0)*(((INDIRECT(ADDRESS(357,COLUMN(O:O),4,1,$A262))*14)/11)*(1+INDIRECT(ADDRESS(358,COLUMN(O:O),4,1,$A262)))),0)</f>
        <v>0</v>
      </c>
      <c r="O262" s="328" cm="1">
        <f t="array" aca="1" ref="O262" ca="1">IFERROR(IFERROR(Resumo_Horas!O262/INDIRECT(ADDRESS(7,COLUMN(P:P),4,1,Resumo_Horas!$A262)),0)*(((INDIRECT(ADDRESS(357,COLUMN(P:P),4,1,$A262))*14)/11)*(1+INDIRECT(ADDRESS(358,COLUMN(P:P),4,1,$A262)))),0)</f>
        <v>0</v>
      </c>
      <c r="P262" s="328" cm="1">
        <f t="array" aca="1" ref="P262" ca="1">IFERROR(IFERROR(Resumo_Horas!P262/INDIRECT(ADDRESS(7,COLUMN(Q:Q),4,1,Resumo_Horas!$A262)),0)*(((INDIRECT(ADDRESS(357,COLUMN(Q:Q),4,1,$A262))*14)/11)*(1+INDIRECT(ADDRESS(358,COLUMN(Q:Q),4,1,$A262)))),0)</f>
        <v>0</v>
      </c>
      <c r="Q262" s="328" cm="1">
        <f t="array" aca="1" ref="Q262" ca="1">IFERROR(IFERROR(Resumo_Horas!Q262/INDIRECT(ADDRESS(7,COLUMN(R:R),4,1,Resumo_Horas!$A262)),0)*(((INDIRECT(ADDRESS(357,COLUMN(R:R),4,1,$A262))*14)/11)*(1+INDIRECT(ADDRESS(358,COLUMN(R:R),4,1,$A262)))),0)</f>
        <v>0</v>
      </c>
      <c r="R262" s="328" cm="1">
        <f t="array" aca="1" ref="R262" ca="1">IFERROR(IFERROR(Resumo_Horas!R262/INDIRECT(ADDRESS(7,COLUMN(S:S),4,1,Resumo_Horas!$A262)),0)*(((INDIRECT(ADDRESS(357,COLUMN(S:S),4,1,$A262))*14)/11)*(1+INDIRECT(ADDRESS(358,COLUMN(S:S),4,1,$A262)))),0)</f>
        <v>0</v>
      </c>
      <c r="S262" s="328" cm="1">
        <f t="array" aca="1" ref="S262" ca="1">IFERROR(IFERROR(Resumo_Horas!S262/INDIRECT(ADDRESS(7,COLUMN(T:T),4,1,Resumo_Horas!$A262)),0)*(((INDIRECT(ADDRESS(357,COLUMN(T:T),4,1,$A262))*14)/11)*(1+INDIRECT(ADDRESS(358,COLUMN(T:T),4,1,$A262)))),0)</f>
        <v>0</v>
      </c>
      <c r="T262" s="328" cm="1">
        <f t="array" aca="1" ref="T262" ca="1">IFERROR(IFERROR(Resumo_Horas!T262/INDIRECT(ADDRESS(7,COLUMN(U:U),4,1,Resumo_Horas!$A262)),0)*(((INDIRECT(ADDRESS(357,COLUMN(U:U),4,1,$A262))*14)/11)*(1+INDIRECT(ADDRESS(358,COLUMN(U:U),4,1,$A262)))),0)</f>
        <v>0</v>
      </c>
      <c r="U262" s="328" cm="1">
        <f t="array" aca="1" ref="U262" ca="1">IFERROR(IFERROR(Resumo_Horas!U262/INDIRECT(ADDRESS(7,COLUMN(V:V),4,1,Resumo_Horas!$A262)),0)*(((INDIRECT(ADDRESS(357,COLUMN(V:V),4,1,$A262))*14)/11)*(1+INDIRECT(ADDRESS(358,COLUMN(V:V),4,1,$A262)))),0)</f>
        <v>0</v>
      </c>
      <c r="V262" s="328" cm="1">
        <f t="array" aca="1" ref="V262" ca="1">IFERROR(IFERROR(Resumo_Horas!V262/INDIRECT(ADDRESS(7,COLUMN(W:W),4,1,Resumo_Horas!$A262)),0)*(((INDIRECT(ADDRESS(357,COLUMN(W:W),4,1,$A262))*14)/11)*(1+INDIRECT(ADDRESS(358,COLUMN(W:W),4,1,$A262)))),0)</f>
        <v>0</v>
      </c>
      <c r="W262" s="328" cm="1">
        <f t="array" aca="1" ref="W262" ca="1">IFERROR(IFERROR(Resumo_Horas!W262/INDIRECT(ADDRESS(7,COLUMN(X:X),4,1,Resumo_Horas!$A262)),0)*(((INDIRECT(ADDRESS(357,COLUMN(X:X),4,1,$A262))*14)/11)*(1+INDIRECT(ADDRESS(358,COLUMN(X:X),4,1,$A262)))),0)</f>
        <v>0</v>
      </c>
      <c r="X262" s="328" cm="1">
        <f t="array" aca="1" ref="X262" ca="1">IFERROR(IFERROR(Resumo_Horas!X262/INDIRECT(ADDRESS(7,COLUMN(Y:Y),4,1,Resumo_Horas!$A262)),0)*(((INDIRECT(ADDRESS(357,COLUMN(Y:Y),4,1,$A262))*14)/11)*(1+INDIRECT(ADDRESS(358,COLUMN(Y:Y),4,1,$A262)))),0)</f>
        <v>0</v>
      </c>
      <c r="Y262" s="328" cm="1">
        <f t="array" aca="1" ref="Y262" ca="1">IFERROR(IFERROR(Resumo_Horas!Y262/INDIRECT(ADDRESS(7,COLUMN(Z:Z),4,1,Resumo_Horas!$A262)),0)*(((INDIRECT(ADDRESS(357,COLUMN(Z:Z),4,1,$A262))*14)/11)*(1+INDIRECT(ADDRESS(358,COLUMN(Z:Z),4,1,$A262)))),0)</f>
        <v>0</v>
      </c>
      <c r="Z262" s="328" cm="1">
        <f t="array" aca="1" ref="Z262" ca="1">IFERROR(IFERROR(Resumo_Horas!Z262/INDIRECT(ADDRESS(7,COLUMN(AA:AA),4,1,Resumo_Horas!$A262)),0)*(((INDIRECT(ADDRESS(357,COLUMN(AA:AA),4,1,$A262))*14)/11)*(1+INDIRECT(ADDRESS(358,COLUMN(AA:AA),4,1,$A262)))),0)</f>
        <v>0</v>
      </c>
      <c r="AA262" s="328" cm="1">
        <f t="array" aca="1" ref="AA262" ca="1">IFERROR(IFERROR(Resumo_Horas!AA262/INDIRECT(ADDRESS(7,COLUMN(AB:AB),4,1,Resumo_Horas!$A262)),0)*(((INDIRECT(ADDRESS(357,COLUMN(AB:AB),4,1,$A262))*14)/11)*(1+INDIRECT(ADDRESS(358,COLUMN(AB:AB),4,1,$A262)))),0)</f>
        <v>0</v>
      </c>
      <c r="AB262" s="328" cm="1">
        <f t="array" aca="1" ref="AB262" ca="1">IFERROR(IFERROR(Resumo_Horas!AB262/INDIRECT(ADDRESS(7,COLUMN(AC:AC),4,1,Resumo_Horas!$A262)),0)*(((INDIRECT(ADDRESS(357,COLUMN(AC:AC),4,1,$A262))*14)/11)*(1+INDIRECT(ADDRESS(358,COLUMN(AC:AC),4,1,$A262)))),0)</f>
        <v>0</v>
      </c>
      <c r="AC262" s="328" cm="1">
        <f t="array" aca="1" ref="AC262" ca="1">IFERROR(IFERROR(Resumo_Horas!AC262/INDIRECT(ADDRESS(7,COLUMN(AD:AD),4,1,Resumo_Horas!$A262)),0)*(((INDIRECT(ADDRESS(357,COLUMN(AD:AD),4,1,$A262))*14)/11)*(1+INDIRECT(ADDRESS(358,COLUMN(AD:AD),4,1,$A262)))),0)</f>
        <v>0</v>
      </c>
      <c r="AD262" s="328" cm="1">
        <f t="array" aca="1" ref="AD262" ca="1">IFERROR(IFERROR(Resumo_Horas!AD262/INDIRECT(ADDRESS(7,COLUMN(AE:AE),4,1,Resumo_Horas!$A262)),0)*(((INDIRECT(ADDRESS(357,COLUMN(AE:AE),4,1,$A262))*14)/11)*(1+INDIRECT(ADDRESS(358,COLUMN(AE:AE),4,1,$A262)))),0)</f>
        <v>0</v>
      </c>
      <c r="AE262" s="328" cm="1">
        <f t="array" aca="1" ref="AE262" ca="1">IFERROR(IFERROR(Resumo_Horas!AE262/INDIRECT(ADDRESS(7,COLUMN(AF:AF),4,1,Resumo_Horas!$A262)),0)*(((INDIRECT(ADDRESS(357,COLUMN(AF:AF),4,1,$A262))*14)/11)*(1+INDIRECT(ADDRESS(358,COLUMN(AF:AF),4,1,$A262)))),0)</f>
        <v>0</v>
      </c>
      <c r="AF262" s="328" cm="1">
        <f t="array" aca="1" ref="AF262" ca="1">IFERROR(IFERROR(Resumo_Horas!AF262/INDIRECT(ADDRESS(7,COLUMN(AG:AG),4,1,Resumo_Horas!$A262)),0)*(((INDIRECT(ADDRESS(357,COLUMN(AG:AG),4,1,$A262))*14)/11)*(1+INDIRECT(ADDRESS(358,COLUMN(AG:AG),4,1,$A262)))),0)</f>
        <v>0</v>
      </c>
      <c r="AG262" s="328" cm="1">
        <f t="array" aca="1" ref="AG262" ca="1">IFERROR(IFERROR(Resumo_Horas!AG262/INDIRECT(ADDRESS(7,COLUMN(AH:AH),4,1,Resumo_Horas!$A262)),0)*(((INDIRECT(ADDRESS(357,COLUMN(AH:AH),4,1,$A262))*14)/11)*(1+INDIRECT(ADDRESS(358,COLUMN(AH:AH),4,1,$A262)))),0)</f>
        <v>0</v>
      </c>
      <c r="AH262" s="328" cm="1">
        <f t="array" aca="1" ref="AH262" ca="1">IFERROR(IFERROR(Resumo_Horas!AH262/INDIRECT(ADDRESS(7,COLUMN(AI:AI),4,1,Resumo_Horas!$A262)),0)*(((INDIRECT(ADDRESS(357,COLUMN(AI:AI),4,1,$A262))*14)/11)*(1+INDIRECT(ADDRESS(358,COLUMN(AI:AI),4,1,$A262)))),0)</f>
        <v>0</v>
      </c>
      <c r="AI262" s="328" cm="1">
        <f t="array" aca="1" ref="AI262" ca="1">IFERROR(IFERROR(Resumo_Horas!AI262/INDIRECT(ADDRESS(7,COLUMN(AJ:AJ),4,1,Resumo_Horas!$A262)),0)*(((INDIRECT(ADDRESS(357,COLUMN(AJ:AJ),4,1,$A262))*14)/11)*(1+INDIRECT(ADDRESS(358,COLUMN(AJ:AJ),4,1,$A262)))),0)</f>
        <v>0</v>
      </c>
      <c r="AJ262" s="328" cm="1">
        <f t="array" aca="1" ref="AJ262" ca="1">IFERROR(IFERROR(Resumo_Horas!AJ262/INDIRECT(ADDRESS(7,COLUMN(AK:AK),4,1,Resumo_Horas!$A262)),0)*(((INDIRECT(ADDRESS(357,COLUMN(AK:AK),4,1,$A262))*14)/11)*(1+INDIRECT(ADDRESS(358,COLUMN(AK:AK),4,1,$A262)))),0)</f>
        <v>0</v>
      </c>
      <c r="AK262" s="328" cm="1">
        <f t="array" aca="1" ref="AK262" ca="1">IFERROR(IFERROR(Resumo_Horas!AK262/INDIRECT(ADDRESS(7,COLUMN(AL:AL),4,1,Resumo_Horas!$A262)),0)*(((INDIRECT(ADDRESS(357,COLUMN(AL:AL),4,1,$A262))*14)/11)*(1+INDIRECT(ADDRESS(358,COLUMN(AL:AL),4,1,$A262)))),0)</f>
        <v>0</v>
      </c>
      <c r="AL262" s="328" cm="1">
        <f t="array" aca="1" ref="AL262" ca="1">IFERROR(IFERROR(Resumo_Horas!AL262/INDIRECT(ADDRESS(7,COLUMN(AM:AM),4,1,Resumo_Horas!$A262)),0)*(((INDIRECT(ADDRESS(357,COLUMN(AM:AM),4,1,$A262))*14)/11)*(1+INDIRECT(ADDRESS(358,COLUMN(AM:AM),4,1,$A262)))),0)</f>
        <v>0</v>
      </c>
      <c r="AM262" s="328" cm="1">
        <f t="array" aca="1" ref="AM262" ca="1">IFERROR(IFERROR(Resumo_Horas!AM262/INDIRECT(ADDRESS(7,COLUMN(AN:AN),4,1,Resumo_Horas!$A262)),0)*(((INDIRECT(ADDRESS(357,COLUMN(AN:AN),4,1,$A262))*14)/11)*(1+INDIRECT(ADDRESS(358,COLUMN(AN:AN),4,1,$A262)))),0)</f>
        <v>0</v>
      </c>
      <c r="AN262" s="328" cm="1">
        <f t="array" aca="1" ref="AN262" ca="1">IFERROR(IFERROR(Resumo_Horas!AN262/INDIRECT(ADDRESS(7,COLUMN(AO:AO),4,1,Resumo_Horas!$A262)),0)*(((INDIRECT(ADDRESS(357,COLUMN(AO:AO),4,1,$A262))*14)/11)*(1+INDIRECT(ADDRESS(358,COLUMN(AO:AO),4,1,$A262)))),0)</f>
        <v>0</v>
      </c>
      <c r="AO262" s="328" cm="1">
        <f t="array" aca="1" ref="AO262" ca="1">IFERROR(IFERROR(Resumo_Horas!AO262/INDIRECT(ADDRESS(7,COLUMN(AP:AP),4,1,Resumo_Horas!$A262)),0)*(((INDIRECT(ADDRESS(357,COLUMN(AP:AP),4,1,$A262))*14)/11)*(1+INDIRECT(ADDRESS(358,COLUMN(AP:AP),4,1,$A262)))),0)</f>
        <v>0</v>
      </c>
      <c r="AP262" s="328" cm="1">
        <f t="array" aca="1" ref="AP262" ca="1">IFERROR(IFERROR(Resumo_Horas!AP262/INDIRECT(ADDRESS(7,COLUMN(AQ:AQ),4,1,Resumo_Horas!$A262)),0)*(((INDIRECT(ADDRESS(357,COLUMN(AQ:AQ),4,1,$A262))*14)/11)*(1+INDIRECT(ADDRESS(358,COLUMN(AQ:AQ),4,1,$A262)))),0)</f>
        <v>0</v>
      </c>
      <c r="AQ262" s="328" cm="1">
        <f t="array" aca="1" ref="AQ262" ca="1">IFERROR(IFERROR(Resumo_Horas!AQ262/INDIRECT(ADDRESS(7,COLUMN(AR:AR),4,1,Resumo_Horas!$A262)),0)*(((INDIRECT(ADDRESS(357,COLUMN(AR:AR),4,1,$A262))*14)/11)*(1+INDIRECT(ADDRESS(358,COLUMN(AR:AR),4,1,$A262)))),0)</f>
        <v>0</v>
      </c>
      <c r="AR262" s="328" cm="1">
        <f t="array" aca="1" ref="AR262" ca="1">IFERROR(IFERROR(Resumo_Horas!AR262/INDIRECT(ADDRESS(7,COLUMN(AS:AS),4,1,Resumo_Horas!$A262)),0)*(((INDIRECT(ADDRESS(357,COLUMN(AS:AS),4,1,$A262))*14)/11)*(1+INDIRECT(ADDRESS(358,COLUMN(AS:AS),4,1,$A262)))),0)</f>
        <v>0</v>
      </c>
      <c r="AS262" s="328" cm="1">
        <f t="array" aca="1" ref="AS262" ca="1">IFERROR(IFERROR(Resumo_Horas!AS262/INDIRECT(ADDRESS(7,COLUMN(AT:AT),4,1,Resumo_Horas!$A262)),0)*(((INDIRECT(ADDRESS(357,COLUMN(AT:AT),4,1,$A262))*14)/11)*(1+INDIRECT(ADDRESS(358,COLUMN(AT:AT),4,1,$A262)))),0)</f>
        <v>0</v>
      </c>
      <c r="AT262" s="328" cm="1">
        <f t="array" aca="1" ref="AT262" ca="1">IFERROR(IFERROR(Resumo_Horas!AT262/INDIRECT(ADDRESS(7,COLUMN(AU:AU),4,1,Resumo_Horas!$A262)),0)*(((INDIRECT(ADDRESS(357,COLUMN(AU:AU),4,1,$A262))*14)/11)*(1+INDIRECT(ADDRESS(358,COLUMN(AU:AU),4,1,$A262)))),0)</f>
        <v>0</v>
      </c>
      <c r="AU262" s="328" cm="1">
        <f t="array" aca="1" ref="AU262" ca="1">IFERROR(IFERROR(Resumo_Horas!AU262/INDIRECT(ADDRESS(7,COLUMN(AV:AV),4,1,Resumo_Horas!$A262)),0)*(((INDIRECT(ADDRESS(357,COLUMN(AV:AV),4,1,$A262))*14)/11)*(1+INDIRECT(ADDRESS(358,COLUMN(AV:AV),4,1,$A262)))),0)</f>
        <v>0</v>
      </c>
      <c r="AV262" s="328" cm="1">
        <f t="array" aca="1" ref="AV262" ca="1">IFERROR(IFERROR(Resumo_Horas!AV262/INDIRECT(ADDRESS(7,COLUMN(AW:AW),4,1,Resumo_Horas!$A262)),0)*(((INDIRECT(ADDRESS(357,COLUMN(AW:AW),4,1,$A262))*14)/11)*(1+INDIRECT(ADDRESS(358,COLUMN(AW:AW),4,1,$A262)))),0)</f>
        <v>0</v>
      </c>
      <c r="AW262" s="328" cm="1">
        <f t="array" aca="1" ref="AW262" ca="1">IFERROR(IFERROR(Resumo_Horas!AW262/INDIRECT(ADDRESS(7,COLUMN(AX:AX),4,1,Resumo_Horas!$A262)),0)*(((INDIRECT(ADDRESS(357,COLUMN(AX:AX),4,1,$A262))*14)/11)*(1+INDIRECT(ADDRESS(358,COLUMN(AX:AX),4,1,$A262)))),0)</f>
        <v>0</v>
      </c>
      <c r="AX262" s="328" cm="1">
        <f t="array" aca="1" ref="AX262" ca="1">IFERROR(IFERROR(Resumo_Horas!AX262/INDIRECT(ADDRESS(7,COLUMN(AY:AY),4,1,Resumo_Horas!$A262)),0)*(((INDIRECT(ADDRESS(357,COLUMN(AY:AY),4,1,$A262))*14)/11)*(1+INDIRECT(ADDRESS(358,COLUMN(AY:AY),4,1,$A262)))),0)</f>
        <v>0</v>
      </c>
      <c r="AY262" s="328" cm="1">
        <f t="array" aca="1" ref="AY262" ca="1">IFERROR(IFERROR(Resumo_Horas!AY262/INDIRECT(ADDRESS(7,COLUMN(AZ:AZ),4,1,Resumo_Horas!$A262)),0)*(((INDIRECT(ADDRESS(357,COLUMN(AZ:AZ),4,1,$A262))*14)/11)*(1+INDIRECT(ADDRESS(358,COLUMN(AZ:AZ),4,1,$A262)))),0)</f>
        <v>0</v>
      </c>
      <c r="AZ262" s="328" cm="1">
        <f t="array" aca="1" ref="AZ262" ca="1">IFERROR(IFERROR(Resumo_Horas!AZ262/INDIRECT(ADDRESS(7,COLUMN(BA:BA),4,1,Resumo_Horas!$A262)),0)*(((INDIRECT(ADDRESS(357,COLUMN(BA:BA),4,1,$A262))*14)/11)*(1+INDIRECT(ADDRESS(358,COLUMN(BA:BA),4,1,$A262)))),0)</f>
        <v>0</v>
      </c>
      <c r="BA262" s="328" cm="1">
        <f t="array" aca="1" ref="BA262" ca="1">IFERROR(IFERROR(Resumo_Horas!BA262/INDIRECT(ADDRESS(7,COLUMN(BB:BB),4,1,Resumo_Horas!$A262)),0)*(((INDIRECT(ADDRESS(357,COLUMN(BB:BB),4,1,$A262))*14)/11)*(1+INDIRECT(ADDRESS(358,COLUMN(BB:BB),4,1,$A262)))),0)</f>
        <v>0</v>
      </c>
      <c r="BB262" s="328" cm="1">
        <f t="array" aca="1" ref="BB262" ca="1">IFERROR(IFERROR(Resumo_Horas!BB262/INDIRECT(ADDRESS(7,COLUMN(BC:BC),4,1,Resumo_Horas!$A262)),0)*(((INDIRECT(ADDRESS(357,COLUMN(BC:BC),4,1,$A262))*14)/11)*(1+INDIRECT(ADDRESS(358,COLUMN(BC:BC),4,1,$A262)))),0)</f>
        <v>0</v>
      </c>
      <c r="BC262" s="328" cm="1">
        <f t="array" aca="1" ref="BC262" ca="1">IFERROR(IFERROR(Resumo_Horas!BC262/INDIRECT(ADDRESS(7,COLUMN(BD:BD),4,1,Resumo_Horas!$A262)),0)*(((INDIRECT(ADDRESS(357,COLUMN(BD:BD),4,1,$A262))*14)/11)*(1+INDIRECT(ADDRESS(358,COLUMN(BD:BD),4,1,$A262)))),0)</f>
        <v>0</v>
      </c>
      <c r="BD262" s="328" cm="1">
        <f t="array" aca="1" ref="BD262" ca="1">IFERROR(IFERROR(Resumo_Horas!BD262/INDIRECT(ADDRESS(7,COLUMN(BE:BE),4,1,Resumo_Horas!$A262)),0)*(((INDIRECT(ADDRESS(357,COLUMN(BE:BE),4,1,$A262))*14)/11)*(1+INDIRECT(ADDRESS(358,COLUMN(BE:BE),4,1,$A262)))),0)</f>
        <v>0</v>
      </c>
      <c r="BE262" s="328" cm="1">
        <f t="array" aca="1" ref="BE262" ca="1">IFERROR(IFERROR(Resumo_Horas!BE262/INDIRECT(ADDRESS(7,COLUMN(BF:BF),4,1,Resumo_Horas!$A262)),0)*(((INDIRECT(ADDRESS(357,COLUMN(BF:BF),4,1,$A262))*14)/11)*(1+INDIRECT(ADDRESS(358,COLUMN(BF:BF),4,1,$A262)))),0)</f>
        <v>0</v>
      </c>
      <c r="BF262" s="328" cm="1">
        <f t="array" aca="1" ref="BF262" ca="1">IFERROR(IFERROR(Resumo_Horas!BF262/INDIRECT(ADDRESS(7,COLUMN(BG:BG),4,1,Resumo_Horas!$A262)),0)*(((INDIRECT(ADDRESS(357,COLUMN(BG:BG),4,1,$A262))*14)/11)*(1+INDIRECT(ADDRESS(358,COLUMN(BG:BG),4,1,$A262)))),0)</f>
        <v>0</v>
      </c>
      <c r="BG262" s="328" cm="1">
        <f t="array" aca="1" ref="BG262" ca="1">IFERROR(IFERROR(Resumo_Horas!BG262/INDIRECT(ADDRESS(7,COLUMN(BH:BH),4,1,Resumo_Horas!$A262)),0)*(((INDIRECT(ADDRESS(357,COLUMN(BH:BH),4,1,$A262))*14)/11)*(1+INDIRECT(ADDRESS(358,COLUMN(BH:BH),4,1,$A262)))),0)</f>
        <v>0</v>
      </c>
      <c r="BH262" s="328" cm="1">
        <f t="array" aca="1" ref="BH262" ca="1">IFERROR(IFERROR(Resumo_Horas!BH262/INDIRECT(ADDRESS(7,COLUMN(BI:BI),4,1,Resumo_Horas!$A262)),0)*(((INDIRECT(ADDRESS(357,COLUMN(BI:BI),4,1,$A262))*14)/11)*(1+INDIRECT(ADDRESS(358,COLUMN(BI:BI),4,1,$A262)))),0)</f>
        <v>0</v>
      </c>
      <c r="BI262" s="328" cm="1">
        <f t="array" aca="1" ref="BI262" ca="1">IFERROR(IFERROR(Resumo_Horas!BI262/INDIRECT(ADDRESS(7,COLUMN(BJ:BJ),4,1,Resumo_Horas!$A262)),0)*(((INDIRECT(ADDRESS(357,COLUMN(BJ:BJ),4,1,$A262))*14)/11)*(1+INDIRECT(ADDRESS(358,COLUMN(BJ:BJ),4,1,$A262)))),0)</f>
        <v>0</v>
      </c>
      <c r="BJ262" s="328" cm="1">
        <f t="array" aca="1" ref="BJ262" ca="1">IFERROR(IFERROR(Resumo_Horas!BJ262/INDIRECT(ADDRESS(7,COLUMN(BK:BK),4,1,Resumo_Horas!$A262)),0)*(((INDIRECT(ADDRESS(357,COLUMN(BK:BK),4,1,$A262))*14)/11)*(1+INDIRECT(ADDRESS(358,COLUMN(BK:BK),4,1,$A262)))),0)</f>
        <v>0</v>
      </c>
      <c r="BK262" s="329" cm="1">
        <f t="array" aca="1" ref="BK262" ca="1">IFERROR(IFERROR(Resumo_Horas!BK262/INDIRECT(ADDRESS(7,COLUMN(BL:BL),4,1,Resumo_Horas!$A262)),0)*(((INDIRECT(ADDRESS(357,COLUMN(BL:BL),4,1,$A262))*14)/11)*(1+INDIRECT(ADDRESS(358,COLUMN(BL:BL),4,1,$A262)))),0)</f>
        <v>0</v>
      </c>
    </row>
    <row r="263" spans="1:63" x14ac:dyDescent="0.25">
      <c r="A263" s="330" t="str" cm="1">
        <f t="array" aca="1" ref="A263" ca="1">IF(INDIRECT(ADDRESS(9+QUOTIENT(ROW(A262)-1,20),4,4,1,"Equipa de projeto")) = 0,"", _xlfn.CONCAT(1 + QUOTIENT(ROW(A262)-1,20),". ", INDIRECT(ADDRESS(9+QUOTIENT(ROW(A262)-1,20),4,4,1,"Equipa de projeto"))))</f>
        <v/>
      </c>
      <c r="B263">
        <f>Atividades!$A$1</f>
        <v>0</v>
      </c>
      <c r="C263" s="123" t="s">
        <v>49</v>
      </c>
      <c r="D263" cm="1">
        <f t="array" aca="1" ref="D263" ca="1">IFERROR(IFERROR(Resumo_Horas!D263/INDIRECT(ADDRESS(7,COLUMN(E:E),4,1,Resumo_Horas!$A263)),0)*(((INDIRECT(ADDRESS(357,COLUMN(E:E),4,1,$A263))*14)/11)*(1+INDIRECT(ADDRESS(358,COLUMN(E:E),4,1,$A263)))),0)</f>
        <v>0</v>
      </c>
      <c r="E263" cm="1">
        <f t="array" aca="1" ref="E263" ca="1">IFERROR(IFERROR(Resumo_Horas!E263/INDIRECT(ADDRESS(7,COLUMN(F:F),4,1,Resumo_Horas!$A263)),0)*(((INDIRECT(ADDRESS(357,COLUMN(F:F),4,1,$A263))*14)/11)*(1+INDIRECT(ADDRESS(358,COLUMN(F:F),4,1,$A263)))),0)</f>
        <v>0</v>
      </c>
      <c r="F263" cm="1">
        <f t="array" aca="1" ref="F263" ca="1">IFERROR(IFERROR(Resumo_Horas!F263/INDIRECT(ADDRESS(7,COLUMN(G:G),4,1,Resumo_Horas!$A263)),0)*(((INDIRECT(ADDRESS(357,COLUMN(G:G),4,1,$A263))*14)/11)*(1+INDIRECT(ADDRESS(358,COLUMN(G:G),4,1,$A263)))),0)</f>
        <v>0</v>
      </c>
      <c r="G263" cm="1">
        <f t="array" aca="1" ref="G263" ca="1">IFERROR(IFERROR(Resumo_Horas!G263/INDIRECT(ADDRESS(7,COLUMN(H:H),4,1,Resumo_Horas!$A263)),0)*(((INDIRECT(ADDRESS(357,COLUMN(H:H),4,1,$A263))*14)/11)*(1+INDIRECT(ADDRESS(358,COLUMN(H:H),4,1,$A263)))),0)</f>
        <v>0</v>
      </c>
      <c r="H263" cm="1">
        <f t="array" aca="1" ref="H263" ca="1">IFERROR(IFERROR(Resumo_Horas!H263/INDIRECT(ADDRESS(7,COLUMN(I:I),4,1,Resumo_Horas!$A263)),0)*(((INDIRECT(ADDRESS(357,COLUMN(I:I),4,1,$A263))*14)/11)*(1+INDIRECT(ADDRESS(358,COLUMN(I:I),4,1,$A263)))),0)</f>
        <v>0</v>
      </c>
      <c r="I263" cm="1">
        <f t="array" aca="1" ref="I263" ca="1">IFERROR(IFERROR(Resumo_Horas!I263/INDIRECT(ADDRESS(7,COLUMN(J:J),4,1,Resumo_Horas!$A263)),0)*(((INDIRECT(ADDRESS(357,COLUMN(J:J),4,1,$A263))*14)/11)*(1+INDIRECT(ADDRESS(358,COLUMN(J:J),4,1,$A263)))),0)</f>
        <v>0</v>
      </c>
      <c r="J263" cm="1">
        <f t="array" aca="1" ref="J263" ca="1">IFERROR(IFERROR(Resumo_Horas!J263/INDIRECT(ADDRESS(7,COLUMN(K:K),4,1,Resumo_Horas!$A263)),0)*(((INDIRECT(ADDRESS(357,COLUMN(K:K),4,1,$A263))*14)/11)*(1+INDIRECT(ADDRESS(358,COLUMN(K:K),4,1,$A263)))),0)</f>
        <v>0</v>
      </c>
      <c r="K263" cm="1">
        <f t="array" aca="1" ref="K263" ca="1">IFERROR(IFERROR(Resumo_Horas!K263/INDIRECT(ADDRESS(7,COLUMN(L:L),4,1,Resumo_Horas!$A263)),0)*(((INDIRECT(ADDRESS(357,COLUMN(L:L),4,1,$A263))*14)/11)*(1+INDIRECT(ADDRESS(358,COLUMN(L:L),4,1,$A263)))),0)</f>
        <v>0</v>
      </c>
      <c r="L263" cm="1">
        <f t="array" aca="1" ref="L263" ca="1">IFERROR(IFERROR(Resumo_Horas!L263/INDIRECT(ADDRESS(7,COLUMN(M:M),4,1,Resumo_Horas!$A263)),0)*(((INDIRECT(ADDRESS(357,COLUMN(M:M),4,1,$A263))*14)/11)*(1+INDIRECT(ADDRESS(358,COLUMN(M:M),4,1,$A263)))),0)</f>
        <v>0</v>
      </c>
      <c r="M263" cm="1">
        <f t="array" aca="1" ref="M263" ca="1">IFERROR(IFERROR(Resumo_Horas!M263/INDIRECT(ADDRESS(7,COLUMN(N:N),4,1,Resumo_Horas!$A263)),0)*(((INDIRECT(ADDRESS(357,COLUMN(N:N),4,1,$A263))*14)/11)*(1+INDIRECT(ADDRESS(358,COLUMN(N:N),4,1,$A263)))),0)</f>
        <v>0</v>
      </c>
      <c r="N263" cm="1">
        <f t="array" aca="1" ref="N263" ca="1">IFERROR(IFERROR(Resumo_Horas!N263/INDIRECT(ADDRESS(7,COLUMN(O:O),4,1,Resumo_Horas!$A263)),0)*(((INDIRECT(ADDRESS(357,COLUMN(O:O),4,1,$A263))*14)/11)*(1+INDIRECT(ADDRESS(358,COLUMN(O:O),4,1,$A263)))),0)</f>
        <v>0</v>
      </c>
      <c r="O263" cm="1">
        <f t="array" aca="1" ref="O263" ca="1">IFERROR(IFERROR(Resumo_Horas!O263/INDIRECT(ADDRESS(7,COLUMN(P:P),4,1,Resumo_Horas!$A263)),0)*(((INDIRECT(ADDRESS(357,COLUMN(P:P),4,1,$A263))*14)/11)*(1+INDIRECT(ADDRESS(358,COLUMN(P:P),4,1,$A263)))),0)</f>
        <v>0</v>
      </c>
      <c r="P263" cm="1">
        <f t="array" aca="1" ref="P263" ca="1">IFERROR(IFERROR(Resumo_Horas!P263/INDIRECT(ADDRESS(7,COLUMN(Q:Q),4,1,Resumo_Horas!$A263)),0)*(((INDIRECT(ADDRESS(357,COLUMN(Q:Q),4,1,$A263))*14)/11)*(1+INDIRECT(ADDRESS(358,COLUMN(Q:Q),4,1,$A263)))),0)</f>
        <v>0</v>
      </c>
      <c r="Q263" cm="1">
        <f t="array" aca="1" ref="Q263" ca="1">IFERROR(IFERROR(Resumo_Horas!Q263/INDIRECT(ADDRESS(7,COLUMN(R:R),4,1,Resumo_Horas!$A263)),0)*(((INDIRECT(ADDRESS(357,COLUMN(R:R),4,1,$A263))*14)/11)*(1+INDIRECT(ADDRESS(358,COLUMN(R:R),4,1,$A263)))),0)</f>
        <v>0</v>
      </c>
      <c r="R263" cm="1">
        <f t="array" aca="1" ref="R263" ca="1">IFERROR(IFERROR(Resumo_Horas!R263/INDIRECT(ADDRESS(7,COLUMN(S:S),4,1,Resumo_Horas!$A263)),0)*(((INDIRECT(ADDRESS(357,COLUMN(S:S),4,1,$A263))*14)/11)*(1+INDIRECT(ADDRESS(358,COLUMN(S:S),4,1,$A263)))),0)</f>
        <v>0</v>
      </c>
      <c r="S263" cm="1">
        <f t="array" aca="1" ref="S263" ca="1">IFERROR(IFERROR(Resumo_Horas!S263/INDIRECT(ADDRESS(7,COLUMN(T:T),4,1,Resumo_Horas!$A263)),0)*(((INDIRECT(ADDRESS(357,COLUMN(T:T),4,1,$A263))*14)/11)*(1+INDIRECT(ADDRESS(358,COLUMN(T:T),4,1,$A263)))),0)</f>
        <v>0</v>
      </c>
      <c r="T263" cm="1">
        <f t="array" aca="1" ref="T263" ca="1">IFERROR(IFERROR(Resumo_Horas!T263/INDIRECT(ADDRESS(7,COLUMN(U:U),4,1,Resumo_Horas!$A263)),0)*(((INDIRECT(ADDRESS(357,COLUMN(U:U),4,1,$A263))*14)/11)*(1+INDIRECT(ADDRESS(358,COLUMN(U:U),4,1,$A263)))),0)</f>
        <v>0</v>
      </c>
      <c r="U263" cm="1">
        <f t="array" aca="1" ref="U263" ca="1">IFERROR(IFERROR(Resumo_Horas!U263/INDIRECT(ADDRESS(7,COLUMN(V:V),4,1,Resumo_Horas!$A263)),0)*(((INDIRECT(ADDRESS(357,COLUMN(V:V),4,1,$A263))*14)/11)*(1+INDIRECT(ADDRESS(358,COLUMN(V:V),4,1,$A263)))),0)</f>
        <v>0</v>
      </c>
      <c r="V263" cm="1">
        <f t="array" aca="1" ref="V263" ca="1">IFERROR(IFERROR(Resumo_Horas!V263/INDIRECT(ADDRESS(7,COLUMN(W:W),4,1,Resumo_Horas!$A263)),0)*(((INDIRECT(ADDRESS(357,COLUMN(W:W),4,1,$A263))*14)/11)*(1+INDIRECT(ADDRESS(358,COLUMN(W:W),4,1,$A263)))),0)</f>
        <v>0</v>
      </c>
      <c r="W263" cm="1">
        <f t="array" aca="1" ref="W263" ca="1">IFERROR(IFERROR(Resumo_Horas!W263/INDIRECT(ADDRESS(7,COLUMN(X:X),4,1,Resumo_Horas!$A263)),0)*(((INDIRECT(ADDRESS(357,COLUMN(X:X),4,1,$A263))*14)/11)*(1+INDIRECT(ADDRESS(358,COLUMN(X:X),4,1,$A263)))),0)</f>
        <v>0</v>
      </c>
      <c r="X263" cm="1">
        <f t="array" aca="1" ref="X263" ca="1">IFERROR(IFERROR(Resumo_Horas!X263/INDIRECT(ADDRESS(7,COLUMN(Y:Y),4,1,Resumo_Horas!$A263)),0)*(((INDIRECT(ADDRESS(357,COLUMN(Y:Y),4,1,$A263))*14)/11)*(1+INDIRECT(ADDRESS(358,COLUMN(Y:Y),4,1,$A263)))),0)</f>
        <v>0</v>
      </c>
      <c r="Y263" cm="1">
        <f t="array" aca="1" ref="Y263" ca="1">IFERROR(IFERROR(Resumo_Horas!Y263/INDIRECT(ADDRESS(7,COLUMN(Z:Z),4,1,Resumo_Horas!$A263)),0)*(((INDIRECT(ADDRESS(357,COLUMN(Z:Z),4,1,$A263))*14)/11)*(1+INDIRECT(ADDRESS(358,COLUMN(Z:Z),4,1,$A263)))),0)</f>
        <v>0</v>
      </c>
      <c r="Z263" cm="1">
        <f t="array" aca="1" ref="Z263" ca="1">IFERROR(IFERROR(Resumo_Horas!Z263/INDIRECT(ADDRESS(7,COLUMN(AA:AA),4,1,Resumo_Horas!$A263)),0)*(((INDIRECT(ADDRESS(357,COLUMN(AA:AA),4,1,$A263))*14)/11)*(1+INDIRECT(ADDRESS(358,COLUMN(AA:AA),4,1,$A263)))),0)</f>
        <v>0</v>
      </c>
      <c r="AA263" cm="1">
        <f t="array" aca="1" ref="AA263" ca="1">IFERROR(IFERROR(Resumo_Horas!AA263/INDIRECT(ADDRESS(7,COLUMN(AB:AB),4,1,Resumo_Horas!$A263)),0)*(((INDIRECT(ADDRESS(357,COLUMN(AB:AB),4,1,$A263))*14)/11)*(1+INDIRECT(ADDRESS(358,COLUMN(AB:AB),4,1,$A263)))),0)</f>
        <v>0</v>
      </c>
      <c r="AB263" cm="1">
        <f t="array" aca="1" ref="AB263" ca="1">IFERROR(IFERROR(Resumo_Horas!AB263/INDIRECT(ADDRESS(7,COLUMN(AC:AC),4,1,Resumo_Horas!$A263)),0)*(((INDIRECT(ADDRESS(357,COLUMN(AC:AC),4,1,$A263))*14)/11)*(1+INDIRECT(ADDRESS(358,COLUMN(AC:AC),4,1,$A263)))),0)</f>
        <v>0</v>
      </c>
      <c r="AC263" cm="1">
        <f t="array" aca="1" ref="AC263" ca="1">IFERROR(IFERROR(Resumo_Horas!AC263/INDIRECT(ADDRESS(7,COLUMN(AD:AD),4,1,Resumo_Horas!$A263)),0)*(((INDIRECT(ADDRESS(357,COLUMN(AD:AD),4,1,$A263))*14)/11)*(1+INDIRECT(ADDRESS(358,COLUMN(AD:AD),4,1,$A263)))),0)</f>
        <v>0</v>
      </c>
      <c r="AD263" cm="1">
        <f t="array" aca="1" ref="AD263" ca="1">IFERROR(IFERROR(Resumo_Horas!AD263/INDIRECT(ADDRESS(7,COLUMN(AE:AE),4,1,Resumo_Horas!$A263)),0)*(((INDIRECT(ADDRESS(357,COLUMN(AE:AE),4,1,$A263))*14)/11)*(1+INDIRECT(ADDRESS(358,COLUMN(AE:AE),4,1,$A263)))),0)</f>
        <v>0</v>
      </c>
      <c r="AE263" cm="1">
        <f t="array" aca="1" ref="AE263" ca="1">IFERROR(IFERROR(Resumo_Horas!AE263/INDIRECT(ADDRESS(7,COLUMN(AF:AF),4,1,Resumo_Horas!$A263)),0)*(((INDIRECT(ADDRESS(357,COLUMN(AF:AF),4,1,$A263))*14)/11)*(1+INDIRECT(ADDRESS(358,COLUMN(AF:AF),4,1,$A263)))),0)</f>
        <v>0</v>
      </c>
      <c r="AF263" cm="1">
        <f t="array" aca="1" ref="AF263" ca="1">IFERROR(IFERROR(Resumo_Horas!AF263/INDIRECT(ADDRESS(7,COLUMN(AG:AG),4,1,Resumo_Horas!$A263)),0)*(((INDIRECT(ADDRESS(357,COLUMN(AG:AG),4,1,$A263))*14)/11)*(1+INDIRECT(ADDRESS(358,COLUMN(AG:AG),4,1,$A263)))),0)</f>
        <v>0</v>
      </c>
      <c r="AG263" cm="1">
        <f t="array" aca="1" ref="AG263" ca="1">IFERROR(IFERROR(Resumo_Horas!AG263/INDIRECT(ADDRESS(7,COLUMN(AH:AH),4,1,Resumo_Horas!$A263)),0)*(((INDIRECT(ADDRESS(357,COLUMN(AH:AH),4,1,$A263))*14)/11)*(1+INDIRECT(ADDRESS(358,COLUMN(AH:AH),4,1,$A263)))),0)</f>
        <v>0</v>
      </c>
      <c r="AH263" cm="1">
        <f t="array" aca="1" ref="AH263" ca="1">IFERROR(IFERROR(Resumo_Horas!AH263/INDIRECT(ADDRESS(7,COLUMN(AI:AI),4,1,Resumo_Horas!$A263)),0)*(((INDIRECT(ADDRESS(357,COLUMN(AI:AI),4,1,$A263))*14)/11)*(1+INDIRECT(ADDRESS(358,COLUMN(AI:AI),4,1,$A263)))),0)</f>
        <v>0</v>
      </c>
      <c r="AI263" cm="1">
        <f t="array" aca="1" ref="AI263" ca="1">IFERROR(IFERROR(Resumo_Horas!AI263/INDIRECT(ADDRESS(7,COLUMN(AJ:AJ),4,1,Resumo_Horas!$A263)),0)*(((INDIRECT(ADDRESS(357,COLUMN(AJ:AJ),4,1,$A263))*14)/11)*(1+INDIRECT(ADDRESS(358,COLUMN(AJ:AJ),4,1,$A263)))),0)</f>
        <v>0</v>
      </c>
      <c r="AJ263" cm="1">
        <f t="array" aca="1" ref="AJ263" ca="1">IFERROR(IFERROR(Resumo_Horas!AJ263/INDIRECT(ADDRESS(7,COLUMN(AK:AK),4,1,Resumo_Horas!$A263)),0)*(((INDIRECT(ADDRESS(357,COLUMN(AK:AK),4,1,$A263))*14)/11)*(1+INDIRECT(ADDRESS(358,COLUMN(AK:AK),4,1,$A263)))),0)</f>
        <v>0</v>
      </c>
      <c r="AK263" cm="1">
        <f t="array" aca="1" ref="AK263" ca="1">IFERROR(IFERROR(Resumo_Horas!AK263/INDIRECT(ADDRESS(7,COLUMN(AL:AL),4,1,Resumo_Horas!$A263)),0)*(((INDIRECT(ADDRESS(357,COLUMN(AL:AL),4,1,$A263))*14)/11)*(1+INDIRECT(ADDRESS(358,COLUMN(AL:AL),4,1,$A263)))),0)</f>
        <v>0</v>
      </c>
      <c r="AL263" cm="1">
        <f t="array" aca="1" ref="AL263" ca="1">IFERROR(IFERROR(Resumo_Horas!AL263/INDIRECT(ADDRESS(7,COLUMN(AM:AM),4,1,Resumo_Horas!$A263)),0)*(((INDIRECT(ADDRESS(357,COLUMN(AM:AM),4,1,$A263))*14)/11)*(1+INDIRECT(ADDRESS(358,COLUMN(AM:AM),4,1,$A263)))),0)</f>
        <v>0</v>
      </c>
      <c r="AM263" cm="1">
        <f t="array" aca="1" ref="AM263" ca="1">IFERROR(IFERROR(Resumo_Horas!AM263/INDIRECT(ADDRESS(7,COLUMN(AN:AN),4,1,Resumo_Horas!$A263)),0)*(((INDIRECT(ADDRESS(357,COLUMN(AN:AN),4,1,$A263))*14)/11)*(1+INDIRECT(ADDRESS(358,COLUMN(AN:AN),4,1,$A263)))),0)</f>
        <v>0</v>
      </c>
      <c r="AN263" cm="1">
        <f t="array" aca="1" ref="AN263" ca="1">IFERROR(IFERROR(Resumo_Horas!AN263/INDIRECT(ADDRESS(7,COLUMN(AO:AO),4,1,Resumo_Horas!$A263)),0)*(((INDIRECT(ADDRESS(357,COLUMN(AO:AO),4,1,$A263))*14)/11)*(1+INDIRECT(ADDRESS(358,COLUMN(AO:AO),4,1,$A263)))),0)</f>
        <v>0</v>
      </c>
      <c r="AO263" cm="1">
        <f t="array" aca="1" ref="AO263" ca="1">IFERROR(IFERROR(Resumo_Horas!AO263/INDIRECT(ADDRESS(7,COLUMN(AP:AP),4,1,Resumo_Horas!$A263)),0)*(((INDIRECT(ADDRESS(357,COLUMN(AP:AP),4,1,$A263))*14)/11)*(1+INDIRECT(ADDRESS(358,COLUMN(AP:AP),4,1,$A263)))),0)</f>
        <v>0</v>
      </c>
      <c r="AP263" cm="1">
        <f t="array" aca="1" ref="AP263" ca="1">IFERROR(IFERROR(Resumo_Horas!AP263/INDIRECT(ADDRESS(7,COLUMN(AQ:AQ),4,1,Resumo_Horas!$A263)),0)*(((INDIRECT(ADDRESS(357,COLUMN(AQ:AQ),4,1,$A263))*14)/11)*(1+INDIRECT(ADDRESS(358,COLUMN(AQ:AQ),4,1,$A263)))),0)</f>
        <v>0</v>
      </c>
      <c r="AQ263" cm="1">
        <f t="array" aca="1" ref="AQ263" ca="1">IFERROR(IFERROR(Resumo_Horas!AQ263/INDIRECT(ADDRESS(7,COLUMN(AR:AR),4,1,Resumo_Horas!$A263)),0)*(((INDIRECT(ADDRESS(357,COLUMN(AR:AR),4,1,$A263))*14)/11)*(1+INDIRECT(ADDRESS(358,COLUMN(AR:AR),4,1,$A263)))),0)</f>
        <v>0</v>
      </c>
      <c r="AR263" cm="1">
        <f t="array" aca="1" ref="AR263" ca="1">IFERROR(IFERROR(Resumo_Horas!AR263/INDIRECT(ADDRESS(7,COLUMN(AS:AS),4,1,Resumo_Horas!$A263)),0)*(((INDIRECT(ADDRESS(357,COLUMN(AS:AS),4,1,$A263))*14)/11)*(1+INDIRECT(ADDRESS(358,COLUMN(AS:AS),4,1,$A263)))),0)</f>
        <v>0</v>
      </c>
      <c r="AS263" cm="1">
        <f t="array" aca="1" ref="AS263" ca="1">IFERROR(IFERROR(Resumo_Horas!AS263/INDIRECT(ADDRESS(7,COLUMN(AT:AT),4,1,Resumo_Horas!$A263)),0)*(((INDIRECT(ADDRESS(357,COLUMN(AT:AT),4,1,$A263))*14)/11)*(1+INDIRECT(ADDRESS(358,COLUMN(AT:AT),4,1,$A263)))),0)</f>
        <v>0</v>
      </c>
      <c r="AT263" cm="1">
        <f t="array" aca="1" ref="AT263" ca="1">IFERROR(IFERROR(Resumo_Horas!AT263/INDIRECT(ADDRESS(7,COLUMN(AU:AU),4,1,Resumo_Horas!$A263)),0)*(((INDIRECT(ADDRESS(357,COLUMN(AU:AU),4,1,$A263))*14)/11)*(1+INDIRECT(ADDRESS(358,COLUMN(AU:AU),4,1,$A263)))),0)</f>
        <v>0</v>
      </c>
      <c r="AU263" cm="1">
        <f t="array" aca="1" ref="AU263" ca="1">IFERROR(IFERROR(Resumo_Horas!AU263/INDIRECT(ADDRESS(7,COLUMN(AV:AV),4,1,Resumo_Horas!$A263)),0)*(((INDIRECT(ADDRESS(357,COLUMN(AV:AV),4,1,$A263))*14)/11)*(1+INDIRECT(ADDRESS(358,COLUMN(AV:AV),4,1,$A263)))),0)</f>
        <v>0</v>
      </c>
      <c r="AV263" cm="1">
        <f t="array" aca="1" ref="AV263" ca="1">IFERROR(IFERROR(Resumo_Horas!AV263/INDIRECT(ADDRESS(7,COLUMN(AW:AW),4,1,Resumo_Horas!$A263)),0)*(((INDIRECT(ADDRESS(357,COLUMN(AW:AW),4,1,$A263))*14)/11)*(1+INDIRECT(ADDRESS(358,COLUMN(AW:AW),4,1,$A263)))),0)</f>
        <v>0</v>
      </c>
      <c r="AW263" cm="1">
        <f t="array" aca="1" ref="AW263" ca="1">IFERROR(IFERROR(Resumo_Horas!AW263/INDIRECT(ADDRESS(7,COLUMN(AX:AX),4,1,Resumo_Horas!$A263)),0)*(((INDIRECT(ADDRESS(357,COLUMN(AX:AX),4,1,$A263))*14)/11)*(1+INDIRECT(ADDRESS(358,COLUMN(AX:AX),4,1,$A263)))),0)</f>
        <v>0</v>
      </c>
      <c r="AX263" cm="1">
        <f t="array" aca="1" ref="AX263" ca="1">IFERROR(IFERROR(Resumo_Horas!AX263/INDIRECT(ADDRESS(7,COLUMN(AY:AY),4,1,Resumo_Horas!$A263)),0)*(((INDIRECT(ADDRESS(357,COLUMN(AY:AY),4,1,$A263))*14)/11)*(1+INDIRECT(ADDRESS(358,COLUMN(AY:AY),4,1,$A263)))),0)</f>
        <v>0</v>
      </c>
      <c r="AY263" cm="1">
        <f t="array" aca="1" ref="AY263" ca="1">IFERROR(IFERROR(Resumo_Horas!AY263/INDIRECT(ADDRESS(7,COLUMN(AZ:AZ),4,1,Resumo_Horas!$A263)),0)*(((INDIRECT(ADDRESS(357,COLUMN(AZ:AZ),4,1,$A263))*14)/11)*(1+INDIRECT(ADDRESS(358,COLUMN(AZ:AZ),4,1,$A263)))),0)</f>
        <v>0</v>
      </c>
      <c r="AZ263" cm="1">
        <f t="array" aca="1" ref="AZ263" ca="1">IFERROR(IFERROR(Resumo_Horas!AZ263/INDIRECT(ADDRESS(7,COLUMN(BA:BA),4,1,Resumo_Horas!$A263)),0)*(((INDIRECT(ADDRESS(357,COLUMN(BA:BA),4,1,$A263))*14)/11)*(1+INDIRECT(ADDRESS(358,COLUMN(BA:BA),4,1,$A263)))),0)</f>
        <v>0</v>
      </c>
      <c r="BA263" cm="1">
        <f t="array" aca="1" ref="BA263" ca="1">IFERROR(IFERROR(Resumo_Horas!BA263/INDIRECT(ADDRESS(7,COLUMN(BB:BB),4,1,Resumo_Horas!$A263)),0)*(((INDIRECT(ADDRESS(357,COLUMN(BB:BB),4,1,$A263))*14)/11)*(1+INDIRECT(ADDRESS(358,COLUMN(BB:BB),4,1,$A263)))),0)</f>
        <v>0</v>
      </c>
      <c r="BB263" cm="1">
        <f t="array" aca="1" ref="BB263" ca="1">IFERROR(IFERROR(Resumo_Horas!BB263/INDIRECT(ADDRESS(7,COLUMN(BC:BC),4,1,Resumo_Horas!$A263)),0)*(((INDIRECT(ADDRESS(357,COLUMN(BC:BC),4,1,$A263))*14)/11)*(1+INDIRECT(ADDRESS(358,COLUMN(BC:BC),4,1,$A263)))),0)</f>
        <v>0</v>
      </c>
      <c r="BC263" cm="1">
        <f t="array" aca="1" ref="BC263" ca="1">IFERROR(IFERROR(Resumo_Horas!BC263/INDIRECT(ADDRESS(7,COLUMN(BD:BD),4,1,Resumo_Horas!$A263)),0)*(((INDIRECT(ADDRESS(357,COLUMN(BD:BD),4,1,$A263))*14)/11)*(1+INDIRECT(ADDRESS(358,COLUMN(BD:BD),4,1,$A263)))),0)</f>
        <v>0</v>
      </c>
      <c r="BD263" cm="1">
        <f t="array" aca="1" ref="BD263" ca="1">IFERROR(IFERROR(Resumo_Horas!BD263/INDIRECT(ADDRESS(7,COLUMN(BE:BE),4,1,Resumo_Horas!$A263)),0)*(((INDIRECT(ADDRESS(357,COLUMN(BE:BE),4,1,$A263))*14)/11)*(1+INDIRECT(ADDRESS(358,COLUMN(BE:BE),4,1,$A263)))),0)</f>
        <v>0</v>
      </c>
      <c r="BE263" cm="1">
        <f t="array" aca="1" ref="BE263" ca="1">IFERROR(IFERROR(Resumo_Horas!BE263/INDIRECT(ADDRESS(7,COLUMN(BF:BF),4,1,Resumo_Horas!$A263)),0)*(((INDIRECT(ADDRESS(357,COLUMN(BF:BF),4,1,$A263))*14)/11)*(1+INDIRECT(ADDRESS(358,COLUMN(BF:BF),4,1,$A263)))),0)</f>
        <v>0</v>
      </c>
      <c r="BF263" cm="1">
        <f t="array" aca="1" ref="BF263" ca="1">IFERROR(IFERROR(Resumo_Horas!BF263/INDIRECT(ADDRESS(7,COLUMN(BG:BG),4,1,Resumo_Horas!$A263)),0)*(((INDIRECT(ADDRESS(357,COLUMN(BG:BG),4,1,$A263))*14)/11)*(1+INDIRECT(ADDRESS(358,COLUMN(BG:BG),4,1,$A263)))),0)</f>
        <v>0</v>
      </c>
      <c r="BG263" cm="1">
        <f t="array" aca="1" ref="BG263" ca="1">IFERROR(IFERROR(Resumo_Horas!BG263/INDIRECT(ADDRESS(7,COLUMN(BH:BH),4,1,Resumo_Horas!$A263)),0)*(((INDIRECT(ADDRESS(357,COLUMN(BH:BH),4,1,$A263))*14)/11)*(1+INDIRECT(ADDRESS(358,COLUMN(BH:BH),4,1,$A263)))),0)</f>
        <v>0</v>
      </c>
      <c r="BH263" cm="1">
        <f t="array" aca="1" ref="BH263" ca="1">IFERROR(IFERROR(Resumo_Horas!BH263/INDIRECT(ADDRESS(7,COLUMN(BI:BI),4,1,Resumo_Horas!$A263)),0)*(((INDIRECT(ADDRESS(357,COLUMN(BI:BI),4,1,$A263))*14)/11)*(1+INDIRECT(ADDRESS(358,COLUMN(BI:BI),4,1,$A263)))),0)</f>
        <v>0</v>
      </c>
      <c r="BI263" cm="1">
        <f t="array" aca="1" ref="BI263" ca="1">IFERROR(IFERROR(Resumo_Horas!BI263/INDIRECT(ADDRESS(7,COLUMN(BJ:BJ),4,1,Resumo_Horas!$A263)),0)*(((INDIRECT(ADDRESS(357,COLUMN(BJ:BJ),4,1,$A263))*14)/11)*(1+INDIRECT(ADDRESS(358,COLUMN(BJ:BJ),4,1,$A263)))),0)</f>
        <v>0</v>
      </c>
      <c r="BJ263" cm="1">
        <f t="array" aca="1" ref="BJ263" ca="1">IFERROR(IFERROR(Resumo_Horas!BJ263/INDIRECT(ADDRESS(7,COLUMN(BK:BK),4,1,Resumo_Horas!$A263)),0)*(((INDIRECT(ADDRESS(357,COLUMN(BK:BK),4,1,$A263))*14)/11)*(1+INDIRECT(ADDRESS(358,COLUMN(BK:BK),4,1,$A263)))),0)</f>
        <v>0</v>
      </c>
      <c r="BK263" s="331" cm="1">
        <f t="array" aca="1" ref="BK263" ca="1">IFERROR(IFERROR(Resumo_Horas!BK263/INDIRECT(ADDRESS(7,COLUMN(BL:BL),4,1,Resumo_Horas!$A263)),0)*(((INDIRECT(ADDRESS(357,COLUMN(BL:BL),4,1,$A263))*14)/11)*(1+INDIRECT(ADDRESS(358,COLUMN(BL:BL),4,1,$A263)))),0)</f>
        <v>0</v>
      </c>
    </row>
    <row r="264" spans="1:63" x14ac:dyDescent="0.25">
      <c r="A264" s="330" t="str" cm="1">
        <f t="array" aca="1" ref="A264" ca="1">IF(INDIRECT(ADDRESS(9+QUOTIENT(ROW(A263)-1,20),4,4,1,"Equipa de projeto")) = 0,"", _xlfn.CONCAT(1 + QUOTIENT(ROW(A263)-1,20),". ", INDIRECT(ADDRESS(9+QUOTIENT(ROW(A263)-1,20),4,4,1,"Equipa de projeto"))))</f>
        <v/>
      </c>
      <c r="B264">
        <f>Atividades!$A$13</f>
        <v>0</v>
      </c>
      <c r="C264" s="123" t="s">
        <v>48</v>
      </c>
      <c r="D264" cm="1">
        <f t="array" aca="1" ref="D264" ca="1">IFERROR(IFERROR(Resumo_Horas!D264/INDIRECT(ADDRESS(7,COLUMN(E:E),4,1,Resumo_Horas!$A264)),0)*(((INDIRECT(ADDRESS(357,COLUMN(E:E),4,1,$A264))*14)/11)*(1+INDIRECT(ADDRESS(358,COLUMN(E:E),4,1,$A264)))),0)</f>
        <v>0</v>
      </c>
      <c r="E264" cm="1">
        <f t="array" aca="1" ref="E264" ca="1">IFERROR(IFERROR(Resumo_Horas!E264/INDIRECT(ADDRESS(7,COLUMN(F:F),4,1,Resumo_Horas!$A264)),0)*(((INDIRECT(ADDRESS(357,COLUMN(F:F),4,1,$A264))*14)/11)*(1+INDIRECT(ADDRESS(358,COLUMN(F:F),4,1,$A264)))),0)</f>
        <v>0</v>
      </c>
      <c r="F264" cm="1">
        <f t="array" aca="1" ref="F264" ca="1">IFERROR(IFERROR(Resumo_Horas!F264/INDIRECT(ADDRESS(7,COLUMN(G:G),4,1,Resumo_Horas!$A264)),0)*(((INDIRECT(ADDRESS(357,COLUMN(G:G),4,1,$A264))*14)/11)*(1+INDIRECT(ADDRESS(358,COLUMN(G:G),4,1,$A264)))),0)</f>
        <v>0</v>
      </c>
      <c r="G264" cm="1">
        <f t="array" aca="1" ref="G264" ca="1">IFERROR(IFERROR(Resumo_Horas!G264/INDIRECT(ADDRESS(7,COLUMN(H:H),4,1,Resumo_Horas!$A264)),0)*(((INDIRECT(ADDRESS(357,COLUMN(H:H),4,1,$A264))*14)/11)*(1+INDIRECT(ADDRESS(358,COLUMN(H:H),4,1,$A264)))),0)</f>
        <v>0</v>
      </c>
      <c r="H264" cm="1">
        <f t="array" aca="1" ref="H264" ca="1">IFERROR(IFERROR(Resumo_Horas!H264/INDIRECT(ADDRESS(7,COLUMN(I:I),4,1,Resumo_Horas!$A264)),0)*(((INDIRECT(ADDRESS(357,COLUMN(I:I),4,1,$A264))*14)/11)*(1+INDIRECT(ADDRESS(358,COLUMN(I:I),4,1,$A264)))),0)</f>
        <v>0</v>
      </c>
      <c r="I264" cm="1">
        <f t="array" aca="1" ref="I264" ca="1">IFERROR(IFERROR(Resumo_Horas!I264/INDIRECT(ADDRESS(7,COLUMN(J:J),4,1,Resumo_Horas!$A264)),0)*(((INDIRECT(ADDRESS(357,COLUMN(J:J),4,1,$A264))*14)/11)*(1+INDIRECT(ADDRESS(358,COLUMN(J:J),4,1,$A264)))),0)</f>
        <v>0</v>
      </c>
      <c r="J264" cm="1">
        <f t="array" aca="1" ref="J264" ca="1">IFERROR(IFERROR(Resumo_Horas!J264/INDIRECT(ADDRESS(7,COLUMN(K:K),4,1,Resumo_Horas!$A264)),0)*(((INDIRECT(ADDRESS(357,COLUMN(K:K),4,1,$A264))*14)/11)*(1+INDIRECT(ADDRESS(358,COLUMN(K:K),4,1,$A264)))),0)</f>
        <v>0</v>
      </c>
      <c r="K264" cm="1">
        <f t="array" aca="1" ref="K264" ca="1">IFERROR(IFERROR(Resumo_Horas!K264/INDIRECT(ADDRESS(7,COLUMN(L:L),4,1,Resumo_Horas!$A264)),0)*(((INDIRECT(ADDRESS(357,COLUMN(L:L),4,1,$A264))*14)/11)*(1+INDIRECT(ADDRESS(358,COLUMN(L:L),4,1,$A264)))),0)</f>
        <v>0</v>
      </c>
      <c r="L264" cm="1">
        <f t="array" aca="1" ref="L264" ca="1">IFERROR(IFERROR(Resumo_Horas!L264/INDIRECT(ADDRESS(7,COLUMN(M:M),4,1,Resumo_Horas!$A264)),0)*(((INDIRECT(ADDRESS(357,COLUMN(M:M),4,1,$A264))*14)/11)*(1+INDIRECT(ADDRESS(358,COLUMN(M:M),4,1,$A264)))),0)</f>
        <v>0</v>
      </c>
      <c r="M264" cm="1">
        <f t="array" aca="1" ref="M264" ca="1">IFERROR(IFERROR(Resumo_Horas!M264/INDIRECT(ADDRESS(7,COLUMN(N:N),4,1,Resumo_Horas!$A264)),0)*(((INDIRECT(ADDRESS(357,COLUMN(N:N),4,1,$A264))*14)/11)*(1+INDIRECT(ADDRESS(358,COLUMN(N:N),4,1,$A264)))),0)</f>
        <v>0</v>
      </c>
      <c r="N264" cm="1">
        <f t="array" aca="1" ref="N264" ca="1">IFERROR(IFERROR(Resumo_Horas!N264/INDIRECT(ADDRESS(7,COLUMN(O:O),4,1,Resumo_Horas!$A264)),0)*(((INDIRECT(ADDRESS(357,COLUMN(O:O),4,1,$A264))*14)/11)*(1+INDIRECT(ADDRESS(358,COLUMN(O:O),4,1,$A264)))),0)</f>
        <v>0</v>
      </c>
      <c r="O264" cm="1">
        <f t="array" aca="1" ref="O264" ca="1">IFERROR(IFERROR(Resumo_Horas!O264/INDIRECT(ADDRESS(7,COLUMN(P:P),4,1,Resumo_Horas!$A264)),0)*(((INDIRECT(ADDRESS(357,COLUMN(P:P),4,1,$A264))*14)/11)*(1+INDIRECT(ADDRESS(358,COLUMN(P:P),4,1,$A264)))),0)</f>
        <v>0</v>
      </c>
      <c r="P264" cm="1">
        <f t="array" aca="1" ref="P264" ca="1">IFERROR(IFERROR(Resumo_Horas!P264/INDIRECT(ADDRESS(7,COLUMN(Q:Q),4,1,Resumo_Horas!$A264)),0)*(((INDIRECT(ADDRESS(357,COLUMN(Q:Q),4,1,$A264))*14)/11)*(1+INDIRECT(ADDRESS(358,COLUMN(Q:Q),4,1,$A264)))),0)</f>
        <v>0</v>
      </c>
      <c r="Q264" cm="1">
        <f t="array" aca="1" ref="Q264" ca="1">IFERROR(IFERROR(Resumo_Horas!Q264/INDIRECT(ADDRESS(7,COLUMN(R:R),4,1,Resumo_Horas!$A264)),0)*(((INDIRECT(ADDRESS(357,COLUMN(R:R),4,1,$A264))*14)/11)*(1+INDIRECT(ADDRESS(358,COLUMN(R:R),4,1,$A264)))),0)</f>
        <v>0</v>
      </c>
      <c r="R264" cm="1">
        <f t="array" aca="1" ref="R264" ca="1">IFERROR(IFERROR(Resumo_Horas!R264/INDIRECT(ADDRESS(7,COLUMN(S:S),4,1,Resumo_Horas!$A264)),0)*(((INDIRECT(ADDRESS(357,COLUMN(S:S),4,1,$A264))*14)/11)*(1+INDIRECT(ADDRESS(358,COLUMN(S:S),4,1,$A264)))),0)</f>
        <v>0</v>
      </c>
      <c r="S264" cm="1">
        <f t="array" aca="1" ref="S264" ca="1">IFERROR(IFERROR(Resumo_Horas!S264/INDIRECT(ADDRESS(7,COLUMN(T:T),4,1,Resumo_Horas!$A264)),0)*(((INDIRECT(ADDRESS(357,COLUMN(T:T),4,1,$A264))*14)/11)*(1+INDIRECT(ADDRESS(358,COLUMN(T:T),4,1,$A264)))),0)</f>
        <v>0</v>
      </c>
      <c r="T264" cm="1">
        <f t="array" aca="1" ref="T264" ca="1">IFERROR(IFERROR(Resumo_Horas!T264/INDIRECT(ADDRESS(7,COLUMN(U:U),4,1,Resumo_Horas!$A264)),0)*(((INDIRECT(ADDRESS(357,COLUMN(U:U),4,1,$A264))*14)/11)*(1+INDIRECT(ADDRESS(358,COLUMN(U:U),4,1,$A264)))),0)</f>
        <v>0</v>
      </c>
      <c r="U264" cm="1">
        <f t="array" aca="1" ref="U264" ca="1">IFERROR(IFERROR(Resumo_Horas!U264/INDIRECT(ADDRESS(7,COLUMN(V:V),4,1,Resumo_Horas!$A264)),0)*(((INDIRECT(ADDRESS(357,COLUMN(V:V),4,1,$A264))*14)/11)*(1+INDIRECT(ADDRESS(358,COLUMN(V:V),4,1,$A264)))),0)</f>
        <v>0</v>
      </c>
      <c r="V264" cm="1">
        <f t="array" aca="1" ref="V264" ca="1">IFERROR(IFERROR(Resumo_Horas!V264/INDIRECT(ADDRESS(7,COLUMN(W:W),4,1,Resumo_Horas!$A264)),0)*(((INDIRECT(ADDRESS(357,COLUMN(W:W),4,1,$A264))*14)/11)*(1+INDIRECT(ADDRESS(358,COLUMN(W:W),4,1,$A264)))),0)</f>
        <v>0</v>
      </c>
      <c r="W264" cm="1">
        <f t="array" aca="1" ref="W264" ca="1">IFERROR(IFERROR(Resumo_Horas!W264/INDIRECT(ADDRESS(7,COLUMN(X:X),4,1,Resumo_Horas!$A264)),0)*(((INDIRECT(ADDRESS(357,COLUMN(X:X),4,1,$A264))*14)/11)*(1+INDIRECT(ADDRESS(358,COLUMN(X:X),4,1,$A264)))),0)</f>
        <v>0</v>
      </c>
      <c r="X264" cm="1">
        <f t="array" aca="1" ref="X264" ca="1">IFERROR(IFERROR(Resumo_Horas!X264/INDIRECT(ADDRESS(7,COLUMN(Y:Y),4,1,Resumo_Horas!$A264)),0)*(((INDIRECT(ADDRESS(357,COLUMN(Y:Y),4,1,$A264))*14)/11)*(1+INDIRECT(ADDRESS(358,COLUMN(Y:Y),4,1,$A264)))),0)</f>
        <v>0</v>
      </c>
      <c r="Y264" cm="1">
        <f t="array" aca="1" ref="Y264" ca="1">IFERROR(IFERROR(Resumo_Horas!Y264/INDIRECT(ADDRESS(7,COLUMN(Z:Z),4,1,Resumo_Horas!$A264)),0)*(((INDIRECT(ADDRESS(357,COLUMN(Z:Z),4,1,$A264))*14)/11)*(1+INDIRECT(ADDRESS(358,COLUMN(Z:Z),4,1,$A264)))),0)</f>
        <v>0</v>
      </c>
      <c r="Z264" cm="1">
        <f t="array" aca="1" ref="Z264" ca="1">IFERROR(IFERROR(Resumo_Horas!Z264/INDIRECT(ADDRESS(7,COLUMN(AA:AA),4,1,Resumo_Horas!$A264)),0)*(((INDIRECT(ADDRESS(357,COLUMN(AA:AA),4,1,$A264))*14)/11)*(1+INDIRECT(ADDRESS(358,COLUMN(AA:AA),4,1,$A264)))),0)</f>
        <v>0</v>
      </c>
      <c r="AA264" cm="1">
        <f t="array" aca="1" ref="AA264" ca="1">IFERROR(IFERROR(Resumo_Horas!AA264/INDIRECT(ADDRESS(7,COLUMN(AB:AB),4,1,Resumo_Horas!$A264)),0)*(((INDIRECT(ADDRESS(357,COLUMN(AB:AB),4,1,$A264))*14)/11)*(1+INDIRECT(ADDRESS(358,COLUMN(AB:AB),4,1,$A264)))),0)</f>
        <v>0</v>
      </c>
      <c r="AB264" cm="1">
        <f t="array" aca="1" ref="AB264" ca="1">IFERROR(IFERROR(Resumo_Horas!AB264/INDIRECT(ADDRESS(7,COLUMN(AC:AC),4,1,Resumo_Horas!$A264)),0)*(((INDIRECT(ADDRESS(357,COLUMN(AC:AC),4,1,$A264))*14)/11)*(1+INDIRECT(ADDRESS(358,COLUMN(AC:AC),4,1,$A264)))),0)</f>
        <v>0</v>
      </c>
      <c r="AC264" cm="1">
        <f t="array" aca="1" ref="AC264" ca="1">IFERROR(IFERROR(Resumo_Horas!AC264/INDIRECT(ADDRESS(7,COLUMN(AD:AD),4,1,Resumo_Horas!$A264)),0)*(((INDIRECT(ADDRESS(357,COLUMN(AD:AD),4,1,$A264))*14)/11)*(1+INDIRECT(ADDRESS(358,COLUMN(AD:AD),4,1,$A264)))),0)</f>
        <v>0</v>
      </c>
      <c r="AD264" cm="1">
        <f t="array" aca="1" ref="AD264" ca="1">IFERROR(IFERROR(Resumo_Horas!AD264/INDIRECT(ADDRESS(7,COLUMN(AE:AE),4,1,Resumo_Horas!$A264)),0)*(((INDIRECT(ADDRESS(357,COLUMN(AE:AE),4,1,$A264))*14)/11)*(1+INDIRECT(ADDRESS(358,COLUMN(AE:AE),4,1,$A264)))),0)</f>
        <v>0</v>
      </c>
      <c r="AE264" cm="1">
        <f t="array" aca="1" ref="AE264" ca="1">IFERROR(IFERROR(Resumo_Horas!AE264/INDIRECT(ADDRESS(7,COLUMN(AF:AF),4,1,Resumo_Horas!$A264)),0)*(((INDIRECT(ADDRESS(357,COLUMN(AF:AF),4,1,$A264))*14)/11)*(1+INDIRECT(ADDRESS(358,COLUMN(AF:AF),4,1,$A264)))),0)</f>
        <v>0</v>
      </c>
      <c r="AF264" cm="1">
        <f t="array" aca="1" ref="AF264" ca="1">IFERROR(IFERROR(Resumo_Horas!AF264/INDIRECT(ADDRESS(7,COLUMN(AG:AG),4,1,Resumo_Horas!$A264)),0)*(((INDIRECT(ADDRESS(357,COLUMN(AG:AG),4,1,$A264))*14)/11)*(1+INDIRECT(ADDRESS(358,COLUMN(AG:AG),4,1,$A264)))),0)</f>
        <v>0</v>
      </c>
      <c r="AG264" cm="1">
        <f t="array" aca="1" ref="AG264" ca="1">IFERROR(IFERROR(Resumo_Horas!AG264/INDIRECT(ADDRESS(7,COLUMN(AH:AH),4,1,Resumo_Horas!$A264)),0)*(((INDIRECT(ADDRESS(357,COLUMN(AH:AH),4,1,$A264))*14)/11)*(1+INDIRECT(ADDRESS(358,COLUMN(AH:AH),4,1,$A264)))),0)</f>
        <v>0</v>
      </c>
      <c r="AH264" cm="1">
        <f t="array" aca="1" ref="AH264" ca="1">IFERROR(IFERROR(Resumo_Horas!AH264/INDIRECT(ADDRESS(7,COLUMN(AI:AI),4,1,Resumo_Horas!$A264)),0)*(((INDIRECT(ADDRESS(357,COLUMN(AI:AI),4,1,$A264))*14)/11)*(1+INDIRECT(ADDRESS(358,COLUMN(AI:AI),4,1,$A264)))),0)</f>
        <v>0</v>
      </c>
      <c r="AI264" cm="1">
        <f t="array" aca="1" ref="AI264" ca="1">IFERROR(IFERROR(Resumo_Horas!AI264/INDIRECT(ADDRESS(7,COLUMN(AJ:AJ),4,1,Resumo_Horas!$A264)),0)*(((INDIRECT(ADDRESS(357,COLUMN(AJ:AJ),4,1,$A264))*14)/11)*(1+INDIRECT(ADDRESS(358,COLUMN(AJ:AJ),4,1,$A264)))),0)</f>
        <v>0</v>
      </c>
      <c r="AJ264" cm="1">
        <f t="array" aca="1" ref="AJ264" ca="1">IFERROR(IFERROR(Resumo_Horas!AJ264/INDIRECT(ADDRESS(7,COLUMN(AK:AK),4,1,Resumo_Horas!$A264)),0)*(((INDIRECT(ADDRESS(357,COLUMN(AK:AK),4,1,$A264))*14)/11)*(1+INDIRECT(ADDRESS(358,COLUMN(AK:AK),4,1,$A264)))),0)</f>
        <v>0</v>
      </c>
      <c r="AK264" cm="1">
        <f t="array" aca="1" ref="AK264" ca="1">IFERROR(IFERROR(Resumo_Horas!AK264/INDIRECT(ADDRESS(7,COLUMN(AL:AL),4,1,Resumo_Horas!$A264)),0)*(((INDIRECT(ADDRESS(357,COLUMN(AL:AL),4,1,$A264))*14)/11)*(1+INDIRECT(ADDRESS(358,COLUMN(AL:AL),4,1,$A264)))),0)</f>
        <v>0</v>
      </c>
      <c r="AL264" cm="1">
        <f t="array" aca="1" ref="AL264" ca="1">IFERROR(IFERROR(Resumo_Horas!AL264/INDIRECT(ADDRESS(7,COLUMN(AM:AM),4,1,Resumo_Horas!$A264)),0)*(((INDIRECT(ADDRESS(357,COLUMN(AM:AM),4,1,$A264))*14)/11)*(1+INDIRECT(ADDRESS(358,COLUMN(AM:AM),4,1,$A264)))),0)</f>
        <v>0</v>
      </c>
      <c r="AM264" cm="1">
        <f t="array" aca="1" ref="AM264" ca="1">IFERROR(IFERROR(Resumo_Horas!AM264/INDIRECT(ADDRESS(7,COLUMN(AN:AN),4,1,Resumo_Horas!$A264)),0)*(((INDIRECT(ADDRESS(357,COLUMN(AN:AN),4,1,$A264))*14)/11)*(1+INDIRECT(ADDRESS(358,COLUMN(AN:AN),4,1,$A264)))),0)</f>
        <v>0</v>
      </c>
      <c r="AN264" cm="1">
        <f t="array" aca="1" ref="AN264" ca="1">IFERROR(IFERROR(Resumo_Horas!AN264/INDIRECT(ADDRESS(7,COLUMN(AO:AO),4,1,Resumo_Horas!$A264)),0)*(((INDIRECT(ADDRESS(357,COLUMN(AO:AO),4,1,$A264))*14)/11)*(1+INDIRECT(ADDRESS(358,COLUMN(AO:AO),4,1,$A264)))),0)</f>
        <v>0</v>
      </c>
      <c r="AO264" cm="1">
        <f t="array" aca="1" ref="AO264" ca="1">IFERROR(IFERROR(Resumo_Horas!AO264/INDIRECT(ADDRESS(7,COLUMN(AP:AP),4,1,Resumo_Horas!$A264)),0)*(((INDIRECT(ADDRESS(357,COLUMN(AP:AP),4,1,$A264))*14)/11)*(1+INDIRECT(ADDRESS(358,COLUMN(AP:AP),4,1,$A264)))),0)</f>
        <v>0</v>
      </c>
      <c r="AP264" cm="1">
        <f t="array" aca="1" ref="AP264" ca="1">IFERROR(IFERROR(Resumo_Horas!AP264/INDIRECT(ADDRESS(7,COLUMN(AQ:AQ),4,1,Resumo_Horas!$A264)),0)*(((INDIRECT(ADDRESS(357,COLUMN(AQ:AQ),4,1,$A264))*14)/11)*(1+INDIRECT(ADDRESS(358,COLUMN(AQ:AQ),4,1,$A264)))),0)</f>
        <v>0</v>
      </c>
      <c r="AQ264" cm="1">
        <f t="array" aca="1" ref="AQ264" ca="1">IFERROR(IFERROR(Resumo_Horas!AQ264/INDIRECT(ADDRESS(7,COLUMN(AR:AR),4,1,Resumo_Horas!$A264)),0)*(((INDIRECT(ADDRESS(357,COLUMN(AR:AR),4,1,$A264))*14)/11)*(1+INDIRECT(ADDRESS(358,COLUMN(AR:AR),4,1,$A264)))),0)</f>
        <v>0</v>
      </c>
      <c r="AR264" cm="1">
        <f t="array" aca="1" ref="AR264" ca="1">IFERROR(IFERROR(Resumo_Horas!AR264/INDIRECT(ADDRESS(7,COLUMN(AS:AS),4,1,Resumo_Horas!$A264)),0)*(((INDIRECT(ADDRESS(357,COLUMN(AS:AS),4,1,$A264))*14)/11)*(1+INDIRECT(ADDRESS(358,COLUMN(AS:AS),4,1,$A264)))),0)</f>
        <v>0</v>
      </c>
      <c r="AS264" cm="1">
        <f t="array" aca="1" ref="AS264" ca="1">IFERROR(IFERROR(Resumo_Horas!AS264/INDIRECT(ADDRESS(7,COLUMN(AT:AT),4,1,Resumo_Horas!$A264)),0)*(((INDIRECT(ADDRESS(357,COLUMN(AT:AT),4,1,$A264))*14)/11)*(1+INDIRECT(ADDRESS(358,COLUMN(AT:AT),4,1,$A264)))),0)</f>
        <v>0</v>
      </c>
      <c r="AT264" cm="1">
        <f t="array" aca="1" ref="AT264" ca="1">IFERROR(IFERROR(Resumo_Horas!AT264/INDIRECT(ADDRESS(7,COLUMN(AU:AU),4,1,Resumo_Horas!$A264)),0)*(((INDIRECT(ADDRESS(357,COLUMN(AU:AU),4,1,$A264))*14)/11)*(1+INDIRECT(ADDRESS(358,COLUMN(AU:AU),4,1,$A264)))),0)</f>
        <v>0</v>
      </c>
      <c r="AU264" cm="1">
        <f t="array" aca="1" ref="AU264" ca="1">IFERROR(IFERROR(Resumo_Horas!AU264/INDIRECT(ADDRESS(7,COLUMN(AV:AV),4,1,Resumo_Horas!$A264)),0)*(((INDIRECT(ADDRESS(357,COLUMN(AV:AV),4,1,$A264))*14)/11)*(1+INDIRECT(ADDRESS(358,COLUMN(AV:AV),4,1,$A264)))),0)</f>
        <v>0</v>
      </c>
      <c r="AV264" cm="1">
        <f t="array" aca="1" ref="AV264" ca="1">IFERROR(IFERROR(Resumo_Horas!AV264/INDIRECT(ADDRESS(7,COLUMN(AW:AW),4,1,Resumo_Horas!$A264)),0)*(((INDIRECT(ADDRESS(357,COLUMN(AW:AW),4,1,$A264))*14)/11)*(1+INDIRECT(ADDRESS(358,COLUMN(AW:AW),4,1,$A264)))),0)</f>
        <v>0</v>
      </c>
      <c r="AW264" cm="1">
        <f t="array" aca="1" ref="AW264" ca="1">IFERROR(IFERROR(Resumo_Horas!AW264/INDIRECT(ADDRESS(7,COLUMN(AX:AX),4,1,Resumo_Horas!$A264)),0)*(((INDIRECT(ADDRESS(357,COLUMN(AX:AX),4,1,$A264))*14)/11)*(1+INDIRECT(ADDRESS(358,COLUMN(AX:AX),4,1,$A264)))),0)</f>
        <v>0</v>
      </c>
      <c r="AX264" cm="1">
        <f t="array" aca="1" ref="AX264" ca="1">IFERROR(IFERROR(Resumo_Horas!AX264/INDIRECT(ADDRESS(7,COLUMN(AY:AY),4,1,Resumo_Horas!$A264)),0)*(((INDIRECT(ADDRESS(357,COLUMN(AY:AY),4,1,$A264))*14)/11)*(1+INDIRECT(ADDRESS(358,COLUMN(AY:AY),4,1,$A264)))),0)</f>
        <v>0</v>
      </c>
      <c r="AY264" cm="1">
        <f t="array" aca="1" ref="AY264" ca="1">IFERROR(IFERROR(Resumo_Horas!AY264/INDIRECT(ADDRESS(7,COLUMN(AZ:AZ),4,1,Resumo_Horas!$A264)),0)*(((INDIRECT(ADDRESS(357,COLUMN(AZ:AZ),4,1,$A264))*14)/11)*(1+INDIRECT(ADDRESS(358,COLUMN(AZ:AZ),4,1,$A264)))),0)</f>
        <v>0</v>
      </c>
      <c r="AZ264" cm="1">
        <f t="array" aca="1" ref="AZ264" ca="1">IFERROR(IFERROR(Resumo_Horas!AZ264/INDIRECT(ADDRESS(7,COLUMN(BA:BA),4,1,Resumo_Horas!$A264)),0)*(((INDIRECT(ADDRESS(357,COLUMN(BA:BA),4,1,$A264))*14)/11)*(1+INDIRECT(ADDRESS(358,COLUMN(BA:BA),4,1,$A264)))),0)</f>
        <v>0</v>
      </c>
      <c r="BA264" cm="1">
        <f t="array" aca="1" ref="BA264" ca="1">IFERROR(IFERROR(Resumo_Horas!BA264/INDIRECT(ADDRESS(7,COLUMN(BB:BB),4,1,Resumo_Horas!$A264)),0)*(((INDIRECT(ADDRESS(357,COLUMN(BB:BB),4,1,$A264))*14)/11)*(1+INDIRECT(ADDRESS(358,COLUMN(BB:BB),4,1,$A264)))),0)</f>
        <v>0</v>
      </c>
      <c r="BB264" cm="1">
        <f t="array" aca="1" ref="BB264" ca="1">IFERROR(IFERROR(Resumo_Horas!BB264/INDIRECT(ADDRESS(7,COLUMN(BC:BC),4,1,Resumo_Horas!$A264)),0)*(((INDIRECT(ADDRESS(357,COLUMN(BC:BC),4,1,$A264))*14)/11)*(1+INDIRECT(ADDRESS(358,COLUMN(BC:BC),4,1,$A264)))),0)</f>
        <v>0</v>
      </c>
      <c r="BC264" cm="1">
        <f t="array" aca="1" ref="BC264" ca="1">IFERROR(IFERROR(Resumo_Horas!BC264/INDIRECT(ADDRESS(7,COLUMN(BD:BD),4,1,Resumo_Horas!$A264)),0)*(((INDIRECT(ADDRESS(357,COLUMN(BD:BD),4,1,$A264))*14)/11)*(1+INDIRECT(ADDRESS(358,COLUMN(BD:BD),4,1,$A264)))),0)</f>
        <v>0</v>
      </c>
      <c r="BD264" cm="1">
        <f t="array" aca="1" ref="BD264" ca="1">IFERROR(IFERROR(Resumo_Horas!BD264/INDIRECT(ADDRESS(7,COLUMN(BE:BE),4,1,Resumo_Horas!$A264)),0)*(((INDIRECT(ADDRESS(357,COLUMN(BE:BE),4,1,$A264))*14)/11)*(1+INDIRECT(ADDRESS(358,COLUMN(BE:BE),4,1,$A264)))),0)</f>
        <v>0</v>
      </c>
      <c r="BE264" cm="1">
        <f t="array" aca="1" ref="BE264" ca="1">IFERROR(IFERROR(Resumo_Horas!BE264/INDIRECT(ADDRESS(7,COLUMN(BF:BF),4,1,Resumo_Horas!$A264)),0)*(((INDIRECT(ADDRESS(357,COLUMN(BF:BF),4,1,$A264))*14)/11)*(1+INDIRECT(ADDRESS(358,COLUMN(BF:BF),4,1,$A264)))),0)</f>
        <v>0</v>
      </c>
      <c r="BF264" cm="1">
        <f t="array" aca="1" ref="BF264" ca="1">IFERROR(IFERROR(Resumo_Horas!BF264/INDIRECT(ADDRESS(7,COLUMN(BG:BG),4,1,Resumo_Horas!$A264)),0)*(((INDIRECT(ADDRESS(357,COLUMN(BG:BG),4,1,$A264))*14)/11)*(1+INDIRECT(ADDRESS(358,COLUMN(BG:BG),4,1,$A264)))),0)</f>
        <v>0</v>
      </c>
      <c r="BG264" cm="1">
        <f t="array" aca="1" ref="BG264" ca="1">IFERROR(IFERROR(Resumo_Horas!BG264/INDIRECT(ADDRESS(7,COLUMN(BH:BH),4,1,Resumo_Horas!$A264)),0)*(((INDIRECT(ADDRESS(357,COLUMN(BH:BH),4,1,$A264))*14)/11)*(1+INDIRECT(ADDRESS(358,COLUMN(BH:BH),4,1,$A264)))),0)</f>
        <v>0</v>
      </c>
      <c r="BH264" cm="1">
        <f t="array" aca="1" ref="BH264" ca="1">IFERROR(IFERROR(Resumo_Horas!BH264/INDIRECT(ADDRESS(7,COLUMN(BI:BI),4,1,Resumo_Horas!$A264)),0)*(((INDIRECT(ADDRESS(357,COLUMN(BI:BI),4,1,$A264))*14)/11)*(1+INDIRECT(ADDRESS(358,COLUMN(BI:BI),4,1,$A264)))),0)</f>
        <v>0</v>
      </c>
      <c r="BI264" cm="1">
        <f t="array" aca="1" ref="BI264" ca="1">IFERROR(IFERROR(Resumo_Horas!BI264/INDIRECT(ADDRESS(7,COLUMN(BJ:BJ),4,1,Resumo_Horas!$A264)),0)*(((INDIRECT(ADDRESS(357,COLUMN(BJ:BJ),4,1,$A264))*14)/11)*(1+INDIRECT(ADDRESS(358,COLUMN(BJ:BJ),4,1,$A264)))),0)</f>
        <v>0</v>
      </c>
      <c r="BJ264" cm="1">
        <f t="array" aca="1" ref="BJ264" ca="1">IFERROR(IFERROR(Resumo_Horas!BJ264/INDIRECT(ADDRESS(7,COLUMN(BK:BK),4,1,Resumo_Horas!$A264)),0)*(((INDIRECT(ADDRESS(357,COLUMN(BK:BK),4,1,$A264))*14)/11)*(1+INDIRECT(ADDRESS(358,COLUMN(BK:BK),4,1,$A264)))),0)</f>
        <v>0</v>
      </c>
      <c r="BK264" s="331" cm="1">
        <f t="array" aca="1" ref="BK264" ca="1">IFERROR(IFERROR(Resumo_Horas!BK264/INDIRECT(ADDRESS(7,COLUMN(BL:BL),4,1,Resumo_Horas!$A264)),0)*(((INDIRECT(ADDRESS(357,COLUMN(BL:BL),4,1,$A264))*14)/11)*(1+INDIRECT(ADDRESS(358,COLUMN(BL:BL),4,1,$A264)))),0)</f>
        <v>0</v>
      </c>
    </row>
    <row r="265" spans="1:63" x14ac:dyDescent="0.25">
      <c r="A265" s="330" t="str" cm="1">
        <f t="array" aca="1" ref="A265" ca="1">IF(INDIRECT(ADDRESS(9+QUOTIENT(ROW(A264)-1,20),4,4,1,"Equipa de projeto")) = 0,"", _xlfn.CONCAT(1 + QUOTIENT(ROW(A264)-1,20),". ", INDIRECT(ADDRESS(9+QUOTIENT(ROW(A264)-1,20),4,4,1,"Equipa de projeto"))))</f>
        <v/>
      </c>
      <c r="B265">
        <f>Atividades!$A$13</f>
        <v>0</v>
      </c>
      <c r="C265" s="123" t="s">
        <v>49</v>
      </c>
      <c r="D265" cm="1">
        <f t="array" aca="1" ref="D265" ca="1">IFERROR(IFERROR(Resumo_Horas!D265/INDIRECT(ADDRESS(7,COLUMN(E:E),4,1,Resumo_Horas!$A265)),0)*(((INDIRECT(ADDRESS(357,COLUMN(E:E),4,1,$A265))*14)/11)*(1+INDIRECT(ADDRESS(358,COLUMN(E:E),4,1,$A265)))),0)</f>
        <v>0</v>
      </c>
      <c r="E265" cm="1">
        <f t="array" aca="1" ref="E265" ca="1">IFERROR(IFERROR(Resumo_Horas!E265/INDIRECT(ADDRESS(7,COLUMN(F:F),4,1,Resumo_Horas!$A265)),0)*(((INDIRECT(ADDRESS(357,COLUMN(F:F),4,1,$A265))*14)/11)*(1+INDIRECT(ADDRESS(358,COLUMN(F:F),4,1,$A265)))),0)</f>
        <v>0</v>
      </c>
      <c r="F265" cm="1">
        <f t="array" aca="1" ref="F265" ca="1">IFERROR(IFERROR(Resumo_Horas!F265/INDIRECT(ADDRESS(7,COLUMN(G:G),4,1,Resumo_Horas!$A265)),0)*(((INDIRECT(ADDRESS(357,COLUMN(G:G),4,1,$A265))*14)/11)*(1+INDIRECT(ADDRESS(358,COLUMN(G:G),4,1,$A265)))),0)</f>
        <v>0</v>
      </c>
      <c r="G265" cm="1">
        <f t="array" aca="1" ref="G265" ca="1">IFERROR(IFERROR(Resumo_Horas!G265/INDIRECT(ADDRESS(7,COLUMN(H:H),4,1,Resumo_Horas!$A265)),0)*(((INDIRECT(ADDRESS(357,COLUMN(H:H),4,1,$A265))*14)/11)*(1+INDIRECT(ADDRESS(358,COLUMN(H:H),4,1,$A265)))),0)</f>
        <v>0</v>
      </c>
      <c r="H265" cm="1">
        <f t="array" aca="1" ref="H265" ca="1">IFERROR(IFERROR(Resumo_Horas!H265/INDIRECT(ADDRESS(7,COLUMN(I:I),4,1,Resumo_Horas!$A265)),0)*(((INDIRECT(ADDRESS(357,COLUMN(I:I),4,1,$A265))*14)/11)*(1+INDIRECT(ADDRESS(358,COLUMN(I:I),4,1,$A265)))),0)</f>
        <v>0</v>
      </c>
      <c r="I265" cm="1">
        <f t="array" aca="1" ref="I265" ca="1">IFERROR(IFERROR(Resumo_Horas!I265/INDIRECT(ADDRESS(7,COLUMN(J:J),4,1,Resumo_Horas!$A265)),0)*(((INDIRECT(ADDRESS(357,COLUMN(J:J),4,1,$A265))*14)/11)*(1+INDIRECT(ADDRESS(358,COLUMN(J:J),4,1,$A265)))),0)</f>
        <v>0</v>
      </c>
      <c r="J265" cm="1">
        <f t="array" aca="1" ref="J265" ca="1">IFERROR(IFERROR(Resumo_Horas!J265/INDIRECT(ADDRESS(7,COLUMN(K:K),4,1,Resumo_Horas!$A265)),0)*(((INDIRECT(ADDRESS(357,COLUMN(K:K),4,1,$A265))*14)/11)*(1+INDIRECT(ADDRESS(358,COLUMN(K:K),4,1,$A265)))),0)</f>
        <v>0</v>
      </c>
      <c r="K265" cm="1">
        <f t="array" aca="1" ref="K265" ca="1">IFERROR(IFERROR(Resumo_Horas!K265/INDIRECT(ADDRESS(7,COLUMN(L:L),4,1,Resumo_Horas!$A265)),0)*(((INDIRECT(ADDRESS(357,COLUMN(L:L),4,1,$A265))*14)/11)*(1+INDIRECT(ADDRESS(358,COLUMN(L:L),4,1,$A265)))),0)</f>
        <v>0</v>
      </c>
      <c r="L265" cm="1">
        <f t="array" aca="1" ref="L265" ca="1">IFERROR(IFERROR(Resumo_Horas!L265/INDIRECT(ADDRESS(7,COLUMN(M:M),4,1,Resumo_Horas!$A265)),0)*(((INDIRECT(ADDRESS(357,COLUMN(M:M),4,1,$A265))*14)/11)*(1+INDIRECT(ADDRESS(358,COLUMN(M:M),4,1,$A265)))),0)</f>
        <v>0</v>
      </c>
      <c r="M265" cm="1">
        <f t="array" aca="1" ref="M265" ca="1">IFERROR(IFERROR(Resumo_Horas!M265/INDIRECT(ADDRESS(7,COLUMN(N:N),4,1,Resumo_Horas!$A265)),0)*(((INDIRECT(ADDRESS(357,COLUMN(N:N),4,1,$A265))*14)/11)*(1+INDIRECT(ADDRESS(358,COLUMN(N:N),4,1,$A265)))),0)</f>
        <v>0</v>
      </c>
      <c r="N265" cm="1">
        <f t="array" aca="1" ref="N265" ca="1">IFERROR(IFERROR(Resumo_Horas!N265/INDIRECT(ADDRESS(7,COLUMN(O:O),4,1,Resumo_Horas!$A265)),0)*(((INDIRECT(ADDRESS(357,COLUMN(O:O),4,1,$A265))*14)/11)*(1+INDIRECT(ADDRESS(358,COLUMN(O:O),4,1,$A265)))),0)</f>
        <v>0</v>
      </c>
      <c r="O265" cm="1">
        <f t="array" aca="1" ref="O265" ca="1">IFERROR(IFERROR(Resumo_Horas!O265/INDIRECT(ADDRESS(7,COLUMN(P:P),4,1,Resumo_Horas!$A265)),0)*(((INDIRECT(ADDRESS(357,COLUMN(P:P),4,1,$A265))*14)/11)*(1+INDIRECT(ADDRESS(358,COLUMN(P:P),4,1,$A265)))),0)</f>
        <v>0</v>
      </c>
      <c r="P265" cm="1">
        <f t="array" aca="1" ref="P265" ca="1">IFERROR(IFERROR(Resumo_Horas!P265/INDIRECT(ADDRESS(7,COLUMN(Q:Q),4,1,Resumo_Horas!$A265)),0)*(((INDIRECT(ADDRESS(357,COLUMN(Q:Q),4,1,$A265))*14)/11)*(1+INDIRECT(ADDRESS(358,COLUMN(Q:Q),4,1,$A265)))),0)</f>
        <v>0</v>
      </c>
      <c r="Q265" cm="1">
        <f t="array" aca="1" ref="Q265" ca="1">IFERROR(IFERROR(Resumo_Horas!Q265/INDIRECT(ADDRESS(7,COLUMN(R:R),4,1,Resumo_Horas!$A265)),0)*(((INDIRECT(ADDRESS(357,COLUMN(R:R),4,1,$A265))*14)/11)*(1+INDIRECT(ADDRESS(358,COLUMN(R:R),4,1,$A265)))),0)</f>
        <v>0</v>
      </c>
      <c r="R265" cm="1">
        <f t="array" aca="1" ref="R265" ca="1">IFERROR(IFERROR(Resumo_Horas!R265/INDIRECT(ADDRESS(7,COLUMN(S:S),4,1,Resumo_Horas!$A265)),0)*(((INDIRECT(ADDRESS(357,COLUMN(S:S),4,1,$A265))*14)/11)*(1+INDIRECT(ADDRESS(358,COLUMN(S:S),4,1,$A265)))),0)</f>
        <v>0</v>
      </c>
      <c r="S265" cm="1">
        <f t="array" aca="1" ref="S265" ca="1">IFERROR(IFERROR(Resumo_Horas!S265/INDIRECT(ADDRESS(7,COLUMN(T:T),4,1,Resumo_Horas!$A265)),0)*(((INDIRECT(ADDRESS(357,COLUMN(T:T),4,1,$A265))*14)/11)*(1+INDIRECT(ADDRESS(358,COLUMN(T:T),4,1,$A265)))),0)</f>
        <v>0</v>
      </c>
      <c r="T265" cm="1">
        <f t="array" aca="1" ref="T265" ca="1">IFERROR(IFERROR(Resumo_Horas!T265/INDIRECT(ADDRESS(7,COLUMN(U:U),4,1,Resumo_Horas!$A265)),0)*(((INDIRECT(ADDRESS(357,COLUMN(U:U),4,1,$A265))*14)/11)*(1+INDIRECT(ADDRESS(358,COLUMN(U:U),4,1,$A265)))),0)</f>
        <v>0</v>
      </c>
      <c r="U265" cm="1">
        <f t="array" aca="1" ref="U265" ca="1">IFERROR(IFERROR(Resumo_Horas!U265/INDIRECT(ADDRESS(7,COLUMN(V:V),4,1,Resumo_Horas!$A265)),0)*(((INDIRECT(ADDRESS(357,COLUMN(V:V),4,1,$A265))*14)/11)*(1+INDIRECT(ADDRESS(358,COLUMN(V:V),4,1,$A265)))),0)</f>
        <v>0</v>
      </c>
      <c r="V265" cm="1">
        <f t="array" aca="1" ref="V265" ca="1">IFERROR(IFERROR(Resumo_Horas!V265/INDIRECT(ADDRESS(7,COLUMN(W:W),4,1,Resumo_Horas!$A265)),0)*(((INDIRECT(ADDRESS(357,COLUMN(W:W),4,1,$A265))*14)/11)*(1+INDIRECT(ADDRESS(358,COLUMN(W:W),4,1,$A265)))),0)</f>
        <v>0</v>
      </c>
      <c r="W265" cm="1">
        <f t="array" aca="1" ref="W265" ca="1">IFERROR(IFERROR(Resumo_Horas!W265/INDIRECT(ADDRESS(7,COLUMN(X:X),4,1,Resumo_Horas!$A265)),0)*(((INDIRECT(ADDRESS(357,COLUMN(X:X),4,1,$A265))*14)/11)*(1+INDIRECT(ADDRESS(358,COLUMN(X:X),4,1,$A265)))),0)</f>
        <v>0</v>
      </c>
      <c r="X265" cm="1">
        <f t="array" aca="1" ref="X265" ca="1">IFERROR(IFERROR(Resumo_Horas!X265/INDIRECT(ADDRESS(7,COLUMN(Y:Y),4,1,Resumo_Horas!$A265)),0)*(((INDIRECT(ADDRESS(357,COLUMN(Y:Y),4,1,$A265))*14)/11)*(1+INDIRECT(ADDRESS(358,COLUMN(Y:Y),4,1,$A265)))),0)</f>
        <v>0</v>
      </c>
      <c r="Y265" cm="1">
        <f t="array" aca="1" ref="Y265" ca="1">IFERROR(IFERROR(Resumo_Horas!Y265/INDIRECT(ADDRESS(7,COLUMN(Z:Z),4,1,Resumo_Horas!$A265)),0)*(((INDIRECT(ADDRESS(357,COLUMN(Z:Z),4,1,$A265))*14)/11)*(1+INDIRECT(ADDRESS(358,COLUMN(Z:Z),4,1,$A265)))),0)</f>
        <v>0</v>
      </c>
      <c r="Z265" cm="1">
        <f t="array" aca="1" ref="Z265" ca="1">IFERROR(IFERROR(Resumo_Horas!Z265/INDIRECT(ADDRESS(7,COLUMN(AA:AA),4,1,Resumo_Horas!$A265)),0)*(((INDIRECT(ADDRESS(357,COLUMN(AA:AA),4,1,$A265))*14)/11)*(1+INDIRECT(ADDRESS(358,COLUMN(AA:AA),4,1,$A265)))),0)</f>
        <v>0</v>
      </c>
      <c r="AA265" cm="1">
        <f t="array" aca="1" ref="AA265" ca="1">IFERROR(IFERROR(Resumo_Horas!AA265/INDIRECT(ADDRESS(7,COLUMN(AB:AB),4,1,Resumo_Horas!$A265)),0)*(((INDIRECT(ADDRESS(357,COLUMN(AB:AB),4,1,$A265))*14)/11)*(1+INDIRECT(ADDRESS(358,COLUMN(AB:AB),4,1,$A265)))),0)</f>
        <v>0</v>
      </c>
      <c r="AB265" cm="1">
        <f t="array" aca="1" ref="AB265" ca="1">IFERROR(IFERROR(Resumo_Horas!AB265/INDIRECT(ADDRESS(7,COLUMN(AC:AC),4,1,Resumo_Horas!$A265)),0)*(((INDIRECT(ADDRESS(357,COLUMN(AC:AC),4,1,$A265))*14)/11)*(1+INDIRECT(ADDRESS(358,COLUMN(AC:AC),4,1,$A265)))),0)</f>
        <v>0</v>
      </c>
      <c r="AC265" cm="1">
        <f t="array" aca="1" ref="AC265" ca="1">IFERROR(IFERROR(Resumo_Horas!AC265/INDIRECT(ADDRESS(7,COLUMN(AD:AD),4,1,Resumo_Horas!$A265)),0)*(((INDIRECT(ADDRESS(357,COLUMN(AD:AD),4,1,$A265))*14)/11)*(1+INDIRECT(ADDRESS(358,COLUMN(AD:AD),4,1,$A265)))),0)</f>
        <v>0</v>
      </c>
      <c r="AD265" cm="1">
        <f t="array" aca="1" ref="AD265" ca="1">IFERROR(IFERROR(Resumo_Horas!AD265/INDIRECT(ADDRESS(7,COLUMN(AE:AE),4,1,Resumo_Horas!$A265)),0)*(((INDIRECT(ADDRESS(357,COLUMN(AE:AE),4,1,$A265))*14)/11)*(1+INDIRECT(ADDRESS(358,COLUMN(AE:AE),4,1,$A265)))),0)</f>
        <v>0</v>
      </c>
      <c r="AE265" cm="1">
        <f t="array" aca="1" ref="AE265" ca="1">IFERROR(IFERROR(Resumo_Horas!AE265/INDIRECT(ADDRESS(7,COLUMN(AF:AF),4,1,Resumo_Horas!$A265)),0)*(((INDIRECT(ADDRESS(357,COLUMN(AF:AF),4,1,$A265))*14)/11)*(1+INDIRECT(ADDRESS(358,COLUMN(AF:AF),4,1,$A265)))),0)</f>
        <v>0</v>
      </c>
      <c r="AF265" cm="1">
        <f t="array" aca="1" ref="AF265" ca="1">IFERROR(IFERROR(Resumo_Horas!AF265/INDIRECT(ADDRESS(7,COLUMN(AG:AG),4,1,Resumo_Horas!$A265)),0)*(((INDIRECT(ADDRESS(357,COLUMN(AG:AG),4,1,$A265))*14)/11)*(1+INDIRECT(ADDRESS(358,COLUMN(AG:AG),4,1,$A265)))),0)</f>
        <v>0</v>
      </c>
      <c r="AG265" cm="1">
        <f t="array" aca="1" ref="AG265" ca="1">IFERROR(IFERROR(Resumo_Horas!AG265/INDIRECT(ADDRESS(7,COLUMN(AH:AH),4,1,Resumo_Horas!$A265)),0)*(((INDIRECT(ADDRESS(357,COLUMN(AH:AH),4,1,$A265))*14)/11)*(1+INDIRECT(ADDRESS(358,COLUMN(AH:AH),4,1,$A265)))),0)</f>
        <v>0</v>
      </c>
      <c r="AH265" cm="1">
        <f t="array" aca="1" ref="AH265" ca="1">IFERROR(IFERROR(Resumo_Horas!AH265/INDIRECT(ADDRESS(7,COLUMN(AI:AI),4,1,Resumo_Horas!$A265)),0)*(((INDIRECT(ADDRESS(357,COLUMN(AI:AI),4,1,$A265))*14)/11)*(1+INDIRECT(ADDRESS(358,COLUMN(AI:AI),4,1,$A265)))),0)</f>
        <v>0</v>
      </c>
      <c r="AI265" cm="1">
        <f t="array" aca="1" ref="AI265" ca="1">IFERROR(IFERROR(Resumo_Horas!AI265/INDIRECT(ADDRESS(7,COLUMN(AJ:AJ),4,1,Resumo_Horas!$A265)),0)*(((INDIRECT(ADDRESS(357,COLUMN(AJ:AJ),4,1,$A265))*14)/11)*(1+INDIRECT(ADDRESS(358,COLUMN(AJ:AJ),4,1,$A265)))),0)</f>
        <v>0</v>
      </c>
      <c r="AJ265" cm="1">
        <f t="array" aca="1" ref="AJ265" ca="1">IFERROR(IFERROR(Resumo_Horas!AJ265/INDIRECT(ADDRESS(7,COLUMN(AK:AK),4,1,Resumo_Horas!$A265)),0)*(((INDIRECT(ADDRESS(357,COLUMN(AK:AK),4,1,$A265))*14)/11)*(1+INDIRECT(ADDRESS(358,COLUMN(AK:AK),4,1,$A265)))),0)</f>
        <v>0</v>
      </c>
      <c r="AK265" cm="1">
        <f t="array" aca="1" ref="AK265" ca="1">IFERROR(IFERROR(Resumo_Horas!AK265/INDIRECT(ADDRESS(7,COLUMN(AL:AL),4,1,Resumo_Horas!$A265)),0)*(((INDIRECT(ADDRESS(357,COLUMN(AL:AL),4,1,$A265))*14)/11)*(1+INDIRECT(ADDRESS(358,COLUMN(AL:AL),4,1,$A265)))),0)</f>
        <v>0</v>
      </c>
      <c r="AL265" cm="1">
        <f t="array" aca="1" ref="AL265" ca="1">IFERROR(IFERROR(Resumo_Horas!AL265/INDIRECT(ADDRESS(7,COLUMN(AM:AM),4,1,Resumo_Horas!$A265)),0)*(((INDIRECT(ADDRESS(357,COLUMN(AM:AM),4,1,$A265))*14)/11)*(1+INDIRECT(ADDRESS(358,COLUMN(AM:AM),4,1,$A265)))),0)</f>
        <v>0</v>
      </c>
      <c r="AM265" cm="1">
        <f t="array" aca="1" ref="AM265" ca="1">IFERROR(IFERROR(Resumo_Horas!AM265/INDIRECT(ADDRESS(7,COLUMN(AN:AN),4,1,Resumo_Horas!$A265)),0)*(((INDIRECT(ADDRESS(357,COLUMN(AN:AN),4,1,$A265))*14)/11)*(1+INDIRECT(ADDRESS(358,COLUMN(AN:AN),4,1,$A265)))),0)</f>
        <v>0</v>
      </c>
      <c r="AN265" cm="1">
        <f t="array" aca="1" ref="AN265" ca="1">IFERROR(IFERROR(Resumo_Horas!AN265/INDIRECT(ADDRESS(7,COLUMN(AO:AO),4,1,Resumo_Horas!$A265)),0)*(((INDIRECT(ADDRESS(357,COLUMN(AO:AO),4,1,$A265))*14)/11)*(1+INDIRECT(ADDRESS(358,COLUMN(AO:AO),4,1,$A265)))),0)</f>
        <v>0</v>
      </c>
      <c r="AO265" cm="1">
        <f t="array" aca="1" ref="AO265" ca="1">IFERROR(IFERROR(Resumo_Horas!AO265/INDIRECT(ADDRESS(7,COLUMN(AP:AP),4,1,Resumo_Horas!$A265)),0)*(((INDIRECT(ADDRESS(357,COLUMN(AP:AP),4,1,$A265))*14)/11)*(1+INDIRECT(ADDRESS(358,COLUMN(AP:AP),4,1,$A265)))),0)</f>
        <v>0</v>
      </c>
      <c r="AP265" cm="1">
        <f t="array" aca="1" ref="AP265" ca="1">IFERROR(IFERROR(Resumo_Horas!AP265/INDIRECT(ADDRESS(7,COLUMN(AQ:AQ),4,1,Resumo_Horas!$A265)),0)*(((INDIRECT(ADDRESS(357,COLUMN(AQ:AQ),4,1,$A265))*14)/11)*(1+INDIRECT(ADDRESS(358,COLUMN(AQ:AQ),4,1,$A265)))),0)</f>
        <v>0</v>
      </c>
      <c r="AQ265" cm="1">
        <f t="array" aca="1" ref="AQ265" ca="1">IFERROR(IFERROR(Resumo_Horas!AQ265/INDIRECT(ADDRESS(7,COLUMN(AR:AR),4,1,Resumo_Horas!$A265)),0)*(((INDIRECT(ADDRESS(357,COLUMN(AR:AR),4,1,$A265))*14)/11)*(1+INDIRECT(ADDRESS(358,COLUMN(AR:AR),4,1,$A265)))),0)</f>
        <v>0</v>
      </c>
      <c r="AR265" cm="1">
        <f t="array" aca="1" ref="AR265" ca="1">IFERROR(IFERROR(Resumo_Horas!AR265/INDIRECT(ADDRESS(7,COLUMN(AS:AS),4,1,Resumo_Horas!$A265)),0)*(((INDIRECT(ADDRESS(357,COLUMN(AS:AS),4,1,$A265))*14)/11)*(1+INDIRECT(ADDRESS(358,COLUMN(AS:AS),4,1,$A265)))),0)</f>
        <v>0</v>
      </c>
      <c r="AS265" cm="1">
        <f t="array" aca="1" ref="AS265" ca="1">IFERROR(IFERROR(Resumo_Horas!AS265/INDIRECT(ADDRESS(7,COLUMN(AT:AT),4,1,Resumo_Horas!$A265)),0)*(((INDIRECT(ADDRESS(357,COLUMN(AT:AT),4,1,$A265))*14)/11)*(1+INDIRECT(ADDRESS(358,COLUMN(AT:AT),4,1,$A265)))),0)</f>
        <v>0</v>
      </c>
      <c r="AT265" cm="1">
        <f t="array" aca="1" ref="AT265" ca="1">IFERROR(IFERROR(Resumo_Horas!AT265/INDIRECT(ADDRESS(7,COLUMN(AU:AU),4,1,Resumo_Horas!$A265)),0)*(((INDIRECT(ADDRESS(357,COLUMN(AU:AU),4,1,$A265))*14)/11)*(1+INDIRECT(ADDRESS(358,COLUMN(AU:AU),4,1,$A265)))),0)</f>
        <v>0</v>
      </c>
      <c r="AU265" cm="1">
        <f t="array" aca="1" ref="AU265" ca="1">IFERROR(IFERROR(Resumo_Horas!AU265/INDIRECT(ADDRESS(7,COLUMN(AV:AV),4,1,Resumo_Horas!$A265)),0)*(((INDIRECT(ADDRESS(357,COLUMN(AV:AV),4,1,$A265))*14)/11)*(1+INDIRECT(ADDRESS(358,COLUMN(AV:AV),4,1,$A265)))),0)</f>
        <v>0</v>
      </c>
      <c r="AV265" cm="1">
        <f t="array" aca="1" ref="AV265" ca="1">IFERROR(IFERROR(Resumo_Horas!AV265/INDIRECT(ADDRESS(7,COLUMN(AW:AW),4,1,Resumo_Horas!$A265)),0)*(((INDIRECT(ADDRESS(357,COLUMN(AW:AW),4,1,$A265))*14)/11)*(1+INDIRECT(ADDRESS(358,COLUMN(AW:AW),4,1,$A265)))),0)</f>
        <v>0</v>
      </c>
      <c r="AW265" cm="1">
        <f t="array" aca="1" ref="AW265" ca="1">IFERROR(IFERROR(Resumo_Horas!AW265/INDIRECT(ADDRESS(7,COLUMN(AX:AX),4,1,Resumo_Horas!$A265)),0)*(((INDIRECT(ADDRESS(357,COLUMN(AX:AX),4,1,$A265))*14)/11)*(1+INDIRECT(ADDRESS(358,COLUMN(AX:AX),4,1,$A265)))),0)</f>
        <v>0</v>
      </c>
      <c r="AX265" cm="1">
        <f t="array" aca="1" ref="AX265" ca="1">IFERROR(IFERROR(Resumo_Horas!AX265/INDIRECT(ADDRESS(7,COLUMN(AY:AY),4,1,Resumo_Horas!$A265)),0)*(((INDIRECT(ADDRESS(357,COLUMN(AY:AY),4,1,$A265))*14)/11)*(1+INDIRECT(ADDRESS(358,COLUMN(AY:AY),4,1,$A265)))),0)</f>
        <v>0</v>
      </c>
      <c r="AY265" cm="1">
        <f t="array" aca="1" ref="AY265" ca="1">IFERROR(IFERROR(Resumo_Horas!AY265/INDIRECT(ADDRESS(7,COLUMN(AZ:AZ),4,1,Resumo_Horas!$A265)),0)*(((INDIRECT(ADDRESS(357,COLUMN(AZ:AZ),4,1,$A265))*14)/11)*(1+INDIRECT(ADDRESS(358,COLUMN(AZ:AZ),4,1,$A265)))),0)</f>
        <v>0</v>
      </c>
      <c r="AZ265" cm="1">
        <f t="array" aca="1" ref="AZ265" ca="1">IFERROR(IFERROR(Resumo_Horas!AZ265/INDIRECT(ADDRESS(7,COLUMN(BA:BA),4,1,Resumo_Horas!$A265)),0)*(((INDIRECT(ADDRESS(357,COLUMN(BA:BA),4,1,$A265))*14)/11)*(1+INDIRECT(ADDRESS(358,COLUMN(BA:BA),4,1,$A265)))),0)</f>
        <v>0</v>
      </c>
      <c r="BA265" cm="1">
        <f t="array" aca="1" ref="BA265" ca="1">IFERROR(IFERROR(Resumo_Horas!BA265/INDIRECT(ADDRESS(7,COLUMN(BB:BB),4,1,Resumo_Horas!$A265)),0)*(((INDIRECT(ADDRESS(357,COLUMN(BB:BB),4,1,$A265))*14)/11)*(1+INDIRECT(ADDRESS(358,COLUMN(BB:BB),4,1,$A265)))),0)</f>
        <v>0</v>
      </c>
      <c r="BB265" cm="1">
        <f t="array" aca="1" ref="BB265" ca="1">IFERROR(IFERROR(Resumo_Horas!BB265/INDIRECT(ADDRESS(7,COLUMN(BC:BC),4,1,Resumo_Horas!$A265)),0)*(((INDIRECT(ADDRESS(357,COLUMN(BC:BC),4,1,$A265))*14)/11)*(1+INDIRECT(ADDRESS(358,COLUMN(BC:BC),4,1,$A265)))),0)</f>
        <v>0</v>
      </c>
      <c r="BC265" cm="1">
        <f t="array" aca="1" ref="BC265" ca="1">IFERROR(IFERROR(Resumo_Horas!BC265/INDIRECT(ADDRESS(7,COLUMN(BD:BD),4,1,Resumo_Horas!$A265)),0)*(((INDIRECT(ADDRESS(357,COLUMN(BD:BD),4,1,$A265))*14)/11)*(1+INDIRECT(ADDRESS(358,COLUMN(BD:BD),4,1,$A265)))),0)</f>
        <v>0</v>
      </c>
      <c r="BD265" cm="1">
        <f t="array" aca="1" ref="BD265" ca="1">IFERROR(IFERROR(Resumo_Horas!BD265/INDIRECT(ADDRESS(7,COLUMN(BE:BE),4,1,Resumo_Horas!$A265)),0)*(((INDIRECT(ADDRESS(357,COLUMN(BE:BE),4,1,$A265))*14)/11)*(1+INDIRECT(ADDRESS(358,COLUMN(BE:BE),4,1,$A265)))),0)</f>
        <v>0</v>
      </c>
      <c r="BE265" cm="1">
        <f t="array" aca="1" ref="BE265" ca="1">IFERROR(IFERROR(Resumo_Horas!BE265/INDIRECT(ADDRESS(7,COLUMN(BF:BF),4,1,Resumo_Horas!$A265)),0)*(((INDIRECT(ADDRESS(357,COLUMN(BF:BF),4,1,$A265))*14)/11)*(1+INDIRECT(ADDRESS(358,COLUMN(BF:BF),4,1,$A265)))),0)</f>
        <v>0</v>
      </c>
      <c r="BF265" cm="1">
        <f t="array" aca="1" ref="BF265" ca="1">IFERROR(IFERROR(Resumo_Horas!BF265/INDIRECT(ADDRESS(7,COLUMN(BG:BG),4,1,Resumo_Horas!$A265)),0)*(((INDIRECT(ADDRESS(357,COLUMN(BG:BG),4,1,$A265))*14)/11)*(1+INDIRECT(ADDRESS(358,COLUMN(BG:BG),4,1,$A265)))),0)</f>
        <v>0</v>
      </c>
      <c r="BG265" cm="1">
        <f t="array" aca="1" ref="BG265" ca="1">IFERROR(IFERROR(Resumo_Horas!BG265/INDIRECT(ADDRESS(7,COLUMN(BH:BH),4,1,Resumo_Horas!$A265)),0)*(((INDIRECT(ADDRESS(357,COLUMN(BH:BH),4,1,$A265))*14)/11)*(1+INDIRECT(ADDRESS(358,COLUMN(BH:BH),4,1,$A265)))),0)</f>
        <v>0</v>
      </c>
      <c r="BH265" cm="1">
        <f t="array" aca="1" ref="BH265" ca="1">IFERROR(IFERROR(Resumo_Horas!BH265/INDIRECT(ADDRESS(7,COLUMN(BI:BI),4,1,Resumo_Horas!$A265)),0)*(((INDIRECT(ADDRESS(357,COLUMN(BI:BI),4,1,$A265))*14)/11)*(1+INDIRECT(ADDRESS(358,COLUMN(BI:BI),4,1,$A265)))),0)</f>
        <v>0</v>
      </c>
      <c r="BI265" cm="1">
        <f t="array" aca="1" ref="BI265" ca="1">IFERROR(IFERROR(Resumo_Horas!BI265/INDIRECT(ADDRESS(7,COLUMN(BJ:BJ),4,1,Resumo_Horas!$A265)),0)*(((INDIRECT(ADDRESS(357,COLUMN(BJ:BJ),4,1,$A265))*14)/11)*(1+INDIRECT(ADDRESS(358,COLUMN(BJ:BJ),4,1,$A265)))),0)</f>
        <v>0</v>
      </c>
      <c r="BJ265" cm="1">
        <f t="array" aca="1" ref="BJ265" ca="1">IFERROR(IFERROR(Resumo_Horas!BJ265/INDIRECT(ADDRESS(7,COLUMN(BK:BK),4,1,Resumo_Horas!$A265)),0)*(((INDIRECT(ADDRESS(357,COLUMN(BK:BK),4,1,$A265))*14)/11)*(1+INDIRECT(ADDRESS(358,COLUMN(BK:BK),4,1,$A265)))),0)</f>
        <v>0</v>
      </c>
      <c r="BK265" s="331" cm="1">
        <f t="array" aca="1" ref="BK265" ca="1">IFERROR(IFERROR(Resumo_Horas!BK265/INDIRECT(ADDRESS(7,COLUMN(BL:BL),4,1,Resumo_Horas!$A265)),0)*(((INDIRECT(ADDRESS(357,COLUMN(BL:BL),4,1,$A265))*14)/11)*(1+INDIRECT(ADDRESS(358,COLUMN(BL:BL),4,1,$A265)))),0)</f>
        <v>0</v>
      </c>
    </row>
    <row r="266" spans="1:63" x14ac:dyDescent="0.25">
      <c r="A266" s="330" t="str" cm="1">
        <f t="array" aca="1" ref="A266" ca="1">IF(INDIRECT(ADDRESS(9+QUOTIENT(ROW(A265)-1,20),4,4,1,"Equipa de projeto")) = 0,"", _xlfn.CONCAT(1 + QUOTIENT(ROW(A265)-1,20),". ", INDIRECT(ADDRESS(9+QUOTIENT(ROW(A265)-1,20),4,4,1,"Equipa de projeto"))))</f>
        <v/>
      </c>
      <c r="B266">
        <f>Atividades!$A$25</f>
        <v>0</v>
      </c>
      <c r="C266" s="123" t="s">
        <v>48</v>
      </c>
      <c r="D266" cm="1">
        <f t="array" aca="1" ref="D266" ca="1">IFERROR(IFERROR(Resumo_Horas!D266/INDIRECT(ADDRESS(7,COLUMN(E:E),4,1,Resumo_Horas!$A266)),0)*(((INDIRECT(ADDRESS(357,COLUMN(E:E),4,1,$A266))*14)/11)*(1+INDIRECT(ADDRESS(358,COLUMN(E:E),4,1,$A266)))),0)</f>
        <v>0</v>
      </c>
      <c r="E266" cm="1">
        <f t="array" aca="1" ref="E266" ca="1">IFERROR(IFERROR(Resumo_Horas!E266/INDIRECT(ADDRESS(7,COLUMN(F:F),4,1,Resumo_Horas!$A266)),0)*(((INDIRECT(ADDRESS(357,COLUMN(F:F),4,1,$A266))*14)/11)*(1+INDIRECT(ADDRESS(358,COLUMN(F:F),4,1,$A266)))),0)</f>
        <v>0</v>
      </c>
      <c r="F266" cm="1">
        <f t="array" aca="1" ref="F266" ca="1">IFERROR(IFERROR(Resumo_Horas!F266/INDIRECT(ADDRESS(7,COLUMN(G:G),4,1,Resumo_Horas!$A266)),0)*(((INDIRECT(ADDRESS(357,COLUMN(G:G),4,1,$A266))*14)/11)*(1+INDIRECT(ADDRESS(358,COLUMN(G:G),4,1,$A266)))),0)</f>
        <v>0</v>
      </c>
      <c r="G266" cm="1">
        <f t="array" aca="1" ref="G266" ca="1">IFERROR(IFERROR(Resumo_Horas!G266/INDIRECT(ADDRESS(7,COLUMN(H:H),4,1,Resumo_Horas!$A266)),0)*(((INDIRECT(ADDRESS(357,COLUMN(H:H),4,1,$A266))*14)/11)*(1+INDIRECT(ADDRESS(358,COLUMN(H:H),4,1,$A266)))),0)</f>
        <v>0</v>
      </c>
      <c r="H266" cm="1">
        <f t="array" aca="1" ref="H266" ca="1">IFERROR(IFERROR(Resumo_Horas!H266/INDIRECT(ADDRESS(7,COLUMN(I:I),4,1,Resumo_Horas!$A266)),0)*(((INDIRECT(ADDRESS(357,COLUMN(I:I),4,1,$A266))*14)/11)*(1+INDIRECT(ADDRESS(358,COLUMN(I:I),4,1,$A266)))),0)</f>
        <v>0</v>
      </c>
      <c r="I266" cm="1">
        <f t="array" aca="1" ref="I266" ca="1">IFERROR(IFERROR(Resumo_Horas!I266/INDIRECT(ADDRESS(7,COLUMN(J:J),4,1,Resumo_Horas!$A266)),0)*(((INDIRECT(ADDRESS(357,COLUMN(J:J),4,1,$A266))*14)/11)*(1+INDIRECT(ADDRESS(358,COLUMN(J:J),4,1,$A266)))),0)</f>
        <v>0</v>
      </c>
      <c r="J266" cm="1">
        <f t="array" aca="1" ref="J266" ca="1">IFERROR(IFERROR(Resumo_Horas!J266/INDIRECT(ADDRESS(7,COLUMN(K:K),4,1,Resumo_Horas!$A266)),0)*(((INDIRECT(ADDRESS(357,COLUMN(K:K),4,1,$A266))*14)/11)*(1+INDIRECT(ADDRESS(358,COLUMN(K:K),4,1,$A266)))),0)</f>
        <v>0</v>
      </c>
      <c r="K266" cm="1">
        <f t="array" aca="1" ref="K266" ca="1">IFERROR(IFERROR(Resumo_Horas!K266/INDIRECT(ADDRESS(7,COLUMN(L:L),4,1,Resumo_Horas!$A266)),0)*(((INDIRECT(ADDRESS(357,COLUMN(L:L),4,1,$A266))*14)/11)*(1+INDIRECT(ADDRESS(358,COLUMN(L:L),4,1,$A266)))),0)</f>
        <v>0</v>
      </c>
      <c r="L266" cm="1">
        <f t="array" aca="1" ref="L266" ca="1">IFERROR(IFERROR(Resumo_Horas!L266/INDIRECT(ADDRESS(7,COLUMN(M:M),4,1,Resumo_Horas!$A266)),0)*(((INDIRECT(ADDRESS(357,COLUMN(M:M),4,1,$A266))*14)/11)*(1+INDIRECT(ADDRESS(358,COLUMN(M:M),4,1,$A266)))),0)</f>
        <v>0</v>
      </c>
      <c r="M266" cm="1">
        <f t="array" aca="1" ref="M266" ca="1">IFERROR(IFERROR(Resumo_Horas!M266/INDIRECT(ADDRESS(7,COLUMN(N:N),4,1,Resumo_Horas!$A266)),0)*(((INDIRECT(ADDRESS(357,COLUMN(N:N),4,1,$A266))*14)/11)*(1+INDIRECT(ADDRESS(358,COLUMN(N:N),4,1,$A266)))),0)</f>
        <v>0</v>
      </c>
      <c r="N266" cm="1">
        <f t="array" aca="1" ref="N266" ca="1">IFERROR(IFERROR(Resumo_Horas!N266/INDIRECT(ADDRESS(7,COLUMN(O:O),4,1,Resumo_Horas!$A266)),0)*(((INDIRECT(ADDRESS(357,COLUMN(O:O),4,1,$A266))*14)/11)*(1+INDIRECT(ADDRESS(358,COLUMN(O:O),4,1,$A266)))),0)</f>
        <v>0</v>
      </c>
      <c r="O266" cm="1">
        <f t="array" aca="1" ref="O266" ca="1">IFERROR(IFERROR(Resumo_Horas!O266/INDIRECT(ADDRESS(7,COLUMN(P:P),4,1,Resumo_Horas!$A266)),0)*(((INDIRECT(ADDRESS(357,COLUMN(P:P),4,1,$A266))*14)/11)*(1+INDIRECT(ADDRESS(358,COLUMN(P:P),4,1,$A266)))),0)</f>
        <v>0</v>
      </c>
      <c r="P266" cm="1">
        <f t="array" aca="1" ref="P266" ca="1">IFERROR(IFERROR(Resumo_Horas!P266/INDIRECT(ADDRESS(7,COLUMN(Q:Q),4,1,Resumo_Horas!$A266)),0)*(((INDIRECT(ADDRESS(357,COLUMN(Q:Q),4,1,$A266))*14)/11)*(1+INDIRECT(ADDRESS(358,COLUMN(Q:Q),4,1,$A266)))),0)</f>
        <v>0</v>
      </c>
      <c r="Q266" cm="1">
        <f t="array" aca="1" ref="Q266" ca="1">IFERROR(IFERROR(Resumo_Horas!Q266/INDIRECT(ADDRESS(7,COLUMN(R:R),4,1,Resumo_Horas!$A266)),0)*(((INDIRECT(ADDRESS(357,COLUMN(R:R),4,1,$A266))*14)/11)*(1+INDIRECT(ADDRESS(358,COLUMN(R:R),4,1,$A266)))),0)</f>
        <v>0</v>
      </c>
      <c r="R266" cm="1">
        <f t="array" aca="1" ref="R266" ca="1">IFERROR(IFERROR(Resumo_Horas!R266/INDIRECT(ADDRESS(7,COLUMN(S:S),4,1,Resumo_Horas!$A266)),0)*(((INDIRECT(ADDRESS(357,COLUMN(S:S),4,1,$A266))*14)/11)*(1+INDIRECT(ADDRESS(358,COLUMN(S:S),4,1,$A266)))),0)</f>
        <v>0</v>
      </c>
      <c r="S266" cm="1">
        <f t="array" aca="1" ref="S266" ca="1">IFERROR(IFERROR(Resumo_Horas!S266/INDIRECT(ADDRESS(7,COLUMN(T:T),4,1,Resumo_Horas!$A266)),0)*(((INDIRECT(ADDRESS(357,COLUMN(T:T),4,1,$A266))*14)/11)*(1+INDIRECT(ADDRESS(358,COLUMN(T:T),4,1,$A266)))),0)</f>
        <v>0</v>
      </c>
      <c r="T266" cm="1">
        <f t="array" aca="1" ref="T266" ca="1">IFERROR(IFERROR(Resumo_Horas!T266/INDIRECT(ADDRESS(7,COLUMN(U:U),4,1,Resumo_Horas!$A266)),0)*(((INDIRECT(ADDRESS(357,COLUMN(U:U),4,1,$A266))*14)/11)*(1+INDIRECT(ADDRESS(358,COLUMN(U:U),4,1,$A266)))),0)</f>
        <v>0</v>
      </c>
      <c r="U266" cm="1">
        <f t="array" aca="1" ref="U266" ca="1">IFERROR(IFERROR(Resumo_Horas!U266/INDIRECT(ADDRESS(7,COLUMN(V:V),4,1,Resumo_Horas!$A266)),0)*(((INDIRECT(ADDRESS(357,COLUMN(V:V),4,1,$A266))*14)/11)*(1+INDIRECT(ADDRESS(358,COLUMN(V:V),4,1,$A266)))),0)</f>
        <v>0</v>
      </c>
      <c r="V266" cm="1">
        <f t="array" aca="1" ref="V266" ca="1">IFERROR(IFERROR(Resumo_Horas!V266/INDIRECT(ADDRESS(7,COLUMN(W:W),4,1,Resumo_Horas!$A266)),0)*(((INDIRECT(ADDRESS(357,COLUMN(W:W),4,1,$A266))*14)/11)*(1+INDIRECT(ADDRESS(358,COLUMN(W:W),4,1,$A266)))),0)</f>
        <v>0</v>
      </c>
      <c r="W266" cm="1">
        <f t="array" aca="1" ref="W266" ca="1">IFERROR(IFERROR(Resumo_Horas!W266/INDIRECT(ADDRESS(7,COLUMN(X:X),4,1,Resumo_Horas!$A266)),0)*(((INDIRECT(ADDRESS(357,COLUMN(X:X),4,1,$A266))*14)/11)*(1+INDIRECT(ADDRESS(358,COLUMN(X:X),4,1,$A266)))),0)</f>
        <v>0</v>
      </c>
      <c r="X266" cm="1">
        <f t="array" aca="1" ref="X266" ca="1">IFERROR(IFERROR(Resumo_Horas!X266/INDIRECT(ADDRESS(7,COLUMN(Y:Y),4,1,Resumo_Horas!$A266)),0)*(((INDIRECT(ADDRESS(357,COLUMN(Y:Y),4,1,$A266))*14)/11)*(1+INDIRECT(ADDRESS(358,COLUMN(Y:Y),4,1,$A266)))),0)</f>
        <v>0</v>
      </c>
      <c r="Y266" cm="1">
        <f t="array" aca="1" ref="Y266" ca="1">IFERROR(IFERROR(Resumo_Horas!Y266/INDIRECT(ADDRESS(7,COLUMN(Z:Z),4,1,Resumo_Horas!$A266)),0)*(((INDIRECT(ADDRESS(357,COLUMN(Z:Z),4,1,$A266))*14)/11)*(1+INDIRECT(ADDRESS(358,COLUMN(Z:Z),4,1,$A266)))),0)</f>
        <v>0</v>
      </c>
      <c r="Z266" cm="1">
        <f t="array" aca="1" ref="Z266" ca="1">IFERROR(IFERROR(Resumo_Horas!Z266/INDIRECT(ADDRESS(7,COLUMN(AA:AA),4,1,Resumo_Horas!$A266)),0)*(((INDIRECT(ADDRESS(357,COLUMN(AA:AA),4,1,$A266))*14)/11)*(1+INDIRECT(ADDRESS(358,COLUMN(AA:AA),4,1,$A266)))),0)</f>
        <v>0</v>
      </c>
      <c r="AA266" cm="1">
        <f t="array" aca="1" ref="AA266" ca="1">IFERROR(IFERROR(Resumo_Horas!AA266/INDIRECT(ADDRESS(7,COLUMN(AB:AB),4,1,Resumo_Horas!$A266)),0)*(((INDIRECT(ADDRESS(357,COLUMN(AB:AB),4,1,$A266))*14)/11)*(1+INDIRECT(ADDRESS(358,COLUMN(AB:AB),4,1,$A266)))),0)</f>
        <v>0</v>
      </c>
      <c r="AB266" cm="1">
        <f t="array" aca="1" ref="AB266" ca="1">IFERROR(IFERROR(Resumo_Horas!AB266/INDIRECT(ADDRESS(7,COLUMN(AC:AC),4,1,Resumo_Horas!$A266)),0)*(((INDIRECT(ADDRESS(357,COLUMN(AC:AC),4,1,$A266))*14)/11)*(1+INDIRECT(ADDRESS(358,COLUMN(AC:AC),4,1,$A266)))),0)</f>
        <v>0</v>
      </c>
      <c r="AC266" cm="1">
        <f t="array" aca="1" ref="AC266" ca="1">IFERROR(IFERROR(Resumo_Horas!AC266/INDIRECT(ADDRESS(7,COLUMN(AD:AD),4,1,Resumo_Horas!$A266)),0)*(((INDIRECT(ADDRESS(357,COLUMN(AD:AD),4,1,$A266))*14)/11)*(1+INDIRECT(ADDRESS(358,COLUMN(AD:AD),4,1,$A266)))),0)</f>
        <v>0</v>
      </c>
      <c r="AD266" cm="1">
        <f t="array" aca="1" ref="AD266" ca="1">IFERROR(IFERROR(Resumo_Horas!AD266/INDIRECT(ADDRESS(7,COLUMN(AE:AE),4,1,Resumo_Horas!$A266)),0)*(((INDIRECT(ADDRESS(357,COLUMN(AE:AE),4,1,$A266))*14)/11)*(1+INDIRECT(ADDRESS(358,COLUMN(AE:AE),4,1,$A266)))),0)</f>
        <v>0</v>
      </c>
      <c r="AE266" cm="1">
        <f t="array" aca="1" ref="AE266" ca="1">IFERROR(IFERROR(Resumo_Horas!AE266/INDIRECT(ADDRESS(7,COLUMN(AF:AF),4,1,Resumo_Horas!$A266)),0)*(((INDIRECT(ADDRESS(357,COLUMN(AF:AF),4,1,$A266))*14)/11)*(1+INDIRECT(ADDRESS(358,COLUMN(AF:AF),4,1,$A266)))),0)</f>
        <v>0</v>
      </c>
      <c r="AF266" cm="1">
        <f t="array" aca="1" ref="AF266" ca="1">IFERROR(IFERROR(Resumo_Horas!AF266/INDIRECT(ADDRESS(7,COLUMN(AG:AG),4,1,Resumo_Horas!$A266)),0)*(((INDIRECT(ADDRESS(357,COLUMN(AG:AG),4,1,$A266))*14)/11)*(1+INDIRECT(ADDRESS(358,COLUMN(AG:AG),4,1,$A266)))),0)</f>
        <v>0</v>
      </c>
      <c r="AG266" cm="1">
        <f t="array" aca="1" ref="AG266" ca="1">IFERROR(IFERROR(Resumo_Horas!AG266/INDIRECT(ADDRESS(7,COLUMN(AH:AH),4,1,Resumo_Horas!$A266)),0)*(((INDIRECT(ADDRESS(357,COLUMN(AH:AH),4,1,$A266))*14)/11)*(1+INDIRECT(ADDRESS(358,COLUMN(AH:AH),4,1,$A266)))),0)</f>
        <v>0</v>
      </c>
      <c r="AH266" cm="1">
        <f t="array" aca="1" ref="AH266" ca="1">IFERROR(IFERROR(Resumo_Horas!AH266/INDIRECT(ADDRESS(7,COLUMN(AI:AI),4,1,Resumo_Horas!$A266)),0)*(((INDIRECT(ADDRESS(357,COLUMN(AI:AI),4,1,$A266))*14)/11)*(1+INDIRECT(ADDRESS(358,COLUMN(AI:AI),4,1,$A266)))),0)</f>
        <v>0</v>
      </c>
      <c r="AI266" cm="1">
        <f t="array" aca="1" ref="AI266" ca="1">IFERROR(IFERROR(Resumo_Horas!AI266/INDIRECT(ADDRESS(7,COLUMN(AJ:AJ),4,1,Resumo_Horas!$A266)),0)*(((INDIRECT(ADDRESS(357,COLUMN(AJ:AJ),4,1,$A266))*14)/11)*(1+INDIRECT(ADDRESS(358,COLUMN(AJ:AJ),4,1,$A266)))),0)</f>
        <v>0</v>
      </c>
      <c r="AJ266" cm="1">
        <f t="array" aca="1" ref="AJ266" ca="1">IFERROR(IFERROR(Resumo_Horas!AJ266/INDIRECT(ADDRESS(7,COLUMN(AK:AK),4,1,Resumo_Horas!$A266)),0)*(((INDIRECT(ADDRESS(357,COLUMN(AK:AK),4,1,$A266))*14)/11)*(1+INDIRECT(ADDRESS(358,COLUMN(AK:AK),4,1,$A266)))),0)</f>
        <v>0</v>
      </c>
      <c r="AK266" cm="1">
        <f t="array" aca="1" ref="AK266" ca="1">IFERROR(IFERROR(Resumo_Horas!AK266/INDIRECT(ADDRESS(7,COLUMN(AL:AL),4,1,Resumo_Horas!$A266)),0)*(((INDIRECT(ADDRESS(357,COLUMN(AL:AL),4,1,$A266))*14)/11)*(1+INDIRECT(ADDRESS(358,COLUMN(AL:AL),4,1,$A266)))),0)</f>
        <v>0</v>
      </c>
      <c r="AL266" cm="1">
        <f t="array" aca="1" ref="AL266" ca="1">IFERROR(IFERROR(Resumo_Horas!AL266/INDIRECT(ADDRESS(7,COLUMN(AM:AM),4,1,Resumo_Horas!$A266)),0)*(((INDIRECT(ADDRESS(357,COLUMN(AM:AM),4,1,$A266))*14)/11)*(1+INDIRECT(ADDRESS(358,COLUMN(AM:AM),4,1,$A266)))),0)</f>
        <v>0</v>
      </c>
      <c r="AM266" cm="1">
        <f t="array" aca="1" ref="AM266" ca="1">IFERROR(IFERROR(Resumo_Horas!AM266/INDIRECT(ADDRESS(7,COLUMN(AN:AN),4,1,Resumo_Horas!$A266)),0)*(((INDIRECT(ADDRESS(357,COLUMN(AN:AN),4,1,$A266))*14)/11)*(1+INDIRECT(ADDRESS(358,COLUMN(AN:AN),4,1,$A266)))),0)</f>
        <v>0</v>
      </c>
      <c r="AN266" cm="1">
        <f t="array" aca="1" ref="AN266" ca="1">IFERROR(IFERROR(Resumo_Horas!AN266/INDIRECT(ADDRESS(7,COLUMN(AO:AO),4,1,Resumo_Horas!$A266)),0)*(((INDIRECT(ADDRESS(357,COLUMN(AO:AO),4,1,$A266))*14)/11)*(1+INDIRECT(ADDRESS(358,COLUMN(AO:AO),4,1,$A266)))),0)</f>
        <v>0</v>
      </c>
      <c r="AO266" cm="1">
        <f t="array" aca="1" ref="AO266" ca="1">IFERROR(IFERROR(Resumo_Horas!AO266/INDIRECT(ADDRESS(7,COLUMN(AP:AP),4,1,Resumo_Horas!$A266)),0)*(((INDIRECT(ADDRESS(357,COLUMN(AP:AP),4,1,$A266))*14)/11)*(1+INDIRECT(ADDRESS(358,COLUMN(AP:AP),4,1,$A266)))),0)</f>
        <v>0</v>
      </c>
      <c r="AP266" cm="1">
        <f t="array" aca="1" ref="AP266" ca="1">IFERROR(IFERROR(Resumo_Horas!AP266/INDIRECT(ADDRESS(7,COLUMN(AQ:AQ),4,1,Resumo_Horas!$A266)),0)*(((INDIRECT(ADDRESS(357,COLUMN(AQ:AQ),4,1,$A266))*14)/11)*(1+INDIRECT(ADDRESS(358,COLUMN(AQ:AQ),4,1,$A266)))),0)</f>
        <v>0</v>
      </c>
      <c r="AQ266" cm="1">
        <f t="array" aca="1" ref="AQ266" ca="1">IFERROR(IFERROR(Resumo_Horas!AQ266/INDIRECT(ADDRESS(7,COLUMN(AR:AR),4,1,Resumo_Horas!$A266)),0)*(((INDIRECT(ADDRESS(357,COLUMN(AR:AR),4,1,$A266))*14)/11)*(1+INDIRECT(ADDRESS(358,COLUMN(AR:AR),4,1,$A266)))),0)</f>
        <v>0</v>
      </c>
      <c r="AR266" cm="1">
        <f t="array" aca="1" ref="AR266" ca="1">IFERROR(IFERROR(Resumo_Horas!AR266/INDIRECT(ADDRESS(7,COLUMN(AS:AS),4,1,Resumo_Horas!$A266)),0)*(((INDIRECT(ADDRESS(357,COLUMN(AS:AS),4,1,$A266))*14)/11)*(1+INDIRECT(ADDRESS(358,COLUMN(AS:AS),4,1,$A266)))),0)</f>
        <v>0</v>
      </c>
      <c r="AS266" cm="1">
        <f t="array" aca="1" ref="AS266" ca="1">IFERROR(IFERROR(Resumo_Horas!AS266/INDIRECT(ADDRESS(7,COLUMN(AT:AT),4,1,Resumo_Horas!$A266)),0)*(((INDIRECT(ADDRESS(357,COLUMN(AT:AT),4,1,$A266))*14)/11)*(1+INDIRECT(ADDRESS(358,COLUMN(AT:AT),4,1,$A266)))),0)</f>
        <v>0</v>
      </c>
      <c r="AT266" cm="1">
        <f t="array" aca="1" ref="AT266" ca="1">IFERROR(IFERROR(Resumo_Horas!AT266/INDIRECT(ADDRESS(7,COLUMN(AU:AU),4,1,Resumo_Horas!$A266)),0)*(((INDIRECT(ADDRESS(357,COLUMN(AU:AU),4,1,$A266))*14)/11)*(1+INDIRECT(ADDRESS(358,COLUMN(AU:AU),4,1,$A266)))),0)</f>
        <v>0</v>
      </c>
      <c r="AU266" cm="1">
        <f t="array" aca="1" ref="AU266" ca="1">IFERROR(IFERROR(Resumo_Horas!AU266/INDIRECT(ADDRESS(7,COLUMN(AV:AV),4,1,Resumo_Horas!$A266)),0)*(((INDIRECT(ADDRESS(357,COLUMN(AV:AV),4,1,$A266))*14)/11)*(1+INDIRECT(ADDRESS(358,COLUMN(AV:AV),4,1,$A266)))),0)</f>
        <v>0</v>
      </c>
      <c r="AV266" cm="1">
        <f t="array" aca="1" ref="AV266" ca="1">IFERROR(IFERROR(Resumo_Horas!AV266/INDIRECT(ADDRESS(7,COLUMN(AW:AW),4,1,Resumo_Horas!$A266)),0)*(((INDIRECT(ADDRESS(357,COLUMN(AW:AW),4,1,$A266))*14)/11)*(1+INDIRECT(ADDRESS(358,COLUMN(AW:AW),4,1,$A266)))),0)</f>
        <v>0</v>
      </c>
      <c r="AW266" cm="1">
        <f t="array" aca="1" ref="AW266" ca="1">IFERROR(IFERROR(Resumo_Horas!AW266/INDIRECT(ADDRESS(7,COLUMN(AX:AX),4,1,Resumo_Horas!$A266)),0)*(((INDIRECT(ADDRESS(357,COLUMN(AX:AX),4,1,$A266))*14)/11)*(1+INDIRECT(ADDRESS(358,COLUMN(AX:AX),4,1,$A266)))),0)</f>
        <v>0</v>
      </c>
      <c r="AX266" cm="1">
        <f t="array" aca="1" ref="AX266" ca="1">IFERROR(IFERROR(Resumo_Horas!AX266/INDIRECT(ADDRESS(7,COLUMN(AY:AY),4,1,Resumo_Horas!$A266)),0)*(((INDIRECT(ADDRESS(357,COLUMN(AY:AY),4,1,$A266))*14)/11)*(1+INDIRECT(ADDRESS(358,COLUMN(AY:AY),4,1,$A266)))),0)</f>
        <v>0</v>
      </c>
      <c r="AY266" cm="1">
        <f t="array" aca="1" ref="AY266" ca="1">IFERROR(IFERROR(Resumo_Horas!AY266/INDIRECT(ADDRESS(7,COLUMN(AZ:AZ),4,1,Resumo_Horas!$A266)),0)*(((INDIRECT(ADDRESS(357,COLUMN(AZ:AZ),4,1,$A266))*14)/11)*(1+INDIRECT(ADDRESS(358,COLUMN(AZ:AZ),4,1,$A266)))),0)</f>
        <v>0</v>
      </c>
      <c r="AZ266" cm="1">
        <f t="array" aca="1" ref="AZ266" ca="1">IFERROR(IFERROR(Resumo_Horas!AZ266/INDIRECT(ADDRESS(7,COLUMN(BA:BA),4,1,Resumo_Horas!$A266)),0)*(((INDIRECT(ADDRESS(357,COLUMN(BA:BA),4,1,$A266))*14)/11)*(1+INDIRECT(ADDRESS(358,COLUMN(BA:BA),4,1,$A266)))),0)</f>
        <v>0</v>
      </c>
      <c r="BA266" cm="1">
        <f t="array" aca="1" ref="BA266" ca="1">IFERROR(IFERROR(Resumo_Horas!BA266/INDIRECT(ADDRESS(7,COLUMN(BB:BB),4,1,Resumo_Horas!$A266)),0)*(((INDIRECT(ADDRESS(357,COLUMN(BB:BB),4,1,$A266))*14)/11)*(1+INDIRECT(ADDRESS(358,COLUMN(BB:BB),4,1,$A266)))),0)</f>
        <v>0</v>
      </c>
      <c r="BB266" cm="1">
        <f t="array" aca="1" ref="BB266" ca="1">IFERROR(IFERROR(Resumo_Horas!BB266/INDIRECT(ADDRESS(7,COLUMN(BC:BC),4,1,Resumo_Horas!$A266)),0)*(((INDIRECT(ADDRESS(357,COLUMN(BC:BC),4,1,$A266))*14)/11)*(1+INDIRECT(ADDRESS(358,COLUMN(BC:BC),4,1,$A266)))),0)</f>
        <v>0</v>
      </c>
      <c r="BC266" cm="1">
        <f t="array" aca="1" ref="BC266" ca="1">IFERROR(IFERROR(Resumo_Horas!BC266/INDIRECT(ADDRESS(7,COLUMN(BD:BD),4,1,Resumo_Horas!$A266)),0)*(((INDIRECT(ADDRESS(357,COLUMN(BD:BD),4,1,$A266))*14)/11)*(1+INDIRECT(ADDRESS(358,COLUMN(BD:BD),4,1,$A266)))),0)</f>
        <v>0</v>
      </c>
      <c r="BD266" cm="1">
        <f t="array" aca="1" ref="BD266" ca="1">IFERROR(IFERROR(Resumo_Horas!BD266/INDIRECT(ADDRESS(7,COLUMN(BE:BE),4,1,Resumo_Horas!$A266)),0)*(((INDIRECT(ADDRESS(357,COLUMN(BE:BE),4,1,$A266))*14)/11)*(1+INDIRECT(ADDRESS(358,COLUMN(BE:BE),4,1,$A266)))),0)</f>
        <v>0</v>
      </c>
      <c r="BE266" cm="1">
        <f t="array" aca="1" ref="BE266" ca="1">IFERROR(IFERROR(Resumo_Horas!BE266/INDIRECT(ADDRESS(7,COLUMN(BF:BF),4,1,Resumo_Horas!$A266)),0)*(((INDIRECT(ADDRESS(357,COLUMN(BF:BF),4,1,$A266))*14)/11)*(1+INDIRECT(ADDRESS(358,COLUMN(BF:BF),4,1,$A266)))),0)</f>
        <v>0</v>
      </c>
      <c r="BF266" cm="1">
        <f t="array" aca="1" ref="BF266" ca="1">IFERROR(IFERROR(Resumo_Horas!BF266/INDIRECT(ADDRESS(7,COLUMN(BG:BG),4,1,Resumo_Horas!$A266)),0)*(((INDIRECT(ADDRESS(357,COLUMN(BG:BG),4,1,$A266))*14)/11)*(1+INDIRECT(ADDRESS(358,COLUMN(BG:BG),4,1,$A266)))),0)</f>
        <v>0</v>
      </c>
      <c r="BG266" cm="1">
        <f t="array" aca="1" ref="BG266" ca="1">IFERROR(IFERROR(Resumo_Horas!BG266/INDIRECT(ADDRESS(7,COLUMN(BH:BH),4,1,Resumo_Horas!$A266)),0)*(((INDIRECT(ADDRESS(357,COLUMN(BH:BH),4,1,$A266))*14)/11)*(1+INDIRECT(ADDRESS(358,COLUMN(BH:BH),4,1,$A266)))),0)</f>
        <v>0</v>
      </c>
      <c r="BH266" cm="1">
        <f t="array" aca="1" ref="BH266" ca="1">IFERROR(IFERROR(Resumo_Horas!BH266/INDIRECT(ADDRESS(7,COLUMN(BI:BI),4,1,Resumo_Horas!$A266)),0)*(((INDIRECT(ADDRESS(357,COLUMN(BI:BI),4,1,$A266))*14)/11)*(1+INDIRECT(ADDRESS(358,COLUMN(BI:BI),4,1,$A266)))),0)</f>
        <v>0</v>
      </c>
      <c r="BI266" cm="1">
        <f t="array" aca="1" ref="BI266" ca="1">IFERROR(IFERROR(Resumo_Horas!BI266/INDIRECT(ADDRESS(7,COLUMN(BJ:BJ),4,1,Resumo_Horas!$A266)),0)*(((INDIRECT(ADDRESS(357,COLUMN(BJ:BJ),4,1,$A266))*14)/11)*(1+INDIRECT(ADDRESS(358,COLUMN(BJ:BJ),4,1,$A266)))),0)</f>
        <v>0</v>
      </c>
      <c r="BJ266" cm="1">
        <f t="array" aca="1" ref="BJ266" ca="1">IFERROR(IFERROR(Resumo_Horas!BJ266/INDIRECT(ADDRESS(7,COLUMN(BK:BK),4,1,Resumo_Horas!$A266)),0)*(((INDIRECT(ADDRESS(357,COLUMN(BK:BK),4,1,$A266))*14)/11)*(1+INDIRECT(ADDRESS(358,COLUMN(BK:BK),4,1,$A266)))),0)</f>
        <v>0</v>
      </c>
      <c r="BK266" s="331" cm="1">
        <f t="array" aca="1" ref="BK266" ca="1">IFERROR(IFERROR(Resumo_Horas!BK266/INDIRECT(ADDRESS(7,COLUMN(BL:BL),4,1,Resumo_Horas!$A266)),0)*(((INDIRECT(ADDRESS(357,COLUMN(BL:BL),4,1,$A266))*14)/11)*(1+INDIRECT(ADDRESS(358,COLUMN(BL:BL),4,1,$A266)))),0)</f>
        <v>0</v>
      </c>
    </row>
    <row r="267" spans="1:63" x14ac:dyDescent="0.25">
      <c r="A267" s="330" t="str" cm="1">
        <f t="array" aca="1" ref="A267" ca="1">IF(INDIRECT(ADDRESS(9+QUOTIENT(ROW(A266)-1,20),4,4,1,"Equipa de projeto")) = 0,"", _xlfn.CONCAT(1 + QUOTIENT(ROW(A266)-1,20),". ", INDIRECT(ADDRESS(9+QUOTIENT(ROW(A266)-1,20),4,4,1,"Equipa de projeto"))))</f>
        <v/>
      </c>
      <c r="B267">
        <f>Atividades!$A$25</f>
        <v>0</v>
      </c>
      <c r="C267" s="123" t="s">
        <v>49</v>
      </c>
      <c r="D267" cm="1">
        <f t="array" aca="1" ref="D267" ca="1">IFERROR(IFERROR(Resumo_Horas!D267/INDIRECT(ADDRESS(7,COLUMN(E:E),4,1,Resumo_Horas!$A267)),0)*(((INDIRECT(ADDRESS(357,COLUMN(E:E),4,1,$A267))*14)/11)*(1+INDIRECT(ADDRESS(358,COLUMN(E:E),4,1,$A267)))),0)</f>
        <v>0</v>
      </c>
      <c r="E267" cm="1">
        <f t="array" aca="1" ref="E267" ca="1">IFERROR(IFERROR(Resumo_Horas!E267/INDIRECT(ADDRESS(7,COLUMN(F:F),4,1,Resumo_Horas!$A267)),0)*(((INDIRECT(ADDRESS(357,COLUMN(F:F),4,1,$A267))*14)/11)*(1+INDIRECT(ADDRESS(358,COLUMN(F:F),4,1,$A267)))),0)</f>
        <v>0</v>
      </c>
      <c r="F267" cm="1">
        <f t="array" aca="1" ref="F267" ca="1">IFERROR(IFERROR(Resumo_Horas!F267/INDIRECT(ADDRESS(7,COLUMN(G:G),4,1,Resumo_Horas!$A267)),0)*(((INDIRECT(ADDRESS(357,COLUMN(G:G),4,1,$A267))*14)/11)*(1+INDIRECT(ADDRESS(358,COLUMN(G:G),4,1,$A267)))),0)</f>
        <v>0</v>
      </c>
      <c r="G267" cm="1">
        <f t="array" aca="1" ref="G267" ca="1">IFERROR(IFERROR(Resumo_Horas!G267/INDIRECT(ADDRESS(7,COLUMN(H:H),4,1,Resumo_Horas!$A267)),0)*(((INDIRECT(ADDRESS(357,COLUMN(H:H),4,1,$A267))*14)/11)*(1+INDIRECT(ADDRESS(358,COLUMN(H:H),4,1,$A267)))),0)</f>
        <v>0</v>
      </c>
      <c r="H267" cm="1">
        <f t="array" aca="1" ref="H267" ca="1">IFERROR(IFERROR(Resumo_Horas!H267/INDIRECT(ADDRESS(7,COLUMN(I:I),4,1,Resumo_Horas!$A267)),0)*(((INDIRECT(ADDRESS(357,COLUMN(I:I),4,1,$A267))*14)/11)*(1+INDIRECT(ADDRESS(358,COLUMN(I:I),4,1,$A267)))),0)</f>
        <v>0</v>
      </c>
      <c r="I267" cm="1">
        <f t="array" aca="1" ref="I267" ca="1">IFERROR(IFERROR(Resumo_Horas!I267/INDIRECT(ADDRESS(7,COLUMN(J:J),4,1,Resumo_Horas!$A267)),0)*(((INDIRECT(ADDRESS(357,COLUMN(J:J),4,1,$A267))*14)/11)*(1+INDIRECT(ADDRESS(358,COLUMN(J:J),4,1,$A267)))),0)</f>
        <v>0</v>
      </c>
      <c r="J267" cm="1">
        <f t="array" aca="1" ref="J267" ca="1">IFERROR(IFERROR(Resumo_Horas!J267/INDIRECT(ADDRESS(7,COLUMN(K:K),4,1,Resumo_Horas!$A267)),0)*(((INDIRECT(ADDRESS(357,COLUMN(K:K),4,1,$A267))*14)/11)*(1+INDIRECT(ADDRESS(358,COLUMN(K:K),4,1,$A267)))),0)</f>
        <v>0</v>
      </c>
      <c r="K267" cm="1">
        <f t="array" aca="1" ref="K267" ca="1">IFERROR(IFERROR(Resumo_Horas!K267/INDIRECT(ADDRESS(7,COLUMN(L:L),4,1,Resumo_Horas!$A267)),0)*(((INDIRECT(ADDRESS(357,COLUMN(L:L),4,1,$A267))*14)/11)*(1+INDIRECT(ADDRESS(358,COLUMN(L:L),4,1,$A267)))),0)</f>
        <v>0</v>
      </c>
      <c r="L267" cm="1">
        <f t="array" aca="1" ref="L267" ca="1">IFERROR(IFERROR(Resumo_Horas!L267/INDIRECT(ADDRESS(7,COLUMN(M:M),4,1,Resumo_Horas!$A267)),0)*(((INDIRECT(ADDRESS(357,COLUMN(M:M),4,1,$A267))*14)/11)*(1+INDIRECT(ADDRESS(358,COLUMN(M:M),4,1,$A267)))),0)</f>
        <v>0</v>
      </c>
      <c r="M267" cm="1">
        <f t="array" aca="1" ref="M267" ca="1">IFERROR(IFERROR(Resumo_Horas!M267/INDIRECT(ADDRESS(7,COLUMN(N:N),4,1,Resumo_Horas!$A267)),0)*(((INDIRECT(ADDRESS(357,COLUMN(N:N),4,1,$A267))*14)/11)*(1+INDIRECT(ADDRESS(358,COLUMN(N:N),4,1,$A267)))),0)</f>
        <v>0</v>
      </c>
      <c r="N267" cm="1">
        <f t="array" aca="1" ref="N267" ca="1">IFERROR(IFERROR(Resumo_Horas!N267/INDIRECT(ADDRESS(7,COLUMN(O:O),4,1,Resumo_Horas!$A267)),0)*(((INDIRECT(ADDRESS(357,COLUMN(O:O),4,1,$A267))*14)/11)*(1+INDIRECT(ADDRESS(358,COLUMN(O:O),4,1,$A267)))),0)</f>
        <v>0</v>
      </c>
      <c r="O267" cm="1">
        <f t="array" aca="1" ref="O267" ca="1">IFERROR(IFERROR(Resumo_Horas!O267/INDIRECT(ADDRESS(7,COLUMN(P:P),4,1,Resumo_Horas!$A267)),0)*(((INDIRECT(ADDRESS(357,COLUMN(P:P),4,1,$A267))*14)/11)*(1+INDIRECT(ADDRESS(358,COLUMN(P:P),4,1,$A267)))),0)</f>
        <v>0</v>
      </c>
      <c r="P267" cm="1">
        <f t="array" aca="1" ref="P267" ca="1">IFERROR(IFERROR(Resumo_Horas!P267/INDIRECT(ADDRESS(7,COLUMN(Q:Q),4,1,Resumo_Horas!$A267)),0)*(((INDIRECT(ADDRESS(357,COLUMN(Q:Q),4,1,$A267))*14)/11)*(1+INDIRECT(ADDRESS(358,COLUMN(Q:Q),4,1,$A267)))),0)</f>
        <v>0</v>
      </c>
      <c r="Q267" cm="1">
        <f t="array" aca="1" ref="Q267" ca="1">IFERROR(IFERROR(Resumo_Horas!Q267/INDIRECT(ADDRESS(7,COLUMN(R:R),4,1,Resumo_Horas!$A267)),0)*(((INDIRECT(ADDRESS(357,COLUMN(R:R),4,1,$A267))*14)/11)*(1+INDIRECT(ADDRESS(358,COLUMN(R:R),4,1,$A267)))),0)</f>
        <v>0</v>
      </c>
      <c r="R267" cm="1">
        <f t="array" aca="1" ref="R267" ca="1">IFERROR(IFERROR(Resumo_Horas!R267/INDIRECT(ADDRESS(7,COLUMN(S:S),4,1,Resumo_Horas!$A267)),0)*(((INDIRECT(ADDRESS(357,COLUMN(S:S),4,1,$A267))*14)/11)*(1+INDIRECT(ADDRESS(358,COLUMN(S:S),4,1,$A267)))),0)</f>
        <v>0</v>
      </c>
      <c r="S267" cm="1">
        <f t="array" aca="1" ref="S267" ca="1">IFERROR(IFERROR(Resumo_Horas!S267/INDIRECT(ADDRESS(7,COLUMN(T:T),4,1,Resumo_Horas!$A267)),0)*(((INDIRECT(ADDRESS(357,COLUMN(T:T),4,1,$A267))*14)/11)*(1+INDIRECT(ADDRESS(358,COLUMN(T:T),4,1,$A267)))),0)</f>
        <v>0</v>
      </c>
      <c r="T267" cm="1">
        <f t="array" aca="1" ref="T267" ca="1">IFERROR(IFERROR(Resumo_Horas!T267/INDIRECT(ADDRESS(7,COLUMN(U:U),4,1,Resumo_Horas!$A267)),0)*(((INDIRECT(ADDRESS(357,COLUMN(U:U),4,1,$A267))*14)/11)*(1+INDIRECT(ADDRESS(358,COLUMN(U:U),4,1,$A267)))),0)</f>
        <v>0</v>
      </c>
      <c r="U267" cm="1">
        <f t="array" aca="1" ref="U267" ca="1">IFERROR(IFERROR(Resumo_Horas!U267/INDIRECT(ADDRESS(7,COLUMN(V:V),4,1,Resumo_Horas!$A267)),0)*(((INDIRECT(ADDRESS(357,COLUMN(V:V),4,1,$A267))*14)/11)*(1+INDIRECT(ADDRESS(358,COLUMN(V:V),4,1,$A267)))),0)</f>
        <v>0</v>
      </c>
      <c r="V267" cm="1">
        <f t="array" aca="1" ref="V267" ca="1">IFERROR(IFERROR(Resumo_Horas!V267/INDIRECT(ADDRESS(7,COLUMN(W:W),4,1,Resumo_Horas!$A267)),0)*(((INDIRECT(ADDRESS(357,COLUMN(W:W),4,1,$A267))*14)/11)*(1+INDIRECT(ADDRESS(358,COLUMN(W:W),4,1,$A267)))),0)</f>
        <v>0</v>
      </c>
      <c r="W267" cm="1">
        <f t="array" aca="1" ref="W267" ca="1">IFERROR(IFERROR(Resumo_Horas!W267/INDIRECT(ADDRESS(7,COLUMN(X:X),4,1,Resumo_Horas!$A267)),0)*(((INDIRECT(ADDRESS(357,COLUMN(X:X),4,1,$A267))*14)/11)*(1+INDIRECT(ADDRESS(358,COLUMN(X:X),4,1,$A267)))),0)</f>
        <v>0</v>
      </c>
      <c r="X267" cm="1">
        <f t="array" aca="1" ref="X267" ca="1">IFERROR(IFERROR(Resumo_Horas!X267/INDIRECT(ADDRESS(7,COLUMN(Y:Y),4,1,Resumo_Horas!$A267)),0)*(((INDIRECT(ADDRESS(357,COLUMN(Y:Y),4,1,$A267))*14)/11)*(1+INDIRECT(ADDRESS(358,COLUMN(Y:Y),4,1,$A267)))),0)</f>
        <v>0</v>
      </c>
      <c r="Y267" cm="1">
        <f t="array" aca="1" ref="Y267" ca="1">IFERROR(IFERROR(Resumo_Horas!Y267/INDIRECT(ADDRESS(7,COLUMN(Z:Z),4,1,Resumo_Horas!$A267)),0)*(((INDIRECT(ADDRESS(357,COLUMN(Z:Z),4,1,$A267))*14)/11)*(1+INDIRECT(ADDRESS(358,COLUMN(Z:Z),4,1,$A267)))),0)</f>
        <v>0</v>
      </c>
      <c r="Z267" cm="1">
        <f t="array" aca="1" ref="Z267" ca="1">IFERROR(IFERROR(Resumo_Horas!Z267/INDIRECT(ADDRESS(7,COLUMN(AA:AA),4,1,Resumo_Horas!$A267)),0)*(((INDIRECT(ADDRESS(357,COLUMN(AA:AA),4,1,$A267))*14)/11)*(1+INDIRECT(ADDRESS(358,COLUMN(AA:AA),4,1,$A267)))),0)</f>
        <v>0</v>
      </c>
      <c r="AA267" cm="1">
        <f t="array" aca="1" ref="AA267" ca="1">IFERROR(IFERROR(Resumo_Horas!AA267/INDIRECT(ADDRESS(7,COLUMN(AB:AB),4,1,Resumo_Horas!$A267)),0)*(((INDIRECT(ADDRESS(357,COLUMN(AB:AB),4,1,$A267))*14)/11)*(1+INDIRECT(ADDRESS(358,COLUMN(AB:AB),4,1,$A267)))),0)</f>
        <v>0</v>
      </c>
      <c r="AB267" cm="1">
        <f t="array" aca="1" ref="AB267" ca="1">IFERROR(IFERROR(Resumo_Horas!AB267/INDIRECT(ADDRESS(7,COLUMN(AC:AC),4,1,Resumo_Horas!$A267)),0)*(((INDIRECT(ADDRESS(357,COLUMN(AC:AC),4,1,$A267))*14)/11)*(1+INDIRECT(ADDRESS(358,COLUMN(AC:AC),4,1,$A267)))),0)</f>
        <v>0</v>
      </c>
      <c r="AC267" cm="1">
        <f t="array" aca="1" ref="AC267" ca="1">IFERROR(IFERROR(Resumo_Horas!AC267/INDIRECT(ADDRESS(7,COLUMN(AD:AD),4,1,Resumo_Horas!$A267)),0)*(((INDIRECT(ADDRESS(357,COLUMN(AD:AD),4,1,$A267))*14)/11)*(1+INDIRECT(ADDRESS(358,COLUMN(AD:AD),4,1,$A267)))),0)</f>
        <v>0</v>
      </c>
      <c r="AD267" cm="1">
        <f t="array" aca="1" ref="AD267" ca="1">IFERROR(IFERROR(Resumo_Horas!AD267/INDIRECT(ADDRESS(7,COLUMN(AE:AE),4,1,Resumo_Horas!$A267)),0)*(((INDIRECT(ADDRESS(357,COLUMN(AE:AE),4,1,$A267))*14)/11)*(1+INDIRECT(ADDRESS(358,COLUMN(AE:AE),4,1,$A267)))),0)</f>
        <v>0</v>
      </c>
      <c r="AE267" cm="1">
        <f t="array" aca="1" ref="AE267" ca="1">IFERROR(IFERROR(Resumo_Horas!AE267/INDIRECT(ADDRESS(7,COLUMN(AF:AF),4,1,Resumo_Horas!$A267)),0)*(((INDIRECT(ADDRESS(357,COLUMN(AF:AF),4,1,$A267))*14)/11)*(1+INDIRECT(ADDRESS(358,COLUMN(AF:AF),4,1,$A267)))),0)</f>
        <v>0</v>
      </c>
      <c r="AF267" cm="1">
        <f t="array" aca="1" ref="AF267" ca="1">IFERROR(IFERROR(Resumo_Horas!AF267/INDIRECT(ADDRESS(7,COLUMN(AG:AG),4,1,Resumo_Horas!$A267)),0)*(((INDIRECT(ADDRESS(357,COLUMN(AG:AG),4,1,$A267))*14)/11)*(1+INDIRECT(ADDRESS(358,COLUMN(AG:AG),4,1,$A267)))),0)</f>
        <v>0</v>
      </c>
      <c r="AG267" cm="1">
        <f t="array" aca="1" ref="AG267" ca="1">IFERROR(IFERROR(Resumo_Horas!AG267/INDIRECT(ADDRESS(7,COLUMN(AH:AH),4,1,Resumo_Horas!$A267)),0)*(((INDIRECT(ADDRESS(357,COLUMN(AH:AH),4,1,$A267))*14)/11)*(1+INDIRECT(ADDRESS(358,COLUMN(AH:AH),4,1,$A267)))),0)</f>
        <v>0</v>
      </c>
      <c r="AH267" cm="1">
        <f t="array" aca="1" ref="AH267" ca="1">IFERROR(IFERROR(Resumo_Horas!AH267/INDIRECT(ADDRESS(7,COLUMN(AI:AI),4,1,Resumo_Horas!$A267)),0)*(((INDIRECT(ADDRESS(357,COLUMN(AI:AI),4,1,$A267))*14)/11)*(1+INDIRECT(ADDRESS(358,COLUMN(AI:AI),4,1,$A267)))),0)</f>
        <v>0</v>
      </c>
      <c r="AI267" cm="1">
        <f t="array" aca="1" ref="AI267" ca="1">IFERROR(IFERROR(Resumo_Horas!AI267/INDIRECT(ADDRESS(7,COLUMN(AJ:AJ),4,1,Resumo_Horas!$A267)),0)*(((INDIRECT(ADDRESS(357,COLUMN(AJ:AJ),4,1,$A267))*14)/11)*(1+INDIRECT(ADDRESS(358,COLUMN(AJ:AJ),4,1,$A267)))),0)</f>
        <v>0</v>
      </c>
      <c r="AJ267" cm="1">
        <f t="array" aca="1" ref="AJ267" ca="1">IFERROR(IFERROR(Resumo_Horas!AJ267/INDIRECT(ADDRESS(7,COLUMN(AK:AK),4,1,Resumo_Horas!$A267)),0)*(((INDIRECT(ADDRESS(357,COLUMN(AK:AK),4,1,$A267))*14)/11)*(1+INDIRECT(ADDRESS(358,COLUMN(AK:AK),4,1,$A267)))),0)</f>
        <v>0</v>
      </c>
      <c r="AK267" cm="1">
        <f t="array" aca="1" ref="AK267" ca="1">IFERROR(IFERROR(Resumo_Horas!AK267/INDIRECT(ADDRESS(7,COLUMN(AL:AL),4,1,Resumo_Horas!$A267)),0)*(((INDIRECT(ADDRESS(357,COLUMN(AL:AL),4,1,$A267))*14)/11)*(1+INDIRECT(ADDRESS(358,COLUMN(AL:AL),4,1,$A267)))),0)</f>
        <v>0</v>
      </c>
      <c r="AL267" cm="1">
        <f t="array" aca="1" ref="AL267" ca="1">IFERROR(IFERROR(Resumo_Horas!AL267/INDIRECT(ADDRESS(7,COLUMN(AM:AM),4,1,Resumo_Horas!$A267)),0)*(((INDIRECT(ADDRESS(357,COLUMN(AM:AM),4,1,$A267))*14)/11)*(1+INDIRECT(ADDRESS(358,COLUMN(AM:AM),4,1,$A267)))),0)</f>
        <v>0</v>
      </c>
      <c r="AM267" cm="1">
        <f t="array" aca="1" ref="AM267" ca="1">IFERROR(IFERROR(Resumo_Horas!AM267/INDIRECT(ADDRESS(7,COLUMN(AN:AN),4,1,Resumo_Horas!$A267)),0)*(((INDIRECT(ADDRESS(357,COLUMN(AN:AN),4,1,$A267))*14)/11)*(1+INDIRECT(ADDRESS(358,COLUMN(AN:AN),4,1,$A267)))),0)</f>
        <v>0</v>
      </c>
      <c r="AN267" cm="1">
        <f t="array" aca="1" ref="AN267" ca="1">IFERROR(IFERROR(Resumo_Horas!AN267/INDIRECT(ADDRESS(7,COLUMN(AO:AO),4,1,Resumo_Horas!$A267)),0)*(((INDIRECT(ADDRESS(357,COLUMN(AO:AO),4,1,$A267))*14)/11)*(1+INDIRECT(ADDRESS(358,COLUMN(AO:AO),4,1,$A267)))),0)</f>
        <v>0</v>
      </c>
      <c r="AO267" cm="1">
        <f t="array" aca="1" ref="AO267" ca="1">IFERROR(IFERROR(Resumo_Horas!AO267/INDIRECT(ADDRESS(7,COLUMN(AP:AP),4,1,Resumo_Horas!$A267)),0)*(((INDIRECT(ADDRESS(357,COLUMN(AP:AP),4,1,$A267))*14)/11)*(1+INDIRECT(ADDRESS(358,COLUMN(AP:AP),4,1,$A267)))),0)</f>
        <v>0</v>
      </c>
      <c r="AP267" cm="1">
        <f t="array" aca="1" ref="AP267" ca="1">IFERROR(IFERROR(Resumo_Horas!AP267/INDIRECT(ADDRESS(7,COLUMN(AQ:AQ),4,1,Resumo_Horas!$A267)),0)*(((INDIRECT(ADDRESS(357,COLUMN(AQ:AQ),4,1,$A267))*14)/11)*(1+INDIRECT(ADDRESS(358,COLUMN(AQ:AQ),4,1,$A267)))),0)</f>
        <v>0</v>
      </c>
      <c r="AQ267" cm="1">
        <f t="array" aca="1" ref="AQ267" ca="1">IFERROR(IFERROR(Resumo_Horas!AQ267/INDIRECT(ADDRESS(7,COLUMN(AR:AR),4,1,Resumo_Horas!$A267)),0)*(((INDIRECT(ADDRESS(357,COLUMN(AR:AR),4,1,$A267))*14)/11)*(1+INDIRECT(ADDRESS(358,COLUMN(AR:AR),4,1,$A267)))),0)</f>
        <v>0</v>
      </c>
      <c r="AR267" cm="1">
        <f t="array" aca="1" ref="AR267" ca="1">IFERROR(IFERROR(Resumo_Horas!AR267/INDIRECT(ADDRESS(7,COLUMN(AS:AS),4,1,Resumo_Horas!$A267)),0)*(((INDIRECT(ADDRESS(357,COLUMN(AS:AS),4,1,$A267))*14)/11)*(1+INDIRECT(ADDRESS(358,COLUMN(AS:AS),4,1,$A267)))),0)</f>
        <v>0</v>
      </c>
      <c r="AS267" cm="1">
        <f t="array" aca="1" ref="AS267" ca="1">IFERROR(IFERROR(Resumo_Horas!AS267/INDIRECT(ADDRESS(7,COLUMN(AT:AT),4,1,Resumo_Horas!$A267)),0)*(((INDIRECT(ADDRESS(357,COLUMN(AT:AT),4,1,$A267))*14)/11)*(1+INDIRECT(ADDRESS(358,COLUMN(AT:AT),4,1,$A267)))),0)</f>
        <v>0</v>
      </c>
      <c r="AT267" cm="1">
        <f t="array" aca="1" ref="AT267" ca="1">IFERROR(IFERROR(Resumo_Horas!AT267/INDIRECT(ADDRESS(7,COLUMN(AU:AU),4,1,Resumo_Horas!$A267)),0)*(((INDIRECT(ADDRESS(357,COLUMN(AU:AU),4,1,$A267))*14)/11)*(1+INDIRECT(ADDRESS(358,COLUMN(AU:AU),4,1,$A267)))),0)</f>
        <v>0</v>
      </c>
      <c r="AU267" cm="1">
        <f t="array" aca="1" ref="AU267" ca="1">IFERROR(IFERROR(Resumo_Horas!AU267/INDIRECT(ADDRESS(7,COLUMN(AV:AV),4,1,Resumo_Horas!$A267)),0)*(((INDIRECT(ADDRESS(357,COLUMN(AV:AV),4,1,$A267))*14)/11)*(1+INDIRECT(ADDRESS(358,COLUMN(AV:AV),4,1,$A267)))),0)</f>
        <v>0</v>
      </c>
      <c r="AV267" cm="1">
        <f t="array" aca="1" ref="AV267" ca="1">IFERROR(IFERROR(Resumo_Horas!AV267/INDIRECT(ADDRESS(7,COLUMN(AW:AW),4,1,Resumo_Horas!$A267)),0)*(((INDIRECT(ADDRESS(357,COLUMN(AW:AW),4,1,$A267))*14)/11)*(1+INDIRECT(ADDRESS(358,COLUMN(AW:AW),4,1,$A267)))),0)</f>
        <v>0</v>
      </c>
      <c r="AW267" cm="1">
        <f t="array" aca="1" ref="AW267" ca="1">IFERROR(IFERROR(Resumo_Horas!AW267/INDIRECT(ADDRESS(7,COLUMN(AX:AX),4,1,Resumo_Horas!$A267)),0)*(((INDIRECT(ADDRESS(357,COLUMN(AX:AX),4,1,$A267))*14)/11)*(1+INDIRECT(ADDRESS(358,COLUMN(AX:AX),4,1,$A267)))),0)</f>
        <v>0</v>
      </c>
      <c r="AX267" cm="1">
        <f t="array" aca="1" ref="AX267" ca="1">IFERROR(IFERROR(Resumo_Horas!AX267/INDIRECT(ADDRESS(7,COLUMN(AY:AY),4,1,Resumo_Horas!$A267)),0)*(((INDIRECT(ADDRESS(357,COLUMN(AY:AY),4,1,$A267))*14)/11)*(1+INDIRECT(ADDRESS(358,COLUMN(AY:AY),4,1,$A267)))),0)</f>
        <v>0</v>
      </c>
      <c r="AY267" cm="1">
        <f t="array" aca="1" ref="AY267" ca="1">IFERROR(IFERROR(Resumo_Horas!AY267/INDIRECT(ADDRESS(7,COLUMN(AZ:AZ),4,1,Resumo_Horas!$A267)),0)*(((INDIRECT(ADDRESS(357,COLUMN(AZ:AZ),4,1,$A267))*14)/11)*(1+INDIRECT(ADDRESS(358,COLUMN(AZ:AZ),4,1,$A267)))),0)</f>
        <v>0</v>
      </c>
      <c r="AZ267" cm="1">
        <f t="array" aca="1" ref="AZ267" ca="1">IFERROR(IFERROR(Resumo_Horas!AZ267/INDIRECT(ADDRESS(7,COLUMN(BA:BA),4,1,Resumo_Horas!$A267)),0)*(((INDIRECT(ADDRESS(357,COLUMN(BA:BA),4,1,$A267))*14)/11)*(1+INDIRECT(ADDRESS(358,COLUMN(BA:BA),4,1,$A267)))),0)</f>
        <v>0</v>
      </c>
      <c r="BA267" cm="1">
        <f t="array" aca="1" ref="BA267" ca="1">IFERROR(IFERROR(Resumo_Horas!BA267/INDIRECT(ADDRESS(7,COLUMN(BB:BB),4,1,Resumo_Horas!$A267)),0)*(((INDIRECT(ADDRESS(357,COLUMN(BB:BB),4,1,$A267))*14)/11)*(1+INDIRECT(ADDRESS(358,COLUMN(BB:BB),4,1,$A267)))),0)</f>
        <v>0</v>
      </c>
      <c r="BB267" cm="1">
        <f t="array" aca="1" ref="BB267" ca="1">IFERROR(IFERROR(Resumo_Horas!BB267/INDIRECT(ADDRESS(7,COLUMN(BC:BC),4,1,Resumo_Horas!$A267)),0)*(((INDIRECT(ADDRESS(357,COLUMN(BC:BC),4,1,$A267))*14)/11)*(1+INDIRECT(ADDRESS(358,COLUMN(BC:BC),4,1,$A267)))),0)</f>
        <v>0</v>
      </c>
      <c r="BC267" cm="1">
        <f t="array" aca="1" ref="BC267" ca="1">IFERROR(IFERROR(Resumo_Horas!BC267/INDIRECT(ADDRESS(7,COLUMN(BD:BD),4,1,Resumo_Horas!$A267)),0)*(((INDIRECT(ADDRESS(357,COLUMN(BD:BD),4,1,$A267))*14)/11)*(1+INDIRECT(ADDRESS(358,COLUMN(BD:BD),4,1,$A267)))),0)</f>
        <v>0</v>
      </c>
      <c r="BD267" cm="1">
        <f t="array" aca="1" ref="BD267" ca="1">IFERROR(IFERROR(Resumo_Horas!BD267/INDIRECT(ADDRESS(7,COLUMN(BE:BE),4,1,Resumo_Horas!$A267)),0)*(((INDIRECT(ADDRESS(357,COLUMN(BE:BE),4,1,$A267))*14)/11)*(1+INDIRECT(ADDRESS(358,COLUMN(BE:BE),4,1,$A267)))),0)</f>
        <v>0</v>
      </c>
      <c r="BE267" cm="1">
        <f t="array" aca="1" ref="BE267" ca="1">IFERROR(IFERROR(Resumo_Horas!BE267/INDIRECT(ADDRESS(7,COLUMN(BF:BF),4,1,Resumo_Horas!$A267)),0)*(((INDIRECT(ADDRESS(357,COLUMN(BF:BF),4,1,$A267))*14)/11)*(1+INDIRECT(ADDRESS(358,COLUMN(BF:BF),4,1,$A267)))),0)</f>
        <v>0</v>
      </c>
      <c r="BF267" cm="1">
        <f t="array" aca="1" ref="BF267" ca="1">IFERROR(IFERROR(Resumo_Horas!BF267/INDIRECT(ADDRESS(7,COLUMN(BG:BG),4,1,Resumo_Horas!$A267)),0)*(((INDIRECT(ADDRESS(357,COLUMN(BG:BG),4,1,$A267))*14)/11)*(1+INDIRECT(ADDRESS(358,COLUMN(BG:BG),4,1,$A267)))),0)</f>
        <v>0</v>
      </c>
      <c r="BG267" cm="1">
        <f t="array" aca="1" ref="BG267" ca="1">IFERROR(IFERROR(Resumo_Horas!BG267/INDIRECT(ADDRESS(7,COLUMN(BH:BH),4,1,Resumo_Horas!$A267)),0)*(((INDIRECT(ADDRESS(357,COLUMN(BH:BH),4,1,$A267))*14)/11)*(1+INDIRECT(ADDRESS(358,COLUMN(BH:BH),4,1,$A267)))),0)</f>
        <v>0</v>
      </c>
      <c r="BH267" cm="1">
        <f t="array" aca="1" ref="BH267" ca="1">IFERROR(IFERROR(Resumo_Horas!BH267/INDIRECT(ADDRESS(7,COLUMN(BI:BI),4,1,Resumo_Horas!$A267)),0)*(((INDIRECT(ADDRESS(357,COLUMN(BI:BI),4,1,$A267))*14)/11)*(1+INDIRECT(ADDRESS(358,COLUMN(BI:BI),4,1,$A267)))),0)</f>
        <v>0</v>
      </c>
      <c r="BI267" cm="1">
        <f t="array" aca="1" ref="BI267" ca="1">IFERROR(IFERROR(Resumo_Horas!BI267/INDIRECT(ADDRESS(7,COLUMN(BJ:BJ),4,1,Resumo_Horas!$A267)),0)*(((INDIRECT(ADDRESS(357,COLUMN(BJ:BJ),4,1,$A267))*14)/11)*(1+INDIRECT(ADDRESS(358,COLUMN(BJ:BJ),4,1,$A267)))),0)</f>
        <v>0</v>
      </c>
      <c r="BJ267" cm="1">
        <f t="array" aca="1" ref="BJ267" ca="1">IFERROR(IFERROR(Resumo_Horas!BJ267/INDIRECT(ADDRESS(7,COLUMN(BK:BK),4,1,Resumo_Horas!$A267)),0)*(((INDIRECT(ADDRESS(357,COLUMN(BK:BK),4,1,$A267))*14)/11)*(1+INDIRECT(ADDRESS(358,COLUMN(BK:BK),4,1,$A267)))),0)</f>
        <v>0</v>
      </c>
      <c r="BK267" s="331" cm="1">
        <f t="array" aca="1" ref="BK267" ca="1">IFERROR(IFERROR(Resumo_Horas!BK267/INDIRECT(ADDRESS(7,COLUMN(BL:BL),4,1,Resumo_Horas!$A267)),0)*(((INDIRECT(ADDRESS(357,COLUMN(BL:BL),4,1,$A267))*14)/11)*(1+INDIRECT(ADDRESS(358,COLUMN(BL:BL),4,1,$A267)))),0)</f>
        <v>0</v>
      </c>
    </row>
    <row r="268" spans="1:63" x14ac:dyDescent="0.25">
      <c r="A268" s="330" t="str" cm="1">
        <f t="array" aca="1" ref="A268" ca="1">IF(INDIRECT(ADDRESS(9+QUOTIENT(ROW(A267)-1,20),4,4,1,"Equipa de projeto")) = 0,"", _xlfn.CONCAT(1 + QUOTIENT(ROW(A267)-1,20),". ", INDIRECT(ADDRESS(9+QUOTIENT(ROW(A267)-1,20),4,4,1,"Equipa de projeto"))))</f>
        <v/>
      </c>
      <c r="B268">
        <f>Atividades!$A$37</f>
        <v>0</v>
      </c>
      <c r="C268" s="123" t="s">
        <v>48</v>
      </c>
      <c r="D268" cm="1">
        <f t="array" aca="1" ref="D268" ca="1">IFERROR(IFERROR(Resumo_Horas!D268/INDIRECT(ADDRESS(7,COLUMN(E:E),4,1,Resumo_Horas!$A268)),0)*(((INDIRECT(ADDRESS(357,COLUMN(E:E),4,1,$A268))*14)/11)*(1+INDIRECT(ADDRESS(358,COLUMN(E:E),4,1,$A268)))),0)</f>
        <v>0</v>
      </c>
      <c r="E268" cm="1">
        <f t="array" aca="1" ref="E268" ca="1">IFERROR(IFERROR(Resumo_Horas!E268/INDIRECT(ADDRESS(7,COLUMN(F:F),4,1,Resumo_Horas!$A268)),0)*(((INDIRECT(ADDRESS(357,COLUMN(F:F),4,1,$A268))*14)/11)*(1+INDIRECT(ADDRESS(358,COLUMN(F:F),4,1,$A268)))),0)</f>
        <v>0</v>
      </c>
      <c r="F268" cm="1">
        <f t="array" aca="1" ref="F268" ca="1">IFERROR(IFERROR(Resumo_Horas!F268/INDIRECT(ADDRESS(7,COLUMN(G:G),4,1,Resumo_Horas!$A268)),0)*(((INDIRECT(ADDRESS(357,COLUMN(G:G),4,1,$A268))*14)/11)*(1+INDIRECT(ADDRESS(358,COLUMN(G:G),4,1,$A268)))),0)</f>
        <v>0</v>
      </c>
      <c r="G268" cm="1">
        <f t="array" aca="1" ref="G268" ca="1">IFERROR(IFERROR(Resumo_Horas!G268/INDIRECT(ADDRESS(7,COLUMN(H:H),4,1,Resumo_Horas!$A268)),0)*(((INDIRECT(ADDRESS(357,COLUMN(H:H),4,1,$A268))*14)/11)*(1+INDIRECT(ADDRESS(358,COLUMN(H:H),4,1,$A268)))),0)</f>
        <v>0</v>
      </c>
      <c r="H268" cm="1">
        <f t="array" aca="1" ref="H268" ca="1">IFERROR(IFERROR(Resumo_Horas!H268/INDIRECT(ADDRESS(7,COLUMN(I:I),4,1,Resumo_Horas!$A268)),0)*(((INDIRECT(ADDRESS(357,COLUMN(I:I),4,1,$A268))*14)/11)*(1+INDIRECT(ADDRESS(358,COLUMN(I:I),4,1,$A268)))),0)</f>
        <v>0</v>
      </c>
      <c r="I268" cm="1">
        <f t="array" aca="1" ref="I268" ca="1">IFERROR(IFERROR(Resumo_Horas!I268/INDIRECT(ADDRESS(7,COLUMN(J:J),4,1,Resumo_Horas!$A268)),0)*(((INDIRECT(ADDRESS(357,COLUMN(J:J),4,1,$A268))*14)/11)*(1+INDIRECT(ADDRESS(358,COLUMN(J:J),4,1,$A268)))),0)</f>
        <v>0</v>
      </c>
      <c r="J268" cm="1">
        <f t="array" aca="1" ref="J268" ca="1">IFERROR(IFERROR(Resumo_Horas!J268/INDIRECT(ADDRESS(7,COLUMN(K:K),4,1,Resumo_Horas!$A268)),0)*(((INDIRECT(ADDRESS(357,COLUMN(K:K),4,1,$A268))*14)/11)*(1+INDIRECT(ADDRESS(358,COLUMN(K:K),4,1,$A268)))),0)</f>
        <v>0</v>
      </c>
      <c r="K268" cm="1">
        <f t="array" aca="1" ref="K268" ca="1">IFERROR(IFERROR(Resumo_Horas!K268/INDIRECT(ADDRESS(7,COLUMN(L:L),4,1,Resumo_Horas!$A268)),0)*(((INDIRECT(ADDRESS(357,COLUMN(L:L),4,1,$A268))*14)/11)*(1+INDIRECT(ADDRESS(358,COLUMN(L:L),4,1,$A268)))),0)</f>
        <v>0</v>
      </c>
      <c r="L268" cm="1">
        <f t="array" aca="1" ref="L268" ca="1">IFERROR(IFERROR(Resumo_Horas!L268/INDIRECT(ADDRESS(7,COLUMN(M:M),4,1,Resumo_Horas!$A268)),0)*(((INDIRECT(ADDRESS(357,COLUMN(M:M),4,1,$A268))*14)/11)*(1+INDIRECT(ADDRESS(358,COLUMN(M:M),4,1,$A268)))),0)</f>
        <v>0</v>
      </c>
      <c r="M268" cm="1">
        <f t="array" aca="1" ref="M268" ca="1">IFERROR(IFERROR(Resumo_Horas!M268/INDIRECT(ADDRESS(7,COLUMN(N:N),4,1,Resumo_Horas!$A268)),0)*(((INDIRECT(ADDRESS(357,COLUMN(N:N),4,1,$A268))*14)/11)*(1+INDIRECT(ADDRESS(358,COLUMN(N:N),4,1,$A268)))),0)</f>
        <v>0</v>
      </c>
      <c r="N268" cm="1">
        <f t="array" aca="1" ref="N268" ca="1">IFERROR(IFERROR(Resumo_Horas!N268/INDIRECT(ADDRESS(7,COLUMN(O:O),4,1,Resumo_Horas!$A268)),0)*(((INDIRECT(ADDRESS(357,COLUMN(O:O),4,1,$A268))*14)/11)*(1+INDIRECT(ADDRESS(358,COLUMN(O:O),4,1,$A268)))),0)</f>
        <v>0</v>
      </c>
      <c r="O268" cm="1">
        <f t="array" aca="1" ref="O268" ca="1">IFERROR(IFERROR(Resumo_Horas!O268/INDIRECT(ADDRESS(7,COLUMN(P:P),4,1,Resumo_Horas!$A268)),0)*(((INDIRECT(ADDRESS(357,COLUMN(P:P),4,1,$A268))*14)/11)*(1+INDIRECT(ADDRESS(358,COLUMN(P:P),4,1,$A268)))),0)</f>
        <v>0</v>
      </c>
      <c r="P268" cm="1">
        <f t="array" aca="1" ref="P268" ca="1">IFERROR(IFERROR(Resumo_Horas!P268/INDIRECT(ADDRESS(7,COLUMN(Q:Q),4,1,Resumo_Horas!$A268)),0)*(((INDIRECT(ADDRESS(357,COLUMN(Q:Q),4,1,$A268))*14)/11)*(1+INDIRECT(ADDRESS(358,COLUMN(Q:Q),4,1,$A268)))),0)</f>
        <v>0</v>
      </c>
      <c r="Q268" cm="1">
        <f t="array" aca="1" ref="Q268" ca="1">IFERROR(IFERROR(Resumo_Horas!Q268/INDIRECT(ADDRESS(7,COLUMN(R:R),4,1,Resumo_Horas!$A268)),0)*(((INDIRECT(ADDRESS(357,COLUMN(R:R),4,1,$A268))*14)/11)*(1+INDIRECT(ADDRESS(358,COLUMN(R:R),4,1,$A268)))),0)</f>
        <v>0</v>
      </c>
      <c r="R268" cm="1">
        <f t="array" aca="1" ref="R268" ca="1">IFERROR(IFERROR(Resumo_Horas!R268/INDIRECT(ADDRESS(7,COLUMN(S:S),4,1,Resumo_Horas!$A268)),0)*(((INDIRECT(ADDRESS(357,COLUMN(S:S),4,1,$A268))*14)/11)*(1+INDIRECT(ADDRESS(358,COLUMN(S:S),4,1,$A268)))),0)</f>
        <v>0</v>
      </c>
      <c r="S268" cm="1">
        <f t="array" aca="1" ref="S268" ca="1">IFERROR(IFERROR(Resumo_Horas!S268/INDIRECT(ADDRESS(7,COLUMN(T:T),4,1,Resumo_Horas!$A268)),0)*(((INDIRECT(ADDRESS(357,COLUMN(T:T),4,1,$A268))*14)/11)*(1+INDIRECT(ADDRESS(358,COLUMN(T:T),4,1,$A268)))),0)</f>
        <v>0</v>
      </c>
      <c r="T268" cm="1">
        <f t="array" aca="1" ref="T268" ca="1">IFERROR(IFERROR(Resumo_Horas!T268/INDIRECT(ADDRESS(7,COLUMN(U:U),4,1,Resumo_Horas!$A268)),0)*(((INDIRECT(ADDRESS(357,COLUMN(U:U),4,1,$A268))*14)/11)*(1+INDIRECT(ADDRESS(358,COLUMN(U:U),4,1,$A268)))),0)</f>
        <v>0</v>
      </c>
      <c r="U268" cm="1">
        <f t="array" aca="1" ref="U268" ca="1">IFERROR(IFERROR(Resumo_Horas!U268/INDIRECT(ADDRESS(7,COLUMN(V:V),4,1,Resumo_Horas!$A268)),0)*(((INDIRECT(ADDRESS(357,COLUMN(V:V),4,1,$A268))*14)/11)*(1+INDIRECT(ADDRESS(358,COLUMN(V:V),4,1,$A268)))),0)</f>
        <v>0</v>
      </c>
      <c r="V268" cm="1">
        <f t="array" aca="1" ref="V268" ca="1">IFERROR(IFERROR(Resumo_Horas!V268/INDIRECT(ADDRESS(7,COLUMN(W:W),4,1,Resumo_Horas!$A268)),0)*(((INDIRECT(ADDRESS(357,COLUMN(W:W),4,1,$A268))*14)/11)*(1+INDIRECT(ADDRESS(358,COLUMN(W:W),4,1,$A268)))),0)</f>
        <v>0</v>
      </c>
      <c r="W268" cm="1">
        <f t="array" aca="1" ref="W268" ca="1">IFERROR(IFERROR(Resumo_Horas!W268/INDIRECT(ADDRESS(7,COLUMN(X:X),4,1,Resumo_Horas!$A268)),0)*(((INDIRECT(ADDRESS(357,COLUMN(X:X),4,1,$A268))*14)/11)*(1+INDIRECT(ADDRESS(358,COLUMN(X:X),4,1,$A268)))),0)</f>
        <v>0</v>
      </c>
      <c r="X268" cm="1">
        <f t="array" aca="1" ref="X268" ca="1">IFERROR(IFERROR(Resumo_Horas!X268/INDIRECT(ADDRESS(7,COLUMN(Y:Y),4,1,Resumo_Horas!$A268)),0)*(((INDIRECT(ADDRESS(357,COLUMN(Y:Y),4,1,$A268))*14)/11)*(1+INDIRECT(ADDRESS(358,COLUMN(Y:Y),4,1,$A268)))),0)</f>
        <v>0</v>
      </c>
      <c r="Y268" cm="1">
        <f t="array" aca="1" ref="Y268" ca="1">IFERROR(IFERROR(Resumo_Horas!Y268/INDIRECT(ADDRESS(7,COLUMN(Z:Z),4,1,Resumo_Horas!$A268)),0)*(((INDIRECT(ADDRESS(357,COLUMN(Z:Z),4,1,$A268))*14)/11)*(1+INDIRECT(ADDRESS(358,COLUMN(Z:Z),4,1,$A268)))),0)</f>
        <v>0</v>
      </c>
      <c r="Z268" cm="1">
        <f t="array" aca="1" ref="Z268" ca="1">IFERROR(IFERROR(Resumo_Horas!Z268/INDIRECT(ADDRESS(7,COLUMN(AA:AA),4,1,Resumo_Horas!$A268)),0)*(((INDIRECT(ADDRESS(357,COLUMN(AA:AA),4,1,$A268))*14)/11)*(1+INDIRECT(ADDRESS(358,COLUMN(AA:AA),4,1,$A268)))),0)</f>
        <v>0</v>
      </c>
      <c r="AA268" cm="1">
        <f t="array" aca="1" ref="AA268" ca="1">IFERROR(IFERROR(Resumo_Horas!AA268/INDIRECT(ADDRESS(7,COLUMN(AB:AB),4,1,Resumo_Horas!$A268)),0)*(((INDIRECT(ADDRESS(357,COLUMN(AB:AB),4,1,$A268))*14)/11)*(1+INDIRECT(ADDRESS(358,COLUMN(AB:AB),4,1,$A268)))),0)</f>
        <v>0</v>
      </c>
      <c r="AB268" cm="1">
        <f t="array" aca="1" ref="AB268" ca="1">IFERROR(IFERROR(Resumo_Horas!AB268/INDIRECT(ADDRESS(7,COLUMN(AC:AC),4,1,Resumo_Horas!$A268)),0)*(((INDIRECT(ADDRESS(357,COLUMN(AC:AC),4,1,$A268))*14)/11)*(1+INDIRECT(ADDRESS(358,COLUMN(AC:AC),4,1,$A268)))),0)</f>
        <v>0</v>
      </c>
      <c r="AC268" cm="1">
        <f t="array" aca="1" ref="AC268" ca="1">IFERROR(IFERROR(Resumo_Horas!AC268/INDIRECT(ADDRESS(7,COLUMN(AD:AD),4,1,Resumo_Horas!$A268)),0)*(((INDIRECT(ADDRESS(357,COLUMN(AD:AD),4,1,$A268))*14)/11)*(1+INDIRECT(ADDRESS(358,COLUMN(AD:AD),4,1,$A268)))),0)</f>
        <v>0</v>
      </c>
      <c r="AD268" cm="1">
        <f t="array" aca="1" ref="AD268" ca="1">IFERROR(IFERROR(Resumo_Horas!AD268/INDIRECT(ADDRESS(7,COLUMN(AE:AE),4,1,Resumo_Horas!$A268)),0)*(((INDIRECT(ADDRESS(357,COLUMN(AE:AE),4,1,$A268))*14)/11)*(1+INDIRECT(ADDRESS(358,COLUMN(AE:AE),4,1,$A268)))),0)</f>
        <v>0</v>
      </c>
      <c r="AE268" cm="1">
        <f t="array" aca="1" ref="AE268" ca="1">IFERROR(IFERROR(Resumo_Horas!AE268/INDIRECT(ADDRESS(7,COLUMN(AF:AF),4,1,Resumo_Horas!$A268)),0)*(((INDIRECT(ADDRESS(357,COLUMN(AF:AF),4,1,$A268))*14)/11)*(1+INDIRECT(ADDRESS(358,COLUMN(AF:AF),4,1,$A268)))),0)</f>
        <v>0</v>
      </c>
      <c r="AF268" cm="1">
        <f t="array" aca="1" ref="AF268" ca="1">IFERROR(IFERROR(Resumo_Horas!AF268/INDIRECT(ADDRESS(7,COLUMN(AG:AG),4,1,Resumo_Horas!$A268)),0)*(((INDIRECT(ADDRESS(357,COLUMN(AG:AG),4,1,$A268))*14)/11)*(1+INDIRECT(ADDRESS(358,COLUMN(AG:AG),4,1,$A268)))),0)</f>
        <v>0</v>
      </c>
      <c r="AG268" cm="1">
        <f t="array" aca="1" ref="AG268" ca="1">IFERROR(IFERROR(Resumo_Horas!AG268/INDIRECT(ADDRESS(7,COLUMN(AH:AH),4,1,Resumo_Horas!$A268)),0)*(((INDIRECT(ADDRESS(357,COLUMN(AH:AH),4,1,$A268))*14)/11)*(1+INDIRECT(ADDRESS(358,COLUMN(AH:AH),4,1,$A268)))),0)</f>
        <v>0</v>
      </c>
      <c r="AH268" cm="1">
        <f t="array" aca="1" ref="AH268" ca="1">IFERROR(IFERROR(Resumo_Horas!AH268/INDIRECT(ADDRESS(7,COLUMN(AI:AI),4,1,Resumo_Horas!$A268)),0)*(((INDIRECT(ADDRESS(357,COLUMN(AI:AI),4,1,$A268))*14)/11)*(1+INDIRECT(ADDRESS(358,COLUMN(AI:AI),4,1,$A268)))),0)</f>
        <v>0</v>
      </c>
      <c r="AI268" cm="1">
        <f t="array" aca="1" ref="AI268" ca="1">IFERROR(IFERROR(Resumo_Horas!AI268/INDIRECT(ADDRESS(7,COLUMN(AJ:AJ),4,1,Resumo_Horas!$A268)),0)*(((INDIRECT(ADDRESS(357,COLUMN(AJ:AJ),4,1,$A268))*14)/11)*(1+INDIRECT(ADDRESS(358,COLUMN(AJ:AJ),4,1,$A268)))),0)</f>
        <v>0</v>
      </c>
      <c r="AJ268" cm="1">
        <f t="array" aca="1" ref="AJ268" ca="1">IFERROR(IFERROR(Resumo_Horas!AJ268/INDIRECT(ADDRESS(7,COLUMN(AK:AK),4,1,Resumo_Horas!$A268)),0)*(((INDIRECT(ADDRESS(357,COLUMN(AK:AK),4,1,$A268))*14)/11)*(1+INDIRECT(ADDRESS(358,COLUMN(AK:AK),4,1,$A268)))),0)</f>
        <v>0</v>
      </c>
      <c r="AK268" cm="1">
        <f t="array" aca="1" ref="AK268" ca="1">IFERROR(IFERROR(Resumo_Horas!AK268/INDIRECT(ADDRESS(7,COLUMN(AL:AL),4,1,Resumo_Horas!$A268)),0)*(((INDIRECT(ADDRESS(357,COLUMN(AL:AL),4,1,$A268))*14)/11)*(1+INDIRECT(ADDRESS(358,COLUMN(AL:AL),4,1,$A268)))),0)</f>
        <v>0</v>
      </c>
      <c r="AL268" cm="1">
        <f t="array" aca="1" ref="AL268" ca="1">IFERROR(IFERROR(Resumo_Horas!AL268/INDIRECT(ADDRESS(7,COLUMN(AM:AM),4,1,Resumo_Horas!$A268)),0)*(((INDIRECT(ADDRESS(357,COLUMN(AM:AM),4,1,$A268))*14)/11)*(1+INDIRECT(ADDRESS(358,COLUMN(AM:AM),4,1,$A268)))),0)</f>
        <v>0</v>
      </c>
      <c r="AM268" cm="1">
        <f t="array" aca="1" ref="AM268" ca="1">IFERROR(IFERROR(Resumo_Horas!AM268/INDIRECT(ADDRESS(7,COLUMN(AN:AN),4,1,Resumo_Horas!$A268)),0)*(((INDIRECT(ADDRESS(357,COLUMN(AN:AN),4,1,$A268))*14)/11)*(1+INDIRECT(ADDRESS(358,COLUMN(AN:AN),4,1,$A268)))),0)</f>
        <v>0</v>
      </c>
      <c r="AN268" cm="1">
        <f t="array" aca="1" ref="AN268" ca="1">IFERROR(IFERROR(Resumo_Horas!AN268/INDIRECT(ADDRESS(7,COLUMN(AO:AO),4,1,Resumo_Horas!$A268)),0)*(((INDIRECT(ADDRESS(357,COLUMN(AO:AO),4,1,$A268))*14)/11)*(1+INDIRECT(ADDRESS(358,COLUMN(AO:AO),4,1,$A268)))),0)</f>
        <v>0</v>
      </c>
      <c r="AO268" cm="1">
        <f t="array" aca="1" ref="AO268" ca="1">IFERROR(IFERROR(Resumo_Horas!AO268/INDIRECT(ADDRESS(7,COLUMN(AP:AP),4,1,Resumo_Horas!$A268)),0)*(((INDIRECT(ADDRESS(357,COLUMN(AP:AP),4,1,$A268))*14)/11)*(1+INDIRECT(ADDRESS(358,COLUMN(AP:AP),4,1,$A268)))),0)</f>
        <v>0</v>
      </c>
      <c r="AP268" cm="1">
        <f t="array" aca="1" ref="AP268" ca="1">IFERROR(IFERROR(Resumo_Horas!AP268/INDIRECT(ADDRESS(7,COLUMN(AQ:AQ),4,1,Resumo_Horas!$A268)),0)*(((INDIRECT(ADDRESS(357,COLUMN(AQ:AQ),4,1,$A268))*14)/11)*(1+INDIRECT(ADDRESS(358,COLUMN(AQ:AQ),4,1,$A268)))),0)</f>
        <v>0</v>
      </c>
      <c r="AQ268" cm="1">
        <f t="array" aca="1" ref="AQ268" ca="1">IFERROR(IFERROR(Resumo_Horas!AQ268/INDIRECT(ADDRESS(7,COLUMN(AR:AR),4,1,Resumo_Horas!$A268)),0)*(((INDIRECT(ADDRESS(357,COLUMN(AR:AR),4,1,$A268))*14)/11)*(1+INDIRECT(ADDRESS(358,COLUMN(AR:AR),4,1,$A268)))),0)</f>
        <v>0</v>
      </c>
      <c r="AR268" cm="1">
        <f t="array" aca="1" ref="AR268" ca="1">IFERROR(IFERROR(Resumo_Horas!AR268/INDIRECT(ADDRESS(7,COLUMN(AS:AS),4,1,Resumo_Horas!$A268)),0)*(((INDIRECT(ADDRESS(357,COLUMN(AS:AS),4,1,$A268))*14)/11)*(1+INDIRECT(ADDRESS(358,COLUMN(AS:AS),4,1,$A268)))),0)</f>
        <v>0</v>
      </c>
      <c r="AS268" cm="1">
        <f t="array" aca="1" ref="AS268" ca="1">IFERROR(IFERROR(Resumo_Horas!AS268/INDIRECT(ADDRESS(7,COLUMN(AT:AT),4,1,Resumo_Horas!$A268)),0)*(((INDIRECT(ADDRESS(357,COLUMN(AT:AT),4,1,$A268))*14)/11)*(1+INDIRECT(ADDRESS(358,COLUMN(AT:AT),4,1,$A268)))),0)</f>
        <v>0</v>
      </c>
      <c r="AT268" cm="1">
        <f t="array" aca="1" ref="AT268" ca="1">IFERROR(IFERROR(Resumo_Horas!AT268/INDIRECT(ADDRESS(7,COLUMN(AU:AU),4,1,Resumo_Horas!$A268)),0)*(((INDIRECT(ADDRESS(357,COLUMN(AU:AU),4,1,$A268))*14)/11)*(1+INDIRECT(ADDRESS(358,COLUMN(AU:AU),4,1,$A268)))),0)</f>
        <v>0</v>
      </c>
      <c r="AU268" cm="1">
        <f t="array" aca="1" ref="AU268" ca="1">IFERROR(IFERROR(Resumo_Horas!AU268/INDIRECT(ADDRESS(7,COLUMN(AV:AV),4,1,Resumo_Horas!$A268)),0)*(((INDIRECT(ADDRESS(357,COLUMN(AV:AV),4,1,$A268))*14)/11)*(1+INDIRECT(ADDRESS(358,COLUMN(AV:AV),4,1,$A268)))),0)</f>
        <v>0</v>
      </c>
      <c r="AV268" cm="1">
        <f t="array" aca="1" ref="AV268" ca="1">IFERROR(IFERROR(Resumo_Horas!AV268/INDIRECT(ADDRESS(7,COLUMN(AW:AW),4,1,Resumo_Horas!$A268)),0)*(((INDIRECT(ADDRESS(357,COLUMN(AW:AW),4,1,$A268))*14)/11)*(1+INDIRECT(ADDRESS(358,COLUMN(AW:AW),4,1,$A268)))),0)</f>
        <v>0</v>
      </c>
      <c r="AW268" cm="1">
        <f t="array" aca="1" ref="AW268" ca="1">IFERROR(IFERROR(Resumo_Horas!AW268/INDIRECT(ADDRESS(7,COLUMN(AX:AX),4,1,Resumo_Horas!$A268)),0)*(((INDIRECT(ADDRESS(357,COLUMN(AX:AX),4,1,$A268))*14)/11)*(1+INDIRECT(ADDRESS(358,COLUMN(AX:AX),4,1,$A268)))),0)</f>
        <v>0</v>
      </c>
      <c r="AX268" cm="1">
        <f t="array" aca="1" ref="AX268" ca="1">IFERROR(IFERROR(Resumo_Horas!AX268/INDIRECT(ADDRESS(7,COLUMN(AY:AY),4,1,Resumo_Horas!$A268)),0)*(((INDIRECT(ADDRESS(357,COLUMN(AY:AY),4,1,$A268))*14)/11)*(1+INDIRECT(ADDRESS(358,COLUMN(AY:AY),4,1,$A268)))),0)</f>
        <v>0</v>
      </c>
      <c r="AY268" cm="1">
        <f t="array" aca="1" ref="AY268" ca="1">IFERROR(IFERROR(Resumo_Horas!AY268/INDIRECT(ADDRESS(7,COLUMN(AZ:AZ),4,1,Resumo_Horas!$A268)),0)*(((INDIRECT(ADDRESS(357,COLUMN(AZ:AZ),4,1,$A268))*14)/11)*(1+INDIRECT(ADDRESS(358,COLUMN(AZ:AZ),4,1,$A268)))),0)</f>
        <v>0</v>
      </c>
      <c r="AZ268" cm="1">
        <f t="array" aca="1" ref="AZ268" ca="1">IFERROR(IFERROR(Resumo_Horas!AZ268/INDIRECT(ADDRESS(7,COLUMN(BA:BA),4,1,Resumo_Horas!$A268)),0)*(((INDIRECT(ADDRESS(357,COLUMN(BA:BA),4,1,$A268))*14)/11)*(1+INDIRECT(ADDRESS(358,COLUMN(BA:BA),4,1,$A268)))),0)</f>
        <v>0</v>
      </c>
      <c r="BA268" cm="1">
        <f t="array" aca="1" ref="BA268" ca="1">IFERROR(IFERROR(Resumo_Horas!BA268/INDIRECT(ADDRESS(7,COLUMN(BB:BB),4,1,Resumo_Horas!$A268)),0)*(((INDIRECT(ADDRESS(357,COLUMN(BB:BB),4,1,$A268))*14)/11)*(1+INDIRECT(ADDRESS(358,COLUMN(BB:BB),4,1,$A268)))),0)</f>
        <v>0</v>
      </c>
      <c r="BB268" cm="1">
        <f t="array" aca="1" ref="BB268" ca="1">IFERROR(IFERROR(Resumo_Horas!BB268/INDIRECT(ADDRESS(7,COLUMN(BC:BC),4,1,Resumo_Horas!$A268)),0)*(((INDIRECT(ADDRESS(357,COLUMN(BC:BC),4,1,$A268))*14)/11)*(1+INDIRECT(ADDRESS(358,COLUMN(BC:BC),4,1,$A268)))),0)</f>
        <v>0</v>
      </c>
      <c r="BC268" cm="1">
        <f t="array" aca="1" ref="BC268" ca="1">IFERROR(IFERROR(Resumo_Horas!BC268/INDIRECT(ADDRESS(7,COLUMN(BD:BD),4,1,Resumo_Horas!$A268)),0)*(((INDIRECT(ADDRESS(357,COLUMN(BD:BD),4,1,$A268))*14)/11)*(1+INDIRECT(ADDRESS(358,COLUMN(BD:BD),4,1,$A268)))),0)</f>
        <v>0</v>
      </c>
      <c r="BD268" cm="1">
        <f t="array" aca="1" ref="BD268" ca="1">IFERROR(IFERROR(Resumo_Horas!BD268/INDIRECT(ADDRESS(7,COLUMN(BE:BE),4,1,Resumo_Horas!$A268)),0)*(((INDIRECT(ADDRESS(357,COLUMN(BE:BE),4,1,$A268))*14)/11)*(1+INDIRECT(ADDRESS(358,COLUMN(BE:BE),4,1,$A268)))),0)</f>
        <v>0</v>
      </c>
      <c r="BE268" cm="1">
        <f t="array" aca="1" ref="BE268" ca="1">IFERROR(IFERROR(Resumo_Horas!BE268/INDIRECT(ADDRESS(7,COLUMN(BF:BF),4,1,Resumo_Horas!$A268)),0)*(((INDIRECT(ADDRESS(357,COLUMN(BF:BF),4,1,$A268))*14)/11)*(1+INDIRECT(ADDRESS(358,COLUMN(BF:BF),4,1,$A268)))),0)</f>
        <v>0</v>
      </c>
      <c r="BF268" cm="1">
        <f t="array" aca="1" ref="BF268" ca="1">IFERROR(IFERROR(Resumo_Horas!BF268/INDIRECT(ADDRESS(7,COLUMN(BG:BG),4,1,Resumo_Horas!$A268)),0)*(((INDIRECT(ADDRESS(357,COLUMN(BG:BG),4,1,$A268))*14)/11)*(1+INDIRECT(ADDRESS(358,COLUMN(BG:BG),4,1,$A268)))),0)</f>
        <v>0</v>
      </c>
      <c r="BG268" cm="1">
        <f t="array" aca="1" ref="BG268" ca="1">IFERROR(IFERROR(Resumo_Horas!BG268/INDIRECT(ADDRESS(7,COLUMN(BH:BH),4,1,Resumo_Horas!$A268)),0)*(((INDIRECT(ADDRESS(357,COLUMN(BH:BH),4,1,$A268))*14)/11)*(1+INDIRECT(ADDRESS(358,COLUMN(BH:BH),4,1,$A268)))),0)</f>
        <v>0</v>
      </c>
      <c r="BH268" cm="1">
        <f t="array" aca="1" ref="BH268" ca="1">IFERROR(IFERROR(Resumo_Horas!BH268/INDIRECT(ADDRESS(7,COLUMN(BI:BI),4,1,Resumo_Horas!$A268)),0)*(((INDIRECT(ADDRESS(357,COLUMN(BI:BI),4,1,$A268))*14)/11)*(1+INDIRECT(ADDRESS(358,COLUMN(BI:BI),4,1,$A268)))),0)</f>
        <v>0</v>
      </c>
      <c r="BI268" cm="1">
        <f t="array" aca="1" ref="BI268" ca="1">IFERROR(IFERROR(Resumo_Horas!BI268/INDIRECT(ADDRESS(7,COLUMN(BJ:BJ),4,1,Resumo_Horas!$A268)),0)*(((INDIRECT(ADDRESS(357,COLUMN(BJ:BJ),4,1,$A268))*14)/11)*(1+INDIRECT(ADDRESS(358,COLUMN(BJ:BJ),4,1,$A268)))),0)</f>
        <v>0</v>
      </c>
      <c r="BJ268" cm="1">
        <f t="array" aca="1" ref="BJ268" ca="1">IFERROR(IFERROR(Resumo_Horas!BJ268/INDIRECT(ADDRESS(7,COLUMN(BK:BK),4,1,Resumo_Horas!$A268)),0)*(((INDIRECT(ADDRESS(357,COLUMN(BK:BK),4,1,$A268))*14)/11)*(1+INDIRECT(ADDRESS(358,COLUMN(BK:BK),4,1,$A268)))),0)</f>
        <v>0</v>
      </c>
      <c r="BK268" s="331" cm="1">
        <f t="array" aca="1" ref="BK268" ca="1">IFERROR(IFERROR(Resumo_Horas!BK268/INDIRECT(ADDRESS(7,COLUMN(BL:BL),4,1,Resumo_Horas!$A268)),0)*(((INDIRECT(ADDRESS(357,COLUMN(BL:BL),4,1,$A268))*14)/11)*(1+INDIRECT(ADDRESS(358,COLUMN(BL:BL),4,1,$A268)))),0)</f>
        <v>0</v>
      </c>
    </row>
    <row r="269" spans="1:63" x14ac:dyDescent="0.25">
      <c r="A269" s="330" t="str" cm="1">
        <f t="array" aca="1" ref="A269" ca="1">IF(INDIRECT(ADDRESS(9+QUOTIENT(ROW(A268)-1,20),4,4,1,"Equipa de projeto")) = 0,"", _xlfn.CONCAT(1 + QUOTIENT(ROW(A268)-1,20),". ", INDIRECT(ADDRESS(9+QUOTIENT(ROW(A268)-1,20),4,4,1,"Equipa de projeto"))))</f>
        <v/>
      </c>
      <c r="B269">
        <f>Atividades!$A$37</f>
        <v>0</v>
      </c>
      <c r="C269" s="123" t="s">
        <v>49</v>
      </c>
      <c r="D269" cm="1">
        <f t="array" aca="1" ref="D269" ca="1">IFERROR(IFERROR(Resumo_Horas!D269/INDIRECT(ADDRESS(7,COLUMN(E:E),4,1,Resumo_Horas!$A269)),0)*(((INDIRECT(ADDRESS(357,COLUMN(E:E),4,1,$A269))*14)/11)*(1+INDIRECT(ADDRESS(358,COLUMN(E:E),4,1,$A269)))),0)</f>
        <v>0</v>
      </c>
      <c r="E269" cm="1">
        <f t="array" aca="1" ref="E269" ca="1">IFERROR(IFERROR(Resumo_Horas!E269/INDIRECT(ADDRESS(7,COLUMN(F:F),4,1,Resumo_Horas!$A269)),0)*(((INDIRECT(ADDRESS(357,COLUMN(F:F),4,1,$A269))*14)/11)*(1+INDIRECT(ADDRESS(358,COLUMN(F:F),4,1,$A269)))),0)</f>
        <v>0</v>
      </c>
      <c r="F269" cm="1">
        <f t="array" aca="1" ref="F269" ca="1">IFERROR(IFERROR(Resumo_Horas!F269/INDIRECT(ADDRESS(7,COLUMN(G:G),4,1,Resumo_Horas!$A269)),0)*(((INDIRECT(ADDRESS(357,COLUMN(G:G),4,1,$A269))*14)/11)*(1+INDIRECT(ADDRESS(358,COLUMN(G:G),4,1,$A269)))),0)</f>
        <v>0</v>
      </c>
      <c r="G269" cm="1">
        <f t="array" aca="1" ref="G269" ca="1">IFERROR(IFERROR(Resumo_Horas!G269/INDIRECT(ADDRESS(7,COLUMN(H:H),4,1,Resumo_Horas!$A269)),0)*(((INDIRECT(ADDRESS(357,COLUMN(H:H),4,1,$A269))*14)/11)*(1+INDIRECT(ADDRESS(358,COLUMN(H:H),4,1,$A269)))),0)</f>
        <v>0</v>
      </c>
      <c r="H269" cm="1">
        <f t="array" aca="1" ref="H269" ca="1">IFERROR(IFERROR(Resumo_Horas!H269/INDIRECT(ADDRESS(7,COLUMN(I:I),4,1,Resumo_Horas!$A269)),0)*(((INDIRECT(ADDRESS(357,COLUMN(I:I),4,1,$A269))*14)/11)*(1+INDIRECT(ADDRESS(358,COLUMN(I:I),4,1,$A269)))),0)</f>
        <v>0</v>
      </c>
      <c r="I269" cm="1">
        <f t="array" aca="1" ref="I269" ca="1">IFERROR(IFERROR(Resumo_Horas!I269/INDIRECT(ADDRESS(7,COLUMN(J:J),4,1,Resumo_Horas!$A269)),0)*(((INDIRECT(ADDRESS(357,COLUMN(J:J),4,1,$A269))*14)/11)*(1+INDIRECT(ADDRESS(358,COLUMN(J:J),4,1,$A269)))),0)</f>
        <v>0</v>
      </c>
      <c r="J269" cm="1">
        <f t="array" aca="1" ref="J269" ca="1">IFERROR(IFERROR(Resumo_Horas!J269/INDIRECT(ADDRESS(7,COLUMN(K:K),4,1,Resumo_Horas!$A269)),0)*(((INDIRECT(ADDRESS(357,COLUMN(K:K),4,1,$A269))*14)/11)*(1+INDIRECT(ADDRESS(358,COLUMN(K:K),4,1,$A269)))),0)</f>
        <v>0</v>
      </c>
      <c r="K269" cm="1">
        <f t="array" aca="1" ref="K269" ca="1">IFERROR(IFERROR(Resumo_Horas!K269/INDIRECT(ADDRESS(7,COLUMN(L:L),4,1,Resumo_Horas!$A269)),0)*(((INDIRECT(ADDRESS(357,COLUMN(L:L),4,1,$A269))*14)/11)*(1+INDIRECT(ADDRESS(358,COLUMN(L:L),4,1,$A269)))),0)</f>
        <v>0</v>
      </c>
      <c r="L269" cm="1">
        <f t="array" aca="1" ref="L269" ca="1">IFERROR(IFERROR(Resumo_Horas!L269/INDIRECT(ADDRESS(7,COLUMN(M:M),4,1,Resumo_Horas!$A269)),0)*(((INDIRECT(ADDRESS(357,COLUMN(M:M),4,1,$A269))*14)/11)*(1+INDIRECT(ADDRESS(358,COLUMN(M:M),4,1,$A269)))),0)</f>
        <v>0</v>
      </c>
      <c r="M269" cm="1">
        <f t="array" aca="1" ref="M269" ca="1">IFERROR(IFERROR(Resumo_Horas!M269/INDIRECT(ADDRESS(7,COLUMN(N:N),4,1,Resumo_Horas!$A269)),0)*(((INDIRECT(ADDRESS(357,COLUMN(N:N),4,1,$A269))*14)/11)*(1+INDIRECT(ADDRESS(358,COLUMN(N:N),4,1,$A269)))),0)</f>
        <v>0</v>
      </c>
      <c r="N269" cm="1">
        <f t="array" aca="1" ref="N269" ca="1">IFERROR(IFERROR(Resumo_Horas!N269/INDIRECT(ADDRESS(7,COLUMN(O:O),4,1,Resumo_Horas!$A269)),0)*(((INDIRECT(ADDRESS(357,COLUMN(O:O),4,1,$A269))*14)/11)*(1+INDIRECT(ADDRESS(358,COLUMN(O:O),4,1,$A269)))),0)</f>
        <v>0</v>
      </c>
      <c r="O269" cm="1">
        <f t="array" aca="1" ref="O269" ca="1">IFERROR(IFERROR(Resumo_Horas!O269/INDIRECT(ADDRESS(7,COLUMN(P:P),4,1,Resumo_Horas!$A269)),0)*(((INDIRECT(ADDRESS(357,COLUMN(P:P),4,1,$A269))*14)/11)*(1+INDIRECT(ADDRESS(358,COLUMN(P:P),4,1,$A269)))),0)</f>
        <v>0</v>
      </c>
      <c r="P269" cm="1">
        <f t="array" aca="1" ref="P269" ca="1">IFERROR(IFERROR(Resumo_Horas!P269/INDIRECT(ADDRESS(7,COLUMN(Q:Q),4,1,Resumo_Horas!$A269)),0)*(((INDIRECT(ADDRESS(357,COLUMN(Q:Q),4,1,$A269))*14)/11)*(1+INDIRECT(ADDRESS(358,COLUMN(Q:Q),4,1,$A269)))),0)</f>
        <v>0</v>
      </c>
      <c r="Q269" cm="1">
        <f t="array" aca="1" ref="Q269" ca="1">IFERROR(IFERROR(Resumo_Horas!Q269/INDIRECT(ADDRESS(7,COLUMN(R:R),4,1,Resumo_Horas!$A269)),0)*(((INDIRECT(ADDRESS(357,COLUMN(R:R),4,1,$A269))*14)/11)*(1+INDIRECT(ADDRESS(358,COLUMN(R:R),4,1,$A269)))),0)</f>
        <v>0</v>
      </c>
      <c r="R269" cm="1">
        <f t="array" aca="1" ref="R269" ca="1">IFERROR(IFERROR(Resumo_Horas!R269/INDIRECT(ADDRESS(7,COLUMN(S:S),4,1,Resumo_Horas!$A269)),0)*(((INDIRECT(ADDRESS(357,COLUMN(S:S),4,1,$A269))*14)/11)*(1+INDIRECT(ADDRESS(358,COLUMN(S:S),4,1,$A269)))),0)</f>
        <v>0</v>
      </c>
      <c r="S269" cm="1">
        <f t="array" aca="1" ref="S269" ca="1">IFERROR(IFERROR(Resumo_Horas!S269/INDIRECT(ADDRESS(7,COLUMN(T:T),4,1,Resumo_Horas!$A269)),0)*(((INDIRECT(ADDRESS(357,COLUMN(T:T),4,1,$A269))*14)/11)*(1+INDIRECT(ADDRESS(358,COLUMN(T:T),4,1,$A269)))),0)</f>
        <v>0</v>
      </c>
      <c r="T269" cm="1">
        <f t="array" aca="1" ref="T269" ca="1">IFERROR(IFERROR(Resumo_Horas!T269/INDIRECT(ADDRESS(7,COLUMN(U:U),4,1,Resumo_Horas!$A269)),0)*(((INDIRECT(ADDRESS(357,COLUMN(U:U),4,1,$A269))*14)/11)*(1+INDIRECT(ADDRESS(358,COLUMN(U:U),4,1,$A269)))),0)</f>
        <v>0</v>
      </c>
      <c r="U269" cm="1">
        <f t="array" aca="1" ref="U269" ca="1">IFERROR(IFERROR(Resumo_Horas!U269/INDIRECT(ADDRESS(7,COLUMN(V:V),4,1,Resumo_Horas!$A269)),0)*(((INDIRECT(ADDRESS(357,COLUMN(V:V),4,1,$A269))*14)/11)*(1+INDIRECT(ADDRESS(358,COLUMN(V:V),4,1,$A269)))),0)</f>
        <v>0</v>
      </c>
      <c r="V269" cm="1">
        <f t="array" aca="1" ref="V269" ca="1">IFERROR(IFERROR(Resumo_Horas!V269/INDIRECT(ADDRESS(7,COLUMN(W:W),4,1,Resumo_Horas!$A269)),0)*(((INDIRECT(ADDRESS(357,COLUMN(W:W),4,1,$A269))*14)/11)*(1+INDIRECT(ADDRESS(358,COLUMN(W:W),4,1,$A269)))),0)</f>
        <v>0</v>
      </c>
      <c r="W269" cm="1">
        <f t="array" aca="1" ref="W269" ca="1">IFERROR(IFERROR(Resumo_Horas!W269/INDIRECT(ADDRESS(7,COLUMN(X:X),4,1,Resumo_Horas!$A269)),0)*(((INDIRECT(ADDRESS(357,COLUMN(X:X),4,1,$A269))*14)/11)*(1+INDIRECT(ADDRESS(358,COLUMN(X:X),4,1,$A269)))),0)</f>
        <v>0</v>
      </c>
      <c r="X269" cm="1">
        <f t="array" aca="1" ref="X269" ca="1">IFERROR(IFERROR(Resumo_Horas!X269/INDIRECT(ADDRESS(7,COLUMN(Y:Y),4,1,Resumo_Horas!$A269)),0)*(((INDIRECT(ADDRESS(357,COLUMN(Y:Y),4,1,$A269))*14)/11)*(1+INDIRECT(ADDRESS(358,COLUMN(Y:Y),4,1,$A269)))),0)</f>
        <v>0</v>
      </c>
      <c r="Y269" cm="1">
        <f t="array" aca="1" ref="Y269" ca="1">IFERROR(IFERROR(Resumo_Horas!Y269/INDIRECT(ADDRESS(7,COLUMN(Z:Z),4,1,Resumo_Horas!$A269)),0)*(((INDIRECT(ADDRESS(357,COLUMN(Z:Z),4,1,$A269))*14)/11)*(1+INDIRECT(ADDRESS(358,COLUMN(Z:Z),4,1,$A269)))),0)</f>
        <v>0</v>
      </c>
      <c r="Z269" cm="1">
        <f t="array" aca="1" ref="Z269" ca="1">IFERROR(IFERROR(Resumo_Horas!Z269/INDIRECT(ADDRESS(7,COLUMN(AA:AA),4,1,Resumo_Horas!$A269)),0)*(((INDIRECT(ADDRESS(357,COLUMN(AA:AA),4,1,$A269))*14)/11)*(1+INDIRECT(ADDRESS(358,COLUMN(AA:AA),4,1,$A269)))),0)</f>
        <v>0</v>
      </c>
      <c r="AA269" cm="1">
        <f t="array" aca="1" ref="AA269" ca="1">IFERROR(IFERROR(Resumo_Horas!AA269/INDIRECT(ADDRESS(7,COLUMN(AB:AB),4,1,Resumo_Horas!$A269)),0)*(((INDIRECT(ADDRESS(357,COLUMN(AB:AB),4,1,$A269))*14)/11)*(1+INDIRECT(ADDRESS(358,COLUMN(AB:AB),4,1,$A269)))),0)</f>
        <v>0</v>
      </c>
      <c r="AB269" cm="1">
        <f t="array" aca="1" ref="AB269" ca="1">IFERROR(IFERROR(Resumo_Horas!AB269/INDIRECT(ADDRESS(7,COLUMN(AC:AC),4,1,Resumo_Horas!$A269)),0)*(((INDIRECT(ADDRESS(357,COLUMN(AC:AC),4,1,$A269))*14)/11)*(1+INDIRECT(ADDRESS(358,COLUMN(AC:AC),4,1,$A269)))),0)</f>
        <v>0</v>
      </c>
      <c r="AC269" cm="1">
        <f t="array" aca="1" ref="AC269" ca="1">IFERROR(IFERROR(Resumo_Horas!AC269/INDIRECT(ADDRESS(7,COLUMN(AD:AD),4,1,Resumo_Horas!$A269)),0)*(((INDIRECT(ADDRESS(357,COLUMN(AD:AD),4,1,$A269))*14)/11)*(1+INDIRECT(ADDRESS(358,COLUMN(AD:AD),4,1,$A269)))),0)</f>
        <v>0</v>
      </c>
      <c r="AD269" cm="1">
        <f t="array" aca="1" ref="AD269" ca="1">IFERROR(IFERROR(Resumo_Horas!AD269/INDIRECT(ADDRESS(7,COLUMN(AE:AE),4,1,Resumo_Horas!$A269)),0)*(((INDIRECT(ADDRESS(357,COLUMN(AE:AE),4,1,$A269))*14)/11)*(1+INDIRECT(ADDRESS(358,COLUMN(AE:AE),4,1,$A269)))),0)</f>
        <v>0</v>
      </c>
      <c r="AE269" cm="1">
        <f t="array" aca="1" ref="AE269" ca="1">IFERROR(IFERROR(Resumo_Horas!AE269/INDIRECT(ADDRESS(7,COLUMN(AF:AF),4,1,Resumo_Horas!$A269)),0)*(((INDIRECT(ADDRESS(357,COLUMN(AF:AF),4,1,$A269))*14)/11)*(1+INDIRECT(ADDRESS(358,COLUMN(AF:AF),4,1,$A269)))),0)</f>
        <v>0</v>
      </c>
      <c r="AF269" cm="1">
        <f t="array" aca="1" ref="AF269" ca="1">IFERROR(IFERROR(Resumo_Horas!AF269/INDIRECT(ADDRESS(7,COLUMN(AG:AG),4,1,Resumo_Horas!$A269)),0)*(((INDIRECT(ADDRESS(357,COLUMN(AG:AG),4,1,$A269))*14)/11)*(1+INDIRECT(ADDRESS(358,COLUMN(AG:AG),4,1,$A269)))),0)</f>
        <v>0</v>
      </c>
      <c r="AG269" cm="1">
        <f t="array" aca="1" ref="AG269" ca="1">IFERROR(IFERROR(Resumo_Horas!AG269/INDIRECT(ADDRESS(7,COLUMN(AH:AH),4,1,Resumo_Horas!$A269)),0)*(((INDIRECT(ADDRESS(357,COLUMN(AH:AH),4,1,$A269))*14)/11)*(1+INDIRECT(ADDRESS(358,COLUMN(AH:AH),4,1,$A269)))),0)</f>
        <v>0</v>
      </c>
      <c r="AH269" cm="1">
        <f t="array" aca="1" ref="AH269" ca="1">IFERROR(IFERROR(Resumo_Horas!AH269/INDIRECT(ADDRESS(7,COLUMN(AI:AI),4,1,Resumo_Horas!$A269)),0)*(((INDIRECT(ADDRESS(357,COLUMN(AI:AI),4,1,$A269))*14)/11)*(1+INDIRECT(ADDRESS(358,COLUMN(AI:AI),4,1,$A269)))),0)</f>
        <v>0</v>
      </c>
      <c r="AI269" cm="1">
        <f t="array" aca="1" ref="AI269" ca="1">IFERROR(IFERROR(Resumo_Horas!AI269/INDIRECT(ADDRESS(7,COLUMN(AJ:AJ),4,1,Resumo_Horas!$A269)),0)*(((INDIRECT(ADDRESS(357,COLUMN(AJ:AJ),4,1,$A269))*14)/11)*(1+INDIRECT(ADDRESS(358,COLUMN(AJ:AJ),4,1,$A269)))),0)</f>
        <v>0</v>
      </c>
      <c r="AJ269" cm="1">
        <f t="array" aca="1" ref="AJ269" ca="1">IFERROR(IFERROR(Resumo_Horas!AJ269/INDIRECT(ADDRESS(7,COLUMN(AK:AK),4,1,Resumo_Horas!$A269)),0)*(((INDIRECT(ADDRESS(357,COLUMN(AK:AK),4,1,$A269))*14)/11)*(1+INDIRECT(ADDRESS(358,COLUMN(AK:AK),4,1,$A269)))),0)</f>
        <v>0</v>
      </c>
      <c r="AK269" cm="1">
        <f t="array" aca="1" ref="AK269" ca="1">IFERROR(IFERROR(Resumo_Horas!AK269/INDIRECT(ADDRESS(7,COLUMN(AL:AL),4,1,Resumo_Horas!$A269)),0)*(((INDIRECT(ADDRESS(357,COLUMN(AL:AL),4,1,$A269))*14)/11)*(1+INDIRECT(ADDRESS(358,COLUMN(AL:AL),4,1,$A269)))),0)</f>
        <v>0</v>
      </c>
      <c r="AL269" cm="1">
        <f t="array" aca="1" ref="AL269" ca="1">IFERROR(IFERROR(Resumo_Horas!AL269/INDIRECT(ADDRESS(7,COLUMN(AM:AM),4,1,Resumo_Horas!$A269)),0)*(((INDIRECT(ADDRESS(357,COLUMN(AM:AM),4,1,$A269))*14)/11)*(1+INDIRECT(ADDRESS(358,COLUMN(AM:AM),4,1,$A269)))),0)</f>
        <v>0</v>
      </c>
      <c r="AM269" cm="1">
        <f t="array" aca="1" ref="AM269" ca="1">IFERROR(IFERROR(Resumo_Horas!AM269/INDIRECT(ADDRESS(7,COLUMN(AN:AN),4,1,Resumo_Horas!$A269)),0)*(((INDIRECT(ADDRESS(357,COLUMN(AN:AN),4,1,$A269))*14)/11)*(1+INDIRECT(ADDRESS(358,COLUMN(AN:AN),4,1,$A269)))),0)</f>
        <v>0</v>
      </c>
      <c r="AN269" cm="1">
        <f t="array" aca="1" ref="AN269" ca="1">IFERROR(IFERROR(Resumo_Horas!AN269/INDIRECT(ADDRESS(7,COLUMN(AO:AO),4,1,Resumo_Horas!$A269)),0)*(((INDIRECT(ADDRESS(357,COLUMN(AO:AO),4,1,$A269))*14)/11)*(1+INDIRECT(ADDRESS(358,COLUMN(AO:AO),4,1,$A269)))),0)</f>
        <v>0</v>
      </c>
      <c r="AO269" cm="1">
        <f t="array" aca="1" ref="AO269" ca="1">IFERROR(IFERROR(Resumo_Horas!AO269/INDIRECT(ADDRESS(7,COLUMN(AP:AP),4,1,Resumo_Horas!$A269)),0)*(((INDIRECT(ADDRESS(357,COLUMN(AP:AP),4,1,$A269))*14)/11)*(1+INDIRECT(ADDRESS(358,COLUMN(AP:AP),4,1,$A269)))),0)</f>
        <v>0</v>
      </c>
      <c r="AP269" cm="1">
        <f t="array" aca="1" ref="AP269" ca="1">IFERROR(IFERROR(Resumo_Horas!AP269/INDIRECT(ADDRESS(7,COLUMN(AQ:AQ),4,1,Resumo_Horas!$A269)),0)*(((INDIRECT(ADDRESS(357,COLUMN(AQ:AQ),4,1,$A269))*14)/11)*(1+INDIRECT(ADDRESS(358,COLUMN(AQ:AQ),4,1,$A269)))),0)</f>
        <v>0</v>
      </c>
      <c r="AQ269" cm="1">
        <f t="array" aca="1" ref="AQ269" ca="1">IFERROR(IFERROR(Resumo_Horas!AQ269/INDIRECT(ADDRESS(7,COLUMN(AR:AR),4,1,Resumo_Horas!$A269)),0)*(((INDIRECT(ADDRESS(357,COLUMN(AR:AR),4,1,$A269))*14)/11)*(1+INDIRECT(ADDRESS(358,COLUMN(AR:AR),4,1,$A269)))),0)</f>
        <v>0</v>
      </c>
      <c r="AR269" cm="1">
        <f t="array" aca="1" ref="AR269" ca="1">IFERROR(IFERROR(Resumo_Horas!AR269/INDIRECT(ADDRESS(7,COLUMN(AS:AS),4,1,Resumo_Horas!$A269)),0)*(((INDIRECT(ADDRESS(357,COLUMN(AS:AS),4,1,$A269))*14)/11)*(1+INDIRECT(ADDRESS(358,COLUMN(AS:AS),4,1,$A269)))),0)</f>
        <v>0</v>
      </c>
      <c r="AS269" cm="1">
        <f t="array" aca="1" ref="AS269" ca="1">IFERROR(IFERROR(Resumo_Horas!AS269/INDIRECT(ADDRESS(7,COLUMN(AT:AT),4,1,Resumo_Horas!$A269)),0)*(((INDIRECT(ADDRESS(357,COLUMN(AT:AT),4,1,$A269))*14)/11)*(1+INDIRECT(ADDRESS(358,COLUMN(AT:AT),4,1,$A269)))),0)</f>
        <v>0</v>
      </c>
      <c r="AT269" cm="1">
        <f t="array" aca="1" ref="AT269" ca="1">IFERROR(IFERROR(Resumo_Horas!AT269/INDIRECT(ADDRESS(7,COLUMN(AU:AU),4,1,Resumo_Horas!$A269)),0)*(((INDIRECT(ADDRESS(357,COLUMN(AU:AU),4,1,$A269))*14)/11)*(1+INDIRECT(ADDRESS(358,COLUMN(AU:AU),4,1,$A269)))),0)</f>
        <v>0</v>
      </c>
      <c r="AU269" cm="1">
        <f t="array" aca="1" ref="AU269" ca="1">IFERROR(IFERROR(Resumo_Horas!AU269/INDIRECT(ADDRESS(7,COLUMN(AV:AV),4,1,Resumo_Horas!$A269)),0)*(((INDIRECT(ADDRESS(357,COLUMN(AV:AV),4,1,$A269))*14)/11)*(1+INDIRECT(ADDRESS(358,COLUMN(AV:AV),4,1,$A269)))),0)</f>
        <v>0</v>
      </c>
      <c r="AV269" cm="1">
        <f t="array" aca="1" ref="AV269" ca="1">IFERROR(IFERROR(Resumo_Horas!AV269/INDIRECT(ADDRESS(7,COLUMN(AW:AW),4,1,Resumo_Horas!$A269)),0)*(((INDIRECT(ADDRESS(357,COLUMN(AW:AW),4,1,$A269))*14)/11)*(1+INDIRECT(ADDRESS(358,COLUMN(AW:AW),4,1,$A269)))),0)</f>
        <v>0</v>
      </c>
      <c r="AW269" cm="1">
        <f t="array" aca="1" ref="AW269" ca="1">IFERROR(IFERROR(Resumo_Horas!AW269/INDIRECT(ADDRESS(7,COLUMN(AX:AX),4,1,Resumo_Horas!$A269)),0)*(((INDIRECT(ADDRESS(357,COLUMN(AX:AX),4,1,$A269))*14)/11)*(1+INDIRECT(ADDRESS(358,COLUMN(AX:AX),4,1,$A269)))),0)</f>
        <v>0</v>
      </c>
      <c r="AX269" cm="1">
        <f t="array" aca="1" ref="AX269" ca="1">IFERROR(IFERROR(Resumo_Horas!AX269/INDIRECT(ADDRESS(7,COLUMN(AY:AY),4,1,Resumo_Horas!$A269)),0)*(((INDIRECT(ADDRESS(357,COLUMN(AY:AY),4,1,$A269))*14)/11)*(1+INDIRECT(ADDRESS(358,COLUMN(AY:AY),4,1,$A269)))),0)</f>
        <v>0</v>
      </c>
      <c r="AY269" cm="1">
        <f t="array" aca="1" ref="AY269" ca="1">IFERROR(IFERROR(Resumo_Horas!AY269/INDIRECT(ADDRESS(7,COLUMN(AZ:AZ),4,1,Resumo_Horas!$A269)),0)*(((INDIRECT(ADDRESS(357,COLUMN(AZ:AZ),4,1,$A269))*14)/11)*(1+INDIRECT(ADDRESS(358,COLUMN(AZ:AZ),4,1,$A269)))),0)</f>
        <v>0</v>
      </c>
      <c r="AZ269" cm="1">
        <f t="array" aca="1" ref="AZ269" ca="1">IFERROR(IFERROR(Resumo_Horas!AZ269/INDIRECT(ADDRESS(7,COLUMN(BA:BA),4,1,Resumo_Horas!$A269)),0)*(((INDIRECT(ADDRESS(357,COLUMN(BA:BA),4,1,$A269))*14)/11)*(1+INDIRECT(ADDRESS(358,COLUMN(BA:BA),4,1,$A269)))),0)</f>
        <v>0</v>
      </c>
      <c r="BA269" cm="1">
        <f t="array" aca="1" ref="BA269" ca="1">IFERROR(IFERROR(Resumo_Horas!BA269/INDIRECT(ADDRESS(7,COLUMN(BB:BB),4,1,Resumo_Horas!$A269)),0)*(((INDIRECT(ADDRESS(357,COLUMN(BB:BB),4,1,$A269))*14)/11)*(1+INDIRECT(ADDRESS(358,COLUMN(BB:BB),4,1,$A269)))),0)</f>
        <v>0</v>
      </c>
      <c r="BB269" cm="1">
        <f t="array" aca="1" ref="BB269" ca="1">IFERROR(IFERROR(Resumo_Horas!BB269/INDIRECT(ADDRESS(7,COLUMN(BC:BC),4,1,Resumo_Horas!$A269)),0)*(((INDIRECT(ADDRESS(357,COLUMN(BC:BC),4,1,$A269))*14)/11)*(1+INDIRECT(ADDRESS(358,COLUMN(BC:BC),4,1,$A269)))),0)</f>
        <v>0</v>
      </c>
      <c r="BC269" cm="1">
        <f t="array" aca="1" ref="BC269" ca="1">IFERROR(IFERROR(Resumo_Horas!BC269/INDIRECT(ADDRESS(7,COLUMN(BD:BD),4,1,Resumo_Horas!$A269)),0)*(((INDIRECT(ADDRESS(357,COLUMN(BD:BD),4,1,$A269))*14)/11)*(1+INDIRECT(ADDRESS(358,COLUMN(BD:BD),4,1,$A269)))),0)</f>
        <v>0</v>
      </c>
      <c r="BD269" cm="1">
        <f t="array" aca="1" ref="BD269" ca="1">IFERROR(IFERROR(Resumo_Horas!BD269/INDIRECT(ADDRESS(7,COLUMN(BE:BE),4,1,Resumo_Horas!$A269)),0)*(((INDIRECT(ADDRESS(357,COLUMN(BE:BE),4,1,$A269))*14)/11)*(1+INDIRECT(ADDRESS(358,COLUMN(BE:BE),4,1,$A269)))),0)</f>
        <v>0</v>
      </c>
      <c r="BE269" cm="1">
        <f t="array" aca="1" ref="BE269" ca="1">IFERROR(IFERROR(Resumo_Horas!BE269/INDIRECT(ADDRESS(7,COLUMN(BF:BF),4,1,Resumo_Horas!$A269)),0)*(((INDIRECT(ADDRESS(357,COLUMN(BF:BF),4,1,$A269))*14)/11)*(1+INDIRECT(ADDRESS(358,COLUMN(BF:BF),4,1,$A269)))),0)</f>
        <v>0</v>
      </c>
      <c r="BF269" cm="1">
        <f t="array" aca="1" ref="BF269" ca="1">IFERROR(IFERROR(Resumo_Horas!BF269/INDIRECT(ADDRESS(7,COLUMN(BG:BG),4,1,Resumo_Horas!$A269)),0)*(((INDIRECT(ADDRESS(357,COLUMN(BG:BG),4,1,$A269))*14)/11)*(1+INDIRECT(ADDRESS(358,COLUMN(BG:BG),4,1,$A269)))),0)</f>
        <v>0</v>
      </c>
      <c r="BG269" cm="1">
        <f t="array" aca="1" ref="BG269" ca="1">IFERROR(IFERROR(Resumo_Horas!BG269/INDIRECT(ADDRESS(7,COLUMN(BH:BH),4,1,Resumo_Horas!$A269)),0)*(((INDIRECT(ADDRESS(357,COLUMN(BH:BH),4,1,$A269))*14)/11)*(1+INDIRECT(ADDRESS(358,COLUMN(BH:BH),4,1,$A269)))),0)</f>
        <v>0</v>
      </c>
      <c r="BH269" cm="1">
        <f t="array" aca="1" ref="BH269" ca="1">IFERROR(IFERROR(Resumo_Horas!BH269/INDIRECT(ADDRESS(7,COLUMN(BI:BI),4,1,Resumo_Horas!$A269)),0)*(((INDIRECT(ADDRESS(357,COLUMN(BI:BI),4,1,$A269))*14)/11)*(1+INDIRECT(ADDRESS(358,COLUMN(BI:BI),4,1,$A269)))),0)</f>
        <v>0</v>
      </c>
      <c r="BI269" cm="1">
        <f t="array" aca="1" ref="BI269" ca="1">IFERROR(IFERROR(Resumo_Horas!BI269/INDIRECT(ADDRESS(7,COLUMN(BJ:BJ),4,1,Resumo_Horas!$A269)),0)*(((INDIRECT(ADDRESS(357,COLUMN(BJ:BJ),4,1,$A269))*14)/11)*(1+INDIRECT(ADDRESS(358,COLUMN(BJ:BJ),4,1,$A269)))),0)</f>
        <v>0</v>
      </c>
      <c r="BJ269" cm="1">
        <f t="array" aca="1" ref="BJ269" ca="1">IFERROR(IFERROR(Resumo_Horas!BJ269/INDIRECT(ADDRESS(7,COLUMN(BK:BK),4,1,Resumo_Horas!$A269)),0)*(((INDIRECT(ADDRESS(357,COLUMN(BK:BK),4,1,$A269))*14)/11)*(1+INDIRECT(ADDRESS(358,COLUMN(BK:BK),4,1,$A269)))),0)</f>
        <v>0</v>
      </c>
      <c r="BK269" s="331" cm="1">
        <f t="array" aca="1" ref="BK269" ca="1">IFERROR(IFERROR(Resumo_Horas!BK269/INDIRECT(ADDRESS(7,COLUMN(BL:BL),4,1,Resumo_Horas!$A269)),0)*(((INDIRECT(ADDRESS(357,COLUMN(BL:BL),4,1,$A269))*14)/11)*(1+INDIRECT(ADDRESS(358,COLUMN(BL:BL),4,1,$A269)))),0)</f>
        <v>0</v>
      </c>
    </row>
    <row r="270" spans="1:63" x14ac:dyDescent="0.25">
      <c r="A270" s="330" t="str" cm="1">
        <f t="array" aca="1" ref="A270" ca="1">IF(INDIRECT(ADDRESS(9+QUOTIENT(ROW(A269)-1,20),4,4,1,"Equipa de projeto")) = 0,"", _xlfn.CONCAT(1 + QUOTIENT(ROW(A269)-1,20),". ", INDIRECT(ADDRESS(9+QUOTIENT(ROW(A269)-1,20),4,4,1,"Equipa de projeto"))))</f>
        <v/>
      </c>
      <c r="B270">
        <f>Atividades!$A$49</f>
        <v>0</v>
      </c>
      <c r="C270" s="123" t="s">
        <v>48</v>
      </c>
      <c r="D270" cm="1">
        <f t="array" aca="1" ref="D270" ca="1">IFERROR(IFERROR(Resumo_Horas!D270/INDIRECT(ADDRESS(7,COLUMN(E:E),4,1,Resumo_Horas!$A270)),0)*(((INDIRECT(ADDRESS(357,COLUMN(E:E),4,1,$A270))*14)/11)*(1+INDIRECT(ADDRESS(358,COLUMN(E:E),4,1,$A270)))),0)</f>
        <v>0</v>
      </c>
      <c r="E270" cm="1">
        <f t="array" aca="1" ref="E270" ca="1">IFERROR(IFERROR(Resumo_Horas!E270/INDIRECT(ADDRESS(7,COLUMN(F:F),4,1,Resumo_Horas!$A270)),0)*(((INDIRECT(ADDRESS(357,COLUMN(F:F),4,1,$A270))*14)/11)*(1+INDIRECT(ADDRESS(358,COLUMN(F:F),4,1,$A270)))),0)</f>
        <v>0</v>
      </c>
      <c r="F270" cm="1">
        <f t="array" aca="1" ref="F270" ca="1">IFERROR(IFERROR(Resumo_Horas!F270/INDIRECT(ADDRESS(7,COLUMN(G:G),4,1,Resumo_Horas!$A270)),0)*(((INDIRECT(ADDRESS(357,COLUMN(G:G),4,1,$A270))*14)/11)*(1+INDIRECT(ADDRESS(358,COLUMN(G:G),4,1,$A270)))),0)</f>
        <v>0</v>
      </c>
      <c r="G270" cm="1">
        <f t="array" aca="1" ref="G270" ca="1">IFERROR(IFERROR(Resumo_Horas!G270/INDIRECT(ADDRESS(7,COLUMN(H:H),4,1,Resumo_Horas!$A270)),0)*(((INDIRECT(ADDRESS(357,COLUMN(H:H),4,1,$A270))*14)/11)*(1+INDIRECT(ADDRESS(358,COLUMN(H:H),4,1,$A270)))),0)</f>
        <v>0</v>
      </c>
      <c r="H270" cm="1">
        <f t="array" aca="1" ref="H270" ca="1">IFERROR(IFERROR(Resumo_Horas!H270/INDIRECT(ADDRESS(7,COLUMN(I:I),4,1,Resumo_Horas!$A270)),0)*(((INDIRECT(ADDRESS(357,COLUMN(I:I),4,1,$A270))*14)/11)*(1+INDIRECT(ADDRESS(358,COLUMN(I:I),4,1,$A270)))),0)</f>
        <v>0</v>
      </c>
      <c r="I270" cm="1">
        <f t="array" aca="1" ref="I270" ca="1">IFERROR(IFERROR(Resumo_Horas!I270/INDIRECT(ADDRESS(7,COLUMN(J:J),4,1,Resumo_Horas!$A270)),0)*(((INDIRECT(ADDRESS(357,COLUMN(J:J),4,1,$A270))*14)/11)*(1+INDIRECT(ADDRESS(358,COLUMN(J:J),4,1,$A270)))),0)</f>
        <v>0</v>
      </c>
      <c r="J270" cm="1">
        <f t="array" aca="1" ref="J270" ca="1">IFERROR(IFERROR(Resumo_Horas!J270/INDIRECT(ADDRESS(7,COLUMN(K:K),4,1,Resumo_Horas!$A270)),0)*(((INDIRECT(ADDRESS(357,COLUMN(K:K),4,1,$A270))*14)/11)*(1+INDIRECT(ADDRESS(358,COLUMN(K:K),4,1,$A270)))),0)</f>
        <v>0</v>
      </c>
      <c r="K270" cm="1">
        <f t="array" aca="1" ref="K270" ca="1">IFERROR(IFERROR(Resumo_Horas!K270/INDIRECT(ADDRESS(7,COLUMN(L:L),4,1,Resumo_Horas!$A270)),0)*(((INDIRECT(ADDRESS(357,COLUMN(L:L),4,1,$A270))*14)/11)*(1+INDIRECT(ADDRESS(358,COLUMN(L:L),4,1,$A270)))),0)</f>
        <v>0</v>
      </c>
      <c r="L270" cm="1">
        <f t="array" aca="1" ref="L270" ca="1">IFERROR(IFERROR(Resumo_Horas!L270/INDIRECT(ADDRESS(7,COLUMN(M:M),4,1,Resumo_Horas!$A270)),0)*(((INDIRECT(ADDRESS(357,COLUMN(M:M),4,1,$A270))*14)/11)*(1+INDIRECT(ADDRESS(358,COLUMN(M:M),4,1,$A270)))),0)</f>
        <v>0</v>
      </c>
      <c r="M270" cm="1">
        <f t="array" aca="1" ref="M270" ca="1">IFERROR(IFERROR(Resumo_Horas!M270/INDIRECT(ADDRESS(7,COLUMN(N:N),4,1,Resumo_Horas!$A270)),0)*(((INDIRECT(ADDRESS(357,COLUMN(N:N),4,1,$A270))*14)/11)*(1+INDIRECT(ADDRESS(358,COLUMN(N:N),4,1,$A270)))),0)</f>
        <v>0</v>
      </c>
      <c r="N270" cm="1">
        <f t="array" aca="1" ref="N270" ca="1">IFERROR(IFERROR(Resumo_Horas!N270/INDIRECT(ADDRESS(7,COLUMN(O:O),4,1,Resumo_Horas!$A270)),0)*(((INDIRECT(ADDRESS(357,COLUMN(O:O),4,1,$A270))*14)/11)*(1+INDIRECT(ADDRESS(358,COLUMN(O:O),4,1,$A270)))),0)</f>
        <v>0</v>
      </c>
      <c r="O270" cm="1">
        <f t="array" aca="1" ref="O270" ca="1">IFERROR(IFERROR(Resumo_Horas!O270/INDIRECT(ADDRESS(7,COLUMN(P:P),4,1,Resumo_Horas!$A270)),0)*(((INDIRECT(ADDRESS(357,COLUMN(P:P),4,1,$A270))*14)/11)*(1+INDIRECT(ADDRESS(358,COLUMN(P:P),4,1,$A270)))),0)</f>
        <v>0</v>
      </c>
      <c r="P270" cm="1">
        <f t="array" aca="1" ref="P270" ca="1">IFERROR(IFERROR(Resumo_Horas!P270/INDIRECT(ADDRESS(7,COLUMN(Q:Q),4,1,Resumo_Horas!$A270)),0)*(((INDIRECT(ADDRESS(357,COLUMN(Q:Q),4,1,$A270))*14)/11)*(1+INDIRECT(ADDRESS(358,COLUMN(Q:Q),4,1,$A270)))),0)</f>
        <v>0</v>
      </c>
      <c r="Q270" cm="1">
        <f t="array" aca="1" ref="Q270" ca="1">IFERROR(IFERROR(Resumo_Horas!Q270/INDIRECT(ADDRESS(7,COLUMN(R:R),4,1,Resumo_Horas!$A270)),0)*(((INDIRECT(ADDRESS(357,COLUMN(R:R),4,1,$A270))*14)/11)*(1+INDIRECT(ADDRESS(358,COLUMN(R:R),4,1,$A270)))),0)</f>
        <v>0</v>
      </c>
      <c r="R270" cm="1">
        <f t="array" aca="1" ref="R270" ca="1">IFERROR(IFERROR(Resumo_Horas!R270/INDIRECT(ADDRESS(7,COLUMN(S:S),4,1,Resumo_Horas!$A270)),0)*(((INDIRECT(ADDRESS(357,COLUMN(S:S),4,1,$A270))*14)/11)*(1+INDIRECT(ADDRESS(358,COLUMN(S:S),4,1,$A270)))),0)</f>
        <v>0</v>
      </c>
      <c r="S270" cm="1">
        <f t="array" aca="1" ref="S270" ca="1">IFERROR(IFERROR(Resumo_Horas!S270/INDIRECT(ADDRESS(7,COLUMN(T:T),4,1,Resumo_Horas!$A270)),0)*(((INDIRECT(ADDRESS(357,COLUMN(T:T),4,1,$A270))*14)/11)*(1+INDIRECT(ADDRESS(358,COLUMN(T:T),4,1,$A270)))),0)</f>
        <v>0</v>
      </c>
      <c r="T270" cm="1">
        <f t="array" aca="1" ref="T270" ca="1">IFERROR(IFERROR(Resumo_Horas!T270/INDIRECT(ADDRESS(7,COLUMN(U:U),4,1,Resumo_Horas!$A270)),0)*(((INDIRECT(ADDRESS(357,COLUMN(U:U),4,1,$A270))*14)/11)*(1+INDIRECT(ADDRESS(358,COLUMN(U:U),4,1,$A270)))),0)</f>
        <v>0</v>
      </c>
      <c r="U270" cm="1">
        <f t="array" aca="1" ref="U270" ca="1">IFERROR(IFERROR(Resumo_Horas!U270/INDIRECT(ADDRESS(7,COLUMN(V:V),4,1,Resumo_Horas!$A270)),0)*(((INDIRECT(ADDRESS(357,COLUMN(V:V),4,1,$A270))*14)/11)*(1+INDIRECT(ADDRESS(358,COLUMN(V:V),4,1,$A270)))),0)</f>
        <v>0</v>
      </c>
      <c r="V270" cm="1">
        <f t="array" aca="1" ref="V270" ca="1">IFERROR(IFERROR(Resumo_Horas!V270/INDIRECT(ADDRESS(7,COLUMN(W:W),4,1,Resumo_Horas!$A270)),0)*(((INDIRECT(ADDRESS(357,COLUMN(W:W),4,1,$A270))*14)/11)*(1+INDIRECT(ADDRESS(358,COLUMN(W:W),4,1,$A270)))),0)</f>
        <v>0</v>
      </c>
      <c r="W270" cm="1">
        <f t="array" aca="1" ref="W270" ca="1">IFERROR(IFERROR(Resumo_Horas!W270/INDIRECT(ADDRESS(7,COLUMN(X:X),4,1,Resumo_Horas!$A270)),0)*(((INDIRECT(ADDRESS(357,COLUMN(X:X),4,1,$A270))*14)/11)*(1+INDIRECT(ADDRESS(358,COLUMN(X:X),4,1,$A270)))),0)</f>
        <v>0</v>
      </c>
      <c r="X270" cm="1">
        <f t="array" aca="1" ref="X270" ca="1">IFERROR(IFERROR(Resumo_Horas!X270/INDIRECT(ADDRESS(7,COLUMN(Y:Y),4,1,Resumo_Horas!$A270)),0)*(((INDIRECT(ADDRESS(357,COLUMN(Y:Y),4,1,$A270))*14)/11)*(1+INDIRECT(ADDRESS(358,COLUMN(Y:Y),4,1,$A270)))),0)</f>
        <v>0</v>
      </c>
      <c r="Y270" cm="1">
        <f t="array" aca="1" ref="Y270" ca="1">IFERROR(IFERROR(Resumo_Horas!Y270/INDIRECT(ADDRESS(7,COLUMN(Z:Z),4,1,Resumo_Horas!$A270)),0)*(((INDIRECT(ADDRESS(357,COLUMN(Z:Z),4,1,$A270))*14)/11)*(1+INDIRECT(ADDRESS(358,COLUMN(Z:Z),4,1,$A270)))),0)</f>
        <v>0</v>
      </c>
      <c r="Z270" cm="1">
        <f t="array" aca="1" ref="Z270" ca="1">IFERROR(IFERROR(Resumo_Horas!Z270/INDIRECT(ADDRESS(7,COLUMN(AA:AA),4,1,Resumo_Horas!$A270)),0)*(((INDIRECT(ADDRESS(357,COLUMN(AA:AA),4,1,$A270))*14)/11)*(1+INDIRECT(ADDRESS(358,COLUMN(AA:AA),4,1,$A270)))),0)</f>
        <v>0</v>
      </c>
      <c r="AA270" cm="1">
        <f t="array" aca="1" ref="AA270" ca="1">IFERROR(IFERROR(Resumo_Horas!AA270/INDIRECT(ADDRESS(7,COLUMN(AB:AB),4,1,Resumo_Horas!$A270)),0)*(((INDIRECT(ADDRESS(357,COLUMN(AB:AB),4,1,$A270))*14)/11)*(1+INDIRECT(ADDRESS(358,COLUMN(AB:AB),4,1,$A270)))),0)</f>
        <v>0</v>
      </c>
      <c r="AB270" cm="1">
        <f t="array" aca="1" ref="AB270" ca="1">IFERROR(IFERROR(Resumo_Horas!AB270/INDIRECT(ADDRESS(7,COLUMN(AC:AC),4,1,Resumo_Horas!$A270)),0)*(((INDIRECT(ADDRESS(357,COLUMN(AC:AC),4,1,$A270))*14)/11)*(1+INDIRECT(ADDRESS(358,COLUMN(AC:AC),4,1,$A270)))),0)</f>
        <v>0</v>
      </c>
      <c r="AC270" cm="1">
        <f t="array" aca="1" ref="AC270" ca="1">IFERROR(IFERROR(Resumo_Horas!AC270/INDIRECT(ADDRESS(7,COLUMN(AD:AD),4,1,Resumo_Horas!$A270)),0)*(((INDIRECT(ADDRESS(357,COLUMN(AD:AD),4,1,$A270))*14)/11)*(1+INDIRECT(ADDRESS(358,COLUMN(AD:AD),4,1,$A270)))),0)</f>
        <v>0</v>
      </c>
      <c r="AD270" cm="1">
        <f t="array" aca="1" ref="AD270" ca="1">IFERROR(IFERROR(Resumo_Horas!AD270/INDIRECT(ADDRESS(7,COLUMN(AE:AE),4,1,Resumo_Horas!$A270)),0)*(((INDIRECT(ADDRESS(357,COLUMN(AE:AE),4,1,$A270))*14)/11)*(1+INDIRECT(ADDRESS(358,COLUMN(AE:AE),4,1,$A270)))),0)</f>
        <v>0</v>
      </c>
      <c r="AE270" cm="1">
        <f t="array" aca="1" ref="AE270" ca="1">IFERROR(IFERROR(Resumo_Horas!AE270/INDIRECT(ADDRESS(7,COLUMN(AF:AF),4,1,Resumo_Horas!$A270)),0)*(((INDIRECT(ADDRESS(357,COLUMN(AF:AF),4,1,$A270))*14)/11)*(1+INDIRECT(ADDRESS(358,COLUMN(AF:AF),4,1,$A270)))),0)</f>
        <v>0</v>
      </c>
      <c r="AF270" cm="1">
        <f t="array" aca="1" ref="AF270" ca="1">IFERROR(IFERROR(Resumo_Horas!AF270/INDIRECT(ADDRESS(7,COLUMN(AG:AG),4,1,Resumo_Horas!$A270)),0)*(((INDIRECT(ADDRESS(357,COLUMN(AG:AG),4,1,$A270))*14)/11)*(1+INDIRECT(ADDRESS(358,COLUMN(AG:AG),4,1,$A270)))),0)</f>
        <v>0</v>
      </c>
      <c r="AG270" cm="1">
        <f t="array" aca="1" ref="AG270" ca="1">IFERROR(IFERROR(Resumo_Horas!AG270/INDIRECT(ADDRESS(7,COLUMN(AH:AH),4,1,Resumo_Horas!$A270)),0)*(((INDIRECT(ADDRESS(357,COLUMN(AH:AH),4,1,$A270))*14)/11)*(1+INDIRECT(ADDRESS(358,COLUMN(AH:AH),4,1,$A270)))),0)</f>
        <v>0</v>
      </c>
      <c r="AH270" cm="1">
        <f t="array" aca="1" ref="AH270" ca="1">IFERROR(IFERROR(Resumo_Horas!AH270/INDIRECT(ADDRESS(7,COLUMN(AI:AI),4,1,Resumo_Horas!$A270)),0)*(((INDIRECT(ADDRESS(357,COLUMN(AI:AI),4,1,$A270))*14)/11)*(1+INDIRECT(ADDRESS(358,COLUMN(AI:AI),4,1,$A270)))),0)</f>
        <v>0</v>
      </c>
      <c r="AI270" cm="1">
        <f t="array" aca="1" ref="AI270" ca="1">IFERROR(IFERROR(Resumo_Horas!AI270/INDIRECT(ADDRESS(7,COLUMN(AJ:AJ),4,1,Resumo_Horas!$A270)),0)*(((INDIRECT(ADDRESS(357,COLUMN(AJ:AJ),4,1,$A270))*14)/11)*(1+INDIRECT(ADDRESS(358,COLUMN(AJ:AJ),4,1,$A270)))),0)</f>
        <v>0</v>
      </c>
      <c r="AJ270" cm="1">
        <f t="array" aca="1" ref="AJ270" ca="1">IFERROR(IFERROR(Resumo_Horas!AJ270/INDIRECT(ADDRESS(7,COLUMN(AK:AK),4,1,Resumo_Horas!$A270)),0)*(((INDIRECT(ADDRESS(357,COLUMN(AK:AK),4,1,$A270))*14)/11)*(1+INDIRECT(ADDRESS(358,COLUMN(AK:AK),4,1,$A270)))),0)</f>
        <v>0</v>
      </c>
      <c r="AK270" cm="1">
        <f t="array" aca="1" ref="AK270" ca="1">IFERROR(IFERROR(Resumo_Horas!AK270/INDIRECT(ADDRESS(7,COLUMN(AL:AL),4,1,Resumo_Horas!$A270)),0)*(((INDIRECT(ADDRESS(357,COLUMN(AL:AL),4,1,$A270))*14)/11)*(1+INDIRECT(ADDRESS(358,COLUMN(AL:AL),4,1,$A270)))),0)</f>
        <v>0</v>
      </c>
      <c r="AL270" cm="1">
        <f t="array" aca="1" ref="AL270" ca="1">IFERROR(IFERROR(Resumo_Horas!AL270/INDIRECT(ADDRESS(7,COLUMN(AM:AM),4,1,Resumo_Horas!$A270)),0)*(((INDIRECT(ADDRESS(357,COLUMN(AM:AM),4,1,$A270))*14)/11)*(1+INDIRECT(ADDRESS(358,COLUMN(AM:AM),4,1,$A270)))),0)</f>
        <v>0</v>
      </c>
      <c r="AM270" cm="1">
        <f t="array" aca="1" ref="AM270" ca="1">IFERROR(IFERROR(Resumo_Horas!AM270/INDIRECT(ADDRESS(7,COLUMN(AN:AN),4,1,Resumo_Horas!$A270)),0)*(((INDIRECT(ADDRESS(357,COLUMN(AN:AN),4,1,$A270))*14)/11)*(1+INDIRECT(ADDRESS(358,COLUMN(AN:AN),4,1,$A270)))),0)</f>
        <v>0</v>
      </c>
      <c r="AN270" cm="1">
        <f t="array" aca="1" ref="AN270" ca="1">IFERROR(IFERROR(Resumo_Horas!AN270/INDIRECT(ADDRESS(7,COLUMN(AO:AO),4,1,Resumo_Horas!$A270)),0)*(((INDIRECT(ADDRESS(357,COLUMN(AO:AO),4,1,$A270))*14)/11)*(1+INDIRECT(ADDRESS(358,COLUMN(AO:AO),4,1,$A270)))),0)</f>
        <v>0</v>
      </c>
      <c r="AO270" cm="1">
        <f t="array" aca="1" ref="AO270" ca="1">IFERROR(IFERROR(Resumo_Horas!AO270/INDIRECT(ADDRESS(7,COLUMN(AP:AP),4,1,Resumo_Horas!$A270)),0)*(((INDIRECT(ADDRESS(357,COLUMN(AP:AP),4,1,$A270))*14)/11)*(1+INDIRECT(ADDRESS(358,COLUMN(AP:AP),4,1,$A270)))),0)</f>
        <v>0</v>
      </c>
      <c r="AP270" cm="1">
        <f t="array" aca="1" ref="AP270" ca="1">IFERROR(IFERROR(Resumo_Horas!AP270/INDIRECT(ADDRESS(7,COLUMN(AQ:AQ),4,1,Resumo_Horas!$A270)),0)*(((INDIRECT(ADDRESS(357,COLUMN(AQ:AQ),4,1,$A270))*14)/11)*(1+INDIRECT(ADDRESS(358,COLUMN(AQ:AQ),4,1,$A270)))),0)</f>
        <v>0</v>
      </c>
      <c r="AQ270" cm="1">
        <f t="array" aca="1" ref="AQ270" ca="1">IFERROR(IFERROR(Resumo_Horas!AQ270/INDIRECT(ADDRESS(7,COLUMN(AR:AR),4,1,Resumo_Horas!$A270)),0)*(((INDIRECT(ADDRESS(357,COLUMN(AR:AR),4,1,$A270))*14)/11)*(1+INDIRECT(ADDRESS(358,COLUMN(AR:AR),4,1,$A270)))),0)</f>
        <v>0</v>
      </c>
      <c r="AR270" cm="1">
        <f t="array" aca="1" ref="AR270" ca="1">IFERROR(IFERROR(Resumo_Horas!AR270/INDIRECT(ADDRESS(7,COLUMN(AS:AS),4,1,Resumo_Horas!$A270)),0)*(((INDIRECT(ADDRESS(357,COLUMN(AS:AS),4,1,$A270))*14)/11)*(1+INDIRECT(ADDRESS(358,COLUMN(AS:AS),4,1,$A270)))),0)</f>
        <v>0</v>
      </c>
      <c r="AS270" cm="1">
        <f t="array" aca="1" ref="AS270" ca="1">IFERROR(IFERROR(Resumo_Horas!AS270/INDIRECT(ADDRESS(7,COLUMN(AT:AT),4,1,Resumo_Horas!$A270)),0)*(((INDIRECT(ADDRESS(357,COLUMN(AT:AT),4,1,$A270))*14)/11)*(1+INDIRECT(ADDRESS(358,COLUMN(AT:AT),4,1,$A270)))),0)</f>
        <v>0</v>
      </c>
      <c r="AT270" cm="1">
        <f t="array" aca="1" ref="AT270" ca="1">IFERROR(IFERROR(Resumo_Horas!AT270/INDIRECT(ADDRESS(7,COLUMN(AU:AU),4,1,Resumo_Horas!$A270)),0)*(((INDIRECT(ADDRESS(357,COLUMN(AU:AU),4,1,$A270))*14)/11)*(1+INDIRECT(ADDRESS(358,COLUMN(AU:AU),4,1,$A270)))),0)</f>
        <v>0</v>
      </c>
      <c r="AU270" cm="1">
        <f t="array" aca="1" ref="AU270" ca="1">IFERROR(IFERROR(Resumo_Horas!AU270/INDIRECT(ADDRESS(7,COLUMN(AV:AV),4,1,Resumo_Horas!$A270)),0)*(((INDIRECT(ADDRESS(357,COLUMN(AV:AV),4,1,$A270))*14)/11)*(1+INDIRECT(ADDRESS(358,COLUMN(AV:AV),4,1,$A270)))),0)</f>
        <v>0</v>
      </c>
      <c r="AV270" cm="1">
        <f t="array" aca="1" ref="AV270" ca="1">IFERROR(IFERROR(Resumo_Horas!AV270/INDIRECT(ADDRESS(7,COLUMN(AW:AW),4,1,Resumo_Horas!$A270)),0)*(((INDIRECT(ADDRESS(357,COLUMN(AW:AW),4,1,$A270))*14)/11)*(1+INDIRECT(ADDRESS(358,COLUMN(AW:AW),4,1,$A270)))),0)</f>
        <v>0</v>
      </c>
      <c r="AW270" cm="1">
        <f t="array" aca="1" ref="AW270" ca="1">IFERROR(IFERROR(Resumo_Horas!AW270/INDIRECT(ADDRESS(7,COLUMN(AX:AX),4,1,Resumo_Horas!$A270)),0)*(((INDIRECT(ADDRESS(357,COLUMN(AX:AX),4,1,$A270))*14)/11)*(1+INDIRECT(ADDRESS(358,COLUMN(AX:AX),4,1,$A270)))),0)</f>
        <v>0</v>
      </c>
      <c r="AX270" cm="1">
        <f t="array" aca="1" ref="AX270" ca="1">IFERROR(IFERROR(Resumo_Horas!AX270/INDIRECT(ADDRESS(7,COLUMN(AY:AY),4,1,Resumo_Horas!$A270)),0)*(((INDIRECT(ADDRESS(357,COLUMN(AY:AY),4,1,$A270))*14)/11)*(1+INDIRECT(ADDRESS(358,COLUMN(AY:AY),4,1,$A270)))),0)</f>
        <v>0</v>
      </c>
      <c r="AY270" cm="1">
        <f t="array" aca="1" ref="AY270" ca="1">IFERROR(IFERROR(Resumo_Horas!AY270/INDIRECT(ADDRESS(7,COLUMN(AZ:AZ),4,1,Resumo_Horas!$A270)),0)*(((INDIRECT(ADDRESS(357,COLUMN(AZ:AZ),4,1,$A270))*14)/11)*(1+INDIRECT(ADDRESS(358,COLUMN(AZ:AZ),4,1,$A270)))),0)</f>
        <v>0</v>
      </c>
      <c r="AZ270" cm="1">
        <f t="array" aca="1" ref="AZ270" ca="1">IFERROR(IFERROR(Resumo_Horas!AZ270/INDIRECT(ADDRESS(7,COLUMN(BA:BA),4,1,Resumo_Horas!$A270)),0)*(((INDIRECT(ADDRESS(357,COLUMN(BA:BA),4,1,$A270))*14)/11)*(1+INDIRECT(ADDRESS(358,COLUMN(BA:BA),4,1,$A270)))),0)</f>
        <v>0</v>
      </c>
      <c r="BA270" cm="1">
        <f t="array" aca="1" ref="BA270" ca="1">IFERROR(IFERROR(Resumo_Horas!BA270/INDIRECT(ADDRESS(7,COLUMN(BB:BB),4,1,Resumo_Horas!$A270)),0)*(((INDIRECT(ADDRESS(357,COLUMN(BB:BB),4,1,$A270))*14)/11)*(1+INDIRECT(ADDRESS(358,COLUMN(BB:BB),4,1,$A270)))),0)</f>
        <v>0</v>
      </c>
      <c r="BB270" cm="1">
        <f t="array" aca="1" ref="BB270" ca="1">IFERROR(IFERROR(Resumo_Horas!BB270/INDIRECT(ADDRESS(7,COLUMN(BC:BC),4,1,Resumo_Horas!$A270)),0)*(((INDIRECT(ADDRESS(357,COLUMN(BC:BC),4,1,$A270))*14)/11)*(1+INDIRECT(ADDRESS(358,COLUMN(BC:BC),4,1,$A270)))),0)</f>
        <v>0</v>
      </c>
      <c r="BC270" cm="1">
        <f t="array" aca="1" ref="BC270" ca="1">IFERROR(IFERROR(Resumo_Horas!BC270/INDIRECT(ADDRESS(7,COLUMN(BD:BD),4,1,Resumo_Horas!$A270)),0)*(((INDIRECT(ADDRESS(357,COLUMN(BD:BD),4,1,$A270))*14)/11)*(1+INDIRECT(ADDRESS(358,COLUMN(BD:BD),4,1,$A270)))),0)</f>
        <v>0</v>
      </c>
      <c r="BD270" cm="1">
        <f t="array" aca="1" ref="BD270" ca="1">IFERROR(IFERROR(Resumo_Horas!BD270/INDIRECT(ADDRESS(7,COLUMN(BE:BE),4,1,Resumo_Horas!$A270)),0)*(((INDIRECT(ADDRESS(357,COLUMN(BE:BE),4,1,$A270))*14)/11)*(1+INDIRECT(ADDRESS(358,COLUMN(BE:BE),4,1,$A270)))),0)</f>
        <v>0</v>
      </c>
      <c r="BE270" cm="1">
        <f t="array" aca="1" ref="BE270" ca="1">IFERROR(IFERROR(Resumo_Horas!BE270/INDIRECT(ADDRESS(7,COLUMN(BF:BF),4,1,Resumo_Horas!$A270)),0)*(((INDIRECT(ADDRESS(357,COLUMN(BF:BF),4,1,$A270))*14)/11)*(1+INDIRECT(ADDRESS(358,COLUMN(BF:BF),4,1,$A270)))),0)</f>
        <v>0</v>
      </c>
      <c r="BF270" cm="1">
        <f t="array" aca="1" ref="BF270" ca="1">IFERROR(IFERROR(Resumo_Horas!BF270/INDIRECT(ADDRESS(7,COLUMN(BG:BG),4,1,Resumo_Horas!$A270)),0)*(((INDIRECT(ADDRESS(357,COLUMN(BG:BG),4,1,$A270))*14)/11)*(1+INDIRECT(ADDRESS(358,COLUMN(BG:BG),4,1,$A270)))),0)</f>
        <v>0</v>
      </c>
      <c r="BG270" cm="1">
        <f t="array" aca="1" ref="BG270" ca="1">IFERROR(IFERROR(Resumo_Horas!BG270/INDIRECT(ADDRESS(7,COLUMN(BH:BH),4,1,Resumo_Horas!$A270)),0)*(((INDIRECT(ADDRESS(357,COLUMN(BH:BH),4,1,$A270))*14)/11)*(1+INDIRECT(ADDRESS(358,COLUMN(BH:BH),4,1,$A270)))),0)</f>
        <v>0</v>
      </c>
      <c r="BH270" cm="1">
        <f t="array" aca="1" ref="BH270" ca="1">IFERROR(IFERROR(Resumo_Horas!BH270/INDIRECT(ADDRESS(7,COLUMN(BI:BI),4,1,Resumo_Horas!$A270)),0)*(((INDIRECT(ADDRESS(357,COLUMN(BI:BI),4,1,$A270))*14)/11)*(1+INDIRECT(ADDRESS(358,COLUMN(BI:BI),4,1,$A270)))),0)</f>
        <v>0</v>
      </c>
      <c r="BI270" cm="1">
        <f t="array" aca="1" ref="BI270" ca="1">IFERROR(IFERROR(Resumo_Horas!BI270/INDIRECT(ADDRESS(7,COLUMN(BJ:BJ),4,1,Resumo_Horas!$A270)),0)*(((INDIRECT(ADDRESS(357,COLUMN(BJ:BJ),4,1,$A270))*14)/11)*(1+INDIRECT(ADDRESS(358,COLUMN(BJ:BJ),4,1,$A270)))),0)</f>
        <v>0</v>
      </c>
      <c r="BJ270" cm="1">
        <f t="array" aca="1" ref="BJ270" ca="1">IFERROR(IFERROR(Resumo_Horas!BJ270/INDIRECT(ADDRESS(7,COLUMN(BK:BK),4,1,Resumo_Horas!$A270)),0)*(((INDIRECT(ADDRESS(357,COLUMN(BK:BK),4,1,$A270))*14)/11)*(1+INDIRECT(ADDRESS(358,COLUMN(BK:BK),4,1,$A270)))),0)</f>
        <v>0</v>
      </c>
      <c r="BK270" s="331" cm="1">
        <f t="array" aca="1" ref="BK270" ca="1">IFERROR(IFERROR(Resumo_Horas!BK270/INDIRECT(ADDRESS(7,COLUMN(BL:BL),4,1,Resumo_Horas!$A270)),0)*(((INDIRECT(ADDRESS(357,COLUMN(BL:BL),4,1,$A270))*14)/11)*(1+INDIRECT(ADDRESS(358,COLUMN(BL:BL),4,1,$A270)))),0)</f>
        <v>0</v>
      </c>
    </row>
    <row r="271" spans="1:63" x14ac:dyDescent="0.25">
      <c r="A271" s="330" t="str" cm="1">
        <f t="array" aca="1" ref="A271" ca="1">IF(INDIRECT(ADDRESS(9+QUOTIENT(ROW(A270)-1,20),4,4,1,"Equipa de projeto")) = 0,"", _xlfn.CONCAT(1 + QUOTIENT(ROW(A270)-1,20),". ", INDIRECT(ADDRESS(9+QUOTIENT(ROW(A270)-1,20),4,4,1,"Equipa de projeto"))))</f>
        <v/>
      </c>
      <c r="B271">
        <f>Atividades!$A$49</f>
        <v>0</v>
      </c>
      <c r="C271" s="123" t="s">
        <v>49</v>
      </c>
      <c r="D271" cm="1">
        <f t="array" aca="1" ref="D271" ca="1">IFERROR(IFERROR(Resumo_Horas!D271/INDIRECT(ADDRESS(7,COLUMN(E:E),4,1,Resumo_Horas!$A271)),0)*(((INDIRECT(ADDRESS(357,COLUMN(E:E),4,1,$A271))*14)/11)*(1+INDIRECT(ADDRESS(358,COLUMN(E:E),4,1,$A271)))),0)</f>
        <v>0</v>
      </c>
      <c r="E271" cm="1">
        <f t="array" aca="1" ref="E271" ca="1">IFERROR(IFERROR(Resumo_Horas!E271/INDIRECT(ADDRESS(7,COLUMN(F:F),4,1,Resumo_Horas!$A271)),0)*(((INDIRECT(ADDRESS(357,COLUMN(F:F),4,1,$A271))*14)/11)*(1+INDIRECT(ADDRESS(358,COLUMN(F:F),4,1,$A271)))),0)</f>
        <v>0</v>
      </c>
      <c r="F271" cm="1">
        <f t="array" aca="1" ref="F271" ca="1">IFERROR(IFERROR(Resumo_Horas!F271/INDIRECT(ADDRESS(7,COLUMN(G:G),4,1,Resumo_Horas!$A271)),0)*(((INDIRECT(ADDRESS(357,COLUMN(G:G),4,1,$A271))*14)/11)*(1+INDIRECT(ADDRESS(358,COLUMN(G:G),4,1,$A271)))),0)</f>
        <v>0</v>
      </c>
      <c r="G271" cm="1">
        <f t="array" aca="1" ref="G271" ca="1">IFERROR(IFERROR(Resumo_Horas!G271/INDIRECT(ADDRESS(7,COLUMN(H:H),4,1,Resumo_Horas!$A271)),0)*(((INDIRECT(ADDRESS(357,COLUMN(H:H),4,1,$A271))*14)/11)*(1+INDIRECT(ADDRESS(358,COLUMN(H:H),4,1,$A271)))),0)</f>
        <v>0</v>
      </c>
      <c r="H271" cm="1">
        <f t="array" aca="1" ref="H271" ca="1">IFERROR(IFERROR(Resumo_Horas!H271/INDIRECT(ADDRESS(7,COLUMN(I:I),4,1,Resumo_Horas!$A271)),0)*(((INDIRECT(ADDRESS(357,COLUMN(I:I),4,1,$A271))*14)/11)*(1+INDIRECT(ADDRESS(358,COLUMN(I:I),4,1,$A271)))),0)</f>
        <v>0</v>
      </c>
      <c r="I271" cm="1">
        <f t="array" aca="1" ref="I271" ca="1">IFERROR(IFERROR(Resumo_Horas!I271/INDIRECT(ADDRESS(7,COLUMN(J:J),4,1,Resumo_Horas!$A271)),0)*(((INDIRECT(ADDRESS(357,COLUMN(J:J),4,1,$A271))*14)/11)*(1+INDIRECT(ADDRESS(358,COLUMN(J:J),4,1,$A271)))),0)</f>
        <v>0</v>
      </c>
      <c r="J271" cm="1">
        <f t="array" aca="1" ref="J271" ca="1">IFERROR(IFERROR(Resumo_Horas!J271/INDIRECT(ADDRESS(7,COLUMN(K:K),4,1,Resumo_Horas!$A271)),0)*(((INDIRECT(ADDRESS(357,COLUMN(K:K),4,1,$A271))*14)/11)*(1+INDIRECT(ADDRESS(358,COLUMN(K:K),4,1,$A271)))),0)</f>
        <v>0</v>
      </c>
      <c r="K271" cm="1">
        <f t="array" aca="1" ref="K271" ca="1">IFERROR(IFERROR(Resumo_Horas!K271/INDIRECT(ADDRESS(7,COLUMN(L:L),4,1,Resumo_Horas!$A271)),0)*(((INDIRECT(ADDRESS(357,COLUMN(L:L),4,1,$A271))*14)/11)*(1+INDIRECT(ADDRESS(358,COLUMN(L:L),4,1,$A271)))),0)</f>
        <v>0</v>
      </c>
      <c r="L271" cm="1">
        <f t="array" aca="1" ref="L271" ca="1">IFERROR(IFERROR(Resumo_Horas!L271/INDIRECT(ADDRESS(7,COLUMN(M:M),4,1,Resumo_Horas!$A271)),0)*(((INDIRECT(ADDRESS(357,COLUMN(M:M),4,1,$A271))*14)/11)*(1+INDIRECT(ADDRESS(358,COLUMN(M:M),4,1,$A271)))),0)</f>
        <v>0</v>
      </c>
      <c r="M271" cm="1">
        <f t="array" aca="1" ref="M271" ca="1">IFERROR(IFERROR(Resumo_Horas!M271/INDIRECT(ADDRESS(7,COLUMN(N:N),4,1,Resumo_Horas!$A271)),0)*(((INDIRECT(ADDRESS(357,COLUMN(N:N),4,1,$A271))*14)/11)*(1+INDIRECT(ADDRESS(358,COLUMN(N:N),4,1,$A271)))),0)</f>
        <v>0</v>
      </c>
      <c r="N271" cm="1">
        <f t="array" aca="1" ref="N271" ca="1">IFERROR(IFERROR(Resumo_Horas!N271/INDIRECT(ADDRESS(7,COLUMN(O:O),4,1,Resumo_Horas!$A271)),0)*(((INDIRECT(ADDRESS(357,COLUMN(O:O),4,1,$A271))*14)/11)*(1+INDIRECT(ADDRESS(358,COLUMN(O:O),4,1,$A271)))),0)</f>
        <v>0</v>
      </c>
      <c r="O271" cm="1">
        <f t="array" aca="1" ref="O271" ca="1">IFERROR(IFERROR(Resumo_Horas!O271/INDIRECT(ADDRESS(7,COLUMN(P:P),4,1,Resumo_Horas!$A271)),0)*(((INDIRECT(ADDRESS(357,COLUMN(P:P),4,1,$A271))*14)/11)*(1+INDIRECT(ADDRESS(358,COLUMN(P:P),4,1,$A271)))),0)</f>
        <v>0</v>
      </c>
      <c r="P271" cm="1">
        <f t="array" aca="1" ref="P271" ca="1">IFERROR(IFERROR(Resumo_Horas!P271/INDIRECT(ADDRESS(7,COLUMN(Q:Q),4,1,Resumo_Horas!$A271)),0)*(((INDIRECT(ADDRESS(357,COLUMN(Q:Q),4,1,$A271))*14)/11)*(1+INDIRECT(ADDRESS(358,COLUMN(Q:Q),4,1,$A271)))),0)</f>
        <v>0</v>
      </c>
      <c r="Q271" cm="1">
        <f t="array" aca="1" ref="Q271" ca="1">IFERROR(IFERROR(Resumo_Horas!Q271/INDIRECT(ADDRESS(7,COLUMN(R:R),4,1,Resumo_Horas!$A271)),0)*(((INDIRECT(ADDRESS(357,COLUMN(R:R),4,1,$A271))*14)/11)*(1+INDIRECT(ADDRESS(358,COLUMN(R:R),4,1,$A271)))),0)</f>
        <v>0</v>
      </c>
      <c r="R271" cm="1">
        <f t="array" aca="1" ref="R271" ca="1">IFERROR(IFERROR(Resumo_Horas!R271/INDIRECT(ADDRESS(7,COLUMN(S:S),4,1,Resumo_Horas!$A271)),0)*(((INDIRECT(ADDRESS(357,COLUMN(S:S),4,1,$A271))*14)/11)*(1+INDIRECT(ADDRESS(358,COLUMN(S:S),4,1,$A271)))),0)</f>
        <v>0</v>
      </c>
      <c r="S271" cm="1">
        <f t="array" aca="1" ref="S271" ca="1">IFERROR(IFERROR(Resumo_Horas!S271/INDIRECT(ADDRESS(7,COLUMN(T:T),4,1,Resumo_Horas!$A271)),0)*(((INDIRECT(ADDRESS(357,COLUMN(T:T),4,1,$A271))*14)/11)*(1+INDIRECT(ADDRESS(358,COLUMN(T:T),4,1,$A271)))),0)</f>
        <v>0</v>
      </c>
      <c r="T271" cm="1">
        <f t="array" aca="1" ref="T271" ca="1">IFERROR(IFERROR(Resumo_Horas!T271/INDIRECT(ADDRESS(7,COLUMN(U:U),4,1,Resumo_Horas!$A271)),0)*(((INDIRECT(ADDRESS(357,COLUMN(U:U),4,1,$A271))*14)/11)*(1+INDIRECT(ADDRESS(358,COLUMN(U:U),4,1,$A271)))),0)</f>
        <v>0</v>
      </c>
      <c r="U271" cm="1">
        <f t="array" aca="1" ref="U271" ca="1">IFERROR(IFERROR(Resumo_Horas!U271/INDIRECT(ADDRESS(7,COLUMN(V:V),4,1,Resumo_Horas!$A271)),0)*(((INDIRECT(ADDRESS(357,COLUMN(V:V),4,1,$A271))*14)/11)*(1+INDIRECT(ADDRESS(358,COLUMN(V:V),4,1,$A271)))),0)</f>
        <v>0</v>
      </c>
      <c r="V271" cm="1">
        <f t="array" aca="1" ref="V271" ca="1">IFERROR(IFERROR(Resumo_Horas!V271/INDIRECT(ADDRESS(7,COLUMN(W:W),4,1,Resumo_Horas!$A271)),0)*(((INDIRECT(ADDRESS(357,COLUMN(W:W),4,1,$A271))*14)/11)*(1+INDIRECT(ADDRESS(358,COLUMN(W:W),4,1,$A271)))),0)</f>
        <v>0</v>
      </c>
      <c r="W271" cm="1">
        <f t="array" aca="1" ref="W271" ca="1">IFERROR(IFERROR(Resumo_Horas!W271/INDIRECT(ADDRESS(7,COLUMN(X:X),4,1,Resumo_Horas!$A271)),0)*(((INDIRECT(ADDRESS(357,COLUMN(X:X),4,1,$A271))*14)/11)*(1+INDIRECT(ADDRESS(358,COLUMN(X:X),4,1,$A271)))),0)</f>
        <v>0</v>
      </c>
      <c r="X271" cm="1">
        <f t="array" aca="1" ref="X271" ca="1">IFERROR(IFERROR(Resumo_Horas!X271/INDIRECT(ADDRESS(7,COLUMN(Y:Y),4,1,Resumo_Horas!$A271)),0)*(((INDIRECT(ADDRESS(357,COLUMN(Y:Y),4,1,$A271))*14)/11)*(1+INDIRECT(ADDRESS(358,COLUMN(Y:Y),4,1,$A271)))),0)</f>
        <v>0</v>
      </c>
      <c r="Y271" cm="1">
        <f t="array" aca="1" ref="Y271" ca="1">IFERROR(IFERROR(Resumo_Horas!Y271/INDIRECT(ADDRESS(7,COLUMN(Z:Z),4,1,Resumo_Horas!$A271)),0)*(((INDIRECT(ADDRESS(357,COLUMN(Z:Z),4,1,$A271))*14)/11)*(1+INDIRECT(ADDRESS(358,COLUMN(Z:Z),4,1,$A271)))),0)</f>
        <v>0</v>
      </c>
      <c r="Z271" cm="1">
        <f t="array" aca="1" ref="Z271" ca="1">IFERROR(IFERROR(Resumo_Horas!Z271/INDIRECT(ADDRESS(7,COLUMN(AA:AA),4,1,Resumo_Horas!$A271)),0)*(((INDIRECT(ADDRESS(357,COLUMN(AA:AA),4,1,$A271))*14)/11)*(1+INDIRECT(ADDRESS(358,COLUMN(AA:AA),4,1,$A271)))),0)</f>
        <v>0</v>
      </c>
      <c r="AA271" cm="1">
        <f t="array" aca="1" ref="AA271" ca="1">IFERROR(IFERROR(Resumo_Horas!AA271/INDIRECT(ADDRESS(7,COLUMN(AB:AB),4,1,Resumo_Horas!$A271)),0)*(((INDIRECT(ADDRESS(357,COLUMN(AB:AB),4,1,$A271))*14)/11)*(1+INDIRECT(ADDRESS(358,COLUMN(AB:AB),4,1,$A271)))),0)</f>
        <v>0</v>
      </c>
      <c r="AB271" cm="1">
        <f t="array" aca="1" ref="AB271" ca="1">IFERROR(IFERROR(Resumo_Horas!AB271/INDIRECT(ADDRESS(7,COLUMN(AC:AC),4,1,Resumo_Horas!$A271)),0)*(((INDIRECT(ADDRESS(357,COLUMN(AC:AC),4,1,$A271))*14)/11)*(1+INDIRECT(ADDRESS(358,COLUMN(AC:AC),4,1,$A271)))),0)</f>
        <v>0</v>
      </c>
      <c r="AC271" cm="1">
        <f t="array" aca="1" ref="AC271" ca="1">IFERROR(IFERROR(Resumo_Horas!AC271/INDIRECT(ADDRESS(7,COLUMN(AD:AD),4,1,Resumo_Horas!$A271)),0)*(((INDIRECT(ADDRESS(357,COLUMN(AD:AD),4,1,$A271))*14)/11)*(1+INDIRECT(ADDRESS(358,COLUMN(AD:AD),4,1,$A271)))),0)</f>
        <v>0</v>
      </c>
      <c r="AD271" cm="1">
        <f t="array" aca="1" ref="AD271" ca="1">IFERROR(IFERROR(Resumo_Horas!AD271/INDIRECT(ADDRESS(7,COLUMN(AE:AE),4,1,Resumo_Horas!$A271)),0)*(((INDIRECT(ADDRESS(357,COLUMN(AE:AE),4,1,$A271))*14)/11)*(1+INDIRECT(ADDRESS(358,COLUMN(AE:AE),4,1,$A271)))),0)</f>
        <v>0</v>
      </c>
      <c r="AE271" cm="1">
        <f t="array" aca="1" ref="AE271" ca="1">IFERROR(IFERROR(Resumo_Horas!AE271/INDIRECT(ADDRESS(7,COLUMN(AF:AF),4,1,Resumo_Horas!$A271)),0)*(((INDIRECT(ADDRESS(357,COLUMN(AF:AF),4,1,$A271))*14)/11)*(1+INDIRECT(ADDRESS(358,COLUMN(AF:AF),4,1,$A271)))),0)</f>
        <v>0</v>
      </c>
      <c r="AF271" cm="1">
        <f t="array" aca="1" ref="AF271" ca="1">IFERROR(IFERROR(Resumo_Horas!AF271/INDIRECT(ADDRESS(7,COLUMN(AG:AG),4,1,Resumo_Horas!$A271)),0)*(((INDIRECT(ADDRESS(357,COLUMN(AG:AG),4,1,$A271))*14)/11)*(1+INDIRECT(ADDRESS(358,COLUMN(AG:AG),4,1,$A271)))),0)</f>
        <v>0</v>
      </c>
      <c r="AG271" cm="1">
        <f t="array" aca="1" ref="AG271" ca="1">IFERROR(IFERROR(Resumo_Horas!AG271/INDIRECT(ADDRESS(7,COLUMN(AH:AH),4,1,Resumo_Horas!$A271)),0)*(((INDIRECT(ADDRESS(357,COLUMN(AH:AH),4,1,$A271))*14)/11)*(1+INDIRECT(ADDRESS(358,COLUMN(AH:AH),4,1,$A271)))),0)</f>
        <v>0</v>
      </c>
      <c r="AH271" cm="1">
        <f t="array" aca="1" ref="AH271" ca="1">IFERROR(IFERROR(Resumo_Horas!AH271/INDIRECT(ADDRESS(7,COLUMN(AI:AI),4,1,Resumo_Horas!$A271)),0)*(((INDIRECT(ADDRESS(357,COLUMN(AI:AI),4,1,$A271))*14)/11)*(1+INDIRECT(ADDRESS(358,COLUMN(AI:AI),4,1,$A271)))),0)</f>
        <v>0</v>
      </c>
      <c r="AI271" cm="1">
        <f t="array" aca="1" ref="AI271" ca="1">IFERROR(IFERROR(Resumo_Horas!AI271/INDIRECT(ADDRESS(7,COLUMN(AJ:AJ),4,1,Resumo_Horas!$A271)),0)*(((INDIRECT(ADDRESS(357,COLUMN(AJ:AJ),4,1,$A271))*14)/11)*(1+INDIRECT(ADDRESS(358,COLUMN(AJ:AJ),4,1,$A271)))),0)</f>
        <v>0</v>
      </c>
      <c r="AJ271" cm="1">
        <f t="array" aca="1" ref="AJ271" ca="1">IFERROR(IFERROR(Resumo_Horas!AJ271/INDIRECT(ADDRESS(7,COLUMN(AK:AK),4,1,Resumo_Horas!$A271)),0)*(((INDIRECT(ADDRESS(357,COLUMN(AK:AK),4,1,$A271))*14)/11)*(1+INDIRECT(ADDRESS(358,COLUMN(AK:AK),4,1,$A271)))),0)</f>
        <v>0</v>
      </c>
      <c r="AK271" cm="1">
        <f t="array" aca="1" ref="AK271" ca="1">IFERROR(IFERROR(Resumo_Horas!AK271/INDIRECT(ADDRESS(7,COLUMN(AL:AL),4,1,Resumo_Horas!$A271)),0)*(((INDIRECT(ADDRESS(357,COLUMN(AL:AL),4,1,$A271))*14)/11)*(1+INDIRECT(ADDRESS(358,COLUMN(AL:AL),4,1,$A271)))),0)</f>
        <v>0</v>
      </c>
      <c r="AL271" cm="1">
        <f t="array" aca="1" ref="AL271" ca="1">IFERROR(IFERROR(Resumo_Horas!AL271/INDIRECT(ADDRESS(7,COLUMN(AM:AM),4,1,Resumo_Horas!$A271)),0)*(((INDIRECT(ADDRESS(357,COLUMN(AM:AM),4,1,$A271))*14)/11)*(1+INDIRECT(ADDRESS(358,COLUMN(AM:AM),4,1,$A271)))),0)</f>
        <v>0</v>
      </c>
      <c r="AM271" cm="1">
        <f t="array" aca="1" ref="AM271" ca="1">IFERROR(IFERROR(Resumo_Horas!AM271/INDIRECT(ADDRESS(7,COLUMN(AN:AN),4,1,Resumo_Horas!$A271)),0)*(((INDIRECT(ADDRESS(357,COLUMN(AN:AN),4,1,$A271))*14)/11)*(1+INDIRECT(ADDRESS(358,COLUMN(AN:AN),4,1,$A271)))),0)</f>
        <v>0</v>
      </c>
      <c r="AN271" cm="1">
        <f t="array" aca="1" ref="AN271" ca="1">IFERROR(IFERROR(Resumo_Horas!AN271/INDIRECT(ADDRESS(7,COLUMN(AO:AO),4,1,Resumo_Horas!$A271)),0)*(((INDIRECT(ADDRESS(357,COLUMN(AO:AO),4,1,$A271))*14)/11)*(1+INDIRECT(ADDRESS(358,COLUMN(AO:AO),4,1,$A271)))),0)</f>
        <v>0</v>
      </c>
      <c r="AO271" cm="1">
        <f t="array" aca="1" ref="AO271" ca="1">IFERROR(IFERROR(Resumo_Horas!AO271/INDIRECT(ADDRESS(7,COLUMN(AP:AP),4,1,Resumo_Horas!$A271)),0)*(((INDIRECT(ADDRESS(357,COLUMN(AP:AP),4,1,$A271))*14)/11)*(1+INDIRECT(ADDRESS(358,COLUMN(AP:AP),4,1,$A271)))),0)</f>
        <v>0</v>
      </c>
      <c r="AP271" cm="1">
        <f t="array" aca="1" ref="AP271" ca="1">IFERROR(IFERROR(Resumo_Horas!AP271/INDIRECT(ADDRESS(7,COLUMN(AQ:AQ),4,1,Resumo_Horas!$A271)),0)*(((INDIRECT(ADDRESS(357,COLUMN(AQ:AQ),4,1,$A271))*14)/11)*(1+INDIRECT(ADDRESS(358,COLUMN(AQ:AQ),4,1,$A271)))),0)</f>
        <v>0</v>
      </c>
      <c r="AQ271" cm="1">
        <f t="array" aca="1" ref="AQ271" ca="1">IFERROR(IFERROR(Resumo_Horas!AQ271/INDIRECT(ADDRESS(7,COLUMN(AR:AR),4,1,Resumo_Horas!$A271)),0)*(((INDIRECT(ADDRESS(357,COLUMN(AR:AR),4,1,$A271))*14)/11)*(1+INDIRECT(ADDRESS(358,COLUMN(AR:AR),4,1,$A271)))),0)</f>
        <v>0</v>
      </c>
      <c r="AR271" cm="1">
        <f t="array" aca="1" ref="AR271" ca="1">IFERROR(IFERROR(Resumo_Horas!AR271/INDIRECT(ADDRESS(7,COLUMN(AS:AS),4,1,Resumo_Horas!$A271)),0)*(((INDIRECT(ADDRESS(357,COLUMN(AS:AS),4,1,$A271))*14)/11)*(1+INDIRECT(ADDRESS(358,COLUMN(AS:AS),4,1,$A271)))),0)</f>
        <v>0</v>
      </c>
      <c r="AS271" cm="1">
        <f t="array" aca="1" ref="AS271" ca="1">IFERROR(IFERROR(Resumo_Horas!AS271/INDIRECT(ADDRESS(7,COLUMN(AT:AT),4,1,Resumo_Horas!$A271)),0)*(((INDIRECT(ADDRESS(357,COLUMN(AT:AT),4,1,$A271))*14)/11)*(1+INDIRECT(ADDRESS(358,COLUMN(AT:AT),4,1,$A271)))),0)</f>
        <v>0</v>
      </c>
      <c r="AT271" cm="1">
        <f t="array" aca="1" ref="AT271" ca="1">IFERROR(IFERROR(Resumo_Horas!AT271/INDIRECT(ADDRESS(7,COLUMN(AU:AU),4,1,Resumo_Horas!$A271)),0)*(((INDIRECT(ADDRESS(357,COLUMN(AU:AU),4,1,$A271))*14)/11)*(1+INDIRECT(ADDRESS(358,COLUMN(AU:AU),4,1,$A271)))),0)</f>
        <v>0</v>
      </c>
      <c r="AU271" cm="1">
        <f t="array" aca="1" ref="AU271" ca="1">IFERROR(IFERROR(Resumo_Horas!AU271/INDIRECT(ADDRESS(7,COLUMN(AV:AV),4,1,Resumo_Horas!$A271)),0)*(((INDIRECT(ADDRESS(357,COLUMN(AV:AV),4,1,$A271))*14)/11)*(1+INDIRECT(ADDRESS(358,COLUMN(AV:AV),4,1,$A271)))),0)</f>
        <v>0</v>
      </c>
      <c r="AV271" cm="1">
        <f t="array" aca="1" ref="AV271" ca="1">IFERROR(IFERROR(Resumo_Horas!AV271/INDIRECT(ADDRESS(7,COLUMN(AW:AW),4,1,Resumo_Horas!$A271)),0)*(((INDIRECT(ADDRESS(357,COLUMN(AW:AW),4,1,$A271))*14)/11)*(1+INDIRECT(ADDRESS(358,COLUMN(AW:AW),4,1,$A271)))),0)</f>
        <v>0</v>
      </c>
      <c r="AW271" cm="1">
        <f t="array" aca="1" ref="AW271" ca="1">IFERROR(IFERROR(Resumo_Horas!AW271/INDIRECT(ADDRESS(7,COLUMN(AX:AX),4,1,Resumo_Horas!$A271)),0)*(((INDIRECT(ADDRESS(357,COLUMN(AX:AX),4,1,$A271))*14)/11)*(1+INDIRECT(ADDRESS(358,COLUMN(AX:AX),4,1,$A271)))),0)</f>
        <v>0</v>
      </c>
      <c r="AX271" cm="1">
        <f t="array" aca="1" ref="AX271" ca="1">IFERROR(IFERROR(Resumo_Horas!AX271/INDIRECT(ADDRESS(7,COLUMN(AY:AY),4,1,Resumo_Horas!$A271)),0)*(((INDIRECT(ADDRESS(357,COLUMN(AY:AY),4,1,$A271))*14)/11)*(1+INDIRECT(ADDRESS(358,COLUMN(AY:AY),4,1,$A271)))),0)</f>
        <v>0</v>
      </c>
      <c r="AY271" cm="1">
        <f t="array" aca="1" ref="AY271" ca="1">IFERROR(IFERROR(Resumo_Horas!AY271/INDIRECT(ADDRESS(7,COLUMN(AZ:AZ),4,1,Resumo_Horas!$A271)),0)*(((INDIRECT(ADDRESS(357,COLUMN(AZ:AZ),4,1,$A271))*14)/11)*(1+INDIRECT(ADDRESS(358,COLUMN(AZ:AZ),4,1,$A271)))),0)</f>
        <v>0</v>
      </c>
      <c r="AZ271" cm="1">
        <f t="array" aca="1" ref="AZ271" ca="1">IFERROR(IFERROR(Resumo_Horas!AZ271/INDIRECT(ADDRESS(7,COLUMN(BA:BA),4,1,Resumo_Horas!$A271)),0)*(((INDIRECT(ADDRESS(357,COLUMN(BA:BA),4,1,$A271))*14)/11)*(1+INDIRECT(ADDRESS(358,COLUMN(BA:BA),4,1,$A271)))),0)</f>
        <v>0</v>
      </c>
      <c r="BA271" cm="1">
        <f t="array" aca="1" ref="BA271" ca="1">IFERROR(IFERROR(Resumo_Horas!BA271/INDIRECT(ADDRESS(7,COLUMN(BB:BB),4,1,Resumo_Horas!$A271)),0)*(((INDIRECT(ADDRESS(357,COLUMN(BB:BB),4,1,$A271))*14)/11)*(1+INDIRECT(ADDRESS(358,COLUMN(BB:BB),4,1,$A271)))),0)</f>
        <v>0</v>
      </c>
      <c r="BB271" cm="1">
        <f t="array" aca="1" ref="BB271" ca="1">IFERROR(IFERROR(Resumo_Horas!BB271/INDIRECT(ADDRESS(7,COLUMN(BC:BC),4,1,Resumo_Horas!$A271)),0)*(((INDIRECT(ADDRESS(357,COLUMN(BC:BC),4,1,$A271))*14)/11)*(1+INDIRECT(ADDRESS(358,COLUMN(BC:BC),4,1,$A271)))),0)</f>
        <v>0</v>
      </c>
      <c r="BC271" cm="1">
        <f t="array" aca="1" ref="BC271" ca="1">IFERROR(IFERROR(Resumo_Horas!BC271/INDIRECT(ADDRESS(7,COLUMN(BD:BD),4,1,Resumo_Horas!$A271)),0)*(((INDIRECT(ADDRESS(357,COLUMN(BD:BD),4,1,$A271))*14)/11)*(1+INDIRECT(ADDRESS(358,COLUMN(BD:BD),4,1,$A271)))),0)</f>
        <v>0</v>
      </c>
      <c r="BD271" cm="1">
        <f t="array" aca="1" ref="BD271" ca="1">IFERROR(IFERROR(Resumo_Horas!BD271/INDIRECT(ADDRESS(7,COLUMN(BE:BE),4,1,Resumo_Horas!$A271)),0)*(((INDIRECT(ADDRESS(357,COLUMN(BE:BE),4,1,$A271))*14)/11)*(1+INDIRECT(ADDRESS(358,COLUMN(BE:BE),4,1,$A271)))),0)</f>
        <v>0</v>
      </c>
      <c r="BE271" cm="1">
        <f t="array" aca="1" ref="BE271" ca="1">IFERROR(IFERROR(Resumo_Horas!BE271/INDIRECT(ADDRESS(7,COLUMN(BF:BF),4,1,Resumo_Horas!$A271)),0)*(((INDIRECT(ADDRESS(357,COLUMN(BF:BF),4,1,$A271))*14)/11)*(1+INDIRECT(ADDRESS(358,COLUMN(BF:BF),4,1,$A271)))),0)</f>
        <v>0</v>
      </c>
      <c r="BF271" cm="1">
        <f t="array" aca="1" ref="BF271" ca="1">IFERROR(IFERROR(Resumo_Horas!BF271/INDIRECT(ADDRESS(7,COLUMN(BG:BG),4,1,Resumo_Horas!$A271)),0)*(((INDIRECT(ADDRESS(357,COLUMN(BG:BG),4,1,$A271))*14)/11)*(1+INDIRECT(ADDRESS(358,COLUMN(BG:BG),4,1,$A271)))),0)</f>
        <v>0</v>
      </c>
      <c r="BG271" cm="1">
        <f t="array" aca="1" ref="BG271" ca="1">IFERROR(IFERROR(Resumo_Horas!BG271/INDIRECT(ADDRESS(7,COLUMN(BH:BH),4,1,Resumo_Horas!$A271)),0)*(((INDIRECT(ADDRESS(357,COLUMN(BH:BH),4,1,$A271))*14)/11)*(1+INDIRECT(ADDRESS(358,COLUMN(BH:BH),4,1,$A271)))),0)</f>
        <v>0</v>
      </c>
      <c r="BH271" cm="1">
        <f t="array" aca="1" ref="BH271" ca="1">IFERROR(IFERROR(Resumo_Horas!BH271/INDIRECT(ADDRESS(7,COLUMN(BI:BI),4,1,Resumo_Horas!$A271)),0)*(((INDIRECT(ADDRESS(357,COLUMN(BI:BI),4,1,$A271))*14)/11)*(1+INDIRECT(ADDRESS(358,COLUMN(BI:BI),4,1,$A271)))),0)</f>
        <v>0</v>
      </c>
      <c r="BI271" cm="1">
        <f t="array" aca="1" ref="BI271" ca="1">IFERROR(IFERROR(Resumo_Horas!BI271/INDIRECT(ADDRESS(7,COLUMN(BJ:BJ),4,1,Resumo_Horas!$A271)),0)*(((INDIRECT(ADDRESS(357,COLUMN(BJ:BJ),4,1,$A271))*14)/11)*(1+INDIRECT(ADDRESS(358,COLUMN(BJ:BJ),4,1,$A271)))),0)</f>
        <v>0</v>
      </c>
      <c r="BJ271" cm="1">
        <f t="array" aca="1" ref="BJ271" ca="1">IFERROR(IFERROR(Resumo_Horas!BJ271/INDIRECT(ADDRESS(7,COLUMN(BK:BK),4,1,Resumo_Horas!$A271)),0)*(((INDIRECT(ADDRESS(357,COLUMN(BK:BK),4,1,$A271))*14)/11)*(1+INDIRECT(ADDRESS(358,COLUMN(BK:BK),4,1,$A271)))),0)</f>
        <v>0</v>
      </c>
      <c r="BK271" s="331" cm="1">
        <f t="array" aca="1" ref="BK271" ca="1">IFERROR(IFERROR(Resumo_Horas!BK271/INDIRECT(ADDRESS(7,COLUMN(BL:BL),4,1,Resumo_Horas!$A271)),0)*(((INDIRECT(ADDRESS(357,COLUMN(BL:BL),4,1,$A271))*14)/11)*(1+INDIRECT(ADDRESS(358,COLUMN(BL:BL),4,1,$A271)))),0)</f>
        <v>0</v>
      </c>
    </row>
    <row r="272" spans="1:63" x14ac:dyDescent="0.25">
      <c r="A272" s="330" t="str" cm="1">
        <f t="array" aca="1" ref="A272" ca="1">IF(INDIRECT(ADDRESS(9+QUOTIENT(ROW(A271)-1,20),4,4,1,"Equipa de projeto")) = 0,"", _xlfn.CONCAT(1 + QUOTIENT(ROW(A271)-1,20),". ", INDIRECT(ADDRESS(9+QUOTIENT(ROW(A271)-1,20),4,4,1,"Equipa de projeto"))))</f>
        <v/>
      </c>
      <c r="B272">
        <f>Atividades!$A$61</f>
        <v>0</v>
      </c>
      <c r="C272" s="123" t="s">
        <v>48</v>
      </c>
      <c r="D272" cm="1">
        <f t="array" aca="1" ref="D272" ca="1">IFERROR(IFERROR(Resumo_Horas!D272/INDIRECT(ADDRESS(7,COLUMN(E:E),4,1,Resumo_Horas!$A272)),0)*(((INDIRECT(ADDRESS(357,COLUMN(E:E),4,1,$A272))*14)/11)*(1+INDIRECT(ADDRESS(358,COLUMN(E:E),4,1,$A272)))),0)</f>
        <v>0</v>
      </c>
      <c r="E272" cm="1">
        <f t="array" aca="1" ref="E272" ca="1">IFERROR(IFERROR(Resumo_Horas!E272/INDIRECT(ADDRESS(7,COLUMN(F:F),4,1,Resumo_Horas!$A272)),0)*(((INDIRECT(ADDRESS(357,COLUMN(F:F),4,1,$A272))*14)/11)*(1+INDIRECT(ADDRESS(358,COLUMN(F:F),4,1,$A272)))),0)</f>
        <v>0</v>
      </c>
      <c r="F272" cm="1">
        <f t="array" aca="1" ref="F272" ca="1">IFERROR(IFERROR(Resumo_Horas!F272/INDIRECT(ADDRESS(7,COLUMN(G:G),4,1,Resumo_Horas!$A272)),0)*(((INDIRECT(ADDRESS(357,COLUMN(G:G),4,1,$A272))*14)/11)*(1+INDIRECT(ADDRESS(358,COLUMN(G:G),4,1,$A272)))),0)</f>
        <v>0</v>
      </c>
      <c r="G272" cm="1">
        <f t="array" aca="1" ref="G272" ca="1">IFERROR(IFERROR(Resumo_Horas!G272/INDIRECT(ADDRESS(7,COLUMN(H:H),4,1,Resumo_Horas!$A272)),0)*(((INDIRECT(ADDRESS(357,COLUMN(H:H),4,1,$A272))*14)/11)*(1+INDIRECT(ADDRESS(358,COLUMN(H:H),4,1,$A272)))),0)</f>
        <v>0</v>
      </c>
      <c r="H272" cm="1">
        <f t="array" aca="1" ref="H272" ca="1">IFERROR(IFERROR(Resumo_Horas!H272/INDIRECT(ADDRESS(7,COLUMN(I:I),4,1,Resumo_Horas!$A272)),0)*(((INDIRECT(ADDRESS(357,COLUMN(I:I),4,1,$A272))*14)/11)*(1+INDIRECT(ADDRESS(358,COLUMN(I:I),4,1,$A272)))),0)</f>
        <v>0</v>
      </c>
      <c r="I272" cm="1">
        <f t="array" aca="1" ref="I272" ca="1">IFERROR(IFERROR(Resumo_Horas!I272/INDIRECT(ADDRESS(7,COLUMN(J:J),4,1,Resumo_Horas!$A272)),0)*(((INDIRECT(ADDRESS(357,COLUMN(J:J),4,1,$A272))*14)/11)*(1+INDIRECT(ADDRESS(358,COLUMN(J:J),4,1,$A272)))),0)</f>
        <v>0</v>
      </c>
      <c r="J272" cm="1">
        <f t="array" aca="1" ref="J272" ca="1">IFERROR(IFERROR(Resumo_Horas!J272/INDIRECT(ADDRESS(7,COLUMN(K:K),4,1,Resumo_Horas!$A272)),0)*(((INDIRECT(ADDRESS(357,COLUMN(K:K),4,1,$A272))*14)/11)*(1+INDIRECT(ADDRESS(358,COLUMN(K:K),4,1,$A272)))),0)</f>
        <v>0</v>
      </c>
      <c r="K272" cm="1">
        <f t="array" aca="1" ref="K272" ca="1">IFERROR(IFERROR(Resumo_Horas!K272/INDIRECT(ADDRESS(7,COLUMN(L:L),4,1,Resumo_Horas!$A272)),0)*(((INDIRECT(ADDRESS(357,COLUMN(L:L),4,1,$A272))*14)/11)*(1+INDIRECT(ADDRESS(358,COLUMN(L:L),4,1,$A272)))),0)</f>
        <v>0</v>
      </c>
      <c r="L272" cm="1">
        <f t="array" aca="1" ref="L272" ca="1">IFERROR(IFERROR(Resumo_Horas!L272/INDIRECT(ADDRESS(7,COLUMN(M:M),4,1,Resumo_Horas!$A272)),0)*(((INDIRECT(ADDRESS(357,COLUMN(M:M),4,1,$A272))*14)/11)*(1+INDIRECT(ADDRESS(358,COLUMN(M:M),4,1,$A272)))),0)</f>
        <v>0</v>
      </c>
      <c r="M272" cm="1">
        <f t="array" aca="1" ref="M272" ca="1">IFERROR(IFERROR(Resumo_Horas!M272/INDIRECT(ADDRESS(7,COLUMN(N:N),4,1,Resumo_Horas!$A272)),0)*(((INDIRECT(ADDRESS(357,COLUMN(N:N),4,1,$A272))*14)/11)*(1+INDIRECT(ADDRESS(358,COLUMN(N:N),4,1,$A272)))),0)</f>
        <v>0</v>
      </c>
      <c r="N272" cm="1">
        <f t="array" aca="1" ref="N272" ca="1">IFERROR(IFERROR(Resumo_Horas!N272/INDIRECT(ADDRESS(7,COLUMN(O:O),4,1,Resumo_Horas!$A272)),0)*(((INDIRECT(ADDRESS(357,COLUMN(O:O),4,1,$A272))*14)/11)*(1+INDIRECT(ADDRESS(358,COLUMN(O:O),4,1,$A272)))),0)</f>
        <v>0</v>
      </c>
      <c r="O272" cm="1">
        <f t="array" aca="1" ref="O272" ca="1">IFERROR(IFERROR(Resumo_Horas!O272/INDIRECT(ADDRESS(7,COLUMN(P:P),4,1,Resumo_Horas!$A272)),0)*(((INDIRECT(ADDRESS(357,COLUMN(P:P),4,1,$A272))*14)/11)*(1+INDIRECT(ADDRESS(358,COLUMN(P:P),4,1,$A272)))),0)</f>
        <v>0</v>
      </c>
      <c r="P272" cm="1">
        <f t="array" aca="1" ref="P272" ca="1">IFERROR(IFERROR(Resumo_Horas!P272/INDIRECT(ADDRESS(7,COLUMN(Q:Q),4,1,Resumo_Horas!$A272)),0)*(((INDIRECT(ADDRESS(357,COLUMN(Q:Q),4,1,$A272))*14)/11)*(1+INDIRECT(ADDRESS(358,COLUMN(Q:Q),4,1,$A272)))),0)</f>
        <v>0</v>
      </c>
      <c r="Q272" cm="1">
        <f t="array" aca="1" ref="Q272" ca="1">IFERROR(IFERROR(Resumo_Horas!Q272/INDIRECT(ADDRESS(7,COLUMN(R:R),4,1,Resumo_Horas!$A272)),0)*(((INDIRECT(ADDRESS(357,COLUMN(R:R),4,1,$A272))*14)/11)*(1+INDIRECT(ADDRESS(358,COLUMN(R:R),4,1,$A272)))),0)</f>
        <v>0</v>
      </c>
      <c r="R272" cm="1">
        <f t="array" aca="1" ref="R272" ca="1">IFERROR(IFERROR(Resumo_Horas!R272/INDIRECT(ADDRESS(7,COLUMN(S:S),4,1,Resumo_Horas!$A272)),0)*(((INDIRECT(ADDRESS(357,COLUMN(S:S),4,1,$A272))*14)/11)*(1+INDIRECT(ADDRESS(358,COLUMN(S:S),4,1,$A272)))),0)</f>
        <v>0</v>
      </c>
      <c r="S272" cm="1">
        <f t="array" aca="1" ref="S272" ca="1">IFERROR(IFERROR(Resumo_Horas!S272/INDIRECT(ADDRESS(7,COLUMN(T:T),4,1,Resumo_Horas!$A272)),0)*(((INDIRECT(ADDRESS(357,COLUMN(T:T),4,1,$A272))*14)/11)*(1+INDIRECT(ADDRESS(358,COLUMN(T:T),4,1,$A272)))),0)</f>
        <v>0</v>
      </c>
      <c r="T272" cm="1">
        <f t="array" aca="1" ref="T272" ca="1">IFERROR(IFERROR(Resumo_Horas!T272/INDIRECT(ADDRESS(7,COLUMN(U:U),4,1,Resumo_Horas!$A272)),0)*(((INDIRECT(ADDRESS(357,COLUMN(U:U),4,1,$A272))*14)/11)*(1+INDIRECT(ADDRESS(358,COLUMN(U:U),4,1,$A272)))),0)</f>
        <v>0</v>
      </c>
      <c r="U272" cm="1">
        <f t="array" aca="1" ref="U272" ca="1">IFERROR(IFERROR(Resumo_Horas!U272/INDIRECT(ADDRESS(7,COLUMN(V:V),4,1,Resumo_Horas!$A272)),0)*(((INDIRECT(ADDRESS(357,COLUMN(V:V),4,1,$A272))*14)/11)*(1+INDIRECT(ADDRESS(358,COLUMN(V:V),4,1,$A272)))),0)</f>
        <v>0</v>
      </c>
      <c r="V272" cm="1">
        <f t="array" aca="1" ref="V272" ca="1">IFERROR(IFERROR(Resumo_Horas!V272/INDIRECT(ADDRESS(7,COLUMN(W:W),4,1,Resumo_Horas!$A272)),0)*(((INDIRECT(ADDRESS(357,COLUMN(W:W),4,1,$A272))*14)/11)*(1+INDIRECT(ADDRESS(358,COLUMN(W:W),4,1,$A272)))),0)</f>
        <v>0</v>
      </c>
      <c r="W272" cm="1">
        <f t="array" aca="1" ref="W272" ca="1">IFERROR(IFERROR(Resumo_Horas!W272/INDIRECT(ADDRESS(7,COLUMN(X:X),4,1,Resumo_Horas!$A272)),0)*(((INDIRECT(ADDRESS(357,COLUMN(X:X),4,1,$A272))*14)/11)*(1+INDIRECT(ADDRESS(358,COLUMN(X:X),4,1,$A272)))),0)</f>
        <v>0</v>
      </c>
      <c r="X272" cm="1">
        <f t="array" aca="1" ref="X272" ca="1">IFERROR(IFERROR(Resumo_Horas!X272/INDIRECT(ADDRESS(7,COLUMN(Y:Y),4,1,Resumo_Horas!$A272)),0)*(((INDIRECT(ADDRESS(357,COLUMN(Y:Y),4,1,$A272))*14)/11)*(1+INDIRECT(ADDRESS(358,COLUMN(Y:Y),4,1,$A272)))),0)</f>
        <v>0</v>
      </c>
      <c r="Y272" cm="1">
        <f t="array" aca="1" ref="Y272" ca="1">IFERROR(IFERROR(Resumo_Horas!Y272/INDIRECT(ADDRESS(7,COLUMN(Z:Z),4,1,Resumo_Horas!$A272)),0)*(((INDIRECT(ADDRESS(357,COLUMN(Z:Z),4,1,$A272))*14)/11)*(1+INDIRECT(ADDRESS(358,COLUMN(Z:Z),4,1,$A272)))),0)</f>
        <v>0</v>
      </c>
      <c r="Z272" cm="1">
        <f t="array" aca="1" ref="Z272" ca="1">IFERROR(IFERROR(Resumo_Horas!Z272/INDIRECT(ADDRESS(7,COLUMN(AA:AA),4,1,Resumo_Horas!$A272)),0)*(((INDIRECT(ADDRESS(357,COLUMN(AA:AA),4,1,$A272))*14)/11)*(1+INDIRECT(ADDRESS(358,COLUMN(AA:AA),4,1,$A272)))),0)</f>
        <v>0</v>
      </c>
      <c r="AA272" cm="1">
        <f t="array" aca="1" ref="AA272" ca="1">IFERROR(IFERROR(Resumo_Horas!AA272/INDIRECT(ADDRESS(7,COLUMN(AB:AB),4,1,Resumo_Horas!$A272)),0)*(((INDIRECT(ADDRESS(357,COLUMN(AB:AB),4,1,$A272))*14)/11)*(1+INDIRECT(ADDRESS(358,COLUMN(AB:AB),4,1,$A272)))),0)</f>
        <v>0</v>
      </c>
      <c r="AB272" cm="1">
        <f t="array" aca="1" ref="AB272" ca="1">IFERROR(IFERROR(Resumo_Horas!AB272/INDIRECT(ADDRESS(7,COLUMN(AC:AC),4,1,Resumo_Horas!$A272)),0)*(((INDIRECT(ADDRESS(357,COLUMN(AC:AC),4,1,$A272))*14)/11)*(1+INDIRECT(ADDRESS(358,COLUMN(AC:AC),4,1,$A272)))),0)</f>
        <v>0</v>
      </c>
      <c r="AC272" cm="1">
        <f t="array" aca="1" ref="AC272" ca="1">IFERROR(IFERROR(Resumo_Horas!AC272/INDIRECT(ADDRESS(7,COLUMN(AD:AD),4,1,Resumo_Horas!$A272)),0)*(((INDIRECT(ADDRESS(357,COLUMN(AD:AD),4,1,$A272))*14)/11)*(1+INDIRECT(ADDRESS(358,COLUMN(AD:AD),4,1,$A272)))),0)</f>
        <v>0</v>
      </c>
      <c r="AD272" cm="1">
        <f t="array" aca="1" ref="AD272" ca="1">IFERROR(IFERROR(Resumo_Horas!AD272/INDIRECT(ADDRESS(7,COLUMN(AE:AE),4,1,Resumo_Horas!$A272)),0)*(((INDIRECT(ADDRESS(357,COLUMN(AE:AE),4,1,$A272))*14)/11)*(1+INDIRECT(ADDRESS(358,COLUMN(AE:AE),4,1,$A272)))),0)</f>
        <v>0</v>
      </c>
      <c r="AE272" cm="1">
        <f t="array" aca="1" ref="AE272" ca="1">IFERROR(IFERROR(Resumo_Horas!AE272/INDIRECT(ADDRESS(7,COLUMN(AF:AF),4,1,Resumo_Horas!$A272)),0)*(((INDIRECT(ADDRESS(357,COLUMN(AF:AF),4,1,$A272))*14)/11)*(1+INDIRECT(ADDRESS(358,COLUMN(AF:AF),4,1,$A272)))),0)</f>
        <v>0</v>
      </c>
      <c r="AF272" cm="1">
        <f t="array" aca="1" ref="AF272" ca="1">IFERROR(IFERROR(Resumo_Horas!AF272/INDIRECT(ADDRESS(7,COLUMN(AG:AG),4,1,Resumo_Horas!$A272)),0)*(((INDIRECT(ADDRESS(357,COLUMN(AG:AG),4,1,$A272))*14)/11)*(1+INDIRECT(ADDRESS(358,COLUMN(AG:AG),4,1,$A272)))),0)</f>
        <v>0</v>
      </c>
      <c r="AG272" cm="1">
        <f t="array" aca="1" ref="AG272" ca="1">IFERROR(IFERROR(Resumo_Horas!AG272/INDIRECT(ADDRESS(7,COLUMN(AH:AH),4,1,Resumo_Horas!$A272)),0)*(((INDIRECT(ADDRESS(357,COLUMN(AH:AH),4,1,$A272))*14)/11)*(1+INDIRECT(ADDRESS(358,COLUMN(AH:AH),4,1,$A272)))),0)</f>
        <v>0</v>
      </c>
      <c r="AH272" cm="1">
        <f t="array" aca="1" ref="AH272" ca="1">IFERROR(IFERROR(Resumo_Horas!AH272/INDIRECT(ADDRESS(7,COLUMN(AI:AI),4,1,Resumo_Horas!$A272)),0)*(((INDIRECT(ADDRESS(357,COLUMN(AI:AI),4,1,$A272))*14)/11)*(1+INDIRECT(ADDRESS(358,COLUMN(AI:AI),4,1,$A272)))),0)</f>
        <v>0</v>
      </c>
      <c r="AI272" cm="1">
        <f t="array" aca="1" ref="AI272" ca="1">IFERROR(IFERROR(Resumo_Horas!AI272/INDIRECT(ADDRESS(7,COLUMN(AJ:AJ),4,1,Resumo_Horas!$A272)),0)*(((INDIRECT(ADDRESS(357,COLUMN(AJ:AJ),4,1,$A272))*14)/11)*(1+INDIRECT(ADDRESS(358,COLUMN(AJ:AJ),4,1,$A272)))),0)</f>
        <v>0</v>
      </c>
      <c r="AJ272" cm="1">
        <f t="array" aca="1" ref="AJ272" ca="1">IFERROR(IFERROR(Resumo_Horas!AJ272/INDIRECT(ADDRESS(7,COLUMN(AK:AK),4,1,Resumo_Horas!$A272)),0)*(((INDIRECT(ADDRESS(357,COLUMN(AK:AK),4,1,$A272))*14)/11)*(1+INDIRECT(ADDRESS(358,COLUMN(AK:AK),4,1,$A272)))),0)</f>
        <v>0</v>
      </c>
      <c r="AK272" cm="1">
        <f t="array" aca="1" ref="AK272" ca="1">IFERROR(IFERROR(Resumo_Horas!AK272/INDIRECT(ADDRESS(7,COLUMN(AL:AL),4,1,Resumo_Horas!$A272)),0)*(((INDIRECT(ADDRESS(357,COLUMN(AL:AL),4,1,$A272))*14)/11)*(1+INDIRECT(ADDRESS(358,COLUMN(AL:AL),4,1,$A272)))),0)</f>
        <v>0</v>
      </c>
      <c r="AL272" cm="1">
        <f t="array" aca="1" ref="AL272" ca="1">IFERROR(IFERROR(Resumo_Horas!AL272/INDIRECT(ADDRESS(7,COLUMN(AM:AM),4,1,Resumo_Horas!$A272)),0)*(((INDIRECT(ADDRESS(357,COLUMN(AM:AM),4,1,$A272))*14)/11)*(1+INDIRECT(ADDRESS(358,COLUMN(AM:AM),4,1,$A272)))),0)</f>
        <v>0</v>
      </c>
      <c r="AM272" cm="1">
        <f t="array" aca="1" ref="AM272" ca="1">IFERROR(IFERROR(Resumo_Horas!AM272/INDIRECT(ADDRESS(7,COLUMN(AN:AN),4,1,Resumo_Horas!$A272)),0)*(((INDIRECT(ADDRESS(357,COLUMN(AN:AN),4,1,$A272))*14)/11)*(1+INDIRECT(ADDRESS(358,COLUMN(AN:AN),4,1,$A272)))),0)</f>
        <v>0</v>
      </c>
      <c r="AN272" cm="1">
        <f t="array" aca="1" ref="AN272" ca="1">IFERROR(IFERROR(Resumo_Horas!AN272/INDIRECT(ADDRESS(7,COLUMN(AO:AO),4,1,Resumo_Horas!$A272)),0)*(((INDIRECT(ADDRESS(357,COLUMN(AO:AO),4,1,$A272))*14)/11)*(1+INDIRECT(ADDRESS(358,COLUMN(AO:AO),4,1,$A272)))),0)</f>
        <v>0</v>
      </c>
      <c r="AO272" cm="1">
        <f t="array" aca="1" ref="AO272" ca="1">IFERROR(IFERROR(Resumo_Horas!AO272/INDIRECT(ADDRESS(7,COLUMN(AP:AP),4,1,Resumo_Horas!$A272)),0)*(((INDIRECT(ADDRESS(357,COLUMN(AP:AP),4,1,$A272))*14)/11)*(1+INDIRECT(ADDRESS(358,COLUMN(AP:AP),4,1,$A272)))),0)</f>
        <v>0</v>
      </c>
      <c r="AP272" cm="1">
        <f t="array" aca="1" ref="AP272" ca="1">IFERROR(IFERROR(Resumo_Horas!AP272/INDIRECT(ADDRESS(7,COLUMN(AQ:AQ),4,1,Resumo_Horas!$A272)),0)*(((INDIRECT(ADDRESS(357,COLUMN(AQ:AQ),4,1,$A272))*14)/11)*(1+INDIRECT(ADDRESS(358,COLUMN(AQ:AQ),4,1,$A272)))),0)</f>
        <v>0</v>
      </c>
      <c r="AQ272" cm="1">
        <f t="array" aca="1" ref="AQ272" ca="1">IFERROR(IFERROR(Resumo_Horas!AQ272/INDIRECT(ADDRESS(7,COLUMN(AR:AR),4,1,Resumo_Horas!$A272)),0)*(((INDIRECT(ADDRESS(357,COLUMN(AR:AR),4,1,$A272))*14)/11)*(1+INDIRECT(ADDRESS(358,COLUMN(AR:AR),4,1,$A272)))),0)</f>
        <v>0</v>
      </c>
      <c r="AR272" cm="1">
        <f t="array" aca="1" ref="AR272" ca="1">IFERROR(IFERROR(Resumo_Horas!AR272/INDIRECT(ADDRESS(7,COLUMN(AS:AS),4,1,Resumo_Horas!$A272)),0)*(((INDIRECT(ADDRESS(357,COLUMN(AS:AS),4,1,$A272))*14)/11)*(1+INDIRECT(ADDRESS(358,COLUMN(AS:AS),4,1,$A272)))),0)</f>
        <v>0</v>
      </c>
      <c r="AS272" cm="1">
        <f t="array" aca="1" ref="AS272" ca="1">IFERROR(IFERROR(Resumo_Horas!AS272/INDIRECT(ADDRESS(7,COLUMN(AT:AT),4,1,Resumo_Horas!$A272)),0)*(((INDIRECT(ADDRESS(357,COLUMN(AT:AT),4,1,$A272))*14)/11)*(1+INDIRECT(ADDRESS(358,COLUMN(AT:AT),4,1,$A272)))),0)</f>
        <v>0</v>
      </c>
      <c r="AT272" cm="1">
        <f t="array" aca="1" ref="AT272" ca="1">IFERROR(IFERROR(Resumo_Horas!AT272/INDIRECT(ADDRESS(7,COLUMN(AU:AU),4,1,Resumo_Horas!$A272)),0)*(((INDIRECT(ADDRESS(357,COLUMN(AU:AU),4,1,$A272))*14)/11)*(1+INDIRECT(ADDRESS(358,COLUMN(AU:AU),4,1,$A272)))),0)</f>
        <v>0</v>
      </c>
      <c r="AU272" cm="1">
        <f t="array" aca="1" ref="AU272" ca="1">IFERROR(IFERROR(Resumo_Horas!AU272/INDIRECT(ADDRESS(7,COLUMN(AV:AV),4,1,Resumo_Horas!$A272)),0)*(((INDIRECT(ADDRESS(357,COLUMN(AV:AV),4,1,$A272))*14)/11)*(1+INDIRECT(ADDRESS(358,COLUMN(AV:AV),4,1,$A272)))),0)</f>
        <v>0</v>
      </c>
      <c r="AV272" cm="1">
        <f t="array" aca="1" ref="AV272" ca="1">IFERROR(IFERROR(Resumo_Horas!AV272/INDIRECT(ADDRESS(7,COLUMN(AW:AW),4,1,Resumo_Horas!$A272)),0)*(((INDIRECT(ADDRESS(357,COLUMN(AW:AW),4,1,$A272))*14)/11)*(1+INDIRECT(ADDRESS(358,COLUMN(AW:AW),4,1,$A272)))),0)</f>
        <v>0</v>
      </c>
      <c r="AW272" cm="1">
        <f t="array" aca="1" ref="AW272" ca="1">IFERROR(IFERROR(Resumo_Horas!AW272/INDIRECT(ADDRESS(7,COLUMN(AX:AX),4,1,Resumo_Horas!$A272)),0)*(((INDIRECT(ADDRESS(357,COLUMN(AX:AX),4,1,$A272))*14)/11)*(1+INDIRECT(ADDRESS(358,COLUMN(AX:AX),4,1,$A272)))),0)</f>
        <v>0</v>
      </c>
      <c r="AX272" cm="1">
        <f t="array" aca="1" ref="AX272" ca="1">IFERROR(IFERROR(Resumo_Horas!AX272/INDIRECT(ADDRESS(7,COLUMN(AY:AY),4,1,Resumo_Horas!$A272)),0)*(((INDIRECT(ADDRESS(357,COLUMN(AY:AY),4,1,$A272))*14)/11)*(1+INDIRECT(ADDRESS(358,COLUMN(AY:AY),4,1,$A272)))),0)</f>
        <v>0</v>
      </c>
      <c r="AY272" cm="1">
        <f t="array" aca="1" ref="AY272" ca="1">IFERROR(IFERROR(Resumo_Horas!AY272/INDIRECT(ADDRESS(7,COLUMN(AZ:AZ),4,1,Resumo_Horas!$A272)),0)*(((INDIRECT(ADDRESS(357,COLUMN(AZ:AZ),4,1,$A272))*14)/11)*(1+INDIRECT(ADDRESS(358,COLUMN(AZ:AZ),4,1,$A272)))),0)</f>
        <v>0</v>
      </c>
      <c r="AZ272" cm="1">
        <f t="array" aca="1" ref="AZ272" ca="1">IFERROR(IFERROR(Resumo_Horas!AZ272/INDIRECT(ADDRESS(7,COLUMN(BA:BA),4,1,Resumo_Horas!$A272)),0)*(((INDIRECT(ADDRESS(357,COLUMN(BA:BA),4,1,$A272))*14)/11)*(1+INDIRECT(ADDRESS(358,COLUMN(BA:BA),4,1,$A272)))),0)</f>
        <v>0</v>
      </c>
      <c r="BA272" cm="1">
        <f t="array" aca="1" ref="BA272" ca="1">IFERROR(IFERROR(Resumo_Horas!BA272/INDIRECT(ADDRESS(7,COLUMN(BB:BB),4,1,Resumo_Horas!$A272)),0)*(((INDIRECT(ADDRESS(357,COLUMN(BB:BB),4,1,$A272))*14)/11)*(1+INDIRECT(ADDRESS(358,COLUMN(BB:BB),4,1,$A272)))),0)</f>
        <v>0</v>
      </c>
      <c r="BB272" cm="1">
        <f t="array" aca="1" ref="BB272" ca="1">IFERROR(IFERROR(Resumo_Horas!BB272/INDIRECT(ADDRESS(7,COLUMN(BC:BC),4,1,Resumo_Horas!$A272)),0)*(((INDIRECT(ADDRESS(357,COLUMN(BC:BC),4,1,$A272))*14)/11)*(1+INDIRECT(ADDRESS(358,COLUMN(BC:BC),4,1,$A272)))),0)</f>
        <v>0</v>
      </c>
      <c r="BC272" cm="1">
        <f t="array" aca="1" ref="BC272" ca="1">IFERROR(IFERROR(Resumo_Horas!BC272/INDIRECT(ADDRESS(7,COLUMN(BD:BD),4,1,Resumo_Horas!$A272)),0)*(((INDIRECT(ADDRESS(357,COLUMN(BD:BD),4,1,$A272))*14)/11)*(1+INDIRECT(ADDRESS(358,COLUMN(BD:BD),4,1,$A272)))),0)</f>
        <v>0</v>
      </c>
      <c r="BD272" cm="1">
        <f t="array" aca="1" ref="BD272" ca="1">IFERROR(IFERROR(Resumo_Horas!BD272/INDIRECT(ADDRESS(7,COLUMN(BE:BE),4,1,Resumo_Horas!$A272)),0)*(((INDIRECT(ADDRESS(357,COLUMN(BE:BE),4,1,$A272))*14)/11)*(1+INDIRECT(ADDRESS(358,COLUMN(BE:BE),4,1,$A272)))),0)</f>
        <v>0</v>
      </c>
      <c r="BE272" cm="1">
        <f t="array" aca="1" ref="BE272" ca="1">IFERROR(IFERROR(Resumo_Horas!BE272/INDIRECT(ADDRESS(7,COLUMN(BF:BF),4,1,Resumo_Horas!$A272)),0)*(((INDIRECT(ADDRESS(357,COLUMN(BF:BF),4,1,$A272))*14)/11)*(1+INDIRECT(ADDRESS(358,COLUMN(BF:BF),4,1,$A272)))),0)</f>
        <v>0</v>
      </c>
      <c r="BF272" cm="1">
        <f t="array" aca="1" ref="BF272" ca="1">IFERROR(IFERROR(Resumo_Horas!BF272/INDIRECT(ADDRESS(7,COLUMN(BG:BG),4,1,Resumo_Horas!$A272)),0)*(((INDIRECT(ADDRESS(357,COLUMN(BG:BG),4,1,$A272))*14)/11)*(1+INDIRECT(ADDRESS(358,COLUMN(BG:BG),4,1,$A272)))),0)</f>
        <v>0</v>
      </c>
      <c r="BG272" cm="1">
        <f t="array" aca="1" ref="BG272" ca="1">IFERROR(IFERROR(Resumo_Horas!BG272/INDIRECT(ADDRESS(7,COLUMN(BH:BH),4,1,Resumo_Horas!$A272)),0)*(((INDIRECT(ADDRESS(357,COLUMN(BH:BH),4,1,$A272))*14)/11)*(1+INDIRECT(ADDRESS(358,COLUMN(BH:BH),4,1,$A272)))),0)</f>
        <v>0</v>
      </c>
      <c r="BH272" cm="1">
        <f t="array" aca="1" ref="BH272" ca="1">IFERROR(IFERROR(Resumo_Horas!BH272/INDIRECT(ADDRESS(7,COLUMN(BI:BI),4,1,Resumo_Horas!$A272)),0)*(((INDIRECT(ADDRESS(357,COLUMN(BI:BI),4,1,$A272))*14)/11)*(1+INDIRECT(ADDRESS(358,COLUMN(BI:BI),4,1,$A272)))),0)</f>
        <v>0</v>
      </c>
      <c r="BI272" cm="1">
        <f t="array" aca="1" ref="BI272" ca="1">IFERROR(IFERROR(Resumo_Horas!BI272/INDIRECT(ADDRESS(7,COLUMN(BJ:BJ),4,1,Resumo_Horas!$A272)),0)*(((INDIRECT(ADDRESS(357,COLUMN(BJ:BJ),4,1,$A272))*14)/11)*(1+INDIRECT(ADDRESS(358,COLUMN(BJ:BJ),4,1,$A272)))),0)</f>
        <v>0</v>
      </c>
      <c r="BJ272" cm="1">
        <f t="array" aca="1" ref="BJ272" ca="1">IFERROR(IFERROR(Resumo_Horas!BJ272/INDIRECT(ADDRESS(7,COLUMN(BK:BK),4,1,Resumo_Horas!$A272)),0)*(((INDIRECT(ADDRESS(357,COLUMN(BK:BK),4,1,$A272))*14)/11)*(1+INDIRECT(ADDRESS(358,COLUMN(BK:BK),4,1,$A272)))),0)</f>
        <v>0</v>
      </c>
      <c r="BK272" s="331" cm="1">
        <f t="array" aca="1" ref="BK272" ca="1">IFERROR(IFERROR(Resumo_Horas!BK272/INDIRECT(ADDRESS(7,COLUMN(BL:BL),4,1,Resumo_Horas!$A272)),0)*(((INDIRECT(ADDRESS(357,COLUMN(BL:BL),4,1,$A272))*14)/11)*(1+INDIRECT(ADDRESS(358,COLUMN(BL:BL),4,1,$A272)))),0)</f>
        <v>0</v>
      </c>
    </row>
    <row r="273" spans="1:63" x14ac:dyDescent="0.25">
      <c r="A273" s="330" t="str" cm="1">
        <f t="array" aca="1" ref="A273" ca="1">IF(INDIRECT(ADDRESS(9+QUOTIENT(ROW(A272)-1,20),4,4,1,"Equipa de projeto")) = 0,"", _xlfn.CONCAT(1 + QUOTIENT(ROW(A272)-1,20),". ", INDIRECT(ADDRESS(9+QUOTIENT(ROW(A272)-1,20),4,4,1,"Equipa de projeto"))))</f>
        <v/>
      </c>
      <c r="B273">
        <f>Atividades!$A$61</f>
        <v>0</v>
      </c>
      <c r="C273" s="123" t="s">
        <v>49</v>
      </c>
      <c r="D273" cm="1">
        <f t="array" aca="1" ref="D273" ca="1">IFERROR(IFERROR(Resumo_Horas!D273/INDIRECT(ADDRESS(7,COLUMN(E:E),4,1,Resumo_Horas!$A273)),0)*(((INDIRECT(ADDRESS(357,COLUMN(E:E),4,1,$A273))*14)/11)*(1+INDIRECT(ADDRESS(358,COLUMN(E:E),4,1,$A273)))),0)</f>
        <v>0</v>
      </c>
      <c r="E273" cm="1">
        <f t="array" aca="1" ref="E273" ca="1">IFERROR(IFERROR(Resumo_Horas!E273/INDIRECT(ADDRESS(7,COLUMN(F:F),4,1,Resumo_Horas!$A273)),0)*(((INDIRECT(ADDRESS(357,COLUMN(F:F),4,1,$A273))*14)/11)*(1+INDIRECT(ADDRESS(358,COLUMN(F:F),4,1,$A273)))),0)</f>
        <v>0</v>
      </c>
      <c r="F273" cm="1">
        <f t="array" aca="1" ref="F273" ca="1">IFERROR(IFERROR(Resumo_Horas!F273/INDIRECT(ADDRESS(7,COLUMN(G:G),4,1,Resumo_Horas!$A273)),0)*(((INDIRECT(ADDRESS(357,COLUMN(G:G),4,1,$A273))*14)/11)*(1+INDIRECT(ADDRESS(358,COLUMN(G:G),4,1,$A273)))),0)</f>
        <v>0</v>
      </c>
      <c r="G273" cm="1">
        <f t="array" aca="1" ref="G273" ca="1">IFERROR(IFERROR(Resumo_Horas!G273/INDIRECT(ADDRESS(7,COLUMN(H:H),4,1,Resumo_Horas!$A273)),0)*(((INDIRECT(ADDRESS(357,COLUMN(H:H),4,1,$A273))*14)/11)*(1+INDIRECT(ADDRESS(358,COLUMN(H:H),4,1,$A273)))),0)</f>
        <v>0</v>
      </c>
      <c r="H273" cm="1">
        <f t="array" aca="1" ref="H273" ca="1">IFERROR(IFERROR(Resumo_Horas!H273/INDIRECT(ADDRESS(7,COLUMN(I:I),4,1,Resumo_Horas!$A273)),0)*(((INDIRECT(ADDRESS(357,COLUMN(I:I),4,1,$A273))*14)/11)*(1+INDIRECT(ADDRESS(358,COLUMN(I:I),4,1,$A273)))),0)</f>
        <v>0</v>
      </c>
      <c r="I273" cm="1">
        <f t="array" aca="1" ref="I273" ca="1">IFERROR(IFERROR(Resumo_Horas!I273/INDIRECT(ADDRESS(7,COLUMN(J:J),4,1,Resumo_Horas!$A273)),0)*(((INDIRECT(ADDRESS(357,COLUMN(J:J),4,1,$A273))*14)/11)*(1+INDIRECT(ADDRESS(358,COLUMN(J:J),4,1,$A273)))),0)</f>
        <v>0</v>
      </c>
      <c r="J273" cm="1">
        <f t="array" aca="1" ref="J273" ca="1">IFERROR(IFERROR(Resumo_Horas!J273/INDIRECT(ADDRESS(7,COLUMN(K:K),4,1,Resumo_Horas!$A273)),0)*(((INDIRECT(ADDRESS(357,COLUMN(K:K),4,1,$A273))*14)/11)*(1+INDIRECT(ADDRESS(358,COLUMN(K:K),4,1,$A273)))),0)</f>
        <v>0</v>
      </c>
      <c r="K273" cm="1">
        <f t="array" aca="1" ref="K273" ca="1">IFERROR(IFERROR(Resumo_Horas!K273/INDIRECT(ADDRESS(7,COLUMN(L:L),4,1,Resumo_Horas!$A273)),0)*(((INDIRECT(ADDRESS(357,COLUMN(L:L),4,1,$A273))*14)/11)*(1+INDIRECT(ADDRESS(358,COLUMN(L:L),4,1,$A273)))),0)</f>
        <v>0</v>
      </c>
      <c r="L273" cm="1">
        <f t="array" aca="1" ref="L273" ca="1">IFERROR(IFERROR(Resumo_Horas!L273/INDIRECT(ADDRESS(7,COLUMN(M:M),4,1,Resumo_Horas!$A273)),0)*(((INDIRECT(ADDRESS(357,COLUMN(M:M),4,1,$A273))*14)/11)*(1+INDIRECT(ADDRESS(358,COLUMN(M:M),4,1,$A273)))),0)</f>
        <v>0</v>
      </c>
      <c r="M273" cm="1">
        <f t="array" aca="1" ref="M273" ca="1">IFERROR(IFERROR(Resumo_Horas!M273/INDIRECT(ADDRESS(7,COLUMN(N:N),4,1,Resumo_Horas!$A273)),0)*(((INDIRECT(ADDRESS(357,COLUMN(N:N),4,1,$A273))*14)/11)*(1+INDIRECT(ADDRESS(358,COLUMN(N:N),4,1,$A273)))),0)</f>
        <v>0</v>
      </c>
      <c r="N273" cm="1">
        <f t="array" aca="1" ref="N273" ca="1">IFERROR(IFERROR(Resumo_Horas!N273/INDIRECT(ADDRESS(7,COLUMN(O:O),4,1,Resumo_Horas!$A273)),0)*(((INDIRECT(ADDRESS(357,COLUMN(O:O),4,1,$A273))*14)/11)*(1+INDIRECT(ADDRESS(358,COLUMN(O:O),4,1,$A273)))),0)</f>
        <v>0</v>
      </c>
      <c r="O273" cm="1">
        <f t="array" aca="1" ref="O273" ca="1">IFERROR(IFERROR(Resumo_Horas!O273/INDIRECT(ADDRESS(7,COLUMN(P:P),4,1,Resumo_Horas!$A273)),0)*(((INDIRECT(ADDRESS(357,COLUMN(P:P),4,1,$A273))*14)/11)*(1+INDIRECT(ADDRESS(358,COLUMN(P:P),4,1,$A273)))),0)</f>
        <v>0</v>
      </c>
      <c r="P273" cm="1">
        <f t="array" aca="1" ref="P273" ca="1">IFERROR(IFERROR(Resumo_Horas!P273/INDIRECT(ADDRESS(7,COLUMN(Q:Q),4,1,Resumo_Horas!$A273)),0)*(((INDIRECT(ADDRESS(357,COLUMN(Q:Q),4,1,$A273))*14)/11)*(1+INDIRECT(ADDRESS(358,COLUMN(Q:Q),4,1,$A273)))),0)</f>
        <v>0</v>
      </c>
      <c r="Q273" cm="1">
        <f t="array" aca="1" ref="Q273" ca="1">IFERROR(IFERROR(Resumo_Horas!Q273/INDIRECT(ADDRESS(7,COLUMN(R:R),4,1,Resumo_Horas!$A273)),0)*(((INDIRECT(ADDRESS(357,COLUMN(R:R),4,1,$A273))*14)/11)*(1+INDIRECT(ADDRESS(358,COLUMN(R:R),4,1,$A273)))),0)</f>
        <v>0</v>
      </c>
      <c r="R273" cm="1">
        <f t="array" aca="1" ref="R273" ca="1">IFERROR(IFERROR(Resumo_Horas!R273/INDIRECT(ADDRESS(7,COLUMN(S:S),4,1,Resumo_Horas!$A273)),0)*(((INDIRECT(ADDRESS(357,COLUMN(S:S),4,1,$A273))*14)/11)*(1+INDIRECT(ADDRESS(358,COLUMN(S:S),4,1,$A273)))),0)</f>
        <v>0</v>
      </c>
      <c r="S273" cm="1">
        <f t="array" aca="1" ref="S273" ca="1">IFERROR(IFERROR(Resumo_Horas!S273/INDIRECT(ADDRESS(7,COLUMN(T:T),4,1,Resumo_Horas!$A273)),0)*(((INDIRECT(ADDRESS(357,COLUMN(T:T),4,1,$A273))*14)/11)*(1+INDIRECT(ADDRESS(358,COLUMN(T:T),4,1,$A273)))),0)</f>
        <v>0</v>
      </c>
      <c r="T273" cm="1">
        <f t="array" aca="1" ref="T273" ca="1">IFERROR(IFERROR(Resumo_Horas!T273/INDIRECT(ADDRESS(7,COLUMN(U:U),4,1,Resumo_Horas!$A273)),0)*(((INDIRECT(ADDRESS(357,COLUMN(U:U),4,1,$A273))*14)/11)*(1+INDIRECT(ADDRESS(358,COLUMN(U:U),4,1,$A273)))),0)</f>
        <v>0</v>
      </c>
      <c r="U273" cm="1">
        <f t="array" aca="1" ref="U273" ca="1">IFERROR(IFERROR(Resumo_Horas!U273/INDIRECT(ADDRESS(7,COLUMN(V:V),4,1,Resumo_Horas!$A273)),0)*(((INDIRECT(ADDRESS(357,COLUMN(V:V),4,1,$A273))*14)/11)*(1+INDIRECT(ADDRESS(358,COLUMN(V:V),4,1,$A273)))),0)</f>
        <v>0</v>
      </c>
      <c r="V273" cm="1">
        <f t="array" aca="1" ref="V273" ca="1">IFERROR(IFERROR(Resumo_Horas!V273/INDIRECT(ADDRESS(7,COLUMN(W:W),4,1,Resumo_Horas!$A273)),0)*(((INDIRECT(ADDRESS(357,COLUMN(W:W),4,1,$A273))*14)/11)*(1+INDIRECT(ADDRESS(358,COLUMN(W:W),4,1,$A273)))),0)</f>
        <v>0</v>
      </c>
      <c r="W273" cm="1">
        <f t="array" aca="1" ref="W273" ca="1">IFERROR(IFERROR(Resumo_Horas!W273/INDIRECT(ADDRESS(7,COLUMN(X:X),4,1,Resumo_Horas!$A273)),0)*(((INDIRECT(ADDRESS(357,COLUMN(X:X),4,1,$A273))*14)/11)*(1+INDIRECT(ADDRESS(358,COLUMN(X:X),4,1,$A273)))),0)</f>
        <v>0</v>
      </c>
      <c r="X273" cm="1">
        <f t="array" aca="1" ref="X273" ca="1">IFERROR(IFERROR(Resumo_Horas!X273/INDIRECT(ADDRESS(7,COLUMN(Y:Y),4,1,Resumo_Horas!$A273)),0)*(((INDIRECT(ADDRESS(357,COLUMN(Y:Y),4,1,$A273))*14)/11)*(1+INDIRECT(ADDRESS(358,COLUMN(Y:Y),4,1,$A273)))),0)</f>
        <v>0</v>
      </c>
      <c r="Y273" cm="1">
        <f t="array" aca="1" ref="Y273" ca="1">IFERROR(IFERROR(Resumo_Horas!Y273/INDIRECT(ADDRESS(7,COLUMN(Z:Z),4,1,Resumo_Horas!$A273)),0)*(((INDIRECT(ADDRESS(357,COLUMN(Z:Z),4,1,$A273))*14)/11)*(1+INDIRECT(ADDRESS(358,COLUMN(Z:Z),4,1,$A273)))),0)</f>
        <v>0</v>
      </c>
      <c r="Z273" cm="1">
        <f t="array" aca="1" ref="Z273" ca="1">IFERROR(IFERROR(Resumo_Horas!Z273/INDIRECT(ADDRESS(7,COLUMN(AA:AA),4,1,Resumo_Horas!$A273)),0)*(((INDIRECT(ADDRESS(357,COLUMN(AA:AA),4,1,$A273))*14)/11)*(1+INDIRECT(ADDRESS(358,COLUMN(AA:AA),4,1,$A273)))),0)</f>
        <v>0</v>
      </c>
      <c r="AA273" cm="1">
        <f t="array" aca="1" ref="AA273" ca="1">IFERROR(IFERROR(Resumo_Horas!AA273/INDIRECT(ADDRESS(7,COLUMN(AB:AB),4,1,Resumo_Horas!$A273)),0)*(((INDIRECT(ADDRESS(357,COLUMN(AB:AB),4,1,$A273))*14)/11)*(1+INDIRECT(ADDRESS(358,COLUMN(AB:AB),4,1,$A273)))),0)</f>
        <v>0</v>
      </c>
      <c r="AB273" cm="1">
        <f t="array" aca="1" ref="AB273" ca="1">IFERROR(IFERROR(Resumo_Horas!AB273/INDIRECT(ADDRESS(7,COLUMN(AC:AC),4,1,Resumo_Horas!$A273)),0)*(((INDIRECT(ADDRESS(357,COLUMN(AC:AC),4,1,$A273))*14)/11)*(1+INDIRECT(ADDRESS(358,COLUMN(AC:AC),4,1,$A273)))),0)</f>
        <v>0</v>
      </c>
      <c r="AC273" cm="1">
        <f t="array" aca="1" ref="AC273" ca="1">IFERROR(IFERROR(Resumo_Horas!AC273/INDIRECT(ADDRESS(7,COLUMN(AD:AD),4,1,Resumo_Horas!$A273)),0)*(((INDIRECT(ADDRESS(357,COLUMN(AD:AD),4,1,$A273))*14)/11)*(1+INDIRECT(ADDRESS(358,COLUMN(AD:AD),4,1,$A273)))),0)</f>
        <v>0</v>
      </c>
      <c r="AD273" cm="1">
        <f t="array" aca="1" ref="AD273" ca="1">IFERROR(IFERROR(Resumo_Horas!AD273/INDIRECT(ADDRESS(7,COLUMN(AE:AE),4,1,Resumo_Horas!$A273)),0)*(((INDIRECT(ADDRESS(357,COLUMN(AE:AE),4,1,$A273))*14)/11)*(1+INDIRECT(ADDRESS(358,COLUMN(AE:AE),4,1,$A273)))),0)</f>
        <v>0</v>
      </c>
      <c r="AE273" cm="1">
        <f t="array" aca="1" ref="AE273" ca="1">IFERROR(IFERROR(Resumo_Horas!AE273/INDIRECT(ADDRESS(7,COLUMN(AF:AF),4,1,Resumo_Horas!$A273)),0)*(((INDIRECT(ADDRESS(357,COLUMN(AF:AF),4,1,$A273))*14)/11)*(1+INDIRECT(ADDRESS(358,COLUMN(AF:AF),4,1,$A273)))),0)</f>
        <v>0</v>
      </c>
      <c r="AF273" cm="1">
        <f t="array" aca="1" ref="AF273" ca="1">IFERROR(IFERROR(Resumo_Horas!AF273/INDIRECT(ADDRESS(7,COLUMN(AG:AG),4,1,Resumo_Horas!$A273)),0)*(((INDIRECT(ADDRESS(357,COLUMN(AG:AG),4,1,$A273))*14)/11)*(1+INDIRECT(ADDRESS(358,COLUMN(AG:AG),4,1,$A273)))),0)</f>
        <v>0</v>
      </c>
      <c r="AG273" cm="1">
        <f t="array" aca="1" ref="AG273" ca="1">IFERROR(IFERROR(Resumo_Horas!AG273/INDIRECT(ADDRESS(7,COLUMN(AH:AH),4,1,Resumo_Horas!$A273)),0)*(((INDIRECT(ADDRESS(357,COLUMN(AH:AH),4,1,$A273))*14)/11)*(1+INDIRECT(ADDRESS(358,COLUMN(AH:AH),4,1,$A273)))),0)</f>
        <v>0</v>
      </c>
      <c r="AH273" cm="1">
        <f t="array" aca="1" ref="AH273" ca="1">IFERROR(IFERROR(Resumo_Horas!AH273/INDIRECT(ADDRESS(7,COLUMN(AI:AI),4,1,Resumo_Horas!$A273)),0)*(((INDIRECT(ADDRESS(357,COLUMN(AI:AI),4,1,$A273))*14)/11)*(1+INDIRECT(ADDRESS(358,COLUMN(AI:AI),4,1,$A273)))),0)</f>
        <v>0</v>
      </c>
      <c r="AI273" cm="1">
        <f t="array" aca="1" ref="AI273" ca="1">IFERROR(IFERROR(Resumo_Horas!AI273/INDIRECT(ADDRESS(7,COLUMN(AJ:AJ),4,1,Resumo_Horas!$A273)),0)*(((INDIRECT(ADDRESS(357,COLUMN(AJ:AJ),4,1,$A273))*14)/11)*(1+INDIRECT(ADDRESS(358,COLUMN(AJ:AJ),4,1,$A273)))),0)</f>
        <v>0</v>
      </c>
      <c r="AJ273" cm="1">
        <f t="array" aca="1" ref="AJ273" ca="1">IFERROR(IFERROR(Resumo_Horas!AJ273/INDIRECT(ADDRESS(7,COLUMN(AK:AK),4,1,Resumo_Horas!$A273)),0)*(((INDIRECT(ADDRESS(357,COLUMN(AK:AK),4,1,$A273))*14)/11)*(1+INDIRECT(ADDRESS(358,COLUMN(AK:AK),4,1,$A273)))),0)</f>
        <v>0</v>
      </c>
      <c r="AK273" cm="1">
        <f t="array" aca="1" ref="AK273" ca="1">IFERROR(IFERROR(Resumo_Horas!AK273/INDIRECT(ADDRESS(7,COLUMN(AL:AL),4,1,Resumo_Horas!$A273)),0)*(((INDIRECT(ADDRESS(357,COLUMN(AL:AL),4,1,$A273))*14)/11)*(1+INDIRECT(ADDRESS(358,COLUMN(AL:AL),4,1,$A273)))),0)</f>
        <v>0</v>
      </c>
      <c r="AL273" cm="1">
        <f t="array" aca="1" ref="AL273" ca="1">IFERROR(IFERROR(Resumo_Horas!AL273/INDIRECT(ADDRESS(7,COLUMN(AM:AM),4,1,Resumo_Horas!$A273)),0)*(((INDIRECT(ADDRESS(357,COLUMN(AM:AM),4,1,$A273))*14)/11)*(1+INDIRECT(ADDRESS(358,COLUMN(AM:AM),4,1,$A273)))),0)</f>
        <v>0</v>
      </c>
      <c r="AM273" cm="1">
        <f t="array" aca="1" ref="AM273" ca="1">IFERROR(IFERROR(Resumo_Horas!AM273/INDIRECT(ADDRESS(7,COLUMN(AN:AN),4,1,Resumo_Horas!$A273)),0)*(((INDIRECT(ADDRESS(357,COLUMN(AN:AN),4,1,$A273))*14)/11)*(1+INDIRECT(ADDRESS(358,COLUMN(AN:AN),4,1,$A273)))),0)</f>
        <v>0</v>
      </c>
      <c r="AN273" cm="1">
        <f t="array" aca="1" ref="AN273" ca="1">IFERROR(IFERROR(Resumo_Horas!AN273/INDIRECT(ADDRESS(7,COLUMN(AO:AO),4,1,Resumo_Horas!$A273)),0)*(((INDIRECT(ADDRESS(357,COLUMN(AO:AO),4,1,$A273))*14)/11)*(1+INDIRECT(ADDRESS(358,COLUMN(AO:AO),4,1,$A273)))),0)</f>
        <v>0</v>
      </c>
      <c r="AO273" cm="1">
        <f t="array" aca="1" ref="AO273" ca="1">IFERROR(IFERROR(Resumo_Horas!AO273/INDIRECT(ADDRESS(7,COLUMN(AP:AP),4,1,Resumo_Horas!$A273)),0)*(((INDIRECT(ADDRESS(357,COLUMN(AP:AP),4,1,$A273))*14)/11)*(1+INDIRECT(ADDRESS(358,COLUMN(AP:AP),4,1,$A273)))),0)</f>
        <v>0</v>
      </c>
      <c r="AP273" cm="1">
        <f t="array" aca="1" ref="AP273" ca="1">IFERROR(IFERROR(Resumo_Horas!AP273/INDIRECT(ADDRESS(7,COLUMN(AQ:AQ),4,1,Resumo_Horas!$A273)),0)*(((INDIRECT(ADDRESS(357,COLUMN(AQ:AQ),4,1,$A273))*14)/11)*(1+INDIRECT(ADDRESS(358,COLUMN(AQ:AQ),4,1,$A273)))),0)</f>
        <v>0</v>
      </c>
      <c r="AQ273" cm="1">
        <f t="array" aca="1" ref="AQ273" ca="1">IFERROR(IFERROR(Resumo_Horas!AQ273/INDIRECT(ADDRESS(7,COLUMN(AR:AR),4,1,Resumo_Horas!$A273)),0)*(((INDIRECT(ADDRESS(357,COLUMN(AR:AR),4,1,$A273))*14)/11)*(1+INDIRECT(ADDRESS(358,COLUMN(AR:AR),4,1,$A273)))),0)</f>
        <v>0</v>
      </c>
      <c r="AR273" cm="1">
        <f t="array" aca="1" ref="AR273" ca="1">IFERROR(IFERROR(Resumo_Horas!AR273/INDIRECT(ADDRESS(7,COLUMN(AS:AS),4,1,Resumo_Horas!$A273)),0)*(((INDIRECT(ADDRESS(357,COLUMN(AS:AS),4,1,$A273))*14)/11)*(1+INDIRECT(ADDRESS(358,COLUMN(AS:AS),4,1,$A273)))),0)</f>
        <v>0</v>
      </c>
      <c r="AS273" cm="1">
        <f t="array" aca="1" ref="AS273" ca="1">IFERROR(IFERROR(Resumo_Horas!AS273/INDIRECT(ADDRESS(7,COLUMN(AT:AT),4,1,Resumo_Horas!$A273)),0)*(((INDIRECT(ADDRESS(357,COLUMN(AT:AT),4,1,$A273))*14)/11)*(1+INDIRECT(ADDRESS(358,COLUMN(AT:AT),4,1,$A273)))),0)</f>
        <v>0</v>
      </c>
      <c r="AT273" cm="1">
        <f t="array" aca="1" ref="AT273" ca="1">IFERROR(IFERROR(Resumo_Horas!AT273/INDIRECT(ADDRESS(7,COLUMN(AU:AU),4,1,Resumo_Horas!$A273)),0)*(((INDIRECT(ADDRESS(357,COLUMN(AU:AU),4,1,$A273))*14)/11)*(1+INDIRECT(ADDRESS(358,COLUMN(AU:AU),4,1,$A273)))),0)</f>
        <v>0</v>
      </c>
      <c r="AU273" cm="1">
        <f t="array" aca="1" ref="AU273" ca="1">IFERROR(IFERROR(Resumo_Horas!AU273/INDIRECT(ADDRESS(7,COLUMN(AV:AV),4,1,Resumo_Horas!$A273)),0)*(((INDIRECT(ADDRESS(357,COLUMN(AV:AV),4,1,$A273))*14)/11)*(1+INDIRECT(ADDRESS(358,COLUMN(AV:AV),4,1,$A273)))),0)</f>
        <v>0</v>
      </c>
      <c r="AV273" cm="1">
        <f t="array" aca="1" ref="AV273" ca="1">IFERROR(IFERROR(Resumo_Horas!AV273/INDIRECT(ADDRESS(7,COLUMN(AW:AW),4,1,Resumo_Horas!$A273)),0)*(((INDIRECT(ADDRESS(357,COLUMN(AW:AW),4,1,$A273))*14)/11)*(1+INDIRECT(ADDRESS(358,COLUMN(AW:AW),4,1,$A273)))),0)</f>
        <v>0</v>
      </c>
      <c r="AW273" cm="1">
        <f t="array" aca="1" ref="AW273" ca="1">IFERROR(IFERROR(Resumo_Horas!AW273/INDIRECT(ADDRESS(7,COLUMN(AX:AX),4,1,Resumo_Horas!$A273)),0)*(((INDIRECT(ADDRESS(357,COLUMN(AX:AX),4,1,$A273))*14)/11)*(1+INDIRECT(ADDRESS(358,COLUMN(AX:AX),4,1,$A273)))),0)</f>
        <v>0</v>
      </c>
      <c r="AX273" cm="1">
        <f t="array" aca="1" ref="AX273" ca="1">IFERROR(IFERROR(Resumo_Horas!AX273/INDIRECT(ADDRESS(7,COLUMN(AY:AY),4,1,Resumo_Horas!$A273)),0)*(((INDIRECT(ADDRESS(357,COLUMN(AY:AY),4,1,$A273))*14)/11)*(1+INDIRECT(ADDRESS(358,COLUMN(AY:AY),4,1,$A273)))),0)</f>
        <v>0</v>
      </c>
      <c r="AY273" cm="1">
        <f t="array" aca="1" ref="AY273" ca="1">IFERROR(IFERROR(Resumo_Horas!AY273/INDIRECT(ADDRESS(7,COLUMN(AZ:AZ),4,1,Resumo_Horas!$A273)),0)*(((INDIRECT(ADDRESS(357,COLUMN(AZ:AZ),4,1,$A273))*14)/11)*(1+INDIRECT(ADDRESS(358,COLUMN(AZ:AZ),4,1,$A273)))),0)</f>
        <v>0</v>
      </c>
      <c r="AZ273" cm="1">
        <f t="array" aca="1" ref="AZ273" ca="1">IFERROR(IFERROR(Resumo_Horas!AZ273/INDIRECT(ADDRESS(7,COLUMN(BA:BA),4,1,Resumo_Horas!$A273)),0)*(((INDIRECT(ADDRESS(357,COLUMN(BA:BA),4,1,$A273))*14)/11)*(1+INDIRECT(ADDRESS(358,COLUMN(BA:BA),4,1,$A273)))),0)</f>
        <v>0</v>
      </c>
      <c r="BA273" cm="1">
        <f t="array" aca="1" ref="BA273" ca="1">IFERROR(IFERROR(Resumo_Horas!BA273/INDIRECT(ADDRESS(7,COLUMN(BB:BB),4,1,Resumo_Horas!$A273)),0)*(((INDIRECT(ADDRESS(357,COLUMN(BB:BB),4,1,$A273))*14)/11)*(1+INDIRECT(ADDRESS(358,COLUMN(BB:BB),4,1,$A273)))),0)</f>
        <v>0</v>
      </c>
      <c r="BB273" cm="1">
        <f t="array" aca="1" ref="BB273" ca="1">IFERROR(IFERROR(Resumo_Horas!BB273/INDIRECT(ADDRESS(7,COLUMN(BC:BC),4,1,Resumo_Horas!$A273)),0)*(((INDIRECT(ADDRESS(357,COLUMN(BC:BC),4,1,$A273))*14)/11)*(1+INDIRECT(ADDRESS(358,COLUMN(BC:BC),4,1,$A273)))),0)</f>
        <v>0</v>
      </c>
      <c r="BC273" cm="1">
        <f t="array" aca="1" ref="BC273" ca="1">IFERROR(IFERROR(Resumo_Horas!BC273/INDIRECT(ADDRESS(7,COLUMN(BD:BD),4,1,Resumo_Horas!$A273)),0)*(((INDIRECT(ADDRESS(357,COLUMN(BD:BD),4,1,$A273))*14)/11)*(1+INDIRECT(ADDRESS(358,COLUMN(BD:BD),4,1,$A273)))),0)</f>
        <v>0</v>
      </c>
      <c r="BD273" cm="1">
        <f t="array" aca="1" ref="BD273" ca="1">IFERROR(IFERROR(Resumo_Horas!BD273/INDIRECT(ADDRESS(7,COLUMN(BE:BE),4,1,Resumo_Horas!$A273)),0)*(((INDIRECT(ADDRESS(357,COLUMN(BE:BE),4,1,$A273))*14)/11)*(1+INDIRECT(ADDRESS(358,COLUMN(BE:BE),4,1,$A273)))),0)</f>
        <v>0</v>
      </c>
      <c r="BE273" cm="1">
        <f t="array" aca="1" ref="BE273" ca="1">IFERROR(IFERROR(Resumo_Horas!BE273/INDIRECT(ADDRESS(7,COLUMN(BF:BF),4,1,Resumo_Horas!$A273)),0)*(((INDIRECT(ADDRESS(357,COLUMN(BF:BF),4,1,$A273))*14)/11)*(1+INDIRECT(ADDRESS(358,COLUMN(BF:BF),4,1,$A273)))),0)</f>
        <v>0</v>
      </c>
      <c r="BF273" cm="1">
        <f t="array" aca="1" ref="BF273" ca="1">IFERROR(IFERROR(Resumo_Horas!BF273/INDIRECT(ADDRESS(7,COLUMN(BG:BG),4,1,Resumo_Horas!$A273)),0)*(((INDIRECT(ADDRESS(357,COLUMN(BG:BG),4,1,$A273))*14)/11)*(1+INDIRECT(ADDRESS(358,COLUMN(BG:BG),4,1,$A273)))),0)</f>
        <v>0</v>
      </c>
      <c r="BG273" cm="1">
        <f t="array" aca="1" ref="BG273" ca="1">IFERROR(IFERROR(Resumo_Horas!BG273/INDIRECT(ADDRESS(7,COLUMN(BH:BH),4,1,Resumo_Horas!$A273)),0)*(((INDIRECT(ADDRESS(357,COLUMN(BH:BH),4,1,$A273))*14)/11)*(1+INDIRECT(ADDRESS(358,COLUMN(BH:BH),4,1,$A273)))),0)</f>
        <v>0</v>
      </c>
      <c r="BH273" cm="1">
        <f t="array" aca="1" ref="BH273" ca="1">IFERROR(IFERROR(Resumo_Horas!BH273/INDIRECT(ADDRESS(7,COLUMN(BI:BI),4,1,Resumo_Horas!$A273)),0)*(((INDIRECT(ADDRESS(357,COLUMN(BI:BI),4,1,$A273))*14)/11)*(1+INDIRECT(ADDRESS(358,COLUMN(BI:BI),4,1,$A273)))),0)</f>
        <v>0</v>
      </c>
      <c r="BI273" cm="1">
        <f t="array" aca="1" ref="BI273" ca="1">IFERROR(IFERROR(Resumo_Horas!BI273/INDIRECT(ADDRESS(7,COLUMN(BJ:BJ),4,1,Resumo_Horas!$A273)),0)*(((INDIRECT(ADDRESS(357,COLUMN(BJ:BJ),4,1,$A273))*14)/11)*(1+INDIRECT(ADDRESS(358,COLUMN(BJ:BJ),4,1,$A273)))),0)</f>
        <v>0</v>
      </c>
      <c r="BJ273" cm="1">
        <f t="array" aca="1" ref="BJ273" ca="1">IFERROR(IFERROR(Resumo_Horas!BJ273/INDIRECT(ADDRESS(7,COLUMN(BK:BK),4,1,Resumo_Horas!$A273)),0)*(((INDIRECT(ADDRESS(357,COLUMN(BK:BK),4,1,$A273))*14)/11)*(1+INDIRECT(ADDRESS(358,COLUMN(BK:BK),4,1,$A273)))),0)</f>
        <v>0</v>
      </c>
      <c r="BK273" s="331" cm="1">
        <f t="array" aca="1" ref="BK273" ca="1">IFERROR(IFERROR(Resumo_Horas!BK273/INDIRECT(ADDRESS(7,COLUMN(BL:BL),4,1,Resumo_Horas!$A273)),0)*(((INDIRECT(ADDRESS(357,COLUMN(BL:BL),4,1,$A273))*14)/11)*(1+INDIRECT(ADDRESS(358,COLUMN(BL:BL),4,1,$A273)))),0)</f>
        <v>0</v>
      </c>
    </row>
    <row r="274" spans="1:63" x14ac:dyDescent="0.25">
      <c r="A274" s="330" t="str" cm="1">
        <f t="array" aca="1" ref="A274" ca="1">IF(INDIRECT(ADDRESS(9+QUOTIENT(ROW(A273)-1,20),4,4,1,"Equipa de projeto")) = 0,"", _xlfn.CONCAT(1 + QUOTIENT(ROW(A273)-1,20),". ", INDIRECT(ADDRESS(9+QUOTIENT(ROW(A273)-1,20),4,4,1,"Equipa de projeto"))))</f>
        <v/>
      </c>
      <c r="B274">
        <f>Atividades!$A$73</f>
        <v>0</v>
      </c>
      <c r="C274" s="123" t="s">
        <v>48</v>
      </c>
      <c r="D274" cm="1">
        <f t="array" aca="1" ref="D274" ca="1">IFERROR(IFERROR(Resumo_Horas!D274/INDIRECT(ADDRESS(7,COLUMN(E:E),4,1,Resumo_Horas!$A274)),0)*(((INDIRECT(ADDRESS(357,COLUMN(E:E),4,1,$A274))*14)/11)*(1+INDIRECT(ADDRESS(358,COLUMN(E:E),4,1,$A274)))),0)</f>
        <v>0</v>
      </c>
      <c r="E274" cm="1">
        <f t="array" aca="1" ref="E274" ca="1">IFERROR(IFERROR(Resumo_Horas!E274/INDIRECT(ADDRESS(7,COLUMN(F:F),4,1,Resumo_Horas!$A274)),0)*(((INDIRECT(ADDRESS(357,COLUMN(F:F),4,1,$A274))*14)/11)*(1+INDIRECT(ADDRESS(358,COLUMN(F:F),4,1,$A274)))),0)</f>
        <v>0</v>
      </c>
      <c r="F274" cm="1">
        <f t="array" aca="1" ref="F274" ca="1">IFERROR(IFERROR(Resumo_Horas!F274/INDIRECT(ADDRESS(7,COLUMN(G:G),4,1,Resumo_Horas!$A274)),0)*(((INDIRECT(ADDRESS(357,COLUMN(G:G),4,1,$A274))*14)/11)*(1+INDIRECT(ADDRESS(358,COLUMN(G:G),4,1,$A274)))),0)</f>
        <v>0</v>
      </c>
      <c r="G274" cm="1">
        <f t="array" aca="1" ref="G274" ca="1">IFERROR(IFERROR(Resumo_Horas!G274/INDIRECT(ADDRESS(7,COLUMN(H:H),4,1,Resumo_Horas!$A274)),0)*(((INDIRECT(ADDRESS(357,COLUMN(H:H),4,1,$A274))*14)/11)*(1+INDIRECT(ADDRESS(358,COLUMN(H:H),4,1,$A274)))),0)</f>
        <v>0</v>
      </c>
      <c r="H274" cm="1">
        <f t="array" aca="1" ref="H274" ca="1">IFERROR(IFERROR(Resumo_Horas!H274/INDIRECT(ADDRESS(7,COLUMN(I:I),4,1,Resumo_Horas!$A274)),0)*(((INDIRECT(ADDRESS(357,COLUMN(I:I),4,1,$A274))*14)/11)*(1+INDIRECT(ADDRESS(358,COLUMN(I:I),4,1,$A274)))),0)</f>
        <v>0</v>
      </c>
      <c r="I274" cm="1">
        <f t="array" aca="1" ref="I274" ca="1">IFERROR(IFERROR(Resumo_Horas!I274/INDIRECT(ADDRESS(7,COLUMN(J:J),4,1,Resumo_Horas!$A274)),0)*(((INDIRECT(ADDRESS(357,COLUMN(J:J),4,1,$A274))*14)/11)*(1+INDIRECT(ADDRESS(358,COLUMN(J:J),4,1,$A274)))),0)</f>
        <v>0</v>
      </c>
      <c r="J274" cm="1">
        <f t="array" aca="1" ref="J274" ca="1">IFERROR(IFERROR(Resumo_Horas!J274/INDIRECT(ADDRESS(7,COLUMN(K:K),4,1,Resumo_Horas!$A274)),0)*(((INDIRECT(ADDRESS(357,COLUMN(K:K),4,1,$A274))*14)/11)*(1+INDIRECT(ADDRESS(358,COLUMN(K:K),4,1,$A274)))),0)</f>
        <v>0</v>
      </c>
      <c r="K274" cm="1">
        <f t="array" aca="1" ref="K274" ca="1">IFERROR(IFERROR(Resumo_Horas!K274/INDIRECT(ADDRESS(7,COLUMN(L:L),4,1,Resumo_Horas!$A274)),0)*(((INDIRECT(ADDRESS(357,COLUMN(L:L),4,1,$A274))*14)/11)*(1+INDIRECT(ADDRESS(358,COLUMN(L:L),4,1,$A274)))),0)</f>
        <v>0</v>
      </c>
      <c r="L274" cm="1">
        <f t="array" aca="1" ref="L274" ca="1">IFERROR(IFERROR(Resumo_Horas!L274/INDIRECT(ADDRESS(7,COLUMN(M:M),4,1,Resumo_Horas!$A274)),0)*(((INDIRECT(ADDRESS(357,COLUMN(M:M),4,1,$A274))*14)/11)*(1+INDIRECT(ADDRESS(358,COLUMN(M:M),4,1,$A274)))),0)</f>
        <v>0</v>
      </c>
      <c r="M274" cm="1">
        <f t="array" aca="1" ref="M274" ca="1">IFERROR(IFERROR(Resumo_Horas!M274/INDIRECT(ADDRESS(7,COLUMN(N:N),4,1,Resumo_Horas!$A274)),0)*(((INDIRECT(ADDRESS(357,COLUMN(N:N),4,1,$A274))*14)/11)*(1+INDIRECT(ADDRESS(358,COLUMN(N:N),4,1,$A274)))),0)</f>
        <v>0</v>
      </c>
      <c r="N274" cm="1">
        <f t="array" aca="1" ref="N274" ca="1">IFERROR(IFERROR(Resumo_Horas!N274/INDIRECT(ADDRESS(7,COLUMN(O:O),4,1,Resumo_Horas!$A274)),0)*(((INDIRECT(ADDRESS(357,COLUMN(O:O),4,1,$A274))*14)/11)*(1+INDIRECT(ADDRESS(358,COLUMN(O:O),4,1,$A274)))),0)</f>
        <v>0</v>
      </c>
      <c r="O274" cm="1">
        <f t="array" aca="1" ref="O274" ca="1">IFERROR(IFERROR(Resumo_Horas!O274/INDIRECT(ADDRESS(7,COLUMN(P:P),4,1,Resumo_Horas!$A274)),0)*(((INDIRECT(ADDRESS(357,COLUMN(P:P),4,1,$A274))*14)/11)*(1+INDIRECT(ADDRESS(358,COLUMN(P:P),4,1,$A274)))),0)</f>
        <v>0</v>
      </c>
      <c r="P274" cm="1">
        <f t="array" aca="1" ref="P274" ca="1">IFERROR(IFERROR(Resumo_Horas!P274/INDIRECT(ADDRESS(7,COLUMN(Q:Q),4,1,Resumo_Horas!$A274)),0)*(((INDIRECT(ADDRESS(357,COLUMN(Q:Q),4,1,$A274))*14)/11)*(1+INDIRECT(ADDRESS(358,COLUMN(Q:Q),4,1,$A274)))),0)</f>
        <v>0</v>
      </c>
      <c r="Q274" cm="1">
        <f t="array" aca="1" ref="Q274" ca="1">IFERROR(IFERROR(Resumo_Horas!Q274/INDIRECT(ADDRESS(7,COLUMN(R:R),4,1,Resumo_Horas!$A274)),0)*(((INDIRECT(ADDRESS(357,COLUMN(R:R),4,1,$A274))*14)/11)*(1+INDIRECT(ADDRESS(358,COLUMN(R:R),4,1,$A274)))),0)</f>
        <v>0</v>
      </c>
      <c r="R274" cm="1">
        <f t="array" aca="1" ref="R274" ca="1">IFERROR(IFERROR(Resumo_Horas!R274/INDIRECT(ADDRESS(7,COLUMN(S:S),4,1,Resumo_Horas!$A274)),0)*(((INDIRECT(ADDRESS(357,COLUMN(S:S),4,1,$A274))*14)/11)*(1+INDIRECT(ADDRESS(358,COLUMN(S:S),4,1,$A274)))),0)</f>
        <v>0</v>
      </c>
      <c r="S274" cm="1">
        <f t="array" aca="1" ref="S274" ca="1">IFERROR(IFERROR(Resumo_Horas!S274/INDIRECT(ADDRESS(7,COLUMN(T:T),4,1,Resumo_Horas!$A274)),0)*(((INDIRECT(ADDRESS(357,COLUMN(T:T),4,1,$A274))*14)/11)*(1+INDIRECT(ADDRESS(358,COLUMN(T:T),4,1,$A274)))),0)</f>
        <v>0</v>
      </c>
      <c r="T274" cm="1">
        <f t="array" aca="1" ref="T274" ca="1">IFERROR(IFERROR(Resumo_Horas!T274/INDIRECT(ADDRESS(7,COLUMN(U:U),4,1,Resumo_Horas!$A274)),0)*(((INDIRECT(ADDRESS(357,COLUMN(U:U),4,1,$A274))*14)/11)*(1+INDIRECT(ADDRESS(358,COLUMN(U:U),4,1,$A274)))),0)</f>
        <v>0</v>
      </c>
      <c r="U274" cm="1">
        <f t="array" aca="1" ref="U274" ca="1">IFERROR(IFERROR(Resumo_Horas!U274/INDIRECT(ADDRESS(7,COLUMN(V:V),4,1,Resumo_Horas!$A274)),0)*(((INDIRECT(ADDRESS(357,COLUMN(V:V),4,1,$A274))*14)/11)*(1+INDIRECT(ADDRESS(358,COLUMN(V:V),4,1,$A274)))),0)</f>
        <v>0</v>
      </c>
      <c r="V274" cm="1">
        <f t="array" aca="1" ref="V274" ca="1">IFERROR(IFERROR(Resumo_Horas!V274/INDIRECT(ADDRESS(7,COLUMN(W:W),4,1,Resumo_Horas!$A274)),0)*(((INDIRECT(ADDRESS(357,COLUMN(W:W),4,1,$A274))*14)/11)*(1+INDIRECT(ADDRESS(358,COLUMN(W:W),4,1,$A274)))),0)</f>
        <v>0</v>
      </c>
      <c r="W274" cm="1">
        <f t="array" aca="1" ref="W274" ca="1">IFERROR(IFERROR(Resumo_Horas!W274/INDIRECT(ADDRESS(7,COLUMN(X:X),4,1,Resumo_Horas!$A274)),0)*(((INDIRECT(ADDRESS(357,COLUMN(X:X),4,1,$A274))*14)/11)*(1+INDIRECT(ADDRESS(358,COLUMN(X:X),4,1,$A274)))),0)</f>
        <v>0</v>
      </c>
      <c r="X274" cm="1">
        <f t="array" aca="1" ref="X274" ca="1">IFERROR(IFERROR(Resumo_Horas!X274/INDIRECT(ADDRESS(7,COLUMN(Y:Y),4,1,Resumo_Horas!$A274)),0)*(((INDIRECT(ADDRESS(357,COLUMN(Y:Y),4,1,$A274))*14)/11)*(1+INDIRECT(ADDRESS(358,COLUMN(Y:Y),4,1,$A274)))),0)</f>
        <v>0</v>
      </c>
      <c r="Y274" cm="1">
        <f t="array" aca="1" ref="Y274" ca="1">IFERROR(IFERROR(Resumo_Horas!Y274/INDIRECT(ADDRESS(7,COLUMN(Z:Z),4,1,Resumo_Horas!$A274)),0)*(((INDIRECT(ADDRESS(357,COLUMN(Z:Z),4,1,$A274))*14)/11)*(1+INDIRECT(ADDRESS(358,COLUMN(Z:Z),4,1,$A274)))),0)</f>
        <v>0</v>
      </c>
      <c r="Z274" cm="1">
        <f t="array" aca="1" ref="Z274" ca="1">IFERROR(IFERROR(Resumo_Horas!Z274/INDIRECT(ADDRESS(7,COLUMN(AA:AA),4,1,Resumo_Horas!$A274)),0)*(((INDIRECT(ADDRESS(357,COLUMN(AA:AA),4,1,$A274))*14)/11)*(1+INDIRECT(ADDRESS(358,COLUMN(AA:AA),4,1,$A274)))),0)</f>
        <v>0</v>
      </c>
      <c r="AA274" cm="1">
        <f t="array" aca="1" ref="AA274" ca="1">IFERROR(IFERROR(Resumo_Horas!AA274/INDIRECT(ADDRESS(7,COLUMN(AB:AB),4,1,Resumo_Horas!$A274)),0)*(((INDIRECT(ADDRESS(357,COLUMN(AB:AB),4,1,$A274))*14)/11)*(1+INDIRECT(ADDRESS(358,COLUMN(AB:AB),4,1,$A274)))),0)</f>
        <v>0</v>
      </c>
      <c r="AB274" cm="1">
        <f t="array" aca="1" ref="AB274" ca="1">IFERROR(IFERROR(Resumo_Horas!AB274/INDIRECT(ADDRESS(7,COLUMN(AC:AC),4,1,Resumo_Horas!$A274)),0)*(((INDIRECT(ADDRESS(357,COLUMN(AC:AC),4,1,$A274))*14)/11)*(1+INDIRECT(ADDRESS(358,COLUMN(AC:AC),4,1,$A274)))),0)</f>
        <v>0</v>
      </c>
      <c r="AC274" cm="1">
        <f t="array" aca="1" ref="AC274" ca="1">IFERROR(IFERROR(Resumo_Horas!AC274/INDIRECT(ADDRESS(7,COLUMN(AD:AD),4,1,Resumo_Horas!$A274)),0)*(((INDIRECT(ADDRESS(357,COLUMN(AD:AD),4,1,$A274))*14)/11)*(1+INDIRECT(ADDRESS(358,COLUMN(AD:AD),4,1,$A274)))),0)</f>
        <v>0</v>
      </c>
      <c r="AD274" cm="1">
        <f t="array" aca="1" ref="AD274" ca="1">IFERROR(IFERROR(Resumo_Horas!AD274/INDIRECT(ADDRESS(7,COLUMN(AE:AE),4,1,Resumo_Horas!$A274)),0)*(((INDIRECT(ADDRESS(357,COLUMN(AE:AE),4,1,$A274))*14)/11)*(1+INDIRECT(ADDRESS(358,COLUMN(AE:AE),4,1,$A274)))),0)</f>
        <v>0</v>
      </c>
      <c r="AE274" cm="1">
        <f t="array" aca="1" ref="AE274" ca="1">IFERROR(IFERROR(Resumo_Horas!AE274/INDIRECT(ADDRESS(7,COLUMN(AF:AF),4,1,Resumo_Horas!$A274)),0)*(((INDIRECT(ADDRESS(357,COLUMN(AF:AF),4,1,$A274))*14)/11)*(1+INDIRECT(ADDRESS(358,COLUMN(AF:AF),4,1,$A274)))),0)</f>
        <v>0</v>
      </c>
      <c r="AF274" cm="1">
        <f t="array" aca="1" ref="AF274" ca="1">IFERROR(IFERROR(Resumo_Horas!AF274/INDIRECT(ADDRESS(7,COLUMN(AG:AG),4,1,Resumo_Horas!$A274)),0)*(((INDIRECT(ADDRESS(357,COLUMN(AG:AG),4,1,$A274))*14)/11)*(1+INDIRECT(ADDRESS(358,COLUMN(AG:AG),4,1,$A274)))),0)</f>
        <v>0</v>
      </c>
      <c r="AG274" cm="1">
        <f t="array" aca="1" ref="AG274" ca="1">IFERROR(IFERROR(Resumo_Horas!AG274/INDIRECT(ADDRESS(7,COLUMN(AH:AH),4,1,Resumo_Horas!$A274)),0)*(((INDIRECT(ADDRESS(357,COLUMN(AH:AH),4,1,$A274))*14)/11)*(1+INDIRECT(ADDRESS(358,COLUMN(AH:AH),4,1,$A274)))),0)</f>
        <v>0</v>
      </c>
      <c r="AH274" cm="1">
        <f t="array" aca="1" ref="AH274" ca="1">IFERROR(IFERROR(Resumo_Horas!AH274/INDIRECT(ADDRESS(7,COLUMN(AI:AI),4,1,Resumo_Horas!$A274)),0)*(((INDIRECT(ADDRESS(357,COLUMN(AI:AI),4,1,$A274))*14)/11)*(1+INDIRECT(ADDRESS(358,COLUMN(AI:AI),4,1,$A274)))),0)</f>
        <v>0</v>
      </c>
      <c r="AI274" cm="1">
        <f t="array" aca="1" ref="AI274" ca="1">IFERROR(IFERROR(Resumo_Horas!AI274/INDIRECT(ADDRESS(7,COLUMN(AJ:AJ),4,1,Resumo_Horas!$A274)),0)*(((INDIRECT(ADDRESS(357,COLUMN(AJ:AJ),4,1,$A274))*14)/11)*(1+INDIRECT(ADDRESS(358,COLUMN(AJ:AJ),4,1,$A274)))),0)</f>
        <v>0</v>
      </c>
      <c r="AJ274" cm="1">
        <f t="array" aca="1" ref="AJ274" ca="1">IFERROR(IFERROR(Resumo_Horas!AJ274/INDIRECT(ADDRESS(7,COLUMN(AK:AK),4,1,Resumo_Horas!$A274)),0)*(((INDIRECT(ADDRESS(357,COLUMN(AK:AK),4,1,$A274))*14)/11)*(1+INDIRECT(ADDRESS(358,COLUMN(AK:AK),4,1,$A274)))),0)</f>
        <v>0</v>
      </c>
      <c r="AK274" cm="1">
        <f t="array" aca="1" ref="AK274" ca="1">IFERROR(IFERROR(Resumo_Horas!AK274/INDIRECT(ADDRESS(7,COLUMN(AL:AL),4,1,Resumo_Horas!$A274)),0)*(((INDIRECT(ADDRESS(357,COLUMN(AL:AL),4,1,$A274))*14)/11)*(1+INDIRECT(ADDRESS(358,COLUMN(AL:AL),4,1,$A274)))),0)</f>
        <v>0</v>
      </c>
      <c r="AL274" cm="1">
        <f t="array" aca="1" ref="AL274" ca="1">IFERROR(IFERROR(Resumo_Horas!AL274/INDIRECT(ADDRESS(7,COLUMN(AM:AM),4,1,Resumo_Horas!$A274)),0)*(((INDIRECT(ADDRESS(357,COLUMN(AM:AM),4,1,$A274))*14)/11)*(1+INDIRECT(ADDRESS(358,COLUMN(AM:AM),4,1,$A274)))),0)</f>
        <v>0</v>
      </c>
      <c r="AM274" cm="1">
        <f t="array" aca="1" ref="AM274" ca="1">IFERROR(IFERROR(Resumo_Horas!AM274/INDIRECT(ADDRESS(7,COLUMN(AN:AN),4,1,Resumo_Horas!$A274)),0)*(((INDIRECT(ADDRESS(357,COLUMN(AN:AN),4,1,$A274))*14)/11)*(1+INDIRECT(ADDRESS(358,COLUMN(AN:AN),4,1,$A274)))),0)</f>
        <v>0</v>
      </c>
      <c r="AN274" cm="1">
        <f t="array" aca="1" ref="AN274" ca="1">IFERROR(IFERROR(Resumo_Horas!AN274/INDIRECT(ADDRESS(7,COLUMN(AO:AO),4,1,Resumo_Horas!$A274)),0)*(((INDIRECT(ADDRESS(357,COLUMN(AO:AO),4,1,$A274))*14)/11)*(1+INDIRECT(ADDRESS(358,COLUMN(AO:AO),4,1,$A274)))),0)</f>
        <v>0</v>
      </c>
      <c r="AO274" cm="1">
        <f t="array" aca="1" ref="AO274" ca="1">IFERROR(IFERROR(Resumo_Horas!AO274/INDIRECT(ADDRESS(7,COLUMN(AP:AP),4,1,Resumo_Horas!$A274)),0)*(((INDIRECT(ADDRESS(357,COLUMN(AP:AP),4,1,$A274))*14)/11)*(1+INDIRECT(ADDRESS(358,COLUMN(AP:AP),4,1,$A274)))),0)</f>
        <v>0</v>
      </c>
      <c r="AP274" cm="1">
        <f t="array" aca="1" ref="AP274" ca="1">IFERROR(IFERROR(Resumo_Horas!AP274/INDIRECT(ADDRESS(7,COLUMN(AQ:AQ),4,1,Resumo_Horas!$A274)),0)*(((INDIRECT(ADDRESS(357,COLUMN(AQ:AQ),4,1,$A274))*14)/11)*(1+INDIRECT(ADDRESS(358,COLUMN(AQ:AQ),4,1,$A274)))),0)</f>
        <v>0</v>
      </c>
      <c r="AQ274" cm="1">
        <f t="array" aca="1" ref="AQ274" ca="1">IFERROR(IFERROR(Resumo_Horas!AQ274/INDIRECT(ADDRESS(7,COLUMN(AR:AR),4,1,Resumo_Horas!$A274)),0)*(((INDIRECT(ADDRESS(357,COLUMN(AR:AR),4,1,$A274))*14)/11)*(1+INDIRECT(ADDRESS(358,COLUMN(AR:AR),4,1,$A274)))),0)</f>
        <v>0</v>
      </c>
      <c r="AR274" cm="1">
        <f t="array" aca="1" ref="AR274" ca="1">IFERROR(IFERROR(Resumo_Horas!AR274/INDIRECT(ADDRESS(7,COLUMN(AS:AS),4,1,Resumo_Horas!$A274)),0)*(((INDIRECT(ADDRESS(357,COLUMN(AS:AS),4,1,$A274))*14)/11)*(1+INDIRECT(ADDRESS(358,COLUMN(AS:AS),4,1,$A274)))),0)</f>
        <v>0</v>
      </c>
      <c r="AS274" cm="1">
        <f t="array" aca="1" ref="AS274" ca="1">IFERROR(IFERROR(Resumo_Horas!AS274/INDIRECT(ADDRESS(7,COLUMN(AT:AT),4,1,Resumo_Horas!$A274)),0)*(((INDIRECT(ADDRESS(357,COLUMN(AT:AT),4,1,$A274))*14)/11)*(1+INDIRECT(ADDRESS(358,COLUMN(AT:AT),4,1,$A274)))),0)</f>
        <v>0</v>
      </c>
      <c r="AT274" cm="1">
        <f t="array" aca="1" ref="AT274" ca="1">IFERROR(IFERROR(Resumo_Horas!AT274/INDIRECT(ADDRESS(7,COLUMN(AU:AU),4,1,Resumo_Horas!$A274)),0)*(((INDIRECT(ADDRESS(357,COLUMN(AU:AU),4,1,$A274))*14)/11)*(1+INDIRECT(ADDRESS(358,COLUMN(AU:AU),4,1,$A274)))),0)</f>
        <v>0</v>
      </c>
      <c r="AU274" cm="1">
        <f t="array" aca="1" ref="AU274" ca="1">IFERROR(IFERROR(Resumo_Horas!AU274/INDIRECT(ADDRESS(7,COLUMN(AV:AV),4,1,Resumo_Horas!$A274)),0)*(((INDIRECT(ADDRESS(357,COLUMN(AV:AV),4,1,$A274))*14)/11)*(1+INDIRECT(ADDRESS(358,COLUMN(AV:AV),4,1,$A274)))),0)</f>
        <v>0</v>
      </c>
      <c r="AV274" cm="1">
        <f t="array" aca="1" ref="AV274" ca="1">IFERROR(IFERROR(Resumo_Horas!AV274/INDIRECT(ADDRESS(7,COLUMN(AW:AW),4,1,Resumo_Horas!$A274)),0)*(((INDIRECT(ADDRESS(357,COLUMN(AW:AW),4,1,$A274))*14)/11)*(1+INDIRECT(ADDRESS(358,COLUMN(AW:AW),4,1,$A274)))),0)</f>
        <v>0</v>
      </c>
      <c r="AW274" cm="1">
        <f t="array" aca="1" ref="AW274" ca="1">IFERROR(IFERROR(Resumo_Horas!AW274/INDIRECT(ADDRESS(7,COLUMN(AX:AX),4,1,Resumo_Horas!$A274)),0)*(((INDIRECT(ADDRESS(357,COLUMN(AX:AX),4,1,$A274))*14)/11)*(1+INDIRECT(ADDRESS(358,COLUMN(AX:AX),4,1,$A274)))),0)</f>
        <v>0</v>
      </c>
      <c r="AX274" cm="1">
        <f t="array" aca="1" ref="AX274" ca="1">IFERROR(IFERROR(Resumo_Horas!AX274/INDIRECT(ADDRESS(7,COLUMN(AY:AY),4,1,Resumo_Horas!$A274)),0)*(((INDIRECT(ADDRESS(357,COLUMN(AY:AY),4,1,$A274))*14)/11)*(1+INDIRECT(ADDRESS(358,COLUMN(AY:AY),4,1,$A274)))),0)</f>
        <v>0</v>
      </c>
      <c r="AY274" cm="1">
        <f t="array" aca="1" ref="AY274" ca="1">IFERROR(IFERROR(Resumo_Horas!AY274/INDIRECT(ADDRESS(7,COLUMN(AZ:AZ),4,1,Resumo_Horas!$A274)),0)*(((INDIRECT(ADDRESS(357,COLUMN(AZ:AZ),4,1,$A274))*14)/11)*(1+INDIRECT(ADDRESS(358,COLUMN(AZ:AZ),4,1,$A274)))),0)</f>
        <v>0</v>
      </c>
      <c r="AZ274" cm="1">
        <f t="array" aca="1" ref="AZ274" ca="1">IFERROR(IFERROR(Resumo_Horas!AZ274/INDIRECT(ADDRESS(7,COLUMN(BA:BA),4,1,Resumo_Horas!$A274)),0)*(((INDIRECT(ADDRESS(357,COLUMN(BA:BA),4,1,$A274))*14)/11)*(1+INDIRECT(ADDRESS(358,COLUMN(BA:BA),4,1,$A274)))),0)</f>
        <v>0</v>
      </c>
      <c r="BA274" cm="1">
        <f t="array" aca="1" ref="BA274" ca="1">IFERROR(IFERROR(Resumo_Horas!BA274/INDIRECT(ADDRESS(7,COLUMN(BB:BB),4,1,Resumo_Horas!$A274)),0)*(((INDIRECT(ADDRESS(357,COLUMN(BB:BB),4,1,$A274))*14)/11)*(1+INDIRECT(ADDRESS(358,COLUMN(BB:BB),4,1,$A274)))),0)</f>
        <v>0</v>
      </c>
      <c r="BB274" cm="1">
        <f t="array" aca="1" ref="BB274" ca="1">IFERROR(IFERROR(Resumo_Horas!BB274/INDIRECT(ADDRESS(7,COLUMN(BC:BC),4,1,Resumo_Horas!$A274)),0)*(((INDIRECT(ADDRESS(357,COLUMN(BC:BC),4,1,$A274))*14)/11)*(1+INDIRECT(ADDRESS(358,COLUMN(BC:BC),4,1,$A274)))),0)</f>
        <v>0</v>
      </c>
      <c r="BC274" cm="1">
        <f t="array" aca="1" ref="BC274" ca="1">IFERROR(IFERROR(Resumo_Horas!BC274/INDIRECT(ADDRESS(7,COLUMN(BD:BD),4,1,Resumo_Horas!$A274)),0)*(((INDIRECT(ADDRESS(357,COLUMN(BD:BD),4,1,$A274))*14)/11)*(1+INDIRECT(ADDRESS(358,COLUMN(BD:BD),4,1,$A274)))),0)</f>
        <v>0</v>
      </c>
      <c r="BD274" cm="1">
        <f t="array" aca="1" ref="BD274" ca="1">IFERROR(IFERROR(Resumo_Horas!BD274/INDIRECT(ADDRESS(7,COLUMN(BE:BE),4,1,Resumo_Horas!$A274)),0)*(((INDIRECT(ADDRESS(357,COLUMN(BE:BE),4,1,$A274))*14)/11)*(1+INDIRECT(ADDRESS(358,COLUMN(BE:BE),4,1,$A274)))),0)</f>
        <v>0</v>
      </c>
      <c r="BE274" cm="1">
        <f t="array" aca="1" ref="BE274" ca="1">IFERROR(IFERROR(Resumo_Horas!BE274/INDIRECT(ADDRESS(7,COLUMN(BF:BF),4,1,Resumo_Horas!$A274)),0)*(((INDIRECT(ADDRESS(357,COLUMN(BF:BF),4,1,$A274))*14)/11)*(1+INDIRECT(ADDRESS(358,COLUMN(BF:BF),4,1,$A274)))),0)</f>
        <v>0</v>
      </c>
      <c r="BF274" cm="1">
        <f t="array" aca="1" ref="BF274" ca="1">IFERROR(IFERROR(Resumo_Horas!BF274/INDIRECT(ADDRESS(7,COLUMN(BG:BG),4,1,Resumo_Horas!$A274)),0)*(((INDIRECT(ADDRESS(357,COLUMN(BG:BG),4,1,$A274))*14)/11)*(1+INDIRECT(ADDRESS(358,COLUMN(BG:BG),4,1,$A274)))),0)</f>
        <v>0</v>
      </c>
      <c r="BG274" cm="1">
        <f t="array" aca="1" ref="BG274" ca="1">IFERROR(IFERROR(Resumo_Horas!BG274/INDIRECT(ADDRESS(7,COLUMN(BH:BH),4,1,Resumo_Horas!$A274)),0)*(((INDIRECT(ADDRESS(357,COLUMN(BH:BH),4,1,$A274))*14)/11)*(1+INDIRECT(ADDRESS(358,COLUMN(BH:BH),4,1,$A274)))),0)</f>
        <v>0</v>
      </c>
      <c r="BH274" cm="1">
        <f t="array" aca="1" ref="BH274" ca="1">IFERROR(IFERROR(Resumo_Horas!BH274/INDIRECT(ADDRESS(7,COLUMN(BI:BI),4,1,Resumo_Horas!$A274)),0)*(((INDIRECT(ADDRESS(357,COLUMN(BI:BI),4,1,$A274))*14)/11)*(1+INDIRECT(ADDRESS(358,COLUMN(BI:BI),4,1,$A274)))),0)</f>
        <v>0</v>
      </c>
      <c r="BI274" cm="1">
        <f t="array" aca="1" ref="BI274" ca="1">IFERROR(IFERROR(Resumo_Horas!BI274/INDIRECT(ADDRESS(7,COLUMN(BJ:BJ),4,1,Resumo_Horas!$A274)),0)*(((INDIRECT(ADDRESS(357,COLUMN(BJ:BJ),4,1,$A274))*14)/11)*(1+INDIRECT(ADDRESS(358,COLUMN(BJ:BJ),4,1,$A274)))),0)</f>
        <v>0</v>
      </c>
      <c r="BJ274" cm="1">
        <f t="array" aca="1" ref="BJ274" ca="1">IFERROR(IFERROR(Resumo_Horas!BJ274/INDIRECT(ADDRESS(7,COLUMN(BK:BK),4,1,Resumo_Horas!$A274)),0)*(((INDIRECT(ADDRESS(357,COLUMN(BK:BK),4,1,$A274))*14)/11)*(1+INDIRECT(ADDRESS(358,COLUMN(BK:BK),4,1,$A274)))),0)</f>
        <v>0</v>
      </c>
      <c r="BK274" s="331" cm="1">
        <f t="array" aca="1" ref="BK274" ca="1">IFERROR(IFERROR(Resumo_Horas!BK274/INDIRECT(ADDRESS(7,COLUMN(BL:BL),4,1,Resumo_Horas!$A274)),0)*(((INDIRECT(ADDRESS(357,COLUMN(BL:BL),4,1,$A274))*14)/11)*(1+INDIRECT(ADDRESS(358,COLUMN(BL:BL),4,1,$A274)))),0)</f>
        <v>0</v>
      </c>
    </row>
    <row r="275" spans="1:63" x14ac:dyDescent="0.25">
      <c r="A275" s="330" t="str" cm="1">
        <f t="array" aca="1" ref="A275" ca="1">IF(INDIRECT(ADDRESS(9+QUOTIENT(ROW(A274)-1,20),4,4,1,"Equipa de projeto")) = 0,"", _xlfn.CONCAT(1 + QUOTIENT(ROW(A274)-1,20),". ", INDIRECT(ADDRESS(9+QUOTIENT(ROW(A274)-1,20),4,4,1,"Equipa de projeto"))))</f>
        <v/>
      </c>
      <c r="B275">
        <f>Atividades!$A$73</f>
        <v>0</v>
      </c>
      <c r="C275" s="123" t="s">
        <v>49</v>
      </c>
      <c r="D275" cm="1">
        <f t="array" aca="1" ref="D275" ca="1">IFERROR(IFERROR(Resumo_Horas!D275/INDIRECT(ADDRESS(7,COLUMN(E:E),4,1,Resumo_Horas!$A275)),0)*(((INDIRECT(ADDRESS(357,COLUMN(E:E),4,1,$A275))*14)/11)*(1+INDIRECT(ADDRESS(358,COLUMN(E:E),4,1,$A275)))),0)</f>
        <v>0</v>
      </c>
      <c r="E275" cm="1">
        <f t="array" aca="1" ref="E275" ca="1">IFERROR(IFERROR(Resumo_Horas!E275/INDIRECT(ADDRESS(7,COLUMN(F:F),4,1,Resumo_Horas!$A275)),0)*(((INDIRECT(ADDRESS(357,COLUMN(F:F),4,1,$A275))*14)/11)*(1+INDIRECT(ADDRESS(358,COLUMN(F:F),4,1,$A275)))),0)</f>
        <v>0</v>
      </c>
      <c r="F275" cm="1">
        <f t="array" aca="1" ref="F275" ca="1">IFERROR(IFERROR(Resumo_Horas!F275/INDIRECT(ADDRESS(7,COLUMN(G:G),4,1,Resumo_Horas!$A275)),0)*(((INDIRECT(ADDRESS(357,COLUMN(G:G),4,1,$A275))*14)/11)*(1+INDIRECT(ADDRESS(358,COLUMN(G:G),4,1,$A275)))),0)</f>
        <v>0</v>
      </c>
      <c r="G275" cm="1">
        <f t="array" aca="1" ref="G275" ca="1">IFERROR(IFERROR(Resumo_Horas!G275/INDIRECT(ADDRESS(7,COLUMN(H:H),4,1,Resumo_Horas!$A275)),0)*(((INDIRECT(ADDRESS(357,COLUMN(H:H),4,1,$A275))*14)/11)*(1+INDIRECT(ADDRESS(358,COLUMN(H:H),4,1,$A275)))),0)</f>
        <v>0</v>
      </c>
      <c r="H275" cm="1">
        <f t="array" aca="1" ref="H275" ca="1">IFERROR(IFERROR(Resumo_Horas!H275/INDIRECT(ADDRESS(7,COLUMN(I:I),4,1,Resumo_Horas!$A275)),0)*(((INDIRECT(ADDRESS(357,COLUMN(I:I),4,1,$A275))*14)/11)*(1+INDIRECT(ADDRESS(358,COLUMN(I:I),4,1,$A275)))),0)</f>
        <v>0</v>
      </c>
      <c r="I275" cm="1">
        <f t="array" aca="1" ref="I275" ca="1">IFERROR(IFERROR(Resumo_Horas!I275/INDIRECT(ADDRESS(7,COLUMN(J:J),4,1,Resumo_Horas!$A275)),0)*(((INDIRECT(ADDRESS(357,COLUMN(J:J),4,1,$A275))*14)/11)*(1+INDIRECT(ADDRESS(358,COLUMN(J:J),4,1,$A275)))),0)</f>
        <v>0</v>
      </c>
      <c r="J275" cm="1">
        <f t="array" aca="1" ref="J275" ca="1">IFERROR(IFERROR(Resumo_Horas!J275/INDIRECT(ADDRESS(7,COLUMN(K:K),4,1,Resumo_Horas!$A275)),0)*(((INDIRECT(ADDRESS(357,COLUMN(K:K),4,1,$A275))*14)/11)*(1+INDIRECT(ADDRESS(358,COLUMN(K:K),4,1,$A275)))),0)</f>
        <v>0</v>
      </c>
      <c r="K275" cm="1">
        <f t="array" aca="1" ref="K275" ca="1">IFERROR(IFERROR(Resumo_Horas!K275/INDIRECT(ADDRESS(7,COLUMN(L:L),4,1,Resumo_Horas!$A275)),0)*(((INDIRECT(ADDRESS(357,COLUMN(L:L),4,1,$A275))*14)/11)*(1+INDIRECT(ADDRESS(358,COLUMN(L:L),4,1,$A275)))),0)</f>
        <v>0</v>
      </c>
      <c r="L275" cm="1">
        <f t="array" aca="1" ref="L275" ca="1">IFERROR(IFERROR(Resumo_Horas!L275/INDIRECT(ADDRESS(7,COLUMN(M:M),4,1,Resumo_Horas!$A275)),0)*(((INDIRECT(ADDRESS(357,COLUMN(M:M),4,1,$A275))*14)/11)*(1+INDIRECT(ADDRESS(358,COLUMN(M:M),4,1,$A275)))),0)</f>
        <v>0</v>
      </c>
      <c r="M275" cm="1">
        <f t="array" aca="1" ref="M275" ca="1">IFERROR(IFERROR(Resumo_Horas!M275/INDIRECT(ADDRESS(7,COLUMN(N:N),4,1,Resumo_Horas!$A275)),0)*(((INDIRECT(ADDRESS(357,COLUMN(N:N),4,1,$A275))*14)/11)*(1+INDIRECT(ADDRESS(358,COLUMN(N:N),4,1,$A275)))),0)</f>
        <v>0</v>
      </c>
      <c r="N275" cm="1">
        <f t="array" aca="1" ref="N275" ca="1">IFERROR(IFERROR(Resumo_Horas!N275/INDIRECT(ADDRESS(7,COLUMN(O:O),4,1,Resumo_Horas!$A275)),0)*(((INDIRECT(ADDRESS(357,COLUMN(O:O),4,1,$A275))*14)/11)*(1+INDIRECT(ADDRESS(358,COLUMN(O:O),4,1,$A275)))),0)</f>
        <v>0</v>
      </c>
      <c r="O275" cm="1">
        <f t="array" aca="1" ref="O275" ca="1">IFERROR(IFERROR(Resumo_Horas!O275/INDIRECT(ADDRESS(7,COLUMN(P:P),4,1,Resumo_Horas!$A275)),0)*(((INDIRECT(ADDRESS(357,COLUMN(P:P),4,1,$A275))*14)/11)*(1+INDIRECT(ADDRESS(358,COLUMN(P:P),4,1,$A275)))),0)</f>
        <v>0</v>
      </c>
      <c r="P275" cm="1">
        <f t="array" aca="1" ref="P275" ca="1">IFERROR(IFERROR(Resumo_Horas!P275/INDIRECT(ADDRESS(7,COLUMN(Q:Q),4,1,Resumo_Horas!$A275)),0)*(((INDIRECT(ADDRESS(357,COLUMN(Q:Q),4,1,$A275))*14)/11)*(1+INDIRECT(ADDRESS(358,COLUMN(Q:Q),4,1,$A275)))),0)</f>
        <v>0</v>
      </c>
      <c r="Q275" cm="1">
        <f t="array" aca="1" ref="Q275" ca="1">IFERROR(IFERROR(Resumo_Horas!Q275/INDIRECT(ADDRESS(7,COLUMN(R:R),4,1,Resumo_Horas!$A275)),0)*(((INDIRECT(ADDRESS(357,COLUMN(R:R),4,1,$A275))*14)/11)*(1+INDIRECT(ADDRESS(358,COLUMN(R:R),4,1,$A275)))),0)</f>
        <v>0</v>
      </c>
      <c r="R275" cm="1">
        <f t="array" aca="1" ref="R275" ca="1">IFERROR(IFERROR(Resumo_Horas!R275/INDIRECT(ADDRESS(7,COLUMN(S:S),4,1,Resumo_Horas!$A275)),0)*(((INDIRECT(ADDRESS(357,COLUMN(S:S),4,1,$A275))*14)/11)*(1+INDIRECT(ADDRESS(358,COLUMN(S:S),4,1,$A275)))),0)</f>
        <v>0</v>
      </c>
      <c r="S275" cm="1">
        <f t="array" aca="1" ref="S275" ca="1">IFERROR(IFERROR(Resumo_Horas!S275/INDIRECT(ADDRESS(7,COLUMN(T:T),4,1,Resumo_Horas!$A275)),0)*(((INDIRECT(ADDRESS(357,COLUMN(T:T),4,1,$A275))*14)/11)*(1+INDIRECT(ADDRESS(358,COLUMN(T:T),4,1,$A275)))),0)</f>
        <v>0</v>
      </c>
      <c r="T275" cm="1">
        <f t="array" aca="1" ref="T275" ca="1">IFERROR(IFERROR(Resumo_Horas!T275/INDIRECT(ADDRESS(7,COLUMN(U:U),4,1,Resumo_Horas!$A275)),0)*(((INDIRECT(ADDRESS(357,COLUMN(U:U),4,1,$A275))*14)/11)*(1+INDIRECT(ADDRESS(358,COLUMN(U:U),4,1,$A275)))),0)</f>
        <v>0</v>
      </c>
      <c r="U275" cm="1">
        <f t="array" aca="1" ref="U275" ca="1">IFERROR(IFERROR(Resumo_Horas!U275/INDIRECT(ADDRESS(7,COLUMN(V:V),4,1,Resumo_Horas!$A275)),0)*(((INDIRECT(ADDRESS(357,COLUMN(V:V),4,1,$A275))*14)/11)*(1+INDIRECT(ADDRESS(358,COLUMN(V:V),4,1,$A275)))),0)</f>
        <v>0</v>
      </c>
      <c r="V275" cm="1">
        <f t="array" aca="1" ref="V275" ca="1">IFERROR(IFERROR(Resumo_Horas!V275/INDIRECT(ADDRESS(7,COLUMN(W:W),4,1,Resumo_Horas!$A275)),0)*(((INDIRECT(ADDRESS(357,COLUMN(W:W),4,1,$A275))*14)/11)*(1+INDIRECT(ADDRESS(358,COLUMN(W:W),4,1,$A275)))),0)</f>
        <v>0</v>
      </c>
      <c r="W275" cm="1">
        <f t="array" aca="1" ref="W275" ca="1">IFERROR(IFERROR(Resumo_Horas!W275/INDIRECT(ADDRESS(7,COLUMN(X:X),4,1,Resumo_Horas!$A275)),0)*(((INDIRECT(ADDRESS(357,COLUMN(X:X),4,1,$A275))*14)/11)*(1+INDIRECT(ADDRESS(358,COLUMN(X:X),4,1,$A275)))),0)</f>
        <v>0</v>
      </c>
      <c r="X275" cm="1">
        <f t="array" aca="1" ref="X275" ca="1">IFERROR(IFERROR(Resumo_Horas!X275/INDIRECT(ADDRESS(7,COLUMN(Y:Y),4,1,Resumo_Horas!$A275)),0)*(((INDIRECT(ADDRESS(357,COLUMN(Y:Y),4,1,$A275))*14)/11)*(1+INDIRECT(ADDRESS(358,COLUMN(Y:Y),4,1,$A275)))),0)</f>
        <v>0</v>
      </c>
      <c r="Y275" cm="1">
        <f t="array" aca="1" ref="Y275" ca="1">IFERROR(IFERROR(Resumo_Horas!Y275/INDIRECT(ADDRESS(7,COLUMN(Z:Z),4,1,Resumo_Horas!$A275)),0)*(((INDIRECT(ADDRESS(357,COLUMN(Z:Z),4,1,$A275))*14)/11)*(1+INDIRECT(ADDRESS(358,COLUMN(Z:Z),4,1,$A275)))),0)</f>
        <v>0</v>
      </c>
      <c r="Z275" cm="1">
        <f t="array" aca="1" ref="Z275" ca="1">IFERROR(IFERROR(Resumo_Horas!Z275/INDIRECT(ADDRESS(7,COLUMN(AA:AA),4,1,Resumo_Horas!$A275)),0)*(((INDIRECT(ADDRESS(357,COLUMN(AA:AA),4,1,$A275))*14)/11)*(1+INDIRECT(ADDRESS(358,COLUMN(AA:AA),4,1,$A275)))),0)</f>
        <v>0</v>
      </c>
      <c r="AA275" cm="1">
        <f t="array" aca="1" ref="AA275" ca="1">IFERROR(IFERROR(Resumo_Horas!AA275/INDIRECT(ADDRESS(7,COLUMN(AB:AB),4,1,Resumo_Horas!$A275)),0)*(((INDIRECT(ADDRESS(357,COLUMN(AB:AB),4,1,$A275))*14)/11)*(1+INDIRECT(ADDRESS(358,COLUMN(AB:AB),4,1,$A275)))),0)</f>
        <v>0</v>
      </c>
      <c r="AB275" cm="1">
        <f t="array" aca="1" ref="AB275" ca="1">IFERROR(IFERROR(Resumo_Horas!AB275/INDIRECT(ADDRESS(7,COLUMN(AC:AC),4,1,Resumo_Horas!$A275)),0)*(((INDIRECT(ADDRESS(357,COLUMN(AC:AC),4,1,$A275))*14)/11)*(1+INDIRECT(ADDRESS(358,COLUMN(AC:AC),4,1,$A275)))),0)</f>
        <v>0</v>
      </c>
      <c r="AC275" cm="1">
        <f t="array" aca="1" ref="AC275" ca="1">IFERROR(IFERROR(Resumo_Horas!AC275/INDIRECT(ADDRESS(7,COLUMN(AD:AD),4,1,Resumo_Horas!$A275)),0)*(((INDIRECT(ADDRESS(357,COLUMN(AD:AD),4,1,$A275))*14)/11)*(1+INDIRECT(ADDRESS(358,COLUMN(AD:AD),4,1,$A275)))),0)</f>
        <v>0</v>
      </c>
      <c r="AD275" cm="1">
        <f t="array" aca="1" ref="AD275" ca="1">IFERROR(IFERROR(Resumo_Horas!AD275/INDIRECT(ADDRESS(7,COLUMN(AE:AE),4,1,Resumo_Horas!$A275)),0)*(((INDIRECT(ADDRESS(357,COLUMN(AE:AE),4,1,$A275))*14)/11)*(1+INDIRECT(ADDRESS(358,COLUMN(AE:AE),4,1,$A275)))),0)</f>
        <v>0</v>
      </c>
      <c r="AE275" cm="1">
        <f t="array" aca="1" ref="AE275" ca="1">IFERROR(IFERROR(Resumo_Horas!AE275/INDIRECT(ADDRESS(7,COLUMN(AF:AF),4,1,Resumo_Horas!$A275)),0)*(((INDIRECT(ADDRESS(357,COLUMN(AF:AF),4,1,$A275))*14)/11)*(1+INDIRECT(ADDRESS(358,COLUMN(AF:AF),4,1,$A275)))),0)</f>
        <v>0</v>
      </c>
      <c r="AF275" cm="1">
        <f t="array" aca="1" ref="AF275" ca="1">IFERROR(IFERROR(Resumo_Horas!AF275/INDIRECT(ADDRESS(7,COLUMN(AG:AG),4,1,Resumo_Horas!$A275)),0)*(((INDIRECT(ADDRESS(357,COLUMN(AG:AG),4,1,$A275))*14)/11)*(1+INDIRECT(ADDRESS(358,COLUMN(AG:AG),4,1,$A275)))),0)</f>
        <v>0</v>
      </c>
      <c r="AG275" cm="1">
        <f t="array" aca="1" ref="AG275" ca="1">IFERROR(IFERROR(Resumo_Horas!AG275/INDIRECT(ADDRESS(7,COLUMN(AH:AH),4,1,Resumo_Horas!$A275)),0)*(((INDIRECT(ADDRESS(357,COLUMN(AH:AH),4,1,$A275))*14)/11)*(1+INDIRECT(ADDRESS(358,COLUMN(AH:AH),4,1,$A275)))),0)</f>
        <v>0</v>
      </c>
      <c r="AH275" cm="1">
        <f t="array" aca="1" ref="AH275" ca="1">IFERROR(IFERROR(Resumo_Horas!AH275/INDIRECT(ADDRESS(7,COLUMN(AI:AI),4,1,Resumo_Horas!$A275)),0)*(((INDIRECT(ADDRESS(357,COLUMN(AI:AI),4,1,$A275))*14)/11)*(1+INDIRECT(ADDRESS(358,COLUMN(AI:AI),4,1,$A275)))),0)</f>
        <v>0</v>
      </c>
      <c r="AI275" cm="1">
        <f t="array" aca="1" ref="AI275" ca="1">IFERROR(IFERROR(Resumo_Horas!AI275/INDIRECT(ADDRESS(7,COLUMN(AJ:AJ),4,1,Resumo_Horas!$A275)),0)*(((INDIRECT(ADDRESS(357,COLUMN(AJ:AJ),4,1,$A275))*14)/11)*(1+INDIRECT(ADDRESS(358,COLUMN(AJ:AJ),4,1,$A275)))),0)</f>
        <v>0</v>
      </c>
      <c r="AJ275" cm="1">
        <f t="array" aca="1" ref="AJ275" ca="1">IFERROR(IFERROR(Resumo_Horas!AJ275/INDIRECT(ADDRESS(7,COLUMN(AK:AK),4,1,Resumo_Horas!$A275)),0)*(((INDIRECT(ADDRESS(357,COLUMN(AK:AK),4,1,$A275))*14)/11)*(1+INDIRECT(ADDRESS(358,COLUMN(AK:AK),4,1,$A275)))),0)</f>
        <v>0</v>
      </c>
      <c r="AK275" cm="1">
        <f t="array" aca="1" ref="AK275" ca="1">IFERROR(IFERROR(Resumo_Horas!AK275/INDIRECT(ADDRESS(7,COLUMN(AL:AL),4,1,Resumo_Horas!$A275)),0)*(((INDIRECT(ADDRESS(357,COLUMN(AL:AL),4,1,$A275))*14)/11)*(1+INDIRECT(ADDRESS(358,COLUMN(AL:AL),4,1,$A275)))),0)</f>
        <v>0</v>
      </c>
      <c r="AL275" cm="1">
        <f t="array" aca="1" ref="AL275" ca="1">IFERROR(IFERROR(Resumo_Horas!AL275/INDIRECT(ADDRESS(7,COLUMN(AM:AM),4,1,Resumo_Horas!$A275)),0)*(((INDIRECT(ADDRESS(357,COLUMN(AM:AM),4,1,$A275))*14)/11)*(1+INDIRECT(ADDRESS(358,COLUMN(AM:AM),4,1,$A275)))),0)</f>
        <v>0</v>
      </c>
      <c r="AM275" cm="1">
        <f t="array" aca="1" ref="AM275" ca="1">IFERROR(IFERROR(Resumo_Horas!AM275/INDIRECT(ADDRESS(7,COLUMN(AN:AN),4,1,Resumo_Horas!$A275)),0)*(((INDIRECT(ADDRESS(357,COLUMN(AN:AN),4,1,$A275))*14)/11)*(1+INDIRECT(ADDRESS(358,COLUMN(AN:AN),4,1,$A275)))),0)</f>
        <v>0</v>
      </c>
      <c r="AN275" cm="1">
        <f t="array" aca="1" ref="AN275" ca="1">IFERROR(IFERROR(Resumo_Horas!AN275/INDIRECT(ADDRESS(7,COLUMN(AO:AO),4,1,Resumo_Horas!$A275)),0)*(((INDIRECT(ADDRESS(357,COLUMN(AO:AO),4,1,$A275))*14)/11)*(1+INDIRECT(ADDRESS(358,COLUMN(AO:AO),4,1,$A275)))),0)</f>
        <v>0</v>
      </c>
      <c r="AO275" cm="1">
        <f t="array" aca="1" ref="AO275" ca="1">IFERROR(IFERROR(Resumo_Horas!AO275/INDIRECT(ADDRESS(7,COLUMN(AP:AP),4,1,Resumo_Horas!$A275)),0)*(((INDIRECT(ADDRESS(357,COLUMN(AP:AP),4,1,$A275))*14)/11)*(1+INDIRECT(ADDRESS(358,COLUMN(AP:AP),4,1,$A275)))),0)</f>
        <v>0</v>
      </c>
      <c r="AP275" cm="1">
        <f t="array" aca="1" ref="AP275" ca="1">IFERROR(IFERROR(Resumo_Horas!AP275/INDIRECT(ADDRESS(7,COLUMN(AQ:AQ),4,1,Resumo_Horas!$A275)),0)*(((INDIRECT(ADDRESS(357,COLUMN(AQ:AQ),4,1,$A275))*14)/11)*(1+INDIRECT(ADDRESS(358,COLUMN(AQ:AQ),4,1,$A275)))),0)</f>
        <v>0</v>
      </c>
      <c r="AQ275" cm="1">
        <f t="array" aca="1" ref="AQ275" ca="1">IFERROR(IFERROR(Resumo_Horas!AQ275/INDIRECT(ADDRESS(7,COLUMN(AR:AR),4,1,Resumo_Horas!$A275)),0)*(((INDIRECT(ADDRESS(357,COLUMN(AR:AR),4,1,$A275))*14)/11)*(1+INDIRECT(ADDRESS(358,COLUMN(AR:AR),4,1,$A275)))),0)</f>
        <v>0</v>
      </c>
      <c r="AR275" cm="1">
        <f t="array" aca="1" ref="AR275" ca="1">IFERROR(IFERROR(Resumo_Horas!AR275/INDIRECT(ADDRESS(7,COLUMN(AS:AS),4,1,Resumo_Horas!$A275)),0)*(((INDIRECT(ADDRESS(357,COLUMN(AS:AS),4,1,$A275))*14)/11)*(1+INDIRECT(ADDRESS(358,COLUMN(AS:AS),4,1,$A275)))),0)</f>
        <v>0</v>
      </c>
      <c r="AS275" cm="1">
        <f t="array" aca="1" ref="AS275" ca="1">IFERROR(IFERROR(Resumo_Horas!AS275/INDIRECT(ADDRESS(7,COLUMN(AT:AT),4,1,Resumo_Horas!$A275)),0)*(((INDIRECT(ADDRESS(357,COLUMN(AT:AT),4,1,$A275))*14)/11)*(1+INDIRECT(ADDRESS(358,COLUMN(AT:AT),4,1,$A275)))),0)</f>
        <v>0</v>
      </c>
      <c r="AT275" cm="1">
        <f t="array" aca="1" ref="AT275" ca="1">IFERROR(IFERROR(Resumo_Horas!AT275/INDIRECT(ADDRESS(7,COLUMN(AU:AU),4,1,Resumo_Horas!$A275)),0)*(((INDIRECT(ADDRESS(357,COLUMN(AU:AU),4,1,$A275))*14)/11)*(1+INDIRECT(ADDRESS(358,COLUMN(AU:AU),4,1,$A275)))),0)</f>
        <v>0</v>
      </c>
      <c r="AU275" cm="1">
        <f t="array" aca="1" ref="AU275" ca="1">IFERROR(IFERROR(Resumo_Horas!AU275/INDIRECT(ADDRESS(7,COLUMN(AV:AV),4,1,Resumo_Horas!$A275)),0)*(((INDIRECT(ADDRESS(357,COLUMN(AV:AV),4,1,$A275))*14)/11)*(1+INDIRECT(ADDRESS(358,COLUMN(AV:AV),4,1,$A275)))),0)</f>
        <v>0</v>
      </c>
      <c r="AV275" cm="1">
        <f t="array" aca="1" ref="AV275" ca="1">IFERROR(IFERROR(Resumo_Horas!AV275/INDIRECT(ADDRESS(7,COLUMN(AW:AW),4,1,Resumo_Horas!$A275)),0)*(((INDIRECT(ADDRESS(357,COLUMN(AW:AW),4,1,$A275))*14)/11)*(1+INDIRECT(ADDRESS(358,COLUMN(AW:AW),4,1,$A275)))),0)</f>
        <v>0</v>
      </c>
      <c r="AW275" cm="1">
        <f t="array" aca="1" ref="AW275" ca="1">IFERROR(IFERROR(Resumo_Horas!AW275/INDIRECT(ADDRESS(7,COLUMN(AX:AX),4,1,Resumo_Horas!$A275)),0)*(((INDIRECT(ADDRESS(357,COLUMN(AX:AX),4,1,$A275))*14)/11)*(1+INDIRECT(ADDRESS(358,COLUMN(AX:AX),4,1,$A275)))),0)</f>
        <v>0</v>
      </c>
      <c r="AX275" cm="1">
        <f t="array" aca="1" ref="AX275" ca="1">IFERROR(IFERROR(Resumo_Horas!AX275/INDIRECT(ADDRESS(7,COLUMN(AY:AY),4,1,Resumo_Horas!$A275)),0)*(((INDIRECT(ADDRESS(357,COLUMN(AY:AY),4,1,$A275))*14)/11)*(1+INDIRECT(ADDRESS(358,COLUMN(AY:AY),4,1,$A275)))),0)</f>
        <v>0</v>
      </c>
      <c r="AY275" cm="1">
        <f t="array" aca="1" ref="AY275" ca="1">IFERROR(IFERROR(Resumo_Horas!AY275/INDIRECT(ADDRESS(7,COLUMN(AZ:AZ),4,1,Resumo_Horas!$A275)),0)*(((INDIRECT(ADDRESS(357,COLUMN(AZ:AZ),4,1,$A275))*14)/11)*(1+INDIRECT(ADDRESS(358,COLUMN(AZ:AZ),4,1,$A275)))),0)</f>
        <v>0</v>
      </c>
      <c r="AZ275" cm="1">
        <f t="array" aca="1" ref="AZ275" ca="1">IFERROR(IFERROR(Resumo_Horas!AZ275/INDIRECT(ADDRESS(7,COLUMN(BA:BA),4,1,Resumo_Horas!$A275)),0)*(((INDIRECT(ADDRESS(357,COLUMN(BA:BA),4,1,$A275))*14)/11)*(1+INDIRECT(ADDRESS(358,COLUMN(BA:BA),4,1,$A275)))),0)</f>
        <v>0</v>
      </c>
      <c r="BA275" cm="1">
        <f t="array" aca="1" ref="BA275" ca="1">IFERROR(IFERROR(Resumo_Horas!BA275/INDIRECT(ADDRESS(7,COLUMN(BB:BB),4,1,Resumo_Horas!$A275)),0)*(((INDIRECT(ADDRESS(357,COLUMN(BB:BB),4,1,$A275))*14)/11)*(1+INDIRECT(ADDRESS(358,COLUMN(BB:BB),4,1,$A275)))),0)</f>
        <v>0</v>
      </c>
      <c r="BB275" cm="1">
        <f t="array" aca="1" ref="BB275" ca="1">IFERROR(IFERROR(Resumo_Horas!BB275/INDIRECT(ADDRESS(7,COLUMN(BC:BC),4,1,Resumo_Horas!$A275)),0)*(((INDIRECT(ADDRESS(357,COLUMN(BC:BC),4,1,$A275))*14)/11)*(1+INDIRECT(ADDRESS(358,COLUMN(BC:BC),4,1,$A275)))),0)</f>
        <v>0</v>
      </c>
      <c r="BC275" cm="1">
        <f t="array" aca="1" ref="BC275" ca="1">IFERROR(IFERROR(Resumo_Horas!BC275/INDIRECT(ADDRESS(7,COLUMN(BD:BD),4,1,Resumo_Horas!$A275)),0)*(((INDIRECT(ADDRESS(357,COLUMN(BD:BD),4,1,$A275))*14)/11)*(1+INDIRECT(ADDRESS(358,COLUMN(BD:BD),4,1,$A275)))),0)</f>
        <v>0</v>
      </c>
      <c r="BD275" cm="1">
        <f t="array" aca="1" ref="BD275" ca="1">IFERROR(IFERROR(Resumo_Horas!BD275/INDIRECT(ADDRESS(7,COLUMN(BE:BE),4,1,Resumo_Horas!$A275)),0)*(((INDIRECT(ADDRESS(357,COLUMN(BE:BE),4,1,$A275))*14)/11)*(1+INDIRECT(ADDRESS(358,COLUMN(BE:BE),4,1,$A275)))),0)</f>
        <v>0</v>
      </c>
      <c r="BE275" cm="1">
        <f t="array" aca="1" ref="BE275" ca="1">IFERROR(IFERROR(Resumo_Horas!BE275/INDIRECT(ADDRESS(7,COLUMN(BF:BF),4,1,Resumo_Horas!$A275)),0)*(((INDIRECT(ADDRESS(357,COLUMN(BF:BF),4,1,$A275))*14)/11)*(1+INDIRECT(ADDRESS(358,COLUMN(BF:BF),4,1,$A275)))),0)</f>
        <v>0</v>
      </c>
      <c r="BF275" cm="1">
        <f t="array" aca="1" ref="BF275" ca="1">IFERROR(IFERROR(Resumo_Horas!BF275/INDIRECT(ADDRESS(7,COLUMN(BG:BG),4,1,Resumo_Horas!$A275)),0)*(((INDIRECT(ADDRESS(357,COLUMN(BG:BG),4,1,$A275))*14)/11)*(1+INDIRECT(ADDRESS(358,COLUMN(BG:BG),4,1,$A275)))),0)</f>
        <v>0</v>
      </c>
      <c r="BG275" cm="1">
        <f t="array" aca="1" ref="BG275" ca="1">IFERROR(IFERROR(Resumo_Horas!BG275/INDIRECT(ADDRESS(7,COLUMN(BH:BH),4,1,Resumo_Horas!$A275)),0)*(((INDIRECT(ADDRESS(357,COLUMN(BH:BH),4,1,$A275))*14)/11)*(1+INDIRECT(ADDRESS(358,COLUMN(BH:BH),4,1,$A275)))),0)</f>
        <v>0</v>
      </c>
      <c r="BH275" cm="1">
        <f t="array" aca="1" ref="BH275" ca="1">IFERROR(IFERROR(Resumo_Horas!BH275/INDIRECT(ADDRESS(7,COLUMN(BI:BI),4,1,Resumo_Horas!$A275)),0)*(((INDIRECT(ADDRESS(357,COLUMN(BI:BI),4,1,$A275))*14)/11)*(1+INDIRECT(ADDRESS(358,COLUMN(BI:BI),4,1,$A275)))),0)</f>
        <v>0</v>
      </c>
      <c r="BI275" cm="1">
        <f t="array" aca="1" ref="BI275" ca="1">IFERROR(IFERROR(Resumo_Horas!BI275/INDIRECT(ADDRESS(7,COLUMN(BJ:BJ),4,1,Resumo_Horas!$A275)),0)*(((INDIRECT(ADDRESS(357,COLUMN(BJ:BJ),4,1,$A275))*14)/11)*(1+INDIRECT(ADDRESS(358,COLUMN(BJ:BJ),4,1,$A275)))),0)</f>
        <v>0</v>
      </c>
      <c r="BJ275" cm="1">
        <f t="array" aca="1" ref="BJ275" ca="1">IFERROR(IFERROR(Resumo_Horas!BJ275/INDIRECT(ADDRESS(7,COLUMN(BK:BK),4,1,Resumo_Horas!$A275)),0)*(((INDIRECT(ADDRESS(357,COLUMN(BK:BK),4,1,$A275))*14)/11)*(1+INDIRECT(ADDRESS(358,COLUMN(BK:BK),4,1,$A275)))),0)</f>
        <v>0</v>
      </c>
      <c r="BK275" s="331" cm="1">
        <f t="array" aca="1" ref="BK275" ca="1">IFERROR(IFERROR(Resumo_Horas!BK275/INDIRECT(ADDRESS(7,COLUMN(BL:BL),4,1,Resumo_Horas!$A275)),0)*(((INDIRECT(ADDRESS(357,COLUMN(BL:BL),4,1,$A275))*14)/11)*(1+INDIRECT(ADDRESS(358,COLUMN(BL:BL),4,1,$A275)))),0)</f>
        <v>0</v>
      </c>
    </row>
    <row r="276" spans="1:63" x14ac:dyDescent="0.25">
      <c r="A276" s="330" t="str" cm="1">
        <f t="array" aca="1" ref="A276" ca="1">IF(INDIRECT(ADDRESS(9+QUOTIENT(ROW(A275)-1,20),4,4,1,"Equipa de projeto")) = 0,"", _xlfn.CONCAT(1 + QUOTIENT(ROW(A275)-1,20),". ", INDIRECT(ADDRESS(9+QUOTIENT(ROW(A275)-1,20),4,4,1,"Equipa de projeto"))))</f>
        <v/>
      </c>
      <c r="B276">
        <f>Atividades!$A$85</f>
        <v>0</v>
      </c>
      <c r="C276" s="123" t="s">
        <v>48</v>
      </c>
      <c r="D276" cm="1">
        <f t="array" aca="1" ref="D276" ca="1">IFERROR(IFERROR(Resumo_Horas!D276/INDIRECT(ADDRESS(7,COLUMN(E:E),4,1,Resumo_Horas!$A276)),0)*(((INDIRECT(ADDRESS(357,COLUMN(E:E),4,1,$A276))*14)/11)*(1+INDIRECT(ADDRESS(358,COLUMN(E:E),4,1,$A276)))),0)</f>
        <v>0</v>
      </c>
      <c r="E276" cm="1">
        <f t="array" aca="1" ref="E276" ca="1">IFERROR(IFERROR(Resumo_Horas!E276/INDIRECT(ADDRESS(7,COLUMN(F:F),4,1,Resumo_Horas!$A276)),0)*(((INDIRECT(ADDRESS(357,COLUMN(F:F),4,1,$A276))*14)/11)*(1+INDIRECT(ADDRESS(358,COLUMN(F:F),4,1,$A276)))),0)</f>
        <v>0</v>
      </c>
      <c r="F276" cm="1">
        <f t="array" aca="1" ref="F276" ca="1">IFERROR(IFERROR(Resumo_Horas!F276/INDIRECT(ADDRESS(7,COLUMN(G:G),4,1,Resumo_Horas!$A276)),0)*(((INDIRECT(ADDRESS(357,COLUMN(G:G),4,1,$A276))*14)/11)*(1+INDIRECT(ADDRESS(358,COLUMN(G:G),4,1,$A276)))),0)</f>
        <v>0</v>
      </c>
      <c r="G276" cm="1">
        <f t="array" aca="1" ref="G276" ca="1">IFERROR(IFERROR(Resumo_Horas!G276/INDIRECT(ADDRESS(7,COLUMN(H:H),4,1,Resumo_Horas!$A276)),0)*(((INDIRECT(ADDRESS(357,COLUMN(H:H),4,1,$A276))*14)/11)*(1+INDIRECT(ADDRESS(358,COLUMN(H:H),4,1,$A276)))),0)</f>
        <v>0</v>
      </c>
      <c r="H276" cm="1">
        <f t="array" aca="1" ref="H276" ca="1">IFERROR(IFERROR(Resumo_Horas!H276/INDIRECT(ADDRESS(7,COLUMN(I:I),4,1,Resumo_Horas!$A276)),0)*(((INDIRECT(ADDRESS(357,COLUMN(I:I),4,1,$A276))*14)/11)*(1+INDIRECT(ADDRESS(358,COLUMN(I:I),4,1,$A276)))),0)</f>
        <v>0</v>
      </c>
      <c r="I276" cm="1">
        <f t="array" aca="1" ref="I276" ca="1">IFERROR(IFERROR(Resumo_Horas!I276/INDIRECT(ADDRESS(7,COLUMN(J:J),4,1,Resumo_Horas!$A276)),0)*(((INDIRECT(ADDRESS(357,COLUMN(J:J),4,1,$A276))*14)/11)*(1+INDIRECT(ADDRESS(358,COLUMN(J:J),4,1,$A276)))),0)</f>
        <v>0</v>
      </c>
      <c r="J276" cm="1">
        <f t="array" aca="1" ref="J276" ca="1">IFERROR(IFERROR(Resumo_Horas!J276/INDIRECT(ADDRESS(7,COLUMN(K:K),4,1,Resumo_Horas!$A276)),0)*(((INDIRECT(ADDRESS(357,COLUMN(K:K),4,1,$A276))*14)/11)*(1+INDIRECT(ADDRESS(358,COLUMN(K:K),4,1,$A276)))),0)</f>
        <v>0</v>
      </c>
      <c r="K276" cm="1">
        <f t="array" aca="1" ref="K276" ca="1">IFERROR(IFERROR(Resumo_Horas!K276/INDIRECT(ADDRESS(7,COLUMN(L:L),4,1,Resumo_Horas!$A276)),0)*(((INDIRECT(ADDRESS(357,COLUMN(L:L),4,1,$A276))*14)/11)*(1+INDIRECT(ADDRESS(358,COLUMN(L:L),4,1,$A276)))),0)</f>
        <v>0</v>
      </c>
      <c r="L276" cm="1">
        <f t="array" aca="1" ref="L276" ca="1">IFERROR(IFERROR(Resumo_Horas!L276/INDIRECT(ADDRESS(7,COLUMN(M:M),4,1,Resumo_Horas!$A276)),0)*(((INDIRECT(ADDRESS(357,COLUMN(M:M),4,1,$A276))*14)/11)*(1+INDIRECT(ADDRESS(358,COLUMN(M:M),4,1,$A276)))),0)</f>
        <v>0</v>
      </c>
      <c r="M276" cm="1">
        <f t="array" aca="1" ref="M276" ca="1">IFERROR(IFERROR(Resumo_Horas!M276/INDIRECT(ADDRESS(7,COLUMN(N:N),4,1,Resumo_Horas!$A276)),0)*(((INDIRECT(ADDRESS(357,COLUMN(N:N),4,1,$A276))*14)/11)*(1+INDIRECT(ADDRESS(358,COLUMN(N:N),4,1,$A276)))),0)</f>
        <v>0</v>
      </c>
      <c r="N276" cm="1">
        <f t="array" aca="1" ref="N276" ca="1">IFERROR(IFERROR(Resumo_Horas!N276/INDIRECT(ADDRESS(7,COLUMN(O:O),4,1,Resumo_Horas!$A276)),0)*(((INDIRECT(ADDRESS(357,COLUMN(O:O),4,1,$A276))*14)/11)*(1+INDIRECT(ADDRESS(358,COLUMN(O:O),4,1,$A276)))),0)</f>
        <v>0</v>
      </c>
      <c r="O276" cm="1">
        <f t="array" aca="1" ref="O276" ca="1">IFERROR(IFERROR(Resumo_Horas!O276/INDIRECT(ADDRESS(7,COLUMN(P:P),4,1,Resumo_Horas!$A276)),0)*(((INDIRECT(ADDRESS(357,COLUMN(P:P),4,1,$A276))*14)/11)*(1+INDIRECT(ADDRESS(358,COLUMN(P:P),4,1,$A276)))),0)</f>
        <v>0</v>
      </c>
      <c r="P276" cm="1">
        <f t="array" aca="1" ref="P276" ca="1">IFERROR(IFERROR(Resumo_Horas!P276/INDIRECT(ADDRESS(7,COLUMN(Q:Q),4,1,Resumo_Horas!$A276)),0)*(((INDIRECT(ADDRESS(357,COLUMN(Q:Q),4,1,$A276))*14)/11)*(1+INDIRECT(ADDRESS(358,COLUMN(Q:Q),4,1,$A276)))),0)</f>
        <v>0</v>
      </c>
      <c r="Q276" cm="1">
        <f t="array" aca="1" ref="Q276" ca="1">IFERROR(IFERROR(Resumo_Horas!Q276/INDIRECT(ADDRESS(7,COLUMN(R:R),4,1,Resumo_Horas!$A276)),0)*(((INDIRECT(ADDRESS(357,COLUMN(R:R),4,1,$A276))*14)/11)*(1+INDIRECT(ADDRESS(358,COLUMN(R:R),4,1,$A276)))),0)</f>
        <v>0</v>
      </c>
      <c r="R276" cm="1">
        <f t="array" aca="1" ref="R276" ca="1">IFERROR(IFERROR(Resumo_Horas!R276/INDIRECT(ADDRESS(7,COLUMN(S:S),4,1,Resumo_Horas!$A276)),0)*(((INDIRECT(ADDRESS(357,COLUMN(S:S),4,1,$A276))*14)/11)*(1+INDIRECT(ADDRESS(358,COLUMN(S:S),4,1,$A276)))),0)</f>
        <v>0</v>
      </c>
      <c r="S276" cm="1">
        <f t="array" aca="1" ref="S276" ca="1">IFERROR(IFERROR(Resumo_Horas!S276/INDIRECT(ADDRESS(7,COLUMN(T:T),4,1,Resumo_Horas!$A276)),0)*(((INDIRECT(ADDRESS(357,COLUMN(T:T),4,1,$A276))*14)/11)*(1+INDIRECT(ADDRESS(358,COLUMN(T:T),4,1,$A276)))),0)</f>
        <v>0</v>
      </c>
      <c r="T276" cm="1">
        <f t="array" aca="1" ref="T276" ca="1">IFERROR(IFERROR(Resumo_Horas!T276/INDIRECT(ADDRESS(7,COLUMN(U:U),4,1,Resumo_Horas!$A276)),0)*(((INDIRECT(ADDRESS(357,COLUMN(U:U),4,1,$A276))*14)/11)*(1+INDIRECT(ADDRESS(358,COLUMN(U:U),4,1,$A276)))),0)</f>
        <v>0</v>
      </c>
      <c r="U276" cm="1">
        <f t="array" aca="1" ref="U276" ca="1">IFERROR(IFERROR(Resumo_Horas!U276/INDIRECT(ADDRESS(7,COLUMN(V:V),4,1,Resumo_Horas!$A276)),0)*(((INDIRECT(ADDRESS(357,COLUMN(V:V),4,1,$A276))*14)/11)*(1+INDIRECT(ADDRESS(358,COLUMN(V:V),4,1,$A276)))),0)</f>
        <v>0</v>
      </c>
      <c r="V276" cm="1">
        <f t="array" aca="1" ref="V276" ca="1">IFERROR(IFERROR(Resumo_Horas!V276/INDIRECT(ADDRESS(7,COLUMN(W:W),4,1,Resumo_Horas!$A276)),0)*(((INDIRECT(ADDRESS(357,COLUMN(W:W),4,1,$A276))*14)/11)*(1+INDIRECT(ADDRESS(358,COLUMN(W:W),4,1,$A276)))),0)</f>
        <v>0</v>
      </c>
      <c r="W276" cm="1">
        <f t="array" aca="1" ref="W276" ca="1">IFERROR(IFERROR(Resumo_Horas!W276/INDIRECT(ADDRESS(7,COLUMN(X:X),4,1,Resumo_Horas!$A276)),0)*(((INDIRECT(ADDRESS(357,COLUMN(X:X),4,1,$A276))*14)/11)*(1+INDIRECT(ADDRESS(358,COLUMN(X:X),4,1,$A276)))),0)</f>
        <v>0</v>
      </c>
      <c r="X276" cm="1">
        <f t="array" aca="1" ref="X276" ca="1">IFERROR(IFERROR(Resumo_Horas!X276/INDIRECT(ADDRESS(7,COLUMN(Y:Y),4,1,Resumo_Horas!$A276)),0)*(((INDIRECT(ADDRESS(357,COLUMN(Y:Y),4,1,$A276))*14)/11)*(1+INDIRECT(ADDRESS(358,COLUMN(Y:Y),4,1,$A276)))),0)</f>
        <v>0</v>
      </c>
      <c r="Y276" cm="1">
        <f t="array" aca="1" ref="Y276" ca="1">IFERROR(IFERROR(Resumo_Horas!Y276/INDIRECT(ADDRESS(7,COLUMN(Z:Z),4,1,Resumo_Horas!$A276)),0)*(((INDIRECT(ADDRESS(357,COLUMN(Z:Z),4,1,$A276))*14)/11)*(1+INDIRECT(ADDRESS(358,COLUMN(Z:Z),4,1,$A276)))),0)</f>
        <v>0</v>
      </c>
      <c r="Z276" cm="1">
        <f t="array" aca="1" ref="Z276" ca="1">IFERROR(IFERROR(Resumo_Horas!Z276/INDIRECT(ADDRESS(7,COLUMN(AA:AA),4,1,Resumo_Horas!$A276)),0)*(((INDIRECT(ADDRESS(357,COLUMN(AA:AA),4,1,$A276))*14)/11)*(1+INDIRECT(ADDRESS(358,COLUMN(AA:AA),4,1,$A276)))),0)</f>
        <v>0</v>
      </c>
      <c r="AA276" cm="1">
        <f t="array" aca="1" ref="AA276" ca="1">IFERROR(IFERROR(Resumo_Horas!AA276/INDIRECT(ADDRESS(7,COLUMN(AB:AB),4,1,Resumo_Horas!$A276)),0)*(((INDIRECT(ADDRESS(357,COLUMN(AB:AB),4,1,$A276))*14)/11)*(1+INDIRECT(ADDRESS(358,COLUMN(AB:AB),4,1,$A276)))),0)</f>
        <v>0</v>
      </c>
      <c r="AB276" cm="1">
        <f t="array" aca="1" ref="AB276" ca="1">IFERROR(IFERROR(Resumo_Horas!AB276/INDIRECT(ADDRESS(7,COLUMN(AC:AC),4,1,Resumo_Horas!$A276)),0)*(((INDIRECT(ADDRESS(357,COLUMN(AC:AC),4,1,$A276))*14)/11)*(1+INDIRECT(ADDRESS(358,COLUMN(AC:AC),4,1,$A276)))),0)</f>
        <v>0</v>
      </c>
      <c r="AC276" cm="1">
        <f t="array" aca="1" ref="AC276" ca="1">IFERROR(IFERROR(Resumo_Horas!AC276/INDIRECT(ADDRESS(7,COLUMN(AD:AD),4,1,Resumo_Horas!$A276)),0)*(((INDIRECT(ADDRESS(357,COLUMN(AD:AD),4,1,$A276))*14)/11)*(1+INDIRECT(ADDRESS(358,COLUMN(AD:AD),4,1,$A276)))),0)</f>
        <v>0</v>
      </c>
      <c r="AD276" cm="1">
        <f t="array" aca="1" ref="AD276" ca="1">IFERROR(IFERROR(Resumo_Horas!AD276/INDIRECT(ADDRESS(7,COLUMN(AE:AE),4,1,Resumo_Horas!$A276)),0)*(((INDIRECT(ADDRESS(357,COLUMN(AE:AE),4,1,$A276))*14)/11)*(1+INDIRECT(ADDRESS(358,COLUMN(AE:AE),4,1,$A276)))),0)</f>
        <v>0</v>
      </c>
      <c r="AE276" cm="1">
        <f t="array" aca="1" ref="AE276" ca="1">IFERROR(IFERROR(Resumo_Horas!AE276/INDIRECT(ADDRESS(7,COLUMN(AF:AF),4,1,Resumo_Horas!$A276)),0)*(((INDIRECT(ADDRESS(357,COLUMN(AF:AF),4,1,$A276))*14)/11)*(1+INDIRECT(ADDRESS(358,COLUMN(AF:AF),4,1,$A276)))),0)</f>
        <v>0</v>
      </c>
      <c r="AF276" cm="1">
        <f t="array" aca="1" ref="AF276" ca="1">IFERROR(IFERROR(Resumo_Horas!AF276/INDIRECT(ADDRESS(7,COLUMN(AG:AG),4,1,Resumo_Horas!$A276)),0)*(((INDIRECT(ADDRESS(357,COLUMN(AG:AG),4,1,$A276))*14)/11)*(1+INDIRECT(ADDRESS(358,COLUMN(AG:AG),4,1,$A276)))),0)</f>
        <v>0</v>
      </c>
      <c r="AG276" cm="1">
        <f t="array" aca="1" ref="AG276" ca="1">IFERROR(IFERROR(Resumo_Horas!AG276/INDIRECT(ADDRESS(7,COLUMN(AH:AH),4,1,Resumo_Horas!$A276)),0)*(((INDIRECT(ADDRESS(357,COLUMN(AH:AH),4,1,$A276))*14)/11)*(1+INDIRECT(ADDRESS(358,COLUMN(AH:AH),4,1,$A276)))),0)</f>
        <v>0</v>
      </c>
      <c r="AH276" cm="1">
        <f t="array" aca="1" ref="AH276" ca="1">IFERROR(IFERROR(Resumo_Horas!AH276/INDIRECT(ADDRESS(7,COLUMN(AI:AI),4,1,Resumo_Horas!$A276)),0)*(((INDIRECT(ADDRESS(357,COLUMN(AI:AI),4,1,$A276))*14)/11)*(1+INDIRECT(ADDRESS(358,COLUMN(AI:AI),4,1,$A276)))),0)</f>
        <v>0</v>
      </c>
      <c r="AI276" cm="1">
        <f t="array" aca="1" ref="AI276" ca="1">IFERROR(IFERROR(Resumo_Horas!AI276/INDIRECT(ADDRESS(7,COLUMN(AJ:AJ),4,1,Resumo_Horas!$A276)),0)*(((INDIRECT(ADDRESS(357,COLUMN(AJ:AJ),4,1,$A276))*14)/11)*(1+INDIRECT(ADDRESS(358,COLUMN(AJ:AJ),4,1,$A276)))),0)</f>
        <v>0</v>
      </c>
      <c r="AJ276" cm="1">
        <f t="array" aca="1" ref="AJ276" ca="1">IFERROR(IFERROR(Resumo_Horas!AJ276/INDIRECT(ADDRESS(7,COLUMN(AK:AK),4,1,Resumo_Horas!$A276)),0)*(((INDIRECT(ADDRESS(357,COLUMN(AK:AK),4,1,$A276))*14)/11)*(1+INDIRECT(ADDRESS(358,COLUMN(AK:AK),4,1,$A276)))),0)</f>
        <v>0</v>
      </c>
      <c r="AK276" cm="1">
        <f t="array" aca="1" ref="AK276" ca="1">IFERROR(IFERROR(Resumo_Horas!AK276/INDIRECT(ADDRESS(7,COLUMN(AL:AL),4,1,Resumo_Horas!$A276)),0)*(((INDIRECT(ADDRESS(357,COLUMN(AL:AL),4,1,$A276))*14)/11)*(1+INDIRECT(ADDRESS(358,COLUMN(AL:AL),4,1,$A276)))),0)</f>
        <v>0</v>
      </c>
      <c r="AL276" cm="1">
        <f t="array" aca="1" ref="AL276" ca="1">IFERROR(IFERROR(Resumo_Horas!AL276/INDIRECT(ADDRESS(7,COLUMN(AM:AM),4,1,Resumo_Horas!$A276)),0)*(((INDIRECT(ADDRESS(357,COLUMN(AM:AM),4,1,$A276))*14)/11)*(1+INDIRECT(ADDRESS(358,COLUMN(AM:AM),4,1,$A276)))),0)</f>
        <v>0</v>
      </c>
      <c r="AM276" cm="1">
        <f t="array" aca="1" ref="AM276" ca="1">IFERROR(IFERROR(Resumo_Horas!AM276/INDIRECT(ADDRESS(7,COLUMN(AN:AN),4,1,Resumo_Horas!$A276)),0)*(((INDIRECT(ADDRESS(357,COLUMN(AN:AN),4,1,$A276))*14)/11)*(1+INDIRECT(ADDRESS(358,COLUMN(AN:AN),4,1,$A276)))),0)</f>
        <v>0</v>
      </c>
      <c r="AN276" cm="1">
        <f t="array" aca="1" ref="AN276" ca="1">IFERROR(IFERROR(Resumo_Horas!AN276/INDIRECT(ADDRESS(7,COLUMN(AO:AO),4,1,Resumo_Horas!$A276)),0)*(((INDIRECT(ADDRESS(357,COLUMN(AO:AO),4,1,$A276))*14)/11)*(1+INDIRECT(ADDRESS(358,COLUMN(AO:AO),4,1,$A276)))),0)</f>
        <v>0</v>
      </c>
      <c r="AO276" cm="1">
        <f t="array" aca="1" ref="AO276" ca="1">IFERROR(IFERROR(Resumo_Horas!AO276/INDIRECT(ADDRESS(7,COLUMN(AP:AP),4,1,Resumo_Horas!$A276)),0)*(((INDIRECT(ADDRESS(357,COLUMN(AP:AP),4,1,$A276))*14)/11)*(1+INDIRECT(ADDRESS(358,COLUMN(AP:AP),4,1,$A276)))),0)</f>
        <v>0</v>
      </c>
      <c r="AP276" cm="1">
        <f t="array" aca="1" ref="AP276" ca="1">IFERROR(IFERROR(Resumo_Horas!AP276/INDIRECT(ADDRESS(7,COLUMN(AQ:AQ),4,1,Resumo_Horas!$A276)),0)*(((INDIRECT(ADDRESS(357,COLUMN(AQ:AQ),4,1,$A276))*14)/11)*(1+INDIRECT(ADDRESS(358,COLUMN(AQ:AQ),4,1,$A276)))),0)</f>
        <v>0</v>
      </c>
      <c r="AQ276" cm="1">
        <f t="array" aca="1" ref="AQ276" ca="1">IFERROR(IFERROR(Resumo_Horas!AQ276/INDIRECT(ADDRESS(7,COLUMN(AR:AR),4,1,Resumo_Horas!$A276)),0)*(((INDIRECT(ADDRESS(357,COLUMN(AR:AR),4,1,$A276))*14)/11)*(1+INDIRECT(ADDRESS(358,COLUMN(AR:AR),4,1,$A276)))),0)</f>
        <v>0</v>
      </c>
      <c r="AR276" cm="1">
        <f t="array" aca="1" ref="AR276" ca="1">IFERROR(IFERROR(Resumo_Horas!AR276/INDIRECT(ADDRESS(7,COLUMN(AS:AS),4,1,Resumo_Horas!$A276)),0)*(((INDIRECT(ADDRESS(357,COLUMN(AS:AS),4,1,$A276))*14)/11)*(1+INDIRECT(ADDRESS(358,COLUMN(AS:AS),4,1,$A276)))),0)</f>
        <v>0</v>
      </c>
      <c r="AS276" cm="1">
        <f t="array" aca="1" ref="AS276" ca="1">IFERROR(IFERROR(Resumo_Horas!AS276/INDIRECT(ADDRESS(7,COLUMN(AT:AT),4,1,Resumo_Horas!$A276)),0)*(((INDIRECT(ADDRESS(357,COLUMN(AT:AT),4,1,$A276))*14)/11)*(1+INDIRECT(ADDRESS(358,COLUMN(AT:AT),4,1,$A276)))),0)</f>
        <v>0</v>
      </c>
      <c r="AT276" cm="1">
        <f t="array" aca="1" ref="AT276" ca="1">IFERROR(IFERROR(Resumo_Horas!AT276/INDIRECT(ADDRESS(7,COLUMN(AU:AU),4,1,Resumo_Horas!$A276)),0)*(((INDIRECT(ADDRESS(357,COLUMN(AU:AU),4,1,$A276))*14)/11)*(1+INDIRECT(ADDRESS(358,COLUMN(AU:AU),4,1,$A276)))),0)</f>
        <v>0</v>
      </c>
      <c r="AU276" cm="1">
        <f t="array" aca="1" ref="AU276" ca="1">IFERROR(IFERROR(Resumo_Horas!AU276/INDIRECT(ADDRESS(7,COLUMN(AV:AV),4,1,Resumo_Horas!$A276)),0)*(((INDIRECT(ADDRESS(357,COLUMN(AV:AV),4,1,$A276))*14)/11)*(1+INDIRECT(ADDRESS(358,COLUMN(AV:AV),4,1,$A276)))),0)</f>
        <v>0</v>
      </c>
      <c r="AV276" cm="1">
        <f t="array" aca="1" ref="AV276" ca="1">IFERROR(IFERROR(Resumo_Horas!AV276/INDIRECT(ADDRESS(7,COLUMN(AW:AW),4,1,Resumo_Horas!$A276)),0)*(((INDIRECT(ADDRESS(357,COLUMN(AW:AW),4,1,$A276))*14)/11)*(1+INDIRECT(ADDRESS(358,COLUMN(AW:AW),4,1,$A276)))),0)</f>
        <v>0</v>
      </c>
      <c r="AW276" cm="1">
        <f t="array" aca="1" ref="AW276" ca="1">IFERROR(IFERROR(Resumo_Horas!AW276/INDIRECT(ADDRESS(7,COLUMN(AX:AX),4,1,Resumo_Horas!$A276)),0)*(((INDIRECT(ADDRESS(357,COLUMN(AX:AX),4,1,$A276))*14)/11)*(1+INDIRECT(ADDRESS(358,COLUMN(AX:AX),4,1,$A276)))),0)</f>
        <v>0</v>
      </c>
      <c r="AX276" cm="1">
        <f t="array" aca="1" ref="AX276" ca="1">IFERROR(IFERROR(Resumo_Horas!AX276/INDIRECT(ADDRESS(7,COLUMN(AY:AY),4,1,Resumo_Horas!$A276)),0)*(((INDIRECT(ADDRESS(357,COLUMN(AY:AY),4,1,$A276))*14)/11)*(1+INDIRECT(ADDRESS(358,COLUMN(AY:AY),4,1,$A276)))),0)</f>
        <v>0</v>
      </c>
      <c r="AY276" cm="1">
        <f t="array" aca="1" ref="AY276" ca="1">IFERROR(IFERROR(Resumo_Horas!AY276/INDIRECT(ADDRESS(7,COLUMN(AZ:AZ),4,1,Resumo_Horas!$A276)),0)*(((INDIRECT(ADDRESS(357,COLUMN(AZ:AZ),4,1,$A276))*14)/11)*(1+INDIRECT(ADDRESS(358,COLUMN(AZ:AZ),4,1,$A276)))),0)</f>
        <v>0</v>
      </c>
      <c r="AZ276" cm="1">
        <f t="array" aca="1" ref="AZ276" ca="1">IFERROR(IFERROR(Resumo_Horas!AZ276/INDIRECT(ADDRESS(7,COLUMN(BA:BA),4,1,Resumo_Horas!$A276)),0)*(((INDIRECT(ADDRESS(357,COLUMN(BA:BA),4,1,$A276))*14)/11)*(1+INDIRECT(ADDRESS(358,COLUMN(BA:BA),4,1,$A276)))),0)</f>
        <v>0</v>
      </c>
      <c r="BA276" cm="1">
        <f t="array" aca="1" ref="BA276" ca="1">IFERROR(IFERROR(Resumo_Horas!BA276/INDIRECT(ADDRESS(7,COLUMN(BB:BB),4,1,Resumo_Horas!$A276)),0)*(((INDIRECT(ADDRESS(357,COLUMN(BB:BB),4,1,$A276))*14)/11)*(1+INDIRECT(ADDRESS(358,COLUMN(BB:BB),4,1,$A276)))),0)</f>
        <v>0</v>
      </c>
      <c r="BB276" cm="1">
        <f t="array" aca="1" ref="BB276" ca="1">IFERROR(IFERROR(Resumo_Horas!BB276/INDIRECT(ADDRESS(7,COLUMN(BC:BC),4,1,Resumo_Horas!$A276)),0)*(((INDIRECT(ADDRESS(357,COLUMN(BC:BC),4,1,$A276))*14)/11)*(1+INDIRECT(ADDRESS(358,COLUMN(BC:BC),4,1,$A276)))),0)</f>
        <v>0</v>
      </c>
      <c r="BC276" cm="1">
        <f t="array" aca="1" ref="BC276" ca="1">IFERROR(IFERROR(Resumo_Horas!BC276/INDIRECT(ADDRESS(7,COLUMN(BD:BD),4,1,Resumo_Horas!$A276)),0)*(((INDIRECT(ADDRESS(357,COLUMN(BD:BD),4,1,$A276))*14)/11)*(1+INDIRECT(ADDRESS(358,COLUMN(BD:BD),4,1,$A276)))),0)</f>
        <v>0</v>
      </c>
      <c r="BD276" cm="1">
        <f t="array" aca="1" ref="BD276" ca="1">IFERROR(IFERROR(Resumo_Horas!BD276/INDIRECT(ADDRESS(7,COLUMN(BE:BE),4,1,Resumo_Horas!$A276)),0)*(((INDIRECT(ADDRESS(357,COLUMN(BE:BE),4,1,$A276))*14)/11)*(1+INDIRECT(ADDRESS(358,COLUMN(BE:BE),4,1,$A276)))),0)</f>
        <v>0</v>
      </c>
      <c r="BE276" cm="1">
        <f t="array" aca="1" ref="BE276" ca="1">IFERROR(IFERROR(Resumo_Horas!BE276/INDIRECT(ADDRESS(7,COLUMN(BF:BF),4,1,Resumo_Horas!$A276)),0)*(((INDIRECT(ADDRESS(357,COLUMN(BF:BF),4,1,$A276))*14)/11)*(1+INDIRECT(ADDRESS(358,COLUMN(BF:BF),4,1,$A276)))),0)</f>
        <v>0</v>
      </c>
      <c r="BF276" cm="1">
        <f t="array" aca="1" ref="BF276" ca="1">IFERROR(IFERROR(Resumo_Horas!BF276/INDIRECT(ADDRESS(7,COLUMN(BG:BG),4,1,Resumo_Horas!$A276)),0)*(((INDIRECT(ADDRESS(357,COLUMN(BG:BG),4,1,$A276))*14)/11)*(1+INDIRECT(ADDRESS(358,COLUMN(BG:BG),4,1,$A276)))),0)</f>
        <v>0</v>
      </c>
      <c r="BG276" cm="1">
        <f t="array" aca="1" ref="BG276" ca="1">IFERROR(IFERROR(Resumo_Horas!BG276/INDIRECT(ADDRESS(7,COLUMN(BH:BH),4,1,Resumo_Horas!$A276)),0)*(((INDIRECT(ADDRESS(357,COLUMN(BH:BH),4,1,$A276))*14)/11)*(1+INDIRECT(ADDRESS(358,COLUMN(BH:BH),4,1,$A276)))),0)</f>
        <v>0</v>
      </c>
      <c r="BH276" cm="1">
        <f t="array" aca="1" ref="BH276" ca="1">IFERROR(IFERROR(Resumo_Horas!BH276/INDIRECT(ADDRESS(7,COLUMN(BI:BI),4,1,Resumo_Horas!$A276)),0)*(((INDIRECT(ADDRESS(357,COLUMN(BI:BI),4,1,$A276))*14)/11)*(1+INDIRECT(ADDRESS(358,COLUMN(BI:BI),4,1,$A276)))),0)</f>
        <v>0</v>
      </c>
      <c r="BI276" cm="1">
        <f t="array" aca="1" ref="BI276" ca="1">IFERROR(IFERROR(Resumo_Horas!BI276/INDIRECT(ADDRESS(7,COLUMN(BJ:BJ),4,1,Resumo_Horas!$A276)),0)*(((INDIRECT(ADDRESS(357,COLUMN(BJ:BJ),4,1,$A276))*14)/11)*(1+INDIRECT(ADDRESS(358,COLUMN(BJ:BJ),4,1,$A276)))),0)</f>
        <v>0</v>
      </c>
      <c r="BJ276" cm="1">
        <f t="array" aca="1" ref="BJ276" ca="1">IFERROR(IFERROR(Resumo_Horas!BJ276/INDIRECT(ADDRESS(7,COLUMN(BK:BK),4,1,Resumo_Horas!$A276)),0)*(((INDIRECT(ADDRESS(357,COLUMN(BK:BK),4,1,$A276))*14)/11)*(1+INDIRECT(ADDRESS(358,COLUMN(BK:BK),4,1,$A276)))),0)</f>
        <v>0</v>
      </c>
      <c r="BK276" s="331" cm="1">
        <f t="array" aca="1" ref="BK276" ca="1">IFERROR(IFERROR(Resumo_Horas!BK276/INDIRECT(ADDRESS(7,COLUMN(BL:BL),4,1,Resumo_Horas!$A276)),0)*(((INDIRECT(ADDRESS(357,COLUMN(BL:BL),4,1,$A276))*14)/11)*(1+INDIRECT(ADDRESS(358,COLUMN(BL:BL),4,1,$A276)))),0)</f>
        <v>0</v>
      </c>
    </row>
    <row r="277" spans="1:63" x14ac:dyDescent="0.25">
      <c r="A277" s="330" t="str" cm="1">
        <f t="array" aca="1" ref="A277" ca="1">IF(INDIRECT(ADDRESS(9+QUOTIENT(ROW(A276)-1,20),4,4,1,"Equipa de projeto")) = 0,"", _xlfn.CONCAT(1 + QUOTIENT(ROW(A276)-1,20),". ", INDIRECT(ADDRESS(9+QUOTIENT(ROW(A276)-1,20),4,4,1,"Equipa de projeto"))))</f>
        <v/>
      </c>
      <c r="B277">
        <f>Atividades!$A$85</f>
        <v>0</v>
      </c>
      <c r="C277" s="123" t="s">
        <v>49</v>
      </c>
      <c r="D277" cm="1">
        <f t="array" aca="1" ref="D277" ca="1">IFERROR(IFERROR(Resumo_Horas!D277/INDIRECT(ADDRESS(7,COLUMN(E:E),4,1,Resumo_Horas!$A277)),0)*(((INDIRECT(ADDRESS(357,COLUMN(E:E),4,1,$A277))*14)/11)*(1+INDIRECT(ADDRESS(358,COLUMN(E:E),4,1,$A277)))),0)</f>
        <v>0</v>
      </c>
      <c r="E277" cm="1">
        <f t="array" aca="1" ref="E277" ca="1">IFERROR(IFERROR(Resumo_Horas!E277/INDIRECT(ADDRESS(7,COLUMN(F:F),4,1,Resumo_Horas!$A277)),0)*(((INDIRECT(ADDRESS(357,COLUMN(F:F),4,1,$A277))*14)/11)*(1+INDIRECT(ADDRESS(358,COLUMN(F:F),4,1,$A277)))),0)</f>
        <v>0</v>
      </c>
      <c r="F277" cm="1">
        <f t="array" aca="1" ref="F277" ca="1">IFERROR(IFERROR(Resumo_Horas!F277/INDIRECT(ADDRESS(7,COLUMN(G:G),4,1,Resumo_Horas!$A277)),0)*(((INDIRECT(ADDRESS(357,COLUMN(G:G),4,1,$A277))*14)/11)*(1+INDIRECT(ADDRESS(358,COLUMN(G:G),4,1,$A277)))),0)</f>
        <v>0</v>
      </c>
      <c r="G277" cm="1">
        <f t="array" aca="1" ref="G277" ca="1">IFERROR(IFERROR(Resumo_Horas!G277/INDIRECT(ADDRESS(7,COLUMN(H:H),4,1,Resumo_Horas!$A277)),0)*(((INDIRECT(ADDRESS(357,COLUMN(H:H),4,1,$A277))*14)/11)*(1+INDIRECT(ADDRESS(358,COLUMN(H:H),4,1,$A277)))),0)</f>
        <v>0</v>
      </c>
      <c r="H277" cm="1">
        <f t="array" aca="1" ref="H277" ca="1">IFERROR(IFERROR(Resumo_Horas!H277/INDIRECT(ADDRESS(7,COLUMN(I:I),4,1,Resumo_Horas!$A277)),0)*(((INDIRECT(ADDRESS(357,COLUMN(I:I),4,1,$A277))*14)/11)*(1+INDIRECT(ADDRESS(358,COLUMN(I:I),4,1,$A277)))),0)</f>
        <v>0</v>
      </c>
      <c r="I277" cm="1">
        <f t="array" aca="1" ref="I277" ca="1">IFERROR(IFERROR(Resumo_Horas!I277/INDIRECT(ADDRESS(7,COLUMN(J:J),4,1,Resumo_Horas!$A277)),0)*(((INDIRECT(ADDRESS(357,COLUMN(J:J),4,1,$A277))*14)/11)*(1+INDIRECT(ADDRESS(358,COLUMN(J:J),4,1,$A277)))),0)</f>
        <v>0</v>
      </c>
      <c r="J277" cm="1">
        <f t="array" aca="1" ref="J277" ca="1">IFERROR(IFERROR(Resumo_Horas!J277/INDIRECT(ADDRESS(7,COLUMN(K:K),4,1,Resumo_Horas!$A277)),0)*(((INDIRECT(ADDRESS(357,COLUMN(K:K),4,1,$A277))*14)/11)*(1+INDIRECT(ADDRESS(358,COLUMN(K:K),4,1,$A277)))),0)</f>
        <v>0</v>
      </c>
      <c r="K277" cm="1">
        <f t="array" aca="1" ref="K277" ca="1">IFERROR(IFERROR(Resumo_Horas!K277/INDIRECT(ADDRESS(7,COLUMN(L:L),4,1,Resumo_Horas!$A277)),0)*(((INDIRECT(ADDRESS(357,COLUMN(L:L),4,1,$A277))*14)/11)*(1+INDIRECT(ADDRESS(358,COLUMN(L:L),4,1,$A277)))),0)</f>
        <v>0</v>
      </c>
      <c r="L277" cm="1">
        <f t="array" aca="1" ref="L277" ca="1">IFERROR(IFERROR(Resumo_Horas!L277/INDIRECT(ADDRESS(7,COLUMN(M:M),4,1,Resumo_Horas!$A277)),0)*(((INDIRECT(ADDRESS(357,COLUMN(M:M),4,1,$A277))*14)/11)*(1+INDIRECT(ADDRESS(358,COLUMN(M:M),4,1,$A277)))),0)</f>
        <v>0</v>
      </c>
      <c r="M277" cm="1">
        <f t="array" aca="1" ref="M277" ca="1">IFERROR(IFERROR(Resumo_Horas!M277/INDIRECT(ADDRESS(7,COLUMN(N:N),4,1,Resumo_Horas!$A277)),0)*(((INDIRECT(ADDRESS(357,COLUMN(N:N),4,1,$A277))*14)/11)*(1+INDIRECT(ADDRESS(358,COLUMN(N:N),4,1,$A277)))),0)</f>
        <v>0</v>
      </c>
      <c r="N277" cm="1">
        <f t="array" aca="1" ref="N277" ca="1">IFERROR(IFERROR(Resumo_Horas!N277/INDIRECT(ADDRESS(7,COLUMN(O:O),4,1,Resumo_Horas!$A277)),0)*(((INDIRECT(ADDRESS(357,COLUMN(O:O),4,1,$A277))*14)/11)*(1+INDIRECT(ADDRESS(358,COLUMN(O:O),4,1,$A277)))),0)</f>
        <v>0</v>
      </c>
      <c r="O277" cm="1">
        <f t="array" aca="1" ref="O277" ca="1">IFERROR(IFERROR(Resumo_Horas!O277/INDIRECT(ADDRESS(7,COLUMN(P:P),4,1,Resumo_Horas!$A277)),0)*(((INDIRECT(ADDRESS(357,COLUMN(P:P),4,1,$A277))*14)/11)*(1+INDIRECT(ADDRESS(358,COLUMN(P:P),4,1,$A277)))),0)</f>
        <v>0</v>
      </c>
      <c r="P277" cm="1">
        <f t="array" aca="1" ref="P277" ca="1">IFERROR(IFERROR(Resumo_Horas!P277/INDIRECT(ADDRESS(7,COLUMN(Q:Q),4,1,Resumo_Horas!$A277)),0)*(((INDIRECT(ADDRESS(357,COLUMN(Q:Q),4,1,$A277))*14)/11)*(1+INDIRECT(ADDRESS(358,COLUMN(Q:Q),4,1,$A277)))),0)</f>
        <v>0</v>
      </c>
      <c r="Q277" cm="1">
        <f t="array" aca="1" ref="Q277" ca="1">IFERROR(IFERROR(Resumo_Horas!Q277/INDIRECT(ADDRESS(7,COLUMN(R:R),4,1,Resumo_Horas!$A277)),0)*(((INDIRECT(ADDRESS(357,COLUMN(R:R),4,1,$A277))*14)/11)*(1+INDIRECT(ADDRESS(358,COLUMN(R:R),4,1,$A277)))),0)</f>
        <v>0</v>
      </c>
      <c r="R277" cm="1">
        <f t="array" aca="1" ref="R277" ca="1">IFERROR(IFERROR(Resumo_Horas!R277/INDIRECT(ADDRESS(7,COLUMN(S:S),4,1,Resumo_Horas!$A277)),0)*(((INDIRECT(ADDRESS(357,COLUMN(S:S),4,1,$A277))*14)/11)*(1+INDIRECT(ADDRESS(358,COLUMN(S:S),4,1,$A277)))),0)</f>
        <v>0</v>
      </c>
      <c r="S277" cm="1">
        <f t="array" aca="1" ref="S277" ca="1">IFERROR(IFERROR(Resumo_Horas!S277/INDIRECT(ADDRESS(7,COLUMN(T:T),4,1,Resumo_Horas!$A277)),0)*(((INDIRECT(ADDRESS(357,COLUMN(T:T),4,1,$A277))*14)/11)*(1+INDIRECT(ADDRESS(358,COLUMN(T:T),4,1,$A277)))),0)</f>
        <v>0</v>
      </c>
      <c r="T277" cm="1">
        <f t="array" aca="1" ref="T277" ca="1">IFERROR(IFERROR(Resumo_Horas!T277/INDIRECT(ADDRESS(7,COLUMN(U:U),4,1,Resumo_Horas!$A277)),0)*(((INDIRECT(ADDRESS(357,COLUMN(U:U),4,1,$A277))*14)/11)*(1+INDIRECT(ADDRESS(358,COLUMN(U:U),4,1,$A277)))),0)</f>
        <v>0</v>
      </c>
      <c r="U277" cm="1">
        <f t="array" aca="1" ref="U277" ca="1">IFERROR(IFERROR(Resumo_Horas!U277/INDIRECT(ADDRESS(7,COLUMN(V:V),4,1,Resumo_Horas!$A277)),0)*(((INDIRECT(ADDRESS(357,COLUMN(V:V),4,1,$A277))*14)/11)*(1+INDIRECT(ADDRESS(358,COLUMN(V:V),4,1,$A277)))),0)</f>
        <v>0</v>
      </c>
      <c r="V277" cm="1">
        <f t="array" aca="1" ref="V277" ca="1">IFERROR(IFERROR(Resumo_Horas!V277/INDIRECT(ADDRESS(7,COLUMN(W:W),4,1,Resumo_Horas!$A277)),0)*(((INDIRECT(ADDRESS(357,COLUMN(W:W),4,1,$A277))*14)/11)*(1+INDIRECT(ADDRESS(358,COLUMN(W:W),4,1,$A277)))),0)</f>
        <v>0</v>
      </c>
      <c r="W277" cm="1">
        <f t="array" aca="1" ref="W277" ca="1">IFERROR(IFERROR(Resumo_Horas!W277/INDIRECT(ADDRESS(7,COLUMN(X:X),4,1,Resumo_Horas!$A277)),0)*(((INDIRECT(ADDRESS(357,COLUMN(X:X),4,1,$A277))*14)/11)*(1+INDIRECT(ADDRESS(358,COLUMN(X:X),4,1,$A277)))),0)</f>
        <v>0</v>
      </c>
      <c r="X277" cm="1">
        <f t="array" aca="1" ref="X277" ca="1">IFERROR(IFERROR(Resumo_Horas!X277/INDIRECT(ADDRESS(7,COLUMN(Y:Y),4,1,Resumo_Horas!$A277)),0)*(((INDIRECT(ADDRESS(357,COLUMN(Y:Y),4,1,$A277))*14)/11)*(1+INDIRECT(ADDRESS(358,COLUMN(Y:Y),4,1,$A277)))),0)</f>
        <v>0</v>
      </c>
      <c r="Y277" cm="1">
        <f t="array" aca="1" ref="Y277" ca="1">IFERROR(IFERROR(Resumo_Horas!Y277/INDIRECT(ADDRESS(7,COLUMN(Z:Z),4,1,Resumo_Horas!$A277)),0)*(((INDIRECT(ADDRESS(357,COLUMN(Z:Z),4,1,$A277))*14)/11)*(1+INDIRECT(ADDRESS(358,COLUMN(Z:Z),4,1,$A277)))),0)</f>
        <v>0</v>
      </c>
      <c r="Z277" cm="1">
        <f t="array" aca="1" ref="Z277" ca="1">IFERROR(IFERROR(Resumo_Horas!Z277/INDIRECT(ADDRESS(7,COLUMN(AA:AA),4,1,Resumo_Horas!$A277)),0)*(((INDIRECT(ADDRESS(357,COLUMN(AA:AA),4,1,$A277))*14)/11)*(1+INDIRECT(ADDRESS(358,COLUMN(AA:AA),4,1,$A277)))),0)</f>
        <v>0</v>
      </c>
      <c r="AA277" cm="1">
        <f t="array" aca="1" ref="AA277" ca="1">IFERROR(IFERROR(Resumo_Horas!AA277/INDIRECT(ADDRESS(7,COLUMN(AB:AB),4,1,Resumo_Horas!$A277)),0)*(((INDIRECT(ADDRESS(357,COLUMN(AB:AB),4,1,$A277))*14)/11)*(1+INDIRECT(ADDRESS(358,COLUMN(AB:AB),4,1,$A277)))),0)</f>
        <v>0</v>
      </c>
      <c r="AB277" cm="1">
        <f t="array" aca="1" ref="AB277" ca="1">IFERROR(IFERROR(Resumo_Horas!AB277/INDIRECT(ADDRESS(7,COLUMN(AC:AC),4,1,Resumo_Horas!$A277)),0)*(((INDIRECT(ADDRESS(357,COLUMN(AC:AC),4,1,$A277))*14)/11)*(1+INDIRECT(ADDRESS(358,COLUMN(AC:AC),4,1,$A277)))),0)</f>
        <v>0</v>
      </c>
      <c r="AC277" cm="1">
        <f t="array" aca="1" ref="AC277" ca="1">IFERROR(IFERROR(Resumo_Horas!AC277/INDIRECT(ADDRESS(7,COLUMN(AD:AD),4,1,Resumo_Horas!$A277)),0)*(((INDIRECT(ADDRESS(357,COLUMN(AD:AD),4,1,$A277))*14)/11)*(1+INDIRECT(ADDRESS(358,COLUMN(AD:AD),4,1,$A277)))),0)</f>
        <v>0</v>
      </c>
      <c r="AD277" cm="1">
        <f t="array" aca="1" ref="AD277" ca="1">IFERROR(IFERROR(Resumo_Horas!AD277/INDIRECT(ADDRESS(7,COLUMN(AE:AE),4,1,Resumo_Horas!$A277)),0)*(((INDIRECT(ADDRESS(357,COLUMN(AE:AE),4,1,$A277))*14)/11)*(1+INDIRECT(ADDRESS(358,COLUMN(AE:AE),4,1,$A277)))),0)</f>
        <v>0</v>
      </c>
      <c r="AE277" cm="1">
        <f t="array" aca="1" ref="AE277" ca="1">IFERROR(IFERROR(Resumo_Horas!AE277/INDIRECT(ADDRESS(7,COLUMN(AF:AF),4,1,Resumo_Horas!$A277)),0)*(((INDIRECT(ADDRESS(357,COLUMN(AF:AF),4,1,$A277))*14)/11)*(1+INDIRECT(ADDRESS(358,COLUMN(AF:AF),4,1,$A277)))),0)</f>
        <v>0</v>
      </c>
      <c r="AF277" cm="1">
        <f t="array" aca="1" ref="AF277" ca="1">IFERROR(IFERROR(Resumo_Horas!AF277/INDIRECT(ADDRESS(7,COLUMN(AG:AG),4,1,Resumo_Horas!$A277)),0)*(((INDIRECT(ADDRESS(357,COLUMN(AG:AG),4,1,$A277))*14)/11)*(1+INDIRECT(ADDRESS(358,COLUMN(AG:AG),4,1,$A277)))),0)</f>
        <v>0</v>
      </c>
      <c r="AG277" cm="1">
        <f t="array" aca="1" ref="AG277" ca="1">IFERROR(IFERROR(Resumo_Horas!AG277/INDIRECT(ADDRESS(7,COLUMN(AH:AH),4,1,Resumo_Horas!$A277)),0)*(((INDIRECT(ADDRESS(357,COLUMN(AH:AH),4,1,$A277))*14)/11)*(1+INDIRECT(ADDRESS(358,COLUMN(AH:AH),4,1,$A277)))),0)</f>
        <v>0</v>
      </c>
      <c r="AH277" cm="1">
        <f t="array" aca="1" ref="AH277" ca="1">IFERROR(IFERROR(Resumo_Horas!AH277/INDIRECT(ADDRESS(7,COLUMN(AI:AI),4,1,Resumo_Horas!$A277)),0)*(((INDIRECT(ADDRESS(357,COLUMN(AI:AI),4,1,$A277))*14)/11)*(1+INDIRECT(ADDRESS(358,COLUMN(AI:AI),4,1,$A277)))),0)</f>
        <v>0</v>
      </c>
      <c r="AI277" cm="1">
        <f t="array" aca="1" ref="AI277" ca="1">IFERROR(IFERROR(Resumo_Horas!AI277/INDIRECT(ADDRESS(7,COLUMN(AJ:AJ),4,1,Resumo_Horas!$A277)),0)*(((INDIRECT(ADDRESS(357,COLUMN(AJ:AJ),4,1,$A277))*14)/11)*(1+INDIRECT(ADDRESS(358,COLUMN(AJ:AJ),4,1,$A277)))),0)</f>
        <v>0</v>
      </c>
      <c r="AJ277" cm="1">
        <f t="array" aca="1" ref="AJ277" ca="1">IFERROR(IFERROR(Resumo_Horas!AJ277/INDIRECT(ADDRESS(7,COLUMN(AK:AK),4,1,Resumo_Horas!$A277)),0)*(((INDIRECT(ADDRESS(357,COLUMN(AK:AK),4,1,$A277))*14)/11)*(1+INDIRECT(ADDRESS(358,COLUMN(AK:AK),4,1,$A277)))),0)</f>
        <v>0</v>
      </c>
      <c r="AK277" cm="1">
        <f t="array" aca="1" ref="AK277" ca="1">IFERROR(IFERROR(Resumo_Horas!AK277/INDIRECT(ADDRESS(7,COLUMN(AL:AL),4,1,Resumo_Horas!$A277)),0)*(((INDIRECT(ADDRESS(357,COLUMN(AL:AL),4,1,$A277))*14)/11)*(1+INDIRECT(ADDRESS(358,COLUMN(AL:AL),4,1,$A277)))),0)</f>
        <v>0</v>
      </c>
      <c r="AL277" cm="1">
        <f t="array" aca="1" ref="AL277" ca="1">IFERROR(IFERROR(Resumo_Horas!AL277/INDIRECT(ADDRESS(7,COLUMN(AM:AM),4,1,Resumo_Horas!$A277)),0)*(((INDIRECT(ADDRESS(357,COLUMN(AM:AM),4,1,$A277))*14)/11)*(1+INDIRECT(ADDRESS(358,COLUMN(AM:AM),4,1,$A277)))),0)</f>
        <v>0</v>
      </c>
      <c r="AM277" cm="1">
        <f t="array" aca="1" ref="AM277" ca="1">IFERROR(IFERROR(Resumo_Horas!AM277/INDIRECT(ADDRESS(7,COLUMN(AN:AN),4,1,Resumo_Horas!$A277)),0)*(((INDIRECT(ADDRESS(357,COLUMN(AN:AN),4,1,$A277))*14)/11)*(1+INDIRECT(ADDRESS(358,COLUMN(AN:AN),4,1,$A277)))),0)</f>
        <v>0</v>
      </c>
      <c r="AN277" cm="1">
        <f t="array" aca="1" ref="AN277" ca="1">IFERROR(IFERROR(Resumo_Horas!AN277/INDIRECT(ADDRESS(7,COLUMN(AO:AO),4,1,Resumo_Horas!$A277)),0)*(((INDIRECT(ADDRESS(357,COLUMN(AO:AO),4,1,$A277))*14)/11)*(1+INDIRECT(ADDRESS(358,COLUMN(AO:AO),4,1,$A277)))),0)</f>
        <v>0</v>
      </c>
      <c r="AO277" cm="1">
        <f t="array" aca="1" ref="AO277" ca="1">IFERROR(IFERROR(Resumo_Horas!AO277/INDIRECT(ADDRESS(7,COLUMN(AP:AP),4,1,Resumo_Horas!$A277)),0)*(((INDIRECT(ADDRESS(357,COLUMN(AP:AP),4,1,$A277))*14)/11)*(1+INDIRECT(ADDRESS(358,COLUMN(AP:AP),4,1,$A277)))),0)</f>
        <v>0</v>
      </c>
      <c r="AP277" cm="1">
        <f t="array" aca="1" ref="AP277" ca="1">IFERROR(IFERROR(Resumo_Horas!AP277/INDIRECT(ADDRESS(7,COLUMN(AQ:AQ),4,1,Resumo_Horas!$A277)),0)*(((INDIRECT(ADDRESS(357,COLUMN(AQ:AQ),4,1,$A277))*14)/11)*(1+INDIRECT(ADDRESS(358,COLUMN(AQ:AQ),4,1,$A277)))),0)</f>
        <v>0</v>
      </c>
      <c r="AQ277" cm="1">
        <f t="array" aca="1" ref="AQ277" ca="1">IFERROR(IFERROR(Resumo_Horas!AQ277/INDIRECT(ADDRESS(7,COLUMN(AR:AR),4,1,Resumo_Horas!$A277)),0)*(((INDIRECT(ADDRESS(357,COLUMN(AR:AR),4,1,$A277))*14)/11)*(1+INDIRECT(ADDRESS(358,COLUMN(AR:AR),4,1,$A277)))),0)</f>
        <v>0</v>
      </c>
      <c r="AR277" cm="1">
        <f t="array" aca="1" ref="AR277" ca="1">IFERROR(IFERROR(Resumo_Horas!AR277/INDIRECT(ADDRESS(7,COLUMN(AS:AS),4,1,Resumo_Horas!$A277)),0)*(((INDIRECT(ADDRESS(357,COLUMN(AS:AS),4,1,$A277))*14)/11)*(1+INDIRECT(ADDRESS(358,COLUMN(AS:AS),4,1,$A277)))),0)</f>
        <v>0</v>
      </c>
      <c r="AS277" cm="1">
        <f t="array" aca="1" ref="AS277" ca="1">IFERROR(IFERROR(Resumo_Horas!AS277/INDIRECT(ADDRESS(7,COLUMN(AT:AT),4,1,Resumo_Horas!$A277)),0)*(((INDIRECT(ADDRESS(357,COLUMN(AT:AT),4,1,$A277))*14)/11)*(1+INDIRECT(ADDRESS(358,COLUMN(AT:AT),4,1,$A277)))),0)</f>
        <v>0</v>
      </c>
      <c r="AT277" cm="1">
        <f t="array" aca="1" ref="AT277" ca="1">IFERROR(IFERROR(Resumo_Horas!AT277/INDIRECT(ADDRESS(7,COLUMN(AU:AU),4,1,Resumo_Horas!$A277)),0)*(((INDIRECT(ADDRESS(357,COLUMN(AU:AU),4,1,$A277))*14)/11)*(1+INDIRECT(ADDRESS(358,COLUMN(AU:AU),4,1,$A277)))),0)</f>
        <v>0</v>
      </c>
      <c r="AU277" cm="1">
        <f t="array" aca="1" ref="AU277" ca="1">IFERROR(IFERROR(Resumo_Horas!AU277/INDIRECT(ADDRESS(7,COLUMN(AV:AV),4,1,Resumo_Horas!$A277)),0)*(((INDIRECT(ADDRESS(357,COLUMN(AV:AV),4,1,$A277))*14)/11)*(1+INDIRECT(ADDRESS(358,COLUMN(AV:AV),4,1,$A277)))),0)</f>
        <v>0</v>
      </c>
      <c r="AV277" cm="1">
        <f t="array" aca="1" ref="AV277" ca="1">IFERROR(IFERROR(Resumo_Horas!AV277/INDIRECT(ADDRESS(7,COLUMN(AW:AW),4,1,Resumo_Horas!$A277)),0)*(((INDIRECT(ADDRESS(357,COLUMN(AW:AW),4,1,$A277))*14)/11)*(1+INDIRECT(ADDRESS(358,COLUMN(AW:AW),4,1,$A277)))),0)</f>
        <v>0</v>
      </c>
      <c r="AW277" cm="1">
        <f t="array" aca="1" ref="AW277" ca="1">IFERROR(IFERROR(Resumo_Horas!AW277/INDIRECT(ADDRESS(7,COLUMN(AX:AX),4,1,Resumo_Horas!$A277)),0)*(((INDIRECT(ADDRESS(357,COLUMN(AX:AX),4,1,$A277))*14)/11)*(1+INDIRECT(ADDRESS(358,COLUMN(AX:AX),4,1,$A277)))),0)</f>
        <v>0</v>
      </c>
      <c r="AX277" cm="1">
        <f t="array" aca="1" ref="AX277" ca="1">IFERROR(IFERROR(Resumo_Horas!AX277/INDIRECT(ADDRESS(7,COLUMN(AY:AY),4,1,Resumo_Horas!$A277)),0)*(((INDIRECT(ADDRESS(357,COLUMN(AY:AY),4,1,$A277))*14)/11)*(1+INDIRECT(ADDRESS(358,COLUMN(AY:AY),4,1,$A277)))),0)</f>
        <v>0</v>
      </c>
      <c r="AY277" cm="1">
        <f t="array" aca="1" ref="AY277" ca="1">IFERROR(IFERROR(Resumo_Horas!AY277/INDIRECT(ADDRESS(7,COLUMN(AZ:AZ),4,1,Resumo_Horas!$A277)),0)*(((INDIRECT(ADDRESS(357,COLUMN(AZ:AZ),4,1,$A277))*14)/11)*(1+INDIRECT(ADDRESS(358,COLUMN(AZ:AZ),4,1,$A277)))),0)</f>
        <v>0</v>
      </c>
      <c r="AZ277" cm="1">
        <f t="array" aca="1" ref="AZ277" ca="1">IFERROR(IFERROR(Resumo_Horas!AZ277/INDIRECT(ADDRESS(7,COLUMN(BA:BA),4,1,Resumo_Horas!$A277)),0)*(((INDIRECT(ADDRESS(357,COLUMN(BA:BA),4,1,$A277))*14)/11)*(1+INDIRECT(ADDRESS(358,COLUMN(BA:BA),4,1,$A277)))),0)</f>
        <v>0</v>
      </c>
      <c r="BA277" cm="1">
        <f t="array" aca="1" ref="BA277" ca="1">IFERROR(IFERROR(Resumo_Horas!BA277/INDIRECT(ADDRESS(7,COLUMN(BB:BB),4,1,Resumo_Horas!$A277)),0)*(((INDIRECT(ADDRESS(357,COLUMN(BB:BB),4,1,$A277))*14)/11)*(1+INDIRECT(ADDRESS(358,COLUMN(BB:BB),4,1,$A277)))),0)</f>
        <v>0</v>
      </c>
      <c r="BB277" cm="1">
        <f t="array" aca="1" ref="BB277" ca="1">IFERROR(IFERROR(Resumo_Horas!BB277/INDIRECT(ADDRESS(7,COLUMN(BC:BC),4,1,Resumo_Horas!$A277)),0)*(((INDIRECT(ADDRESS(357,COLUMN(BC:BC),4,1,$A277))*14)/11)*(1+INDIRECT(ADDRESS(358,COLUMN(BC:BC),4,1,$A277)))),0)</f>
        <v>0</v>
      </c>
      <c r="BC277" cm="1">
        <f t="array" aca="1" ref="BC277" ca="1">IFERROR(IFERROR(Resumo_Horas!BC277/INDIRECT(ADDRESS(7,COLUMN(BD:BD),4,1,Resumo_Horas!$A277)),0)*(((INDIRECT(ADDRESS(357,COLUMN(BD:BD),4,1,$A277))*14)/11)*(1+INDIRECT(ADDRESS(358,COLUMN(BD:BD),4,1,$A277)))),0)</f>
        <v>0</v>
      </c>
      <c r="BD277" cm="1">
        <f t="array" aca="1" ref="BD277" ca="1">IFERROR(IFERROR(Resumo_Horas!BD277/INDIRECT(ADDRESS(7,COLUMN(BE:BE),4,1,Resumo_Horas!$A277)),0)*(((INDIRECT(ADDRESS(357,COLUMN(BE:BE),4,1,$A277))*14)/11)*(1+INDIRECT(ADDRESS(358,COLUMN(BE:BE),4,1,$A277)))),0)</f>
        <v>0</v>
      </c>
      <c r="BE277" cm="1">
        <f t="array" aca="1" ref="BE277" ca="1">IFERROR(IFERROR(Resumo_Horas!BE277/INDIRECT(ADDRESS(7,COLUMN(BF:BF),4,1,Resumo_Horas!$A277)),0)*(((INDIRECT(ADDRESS(357,COLUMN(BF:BF),4,1,$A277))*14)/11)*(1+INDIRECT(ADDRESS(358,COLUMN(BF:BF),4,1,$A277)))),0)</f>
        <v>0</v>
      </c>
      <c r="BF277" cm="1">
        <f t="array" aca="1" ref="BF277" ca="1">IFERROR(IFERROR(Resumo_Horas!BF277/INDIRECT(ADDRESS(7,COLUMN(BG:BG),4,1,Resumo_Horas!$A277)),0)*(((INDIRECT(ADDRESS(357,COLUMN(BG:BG),4,1,$A277))*14)/11)*(1+INDIRECT(ADDRESS(358,COLUMN(BG:BG),4,1,$A277)))),0)</f>
        <v>0</v>
      </c>
      <c r="BG277" cm="1">
        <f t="array" aca="1" ref="BG277" ca="1">IFERROR(IFERROR(Resumo_Horas!BG277/INDIRECT(ADDRESS(7,COLUMN(BH:BH),4,1,Resumo_Horas!$A277)),0)*(((INDIRECT(ADDRESS(357,COLUMN(BH:BH),4,1,$A277))*14)/11)*(1+INDIRECT(ADDRESS(358,COLUMN(BH:BH),4,1,$A277)))),0)</f>
        <v>0</v>
      </c>
      <c r="BH277" cm="1">
        <f t="array" aca="1" ref="BH277" ca="1">IFERROR(IFERROR(Resumo_Horas!BH277/INDIRECT(ADDRESS(7,COLUMN(BI:BI),4,1,Resumo_Horas!$A277)),0)*(((INDIRECT(ADDRESS(357,COLUMN(BI:BI),4,1,$A277))*14)/11)*(1+INDIRECT(ADDRESS(358,COLUMN(BI:BI),4,1,$A277)))),0)</f>
        <v>0</v>
      </c>
      <c r="BI277" cm="1">
        <f t="array" aca="1" ref="BI277" ca="1">IFERROR(IFERROR(Resumo_Horas!BI277/INDIRECT(ADDRESS(7,COLUMN(BJ:BJ),4,1,Resumo_Horas!$A277)),0)*(((INDIRECT(ADDRESS(357,COLUMN(BJ:BJ),4,1,$A277))*14)/11)*(1+INDIRECT(ADDRESS(358,COLUMN(BJ:BJ),4,1,$A277)))),0)</f>
        <v>0</v>
      </c>
      <c r="BJ277" cm="1">
        <f t="array" aca="1" ref="BJ277" ca="1">IFERROR(IFERROR(Resumo_Horas!BJ277/INDIRECT(ADDRESS(7,COLUMN(BK:BK),4,1,Resumo_Horas!$A277)),0)*(((INDIRECT(ADDRESS(357,COLUMN(BK:BK),4,1,$A277))*14)/11)*(1+INDIRECT(ADDRESS(358,COLUMN(BK:BK),4,1,$A277)))),0)</f>
        <v>0</v>
      </c>
      <c r="BK277" s="331" cm="1">
        <f t="array" aca="1" ref="BK277" ca="1">IFERROR(IFERROR(Resumo_Horas!BK277/INDIRECT(ADDRESS(7,COLUMN(BL:BL),4,1,Resumo_Horas!$A277)),0)*(((INDIRECT(ADDRESS(357,COLUMN(BL:BL),4,1,$A277))*14)/11)*(1+INDIRECT(ADDRESS(358,COLUMN(BL:BL),4,1,$A277)))),0)</f>
        <v>0</v>
      </c>
    </row>
    <row r="278" spans="1:63" x14ac:dyDescent="0.25">
      <c r="A278" s="330" t="str" cm="1">
        <f t="array" aca="1" ref="A278" ca="1">IF(INDIRECT(ADDRESS(9+QUOTIENT(ROW(A277)-1,20),4,4,1,"Equipa de projeto")) = 0,"", _xlfn.CONCAT(1 + QUOTIENT(ROW(A277)-1,20),". ", INDIRECT(ADDRESS(9+QUOTIENT(ROW(A277)-1,20),4,4,1,"Equipa de projeto"))))</f>
        <v/>
      </c>
      <c r="B278">
        <f>Atividades!$A$97</f>
        <v>0</v>
      </c>
      <c r="C278" s="123" t="s">
        <v>48</v>
      </c>
      <c r="D278" cm="1">
        <f t="array" aca="1" ref="D278" ca="1">IFERROR(IFERROR(Resumo_Horas!D278/INDIRECT(ADDRESS(7,COLUMN(E:E),4,1,Resumo_Horas!$A278)),0)*(((INDIRECT(ADDRESS(357,COLUMN(E:E),4,1,$A278))*14)/11)*(1+INDIRECT(ADDRESS(358,COLUMN(E:E),4,1,$A278)))),0)</f>
        <v>0</v>
      </c>
      <c r="E278" cm="1">
        <f t="array" aca="1" ref="E278" ca="1">IFERROR(IFERROR(Resumo_Horas!E278/INDIRECT(ADDRESS(7,COLUMN(F:F),4,1,Resumo_Horas!$A278)),0)*(((INDIRECT(ADDRESS(357,COLUMN(F:F),4,1,$A278))*14)/11)*(1+INDIRECT(ADDRESS(358,COLUMN(F:F),4,1,$A278)))),0)</f>
        <v>0</v>
      </c>
      <c r="F278" cm="1">
        <f t="array" aca="1" ref="F278" ca="1">IFERROR(IFERROR(Resumo_Horas!F278/INDIRECT(ADDRESS(7,COLUMN(G:G),4,1,Resumo_Horas!$A278)),0)*(((INDIRECT(ADDRESS(357,COLUMN(G:G),4,1,$A278))*14)/11)*(1+INDIRECT(ADDRESS(358,COLUMN(G:G),4,1,$A278)))),0)</f>
        <v>0</v>
      </c>
      <c r="G278" cm="1">
        <f t="array" aca="1" ref="G278" ca="1">IFERROR(IFERROR(Resumo_Horas!G278/INDIRECT(ADDRESS(7,COLUMN(H:H),4,1,Resumo_Horas!$A278)),0)*(((INDIRECT(ADDRESS(357,COLUMN(H:H),4,1,$A278))*14)/11)*(1+INDIRECT(ADDRESS(358,COLUMN(H:H),4,1,$A278)))),0)</f>
        <v>0</v>
      </c>
      <c r="H278" cm="1">
        <f t="array" aca="1" ref="H278" ca="1">IFERROR(IFERROR(Resumo_Horas!H278/INDIRECT(ADDRESS(7,COLUMN(I:I),4,1,Resumo_Horas!$A278)),0)*(((INDIRECT(ADDRESS(357,COLUMN(I:I),4,1,$A278))*14)/11)*(1+INDIRECT(ADDRESS(358,COLUMN(I:I),4,1,$A278)))),0)</f>
        <v>0</v>
      </c>
      <c r="I278" cm="1">
        <f t="array" aca="1" ref="I278" ca="1">IFERROR(IFERROR(Resumo_Horas!I278/INDIRECT(ADDRESS(7,COLUMN(J:J),4,1,Resumo_Horas!$A278)),0)*(((INDIRECT(ADDRESS(357,COLUMN(J:J),4,1,$A278))*14)/11)*(1+INDIRECT(ADDRESS(358,COLUMN(J:J),4,1,$A278)))),0)</f>
        <v>0</v>
      </c>
      <c r="J278" cm="1">
        <f t="array" aca="1" ref="J278" ca="1">IFERROR(IFERROR(Resumo_Horas!J278/INDIRECT(ADDRESS(7,COLUMN(K:K),4,1,Resumo_Horas!$A278)),0)*(((INDIRECT(ADDRESS(357,COLUMN(K:K),4,1,$A278))*14)/11)*(1+INDIRECT(ADDRESS(358,COLUMN(K:K),4,1,$A278)))),0)</f>
        <v>0</v>
      </c>
      <c r="K278" cm="1">
        <f t="array" aca="1" ref="K278" ca="1">IFERROR(IFERROR(Resumo_Horas!K278/INDIRECT(ADDRESS(7,COLUMN(L:L),4,1,Resumo_Horas!$A278)),0)*(((INDIRECT(ADDRESS(357,COLUMN(L:L),4,1,$A278))*14)/11)*(1+INDIRECT(ADDRESS(358,COLUMN(L:L),4,1,$A278)))),0)</f>
        <v>0</v>
      </c>
      <c r="L278" cm="1">
        <f t="array" aca="1" ref="L278" ca="1">IFERROR(IFERROR(Resumo_Horas!L278/INDIRECT(ADDRESS(7,COLUMN(M:M),4,1,Resumo_Horas!$A278)),0)*(((INDIRECT(ADDRESS(357,COLUMN(M:M),4,1,$A278))*14)/11)*(1+INDIRECT(ADDRESS(358,COLUMN(M:M),4,1,$A278)))),0)</f>
        <v>0</v>
      </c>
      <c r="M278" cm="1">
        <f t="array" aca="1" ref="M278" ca="1">IFERROR(IFERROR(Resumo_Horas!M278/INDIRECT(ADDRESS(7,COLUMN(N:N),4,1,Resumo_Horas!$A278)),0)*(((INDIRECT(ADDRESS(357,COLUMN(N:N),4,1,$A278))*14)/11)*(1+INDIRECT(ADDRESS(358,COLUMN(N:N),4,1,$A278)))),0)</f>
        <v>0</v>
      </c>
      <c r="N278" cm="1">
        <f t="array" aca="1" ref="N278" ca="1">IFERROR(IFERROR(Resumo_Horas!N278/INDIRECT(ADDRESS(7,COLUMN(O:O),4,1,Resumo_Horas!$A278)),0)*(((INDIRECT(ADDRESS(357,COLUMN(O:O),4,1,$A278))*14)/11)*(1+INDIRECT(ADDRESS(358,COLUMN(O:O),4,1,$A278)))),0)</f>
        <v>0</v>
      </c>
      <c r="O278" cm="1">
        <f t="array" aca="1" ref="O278" ca="1">IFERROR(IFERROR(Resumo_Horas!O278/INDIRECT(ADDRESS(7,COLUMN(P:P),4,1,Resumo_Horas!$A278)),0)*(((INDIRECT(ADDRESS(357,COLUMN(P:P),4,1,$A278))*14)/11)*(1+INDIRECT(ADDRESS(358,COLUMN(P:P),4,1,$A278)))),0)</f>
        <v>0</v>
      </c>
      <c r="P278" cm="1">
        <f t="array" aca="1" ref="P278" ca="1">IFERROR(IFERROR(Resumo_Horas!P278/INDIRECT(ADDRESS(7,COLUMN(Q:Q),4,1,Resumo_Horas!$A278)),0)*(((INDIRECT(ADDRESS(357,COLUMN(Q:Q),4,1,$A278))*14)/11)*(1+INDIRECT(ADDRESS(358,COLUMN(Q:Q),4,1,$A278)))),0)</f>
        <v>0</v>
      </c>
      <c r="Q278" cm="1">
        <f t="array" aca="1" ref="Q278" ca="1">IFERROR(IFERROR(Resumo_Horas!Q278/INDIRECT(ADDRESS(7,COLUMN(R:R),4,1,Resumo_Horas!$A278)),0)*(((INDIRECT(ADDRESS(357,COLUMN(R:R),4,1,$A278))*14)/11)*(1+INDIRECT(ADDRESS(358,COLUMN(R:R),4,1,$A278)))),0)</f>
        <v>0</v>
      </c>
      <c r="R278" cm="1">
        <f t="array" aca="1" ref="R278" ca="1">IFERROR(IFERROR(Resumo_Horas!R278/INDIRECT(ADDRESS(7,COLUMN(S:S),4,1,Resumo_Horas!$A278)),0)*(((INDIRECT(ADDRESS(357,COLUMN(S:S),4,1,$A278))*14)/11)*(1+INDIRECT(ADDRESS(358,COLUMN(S:S),4,1,$A278)))),0)</f>
        <v>0</v>
      </c>
      <c r="S278" cm="1">
        <f t="array" aca="1" ref="S278" ca="1">IFERROR(IFERROR(Resumo_Horas!S278/INDIRECT(ADDRESS(7,COLUMN(T:T),4,1,Resumo_Horas!$A278)),0)*(((INDIRECT(ADDRESS(357,COLUMN(T:T),4,1,$A278))*14)/11)*(1+INDIRECT(ADDRESS(358,COLUMN(T:T),4,1,$A278)))),0)</f>
        <v>0</v>
      </c>
      <c r="T278" cm="1">
        <f t="array" aca="1" ref="T278" ca="1">IFERROR(IFERROR(Resumo_Horas!T278/INDIRECT(ADDRESS(7,COLUMN(U:U),4,1,Resumo_Horas!$A278)),0)*(((INDIRECT(ADDRESS(357,COLUMN(U:U),4,1,$A278))*14)/11)*(1+INDIRECT(ADDRESS(358,COLUMN(U:U),4,1,$A278)))),0)</f>
        <v>0</v>
      </c>
      <c r="U278" cm="1">
        <f t="array" aca="1" ref="U278" ca="1">IFERROR(IFERROR(Resumo_Horas!U278/INDIRECT(ADDRESS(7,COLUMN(V:V),4,1,Resumo_Horas!$A278)),0)*(((INDIRECT(ADDRESS(357,COLUMN(V:V),4,1,$A278))*14)/11)*(1+INDIRECT(ADDRESS(358,COLUMN(V:V),4,1,$A278)))),0)</f>
        <v>0</v>
      </c>
      <c r="V278" cm="1">
        <f t="array" aca="1" ref="V278" ca="1">IFERROR(IFERROR(Resumo_Horas!V278/INDIRECT(ADDRESS(7,COLUMN(W:W),4,1,Resumo_Horas!$A278)),0)*(((INDIRECT(ADDRESS(357,COLUMN(W:W),4,1,$A278))*14)/11)*(1+INDIRECT(ADDRESS(358,COLUMN(W:W),4,1,$A278)))),0)</f>
        <v>0</v>
      </c>
      <c r="W278" cm="1">
        <f t="array" aca="1" ref="W278" ca="1">IFERROR(IFERROR(Resumo_Horas!W278/INDIRECT(ADDRESS(7,COLUMN(X:X),4,1,Resumo_Horas!$A278)),0)*(((INDIRECT(ADDRESS(357,COLUMN(X:X),4,1,$A278))*14)/11)*(1+INDIRECT(ADDRESS(358,COLUMN(X:X),4,1,$A278)))),0)</f>
        <v>0</v>
      </c>
      <c r="X278" cm="1">
        <f t="array" aca="1" ref="X278" ca="1">IFERROR(IFERROR(Resumo_Horas!X278/INDIRECT(ADDRESS(7,COLUMN(Y:Y),4,1,Resumo_Horas!$A278)),0)*(((INDIRECT(ADDRESS(357,COLUMN(Y:Y),4,1,$A278))*14)/11)*(1+INDIRECT(ADDRESS(358,COLUMN(Y:Y),4,1,$A278)))),0)</f>
        <v>0</v>
      </c>
      <c r="Y278" cm="1">
        <f t="array" aca="1" ref="Y278" ca="1">IFERROR(IFERROR(Resumo_Horas!Y278/INDIRECT(ADDRESS(7,COLUMN(Z:Z),4,1,Resumo_Horas!$A278)),0)*(((INDIRECT(ADDRESS(357,COLUMN(Z:Z),4,1,$A278))*14)/11)*(1+INDIRECT(ADDRESS(358,COLUMN(Z:Z),4,1,$A278)))),0)</f>
        <v>0</v>
      </c>
      <c r="Z278" cm="1">
        <f t="array" aca="1" ref="Z278" ca="1">IFERROR(IFERROR(Resumo_Horas!Z278/INDIRECT(ADDRESS(7,COLUMN(AA:AA),4,1,Resumo_Horas!$A278)),0)*(((INDIRECT(ADDRESS(357,COLUMN(AA:AA),4,1,$A278))*14)/11)*(1+INDIRECT(ADDRESS(358,COLUMN(AA:AA),4,1,$A278)))),0)</f>
        <v>0</v>
      </c>
      <c r="AA278" cm="1">
        <f t="array" aca="1" ref="AA278" ca="1">IFERROR(IFERROR(Resumo_Horas!AA278/INDIRECT(ADDRESS(7,COLUMN(AB:AB),4,1,Resumo_Horas!$A278)),0)*(((INDIRECT(ADDRESS(357,COLUMN(AB:AB),4,1,$A278))*14)/11)*(1+INDIRECT(ADDRESS(358,COLUMN(AB:AB),4,1,$A278)))),0)</f>
        <v>0</v>
      </c>
      <c r="AB278" cm="1">
        <f t="array" aca="1" ref="AB278" ca="1">IFERROR(IFERROR(Resumo_Horas!AB278/INDIRECT(ADDRESS(7,COLUMN(AC:AC),4,1,Resumo_Horas!$A278)),0)*(((INDIRECT(ADDRESS(357,COLUMN(AC:AC),4,1,$A278))*14)/11)*(1+INDIRECT(ADDRESS(358,COLUMN(AC:AC),4,1,$A278)))),0)</f>
        <v>0</v>
      </c>
      <c r="AC278" cm="1">
        <f t="array" aca="1" ref="AC278" ca="1">IFERROR(IFERROR(Resumo_Horas!AC278/INDIRECT(ADDRESS(7,COLUMN(AD:AD),4,1,Resumo_Horas!$A278)),0)*(((INDIRECT(ADDRESS(357,COLUMN(AD:AD),4,1,$A278))*14)/11)*(1+INDIRECT(ADDRESS(358,COLUMN(AD:AD),4,1,$A278)))),0)</f>
        <v>0</v>
      </c>
      <c r="AD278" cm="1">
        <f t="array" aca="1" ref="AD278" ca="1">IFERROR(IFERROR(Resumo_Horas!AD278/INDIRECT(ADDRESS(7,COLUMN(AE:AE),4,1,Resumo_Horas!$A278)),0)*(((INDIRECT(ADDRESS(357,COLUMN(AE:AE),4,1,$A278))*14)/11)*(1+INDIRECT(ADDRESS(358,COLUMN(AE:AE),4,1,$A278)))),0)</f>
        <v>0</v>
      </c>
      <c r="AE278" cm="1">
        <f t="array" aca="1" ref="AE278" ca="1">IFERROR(IFERROR(Resumo_Horas!AE278/INDIRECT(ADDRESS(7,COLUMN(AF:AF),4,1,Resumo_Horas!$A278)),0)*(((INDIRECT(ADDRESS(357,COLUMN(AF:AF),4,1,$A278))*14)/11)*(1+INDIRECT(ADDRESS(358,COLUMN(AF:AF),4,1,$A278)))),0)</f>
        <v>0</v>
      </c>
      <c r="AF278" cm="1">
        <f t="array" aca="1" ref="AF278" ca="1">IFERROR(IFERROR(Resumo_Horas!AF278/INDIRECT(ADDRESS(7,COLUMN(AG:AG),4,1,Resumo_Horas!$A278)),0)*(((INDIRECT(ADDRESS(357,COLUMN(AG:AG),4,1,$A278))*14)/11)*(1+INDIRECT(ADDRESS(358,COLUMN(AG:AG),4,1,$A278)))),0)</f>
        <v>0</v>
      </c>
      <c r="AG278" cm="1">
        <f t="array" aca="1" ref="AG278" ca="1">IFERROR(IFERROR(Resumo_Horas!AG278/INDIRECT(ADDRESS(7,COLUMN(AH:AH),4,1,Resumo_Horas!$A278)),0)*(((INDIRECT(ADDRESS(357,COLUMN(AH:AH),4,1,$A278))*14)/11)*(1+INDIRECT(ADDRESS(358,COLUMN(AH:AH),4,1,$A278)))),0)</f>
        <v>0</v>
      </c>
      <c r="AH278" cm="1">
        <f t="array" aca="1" ref="AH278" ca="1">IFERROR(IFERROR(Resumo_Horas!AH278/INDIRECT(ADDRESS(7,COLUMN(AI:AI),4,1,Resumo_Horas!$A278)),0)*(((INDIRECT(ADDRESS(357,COLUMN(AI:AI),4,1,$A278))*14)/11)*(1+INDIRECT(ADDRESS(358,COLUMN(AI:AI),4,1,$A278)))),0)</f>
        <v>0</v>
      </c>
      <c r="AI278" cm="1">
        <f t="array" aca="1" ref="AI278" ca="1">IFERROR(IFERROR(Resumo_Horas!AI278/INDIRECT(ADDRESS(7,COLUMN(AJ:AJ),4,1,Resumo_Horas!$A278)),0)*(((INDIRECT(ADDRESS(357,COLUMN(AJ:AJ),4,1,$A278))*14)/11)*(1+INDIRECT(ADDRESS(358,COLUMN(AJ:AJ),4,1,$A278)))),0)</f>
        <v>0</v>
      </c>
      <c r="AJ278" cm="1">
        <f t="array" aca="1" ref="AJ278" ca="1">IFERROR(IFERROR(Resumo_Horas!AJ278/INDIRECT(ADDRESS(7,COLUMN(AK:AK),4,1,Resumo_Horas!$A278)),0)*(((INDIRECT(ADDRESS(357,COLUMN(AK:AK),4,1,$A278))*14)/11)*(1+INDIRECT(ADDRESS(358,COLUMN(AK:AK),4,1,$A278)))),0)</f>
        <v>0</v>
      </c>
      <c r="AK278" cm="1">
        <f t="array" aca="1" ref="AK278" ca="1">IFERROR(IFERROR(Resumo_Horas!AK278/INDIRECT(ADDRESS(7,COLUMN(AL:AL),4,1,Resumo_Horas!$A278)),0)*(((INDIRECT(ADDRESS(357,COLUMN(AL:AL),4,1,$A278))*14)/11)*(1+INDIRECT(ADDRESS(358,COLUMN(AL:AL),4,1,$A278)))),0)</f>
        <v>0</v>
      </c>
      <c r="AL278" cm="1">
        <f t="array" aca="1" ref="AL278" ca="1">IFERROR(IFERROR(Resumo_Horas!AL278/INDIRECT(ADDRESS(7,COLUMN(AM:AM),4,1,Resumo_Horas!$A278)),0)*(((INDIRECT(ADDRESS(357,COLUMN(AM:AM),4,1,$A278))*14)/11)*(1+INDIRECT(ADDRESS(358,COLUMN(AM:AM),4,1,$A278)))),0)</f>
        <v>0</v>
      </c>
      <c r="AM278" cm="1">
        <f t="array" aca="1" ref="AM278" ca="1">IFERROR(IFERROR(Resumo_Horas!AM278/INDIRECT(ADDRESS(7,COLUMN(AN:AN),4,1,Resumo_Horas!$A278)),0)*(((INDIRECT(ADDRESS(357,COLUMN(AN:AN),4,1,$A278))*14)/11)*(1+INDIRECT(ADDRESS(358,COLUMN(AN:AN),4,1,$A278)))),0)</f>
        <v>0</v>
      </c>
      <c r="AN278" cm="1">
        <f t="array" aca="1" ref="AN278" ca="1">IFERROR(IFERROR(Resumo_Horas!AN278/INDIRECT(ADDRESS(7,COLUMN(AO:AO),4,1,Resumo_Horas!$A278)),0)*(((INDIRECT(ADDRESS(357,COLUMN(AO:AO),4,1,$A278))*14)/11)*(1+INDIRECT(ADDRESS(358,COLUMN(AO:AO),4,1,$A278)))),0)</f>
        <v>0</v>
      </c>
      <c r="AO278" cm="1">
        <f t="array" aca="1" ref="AO278" ca="1">IFERROR(IFERROR(Resumo_Horas!AO278/INDIRECT(ADDRESS(7,COLUMN(AP:AP),4,1,Resumo_Horas!$A278)),0)*(((INDIRECT(ADDRESS(357,COLUMN(AP:AP),4,1,$A278))*14)/11)*(1+INDIRECT(ADDRESS(358,COLUMN(AP:AP),4,1,$A278)))),0)</f>
        <v>0</v>
      </c>
      <c r="AP278" cm="1">
        <f t="array" aca="1" ref="AP278" ca="1">IFERROR(IFERROR(Resumo_Horas!AP278/INDIRECT(ADDRESS(7,COLUMN(AQ:AQ),4,1,Resumo_Horas!$A278)),0)*(((INDIRECT(ADDRESS(357,COLUMN(AQ:AQ),4,1,$A278))*14)/11)*(1+INDIRECT(ADDRESS(358,COLUMN(AQ:AQ),4,1,$A278)))),0)</f>
        <v>0</v>
      </c>
      <c r="AQ278" cm="1">
        <f t="array" aca="1" ref="AQ278" ca="1">IFERROR(IFERROR(Resumo_Horas!AQ278/INDIRECT(ADDRESS(7,COLUMN(AR:AR),4,1,Resumo_Horas!$A278)),0)*(((INDIRECT(ADDRESS(357,COLUMN(AR:AR),4,1,$A278))*14)/11)*(1+INDIRECT(ADDRESS(358,COLUMN(AR:AR),4,1,$A278)))),0)</f>
        <v>0</v>
      </c>
      <c r="AR278" cm="1">
        <f t="array" aca="1" ref="AR278" ca="1">IFERROR(IFERROR(Resumo_Horas!AR278/INDIRECT(ADDRESS(7,COLUMN(AS:AS),4,1,Resumo_Horas!$A278)),0)*(((INDIRECT(ADDRESS(357,COLUMN(AS:AS),4,1,$A278))*14)/11)*(1+INDIRECT(ADDRESS(358,COLUMN(AS:AS),4,1,$A278)))),0)</f>
        <v>0</v>
      </c>
      <c r="AS278" cm="1">
        <f t="array" aca="1" ref="AS278" ca="1">IFERROR(IFERROR(Resumo_Horas!AS278/INDIRECT(ADDRESS(7,COLUMN(AT:AT),4,1,Resumo_Horas!$A278)),0)*(((INDIRECT(ADDRESS(357,COLUMN(AT:AT),4,1,$A278))*14)/11)*(1+INDIRECT(ADDRESS(358,COLUMN(AT:AT),4,1,$A278)))),0)</f>
        <v>0</v>
      </c>
      <c r="AT278" cm="1">
        <f t="array" aca="1" ref="AT278" ca="1">IFERROR(IFERROR(Resumo_Horas!AT278/INDIRECT(ADDRESS(7,COLUMN(AU:AU),4,1,Resumo_Horas!$A278)),0)*(((INDIRECT(ADDRESS(357,COLUMN(AU:AU),4,1,$A278))*14)/11)*(1+INDIRECT(ADDRESS(358,COLUMN(AU:AU),4,1,$A278)))),0)</f>
        <v>0</v>
      </c>
      <c r="AU278" cm="1">
        <f t="array" aca="1" ref="AU278" ca="1">IFERROR(IFERROR(Resumo_Horas!AU278/INDIRECT(ADDRESS(7,COLUMN(AV:AV),4,1,Resumo_Horas!$A278)),0)*(((INDIRECT(ADDRESS(357,COLUMN(AV:AV),4,1,$A278))*14)/11)*(1+INDIRECT(ADDRESS(358,COLUMN(AV:AV),4,1,$A278)))),0)</f>
        <v>0</v>
      </c>
      <c r="AV278" cm="1">
        <f t="array" aca="1" ref="AV278" ca="1">IFERROR(IFERROR(Resumo_Horas!AV278/INDIRECT(ADDRESS(7,COLUMN(AW:AW),4,1,Resumo_Horas!$A278)),0)*(((INDIRECT(ADDRESS(357,COLUMN(AW:AW),4,1,$A278))*14)/11)*(1+INDIRECT(ADDRESS(358,COLUMN(AW:AW),4,1,$A278)))),0)</f>
        <v>0</v>
      </c>
      <c r="AW278" cm="1">
        <f t="array" aca="1" ref="AW278" ca="1">IFERROR(IFERROR(Resumo_Horas!AW278/INDIRECT(ADDRESS(7,COLUMN(AX:AX),4,1,Resumo_Horas!$A278)),0)*(((INDIRECT(ADDRESS(357,COLUMN(AX:AX),4,1,$A278))*14)/11)*(1+INDIRECT(ADDRESS(358,COLUMN(AX:AX),4,1,$A278)))),0)</f>
        <v>0</v>
      </c>
      <c r="AX278" cm="1">
        <f t="array" aca="1" ref="AX278" ca="1">IFERROR(IFERROR(Resumo_Horas!AX278/INDIRECT(ADDRESS(7,COLUMN(AY:AY),4,1,Resumo_Horas!$A278)),0)*(((INDIRECT(ADDRESS(357,COLUMN(AY:AY),4,1,$A278))*14)/11)*(1+INDIRECT(ADDRESS(358,COLUMN(AY:AY),4,1,$A278)))),0)</f>
        <v>0</v>
      </c>
      <c r="AY278" cm="1">
        <f t="array" aca="1" ref="AY278" ca="1">IFERROR(IFERROR(Resumo_Horas!AY278/INDIRECT(ADDRESS(7,COLUMN(AZ:AZ),4,1,Resumo_Horas!$A278)),0)*(((INDIRECT(ADDRESS(357,COLUMN(AZ:AZ),4,1,$A278))*14)/11)*(1+INDIRECT(ADDRESS(358,COLUMN(AZ:AZ),4,1,$A278)))),0)</f>
        <v>0</v>
      </c>
      <c r="AZ278" cm="1">
        <f t="array" aca="1" ref="AZ278" ca="1">IFERROR(IFERROR(Resumo_Horas!AZ278/INDIRECT(ADDRESS(7,COLUMN(BA:BA),4,1,Resumo_Horas!$A278)),0)*(((INDIRECT(ADDRESS(357,COLUMN(BA:BA),4,1,$A278))*14)/11)*(1+INDIRECT(ADDRESS(358,COLUMN(BA:BA),4,1,$A278)))),0)</f>
        <v>0</v>
      </c>
      <c r="BA278" cm="1">
        <f t="array" aca="1" ref="BA278" ca="1">IFERROR(IFERROR(Resumo_Horas!BA278/INDIRECT(ADDRESS(7,COLUMN(BB:BB),4,1,Resumo_Horas!$A278)),0)*(((INDIRECT(ADDRESS(357,COLUMN(BB:BB),4,1,$A278))*14)/11)*(1+INDIRECT(ADDRESS(358,COLUMN(BB:BB),4,1,$A278)))),0)</f>
        <v>0</v>
      </c>
      <c r="BB278" cm="1">
        <f t="array" aca="1" ref="BB278" ca="1">IFERROR(IFERROR(Resumo_Horas!BB278/INDIRECT(ADDRESS(7,COLUMN(BC:BC),4,1,Resumo_Horas!$A278)),0)*(((INDIRECT(ADDRESS(357,COLUMN(BC:BC),4,1,$A278))*14)/11)*(1+INDIRECT(ADDRESS(358,COLUMN(BC:BC),4,1,$A278)))),0)</f>
        <v>0</v>
      </c>
      <c r="BC278" cm="1">
        <f t="array" aca="1" ref="BC278" ca="1">IFERROR(IFERROR(Resumo_Horas!BC278/INDIRECT(ADDRESS(7,COLUMN(BD:BD),4,1,Resumo_Horas!$A278)),0)*(((INDIRECT(ADDRESS(357,COLUMN(BD:BD),4,1,$A278))*14)/11)*(1+INDIRECT(ADDRESS(358,COLUMN(BD:BD),4,1,$A278)))),0)</f>
        <v>0</v>
      </c>
      <c r="BD278" cm="1">
        <f t="array" aca="1" ref="BD278" ca="1">IFERROR(IFERROR(Resumo_Horas!BD278/INDIRECT(ADDRESS(7,COLUMN(BE:BE),4,1,Resumo_Horas!$A278)),0)*(((INDIRECT(ADDRESS(357,COLUMN(BE:BE),4,1,$A278))*14)/11)*(1+INDIRECT(ADDRESS(358,COLUMN(BE:BE),4,1,$A278)))),0)</f>
        <v>0</v>
      </c>
      <c r="BE278" cm="1">
        <f t="array" aca="1" ref="BE278" ca="1">IFERROR(IFERROR(Resumo_Horas!BE278/INDIRECT(ADDRESS(7,COLUMN(BF:BF),4,1,Resumo_Horas!$A278)),0)*(((INDIRECT(ADDRESS(357,COLUMN(BF:BF),4,1,$A278))*14)/11)*(1+INDIRECT(ADDRESS(358,COLUMN(BF:BF),4,1,$A278)))),0)</f>
        <v>0</v>
      </c>
      <c r="BF278" cm="1">
        <f t="array" aca="1" ref="BF278" ca="1">IFERROR(IFERROR(Resumo_Horas!BF278/INDIRECT(ADDRESS(7,COLUMN(BG:BG),4,1,Resumo_Horas!$A278)),0)*(((INDIRECT(ADDRESS(357,COLUMN(BG:BG),4,1,$A278))*14)/11)*(1+INDIRECT(ADDRESS(358,COLUMN(BG:BG),4,1,$A278)))),0)</f>
        <v>0</v>
      </c>
      <c r="BG278" cm="1">
        <f t="array" aca="1" ref="BG278" ca="1">IFERROR(IFERROR(Resumo_Horas!BG278/INDIRECT(ADDRESS(7,COLUMN(BH:BH),4,1,Resumo_Horas!$A278)),0)*(((INDIRECT(ADDRESS(357,COLUMN(BH:BH),4,1,$A278))*14)/11)*(1+INDIRECT(ADDRESS(358,COLUMN(BH:BH),4,1,$A278)))),0)</f>
        <v>0</v>
      </c>
      <c r="BH278" cm="1">
        <f t="array" aca="1" ref="BH278" ca="1">IFERROR(IFERROR(Resumo_Horas!BH278/INDIRECT(ADDRESS(7,COLUMN(BI:BI),4,1,Resumo_Horas!$A278)),0)*(((INDIRECT(ADDRESS(357,COLUMN(BI:BI),4,1,$A278))*14)/11)*(1+INDIRECT(ADDRESS(358,COLUMN(BI:BI),4,1,$A278)))),0)</f>
        <v>0</v>
      </c>
      <c r="BI278" cm="1">
        <f t="array" aca="1" ref="BI278" ca="1">IFERROR(IFERROR(Resumo_Horas!BI278/INDIRECT(ADDRESS(7,COLUMN(BJ:BJ),4,1,Resumo_Horas!$A278)),0)*(((INDIRECT(ADDRESS(357,COLUMN(BJ:BJ),4,1,$A278))*14)/11)*(1+INDIRECT(ADDRESS(358,COLUMN(BJ:BJ),4,1,$A278)))),0)</f>
        <v>0</v>
      </c>
      <c r="BJ278" cm="1">
        <f t="array" aca="1" ref="BJ278" ca="1">IFERROR(IFERROR(Resumo_Horas!BJ278/INDIRECT(ADDRESS(7,COLUMN(BK:BK),4,1,Resumo_Horas!$A278)),0)*(((INDIRECT(ADDRESS(357,COLUMN(BK:BK),4,1,$A278))*14)/11)*(1+INDIRECT(ADDRESS(358,COLUMN(BK:BK),4,1,$A278)))),0)</f>
        <v>0</v>
      </c>
      <c r="BK278" s="331" cm="1">
        <f t="array" aca="1" ref="BK278" ca="1">IFERROR(IFERROR(Resumo_Horas!BK278/INDIRECT(ADDRESS(7,COLUMN(BL:BL),4,1,Resumo_Horas!$A278)),0)*(((INDIRECT(ADDRESS(357,COLUMN(BL:BL),4,1,$A278))*14)/11)*(1+INDIRECT(ADDRESS(358,COLUMN(BL:BL),4,1,$A278)))),0)</f>
        <v>0</v>
      </c>
    </row>
    <row r="279" spans="1:63" x14ac:dyDescent="0.25">
      <c r="A279" s="330" t="str" cm="1">
        <f t="array" aca="1" ref="A279" ca="1">IF(INDIRECT(ADDRESS(9+QUOTIENT(ROW(A278)-1,20),4,4,1,"Equipa de projeto")) = 0,"", _xlfn.CONCAT(1 + QUOTIENT(ROW(A278)-1,20),". ", INDIRECT(ADDRESS(9+QUOTIENT(ROW(A278)-1,20),4,4,1,"Equipa de projeto"))))</f>
        <v/>
      </c>
      <c r="B279">
        <f>Atividades!$A$97</f>
        <v>0</v>
      </c>
      <c r="C279" s="123" t="s">
        <v>49</v>
      </c>
      <c r="D279" cm="1">
        <f t="array" aca="1" ref="D279" ca="1">IFERROR(IFERROR(Resumo_Horas!D279/INDIRECT(ADDRESS(7,COLUMN(E:E),4,1,Resumo_Horas!$A279)),0)*(((INDIRECT(ADDRESS(357,COLUMN(E:E),4,1,$A279))*14)/11)*(1+INDIRECT(ADDRESS(358,COLUMN(E:E),4,1,$A279)))),0)</f>
        <v>0</v>
      </c>
      <c r="E279" cm="1">
        <f t="array" aca="1" ref="E279" ca="1">IFERROR(IFERROR(Resumo_Horas!E279/INDIRECT(ADDRESS(7,COLUMN(F:F),4,1,Resumo_Horas!$A279)),0)*(((INDIRECT(ADDRESS(357,COLUMN(F:F),4,1,$A279))*14)/11)*(1+INDIRECT(ADDRESS(358,COLUMN(F:F),4,1,$A279)))),0)</f>
        <v>0</v>
      </c>
      <c r="F279" cm="1">
        <f t="array" aca="1" ref="F279" ca="1">IFERROR(IFERROR(Resumo_Horas!F279/INDIRECT(ADDRESS(7,COLUMN(G:G),4,1,Resumo_Horas!$A279)),0)*(((INDIRECT(ADDRESS(357,COLUMN(G:G),4,1,$A279))*14)/11)*(1+INDIRECT(ADDRESS(358,COLUMN(G:G),4,1,$A279)))),0)</f>
        <v>0</v>
      </c>
      <c r="G279" cm="1">
        <f t="array" aca="1" ref="G279" ca="1">IFERROR(IFERROR(Resumo_Horas!G279/INDIRECT(ADDRESS(7,COLUMN(H:H),4,1,Resumo_Horas!$A279)),0)*(((INDIRECT(ADDRESS(357,COLUMN(H:H),4,1,$A279))*14)/11)*(1+INDIRECT(ADDRESS(358,COLUMN(H:H),4,1,$A279)))),0)</f>
        <v>0</v>
      </c>
      <c r="H279" cm="1">
        <f t="array" aca="1" ref="H279" ca="1">IFERROR(IFERROR(Resumo_Horas!H279/INDIRECT(ADDRESS(7,COLUMN(I:I),4,1,Resumo_Horas!$A279)),0)*(((INDIRECT(ADDRESS(357,COLUMN(I:I),4,1,$A279))*14)/11)*(1+INDIRECT(ADDRESS(358,COLUMN(I:I),4,1,$A279)))),0)</f>
        <v>0</v>
      </c>
      <c r="I279" cm="1">
        <f t="array" aca="1" ref="I279" ca="1">IFERROR(IFERROR(Resumo_Horas!I279/INDIRECT(ADDRESS(7,COLUMN(J:J),4,1,Resumo_Horas!$A279)),0)*(((INDIRECT(ADDRESS(357,COLUMN(J:J),4,1,$A279))*14)/11)*(1+INDIRECT(ADDRESS(358,COLUMN(J:J),4,1,$A279)))),0)</f>
        <v>0</v>
      </c>
      <c r="J279" cm="1">
        <f t="array" aca="1" ref="J279" ca="1">IFERROR(IFERROR(Resumo_Horas!J279/INDIRECT(ADDRESS(7,COLUMN(K:K),4,1,Resumo_Horas!$A279)),0)*(((INDIRECT(ADDRESS(357,COLUMN(K:K),4,1,$A279))*14)/11)*(1+INDIRECT(ADDRESS(358,COLUMN(K:K),4,1,$A279)))),0)</f>
        <v>0</v>
      </c>
      <c r="K279" cm="1">
        <f t="array" aca="1" ref="K279" ca="1">IFERROR(IFERROR(Resumo_Horas!K279/INDIRECT(ADDRESS(7,COLUMN(L:L),4,1,Resumo_Horas!$A279)),0)*(((INDIRECT(ADDRESS(357,COLUMN(L:L),4,1,$A279))*14)/11)*(1+INDIRECT(ADDRESS(358,COLUMN(L:L),4,1,$A279)))),0)</f>
        <v>0</v>
      </c>
      <c r="L279" cm="1">
        <f t="array" aca="1" ref="L279" ca="1">IFERROR(IFERROR(Resumo_Horas!L279/INDIRECT(ADDRESS(7,COLUMN(M:M),4,1,Resumo_Horas!$A279)),0)*(((INDIRECT(ADDRESS(357,COLUMN(M:M),4,1,$A279))*14)/11)*(1+INDIRECT(ADDRESS(358,COLUMN(M:M),4,1,$A279)))),0)</f>
        <v>0</v>
      </c>
      <c r="M279" cm="1">
        <f t="array" aca="1" ref="M279" ca="1">IFERROR(IFERROR(Resumo_Horas!M279/INDIRECT(ADDRESS(7,COLUMN(N:N),4,1,Resumo_Horas!$A279)),0)*(((INDIRECT(ADDRESS(357,COLUMN(N:N),4,1,$A279))*14)/11)*(1+INDIRECT(ADDRESS(358,COLUMN(N:N),4,1,$A279)))),0)</f>
        <v>0</v>
      </c>
      <c r="N279" cm="1">
        <f t="array" aca="1" ref="N279" ca="1">IFERROR(IFERROR(Resumo_Horas!N279/INDIRECT(ADDRESS(7,COLUMN(O:O),4,1,Resumo_Horas!$A279)),0)*(((INDIRECT(ADDRESS(357,COLUMN(O:O),4,1,$A279))*14)/11)*(1+INDIRECT(ADDRESS(358,COLUMN(O:O),4,1,$A279)))),0)</f>
        <v>0</v>
      </c>
      <c r="O279" cm="1">
        <f t="array" aca="1" ref="O279" ca="1">IFERROR(IFERROR(Resumo_Horas!O279/INDIRECT(ADDRESS(7,COLUMN(P:P),4,1,Resumo_Horas!$A279)),0)*(((INDIRECT(ADDRESS(357,COLUMN(P:P),4,1,$A279))*14)/11)*(1+INDIRECT(ADDRESS(358,COLUMN(P:P),4,1,$A279)))),0)</f>
        <v>0</v>
      </c>
      <c r="P279" cm="1">
        <f t="array" aca="1" ref="P279" ca="1">IFERROR(IFERROR(Resumo_Horas!P279/INDIRECT(ADDRESS(7,COLUMN(Q:Q),4,1,Resumo_Horas!$A279)),0)*(((INDIRECT(ADDRESS(357,COLUMN(Q:Q),4,1,$A279))*14)/11)*(1+INDIRECT(ADDRESS(358,COLUMN(Q:Q),4,1,$A279)))),0)</f>
        <v>0</v>
      </c>
      <c r="Q279" cm="1">
        <f t="array" aca="1" ref="Q279" ca="1">IFERROR(IFERROR(Resumo_Horas!Q279/INDIRECT(ADDRESS(7,COLUMN(R:R),4,1,Resumo_Horas!$A279)),0)*(((INDIRECT(ADDRESS(357,COLUMN(R:R),4,1,$A279))*14)/11)*(1+INDIRECT(ADDRESS(358,COLUMN(R:R),4,1,$A279)))),0)</f>
        <v>0</v>
      </c>
      <c r="R279" cm="1">
        <f t="array" aca="1" ref="R279" ca="1">IFERROR(IFERROR(Resumo_Horas!R279/INDIRECT(ADDRESS(7,COLUMN(S:S),4,1,Resumo_Horas!$A279)),0)*(((INDIRECT(ADDRESS(357,COLUMN(S:S),4,1,$A279))*14)/11)*(1+INDIRECT(ADDRESS(358,COLUMN(S:S),4,1,$A279)))),0)</f>
        <v>0</v>
      </c>
      <c r="S279" cm="1">
        <f t="array" aca="1" ref="S279" ca="1">IFERROR(IFERROR(Resumo_Horas!S279/INDIRECT(ADDRESS(7,COLUMN(T:T),4,1,Resumo_Horas!$A279)),0)*(((INDIRECT(ADDRESS(357,COLUMN(T:T),4,1,$A279))*14)/11)*(1+INDIRECT(ADDRESS(358,COLUMN(T:T),4,1,$A279)))),0)</f>
        <v>0</v>
      </c>
      <c r="T279" cm="1">
        <f t="array" aca="1" ref="T279" ca="1">IFERROR(IFERROR(Resumo_Horas!T279/INDIRECT(ADDRESS(7,COLUMN(U:U),4,1,Resumo_Horas!$A279)),0)*(((INDIRECT(ADDRESS(357,COLUMN(U:U),4,1,$A279))*14)/11)*(1+INDIRECT(ADDRESS(358,COLUMN(U:U),4,1,$A279)))),0)</f>
        <v>0</v>
      </c>
      <c r="U279" cm="1">
        <f t="array" aca="1" ref="U279" ca="1">IFERROR(IFERROR(Resumo_Horas!U279/INDIRECT(ADDRESS(7,COLUMN(V:V),4,1,Resumo_Horas!$A279)),0)*(((INDIRECT(ADDRESS(357,COLUMN(V:V),4,1,$A279))*14)/11)*(1+INDIRECT(ADDRESS(358,COLUMN(V:V),4,1,$A279)))),0)</f>
        <v>0</v>
      </c>
      <c r="V279" cm="1">
        <f t="array" aca="1" ref="V279" ca="1">IFERROR(IFERROR(Resumo_Horas!V279/INDIRECT(ADDRESS(7,COLUMN(W:W),4,1,Resumo_Horas!$A279)),0)*(((INDIRECT(ADDRESS(357,COLUMN(W:W),4,1,$A279))*14)/11)*(1+INDIRECT(ADDRESS(358,COLUMN(W:W),4,1,$A279)))),0)</f>
        <v>0</v>
      </c>
      <c r="W279" cm="1">
        <f t="array" aca="1" ref="W279" ca="1">IFERROR(IFERROR(Resumo_Horas!W279/INDIRECT(ADDRESS(7,COLUMN(X:X),4,1,Resumo_Horas!$A279)),0)*(((INDIRECT(ADDRESS(357,COLUMN(X:X),4,1,$A279))*14)/11)*(1+INDIRECT(ADDRESS(358,COLUMN(X:X),4,1,$A279)))),0)</f>
        <v>0</v>
      </c>
      <c r="X279" cm="1">
        <f t="array" aca="1" ref="X279" ca="1">IFERROR(IFERROR(Resumo_Horas!X279/INDIRECT(ADDRESS(7,COLUMN(Y:Y),4,1,Resumo_Horas!$A279)),0)*(((INDIRECT(ADDRESS(357,COLUMN(Y:Y),4,1,$A279))*14)/11)*(1+INDIRECT(ADDRESS(358,COLUMN(Y:Y),4,1,$A279)))),0)</f>
        <v>0</v>
      </c>
      <c r="Y279" cm="1">
        <f t="array" aca="1" ref="Y279" ca="1">IFERROR(IFERROR(Resumo_Horas!Y279/INDIRECT(ADDRESS(7,COLUMN(Z:Z),4,1,Resumo_Horas!$A279)),0)*(((INDIRECT(ADDRESS(357,COLUMN(Z:Z),4,1,$A279))*14)/11)*(1+INDIRECT(ADDRESS(358,COLUMN(Z:Z),4,1,$A279)))),0)</f>
        <v>0</v>
      </c>
      <c r="Z279" cm="1">
        <f t="array" aca="1" ref="Z279" ca="1">IFERROR(IFERROR(Resumo_Horas!Z279/INDIRECT(ADDRESS(7,COLUMN(AA:AA),4,1,Resumo_Horas!$A279)),0)*(((INDIRECT(ADDRESS(357,COLUMN(AA:AA),4,1,$A279))*14)/11)*(1+INDIRECT(ADDRESS(358,COLUMN(AA:AA),4,1,$A279)))),0)</f>
        <v>0</v>
      </c>
      <c r="AA279" cm="1">
        <f t="array" aca="1" ref="AA279" ca="1">IFERROR(IFERROR(Resumo_Horas!AA279/INDIRECT(ADDRESS(7,COLUMN(AB:AB),4,1,Resumo_Horas!$A279)),0)*(((INDIRECT(ADDRESS(357,COLUMN(AB:AB),4,1,$A279))*14)/11)*(1+INDIRECT(ADDRESS(358,COLUMN(AB:AB),4,1,$A279)))),0)</f>
        <v>0</v>
      </c>
      <c r="AB279" cm="1">
        <f t="array" aca="1" ref="AB279" ca="1">IFERROR(IFERROR(Resumo_Horas!AB279/INDIRECT(ADDRESS(7,COLUMN(AC:AC),4,1,Resumo_Horas!$A279)),0)*(((INDIRECT(ADDRESS(357,COLUMN(AC:AC),4,1,$A279))*14)/11)*(1+INDIRECT(ADDRESS(358,COLUMN(AC:AC),4,1,$A279)))),0)</f>
        <v>0</v>
      </c>
      <c r="AC279" cm="1">
        <f t="array" aca="1" ref="AC279" ca="1">IFERROR(IFERROR(Resumo_Horas!AC279/INDIRECT(ADDRESS(7,COLUMN(AD:AD),4,1,Resumo_Horas!$A279)),0)*(((INDIRECT(ADDRESS(357,COLUMN(AD:AD),4,1,$A279))*14)/11)*(1+INDIRECT(ADDRESS(358,COLUMN(AD:AD),4,1,$A279)))),0)</f>
        <v>0</v>
      </c>
      <c r="AD279" cm="1">
        <f t="array" aca="1" ref="AD279" ca="1">IFERROR(IFERROR(Resumo_Horas!AD279/INDIRECT(ADDRESS(7,COLUMN(AE:AE),4,1,Resumo_Horas!$A279)),0)*(((INDIRECT(ADDRESS(357,COLUMN(AE:AE),4,1,$A279))*14)/11)*(1+INDIRECT(ADDRESS(358,COLUMN(AE:AE),4,1,$A279)))),0)</f>
        <v>0</v>
      </c>
      <c r="AE279" cm="1">
        <f t="array" aca="1" ref="AE279" ca="1">IFERROR(IFERROR(Resumo_Horas!AE279/INDIRECT(ADDRESS(7,COLUMN(AF:AF),4,1,Resumo_Horas!$A279)),0)*(((INDIRECT(ADDRESS(357,COLUMN(AF:AF),4,1,$A279))*14)/11)*(1+INDIRECT(ADDRESS(358,COLUMN(AF:AF),4,1,$A279)))),0)</f>
        <v>0</v>
      </c>
      <c r="AF279" cm="1">
        <f t="array" aca="1" ref="AF279" ca="1">IFERROR(IFERROR(Resumo_Horas!AF279/INDIRECT(ADDRESS(7,COLUMN(AG:AG),4,1,Resumo_Horas!$A279)),0)*(((INDIRECT(ADDRESS(357,COLUMN(AG:AG),4,1,$A279))*14)/11)*(1+INDIRECT(ADDRESS(358,COLUMN(AG:AG),4,1,$A279)))),0)</f>
        <v>0</v>
      </c>
      <c r="AG279" cm="1">
        <f t="array" aca="1" ref="AG279" ca="1">IFERROR(IFERROR(Resumo_Horas!AG279/INDIRECT(ADDRESS(7,COLUMN(AH:AH),4,1,Resumo_Horas!$A279)),0)*(((INDIRECT(ADDRESS(357,COLUMN(AH:AH),4,1,$A279))*14)/11)*(1+INDIRECT(ADDRESS(358,COLUMN(AH:AH),4,1,$A279)))),0)</f>
        <v>0</v>
      </c>
      <c r="AH279" cm="1">
        <f t="array" aca="1" ref="AH279" ca="1">IFERROR(IFERROR(Resumo_Horas!AH279/INDIRECT(ADDRESS(7,COLUMN(AI:AI),4,1,Resumo_Horas!$A279)),0)*(((INDIRECT(ADDRESS(357,COLUMN(AI:AI),4,1,$A279))*14)/11)*(1+INDIRECT(ADDRESS(358,COLUMN(AI:AI),4,1,$A279)))),0)</f>
        <v>0</v>
      </c>
      <c r="AI279" cm="1">
        <f t="array" aca="1" ref="AI279" ca="1">IFERROR(IFERROR(Resumo_Horas!AI279/INDIRECT(ADDRESS(7,COLUMN(AJ:AJ),4,1,Resumo_Horas!$A279)),0)*(((INDIRECT(ADDRESS(357,COLUMN(AJ:AJ),4,1,$A279))*14)/11)*(1+INDIRECT(ADDRESS(358,COLUMN(AJ:AJ),4,1,$A279)))),0)</f>
        <v>0</v>
      </c>
      <c r="AJ279" cm="1">
        <f t="array" aca="1" ref="AJ279" ca="1">IFERROR(IFERROR(Resumo_Horas!AJ279/INDIRECT(ADDRESS(7,COLUMN(AK:AK),4,1,Resumo_Horas!$A279)),0)*(((INDIRECT(ADDRESS(357,COLUMN(AK:AK),4,1,$A279))*14)/11)*(1+INDIRECT(ADDRESS(358,COLUMN(AK:AK),4,1,$A279)))),0)</f>
        <v>0</v>
      </c>
      <c r="AK279" cm="1">
        <f t="array" aca="1" ref="AK279" ca="1">IFERROR(IFERROR(Resumo_Horas!AK279/INDIRECT(ADDRESS(7,COLUMN(AL:AL),4,1,Resumo_Horas!$A279)),0)*(((INDIRECT(ADDRESS(357,COLUMN(AL:AL),4,1,$A279))*14)/11)*(1+INDIRECT(ADDRESS(358,COLUMN(AL:AL),4,1,$A279)))),0)</f>
        <v>0</v>
      </c>
      <c r="AL279" cm="1">
        <f t="array" aca="1" ref="AL279" ca="1">IFERROR(IFERROR(Resumo_Horas!AL279/INDIRECT(ADDRESS(7,COLUMN(AM:AM),4,1,Resumo_Horas!$A279)),0)*(((INDIRECT(ADDRESS(357,COLUMN(AM:AM),4,1,$A279))*14)/11)*(1+INDIRECT(ADDRESS(358,COLUMN(AM:AM),4,1,$A279)))),0)</f>
        <v>0</v>
      </c>
      <c r="AM279" cm="1">
        <f t="array" aca="1" ref="AM279" ca="1">IFERROR(IFERROR(Resumo_Horas!AM279/INDIRECT(ADDRESS(7,COLUMN(AN:AN),4,1,Resumo_Horas!$A279)),0)*(((INDIRECT(ADDRESS(357,COLUMN(AN:AN),4,1,$A279))*14)/11)*(1+INDIRECT(ADDRESS(358,COLUMN(AN:AN),4,1,$A279)))),0)</f>
        <v>0</v>
      </c>
      <c r="AN279" cm="1">
        <f t="array" aca="1" ref="AN279" ca="1">IFERROR(IFERROR(Resumo_Horas!AN279/INDIRECT(ADDRESS(7,COLUMN(AO:AO),4,1,Resumo_Horas!$A279)),0)*(((INDIRECT(ADDRESS(357,COLUMN(AO:AO),4,1,$A279))*14)/11)*(1+INDIRECT(ADDRESS(358,COLUMN(AO:AO),4,1,$A279)))),0)</f>
        <v>0</v>
      </c>
      <c r="AO279" cm="1">
        <f t="array" aca="1" ref="AO279" ca="1">IFERROR(IFERROR(Resumo_Horas!AO279/INDIRECT(ADDRESS(7,COLUMN(AP:AP),4,1,Resumo_Horas!$A279)),0)*(((INDIRECT(ADDRESS(357,COLUMN(AP:AP),4,1,$A279))*14)/11)*(1+INDIRECT(ADDRESS(358,COLUMN(AP:AP),4,1,$A279)))),0)</f>
        <v>0</v>
      </c>
      <c r="AP279" cm="1">
        <f t="array" aca="1" ref="AP279" ca="1">IFERROR(IFERROR(Resumo_Horas!AP279/INDIRECT(ADDRESS(7,COLUMN(AQ:AQ),4,1,Resumo_Horas!$A279)),0)*(((INDIRECT(ADDRESS(357,COLUMN(AQ:AQ),4,1,$A279))*14)/11)*(1+INDIRECT(ADDRESS(358,COLUMN(AQ:AQ),4,1,$A279)))),0)</f>
        <v>0</v>
      </c>
      <c r="AQ279" cm="1">
        <f t="array" aca="1" ref="AQ279" ca="1">IFERROR(IFERROR(Resumo_Horas!AQ279/INDIRECT(ADDRESS(7,COLUMN(AR:AR),4,1,Resumo_Horas!$A279)),0)*(((INDIRECT(ADDRESS(357,COLUMN(AR:AR),4,1,$A279))*14)/11)*(1+INDIRECT(ADDRESS(358,COLUMN(AR:AR),4,1,$A279)))),0)</f>
        <v>0</v>
      </c>
      <c r="AR279" cm="1">
        <f t="array" aca="1" ref="AR279" ca="1">IFERROR(IFERROR(Resumo_Horas!AR279/INDIRECT(ADDRESS(7,COLUMN(AS:AS),4,1,Resumo_Horas!$A279)),0)*(((INDIRECT(ADDRESS(357,COLUMN(AS:AS),4,1,$A279))*14)/11)*(1+INDIRECT(ADDRESS(358,COLUMN(AS:AS),4,1,$A279)))),0)</f>
        <v>0</v>
      </c>
      <c r="AS279" cm="1">
        <f t="array" aca="1" ref="AS279" ca="1">IFERROR(IFERROR(Resumo_Horas!AS279/INDIRECT(ADDRESS(7,COLUMN(AT:AT),4,1,Resumo_Horas!$A279)),0)*(((INDIRECT(ADDRESS(357,COLUMN(AT:AT),4,1,$A279))*14)/11)*(1+INDIRECT(ADDRESS(358,COLUMN(AT:AT),4,1,$A279)))),0)</f>
        <v>0</v>
      </c>
      <c r="AT279" cm="1">
        <f t="array" aca="1" ref="AT279" ca="1">IFERROR(IFERROR(Resumo_Horas!AT279/INDIRECT(ADDRESS(7,COLUMN(AU:AU),4,1,Resumo_Horas!$A279)),0)*(((INDIRECT(ADDRESS(357,COLUMN(AU:AU),4,1,$A279))*14)/11)*(1+INDIRECT(ADDRESS(358,COLUMN(AU:AU),4,1,$A279)))),0)</f>
        <v>0</v>
      </c>
      <c r="AU279" cm="1">
        <f t="array" aca="1" ref="AU279" ca="1">IFERROR(IFERROR(Resumo_Horas!AU279/INDIRECT(ADDRESS(7,COLUMN(AV:AV),4,1,Resumo_Horas!$A279)),0)*(((INDIRECT(ADDRESS(357,COLUMN(AV:AV),4,1,$A279))*14)/11)*(1+INDIRECT(ADDRESS(358,COLUMN(AV:AV),4,1,$A279)))),0)</f>
        <v>0</v>
      </c>
      <c r="AV279" cm="1">
        <f t="array" aca="1" ref="AV279" ca="1">IFERROR(IFERROR(Resumo_Horas!AV279/INDIRECT(ADDRESS(7,COLUMN(AW:AW),4,1,Resumo_Horas!$A279)),0)*(((INDIRECT(ADDRESS(357,COLUMN(AW:AW),4,1,$A279))*14)/11)*(1+INDIRECT(ADDRESS(358,COLUMN(AW:AW),4,1,$A279)))),0)</f>
        <v>0</v>
      </c>
      <c r="AW279" cm="1">
        <f t="array" aca="1" ref="AW279" ca="1">IFERROR(IFERROR(Resumo_Horas!AW279/INDIRECT(ADDRESS(7,COLUMN(AX:AX),4,1,Resumo_Horas!$A279)),0)*(((INDIRECT(ADDRESS(357,COLUMN(AX:AX),4,1,$A279))*14)/11)*(1+INDIRECT(ADDRESS(358,COLUMN(AX:AX),4,1,$A279)))),0)</f>
        <v>0</v>
      </c>
      <c r="AX279" cm="1">
        <f t="array" aca="1" ref="AX279" ca="1">IFERROR(IFERROR(Resumo_Horas!AX279/INDIRECT(ADDRESS(7,COLUMN(AY:AY),4,1,Resumo_Horas!$A279)),0)*(((INDIRECT(ADDRESS(357,COLUMN(AY:AY),4,1,$A279))*14)/11)*(1+INDIRECT(ADDRESS(358,COLUMN(AY:AY),4,1,$A279)))),0)</f>
        <v>0</v>
      </c>
      <c r="AY279" cm="1">
        <f t="array" aca="1" ref="AY279" ca="1">IFERROR(IFERROR(Resumo_Horas!AY279/INDIRECT(ADDRESS(7,COLUMN(AZ:AZ),4,1,Resumo_Horas!$A279)),0)*(((INDIRECT(ADDRESS(357,COLUMN(AZ:AZ),4,1,$A279))*14)/11)*(1+INDIRECT(ADDRESS(358,COLUMN(AZ:AZ),4,1,$A279)))),0)</f>
        <v>0</v>
      </c>
      <c r="AZ279" cm="1">
        <f t="array" aca="1" ref="AZ279" ca="1">IFERROR(IFERROR(Resumo_Horas!AZ279/INDIRECT(ADDRESS(7,COLUMN(BA:BA),4,1,Resumo_Horas!$A279)),0)*(((INDIRECT(ADDRESS(357,COLUMN(BA:BA),4,1,$A279))*14)/11)*(1+INDIRECT(ADDRESS(358,COLUMN(BA:BA),4,1,$A279)))),0)</f>
        <v>0</v>
      </c>
      <c r="BA279" cm="1">
        <f t="array" aca="1" ref="BA279" ca="1">IFERROR(IFERROR(Resumo_Horas!BA279/INDIRECT(ADDRESS(7,COLUMN(BB:BB),4,1,Resumo_Horas!$A279)),0)*(((INDIRECT(ADDRESS(357,COLUMN(BB:BB),4,1,$A279))*14)/11)*(1+INDIRECT(ADDRESS(358,COLUMN(BB:BB),4,1,$A279)))),0)</f>
        <v>0</v>
      </c>
      <c r="BB279" cm="1">
        <f t="array" aca="1" ref="BB279" ca="1">IFERROR(IFERROR(Resumo_Horas!BB279/INDIRECT(ADDRESS(7,COLUMN(BC:BC),4,1,Resumo_Horas!$A279)),0)*(((INDIRECT(ADDRESS(357,COLUMN(BC:BC),4,1,$A279))*14)/11)*(1+INDIRECT(ADDRESS(358,COLUMN(BC:BC),4,1,$A279)))),0)</f>
        <v>0</v>
      </c>
      <c r="BC279" cm="1">
        <f t="array" aca="1" ref="BC279" ca="1">IFERROR(IFERROR(Resumo_Horas!BC279/INDIRECT(ADDRESS(7,COLUMN(BD:BD),4,1,Resumo_Horas!$A279)),0)*(((INDIRECT(ADDRESS(357,COLUMN(BD:BD),4,1,$A279))*14)/11)*(1+INDIRECT(ADDRESS(358,COLUMN(BD:BD),4,1,$A279)))),0)</f>
        <v>0</v>
      </c>
      <c r="BD279" cm="1">
        <f t="array" aca="1" ref="BD279" ca="1">IFERROR(IFERROR(Resumo_Horas!BD279/INDIRECT(ADDRESS(7,COLUMN(BE:BE),4,1,Resumo_Horas!$A279)),0)*(((INDIRECT(ADDRESS(357,COLUMN(BE:BE),4,1,$A279))*14)/11)*(1+INDIRECT(ADDRESS(358,COLUMN(BE:BE),4,1,$A279)))),0)</f>
        <v>0</v>
      </c>
      <c r="BE279" cm="1">
        <f t="array" aca="1" ref="BE279" ca="1">IFERROR(IFERROR(Resumo_Horas!BE279/INDIRECT(ADDRESS(7,COLUMN(BF:BF),4,1,Resumo_Horas!$A279)),0)*(((INDIRECT(ADDRESS(357,COLUMN(BF:BF),4,1,$A279))*14)/11)*(1+INDIRECT(ADDRESS(358,COLUMN(BF:BF),4,1,$A279)))),0)</f>
        <v>0</v>
      </c>
      <c r="BF279" cm="1">
        <f t="array" aca="1" ref="BF279" ca="1">IFERROR(IFERROR(Resumo_Horas!BF279/INDIRECT(ADDRESS(7,COLUMN(BG:BG),4,1,Resumo_Horas!$A279)),0)*(((INDIRECT(ADDRESS(357,COLUMN(BG:BG),4,1,$A279))*14)/11)*(1+INDIRECT(ADDRESS(358,COLUMN(BG:BG),4,1,$A279)))),0)</f>
        <v>0</v>
      </c>
      <c r="BG279" cm="1">
        <f t="array" aca="1" ref="BG279" ca="1">IFERROR(IFERROR(Resumo_Horas!BG279/INDIRECT(ADDRESS(7,COLUMN(BH:BH),4,1,Resumo_Horas!$A279)),0)*(((INDIRECT(ADDRESS(357,COLUMN(BH:BH),4,1,$A279))*14)/11)*(1+INDIRECT(ADDRESS(358,COLUMN(BH:BH),4,1,$A279)))),0)</f>
        <v>0</v>
      </c>
      <c r="BH279" cm="1">
        <f t="array" aca="1" ref="BH279" ca="1">IFERROR(IFERROR(Resumo_Horas!BH279/INDIRECT(ADDRESS(7,COLUMN(BI:BI),4,1,Resumo_Horas!$A279)),0)*(((INDIRECT(ADDRESS(357,COLUMN(BI:BI),4,1,$A279))*14)/11)*(1+INDIRECT(ADDRESS(358,COLUMN(BI:BI),4,1,$A279)))),0)</f>
        <v>0</v>
      </c>
      <c r="BI279" cm="1">
        <f t="array" aca="1" ref="BI279" ca="1">IFERROR(IFERROR(Resumo_Horas!BI279/INDIRECT(ADDRESS(7,COLUMN(BJ:BJ),4,1,Resumo_Horas!$A279)),0)*(((INDIRECT(ADDRESS(357,COLUMN(BJ:BJ),4,1,$A279))*14)/11)*(1+INDIRECT(ADDRESS(358,COLUMN(BJ:BJ),4,1,$A279)))),0)</f>
        <v>0</v>
      </c>
      <c r="BJ279" cm="1">
        <f t="array" aca="1" ref="BJ279" ca="1">IFERROR(IFERROR(Resumo_Horas!BJ279/INDIRECT(ADDRESS(7,COLUMN(BK:BK),4,1,Resumo_Horas!$A279)),0)*(((INDIRECT(ADDRESS(357,COLUMN(BK:BK),4,1,$A279))*14)/11)*(1+INDIRECT(ADDRESS(358,COLUMN(BK:BK),4,1,$A279)))),0)</f>
        <v>0</v>
      </c>
      <c r="BK279" s="331" cm="1">
        <f t="array" aca="1" ref="BK279" ca="1">IFERROR(IFERROR(Resumo_Horas!BK279/INDIRECT(ADDRESS(7,COLUMN(BL:BL),4,1,Resumo_Horas!$A279)),0)*(((INDIRECT(ADDRESS(357,COLUMN(BL:BL),4,1,$A279))*14)/11)*(1+INDIRECT(ADDRESS(358,COLUMN(BL:BL),4,1,$A279)))),0)</f>
        <v>0</v>
      </c>
    </row>
    <row r="280" spans="1:63" x14ac:dyDescent="0.25">
      <c r="A280" s="330" t="str" cm="1">
        <f t="array" aca="1" ref="A280" ca="1">IF(INDIRECT(ADDRESS(9+QUOTIENT(ROW(A279)-1,20),4,4,1,"Equipa de projeto")) = 0,"", _xlfn.CONCAT(1 + QUOTIENT(ROW(A279)-1,20),". ", INDIRECT(ADDRESS(9+QUOTIENT(ROW(A279)-1,20),4,4,1,"Equipa de projeto"))))</f>
        <v/>
      </c>
      <c r="B280">
        <f>Atividades!$A$109</f>
        <v>0</v>
      </c>
      <c r="C280" s="123" t="s">
        <v>48</v>
      </c>
      <c r="D280" cm="1">
        <f t="array" aca="1" ref="D280" ca="1">IFERROR(IFERROR(Resumo_Horas!D280/INDIRECT(ADDRESS(7,COLUMN(E:E),4,1,Resumo_Horas!$A280)),0)*(((INDIRECT(ADDRESS(357,COLUMN(E:E),4,1,$A280))*14)/11)*(1+INDIRECT(ADDRESS(358,COLUMN(E:E),4,1,$A280)))),0)</f>
        <v>0</v>
      </c>
      <c r="E280" cm="1">
        <f t="array" aca="1" ref="E280" ca="1">IFERROR(IFERROR(Resumo_Horas!E280/INDIRECT(ADDRESS(7,COLUMN(F:F),4,1,Resumo_Horas!$A280)),0)*(((INDIRECT(ADDRESS(357,COLUMN(F:F),4,1,$A280))*14)/11)*(1+INDIRECT(ADDRESS(358,COLUMN(F:F),4,1,$A280)))),0)</f>
        <v>0</v>
      </c>
      <c r="F280" cm="1">
        <f t="array" aca="1" ref="F280" ca="1">IFERROR(IFERROR(Resumo_Horas!F280/INDIRECT(ADDRESS(7,COLUMN(G:G),4,1,Resumo_Horas!$A280)),0)*(((INDIRECT(ADDRESS(357,COLUMN(G:G),4,1,$A280))*14)/11)*(1+INDIRECT(ADDRESS(358,COLUMN(G:G),4,1,$A280)))),0)</f>
        <v>0</v>
      </c>
      <c r="G280" cm="1">
        <f t="array" aca="1" ref="G280" ca="1">IFERROR(IFERROR(Resumo_Horas!G280/INDIRECT(ADDRESS(7,COLUMN(H:H),4,1,Resumo_Horas!$A280)),0)*(((INDIRECT(ADDRESS(357,COLUMN(H:H),4,1,$A280))*14)/11)*(1+INDIRECT(ADDRESS(358,COLUMN(H:H),4,1,$A280)))),0)</f>
        <v>0</v>
      </c>
      <c r="H280" cm="1">
        <f t="array" aca="1" ref="H280" ca="1">IFERROR(IFERROR(Resumo_Horas!H280/INDIRECT(ADDRESS(7,COLUMN(I:I),4,1,Resumo_Horas!$A280)),0)*(((INDIRECT(ADDRESS(357,COLUMN(I:I),4,1,$A280))*14)/11)*(1+INDIRECT(ADDRESS(358,COLUMN(I:I),4,1,$A280)))),0)</f>
        <v>0</v>
      </c>
      <c r="I280" cm="1">
        <f t="array" aca="1" ref="I280" ca="1">IFERROR(IFERROR(Resumo_Horas!I280/INDIRECT(ADDRESS(7,COLUMN(J:J),4,1,Resumo_Horas!$A280)),0)*(((INDIRECT(ADDRESS(357,COLUMN(J:J),4,1,$A280))*14)/11)*(1+INDIRECT(ADDRESS(358,COLUMN(J:J),4,1,$A280)))),0)</f>
        <v>0</v>
      </c>
      <c r="J280" cm="1">
        <f t="array" aca="1" ref="J280" ca="1">IFERROR(IFERROR(Resumo_Horas!J280/INDIRECT(ADDRESS(7,COLUMN(K:K),4,1,Resumo_Horas!$A280)),0)*(((INDIRECT(ADDRESS(357,COLUMN(K:K),4,1,$A280))*14)/11)*(1+INDIRECT(ADDRESS(358,COLUMN(K:K),4,1,$A280)))),0)</f>
        <v>0</v>
      </c>
      <c r="K280" cm="1">
        <f t="array" aca="1" ref="K280" ca="1">IFERROR(IFERROR(Resumo_Horas!K280/INDIRECT(ADDRESS(7,COLUMN(L:L),4,1,Resumo_Horas!$A280)),0)*(((INDIRECT(ADDRESS(357,COLUMN(L:L),4,1,$A280))*14)/11)*(1+INDIRECT(ADDRESS(358,COLUMN(L:L),4,1,$A280)))),0)</f>
        <v>0</v>
      </c>
      <c r="L280" cm="1">
        <f t="array" aca="1" ref="L280" ca="1">IFERROR(IFERROR(Resumo_Horas!L280/INDIRECT(ADDRESS(7,COLUMN(M:M),4,1,Resumo_Horas!$A280)),0)*(((INDIRECT(ADDRESS(357,COLUMN(M:M),4,1,$A280))*14)/11)*(1+INDIRECT(ADDRESS(358,COLUMN(M:M),4,1,$A280)))),0)</f>
        <v>0</v>
      </c>
      <c r="M280" cm="1">
        <f t="array" aca="1" ref="M280" ca="1">IFERROR(IFERROR(Resumo_Horas!M280/INDIRECT(ADDRESS(7,COLUMN(N:N),4,1,Resumo_Horas!$A280)),0)*(((INDIRECT(ADDRESS(357,COLUMN(N:N),4,1,$A280))*14)/11)*(1+INDIRECT(ADDRESS(358,COLUMN(N:N),4,1,$A280)))),0)</f>
        <v>0</v>
      </c>
      <c r="N280" cm="1">
        <f t="array" aca="1" ref="N280" ca="1">IFERROR(IFERROR(Resumo_Horas!N280/INDIRECT(ADDRESS(7,COLUMN(O:O),4,1,Resumo_Horas!$A280)),0)*(((INDIRECT(ADDRESS(357,COLUMN(O:O),4,1,$A280))*14)/11)*(1+INDIRECT(ADDRESS(358,COLUMN(O:O),4,1,$A280)))),0)</f>
        <v>0</v>
      </c>
      <c r="O280" cm="1">
        <f t="array" aca="1" ref="O280" ca="1">IFERROR(IFERROR(Resumo_Horas!O280/INDIRECT(ADDRESS(7,COLUMN(P:P),4,1,Resumo_Horas!$A280)),0)*(((INDIRECT(ADDRESS(357,COLUMN(P:P),4,1,$A280))*14)/11)*(1+INDIRECT(ADDRESS(358,COLUMN(P:P),4,1,$A280)))),0)</f>
        <v>0</v>
      </c>
      <c r="P280" cm="1">
        <f t="array" aca="1" ref="P280" ca="1">IFERROR(IFERROR(Resumo_Horas!P280/INDIRECT(ADDRESS(7,COLUMN(Q:Q),4,1,Resumo_Horas!$A280)),0)*(((INDIRECT(ADDRESS(357,COLUMN(Q:Q),4,1,$A280))*14)/11)*(1+INDIRECT(ADDRESS(358,COLUMN(Q:Q),4,1,$A280)))),0)</f>
        <v>0</v>
      </c>
      <c r="Q280" cm="1">
        <f t="array" aca="1" ref="Q280" ca="1">IFERROR(IFERROR(Resumo_Horas!Q280/INDIRECT(ADDRESS(7,COLUMN(R:R),4,1,Resumo_Horas!$A280)),0)*(((INDIRECT(ADDRESS(357,COLUMN(R:R),4,1,$A280))*14)/11)*(1+INDIRECT(ADDRESS(358,COLUMN(R:R),4,1,$A280)))),0)</f>
        <v>0</v>
      </c>
      <c r="R280" cm="1">
        <f t="array" aca="1" ref="R280" ca="1">IFERROR(IFERROR(Resumo_Horas!R280/INDIRECT(ADDRESS(7,COLUMN(S:S),4,1,Resumo_Horas!$A280)),0)*(((INDIRECT(ADDRESS(357,COLUMN(S:S),4,1,$A280))*14)/11)*(1+INDIRECT(ADDRESS(358,COLUMN(S:S),4,1,$A280)))),0)</f>
        <v>0</v>
      </c>
      <c r="S280" cm="1">
        <f t="array" aca="1" ref="S280" ca="1">IFERROR(IFERROR(Resumo_Horas!S280/INDIRECT(ADDRESS(7,COLUMN(T:T),4,1,Resumo_Horas!$A280)),0)*(((INDIRECT(ADDRESS(357,COLUMN(T:T),4,1,$A280))*14)/11)*(1+INDIRECT(ADDRESS(358,COLUMN(T:T),4,1,$A280)))),0)</f>
        <v>0</v>
      </c>
      <c r="T280" cm="1">
        <f t="array" aca="1" ref="T280" ca="1">IFERROR(IFERROR(Resumo_Horas!T280/INDIRECT(ADDRESS(7,COLUMN(U:U),4,1,Resumo_Horas!$A280)),0)*(((INDIRECT(ADDRESS(357,COLUMN(U:U),4,1,$A280))*14)/11)*(1+INDIRECT(ADDRESS(358,COLUMN(U:U),4,1,$A280)))),0)</f>
        <v>0</v>
      </c>
      <c r="U280" cm="1">
        <f t="array" aca="1" ref="U280" ca="1">IFERROR(IFERROR(Resumo_Horas!U280/INDIRECT(ADDRESS(7,COLUMN(V:V),4,1,Resumo_Horas!$A280)),0)*(((INDIRECT(ADDRESS(357,COLUMN(V:V),4,1,$A280))*14)/11)*(1+INDIRECT(ADDRESS(358,COLUMN(V:V),4,1,$A280)))),0)</f>
        <v>0</v>
      </c>
      <c r="V280" cm="1">
        <f t="array" aca="1" ref="V280" ca="1">IFERROR(IFERROR(Resumo_Horas!V280/INDIRECT(ADDRESS(7,COLUMN(W:W),4,1,Resumo_Horas!$A280)),0)*(((INDIRECT(ADDRESS(357,COLUMN(W:W),4,1,$A280))*14)/11)*(1+INDIRECT(ADDRESS(358,COLUMN(W:W),4,1,$A280)))),0)</f>
        <v>0</v>
      </c>
      <c r="W280" cm="1">
        <f t="array" aca="1" ref="W280" ca="1">IFERROR(IFERROR(Resumo_Horas!W280/INDIRECT(ADDRESS(7,COLUMN(X:X),4,1,Resumo_Horas!$A280)),0)*(((INDIRECT(ADDRESS(357,COLUMN(X:X),4,1,$A280))*14)/11)*(1+INDIRECT(ADDRESS(358,COLUMN(X:X),4,1,$A280)))),0)</f>
        <v>0</v>
      </c>
      <c r="X280" cm="1">
        <f t="array" aca="1" ref="X280" ca="1">IFERROR(IFERROR(Resumo_Horas!X280/INDIRECT(ADDRESS(7,COLUMN(Y:Y),4,1,Resumo_Horas!$A280)),0)*(((INDIRECT(ADDRESS(357,COLUMN(Y:Y),4,1,$A280))*14)/11)*(1+INDIRECT(ADDRESS(358,COLUMN(Y:Y),4,1,$A280)))),0)</f>
        <v>0</v>
      </c>
      <c r="Y280" cm="1">
        <f t="array" aca="1" ref="Y280" ca="1">IFERROR(IFERROR(Resumo_Horas!Y280/INDIRECT(ADDRESS(7,COLUMN(Z:Z),4,1,Resumo_Horas!$A280)),0)*(((INDIRECT(ADDRESS(357,COLUMN(Z:Z),4,1,$A280))*14)/11)*(1+INDIRECT(ADDRESS(358,COLUMN(Z:Z),4,1,$A280)))),0)</f>
        <v>0</v>
      </c>
      <c r="Z280" cm="1">
        <f t="array" aca="1" ref="Z280" ca="1">IFERROR(IFERROR(Resumo_Horas!Z280/INDIRECT(ADDRESS(7,COLUMN(AA:AA),4,1,Resumo_Horas!$A280)),0)*(((INDIRECT(ADDRESS(357,COLUMN(AA:AA),4,1,$A280))*14)/11)*(1+INDIRECT(ADDRESS(358,COLUMN(AA:AA),4,1,$A280)))),0)</f>
        <v>0</v>
      </c>
      <c r="AA280" cm="1">
        <f t="array" aca="1" ref="AA280" ca="1">IFERROR(IFERROR(Resumo_Horas!AA280/INDIRECT(ADDRESS(7,COLUMN(AB:AB),4,1,Resumo_Horas!$A280)),0)*(((INDIRECT(ADDRESS(357,COLUMN(AB:AB),4,1,$A280))*14)/11)*(1+INDIRECT(ADDRESS(358,COLUMN(AB:AB),4,1,$A280)))),0)</f>
        <v>0</v>
      </c>
      <c r="AB280" cm="1">
        <f t="array" aca="1" ref="AB280" ca="1">IFERROR(IFERROR(Resumo_Horas!AB280/INDIRECT(ADDRESS(7,COLUMN(AC:AC),4,1,Resumo_Horas!$A280)),0)*(((INDIRECT(ADDRESS(357,COLUMN(AC:AC),4,1,$A280))*14)/11)*(1+INDIRECT(ADDRESS(358,COLUMN(AC:AC),4,1,$A280)))),0)</f>
        <v>0</v>
      </c>
      <c r="AC280" cm="1">
        <f t="array" aca="1" ref="AC280" ca="1">IFERROR(IFERROR(Resumo_Horas!AC280/INDIRECT(ADDRESS(7,COLUMN(AD:AD),4,1,Resumo_Horas!$A280)),0)*(((INDIRECT(ADDRESS(357,COLUMN(AD:AD),4,1,$A280))*14)/11)*(1+INDIRECT(ADDRESS(358,COLUMN(AD:AD),4,1,$A280)))),0)</f>
        <v>0</v>
      </c>
      <c r="AD280" cm="1">
        <f t="array" aca="1" ref="AD280" ca="1">IFERROR(IFERROR(Resumo_Horas!AD280/INDIRECT(ADDRESS(7,COLUMN(AE:AE),4,1,Resumo_Horas!$A280)),0)*(((INDIRECT(ADDRESS(357,COLUMN(AE:AE),4,1,$A280))*14)/11)*(1+INDIRECT(ADDRESS(358,COLUMN(AE:AE),4,1,$A280)))),0)</f>
        <v>0</v>
      </c>
      <c r="AE280" cm="1">
        <f t="array" aca="1" ref="AE280" ca="1">IFERROR(IFERROR(Resumo_Horas!AE280/INDIRECT(ADDRESS(7,COLUMN(AF:AF),4,1,Resumo_Horas!$A280)),0)*(((INDIRECT(ADDRESS(357,COLUMN(AF:AF),4,1,$A280))*14)/11)*(1+INDIRECT(ADDRESS(358,COLUMN(AF:AF),4,1,$A280)))),0)</f>
        <v>0</v>
      </c>
      <c r="AF280" cm="1">
        <f t="array" aca="1" ref="AF280" ca="1">IFERROR(IFERROR(Resumo_Horas!AF280/INDIRECT(ADDRESS(7,COLUMN(AG:AG),4,1,Resumo_Horas!$A280)),0)*(((INDIRECT(ADDRESS(357,COLUMN(AG:AG),4,1,$A280))*14)/11)*(1+INDIRECT(ADDRESS(358,COLUMN(AG:AG),4,1,$A280)))),0)</f>
        <v>0</v>
      </c>
      <c r="AG280" cm="1">
        <f t="array" aca="1" ref="AG280" ca="1">IFERROR(IFERROR(Resumo_Horas!AG280/INDIRECT(ADDRESS(7,COLUMN(AH:AH),4,1,Resumo_Horas!$A280)),0)*(((INDIRECT(ADDRESS(357,COLUMN(AH:AH),4,1,$A280))*14)/11)*(1+INDIRECT(ADDRESS(358,COLUMN(AH:AH),4,1,$A280)))),0)</f>
        <v>0</v>
      </c>
      <c r="AH280" cm="1">
        <f t="array" aca="1" ref="AH280" ca="1">IFERROR(IFERROR(Resumo_Horas!AH280/INDIRECT(ADDRESS(7,COLUMN(AI:AI),4,1,Resumo_Horas!$A280)),0)*(((INDIRECT(ADDRESS(357,COLUMN(AI:AI),4,1,$A280))*14)/11)*(1+INDIRECT(ADDRESS(358,COLUMN(AI:AI),4,1,$A280)))),0)</f>
        <v>0</v>
      </c>
      <c r="AI280" cm="1">
        <f t="array" aca="1" ref="AI280" ca="1">IFERROR(IFERROR(Resumo_Horas!AI280/INDIRECT(ADDRESS(7,COLUMN(AJ:AJ),4,1,Resumo_Horas!$A280)),0)*(((INDIRECT(ADDRESS(357,COLUMN(AJ:AJ),4,1,$A280))*14)/11)*(1+INDIRECT(ADDRESS(358,COLUMN(AJ:AJ),4,1,$A280)))),0)</f>
        <v>0</v>
      </c>
      <c r="AJ280" cm="1">
        <f t="array" aca="1" ref="AJ280" ca="1">IFERROR(IFERROR(Resumo_Horas!AJ280/INDIRECT(ADDRESS(7,COLUMN(AK:AK),4,1,Resumo_Horas!$A280)),0)*(((INDIRECT(ADDRESS(357,COLUMN(AK:AK),4,1,$A280))*14)/11)*(1+INDIRECT(ADDRESS(358,COLUMN(AK:AK),4,1,$A280)))),0)</f>
        <v>0</v>
      </c>
      <c r="AK280" cm="1">
        <f t="array" aca="1" ref="AK280" ca="1">IFERROR(IFERROR(Resumo_Horas!AK280/INDIRECT(ADDRESS(7,COLUMN(AL:AL),4,1,Resumo_Horas!$A280)),0)*(((INDIRECT(ADDRESS(357,COLUMN(AL:AL),4,1,$A280))*14)/11)*(1+INDIRECT(ADDRESS(358,COLUMN(AL:AL),4,1,$A280)))),0)</f>
        <v>0</v>
      </c>
      <c r="AL280" cm="1">
        <f t="array" aca="1" ref="AL280" ca="1">IFERROR(IFERROR(Resumo_Horas!AL280/INDIRECT(ADDRESS(7,COLUMN(AM:AM),4,1,Resumo_Horas!$A280)),0)*(((INDIRECT(ADDRESS(357,COLUMN(AM:AM),4,1,$A280))*14)/11)*(1+INDIRECT(ADDRESS(358,COLUMN(AM:AM),4,1,$A280)))),0)</f>
        <v>0</v>
      </c>
      <c r="AM280" cm="1">
        <f t="array" aca="1" ref="AM280" ca="1">IFERROR(IFERROR(Resumo_Horas!AM280/INDIRECT(ADDRESS(7,COLUMN(AN:AN),4,1,Resumo_Horas!$A280)),0)*(((INDIRECT(ADDRESS(357,COLUMN(AN:AN),4,1,$A280))*14)/11)*(1+INDIRECT(ADDRESS(358,COLUMN(AN:AN),4,1,$A280)))),0)</f>
        <v>0</v>
      </c>
      <c r="AN280" cm="1">
        <f t="array" aca="1" ref="AN280" ca="1">IFERROR(IFERROR(Resumo_Horas!AN280/INDIRECT(ADDRESS(7,COLUMN(AO:AO),4,1,Resumo_Horas!$A280)),0)*(((INDIRECT(ADDRESS(357,COLUMN(AO:AO),4,1,$A280))*14)/11)*(1+INDIRECT(ADDRESS(358,COLUMN(AO:AO),4,1,$A280)))),0)</f>
        <v>0</v>
      </c>
      <c r="AO280" cm="1">
        <f t="array" aca="1" ref="AO280" ca="1">IFERROR(IFERROR(Resumo_Horas!AO280/INDIRECT(ADDRESS(7,COLUMN(AP:AP),4,1,Resumo_Horas!$A280)),0)*(((INDIRECT(ADDRESS(357,COLUMN(AP:AP),4,1,$A280))*14)/11)*(1+INDIRECT(ADDRESS(358,COLUMN(AP:AP),4,1,$A280)))),0)</f>
        <v>0</v>
      </c>
      <c r="AP280" cm="1">
        <f t="array" aca="1" ref="AP280" ca="1">IFERROR(IFERROR(Resumo_Horas!AP280/INDIRECT(ADDRESS(7,COLUMN(AQ:AQ),4,1,Resumo_Horas!$A280)),0)*(((INDIRECT(ADDRESS(357,COLUMN(AQ:AQ),4,1,$A280))*14)/11)*(1+INDIRECT(ADDRESS(358,COLUMN(AQ:AQ),4,1,$A280)))),0)</f>
        <v>0</v>
      </c>
      <c r="AQ280" cm="1">
        <f t="array" aca="1" ref="AQ280" ca="1">IFERROR(IFERROR(Resumo_Horas!AQ280/INDIRECT(ADDRESS(7,COLUMN(AR:AR),4,1,Resumo_Horas!$A280)),0)*(((INDIRECT(ADDRESS(357,COLUMN(AR:AR),4,1,$A280))*14)/11)*(1+INDIRECT(ADDRESS(358,COLUMN(AR:AR),4,1,$A280)))),0)</f>
        <v>0</v>
      </c>
      <c r="AR280" cm="1">
        <f t="array" aca="1" ref="AR280" ca="1">IFERROR(IFERROR(Resumo_Horas!AR280/INDIRECT(ADDRESS(7,COLUMN(AS:AS),4,1,Resumo_Horas!$A280)),0)*(((INDIRECT(ADDRESS(357,COLUMN(AS:AS),4,1,$A280))*14)/11)*(1+INDIRECT(ADDRESS(358,COLUMN(AS:AS),4,1,$A280)))),0)</f>
        <v>0</v>
      </c>
      <c r="AS280" cm="1">
        <f t="array" aca="1" ref="AS280" ca="1">IFERROR(IFERROR(Resumo_Horas!AS280/INDIRECT(ADDRESS(7,COLUMN(AT:AT),4,1,Resumo_Horas!$A280)),0)*(((INDIRECT(ADDRESS(357,COLUMN(AT:AT),4,1,$A280))*14)/11)*(1+INDIRECT(ADDRESS(358,COLUMN(AT:AT),4,1,$A280)))),0)</f>
        <v>0</v>
      </c>
      <c r="AT280" cm="1">
        <f t="array" aca="1" ref="AT280" ca="1">IFERROR(IFERROR(Resumo_Horas!AT280/INDIRECT(ADDRESS(7,COLUMN(AU:AU),4,1,Resumo_Horas!$A280)),0)*(((INDIRECT(ADDRESS(357,COLUMN(AU:AU),4,1,$A280))*14)/11)*(1+INDIRECT(ADDRESS(358,COLUMN(AU:AU),4,1,$A280)))),0)</f>
        <v>0</v>
      </c>
      <c r="AU280" cm="1">
        <f t="array" aca="1" ref="AU280" ca="1">IFERROR(IFERROR(Resumo_Horas!AU280/INDIRECT(ADDRESS(7,COLUMN(AV:AV),4,1,Resumo_Horas!$A280)),0)*(((INDIRECT(ADDRESS(357,COLUMN(AV:AV),4,1,$A280))*14)/11)*(1+INDIRECT(ADDRESS(358,COLUMN(AV:AV),4,1,$A280)))),0)</f>
        <v>0</v>
      </c>
      <c r="AV280" cm="1">
        <f t="array" aca="1" ref="AV280" ca="1">IFERROR(IFERROR(Resumo_Horas!AV280/INDIRECT(ADDRESS(7,COLUMN(AW:AW),4,1,Resumo_Horas!$A280)),0)*(((INDIRECT(ADDRESS(357,COLUMN(AW:AW),4,1,$A280))*14)/11)*(1+INDIRECT(ADDRESS(358,COLUMN(AW:AW),4,1,$A280)))),0)</f>
        <v>0</v>
      </c>
      <c r="AW280" cm="1">
        <f t="array" aca="1" ref="AW280" ca="1">IFERROR(IFERROR(Resumo_Horas!AW280/INDIRECT(ADDRESS(7,COLUMN(AX:AX),4,1,Resumo_Horas!$A280)),0)*(((INDIRECT(ADDRESS(357,COLUMN(AX:AX),4,1,$A280))*14)/11)*(1+INDIRECT(ADDRESS(358,COLUMN(AX:AX),4,1,$A280)))),0)</f>
        <v>0</v>
      </c>
      <c r="AX280" cm="1">
        <f t="array" aca="1" ref="AX280" ca="1">IFERROR(IFERROR(Resumo_Horas!AX280/INDIRECT(ADDRESS(7,COLUMN(AY:AY),4,1,Resumo_Horas!$A280)),0)*(((INDIRECT(ADDRESS(357,COLUMN(AY:AY),4,1,$A280))*14)/11)*(1+INDIRECT(ADDRESS(358,COLUMN(AY:AY),4,1,$A280)))),0)</f>
        <v>0</v>
      </c>
      <c r="AY280" cm="1">
        <f t="array" aca="1" ref="AY280" ca="1">IFERROR(IFERROR(Resumo_Horas!AY280/INDIRECT(ADDRESS(7,COLUMN(AZ:AZ),4,1,Resumo_Horas!$A280)),0)*(((INDIRECT(ADDRESS(357,COLUMN(AZ:AZ),4,1,$A280))*14)/11)*(1+INDIRECT(ADDRESS(358,COLUMN(AZ:AZ),4,1,$A280)))),0)</f>
        <v>0</v>
      </c>
      <c r="AZ280" cm="1">
        <f t="array" aca="1" ref="AZ280" ca="1">IFERROR(IFERROR(Resumo_Horas!AZ280/INDIRECT(ADDRESS(7,COLUMN(BA:BA),4,1,Resumo_Horas!$A280)),0)*(((INDIRECT(ADDRESS(357,COLUMN(BA:BA),4,1,$A280))*14)/11)*(1+INDIRECT(ADDRESS(358,COLUMN(BA:BA),4,1,$A280)))),0)</f>
        <v>0</v>
      </c>
      <c r="BA280" cm="1">
        <f t="array" aca="1" ref="BA280" ca="1">IFERROR(IFERROR(Resumo_Horas!BA280/INDIRECT(ADDRESS(7,COLUMN(BB:BB),4,1,Resumo_Horas!$A280)),0)*(((INDIRECT(ADDRESS(357,COLUMN(BB:BB),4,1,$A280))*14)/11)*(1+INDIRECT(ADDRESS(358,COLUMN(BB:BB),4,1,$A280)))),0)</f>
        <v>0</v>
      </c>
      <c r="BB280" cm="1">
        <f t="array" aca="1" ref="BB280" ca="1">IFERROR(IFERROR(Resumo_Horas!BB280/INDIRECT(ADDRESS(7,COLUMN(BC:BC),4,1,Resumo_Horas!$A280)),0)*(((INDIRECT(ADDRESS(357,COLUMN(BC:BC),4,1,$A280))*14)/11)*(1+INDIRECT(ADDRESS(358,COLUMN(BC:BC),4,1,$A280)))),0)</f>
        <v>0</v>
      </c>
      <c r="BC280" cm="1">
        <f t="array" aca="1" ref="BC280" ca="1">IFERROR(IFERROR(Resumo_Horas!BC280/INDIRECT(ADDRESS(7,COLUMN(BD:BD),4,1,Resumo_Horas!$A280)),0)*(((INDIRECT(ADDRESS(357,COLUMN(BD:BD),4,1,$A280))*14)/11)*(1+INDIRECT(ADDRESS(358,COLUMN(BD:BD),4,1,$A280)))),0)</f>
        <v>0</v>
      </c>
      <c r="BD280" cm="1">
        <f t="array" aca="1" ref="BD280" ca="1">IFERROR(IFERROR(Resumo_Horas!BD280/INDIRECT(ADDRESS(7,COLUMN(BE:BE),4,1,Resumo_Horas!$A280)),0)*(((INDIRECT(ADDRESS(357,COLUMN(BE:BE),4,1,$A280))*14)/11)*(1+INDIRECT(ADDRESS(358,COLUMN(BE:BE),4,1,$A280)))),0)</f>
        <v>0</v>
      </c>
      <c r="BE280" cm="1">
        <f t="array" aca="1" ref="BE280" ca="1">IFERROR(IFERROR(Resumo_Horas!BE280/INDIRECT(ADDRESS(7,COLUMN(BF:BF),4,1,Resumo_Horas!$A280)),0)*(((INDIRECT(ADDRESS(357,COLUMN(BF:BF),4,1,$A280))*14)/11)*(1+INDIRECT(ADDRESS(358,COLUMN(BF:BF),4,1,$A280)))),0)</f>
        <v>0</v>
      </c>
      <c r="BF280" cm="1">
        <f t="array" aca="1" ref="BF280" ca="1">IFERROR(IFERROR(Resumo_Horas!BF280/INDIRECT(ADDRESS(7,COLUMN(BG:BG),4,1,Resumo_Horas!$A280)),0)*(((INDIRECT(ADDRESS(357,COLUMN(BG:BG),4,1,$A280))*14)/11)*(1+INDIRECT(ADDRESS(358,COLUMN(BG:BG),4,1,$A280)))),0)</f>
        <v>0</v>
      </c>
      <c r="BG280" cm="1">
        <f t="array" aca="1" ref="BG280" ca="1">IFERROR(IFERROR(Resumo_Horas!BG280/INDIRECT(ADDRESS(7,COLUMN(BH:BH),4,1,Resumo_Horas!$A280)),0)*(((INDIRECT(ADDRESS(357,COLUMN(BH:BH),4,1,$A280))*14)/11)*(1+INDIRECT(ADDRESS(358,COLUMN(BH:BH),4,1,$A280)))),0)</f>
        <v>0</v>
      </c>
      <c r="BH280" cm="1">
        <f t="array" aca="1" ref="BH280" ca="1">IFERROR(IFERROR(Resumo_Horas!BH280/INDIRECT(ADDRESS(7,COLUMN(BI:BI),4,1,Resumo_Horas!$A280)),0)*(((INDIRECT(ADDRESS(357,COLUMN(BI:BI),4,1,$A280))*14)/11)*(1+INDIRECT(ADDRESS(358,COLUMN(BI:BI),4,1,$A280)))),0)</f>
        <v>0</v>
      </c>
      <c r="BI280" cm="1">
        <f t="array" aca="1" ref="BI280" ca="1">IFERROR(IFERROR(Resumo_Horas!BI280/INDIRECT(ADDRESS(7,COLUMN(BJ:BJ),4,1,Resumo_Horas!$A280)),0)*(((INDIRECT(ADDRESS(357,COLUMN(BJ:BJ),4,1,$A280))*14)/11)*(1+INDIRECT(ADDRESS(358,COLUMN(BJ:BJ),4,1,$A280)))),0)</f>
        <v>0</v>
      </c>
      <c r="BJ280" cm="1">
        <f t="array" aca="1" ref="BJ280" ca="1">IFERROR(IFERROR(Resumo_Horas!BJ280/INDIRECT(ADDRESS(7,COLUMN(BK:BK),4,1,Resumo_Horas!$A280)),0)*(((INDIRECT(ADDRESS(357,COLUMN(BK:BK),4,1,$A280))*14)/11)*(1+INDIRECT(ADDRESS(358,COLUMN(BK:BK),4,1,$A280)))),0)</f>
        <v>0</v>
      </c>
      <c r="BK280" s="331" cm="1">
        <f t="array" aca="1" ref="BK280" ca="1">IFERROR(IFERROR(Resumo_Horas!BK280/INDIRECT(ADDRESS(7,COLUMN(BL:BL),4,1,Resumo_Horas!$A280)),0)*(((INDIRECT(ADDRESS(357,COLUMN(BL:BL),4,1,$A280))*14)/11)*(1+INDIRECT(ADDRESS(358,COLUMN(BL:BL),4,1,$A280)))),0)</f>
        <v>0</v>
      </c>
    </row>
    <row r="281" spans="1:63" ht="15.75" thickBot="1" x14ac:dyDescent="0.3">
      <c r="A281" s="332" t="str" cm="1">
        <f t="array" aca="1" ref="A281" ca="1">IF(INDIRECT(ADDRESS(9+QUOTIENT(ROW(A280)-1,20),4,4,1,"Equipa de projeto")) = 0,"", _xlfn.CONCAT(1 + QUOTIENT(ROW(A280)-1,20),". ", INDIRECT(ADDRESS(9+QUOTIENT(ROW(A280)-1,20),4,4,1,"Equipa de projeto"))))</f>
        <v/>
      </c>
      <c r="B281" s="333">
        <f>Atividades!$A$109</f>
        <v>0</v>
      </c>
      <c r="C281" s="334" t="s">
        <v>49</v>
      </c>
      <c r="D281" s="333" cm="1">
        <f t="array" aca="1" ref="D281" ca="1">IFERROR(IFERROR(Resumo_Horas!D281/INDIRECT(ADDRESS(7,COLUMN(E:E),4,1,Resumo_Horas!$A281)),0)*(((INDIRECT(ADDRESS(357,COLUMN(E:E),4,1,$A281))*14)/11)*(1+INDIRECT(ADDRESS(358,COLUMN(E:E),4,1,$A281)))),0)</f>
        <v>0</v>
      </c>
      <c r="E281" s="333" cm="1">
        <f t="array" aca="1" ref="E281" ca="1">IFERROR(IFERROR(Resumo_Horas!E281/INDIRECT(ADDRESS(7,COLUMN(F:F),4,1,Resumo_Horas!$A281)),0)*(((INDIRECT(ADDRESS(357,COLUMN(F:F),4,1,$A281))*14)/11)*(1+INDIRECT(ADDRESS(358,COLUMN(F:F),4,1,$A281)))),0)</f>
        <v>0</v>
      </c>
      <c r="F281" s="333" cm="1">
        <f t="array" aca="1" ref="F281" ca="1">IFERROR(IFERROR(Resumo_Horas!F281/INDIRECT(ADDRESS(7,COLUMN(G:G),4,1,Resumo_Horas!$A281)),0)*(((INDIRECT(ADDRESS(357,COLUMN(G:G),4,1,$A281))*14)/11)*(1+INDIRECT(ADDRESS(358,COLUMN(G:G),4,1,$A281)))),0)</f>
        <v>0</v>
      </c>
      <c r="G281" s="333" cm="1">
        <f t="array" aca="1" ref="G281" ca="1">IFERROR(IFERROR(Resumo_Horas!G281/INDIRECT(ADDRESS(7,COLUMN(H:H),4,1,Resumo_Horas!$A281)),0)*(((INDIRECT(ADDRESS(357,COLUMN(H:H),4,1,$A281))*14)/11)*(1+INDIRECT(ADDRESS(358,COLUMN(H:H),4,1,$A281)))),0)</f>
        <v>0</v>
      </c>
      <c r="H281" s="333" cm="1">
        <f t="array" aca="1" ref="H281" ca="1">IFERROR(IFERROR(Resumo_Horas!H281/INDIRECT(ADDRESS(7,COLUMN(I:I),4,1,Resumo_Horas!$A281)),0)*(((INDIRECT(ADDRESS(357,COLUMN(I:I),4,1,$A281))*14)/11)*(1+INDIRECT(ADDRESS(358,COLUMN(I:I),4,1,$A281)))),0)</f>
        <v>0</v>
      </c>
      <c r="I281" s="333" cm="1">
        <f t="array" aca="1" ref="I281" ca="1">IFERROR(IFERROR(Resumo_Horas!I281/INDIRECT(ADDRESS(7,COLUMN(J:J),4,1,Resumo_Horas!$A281)),0)*(((INDIRECT(ADDRESS(357,COLUMN(J:J),4,1,$A281))*14)/11)*(1+INDIRECT(ADDRESS(358,COLUMN(J:J),4,1,$A281)))),0)</f>
        <v>0</v>
      </c>
      <c r="J281" s="333" cm="1">
        <f t="array" aca="1" ref="J281" ca="1">IFERROR(IFERROR(Resumo_Horas!J281/INDIRECT(ADDRESS(7,COLUMN(K:K),4,1,Resumo_Horas!$A281)),0)*(((INDIRECT(ADDRESS(357,COLUMN(K:K),4,1,$A281))*14)/11)*(1+INDIRECT(ADDRESS(358,COLUMN(K:K),4,1,$A281)))),0)</f>
        <v>0</v>
      </c>
      <c r="K281" s="333" cm="1">
        <f t="array" aca="1" ref="K281" ca="1">IFERROR(IFERROR(Resumo_Horas!K281/INDIRECT(ADDRESS(7,COLUMN(L:L),4,1,Resumo_Horas!$A281)),0)*(((INDIRECT(ADDRESS(357,COLUMN(L:L),4,1,$A281))*14)/11)*(1+INDIRECT(ADDRESS(358,COLUMN(L:L),4,1,$A281)))),0)</f>
        <v>0</v>
      </c>
      <c r="L281" s="333" cm="1">
        <f t="array" aca="1" ref="L281" ca="1">IFERROR(IFERROR(Resumo_Horas!L281/INDIRECT(ADDRESS(7,COLUMN(M:M),4,1,Resumo_Horas!$A281)),0)*(((INDIRECT(ADDRESS(357,COLUMN(M:M),4,1,$A281))*14)/11)*(1+INDIRECT(ADDRESS(358,COLUMN(M:M),4,1,$A281)))),0)</f>
        <v>0</v>
      </c>
      <c r="M281" s="333" cm="1">
        <f t="array" aca="1" ref="M281" ca="1">IFERROR(IFERROR(Resumo_Horas!M281/INDIRECT(ADDRESS(7,COLUMN(N:N),4,1,Resumo_Horas!$A281)),0)*(((INDIRECT(ADDRESS(357,COLUMN(N:N),4,1,$A281))*14)/11)*(1+INDIRECT(ADDRESS(358,COLUMN(N:N),4,1,$A281)))),0)</f>
        <v>0</v>
      </c>
      <c r="N281" s="333" cm="1">
        <f t="array" aca="1" ref="N281" ca="1">IFERROR(IFERROR(Resumo_Horas!N281/INDIRECT(ADDRESS(7,COLUMN(O:O),4,1,Resumo_Horas!$A281)),0)*(((INDIRECT(ADDRESS(357,COLUMN(O:O),4,1,$A281))*14)/11)*(1+INDIRECT(ADDRESS(358,COLUMN(O:O),4,1,$A281)))),0)</f>
        <v>0</v>
      </c>
      <c r="O281" s="333" cm="1">
        <f t="array" aca="1" ref="O281" ca="1">IFERROR(IFERROR(Resumo_Horas!O281/INDIRECT(ADDRESS(7,COLUMN(P:P),4,1,Resumo_Horas!$A281)),0)*(((INDIRECT(ADDRESS(357,COLUMN(P:P),4,1,$A281))*14)/11)*(1+INDIRECT(ADDRESS(358,COLUMN(P:P),4,1,$A281)))),0)</f>
        <v>0</v>
      </c>
      <c r="P281" s="333" cm="1">
        <f t="array" aca="1" ref="P281" ca="1">IFERROR(IFERROR(Resumo_Horas!P281/INDIRECT(ADDRESS(7,COLUMN(Q:Q),4,1,Resumo_Horas!$A281)),0)*(((INDIRECT(ADDRESS(357,COLUMN(Q:Q),4,1,$A281))*14)/11)*(1+INDIRECT(ADDRESS(358,COLUMN(Q:Q),4,1,$A281)))),0)</f>
        <v>0</v>
      </c>
      <c r="Q281" s="333" cm="1">
        <f t="array" aca="1" ref="Q281" ca="1">IFERROR(IFERROR(Resumo_Horas!Q281/INDIRECT(ADDRESS(7,COLUMN(R:R),4,1,Resumo_Horas!$A281)),0)*(((INDIRECT(ADDRESS(357,COLUMN(R:R),4,1,$A281))*14)/11)*(1+INDIRECT(ADDRESS(358,COLUMN(R:R),4,1,$A281)))),0)</f>
        <v>0</v>
      </c>
      <c r="R281" s="333" cm="1">
        <f t="array" aca="1" ref="R281" ca="1">IFERROR(IFERROR(Resumo_Horas!R281/INDIRECT(ADDRESS(7,COLUMN(S:S),4,1,Resumo_Horas!$A281)),0)*(((INDIRECT(ADDRESS(357,COLUMN(S:S),4,1,$A281))*14)/11)*(1+INDIRECT(ADDRESS(358,COLUMN(S:S),4,1,$A281)))),0)</f>
        <v>0</v>
      </c>
      <c r="S281" s="333" cm="1">
        <f t="array" aca="1" ref="S281" ca="1">IFERROR(IFERROR(Resumo_Horas!S281/INDIRECT(ADDRESS(7,COLUMN(T:T),4,1,Resumo_Horas!$A281)),0)*(((INDIRECT(ADDRESS(357,COLUMN(T:T),4,1,$A281))*14)/11)*(1+INDIRECT(ADDRESS(358,COLUMN(T:T),4,1,$A281)))),0)</f>
        <v>0</v>
      </c>
      <c r="T281" s="333" cm="1">
        <f t="array" aca="1" ref="T281" ca="1">IFERROR(IFERROR(Resumo_Horas!T281/INDIRECT(ADDRESS(7,COLUMN(U:U),4,1,Resumo_Horas!$A281)),0)*(((INDIRECT(ADDRESS(357,COLUMN(U:U),4,1,$A281))*14)/11)*(1+INDIRECT(ADDRESS(358,COLUMN(U:U),4,1,$A281)))),0)</f>
        <v>0</v>
      </c>
      <c r="U281" s="333" cm="1">
        <f t="array" aca="1" ref="U281" ca="1">IFERROR(IFERROR(Resumo_Horas!U281/INDIRECT(ADDRESS(7,COLUMN(V:V),4,1,Resumo_Horas!$A281)),0)*(((INDIRECT(ADDRESS(357,COLUMN(V:V),4,1,$A281))*14)/11)*(1+INDIRECT(ADDRESS(358,COLUMN(V:V),4,1,$A281)))),0)</f>
        <v>0</v>
      </c>
      <c r="V281" s="333" cm="1">
        <f t="array" aca="1" ref="V281" ca="1">IFERROR(IFERROR(Resumo_Horas!V281/INDIRECT(ADDRESS(7,COLUMN(W:W),4,1,Resumo_Horas!$A281)),0)*(((INDIRECT(ADDRESS(357,COLUMN(W:W),4,1,$A281))*14)/11)*(1+INDIRECT(ADDRESS(358,COLUMN(W:W),4,1,$A281)))),0)</f>
        <v>0</v>
      </c>
      <c r="W281" s="333" cm="1">
        <f t="array" aca="1" ref="W281" ca="1">IFERROR(IFERROR(Resumo_Horas!W281/INDIRECT(ADDRESS(7,COLUMN(X:X),4,1,Resumo_Horas!$A281)),0)*(((INDIRECT(ADDRESS(357,COLUMN(X:X),4,1,$A281))*14)/11)*(1+INDIRECT(ADDRESS(358,COLUMN(X:X),4,1,$A281)))),0)</f>
        <v>0</v>
      </c>
      <c r="X281" s="333" cm="1">
        <f t="array" aca="1" ref="X281" ca="1">IFERROR(IFERROR(Resumo_Horas!X281/INDIRECT(ADDRESS(7,COLUMN(Y:Y),4,1,Resumo_Horas!$A281)),0)*(((INDIRECT(ADDRESS(357,COLUMN(Y:Y),4,1,$A281))*14)/11)*(1+INDIRECT(ADDRESS(358,COLUMN(Y:Y),4,1,$A281)))),0)</f>
        <v>0</v>
      </c>
      <c r="Y281" s="333" cm="1">
        <f t="array" aca="1" ref="Y281" ca="1">IFERROR(IFERROR(Resumo_Horas!Y281/INDIRECT(ADDRESS(7,COLUMN(Z:Z),4,1,Resumo_Horas!$A281)),0)*(((INDIRECT(ADDRESS(357,COLUMN(Z:Z),4,1,$A281))*14)/11)*(1+INDIRECT(ADDRESS(358,COLUMN(Z:Z),4,1,$A281)))),0)</f>
        <v>0</v>
      </c>
      <c r="Z281" s="333" cm="1">
        <f t="array" aca="1" ref="Z281" ca="1">IFERROR(IFERROR(Resumo_Horas!Z281/INDIRECT(ADDRESS(7,COLUMN(AA:AA),4,1,Resumo_Horas!$A281)),0)*(((INDIRECT(ADDRESS(357,COLUMN(AA:AA),4,1,$A281))*14)/11)*(1+INDIRECT(ADDRESS(358,COLUMN(AA:AA),4,1,$A281)))),0)</f>
        <v>0</v>
      </c>
      <c r="AA281" s="333" cm="1">
        <f t="array" aca="1" ref="AA281" ca="1">IFERROR(IFERROR(Resumo_Horas!AA281/INDIRECT(ADDRESS(7,COLUMN(AB:AB),4,1,Resumo_Horas!$A281)),0)*(((INDIRECT(ADDRESS(357,COLUMN(AB:AB),4,1,$A281))*14)/11)*(1+INDIRECT(ADDRESS(358,COLUMN(AB:AB),4,1,$A281)))),0)</f>
        <v>0</v>
      </c>
      <c r="AB281" s="333" cm="1">
        <f t="array" aca="1" ref="AB281" ca="1">IFERROR(IFERROR(Resumo_Horas!AB281/INDIRECT(ADDRESS(7,COLUMN(AC:AC),4,1,Resumo_Horas!$A281)),0)*(((INDIRECT(ADDRESS(357,COLUMN(AC:AC),4,1,$A281))*14)/11)*(1+INDIRECT(ADDRESS(358,COLUMN(AC:AC),4,1,$A281)))),0)</f>
        <v>0</v>
      </c>
      <c r="AC281" s="333" cm="1">
        <f t="array" aca="1" ref="AC281" ca="1">IFERROR(IFERROR(Resumo_Horas!AC281/INDIRECT(ADDRESS(7,COLUMN(AD:AD),4,1,Resumo_Horas!$A281)),0)*(((INDIRECT(ADDRESS(357,COLUMN(AD:AD),4,1,$A281))*14)/11)*(1+INDIRECT(ADDRESS(358,COLUMN(AD:AD),4,1,$A281)))),0)</f>
        <v>0</v>
      </c>
      <c r="AD281" s="333" cm="1">
        <f t="array" aca="1" ref="AD281" ca="1">IFERROR(IFERROR(Resumo_Horas!AD281/INDIRECT(ADDRESS(7,COLUMN(AE:AE),4,1,Resumo_Horas!$A281)),0)*(((INDIRECT(ADDRESS(357,COLUMN(AE:AE),4,1,$A281))*14)/11)*(1+INDIRECT(ADDRESS(358,COLUMN(AE:AE),4,1,$A281)))),0)</f>
        <v>0</v>
      </c>
      <c r="AE281" s="333" cm="1">
        <f t="array" aca="1" ref="AE281" ca="1">IFERROR(IFERROR(Resumo_Horas!AE281/INDIRECT(ADDRESS(7,COLUMN(AF:AF),4,1,Resumo_Horas!$A281)),0)*(((INDIRECT(ADDRESS(357,COLUMN(AF:AF),4,1,$A281))*14)/11)*(1+INDIRECT(ADDRESS(358,COLUMN(AF:AF),4,1,$A281)))),0)</f>
        <v>0</v>
      </c>
      <c r="AF281" s="333" cm="1">
        <f t="array" aca="1" ref="AF281" ca="1">IFERROR(IFERROR(Resumo_Horas!AF281/INDIRECT(ADDRESS(7,COLUMN(AG:AG),4,1,Resumo_Horas!$A281)),0)*(((INDIRECT(ADDRESS(357,COLUMN(AG:AG),4,1,$A281))*14)/11)*(1+INDIRECT(ADDRESS(358,COLUMN(AG:AG),4,1,$A281)))),0)</f>
        <v>0</v>
      </c>
      <c r="AG281" s="333" cm="1">
        <f t="array" aca="1" ref="AG281" ca="1">IFERROR(IFERROR(Resumo_Horas!AG281/INDIRECT(ADDRESS(7,COLUMN(AH:AH),4,1,Resumo_Horas!$A281)),0)*(((INDIRECT(ADDRESS(357,COLUMN(AH:AH),4,1,$A281))*14)/11)*(1+INDIRECT(ADDRESS(358,COLUMN(AH:AH),4,1,$A281)))),0)</f>
        <v>0</v>
      </c>
      <c r="AH281" s="333" cm="1">
        <f t="array" aca="1" ref="AH281" ca="1">IFERROR(IFERROR(Resumo_Horas!AH281/INDIRECT(ADDRESS(7,COLUMN(AI:AI),4,1,Resumo_Horas!$A281)),0)*(((INDIRECT(ADDRESS(357,COLUMN(AI:AI),4,1,$A281))*14)/11)*(1+INDIRECT(ADDRESS(358,COLUMN(AI:AI),4,1,$A281)))),0)</f>
        <v>0</v>
      </c>
      <c r="AI281" s="333" cm="1">
        <f t="array" aca="1" ref="AI281" ca="1">IFERROR(IFERROR(Resumo_Horas!AI281/INDIRECT(ADDRESS(7,COLUMN(AJ:AJ),4,1,Resumo_Horas!$A281)),0)*(((INDIRECT(ADDRESS(357,COLUMN(AJ:AJ),4,1,$A281))*14)/11)*(1+INDIRECT(ADDRESS(358,COLUMN(AJ:AJ),4,1,$A281)))),0)</f>
        <v>0</v>
      </c>
      <c r="AJ281" s="333" cm="1">
        <f t="array" aca="1" ref="AJ281" ca="1">IFERROR(IFERROR(Resumo_Horas!AJ281/INDIRECT(ADDRESS(7,COLUMN(AK:AK),4,1,Resumo_Horas!$A281)),0)*(((INDIRECT(ADDRESS(357,COLUMN(AK:AK),4,1,$A281))*14)/11)*(1+INDIRECT(ADDRESS(358,COLUMN(AK:AK),4,1,$A281)))),0)</f>
        <v>0</v>
      </c>
      <c r="AK281" s="333" cm="1">
        <f t="array" aca="1" ref="AK281" ca="1">IFERROR(IFERROR(Resumo_Horas!AK281/INDIRECT(ADDRESS(7,COLUMN(AL:AL),4,1,Resumo_Horas!$A281)),0)*(((INDIRECT(ADDRESS(357,COLUMN(AL:AL),4,1,$A281))*14)/11)*(1+INDIRECT(ADDRESS(358,COLUMN(AL:AL),4,1,$A281)))),0)</f>
        <v>0</v>
      </c>
      <c r="AL281" s="333" cm="1">
        <f t="array" aca="1" ref="AL281" ca="1">IFERROR(IFERROR(Resumo_Horas!AL281/INDIRECT(ADDRESS(7,COLUMN(AM:AM),4,1,Resumo_Horas!$A281)),0)*(((INDIRECT(ADDRESS(357,COLUMN(AM:AM),4,1,$A281))*14)/11)*(1+INDIRECT(ADDRESS(358,COLUMN(AM:AM),4,1,$A281)))),0)</f>
        <v>0</v>
      </c>
      <c r="AM281" s="333" cm="1">
        <f t="array" aca="1" ref="AM281" ca="1">IFERROR(IFERROR(Resumo_Horas!AM281/INDIRECT(ADDRESS(7,COLUMN(AN:AN),4,1,Resumo_Horas!$A281)),0)*(((INDIRECT(ADDRESS(357,COLUMN(AN:AN),4,1,$A281))*14)/11)*(1+INDIRECT(ADDRESS(358,COLUMN(AN:AN),4,1,$A281)))),0)</f>
        <v>0</v>
      </c>
      <c r="AN281" s="333" cm="1">
        <f t="array" aca="1" ref="AN281" ca="1">IFERROR(IFERROR(Resumo_Horas!AN281/INDIRECT(ADDRESS(7,COLUMN(AO:AO),4,1,Resumo_Horas!$A281)),0)*(((INDIRECT(ADDRESS(357,COLUMN(AO:AO),4,1,$A281))*14)/11)*(1+INDIRECT(ADDRESS(358,COLUMN(AO:AO),4,1,$A281)))),0)</f>
        <v>0</v>
      </c>
      <c r="AO281" s="333" cm="1">
        <f t="array" aca="1" ref="AO281" ca="1">IFERROR(IFERROR(Resumo_Horas!AO281/INDIRECT(ADDRESS(7,COLUMN(AP:AP),4,1,Resumo_Horas!$A281)),0)*(((INDIRECT(ADDRESS(357,COLUMN(AP:AP),4,1,$A281))*14)/11)*(1+INDIRECT(ADDRESS(358,COLUMN(AP:AP),4,1,$A281)))),0)</f>
        <v>0</v>
      </c>
      <c r="AP281" s="333" cm="1">
        <f t="array" aca="1" ref="AP281" ca="1">IFERROR(IFERROR(Resumo_Horas!AP281/INDIRECT(ADDRESS(7,COLUMN(AQ:AQ),4,1,Resumo_Horas!$A281)),0)*(((INDIRECT(ADDRESS(357,COLUMN(AQ:AQ),4,1,$A281))*14)/11)*(1+INDIRECT(ADDRESS(358,COLUMN(AQ:AQ),4,1,$A281)))),0)</f>
        <v>0</v>
      </c>
      <c r="AQ281" s="333" cm="1">
        <f t="array" aca="1" ref="AQ281" ca="1">IFERROR(IFERROR(Resumo_Horas!AQ281/INDIRECT(ADDRESS(7,COLUMN(AR:AR),4,1,Resumo_Horas!$A281)),0)*(((INDIRECT(ADDRESS(357,COLUMN(AR:AR),4,1,$A281))*14)/11)*(1+INDIRECT(ADDRESS(358,COLUMN(AR:AR),4,1,$A281)))),0)</f>
        <v>0</v>
      </c>
      <c r="AR281" s="333" cm="1">
        <f t="array" aca="1" ref="AR281" ca="1">IFERROR(IFERROR(Resumo_Horas!AR281/INDIRECT(ADDRESS(7,COLUMN(AS:AS),4,1,Resumo_Horas!$A281)),0)*(((INDIRECT(ADDRESS(357,COLUMN(AS:AS),4,1,$A281))*14)/11)*(1+INDIRECT(ADDRESS(358,COLUMN(AS:AS),4,1,$A281)))),0)</f>
        <v>0</v>
      </c>
      <c r="AS281" s="333" cm="1">
        <f t="array" aca="1" ref="AS281" ca="1">IFERROR(IFERROR(Resumo_Horas!AS281/INDIRECT(ADDRESS(7,COLUMN(AT:AT),4,1,Resumo_Horas!$A281)),0)*(((INDIRECT(ADDRESS(357,COLUMN(AT:AT),4,1,$A281))*14)/11)*(1+INDIRECT(ADDRESS(358,COLUMN(AT:AT),4,1,$A281)))),0)</f>
        <v>0</v>
      </c>
      <c r="AT281" s="333" cm="1">
        <f t="array" aca="1" ref="AT281" ca="1">IFERROR(IFERROR(Resumo_Horas!AT281/INDIRECT(ADDRESS(7,COLUMN(AU:AU),4,1,Resumo_Horas!$A281)),0)*(((INDIRECT(ADDRESS(357,COLUMN(AU:AU),4,1,$A281))*14)/11)*(1+INDIRECT(ADDRESS(358,COLUMN(AU:AU),4,1,$A281)))),0)</f>
        <v>0</v>
      </c>
      <c r="AU281" s="333" cm="1">
        <f t="array" aca="1" ref="AU281" ca="1">IFERROR(IFERROR(Resumo_Horas!AU281/INDIRECT(ADDRESS(7,COLUMN(AV:AV),4,1,Resumo_Horas!$A281)),0)*(((INDIRECT(ADDRESS(357,COLUMN(AV:AV),4,1,$A281))*14)/11)*(1+INDIRECT(ADDRESS(358,COLUMN(AV:AV),4,1,$A281)))),0)</f>
        <v>0</v>
      </c>
      <c r="AV281" s="333" cm="1">
        <f t="array" aca="1" ref="AV281" ca="1">IFERROR(IFERROR(Resumo_Horas!AV281/INDIRECT(ADDRESS(7,COLUMN(AW:AW),4,1,Resumo_Horas!$A281)),0)*(((INDIRECT(ADDRESS(357,COLUMN(AW:AW),4,1,$A281))*14)/11)*(1+INDIRECT(ADDRESS(358,COLUMN(AW:AW),4,1,$A281)))),0)</f>
        <v>0</v>
      </c>
      <c r="AW281" s="333" cm="1">
        <f t="array" aca="1" ref="AW281" ca="1">IFERROR(IFERROR(Resumo_Horas!AW281/INDIRECT(ADDRESS(7,COLUMN(AX:AX),4,1,Resumo_Horas!$A281)),0)*(((INDIRECT(ADDRESS(357,COLUMN(AX:AX),4,1,$A281))*14)/11)*(1+INDIRECT(ADDRESS(358,COLUMN(AX:AX),4,1,$A281)))),0)</f>
        <v>0</v>
      </c>
      <c r="AX281" s="333" cm="1">
        <f t="array" aca="1" ref="AX281" ca="1">IFERROR(IFERROR(Resumo_Horas!AX281/INDIRECT(ADDRESS(7,COLUMN(AY:AY),4,1,Resumo_Horas!$A281)),0)*(((INDIRECT(ADDRESS(357,COLUMN(AY:AY),4,1,$A281))*14)/11)*(1+INDIRECT(ADDRESS(358,COLUMN(AY:AY),4,1,$A281)))),0)</f>
        <v>0</v>
      </c>
      <c r="AY281" s="333" cm="1">
        <f t="array" aca="1" ref="AY281" ca="1">IFERROR(IFERROR(Resumo_Horas!AY281/INDIRECT(ADDRESS(7,COLUMN(AZ:AZ),4,1,Resumo_Horas!$A281)),0)*(((INDIRECT(ADDRESS(357,COLUMN(AZ:AZ),4,1,$A281))*14)/11)*(1+INDIRECT(ADDRESS(358,COLUMN(AZ:AZ),4,1,$A281)))),0)</f>
        <v>0</v>
      </c>
      <c r="AZ281" s="333" cm="1">
        <f t="array" aca="1" ref="AZ281" ca="1">IFERROR(IFERROR(Resumo_Horas!AZ281/INDIRECT(ADDRESS(7,COLUMN(BA:BA),4,1,Resumo_Horas!$A281)),0)*(((INDIRECT(ADDRESS(357,COLUMN(BA:BA),4,1,$A281))*14)/11)*(1+INDIRECT(ADDRESS(358,COLUMN(BA:BA),4,1,$A281)))),0)</f>
        <v>0</v>
      </c>
      <c r="BA281" s="333" cm="1">
        <f t="array" aca="1" ref="BA281" ca="1">IFERROR(IFERROR(Resumo_Horas!BA281/INDIRECT(ADDRESS(7,COLUMN(BB:BB),4,1,Resumo_Horas!$A281)),0)*(((INDIRECT(ADDRESS(357,COLUMN(BB:BB),4,1,$A281))*14)/11)*(1+INDIRECT(ADDRESS(358,COLUMN(BB:BB),4,1,$A281)))),0)</f>
        <v>0</v>
      </c>
      <c r="BB281" s="333" cm="1">
        <f t="array" aca="1" ref="BB281" ca="1">IFERROR(IFERROR(Resumo_Horas!BB281/INDIRECT(ADDRESS(7,COLUMN(BC:BC),4,1,Resumo_Horas!$A281)),0)*(((INDIRECT(ADDRESS(357,COLUMN(BC:BC),4,1,$A281))*14)/11)*(1+INDIRECT(ADDRESS(358,COLUMN(BC:BC),4,1,$A281)))),0)</f>
        <v>0</v>
      </c>
      <c r="BC281" s="333" cm="1">
        <f t="array" aca="1" ref="BC281" ca="1">IFERROR(IFERROR(Resumo_Horas!BC281/INDIRECT(ADDRESS(7,COLUMN(BD:BD),4,1,Resumo_Horas!$A281)),0)*(((INDIRECT(ADDRESS(357,COLUMN(BD:BD),4,1,$A281))*14)/11)*(1+INDIRECT(ADDRESS(358,COLUMN(BD:BD),4,1,$A281)))),0)</f>
        <v>0</v>
      </c>
      <c r="BD281" s="333" cm="1">
        <f t="array" aca="1" ref="BD281" ca="1">IFERROR(IFERROR(Resumo_Horas!BD281/INDIRECT(ADDRESS(7,COLUMN(BE:BE),4,1,Resumo_Horas!$A281)),0)*(((INDIRECT(ADDRESS(357,COLUMN(BE:BE),4,1,$A281))*14)/11)*(1+INDIRECT(ADDRESS(358,COLUMN(BE:BE),4,1,$A281)))),0)</f>
        <v>0</v>
      </c>
      <c r="BE281" s="333" cm="1">
        <f t="array" aca="1" ref="BE281" ca="1">IFERROR(IFERROR(Resumo_Horas!BE281/INDIRECT(ADDRESS(7,COLUMN(BF:BF),4,1,Resumo_Horas!$A281)),0)*(((INDIRECT(ADDRESS(357,COLUMN(BF:BF),4,1,$A281))*14)/11)*(1+INDIRECT(ADDRESS(358,COLUMN(BF:BF),4,1,$A281)))),0)</f>
        <v>0</v>
      </c>
      <c r="BF281" s="333" cm="1">
        <f t="array" aca="1" ref="BF281" ca="1">IFERROR(IFERROR(Resumo_Horas!BF281/INDIRECT(ADDRESS(7,COLUMN(BG:BG),4,1,Resumo_Horas!$A281)),0)*(((INDIRECT(ADDRESS(357,COLUMN(BG:BG),4,1,$A281))*14)/11)*(1+INDIRECT(ADDRESS(358,COLUMN(BG:BG),4,1,$A281)))),0)</f>
        <v>0</v>
      </c>
      <c r="BG281" s="333" cm="1">
        <f t="array" aca="1" ref="BG281" ca="1">IFERROR(IFERROR(Resumo_Horas!BG281/INDIRECT(ADDRESS(7,COLUMN(BH:BH),4,1,Resumo_Horas!$A281)),0)*(((INDIRECT(ADDRESS(357,COLUMN(BH:BH),4,1,$A281))*14)/11)*(1+INDIRECT(ADDRESS(358,COLUMN(BH:BH),4,1,$A281)))),0)</f>
        <v>0</v>
      </c>
      <c r="BH281" s="333" cm="1">
        <f t="array" aca="1" ref="BH281" ca="1">IFERROR(IFERROR(Resumo_Horas!BH281/INDIRECT(ADDRESS(7,COLUMN(BI:BI),4,1,Resumo_Horas!$A281)),0)*(((INDIRECT(ADDRESS(357,COLUMN(BI:BI),4,1,$A281))*14)/11)*(1+INDIRECT(ADDRESS(358,COLUMN(BI:BI),4,1,$A281)))),0)</f>
        <v>0</v>
      </c>
      <c r="BI281" s="333" cm="1">
        <f t="array" aca="1" ref="BI281" ca="1">IFERROR(IFERROR(Resumo_Horas!BI281/INDIRECT(ADDRESS(7,COLUMN(BJ:BJ),4,1,Resumo_Horas!$A281)),0)*(((INDIRECT(ADDRESS(357,COLUMN(BJ:BJ),4,1,$A281))*14)/11)*(1+INDIRECT(ADDRESS(358,COLUMN(BJ:BJ),4,1,$A281)))),0)</f>
        <v>0</v>
      </c>
      <c r="BJ281" s="333" cm="1">
        <f t="array" aca="1" ref="BJ281" ca="1">IFERROR(IFERROR(Resumo_Horas!BJ281/INDIRECT(ADDRESS(7,COLUMN(BK:BK),4,1,Resumo_Horas!$A281)),0)*(((INDIRECT(ADDRESS(357,COLUMN(BK:BK),4,1,$A281))*14)/11)*(1+INDIRECT(ADDRESS(358,COLUMN(BK:BK),4,1,$A281)))),0)</f>
        <v>0</v>
      </c>
      <c r="BK281" s="335" cm="1">
        <f t="array" aca="1" ref="BK281" ca="1">IFERROR(IFERROR(Resumo_Horas!BK281/INDIRECT(ADDRESS(7,COLUMN(BL:BL),4,1,Resumo_Horas!$A281)),0)*(((INDIRECT(ADDRESS(357,COLUMN(BL:BL),4,1,$A281))*14)/11)*(1+INDIRECT(ADDRESS(358,COLUMN(BL:BL),4,1,$A281)))),0)</f>
        <v>0</v>
      </c>
    </row>
    <row r="282" spans="1:63" x14ac:dyDescent="0.25">
      <c r="A282" s="325" t="str" cm="1">
        <f t="array" aca="1" ref="A282" ca="1">IF(INDIRECT(ADDRESS(9+QUOTIENT(ROW(A281)-1,20),4,4,1,"Equipa de projeto")) = 0,"", _xlfn.CONCAT(1 + QUOTIENT(ROW(A281)-1,20),". ", INDIRECT(ADDRESS(9+QUOTIENT(ROW(A281)-1,20),4,4,1,"Equipa de projeto"))))</f>
        <v/>
      </c>
      <c r="B282" s="326">
        <f>Atividades!$A$1</f>
        <v>0</v>
      </c>
      <c r="C282" s="327" t="s">
        <v>48</v>
      </c>
      <c r="D282" s="328" cm="1">
        <f t="array" aca="1" ref="D282" ca="1">IFERROR(IFERROR(Resumo_Horas!D282/INDIRECT(ADDRESS(7,COLUMN(E:E),4,1,Resumo_Horas!$A282)),0)*(((INDIRECT(ADDRESS(357,COLUMN(E:E),4,1,$A282))*14)/11)*(1+INDIRECT(ADDRESS(358,COLUMN(E:E),4,1,$A282)))),0)</f>
        <v>0</v>
      </c>
      <c r="E282" s="328" cm="1">
        <f t="array" aca="1" ref="E282" ca="1">IFERROR(IFERROR(Resumo_Horas!E282/INDIRECT(ADDRESS(7,COLUMN(F:F),4,1,Resumo_Horas!$A282)),0)*(((INDIRECT(ADDRESS(357,COLUMN(F:F),4,1,$A282))*14)/11)*(1+INDIRECT(ADDRESS(358,COLUMN(F:F),4,1,$A282)))),0)</f>
        <v>0</v>
      </c>
      <c r="F282" s="328" cm="1">
        <f t="array" aca="1" ref="F282" ca="1">IFERROR(IFERROR(Resumo_Horas!F282/INDIRECT(ADDRESS(7,COLUMN(G:G),4,1,Resumo_Horas!$A282)),0)*(((INDIRECT(ADDRESS(357,COLUMN(G:G),4,1,$A282))*14)/11)*(1+INDIRECT(ADDRESS(358,COLUMN(G:G),4,1,$A282)))),0)</f>
        <v>0</v>
      </c>
      <c r="G282" s="328" cm="1">
        <f t="array" aca="1" ref="G282" ca="1">IFERROR(IFERROR(Resumo_Horas!G282/INDIRECT(ADDRESS(7,COLUMN(H:H),4,1,Resumo_Horas!$A282)),0)*(((INDIRECT(ADDRESS(357,COLUMN(H:H),4,1,$A282))*14)/11)*(1+INDIRECT(ADDRESS(358,COLUMN(H:H),4,1,$A282)))),0)</f>
        <v>0</v>
      </c>
      <c r="H282" s="328" cm="1">
        <f t="array" aca="1" ref="H282" ca="1">IFERROR(IFERROR(Resumo_Horas!H282/INDIRECT(ADDRESS(7,COLUMN(I:I),4,1,Resumo_Horas!$A282)),0)*(((INDIRECT(ADDRESS(357,COLUMN(I:I),4,1,$A282))*14)/11)*(1+INDIRECT(ADDRESS(358,COLUMN(I:I),4,1,$A282)))),0)</f>
        <v>0</v>
      </c>
      <c r="I282" s="328" cm="1">
        <f t="array" aca="1" ref="I282" ca="1">IFERROR(IFERROR(Resumo_Horas!I282/INDIRECT(ADDRESS(7,COLUMN(J:J),4,1,Resumo_Horas!$A282)),0)*(((INDIRECT(ADDRESS(357,COLUMN(J:J),4,1,$A282))*14)/11)*(1+INDIRECT(ADDRESS(358,COLUMN(J:J),4,1,$A282)))),0)</f>
        <v>0</v>
      </c>
      <c r="J282" s="328" cm="1">
        <f t="array" aca="1" ref="J282" ca="1">IFERROR(IFERROR(Resumo_Horas!J282/INDIRECT(ADDRESS(7,COLUMN(K:K),4,1,Resumo_Horas!$A282)),0)*(((INDIRECT(ADDRESS(357,COLUMN(K:K),4,1,$A282))*14)/11)*(1+INDIRECT(ADDRESS(358,COLUMN(K:K),4,1,$A282)))),0)</f>
        <v>0</v>
      </c>
      <c r="K282" s="328" cm="1">
        <f t="array" aca="1" ref="K282" ca="1">IFERROR(IFERROR(Resumo_Horas!K282/INDIRECT(ADDRESS(7,COLUMN(L:L),4,1,Resumo_Horas!$A282)),0)*(((INDIRECT(ADDRESS(357,COLUMN(L:L),4,1,$A282))*14)/11)*(1+INDIRECT(ADDRESS(358,COLUMN(L:L),4,1,$A282)))),0)</f>
        <v>0</v>
      </c>
      <c r="L282" s="328" cm="1">
        <f t="array" aca="1" ref="L282" ca="1">IFERROR(IFERROR(Resumo_Horas!L282/INDIRECT(ADDRESS(7,COLUMN(M:M),4,1,Resumo_Horas!$A282)),0)*(((INDIRECT(ADDRESS(357,COLUMN(M:M),4,1,$A282))*14)/11)*(1+INDIRECT(ADDRESS(358,COLUMN(M:M),4,1,$A282)))),0)</f>
        <v>0</v>
      </c>
      <c r="M282" s="328" cm="1">
        <f t="array" aca="1" ref="M282" ca="1">IFERROR(IFERROR(Resumo_Horas!M282/INDIRECT(ADDRESS(7,COLUMN(N:N),4,1,Resumo_Horas!$A282)),0)*(((INDIRECT(ADDRESS(357,COLUMN(N:N),4,1,$A282))*14)/11)*(1+INDIRECT(ADDRESS(358,COLUMN(N:N),4,1,$A282)))),0)</f>
        <v>0</v>
      </c>
      <c r="N282" s="328" cm="1">
        <f t="array" aca="1" ref="N282" ca="1">IFERROR(IFERROR(Resumo_Horas!N282/INDIRECT(ADDRESS(7,COLUMN(O:O),4,1,Resumo_Horas!$A282)),0)*(((INDIRECT(ADDRESS(357,COLUMN(O:O),4,1,$A282))*14)/11)*(1+INDIRECT(ADDRESS(358,COLUMN(O:O),4,1,$A282)))),0)</f>
        <v>0</v>
      </c>
      <c r="O282" s="328" cm="1">
        <f t="array" aca="1" ref="O282" ca="1">IFERROR(IFERROR(Resumo_Horas!O282/INDIRECT(ADDRESS(7,COLUMN(P:P),4,1,Resumo_Horas!$A282)),0)*(((INDIRECT(ADDRESS(357,COLUMN(P:P),4,1,$A282))*14)/11)*(1+INDIRECT(ADDRESS(358,COLUMN(P:P),4,1,$A282)))),0)</f>
        <v>0</v>
      </c>
      <c r="P282" s="328" cm="1">
        <f t="array" aca="1" ref="P282" ca="1">IFERROR(IFERROR(Resumo_Horas!P282/INDIRECT(ADDRESS(7,COLUMN(Q:Q),4,1,Resumo_Horas!$A282)),0)*(((INDIRECT(ADDRESS(357,COLUMN(Q:Q),4,1,$A282))*14)/11)*(1+INDIRECT(ADDRESS(358,COLUMN(Q:Q),4,1,$A282)))),0)</f>
        <v>0</v>
      </c>
      <c r="Q282" s="328" cm="1">
        <f t="array" aca="1" ref="Q282" ca="1">IFERROR(IFERROR(Resumo_Horas!Q282/INDIRECT(ADDRESS(7,COLUMN(R:R),4,1,Resumo_Horas!$A282)),0)*(((INDIRECT(ADDRESS(357,COLUMN(R:R),4,1,$A282))*14)/11)*(1+INDIRECT(ADDRESS(358,COLUMN(R:R),4,1,$A282)))),0)</f>
        <v>0</v>
      </c>
      <c r="R282" s="328" cm="1">
        <f t="array" aca="1" ref="R282" ca="1">IFERROR(IFERROR(Resumo_Horas!R282/INDIRECT(ADDRESS(7,COLUMN(S:S),4,1,Resumo_Horas!$A282)),0)*(((INDIRECT(ADDRESS(357,COLUMN(S:S),4,1,$A282))*14)/11)*(1+INDIRECT(ADDRESS(358,COLUMN(S:S),4,1,$A282)))),0)</f>
        <v>0</v>
      </c>
      <c r="S282" s="328" cm="1">
        <f t="array" aca="1" ref="S282" ca="1">IFERROR(IFERROR(Resumo_Horas!S282/INDIRECT(ADDRESS(7,COLUMN(T:T),4,1,Resumo_Horas!$A282)),0)*(((INDIRECT(ADDRESS(357,COLUMN(T:T),4,1,$A282))*14)/11)*(1+INDIRECT(ADDRESS(358,COLUMN(T:T),4,1,$A282)))),0)</f>
        <v>0</v>
      </c>
      <c r="T282" s="328" cm="1">
        <f t="array" aca="1" ref="T282" ca="1">IFERROR(IFERROR(Resumo_Horas!T282/INDIRECT(ADDRESS(7,COLUMN(U:U),4,1,Resumo_Horas!$A282)),0)*(((INDIRECT(ADDRESS(357,COLUMN(U:U),4,1,$A282))*14)/11)*(1+INDIRECT(ADDRESS(358,COLUMN(U:U),4,1,$A282)))),0)</f>
        <v>0</v>
      </c>
      <c r="U282" s="328" cm="1">
        <f t="array" aca="1" ref="U282" ca="1">IFERROR(IFERROR(Resumo_Horas!U282/INDIRECT(ADDRESS(7,COLUMN(V:V),4,1,Resumo_Horas!$A282)),0)*(((INDIRECT(ADDRESS(357,COLUMN(V:V),4,1,$A282))*14)/11)*(1+INDIRECT(ADDRESS(358,COLUMN(V:V),4,1,$A282)))),0)</f>
        <v>0</v>
      </c>
      <c r="V282" s="328" cm="1">
        <f t="array" aca="1" ref="V282" ca="1">IFERROR(IFERROR(Resumo_Horas!V282/INDIRECT(ADDRESS(7,COLUMN(W:W),4,1,Resumo_Horas!$A282)),0)*(((INDIRECT(ADDRESS(357,COLUMN(W:W),4,1,$A282))*14)/11)*(1+INDIRECT(ADDRESS(358,COLUMN(W:W),4,1,$A282)))),0)</f>
        <v>0</v>
      </c>
      <c r="W282" s="328" cm="1">
        <f t="array" aca="1" ref="W282" ca="1">IFERROR(IFERROR(Resumo_Horas!W282/INDIRECT(ADDRESS(7,COLUMN(X:X),4,1,Resumo_Horas!$A282)),0)*(((INDIRECT(ADDRESS(357,COLUMN(X:X),4,1,$A282))*14)/11)*(1+INDIRECT(ADDRESS(358,COLUMN(X:X),4,1,$A282)))),0)</f>
        <v>0</v>
      </c>
      <c r="X282" s="328" cm="1">
        <f t="array" aca="1" ref="X282" ca="1">IFERROR(IFERROR(Resumo_Horas!X282/INDIRECT(ADDRESS(7,COLUMN(Y:Y),4,1,Resumo_Horas!$A282)),0)*(((INDIRECT(ADDRESS(357,COLUMN(Y:Y),4,1,$A282))*14)/11)*(1+INDIRECT(ADDRESS(358,COLUMN(Y:Y),4,1,$A282)))),0)</f>
        <v>0</v>
      </c>
      <c r="Y282" s="328" cm="1">
        <f t="array" aca="1" ref="Y282" ca="1">IFERROR(IFERROR(Resumo_Horas!Y282/INDIRECT(ADDRESS(7,COLUMN(Z:Z),4,1,Resumo_Horas!$A282)),0)*(((INDIRECT(ADDRESS(357,COLUMN(Z:Z),4,1,$A282))*14)/11)*(1+INDIRECT(ADDRESS(358,COLUMN(Z:Z),4,1,$A282)))),0)</f>
        <v>0</v>
      </c>
      <c r="Z282" s="328" cm="1">
        <f t="array" aca="1" ref="Z282" ca="1">IFERROR(IFERROR(Resumo_Horas!Z282/INDIRECT(ADDRESS(7,COLUMN(AA:AA),4,1,Resumo_Horas!$A282)),0)*(((INDIRECT(ADDRESS(357,COLUMN(AA:AA),4,1,$A282))*14)/11)*(1+INDIRECT(ADDRESS(358,COLUMN(AA:AA),4,1,$A282)))),0)</f>
        <v>0</v>
      </c>
      <c r="AA282" s="328" cm="1">
        <f t="array" aca="1" ref="AA282" ca="1">IFERROR(IFERROR(Resumo_Horas!AA282/INDIRECT(ADDRESS(7,COLUMN(AB:AB),4,1,Resumo_Horas!$A282)),0)*(((INDIRECT(ADDRESS(357,COLUMN(AB:AB),4,1,$A282))*14)/11)*(1+INDIRECT(ADDRESS(358,COLUMN(AB:AB),4,1,$A282)))),0)</f>
        <v>0</v>
      </c>
      <c r="AB282" s="328" cm="1">
        <f t="array" aca="1" ref="AB282" ca="1">IFERROR(IFERROR(Resumo_Horas!AB282/INDIRECT(ADDRESS(7,COLUMN(AC:AC),4,1,Resumo_Horas!$A282)),0)*(((INDIRECT(ADDRESS(357,COLUMN(AC:AC),4,1,$A282))*14)/11)*(1+INDIRECT(ADDRESS(358,COLUMN(AC:AC),4,1,$A282)))),0)</f>
        <v>0</v>
      </c>
      <c r="AC282" s="328" cm="1">
        <f t="array" aca="1" ref="AC282" ca="1">IFERROR(IFERROR(Resumo_Horas!AC282/INDIRECT(ADDRESS(7,COLUMN(AD:AD),4,1,Resumo_Horas!$A282)),0)*(((INDIRECT(ADDRESS(357,COLUMN(AD:AD),4,1,$A282))*14)/11)*(1+INDIRECT(ADDRESS(358,COLUMN(AD:AD),4,1,$A282)))),0)</f>
        <v>0</v>
      </c>
      <c r="AD282" s="328" cm="1">
        <f t="array" aca="1" ref="AD282" ca="1">IFERROR(IFERROR(Resumo_Horas!AD282/INDIRECT(ADDRESS(7,COLUMN(AE:AE),4,1,Resumo_Horas!$A282)),0)*(((INDIRECT(ADDRESS(357,COLUMN(AE:AE),4,1,$A282))*14)/11)*(1+INDIRECT(ADDRESS(358,COLUMN(AE:AE),4,1,$A282)))),0)</f>
        <v>0</v>
      </c>
      <c r="AE282" s="328" cm="1">
        <f t="array" aca="1" ref="AE282" ca="1">IFERROR(IFERROR(Resumo_Horas!AE282/INDIRECT(ADDRESS(7,COLUMN(AF:AF),4,1,Resumo_Horas!$A282)),0)*(((INDIRECT(ADDRESS(357,COLUMN(AF:AF),4,1,$A282))*14)/11)*(1+INDIRECT(ADDRESS(358,COLUMN(AF:AF),4,1,$A282)))),0)</f>
        <v>0</v>
      </c>
      <c r="AF282" s="328" cm="1">
        <f t="array" aca="1" ref="AF282" ca="1">IFERROR(IFERROR(Resumo_Horas!AF282/INDIRECT(ADDRESS(7,COLUMN(AG:AG),4,1,Resumo_Horas!$A282)),0)*(((INDIRECT(ADDRESS(357,COLUMN(AG:AG),4,1,$A282))*14)/11)*(1+INDIRECT(ADDRESS(358,COLUMN(AG:AG),4,1,$A282)))),0)</f>
        <v>0</v>
      </c>
      <c r="AG282" s="328" cm="1">
        <f t="array" aca="1" ref="AG282" ca="1">IFERROR(IFERROR(Resumo_Horas!AG282/INDIRECT(ADDRESS(7,COLUMN(AH:AH),4,1,Resumo_Horas!$A282)),0)*(((INDIRECT(ADDRESS(357,COLUMN(AH:AH),4,1,$A282))*14)/11)*(1+INDIRECT(ADDRESS(358,COLUMN(AH:AH),4,1,$A282)))),0)</f>
        <v>0</v>
      </c>
      <c r="AH282" s="328" cm="1">
        <f t="array" aca="1" ref="AH282" ca="1">IFERROR(IFERROR(Resumo_Horas!AH282/INDIRECT(ADDRESS(7,COLUMN(AI:AI),4,1,Resumo_Horas!$A282)),0)*(((INDIRECT(ADDRESS(357,COLUMN(AI:AI),4,1,$A282))*14)/11)*(1+INDIRECT(ADDRESS(358,COLUMN(AI:AI),4,1,$A282)))),0)</f>
        <v>0</v>
      </c>
      <c r="AI282" s="328" cm="1">
        <f t="array" aca="1" ref="AI282" ca="1">IFERROR(IFERROR(Resumo_Horas!AI282/INDIRECT(ADDRESS(7,COLUMN(AJ:AJ),4,1,Resumo_Horas!$A282)),0)*(((INDIRECT(ADDRESS(357,COLUMN(AJ:AJ),4,1,$A282))*14)/11)*(1+INDIRECT(ADDRESS(358,COLUMN(AJ:AJ),4,1,$A282)))),0)</f>
        <v>0</v>
      </c>
      <c r="AJ282" s="328" cm="1">
        <f t="array" aca="1" ref="AJ282" ca="1">IFERROR(IFERROR(Resumo_Horas!AJ282/INDIRECT(ADDRESS(7,COLUMN(AK:AK),4,1,Resumo_Horas!$A282)),0)*(((INDIRECT(ADDRESS(357,COLUMN(AK:AK),4,1,$A282))*14)/11)*(1+INDIRECT(ADDRESS(358,COLUMN(AK:AK),4,1,$A282)))),0)</f>
        <v>0</v>
      </c>
      <c r="AK282" s="328" cm="1">
        <f t="array" aca="1" ref="AK282" ca="1">IFERROR(IFERROR(Resumo_Horas!AK282/INDIRECT(ADDRESS(7,COLUMN(AL:AL),4,1,Resumo_Horas!$A282)),0)*(((INDIRECT(ADDRESS(357,COLUMN(AL:AL),4,1,$A282))*14)/11)*(1+INDIRECT(ADDRESS(358,COLUMN(AL:AL),4,1,$A282)))),0)</f>
        <v>0</v>
      </c>
      <c r="AL282" s="328" cm="1">
        <f t="array" aca="1" ref="AL282" ca="1">IFERROR(IFERROR(Resumo_Horas!AL282/INDIRECT(ADDRESS(7,COLUMN(AM:AM),4,1,Resumo_Horas!$A282)),0)*(((INDIRECT(ADDRESS(357,COLUMN(AM:AM),4,1,$A282))*14)/11)*(1+INDIRECT(ADDRESS(358,COLUMN(AM:AM),4,1,$A282)))),0)</f>
        <v>0</v>
      </c>
      <c r="AM282" s="328" cm="1">
        <f t="array" aca="1" ref="AM282" ca="1">IFERROR(IFERROR(Resumo_Horas!AM282/INDIRECT(ADDRESS(7,COLUMN(AN:AN),4,1,Resumo_Horas!$A282)),0)*(((INDIRECT(ADDRESS(357,COLUMN(AN:AN),4,1,$A282))*14)/11)*(1+INDIRECT(ADDRESS(358,COLUMN(AN:AN),4,1,$A282)))),0)</f>
        <v>0</v>
      </c>
      <c r="AN282" s="328" cm="1">
        <f t="array" aca="1" ref="AN282" ca="1">IFERROR(IFERROR(Resumo_Horas!AN282/INDIRECT(ADDRESS(7,COLUMN(AO:AO),4,1,Resumo_Horas!$A282)),0)*(((INDIRECT(ADDRESS(357,COLUMN(AO:AO),4,1,$A282))*14)/11)*(1+INDIRECT(ADDRESS(358,COLUMN(AO:AO),4,1,$A282)))),0)</f>
        <v>0</v>
      </c>
      <c r="AO282" s="328" cm="1">
        <f t="array" aca="1" ref="AO282" ca="1">IFERROR(IFERROR(Resumo_Horas!AO282/INDIRECT(ADDRESS(7,COLUMN(AP:AP),4,1,Resumo_Horas!$A282)),0)*(((INDIRECT(ADDRESS(357,COLUMN(AP:AP),4,1,$A282))*14)/11)*(1+INDIRECT(ADDRESS(358,COLUMN(AP:AP),4,1,$A282)))),0)</f>
        <v>0</v>
      </c>
      <c r="AP282" s="328" cm="1">
        <f t="array" aca="1" ref="AP282" ca="1">IFERROR(IFERROR(Resumo_Horas!AP282/INDIRECT(ADDRESS(7,COLUMN(AQ:AQ),4,1,Resumo_Horas!$A282)),0)*(((INDIRECT(ADDRESS(357,COLUMN(AQ:AQ),4,1,$A282))*14)/11)*(1+INDIRECT(ADDRESS(358,COLUMN(AQ:AQ),4,1,$A282)))),0)</f>
        <v>0</v>
      </c>
      <c r="AQ282" s="328" cm="1">
        <f t="array" aca="1" ref="AQ282" ca="1">IFERROR(IFERROR(Resumo_Horas!AQ282/INDIRECT(ADDRESS(7,COLUMN(AR:AR),4,1,Resumo_Horas!$A282)),0)*(((INDIRECT(ADDRESS(357,COLUMN(AR:AR),4,1,$A282))*14)/11)*(1+INDIRECT(ADDRESS(358,COLUMN(AR:AR),4,1,$A282)))),0)</f>
        <v>0</v>
      </c>
      <c r="AR282" s="328" cm="1">
        <f t="array" aca="1" ref="AR282" ca="1">IFERROR(IFERROR(Resumo_Horas!AR282/INDIRECT(ADDRESS(7,COLUMN(AS:AS),4,1,Resumo_Horas!$A282)),0)*(((INDIRECT(ADDRESS(357,COLUMN(AS:AS),4,1,$A282))*14)/11)*(1+INDIRECT(ADDRESS(358,COLUMN(AS:AS),4,1,$A282)))),0)</f>
        <v>0</v>
      </c>
      <c r="AS282" s="328" cm="1">
        <f t="array" aca="1" ref="AS282" ca="1">IFERROR(IFERROR(Resumo_Horas!AS282/INDIRECT(ADDRESS(7,COLUMN(AT:AT),4,1,Resumo_Horas!$A282)),0)*(((INDIRECT(ADDRESS(357,COLUMN(AT:AT),4,1,$A282))*14)/11)*(1+INDIRECT(ADDRESS(358,COLUMN(AT:AT),4,1,$A282)))),0)</f>
        <v>0</v>
      </c>
      <c r="AT282" s="328" cm="1">
        <f t="array" aca="1" ref="AT282" ca="1">IFERROR(IFERROR(Resumo_Horas!AT282/INDIRECT(ADDRESS(7,COLUMN(AU:AU),4,1,Resumo_Horas!$A282)),0)*(((INDIRECT(ADDRESS(357,COLUMN(AU:AU),4,1,$A282))*14)/11)*(1+INDIRECT(ADDRESS(358,COLUMN(AU:AU),4,1,$A282)))),0)</f>
        <v>0</v>
      </c>
      <c r="AU282" s="328" cm="1">
        <f t="array" aca="1" ref="AU282" ca="1">IFERROR(IFERROR(Resumo_Horas!AU282/INDIRECT(ADDRESS(7,COLUMN(AV:AV),4,1,Resumo_Horas!$A282)),0)*(((INDIRECT(ADDRESS(357,COLUMN(AV:AV),4,1,$A282))*14)/11)*(1+INDIRECT(ADDRESS(358,COLUMN(AV:AV),4,1,$A282)))),0)</f>
        <v>0</v>
      </c>
      <c r="AV282" s="328" cm="1">
        <f t="array" aca="1" ref="AV282" ca="1">IFERROR(IFERROR(Resumo_Horas!AV282/INDIRECT(ADDRESS(7,COLUMN(AW:AW),4,1,Resumo_Horas!$A282)),0)*(((INDIRECT(ADDRESS(357,COLUMN(AW:AW),4,1,$A282))*14)/11)*(1+INDIRECT(ADDRESS(358,COLUMN(AW:AW),4,1,$A282)))),0)</f>
        <v>0</v>
      </c>
      <c r="AW282" s="328" cm="1">
        <f t="array" aca="1" ref="AW282" ca="1">IFERROR(IFERROR(Resumo_Horas!AW282/INDIRECT(ADDRESS(7,COLUMN(AX:AX),4,1,Resumo_Horas!$A282)),0)*(((INDIRECT(ADDRESS(357,COLUMN(AX:AX),4,1,$A282))*14)/11)*(1+INDIRECT(ADDRESS(358,COLUMN(AX:AX),4,1,$A282)))),0)</f>
        <v>0</v>
      </c>
      <c r="AX282" s="328" cm="1">
        <f t="array" aca="1" ref="AX282" ca="1">IFERROR(IFERROR(Resumo_Horas!AX282/INDIRECT(ADDRESS(7,COLUMN(AY:AY),4,1,Resumo_Horas!$A282)),0)*(((INDIRECT(ADDRESS(357,COLUMN(AY:AY),4,1,$A282))*14)/11)*(1+INDIRECT(ADDRESS(358,COLUMN(AY:AY),4,1,$A282)))),0)</f>
        <v>0</v>
      </c>
      <c r="AY282" s="328" cm="1">
        <f t="array" aca="1" ref="AY282" ca="1">IFERROR(IFERROR(Resumo_Horas!AY282/INDIRECT(ADDRESS(7,COLUMN(AZ:AZ),4,1,Resumo_Horas!$A282)),0)*(((INDIRECT(ADDRESS(357,COLUMN(AZ:AZ),4,1,$A282))*14)/11)*(1+INDIRECT(ADDRESS(358,COLUMN(AZ:AZ),4,1,$A282)))),0)</f>
        <v>0</v>
      </c>
      <c r="AZ282" s="328" cm="1">
        <f t="array" aca="1" ref="AZ282" ca="1">IFERROR(IFERROR(Resumo_Horas!AZ282/INDIRECT(ADDRESS(7,COLUMN(BA:BA),4,1,Resumo_Horas!$A282)),0)*(((INDIRECT(ADDRESS(357,COLUMN(BA:BA),4,1,$A282))*14)/11)*(1+INDIRECT(ADDRESS(358,COLUMN(BA:BA),4,1,$A282)))),0)</f>
        <v>0</v>
      </c>
      <c r="BA282" s="328" cm="1">
        <f t="array" aca="1" ref="BA282" ca="1">IFERROR(IFERROR(Resumo_Horas!BA282/INDIRECT(ADDRESS(7,COLUMN(BB:BB),4,1,Resumo_Horas!$A282)),0)*(((INDIRECT(ADDRESS(357,COLUMN(BB:BB),4,1,$A282))*14)/11)*(1+INDIRECT(ADDRESS(358,COLUMN(BB:BB),4,1,$A282)))),0)</f>
        <v>0</v>
      </c>
      <c r="BB282" s="328" cm="1">
        <f t="array" aca="1" ref="BB282" ca="1">IFERROR(IFERROR(Resumo_Horas!BB282/INDIRECT(ADDRESS(7,COLUMN(BC:BC),4,1,Resumo_Horas!$A282)),0)*(((INDIRECT(ADDRESS(357,COLUMN(BC:BC),4,1,$A282))*14)/11)*(1+INDIRECT(ADDRESS(358,COLUMN(BC:BC),4,1,$A282)))),0)</f>
        <v>0</v>
      </c>
      <c r="BC282" s="328" cm="1">
        <f t="array" aca="1" ref="BC282" ca="1">IFERROR(IFERROR(Resumo_Horas!BC282/INDIRECT(ADDRESS(7,COLUMN(BD:BD),4,1,Resumo_Horas!$A282)),0)*(((INDIRECT(ADDRESS(357,COLUMN(BD:BD),4,1,$A282))*14)/11)*(1+INDIRECT(ADDRESS(358,COLUMN(BD:BD),4,1,$A282)))),0)</f>
        <v>0</v>
      </c>
      <c r="BD282" s="328" cm="1">
        <f t="array" aca="1" ref="BD282" ca="1">IFERROR(IFERROR(Resumo_Horas!BD282/INDIRECT(ADDRESS(7,COLUMN(BE:BE),4,1,Resumo_Horas!$A282)),0)*(((INDIRECT(ADDRESS(357,COLUMN(BE:BE),4,1,$A282))*14)/11)*(1+INDIRECT(ADDRESS(358,COLUMN(BE:BE),4,1,$A282)))),0)</f>
        <v>0</v>
      </c>
      <c r="BE282" s="328" cm="1">
        <f t="array" aca="1" ref="BE282" ca="1">IFERROR(IFERROR(Resumo_Horas!BE282/INDIRECT(ADDRESS(7,COLUMN(BF:BF),4,1,Resumo_Horas!$A282)),0)*(((INDIRECT(ADDRESS(357,COLUMN(BF:BF),4,1,$A282))*14)/11)*(1+INDIRECT(ADDRESS(358,COLUMN(BF:BF),4,1,$A282)))),0)</f>
        <v>0</v>
      </c>
      <c r="BF282" s="328" cm="1">
        <f t="array" aca="1" ref="BF282" ca="1">IFERROR(IFERROR(Resumo_Horas!BF282/INDIRECT(ADDRESS(7,COLUMN(BG:BG),4,1,Resumo_Horas!$A282)),0)*(((INDIRECT(ADDRESS(357,COLUMN(BG:BG),4,1,$A282))*14)/11)*(1+INDIRECT(ADDRESS(358,COLUMN(BG:BG),4,1,$A282)))),0)</f>
        <v>0</v>
      </c>
      <c r="BG282" s="328" cm="1">
        <f t="array" aca="1" ref="BG282" ca="1">IFERROR(IFERROR(Resumo_Horas!BG282/INDIRECT(ADDRESS(7,COLUMN(BH:BH),4,1,Resumo_Horas!$A282)),0)*(((INDIRECT(ADDRESS(357,COLUMN(BH:BH),4,1,$A282))*14)/11)*(1+INDIRECT(ADDRESS(358,COLUMN(BH:BH),4,1,$A282)))),0)</f>
        <v>0</v>
      </c>
      <c r="BH282" s="328" cm="1">
        <f t="array" aca="1" ref="BH282" ca="1">IFERROR(IFERROR(Resumo_Horas!BH282/INDIRECT(ADDRESS(7,COLUMN(BI:BI),4,1,Resumo_Horas!$A282)),0)*(((INDIRECT(ADDRESS(357,COLUMN(BI:BI),4,1,$A282))*14)/11)*(1+INDIRECT(ADDRESS(358,COLUMN(BI:BI),4,1,$A282)))),0)</f>
        <v>0</v>
      </c>
      <c r="BI282" s="328" cm="1">
        <f t="array" aca="1" ref="BI282" ca="1">IFERROR(IFERROR(Resumo_Horas!BI282/INDIRECT(ADDRESS(7,COLUMN(BJ:BJ),4,1,Resumo_Horas!$A282)),0)*(((INDIRECT(ADDRESS(357,COLUMN(BJ:BJ),4,1,$A282))*14)/11)*(1+INDIRECT(ADDRESS(358,COLUMN(BJ:BJ),4,1,$A282)))),0)</f>
        <v>0</v>
      </c>
      <c r="BJ282" s="328" cm="1">
        <f t="array" aca="1" ref="BJ282" ca="1">IFERROR(IFERROR(Resumo_Horas!BJ282/INDIRECT(ADDRESS(7,COLUMN(BK:BK),4,1,Resumo_Horas!$A282)),0)*(((INDIRECT(ADDRESS(357,COLUMN(BK:BK),4,1,$A282))*14)/11)*(1+INDIRECT(ADDRESS(358,COLUMN(BK:BK),4,1,$A282)))),0)</f>
        <v>0</v>
      </c>
      <c r="BK282" s="329" cm="1">
        <f t="array" aca="1" ref="BK282" ca="1">IFERROR(IFERROR(Resumo_Horas!BK282/INDIRECT(ADDRESS(7,COLUMN(BL:BL),4,1,Resumo_Horas!$A282)),0)*(((INDIRECT(ADDRESS(357,COLUMN(BL:BL),4,1,$A282))*14)/11)*(1+INDIRECT(ADDRESS(358,COLUMN(BL:BL),4,1,$A282)))),0)</f>
        <v>0</v>
      </c>
    </row>
    <row r="283" spans="1:63" x14ac:dyDescent="0.25">
      <c r="A283" s="330" t="str" cm="1">
        <f t="array" aca="1" ref="A283" ca="1">IF(INDIRECT(ADDRESS(9+QUOTIENT(ROW(A282)-1,20),4,4,1,"Equipa de projeto")) = 0,"", _xlfn.CONCAT(1 + QUOTIENT(ROW(A282)-1,20),". ", INDIRECT(ADDRESS(9+QUOTIENT(ROW(A282)-1,20),4,4,1,"Equipa de projeto"))))</f>
        <v/>
      </c>
      <c r="B283">
        <f>Atividades!$A$1</f>
        <v>0</v>
      </c>
      <c r="C283" s="123" t="s">
        <v>49</v>
      </c>
      <c r="D283" cm="1">
        <f t="array" aca="1" ref="D283" ca="1">IFERROR(IFERROR(Resumo_Horas!D283/INDIRECT(ADDRESS(7,COLUMN(E:E),4,1,Resumo_Horas!$A283)),0)*(((INDIRECT(ADDRESS(357,COLUMN(E:E),4,1,$A283))*14)/11)*(1+INDIRECT(ADDRESS(358,COLUMN(E:E),4,1,$A283)))),0)</f>
        <v>0</v>
      </c>
      <c r="E283" cm="1">
        <f t="array" aca="1" ref="E283" ca="1">IFERROR(IFERROR(Resumo_Horas!E283/INDIRECT(ADDRESS(7,COLUMN(F:F),4,1,Resumo_Horas!$A283)),0)*(((INDIRECT(ADDRESS(357,COLUMN(F:F),4,1,$A283))*14)/11)*(1+INDIRECT(ADDRESS(358,COLUMN(F:F),4,1,$A283)))),0)</f>
        <v>0</v>
      </c>
      <c r="F283" cm="1">
        <f t="array" aca="1" ref="F283" ca="1">IFERROR(IFERROR(Resumo_Horas!F283/INDIRECT(ADDRESS(7,COLUMN(G:G),4,1,Resumo_Horas!$A283)),0)*(((INDIRECT(ADDRESS(357,COLUMN(G:G),4,1,$A283))*14)/11)*(1+INDIRECT(ADDRESS(358,COLUMN(G:G),4,1,$A283)))),0)</f>
        <v>0</v>
      </c>
      <c r="G283" cm="1">
        <f t="array" aca="1" ref="G283" ca="1">IFERROR(IFERROR(Resumo_Horas!G283/INDIRECT(ADDRESS(7,COLUMN(H:H),4,1,Resumo_Horas!$A283)),0)*(((INDIRECT(ADDRESS(357,COLUMN(H:H),4,1,$A283))*14)/11)*(1+INDIRECT(ADDRESS(358,COLUMN(H:H),4,1,$A283)))),0)</f>
        <v>0</v>
      </c>
      <c r="H283" cm="1">
        <f t="array" aca="1" ref="H283" ca="1">IFERROR(IFERROR(Resumo_Horas!H283/INDIRECT(ADDRESS(7,COLUMN(I:I),4,1,Resumo_Horas!$A283)),0)*(((INDIRECT(ADDRESS(357,COLUMN(I:I),4,1,$A283))*14)/11)*(1+INDIRECT(ADDRESS(358,COLUMN(I:I),4,1,$A283)))),0)</f>
        <v>0</v>
      </c>
      <c r="I283" cm="1">
        <f t="array" aca="1" ref="I283" ca="1">IFERROR(IFERROR(Resumo_Horas!I283/INDIRECT(ADDRESS(7,COLUMN(J:J),4,1,Resumo_Horas!$A283)),0)*(((INDIRECT(ADDRESS(357,COLUMN(J:J),4,1,$A283))*14)/11)*(1+INDIRECT(ADDRESS(358,COLUMN(J:J),4,1,$A283)))),0)</f>
        <v>0</v>
      </c>
      <c r="J283" cm="1">
        <f t="array" aca="1" ref="J283" ca="1">IFERROR(IFERROR(Resumo_Horas!J283/INDIRECT(ADDRESS(7,COLUMN(K:K),4,1,Resumo_Horas!$A283)),0)*(((INDIRECT(ADDRESS(357,COLUMN(K:K),4,1,$A283))*14)/11)*(1+INDIRECT(ADDRESS(358,COLUMN(K:K),4,1,$A283)))),0)</f>
        <v>0</v>
      </c>
      <c r="K283" cm="1">
        <f t="array" aca="1" ref="K283" ca="1">IFERROR(IFERROR(Resumo_Horas!K283/INDIRECT(ADDRESS(7,COLUMN(L:L),4,1,Resumo_Horas!$A283)),0)*(((INDIRECT(ADDRESS(357,COLUMN(L:L),4,1,$A283))*14)/11)*(1+INDIRECT(ADDRESS(358,COLUMN(L:L),4,1,$A283)))),0)</f>
        <v>0</v>
      </c>
      <c r="L283" cm="1">
        <f t="array" aca="1" ref="L283" ca="1">IFERROR(IFERROR(Resumo_Horas!L283/INDIRECT(ADDRESS(7,COLUMN(M:M),4,1,Resumo_Horas!$A283)),0)*(((INDIRECT(ADDRESS(357,COLUMN(M:M),4,1,$A283))*14)/11)*(1+INDIRECT(ADDRESS(358,COLUMN(M:M),4,1,$A283)))),0)</f>
        <v>0</v>
      </c>
      <c r="M283" cm="1">
        <f t="array" aca="1" ref="M283" ca="1">IFERROR(IFERROR(Resumo_Horas!M283/INDIRECT(ADDRESS(7,COLUMN(N:N),4,1,Resumo_Horas!$A283)),0)*(((INDIRECT(ADDRESS(357,COLUMN(N:N),4,1,$A283))*14)/11)*(1+INDIRECT(ADDRESS(358,COLUMN(N:N),4,1,$A283)))),0)</f>
        <v>0</v>
      </c>
      <c r="N283" cm="1">
        <f t="array" aca="1" ref="N283" ca="1">IFERROR(IFERROR(Resumo_Horas!N283/INDIRECT(ADDRESS(7,COLUMN(O:O),4,1,Resumo_Horas!$A283)),0)*(((INDIRECT(ADDRESS(357,COLUMN(O:O),4,1,$A283))*14)/11)*(1+INDIRECT(ADDRESS(358,COLUMN(O:O),4,1,$A283)))),0)</f>
        <v>0</v>
      </c>
      <c r="O283" cm="1">
        <f t="array" aca="1" ref="O283" ca="1">IFERROR(IFERROR(Resumo_Horas!O283/INDIRECT(ADDRESS(7,COLUMN(P:P),4,1,Resumo_Horas!$A283)),0)*(((INDIRECT(ADDRESS(357,COLUMN(P:P),4,1,$A283))*14)/11)*(1+INDIRECT(ADDRESS(358,COLUMN(P:P),4,1,$A283)))),0)</f>
        <v>0</v>
      </c>
      <c r="P283" cm="1">
        <f t="array" aca="1" ref="P283" ca="1">IFERROR(IFERROR(Resumo_Horas!P283/INDIRECT(ADDRESS(7,COLUMN(Q:Q),4,1,Resumo_Horas!$A283)),0)*(((INDIRECT(ADDRESS(357,COLUMN(Q:Q),4,1,$A283))*14)/11)*(1+INDIRECT(ADDRESS(358,COLUMN(Q:Q),4,1,$A283)))),0)</f>
        <v>0</v>
      </c>
      <c r="Q283" cm="1">
        <f t="array" aca="1" ref="Q283" ca="1">IFERROR(IFERROR(Resumo_Horas!Q283/INDIRECT(ADDRESS(7,COLUMN(R:R),4,1,Resumo_Horas!$A283)),0)*(((INDIRECT(ADDRESS(357,COLUMN(R:R),4,1,$A283))*14)/11)*(1+INDIRECT(ADDRESS(358,COLUMN(R:R),4,1,$A283)))),0)</f>
        <v>0</v>
      </c>
      <c r="R283" cm="1">
        <f t="array" aca="1" ref="R283" ca="1">IFERROR(IFERROR(Resumo_Horas!R283/INDIRECT(ADDRESS(7,COLUMN(S:S),4,1,Resumo_Horas!$A283)),0)*(((INDIRECT(ADDRESS(357,COLUMN(S:S),4,1,$A283))*14)/11)*(1+INDIRECT(ADDRESS(358,COLUMN(S:S),4,1,$A283)))),0)</f>
        <v>0</v>
      </c>
      <c r="S283" cm="1">
        <f t="array" aca="1" ref="S283" ca="1">IFERROR(IFERROR(Resumo_Horas!S283/INDIRECT(ADDRESS(7,COLUMN(T:T),4,1,Resumo_Horas!$A283)),0)*(((INDIRECT(ADDRESS(357,COLUMN(T:T),4,1,$A283))*14)/11)*(1+INDIRECT(ADDRESS(358,COLUMN(T:T),4,1,$A283)))),0)</f>
        <v>0</v>
      </c>
      <c r="T283" cm="1">
        <f t="array" aca="1" ref="T283" ca="1">IFERROR(IFERROR(Resumo_Horas!T283/INDIRECT(ADDRESS(7,COLUMN(U:U),4,1,Resumo_Horas!$A283)),0)*(((INDIRECT(ADDRESS(357,COLUMN(U:U),4,1,$A283))*14)/11)*(1+INDIRECT(ADDRESS(358,COLUMN(U:U),4,1,$A283)))),0)</f>
        <v>0</v>
      </c>
      <c r="U283" cm="1">
        <f t="array" aca="1" ref="U283" ca="1">IFERROR(IFERROR(Resumo_Horas!U283/INDIRECT(ADDRESS(7,COLUMN(V:V),4,1,Resumo_Horas!$A283)),0)*(((INDIRECT(ADDRESS(357,COLUMN(V:V),4,1,$A283))*14)/11)*(1+INDIRECT(ADDRESS(358,COLUMN(V:V),4,1,$A283)))),0)</f>
        <v>0</v>
      </c>
      <c r="V283" cm="1">
        <f t="array" aca="1" ref="V283" ca="1">IFERROR(IFERROR(Resumo_Horas!V283/INDIRECT(ADDRESS(7,COLUMN(W:W),4,1,Resumo_Horas!$A283)),0)*(((INDIRECT(ADDRESS(357,COLUMN(W:W),4,1,$A283))*14)/11)*(1+INDIRECT(ADDRESS(358,COLUMN(W:W),4,1,$A283)))),0)</f>
        <v>0</v>
      </c>
      <c r="W283" cm="1">
        <f t="array" aca="1" ref="W283" ca="1">IFERROR(IFERROR(Resumo_Horas!W283/INDIRECT(ADDRESS(7,COLUMN(X:X),4,1,Resumo_Horas!$A283)),0)*(((INDIRECT(ADDRESS(357,COLUMN(X:X),4,1,$A283))*14)/11)*(1+INDIRECT(ADDRESS(358,COLUMN(X:X),4,1,$A283)))),0)</f>
        <v>0</v>
      </c>
      <c r="X283" cm="1">
        <f t="array" aca="1" ref="X283" ca="1">IFERROR(IFERROR(Resumo_Horas!X283/INDIRECT(ADDRESS(7,COLUMN(Y:Y),4,1,Resumo_Horas!$A283)),0)*(((INDIRECT(ADDRESS(357,COLUMN(Y:Y),4,1,$A283))*14)/11)*(1+INDIRECT(ADDRESS(358,COLUMN(Y:Y),4,1,$A283)))),0)</f>
        <v>0</v>
      </c>
      <c r="Y283" cm="1">
        <f t="array" aca="1" ref="Y283" ca="1">IFERROR(IFERROR(Resumo_Horas!Y283/INDIRECT(ADDRESS(7,COLUMN(Z:Z),4,1,Resumo_Horas!$A283)),0)*(((INDIRECT(ADDRESS(357,COLUMN(Z:Z),4,1,$A283))*14)/11)*(1+INDIRECT(ADDRESS(358,COLUMN(Z:Z),4,1,$A283)))),0)</f>
        <v>0</v>
      </c>
      <c r="Z283" cm="1">
        <f t="array" aca="1" ref="Z283" ca="1">IFERROR(IFERROR(Resumo_Horas!Z283/INDIRECT(ADDRESS(7,COLUMN(AA:AA),4,1,Resumo_Horas!$A283)),0)*(((INDIRECT(ADDRESS(357,COLUMN(AA:AA),4,1,$A283))*14)/11)*(1+INDIRECT(ADDRESS(358,COLUMN(AA:AA),4,1,$A283)))),0)</f>
        <v>0</v>
      </c>
      <c r="AA283" cm="1">
        <f t="array" aca="1" ref="AA283" ca="1">IFERROR(IFERROR(Resumo_Horas!AA283/INDIRECT(ADDRESS(7,COLUMN(AB:AB),4,1,Resumo_Horas!$A283)),0)*(((INDIRECT(ADDRESS(357,COLUMN(AB:AB),4,1,$A283))*14)/11)*(1+INDIRECT(ADDRESS(358,COLUMN(AB:AB),4,1,$A283)))),0)</f>
        <v>0</v>
      </c>
      <c r="AB283" cm="1">
        <f t="array" aca="1" ref="AB283" ca="1">IFERROR(IFERROR(Resumo_Horas!AB283/INDIRECT(ADDRESS(7,COLUMN(AC:AC),4,1,Resumo_Horas!$A283)),0)*(((INDIRECT(ADDRESS(357,COLUMN(AC:AC),4,1,$A283))*14)/11)*(1+INDIRECT(ADDRESS(358,COLUMN(AC:AC),4,1,$A283)))),0)</f>
        <v>0</v>
      </c>
      <c r="AC283" cm="1">
        <f t="array" aca="1" ref="AC283" ca="1">IFERROR(IFERROR(Resumo_Horas!AC283/INDIRECT(ADDRESS(7,COLUMN(AD:AD),4,1,Resumo_Horas!$A283)),0)*(((INDIRECT(ADDRESS(357,COLUMN(AD:AD),4,1,$A283))*14)/11)*(1+INDIRECT(ADDRESS(358,COLUMN(AD:AD),4,1,$A283)))),0)</f>
        <v>0</v>
      </c>
      <c r="AD283" cm="1">
        <f t="array" aca="1" ref="AD283" ca="1">IFERROR(IFERROR(Resumo_Horas!AD283/INDIRECT(ADDRESS(7,COLUMN(AE:AE),4,1,Resumo_Horas!$A283)),0)*(((INDIRECT(ADDRESS(357,COLUMN(AE:AE),4,1,$A283))*14)/11)*(1+INDIRECT(ADDRESS(358,COLUMN(AE:AE),4,1,$A283)))),0)</f>
        <v>0</v>
      </c>
      <c r="AE283" cm="1">
        <f t="array" aca="1" ref="AE283" ca="1">IFERROR(IFERROR(Resumo_Horas!AE283/INDIRECT(ADDRESS(7,COLUMN(AF:AF),4,1,Resumo_Horas!$A283)),0)*(((INDIRECT(ADDRESS(357,COLUMN(AF:AF),4,1,$A283))*14)/11)*(1+INDIRECT(ADDRESS(358,COLUMN(AF:AF),4,1,$A283)))),0)</f>
        <v>0</v>
      </c>
      <c r="AF283" cm="1">
        <f t="array" aca="1" ref="AF283" ca="1">IFERROR(IFERROR(Resumo_Horas!AF283/INDIRECT(ADDRESS(7,COLUMN(AG:AG),4,1,Resumo_Horas!$A283)),0)*(((INDIRECT(ADDRESS(357,COLUMN(AG:AG),4,1,$A283))*14)/11)*(1+INDIRECT(ADDRESS(358,COLUMN(AG:AG),4,1,$A283)))),0)</f>
        <v>0</v>
      </c>
      <c r="AG283" cm="1">
        <f t="array" aca="1" ref="AG283" ca="1">IFERROR(IFERROR(Resumo_Horas!AG283/INDIRECT(ADDRESS(7,COLUMN(AH:AH),4,1,Resumo_Horas!$A283)),0)*(((INDIRECT(ADDRESS(357,COLUMN(AH:AH),4,1,$A283))*14)/11)*(1+INDIRECT(ADDRESS(358,COLUMN(AH:AH),4,1,$A283)))),0)</f>
        <v>0</v>
      </c>
      <c r="AH283" cm="1">
        <f t="array" aca="1" ref="AH283" ca="1">IFERROR(IFERROR(Resumo_Horas!AH283/INDIRECT(ADDRESS(7,COLUMN(AI:AI),4,1,Resumo_Horas!$A283)),0)*(((INDIRECT(ADDRESS(357,COLUMN(AI:AI),4,1,$A283))*14)/11)*(1+INDIRECT(ADDRESS(358,COLUMN(AI:AI),4,1,$A283)))),0)</f>
        <v>0</v>
      </c>
      <c r="AI283" cm="1">
        <f t="array" aca="1" ref="AI283" ca="1">IFERROR(IFERROR(Resumo_Horas!AI283/INDIRECT(ADDRESS(7,COLUMN(AJ:AJ),4,1,Resumo_Horas!$A283)),0)*(((INDIRECT(ADDRESS(357,COLUMN(AJ:AJ),4,1,$A283))*14)/11)*(1+INDIRECT(ADDRESS(358,COLUMN(AJ:AJ),4,1,$A283)))),0)</f>
        <v>0</v>
      </c>
      <c r="AJ283" cm="1">
        <f t="array" aca="1" ref="AJ283" ca="1">IFERROR(IFERROR(Resumo_Horas!AJ283/INDIRECT(ADDRESS(7,COLUMN(AK:AK),4,1,Resumo_Horas!$A283)),0)*(((INDIRECT(ADDRESS(357,COLUMN(AK:AK),4,1,$A283))*14)/11)*(1+INDIRECT(ADDRESS(358,COLUMN(AK:AK),4,1,$A283)))),0)</f>
        <v>0</v>
      </c>
      <c r="AK283" cm="1">
        <f t="array" aca="1" ref="AK283" ca="1">IFERROR(IFERROR(Resumo_Horas!AK283/INDIRECT(ADDRESS(7,COLUMN(AL:AL),4,1,Resumo_Horas!$A283)),0)*(((INDIRECT(ADDRESS(357,COLUMN(AL:AL),4,1,$A283))*14)/11)*(1+INDIRECT(ADDRESS(358,COLUMN(AL:AL),4,1,$A283)))),0)</f>
        <v>0</v>
      </c>
      <c r="AL283" cm="1">
        <f t="array" aca="1" ref="AL283" ca="1">IFERROR(IFERROR(Resumo_Horas!AL283/INDIRECT(ADDRESS(7,COLUMN(AM:AM),4,1,Resumo_Horas!$A283)),0)*(((INDIRECT(ADDRESS(357,COLUMN(AM:AM),4,1,$A283))*14)/11)*(1+INDIRECT(ADDRESS(358,COLUMN(AM:AM),4,1,$A283)))),0)</f>
        <v>0</v>
      </c>
      <c r="AM283" cm="1">
        <f t="array" aca="1" ref="AM283" ca="1">IFERROR(IFERROR(Resumo_Horas!AM283/INDIRECT(ADDRESS(7,COLUMN(AN:AN),4,1,Resumo_Horas!$A283)),0)*(((INDIRECT(ADDRESS(357,COLUMN(AN:AN),4,1,$A283))*14)/11)*(1+INDIRECT(ADDRESS(358,COLUMN(AN:AN),4,1,$A283)))),0)</f>
        <v>0</v>
      </c>
      <c r="AN283" cm="1">
        <f t="array" aca="1" ref="AN283" ca="1">IFERROR(IFERROR(Resumo_Horas!AN283/INDIRECT(ADDRESS(7,COLUMN(AO:AO),4,1,Resumo_Horas!$A283)),0)*(((INDIRECT(ADDRESS(357,COLUMN(AO:AO),4,1,$A283))*14)/11)*(1+INDIRECT(ADDRESS(358,COLUMN(AO:AO),4,1,$A283)))),0)</f>
        <v>0</v>
      </c>
      <c r="AO283" cm="1">
        <f t="array" aca="1" ref="AO283" ca="1">IFERROR(IFERROR(Resumo_Horas!AO283/INDIRECT(ADDRESS(7,COLUMN(AP:AP),4,1,Resumo_Horas!$A283)),0)*(((INDIRECT(ADDRESS(357,COLUMN(AP:AP),4,1,$A283))*14)/11)*(1+INDIRECT(ADDRESS(358,COLUMN(AP:AP),4,1,$A283)))),0)</f>
        <v>0</v>
      </c>
      <c r="AP283" cm="1">
        <f t="array" aca="1" ref="AP283" ca="1">IFERROR(IFERROR(Resumo_Horas!AP283/INDIRECT(ADDRESS(7,COLUMN(AQ:AQ),4,1,Resumo_Horas!$A283)),0)*(((INDIRECT(ADDRESS(357,COLUMN(AQ:AQ),4,1,$A283))*14)/11)*(1+INDIRECT(ADDRESS(358,COLUMN(AQ:AQ),4,1,$A283)))),0)</f>
        <v>0</v>
      </c>
      <c r="AQ283" cm="1">
        <f t="array" aca="1" ref="AQ283" ca="1">IFERROR(IFERROR(Resumo_Horas!AQ283/INDIRECT(ADDRESS(7,COLUMN(AR:AR),4,1,Resumo_Horas!$A283)),0)*(((INDIRECT(ADDRESS(357,COLUMN(AR:AR),4,1,$A283))*14)/11)*(1+INDIRECT(ADDRESS(358,COLUMN(AR:AR),4,1,$A283)))),0)</f>
        <v>0</v>
      </c>
      <c r="AR283" cm="1">
        <f t="array" aca="1" ref="AR283" ca="1">IFERROR(IFERROR(Resumo_Horas!AR283/INDIRECT(ADDRESS(7,COLUMN(AS:AS),4,1,Resumo_Horas!$A283)),0)*(((INDIRECT(ADDRESS(357,COLUMN(AS:AS),4,1,$A283))*14)/11)*(1+INDIRECT(ADDRESS(358,COLUMN(AS:AS),4,1,$A283)))),0)</f>
        <v>0</v>
      </c>
      <c r="AS283" cm="1">
        <f t="array" aca="1" ref="AS283" ca="1">IFERROR(IFERROR(Resumo_Horas!AS283/INDIRECT(ADDRESS(7,COLUMN(AT:AT),4,1,Resumo_Horas!$A283)),0)*(((INDIRECT(ADDRESS(357,COLUMN(AT:AT),4,1,$A283))*14)/11)*(1+INDIRECT(ADDRESS(358,COLUMN(AT:AT),4,1,$A283)))),0)</f>
        <v>0</v>
      </c>
      <c r="AT283" cm="1">
        <f t="array" aca="1" ref="AT283" ca="1">IFERROR(IFERROR(Resumo_Horas!AT283/INDIRECT(ADDRESS(7,COLUMN(AU:AU),4,1,Resumo_Horas!$A283)),0)*(((INDIRECT(ADDRESS(357,COLUMN(AU:AU),4,1,$A283))*14)/11)*(1+INDIRECT(ADDRESS(358,COLUMN(AU:AU),4,1,$A283)))),0)</f>
        <v>0</v>
      </c>
      <c r="AU283" cm="1">
        <f t="array" aca="1" ref="AU283" ca="1">IFERROR(IFERROR(Resumo_Horas!AU283/INDIRECT(ADDRESS(7,COLUMN(AV:AV),4,1,Resumo_Horas!$A283)),0)*(((INDIRECT(ADDRESS(357,COLUMN(AV:AV),4,1,$A283))*14)/11)*(1+INDIRECT(ADDRESS(358,COLUMN(AV:AV),4,1,$A283)))),0)</f>
        <v>0</v>
      </c>
      <c r="AV283" cm="1">
        <f t="array" aca="1" ref="AV283" ca="1">IFERROR(IFERROR(Resumo_Horas!AV283/INDIRECT(ADDRESS(7,COLUMN(AW:AW),4,1,Resumo_Horas!$A283)),0)*(((INDIRECT(ADDRESS(357,COLUMN(AW:AW),4,1,$A283))*14)/11)*(1+INDIRECT(ADDRESS(358,COLUMN(AW:AW),4,1,$A283)))),0)</f>
        <v>0</v>
      </c>
      <c r="AW283" cm="1">
        <f t="array" aca="1" ref="AW283" ca="1">IFERROR(IFERROR(Resumo_Horas!AW283/INDIRECT(ADDRESS(7,COLUMN(AX:AX),4,1,Resumo_Horas!$A283)),0)*(((INDIRECT(ADDRESS(357,COLUMN(AX:AX),4,1,$A283))*14)/11)*(1+INDIRECT(ADDRESS(358,COLUMN(AX:AX),4,1,$A283)))),0)</f>
        <v>0</v>
      </c>
      <c r="AX283" cm="1">
        <f t="array" aca="1" ref="AX283" ca="1">IFERROR(IFERROR(Resumo_Horas!AX283/INDIRECT(ADDRESS(7,COLUMN(AY:AY),4,1,Resumo_Horas!$A283)),0)*(((INDIRECT(ADDRESS(357,COLUMN(AY:AY),4,1,$A283))*14)/11)*(1+INDIRECT(ADDRESS(358,COLUMN(AY:AY),4,1,$A283)))),0)</f>
        <v>0</v>
      </c>
      <c r="AY283" cm="1">
        <f t="array" aca="1" ref="AY283" ca="1">IFERROR(IFERROR(Resumo_Horas!AY283/INDIRECT(ADDRESS(7,COLUMN(AZ:AZ),4,1,Resumo_Horas!$A283)),0)*(((INDIRECT(ADDRESS(357,COLUMN(AZ:AZ),4,1,$A283))*14)/11)*(1+INDIRECT(ADDRESS(358,COLUMN(AZ:AZ),4,1,$A283)))),0)</f>
        <v>0</v>
      </c>
      <c r="AZ283" cm="1">
        <f t="array" aca="1" ref="AZ283" ca="1">IFERROR(IFERROR(Resumo_Horas!AZ283/INDIRECT(ADDRESS(7,COLUMN(BA:BA),4,1,Resumo_Horas!$A283)),0)*(((INDIRECT(ADDRESS(357,COLUMN(BA:BA),4,1,$A283))*14)/11)*(1+INDIRECT(ADDRESS(358,COLUMN(BA:BA),4,1,$A283)))),0)</f>
        <v>0</v>
      </c>
      <c r="BA283" cm="1">
        <f t="array" aca="1" ref="BA283" ca="1">IFERROR(IFERROR(Resumo_Horas!BA283/INDIRECT(ADDRESS(7,COLUMN(BB:BB),4,1,Resumo_Horas!$A283)),0)*(((INDIRECT(ADDRESS(357,COLUMN(BB:BB),4,1,$A283))*14)/11)*(1+INDIRECT(ADDRESS(358,COLUMN(BB:BB),4,1,$A283)))),0)</f>
        <v>0</v>
      </c>
      <c r="BB283" cm="1">
        <f t="array" aca="1" ref="BB283" ca="1">IFERROR(IFERROR(Resumo_Horas!BB283/INDIRECT(ADDRESS(7,COLUMN(BC:BC),4,1,Resumo_Horas!$A283)),0)*(((INDIRECT(ADDRESS(357,COLUMN(BC:BC),4,1,$A283))*14)/11)*(1+INDIRECT(ADDRESS(358,COLUMN(BC:BC),4,1,$A283)))),0)</f>
        <v>0</v>
      </c>
      <c r="BC283" cm="1">
        <f t="array" aca="1" ref="BC283" ca="1">IFERROR(IFERROR(Resumo_Horas!BC283/INDIRECT(ADDRESS(7,COLUMN(BD:BD),4,1,Resumo_Horas!$A283)),0)*(((INDIRECT(ADDRESS(357,COLUMN(BD:BD),4,1,$A283))*14)/11)*(1+INDIRECT(ADDRESS(358,COLUMN(BD:BD),4,1,$A283)))),0)</f>
        <v>0</v>
      </c>
      <c r="BD283" cm="1">
        <f t="array" aca="1" ref="BD283" ca="1">IFERROR(IFERROR(Resumo_Horas!BD283/INDIRECT(ADDRESS(7,COLUMN(BE:BE),4,1,Resumo_Horas!$A283)),0)*(((INDIRECT(ADDRESS(357,COLUMN(BE:BE),4,1,$A283))*14)/11)*(1+INDIRECT(ADDRESS(358,COLUMN(BE:BE),4,1,$A283)))),0)</f>
        <v>0</v>
      </c>
      <c r="BE283" cm="1">
        <f t="array" aca="1" ref="BE283" ca="1">IFERROR(IFERROR(Resumo_Horas!BE283/INDIRECT(ADDRESS(7,COLUMN(BF:BF),4,1,Resumo_Horas!$A283)),0)*(((INDIRECT(ADDRESS(357,COLUMN(BF:BF),4,1,$A283))*14)/11)*(1+INDIRECT(ADDRESS(358,COLUMN(BF:BF),4,1,$A283)))),0)</f>
        <v>0</v>
      </c>
      <c r="BF283" cm="1">
        <f t="array" aca="1" ref="BF283" ca="1">IFERROR(IFERROR(Resumo_Horas!BF283/INDIRECT(ADDRESS(7,COLUMN(BG:BG),4,1,Resumo_Horas!$A283)),0)*(((INDIRECT(ADDRESS(357,COLUMN(BG:BG),4,1,$A283))*14)/11)*(1+INDIRECT(ADDRESS(358,COLUMN(BG:BG),4,1,$A283)))),0)</f>
        <v>0</v>
      </c>
      <c r="BG283" cm="1">
        <f t="array" aca="1" ref="BG283" ca="1">IFERROR(IFERROR(Resumo_Horas!BG283/INDIRECT(ADDRESS(7,COLUMN(BH:BH),4,1,Resumo_Horas!$A283)),0)*(((INDIRECT(ADDRESS(357,COLUMN(BH:BH),4,1,$A283))*14)/11)*(1+INDIRECT(ADDRESS(358,COLUMN(BH:BH),4,1,$A283)))),0)</f>
        <v>0</v>
      </c>
      <c r="BH283" cm="1">
        <f t="array" aca="1" ref="BH283" ca="1">IFERROR(IFERROR(Resumo_Horas!BH283/INDIRECT(ADDRESS(7,COLUMN(BI:BI),4,1,Resumo_Horas!$A283)),0)*(((INDIRECT(ADDRESS(357,COLUMN(BI:BI),4,1,$A283))*14)/11)*(1+INDIRECT(ADDRESS(358,COLUMN(BI:BI),4,1,$A283)))),0)</f>
        <v>0</v>
      </c>
      <c r="BI283" cm="1">
        <f t="array" aca="1" ref="BI283" ca="1">IFERROR(IFERROR(Resumo_Horas!BI283/INDIRECT(ADDRESS(7,COLUMN(BJ:BJ),4,1,Resumo_Horas!$A283)),0)*(((INDIRECT(ADDRESS(357,COLUMN(BJ:BJ),4,1,$A283))*14)/11)*(1+INDIRECT(ADDRESS(358,COLUMN(BJ:BJ),4,1,$A283)))),0)</f>
        <v>0</v>
      </c>
      <c r="BJ283" cm="1">
        <f t="array" aca="1" ref="BJ283" ca="1">IFERROR(IFERROR(Resumo_Horas!BJ283/INDIRECT(ADDRESS(7,COLUMN(BK:BK),4,1,Resumo_Horas!$A283)),0)*(((INDIRECT(ADDRESS(357,COLUMN(BK:BK),4,1,$A283))*14)/11)*(1+INDIRECT(ADDRESS(358,COLUMN(BK:BK),4,1,$A283)))),0)</f>
        <v>0</v>
      </c>
      <c r="BK283" s="331" cm="1">
        <f t="array" aca="1" ref="BK283" ca="1">IFERROR(IFERROR(Resumo_Horas!BK283/INDIRECT(ADDRESS(7,COLUMN(BL:BL),4,1,Resumo_Horas!$A283)),0)*(((INDIRECT(ADDRESS(357,COLUMN(BL:BL),4,1,$A283))*14)/11)*(1+INDIRECT(ADDRESS(358,COLUMN(BL:BL),4,1,$A283)))),0)</f>
        <v>0</v>
      </c>
    </row>
    <row r="284" spans="1:63" x14ac:dyDescent="0.25">
      <c r="A284" s="330" t="str" cm="1">
        <f t="array" aca="1" ref="A284" ca="1">IF(INDIRECT(ADDRESS(9+QUOTIENT(ROW(A283)-1,20),4,4,1,"Equipa de projeto")) = 0,"", _xlfn.CONCAT(1 + QUOTIENT(ROW(A283)-1,20),". ", INDIRECT(ADDRESS(9+QUOTIENT(ROW(A283)-1,20),4,4,1,"Equipa de projeto"))))</f>
        <v/>
      </c>
      <c r="B284">
        <f>Atividades!$A$13</f>
        <v>0</v>
      </c>
      <c r="C284" s="123" t="s">
        <v>48</v>
      </c>
      <c r="D284" cm="1">
        <f t="array" aca="1" ref="D284" ca="1">IFERROR(IFERROR(Resumo_Horas!D284/INDIRECT(ADDRESS(7,COLUMN(E:E),4,1,Resumo_Horas!$A284)),0)*(((INDIRECT(ADDRESS(357,COLUMN(E:E),4,1,$A284))*14)/11)*(1+INDIRECT(ADDRESS(358,COLUMN(E:E),4,1,$A284)))),0)</f>
        <v>0</v>
      </c>
      <c r="E284" cm="1">
        <f t="array" aca="1" ref="E284" ca="1">IFERROR(IFERROR(Resumo_Horas!E284/INDIRECT(ADDRESS(7,COLUMN(F:F),4,1,Resumo_Horas!$A284)),0)*(((INDIRECT(ADDRESS(357,COLUMN(F:F),4,1,$A284))*14)/11)*(1+INDIRECT(ADDRESS(358,COLUMN(F:F),4,1,$A284)))),0)</f>
        <v>0</v>
      </c>
      <c r="F284" cm="1">
        <f t="array" aca="1" ref="F284" ca="1">IFERROR(IFERROR(Resumo_Horas!F284/INDIRECT(ADDRESS(7,COLUMN(G:G),4,1,Resumo_Horas!$A284)),0)*(((INDIRECT(ADDRESS(357,COLUMN(G:G),4,1,$A284))*14)/11)*(1+INDIRECT(ADDRESS(358,COLUMN(G:G),4,1,$A284)))),0)</f>
        <v>0</v>
      </c>
      <c r="G284" cm="1">
        <f t="array" aca="1" ref="G284" ca="1">IFERROR(IFERROR(Resumo_Horas!G284/INDIRECT(ADDRESS(7,COLUMN(H:H),4,1,Resumo_Horas!$A284)),0)*(((INDIRECT(ADDRESS(357,COLUMN(H:H),4,1,$A284))*14)/11)*(1+INDIRECT(ADDRESS(358,COLUMN(H:H),4,1,$A284)))),0)</f>
        <v>0</v>
      </c>
      <c r="H284" cm="1">
        <f t="array" aca="1" ref="H284" ca="1">IFERROR(IFERROR(Resumo_Horas!H284/INDIRECT(ADDRESS(7,COLUMN(I:I),4,1,Resumo_Horas!$A284)),0)*(((INDIRECT(ADDRESS(357,COLUMN(I:I),4,1,$A284))*14)/11)*(1+INDIRECT(ADDRESS(358,COLUMN(I:I),4,1,$A284)))),0)</f>
        <v>0</v>
      </c>
      <c r="I284" cm="1">
        <f t="array" aca="1" ref="I284" ca="1">IFERROR(IFERROR(Resumo_Horas!I284/INDIRECT(ADDRESS(7,COLUMN(J:J),4,1,Resumo_Horas!$A284)),0)*(((INDIRECT(ADDRESS(357,COLUMN(J:J),4,1,$A284))*14)/11)*(1+INDIRECT(ADDRESS(358,COLUMN(J:J),4,1,$A284)))),0)</f>
        <v>0</v>
      </c>
      <c r="J284" cm="1">
        <f t="array" aca="1" ref="J284" ca="1">IFERROR(IFERROR(Resumo_Horas!J284/INDIRECT(ADDRESS(7,COLUMN(K:K),4,1,Resumo_Horas!$A284)),0)*(((INDIRECT(ADDRESS(357,COLUMN(K:K),4,1,$A284))*14)/11)*(1+INDIRECT(ADDRESS(358,COLUMN(K:K),4,1,$A284)))),0)</f>
        <v>0</v>
      </c>
      <c r="K284" cm="1">
        <f t="array" aca="1" ref="K284" ca="1">IFERROR(IFERROR(Resumo_Horas!K284/INDIRECT(ADDRESS(7,COLUMN(L:L),4,1,Resumo_Horas!$A284)),0)*(((INDIRECT(ADDRESS(357,COLUMN(L:L),4,1,$A284))*14)/11)*(1+INDIRECT(ADDRESS(358,COLUMN(L:L),4,1,$A284)))),0)</f>
        <v>0</v>
      </c>
      <c r="L284" cm="1">
        <f t="array" aca="1" ref="L284" ca="1">IFERROR(IFERROR(Resumo_Horas!L284/INDIRECT(ADDRESS(7,COLUMN(M:M),4,1,Resumo_Horas!$A284)),0)*(((INDIRECT(ADDRESS(357,COLUMN(M:M),4,1,$A284))*14)/11)*(1+INDIRECT(ADDRESS(358,COLUMN(M:M),4,1,$A284)))),0)</f>
        <v>0</v>
      </c>
      <c r="M284" cm="1">
        <f t="array" aca="1" ref="M284" ca="1">IFERROR(IFERROR(Resumo_Horas!M284/INDIRECT(ADDRESS(7,COLUMN(N:N),4,1,Resumo_Horas!$A284)),0)*(((INDIRECT(ADDRESS(357,COLUMN(N:N),4,1,$A284))*14)/11)*(1+INDIRECT(ADDRESS(358,COLUMN(N:N),4,1,$A284)))),0)</f>
        <v>0</v>
      </c>
      <c r="N284" cm="1">
        <f t="array" aca="1" ref="N284" ca="1">IFERROR(IFERROR(Resumo_Horas!N284/INDIRECT(ADDRESS(7,COLUMN(O:O),4,1,Resumo_Horas!$A284)),0)*(((INDIRECT(ADDRESS(357,COLUMN(O:O),4,1,$A284))*14)/11)*(1+INDIRECT(ADDRESS(358,COLUMN(O:O),4,1,$A284)))),0)</f>
        <v>0</v>
      </c>
      <c r="O284" cm="1">
        <f t="array" aca="1" ref="O284" ca="1">IFERROR(IFERROR(Resumo_Horas!O284/INDIRECT(ADDRESS(7,COLUMN(P:P),4,1,Resumo_Horas!$A284)),0)*(((INDIRECT(ADDRESS(357,COLUMN(P:P),4,1,$A284))*14)/11)*(1+INDIRECT(ADDRESS(358,COLUMN(P:P),4,1,$A284)))),0)</f>
        <v>0</v>
      </c>
      <c r="P284" cm="1">
        <f t="array" aca="1" ref="P284" ca="1">IFERROR(IFERROR(Resumo_Horas!P284/INDIRECT(ADDRESS(7,COLUMN(Q:Q),4,1,Resumo_Horas!$A284)),0)*(((INDIRECT(ADDRESS(357,COLUMN(Q:Q),4,1,$A284))*14)/11)*(1+INDIRECT(ADDRESS(358,COLUMN(Q:Q),4,1,$A284)))),0)</f>
        <v>0</v>
      </c>
      <c r="Q284" cm="1">
        <f t="array" aca="1" ref="Q284" ca="1">IFERROR(IFERROR(Resumo_Horas!Q284/INDIRECT(ADDRESS(7,COLUMN(R:R),4,1,Resumo_Horas!$A284)),0)*(((INDIRECT(ADDRESS(357,COLUMN(R:R),4,1,$A284))*14)/11)*(1+INDIRECT(ADDRESS(358,COLUMN(R:R),4,1,$A284)))),0)</f>
        <v>0</v>
      </c>
      <c r="R284" cm="1">
        <f t="array" aca="1" ref="R284" ca="1">IFERROR(IFERROR(Resumo_Horas!R284/INDIRECT(ADDRESS(7,COLUMN(S:S),4,1,Resumo_Horas!$A284)),0)*(((INDIRECT(ADDRESS(357,COLUMN(S:S),4,1,$A284))*14)/11)*(1+INDIRECT(ADDRESS(358,COLUMN(S:S),4,1,$A284)))),0)</f>
        <v>0</v>
      </c>
      <c r="S284" cm="1">
        <f t="array" aca="1" ref="S284" ca="1">IFERROR(IFERROR(Resumo_Horas!S284/INDIRECT(ADDRESS(7,COLUMN(T:T),4,1,Resumo_Horas!$A284)),0)*(((INDIRECT(ADDRESS(357,COLUMN(T:T),4,1,$A284))*14)/11)*(1+INDIRECT(ADDRESS(358,COLUMN(T:T),4,1,$A284)))),0)</f>
        <v>0</v>
      </c>
      <c r="T284" cm="1">
        <f t="array" aca="1" ref="T284" ca="1">IFERROR(IFERROR(Resumo_Horas!T284/INDIRECT(ADDRESS(7,COLUMN(U:U),4,1,Resumo_Horas!$A284)),0)*(((INDIRECT(ADDRESS(357,COLUMN(U:U),4,1,$A284))*14)/11)*(1+INDIRECT(ADDRESS(358,COLUMN(U:U),4,1,$A284)))),0)</f>
        <v>0</v>
      </c>
      <c r="U284" cm="1">
        <f t="array" aca="1" ref="U284" ca="1">IFERROR(IFERROR(Resumo_Horas!U284/INDIRECT(ADDRESS(7,COLUMN(V:V),4,1,Resumo_Horas!$A284)),0)*(((INDIRECT(ADDRESS(357,COLUMN(V:V),4,1,$A284))*14)/11)*(1+INDIRECT(ADDRESS(358,COLUMN(V:V),4,1,$A284)))),0)</f>
        <v>0</v>
      </c>
      <c r="V284" cm="1">
        <f t="array" aca="1" ref="V284" ca="1">IFERROR(IFERROR(Resumo_Horas!V284/INDIRECT(ADDRESS(7,COLUMN(W:W),4,1,Resumo_Horas!$A284)),0)*(((INDIRECT(ADDRESS(357,COLUMN(W:W),4,1,$A284))*14)/11)*(1+INDIRECT(ADDRESS(358,COLUMN(W:W),4,1,$A284)))),0)</f>
        <v>0</v>
      </c>
      <c r="W284" cm="1">
        <f t="array" aca="1" ref="W284" ca="1">IFERROR(IFERROR(Resumo_Horas!W284/INDIRECT(ADDRESS(7,COLUMN(X:X),4,1,Resumo_Horas!$A284)),0)*(((INDIRECT(ADDRESS(357,COLUMN(X:X),4,1,$A284))*14)/11)*(1+INDIRECT(ADDRESS(358,COLUMN(X:X),4,1,$A284)))),0)</f>
        <v>0</v>
      </c>
      <c r="X284" cm="1">
        <f t="array" aca="1" ref="X284" ca="1">IFERROR(IFERROR(Resumo_Horas!X284/INDIRECT(ADDRESS(7,COLUMN(Y:Y),4,1,Resumo_Horas!$A284)),0)*(((INDIRECT(ADDRESS(357,COLUMN(Y:Y),4,1,$A284))*14)/11)*(1+INDIRECT(ADDRESS(358,COLUMN(Y:Y),4,1,$A284)))),0)</f>
        <v>0</v>
      </c>
      <c r="Y284" cm="1">
        <f t="array" aca="1" ref="Y284" ca="1">IFERROR(IFERROR(Resumo_Horas!Y284/INDIRECT(ADDRESS(7,COLUMN(Z:Z),4,1,Resumo_Horas!$A284)),0)*(((INDIRECT(ADDRESS(357,COLUMN(Z:Z),4,1,$A284))*14)/11)*(1+INDIRECT(ADDRESS(358,COLUMN(Z:Z),4,1,$A284)))),0)</f>
        <v>0</v>
      </c>
      <c r="Z284" cm="1">
        <f t="array" aca="1" ref="Z284" ca="1">IFERROR(IFERROR(Resumo_Horas!Z284/INDIRECT(ADDRESS(7,COLUMN(AA:AA),4,1,Resumo_Horas!$A284)),0)*(((INDIRECT(ADDRESS(357,COLUMN(AA:AA),4,1,$A284))*14)/11)*(1+INDIRECT(ADDRESS(358,COLUMN(AA:AA),4,1,$A284)))),0)</f>
        <v>0</v>
      </c>
      <c r="AA284" cm="1">
        <f t="array" aca="1" ref="AA284" ca="1">IFERROR(IFERROR(Resumo_Horas!AA284/INDIRECT(ADDRESS(7,COLUMN(AB:AB),4,1,Resumo_Horas!$A284)),0)*(((INDIRECT(ADDRESS(357,COLUMN(AB:AB),4,1,$A284))*14)/11)*(1+INDIRECT(ADDRESS(358,COLUMN(AB:AB),4,1,$A284)))),0)</f>
        <v>0</v>
      </c>
      <c r="AB284" cm="1">
        <f t="array" aca="1" ref="AB284" ca="1">IFERROR(IFERROR(Resumo_Horas!AB284/INDIRECT(ADDRESS(7,COLUMN(AC:AC),4,1,Resumo_Horas!$A284)),0)*(((INDIRECT(ADDRESS(357,COLUMN(AC:AC),4,1,$A284))*14)/11)*(1+INDIRECT(ADDRESS(358,COLUMN(AC:AC),4,1,$A284)))),0)</f>
        <v>0</v>
      </c>
      <c r="AC284" cm="1">
        <f t="array" aca="1" ref="AC284" ca="1">IFERROR(IFERROR(Resumo_Horas!AC284/INDIRECT(ADDRESS(7,COLUMN(AD:AD),4,1,Resumo_Horas!$A284)),0)*(((INDIRECT(ADDRESS(357,COLUMN(AD:AD),4,1,$A284))*14)/11)*(1+INDIRECT(ADDRESS(358,COLUMN(AD:AD),4,1,$A284)))),0)</f>
        <v>0</v>
      </c>
      <c r="AD284" cm="1">
        <f t="array" aca="1" ref="AD284" ca="1">IFERROR(IFERROR(Resumo_Horas!AD284/INDIRECT(ADDRESS(7,COLUMN(AE:AE),4,1,Resumo_Horas!$A284)),0)*(((INDIRECT(ADDRESS(357,COLUMN(AE:AE),4,1,$A284))*14)/11)*(1+INDIRECT(ADDRESS(358,COLUMN(AE:AE),4,1,$A284)))),0)</f>
        <v>0</v>
      </c>
      <c r="AE284" cm="1">
        <f t="array" aca="1" ref="AE284" ca="1">IFERROR(IFERROR(Resumo_Horas!AE284/INDIRECT(ADDRESS(7,COLUMN(AF:AF),4,1,Resumo_Horas!$A284)),0)*(((INDIRECT(ADDRESS(357,COLUMN(AF:AF),4,1,$A284))*14)/11)*(1+INDIRECT(ADDRESS(358,COLUMN(AF:AF),4,1,$A284)))),0)</f>
        <v>0</v>
      </c>
      <c r="AF284" cm="1">
        <f t="array" aca="1" ref="AF284" ca="1">IFERROR(IFERROR(Resumo_Horas!AF284/INDIRECT(ADDRESS(7,COLUMN(AG:AG),4,1,Resumo_Horas!$A284)),0)*(((INDIRECT(ADDRESS(357,COLUMN(AG:AG),4,1,$A284))*14)/11)*(1+INDIRECT(ADDRESS(358,COLUMN(AG:AG),4,1,$A284)))),0)</f>
        <v>0</v>
      </c>
      <c r="AG284" cm="1">
        <f t="array" aca="1" ref="AG284" ca="1">IFERROR(IFERROR(Resumo_Horas!AG284/INDIRECT(ADDRESS(7,COLUMN(AH:AH),4,1,Resumo_Horas!$A284)),0)*(((INDIRECT(ADDRESS(357,COLUMN(AH:AH),4,1,$A284))*14)/11)*(1+INDIRECT(ADDRESS(358,COLUMN(AH:AH),4,1,$A284)))),0)</f>
        <v>0</v>
      </c>
      <c r="AH284" cm="1">
        <f t="array" aca="1" ref="AH284" ca="1">IFERROR(IFERROR(Resumo_Horas!AH284/INDIRECT(ADDRESS(7,COLUMN(AI:AI),4,1,Resumo_Horas!$A284)),0)*(((INDIRECT(ADDRESS(357,COLUMN(AI:AI),4,1,$A284))*14)/11)*(1+INDIRECT(ADDRESS(358,COLUMN(AI:AI),4,1,$A284)))),0)</f>
        <v>0</v>
      </c>
      <c r="AI284" cm="1">
        <f t="array" aca="1" ref="AI284" ca="1">IFERROR(IFERROR(Resumo_Horas!AI284/INDIRECT(ADDRESS(7,COLUMN(AJ:AJ),4,1,Resumo_Horas!$A284)),0)*(((INDIRECT(ADDRESS(357,COLUMN(AJ:AJ),4,1,$A284))*14)/11)*(1+INDIRECT(ADDRESS(358,COLUMN(AJ:AJ),4,1,$A284)))),0)</f>
        <v>0</v>
      </c>
      <c r="AJ284" cm="1">
        <f t="array" aca="1" ref="AJ284" ca="1">IFERROR(IFERROR(Resumo_Horas!AJ284/INDIRECT(ADDRESS(7,COLUMN(AK:AK),4,1,Resumo_Horas!$A284)),0)*(((INDIRECT(ADDRESS(357,COLUMN(AK:AK),4,1,$A284))*14)/11)*(1+INDIRECT(ADDRESS(358,COLUMN(AK:AK),4,1,$A284)))),0)</f>
        <v>0</v>
      </c>
      <c r="AK284" cm="1">
        <f t="array" aca="1" ref="AK284" ca="1">IFERROR(IFERROR(Resumo_Horas!AK284/INDIRECT(ADDRESS(7,COLUMN(AL:AL),4,1,Resumo_Horas!$A284)),0)*(((INDIRECT(ADDRESS(357,COLUMN(AL:AL),4,1,$A284))*14)/11)*(1+INDIRECT(ADDRESS(358,COLUMN(AL:AL),4,1,$A284)))),0)</f>
        <v>0</v>
      </c>
      <c r="AL284" cm="1">
        <f t="array" aca="1" ref="AL284" ca="1">IFERROR(IFERROR(Resumo_Horas!AL284/INDIRECT(ADDRESS(7,COLUMN(AM:AM),4,1,Resumo_Horas!$A284)),0)*(((INDIRECT(ADDRESS(357,COLUMN(AM:AM),4,1,$A284))*14)/11)*(1+INDIRECT(ADDRESS(358,COLUMN(AM:AM),4,1,$A284)))),0)</f>
        <v>0</v>
      </c>
      <c r="AM284" cm="1">
        <f t="array" aca="1" ref="AM284" ca="1">IFERROR(IFERROR(Resumo_Horas!AM284/INDIRECT(ADDRESS(7,COLUMN(AN:AN),4,1,Resumo_Horas!$A284)),0)*(((INDIRECT(ADDRESS(357,COLUMN(AN:AN),4,1,$A284))*14)/11)*(1+INDIRECT(ADDRESS(358,COLUMN(AN:AN),4,1,$A284)))),0)</f>
        <v>0</v>
      </c>
      <c r="AN284" cm="1">
        <f t="array" aca="1" ref="AN284" ca="1">IFERROR(IFERROR(Resumo_Horas!AN284/INDIRECT(ADDRESS(7,COLUMN(AO:AO),4,1,Resumo_Horas!$A284)),0)*(((INDIRECT(ADDRESS(357,COLUMN(AO:AO),4,1,$A284))*14)/11)*(1+INDIRECT(ADDRESS(358,COLUMN(AO:AO),4,1,$A284)))),0)</f>
        <v>0</v>
      </c>
      <c r="AO284" cm="1">
        <f t="array" aca="1" ref="AO284" ca="1">IFERROR(IFERROR(Resumo_Horas!AO284/INDIRECT(ADDRESS(7,COLUMN(AP:AP),4,1,Resumo_Horas!$A284)),0)*(((INDIRECT(ADDRESS(357,COLUMN(AP:AP),4,1,$A284))*14)/11)*(1+INDIRECT(ADDRESS(358,COLUMN(AP:AP),4,1,$A284)))),0)</f>
        <v>0</v>
      </c>
      <c r="AP284" cm="1">
        <f t="array" aca="1" ref="AP284" ca="1">IFERROR(IFERROR(Resumo_Horas!AP284/INDIRECT(ADDRESS(7,COLUMN(AQ:AQ),4,1,Resumo_Horas!$A284)),0)*(((INDIRECT(ADDRESS(357,COLUMN(AQ:AQ),4,1,$A284))*14)/11)*(1+INDIRECT(ADDRESS(358,COLUMN(AQ:AQ),4,1,$A284)))),0)</f>
        <v>0</v>
      </c>
      <c r="AQ284" cm="1">
        <f t="array" aca="1" ref="AQ284" ca="1">IFERROR(IFERROR(Resumo_Horas!AQ284/INDIRECT(ADDRESS(7,COLUMN(AR:AR),4,1,Resumo_Horas!$A284)),0)*(((INDIRECT(ADDRESS(357,COLUMN(AR:AR),4,1,$A284))*14)/11)*(1+INDIRECT(ADDRESS(358,COLUMN(AR:AR),4,1,$A284)))),0)</f>
        <v>0</v>
      </c>
      <c r="AR284" cm="1">
        <f t="array" aca="1" ref="AR284" ca="1">IFERROR(IFERROR(Resumo_Horas!AR284/INDIRECT(ADDRESS(7,COLUMN(AS:AS),4,1,Resumo_Horas!$A284)),0)*(((INDIRECT(ADDRESS(357,COLUMN(AS:AS),4,1,$A284))*14)/11)*(1+INDIRECT(ADDRESS(358,COLUMN(AS:AS),4,1,$A284)))),0)</f>
        <v>0</v>
      </c>
      <c r="AS284" cm="1">
        <f t="array" aca="1" ref="AS284" ca="1">IFERROR(IFERROR(Resumo_Horas!AS284/INDIRECT(ADDRESS(7,COLUMN(AT:AT),4,1,Resumo_Horas!$A284)),0)*(((INDIRECT(ADDRESS(357,COLUMN(AT:AT),4,1,$A284))*14)/11)*(1+INDIRECT(ADDRESS(358,COLUMN(AT:AT),4,1,$A284)))),0)</f>
        <v>0</v>
      </c>
      <c r="AT284" cm="1">
        <f t="array" aca="1" ref="AT284" ca="1">IFERROR(IFERROR(Resumo_Horas!AT284/INDIRECT(ADDRESS(7,COLUMN(AU:AU),4,1,Resumo_Horas!$A284)),0)*(((INDIRECT(ADDRESS(357,COLUMN(AU:AU),4,1,$A284))*14)/11)*(1+INDIRECT(ADDRESS(358,COLUMN(AU:AU),4,1,$A284)))),0)</f>
        <v>0</v>
      </c>
      <c r="AU284" cm="1">
        <f t="array" aca="1" ref="AU284" ca="1">IFERROR(IFERROR(Resumo_Horas!AU284/INDIRECT(ADDRESS(7,COLUMN(AV:AV),4,1,Resumo_Horas!$A284)),0)*(((INDIRECT(ADDRESS(357,COLUMN(AV:AV),4,1,$A284))*14)/11)*(1+INDIRECT(ADDRESS(358,COLUMN(AV:AV),4,1,$A284)))),0)</f>
        <v>0</v>
      </c>
      <c r="AV284" cm="1">
        <f t="array" aca="1" ref="AV284" ca="1">IFERROR(IFERROR(Resumo_Horas!AV284/INDIRECT(ADDRESS(7,COLUMN(AW:AW),4,1,Resumo_Horas!$A284)),0)*(((INDIRECT(ADDRESS(357,COLUMN(AW:AW),4,1,$A284))*14)/11)*(1+INDIRECT(ADDRESS(358,COLUMN(AW:AW),4,1,$A284)))),0)</f>
        <v>0</v>
      </c>
      <c r="AW284" cm="1">
        <f t="array" aca="1" ref="AW284" ca="1">IFERROR(IFERROR(Resumo_Horas!AW284/INDIRECT(ADDRESS(7,COLUMN(AX:AX),4,1,Resumo_Horas!$A284)),0)*(((INDIRECT(ADDRESS(357,COLUMN(AX:AX),4,1,$A284))*14)/11)*(1+INDIRECT(ADDRESS(358,COLUMN(AX:AX),4,1,$A284)))),0)</f>
        <v>0</v>
      </c>
      <c r="AX284" cm="1">
        <f t="array" aca="1" ref="AX284" ca="1">IFERROR(IFERROR(Resumo_Horas!AX284/INDIRECT(ADDRESS(7,COLUMN(AY:AY),4,1,Resumo_Horas!$A284)),0)*(((INDIRECT(ADDRESS(357,COLUMN(AY:AY),4,1,$A284))*14)/11)*(1+INDIRECT(ADDRESS(358,COLUMN(AY:AY),4,1,$A284)))),0)</f>
        <v>0</v>
      </c>
      <c r="AY284" cm="1">
        <f t="array" aca="1" ref="AY284" ca="1">IFERROR(IFERROR(Resumo_Horas!AY284/INDIRECT(ADDRESS(7,COLUMN(AZ:AZ),4,1,Resumo_Horas!$A284)),0)*(((INDIRECT(ADDRESS(357,COLUMN(AZ:AZ),4,1,$A284))*14)/11)*(1+INDIRECT(ADDRESS(358,COLUMN(AZ:AZ),4,1,$A284)))),0)</f>
        <v>0</v>
      </c>
      <c r="AZ284" cm="1">
        <f t="array" aca="1" ref="AZ284" ca="1">IFERROR(IFERROR(Resumo_Horas!AZ284/INDIRECT(ADDRESS(7,COLUMN(BA:BA),4,1,Resumo_Horas!$A284)),0)*(((INDIRECT(ADDRESS(357,COLUMN(BA:BA),4,1,$A284))*14)/11)*(1+INDIRECT(ADDRESS(358,COLUMN(BA:BA),4,1,$A284)))),0)</f>
        <v>0</v>
      </c>
      <c r="BA284" cm="1">
        <f t="array" aca="1" ref="BA284" ca="1">IFERROR(IFERROR(Resumo_Horas!BA284/INDIRECT(ADDRESS(7,COLUMN(BB:BB),4,1,Resumo_Horas!$A284)),0)*(((INDIRECT(ADDRESS(357,COLUMN(BB:BB),4,1,$A284))*14)/11)*(1+INDIRECT(ADDRESS(358,COLUMN(BB:BB),4,1,$A284)))),0)</f>
        <v>0</v>
      </c>
      <c r="BB284" cm="1">
        <f t="array" aca="1" ref="BB284" ca="1">IFERROR(IFERROR(Resumo_Horas!BB284/INDIRECT(ADDRESS(7,COLUMN(BC:BC),4,1,Resumo_Horas!$A284)),0)*(((INDIRECT(ADDRESS(357,COLUMN(BC:BC),4,1,$A284))*14)/11)*(1+INDIRECT(ADDRESS(358,COLUMN(BC:BC),4,1,$A284)))),0)</f>
        <v>0</v>
      </c>
      <c r="BC284" cm="1">
        <f t="array" aca="1" ref="BC284" ca="1">IFERROR(IFERROR(Resumo_Horas!BC284/INDIRECT(ADDRESS(7,COLUMN(BD:BD),4,1,Resumo_Horas!$A284)),0)*(((INDIRECT(ADDRESS(357,COLUMN(BD:BD),4,1,$A284))*14)/11)*(1+INDIRECT(ADDRESS(358,COLUMN(BD:BD),4,1,$A284)))),0)</f>
        <v>0</v>
      </c>
      <c r="BD284" cm="1">
        <f t="array" aca="1" ref="BD284" ca="1">IFERROR(IFERROR(Resumo_Horas!BD284/INDIRECT(ADDRESS(7,COLUMN(BE:BE),4,1,Resumo_Horas!$A284)),0)*(((INDIRECT(ADDRESS(357,COLUMN(BE:BE),4,1,$A284))*14)/11)*(1+INDIRECT(ADDRESS(358,COLUMN(BE:BE),4,1,$A284)))),0)</f>
        <v>0</v>
      </c>
      <c r="BE284" cm="1">
        <f t="array" aca="1" ref="BE284" ca="1">IFERROR(IFERROR(Resumo_Horas!BE284/INDIRECT(ADDRESS(7,COLUMN(BF:BF),4,1,Resumo_Horas!$A284)),0)*(((INDIRECT(ADDRESS(357,COLUMN(BF:BF),4,1,$A284))*14)/11)*(1+INDIRECT(ADDRESS(358,COLUMN(BF:BF),4,1,$A284)))),0)</f>
        <v>0</v>
      </c>
      <c r="BF284" cm="1">
        <f t="array" aca="1" ref="BF284" ca="1">IFERROR(IFERROR(Resumo_Horas!BF284/INDIRECT(ADDRESS(7,COLUMN(BG:BG),4,1,Resumo_Horas!$A284)),0)*(((INDIRECT(ADDRESS(357,COLUMN(BG:BG),4,1,$A284))*14)/11)*(1+INDIRECT(ADDRESS(358,COLUMN(BG:BG),4,1,$A284)))),0)</f>
        <v>0</v>
      </c>
      <c r="BG284" cm="1">
        <f t="array" aca="1" ref="BG284" ca="1">IFERROR(IFERROR(Resumo_Horas!BG284/INDIRECT(ADDRESS(7,COLUMN(BH:BH),4,1,Resumo_Horas!$A284)),0)*(((INDIRECT(ADDRESS(357,COLUMN(BH:BH),4,1,$A284))*14)/11)*(1+INDIRECT(ADDRESS(358,COLUMN(BH:BH),4,1,$A284)))),0)</f>
        <v>0</v>
      </c>
      <c r="BH284" cm="1">
        <f t="array" aca="1" ref="BH284" ca="1">IFERROR(IFERROR(Resumo_Horas!BH284/INDIRECT(ADDRESS(7,COLUMN(BI:BI),4,1,Resumo_Horas!$A284)),0)*(((INDIRECT(ADDRESS(357,COLUMN(BI:BI),4,1,$A284))*14)/11)*(1+INDIRECT(ADDRESS(358,COLUMN(BI:BI),4,1,$A284)))),0)</f>
        <v>0</v>
      </c>
      <c r="BI284" cm="1">
        <f t="array" aca="1" ref="BI284" ca="1">IFERROR(IFERROR(Resumo_Horas!BI284/INDIRECT(ADDRESS(7,COLUMN(BJ:BJ),4,1,Resumo_Horas!$A284)),0)*(((INDIRECT(ADDRESS(357,COLUMN(BJ:BJ),4,1,$A284))*14)/11)*(1+INDIRECT(ADDRESS(358,COLUMN(BJ:BJ),4,1,$A284)))),0)</f>
        <v>0</v>
      </c>
      <c r="BJ284" cm="1">
        <f t="array" aca="1" ref="BJ284" ca="1">IFERROR(IFERROR(Resumo_Horas!BJ284/INDIRECT(ADDRESS(7,COLUMN(BK:BK),4,1,Resumo_Horas!$A284)),0)*(((INDIRECT(ADDRESS(357,COLUMN(BK:BK),4,1,$A284))*14)/11)*(1+INDIRECT(ADDRESS(358,COLUMN(BK:BK),4,1,$A284)))),0)</f>
        <v>0</v>
      </c>
      <c r="BK284" s="331" cm="1">
        <f t="array" aca="1" ref="BK284" ca="1">IFERROR(IFERROR(Resumo_Horas!BK284/INDIRECT(ADDRESS(7,COLUMN(BL:BL),4,1,Resumo_Horas!$A284)),0)*(((INDIRECT(ADDRESS(357,COLUMN(BL:BL),4,1,$A284))*14)/11)*(1+INDIRECT(ADDRESS(358,COLUMN(BL:BL),4,1,$A284)))),0)</f>
        <v>0</v>
      </c>
    </row>
    <row r="285" spans="1:63" x14ac:dyDescent="0.25">
      <c r="A285" s="330" t="str" cm="1">
        <f t="array" aca="1" ref="A285" ca="1">IF(INDIRECT(ADDRESS(9+QUOTIENT(ROW(A284)-1,20),4,4,1,"Equipa de projeto")) = 0,"", _xlfn.CONCAT(1 + QUOTIENT(ROW(A284)-1,20),". ", INDIRECT(ADDRESS(9+QUOTIENT(ROW(A284)-1,20),4,4,1,"Equipa de projeto"))))</f>
        <v/>
      </c>
      <c r="B285">
        <f>Atividades!$A$13</f>
        <v>0</v>
      </c>
      <c r="C285" s="123" t="s">
        <v>49</v>
      </c>
      <c r="D285" cm="1">
        <f t="array" aca="1" ref="D285" ca="1">IFERROR(IFERROR(Resumo_Horas!D285/INDIRECT(ADDRESS(7,COLUMN(E:E),4,1,Resumo_Horas!$A285)),0)*(((INDIRECT(ADDRESS(357,COLUMN(E:E),4,1,$A285))*14)/11)*(1+INDIRECT(ADDRESS(358,COLUMN(E:E),4,1,$A285)))),0)</f>
        <v>0</v>
      </c>
      <c r="E285" cm="1">
        <f t="array" aca="1" ref="E285" ca="1">IFERROR(IFERROR(Resumo_Horas!E285/INDIRECT(ADDRESS(7,COLUMN(F:F),4,1,Resumo_Horas!$A285)),0)*(((INDIRECT(ADDRESS(357,COLUMN(F:F),4,1,$A285))*14)/11)*(1+INDIRECT(ADDRESS(358,COLUMN(F:F),4,1,$A285)))),0)</f>
        <v>0</v>
      </c>
      <c r="F285" cm="1">
        <f t="array" aca="1" ref="F285" ca="1">IFERROR(IFERROR(Resumo_Horas!F285/INDIRECT(ADDRESS(7,COLUMN(G:G),4,1,Resumo_Horas!$A285)),0)*(((INDIRECT(ADDRESS(357,COLUMN(G:G),4,1,$A285))*14)/11)*(1+INDIRECT(ADDRESS(358,COLUMN(G:G),4,1,$A285)))),0)</f>
        <v>0</v>
      </c>
      <c r="G285" cm="1">
        <f t="array" aca="1" ref="G285" ca="1">IFERROR(IFERROR(Resumo_Horas!G285/INDIRECT(ADDRESS(7,COLUMN(H:H),4,1,Resumo_Horas!$A285)),0)*(((INDIRECT(ADDRESS(357,COLUMN(H:H),4,1,$A285))*14)/11)*(1+INDIRECT(ADDRESS(358,COLUMN(H:H),4,1,$A285)))),0)</f>
        <v>0</v>
      </c>
      <c r="H285" cm="1">
        <f t="array" aca="1" ref="H285" ca="1">IFERROR(IFERROR(Resumo_Horas!H285/INDIRECT(ADDRESS(7,COLUMN(I:I),4,1,Resumo_Horas!$A285)),0)*(((INDIRECT(ADDRESS(357,COLUMN(I:I),4,1,$A285))*14)/11)*(1+INDIRECT(ADDRESS(358,COLUMN(I:I),4,1,$A285)))),0)</f>
        <v>0</v>
      </c>
      <c r="I285" cm="1">
        <f t="array" aca="1" ref="I285" ca="1">IFERROR(IFERROR(Resumo_Horas!I285/INDIRECT(ADDRESS(7,COLUMN(J:J),4,1,Resumo_Horas!$A285)),0)*(((INDIRECT(ADDRESS(357,COLUMN(J:J),4,1,$A285))*14)/11)*(1+INDIRECT(ADDRESS(358,COLUMN(J:J),4,1,$A285)))),0)</f>
        <v>0</v>
      </c>
      <c r="J285" cm="1">
        <f t="array" aca="1" ref="J285" ca="1">IFERROR(IFERROR(Resumo_Horas!J285/INDIRECT(ADDRESS(7,COLUMN(K:K),4,1,Resumo_Horas!$A285)),0)*(((INDIRECT(ADDRESS(357,COLUMN(K:K),4,1,$A285))*14)/11)*(1+INDIRECT(ADDRESS(358,COLUMN(K:K),4,1,$A285)))),0)</f>
        <v>0</v>
      </c>
      <c r="K285" cm="1">
        <f t="array" aca="1" ref="K285" ca="1">IFERROR(IFERROR(Resumo_Horas!K285/INDIRECT(ADDRESS(7,COLUMN(L:L),4,1,Resumo_Horas!$A285)),0)*(((INDIRECT(ADDRESS(357,COLUMN(L:L),4,1,$A285))*14)/11)*(1+INDIRECT(ADDRESS(358,COLUMN(L:L),4,1,$A285)))),0)</f>
        <v>0</v>
      </c>
      <c r="L285" cm="1">
        <f t="array" aca="1" ref="L285" ca="1">IFERROR(IFERROR(Resumo_Horas!L285/INDIRECT(ADDRESS(7,COLUMN(M:M),4,1,Resumo_Horas!$A285)),0)*(((INDIRECT(ADDRESS(357,COLUMN(M:M),4,1,$A285))*14)/11)*(1+INDIRECT(ADDRESS(358,COLUMN(M:M),4,1,$A285)))),0)</f>
        <v>0</v>
      </c>
      <c r="M285" cm="1">
        <f t="array" aca="1" ref="M285" ca="1">IFERROR(IFERROR(Resumo_Horas!M285/INDIRECT(ADDRESS(7,COLUMN(N:N),4,1,Resumo_Horas!$A285)),0)*(((INDIRECT(ADDRESS(357,COLUMN(N:N),4,1,$A285))*14)/11)*(1+INDIRECT(ADDRESS(358,COLUMN(N:N),4,1,$A285)))),0)</f>
        <v>0</v>
      </c>
      <c r="N285" cm="1">
        <f t="array" aca="1" ref="N285" ca="1">IFERROR(IFERROR(Resumo_Horas!N285/INDIRECT(ADDRESS(7,COLUMN(O:O),4,1,Resumo_Horas!$A285)),0)*(((INDIRECT(ADDRESS(357,COLUMN(O:O),4,1,$A285))*14)/11)*(1+INDIRECT(ADDRESS(358,COLUMN(O:O),4,1,$A285)))),0)</f>
        <v>0</v>
      </c>
      <c r="O285" cm="1">
        <f t="array" aca="1" ref="O285" ca="1">IFERROR(IFERROR(Resumo_Horas!O285/INDIRECT(ADDRESS(7,COLUMN(P:P),4,1,Resumo_Horas!$A285)),0)*(((INDIRECT(ADDRESS(357,COLUMN(P:P),4,1,$A285))*14)/11)*(1+INDIRECT(ADDRESS(358,COLUMN(P:P),4,1,$A285)))),0)</f>
        <v>0</v>
      </c>
      <c r="P285" cm="1">
        <f t="array" aca="1" ref="P285" ca="1">IFERROR(IFERROR(Resumo_Horas!P285/INDIRECT(ADDRESS(7,COLUMN(Q:Q),4,1,Resumo_Horas!$A285)),0)*(((INDIRECT(ADDRESS(357,COLUMN(Q:Q),4,1,$A285))*14)/11)*(1+INDIRECT(ADDRESS(358,COLUMN(Q:Q),4,1,$A285)))),0)</f>
        <v>0</v>
      </c>
      <c r="Q285" cm="1">
        <f t="array" aca="1" ref="Q285" ca="1">IFERROR(IFERROR(Resumo_Horas!Q285/INDIRECT(ADDRESS(7,COLUMN(R:R),4,1,Resumo_Horas!$A285)),0)*(((INDIRECT(ADDRESS(357,COLUMN(R:R),4,1,$A285))*14)/11)*(1+INDIRECT(ADDRESS(358,COLUMN(R:R),4,1,$A285)))),0)</f>
        <v>0</v>
      </c>
      <c r="R285" cm="1">
        <f t="array" aca="1" ref="R285" ca="1">IFERROR(IFERROR(Resumo_Horas!R285/INDIRECT(ADDRESS(7,COLUMN(S:S),4,1,Resumo_Horas!$A285)),0)*(((INDIRECT(ADDRESS(357,COLUMN(S:S),4,1,$A285))*14)/11)*(1+INDIRECT(ADDRESS(358,COLUMN(S:S),4,1,$A285)))),0)</f>
        <v>0</v>
      </c>
      <c r="S285" cm="1">
        <f t="array" aca="1" ref="S285" ca="1">IFERROR(IFERROR(Resumo_Horas!S285/INDIRECT(ADDRESS(7,COLUMN(T:T),4,1,Resumo_Horas!$A285)),0)*(((INDIRECT(ADDRESS(357,COLUMN(T:T),4,1,$A285))*14)/11)*(1+INDIRECT(ADDRESS(358,COLUMN(T:T),4,1,$A285)))),0)</f>
        <v>0</v>
      </c>
      <c r="T285" cm="1">
        <f t="array" aca="1" ref="T285" ca="1">IFERROR(IFERROR(Resumo_Horas!T285/INDIRECT(ADDRESS(7,COLUMN(U:U),4,1,Resumo_Horas!$A285)),0)*(((INDIRECT(ADDRESS(357,COLUMN(U:U),4,1,$A285))*14)/11)*(1+INDIRECT(ADDRESS(358,COLUMN(U:U),4,1,$A285)))),0)</f>
        <v>0</v>
      </c>
      <c r="U285" cm="1">
        <f t="array" aca="1" ref="U285" ca="1">IFERROR(IFERROR(Resumo_Horas!U285/INDIRECT(ADDRESS(7,COLUMN(V:V),4,1,Resumo_Horas!$A285)),0)*(((INDIRECT(ADDRESS(357,COLUMN(V:V),4,1,$A285))*14)/11)*(1+INDIRECT(ADDRESS(358,COLUMN(V:V),4,1,$A285)))),0)</f>
        <v>0</v>
      </c>
      <c r="V285" cm="1">
        <f t="array" aca="1" ref="V285" ca="1">IFERROR(IFERROR(Resumo_Horas!V285/INDIRECT(ADDRESS(7,COLUMN(W:W),4,1,Resumo_Horas!$A285)),0)*(((INDIRECT(ADDRESS(357,COLUMN(W:W),4,1,$A285))*14)/11)*(1+INDIRECT(ADDRESS(358,COLUMN(W:W),4,1,$A285)))),0)</f>
        <v>0</v>
      </c>
      <c r="W285" cm="1">
        <f t="array" aca="1" ref="W285" ca="1">IFERROR(IFERROR(Resumo_Horas!W285/INDIRECT(ADDRESS(7,COLUMN(X:X),4,1,Resumo_Horas!$A285)),0)*(((INDIRECT(ADDRESS(357,COLUMN(X:X),4,1,$A285))*14)/11)*(1+INDIRECT(ADDRESS(358,COLUMN(X:X),4,1,$A285)))),0)</f>
        <v>0</v>
      </c>
      <c r="X285" cm="1">
        <f t="array" aca="1" ref="X285" ca="1">IFERROR(IFERROR(Resumo_Horas!X285/INDIRECT(ADDRESS(7,COLUMN(Y:Y),4,1,Resumo_Horas!$A285)),0)*(((INDIRECT(ADDRESS(357,COLUMN(Y:Y),4,1,$A285))*14)/11)*(1+INDIRECT(ADDRESS(358,COLUMN(Y:Y),4,1,$A285)))),0)</f>
        <v>0</v>
      </c>
      <c r="Y285" cm="1">
        <f t="array" aca="1" ref="Y285" ca="1">IFERROR(IFERROR(Resumo_Horas!Y285/INDIRECT(ADDRESS(7,COLUMN(Z:Z),4,1,Resumo_Horas!$A285)),0)*(((INDIRECT(ADDRESS(357,COLUMN(Z:Z),4,1,$A285))*14)/11)*(1+INDIRECT(ADDRESS(358,COLUMN(Z:Z),4,1,$A285)))),0)</f>
        <v>0</v>
      </c>
      <c r="Z285" cm="1">
        <f t="array" aca="1" ref="Z285" ca="1">IFERROR(IFERROR(Resumo_Horas!Z285/INDIRECT(ADDRESS(7,COLUMN(AA:AA),4,1,Resumo_Horas!$A285)),0)*(((INDIRECT(ADDRESS(357,COLUMN(AA:AA),4,1,$A285))*14)/11)*(1+INDIRECT(ADDRESS(358,COLUMN(AA:AA),4,1,$A285)))),0)</f>
        <v>0</v>
      </c>
      <c r="AA285" cm="1">
        <f t="array" aca="1" ref="AA285" ca="1">IFERROR(IFERROR(Resumo_Horas!AA285/INDIRECT(ADDRESS(7,COLUMN(AB:AB),4,1,Resumo_Horas!$A285)),0)*(((INDIRECT(ADDRESS(357,COLUMN(AB:AB),4,1,$A285))*14)/11)*(1+INDIRECT(ADDRESS(358,COLUMN(AB:AB),4,1,$A285)))),0)</f>
        <v>0</v>
      </c>
      <c r="AB285" cm="1">
        <f t="array" aca="1" ref="AB285" ca="1">IFERROR(IFERROR(Resumo_Horas!AB285/INDIRECT(ADDRESS(7,COLUMN(AC:AC),4,1,Resumo_Horas!$A285)),0)*(((INDIRECT(ADDRESS(357,COLUMN(AC:AC),4,1,$A285))*14)/11)*(1+INDIRECT(ADDRESS(358,COLUMN(AC:AC),4,1,$A285)))),0)</f>
        <v>0</v>
      </c>
      <c r="AC285" cm="1">
        <f t="array" aca="1" ref="AC285" ca="1">IFERROR(IFERROR(Resumo_Horas!AC285/INDIRECT(ADDRESS(7,COLUMN(AD:AD),4,1,Resumo_Horas!$A285)),0)*(((INDIRECT(ADDRESS(357,COLUMN(AD:AD),4,1,$A285))*14)/11)*(1+INDIRECT(ADDRESS(358,COLUMN(AD:AD),4,1,$A285)))),0)</f>
        <v>0</v>
      </c>
      <c r="AD285" cm="1">
        <f t="array" aca="1" ref="AD285" ca="1">IFERROR(IFERROR(Resumo_Horas!AD285/INDIRECT(ADDRESS(7,COLUMN(AE:AE),4,1,Resumo_Horas!$A285)),0)*(((INDIRECT(ADDRESS(357,COLUMN(AE:AE),4,1,$A285))*14)/11)*(1+INDIRECT(ADDRESS(358,COLUMN(AE:AE),4,1,$A285)))),0)</f>
        <v>0</v>
      </c>
      <c r="AE285" cm="1">
        <f t="array" aca="1" ref="AE285" ca="1">IFERROR(IFERROR(Resumo_Horas!AE285/INDIRECT(ADDRESS(7,COLUMN(AF:AF),4,1,Resumo_Horas!$A285)),0)*(((INDIRECT(ADDRESS(357,COLUMN(AF:AF),4,1,$A285))*14)/11)*(1+INDIRECT(ADDRESS(358,COLUMN(AF:AF),4,1,$A285)))),0)</f>
        <v>0</v>
      </c>
      <c r="AF285" cm="1">
        <f t="array" aca="1" ref="AF285" ca="1">IFERROR(IFERROR(Resumo_Horas!AF285/INDIRECT(ADDRESS(7,COLUMN(AG:AG),4,1,Resumo_Horas!$A285)),0)*(((INDIRECT(ADDRESS(357,COLUMN(AG:AG),4,1,$A285))*14)/11)*(1+INDIRECT(ADDRESS(358,COLUMN(AG:AG),4,1,$A285)))),0)</f>
        <v>0</v>
      </c>
      <c r="AG285" cm="1">
        <f t="array" aca="1" ref="AG285" ca="1">IFERROR(IFERROR(Resumo_Horas!AG285/INDIRECT(ADDRESS(7,COLUMN(AH:AH),4,1,Resumo_Horas!$A285)),0)*(((INDIRECT(ADDRESS(357,COLUMN(AH:AH),4,1,$A285))*14)/11)*(1+INDIRECT(ADDRESS(358,COLUMN(AH:AH),4,1,$A285)))),0)</f>
        <v>0</v>
      </c>
      <c r="AH285" cm="1">
        <f t="array" aca="1" ref="AH285" ca="1">IFERROR(IFERROR(Resumo_Horas!AH285/INDIRECT(ADDRESS(7,COLUMN(AI:AI),4,1,Resumo_Horas!$A285)),0)*(((INDIRECT(ADDRESS(357,COLUMN(AI:AI),4,1,$A285))*14)/11)*(1+INDIRECT(ADDRESS(358,COLUMN(AI:AI),4,1,$A285)))),0)</f>
        <v>0</v>
      </c>
      <c r="AI285" cm="1">
        <f t="array" aca="1" ref="AI285" ca="1">IFERROR(IFERROR(Resumo_Horas!AI285/INDIRECT(ADDRESS(7,COLUMN(AJ:AJ),4,1,Resumo_Horas!$A285)),0)*(((INDIRECT(ADDRESS(357,COLUMN(AJ:AJ),4,1,$A285))*14)/11)*(1+INDIRECT(ADDRESS(358,COLUMN(AJ:AJ),4,1,$A285)))),0)</f>
        <v>0</v>
      </c>
      <c r="AJ285" cm="1">
        <f t="array" aca="1" ref="AJ285" ca="1">IFERROR(IFERROR(Resumo_Horas!AJ285/INDIRECT(ADDRESS(7,COLUMN(AK:AK),4,1,Resumo_Horas!$A285)),0)*(((INDIRECT(ADDRESS(357,COLUMN(AK:AK),4,1,$A285))*14)/11)*(1+INDIRECT(ADDRESS(358,COLUMN(AK:AK),4,1,$A285)))),0)</f>
        <v>0</v>
      </c>
      <c r="AK285" cm="1">
        <f t="array" aca="1" ref="AK285" ca="1">IFERROR(IFERROR(Resumo_Horas!AK285/INDIRECT(ADDRESS(7,COLUMN(AL:AL),4,1,Resumo_Horas!$A285)),0)*(((INDIRECT(ADDRESS(357,COLUMN(AL:AL),4,1,$A285))*14)/11)*(1+INDIRECT(ADDRESS(358,COLUMN(AL:AL),4,1,$A285)))),0)</f>
        <v>0</v>
      </c>
      <c r="AL285" cm="1">
        <f t="array" aca="1" ref="AL285" ca="1">IFERROR(IFERROR(Resumo_Horas!AL285/INDIRECT(ADDRESS(7,COLUMN(AM:AM),4,1,Resumo_Horas!$A285)),0)*(((INDIRECT(ADDRESS(357,COLUMN(AM:AM),4,1,$A285))*14)/11)*(1+INDIRECT(ADDRESS(358,COLUMN(AM:AM),4,1,$A285)))),0)</f>
        <v>0</v>
      </c>
      <c r="AM285" cm="1">
        <f t="array" aca="1" ref="AM285" ca="1">IFERROR(IFERROR(Resumo_Horas!AM285/INDIRECT(ADDRESS(7,COLUMN(AN:AN),4,1,Resumo_Horas!$A285)),0)*(((INDIRECT(ADDRESS(357,COLUMN(AN:AN),4,1,$A285))*14)/11)*(1+INDIRECT(ADDRESS(358,COLUMN(AN:AN),4,1,$A285)))),0)</f>
        <v>0</v>
      </c>
      <c r="AN285" cm="1">
        <f t="array" aca="1" ref="AN285" ca="1">IFERROR(IFERROR(Resumo_Horas!AN285/INDIRECT(ADDRESS(7,COLUMN(AO:AO),4,1,Resumo_Horas!$A285)),0)*(((INDIRECT(ADDRESS(357,COLUMN(AO:AO),4,1,$A285))*14)/11)*(1+INDIRECT(ADDRESS(358,COLUMN(AO:AO),4,1,$A285)))),0)</f>
        <v>0</v>
      </c>
      <c r="AO285" cm="1">
        <f t="array" aca="1" ref="AO285" ca="1">IFERROR(IFERROR(Resumo_Horas!AO285/INDIRECT(ADDRESS(7,COLUMN(AP:AP),4,1,Resumo_Horas!$A285)),0)*(((INDIRECT(ADDRESS(357,COLUMN(AP:AP),4,1,$A285))*14)/11)*(1+INDIRECT(ADDRESS(358,COLUMN(AP:AP),4,1,$A285)))),0)</f>
        <v>0</v>
      </c>
      <c r="AP285" cm="1">
        <f t="array" aca="1" ref="AP285" ca="1">IFERROR(IFERROR(Resumo_Horas!AP285/INDIRECT(ADDRESS(7,COLUMN(AQ:AQ),4,1,Resumo_Horas!$A285)),0)*(((INDIRECT(ADDRESS(357,COLUMN(AQ:AQ),4,1,$A285))*14)/11)*(1+INDIRECT(ADDRESS(358,COLUMN(AQ:AQ),4,1,$A285)))),0)</f>
        <v>0</v>
      </c>
      <c r="AQ285" cm="1">
        <f t="array" aca="1" ref="AQ285" ca="1">IFERROR(IFERROR(Resumo_Horas!AQ285/INDIRECT(ADDRESS(7,COLUMN(AR:AR),4,1,Resumo_Horas!$A285)),0)*(((INDIRECT(ADDRESS(357,COLUMN(AR:AR),4,1,$A285))*14)/11)*(1+INDIRECT(ADDRESS(358,COLUMN(AR:AR),4,1,$A285)))),0)</f>
        <v>0</v>
      </c>
      <c r="AR285" cm="1">
        <f t="array" aca="1" ref="AR285" ca="1">IFERROR(IFERROR(Resumo_Horas!AR285/INDIRECT(ADDRESS(7,COLUMN(AS:AS),4,1,Resumo_Horas!$A285)),0)*(((INDIRECT(ADDRESS(357,COLUMN(AS:AS),4,1,$A285))*14)/11)*(1+INDIRECT(ADDRESS(358,COLUMN(AS:AS),4,1,$A285)))),0)</f>
        <v>0</v>
      </c>
      <c r="AS285" cm="1">
        <f t="array" aca="1" ref="AS285" ca="1">IFERROR(IFERROR(Resumo_Horas!AS285/INDIRECT(ADDRESS(7,COLUMN(AT:AT),4,1,Resumo_Horas!$A285)),0)*(((INDIRECT(ADDRESS(357,COLUMN(AT:AT),4,1,$A285))*14)/11)*(1+INDIRECT(ADDRESS(358,COLUMN(AT:AT),4,1,$A285)))),0)</f>
        <v>0</v>
      </c>
      <c r="AT285" cm="1">
        <f t="array" aca="1" ref="AT285" ca="1">IFERROR(IFERROR(Resumo_Horas!AT285/INDIRECT(ADDRESS(7,COLUMN(AU:AU),4,1,Resumo_Horas!$A285)),0)*(((INDIRECT(ADDRESS(357,COLUMN(AU:AU),4,1,$A285))*14)/11)*(1+INDIRECT(ADDRESS(358,COLUMN(AU:AU),4,1,$A285)))),0)</f>
        <v>0</v>
      </c>
      <c r="AU285" cm="1">
        <f t="array" aca="1" ref="AU285" ca="1">IFERROR(IFERROR(Resumo_Horas!AU285/INDIRECT(ADDRESS(7,COLUMN(AV:AV),4,1,Resumo_Horas!$A285)),0)*(((INDIRECT(ADDRESS(357,COLUMN(AV:AV),4,1,$A285))*14)/11)*(1+INDIRECT(ADDRESS(358,COLUMN(AV:AV),4,1,$A285)))),0)</f>
        <v>0</v>
      </c>
      <c r="AV285" cm="1">
        <f t="array" aca="1" ref="AV285" ca="1">IFERROR(IFERROR(Resumo_Horas!AV285/INDIRECT(ADDRESS(7,COLUMN(AW:AW),4,1,Resumo_Horas!$A285)),0)*(((INDIRECT(ADDRESS(357,COLUMN(AW:AW),4,1,$A285))*14)/11)*(1+INDIRECT(ADDRESS(358,COLUMN(AW:AW),4,1,$A285)))),0)</f>
        <v>0</v>
      </c>
      <c r="AW285" cm="1">
        <f t="array" aca="1" ref="AW285" ca="1">IFERROR(IFERROR(Resumo_Horas!AW285/INDIRECT(ADDRESS(7,COLUMN(AX:AX),4,1,Resumo_Horas!$A285)),0)*(((INDIRECT(ADDRESS(357,COLUMN(AX:AX),4,1,$A285))*14)/11)*(1+INDIRECT(ADDRESS(358,COLUMN(AX:AX),4,1,$A285)))),0)</f>
        <v>0</v>
      </c>
      <c r="AX285" cm="1">
        <f t="array" aca="1" ref="AX285" ca="1">IFERROR(IFERROR(Resumo_Horas!AX285/INDIRECT(ADDRESS(7,COLUMN(AY:AY),4,1,Resumo_Horas!$A285)),0)*(((INDIRECT(ADDRESS(357,COLUMN(AY:AY),4,1,$A285))*14)/11)*(1+INDIRECT(ADDRESS(358,COLUMN(AY:AY),4,1,$A285)))),0)</f>
        <v>0</v>
      </c>
      <c r="AY285" cm="1">
        <f t="array" aca="1" ref="AY285" ca="1">IFERROR(IFERROR(Resumo_Horas!AY285/INDIRECT(ADDRESS(7,COLUMN(AZ:AZ),4,1,Resumo_Horas!$A285)),0)*(((INDIRECT(ADDRESS(357,COLUMN(AZ:AZ),4,1,$A285))*14)/11)*(1+INDIRECT(ADDRESS(358,COLUMN(AZ:AZ),4,1,$A285)))),0)</f>
        <v>0</v>
      </c>
      <c r="AZ285" cm="1">
        <f t="array" aca="1" ref="AZ285" ca="1">IFERROR(IFERROR(Resumo_Horas!AZ285/INDIRECT(ADDRESS(7,COLUMN(BA:BA),4,1,Resumo_Horas!$A285)),0)*(((INDIRECT(ADDRESS(357,COLUMN(BA:BA),4,1,$A285))*14)/11)*(1+INDIRECT(ADDRESS(358,COLUMN(BA:BA),4,1,$A285)))),0)</f>
        <v>0</v>
      </c>
      <c r="BA285" cm="1">
        <f t="array" aca="1" ref="BA285" ca="1">IFERROR(IFERROR(Resumo_Horas!BA285/INDIRECT(ADDRESS(7,COLUMN(BB:BB),4,1,Resumo_Horas!$A285)),0)*(((INDIRECT(ADDRESS(357,COLUMN(BB:BB),4,1,$A285))*14)/11)*(1+INDIRECT(ADDRESS(358,COLUMN(BB:BB),4,1,$A285)))),0)</f>
        <v>0</v>
      </c>
      <c r="BB285" cm="1">
        <f t="array" aca="1" ref="BB285" ca="1">IFERROR(IFERROR(Resumo_Horas!BB285/INDIRECT(ADDRESS(7,COLUMN(BC:BC),4,1,Resumo_Horas!$A285)),0)*(((INDIRECT(ADDRESS(357,COLUMN(BC:BC),4,1,$A285))*14)/11)*(1+INDIRECT(ADDRESS(358,COLUMN(BC:BC),4,1,$A285)))),0)</f>
        <v>0</v>
      </c>
      <c r="BC285" cm="1">
        <f t="array" aca="1" ref="BC285" ca="1">IFERROR(IFERROR(Resumo_Horas!BC285/INDIRECT(ADDRESS(7,COLUMN(BD:BD),4,1,Resumo_Horas!$A285)),0)*(((INDIRECT(ADDRESS(357,COLUMN(BD:BD),4,1,$A285))*14)/11)*(1+INDIRECT(ADDRESS(358,COLUMN(BD:BD),4,1,$A285)))),0)</f>
        <v>0</v>
      </c>
      <c r="BD285" cm="1">
        <f t="array" aca="1" ref="BD285" ca="1">IFERROR(IFERROR(Resumo_Horas!BD285/INDIRECT(ADDRESS(7,COLUMN(BE:BE),4,1,Resumo_Horas!$A285)),0)*(((INDIRECT(ADDRESS(357,COLUMN(BE:BE),4,1,$A285))*14)/11)*(1+INDIRECT(ADDRESS(358,COLUMN(BE:BE),4,1,$A285)))),0)</f>
        <v>0</v>
      </c>
      <c r="BE285" cm="1">
        <f t="array" aca="1" ref="BE285" ca="1">IFERROR(IFERROR(Resumo_Horas!BE285/INDIRECT(ADDRESS(7,COLUMN(BF:BF),4,1,Resumo_Horas!$A285)),0)*(((INDIRECT(ADDRESS(357,COLUMN(BF:BF),4,1,$A285))*14)/11)*(1+INDIRECT(ADDRESS(358,COLUMN(BF:BF),4,1,$A285)))),0)</f>
        <v>0</v>
      </c>
      <c r="BF285" cm="1">
        <f t="array" aca="1" ref="BF285" ca="1">IFERROR(IFERROR(Resumo_Horas!BF285/INDIRECT(ADDRESS(7,COLUMN(BG:BG),4,1,Resumo_Horas!$A285)),0)*(((INDIRECT(ADDRESS(357,COLUMN(BG:BG),4,1,$A285))*14)/11)*(1+INDIRECT(ADDRESS(358,COLUMN(BG:BG),4,1,$A285)))),0)</f>
        <v>0</v>
      </c>
      <c r="BG285" cm="1">
        <f t="array" aca="1" ref="BG285" ca="1">IFERROR(IFERROR(Resumo_Horas!BG285/INDIRECT(ADDRESS(7,COLUMN(BH:BH),4,1,Resumo_Horas!$A285)),0)*(((INDIRECT(ADDRESS(357,COLUMN(BH:BH),4,1,$A285))*14)/11)*(1+INDIRECT(ADDRESS(358,COLUMN(BH:BH),4,1,$A285)))),0)</f>
        <v>0</v>
      </c>
      <c r="BH285" cm="1">
        <f t="array" aca="1" ref="BH285" ca="1">IFERROR(IFERROR(Resumo_Horas!BH285/INDIRECT(ADDRESS(7,COLUMN(BI:BI),4,1,Resumo_Horas!$A285)),0)*(((INDIRECT(ADDRESS(357,COLUMN(BI:BI),4,1,$A285))*14)/11)*(1+INDIRECT(ADDRESS(358,COLUMN(BI:BI),4,1,$A285)))),0)</f>
        <v>0</v>
      </c>
      <c r="BI285" cm="1">
        <f t="array" aca="1" ref="BI285" ca="1">IFERROR(IFERROR(Resumo_Horas!BI285/INDIRECT(ADDRESS(7,COLUMN(BJ:BJ),4,1,Resumo_Horas!$A285)),0)*(((INDIRECT(ADDRESS(357,COLUMN(BJ:BJ),4,1,$A285))*14)/11)*(1+INDIRECT(ADDRESS(358,COLUMN(BJ:BJ),4,1,$A285)))),0)</f>
        <v>0</v>
      </c>
      <c r="BJ285" cm="1">
        <f t="array" aca="1" ref="BJ285" ca="1">IFERROR(IFERROR(Resumo_Horas!BJ285/INDIRECT(ADDRESS(7,COLUMN(BK:BK),4,1,Resumo_Horas!$A285)),0)*(((INDIRECT(ADDRESS(357,COLUMN(BK:BK),4,1,$A285))*14)/11)*(1+INDIRECT(ADDRESS(358,COLUMN(BK:BK),4,1,$A285)))),0)</f>
        <v>0</v>
      </c>
      <c r="BK285" s="331" cm="1">
        <f t="array" aca="1" ref="BK285" ca="1">IFERROR(IFERROR(Resumo_Horas!BK285/INDIRECT(ADDRESS(7,COLUMN(BL:BL),4,1,Resumo_Horas!$A285)),0)*(((INDIRECT(ADDRESS(357,COLUMN(BL:BL),4,1,$A285))*14)/11)*(1+INDIRECT(ADDRESS(358,COLUMN(BL:BL),4,1,$A285)))),0)</f>
        <v>0</v>
      </c>
    </row>
    <row r="286" spans="1:63" x14ac:dyDescent="0.25">
      <c r="A286" s="330" t="str" cm="1">
        <f t="array" aca="1" ref="A286" ca="1">IF(INDIRECT(ADDRESS(9+QUOTIENT(ROW(A285)-1,20),4,4,1,"Equipa de projeto")) = 0,"", _xlfn.CONCAT(1 + QUOTIENT(ROW(A285)-1,20),". ", INDIRECT(ADDRESS(9+QUOTIENT(ROW(A285)-1,20),4,4,1,"Equipa de projeto"))))</f>
        <v/>
      </c>
      <c r="B286">
        <f>Atividades!$A$25</f>
        <v>0</v>
      </c>
      <c r="C286" s="123" t="s">
        <v>48</v>
      </c>
      <c r="D286" cm="1">
        <f t="array" aca="1" ref="D286" ca="1">IFERROR(IFERROR(Resumo_Horas!D286/INDIRECT(ADDRESS(7,COLUMN(E:E),4,1,Resumo_Horas!$A286)),0)*(((INDIRECT(ADDRESS(357,COLUMN(E:E),4,1,$A286))*14)/11)*(1+INDIRECT(ADDRESS(358,COLUMN(E:E),4,1,$A286)))),0)</f>
        <v>0</v>
      </c>
      <c r="E286" cm="1">
        <f t="array" aca="1" ref="E286" ca="1">IFERROR(IFERROR(Resumo_Horas!E286/INDIRECT(ADDRESS(7,COLUMN(F:F),4,1,Resumo_Horas!$A286)),0)*(((INDIRECT(ADDRESS(357,COLUMN(F:F),4,1,$A286))*14)/11)*(1+INDIRECT(ADDRESS(358,COLUMN(F:F),4,1,$A286)))),0)</f>
        <v>0</v>
      </c>
      <c r="F286" cm="1">
        <f t="array" aca="1" ref="F286" ca="1">IFERROR(IFERROR(Resumo_Horas!F286/INDIRECT(ADDRESS(7,COLUMN(G:G),4,1,Resumo_Horas!$A286)),0)*(((INDIRECT(ADDRESS(357,COLUMN(G:G),4,1,$A286))*14)/11)*(1+INDIRECT(ADDRESS(358,COLUMN(G:G),4,1,$A286)))),0)</f>
        <v>0</v>
      </c>
      <c r="G286" cm="1">
        <f t="array" aca="1" ref="G286" ca="1">IFERROR(IFERROR(Resumo_Horas!G286/INDIRECT(ADDRESS(7,COLUMN(H:H),4,1,Resumo_Horas!$A286)),0)*(((INDIRECT(ADDRESS(357,COLUMN(H:H),4,1,$A286))*14)/11)*(1+INDIRECT(ADDRESS(358,COLUMN(H:H),4,1,$A286)))),0)</f>
        <v>0</v>
      </c>
      <c r="H286" cm="1">
        <f t="array" aca="1" ref="H286" ca="1">IFERROR(IFERROR(Resumo_Horas!H286/INDIRECT(ADDRESS(7,COLUMN(I:I),4,1,Resumo_Horas!$A286)),0)*(((INDIRECT(ADDRESS(357,COLUMN(I:I),4,1,$A286))*14)/11)*(1+INDIRECT(ADDRESS(358,COLUMN(I:I),4,1,$A286)))),0)</f>
        <v>0</v>
      </c>
      <c r="I286" cm="1">
        <f t="array" aca="1" ref="I286" ca="1">IFERROR(IFERROR(Resumo_Horas!I286/INDIRECT(ADDRESS(7,COLUMN(J:J),4,1,Resumo_Horas!$A286)),0)*(((INDIRECT(ADDRESS(357,COLUMN(J:J),4,1,$A286))*14)/11)*(1+INDIRECT(ADDRESS(358,COLUMN(J:J),4,1,$A286)))),0)</f>
        <v>0</v>
      </c>
      <c r="J286" cm="1">
        <f t="array" aca="1" ref="J286" ca="1">IFERROR(IFERROR(Resumo_Horas!J286/INDIRECT(ADDRESS(7,COLUMN(K:K),4,1,Resumo_Horas!$A286)),0)*(((INDIRECT(ADDRESS(357,COLUMN(K:K),4,1,$A286))*14)/11)*(1+INDIRECT(ADDRESS(358,COLUMN(K:K),4,1,$A286)))),0)</f>
        <v>0</v>
      </c>
      <c r="K286" cm="1">
        <f t="array" aca="1" ref="K286" ca="1">IFERROR(IFERROR(Resumo_Horas!K286/INDIRECT(ADDRESS(7,COLUMN(L:L),4,1,Resumo_Horas!$A286)),0)*(((INDIRECT(ADDRESS(357,COLUMN(L:L),4,1,$A286))*14)/11)*(1+INDIRECT(ADDRESS(358,COLUMN(L:L),4,1,$A286)))),0)</f>
        <v>0</v>
      </c>
      <c r="L286" cm="1">
        <f t="array" aca="1" ref="L286" ca="1">IFERROR(IFERROR(Resumo_Horas!L286/INDIRECT(ADDRESS(7,COLUMN(M:M),4,1,Resumo_Horas!$A286)),0)*(((INDIRECT(ADDRESS(357,COLUMN(M:M),4,1,$A286))*14)/11)*(1+INDIRECT(ADDRESS(358,COLUMN(M:M),4,1,$A286)))),0)</f>
        <v>0</v>
      </c>
      <c r="M286" cm="1">
        <f t="array" aca="1" ref="M286" ca="1">IFERROR(IFERROR(Resumo_Horas!M286/INDIRECT(ADDRESS(7,COLUMN(N:N),4,1,Resumo_Horas!$A286)),0)*(((INDIRECT(ADDRESS(357,COLUMN(N:N),4,1,$A286))*14)/11)*(1+INDIRECT(ADDRESS(358,COLUMN(N:N),4,1,$A286)))),0)</f>
        <v>0</v>
      </c>
      <c r="N286" cm="1">
        <f t="array" aca="1" ref="N286" ca="1">IFERROR(IFERROR(Resumo_Horas!N286/INDIRECT(ADDRESS(7,COLUMN(O:O),4,1,Resumo_Horas!$A286)),0)*(((INDIRECT(ADDRESS(357,COLUMN(O:O),4,1,$A286))*14)/11)*(1+INDIRECT(ADDRESS(358,COLUMN(O:O),4,1,$A286)))),0)</f>
        <v>0</v>
      </c>
      <c r="O286" cm="1">
        <f t="array" aca="1" ref="O286" ca="1">IFERROR(IFERROR(Resumo_Horas!O286/INDIRECT(ADDRESS(7,COLUMN(P:P),4,1,Resumo_Horas!$A286)),0)*(((INDIRECT(ADDRESS(357,COLUMN(P:P),4,1,$A286))*14)/11)*(1+INDIRECT(ADDRESS(358,COLUMN(P:P),4,1,$A286)))),0)</f>
        <v>0</v>
      </c>
      <c r="P286" cm="1">
        <f t="array" aca="1" ref="P286" ca="1">IFERROR(IFERROR(Resumo_Horas!P286/INDIRECT(ADDRESS(7,COLUMN(Q:Q),4,1,Resumo_Horas!$A286)),0)*(((INDIRECT(ADDRESS(357,COLUMN(Q:Q),4,1,$A286))*14)/11)*(1+INDIRECT(ADDRESS(358,COLUMN(Q:Q),4,1,$A286)))),0)</f>
        <v>0</v>
      </c>
      <c r="Q286" cm="1">
        <f t="array" aca="1" ref="Q286" ca="1">IFERROR(IFERROR(Resumo_Horas!Q286/INDIRECT(ADDRESS(7,COLUMN(R:R),4,1,Resumo_Horas!$A286)),0)*(((INDIRECT(ADDRESS(357,COLUMN(R:R),4,1,$A286))*14)/11)*(1+INDIRECT(ADDRESS(358,COLUMN(R:R),4,1,$A286)))),0)</f>
        <v>0</v>
      </c>
      <c r="R286" cm="1">
        <f t="array" aca="1" ref="R286" ca="1">IFERROR(IFERROR(Resumo_Horas!R286/INDIRECT(ADDRESS(7,COLUMN(S:S),4,1,Resumo_Horas!$A286)),0)*(((INDIRECT(ADDRESS(357,COLUMN(S:S),4,1,$A286))*14)/11)*(1+INDIRECT(ADDRESS(358,COLUMN(S:S),4,1,$A286)))),0)</f>
        <v>0</v>
      </c>
      <c r="S286" cm="1">
        <f t="array" aca="1" ref="S286" ca="1">IFERROR(IFERROR(Resumo_Horas!S286/INDIRECT(ADDRESS(7,COLUMN(T:T),4,1,Resumo_Horas!$A286)),0)*(((INDIRECT(ADDRESS(357,COLUMN(T:T),4,1,$A286))*14)/11)*(1+INDIRECT(ADDRESS(358,COLUMN(T:T),4,1,$A286)))),0)</f>
        <v>0</v>
      </c>
      <c r="T286" cm="1">
        <f t="array" aca="1" ref="T286" ca="1">IFERROR(IFERROR(Resumo_Horas!T286/INDIRECT(ADDRESS(7,COLUMN(U:U),4,1,Resumo_Horas!$A286)),0)*(((INDIRECT(ADDRESS(357,COLUMN(U:U),4,1,$A286))*14)/11)*(1+INDIRECT(ADDRESS(358,COLUMN(U:U),4,1,$A286)))),0)</f>
        <v>0</v>
      </c>
      <c r="U286" cm="1">
        <f t="array" aca="1" ref="U286" ca="1">IFERROR(IFERROR(Resumo_Horas!U286/INDIRECT(ADDRESS(7,COLUMN(V:V),4,1,Resumo_Horas!$A286)),0)*(((INDIRECT(ADDRESS(357,COLUMN(V:V),4,1,$A286))*14)/11)*(1+INDIRECT(ADDRESS(358,COLUMN(V:V),4,1,$A286)))),0)</f>
        <v>0</v>
      </c>
      <c r="V286" cm="1">
        <f t="array" aca="1" ref="V286" ca="1">IFERROR(IFERROR(Resumo_Horas!V286/INDIRECT(ADDRESS(7,COLUMN(W:W),4,1,Resumo_Horas!$A286)),0)*(((INDIRECT(ADDRESS(357,COLUMN(W:W),4,1,$A286))*14)/11)*(1+INDIRECT(ADDRESS(358,COLUMN(W:W),4,1,$A286)))),0)</f>
        <v>0</v>
      </c>
      <c r="W286" cm="1">
        <f t="array" aca="1" ref="W286" ca="1">IFERROR(IFERROR(Resumo_Horas!W286/INDIRECT(ADDRESS(7,COLUMN(X:X),4,1,Resumo_Horas!$A286)),0)*(((INDIRECT(ADDRESS(357,COLUMN(X:X),4,1,$A286))*14)/11)*(1+INDIRECT(ADDRESS(358,COLUMN(X:X),4,1,$A286)))),0)</f>
        <v>0</v>
      </c>
      <c r="X286" cm="1">
        <f t="array" aca="1" ref="X286" ca="1">IFERROR(IFERROR(Resumo_Horas!X286/INDIRECT(ADDRESS(7,COLUMN(Y:Y),4,1,Resumo_Horas!$A286)),0)*(((INDIRECT(ADDRESS(357,COLUMN(Y:Y),4,1,$A286))*14)/11)*(1+INDIRECT(ADDRESS(358,COLUMN(Y:Y),4,1,$A286)))),0)</f>
        <v>0</v>
      </c>
      <c r="Y286" cm="1">
        <f t="array" aca="1" ref="Y286" ca="1">IFERROR(IFERROR(Resumo_Horas!Y286/INDIRECT(ADDRESS(7,COLUMN(Z:Z),4,1,Resumo_Horas!$A286)),0)*(((INDIRECT(ADDRESS(357,COLUMN(Z:Z),4,1,$A286))*14)/11)*(1+INDIRECT(ADDRESS(358,COLUMN(Z:Z),4,1,$A286)))),0)</f>
        <v>0</v>
      </c>
      <c r="Z286" cm="1">
        <f t="array" aca="1" ref="Z286" ca="1">IFERROR(IFERROR(Resumo_Horas!Z286/INDIRECT(ADDRESS(7,COLUMN(AA:AA),4,1,Resumo_Horas!$A286)),0)*(((INDIRECT(ADDRESS(357,COLUMN(AA:AA),4,1,$A286))*14)/11)*(1+INDIRECT(ADDRESS(358,COLUMN(AA:AA),4,1,$A286)))),0)</f>
        <v>0</v>
      </c>
      <c r="AA286" cm="1">
        <f t="array" aca="1" ref="AA286" ca="1">IFERROR(IFERROR(Resumo_Horas!AA286/INDIRECT(ADDRESS(7,COLUMN(AB:AB),4,1,Resumo_Horas!$A286)),0)*(((INDIRECT(ADDRESS(357,COLUMN(AB:AB),4,1,$A286))*14)/11)*(1+INDIRECT(ADDRESS(358,COLUMN(AB:AB),4,1,$A286)))),0)</f>
        <v>0</v>
      </c>
      <c r="AB286" cm="1">
        <f t="array" aca="1" ref="AB286" ca="1">IFERROR(IFERROR(Resumo_Horas!AB286/INDIRECT(ADDRESS(7,COLUMN(AC:AC),4,1,Resumo_Horas!$A286)),0)*(((INDIRECT(ADDRESS(357,COLUMN(AC:AC),4,1,$A286))*14)/11)*(1+INDIRECT(ADDRESS(358,COLUMN(AC:AC),4,1,$A286)))),0)</f>
        <v>0</v>
      </c>
      <c r="AC286" cm="1">
        <f t="array" aca="1" ref="AC286" ca="1">IFERROR(IFERROR(Resumo_Horas!AC286/INDIRECT(ADDRESS(7,COLUMN(AD:AD),4,1,Resumo_Horas!$A286)),0)*(((INDIRECT(ADDRESS(357,COLUMN(AD:AD),4,1,$A286))*14)/11)*(1+INDIRECT(ADDRESS(358,COLUMN(AD:AD),4,1,$A286)))),0)</f>
        <v>0</v>
      </c>
      <c r="AD286" cm="1">
        <f t="array" aca="1" ref="AD286" ca="1">IFERROR(IFERROR(Resumo_Horas!AD286/INDIRECT(ADDRESS(7,COLUMN(AE:AE),4,1,Resumo_Horas!$A286)),0)*(((INDIRECT(ADDRESS(357,COLUMN(AE:AE),4,1,$A286))*14)/11)*(1+INDIRECT(ADDRESS(358,COLUMN(AE:AE),4,1,$A286)))),0)</f>
        <v>0</v>
      </c>
      <c r="AE286" cm="1">
        <f t="array" aca="1" ref="AE286" ca="1">IFERROR(IFERROR(Resumo_Horas!AE286/INDIRECT(ADDRESS(7,COLUMN(AF:AF),4,1,Resumo_Horas!$A286)),0)*(((INDIRECT(ADDRESS(357,COLUMN(AF:AF),4,1,$A286))*14)/11)*(1+INDIRECT(ADDRESS(358,COLUMN(AF:AF),4,1,$A286)))),0)</f>
        <v>0</v>
      </c>
      <c r="AF286" cm="1">
        <f t="array" aca="1" ref="AF286" ca="1">IFERROR(IFERROR(Resumo_Horas!AF286/INDIRECT(ADDRESS(7,COLUMN(AG:AG),4,1,Resumo_Horas!$A286)),0)*(((INDIRECT(ADDRESS(357,COLUMN(AG:AG),4,1,$A286))*14)/11)*(1+INDIRECT(ADDRESS(358,COLUMN(AG:AG),4,1,$A286)))),0)</f>
        <v>0</v>
      </c>
      <c r="AG286" cm="1">
        <f t="array" aca="1" ref="AG286" ca="1">IFERROR(IFERROR(Resumo_Horas!AG286/INDIRECT(ADDRESS(7,COLUMN(AH:AH),4,1,Resumo_Horas!$A286)),0)*(((INDIRECT(ADDRESS(357,COLUMN(AH:AH),4,1,$A286))*14)/11)*(1+INDIRECT(ADDRESS(358,COLUMN(AH:AH),4,1,$A286)))),0)</f>
        <v>0</v>
      </c>
      <c r="AH286" cm="1">
        <f t="array" aca="1" ref="AH286" ca="1">IFERROR(IFERROR(Resumo_Horas!AH286/INDIRECT(ADDRESS(7,COLUMN(AI:AI),4,1,Resumo_Horas!$A286)),0)*(((INDIRECT(ADDRESS(357,COLUMN(AI:AI),4,1,$A286))*14)/11)*(1+INDIRECT(ADDRESS(358,COLUMN(AI:AI),4,1,$A286)))),0)</f>
        <v>0</v>
      </c>
      <c r="AI286" cm="1">
        <f t="array" aca="1" ref="AI286" ca="1">IFERROR(IFERROR(Resumo_Horas!AI286/INDIRECT(ADDRESS(7,COLUMN(AJ:AJ),4,1,Resumo_Horas!$A286)),0)*(((INDIRECT(ADDRESS(357,COLUMN(AJ:AJ),4,1,$A286))*14)/11)*(1+INDIRECT(ADDRESS(358,COLUMN(AJ:AJ),4,1,$A286)))),0)</f>
        <v>0</v>
      </c>
      <c r="AJ286" cm="1">
        <f t="array" aca="1" ref="AJ286" ca="1">IFERROR(IFERROR(Resumo_Horas!AJ286/INDIRECT(ADDRESS(7,COLUMN(AK:AK),4,1,Resumo_Horas!$A286)),0)*(((INDIRECT(ADDRESS(357,COLUMN(AK:AK),4,1,$A286))*14)/11)*(1+INDIRECT(ADDRESS(358,COLUMN(AK:AK),4,1,$A286)))),0)</f>
        <v>0</v>
      </c>
      <c r="AK286" cm="1">
        <f t="array" aca="1" ref="AK286" ca="1">IFERROR(IFERROR(Resumo_Horas!AK286/INDIRECT(ADDRESS(7,COLUMN(AL:AL),4,1,Resumo_Horas!$A286)),0)*(((INDIRECT(ADDRESS(357,COLUMN(AL:AL),4,1,$A286))*14)/11)*(1+INDIRECT(ADDRESS(358,COLUMN(AL:AL),4,1,$A286)))),0)</f>
        <v>0</v>
      </c>
      <c r="AL286" cm="1">
        <f t="array" aca="1" ref="AL286" ca="1">IFERROR(IFERROR(Resumo_Horas!AL286/INDIRECT(ADDRESS(7,COLUMN(AM:AM),4,1,Resumo_Horas!$A286)),0)*(((INDIRECT(ADDRESS(357,COLUMN(AM:AM),4,1,$A286))*14)/11)*(1+INDIRECT(ADDRESS(358,COLUMN(AM:AM),4,1,$A286)))),0)</f>
        <v>0</v>
      </c>
      <c r="AM286" cm="1">
        <f t="array" aca="1" ref="AM286" ca="1">IFERROR(IFERROR(Resumo_Horas!AM286/INDIRECT(ADDRESS(7,COLUMN(AN:AN),4,1,Resumo_Horas!$A286)),0)*(((INDIRECT(ADDRESS(357,COLUMN(AN:AN),4,1,$A286))*14)/11)*(1+INDIRECT(ADDRESS(358,COLUMN(AN:AN),4,1,$A286)))),0)</f>
        <v>0</v>
      </c>
      <c r="AN286" cm="1">
        <f t="array" aca="1" ref="AN286" ca="1">IFERROR(IFERROR(Resumo_Horas!AN286/INDIRECT(ADDRESS(7,COLUMN(AO:AO),4,1,Resumo_Horas!$A286)),0)*(((INDIRECT(ADDRESS(357,COLUMN(AO:AO),4,1,$A286))*14)/11)*(1+INDIRECT(ADDRESS(358,COLUMN(AO:AO),4,1,$A286)))),0)</f>
        <v>0</v>
      </c>
      <c r="AO286" cm="1">
        <f t="array" aca="1" ref="AO286" ca="1">IFERROR(IFERROR(Resumo_Horas!AO286/INDIRECT(ADDRESS(7,COLUMN(AP:AP),4,1,Resumo_Horas!$A286)),0)*(((INDIRECT(ADDRESS(357,COLUMN(AP:AP),4,1,$A286))*14)/11)*(1+INDIRECT(ADDRESS(358,COLUMN(AP:AP),4,1,$A286)))),0)</f>
        <v>0</v>
      </c>
      <c r="AP286" cm="1">
        <f t="array" aca="1" ref="AP286" ca="1">IFERROR(IFERROR(Resumo_Horas!AP286/INDIRECT(ADDRESS(7,COLUMN(AQ:AQ),4,1,Resumo_Horas!$A286)),0)*(((INDIRECT(ADDRESS(357,COLUMN(AQ:AQ),4,1,$A286))*14)/11)*(1+INDIRECT(ADDRESS(358,COLUMN(AQ:AQ),4,1,$A286)))),0)</f>
        <v>0</v>
      </c>
      <c r="AQ286" cm="1">
        <f t="array" aca="1" ref="AQ286" ca="1">IFERROR(IFERROR(Resumo_Horas!AQ286/INDIRECT(ADDRESS(7,COLUMN(AR:AR),4,1,Resumo_Horas!$A286)),0)*(((INDIRECT(ADDRESS(357,COLUMN(AR:AR),4,1,$A286))*14)/11)*(1+INDIRECT(ADDRESS(358,COLUMN(AR:AR),4,1,$A286)))),0)</f>
        <v>0</v>
      </c>
      <c r="AR286" cm="1">
        <f t="array" aca="1" ref="AR286" ca="1">IFERROR(IFERROR(Resumo_Horas!AR286/INDIRECT(ADDRESS(7,COLUMN(AS:AS),4,1,Resumo_Horas!$A286)),0)*(((INDIRECT(ADDRESS(357,COLUMN(AS:AS),4,1,$A286))*14)/11)*(1+INDIRECT(ADDRESS(358,COLUMN(AS:AS),4,1,$A286)))),0)</f>
        <v>0</v>
      </c>
      <c r="AS286" cm="1">
        <f t="array" aca="1" ref="AS286" ca="1">IFERROR(IFERROR(Resumo_Horas!AS286/INDIRECT(ADDRESS(7,COLUMN(AT:AT),4,1,Resumo_Horas!$A286)),0)*(((INDIRECT(ADDRESS(357,COLUMN(AT:AT),4,1,$A286))*14)/11)*(1+INDIRECT(ADDRESS(358,COLUMN(AT:AT),4,1,$A286)))),0)</f>
        <v>0</v>
      </c>
      <c r="AT286" cm="1">
        <f t="array" aca="1" ref="AT286" ca="1">IFERROR(IFERROR(Resumo_Horas!AT286/INDIRECT(ADDRESS(7,COLUMN(AU:AU),4,1,Resumo_Horas!$A286)),0)*(((INDIRECT(ADDRESS(357,COLUMN(AU:AU),4,1,$A286))*14)/11)*(1+INDIRECT(ADDRESS(358,COLUMN(AU:AU),4,1,$A286)))),0)</f>
        <v>0</v>
      </c>
      <c r="AU286" cm="1">
        <f t="array" aca="1" ref="AU286" ca="1">IFERROR(IFERROR(Resumo_Horas!AU286/INDIRECT(ADDRESS(7,COLUMN(AV:AV),4,1,Resumo_Horas!$A286)),0)*(((INDIRECT(ADDRESS(357,COLUMN(AV:AV),4,1,$A286))*14)/11)*(1+INDIRECT(ADDRESS(358,COLUMN(AV:AV),4,1,$A286)))),0)</f>
        <v>0</v>
      </c>
      <c r="AV286" cm="1">
        <f t="array" aca="1" ref="AV286" ca="1">IFERROR(IFERROR(Resumo_Horas!AV286/INDIRECT(ADDRESS(7,COLUMN(AW:AW),4,1,Resumo_Horas!$A286)),0)*(((INDIRECT(ADDRESS(357,COLUMN(AW:AW),4,1,$A286))*14)/11)*(1+INDIRECT(ADDRESS(358,COLUMN(AW:AW),4,1,$A286)))),0)</f>
        <v>0</v>
      </c>
      <c r="AW286" cm="1">
        <f t="array" aca="1" ref="AW286" ca="1">IFERROR(IFERROR(Resumo_Horas!AW286/INDIRECT(ADDRESS(7,COLUMN(AX:AX),4,1,Resumo_Horas!$A286)),0)*(((INDIRECT(ADDRESS(357,COLUMN(AX:AX),4,1,$A286))*14)/11)*(1+INDIRECT(ADDRESS(358,COLUMN(AX:AX),4,1,$A286)))),0)</f>
        <v>0</v>
      </c>
      <c r="AX286" cm="1">
        <f t="array" aca="1" ref="AX286" ca="1">IFERROR(IFERROR(Resumo_Horas!AX286/INDIRECT(ADDRESS(7,COLUMN(AY:AY),4,1,Resumo_Horas!$A286)),0)*(((INDIRECT(ADDRESS(357,COLUMN(AY:AY),4,1,$A286))*14)/11)*(1+INDIRECT(ADDRESS(358,COLUMN(AY:AY),4,1,$A286)))),0)</f>
        <v>0</v>
      </c>
      <c r="AY286" cm="1">
        <f t="array" aca="1" ref="AY286" ca="1">IFERROR(IFERROR(Resumo_Horas!AY286/INDIRECT(ADDRESS(7,COLUMN(AZ:AZ),4,1,Resumo_Horas!$A286)),0)*(((INDIRECT(ADDRESS(357,COLUMN(AZ:AZ),4,1,$A286))*14)/11)*(1+INDIRECT(ADDRESS(358,COLUMN(AZ:AZ),4,1,$A286)))),0)</f>
        <v>0</v>
      </c>
      <c r="AZ286" cm="1">
        <f t="array" aca="1" ref="AZ286" ca="1">IFERROR(IFERROR(Resumo_Horas!AZ286/INDIRECT(ADDRESS(7,COLUMN(BA:BA),4,1,Resumo_Horas!$A286)),0)*(((INDIRECT(ADDRESS(357,COLUMN(BA:BA),4,1,$A286))*14)/11)*(1+INDIRECT(ADDRESS(358,COLUMN(BA:BA),4,1,$A286)))),0)</f>
        <v>0</v>
      </c>
      <c r="BA286" cm="1">
        <f t="array" aca="1" ref="BA286" ca="1">IFERROR(IFERROR(Resumo_Horas!BA286/INDIRECT(ADDRESS(7,COLUMN(BB:BB),4,1,Resumo_Horas!$A286)),0)*(((INDIRECT(ADDRESS(357,COLUMN(BB:BB),4,1,$A286))*14)/11)*(1+INDIRECT(ADDRESS(358,COLUMN(BB:BB),4,1,$A286)))),0)</f>
        <v>0</v>
      </c>
      <c r="BB286" cm="1">
        <f t="array" aca="1" ref="BB286" ca="1">IFERROR(IFERROR(Resumo_Horas!BB286/INDIRECT(ADDRESS(7,COLUMN(BC:BC),4,1,Resumo_Horas!$A286)),0)*(((INDIRECT(ADDRESS(357,COLUMN(BC:BC),4,1,$A286))*14)/11)*(1+INDIRECT(ADDRESS(358,COLUMN(BC:BC),4,1,$A286)))),0)</f>
        <v>0</v>
      </c>
      <c r="BC286" cm="1">
        <f t="array" aca="1" ref="BC286" ca="1">IFERROR(IFERROR(Resumo_Horas!BC286/INDIRECT(ADDRESS(7,COLUMN(BD:BD),4,1,Resumo_Horas!$A286)),0)*(((INDIRECT(ADDRESS(357,COLUMN(BD:BD),4,1,$A286))*14)/11)*(1+INDIRECT(ADDRESS(358,COLUMN(BD:BD),4,1,$A286)))),0)</f>
        <v>0</v>
      </c>
      <c r="BD286" cm="1">
        <f t="array" aca="1" ref="BD286" ca="1">IFERROR(IFERROR(Resumo_Horas!BD286/INDIRECT(ADDRESS(7,COLUMN(BE:BE),4,1,Resumo_Horas!$A286)),0)*(((INDIRECT(ADDRESS(357,COLUMN(BE:BE),4,1,$A286))*14)/11)*(1+INDIRECT(ADDRESS(358,COLUMN(BE:BE),4,1,$A286)))),0)</f>
        <v>0</v>
      </c>
      <c r="BE286" cm="1">
        <f t="array" aca="1" ref="BE286" ca="1">IFERROR(IFERROR(Resumo_Horas!BE286/INDIRECT(ADDRESS(7,COLUMN(BF:BF),4,1,Resumo_Horas!$A286)),0)*(((INDIRECT(ADDRESS(357,COLUMN(BF:BF),4,1,$A286))*14)/11)*(1+INDIRECT(ADDRESS(358,COLUMN(BF:BF),4,1,$A286)))),0)</f>
        <v>0</v>
      </c>
      <c r="BF286" cm="1">
        <f t="array" aca="1" ref="BF286" ca="1">IFERROR(IFERROR(Resumo_Horas!BF286/INDIRECT(ADDRESS(7,COLUMN(BG:BG),4,1,Resumo_Horas!$A286)),0)*(((INDIRECT(ADDRESS(357,COLUMN(BG:BG),4,1,$A286))*14)/11)*(1+INDIRECT(ADDRESS(358,COLUMN(BG:BG),4,1,$A286)))),0)</f>
        <v>0</v>
      </c>
      <c r="BG286" cm="1">
        <f t="array" aca="1" ref="BG286" ca="1">IFERROR(IFERROR(Resumo_Horas!BG286/INDIRECT(ADDRESS(7,COLUMN(BH:BH),4,1,Resumo_Horas!$A286)),0)*(((INDIRECT(ADDRESS(357,COLUMN(BH:BH),4,1,$A286))*14)/11)*(1+INDIRECT(ADDRESS(358,COLUMN(BH:BH),4,1,$A286)))),0)</f>
        <v>0</v>
      </c>
      <c r="BH286" cm="1">
        <f t="array" aca="1" ref="BH286" ca="1">IFERROR(IFERROR(Resumo_Horas!BH286/INDIRECT(ADDRESS(7,COLUMN(BI:BI),4,1,Resumo_Horas!$A286)),0)*(((INDIRECT(ADDRESS(357,COLUMN(BI:BI),4,1,$A286))*14)/11)*(1+INDIRECT(ADDRESS(358,COLUMN(BI:BI),4,1,$A286)))),0)</f>
        <v>0</v>
      </c>
      <c r="BI286" cm="1">
        <f t="array" aca="1" ref="BI286" ca="1">IFERROR(IFERROR(Resumo_Horas!BI286/INDIRECT(ADDRESS(7,COLUMN(BJ:BJ),4,1,Resumo_Horas!$A286)),0)*(((INDIRECT(ADDRESS(357,COLUMN(BJ:BJ),4,1,$A286))*14)/11)*(1+INDIRECT(ADDRESS(358,COLUMN(BJ:BJ),4,1,$A286)))),0)</f>
        <v>0</v>
      </c>
      <c r="BJ286" cm="1">
        <f t="array" aca="1" ref="BJ286" ca="1">IFERROR(IFERROR(Resumo_Horas!BJ286/INDIRECT(ADDRESS(7,COLUMN(BK:BK),4,1,Resumo_Horas!$A286)),0)*(((INDIRECT(ADDRESS(357,COLUMN(BK:BK),4,1,$A286))*14)/11)*(1+INDIRECT(ADDRESS(358,COLUMN(BK:BK),4,1,$A286)))),0)</f>
        <v>0</v>
      </c>
      <c r="BK286" s="331" cm="1">
        <f t="array" aca="1" ref="BK286" ca="1">IFERROR(IFERROR(Resumo_Horas!BK286/INDIRECT(ADDRESS(7,COLUMN(BL:BL),4,1,Resumo_Horas!$A286)),0)*(((INDIRECT(ADDRESS(357,COLUMN(BL:BL),4,1,$A286))*14)/11)*(1+INDIRECT(ADDRESS(358,COLUMN(BL:BL),4,1,$A286)))),0)</f>
        <v>0</v>
      </c>
    </row>
    <row r="287" spans="1:63" x14ac:dyDescent="0.25">
      <c r="A287" s="330" t="str" cm="1">
        <f t="array" aca="1" ref="A287" ca="1">IF(INDIRECT(ADDRESS(9+QUOTIENT(ROW(A286)-1,20),4,4,1,"Equipa de projeto")) = 0,"", _xlfn.CONCAT(1 + QUOTIENT(ROW(A286)-1,20),". ", INDIRECT(ADDRESS(9+QUOTIENT(ROW(A286)-1,20),4,4,1,"Equipa de projeto"))))</f>
        <v/>
      </c>
      <c r="B287">
        <f>Atividades!$A$25</f>
        <v>0</v>
      </c>
      <c r="C287" s="123" t="s">
        <v>49</v>
      </c>
      <c r="D287" cm="1">
        <f t="array" aca="1" ref="D287" ca="1">IFERROR(IFERROR(Resumo_Horas!D287/INDIRECT(ADDRESS(7,COLUMN(E:E),4,1,Resumo_Horas!$A287)),0)*(((INDIRECT(ADDRESS(357,COLUMN(E:E),4,1,$A287))*14)/11)*(1+INDIRECT(ADDRESS(358,COLUMN(E:E),4,1,$A287)))),0)</f>
        <v>0</v>
      </c>
      <c r="E287" cm="1">
        <f t="array" aca="1" ref="E287" ca="1">IFERROR(IFERROR(Resumo_Horas!E287/INDIRECT(ADDRESS(7,COLUMN(F:F),4,1,Resumo_Horas!$A287)),0)*(((INDIRECT(ADDRESS(357,COLUMN(F:F),4,1,$A287))*14)/11)*(1+INDIRECT(ADDRESS(358,COLUMN(F:F),4,1,$A287)))),0)</f>
        <v>0</v>
      </c>
      <c r="F287" cm="1">
        <f t="array" aca="1" ref="F287" ca="1">IFERROR(IFERROR(Resumo_Horas!F287/INDIRECT(ADDRESS(7,COLUMN(G:G),4,1,Resumo_Horas!$A287)),0)*(((INDIRECT(ADDRESS(357,COLUMN(G:G),4,1,$A287))*14)/11)*(1+INDIRECT(ADDRESS(358,COLUMN(G:G),4,1,$A287)))),0)</f>
        <v>0</v>
      </c>
      <c r="G287" cm="1">
        <f t="array" aca="1" ref="G287" ca="1">IFERROR(IFERROR(Resumo_Horas!G287/INDIRECT(ADDRESS(7,COLUMN(H:H),4,1,Resumo_Horas!$A287)),0)*(((INDIRECT(ADDRESS(357,COLUMN(H:H),4,1,$A287))*14)/11)*(1+INDIRECT(ADDRESS(358,COLUMN(H:H),4,1,$A287)))),0)</f>
        <v>0</v>
      </c>
      <c r="H287" cm="1">
        <f t="array" aca="1" ref="H287" ca="1">IFERROR(IFERROR(Resumo_Horas!H287/INDIRECT(ADDRESS(7,COLUMN(I:I),4,1,Resumo_Horas!$A287)),0)*(((INDIRECT(ADDRESS(357,COLUMN(I:I),4,1,$A287))*14)/11)*(1+INDIRECT(ADDRESS(358,COLUMN(I:I),4,1,$A287)))),0)</f>
        <v>0</v>
      </c>
      <c r="I287" cm="1">
        <f t="array" aca="1" ref="I287" ca="1">IFERROR(IFERROR(Resumo_Horas!I287/INDIRECT(ADDRESS(7,COLUMN(J:J),4,1,Resumo_Horas!$A287)),0)*(((INDIRECT(ADDRESS(357,COLUMN(J:J),4,1,$A287))*14)/11)*(1+INDIRECT(ADDRESS(358,COLUMN(J:J),4,1,$A287)))),0)</f>
        <v>0</v>
      </c>
      <c r="J287" cm="1">
        <f t="array" aca="1" ref="J287" ca="1">IFERROR(IFERROR(Resumo_Horas!J287/INDIRECT(ADDRESS(7,COLUMN(K:K),4,1,Resumo_Horas!$A287)),0)*(((INDIRECT(ADDRESS(357,COLUMN(K:K),4,1,$A287))*14)/11)*(1+INDIRECT(ADDRESS(358,COLUMN(K:K),4,1,$A287)))),0)</f>
        <v>0</v>
      </c>
      <c r="K287" cm="1">
        <f t="array" aca="1" ref="K287" ca="1">IFERROR(IFERROR(Resumo_Horas!K287/INDIRECT(ADDRESS(7,COLUMN(L:L),4,1,Resumo_Horas!$A287)),0)*(((INDIRECT(ADDRESS(357,COLUMN(L:L),4,1,$A287))*14)/11)*(1+INDIRECT(ADDRESS(358,COLUMN(L:L),4,1,$A287)))),0)</f>
        <v>0</v>
      </c>
      <c r="L287" cm="1">
        <f t="array" aca="1" ref="L287" ca="1">IFERROR(IFERROR(Resumo_Horas!L287/INDIRECT(ADDRESS(7,COLUMN(M:M),4,1,Resumo_Horas!$A287)),0)*(((INDIRECT(ADDRESS(357,COLUMN(M:M),4,1,$A287))*14)/11)*(1+INDIRECT(ADDRESS(358,COLUMN(M:M),4,1,$A287)))),0)</f>
        <v>0</v>
      </c>
      <c r="M287" cm="1">
        <f t="array" aca="1" ref="M287" ca="1">IFERROR(IFERROR(Resumo_Horas!M287/INDIRECT(ADDRESS(7,COLUMN(N:N),4,1,Resumo_Horas!$A287)),0)*(((INDIRECT(ADDRESS(357,COLUMN(N:N),4,1,$A287))*14)/11)*(1+INDIRECT(ADDRESS(358,COLUMN(N:N),4,1,$A287)))),0)</f>
        <v>0</v>
      </c>
      <c r="N287" cm="1">
        <f t="array" aca="1" ref="N287" ca="1">IFERROR(IFERROR(Resumo_Horas!N287/INDIRECT(ADDRESS(7,COLUMN(O:O),4,1,Resumo_Horas!$A287)),0)*(((INDIRECT(ADDRESS(357,COLUMN(O:O),4,1,$A287))*14)/11)*(1+INDIRECT(ADDRESS(358,COLUMN(O:O),4,1,$A287)))),0)</f>
        <v>0</v>
      </c>
      <c r="O287" cm="1">
        <f t="array" aca="1" ref="O287" ca="1">IFERROR(IFERROR(Resumo_Horas!O287/INDIRECT(ADDRESS(7,COLUMN(P:P),4,1,Resumo_Horas!$A287)),0)*(((INDIRECT(ADDRESS(357,COLUMN(P:P),4,1,$A287))*14)/11)*(1+INDIRECT(ADDRESS(358,COLUMN(P:P),4,1,$A287)))),0)</f>
        <v>0</v>
      </c>
      <c r="P287" cm="1">
        <f t="array" aca="1" ref="P287" ca="1">IFERROR(IFERROR(Resumo_Horas!P287/INDIRECT(ADDRESS(7,COLUMN(Q:Q),4,1,Resumo_Horas!$A287)),0)*(((INDIRECT(ADDRESS(357,COLUMN(Q:Q),4,1,$A287))*14)/11)*(1+INDIRECT(ADDRESS(358,COLUMN(Q:Q),4,1,$A287)))),0)</f>
        <v>0</v>
      </c>
      <c r="Q287" cm="1">
        <f t="array" aca="1" ref="Q287" ca="1">IFERROR(IFERROR(Resumo_Horas!Q287/INDIRECT(ADDRESS(7,COLUMN(R:R),4,1,Resumo_Horas!$A287)),0)*(((INDIRECT(ADDRESS(357,COLUMN(R:R),4,1,$A287))*14)/11)*(1+INDIRECT(ADDRESS(358,COLUMN(R:R),4,1,$A287)))),0)</f>
        <v>0</v>
      </c>
      <c r="R287" cm="1">
        <f t="array" aca="1" ref="R287" ca="1">IFERROR(IFERROR(Resumo_Horas!R287/INDIRECT(ADDRESS(7,COLUMN(S:S),4,1,Resumo_Horas!$A287)),0)*(((INDIRECT(ADDRESS(357,COLUMN(S:S),4,1,$A287))*14)/11)*(1+INDIRECT(ADDRESS(358,COLUMN(S:S),4,1,$A287)))),0)</f>
        <v>0</v>
      </c>
      <c r="S287" cm="1">
        <f t="array" aca="1" ref="S287" ca="1">IFERROR(IFERROR(Resumo_Horas!S287/INDIRECT(ADDRESS(7,COLUMN(T:T),4,1,Resumo_Horas!$A287)),0)*(((INDIRECT(ADDRESS(357,COLUMN(T:T),4,1,$A287))*14)/11)*(1+INDIRECT(ADDRESS(358,COLUMN(T:T),4,1,$A287)))),0)</f>
        <v>0</v>
      </c>
      <c r="T287" cm="1">
        <f t="array" aca="1" ref="T287" ca="1">IFERROR(IFERROR(Resumo_Horas!T287/INDIRECT(ADDRESS(7,COLUMN(U:U),4,1,Resumo_Horas!$A287)),0)*(((INDIRECT(ADDRESS(357,COLUMN(U:U),4,1,$A287))*14)/11)*(1+INDIRECT(ADDRESS(358,COLUMN(U:U),4,1,$A287)))),0)</f>
        <v>0</v>
      </c>
      <c r="U287" cm="1">
        <f t="array" aca="1" ref="U287" ca="1">IFERROR(IFERROR(Resumo_Horas!U287/INDIRECT(ADDRESS(7,COLUMN(V:V),4,1,Resumo_Horas!$A287)),0)*(((INDIRECT(ADDRESS(357,COLUMN(V:V),4,1,$A287))*14)/11)*(1+INDIRECT(ADDRESS(358,COLUMN(V:V),4,1,$A287)))),0)</f>
        <v>0</v>
      </c>
      <c r="V287" cm="1">
        <f t="array" aca="1" ref="V287" ca="1">IFERROR(IFERROR(Resumo_Horas!V287/INDIRECT(ADDRESS(7,COLUMN(W:W),4,1,Resumo_Horas!$A287)),0)*(((INDIRECT(ADDRESS(357,COLUMN(W:W),4,1,$A287))*14)/11)*(1+INDIRECT(ADDRESS(358,COLUMN(W:W),4,1,$A287)))),0)</f>
        <v>0</v>
      </c>
      <c r="W287" cm="1">
        <f t="array" aca="1" ref="W287" ca="1">IFERROR(IFERROR(Resumo_Horas!W287/INDIRECT(ADDRESS(7,COLUMN(X:X),4,1,Resumo_Horas!$A287)),0)*(((INDIRECT(ADDRESS(357,COLUMN(X:X),4,1,$A287))*14)/11)*(1+INDIRECT(ADDRESS(358,COLUMN(X:X),4,1,$A287)))),0)</f>
        <v>0</v>
      </c>
      <c r="X287" cm="1">
        <f t="array" aca="1" ref="X287" ca="1">IFERROR(IFERROR(Resumo_Horas!X287/INDIRECT(ADDRESS(7,COLUMN(Y:Y),4,1,Resumo_Horas!$A287)),0)*(((INDIRECT(ADDRESS(357,COLUMN(Y:Y),4,1,$A287))*14)/11)*(1+INDIRECT(ADDRESS(358,COLUMN(Y:Y),4,1,$A287)))),0)</f>
        <v>0</v>
      </c>
      <c r="Y287" cm="1">
        <f t="array" aca="1" ref="Y287" ca="1">IFERROR(IFERROR(Resumo_Horas!Y287/INDIRECT(ADDRESS(7,COLUMN(Z:Z),4,1,Resumo_Horas!$A287)),0)*(((INDIRECT(ADDRESS(357,COLUMN(Z:Z),4,1,$A287))*14)/11)*(1+INDIRECT(ADDRESS(358,COLUMN(Z:Z),4,1,$A287)))),0)</f>
        <v>0</v>
      </c>
      <c r="Z287" cm="1">
        <f t="array" aca="1" ref="Z287" ca="1">IFERROR(IFERROR(Resumo_Horas!Z287/INDIRECT(ADDRESS(7,COLUMN(AA:AA),4,1,Resumo_Horas!$A287)),0)*(((INDIRECT(ADDRESS(357,COLUMN(AA:AA),4,1,$A287))*14)/11)*(1+INDIRECT(ADDRESS(358,COLUMN(AA:AA),4,1,$A287)))),0)</f>
        <v>0</v>
      </c>
      <c r="AA287" cm="1">
        <f t="array" aca="1" ref="AA287" ca="1">IFERROR(IFERROR(Resumo_Horas!AA287/INDIRECT(ADDRESS(7,COLUMN(AB:AB),4,1,Resumo_Horas!$A287)),0)*(((INDIRECT(ADDRESS(357,COLUMN(AB:AB),4,1,$A287))*14)/11)*(1+INDIRECT(ADDRESS(358,COLUMN(AB:AB),4,1,$A287)))),0)</f>
        <v>0</v>
      </c>
      <c r="AB287" cm="1">
        <f t="array" aca="1" ref="AB287" ca="1">IFERROR(IFERROR(Resumo_Horas!AB287/INDIRECT(ADDRESS(7,COLUMN(AC:AC),4,1,Resumo_Horas!$A287)),0)*(((INDIRECT(ADDRESS(357,COLUMN(AC:AC),4,1,$A287))*14)/11)*(1+INDIRECT(ADDRESS(358,COLUMN(AC:AC),4,1,$A287)))),0)</f>
        <v>0</v>
      </c>
      <c r="AC287" cm="1">
        <f t="array" aca="1" ref="AC287" ca="1">IFERROR(IFERROR(Resumo_Horas!AC287/INDIRECT(ADDRESS(7,COLUMN(AD:AD),4,1,Resumo_Horas!$A287)),0)*(((INDIRECT(ADDRESS(357,COLUMN(AD:AD),4,1,$A287))*14)/11)*(1+INDIRECT(ADDRESS(358,COLUMN(AD:AD),4,1,$A287)))),0)</f>
        <v>0</v>
      </c>
      <c r="AD287" cm="1">
        <f t="array" aca="1" ref="AD287" ca="1">IFERROR(IFERROR(Resumo_Horas!AD287/INDIRECT(ADDRESS(7,COLUMN(AE:AE),4,1,Resumo_Horas!$A287)),0)*(((INDIRECT(ADDRESS(357,COLUMN(AE:AE),4,1,$A287))*14)/11)*(1+INDIRECT(ADDRESS(358,COLUMN(AE:AE),4,1,$A287)))),0)</f>
        <v>0</v>
      </c>
      <c r="AE287" cm="1">
        <f t="array" aca="1" ref="AE287" ca="1">IFERROR(IFERROR(Resumo_Horas!AE287/INDIRECT(ADDRESS(7,COLUMN(AF:AF),4,1,Resumo_Horas!$A287)),0)*(((INDIRECT(ADDRESS(357,COLUMN(AF:AF),4,1,$A287))*14)/11)*(1+INDIRECT(ADDRESS(358,COLUMN(AF:AF),4,1,$A287)))),0)</f>
        <v>0</v>
      </c>
      <c r="AF287" cm="1">
        <f t="array" aca="1" ref="AF287" ca="1">IFERROR(IFERROR(Resumo_Horas!AF287/INDIRECT(ADDRESS(7,COLUMN(AG:AG),4,1,Resumo_Horas!$A287)),0)*(((INDIRECT(ADDRESS(357,COLUMN(AG:AG),4,1,$A287))*14)/11)*(1+INDIRECT(ADDRESS(358,COLUMN(AG:AG),4,1,$A287)))),0)</f>
        <v>0</v>
      </c>
      <c r="AG287" cm="1">
        <f t="array" aca="1" ref="AG287" ca="1">IFERROR(IFERROR(Resumo_Horas!AG287/INDIRECT(ADDRESS(7,COLUMN(AH:AH),4,1,Resumo_Horas!$A287)),0)*(((INDIRECT(ADDRESS(357,COLUMN(AH:AH),4,1,$A287))*14)/11)*(1+INDIRECT(ADDRESS(358,COLUMN(AH:AH),4,1,$A287)))),0)</f>
        <v>0</v>
      </c>
      <c r="AH287" cm="1">
        <f t="array" aca="1" ref="AH287" ca="1">IFERROR(IFERROR(Resumo_Horas!AH287/INDIRECT(ADDRESS(7,COLUMN(AI:AI),4,1,Resumo_Horas!$A287)),0)*(((INDIRECT(ADDRESS(357,COLUMN(AI:AI),4,1,$A287))*14)/11)*(1+INDIRECT(ADDRESS(358,COLUMN(AI:AI),4,1,$A287)))),0)</f>
        <v>0</v>
      </c>
      <c r="AI287" cm="1">
        <f t="array" aca="1" ref="AI287" ca="1">IFERROR(IFERROR(Resumo_Horas!AI287/INDIRECT(ADDRESS(7,COLUMN(AJ:AJ),4,1,Resumo_Horas!$A287)),0)*(((INDIRECT(ADDRESS(357,COLUMN(AJ:AJ),4,1,$A287))*14)/11)*(1+INDIRECT(ADDRESS(358,COLUMN(AJ:AJ),4,1,$A287)))),0)</f>
        <v>0</v>
      </c>
      <c r="AJ287" cm="1">
        <f t="array" aca="1" ref="AJ287" ca="1">IFERROR(IFERROR(Resumo_Horas!AJ287/INDIRECT(ADDRESS(7,COLUMN(AK:AK),4,1,Resumo_Horas!$A287)),0)*(((INDIRECT(ADDRESS(357,COLUMN(AK:AK),4,1,$A287))*14)/11)*(1+INDIRECT(ADDRESS(358,COLUMN(AK:AK),4,1,$A287)))),0)</f>
        <v>0</v>
      </c>
      <c r="AK287" cm="1">
        <f t="array" aca="1" ref="AK287" ca="1">IFERROR(IFERROR(Resumo_Horas!AK287/INDIRECT(ADDRESS(7,COLUMN(AL:AL),4,1,Resumo_Horas!$A287)),0)*(((INDIRECT(ADDRESS(357,COLUMN(AL:AL),4,1,$A287))*14)/11)*(1+INDIRECT(ADDRESS(358,COLUMN(AL:AL),4,1,$A287)))),0)</f>
        <v>0</v>
      </c>
      <c r="AL287" cm="1">
        <f t="array" aca="1" ref="AL287" ca="1">IFERROR(IFERROR(Resumo_Horas!AL287/INDIRECT(ADDRESS(7,COLUMN(AM:AM),4,1,Resumo_Horas!$A287)),0)*(((INDIRECT(ADDRESS(357,COLUMN(AM:AM),4,1,$A287))*14)/11)*(1+INDIRECT(ADDRESS(358,COLUMN(AM:AM),4,1,$A287)))),0)</f>
        <v>0</v>
      </c>
      <c r="AM287" cm="1">
        <f t="array" aca="1" ref="AM287" ca="1">IFERROR(IFERROR(Resumo_Horas!AM287/INDIRECT(ADDRESS(7,COLUMN(AN:AN),4,1,Resumo_Horas!$A287)),0)*(((INDIRECT(ADDRESS(357,COLUMN(AN:AN),4,1,$A287))*14)/11)*(1+INDIRECT(ADDRESS(358,COLUMN(AN:AN),4,1,$A287)))),0)</f>
        <v>0</v>
      </c>
      <c r="AN287" cm="1">
        <f t="array" aca="1" ref="AN287" ca="1">IFERROR(IFERROR(Resumo_Horas!AN287/INDIRECT(ADDRESS(7,COLUMN(AO:AO),4,1,Resumo_Horas!$A287)),0)*(((INDIRECT(ADDRESS(357,COLUMN(AO:AO),4,1,$A287))*14)/11)*(1+INDIRECT(ADDRESS(358,COLUMN(AO:AO),4,1,$A287)))),0)</f>
        <v>0</v>
      </c>
      <c r="AO287" cm="1">
        <f t="array" aca="1" ref="AO287" ca="1">IFERROR(IFERROR(Resumo_Horas!AO287/INDIRECT(ADDRESS(7,COLUMN(AP:AP),4,1,Resumo_Horas!$A287)),0)*(((INDIRECT(ADDRESS(357,COLUMN(AP:AP),4,1,$A287))*14)/11)*(1+INDIRECT(ADDRESS(358,COLUMN(AP:AP),4,1,$A287)))),0)</f>
        <v>0</v>
      </c>
      <c r="AP287" cm="1">
        <f t="array" aca="1" ref="AP287" ca="1">IFERROR(IFERROR(Resumo_Horas!AP287/INDIRECT(ADDRESS(7,COLUMN(AQ:AQ),4,1,Resumo_Horas!$A287)),0)*(((INDIRECT(ADDRESS(357,COLUMN(AQ:AQ),4,1,$A287))*14)/11)*(1+INDIRECT(ADDRESS(358,COLUMN(AQ:AQ),4,1,$A287)))),0)</f>
        <v>0</v>
      </c>
      <c r="AQ287" cm="1">
        <f t="array" aca="1" ref="AQ287" ca="1">IFERROR(IFERROR(Resumo_Horas!AQ287/INDIRECT(ADDRESS(7,COLUMN(AR:AR),4,1,Resumo_Horas!$A287)),0)*(((INDIRECT(ADDRESS(357,COLUMN(AR:AR),4,1,$A287))*14)/11)*(1+INDIRECT(ADDRESS(358,COLUMN(AR:AR),4,1,$A287)))),0)</f>
        <v>0</v>
      </c>
      <c r="AR287" cm="1">
        <f t="array" aca="1" ref="AR287" ca="1">IFERROR(IFERROR(Resumo_Horas!AR287/INDIRECT(ADDRESS(7,COLUMN(AS:AS),4,1,Resumo_Horas!$A287)),0)*(((INDIRECT(ADDRESS(357,COLUMN(AS:AS),4,1,$A287))*14)/11)*(1+INDIRECT(ADDRESS(358,COLUMN(AS:AS),4,1,$A287)))),0)</f>
        <v>0</v>
      </c>
      <c r="AS287" cm="1">
        <f t="array" aca="1" ref="AS287" ca="1">IFERROR(IFERROR(Resumo_Horas!AS287/INDIRECT(ADDRESS(7,COLUMN(AT:AT),4,1,Resumo_Horas!$A287)),0)*(((INDIRECT(ADDRESS(357,COLUMN(AT:AT),4,1,$A287))*14)/11)*(1+INDIRECT(ADDRESS(358,COLUMN(AT:AT),4,1,$A287)))),0)</f>
        <v>0</v>
      </c>
      <c r="AT287" cm="1">
        <f t="array" aca="1" ref="AT287" ca="1">IFERROR(IFERROR(Resumo_Horas!AT287/INDIRECT(ADDRESS(7,COLUMN(AU:AU),4,1,Resumo_Horas!$A287)),0)*(((INDIRECT(ADDRESS(357,COLUMN(AU:AU),4,1,$A287))*14)/11)*(1+INDIRECT(ADDRESS(358,COLUMN(AU:AU),4,1,$A287)))),0)</f>
        <v>0</v>
      </c>
      <c r="AU287" cm="1">
        <f t="array" aca="1" ref="AU287" ca="1">IFERROR(IFERROR(Resumo_Horas!AU287/INDIRECT(ADDRESS(7,COLUMN(AV:AV),4,1,Resumo_Horas!$A287)),0)*(((INDIRECT(ADDRESS(357,COLUMN(AV:AV),4,1,$A287))*14)/11)*(1+INDIRECT(ADDRESS(358,COLUMN(AV:AV),4,1,$A287)))),0)</f>
        <v>0</v>
      </c>
      <c r="AV287" cm="1">
        <f t="array" aca="1" ref="AV287" ca="1">IFERROR(IFERROR(Resumo_Horas!AV287/INDIRECT(ADDRESS(7,COLUMN(AW:AW),4,1,Resumo_Horas!$A287)),0)*(((INDIRECT(ADDRESS(357,COLUMN(AW:AW),4,1,$A287))*14)/11)*(1+INDIRECT(ADDRESS(358,COLUMN(AW:AW),4,1,$A287)))),0)</f>
        <v>0</v>
      </c>
      <c r="AW287" cm="1">
        <f t="array" aca="1" ref="AW287" ca="1">IFERROR(IFERROR(Resumo_Horas!AW287/INDIRECT(ADDRESS(7,COLUMN(AX:AX),4,1,Resumo_Horas!$A287)),0)*(((INDIRECT(ADDRESS(357,COLUMN(AX:AX),4,1,$A287))*14)/11)*(1+INDIRECT(ADDRESS(358,COLUMN(AX:AX),4,1,$A287)))),0)</f>
        <v>0</v>
      </c>
      <c r="AX287" cm="1">
        <f t="array" aca="1" ref="AX287" ca="1">IFERROR(IFERROR(Resumo_Horas!AX287/INDIRECT(ADDRESS(7,COLUMN(AY:AY),4,1,Resumo_Horas!$A287)),0)*(((INDIRECT(ADDRESS(357,COLUMN(AY:AY),4,1,$A287))*14)/11)*(1+INDIRECT(ADDRESS(358,COLUMN(AY:AY),4,1,$A287)))),0)</f>
        <v>0</v>
      </c>
      <c r="AY287" cm="1">
        <f t="array" aca="1" ref="AY287" ca="1">IFERROR(IFERROR(Resumo_Horas!AY287/INDIRECT(ADDRESS(7,COLUMN(AZ:AZ),4,1,Resumo_Horas!$A287)),0)*(((INDIRECT(ADDRESS(357,COLUMN(AZ:AZ),4,1,$A287))*14)/11)*(1+INDIRECT(ADDRESS(358,COLUMN(AZ:AZ),4,1,$A287)))),0)</f>
        <v>0</v>
      </c>
      <c r="AZ287" cm="1">
        <f t="array" aca="1" ref="AZ287" ca="1">IFERROR(IFERROR(Resumo_Horas!AZ287/INDIRECT(ADDRESS(7,COLUMN(BA:BA),4,1,Resumo_Horas!$A287)),0)*(((INDIRECT(ADDRESS(357,COLUMN(BA:BA),4,1,$A287))*14)/11)*(1+INDIRECT(ADDRESS(358,COLUMN(BA:BA),4,1,$A287)))),0)</f>
        <v>0</v>
      </c>
      <c r="BA287" cm="1">
        <f t="array" aca="1" ref="BA287" ca="1">IFERROR(IFERROR(Resumo_Horas!BA287/INDIRECT(ADDRESS(7,COLUMN(BB:BB),4,1,Resumo_Horas!$A287)),0)*(((INDIRECT(ADDRESS(357,COLUMN(BB:BB),4,1,$A287))*14)/11)*(1+INDIRECT(ADDRESS(358,COLUMN(BB:BB),4,1,$A287)))),0)</f>
        <v>0</v>
      </c>
      <c r="BB287" cm="1">
        <f t="array" aca="1" ref="BB287" ca="1">IFERROR(IFERROR(Resumo_Horas!BB287/INDIRECT(ADDRESS(7,COLUMN(BC:BC),4,1,Resumo_Horas!$A287)),0)*(((INDIRECT(ADDRESS(357,COLUMN(BC:BC),4,1,$A287))*14)/11)*(1+INDIRECT(ADDRESS(358,COLUMN(BC:BC),4,1,$A287)))),0)</f>
        <v>0</v>
      </c>
      <c r="BC287" cm="1">
        <f t="array" aca="1" ref="BC287" ca="1">IFERROR(IFERROR(Resumo_Horas!BC287/INDIRECT(ADDRESS(7,COLUMN(BD:BD),4,1,Resumo_Horas!$A287)),0)*(((INDIRECT(ADDRESS(357,COLUMN(BD:BD),4,1,$A287))*14)/11)*(1+INDIRECT(ADDRESS(358,COLUMN(BD:BD),4,1,$A287)))),0)</f>
        <v>0</v>
      </c>
      <c r="BD287" cm="1">
        <f t="array" aca="1" ref="BD287" ca="1">IFERROR(IFERROR(Resumo_Horas!BD287/INDIRECT(ADDRESS(7,COLUMN(BE:BE),4,1,Resumo_Horas!$A287)),0)*(((INDIRECT(ADDRESS(357,COLUMN(BE:BE),4,1,$A287))*14)/11)*(1+INDIRECT(ADDRESS(358,COLUMN(BE:BE),4,1,$A287)))),0)</f>
        <v>0</v>
      </c>
      <c r="BE287" cm="1">
        <f t="array" aca="1" ref="BE287" ca="1">IFERROR(IFERROR(Resumo_Horas!BE287/INDIRECT(ADDRESS(7,COLUMN(BF:BF),4,1,Resumo_Horas!$A287)),0)*(((INDIRECT(ADDRESS(357,COLUMN(BF:BF),4,1,$A287))*14)/11)*(1+INDIRECT(ADDRESS(358,COLUMN(BF:BF),4,1,$A287)))),0)</f>
        <v>0</v>
      </c>
      <c r="BF287" cm="1">
        <f t="array" aca="1" ref="BF287" ca="1">IFERROR(IFERROR(Resumo_Horas!BF287/INDIRECT(ADDRESS(7,COLUMN(BG:BG),4,1,Resumo_Horas!$A287)),0)*(((INDIRECT(ADDRESS(357,COLUMN(BG:BG),4,1,$A287))*14)/11)*(1+INDIRECT(ADDRESS(358,COLUMN(BG:BG),4,1,$A287)))),0)</f>
        <v>0</v>
      </c>
      <c r="BG287" cm="1">
        <f t="array" aca="1" ref="BG287" ca="1">IFERROR(IFERROR(Resumo_Horas!BG287/INDIRECT(ADDRESS(7,COLUMN(BH:BH),4,1,Resumo_Horas!$A287)),0)*(((INDIRECT(ADDRESS(357,COLUMN(BH:BH),4,1,$A287))*14)/11)*(1+INDIRECT(ADDRESS(358,COLUMN(BH:BH),4,1,$A287)))),0)</f>
        <v>0</v>
      </c>
      <c r="BH287" cm="1">
        <f t="array" aca="1" ref="BH287" ca="1">IFERROR(IFERROR(Resumo_Horas!BH287/INDIRECT(ADDRESS(7,COLUMN(BI:BI),4,1,Resumo_Horas!$A287)),0)*(((INDIRECT(ADDRESS(357,COLUMN(BI:BI),4,1,$A287))*14)/11)*(1+INDIRECT(ADDRESS(358,COLUMN(BI:BI),4,1,$A287)))),0)</f>
        <v>0</v>
      </c>
      <c r="BI287" cm="1">
        <f t="array" aca="1" ref="BI287" ca="1">IFERROR(IFERROR(Resumo_Horas!BI287/INDIRECT(ADDRESS(7,COLUMN(BJ:BJ),4,1,Resumo_Horas!$A287)),0)*(((INDIRECT(ADDRESS(357,COLUMN(BJ:BJ),4,1,$A287))*14)/11)*(1+INDIRECT(ADDRESS(358,COLUMN(BJ:BJ),4,1,$A287)))),0)</f>
        <v>0</v>
      </c>
      <c r="BJ287" cm="1">
        <f t="array" aca="1" ref="BJ287" ca="1">IFERROR(IFERROR(Resumo_Horas!BJ287/INDIRECT(ADDRESS(7,COLUMN(BK:BK),4,1,Resumo_Horas!$A287)),0)*(((INDIRECT(ADDRESS(357,COLUMN(BK:BK),4,1,$A287))*14)/11)*(1+INDIRECT(ADDRESS(358,COLUMN(BK:BK),4,1,$A287)))),0)</f>
        <v>0</v>
      </c>
      <c r="BK287" s="331" cm="1">
        <f t="array" aca="1" ref="BK287" ca="1">IFERROR(IFERROR(Resumo_Horas!BK287/INDIRECT(ADDRESS(7,COLUMN(BL:BL),4,1,Resumo_Horas!$A287)),0)*(((INDIRECT(ADDRESS(357,COLUMN(BL:BL),4,1,$A287))*14)/11)*(1+INDIRECT(ADDRESS(358,COLUMN(BL:BL),4,1,$A287)))),0)</f>
        <v>0</v>
      </c>
    </row>
    <row r="288" spans="1:63" x14ac:dyDescent="0.25">
      <c r="A288" s="330" t="str" cm="1">
        <f t="array" aca="1" ref="A288" ca="1">IF(INDIRECT(ADDRESS(9+QUOTIENT(ROW(A287)-1,20),4,4,1,"Equipa de projeto")) = 0,"", _xlfn.CONCAT(1 + QUOTIENT(ROW(A287)-1,20),". ", INDIRECT(ADDRESS(9+QUOTIENT(ROW(A287)-1,20),4,4,1,"Equipa de projeto"))))</f>
        <v/>
      </c>
      <c r="B288">
        <f>Atividades!$A$37</f>
        <v>0</v>
      </c>
      <c r="C288" s="123" t="s">
        <v>48</v>
      </c>
      <c r="D288" cm="1">
        <f t="array" aca="1" ref="D288" ca="1">IFERROR(IFERROR(Resumo_Horas!D288/INDIRECT(ADDRESS(7,COLUMN(E:E),4,1,Resumo_Horas!$A288)),0)*(((INDIRECT(ADDRESS(357,COLUMN(E:E),4,1,$A288))*14)/11)*(1+INDIRECT(ADDRESS(358,COLUMN(E:E),4,1,$A288)))),0)</f>
        <v>0</v>
      </c>
      <c r="E288" cm="1">
        <f t="array" aca="1" ref="E288" ca="1">IFERROR(IFERROR(Resumo_Horas!E288/INDIRECT(ADDRESS(7,COLUMN(F:F),4,1,Resumo_Horas!$A288)),0)*(((INDIRECT(ADDRESS(357,COLUMN(F:F),4,1,$A288))*14)/11)*(1+INDIRECT(ADDRESS(358,COLUMN(F:F),4,1,$A288)))),0)</f>
        <v>0</v>
      </c>
      <c r="F288" cm="1">
        <f t="array" aca="1" ref="F288" ca="1">IFERROR(IFERROR(Resumo_Horas!F288/INDIRECT(ADDRESS(7,COLUMN(G:G),4,1,Resumo_Horas!$A288)),0)*(((INDIRECT(ADDRESS(357,COLUMN(G:G),4,1,$A288))*14)/11)*(1+INDIRECT(ADDRESS(358,COLUMN(G:G),4,1,$A288)))),0)</f>
        <v>0</v>
      </c>
      <c r="G288" cm="1">
        <f t="array" aca="1" ref="G288" ca="1">IFERROR(IFERROR(Resumo_Horas!G288/INDIRECT(ADDRESS(7,COLUMN(H:H),4,1,Resumo_Horas!$A288)),0)*(((INDIRECT(ADDRESS(357,COLUMN(H:H),4,1,$A288))*14)/11)*(1+INDIRECT(ADDRESS(358,COLUMN(H:H),4,1,$A288)))),0)</f>
        <v>0</v>
      </c>
      <c r="H288" cm="1">
        <f t="array" aca="1" ref="H288" ca="1">IFERROR(IFERROR(Resumo_Horas!H288/INDIRECT(ADDRESS(7,COLUMN(I:I),4,1,Resumo_Horas!$A288)),0)*(((INDIRECT(ADDRESS(357,COLUMN(I:I),4,1,$A288))*14)/11)*(1+INDIRECT(ADDRESS(358,COLUMN(I:I),4,1,$A288)))),0)</f>
        <v>0</v>
      </c>
      <c r="I288" cm="1">
        <f t="array" aca="1" ref="I288" ca="1">IFERROR(IFERROR(Resumo_Horas!I288/INDIRECT(ADDRESS(7,COLUMN(J:J),4,1,Resumo_Horas!$A288)),0)*(((INDIRECT(ADDRESS(357,COLUMN(J:J),4,1,$A288))*14)/11)*(1+INDIRECT(ADDRESS(358,COLUMN(J:J),4,1,$A288)))),0)</f>
        <v>0</v>
      </c>
      <c r="J288" cm="1">
        <f t="array" aca="1" ref="J288" ca="1">IFERROR(IFERROR(Resumo_Horas!J288/INDIRECT(ADDRESS(7,COLUMN(K:K),4,1,Resumo_Horas!$A288)),0)*(((INDIRECT(ADDRESS(357,COLUMN(K:K),4,1,$A288))*14)/11)*(1+INDIRECT(ADDRESS(358,COLUMN(K:K),4,1,$A288)))),0)</f>
        <v>0</v>
      </c>
      <c r="K288" cm="1">
        <f t="array" aca="1" ref="K288" ca="1">IFERROR(IFERROR(Resumo_Horas!K288/INDIRECT(ADDRESS(7,COLUMN(L:L),4,1,Resumo_Horas!$A288)),0)*(((INDIRECT(ADDRESS(357,COLUMN(L:L),4,1,$A288))*14)/11)*(1+INDIRECT(ADDRESS(358,COLUMN(L:L),4,1,$A288)))),0)</f>
        <v>0</v>
      </c>
      <c r="L288" cm="1">
        <f t="array" aca="1" ref="L288" ca="1">IFERROR(IFERROR(Resumo_Horas!L288/INDIRECT(ADDRESS(7,COLUMN(M:M),4,1,Resumo_Horas!$A288)),0)*(((INDIRECT(ADDRESS(357,COLUMN(M:M),4,1,$A288))*14)/11)*(1+INDIRECT(ADDRESS(358,COLUMN(M:M),4,1,$A288)))),0)</f>
        <v>0</v>
      </c>
      <c r="M288" cm="1">
        <f t="array" aca="1" ref="M288" ca="1">IFERROR(IFERROR(Resumo_Horas!M288/INDIRECT(ADDRESS(7,COLUMN(N:N),4,1,Resumo_Horas!$A288)),0)*(((INDIRECT(ADDRESS(357,COLUMN(N:N),4,1,$A288))*14)/11)*(1+INDIRECT(ADDRESS(358,COLUMN(N:N),4,1,$A288)))),0)</f>
        <v>0</v>
      </c>
      <c r="N288" cm="1">
        <f t="array" aca="1" ref="N288" ca="1">IFERROR(IFERROR(Resumo_Horas!N288/INDIRECT(ADDRESS(7,COLUMN(O:O),4,1,Resumo_Horas!$A288)),0)*(((INDIRECT(ADDRESS(357,COLUMN(O:O),4,1,$A288))*14)/11)*(1+INDIRECT(ADDRESS(358,COLUMN(O:O),4,1,$A288)))),0)</f>
        <v>0</v>
      </c>
      <c r="O288" cm="1">
        <f t="array" aca="1" ref="O288" ca="1">IFERROR(IFERROR(Resumo_Horas!O288/INDIRECT(ADDRESS(7,COLUMN(P:P),4,1,Resumo_Horas!$A288)),0)*(((INDIRECT(ADDRESS(357,COLUMN(P:P),4,1,$A288))*14)/11)*(1+INDIRECT(ADDRESS(358,COLUMN(P:P),4,1,$A288)))),0)</f>
        <v>0</v>
      </c>
      <c r="P288" cm="1">
        <f t="array" aca="1" ref="P288" ca="1">IFERROR(IFERROR(Resumo_Horas!P288/INDIRECT(ADDRESS(7,COLUMN(Q:Q),4,1,Resumo_Horas!$A288)),0)*(((INDIRECT(ADDRESS(357,COLUMN(Q:Q),4,1,$A288))*14)/11)*(1+INDIRECT(ADDRESS(358,COLUMN(Q:Q),4,1,$A288)))),0)</f>
        <v>0</v>
      </c>
      <c r="Q288" cm="1">
        <f t="array" aca="1" ref="Q288" ca="1">IFERROR(IFERROR(Resumo_Horas!Q288/INDIRECT(ADDRESS(7,COLUMN(R:R),4,1,Resumo_Horas!$A288)),0)*(((INDIRECT(ADDRESS(357,COLUMN(R:R),4,1,$A288))*14)/11)*(1+INDIRECT(ADDRESS(358,COLUMN(R:R),4,1,$A288)))),0)</f>
        <v>0</v>
      </c>
      <c r="R288" cm="1">
        <f t="array" aca="1" ref="R288" ca="1">IFERROR(IFERROR(Resumo_Horas!R288/INDIRECT(ADDRESS(7,COLUMN(S:S),4,1,Resumo_Horas!$A288)),0)*(((INDIRECT(ADDRESS(357,COLUMN(S:S),4,1,$A288))*14)/11)*(1+INDIRECT(ADDRESS(358,COLUMN(S:S),4,1,$A288)))),0)</f>
        <v>0</v>
      </c>
      <c r="S288" cm="1">
        <f t="array" aca="1" ref="S288" ca="1">IFERROR(IFERROR(Resumo_Horas!S288/INDIRECT(ADDRESS(7,COLUMN(T:T),4,1,Resumo_Horas!$A288)),0)*(((INDIRECT(ADDRESS(357,COLUMN(T:T),4,1,$A288))*14)/11)*(1+INDIRECT(ADDRESS(358,COLUMN(T:T),4,1,$A288)))),0)</f>
        <v>0</v>
      </c>
      <c r="T288" cm="1">
        <f t="array" aca="1" ref="T288" ca="1">IFERROR(IFERROR(Resumo_Horas!T288/INDIRECT(ADDRESS(7,COLUMN(U:U),4,1,Resumo_Horas!$A288)),0)*(((INDIRECT(ADDRESS(357,COLUMN(U:U),4,1,$A288))*14)/11)*(1+INDIRECT(ADDRESS(358,COLUMN(U:U),4,1,$A288)))),0)</f>
        <v>0</v>
      </c>
      <c r="U288" cm="1">
        <f t="array" aca="1" ref="U288" ca="1">IFERROR(IFERROR(Resumo_Horas!U288/INDIRECT(ADDRESS(7,COLUMN(V:V),4,1,Resumo_Horas!$A288)),0)*(((INDIRECT(ADDRESS(357,COLUMN(V:V),4,1,$A288))*14)/11)*(1+INDIRECT(ADDRESS(358,COLUMN(V:V),4,1,$A288)))),0)</f>
        <v>0</v>
      </c>
      <c r="V288" cm="1">
        <f t="array" aca="1" ref="V288" ca="1">IFERROR(IFERROR(Resumo_Horas!V288/INDIRECT(ADDRESS(7,COLUMN(W:W),4,1,Resumo_Horas!$A288)),0)*(((INDIRECT(ADDRESS(357,COLUMN(W:W),4,1,$A288))*14)/11)*(1+INDIRECT(ADDRESS(358,COLUMN(W:W),4,1,$A288)))),0)</f>
        <v>0</v>
      </c>
      <c r="W288" cm="1">
        <f t="array" aca="1" ref="W288" ca="1">IFERROR(IFERROR(Resumo_Horas!W288/INDIRECT(ADDRESS(7,COLUMN(X:X),4,1,Resumo_Horas!$A288)),0)*(((INDIRECT(ADDRESS(357,COLUMN(X:X),4,1,$A288))*14)/11)*(1+INDIRECT(ADDRESS(358,COLUMN(X:X),4,1,$A288)))),0)</f>
        <v>0</v>
      </c>
      <c r="X288" cm="1">
        <f t="array" aca="1" ref="X288" ca="1">IFERROR(IFERROR(Resumo_Horas!X288/INDIRECT(ADDRESS(7,COLUMN(Y:Y),4,1,Resumo_Horas!$A288)),0)*(((INDIRECT(ADDRESS(357,COLUMN(Y:Y),4,1,$A288))*14)/11)*(1+INDIRECT(ADDRESS(358,COLUMN(Y:Y),4,1,$A288)))),0)</f>
        <v>0</v>
      </c>
      <c r="Y288" cm="1">
        <f t="array" aca="1" ref="Y288" ca="1">IFERROR(IFERROR(Resumo_Horas!Y288/INDIRECT(ADDRESS(7,COLUMN(Z:Z),4,1,Resumo_Horas!$A288)),0)*(((INDIRECT(ADDRESS(357,COLUMN(Z:Z),4,1,$A288))*14)/11)*(1+INDIRECT(ADDRESS(358,COLUMN(Z:Z),4,1,$A288)))),0)</f>
        <v>0</v>
      </c>
      <c r="Z288" cm="1">
        <f t="array" aca="1" ref="Z288" ca="1">IFERROR(IFERROR(Resumo_Horas!Z288/INDIRECT(ADDRESS(7,COLUMN(AA:AA),4,1,Resumo_Horas!$A288)),0)*(((INDIRECT(ADDRESS(357,COLUMN(AA:AA),4,1,$A288))*14)/11)*(1+INDIRECT(ADDRESS(358,COLUMN(AA:AA),4,1,$A288)))),0)</f>
        <v>0</v>
      </c>
      <c r="AA288" cm="1">
        <f t="array" aca="1" ref="AA288" ca="1">IFERROR(IFERROR(Resumo_Horas!AA288/INDIRECT(ADDRESS(7,COLUMN(AB:AB),4,1,Resumo_Horas!$A288)),0)*(((INDIRECT(ADDRESS(357,COLUMN(AB:AB),4,1,$A288))*14)/11)*(1+INDIRECT(ADDRESS(358,COLUMN(AB:AB),4,1,$A288)))),0)</f>
        <v>0</v>
      </c>
      <c r="AB288" cm="1">
        <f t="array" aca="1" ref="AB288" ca="1">IFERROR(IFERROR(Resumo_Horas!AB288/INDIRECT(ADDRESS(7,COLUMN(AC:AC),4,1,Resumo_Horas!$A288)),0)*(((INDIRECT(ADDRESS(357,COLUMN(AC:AC),4,1,$A288))*14)/11)*(1+INDIRECT(ADDRESS(358,COLUMN(AC:AC),4,1,$A288)))),0)</f>
        <v>0</v>
      </c>
      <c r="AC288" cm="1">
        <f t="array" aca="1" ref="AC288" ca="1">IFERROR(IFERROR(Resumo_Horas!AC288/INDIRECT(ADDRESS(7,COLUMN(AD:AD),4,1,Resumo_Horas!$A288)),0)*(((INDIRECT(ADDRESS(357,COLUMN(AD:AD),4,1,$A288))*14)/11)*(1+INDIRECT(ADDRESS(358,COLUMN(AD:AD),4,1,$A288)))),0)</f>
        <v>0</v>
      </c>
      <c r="AD288" cm="1">
        <f t="array" aca="1" ref="AD288" ca="1">IFERROR(IFERROR(Resumo_Horas!AD288/INDIRECT(ADDRESS(7,COLUMN(AE:AE),4,1,Resumo_Horas!$A288)),0)*(((INDIRECT(ADDRESS(357,COLUMN(AE:AE),4,1,$A288))*14)/11)*(1+INDIRECT(ADDRESS(358,COLUMN(AE:AE),4,1,$A288)))),0)</f>
        <v>0</v>
      </c>
      <c r="AE288" cm="1">
        <f t="array" aca="1" ref="AE288" ca="1">IFERROR(IFERROR(Resumo_Horas!AE288/INDIRECT(ADDRESS(7,COLUMN(AF:AF),4,1,Resumo_Horas!$A288)),0)*(((INDIRECT(ADDRESS(357,COLUMN(AF:AF),4,1,$A288))*14)/11)*(1+INDIRECT(ADDRESS(358,COLUMN(AF:AF),4,1,$A288)))),0)</f>
        <v>0</v>
      </c>
      <c r="AF288" cm="1">
        <f t="array" aca="1" ref="AF288" ca="1">IFERROR(IFERROR(Resumo_Horas!AF288/INDIRECT(ADDRESS(7,COLUMN(AG:AG),4,1,Resumo_Horas!$A288)),0)*(((INDIRECT(ADDRESS(357,COLUMN(AG:AG),4,1,$A288))*14)/11)*(1+INDIRECT(ADDRESS(358,COLUMN(AG:AG),4,1,$A288)))),0)</f>
        <v>0</v>
      </c>
      <c r="AG288" cm="1">
        <f t="array" aca="1" ref="AG288" ca="1">IFERROR(IFERROR(Resumo_Horas!AG288/INDIRECT(ADDRESS(7,COLUMN(AH:AH),4,1,Resumo_Horas!$A288)),0)*(((INDIRECT(ADDRESS(357,COLUMN(AH:AH),4,1,$A288))*14)/11)*(1+INDIRECT(ADDRESS(358,COLUMN(AH:AH),4,1,$A288)))),0)</f>
        <v>0</v>
      </c>
      <c r="AH288" cm="1">
        <f t="array" aca="1" ref="AH288" ca="1">IFERROR(IFERROR(Resumo_Horas!AH288/INDIRECT(ADDRESS(7,COLUMN(AI:AI),4,1,Resumo_Horas!$A288)),0)*(((INDIRECT(ADDRESS(357,COLUMN(AI:AI),4,1,$A288))*14)/11)*(1+INDIRECT(ADDRESS(358,COLUMN(AI:AI),4,1,$A288)))),0)</f>
        <v>0</v>
      </c>
      <c r="AI288" cm="1">
        <f t="array" aca="1" ref="AI288" ca="1">IFERROR(IFERROR(Resumo_Horas!AI288/INDIRECT(ADDRESS(7,COLUMN(AJ:AJ),4,1,Resumo_Horas!$A288)),0)*(((INDIRECT(ADDRESS(357,COLUMN(AJ:AJ),4,1,$A288))*14)/11)*(1+INDIRECT(ADDRESS(358,COLUMN(AJ:AJ),4,1,$A288)))),0)</f>
        <v>0</v>
      </c>
      <c r="AJ288" cm="1">
        <f t="array" aca="1" ref="AJ288" ca="1">IFERROR(IFERROR(Resumo_Horas!AJ288/INDIRECT(ADDRESS(7,COLUMN(AK:AK),4,1,Resumo_Horas!$A288)),0)*(((INDIRECT(ADDRESS(357,COLUMN(AK:AK),4,1,$A288))*14)/11)*(1+INDIRECT(ADDRESS(358,COLUMN(AK:AK),4,1,$A288)))),0)</f>
        <v>0</v>
      </c>
      <c r="AK288" cm="1">
        <f t="array" aca="1" ref="AK288" ca="1">IFERROR(IFERROR(Resumo_Horas!AK288/INDIRECT(ADDRESS(7,COLUMN(AL:AL),4,1,Resumo_Horas!$A288)),0)*(((INDIRECT(ADDRESS(357,COLUMN(AL:AL),4,1,$A288))*14)/11)*(1+INDIRECT(ADDRESS(358,COLUMN(AL:AL),4,1,$A288)))),0)</f>
        <v>0</v>
      </c>
      <c r="AL288" cm="1">
        <f t="array" aca="1" ref="AL288" ca="1">IFERROR(IFERROR(Resumo_Horas!AL288/INDIRECT(ADDRESS(7,COLUMN(AM:AM),4,1,Resumo_Horas!$A288)),0)*(((INDIRECT(ADDRESS(357,COLUMN(AM:AM),4,1,$A288))*14)/11)*(1+INDIRECT(ADDRESS(358,COLUMN(AM:AM),4,1,$A288)))),0)</f>
        <v>0</v>
      </c>
      <c r="AM288" cm="1">
        <f t="array" aca="1" ref="AM288" ca="1">IFERROR(IFERROR(Resumo_Horas!AM288/INDIRECT(ADDRESS(7,COLUMN(AN:AN),4,1,Resumo_Horas!$A288)),0)*(((INDIRECT(ADDRESS(357,COLUMN(AN:AN),4,1,$A288))*14)/11)*(1+INDIRECT(ADDRESS(358,COLUMN(AN:AN),4,1,$A288)))),0)</f>
        <v>0</v>
      </c>
      <c r="AN288" cm="1">
        <f t="array" aca="1" ref="AN288" ca="1">IFERROR(IFERROR(Resumo_Horas!AN288/INDIRECT(ADDRESS(7,COLUMN(AO:AO),4,1,Resumo_Horas!$A288)),0)*(((INDIRECT(ADDRESS(357,COLUMN(AO:AO),4,1,$A288))*14)/11)*(1+INDIRECT(ADDRESS(358,COLUMN(AO:AO),4,1,$A288)))),0)</f>
        <v>0</v>
      </c>
      <c r="AO288" cm="1">
        <f t="array" aca="1" ref="AO288" ca="1">IFERROR(IFERROR(Resumo_Horas!AO288/INDIRECT(ADDRESS(7,COLUMN(AP:AP),4,1,Resumo_Horas!$A288)),0)*(((INDIRECT(ADDRESS(357,COLUMN(AP:AP),4,1,$A288))*14)/11)*(1+INDIRECT(ADDRESS(358,COLUMN(AP:AP),4,1,$A288)))),0)</f>
        <v>0</v>
      </c>
      <c r="AP288" cm="1">
        <f t="array" aca="1" ref="AP288" ca="1">IFERROR(IFERROR(Resumo_Horas!AP288/INDIRECT(ADDRESS(7,COLUMN(AQ:AQ),4,1,Resumo_Horas!$A288)),0)*(((INDIRECT(ADDRESS(357,COLUMN(AQ:AQ),4,1,$A288))*14)/11)*(1+INDIRECT(ADDRESS(358,COLUMN(AQ:AQ),4,1,$A288)))),0)</f>
        <v>0</v>
      </c>
      <c r="AQ288" cm="1">
        <f t="array" aca="1" ref="AQ288" ca="1">IFERROR(IFERROR(Resumo_Horas!AQ288/INDIRECT(ADDRESS(7,COLUMN(AR:AR),4,1,Resumo_Horas!$A288)),0)*(((INDIRECT(ADDRESS(357,COLUMN(AR:AR),4,1,$A288))*14)/11)*(1+INDIRECT(ADDRESS(358,COLUMN(AR:AR),4,1,$A288)))),0)</f>
        <v>0</v>
      </c>
      <c r="AR288" cm="1">
        <f t="array" aca="1" ref="AR288" ca="1">IFERROR(IFERROR(Resumo_Horas!AR288/INDIRECT(ADDRESS(7,COLUMN(AS:AS),4,1,Resumo_Horas!$A288)),0)*(((INDIRECT(ADDRESS(357,COLUMN(AS:AS),4,1,$A288))*14)/11)*(1+INDIRECT(ADDRESS(358,COLUMN(AS:AS),4,1,$A288)))),0)</f>
        <v>0</v>
      </c>
      <c r="AS288" cm="1">
        <f t="array" aca="1" ref="AS288" ca="1">IFERROR(IFERROR(Resumo_Horas!AS288/INDIRECT(ADDRESS(7,COLUMN(AT:AT),4,1,Resumo_Horas!$A288)),0)*(((INDIRECT(ADDRESS(357,COLUMN(AT:AT),4,1,$A288))*14)/11)*(1+INDIRECT(ADDRESS(358,COLUMN(AT:AT),4,1,$A288)))),0)</f>
        <v>0</v>
      </c>
      <c r="AT288" cm="1">
        <f t="array" aca="1" ref="AT288" ca="1">IFERROR(IFERROR(Resumo_Horas!AT288/INDIRECT(ADDRESS(7,COLUMN(AU:AU),4,1,Resumo_Horas!$A288)),0)*(((INDIRECT(ADDRESS(357,COLUMN(AU:AU),4,1,$A288))*14)/11)*(1+INDIRECT(ADDRESS(358,COLUMN(AU:AU),4,1,$A288)))),0)</f>
        <v>0</v>
      </c>
      <c r="AU288" cm="1">
        <f t="array" aca="1" ref="AU288" ca="1">IFERROR(IFERROR(Resumo_Horas!AU288/INDIRECT(ADDRESS(7,COLUMN(AV:AV),4,1,Resumo_Horas!$A288)),0)*(((INDIRECT(ADDRESS(357,COLUMN(AV:AV),4,1,$A288))*14)/11)*(1+INDIRECT(ADDRESS(358,COLUMN(AV:AV),4,1,$A288)))),0)</f>
        <v>0</v>
      </c>
      <c r="AV288" cm="1">
        <f t="array" aca="1" ref="AV288" ca="1">IFERROR(IFERROR(Resumo_Horas!AV288/INDIRECT(ADDRESS(7,COLUMN(AW:AW),4,1,Resumo_Horas!$A288)),0)*(((INDIRECT(ADDRESS(357,COLUMN(AW:AW),4,1,$A288))*14)/11)*(1+INDIRECT(ADDRESS(358,COLUMN(AW:AW),4,1,$A288)))),0)</f>
        <v>0</v>
      </c>
      <c r="AW288" cm="1">
        <f t="array" aca="1" ref="AW288" ca="1">IFERROR(IFERROR(Resumo_Horas!AW288/INDIRECT(ADDRESS(7,COLUMN(AX:AX),4,1,Resumo_Horas!$A288)),0)*(((INDIRECT(ADDRESS(357,COLUMN(AX:AX),4,1,$A288))*14)/11)*(1+INDIRECT(ADDRESS(358,COLUMN(AX:AX),4,1,$A288)))),0)</f>
        <v>0</v>
      </c>
      <c r="AX288" cm="1">
        <f t="array" aca="1" ref="AX288" ca="1">IFERROR(IFERROR(Resumo_Horas!AX288/INDIRECT(ADDRESS(7,COLUMN(AY:AY),4,1,Resumo_Horas!$A288)),0)*(((INDIRECT(ADDRESS(357,COLUMN(AY:AY),4,1,$A288))*14)/11)*(1+INDIRECT(ADDRESS(358,COLUMN(AY:AY),4,1,$A288)))),0)</f>
        <v>0</v>
      </c>
      <c r="AY288" cm="1">
        <f t="array" aca="1" ref="AY288" ca="1">IFERROR(IFERROR(Resumo_Horas!AY288/INDIRECT(ADDRESS(7,COLUMN(AZ:AZ),4,1,Resumo_Horas!$A288)),0)*(((INDIRECT(ADDRESS(357,COLUMN(AZ:AZ),4,1,$A288))*14)/11)*(1+INDIRECT(ADDRESS(358,COLUMN(AZ:AZ),4,1,$A288)))),0)</f>
        <v>0</v>
      </c>
      <c r="AZ288" cm="1">
        <f t="array" aca="1" ref="AZ288" ca="1">IFERROR(IFERROR(Resumo_Horas!AZ288/INDIRECT(ADDRESS(7,COLUMN(BA:BA),4,1,Resumo_Horas!$A288)),0)*(((INDIRECT(ADDRESS(357,COLUMN(BA:BA),4,1,$A288))*14)/11)*(1+INDIRECT(ADDRESS(358,COLUMN(BA:BA),4,1,$A288)))),0)</f>
        <v>0</v>
      </c>
      <c r="BA288" cm="1">
        <f t="array" aca="1" ref="BA288" ca="1">IFERROR(IFERROR(Resumo_Horas!BA288/INDIRECT(ADDRESS(7,COLUMN(BB:BB),4,1,Resumo_Horas!$A288)),0)*(((INDIRECT(ADDRESS(357,COLUMN(BB:BB),4,1,$A288))*14)/11)*(1+INDIRECT(ADDRESS(358,COLUMN(BB:BB),4,1,$A288)))),0)</f>
        <v>0</v>
      </c>
      <c r="BB288" cm="1">
        <f t="array" aca="1" ref="BB288" ca="1">IFERROR(IFERROR(Resumo_Horas!BB288/INDIRECT(ADDRESS(7,COLUMN(BC:BC),4,1,Resumo_Horas!$A288)),0)*(((INDIRECT(ADDRESS(357,COLUMN(BC:BC),4,1,$A288))*14)/11)*(1+INDIRECT(ADDRESS(358,COLUMN(BC:BC),4,1,$A288)))),0)</f>
        <v>0</v>
      </c>
      <c r="BC288" cm="1">
        <f t="array" aca="1" ref="BC288" ca="1">IFERROR(IFERROR(Resumo_Horas!BC288/INDIRECT(ADDRESS(7,COLUMN(BD:BD),4,1,Resumo_Horas!$A288)),0)*(((INDIRECT(ADDRESS(357,COLUMN(BD:BD),4,1,$A288))*14)/11)*(1+INDIRECT(ADDRESS(358,COLUMN(BD:BD),4,1,$A288)))),0)</f>
        <v>0</v>
      </c>
      <c r="BD288" cm="1">
        <f t="array" aca="1" ref="BD288" ca="1">IFERROR(IFERROR(Resumo_Horas!BD288/INDIRECT(ADDRESS(7,COLUMN(BE:BE),4,1,Resumo_Horas!$A288)),0)*(((INDIRECT(ADDRESS(357,COLUMN(BE:BE),4,1,$A288))*14)/11)*(1+INDIRECT(ADDRESS(358,COLUMN(BE:BE),4,1,$A288)))),0)</f>
        <v>0</v>
      </c>
      <c r="BE288" cm="1">
        <f t="array" aca="1" ref="BE288" ca="1">IFERROR(IFERROR(Resumo_Horas!BE288/INDIRECT(ADDRESS(7,COLUMN(BF:BF),4,1,Resumo_Horas!$A288)),0)*(((INDIRECT(ADDRESS(357,COLUMN(BF:BF),4,1,$A288))*14)/11)*(1+INDIRECT(ADDRESS(358,COLUMN(BF:BF),4,1,$A288)))),0)</f>
        <v>0</v>
      </c>
      <c r="BF288" cm="1">
        <f t="array" aca="1" ref="BF288" ca="1">IFERROR(IFERROR(Resumo_Horas!BF288/INDIRECT(ADDRESS(7,COLUMN(BG:BG),4,1,Resumo_Horas!$A288)),0)*(((INDIRECT(ADDRESS(357,COLUMN(BG:BG),4,1,$A288))*14)/11)*(1+INDIRECT(ADDRESS(358,COLUMN(BG:BG),4,1,$A288)))),0)</f>
        <v>0</v>
      </c>
      <c r="BG288" cm="1">
        <f t="array" aca="1" ref="BG288" ca="1">IFERROR(IFERROR(Resumo_Horas!BG288/INDIRECT(ADDRESS(7,COLUMN(BH:BH),4,1,Resumo_Horas!$A288)),0)*(((INDIRECT(ADDRESS(357,COLUMN(BH:BH),4,1,$A288))*14)/11)*(1+INDIRECT(ADDRESS(358,COLUMN(BH:BH),4,1,$A288)))),0)</f>
        <v>0</v>
      </c>
      <c r="BH288" cm="1">
        <f t="array" aca="1" ref="BH288" ca="1">IFERROR(IFERROR(Resumo_Horas!BH288/INDIRECT(ADDRESS(7,COLUMN(BI:BI),4,1,Resumo_Horas!$A288)),0)*(((INDIRECT(ADDRESS(357,COLUMN(BI:BI),4,1,$A288))*14)/11)*(1+INDIRECT(ADDRESS(358,COLUMN(BI:BI),4,1,$A288)))),0)</f>
        <v>0</v>
      </c>
      <c r="BI288" cm="1">
        <f t="array" aca="1" ref="BI288" ca="1">IFERROR(IFERROR(Resumo_Horas!BI288/INDIRECT(ADDRESS(7,COLUMN(BJ:BJ),4,1,Resumo_Horas!$A288)),0)*(((INDIRECT(ADDRESS(357,COLUMN(BJ:BJ),4,1,$A288))*14)/11)*(1+INDIRECT(ADDRESS(358,COLUMN(BJ:BJ),4,1,$A288)))),0)</f>
        <v>0</v>
      </c>
      <c r="BJ288" cm="1">
        <f t="array" aca="1" ref="BJ288" ca="1">IFERROR(IFERROR(Resumo_Horas!BJ288/INDIRECT(ADDRESS(7,COLUMN(BK:BK),4,1,Resumo_Horas!$A288)),0)*(((INDIRECT(ADDRESS(357,COLUMN(BK:BK),4,1,$A288))*14)/11)*(1+INDIRECT(ADDRESS(358,COLUMN(BK:BK),4,1,$A288)))),0)</f>
        <v>0</v>
      </c>
      <c r="BK288" s="331" cm="1">
        <f t="array" aca="1" ref="BK288" ca="1">IFERROR(IFERROR(Resumo_Horas!BK288/INDIRECT(ADDRESS(7,COLUMN(BL:BL),4,1,Resumo_Horas!$A288)),0)*(((INDIRECT(ADDRESS(357,COLUMN(BL:BL),4,1,$A288))*14)/11)*(1+INDIRECT(ADDRESS(358,COLUMN(BL:BL),4,1,$A288)))),0)</f>
        <v>0</v>
      </c>
    </row>
    <row r="289" spans="1:63" x14ac:dyDescent="0.25">
      <c r="A289" s="330" t="str" cm="1">
        <f t="array" aca="1" ref="A289" ca="1">IF(INDIRECT(ADDRESS(9+QUOTIENT(ROW(A288)-1,20),4,4,1,"Equipa de projeto")) = 0,"", _xlfn.CONCAT(1 + QUOTIENT(ROW(A288)-1,20),". ", INDIRECT(ADDRESS(9+QUOTIENT(ROW(A288)-1,20),4,4,1,"Equipa de projeto"))))</f>
        <v/>
      </c>
      <c r="B289">
        <f>Atividades!$A$37</f>
        <v>0</v>
      </c>
      <c r="C289" s="123" t="s">
        <v>49</v>
      </c>
      <c r="D289" cm="1">
        <f t="array" aca="1" ref="D289" ca="1">IFERROR(IFERROR(Resumo_Horas!D289/INDIRECT(ADDRESS(7,COLUMN(E:E),4,1,Resumo_Horas!$A289)),0)*(((INDIRECT(ADDRESS(357,COLUMN(E:E),4,1,$A289))*14)/11)*(1+INDIRECT(ADDRESS(358,COLUMN(E:E),4,1,$A289)))),0)</f>
        <v>0</v>
      </c>
      <c r="E289" cm="1">
        <f t="array" aca="1" ref="E289" ca="1">IFERROR(IFERROR(Resumo_Horas!E289/INDIRECT(ADDRESS(7,COLUMN(F:F),4,1,Resumo_Horas!$A289)),0)*(((INDIRECT(ADDRESS(357,COLUMN(F:F),4,1,$A289))*14)/11)*(1+INDIRECT(ADDRESS(358,COLUMN(F:F),4,1,$A289)))),0)</f>
        <v>0</v>
      </c>
      <c r="F289" cm="1">
        <f t="array" aca="1" ref="F289" ca="1">IFERROR(IFERROR(Resumo_Horas!F289/INDIRECT(ADDRESS(7,COLUMN(G:G),4,1,Resumo_Horas!$A289)),0)*(((INDIRECT(ADDRESS(357,COLUMN(G:G),4,1,$A289))*14)/11)*(1+INDIRECT(ADDRESS(358,COLUMN(G:G),4,1,$A289)))),0)</f>
        <v>0</v>
      </c>
      <c r="G289" cm="1">
        <f t="array" aca="1" ref="G289" ca="1">IFERROR(IFERROR(Resumo_Horas!G289/INDIRECT(ADDRESS(7,COLUMN(H:H),4,1,Resumo_Horas!$A289)),0)*(((INDIRECT(ADDRESS(357,COLUMN(H:H),4,1,$A289))*14)/11)*(1+INDIRECT(ADDRESS(358,COLUMN(H:H),4,1,$A289)))),0)</f>
        <v>0</v>
      </c>
      <c r="H289" cm="1">
        <f t="array" aca="1" ref="H289" ca="1">IFERROR(IFERROR(Resumo_Horas!H289/INDIRECT(ADDRESS(7,COLUMN(I:I),4,1,Resumo_Horas!$A289)),0)*(((INDIRECT(ADDRESS(357,COLUMN(I:I),4,1,$A289))*14)/11)*(1+INDIRECT(ADDRESS(358,COLUMN(I:I),4,1,$A289)))),0)</f>
        <v>0</v>
      </c>
      <c r="I289" cm="1">
        <f t="array" aca="1" ref="I289" ca="1">IFERROR(IFERROR(Resumo_Horas!I289/INDIRECT(ADDRESS(7,COLUMN(J:J),4,1,Resumo_Horas!$A289)),0)*(((INDIRECT(ADDRESS(357,COLUMN(J:J),4,1,$A289))*14)/11)*(1+INDIRECT(ADDRESS(358,COLUMN(J:J),4,1,$A289)))),0)</f>
        <v>0</v>
      </c>
      <c r="J289" cm="1">
        <f t="array" aca="1" ref="J289" ca="1">IFERROR(IFERROR(Resumo_Horas!J289/INDIRECT(ADDRESS(7,COLUMN(K:K),4,1,Resumo_Horas!$A289)),0)*(((INDIRECT(ADDRESS(357,COLUMN(K:K),4,1,$A289))*14)/11)*(1+INDIRECT(ADDRESS(358,COLUMN(K:K),4,1,$A289)))),0)</f>
        <v>0</v>
      </c>
      <c r="K289" cm="1">
        <f t="array" aca="1" ref="K289" ca="1">IFERROR(IFERROR(Resumo_Horas!K289/INDIRECT(ADDRESS(7,COLUMN(L:L),4,1,Resumo_Horas!$A289)),0)*(((INDIRECT(ADDRESS(357,COLUMN(L:L),4,1,$A289))*14)/11)*(1+INDIRECT(ADDRESS(358,COLUMN(L:L),4,1,$A289)))),0)</f>
        <v>0</v>
      </c>
      <c r="L289" cm="1">
        <f t="array" aca="1" ref="L289" ca="1">IFERROR(IFERROR(Resumo_Horas!L289/INDIRECT(ADDRESS(7,COLUMN(M:M),4,1,Resumo_Horas!$A289)),0)*(((INDIRECT(ADDRESS(357,COLUMN(M:M),4,1,$A289))*14)/11)*(1+INDIRECT(ADDRESS(358,COLUMN(M:M),4,1,$A289)))),0)</f>
        <v>0</v>
      </c>
      <c r="M289" cm="1">
        <f t="array" aca="1" ref="M289" ca="1">IFERROR(IFERROR(Resumo_Horas!M289/INDIRECT(ADDRESS(7,COLUMN(N:N),4,1,Resumo_Horas!$A289)),0)*(((INDIRECT(ADDRESS(357,COLUMN(N:N),4,1,$A289))*14)/11)*(1+INDIRECT(ADDRESS(358,COLUMN(N:N),4,1,$A289)))),0)</f>
        <v>0</v>
      </c>
      <c r="N289" cm="1">
        <f t="array" aca="1" ref="N289" ca="1">IFERROR(IFERROR(Resumo_Horas!N289/INDIRECT(ADDRESS(7,COLUMN(O:O),4,1,Resumo_Horas!$A289)),0)*(((INDIRECT(ADDRESS(357,COLUMN(O:O),4,1,$A289))*14)/11)*(1+INDIRECT(ADDRESS(358,COLUMN(O:O),4,1,$A289)))),0)</f>
        <v>0</v>
      </c>
      <c r="O289" cm="1">
        <f t="array" aca="1" ref="O289" ca="1">IFERROR(IFERROR(Resumo_Horas!O289/INDIRECT(ADDRESS(7,COLUMN(P:P),4,1,Resumo_Horas!$A289)),0)*(((INDIRECT(ADDRESS(357,COLUMN(P:P),4,1,$A289))*14)/11)*(1+INDIRECT(ADDRESS(358,COLUMN(P:P),4,1,$A289)))),0)</f>
        <v>0</v>
      </c>
      <c r="P289" cm="1">
        <f t="array" aca="1" ref="P289" ca="1">IFERROR(IFERROR(Resumo_Horas!P289/INDIRECT(ADDRESS(7,COLUMN(Q:Q),4,1,Resumo_Horas!$A289)),0)*(((INDIRECT(ADDRESS(357,COLUMN(Q:Q),4,1,$A289))*14)/11)*(1+INDIRECT(ADDRESS(358,COLUMN(Q:Q),4,1,$A289)))),0)</f>
        <v>0</v>
      </c>
      <c r="Q289" cm="1">
        <f t="array" aca="1" ref="Q289" ca="1">IFERROR(IFERROR(Resumo_Horas!Q289/INDIRECT(ADDRESS(7,COLUMN(R:R),4,1,Resumo_Horas!$A289)),0)*(((INDIRECT(ADDRESS(357,COLUMN(R:R),4,1,$A289))*14)/11)*(1+INDIRECT(ADDRESS(358,COLUMN(R:R),4,1,$A289)))),0)</f>
        <v>0</v>
      </c>
      <c r="R289" cm="1">
        <f t="array" aca="1" ref="R289" ca="1">IFERROR(IFERROR(Resumo_Horas!R289/INDIRECT(ADDRESS(7,COLUMN(S:S),4,1,Resumo_Horas!$A289)),0)*(((INDIRECT(ADDRESS(357,COLUMN(S:S),4,1,$A289))*14)/11)*(1+INDIRECT(ADDRESS(358,COLUMN(S:S),4,1,$A289)))),0)</f>
        <v>0</v>
      </c>
      <c r="S289" cm="1">
        <f t="array" aca="1" ref="S289" ca="1">IFERROR(IFERROR(Resumo_Horas!S289/INDIRECT(ADDRESS(7,COLUMN(T:T),4,1,Resumo_Horas!$A289)),0)*(((INDIRECT(ADDRESS(357,COLUMN(T:T),4,1,$A289))*14)/11)*(1+INDIRECT(ADDRESS(358,COLUMN(T:T),4,1,$A289)))),0)</f>
        <v>0</v>
      </c>
      <c r="T289" cm="1">
        <f t="array" aca="1" ref="T289" ca="1">IFERROR(IFERROR(Resumo_Horas!T289/INDIRECT(ADDRESS(7,COLUMN(U:U),4,1,Resumo_Horas!$A289)),0)*(((INDIRECT(ADDRESS(357,COLUMN(U:U),4,1,$A289))*14)/11)*(1+INDIRECT(ADDRESS(358,COLUMN(U:U),4,1,$A289)))),0)</f>
        <v>0</v>
      </c>
      <c r="U289" cm="1">
        <f t="array" aca="1" ref="U289" ca="1">IFERROR(IFERROR(Resumo_Horas!U289/INDIRECT(ADDRESS(7,COLUMN(V:V),4,1,Resumo_Horas!$A289)),0)*(((INDIRECT(ADDRESS(357,COLUMN(V:V),4,1,$A289))*14)/11)*(1+INDIRECT(ADDRESS(358,COLUMN(V:V),4,1,$A289)))),0)</f>
        <v>0</v>
      </c>
      <c r="V289" cm="1">
        <f t="array" aca="1" ref="V289" ca="1">IFERROR(IFERROR(Resumo_Horas!V289/INDIRECT(ADDRESS(7,COLUMN(W:W),4,1,Resumo_Horas!$A289)),0)*(((INDIRECT(ADDRESS(357,COLUMN(W:W),4,1,$A289))*14)/11)*(1+INDIRECT(ADDRESS(358,COLUMN(W:W),4,1,$A289)))),0)</f>
        <v>0</v>
      </c>
      <c r="W289" cm="1">
        <f t="array" aca="1" ref="W289" ca="1">IFERROR(IFERROR(Resumo_Horas!W289/INDIRECT(ADDRESS(7,COLUMN(X:X),4,1,Resumo_Horas!$A289)),0)*(((INDIRECT(ADDRESS(357,COLUMN(X:X),4,1,$A289))*14)/11)*(1+INDIRECT(ADDRESS(358,COLUMN(X:X),4,1,$A289)))),0)</f>
        <v>0</v>
      </c>
      <c r="X289" cm="1">
        <f t="array" aca="1" ref="X289" ca="1">IFERROR(IFERROR(Resumo_Horas!X289/INDIRECT(ADDRESS(7,COLUMN(Y:Y),4,1,Resumo_Horas!$A289)),0)*(((INDIRECT(ADDRESS(357,COLUMN(Y:Y),4,1,$A289))*14)/11)*(1+INDIRECT(ADDRESS(358,COLUMN(Y:Y),4,1,$A289)))),0)</f>
        <v>0</v>
      </c>
      <c r="Y289" cm="1">
        <f t="array" aca="1" ref="Y289" ca="1">IFERROR(IFERROR(Resumo_Horas!Y289/INDIRECT(ADDRESS(7,COLUMN(Z:Z),4,1,Resumo_Horas!$A289)),0)*(((INDIRECT(ADDRESS(357,COLUMN(Z:Z),4,1,$A289))*14)/11)*(1+INDIRECT(ADDRESS(358,COLUMN(Z:Z),4,1,$A289)))),0)</f>
        <v>0</v>
      </c>
      <c r="Z289" cm="1">
        <f t="array" aca="1" ref="Z289" ca="1">IFERROR(IFERROR(Resumo_Horas!Z289/INDIRECT(ADDRESS(7,COLUMN(AA:AA),4,1,Resumo_Horas!$A289)),0)*(((INDIRECT(ADDRESS(357,COLUMN(AA:AA),4,1,$A289))*14)/11)*(1+INDIRECT(ADDRESS(358,COLUMN(AA:AA),4,1,$A289)))),0)</f>
        <v>0</v>
      </c>
      <c r="AA289" cm="1">
        <f t="array" aca="1" ref="AA289" ca="1">IFERROR(IFERROR(Resumo_Horas!AA289/INDIRECT(ADDRESS(7,COLUMN(AB:AB),4,1,Resumo_Horas!$A289)),0)*(((INDIRECT(ADDRESS(357,COLUMN(AB:AB),4,1,$A289))*14)/11)*(1+INDIRECT(ADDRESS(358,COLUMN(AB:AB),4,1,$A289)))),0)</f>
        <v>0</v>
      </c>
      <c r="AB289" cm="1">
        <f t="array" aca="1" ref="AB289" ca="1">IFERROR(IFERROR(Resumo_Horas!AB289/INDIRECT(ADDRESS(7,COLUMN(AC:AC),4,1,Resumo_Horas!$A289)),0)*(((INDIRECT(ADDRESS(357,COLUMN(AC:AC),4,1,$A289))*14)/11)*(1+INDIRECT(ADDRESS(358,COLUMN(AC:AC),4,1,$A289)))),0)</f>
        <v>0</v>
      </c>
      <c r="AC289" cm="1">
        <f t="array" aca="1" ref="AC289" ca="1">IFERROR(IFERROR(Resumo_Horas!AC289/INDIRECT(ADDRESS(7,COLUMN(AD:AD),4,1,Resumo_Horas!$A289)),0)*(((INDIRECT(ADDRESS(357,COLUMN(AD:AD),4,1,$A289))*14)/11)*(1+INDIRECT(ADDRESS(358,COLUMN(AD:AD),4,1,$A289)))),0)</f>
        <v>0</v>
      </c>
      <c r="AD289" cm="1">
        <f t="array" aca="1" ref="AD289" ca="1">IFERROR(IFERROR(Resumo_Horas!AD289/INDIRECT(ADDRESS(7,COLUMN(AE:AE),4,1,Resumo_Horas!$A289)),0)*(((INDIRECT(ADDRESS(357,COLUMN(AE:AE),4,1,$A289))*14)/11)*(1+INDIRECT(ADDRESS(358,COLUMN(AE:AE),4,1,$A289)))),0)</f>
        <v>0</v>
      </c>
      <c r="AE289" cm="1">
        <f t="array" aca="1" ref="AE289" ca="1">IFERROR(IFERROR(Resumo_Horas!AE289/INDIRECT(ADDRESS(7,COLUMN(AF:AF),4,1,Resumo_Horas!$A289)),0)*(((INDIRECT(ADDRESS(357,COLUMN(AF:AF),4,1,$A289))*14)/11)*(1+INDIRECT(ADDRESS(358,COLUMN(AF:AF),4,1,$A289)))),0)</f>
        <v>0</v>
      </c>
      <c r="AF289" cm="1">
        <f t="array" aca="1" ref="AF289" ca="1">IFERROR(IFERROR(Resumo_Horas!AF289/INDIRECT(ADDRESS(7,COLUMN(AG:AG),4,1,Resumo_Horas!$A289)),0)*(((INDIRECT(ADDRESS(357,COLUMN(AG:AG),4,1,$A289))*14)/11)*(1+INDIRECT(ADDRESS(358,COLUMN(AG:AG),4,1,$A289)))),0)</f>
        <v>0</v>
      </c>
      <c r="AG289" cm="1">
        <f t="array" aca="1" ref="AG289" ca="1">IFERROR(IFERROR(Resumo_Horas!AG289/INDIRECT(ADDRESS(7,COLUMN(AH:AH),4,1,Resumo_Horas!$A289)),0)*(((INDIRECT(ADDRESS(357,COLUMN(AH:AH),4,1,$A289))*14)/11)*(1+INDIRECT(ADDRESS(358,COLUMN(AH:AH),4,1,$A289)))),0)</f>
        <v>0</v>
      </c>
      <c r="AH289" cm="1">
        <f t="array" aca="1" ref="AH289" ca="1">IFERROR(IFERROR(Resumo_Horas!AH289/INDIRECT(ADDRESS(7,COLUMN(AI:AI),4,1,Resumo_Horas!$A289)),0)*(((INDIRECT(ADDRESS(357,COLUMN(AI:AI),4,1,$A289))*14)/11)*(1+INDIRECT(ADDRESS(358,COLUMN(AI:AI),4,1,$A289)))),0)</f>
        <v>0</v>
      </c>
      <c r="AI289" cm="1">
        <f t="array" aca="1" ref="AI289" ca="1">IFERROR(IFERROR(Resumo_Horas!AI289/INDIRECT(ADDRESS(7,COLUMN(AJ:AJ),4,1,Resumo_Horas!$A289)),0)*(((INDIRECT(ADDRESS(357,COLUMN(AJ:AJ),4,1,$A289))*14)/11)*(1+INDIRECT(ADDRESS(358,COLUMN(AJ:AJ),4,1,$A289)))),0)</f>
        <v>0</v>
      </c>
      <c r="AJ289" cm="1">
        <f t="array" aca="1" ref="AJ289" ca="1">IFERROR(IFERROR(Resumo_Horas!AJ289/INDIRECT(ADDRESS(7,COLUMN(AK:AK),4,1,Resumo_Horas!$A289)),0)*(((INDIRECT(ADDRESS(357,COLUMN(AK:AK),4,1,$A289))*14)/11)*(1+INDIRECT(ADDRESS(358,COLUMN(AK:AK),4,1,$A289)))),0)</f>
        <v>0</v>
      </c>
      <c r="AK289" cm="1">
        <f t="array" aca="1" ref="AK289" ca="1">IFERROR(IFERROR(Resumo_Horas!AK289/INDIRECT(ADDRESS(7,COLUMN(AL:AL),4,1,Resumo_Horas!$A289)),0)*(((INDIRECT(ADDRESS(357,COLUMN(AL:AL),4,1,$A289))*14)/11)*(1+INDIRECT(ADDRESS(358,COLUMN(AL:AL),4,1,$A289)))),0)</f>
        <v>0</v>
      </c>
      <c r="AL289" cm="1">
        <f t="array" aca="1" ref="AL289" ca="1">IFERROR(IFERROR(Resumo_Horas!AL289/INDIRECT(ADDRESS(7,COLUMN(AM:AM),4,1,Resumo_Horas!$A289)),0)*(((INDIRECT(ADDRESS(357,COLUMN(AM:AM),4,1,$A289))*14)/11)*(1+INDIRECT(ADDRESS(358,COLUMN(AM:AM),4,1,$A289)))),0)</f>
        <v>0</v>
      </c>
      <c r="AM289" cm="1">
        <f t="array" aca="1" ref="AM289" ca="1">IFERROR(IFERROR(Resumo_Horas!AM289/INDIRECT(ADDRESS(7,COLUMN(AN:AN),4,1,Resumo_Horas!$A289)),0)*(((INDIRECT(ADDRESS(357,COLUMN(AN:AN),4,1,$A289))*14)/11)*(1+INDIRECT(ADDRESS(358,COLUMN(AN:AN),4,1,$A289)))),0)</f>
        <v>0</v>
      </c>
      <c r="AN289" cm="1">
        <f t="array" aca="1" ref="AN289" ca="1">IFERROR(IFERROR(Resumo_Horas!AN289/INDIRECT(ADDRESS(7,COLUMN(AO:AO),4,1,Resumo_Horas!$A289)),0)*(((INDIRECT(ADDRESS(357,COLUMN(AO:AO),4,1,$A289))*14)/11)*(1+INDIRECT(ADDRESS(358,COLUMN(AO:AO),4,1,$A289)))),0)</f>
        <v>0</v>
      </c>
      <c r="AO289" cm="1">
        <f t="array" aca="1" ref="AO289" ca="1">IFERROR(IFERROR(Resumo_Horas!AO289/INDIRECT(ADDRESS(7,COLUMN(AP:AP),4,1,Resumo_Horas!$A289)),0)*(((INDIRECT(ADDRESS(357,COLUMN(AP:AP),4,1,$A289))*14)/11)*(1+INDIRECT(ADDRESS(358,COLUMN(AP:AP),4,1,$A289)))),0)</f>
        <v>0</v>
      </c>
      <c r="AP289" cm="1">
        <f t="array" aca="1" ref="AP289" ca="1">IFERROR(IFERROR(Resumo_Horas!AP289/INDIRECT(ADDRESS(7,COLUMN(AQ:AQ),4,1,Resumo_Horas!$A289)),0)*(((INDIRECT(ADDRESS(357,COLUMN(AQ:AQ),4,1,$A289))*14)/11)*(1+INDIRECT(ADDRESS(358,COLUMN(AQ:AQ),4,1,$A289)))),0)</f>
        <v>0</v>
      </c>
      <c r="AQ289" cm="1">
        <f t="array" aca="1" ref="AQ289" ca="1">IFERROR(IFERROR(Resumo_Horas!AQ289/INDIRECT(ADDRESS(7,COLUMN(AR:AR),4,1,Resumo_Horas!$A289)),0)*(((INDIRECT(ADDRESS(357,COLUMN(AR:AR),4,1,$A289))*14)/11)*(1+INDIRECT(ADDRESS(358,COLUMN(AR:AR),4,1,$A289)))),0)</f>
        <v>0</v>
      </c>
      <c r="AR289" cm="1">
        <f t="array" aca="1" ref="AR289" ca="1">IFERROR(IFERROR(Resumo_Horas!AR289/INDIRECT(ADDRESS(7,COLUMN(AS:AS),4,1,Resumo_Horas!$A289)),0)*(((INDIRECT(ADDRESS(357,COLUMN(AS:AS),4,1,$A289))*14)/11)*(1+INDIRECT(ADDRESS(358,COLUMN(AS:AS),4,1,$A289)))),0)</f>
        <v>0</v>
      </c>
      <c r="AS289" cm="1">
        <f t="array" aca="1" ref="AS289" ca="1">IFERROR(IFERROR(Resumo_Horas!AS289/INDIRECT(ADDRESS(7,COLUMN(AT:AT),4,1,Resumo_Horas!$A289)),0)*(((INDIRECT(ADDRESS(357,COLUMN(AT:AT),4,1,$A289))*14)/11)*(1+INDIRECT(ADDRESS(358,COLUMN(AT:AT),4,1,$A289)))),0)</f>
        <v>0</v>
      </c>
      <c r="AT289" cm="1">
        <f t="array" aca="1" ref="AT289" ca="1">IFERROR(IFERROR(Resumo_Horas!AT289/INDIRECT(ADDRESS(7,COLUMN(AU:AU),4,1,Resumo_Horas!$A289)),0)*(((INDIRECT(ADDRESS(357,COLUMN(AU:AU),4,1,$A289))*14)/11)*(1+INDIRECT(ADDRESS(358,COLUMN(AU:AU),4,1,$A289)))),0)</f>
        <v>0</v>
      </c>
      <c r="AU289" cm="1">
        <f t="array" aca="1" ref="AU289" ca="1">IFERROR(IFERROR(Resumo_Horas!AU289/INDIRECT(ADDRESS(7,COLUMN(AV:AV),4,1,Resumo_Horas!$A289)),0)*(((INDIRECT(ADDRESS(357,COLUMN(AV:AV),4,1,$A289))*14)/11)*(1+INDIRECT(ADDRESS(358,COLUMN(AV:AV),4,1,$A289)))),0)</f>
        <v>0</v>
      </c>
      <c r="AV289" cm="1">
        <f t="array" aca="1" ref="AV289" ca="1">IFERROR(IFERROR(Resumo_Horas!AV289/INDIRECT(ADDRESS(7,COLUMN(AW:AW),4,1,Resumo_Horas!$A289)),0)*(((INDIRECT(ADDRESS(357,COLUMN(AW:AW),4,1,$A289))*14)/11)*(1+INDIRECT(ADDRESS(358,COLUMN(AW:AW),4,1,$A289)))),0)</f>
        <v>0</v>
      </c>
      <c r="AW289" cm="1">
        <f t="array" aca="1" ref="AW289" ca="1">IFERROR(IFERROR(Resumo_Horas!AW289/INDIRECT(ADDRESS(7,COLUMN(AX:AX),4,1,Resumo_Horas!$A289)),0)*(((INDIRECT(ADDRESS(357,COLUMN(AX:AX),4,1,$A289))*14)/11)*(1+INDIRECT(ADDRESS(358,COLUMN(AX:AX),4,1,$A289)))),0)</f>
        <v>0</v>
      </c>
      <c r="AX289" cm="1">
        <f t="array" aca="1" ref="AX289" ca="1">IFERROR(IFERROR(Resumo_Horas!AX289/INDIRECT(ADDRESS(7,COLUMN(AY:AY),4,1,Resumo_Horas!$A289)),0)*(((INDIRECT(ADDRESS(357,COLUMN(AY:AY),4,1,$A289))*14)/11)*(1+INDIRECT(ADDRESS(358,COLUMN(AY:AY),4,1,$A289)))),0)</f>
        <v>0</v>
      </c>
      <c r="AY289" cm="1">
        <f t="array" aca="1" ref="AY289" ca="1">IFERROR(IFERROR(Resumo_Horas!AY289/INDIRECT(ADDRESS(7,COLUMN(AZ:AZ),4,1,Resumo_Horas!$A289)),0)*(((INDIRECT(ADDRESS(357,COLUMN(AZ:AZ),4,1,$A289))*14)/11)*(1+INDIRECT(ADDRESS(358,COLUMN(AZ:AZ),4,1,$A289)))),0)</f>
        <v>0</v>
      </c>
      <c r="AZ289" cm="1">
        <f t="array" aca="1" ref="AZ289" ca="1">IFERROR(IFERROR(Resumo_Horas!AZ289/INDIRECT(ADDRESS(7,COLUMN(BA:BA),4,1,Resumo_Horas!$A289)),0)*(((INDIRECT(ADDRESS(357,COLUMN(BA:BA),4,1,$A289))*14)/11)*(1+INDIRECT(ADDRESS(358,COLUMN(BA:BA),4,1,$A289)))),0)</f>
        <v>0</v>
      </c>
      <c r="BA289" cm="1">
        <f t="array" aca="1" ref="BA289" ca="1">IFERROR(IFERROR(Resumo_Horas!BA289/INDIRECT(ADDRESS(7,COLUMN(BB:BB),4,1,Resumo_Horas!$A289)),0)*(((INDIRECT(ADDRESS(357,COLUMN(BB:BB),4,1,$A289))*14)/11)*(1+INDIRECT(ADDRESS(358,COLUMN(BB:BB),4,1,$A289)))),0)</f>
        <v>0</v>
      </c>
      <c r="BB289" cm="1">
        <f t="array" aca="1" ref="BB289" ca="1">IFERROR(IFERROR(Resumo_Horas!BB289/INDIRECT(ADDRESS(7,COLUMN(BC:BC),4,1,Resumo_Horas!$A289)),0)*(((INDIRECT(ADDRESS(357,COLUMN(BC:BC),4,1,$A289))*14)/11)*(1+INDIRECT(ADDRESS(358,COLUMN(BC:BC),4,1,$A289)))),0)</f>
        <v>0</v>
      </c>
      <c r="BC289" cm="1">
        <f t="array" aca="1" ref="BC289" ca="1">IFERROR(IFERROR(Resumo_Horas!BC289/INDIRECT(ADDRESS(7,COLUMN(BD:BD),4,1,Resumo_Horas!$A289)),0)*(((INDIRECT(ADDRESS(357,COLUMN(BD:BD),4,1,$A289))*14)/11)*(1+INDIRECT(ADDRESS(358,COLUMN(BD:BD),4,1,$A289)))),0)</f>
        <v>0</v>
      </c>
      <c r="BD289" cm="1">
        <f t="array" aca="1" ref="BD289" ca="1">IFERROR(IFERROR(Resumo_Horas!BD289/INDIRECT(ADDRESS(7,COLUMN(BE:BE),4,1,Resumo_Horas!$A289)),0)*(((INDIRECT(ADDRESS(357,COLUMN(BE:BE),4,1,$A289))*14)/11)*(1+INDIRECT(ADDRESS(358,COLUMN(BE:BE),4,1,$A289)))),0)</f>
        <v>0</v>
      </c>
      <c r="BE289" cm="1">
        <f t="array" aca="1" ref="BE289" ca="1">IFERROR(IFERROR(Resumo_Horas!BE289/INDIRECT(ADDRESS(7,COLUMN(BF:BF),4,1,Resumo_Horas!$A289)),0)*(((INDIRECT(ADDRESS(357,COLUMN(BF:BF),4,1,$A289))*14)/11)*(1+INDIRECT(ADDRESS(358,COLUMN(BF:BF),4,1,$A289)))),0)</f>
        <v>0</v>
      </c>
      <c r="BF289" cm="1">
        <f t="array" aca="1" ref="BF289" ca="1">IFERROR(IFERROR(Resumo_Horas!BF289/INDIRECT(ADDRESS(7,COLUMN(BG:BG),4,1,Resumo_Horas!$A289)),0)*(((INDIRECT(ADDRESS(357,COLUMN(BG:BG),4,1,$A289))*14)/11)*(1+INDIRECT(ADDRESS(358,COLUMN(BG:BG),4,1,$A289)))),0)</f>
        <v>0</v>
      </c>
      <c r="BG289" cm="1">
        <f t="array" aca="1" ref="BG289" ca="1">IFERROR(IFERROR(Resumo_Horas!BG289/INDIRECT(ADDRESS(7,COLUMN(BH:BH),4,1,Resumo_Horas!$A289)),0)*(((INDIRECT(ADDRESS(357,COLUMN(BH:BH),4,1,$A289))*14)/11)*(1+INDIRECT(ADDRESS(358,COLUMN(BH:BH),4,1,$A289)))),0)</f>
        <v>0</v>
      </c>
      <c r="BH289" cm="1">
        <f t="array" aca="1" ref="BH289" ca="1">IFERROR(IFERROR(Resumo_Horas!BH289/INDIRECT(ADDRESS(7,COLUMN(BI:BI),4,1,Resumo_Horas!$A289)),0)*(((INDIRECT(ADDRESS(357,COLUMN(BI:BI),4,1,$A289))*14)/11)*(1+INDIRECT(ADDRESS(358,COLUMN(BI:BI),4,1,$A289)))),0)</f>
        <v>0</v>
      </c>
      <c r="BI289" cm="1">
        <f t="array" aca="1" ref="BI289" ca="1">IFERROR(IFERROR(Resumo_Horas!BI289/INDIRECT(ADDRESS(7,COLUMN(BJ:BJ),4,1,Resumo_Horas!$A289)),0)*(((INDIRECT(ADDRESS(357,COLUMN(BJ:BJ),4,1,$A289))*14)/11)*(1+INDIRECT(ADDRESS(358,COLUMN(BJ:BJ),4,1,$A289)))),0)</f>
        <v>0</v>
      </c>
      <c r="BJ289" cm="1">
        <f t="array" aca="1" ref="BJ289" ca="1">IFERROR(IFERROR(Resumo_Horas!BJ289/INDIRECT(ADDRESS(7,COLUMN(BK:BK),4,1,Resumo_Horas!$A289)),0)*(((INDIRECT(ADDRESS(357,COLUMN(BK:BK),4,1,$A289))*14)/11)*(1+INDIRECT(ADDRESS(358,COLUMN(BK:BK),4,1,$A289)))),0)</f>
        <v>0</v>
      </c>
      <c r="BK289" s="331" cm="1">
        <f t="array" aca="1" ref="BK289" ca="1">IFERROR(IFERROR(Resumo_Horas!BK289/INDIRECT(ADDRESS(7,COLUMN(BL:BL),4,1,Resumo_Horas!$A289)),0)*(((INDIRECT(ADDRESS(357,COLUMN(BL:BL),4,1,$A289))*14)/11)*(1+INDIRECT(ADDRESS(358,COLUMN(BL:BL),4,1,$A289)))),0)</f>
        <v>0</v>
      </c>
    </row>
    <row r="290" spans="1:63" x14ac:dyDescent="0.25">
      <c r="A290" s="330" t="str" cm="1">
        <f t="array" aca="1" ref="A290" ca="1">IF(INDIRECT(ADDRESS(9+QUOTIENT(ROW(A289)-1,20),4,4,1,"Equipa de projeto")) = 0,"", _xlfn.CONCAT(1 + QUOTIENT(ROW(A289)-1,20),". ", INDIRECT(ADDRESS(9+QUOTIENT(ROW(A289)-1,20),4,4,1,"Equipa de projeto"))))</f>
        <v/>
      </c>
      <c r="B290">
        <f>Atividades!$A$49</f>
        <v>0</v>
      </c>
      <c r="C290" s="123" t="s">
        <v>48</v>
      </c>
      <c r="D290" cm="1">
        <f t="array" aca="1" ref="D290" ca="1">IFERROR(IFERROR(Resumo_Horas!D290/INDIRECT(ADDRESS(7,COLUMN(E:E),4,1,Resumo_Horas!$A290)),0)*(((INDIRECT(ADDRESS(357,COLUMN(E:E),4,1,$A290))*14)/11)*(1+INDIRECT(ADDRESS(358,COLUMN(E:E),4,1,$A290)))),0)</f>
        <v>0</v>
      </c>
      <c r="E290" cm="1">
        <f t="array" aca="1" ref="E290" ca="1">IFERROR(IFERROR(Resumo_Horas!E290/INDIRECT(ADDRESS(7,COLUMN(F:F),4,1,Resumo_Horas!$A290)),0)*(((INDIRECT(ADDRESS(357,COLUMN(F:F),4,1,$A290))*14)/11)*(1+INDIRECT(ADDRESS(358,COLUMN(F:F),4,1,$A290)))),0)</f>
        <v>0</v>
      </c>
      <c r="F290" cm="1">
        <f t="array" aca="1" ref="F290" ca="1">IFERROR(IFERROR(Resumo_Horas!F290/INDIRECT(ADDRESS(7,COLUMN(G:G),4,1,Resumo_Horas!$A290)),0)*(((INDIRECT(ADDRESS(357,COLUMN(G:G),4,1,$A290))*14)/11)*(1+INDIRECT(ADDRESS(358,COLUMN(G:G),4,1,$A290)))),0)</f>
        <v>0</v>
      </c>
      <c r="G290" cm="1">
        <f t="array" aca="1" ref="G290" ca="1">IFERROR(IFERROR(Resumo_Horas!G290/INDIRECT(ADDRESS(7,COLUMN(H:H),4,1,Resumo_Horas!$A290)),0)*(((INDIRECT(ADDRESS(357,COLUMN(H:H),4,1,$A290))*14)/11)*(1+INDIRECT(ADDRESS(358,COLUMN(H:H),4,1,$A290)))),0)</f>
        <v>0</v>
      </c>
      <c r="H290" cm="1">
        <f t="array" aca="1" ref="H290" ca="1">IFERROR(IFERROR(Resumo_Horas!H290/INDIRECT(ADDRESS(7,COLUMN(I:I),4,1,Resumo_Horas!$A290)),0)*(((INDIRECT(ADDRESS(357,COLUMN(I:I),4,1,$A290))*14)/11)*(1+INDIRECT(ADDRESS(358,COLUMN(I:I),4,1,$A290)))),0)</f>
        <v>0</v>
      </c>
      <c r="I290" cm="1">
        <f t="array" aca="1" ref="I290" ca="1">IFERROR(IFERROR(Resumo_Horas!I290/INDIRECT(ADDRESS(7,COLUMN(J:J),4,1,Resumo_Horas!$A290)),0)*(((INDIRECT(ADDRESS(357,COLUMN(J:J),4,1,$A290))*14)/11)*(1+INDIRECT(ADDRESS(358,COLUMN(J:J),4,1,$A290)))),0)</f>
        <v>0</v>
      </c>
      <c r="J290" cm="1">
        <f t="array" aca="1" ref="J290" ca="1">IFERROR(IFERROR(Resumo_Horas!J290/INDIRECT(ADDRESS(7,COLUMN(K:K),4,1,Resumo_Horas!$A290)),0)*(((INDIRECT(ADDRESS(357,COLUMN(K:K),4,1,$A290))*14)/11)*(1+INDIRECT(ADDRESS(358,COLUMN(K:K),4,1,$A290)))),0)</f>
        <v>0</v>
      </c>
      <c r="K290" cm="1">
        <f t="array" aca="1" ref="K290" ca="1">IFERROR(IFERROR(Resumo_Horas!K290/INDIRECT(ADDRESS(7,COLUMN(L:L),4,1,Resumo_Horas!$A290)),0)*(((INDIRECT(ADDRESS(357,COLUMN(L:L),4,1,$A290))*14)/11)*(1+INDIRECT(ADDRESS(358,COLUMN(L:L),4,1,$A290)))),0)</f>
        <v>0</v>
      </c>
      <c r="L290" cm="1">
        <f t="array" aca="1" ref="L290" ca="1">IFERROR(IFERROR(Resumo_Horas!L290/INDIRECT(ADDRESS(7,COLUMN(M:M),4,1,Resumo_Horas!$A290)),0)*(((INDIRECT(ADDRESS(357,COLUMN(M:M),4,1,$A290))*14)/11)*(1+INDIRECT(ADDRESS(358,COLUMN(M:M),4,1,$A290)))),0)</f>
        <v>0</v>
      </c>
      <c r="M290" cm="1">
        <f t="array" aca="1" ref="M290" ca="1">IFERROR(IFERROR(Resumo_Horas!M290/INDIRECT(ADDRESS(7,COLUMN(N:N),4,1,Resumo_Horas!$A290)),0)*(((INDIRECT(ADDRESS(357,COLUMN(N:N),4,1,$A290))*14)/11)*(1+INDIRECT(ADDRESS(358,COLUMN(N:N),4,1,$A290)))),0)</f>
        <v>0</v>
      </c>
      <c r="N290" cm="1">
        <f t="array" aca="1" ref="N290" ca="1">IFERROR(IFERROR(Resumo_Horas!N290/INDIRECT(ADDRESS(7,COLUMN(O:O),4,1,Resumo_Horas!$A290)),0)*(((INDIRECT(ADDRESS(357,COLUMN(O:O),4,1,$A290))*14)/11)*(1+INDIRECT(ADDRESS(358,COLUMN(O:O),4,1,$A290)))),0)</f>
        <v>0</v>
      </c>
      <c r="O290" cm="1">
        <f t="array" aca="1" ref="O290" ca="1">IFERROR(IFERROR(Resumo_Horas!O290/INDIRECT(ADDRESS(7,COLUMN(P:P),4,1,Resumo_Horas!$A290)),0)*(((INDIRECT(ADDRESS(357,COLUMN(P:P),4,1,$A290))*14)/11)*(1+INDIRECT(ADDRESS(358,COLUMN(P:P),4,1,$A290)))),0)</f>
        <v>0</v>
      </c>
      <c r="P290" cm="1">
        <f t="array" aca="1" ref="P290" ca="1">IFERROR(IFERROR(Resumo_Horas!P290/INDIRECT(ADDRESS(7,COLUMN(Q:Q),4,1,Resumo_Horas!$A290)),0)*(((INDIRECT(ADDRESS(357,COLUMN(Q:Q),4,1,$A290))*14)/11)*(1+INDIRECT(ADDRESS(358,COLUMN(Q:Q),4,1,$A290)))),0)</f>
        <v>0</v>
      </c>
      <c r="Q290" cm="1">
        <f t="array" aca="1" ref="Q290" ca="1">IFERROR(IFERROR(Resumo_Horas!Q290/INDIRECT(ADDRESS(7,COLUMN(R:R),4,1,Resumo_Horas!$A290)),0)*(((INDIRECT(ADDRESS(357,COLUMN(R:R),4,1,$A290))*14)/11)*(1+INDIRECT(ADDRESS(358,COLUMN(R:R),4,1,$A290)))),0)</f>
        <v>0</v>
      </c>
      <c r="R290" cm="1">
        <f t="array" aca="1" ref="R290" ca="1">IFERROR(IFERROR(Resumo_Horas!R290/INDIRECT(ADDRESS(7,COLUMN(S:S),4,1,Resumo_Horas!$A290)),0)*(((INDIRECT(ADDRESS(357,COLUMN(S:S),4,1,$A290))*14)/11)*(1+INDIRECT(ADDRESS(358,COLUMN(S:S),4,1,$A290)))),0)</f>
        <v>0</v>
      </c>
      <c r="S290" cm="1">
        <f t="array" aca="1" ref="S290" ca="1">IFERROR(IFERROR(Resumo_Horas!S290/INDIRECT(ADDRESS(7,COLUMN(T:T),4,1,Resumo_Horas!$A290)),0)*(((INDIRECT(ADDRESS(357,COLUMN(T:T),4,1,$A290))*14)/11)*(1+INDIRECT(ADDRESS(358,COLUMN(T:T),4,1,$A290)))),0)</f>
        <v>0</v>
      </c>
      <c r="T290" cm="1">
        <f t="array" aca="1" ref="T290" ca="1">IFERROR(IFERROR(Resumo_Horas!T290/INDIRECT(ADDRESS(7,COLUMN(U:U),4,1,Resumo_Horas!$A290)),0)*(((INDIRECT(ADDRESS(357,COLUMN(U:U),4,1,$A290))*14)/11)*(1+INDIRECT(ADDRESS(358,COLUMN(U:U),4,1,$A290)))),0)</f>
        <v>0</v>
      </c>
      <c r="U290" cm="1">
        <f t="array" aca="1" ref="U290" ca="1">IFERROR(IFERROR(Resumo_Horas!U290/INDIRECT(ADDRESS(7,COLUMN(V:V),4,1,Resumo_Horas!$A290)),0)*(((INDIRECT(ADDRESS(357,COLUMN(V:V),4,1,$A290))*14)/11)*(1+INDIRECT(ADDRESS(358,COLUMN(V:V),4,1,$A290)))),0)</f>
        <v>0</v>
      </c>
      <c r="V290" cm="1">
        <f t="array" aca="1" ref="V290" ca="1">IFERROR(IFERROR(Resumo_Horas!V290/INDIRECT(ADDRESS(7,COLUMN(W:W),4,1,Resumo_Horas!$A290)),0)*(((INDIRECT(ADDRESS(357,COLUMN(W:W),4,1,$A290))*14)/11)*(1+INDIRECT(ADDRESS(358,COLUMN(W:W),4,1,$A290)))),0)</f>
        <v>0</v>
      </c>
      <c r="W290" cm="1">
        <f t="array" aca="1" ref="W290" ca="1">IFERROR(IFERROR(Resumo_Horas!W290/INDIRECT(ADDRESS(7,COLUMN(X:X),4,1,Resumo_Horas!$A290)),0)*(((INDIRECT(ADDRESS(357,COLUMN(X:X),4,1,$A290))*14)/11)*(1+INDIRECT(ADDRESS(358,COLUMN(X:X),4,1,$A290)))),0)</f>
        <v>0</v>
      </c>
      <c r="X290" cm="1">
        <f t="array" aca="1" ref="X290" ca="1">IFERROR(IFERROR(Resumo_Horas!X290/INDIRECT(ADDRESS(7,COLUMN(Y:Y),4,1,Resumo_Horas!$A290)),0)*(((INDIRECT(ADDRESS(357,COLUMN(Y:Y),4,1,$A290))*14)/11)*(1+INDIRECT(ADDRESS(358,COLUMN(Y:Y),4,1,$A290)))),0)</f>
        <v>0</v>
      </c>
      <c r="Y290" cm="1">
        <f t="array" aca="1" ref="Y290" ca="1">IFERROR(IFERROR(Resumo_Horas!Y290/INDIRECT(ADDRESS(7,COLUMN(Z:Z),4,1,Resumo_Horas!$A290)),0)*(((INDIRECT(ADDRESS(357,COLUMN(Z:Z),4,1,$A290))*14)/11)*(1+INDIRECT(ADDRESS(358,COLUMN(Z:Z),4,1,$A290)))),0)</f>
        <v>0</v>
      </c>
      <c r="Z290" cm="1">
        <f t="array" aca="1" ref="Z290" ca="1">IFERROR(IFERROR(Resumo_Horas!Z290/INDIRECT(ADDRESS(7,COLUMN(AA:AA),4,1,Resumo_Horas!$A290)),0)*(((INDIRECT(ADDRESS(357,COLUMN(AA:AA),4,1,$A290))*14)/11)*(1+INDIRECT(ADDRESS(358,COLUMN(AA:AA),4,1,$A290)))),0)</f>
        <v>0</v>
      </c>
      <c r="AA290" cm="1">
        <f t="array" aca="1" ref="AA290" ca="1">IFERROR(IFERROR(Resumo_Horas!AA290/INDIRECT(ADDRESS(7,COLUMN(AB:AB),4,1,Resumo_Horas!$A290)),0)*(((INDIRECT(ADDRESS(357,COLUMN(AB:AB),4,1,$A290))*14)/11)*(1+INDIRECT(ADDRESS(358,COLUMN(AB:AB),4,1,$A290)))),0)</f>
        <v>0</v>
      </c>
      <c r="AB290" cm="1">
        <f t="array" aca="1" ref="AB290" ca="1">IFERROR(IFERROR(Resumo_Horas!AB290/INDIRECT(ADDRESS(7,COLUMN(AC:AC),4,1,Resumo_Horas!$A290)),0)*(((INDIRECT(ADDRESS(357,COLUMN(AC:AC),4,1,$A290))*14)/11)*(1+INDIRECT(ADDRESS(358,COLUMN(AC:AC),4,1,$A290)))),0)</f>
        <v>0</v>
      </c>
      <c r="AC290" cm="1">
        <f t="array" aca="1" ref="AC290" ca="1">IFERROR(IFERROR(Resumo_Horas!AC290/INDIRECT(ADDRESS(7,COLUMN(AD:AD),4,1,Resumo_Horas!$A290)),0)*(((INDIRECT(ADDRESS(357,COLUMN(AD:AD),4,1,$A290))*14)/11)*(1+INDIRECT(ADDRESS(358,COLUMN(AD:AD),4,1,$A290)))),0)</f>
        <v>0</v>
      </c>
      <c r="AD290" cm="1">
        <f t="array" aca="1" ref="AD290" ca="1">IFERROR(IFERROR(Resumo_Horas!AD290/INDIRECT(ADDRESS(7,COLUMN(AE:AE),4,1,Resumo_Horas!$A290)),0)*(((INDIRECT(ADDRESS(357,COLUMN(AE:AE),4,1,$A290))*14)/11)*(1+INDIRECT(ADDRESS(358,COLUMN(AE:AE),4,1,$A290)))),0)</f>
        <v>0</v>
      </c>
      <c r="AE290" cm="1">
        <f t="array" aca="1" ref="AE290" ca="1">IFERROR(IFERROR(Resumo_Horas!AE290/INDIRECT(ADDRESS(7,COLUMN(AF:AF),4,1,Resumo_Horas!$A290)),0)*(((INDIRECT(ADDRESS(357,COLUMN(AF:AF),4,1,$A290))*14)/11)*(1+INDIRECT(ADDRESS(358,COLUMN(AF:AF),4,1,$A290)))),0)</f>
        <v>0</v>
      </c>
      <c r="AF290" cm="1">
        <f t="array" aca="1" ref="AF290" ca="1">IFERROR(IFERROR(Resumo_Horas!AF290/INDIRECT(ADDRESS(7,COLUMN(AG:AG),4,1,Resumo_Horas!$A290)),0)*(((INDIRECT(ADDRESS(357,COLUMN(AG:AG),4,1,$A290))*14)/11)*(1+INDIRECT(ADDRESS(358,COLUMN(AG:AG),4,1,$A290)))),0)</f>
        <v>0</v>
      </c>
      <c r="AG290" cm="1">
        <f t="array" aca="1" ref="AG290" ca="1">IFERROR(IFERROR(Resumo_Horas!AG290/INDIRECT(ADDRESS(7,COLUMN(AH:AH),4,1,Resumo_Horas!$A290)),0)*(((INDIRECT(ADDRESS(357,COLUMN(AH:AH),4,1,$A290))*14)/11)*(1+INDIRECT(ADDRESS(358,COLUMN(AH:AH),4,1,$A290)))),0)</f>
        <v>0</v>
      </c>
      <c r="AH290" cm="1">
        <f t="array" aca="1" ref="AH290" ca="1">IFERROR(IFERROR(Resumo_Horas!AH290/INDIRECT(ADDRESS(7,COLUMN(AI:AI),4,1,Resumo_Horas!$A290)),0)*(((INDIRECT(ADDRESS(357,COLUMN(AI:AI),4,1,$A290))*14)/11)*(1+INDIRECT(ADDRESS(358,COLUMN(AI:AI),4,1,$A290)))),0)</f>
        <v>0</v>
      </c>
      <c r="AI290" cm="1">
        <f t="array" aca="1" ref="AI290" ca="1">IFERROR(IFERROR(Resumo_Horas!AI290/INDIRECT(ADDRESS(7,COLUMN(AJ:AJ),4,1,Resumo_Horas!$A290)),0)*(((INDIRECT(ADDRESS(357,COLUMN(AJ:AJ),4,1,$A290))*14)/11)*(1+INDIRECT(ADDRESS(358,COLUMN(AJ:AJ),4,1,$A290)))),0)</f>
        <v>0</v>
      </c>
      <c r="AJ290" cm="1">
        <f t="array" aca="1" ref="AJ290" ca="1">IFERROR(IFERROR(Resumo_Horas!AJ290/INDIRECT(ADDRESS(7,COLUMN(AK:AK),4,1,Resumo_Horas!$A290)),0)*(((INDIRECT(ADDRESS(357,COLUMN(AK:AK),4,1,$A290))*14)/11)*(1+INDIRECT(ADDRESS(358,COLUMN(AK:AK),4,1,$A290)))),0)</f>
        <v>0</v>
      </c>
      <c r="AK290" cm="1">
        <f t="array" aca="1" ref="AK290" ca="1">IFERROR(IFERROR(Resumo_Horas!AK290/INDIRECT(ADDRESS(7,COLUMN(AL:AL),4,1,Resumo_Horas!$A290)),0)*(((INDIRECT(ADDRESS(357,COLUMN(AL:AL),4,1,$A290))*14)/11)*(1+INDIRECT(ADDRESS(358,COLUMN(AL:AL),4,1,$A290)))),0)</f>
        <v>0</v>
      </c>
      <c r="AL290" cm="1">
        <f t="array" aca="1" ref="AL290" ca="1">IFERROR(IFERROR(Resumo_Horas!AL290/INDIRECT(ADDRESS(7,COLUMN(AM:AM),4,1,Resumo_Horas!$A290)),0)*(((INDIRECT(ADDRESS(357,COLUMN(AM:AM),4,1,$A290))*14)/11)*(1+INDIRECT(ADDRESS(358,COLUMN(AM:AM),4,1,$A290)))),0)</f>
        <v>0</v>
      </c>
      <c r="AM290" cm="1">
        <f t="array" aca="1" ref="AM290" ca="1">IFERROR(IFERROR(Resumo_Horas!AM290/INDIRECT(ADDRESS(7,COLUMN(AN:AN),4,1,Resumo_Horas!$A290)),0)*(((INDIRECT(ADDRESS(357,COLUMN(AN:AN),4,1,$A290))*14)/11)*(1+INDIRECT(ADDRESS(358,COLUMN(AN:AN),4,1,$A290)))),0)</f>
        <v>0</v>
      </c>
      <c r="AN290" cm="1">
        <f t="array" aca="1" ref="AN290" ca="1">IFERROR(IFERROR(Resumo_Horas!AN290/INDIRECT(ADDRESS(7,COLUMN(AO:AO),4,1,Resumo_Horas!$A290)),0)*(((INDIRECT(ADDRESS(357,COLUMN(AO:AO),4,1,$A290))*14)/11)*(1+INDIRECT(ADDRESS(358,COLUMN(AO:AO),4,1,$A290)))),0)</f>
        <v>0</v>
      </c>
      <c r="AO290" cm="1">
        <f t="array" aca="1" ref="AO290" ca="1">IFERROR(IFERROR(Resumo_Horas!AO290/INDIRECT(ADDRESS(7,COLUMN(AP:AP),4,1,Resumo_Horas!$A290)),0)*(((INDIRECT(ADDRESS(357,COLUMN(AP:AP),4,1,$A290))*14)/11)*(1+INDIRECT(ADDRESS(358,COLUMN(AP:AP),4,1,$A290)))),0)</f>
        <v>0</v>
      </c>
      <c r="AP290" cm="1">
        <f t="array" aca="1" ref="AP290" ca="1">IFERROR(IFERROR(Resumo_Horas!AP290/INDIRECT(ADDRESS(7,COLUMN(AQ:AQ),4,1,Resumo_Horas!$A290)),0)*(((INDIRECT(ADDRESS(357,COLUMN(AQ:AQ),4,1,$A290))*14)/11)*(1+INDIRECT(ADDRESS(358,COLUMN(AQ:AQ),4,1,$A290)))),0)</f>
        <v>0</v>
      </c>
      <c r="AQ290" cm="1">
        <f t="array" aca="1" ref="AQ290" ca="1">IFERROR(IFERROR(Resumo_Horas!AQ290/INDIRECT(ADDRESS(7,COLUMN(AR:AR),4,1,Resumo_Horas!$A290)),0)*(((INDIRECT(ADDRESS(357,COLUMN(AR:AR),4,1,$A290))*14)/11)*(1+INDIRECT(ADDRESS(358,COLUMN(AR:AR),4,1,$A290)))),0)</f>
        <v>0</v>
      </c>
      <c r="AR290" cm="1">
        <f t="array" aca="1" ref="AR290" ca="1">IFERROR(IFERROR(Resumo_Horas!AR290/INDIRECT(ADDRESS(7,COLUMN(AS:AS),4,1,Resumo_Horas!$A290)),0)*(((INDIRECT(ADDRESS(357,COLUMN(AS:AS),4,1,$A290))*14)/11)*(1+INDIRECT(ADDRESS(358,COLUMN(AS:AS),4,1,$A290)))),0)</f>
        <v>0</v>
      </c>
      <c r="AS290" cm="1">
        <f t="array" aca="1" ref="AS290" ca="1">IFERROR(IFERROR(Resumo_Horas!AS290/INDIRECT(ADDRESS(7,COLUMN(AT:AT),4,1,Resumo_Horas!$A290)),0)*(((INDIRECT(ADDRESS(357,COLUMN(AT:AT),4,1,$A290))*14)/11)*(1+INDIRECT(ADDRESS(358,COLUMN(AT:AT),4,1,$A290)))),0)</f>
        <v>0</v>
      </c>
      <c r="AT290" cm="1">
        <f t="array" aca="1" ref="AT290" ca="1">IFERROR(IFERROR(Resumo_Horas!AT290/INDIRECT(ADDRESS(7,COLUMN(AU:AU),4,1,Resumo_Horas!$A290)),0)*(((INDIRECT(ADDRESS(357,COLUMN(AU:AU),4,1,$A290))*14)/11)*(1+INDIRECT(ADDRESS(358,COLUMN(AU:AU),4,1,$A290)))),0)</f>
        <v>0</v>
      </c>
      <c r="AU290" cm="1">
        <f t="array" aca="1" ref="AU290" ca="1">IFERROR(IFERROR(Resumo_Horas!AU290/INDIRECT(ADDRESS(7,COLUMN(AV:AV),4,1,Resumo_Horas!$A290)),0)*(((INDIRECT(ADDRESS(357,COLUMN(AV:AV),4,1,$A290))*14)/11)*(1+INDIRECT(ADDRESS(358,COLUMN(AV:AV),4,1,$A290)))),0)</f>
        <v>0</v>
      </c>
      <c r="AV290" cm="1">
        <f t="array" aca="1" ref="AV290" ca="1">IFERROR(IFERROR(Resumo_Horas!AV290/INDIRECT(ADDRESS(7,COLUMN(AW:AW),4,1,Resumo_Horas!$A290)),0)*(((INDIRECT(ADDRESS(357,COLUMN(AW:AW),4,1,$A290))*14)/11)*(1+INDIRECT(ADDRESS(358,COLUMN(AW:AW),4,1,$A290)))),0)</f>
        <v>0</v>
      </c>
      <c r="AW290" cm="1">
        <f t="array" aca="1" ref="AW290" ca="1">IFERROR(IFERROR(Resumo_Horas!AW290/INDIRECT(ADDRESS(7,COLUMN(AX:AX),4,1,Resumo_Horas!$A290)),0)*(((INDIRECT(ADDRESS(357,COLUMN(AX:AX),4,1,$A290))*14)/11)*(1+INDIRECT(ADDRESS(358,COLUMN(AX:AX),4,1,$A290)))),0)</f>
        <v>0</v>
      </c>
      <c r="AX290" cm="1">
        <f t="array" aca="1" ref="AX290" ca="1">IFERROR(IFERROR(Resumo_Horas!AX290/INDIRECT(ADDRESS(7,COLUMN(AY:AY),4,1,Resumo_Horas!$A290)),0)*(((INDIRECT(ADDRESS(357,COLUMN(AY:AY),4,1,$A290))*14)/11)*(1+INDIRECT(ADDRESS(358,COLUMN(AY:AY),4,1,$A290)))),0)</f>
        <v>0</v>
      </c>
      <c r="AY290" cm="1">
        <f t="array" aca="1" ref="AY290" ca="1">IFERROR(IFERROR(Resumo_Horas!AY290/INDIRECT(ADDRESS(7,COLUMN(AZ:AZ),4,1,Resumo_Horas!$A290)),0)*(((INDIRECT(ADDRESS(357,COLUMN(AZ:AZ),4,1,$A290))*14)/11)*(1+INDIRECT(ADDRESS(358,COLUMN(AZ:AZ),4,1,$A290)))),0)</f>
        <v>0</v>
      </c>
      <c r="AZ290" cm="1">
        <f t="array" aca="1" ref="AZ290" ca="1">IFERROR(IFERROR(Resumo_Horas!AZ290/INDIRECT(ADDRESS(7,COLUMN(BA:BA),4,1,Resumo_Horas!$A290)),0)*(((INDIRECT(ADDRESS(357,COLUMN(BA:BA),4,1,$A290))*14)/11)*(1+INDIRECT(ADDRESS(358,COLUMN(BA:BA),4,1,$A290)))),0)</f>
        <v>0</v>
      </c>
      <c r="BA290" cm="1">
        <f t="array" aca="1" ref="BA290" ca="1">IFERROR(IFERROR(Resumo_Horas!BA290/INDIRECT(ADDRESS(7,COLUMN(BB:BB),4,1,Resumo_Horas!$A290)),0)*(((INDIRECT(ADDRESS(357,COLUMN(BB:BB),4,1,$A290))*14)/11)*(1+INDIRECT(ADDRESS(358,COLUMN(BB:BB),4,1,$A290)))),0)</f>
        <v>0</v>
      </c>
      <c r="BB290" cm="1">
        <f t="array" aca="1" ref="BB290" ca="1">IFERROR(IFERROR(Resumo_Horas!BB290/INDIRECT(ADDRESS(7,COLUMN(BC:BC),4,1,Resumo_Horas!$A290)),0)*(((INDIRECT(ADDRESS(357,COLUMN(BC:BC),4,1,$A290))*14)/11)*(1+INDIRECT(ADDRESS(358,COLUMN(BC:BC),4,1,$A290)))),0)</f>
        <v>0</v>
      </c>
      <c r="BC290" cm="1">
        <f t="array" aca="1" ref="BC290" ca="1">IFERROR(IFERROR(Resumo_Horas!BC290/INDIRECT(ADDRESS(7,COLUMN(BD:BD),4,1,Resumo_Horas!$A290)),0)*(((INDIRECT(ADDRESS(357,COLUMN(BD:BD),4,1,$A290))*14)/11)*(1+INDIRECT(ADDRESS(358,COLUMN(BD:BD),4,1,$A290)))),0)</f>
        <v>0</v>
      </c>
      <c r="BD290" cm="1">
        <f t="array" aca="1" ref="BD290" ca="1">IFERROR(IFERROR(Resumo_Horas!BD290/INDIRECT(ADDRESS(7,COLUMN(BE:BE),4,1,Resumo_Horas!$A290)),0)*(((INDIRECT(ADDRESS(357,COLUMN(BE:BE),4,1,$A290))*14)/11)*(1+INDIRECT(ADDRESS(358,COLUMN(BE:BE),4,1,$A290)))),0)</f>
        <v>0</v>
      </c>
      <c r="BE290" cm="1">
        <f t="array" aca="1" ref="BE290" ca="1">IFERROR(IFERROR(Resumo_Horas!BE290/INDIRECT(ADDRESS(7,COLUMN(BF:BF),4,1,Resumo_Horas!$A290)),0)*(((INDIRECT(ADDRESS(357,COLUMN(BF:BF),4,1,$A290))*14)/11)*(1+INDIRECT(ADDRESS(358,COLUMN(BF:BF),4,1,$A290)))),0)</f>
        <v>0</v>
      </c>
      <c r="BF290" cm="1">
        <f t="array" aca="1" ref="BF290" ca="1">IFERROR(IFERROR(Resumo_Horas!BF290/INDIRECT(ADDRESS(7,COLUMN(BG:BG),4,1,Resumo_Horas!$A290)),0)*(((INDIRECT(ADDRESS(357,COLUMN(BG:BG),4,1,$A290))*14)/11)*(1+INDIRECT(ADDRESS(358,COLUMN(BG:BG),4,1,$A290)))),0)</f>
        <v>0</v>
      </c>
      <c r="BG290" cm="1">
        <f t="array" aca="1" ref="BG290" ca="1">IFERROR(IFERROR(Resumo_Horas!BG290/INDIRECT(ADDRESS(7,COLUMN(BH:BH),4,1,Resumo_Horas!$A290)),0)*(((INDIRECT(ADDRESS(357,COLUMN(BH:BH),4,1,$A290))*14)/11)*(1+INDIRECT(ADDRESS(358,COLUMN(BH:BH),4,1,$A290)))),0)</f>
        <v>0</v>
      </c>
      <c r="BH290" cm="1">
        <f t="array" aca="1" ref="BH290" ca="1">IFERROR(IFERROR(Resumo_Horas!BH290/INDIRECT(ADDRESS(7,COLUMN(BI:BI),4,1,Resumo_Horas!$A290)),0)*(((INDIRECT(ADDRESS(357,COLUMN(BI:BI),4,1,$A290))*14)/11)*(1+INDIRECT(ADDRESS(358,COLUMN(BI:BI),4,1,$A290)))),0)</f>
        <v>0</v>
      </c>
      <c r="BI290" cm="1">
        <f t="array" aca="1" ref="BI290" ca="1">IFERROR(IFERROR(Resumo_Horas!BI290/INDIRECT(ADDRESS(7,COLUMN(BJ:BJ),4,1,Resumo_Horas!$A290)),0)*(((INDIRECT(ADDRESS(357,COLUMN(BJ:BJ),4,1,$A290))*14)/11)*(1+INDIRECT(ADDRESS(358,COLUMN(BJ:BJ),4,1,$A290)))),0)</f>
        <v>0</v>
      </c>
      <c r="BJ290" cm="1">
        <f t="array" aca="1" ref="BJ290" ca="1">IFERROR(IFERROR(Resumo_Horas!BJ290/INDIRECT(ADDRESS(7,COLUMN(BK:BK),4,1,Resumo_Horas!$A290)),0)*(((INDIRECT(ADDRESS(357,COLUMN(BK:BK),4,1,$A290))*14)/11)*(1+INDIRECT(ADDRESS(358,COLUMN(BK:BK),4,1,$A290)))),0)</f>
        <v>0</v>
      </c>
      <c r="BK290" s="331" cm="1">
        <f t="array" aca="1" ref="BK290" ca="1">IFERROR(IFERROR(Resumo_Horas!BK290/INDIRECT(ADDRESS(7,COLUMN(BL:BL),4,1,Resumo_Horas!$A290)),0)*(((INDIRECT(ADDRESS(357,COLUMN(BL:BL),4,1,$A290))*14)/11)*(1+INDIRECT(ADDRESS(358,COLUMN(BL:BL),4,1,$A290)))),0)</f>
        <v>0</v>
      </c>
    </row>
    <row r="291" spans="1:63" x14ac:dyDescent="0.25">
      <c r="A291" s="330" t="str" cm="1">
        <f t="array" aca="1" ref="A291" ca="1">IF(INDIRECT(ADDRESS(9+QUOTIENT(ROW(A290)-1,20),4,4,1,"Equipa de projeto")) = 0,"", _xlfn.CONCAT(1 + QUOTIENT(ROW(A290)-1,20),". ", INDIRECT(ADDRESS(9+QUOTIENT(ROW(A290)-1,20),4,4,1,"Equipa de projeto"))))</f>
        <v/>
      </c>
      <c r="B291">
        <f>Atividades!$A$49</f>
        <v>0</v>
      </c>
      <c r="C291" s="123" t="s">
        <v>49</v>
      </c>
      <c r="D291" cm="1">
        <f t="array" aca="1" ref="D291" ca="1">IFERROR(IFERROR(Resumo_Horas!D291/INDIRECT(ADDRESS(7,COLUMN(E:E),4,1,Resumo_Horas!$A291)),0)*(((INDIRECT(ADDRESS(357,COLUMN(E:E),4,1,$A291))*14)/11)*(1+INDIRECT(ADDRESS(358,COLUMN(E:E),4,1,$A291)))),0)</f>
        <v>0</v>
      </c>
      <c r="E291" cm="1">
        <f t="array" aca="1" ref="E291" ca="1">IFERROR(IFERROR(Resumo_Horas!E291/INDIRECT(ADDRESS(7,COLUMN(F:F),4,1,Resumo_Horas!$A291)),0)*(((INDIRECT(ADDRESS(357,COLUMN(F:F),4,1,$A291))*14)/11)*(1+INDIRECT(ADDRESS(358,COLUMN(F:F),4,1,$A291)))),0)</f>
        <v>0</v>
      </c>
      <c r="F291" cm="1">
        <f t="array" aca="1" ref="F291" ca="1">IFERROR(IFERROR(Resumo_Horas!F291/INDIRECT(ADDRESS(7,COLUMN(G:G),4,1,Resumo_Horas!$A291)),0)*(((INDIRECT(ADDRESS(357,COLUMN(G:G),4,1,$A291))*14)/11)*(1+INDIRECT(ADDRESS(358,COLUMN(G:G),4,1,$A291)))),0)</f>
        <v>0</v>
      </c>
      <c r="G291" cm="1">
        <f t="array" aca="1" ref="G291" ca="1">IFERROR(IFERROR(Resumo_Horas!G291/INDIRECT(ADDRESS(7,COLUMN(H:H),4,1,Resumo_Horas!$A291)),0)*(((INDIRECT(ADDRESS(357,COLUMN(H:H),4,1,$A291))*14)/11)*(1+INDIRECT(ADDRESS(358,COLUMN(H:H),4,1,$A291)))),0)</f>
        <v>0</v>
      </c>
      <c r="H291" cm="1">
        <f t="array" aca="1" ref="H291" ca="1">IFERROR(IFERROR(Resumo_Horas!H291/INDIRECT(ADDRESS(7,COLUMN(I:I),4,1,Resumo_Horas!$A291)),0)*(((INDIRECT(ADDRESS(357,COLUMN(I:I),4,1,$A291))*14)/11)*(1+INDIRECT(ADDRESS(358,COLUMN(I:I),4,1,$A291)))),0)</f>
        <v>0</v>
      </c>
      <c r="I291" cm="1">
        <f t="array" aca="1" ref="I291" ca="1">IFERROR(IFERROR(Resumo_Horas!I291/INDIRECT(ADDRESS(7,COLUMN(J:J),4,1,Resumo_Horas!$A291)),0)*(((INDIRECT(ADDRESS(357,COLUMN(J:J),4,1,$A291))*14)/11)*(1+INDIRECT(ADDRESS(358,COLUMN(J:J),4,1,$A291)))),0)</f>
        <v>0</v>
      </c>
      <c r="J291" cm="1">
        <f t="array" aca="1" ref="J291" ca="1">IFERROR(IFERROR(Resumo_Horas!J291/INDIRECT(ADDRESS(7,COLUMN(K:K),4,1,Resumo_Horas!$A291)),0)*(((INDIRECT(ADDRESS(357,COLUMN(K:K),4,1,$A291))*14)/11)*(1+INDIRECT(ADDRESS(358,COLUMN(K:K),4,1,$A291)))),0)</f>
        <v>0</v>
      </c>
      <c r="K291" cm="1">
        <f t="array" aca="1" ref="K291" ca="1">IFERROR(IFERROR(Resumo_Horas!K291/INDIRECT(ADDRESS(7,COLUMN(L:L),4,1,Resumo_Horas!$A291)),0)*(((INDIRECT(ADDRESS(357,COLUMN(L:L),4,1,$A291))*14)/11)*(1+INDIRECT(ADDRESS(358,COLUMN(L:L),4,1,$A291)))),0)</f>
        <v>0</v>
      </c>
      <c r="L291" cm="1">
        <f t="array" aca="1" ref="L291" ca="1">IFERROR(IFERROR(Resumo_Horas!L291/INDIRECT(ADDRESS(7,COLUMN(M:M),4,1,Resumo_Horas!$A291)),0)*(((INDIRECT(ADDRESS(357,COLUMN(M:M),4,1,$A291))*14)/11)*(1+INDIRECT(ADDRESS(358,COLUMN(M:M),4,1,$A291)))),0)</f>
        <v>0</v>
      </c>
      <c r="M291" cm="1">
        <f t="array" aca="1" ref="M291" ca="1">IFERROR(IFERROR(Resumo_Horas!M291/INDIRECT(ADDRESS(7,COLUMN(N:N),4,1,Resumo_Horas!$A291)),0)*(((INDIRECT(ADDRESS(357,COLUMN(N:N),4,1,$A291))*14)/11)*(1+INDIRECT(ADDRESS(358,COLUMN(N:N),4,1,$A291)))),0)</f>
        <v>0</v>
      </c>
      <c r="N291" cm="1">
        <f t="array" aca="1" ref="N291" ca="1">IFERROR(IFERROR(Resumo_Horas!N291/INDIRECT(ADDRESS(7,COLUMN(O:O),4,1,Resumo_Horas!$A291)),0)*(((INDIRECT(ADDRESS(357,COLUMN(O:O),4,1,$A291))*14)/11)*(1+INDIRECT(ADDRESS(358,COLUMN(O:O),4,1,$A291)))),0)</f>
        <v>0</v>
      </c>
      <c r="O291" cm="1">
        <f t="array" aca="1" ref="O291" ca="1">IFERROR(IFERROR(Resumo_Horas!O291/INDIRECT(ADDRESS(7,COLUMN(P:P),4,1,Resumo_Horas!$A291)),0)*(((INDIRECT(ADDRESS(357,COLUMN(P:P),4,1,$A291))*14)/11)*(1+INDIRECT(ADDRESS(358,COLUMN(P:P),4,1,$A291)))),0)</f>
        <v>0</v>
      </c>
      <c r="P291" cm="1">
        <f t="array" aca="1" ref="P291" ca="1">IFERROR(IFERROR(Resumo_Horas!P291/INDIRECT(ADDRESS(7,COLUMN(Q:Q),4,1,Resumo_Horas!$A291)),0)*(((INDIRECT(ADDRESS(357,COLUMN(Q:Q),4,1,$A291))*14)/11)*(1+INDIRECT(ADDRESS(358,COLUMN(Q:Q),4,1,$A291)))),0)</f>
        <v>0</v>
      </c>
      <c r="Q291" cm="1">
        <f t="array" aca="1" ref="Q291" ca="1">IFERROR(IFERROR(Resumo_Horas!Q291/INDIRECT(ADDRESS(7,COLUMN(R:R),4,1,Resumo_Horas!$A291)),0)*(((INDIRECT(ADDRESS(357,COLUMN(R:R),4,1,$A291))*14)/11)*(1+INDIRECT(ADDRESS(358,COLUMN(R:R),4,1,$A291)))),0)</f>
        <v>0</v>
      </c>
      <c r="R291" cm="1">
        <f t="array" aca="1" ref="R291" ca="1">IFERROR(IFERROR(Resumo_Horas!R291/INDIRECT(ADDRESS(7,COLUMN(S:S),4,1,Resumo_Horas!$A291)),0)*(((INDIRECT(ADDRESS(357,COLUMN(S:S),4,1,$A291))*14)/11)*(1+INDIRECT(ADDRESS(358,COLUMN(S:S),4,1,$A291)))),0)</f>
        <v>0</v>
      </c>
      <c r="S291" cm="1">
        <f t="array" aca="1" ref="S291" ca="1">IFERROR(IFERROR(Resumo_Horas!S291/INDIRECT(ADDRESS(7,COLUMN(T:T),4,1,Resumo_Horas!$A291)),0)*(((INDIRECT(ADDRESS(357,COLUMN(T:T),4,1,$A291))*14)/11)*(1+INDIRECT(ADDRESS(358,COLUMN(T:T),4,1,$A291)))),0)</f>
        <v>0</v>
      </c>
      <c r="T291" cm="1">
        <f t="array" aca="1" ref="T291" ca="1">IFERROR(IFERROR(Resumo_Horas!T291/INDIRECT(ADDRESS(7,COLUMN(U:U),4,1,Resumo_Horas!$A291)),0)*(((INDIRECT(ADDRESS(357,COLUMN(U:U),4,1,$A291))*14)/11)*(1+INDIRECT(ADDRESS(358,COLUMN(U:U),4,1,$A291)))),0)</f>
        <v>0</v>
      </c>
      <c r="U291" cm="1">
        <f t="array" aca="1" ref="U291" ca="1">IFERROR(IFERROR(Resumo_Horas!U291/INDIRECT(ADDRESS(7,COLUMN(V:V),4,1,Resumo_Horas!$A291)),0)*(((INDIRECT(ADDRESS(357,COLUMN(V:V),4,1,$A291))*14)/11)*(1+INDIRECT(ADDRESS(358,COLUMN(V:V),4,1,$A291)))),0)</f>
        <v>0</v>
      </c>
      <c r="V291" cm="1">
        <f t="array" aca="1" ref="V291" ca="1">IFERROR(IFERROR(Resumo_Horas!V291/INDIRECT(ADDRESS(7,COLUMN(W:W),4,1,Resumo_Horas!$A291)),0)*(((INDIRECT(ADDRESS(357,COLUMN(W:W),4,1,$A291))*14)/11)*(1+INDIRECT(ADDRESS(358,COLUMN(W:W),4,1,$A291)))),0)</f>
        <v>0</v>
      </c>
      <c r="W291" cm="1">
        <f t="array" aca="1" ref="W291" ca="1">IFERROR(IFERROR(Resumo_Horas!W291/INDIRECT(ADDRESS(7,COLUMN(X:X),4,1,Resumo_Horas!$A291)),0)*(((INDIRECT(ADDRESS(357,COLUMN(X:X),4,1,$A291))*14)/11)*(1+INDIRECT(ADDRESS(358,COLUMN(X:X),4,1,$A291)))),0)</f>
        <v>0</v>
      </c>
      <c r="X291" cm="1">
        <f t="array" aca="1" ref="X291" ca="1">IFERROR(IFERROR(Resumo_Horas!X291/INDIRECT(ADDRESS(7,COLUMN(Y:Y),4,1,Resumo_Horas!$A291)),0)*(((INDIRECT(ADDRESS(357,COLUMN(Y:Y),4,1,$A291))*14)/11)*(1+INDIRECT(ADDRESS(358,COLUMN(Y:Y),4,1,$A291)))),0)</f>
        <v>0</v>
      </c>
      <c r="Y291" cm="1">
        <f t="array" aca="1" ref="Y291" ca="1">IFERROR(IFERROR(Resumo_Horas!Y291/INDIRECT(ADDRESS(7,COLUMN(Z:Z),4,1,Resumo_Horas!$A291)),0)*(((INDIRECT(ADDRESS(357,COLUMN(Z:Z),4,1,$A291))*14)/11)*(1+INDIRECT(ADDRESS(358,COLUMN(Z:Z),4,1,$A291)))),0)</f>
        <v>0</v>
      </c>
      <c r="Z291" cm="1">
        <f t="array" aca="1" ref="Z291" ca="1">IFERROR(IFERROR(Resumo_Horas!Z291/INDIRECT(ADDRESS(7,COLUMN(AA:AA),4,1,Resumo_Horas!$A291)),0)*(((INDIRECT(ADDRESS(357,COLUMN(AA:AA),4,1,$A291))*14)/11)*(1+INDIRECT(ADDRESS(358,COLUMN(AA:AA),4,1,$A291)))),0)</f>
        <v>0</v>
      </c>
      <c r="AA291" cm="1">
        <f t="array" aca="1" ref="AA291" ca="1">IFERROR(IFERROR(Resumo_Horas!AA291/INDIRECT(ADDRESS(7,COLUMN(AB:AB),4,1,Resumo_Horas!$A291)),0)*(((INDIRECT(ADDRESS(357,COLUMN(AB:AB),4,1,$A291))*14)/11)*(1+INDIRECT(ADDRESS(358,COLUMN(AB:AB),4,1,$A291)))),0)</f>
        <v>0</v>
      </c>
      <c r="AB291" cm="1">
        <f t="array" aca="1" ref="AB291" ca="1">IFERROR(IFERROR(Resumo_Horas!AB291/INDIRECT(ADDRESS(7,COLUMN(AC:AC),4,1,Resumo_Horas!$A291)),0)*(((INDIRECT(ADDRESS(357,COLUMN(AC:AC),4,1,$A291))*14)/11)*(1+INDIRECT(ADDRESS(358,COLUMN(AC:AC),4,1,$A291)))),0)</f>
        <v>0</v>
      </c>
      <c r="AC291" cm="1">
        <f t="array" aca="1" ref="AC291" ca="1">IFERROR(IFERROR(Resumo_Horas!AC291/INDIRECT(ADDRESS(7,COLUMN(AD:AD),4,1,Resumo_Horas!$A291)),0)*(((INDIRECT(ADDRESS(357,COLUMN(AD:AD),4,1,$A291))*14)/11)*(1+INDIRECT(ADDRESS(358,COLUMN(AD:AD),4,1,$A291)))),0)</f>
        <v>0</v>
      </c>
      <c r="AD291" cm="1">
        <f t="array" aca="1" ref="AD291" ca="1">IFERROR(IFERROR(Resumo_Horas!AD291/INDIRECT(ADDRESS(7,COLUMN(AE:AE),4,1,Resumo_Horas!$A291)),0)*(((INDIRECT(ADDRESS(357,COLUMN(AE:AE),4,1,$A291))*14)/11)*(1+INDIRECT(ADDRESS(358,COLUMN(AE:AE),4,1,$A291)))),0)</f>
        <v>0</v>
      </c>
      <c r="AE291" cm="1">
        <f t="array" aca="1" ref="AE291" ca="1">IFERROR(IFERROR(Resumo_Horas!AE291/INDIRECT(ADDRESS(7,COLUMN(AF:AF),4,1,Resumo_Horas!$A291)),0)*(((INDIRECT(ADDRESS(357,COLUMN(AF:AF),4,1,$A291))*14)/11)*(1+INDIRECT(ADDRESS(358,COLUMN(AF:AF),4,1,$A291)))),0)</f>
        <v>0</v>
      </c>
      <c r="AF291" cm="1">
        <f t="array" aca="1" ref="AF291" ca="1">IFERROR(IFERROR(Resumo_Horas!AF291/INDIRECT(ADDRESS(7,COLUMN(AG:AG),4,1,Resumo_Horas!$A291)),0)*(((INDIRECT(ADDRESS(357,COLUMN(AG:AG),4,1,$A291))*14)/11)*(1+INDIRECT(ADDRESS(358,COLUMN(AG:AG),4,1,$A291)))),0)</f>
        <v>0</v>
      </c>
      <c r="AG291" cm="1">
        <f t="array" aca="1" ref="AG291" ca="1">IFERROR(IFERROR(Resumo_Horas!AG291/INDIRECT(ADDRESS(7,COLUMN(AH:AH),4,1,Resumo_Horas!$A291)),0)*(((INDIRECT(ADDRESS(357,COLUMN(AH:AH),4,1,$A291))*14)/11)*(1+INDIRECT(ADDRESS(358,COLUMN(AH:AH),4,1,$A291)))),0)</f>
        <v>0</v>
      </c>
      <c r="AH291" cm="1">
        <f t="array" aca="1" ref="AH291" ca="1">IFERROR(IFERROR(Resumo_Horas!AH291/INDIRECT(ADDRESS(7,COLUMN(AI:AI),4,1,Resumo_Horas!$A291)),0)*(((INDIRECT(ADDRESS(357,COLUMN(AI:AI),4,1,$A291))*14)/11)*(1+INDIRECT(ADDRESS(358,COLUMN(AI:AI),4,1,$A291)))),0)</f>
        <v>0</v>
      </c>
      <c r="AI291" cm="1">
        <f t="array" aca="1" ref="AI291" ca="1">IFERROR(IFERROR(Resumo_Horas!AI291/INDIRECT(ADDRESS(7,COLUMN(AJ:AJ),4,1,Resumo_Horas!$A291)),0)*(((INDIRECT(ADDRESS(357,COLUMN(AJ:AJ),4,1,$A291))*14)/11)*(1+INDIRECT(ADDRESS(358,COLUMN(AJ:AJ),4,1,$A291)))),0)</f>
        <v>0</v>
      </c>
      <c r="AJ291" cm="1">
        <f t="array" aca="1" ref="AJ291" ca="1">IFERROR(IFERROR(Resumo_Horas!AJ291/INDIRECT(ADDRESS(7,COLUMN(AK:AK),4,1,Resumo_Horas!$A291)),0)*(((INDIRECT(ADDRESS(357,COLUMN(AK:AK),4,1,$A291))*14)/11)*(1+INDIRECT(ADDRESS(358,COLUMN(AK:AK),4,1,$A291)))),0)</f>
        <v>0</v>
      </c>
      <c r="AK291" cm="1">
        <f t="array" aca="1" ref="AK291" ca="1">IFERROR(IFERROR(Resumo_Horas!AK291/INDIRECT(ADDRESS(7,COLUMN(AL:AL),4,1,Resumo_Horas!$A291)),0)*(((INDIRECT(ADDRESS(357,COLUMN(AL:AL),4,1,$A291))*14)/11)*(1+INDIRECT(ADDRESS(358,COLUMN(AL:AL),4,1,$A291)))),0)</f>
        <v>0</v>
      </c>
      <c r="AL291" cm="1">
        <f t="array" aca="1" ref="AL291" ca="1">IFERROR(IFERROR(Resumo_Horas!AL291/INDIRECT(ADDRESS(7,COLUMN(AM:AM),4,1,Resumo_Horas!$A291)),0)*(((INDIRECT(ADDRESS(357,COLUMN(AM:AM),4,1,$A291))*14)/11)*(1+INDIRECT(ADDRESS(358,COLUMN(AM:AM),4,1,$A291)))),0)</f>
        <v>0</v>
      </c>
      <c r="AM291" cm="1">
        <f t="array" aca="1" ref="AM291" ca="1">IFERROR(IFERROR(Resumo_Horas!AM291/INDIRECT(ADDRESS(7,COLUMN(AN:AN),4,1,Resumo_Horas!$A291)),0)*(((INDIRECT(ADDRESS(357,COLUMN(AN:AN),4,1,$A291))*14)/11)*(1+INDIRECT(ADDRESS(358,COLUMN(AN:AN),4,1,$A291)))),0)</f>
        <v>0</v>
      </c>
      <c r="AN291" cm="1">
        <f t="array" aca="1" ref="AN291" ca="1">IFERROR(IFERROR(Resumo_Horas!AN291/INDIRECT(ADDRESS(7,COLUMN(AO:AO),4,1,Resumo_Horas!$A291)),0)*(((INDIRECT(ADDRESS(357,COLUMN(AO:AO),4,1,$A291))*14)/11)*(1+INDIRECT(ADDRESS(358,COLUMN(AO:AO),4,1,$A291)))),0)</f>
        <v>0</v>
      </c>
      <c r="AO291" cm="1">
        <f t="array" aca="1" ref="AO291" ca="1">IFERROR(IFERROR(Resumo_Horas!AO291/INDIRECT(ADDRESS(7,COLUMN(AP:AP),4,1,Resumo_Horas!$A291)),0)*(((INDIRECT(ADDRESS(357,COLUMN(AP:AP),4,1,$A291))*14)/11)*(1+INDIRECT(ADDRESS(358,COLUMN(AP:AP),4,1,$A291)))),0)</f>
        <v>0</v>
      </c>
      <c r="AP291" cm="1">
        <f t="array" aca="1" ref="AP291" ca="1">IFERROR(IFERROR(Resumo_Horas!AP291/INDIRECT(ADDRESS(7,COLUMN(AQ:AQ),4,1,Resumo_Horas!$A291)),0)*(((INDIRECT(ADDRESS(357,COLUMN(AQ:AQ),4,1,$A291))*14)/11)*(1+INDIRECT(ADDRESS(358,COLUMN(AQ:AQ),4,1,$A291)))),0)</f>
        <v>0</v>
      </c>
      <c r="AQ291" cm="1">
        <f t="array" aca="1" ref="AQ291" ca="1">IFERROR(IFERROR(Resumo_Horas!AQ291/INDIRECT(ADDRESS(7,COLUMN(AR:AR),4,1,Resumo_Horas!$A291)),0)*(((INDIRECT(ADDRESS(357,COLUMN(AR:AR),4,1,$A291))*14)/11)*(1+INDIRECT(ADDRESS(358,COLUMN(AR:AR),4,1,$A291)))),0)</f>
        <v>0</v>
      </c>
      <c r="AR291" cm="1">
        <f t="array" aca="1" ref="AR291" ca="1">IFERROR(IFERROR(Resumo_Horas!AR291/INDIRECT(ADDRESS(7,COLUMN(AS:AS),4,1,Resumo_Horas!$A291)),0)*(((INDIRECT(ADDRESS(357,COLUMN(AS:AS),4,1,$A291))*14)/11)*(1+INDIRECT(ADDRESS(358,COLUMN(AS:AS),4,1,$A291)))),0)</f>
        <v>0</v>
      </c>
      <c r="AS291" cm="1">
        <f t="array" aca="1" ref="AS291" ca="1">IFERROR(IFERROR(Resumo_Horas!AS291/INDIRECT(ADDRESS(7,COLUMN(AT:AT),4,1,Resumo_Horas!$A291)),0)*(((INDIRECT(ADDRESS(357,COLUMN(AT:AT),4,1,$A291))*14)/11)*(1+INDIRECT(ADDRESS(358,COLUMN(AT:AT),4,1,$A291)))),0)</f>
        <v>0</v>
      </c>
      <c r="AT291" cm="1">
        <f t="array" aca="1" ref="AT291" ca="1">IFERROR(IFERROR(Resumo_Horas!AT291/INDIRECT(ADDRESS(7,COLUMN(AU:AU),4,1,Resumo_Horas!$A291)),0)*(((INDIRECT(ADDRESS(357,COLUMN(AU:AU),4,1,$A291))*14)/11)*(1+INDIRECT(ADDRESS(358,COLUMN(AU:AU),4,1,$A291)))),0)</f>
        <v>0</v>
      </c>
      <c r="AU291" cm="1">
        <f t="array" aca="1" ref="AU291" ca="1">IFERROR(IFERROR(Resumo_Horas!AU291/INDIRECT(ADDRESS(7,COLUMN(AV:AV),4,1,Resumo_Horas!$A291)),0)*(((INDIRECT(ADDRESS(357,COLUMN(AV:AV),4,1,$A291))*14)/11)*(1+INDIRECT(ADDRESS(358,COLUMN(AV:AV),4,1,$A291)))),0)</f>
        <v>0</v>
      </c>
      <c r="AV291" cm="1">
        <f t="array" aca="1" ref="AV291" ca="1">IFERROR(IFERROR(Resumo_Horas!AV291/INDIRECT(ADDRESS(7,COLUMN(AW:AW),4,1,Resumo_Horas!$A291)),0)*(((INDIRECT(ADDRESS(357,COLUMN(AW:AW),4,1,$A291))*14)/11)*(1+INDIRECT(ADDRESS(358,COLUMN(AW:AW),4,1,$A291)))),0)</f>
        <v>0</v>
      </c>
      <c r="AW291" cm="1">
        <f t="array" aca="1" ref="AW291" ca="1">IFERROR(IFERROR(Resumo_Horas!AW291/INDIRECT(ADDRESS(7,COLUMN(AX:AX),4,1,Resumo_Horas!$A291)),0)*(((INDIRECT(ADDRESS(357,COLUMN(AX:AX),4,1,$A291))*14)/11)*(1+INDIRECT(ADDRESS(358,COLUMN(AX:AX),4,1,$A291)))),0)</f>
        <v>0</v>
      </c>
      <c r="AX291" cm="1">
        <f t="array" aca="1" ref="AX291" ca="1">IFERROR(IFERROR(Resumo_Horas!AX291/INDIRECT(ADDRESS(7,COLUMN(AY:AY),4,1,Resumo_Horas!$A291)),0)*(((INDIRECT(ADDRESS(357,COLUMN(AY:AY),4,1,$A291))*14)/11)*(1+INDIRECT(ADDRESS(358,COLUMN(AY:AY),4,1,$A291)))),0)</f>
        <v>0</v>
      </c>
      <c r="AY291" cm="1">
        <f t="array" aca="1" ref="AY291" ca="1">IFERROR(IFERROR(Resumo_Horas!AY291/INDIRECT(ADDRESS(7,COLUMN(AZ:AZ),4,1,Resumo_Horas!$A291)),0)*(((INDIRECT(ADDRESS(357,COLUMN(AZ:AZ),4,1,$A291))*14)/11)*(1+INDIRECT(ADDRESS(358,COLUMN(AZ:AZ),4,1,$A291)))),0)</f>
        <v>0</v>
      </c>
      <c r="AZ291" cm="1">
        <f t="array" aca="1" ref="AZ291" ca="1">IFERROR(IFERROR(Resumo_Horas!AZ291/INDIRECT(ADDRESS(7,COLUMN(BA:BA),4,1,Resumo_Horas!$A291)),0)*(((INDIRECT(ADDRESS(357,COLUMN(BA:BA),4,1,$A291))*14)/11)*(1+INDIRECT(ADDRESS(358,COLUMN(BA:BA),4,1,$A291)))),0)</f>
        <v>0</v>
      </c>
      <c r="BA291" cm="1">
        <f t="array" aca="1" ref="BA291" ca="1">IFERROR(IFERROR(Resumo_Horas!BA291/INDIRECT(ADDRESS(7,COLUMN(BB:BB),4,1,Resumo_Horas!$A291)),0)*(((INDIRECT(ADDRESS(357,COLUMN(BB:BB),4,1,$A291))*14)/11)*(1+INDIRECT(ADDRESS(358,COLUMN(BB:BB),4,1,$A291)))),0)</f>
        <v>0</v>
      </c>
      <c r="BB291" cm="1">
        <f t="array" aca="1" ref="BB291" ca="1">IFERROR(IFERROR(Resumo_Horas!BB291/INDIRECT(ADDRESS(7,COLUMN(BC:BC),4,1,Resumo_Horas!$A291)),0)*(((INDIRECT(ADDRESS(357,COLUMN(BC:BC),4,1,$A291))*14)/11)*(1+INDIRECT(ADDRESS(358,COLUMN(BC:BC),4,1,$A291)))),0)</f>
        <v>0</v>
      </c>
      <c r="BC291" cm="1">
        <f t="array" aca="1" ref="BC291" ca="1">IFERROR(IFERROR(Resumo_Horas!BC291/INDIRECT(ADDRESS(7,COLUMN(BD:BD),4,1,Resumo_Horas!$A291)),0)*(((INDIRECT(ADDRESS(357,COLUMN(BD:BD),4,1,$A291))*14)/11)*(1+INDIRECT(ADDRESS(358,COLUMN(BD:BD),4,1,$A291)))),0)</f>
        <v>0</v>
      </c>
      <c r="BD291" cm="1">
        <f t="array" aca="1" ref="BD291" ca="1">IFERROR(IFERROR(Resumo_Horas!BD291/INDIRECT(ADDRESS(7,COLUMN(BE:BE),4,1,Resumo_Horas!$A291)),0)*(((INDIRECT(ADDRESS(357,COLUMN(BE:BE),4,1,$A291))*14)/11)*(1+INDIRECT(ADDRESS(358,COLUMN(BE:BE),4,1,$A291)))),0)</f>
        <v>0</v>
      </c>
      <c r="BE291" cm="1">
        <f t="array" aca="1" ref="BE291" ca="1">IFERROR(IFERROR(Resumo_Horas!BE291/INDIRECT(ADDRESS(7,COLUMN(BF:BF),4,1,Resumo_Horas!$A291)),0)*(((INDIRECT(ADDRESS(357,COLUMN(BF:BF),4,1,$A291))*14)/11)*(1+INDIRECT(ADDRESS(358,COLUMN(BF:BF),4,1,$A291)))),0)</f>
        <v>0</v>
      </c>
      <c r="BF291" cm="1">
        <f t="array" aca="1" ref="BF291" ca="1">IFERROR(IFERROR(Resumo_Horas!BF291/INDIRECT(ADDRESS(7,COLUMN(BG:BG),4,1,Resumo_Horas!$A291)),0)*(((INDIRECT(ADDRESS(357,COLUMN(BG:BG),4,1,$A291))*14)/11)*(1+INDIRECT(ADDRESS(358,COLUMN(BG:BG),4,1,$A291)))),0)</f>
        <v>0</v>
      </c>
      <c r="BG291" cm="1">
        <f t="array" aca="1" ref="BG291" ca="1">IFERROR(IFERROR(Resumo_Horas!BG291/INDIRECT(ADDRESS(7,COLUMN(BH:BH),4,1,Resumo_Horas!$A291)),0)*(((INDIRECT(ADDRESS(357,COLUMN(BH:BH),4,1,$A291))*14)/11)*(1+INDIRECT(ADDRESS(358,COLUMN(BH:BH),4,1,$A291)))),0)</f>
        <v>0</v>
      </c>
      <c r="BH291" cm="1">
        <f t="array" aca="1" ref="BH291" ca="1">IFERROR(IFERROR(Resumo_Horas!BH291/INDIRECT(ADDRESS(7,COLUMN(BI:BI),4,1,Resumo_Horas!$A291)),0)*(((INDIRECT(ADDRESS(357,COLUMN(BI:BI),4,1,$A291))*14)/11)*(1+INDIRECT(ADDRESS(358,COLUMN(BI:BI),4,1,$A291)))),0)</f>
        <v>0</v>
      </c>
      <c r="BI291" cm="1">
        <f t="array" aca="1" ref="BI291" ca="1">IFERROR(IFERROR(Resumo_Horas!BI291/INDIRECT(ADDRESS(7,COLUMN(BJ:BJ),4,1,Resumo_Horas!$A291)),0)*(((INDIRECT(ADDRESS(357,COLUMN(BJ:BJ),4,1,$A291))*14)/11)*(1+INDIRECT(ADDRESS(358,COLUMN(BJ:BJ),4,1,$A291)))),0)</f>
        <v>0</v>
      </c>
      <c r="BJ291" cm="1">
        <f t="array" aca="1" ref="BJ291" ca="1">IFERROR(IFERROR(Resumo_Horas!BJ291/INDIRECT(ADDRESS(7,COLUMN(BK:BK),4,1,Resumo_Horas!$A291)),0)*(((INDIRECT(ADDRESS(357,COLUMN(BK:BK),4,1,$A291))*14)/11)*(1+INDIRECT(ADDRESS(358,COLUMN(BK:BK),4,1,$A291)))),0)</f>
        <v>0</v>
      </c>
      <c r="BK291" s="331" cm="1">
        <f t="array" aca="1" ref="BK291" ca="1">IFERROR(IFERROR(Resumo_Horas!BK291/INDIRECT(ADDRESS(7,COLUMN(BL:BL),4,1,Resumo_Horas!$A291)),0)*(((INDIRECT(ADDRESS(357,COLUMN(BL:BL),4,1,$A291))*14)/11)*(1+INDIRECT(ADDRESS(358,COLUMN(BL:BL),4,1,$A291)))),0)</f>
        <v>0</v>
      </c>
    </row>
    <row r="292" spans="1:63" x14ac:dyDescent="0.25">
      <c r="A292" s="330" t="str" cm="1">
        <f t="array" aca="1" ref="A292" ca="1">IF(INDIRECT(ADDRESS(9+QUOTIENT(ROW(A291)-1,20),4,4,1,"Equipa de projeto")) = 0,"", _xlfn.CONCAT(1 + QUOTIENT(ROW(A291)-1,20),". ", INDIRECT(ADDRESS(9+QUOTIENT(ROW(A291)-1,20),4,4,1,"Equipa de projeto"))))</f>
        <v/>
      </c>
      <c r="B292">
        <f>Atividades!$A$61</f>
        <v>0</v>
      </c>
      <c r="C292" s="123" t="s">
        <v>48</v>
      </c>
      <c r="D292" cm="1">
        <f t="array" aca="1" ref="D292" ca="1">IFERROR(IFERROR(Resumo_Horas!D292/INDIRECT(ADDRESS(7,COLUMN(E:E),4,1,Resumo_Horas!$A292)),0)*(((INDIRECT(ADDRESS(357,COLUMN(E:E),4,1,$A292))*14)/11)*(1+INDIRECT(ADDRESS(358,COLUMN(E:E),4,1,$A292)))),0)</f>
        <v>0</v>
      </c>
      <c r="E292" cm="1">
        <f t="array" aca="1" ref="E292" ca="1">IFERROR(IFERROR(Resumo_Horas!E292/INDIRECT(ADDRESS(7,COLUMN(F:F),4,1,Resumo_Horas!$A292)),0)*(((INDIRECT(ADDRESS(357,COLUMN(F:F),4,1,$A292))*14)/11)*(1+INDIRECT(ADDRESS(358,COLUMN(F:F),4,1,$A292)))),0)</f>
        <v>0</v>
      </c>
      <c r="F292" cm="1">
        <f t="array" aca="1" ref="F292" ca="1">IFERROR(IFERROR(Resumo_Horas!F292/INDIRECT(ADDRESS(7,COLUMN(G:G),4,1,Resumo_Horas!$A292)),0)*(((INDIRECT(ADDRESS(357,COLUMN(G:G),4,1,$A292))*14)/11)*(1+INDIRECT(ADDRESS(358,COLUMN(G:G),4,1,$A292)))),0)</f>
        <v>0</v>
      </c>
      <c r="G292" cm="1">
        <f t="array" aca="1" ref="G292" ca="1">IFERROR(IFERROR(Resumo_Horas!G292/INDIRECT(ADDRESS(7,COLUMN(H:H),4,1,Resumo_Horas!$A292)),0)*(((INDIRECT(ADDRESS(357,COLUMN(H:H),4,1,$A292))*14)/11)*(1+INDIRECT(ADDRESS(358,COLUMN(H:H),4,1,$A292)))),0)</f>
        <v>0</v>
      </c>
      <c r="H292" cm="1">
        <f t="array" aca="1" ref="H292" ca="1">IFERROR(IFERROR(Resumo_Horas!H292/INDIRECT(ADDRESS(7,COLUMN(I:I),4,1,Resumo_Horas!$A292)),0)*(((INDIRECT(ADDRESS(357,COLUMN(I:I),4,1,$A292))*14)/11)*(1+INDIRECT(ADDRESS(358,COLUMN(I:I),4,1,$A292)))),0)</f>
        <v>0</v>
      </c>
      <c r="I292" cm="1">
        <f t="array" aca="1" ref="I292" ca="1">IFERROR(IFERROR(Resumo_Horas!I292/INDIRECT(ADDRESS(7,COLUMN(J:J),4,1,Resumo_Horas!$A292)),0)*(((INDIRECT(ADDRESS(357,COLUMN(J:J),4,1,$A292))*14)/11)*(1+INDIRECT(ADDRESS(358,COLUMN(J:J),4,1,$A292)))),0)</f>
        <v>0</v>
      </c>
      <c r="J292" cm="1">
        <f t="array" aca="1" ref="J292" ca="1">IFERROR(IFERROR(Resumo_Horas!J292/INDIRECT(ADDRESS(7,COLUMN(K:K),4,1,Resumo_Horas!$A292)),0)*(((INDIRECT(ADDRESS(357,COLUMN(K:K),4,1,$A292))*14)/11)*(1+INDIRECT(ADDRESS(358,COLUMN(K:K),4,1,$A292)))),0)</f>
        <v>0</v>
      </c>
      <c r="K292" cm="1">
        <f t="array" aca="1" ref="K292" ca="1">IFERROR(IFERROR(Resumo_Horas!K292/INDIRECT(ADDRESS(7,COLUMN(L:L),4,1,Resumo_Horas!$A292)),0)*(((INDIRECT(ADDRESS(357,COLUMN(L:L),4,1,$A292))*14)/11)*(1+INDIRECT(ADDRESS(358,COLUMN(L:L),4,1,$A292)))),0)</f>
        <v>0</v>
      </c>
      <c r="L292" cm="1">
        <f t="array" aca="1" ref="L292" ca="1">IFERROR(IFERROR(Resumo_Horas!L292/INDIRECT(ADDRESS(7,COLUMN(M:M),4,1,Resumo_Horas!$A292)),0)*(((INDIRECT(ADDRESS(357,COLUMN(M:M),4,1,$A292))*14)/11)*(1+INDIRECT(ADDRESS(358,COLUMN(M:M),4,1,$A292)))),0)</f>
        <v>0</v>
      </c>
      <c r="M292" cm="1">
        <f t="array" aca="1" ref="M292" ca="1">IFERROR(IFERROR(Resumo_Horas!M292/INDIRECT(ADDRESS(7,COLUMN(N:N),4,1,Resumo_Horas!$A292)),0)*(((INDIRECT(ADDRESS(357,COLUMN(N:N),4,1,$A292))*14)/11)*(1+INDIRECT(ADDRESS(358,COLUMN(N:N),4,1,$A292)))),0)</f>
        <v>0</v>
      </c>
      <c r="N292" cm="1">
        <f t="array" aca="1" ref="N292" ca="1">IFERROR(IFERROR(Resumo_Horas!N292/INDIRECT(ADDRESS(7,COLUMN(O:O),4,1,Resumo_Horas!$A292)),0)*(((INDIRECT(ADDRESS(357,COLUMN(O:O),4,1,$A292))*14)/11)*(1+INDIRECT(ADDRESS(358,COLUMN(O:O),4,1,$A292)))),0)</f>
        <v>0</v>
      </c>
      <c r="O292" cm="1">
        <f t="array" aca="1" ref="O292" ca="1">IFERROR(IFERROR(Resumo_Horas!O292/INDIRECT(ADDRESS(7,COLUMN(P:P),4,1,Resumo_Horas!$A292)),0)*(((INDIRECT(ADDRESS(357,COLUMN(P:P),4,1,$A292))*14)/11)*(1+INDIRECT(ADDRESS(358,COLUMN(P:P),4,1,$A292)))),0)</f>
        <v>0</v>
      </c>
      <c r="P292" cm="1">
        <f t="array" aca="1" ref="P292" ca="1">IFERROR(IFERROR(Resumo_Horas!P292/INDIRECT(ADDRESS(7,COLUMN(Q:Q),4,1,Resumo_Horas!$A292)),0)*(((INDIRECT(ADDRESS(357,COLUMN(Q:Q),4,1,$A292))*14)/11)*(1+INDIRECT(ADDRESS(358,COLUMN(Q:Q),4,1,$A292)))),0)</f>
        <v>0</v>
      </c>
      <c r="Q292" cm="1">
        <f t="array" aca="1" ref="Q292" ca="1">IFERROR(IFERROR(Resumo_Horas!Q292/INDIRECT(ADDRESS(7,COLUMN(R:R),4,1,Resumo_Horas!$A292)),0)*(((INDIRECT(ADDRESS(357,COLUMN(R:R),4,1,$A292))*14)/11)*(1+INDIRECT(ADDRESS(358,COLUMN(R:R),4,1,$A292)))),0)</f>
        <v>0</v>
      </c>
      <c r="R292" cm="1">
        <f t="array" aca="1" ref="R292" ca="1">IFERROR(IFERROR(Resumo_Horas!R292/INDIRECT(ADDRESS(7,COLUMN(S:S),4,1,Resumo_Horas!$A292)),0)*(((INDIRECT(ADDRESS(357,COLUMN(S:S),4,1,$A292))*14)/11)*(1+INDIRECT(ADDRESS(358,COLUMN(S:S),4,1,$A292)))),0)</f>
        <v>0</v>
      </c>
      <c r="S292" cm="1">
        <f t="array" aca="1" ref="S292" ca="1">IFERROR(IFERROR(Resumo_Horas!S292/INDIRECT(ADDRESS(7,COLUMN(T:T),4,1,Resumo_Horas!$A292)),0)*(((INDIRECT(ADDRESS(357,COLUMN(T:T),4,1,$A292))*14)/11)*(1+INDIRECT(ADDRESS(358,COLUMN(T:T),4,1,$A292)))),0)</f>
        <v>0</v>
      </c>
      <c r="T292" cm="1">
        <f t="array" aca="1" ref="T292" ca="1">IFERROR(IFERROR(Resumo_Horas!T292/INDIRECT(ADDRESS(7,COLUMN(U:U),4,1,Resumo_Horas!$A292)),0)*(((INDIRECT(ADDRESS(357,COLUMN(U:U),4,1,$A292))*14)/11)*(1+INDIRECT(ADDRESS(358,COLUMN(U:U),4,1,$A292)))),0)</f>
        <v>0</v>
      </c>
      <c r="U292" cm="1">
        <f t="array" aca="1" ref="U292" ca="1">IFERROR(IFERROR(Resumo_Horas!U292/INDIRECT(ADDRESS(7,COLUMN(V:V),4,1,Resumo_Horas!$A292)),0)*(((INDIRECT(ADDRESS(357,COLUMN(V:V),4,1,$A292))*14)/11)*(1+INDIRECT(ADDRESS(358,COLUMN(V:V),4,1,$A292)))),0)</f>
        <v>0</v>
      </c>
      <c r="V292" cm="1">
        <f t="array" aca="1" ref="V292" ca="1">IFERROR(IFERROR(Resumo_Horas!V292/INDIRECT(ADDRESS(7,COLUMN(W:W),4,1,Resumo_Horas!$A292)),0)*(((INDIRECT(ADDRESS(357,COLUMN(W:W),4,1,$A292))*14)/11)*(1+INDIRECT(ADDRESS(358,COLUMN(W:W),4,1,$A292)))),0)</f>
        <v>0</v>
      </c>
      <c r="W292" cm="1">
        <f t="array" aca="1" ref="W292" ca="1">IFERROR(IFERROR(Resumo_Horas!W292/INDIRECT(ADDRESS(7,COLUMN(X:X),4,1,Resumo_Horas!$A292)),0)*(((INDIRECT(ADDRESS(357,COLUMN(X:X),4,1,$A292))*14)/11)*(1+INDIRECT(ADDRESS(358,COLUMN(X:X),4,1,$A292)))),0)</f>
        <v>0</v>
      </c>
      <c r="X292" cm="1">
        <f t="array" aca="1" ref="X292" ca="1">IFERROR(IFERROR(Resumo_Horas!X292/INDIRECT(ADDRESS(7,COLUMN(Y:Y),4,1,Resumo_Horas!$A292)),0)*(((INDIRECT(ADDRESS(357,COLUMN(Y:Y),4,1,$A292))*14)/11)*(1+INDIRECT(ADDRESS(358,COLUMN(Y:Y),4,1,$A292)))),0)</f>
        <v>0</v>
      </c>
      <c r="Y292" cm="1">
        <f t="array" aca="1" ref="Y292" ca="1">IFERROR(IFERROR(Resumo_Horas!Y292/INDIRECT(ADDRESS(7,COLUMN(Z:Z),4,1,Resumo_Horas!$A292)),0)*(((INDIRECT(ADDRESS(357,COLUMN(Z:Z),4,1,$A292))*14)/11)*(1+INDIRECT(ADDRESS(358,COLUMN(Z:Z),4,1,$A292)))),0)</f>
        <v>0</v>
      </c>
      <c r="Z292" cm="1">
        <f t="array" aca="1" ref="Z292" ca="1">IFERROR(IFERROR(Resumo_Horas!Z292/INDIRECT(ADDRESS(7,COLUMN(AA:AA),4,1,Resumo_Horas!$A292)),0)*(((INDIRECT(ADDRESS(357,COLUMN(AA:AA),4,1,$A292))*14)/11)*(1+INDIRECT(ADDRESS(358,COLUMN(AA:AA),4,1,$A292)))),0)</f>
        <v>0</v>
      </c>
      <c r="AA292" cm="1">
        <f t="array" aca="1" ref="AA292" ca="1">IFERROR(IFERROR(Resumo_Horas!AA292/INDIRECT(ADDRESS(7,COLUMN(AB:AB),4,1,Resumo_Horas!$A292)),0)*(((INDIRECT(ADDRESS(357,COLUMN(AB:AB),4,1,$A292))*14)/11)*(1+INDIRECT(ADDRESS(358,COLUMN(AB:AB),4,1,$A292)))),0)</f>
        <v>0</v>
      </c>
      <c r="AB292" cm="1">
        <f t="array" aca="1" ref="AB292" ca="1">IFERROR(IFERROR(Resumo_Horas!AB292/INDIRECT(ADDRESS(7,COLUMN(AC:AC),4,1,Resumo_Horas!$A292)),0)*(((INDIRECT(ADDRESS(357,COLUMN(AC:AC),4,1,$A292))*14)/11)*(1+INDIRECT(ADDRESS(358,COLUMN(AC:AC),4,1,$A292)))),0)</f>
        <v>0</v>
      </c>
      <c r="AC292" cm="1">
        <f t="array" aca="1" ref="AC292" ca="1">IFERROR(IFERROR(Resumo_Horas!AC292/INDIRECT(ADDRESS(7,COLUMN(AD:AD),4,1,Resumo_Horas!$A292)),0)*(((INDIRECT(ADDRESS(357,COLUMN(AD:AD),4,1,$A292))*14)/11)*(1+INDIRECT(ADDRESS(358,COLUMN(AD:AD),4,1,$A292)))),0)</f>
        <v>0</v>
      </c>
      <c r="AD292" cm="1">
        <f t="array" aca="1" ref="AD292" ca="1">IFERROR(IFERROR(Resumo_Horas!AD292/INDIRECT(ADDRESS(7,COLUMN(AE:AE),4,1,Resumo_Horas!$A292)),0)*(((INDIRECT(ADDRESS(357,COLUMN(AE:AE),4,1,$A292))*14)/11)*(1+INDIRECT(ADDRESS(358,COLUMN(AE:AE),4,1,$A292)))),0)</f>
        <v>0</v>
      </c>
      <c r="AE292" cm="1">
        <f t="array" aca="1" ref="AE292" ca="1">IFERROR(IFERROR(Resumo_Horas!AE292/INDIRECT(ADDRESS(7,COLUMN(AF:AF),4,1,Resumo_Horas!$A292)),0)*(((INDIRECT(ADDRESS(357,COLUMN(AF:AF),4,1,$A292))*14)/11)*(1+INDIRECT(ADDRESS(358,COLUMN(AF:AF),4,1,$A292)))),0)</f>
        <v>0</v>
      </c>
      <c r="AF292" cm="1">
        <f t="array" aca="1" ref="AF292" ca="1">IFERROR(IFERROR(Resumo_Horas!AF292/INDIRECT(ADDRESS(7,COLUMN(AG:AG),4,1,Resumo_Horas!$A292)),0)*(((INDIRECT(ADDRESS(357,COLUMN(AG:AG),4,1,$A292))*14)/11)*(1+INDIRECT(ADDRESS(358,COLUMN(AG:AG),4,1,$A292)))),0)</f>
        <v>0</v>
      </c>
      <c r="AG292" cm="1">
        <f t="array" aca="1" ref="AG292" ca="1">IFERROR(IFERROR(Resumo_Horas!AG292/INDIRECT(ADDRESS(7,COLUMN(AH:AH),4,1,Resumo_Horas!$A292)),0)*(((INDIRECT(ADDRESS(357,COLUMN(AH:AH),4,1,$A292))*14)/11)*(1+INDIRECT(ADDRESS(358,COLUMN(AH:AH),4,1,$A292)))),0)</f>
        <v>0</v>
      </c>
      <c r="AH292" cm="1">
        <f t="array" aca="1" ref="AH292" ca="1">IFERROR(IFERROR(Resumo_Horas!AH292/INDIRECT(ADDRESS(7,COLUMN(AI:AI),4,1,Resumo_Horas!$A292)),0)*(((INDIRECT(ADDRESS(357,COLUMN(AI:AI),4,1,$A292))*14)/11)*(1+INDIRECT(ADDRESS(358,COLUMN(AI:AI),4,1,$A292)))),0)</f>
        <v>0</v>
      </c>
      <c r="AI292" cm="1">
        <f t="array" aca="1" ref="AI292" ca="1">IFERROR(IFERROR(Resumo_Horas!AI292/INDIRECT(ADDRESS(7,COLUMN(AJ:AJ),4,1,Resumo_Horas!$A292)),0)*(((INDIRECT(ADDRESS(357,COLUMN(AJ:AJ),4,1,$A292))*14)/11)*(1+INDIRECT(ADDRESS(358,COLUMN(AJ:AJ),4,1,$A292)))),0)</f>
        <v>0</v>
      </c>
      <c r="AJ292" cm="1">
        <f t="array" aca="1" ref="AJ292" ca="1">IFERROR(IFERROR(Resumo_Horas!AJ292/INDIRECT(ADDRESS(7,COLUMN(AK:AK),4,1,Resumo_Horas!$A292)),0)*(((INDIRECT(ADDRESS(357,COLUMN(AK:AK),4,1,$A292))*14)/11)*(1+INDIRECT(ADDRESS(358,COLUMN(AK:AK),4,1,$A292)))),0)</f>
        <v>0</v>
      </c>
      <c r="AK292" cm="1">
        <f t="array" aca="1" ref="AK292" ca="1">IFERROR(IFERROR(Resumo_Horas!AK292/INDIRECT(ADDRESS(7,COLUMN(AL:AL),4,1,Resumo_Horas!$A292)),0)*(((INDIRECT(ADDRESS(357,COLUMN(AL:AL),4,1,$A292))*14)/11)*(1+INDIRECT(ADDRESS(358,COLUMN(AL:AL),4,1,$A292)))),0)</f>
        <v>0</v>
      </c>
      <c r="AL292" cm="1">
        <f t="array" aca="1" ref="AL292" ca="1">IFERROR(IFERROR(Resumo_Horas!AL292/INDIRECT(ADDRESS(7,COLUMN(AM:AM),4,1,Resumo_Horas!$A292)),0)*(((INDIRECT(ADDRESS(357,COLUMN(AM:AM),4,1,$A292))*14)/11)*(1+INDIRECT(ADDRESS(358,COLUMN(AM:AM),4,1,$A292)))),0)</f>
        <v>0</v>
      </c>
      <c r="AM292" cm="1">
        <f t="array" aca="1" ref="AM292" ca="1">IFERROR(IFERROR(Resumo_Horas!AM292/INDIRECT(ADDRESS(7,COLUMN(AN:AN),4,1,Resumo_Horas!$A292)),0)*(((INDIRECT(ADDRESS(357,COLUMN(AN:AN),4,1,$A292))*14)/11)*(1+INDIRECT(ADDRESS(358,COLUMN(AN:AN),4,1,$A292)))),0)</f>
        <v>0</v>
      </c>
      <c r="AN292" cm="1">
        <f t="array" aca="1" ref="AN292" ca="1">IFERROR(IFERROR(Resumo_Horas!AN292/INDIRECT(ADDRESS(7,COLUMN(AO:AO),4,1,Resumo_Horas!$A292)),0)*(((INDIRECT(ADDRESS(357,COLUMN(AO:AO),4,1,$A292))*14)/11)*(1+INDIRECT(ADDRESS(358,COLUMN(AO:AO),4,1,$A292)))),0)</f>
        <v>0</v>
      </c>
      <c r="AO292" cm="1">
        <f t="array" aca="1" ref="AO292" ca="1">IFERROR(IFERROR(Resumo_Horas!AO292/INDIRECT(ADDRESS(7,COLUMN(AP:AP),4,1,Resumo_Horas!$A292)),0)*(((INDIRECT(ADDRESS(357,COLUMN(AP:AP),4,1,$A292))*14)/11)*(1+INDIRECT(ADDRESS(358,COLUMN(AP:AP),4,1,$A292)))),0)</f>
        <v>0</v>
      </c>
      <c r="AP292" cm="1">
        <f t="array" aca="1" ref="AP292" ca="1">IFERROR(IFERROR(Resumo_Horas!AP292/INDIRECT(ADDRESS(7,COLUMN(AQ:AQ),4,1,Resumo_Horas!$A292)),0)*(((INDIRECT(ADDRESS(357,COLUMN(AQ:AQ),4,1,$A292))*14)/11)*(1+INDIRECT(ADDRESS(358,COLUMN(AQ:AQ),4,1,$A292)))),0)</f>
        <v>0</v>
      </c>
      <c r="AQ292" cm="1">
        <f t="array" aca="1" ref="AQ292" ca="1">IFERROR(IFERROR(Resumo_Horas!AQ292/INDIRECT(ADDRESS(7,COLUMN(AR:AR),4,1,Resumo_Horas!$A292)),0)*(((INDIRECT(ADDRESS(357,COLUMN(AR:AR),4,1,$A292))*14)/11)*(1+INDIRECT(ADDRESS(358,COLUMN(AR:AR),4,1,$A292)))),0)</f>
        <v>0</v>
      </c>
      <c r="AR292" cm="1">
        <f t="array" aca="1" ref="AR292" ca="1">IFERROR(IFERROR(Resumo_Horas!AR292/INDIRECT(ADDRESS(7,COLUMN(AS:AS),4,1,Resumo_Horas!$A292)),0)*(((INDIRECT(ADDRESS(357,COLUMN(AS:AS),4,1,$A292))*14)/11)*(1+INDIRECT(ADDRESS(358,COLUMN(AS:AS),4,1,$A292)))),0)</f>
        <v>0</v>
      </c>
      <c r="AS292" cm="1">
        <f t="array" aca="1" ref="AS292" ca="1">IFERROR(IFERROR(Resumo_Horas!AS292/INDIRECT(ADDRESS(7,COLUMN(AT:AT),4,1,Resumo_Horas!$A292)),0)*(((INDIRECT(ADDRESS(357,COLUMN(AT:AT),4,1,$A292))*14)/11)*(1+INDIRECT(ADDRESS(358,COLUMN(AT:AT),4,1,$A292)))),0)</f>
        <v>0</v>
      </c>
      <c r="AT292" cm="1">
        <f t="array" aca="1" ref="AT292" ca="1">IFERROR(IFERROR(Resumo_Horas!AT292/INDIRECT(ADDRESS(7,COLUMN(AU:AU),4,1,Resumo_Horas!$A292)),0)*(((INDIRECT(ADDRESS(357,COLUMN(AU:AU),4,1,$A292))*14)/11)*(1+INDIRECT(ADDRESS(358,COLUMN(AU:AU),4,1,$A292)))),0)</f>
        <v>0</v>
      </c>
      <c r="AU292" cm="1">
        <f t="array" aca="1" ref="AU292" ca="1">IFERROR(IFERROR(Resumo_Horas!AU292/INDIRECT(ADDRESS(7,COLUMN(AV:AV),4,1,Resumo_Horas!$A292)),0)*(((INDIRECT(ADDRESS(357,COLUMN(AV:AV),4,1,$A292))*14)/11)*(1+INDIRECT(ADDRESS(358,COLUMN(AV:AV),4,1,$A292)))),0)</f>
        <v>0</v>
      </c>
      <c r="AV292" cm="1">
        <f t="array" aca="1" ref="AV292" ca="1">IFERROR(IFERROR(Resumo_Horas!AV292/INDIRECT(ADDRESS(7,COLUMN(AW:AW),4,1,Resumo_Horas!$A292)),0)*(((INDIRECT(ADDRESS(357,COLUMN(AW:AW),4,1,$A292))*14)/11)*(1+INDIRECT(ADDRESS(358,COLUMN(AW:AW),4,1,$A292)))),0)</f>
        <v>0</v>
      </c>
      <c r="AW292" cm="1">
        <f t="array" aca="1" ref="AW292" ca="1">IFERROR(IFERROR(Resumo_Horas!AW292/INDIRECT(ADDRESS(7,COLUMN(AX:AX),4,1,Resumo_Horas!$A292)),0)*(((INDIRECT(ADDRESS(357,COLUMN(AX:AX),4,1,$A292))*14)/11)*(1+INDIRECT(ADDRESS(358,COLUMN(AX:AX),4,1,$A292)))),0)</f>
        <v>0</v>
      </c>
      <c r="AX292" cm="1">
        <f t="array" aca="1" ref="AX292" ca="1">IFERROR(IFERROR(Resumo_Horas!AX292/INDIRECT(ADDRESS(7,COLUMN(AY:AY),4,1,Resumo_Horas!$A292)),0)*(((INDIRECT(ADDRESS(357,COLUMN(AY:AY),4,1,$A292))*14)/11)*(1+INDIRECT(ADDRESS(358,COLUMN(AY:AY),4,1,$A292)))),0)</f>
        <v>0</v>
      </c>
      <c r="AY292" cm="1">
        <f t="array" aca="1" ref="AY292" ca="1">IFERROR(IFERROR(Resumo_Horas!AY292/INDIRECT(ADDRESS(7,COLUMN(AZ:AZ),4,1,Resumo_Horas!$A292)),0)*(((INDIRECT(ADDRESS(357,COLUMN(AZ:AZ),4,1,$A292))*14)/11)*(1+INDIRECT(ADDRESS(358,COLUMN(AZ:AZ),4,1,$A292)))),0)</f>
        <v>0</v>
      </c>
      <c r="AZ292" cm="1">
        <f t="array" aca="1" ref="AZ292" ca="1">IFERROR(IFERROR(Resumo_Horas!AZ292/INDIRECT(ADDRESS(7,COLUMN(BA:BA),4,1,Resumo_Horas!$A292)),0)*(((INDIRECT(ADDRESS(357,COLUMN(BA:BA),4,1,$A292))*14)/11)*(1+INDIRECT(ADDRESS(358,COLUMN(BA:BA),4,1,$A292)))),0)</f>
        <v>0</v>
      </c>
      <c r="BA292" cm="1">
        <f t="array" aca="1" ref="BA292" ca="1">IFERROR(IFERROR(Resumo_Horas!BA292/INDIRECT(ADDRESS(7,COLUMN(BB:BB),4,1,Resumo_Horas!$A292)),0)*(((INDIRECT(ADDRESS(357,COLUMN(BB:BB),4,1,$A292))*14)/11)*(1+INDIRECT(ADDRESS(358,COLUMN(BB:BB),4,1,$A292)))),0)</f>
        <v>0</v>
      </c>
      <c r="BB292" cm="1">
        <f t="array" aca="1" ref="BB292" ca="1">IFERROR(IFERROR(Resumo_Horas!BB292/INDIRECT(ADDRESS(7,COLUMN(BC:BC),4,1,Resumo_Horas!$A292)),0)*(((INDIRECT(ADDRESS(357,COLUMN(BC:BC),4,1,$A292))*14)/11)*(1+INDIRECT(ADDRESS(358,COLUMN(BC:BC),4,1,$A292)))),0)</f>
        <v>0</v>
      </c>
      <c r="BC292" cm="1">
        <f t="array" aca="1" ref="BC292" ca="1">IFERROR(IFERROR(Resumo_Horas!BC292/INDIRECT(ADDRESS(7,COLUMN(BD:BD),4,1,Resumo_Horas!$A292)),0)*(((INDIRECT(ADDRESS(357,COLUMN(BD:BD),4,1,$A292))*14)/11)*(1+INDIRECT(ADDRESS(358,COLUMN(BD:BD),4,1,$A292)))),0)</f>
        <v>0</v>
      </c>
      <c r="BD292" cm="1">
        <f t="array" aca="1" ref="BD292" ca="1">IFERROR(IFERROR(Resumo_Horas!BD292/INDIRECT(ADDRESS(7,COLUMN(BE:BE),4,1,Resumo_Horas!$A292)),0)*(((INDIRECT(ADDRESS(357,COLUMN(BE:BE),4,1,$A292))*14)/11)*(1+INDIRECT(ADDRESS(358,COLUMN(BE:BE),4,1,$A292)))),0)</f>
        <v>0</v>
      </c>
      <c r="BE292" cm="1">
        <f t="array" aca="1" ref="BE292" ca="1">IFERROR(IFERROR(Resumo_Horas!BE292/INDIRECT(ADDRESS(7,COLUMN(BF:BF),4,1,Resumo_Horas!$A292)),0)*(((INDIRECT(ADDRESS(357,COLUMN(BF:BF),4,1,$A292))*14)/11)*(1+INDIRECT(ADDRESS(358,COLUMN(BF:BF),4,1,$A292)))),0)</f>
        <v>0</v>
      </c>
      <c r="BF292" cm="1">
        <f t="array" aca="1" ref="BF292" ca="1">IFERROR(IFERROR(Resumo_Horas!BF292/INDIRECT(ADDRESS(7,COLUMN(BG:BG),4,1,Resumo_Horas!$A292)),0)*(((INDIRECT(ADDRESS(357,COLUMN(BG:BG),4,1,$A292))*14)/11)*(1+INDIRECT(ADDRESS(358,COLUMN(BG:BG),4,1,$A292)))),0)</f>
        <v>0</v>
      </c>
      <c r="BG292" cm="1">
        <f t="array" aca="1" ref="BG292" ca="1">IFERROR(IFERROR(Resumo_Horas!BG292/INDIRECT(ADDRESS(7,COLUMN(BH:BH),4,1,Resumo_Horas!$A292)),0)*(((INDIRECT(ADDRESS(357,COLUMN(BH:BH),4,1,$A292))*14)/11)*(1+INDIRECT(ADDRESS(358,COLUMN(BH:BH),4,1,$A292)))),0)</f>
        <v>0</v>
      </c>
      <c r="BH292" cm="1">
        <f t="array" aca="1" ref="BH292" ca="1">IFERROR(IFERROR(Resumo_Horas!BH292/INDIRECT(ADDRESS(7,COLUMN(BI:BI),4,1,Resumo_Horas!$A292)),0)*(((INDIRECT(ADDRESS(357,COLUMN(BI:BI),4,1,$A292))*14)/11)*(1+INDIRECT(ADDRESS(358,COLUMN(BI:BI),4,1,$A292)))),0)</f>
        <v>0</v>
      </c>
      <c r="BI292" cm="1">
        <f t="array" aca="1" ref="BI292" ca="1">IFERROR(IFERROR(Resumo_Horas!BI292/INDIRECT(ADDRESS(7,COLUMN(BJ:BJ),4,1,Resumo_Horas!$A292)),0)*(((INDIRECT(ADDRESS(357,COLUMN(BJ:BJ),4,1,$A292))*14)/11)*(1+INDIRECT(ADDRESS(358,COLUMN(BJ:BJ),4,1,$A292)))),0)</f>
        <v>0</v>
      </c>
      <c r="BJ292" cm="1">
        <f t="array" aca="1" ref="BJ292" ca="1">IFERROR(IFERROR(Resumo_Horas!BJ292/INDIRECT(ADDRESS(7,COLUMN(BK:BK),4,1,Resumo_Horas!$A292)),0)*(((INDIRECT(ADDRESS(357,COLUMN(BK:BK),4,1,$A292))*14)/11)*(1+INDIRECT(ADDRESS(358,COLUMN(BK:BK),4,1,$A292)))),0)</f>
        <v>0</v>
      </c>
      <c r="BK292" s="331" cm="1">
        <f t="array" aca="1" ref="BK292" ca="1">IFERROR(IFERROR(Resumo_Horas!BK292/INDIRECT(ADDRESS(7,COLUMN(BL:BL),4,1,Resumo_Horas!$A292)),0)*(((INDIRECT(ADDRESS(357,COLUMN(BL:BL),4,1,$A292))*14)/11)*(1+INDIRECT(ADDRESS(358,COLUMN(BL:BL),4,1,$A292)))),0)</f>
        <v>0</v>
      </c>
    </row>
    <row r="293" spans="1:63" x14ac:dyDescent="0.25">
      <c r="A293" s="330" t="str" cm="1">
        <f t="array" aca="1" ref="A293" ca="1">IF(INDIRECT(ADDRESS(9+QUOTIENT(ROW(A292)-1,20),4,4,1,"Equipa de projeto")) = 0,"", _xlfn.CONCAT(1 + QUOTIENT(ROW(A292)-1,20),". ", INDIRECT(ADDRESS(9+QUOTIENT(ROW(A292)-1,20),4,4,1,"Equipa de projeto"))))</f>
        <v/>
      </c>
      <c r="B293">
        <f>Atividades!$A$61</f>
        <v>0</v>
      </c>
      <c r="C293" s="123" t="s">
        <v>49</v>
      </c>
      <c r="D293" cm="1">
        <f t="array" aca="1" ref="D293" ca="1">IFERROR(IFERROR(Resumo_Horas!D293/INDIRECT(ADDRESS(7,COLUMN(E:E),4,1,Resumo_Horas!$A293)),0)*(((INDIRECT(ADDRESS(357,COLUMN(E:E),4,1,$A293))*14)/11)*(1+INDIRECT(ADDRESS(358,COLUMN(E:E),4,1,$A293)))),0)</f>
        <v>0</v>
      </c>
      <c r="E293" cm="1">
        <f t="array" aca="1" ref="E293" ca="1">IFERROR(IFERROR(Resumo_Horas!E293/INDIRECT(ADDRESS(7,COLUMN(F:F),4,1,Resumo_Horas!$A293)),0)*(((INDIRECT(ADDRESS(357,COLUMN(F:F),4,1,$A293))*14)/11)*(1+INDIRECT(ADDRESS(358,COLUMN(F:F),4,1,$A293)))),0)</f>
        <v>0</v>
      </c>
      <c r="F293" cm="1">
        <f t="array" aca="1" ref="F293" ca="1">IFERROR(IFERROR(Resumo_Horas!F293/INDIRECT(ADDRESS(7,COLUMN(G:G),4,1,Resumo_Horas!$A293)),0)*(((INDIRECT(ADDRESS(357,COLUMN(G:G),4,1,$A293))*14)/11)*(1+INDIRECT(ADDRESS(358,COLUMN(G:G),4,1,$A293)))),0)</f>
        <v>0</v>
      </c>
      <c r="G293" cm="1">
        <f t="array" aca="1" ref="G293" ca="1">IFERROR(IFERROR(Resumo_Horas!G293/INDIRECT(ADDRESS(7,COLUMN(H:H),4,1,Resumo_Horas!$A293)),0)*(((INDIRECT(ADDRESS(357,COLUMN(H:H),4,1,$A293))*14)/11)*(1+INDIRECT(ADDRESS(358,COLUMN(H:H),4,1,$A293)))),0)</f>
        <v>0</v>
      </c>
      <c r="H293" cm="1">
        <f t="array" aca="1" ref="H293" ca="1">IFERROR(IFERROR(Resumo_Horas!H293/INDIRECT(ADDRESS(7,COLUMN(I:I),4,1,Resumo_Horas!$A293)),0)*(((INDIRECT(ADDRESS(357,COLUMN(I:I),4,1,$A293))*14)/11)*(1+INDIRECT(ADDRESS(358,COLUMN(I:I),4,1,$A293)))),0)</f>
        <v>0</v>
      </c>
      <c r="I293" cm="1">
        <f t="array" aca="1" ref="I293" ca="1">IFERROR(IFERROR(Resumo_Horas!I293/INDIRECT(ADDRESS(7,COLUMN(J:J),4,1,Resumo_Horas!$A293)),0)*(((INDIRECT(ADDRESS(357,COLUMN(J:J),4,1,$A293))*14)/11)*(1+INDIRECT(ADDRESS(358,COLUMN(J:J),4,1,$A293)))),0)</f>
        <v>0</v>
      </c>
      <c r="J293" cm="1">
        <f t="array" aca="1" ref="J293" ca="1">IFERROR(IFERROR(Resumo_Horas!J293/INDIRECT(ADDRESS(7,COLUMN(K:K),4,1,Resumo_Horas!$A293)),0)*(((INDIRECT(ADDRESS(357,COLUMN(K:K),4,1,$A293))*14)/11)*(1+INDIRECT(ADDRESS(358,COLUMN(K:K),4,1,$A293)))),0)</f>
        <v>0</v>
      </c>
      <c r="K293" cm="1">
        <f t="array" aca="1" ref="K293" ca="1">IFERROR(IFERROR(Resumo_Horas!K293/INDIRECT(ADDRESS(7,COLUMN(L:L),4,1,Resumo_Horas!$A293)),0)*(((INDIRECT(ADDRESS(357,COLUMN(L:L),4,1,$A293))*14)/11)*(1+INDIRECT(ADDRESS(358,COLUMN(L:L),4,1,$A293)))),0)</f>
        <v>0</v>
      </c>
      <c r="L293" cm="1">
        <f t="array" aca="1" ref="L293" ca="1">IFERROR(IFERROR(Resumo_Horas!L293/INDIRECT(ADDRESS(7,COLUMN(M:M),4,1,Resumo_Horas!$A293)),0)*(((INDIRECT(ADDRESS(357,COLUMN(M:M),4,1,$A293))*14)/11)*(1+INDIRECT(ADDRESS(358,COLUMN(M:M),4,1,$A293)))),0)</f>
        <v>0</v>
      </c>
      <c r="M293" cm="1">
        <f t="array" aca="1" ref="M293" ca="1">IFERROR(IFERROR(Resumo_Horas!M293/INDIRECT(ADDRESS(7,COLUMN(N:N),4,1,Resumo_Horas!$A293)),0)*(((INDIRECT(ADDRESS(357,COLUMN(N:N),4,1,$A293))*14)/11)*(1+INDIRECT(ADDRESS(358,COLUMN(N:N),4,1,$A293)))),0)</f>
        <v>0</v>
      </c>
      <c r="N293" cm="1">
        <f t="array" aca="1" ref="N293" ca="1">IFERROR(IFERROR(Resumo_Horas!N293/INDIRECT(ADDRESS(7,COLUMN(O:O),4,1,Resumo_Horas!$A293)),0)*(((INDIRECT(ADDRESS(357,COLUMN(O:O),4,1,$A293))*14)/11)*(1+INDIRECT(ADDRESS(358,COLUMN(O:O),4,1,$A293)))),0)</f>
        <v>0</v>
      </c>
      <c r="O293" cm="1">
        <f t="array" aca="1" ref="O293" ca="1">IFERROR(IFERROR(Resumo_Horas!O293/INDIRECT(ADDRESS(7,COLUMN(P:P),4,1,Resumo_Horas!$A293)),0)*(((INDIRECT(ADDRESS(357,COLUMN(P:P),4,1,$A293))*14)/11)*(1+INDIRECT(ADDRESS(358,COLUMN(P:P),4,1,$A293)))),0)</f>
        <v>0</v>
      </c>
      <c r="P293" cm="1">
        <f t="array" aca="1" ref="P293" ca="1">IFERROR(IFERROR(Resumo_Horas!P293/INDIRECT(ADDRESS(7,COLUMN(Q:Q),4,1,Resumo_Horas!$A293)),0)*(((INDIRECT(ADDRESS(357,COLUMN(Q:Q),4,1,$A293))*14)/11)*(1+INDIRECT(ADDRESS(358,COLUMN(Q:Q),4,1,$A293)))),0)</f>
        <v>0</v>
      </c>
      <c r="Q293" cm="1">
        <f t="array" aca="1" ref="Q293" ca="1">IFERROR(IFERROR(Resumo_Horas!Q293/INDIRECT(ADDRESS(7,COLUMN(R:R),4,1,Resumo_Horas!$A293)),0)*(((INDIRECT(ADDRESS(357,COLUMN(R:R),4,1,$A293))*14)/11)*(1+INDIRECT(ADDRESS(358,COLUMN(R:R),4,1,$A293)))),0)</f>
        <v>0</v>
      </c>
      <c r="R293" cm="1">
        <f t="array" aca="1" ref="R293" ca="1">IFERROR(IFERROR(Resumo_Horas!R293/INDIRECT(ADDRESS(7,COLUMN(S:S),4,1,Resumo_Horas!$A293)),0)*(((INDIRECT(ADDRESS(357,COLUMN(S:S),4,1,$A293))*14)/11)*(1+INDIRECT(ADDRESS(358,COLUMN(S:S),4,1,$A293)))),0)</f>
        <v>0</v>
      </c>
      <c r="S293" cm="1">
        <f t="array" aca="1" ref="S293" ca="1">IFERROR(IFERROR(Resumo_Horas!S293/INDIRECT(ADDRESS(7,COLUMN(T:T),4,1,Resumo_Horas!$A293)),0)*(((INDIRECT(ADDRESS(357,COLUMN(T:T),4,1,$A293))*14)/11)*(1+INDIRECT(ADDRESS(358,COLUMN(T:T),4,1,$A293)))),0)</f>
        <v>0</v>
      </c>
      <c r="T293" cm="1">
        <f t="array" aca="1" ref="T293" ca="1">IFERROR(IFERROR(Resumo_Horas!T293/INDIRECT(ADDRESS(7,COLUMN(U:U),4,1,Resumo_Horas!$A293)),0)*(((INDIRECT(ADDRESS(357,COLUMN(U:U),4,1,$A293))*14)/11)*(1+INDIRECT(ADDRESS(358,COLUMN(U:U),4,1,$A293)))),0)</f>
        <v>0</v>
      </c>
      <c r="U293" cm="1">
        <f t="array" aca="1" ref="U293" ca="1">IFERROR(IFERROR(Resumo_Horas!U293/INDIRECT(ADDRESS(7,COLUMN(V:V),4,1,Resumo_Horas!$A293)),0)*(((INDIRECT(ADDRESS(357,COLUMN(V:V),4,1,$A293))*14)/11)*(1+INDIRECT(ADDRESS(358,COLUMN(V:V),4,1,$A293)))),0)</f>
        <v>0</v>
      </c>
      <c r="V293" cm="1">
        <f t="array" aca="1" ref="V293" ca="1">IFERROR(IFERROR(Resumo_Horas!V293/INDIRECT(ADDRESS(7,COLUMN(W:W),4,1,Resumo_Horas!$A293)),0)*(((INDIRECT(ADDRESS(357,COLUMN(W:W),4,1,$A293))*14)/11)*(1+INDIRECT(ADDRESS(358,COLUMN(W:W),4,1,$A293)))),0)</f>
        <v>0</v>
      </c>
      <c r="W293" cm="1">
        <f t="array" aca="1" ref="W293" ca="1">IFERROR(IFERROR(Resumo_Horas!W293/INDIRECT(ADDRESS(7,COLUMN(X:X),4,1,Resumo_Horas!$A293)),0)*(((INDIRECT(ADDRESS(357,COLUMN(X:X),4,1,$A293))*14)/11)*(1+INDIRECT(ADDRESS(358,COLUMN(X:X),4,1,$A293)))),0)</f>
        <v>0</v>
      </c>
      <c r="X293" cm="1">
        <f t="array" aca="1" ref="X293" ca="1">IFERROR(IFERROR(Resumo_Horas!X293/INDIRECT(ADDRESS(7,COLUMN(Y:Y),4,1,Resumo_Horas!$A293)),0)*(((INDIRECT(ADDRESS(357,COLUMN(Y:Y),4,1,$A293))*14)/11)*(1+INDIRECT(ADDRESS(358,COLUMN(Y:Y),4,1,$A293)))),0)</f>
        <v>0</v>
      </c>
      <c r="Y293" cm="1">
        <f t="array" aca="1" ref="Y293" ca="1">IFERROR(IFERROR(Resumo_Horas!Y293/INDIRECT(ADDRESS(7,COLUMN(Z:Z),4,1,Resumo_Horas!$A293)),0)*(((INDIRECT(ADDRESS(357,COLUMN(Z:Z),4,1,$A293))*14)/11)*(1+INDIRECT(ADDRESS(358,COLUMN(Z:Z),4,1,$A293)))),0)</f>
        <v>0</v>
      </c>
      <c r="Z293" cm="1">
        <f t="array" aca="1" ref="Z293" ca="1">IFERROR(IFERROR(Resumo_Horas!Z293/INDIRECT(ADDRESS(7,COLUMN(AA:AA),4,1,Resumo_Horas!$A293)),0)*(((INDIRECT(ADDRESS(357,COLUMN(AA:AA),4,1,$A293))*14)/11)*(1+INDIRECT(ADDRESS(358,COLUMN(AA:AA),4,1,$A293)))),0)</f>
        <v>0</v>
      </c>
      <c r="AA293" cm="1">
        <f t="array" aca="1" ref="AA293" ca="1">IFERROR(IFERROR(Resumo_Horas!AA293/INDIRECT(ADDRESS(7,COLUMN(AB:AB),4,1,Resumo_Horas!$A293)),0)*(((INDIRECT(ADDRESS(357,COLUMN(AB:AB),4,1,$A293))*14)/11)*(1+INDIRECT(ADDRESS(358,COLUMN(AB:AB),4,1,$A293)))),0)</f>
        <v>0</v>
      </c>
      <c r="AB293" cm="1">
        <f t="array" aca="1" ref="AB293" ca="1">IFERROR(IFERROR(Resumo_Horas!AB293/INDIRECT(ADDRESS(7,COLUMN(AC:AC),4,1,Resumo_Horas!$A293)),0)*(((INDIRECT(ADDRESS(357,COLUMN(AC:AC),4,1,$A293))*14)/11)*(1+INDIRECT(ADDRESS(358,COLUMN(AC:AC),4,1,$A293)))),0)</f>
        <v>0</v>
      </c>
      <c r="AC293" cm="1">
        <f t="array" aca="1" ref="AC293" ca="1">IFERROR(IFERROR(Resumo_Horas!AC293/INDIRECT(ADDRESS(7,COLUMN(AD:AD),4,1,Resumo_Horas!$A293)),0)*(((INDIRECT(ADDRESS(357,COLUMN(AD:AD),4,1,$A293))*14)/11)*(1+INDIRECT(ADDRESS(358,COLUMN(AD:AD),4,1,$A293)))),0)</f>
        <v>0</v>
      </c>
      <c r="AD293" cm="1">
        <f t="array" aca="1" ref="AD293" ca="1">IFERROR(IFERROR(Resumo_Horas!AD293/INDIRECT(ADDRESS(7,COLUMN(AE:AE),4,1,Resumo_Horas!$A293)),0)*(((INDIRECT(ADDRESS(357,COLUMN(AE:AE),4,1,$A293))*14)/11)*(1+INDIRECT(ADDRESS(358,COLUMN(AE:AE),4,1,$A293)))),0)</f>
        <v>0</v>
      </c>
      <c r="AE293" cm="1">
        <f t="array" aca="1" ref="AE293" ca="1">IFERROR(IFERROR(Resumo_Horas!AE293/INDIRECT(ADDRESS(7,COLUMN(AF:AF),4,1,Resumo_Horas!$A293)),0)*(((INDIRECT(ADDRESS(357,COLUMN(AF:AF),4,1,$A293))*14)/11)*(1+INDIRECT(ADDRESS(358,COLUMN(AF:AF),4,1,$A293)))),0)</f>
        <v>0</v>
      </c>
      <c r="AF293" cm="1">
        <f t="array" aca="1" ref="AF293" ca="1">IFERROR(IFERROR(Resumo_Horas!AF293/INDIRECT(ADDRESS(7,COLUMN(AG:AG),4,1,Resumo_Horas!$A293)),0)*(((INDIRECT(ADDRESS(357,COLUMN(AG:AG),4,1,$A293))*14)/11)*(1+INDIRECT(ADDRESS(358,COLUMN(AG:AG),4,1,$A293)))),0)</f>
        <v>0</v>
      </c>
      <c r="AG293" cm="1">
        <f t="array" aca="1" ref="AG293" ca="1">IFERROR(IFERROR(Resumo_Horas!AG293/INDIRECT(ADDRESS(7,COLUMN(AH:AH),4,1,Resumo_Horas!$A293)),0)*(((INDIRECT(ADDRESS(357,COLUMN(AH:AH),4,1,$A293))*14)/11)*(1+INDIRECT(ADDRESS(358,COLUMN(AH:AH),4,1,$A293)))),0)</f>
        <v>0</v>
      </c>
      <c r="AH293" cm="1">
        <f t="array" aca="1" ref="AH293" ca="1">IFERROR(IFERROR(Resumo_Horas!AH293/INDIRECT(ADDRESS(7,COLUMN(AI:AI),4,1,Resumo_Horas!$A293)),0)*(((INDIRECT(ADDRESS(357,COLUMN(AI:AI),4,1,$A293))*14)/11)*(1+INDIRECT(ADDRESS(358,COLUMN(AI:AI),4,1,$A293)))),0)</f>
        <v>0</v>
      </c>
      <c r="AI293" cm="1">
        <f t="array" aca="1" ref="AI293" ca="1">IFERROR(IFERROR(Resumo_Horas!AI293/INDIRECT(ADDRESS(7,COLUMN(AJ:AJ),4,1,Resumo_Horas!$A293)),0)*(((INDIRECT(ADDRESS(357,COLUMN(AJ:AJ),4,1,$A293))*14)/11)*(1+INDIRECT(ADDRESS(358,COLUMN(AJ:AJ),4,1,$A293)))),0)</f>
        <v>0</v>
      </c>
      <c r="AJ293" cm="1">
        <f t="array" aca="1" ref="AJ293" ca="1">IFERROR(IFERROR(Resumo_Horas!AJ293/INDIRECT(ADDRESS(7,COLUMN(AK:AK),4,1,Resumo_Horas!$A293)),0)*(((INDIRECT(ADDRESS(357,COLUMN(AK:AK),4,1,$A293))*14)/11)*(1+INDIRECT(ADDRESS(358,COLUMN(AK:AK),4,1,$A293)))),0)</f>
        <v>0</v>
      </c>
      <c r="AK293" cm="1">
        <f t="array" aca="1" ref="AK293" ca="1">IFERROR(IFERROR(Resumo_Horas!AK293/INDIRECT(ADDRESS(7,COLUMN(AL:AL),4,1,Resumo_Horas!$A293)),0)*(((INDIRECT(ADDRESS(357,COLUMN(AL:AL),4,1,$A293))*14)/11)*(1+INDIRECT(ADDRESS(358,COLUMN(AL:AL),4,1,$A293)))),0)</f>
        <v>0</v>
      </c>
      <c r="AL293" cm="1">
        <f t="array" aca="1" ref="AL293" ca="1">IFERROR(IFERROR(Resumo_Horas!AL293/INDIRECT(ADDRESS(7,COLUMN(AM:AM),4,1,Resumo_Horas!$A293)),0)*(((INDIRECT(ADDRESS(357,COLUMN(AM:AM),4,1,$A293))*14)/11)*(1+INDIRECT(ADDRESS(358,COLUMN(AM:AM),4,1,$A293)))),0)</f>
        <v>0</v>
      </c>
      <c r="AM293" cm="1">
        <f t="array" aca="1" ref="AM293" ca="1">IFERROR(IFERROR(Resumo_Horas!AM293/INDIRECT(ADDRESS(7,COLUMN(AN:AN),4,1,Resumo_Horas!$A293)),0)*(((INDIRECT(ADDRESS(357,COLUMN(AN:AN),4,1,$A293))*14)/11)*(1+INDIRECT(ADDRESS(358,COLUMN(AN:AN),4,1,$A293)))),0)</f>
        <v>0</v>
      </c>
      <c r="AN293" cm="1">
        <f t="array" aca="1" ref="AN293" ca="1">IFERROR(IFERROR(Resumo_Horas!AN293/INDIRECT(ADDRESS(7,COLUMN(AO:AO),4,1,Resumo_Horas!$A293)),0)*(((INDIRECT(ADDRESS(357,COLUMN(AO:AO),4,1,$A293))*14)/11)*(1+INDIRECT(ADDRESS(358,COLUMN(AO:AO),4,1,$A293)))),0)</f>
        <v>0</v>
      </c>
      <c r="AO293" cm="1">
        <f t="array" aca="1" ref="AO293" ca="1">IFERROR(IFERROR(Resumo_Horas!AO293/INDIRECT(ADDRESS(7,COLUMN(AP:AP),4,1,Resumo_Horas!$A293)),0)*(((INDIRECT(ADDRESS(357,COLUMN(AP:AP),4,1,$A293))*14)/11)*(1+INDIRECT(ADDRESS(358,COLUMN(AP:AP),4,1,$A293)))),0)</f>
        <v>0</v>
      </c>
      <c r="AP293" cm="1">
        <f t="array" aca="1" ref="AP293" ca="1">IFERROR(IFERROR(Resumo_Horas!AP293/INDIRECT(ADDRESS(7,COLUMN(AQ:AQ),4,1,Resumo_Horas!$A293)),0)*(((INDIRECT(ADDRESS(357,COLUMN(AQ:AQ),4,1,$A293))*14)/11)*(1+INDIRECT(ADDRESS(358,COLUMN(AQ:AQ),4,1,$A293)))),0)</f>
        <v>0</v>
      </c>
      <c r="AQ293" cm="1">
        <f t="array" aca="1" ref="AQ293" ca="1">IFERROR(IFERROR(Resumo_Horas!AQ293/INDIRECT(ADDRESS(7,COLUMN(AR:AR),4,1,Resumo_Horas!$A293)),0)*(((INDIRECT(ADDRESS(357,COLUMN(AR:AR),4,1,$A293))*14)/11)*(1+INDIRECT(ADDRESS(358,COLUMN(AR:AR),4,1,$A293)))),0)</f>
        <v>0</v>
      </c>
      <c r="AR293" cm="1">
        <f t="array" aca="1" ref="AR293" ca="1">IFERROR(IFERROR(Resumo_Horas!AR293/INDIRECT(ADDRESS(7,COLUMN(AS:AS),4,1,Resumo_Horas!$A293)),0)*(((INDIRECT(ADDRESS(357,COLUMN(AS:AS),4,1,$A293))*14)/11)*(1+INDIRECT(ADDRESS(358,COLUMN(AS:AS),4,1,$A293)))),0)</f>
        <v>0</v>
      </c>
      <c r="AS293" cm="1">
        <f t="array" aca="1" ref="AS293" ca="1">IFERROR(IFERROR(Resumo_Horas!AS293/INDIRECT(ADDRESS(7,COLUMN(AT:AT),4,1,Resumo_Horas!$A293)),0)*(((INDIRECT(ADDRESS(357,COLUMN(AT:AT),4,1,$A293))*14)/11)*(1+INDIRECT(ADDRESS(358,COLUMN(AT:AT),4,1,$A293)))),0)</f>
        <v>0</v>
      </c>
      <c r="AT293" cm="1">
        <f t="array" aca="1" ref="AT293" ca="1">IFERROR(IFERROR(Resumo_Horas!AT293/INDIRECT(ADDRESS(7,COLUMN(AU:AU),4,1,Resumo_Horas!$A293)),0)*(((INDIRECT(ADDRESS(357,COLUMN(AU:AU),4,1,$A293))*14)/11)*(1+INDIRECT(ADDRESS(358,COLUMN(AU:AU),4,1,$A293)))),0)</f>
        <v>0</v>
      </c>
      <c r="AU293" cm="1">
        <f t="array" aca="1" ref="AU293" ca="1">IFERROR(IFERROR(Resumo_Horas!AU293/INDIRECT(ADDRESS(7,COLUMN(AV:AV),4,1,Resumo_Horas!$A293)),0)*(((INDIRECT(ADDRESS(357,COLUMN(AV:AV),4,1,$A293))*14)/11)*(1+INDIRECT(ADDRESS(358,COLUMN(AV:AV),4,1,$A293)))),0)</f>
        <v>0</v>
      </c>
      <c r="AV293" cm="1">
        <f t="array" aca="1" ref="AV293" ca="1">IFERROR(IFERROR(Resumo_Horas!AV293/INDIRECT(ADDRESS(7,COLUMN(AW:AW),4,1,Resumo_Horas!$A293)),0)*(((INDIRECT(ADDRESS(357,COLUMN(AW:AW),4,1,$A293))*14)/11)*(1+INDIRECT(ADDRESS(358,COLUMN(AW:AW),4,1,$A293)))),0)</f>
        <v>0</v>
      </c>
      <c r="AW293" cm="1">
        <f t="array" aca="1" ref="AW293" ca="1">IFERROR(IFERROR(Resumo_Horas!AW293/INDIRECT(ADDRESS(7,COLUMN(AX:AX),4,1,Resumo_Horas!$A293)),0)*(((INDIRECT(ADDRESS(357,COLUMN(AX:AX),4,1,$A293))*14)/11)*(1+INDIRECT(ADDRESS(358,COLUMN(AX:AX),4,1,$A293)))),0)</f>
        <v>0</v>
      </c>
      <c r="AX293" cm="1">
        <f t="array" aca="1" ref="AX293" ca="1">IFERROR(IFERROR(Resumo_Horas!AX293/INDIRECT(ADDRESS(7,COLUMN(AY:AY),4,1,Resumo_Horas!$A293)),0)*(((INDIRECT(ADDRESS(357,COLUMN(AY:AY),4,1,$A293))*14)/11)*(1+INDIRECT(ADDRESS(358,COLUMN(AY:AY),4,1,$A293)))),0)</f>
        <v>0</v>
      </c>
      <c r="AY293" cm="1">
        <f t="array" aca="1" ref="AY293" ca="1">IFERROR(IFERROR(Resumo_Horas!AY293/INDIRECT(ADDRESS(7,COLUMN(AZ:AZ),4,1,Resumo_Horas!$A293)),0)*(((INDIRECT(ADDRESS(357,COLUMN(AZ:AZ),4,1,$A293))*14)/11)*(1+INDIRECT(ADDRESS(358,COLUMN(AZ:AZ),4,1,$A293)))),0)</f>
        <v>0</v>
      </c>
      <c r="AZ293" cm="1">
        <f t="array" aca="1" ref="AZ293" ca="1">IFERROR(IFERROR(Resumo_Horas!AZ293/INDIRECT(ADDRESS(7,COLUMN(BA:BA),4,1,Resumo_Horas!$A293)),0)*(((INDIRECT(ADDRESS(357,COLUMN(BA:BA),4,1,$A293))*14)/11)*(1+INDIRECT(ADDRESS(358,COLUMN(BA:BA),4,1,$A293)))),0)</f>
        <v>0</v>
      </c>
      <c r="BA293" cm="1">
        <f t="array" aca="1" ref="BA293" ca="1">IFERROR(IFERROR(Resumo_Horas!BA293/INDIRECT(ADDRESS(7,COLUMN(BB:BB),4,1,Resumo_Horas!$A293)),0)*(((INDIRECT(ADDRESS(357,COLUMN(BB:BB),4,1,$A293))*14)/11)*(1+INDIRECT(ADDRESS(358,COLUMN(BB:BB),4,1,$A293)))),0)</f>
        <v>0</v>
      </c>
      <c r="BB293" cm="1">
        <f t="array" aca="1" ref="BB293" ca="1">IFERROR(IFERROR(Resumo_Horas!BB293/INDIRECT(ADDRESS(7,COLUMN(BC:BC),4,1,Resumo_Horas!$A293)),0)*(((INDIRECT(ADDRESS(357,COLUMN(BC:BC),4,1,$A293))*14)/11)*(1+INDIRECT(ADDRESS(358,COLUMN(BC:BC),4,1,$A293)))),0)</f>
        <v>0</v>
      </c>
      <c r="BC293" cm="1">
        <f t="array" aca="1" ref="BC293" ca="1">IFERROR(IFERROR(Resumo_Horas!BC293/INDIRECT(ADDRESS(7,COLUMN(BD:BD),4,1,Resumo_Horas!$A293)),0)*(((INDIRECT(ADDRESS(357,COLUMN(BD:BD),4,1,$A293))*14)/11)*(1+INDIRECT(ADDRESS(358,COLUMN(BD:BD),4,1,$A293)))),0)</f>
        <v>0</v>
      </c>
      <c r="BD293" cm="1">
        <f t="array" aca="1" ref="BD293" ca="1">IFERROR(IFERROR(Resumo_Horas!BD293/INDIRECT(ADDRESS(7,COLUMN(BE:BE),4,1,Resumo_Horas!$A293)),0)*(((INDIRECT(ADDRESS(357,COLUMN(BE:BE),4,1,$A293))*14)/11)*(1+INDIRECT(ADDRESS(358,COLUMN(BE:BE),4,1,$A293)))),0)</f>
        <v>0</v>
      </c>
      <c r="BE293" cm="1">
        <f t="array" aca="1" ref="BE293" ca="1">IFERROR(IFERROR(Resumo_Horas!BE293/INDIRECT(ADDRESS(7,COLUMN(BF:BF),4,1,Resumo_Horas!$A293)),0)*(((INDIRECT(ADDRESS(357,COLUMN(BF:BF),4,1,$A293))*14)/11)*(1+INDIRECT(ADDRESS(358,COLUMN(BF:BF),4,1,$A293)))),0)</f>
        <v>0</v>
      </c>
      <c r="BF293" cm="1">
        <f t="array" aca="1" ref="BF293" ca="1">IFERROR(IFERROR(Resumo_Horas!BF293/INDIRECT(ADDRESS(7,COLUMN(BG:BG),4,1,Resumo_Horas!$A293)),0)*(((INDIRECT(ADDRESS(357,COLUMN(BG:BG),4,1,$A293))*14)/11)*(1+INDIRECT(ADDRESS(358,COLUMN(BG:BG),4,1,$A293)))),0)</f>
        <v>0</v>
      </c>
      <c r="BG293" cm="1">
        <f t="array" aca="1" ref="BG293" ca="1">IFERROR(IFERROR(Resumo_Horas!BG293/INDIRECT(ADDRESS(7,COLUMN(BH:BH),4,1,Resumo_Horas!$A293)),0)*(((INDIRECT(ADDRESS(357,COLUMN(BH:BH),4,1,$A293))*14)/11)*(1+INDIRECT(ADDRESS(358,COLUMN(BH:BH),4,1,$A293)))),0)</f>
        <v>0</v>
      </c>
      <c r="BH293" cm="1">
        <f t="array" aca="1" ref="BH293" ca="1">IFERROR(IFERROR(Resumo_Horas!BH293/INDIRECT(ADDRESS(7,COLUMN(BI:BI),4,1,Resumo_Horas!$A293)),0)*(((INDIRECT(ADDRESS(357,COLUMN(BI:BI),4,1,$A293))*14)/11)*(1+INDIRECT(ADDRESS(358,COLUMN(BI:BI),4,1,$A293)))),0)</f>
        <v>0</v>
      </c>
      <c r="BI293" cm="1">
        <f t="array" aca="1" ref="BI293" ca="1">IFERROR(IFERROR(Resumo_Horas!BI293/INDIRECT(ADDRESS(7,COLUMN(BJ:BJ),4,1,Resumo_Horas!$A293)),0)*(((INDIRECT(ADDRESS(357,COLUMN(BJ:BJ),4,1,$A293))*14)/11)*(1+INDIRECT(ADDRESS(358,COLUMN(BJ:BJ),4,1,$A293)))),0)</f>
        <v>0</v>
      </c>
      <c r="BJ293" cm="1">
        <f t="array" aca="1" ref="BJ293" ca="1">IFERROR(IFERROR(Resumo_Horas!BJ293/INDIRECT(ADDRESS(7,COLUMN(BK:BK),4,1,Resumo_Horas!$A293)),0)*(((INDIRECT(ADDRESS(357,COLUMN(BK:BK),4,1,$A293))*14)/11)*(1+INDIRECT(ADDRESS(358,COLUMN(BK:BK),4,1,$A293)))),0)</f>
        <v>0</v>
      </c>
      <c r="BK293" s="331" cm="1">
        <f t="array" aca="1" ref="BK293" ca="1">IFERROR(IFERROR(Resumo_Horas!BK293/INDIRECT(ADDRESS(7,COLUMN(BL:BL),4,1,Resumo_Horas!$A293)),0)*(((INDIRECT(ADDRESS(357,COLUMN(BL:BL),4,1,$A293))*14)/11)*(1+INDIRECT(ADDRESS(358,COLUMN(BL:BL),4,1,$A293)))),0)</f>
        <v>0</v>
      </c>
    </row>
    <row r="294" spans="1:63" x14ac:dyDescent="0.25">
      <c r="A294" s="330" t="str" cm="1">
        <f t="array" aca="1" ref="A294" ca="1">IF(INDIRECT(ADDRESS(9+QUOTIENT(ROW(A293)-1,20),4,4,1,"Equipa de projeto")) = 0,"", _xlfn.CONCAT(1 + QUOTIENT(ROW(A293)-1,20),". ", INDIRECT(ADDRESS(9+QUOTIENT(ROW(A293)-1,20),4,4,1,"Equipa de projeto"))))</f>
        <v/>
      </c>
      <c r="B294">
        <f>Atividades!$A$73</f>
        <v>0</v>
      </c>
      <c r="C294" s="123" t="s">
        <v>48</v>
      </c>
      <c r="D294" cm="1">
        <f t="array" aca="1" ref="D294" ca="1">IFERROR(IFERROR(Resumo_Horas!D294/INDIRECT(ADDRESS(7,COLUMN(E:E),4,1,Resumo_Horas!$A294)),0)*(((INDIRECT(ADDRESS(357,COLUMN(E:E),4,1,$A294))*14)/11)*(1+INDIRECT(ADDRESS(358,COLUMN(E:E),4,1,$A294)))),0)</f>
        <v>0</v>
      </c>
      <c r="E294" cm="1">
        <f t="array" aca="1" ref="E294" ca="1">IFERROR(IFERROR(Resumo_Horas!E294/INDIRECT(ADDRESS(7,COLUMN(F:F),4,1,Resumo_Horas!$A294)),0)*(((INDIRECT(ADDRESS(357,COLUMN(F:F),4,1,$A294))*14)/11)*(1+INDIRECT(ADDRESS(358,COLUMN(F:F),4,1,$A294)))),0)</f>
        <v>0</v>
      </c>
      <c r="F294" cm="1">
        <f t="array" aca="1" ref="F294" ca="1">IFERROR(IFERROR(Resumo_Horas!F294/INDIRECT(ADDRESS(7,COLUMN(G:G),4,1,Resumo_Horas!$A294)),0)*(((INDIRECT(ADDRESS(357,COLUMN(G:G),4,1,$A294))*14)/11)*(1+INDIRECT(ADDRESS(358,COLUMN(G:G),4,1,$A294)))),0)</f>
        <v>0</v>
      </c>
      <c r="G294" cm="1">
        <f t="array" aca="1" ref="G294" ca="1">IFERROR(IFERROR(Resumo_Horas!G294/INDIRECT(ADDRESS(7,COLUMN(H:H),4,1,Resumo_Horas!$A294)),0)*(((INDIRECT(ADDRESS(357,COLUMN(H:H),4,1,$A294))*14)/11)*(1+INDIRECT(ADDRESS(358,COLUMN(H:H),4,1,$A294)))),0)</f>
        <v>0</v>
      </c>
      <c r="H294" cm="1">
        <f t="array" aca="1" ref="H294" ca="1">IFERROR(IFERROR(Resumo_Horas!H294/INDIRECT(ADDRESS(7,COLUMN(I:I),4,1,Resumo_Horas!$A294)),0)*(((INDIRECT(ADDRESS(357,COLUMN(I:I),4,1,$A294))*14)/11)*(1+INDIRECT(ADDRESS(358,COLUMN(I:I),4,1,$A294)))),0)</f>
        <v>0</v>
      </c>
      <c r="I294" cm="1">
        <f t="array" aca="1" ref="I294" ca="1">IFERROR(IFERROR(Resumo_Horas!I294/INDIRECT(ADDRESS(7,COLUMN(J:J),4,1,Resumo_Horas!$A294)),0)*(((INDIRECT(ADDRESS(357,COLUMN(J:J),4,1,$A294))*14)/11)*(1+INDIRECT(ADDRESS(358,COLUMN(J:J),4,1,$A294)))),0)</f>
        <v>0</v>
      </c>
      <c r="J294" cm="1">
        <f t="array" aca="1" ref="J294" ca="1">IFERROR(IFERROR(Resumo_Horas!J294/INDIRECT(ADDRESS(7,COLUMN(K:K),4,1,Resumo_Horas!$A294)),0)*(((INDIRECT(ADDRESS(357,COLUMN(K:K),4,1,$A294))*14)/11)*(1+INDIRECT(ADDRESS(358,COLUMN(K:K),4,1,$A294)))),0)</f>
        <v>0</v>
      </c>
      <c r="K294" cm="1">
        <f t="array" aca="1" ref="K294" ca="1">IFERROR(IFERROR(Resumo_Horas!K294/INDIRECT(ADDRESS(7,COLUMN(L:L),4,1,Resumo_Horas!$A294)),0)*(((INDIRECT(ADDRESS(357,COLUMN(L:L),4,1,$A294))*14)/11)*(1+INDIRECT(ADDRESS(358,COLUMN(L:L),4,1,$A294)))),0)</f>
        <v>0</v>
      </c>
      <c r="L294" cm="1">
        <f t="array" aca="1" ref="L294" ca="1">IFERROR(IFERROR(Resumo_Horas!L294/INDIRECT(ADDRESS(7,COLUMN(M:M),4,1,Resumo_Horas!$A294)),0)*(((INDIRECT(ADDRESS(357,COLUMN(M:M),4,1,$A294))*14)/11)*(1+INDIRECT(ADDRESS(358,COLUMN(M:M),4,1,$A294)))),0)</f>
        <v>0</v>
      </c>
      <c r="M294" cm="1">
        <f t="array" aca="1" ref="M294" ca="1">IFERROR(IFERROR(Resumo_Horas!M294/INDIRECT(ADDRESS(7,COLUMN(N:N),4,1,Resumo_Horas!$A294)),0)*(((INDIRECT(ADDRESS(357,COLUMN(N:N),4,1,$A294))*14)/11)*(1+INDIRECT(ADDRESS(358,COLUMN(N:N),4,1,$A294)))),0)</f>
        <v>0</v>
      </c>
      <c r="N294" cm="1">
        <f t="array" aca="1" ref="N294" ca="1">IFERROR(IFERROR(Resumo_Horas!N294/INDIRECT(ADDRESS(7,COLUMN(O:O),4,1,Resumo_Horas!$A294)),0)*(((INDIRECT(ADDRESS(357,COLUMN(O:O),4,1,$A294))*14)/11)*(1+INDIRECT(ADDRESS(358,COLUMN(O:O),4,1,$A294)))),0)</f>
        <v>0</v>
      </c>
      <c r="O294" cm="1">
        <f t="array" aca="1" ref="O294" ca="1">IFERROR(IFERROR(Resumo_Horas!O294/INDIRECT(ADDRESS(7,COLUMN(P:P),4,1,Resumo_Horas!$A294)),0)*(((INDIRECT(ADDRESS(357,COLUMN(P:P),4,1,$A294))*14)/11)*(1+INDIRECT(ADDRESS(358,COLUMN(P:P),4,1,$A294)))),0)</f>
        <v>0</v>
      </c>
      <c r="P294" cm="1">
        <f t="array" aca="1" ref="P294" ca="1">IFERROR(IFERROR(Resumo_Horas!P294/INDIRECT(ADDRESS(7,COLUMN(Q:Q),4,1,Resumo_Horas!$A294)),0)*(((INDIRECT(ADDRESS(357,COLUMN(Q:Q),4,1,$A294))*14)/11)*(1+INDIRECT(ADDRESS(358,COLUMN(Q:Q),4,1,$A294)))),0)</f>
        <v>0</v>
      </c>
      <c r="Q294" cm="1">
        <f t="array" aca="1" ref="Q294" ca="1">IFERROR(IFERROR(Resumo_Horas!Q294/INDIRECT(ADDRESS(7,COLUMN(R:R),4,1,Resumo_Horas!$A294)),0)*(((INDIRECT(ADDRESS(357,COLUMN(R:R),4,1,$A294))*14)/11)*(1+INDIRECT(ADDRESS(358,COLUMN(R:R),4,1,$A294)))),0)</f>
        <v>0</v>
      </c>
      <c r="R294" cm="1">
        <f t="array" aca="1" ref="R294" ca="1">IFERROR(IFERROR(Resumo_Horas!R294/INDIRECT(ADDRESS(7,COLUMN(S:S),4,1,Resumo_Horas!$A294)),0)*(((INDIRECT(ADDRESS(357,COLUMN(S:S),4,1,$A294))*14)/11)*(1+INDIRECT(ADDRESS(358,COLUMN(S:S),4,1,$A294)))),0)</f>
        <v>0</v>
      </c>
      <c r="S294" cm="1">
        <f t="array" aca="1" ref="S294" ca="1">IFERROR(IFERROR(Resumo_Horas!S294/INDIRECT(ADDRESS(7,COLUMN(T:T),4,1,Resumo_Horas!$A294)),0)*(((INDIRECT(ADDRESS(357,COLUMN(T:T),4,1,$A294))*14)/11)*(1+INDIRECT(ADDRESS(358,COLUMN(T:T),4,1,$A294)))),0)</f>
        <v>0</v>
      </c>
      <c r="T294" cm="1">
        <f t="array" aca="1" ref="T294" ca="1">IFERROR(IFERROR(Resumo_Horas!T294/INDIRECT(ADDRESS(7,COLUMN(U:U),4,1,Resumo_Horas!$A294)),0)*(((INDIRECT(ADDRESS(357,COLUMN(U:U),4,1,$A294))*14)/11)*(1+INDIRECT(ADDRESS(358,COLUMN(U:U),4,1,$A294)))),0)</f>
        <v>0</v>
      </c>
      <c r="U294" cm="1">
        <f t="array" aca="1" ref="U294" ca="1">IFERROR(IFERROR(Resumo_Horas!U294/INDIRECT(ADDRESS(7,COLUMN(V:V),4,1,Resumo_Horas!$A294)),0)*(((INDIRECT(ADDRESS(357,COLUMN(V:V),4,1,$A294))*14)/11)*(1+INDIRECT(ADDRESS(358,COLUMN(V:V),4,1,$A294)))),0)</f>
        <v>0</v>
      </c>
      <c r="V294" cm="1">
        <f t="array" aca="1" ref="V294" ca="1">IFERROR(IFERROR(Resumo_Horas!V294/INDIRECT(ADDRESS(7,COLUMN(W:W),4,1,Resumo_Horas!$A294)),0)*(((INDIRECT(ADDRESS(357,COLUMN(W:W),4,1,$A294))*14)/11)*(1+INDIRECT(ADDRESS(358,COLUMN(W:W),4,1,$A294)))),0)</f>
        <v>0</v>
      </c>
      <c r="W294" cm="1">
        <f t="array" aca="1" ref="W294" ca="1">IFERROR(IFERROR(Resumo_Horas!W294/INDIRECT(ADDRESS(7,COLUMN(X:X),4,1,Resumo_Horas!$A294)),0)*(((INDIRECT(ADDRESS(357,COLUMN(X:X),4,1,$A294))*14)/11)*(1+INDIRECT(ADDRESS(358,COLUMN(X:X),4,1,$A294)))),0)</f>
        <v>0</v>
      </c>
      <c r="X294" cm="1">
        <f t="array" aca="1" ref="X294" ca="1">IFERROR(IFERROR(Resumo_Horas!X294/INDIRECT(ADDRESS(7,COLUMN(Y:Y),4,1,Resumo_Horas!$A294)),0)*(((INDIRECT(ADDRESS(357,COLUMN(Y:Y),4,1,$A294))*14)/11)*(1+INDIRECT(ADDRESS(358,COLUMN(Y:Y),4,1,$A294)))),0)</f>
        <v>0</v>
      </c>
      <c r="Y294" cm="1">
        <f t="array" aca="1" ref="Y294" ca="1">IFERROR(IFERROR(Resumo_Horas!Y294/INDIRECT(ADDRESS(7,COLUMN(Z:Z),4,1,Resumo_Horas!$A294)),0)*(((INDIRECT(ADDRESS(357,COLUMN(Z:Z),4,1,$A294))*14)/11)*(1+INDIRECT(ADDRESS(358,COLUMN(Z:Z),4,1,$A294)))),0)</f>
        <v>0</v>
      </c>
      <c r="Z294" cm="1">
        <f t="array" aca="1" ref="Z294" ca="1">IFERROR(IFERROR(Resumo_Horas!Z294/INDIRECT(ADDRESS(7,COLUMN(AA:AA),4,1,Resumo_Horas!$A294)),0)*(((INDIRECT(ADDRESS(357,COLUMN(AA:AA),4,1,$A294))*14)/11)*(1+INDIRECT(ADDRESS(358,COLUMN(AA:AA),4,1,$A294)))),0)</f>
        <v>0</v>
      </c>
      <c r="AA294" cm="1">
        <f t="array" aca="1" ref="AA294" ca="1">IFERROR(IFERROR(Resumo_Horas!AA294/INDIRECT(ADDRESS(7,COLUMN(AB:AB),4,1,Resumo_Horas!$A294)),0)*(((INDIRECT(ADDRESS(357,COLUMN(AB:AB),4,1,$A294))*14)/11)*(1+INDIRECT(ADDRESS(358,COLUMN(AB:AB),4,1,$A294)))),0)</f>
        <v>0</v>
      </c>
      <c r="AB294" cm="1">
        <f t="array" aca="1" ref="AB294" ca="1">IFERROR(IFERROR(Resumo_Horas!AB294/INDIRECT(ADDRESS(7,COLUMN(AC:AC),4,1,Resumo_Horas!$A294)),0)*(((INDIRECT(ADDRESS(357,COLUMN(AC:AC),4,1,$A294))*14)/11)*(1+INDIRECT(ADDRESS(358,COLUMN(AC:AC),4,1,$A294)))),0)</f>
        <v>0</v>
      </c>
      <c r="AC294" cm="1">
        <f t="array" aca="1" ref="AC294" ca="1">IFERROR(IFERROR(Resumo_Horas!AC294/INDIRECT(ADDRESS(7,COLUMN(AD:AD),4,1,Resumo_Horas!$A294)),0)*(((INDIRECT(ADDRESS(357,COLUMN(AD:AD),4,1,$A294))*14)/11)*(1+INDIRECT(ADDRESS(358,COLUMN(AD:AD),4,1,$A294)))),0)</f>
        <v>0</v>
      </c>
      <c r="AD294" cm="1">
        <f t="array" aca="1" ref="AD294" ca="1">IFERROR(IFERROR(Resumo_Horas!AD294/INDIRECT(ADDRESS(7,COLUMN(AE:AE),4,1,Resumo_Horas!$A294)),0)*(((INDIRECT(ADDRESS(357,COLUMN(AE:AE),4,1,$A294))*14)/11)*(1+INDIRECT(ADDRESS(358,COLUMN(AE:AE),4,1,$A294)))),0)</f>
        <v>0</v>
      </c>
      <c r="AE294" cm="1">
        <f t="array" aca="1" ref="AE294" ca="1">IFERROR(IFERROR(Resumo_Horas!AE294/INDIRECT(ADDRESS(7,COLUMN(AF:AF),4,1,Resumo_Horas!$A294)),0)*(((INDIRECT(ADDRESS(357,COLUMN(AF:AF),4,1,$A294))*14)/11)*(1+INDIRECT(ADDRESS(358,COLUMN(AF:AF),4,1,$A294)))),0)</f>
        <v>0</v>
      </c>
      <c r="AF294" cm="1">
        <f t="array" aca="1" ref="AF294" ca="1">IFERROR(IFERROR(Resumo_Horas!AF294/INDIRECT(ADDRESS(7,COLUMN(AG:AG),4,1,Resumo_Horas!$A294)),0)*(((INDIRECT(ADDRESS(357,COLUMN(AG:AG),4,1,$A294))*14)/11)*(1+INDIRECT(ADDRESS(358,COLUMN(AG:AG),4,1,$A294)))),0)</f>
        <v>0</v>
      </c>
      <c r="AG294" cm="1">
        <f t="array" aca="1" ref="AG294" ca="1">IFERROR(IFERROR(Resumo_Horas!AG294/INDIRECT(ADDRESS(7,COLUMN(AH:AH),4,1,Resumo_Horas!$A294)),0)*(((INDIRECT(ADDRESS(357,COLUMN(AH:AH),4,1,$A294))*14)/11)*(1+INDIRECT(ADDRESS(358,COLUMN(AH:AH),4,1,$A294)))),0)</f>
        <v>0</v>
      </c>
      <c r="AH294" cm="1">
        <f t="array" aca="1" ref="AH294" ca="1">IFERROR(IFERROR(Resumo_Horas!AH294/INDIRECT(ADDRESS(7,COLUMN(AI:AI),4,1,Resumo_Horas!$A294)),0)*(((INDIRECT(ADDRESS(357,COLUMN(AI:AI),4,1,$A294))*14)/11)*(1+INDIRECT(ADDRESS(358,COLUMN(AI:AI),4,1,$A294)))),0)</f>
        <v>0</v>
      </c>
      <c r="AI294" cm="1">
        <f t="array" aca="1" ref="AI294" ca="1">IFERROR(IFERROR(Resumo_Horas!AI294/INDIRECT(ADDRESS(7,COLUMN(AJ:AJ),4,1,Resumo_Horas!$A294)),0)*(((INDIRECT(ADDRESS(357,COLUMN(AJ:AJ),4,1,$A294))*14)/11)*(1+INDIRECT(ADDRESS(358,COLUMN(AJ:AJ),4,1,$A294)))),0)</f>
        <v>0</v>
      </c>
      <c r="AJ294" cm="1">
        <f t="array" aca="1" ref="AJ294" ca="1">IFERROR(IFERROR(Resumo_Horas!AJ294/INDIRECT(ADDRESS(7,COLUMN(AK:AK),4,1,Resumo_Horas!$A294)),0)*(((INDIRECT(ADDRESS(357,COLUMN(AK:AK),4,1,$A294))*14)/11)*(1+INDIRECT(ADDRESS(358,COLUMN(AK:AK),4,1,$A294)))),0)</f>
        <v>0</v>
      </c>
      <c r="AK294" cm="1">
        <f t="array" aca="1" ref="AK294" ca="1">IFERROR(IFERROR(Resumo_Horas!AK294/INDIRECT(ADDRESS(7,COLUMN(AL:AL),4,1,Resumo_Horas!$A294)),0)*(((INDIRECT(ADDRESS(357,COLUMN(AL:AL),4,1,$A294))*14)/11)*(1+INDIRECT(ADDRESS(358,COLUMN(AL:AL),4,1,$A294)))),0)</f>
        <v>0</v>
      </c>
      <c r="AL294" cm="1">
        <f t="array" aca="1" ref="AL294" ca="1">IFERROR(IFERROR(Resumo_Horas!AL294/INDIRECT(ADDRESS(7,COLUMN(AM:AM),4,1,Resumo_Horas!$A294)),0)*(((INDIRECT(ADDRESS(357,COLUMN(AM:AM),4,1,$A294))*14)/11)*(1+INDIRECT(ADDRESS(358,COLUMN(AM:AM),4,1,$A294)))),0)</f>
        <v>0</v>
      </c>
      <c r="AM294" cm="1">
        <f t="array" aca="1" ref="AM294" ca="1">IFERROR(IFERROR(Resumo_Horas!AM294/INDIRECT(ADDRESS(7,COLUMN(AN:AN),4,1,Resumo_Horas!$A294)),0)*(((INDIRECT(ADDRESS(357,COLUMN(AN:AN),4,1,$A294))*14)/11)*(1+INDIRECT(ADDRESS(358,COLUMN(AN:AN),4,1,$A294)))),0)</f>
        <v>0</v>
      </c>
      <c r="AN294" cm="1">
        <f t="array" aca="1" ref="AN294" ca="1">IFERROR(IFERROR(Resumo_Horas!AN294/INDIRECT(ADDRESS(7,COLUMN(AO:AO),4,1,Resumo_Horas!$A294)),0)*(((INDIRECT(ADDRESS(357,COLUMN(AO:AO),4,1,$A294))*14)/11)*(1+INDIRECT(ADDRESS(358,COLUMN(AO:AO),4,1,$A294)))),0)</f>
        <v>0</v>
      </c>
      <c r="AO294" cm="1">
        <f t="array" aca="1" ref="AO294" ca="1">IFERROR(IFERROR(Resumo_Horas!AO294/INDIRECT(ADDRESS(7,COLUMN(AP:AP),4,1,Resumo_Horas!$A294)),0)*(((INDIRECT(ADDRESS(357,COLUMN(AP:AP),4,1,$A294))*14)/11)*(1+INDIRECT(ADDRESS(358,COLUMN(AP:AP),4,1,$A294)))),0)</f>
        <v>0</v>
      </c>
      <c r="AP294" cm="1">
        <f t="array" aca="1" ref="AP294" ca="1">IFERROR(IFERROR(Resumo_Horas!AP294/INDIRECT(ADDRESS(7,COLUMN(AQ:AQ),4,1,Resumo_Horas!$A294)),0)*(((INDIRECT(ADDRESS(357,COLUMN(AQ:AQ),4,1,$A294))*14)/11)*(1+INDIRECT(ADDRESS(358,COLUMN(AQ:AQ),4,1,$A294)))),0)</f>
        <v>0</v>
      </c>
      <c r="AQ294" cm="1">
        <f t="array" aca="1" ref="AQ294" ca="1">IFERROR(IFERROR(Resumo_Horas!AQ294/INDIRECT(ADDRESS(7,COLUMN(AR:AR),4,1,Resumo_Horas!$A294)),0)*(((INDIRECT(ADDRESS(357,COLUMN(AR:AR),4,1,$A294))*14)/11)*(1+INDIRECT(ADDRESS(358,COLUMN(AR:AR),4,1,$A294)))),0)</f>
        <v>0</v>
      </c>
      <c r="AR294" cm="1">
        <f t="array" aca="1" ref="AR294" ca="1">IFERROR(IFERROR(Resumo_Horas!AR294/INDIRECT(ADDRESS(7,COLUMN(AS:AS),4,1,Resumo_Horas!$A294)),0)*(((INDIRECT(ADDRESS(357,COLUMN(AS:AS),4,1,$A294))*14)/11)*(1+INDIRECT(ADDRESS(358,COLUMN(AS:AS),4,1,$A294)))),0)</f>
        <v>0</v>
      </c>
      <c r="AS294" cm="1">
        <f t="array" aca="1" ref="AS294" ca="1">IFERROR(IFERROR(Resumo_Horas!AS294/INDIRECT(ADDRESS(7,COLUMN(AT:AT),4,1,Resumo_Horas!$A294)),0)*(((INDIRECT(ADDRESS(357,COLUMN(AT:AT),4,1,$A294))*14)/11)*(1+INDIRECT(ADDRESS(358,COLUMN(AT:AT),4,1,$A294)))),0)</f>
        <v>0</v>
      </c>
      <c r="AT294" cm="1">
        <f t="array" aca="1" ref="AT294" ca="1">IFERROR(IFERROR(Resumo_Horas!AT294/INDIRECT(ADDRESS(7,COLUMN(AU:AU),4,1,Resumo_Horas!$A294)),0)*(((INDIRECT(ADDRESS(357,COLUMN(AU:AU),4,1,$A294))*14)/11)*(1+INDIRECT(ADDRESS(358,COLUMN(AU:AU),4,1,$A294)))),0)</f>
        <v>0</v>
      </c>
      <c r="AU294" cm="1">
        <f t="array" aca="1" ref="AU294" ca="1">IFERROR(IFERROR(Resumo_Horas!AU294/INDIRECT(ADDRESS(7,COLUMN(AV:AV),4,1,Resumo_Horas!$A294)),0)*(((INDIRECT(ADDRESS(357,COLUMN(AV:AV),4,1,$A294))*14)/11)*(1+INDIRECT(ADDRESS(358,COLUMN(AV:AV),4,1,$A294)))),0)</f>
        <v>0</v>
      </c>
      <c r="AV294" cm="1">
        <f t="array" aca="1" ref="AV294" ca="1">IFERROR(IFERROR(Resumo_Horas!AV294/INDIRECT(ADDRESS(7,COLUMN(AW:AW),4,1,Resumo_Horas!$A294)),0)*(((INDIRECT(ADDRESS(357,COLUMN(AW:AW),4,1,$A294))*14)/11)*(1+INDIRECT(ADDRESS(358,COLUMN(AW:AW),4,1,$A294)))),0)</f>
        <v>0</v>
      </c>
      <c r="AW294" cm="1">
        <f t="array" aca="1" ref="AW294" ca="1">IFERROR(IFERROR(Resumo_Horas!AW294/INDIRECT(ADDRESS(7,COLUMN(AX:AX),4,1,Resumo_Horas!$A294)),0)*(((INDIRECT(ADDRESS(357,COLUMN(AX:AX),4,1,$A294))*14)/11)*(1+INDIRECT(ADDRESS(358,COLUMN(AX:AX),4,1,$A294)))),0)</f>
        <v>0</v>
      </c>
      <c r="AX294" cm="1">
        <f t="array" aca="1" ref="AX294" ca="1">IFERROR(IFERROR(Resumo_Horas!AX294/INDIRECT(ADDRESS(7,COLUMN(AY:AY),4,1,Resumo_Horas!$A294)),0)*(((INDIRECT(ADDRESS(357,COLUMN(AY:AY),4,1,$A294))*14)/11)*(1+INDIRECT(ADDRESS(358,COLUMN(AY:AY),4,1,$A294)))),0)</f>
        <v>0</v>
      </c>
      <c r="AY294" cm="1">
        <f t="array" aca="1" ref="AY294" ca="1">IFERROR(IFERROR(Resumo_Horas!AY294/INDIRECT(ADDRESS(7,COLUMN(AZ:AZ),4,1,Resumo_Horas!$A294)),0)*(((INDIRECT(ADDRESS(357,COLUMN(AZ:AZ),4,1,$A294))*14)/11)*(1+INDIRECT(ADDRESS(358,COLUMN(AZ:AZ),4,1,$A294)))),0)</f>
        <v>0</v>
      </c>
      <c r="AZ294" cm="1">
        <f t="array" aca="1" ref="AZ294" ca="1">IFERROR(IFERROR(Resumo_Horas!AZ294/INDIRECT(ADDRESS(7,COLUMN(BA:BA),4,1,Resumo_Horas!$A294)),0)*(((INDIRECT(ADDRESS(357,COLUMN(BA:BA),4,1,$A294))*14)/11)*(1+INDIRECT(ADDRESS(358,COLUMN(BA:BA),4,1,$A294)))),0)</f>
        <v>0</v>
      </c>
      <c r="BA294" cm="1">
        <f t="array" aca="1" ref="BA294" ca="1">IFERROR(IFERROR(Resumo_Horas!BA294/INDIRECT(ADDRESS(7,COLUMN(BB:BB),4,1,Resumo_Horas!$A294)),0)*(((INDIRECT(ADDRESS(357,COLUMN(BB:BB),4,1,$A294))*14)/11)*(1+INDIRECT(ADDRESS(358,COLUMN(BB:BB),4,1,$A294)))),0)</f>
        <v>0</v>
      </c>
      <c r="BB294" cm="1">
        <f t="array" aca="1" ref="BB294" ca="1">IFERROR(IFERROR(Resumo_Horas!BB294/INDIRECT(ADDRESS(7,COLUMN(BC:BC),4,1,Resumo_Horas!$A294)),0)*(((INDIRECT(ADDRESS(357,COLUMN(BC:BC),4,1,$A294))*14)/11)*(1+INDIRECT(ADDRESS(358,COLUMN(BC:BC),4,1,$A294)))),0)</f>
        <v>0</v>
      </c>
      <c r="BC294" cm="1">
        <f t="array" aca="1" ref="BC294" ca="1">IFERROR(IFERROR(Resumo_Horas!BC294/INDIRECT(ADDRESS(7,COLUMN(BD:BD),4,1,Resumo_Horas!$A294)),0)*(((INDIRECT(ADDRESS(357,COLUMN(BD:BD),4,1,$A294))*14)/11)*(1+INDIRECT(ADDRESS(358,COLUMN(BD:BD),4,1,$A294)))),0)</f>
        <v>0</v>
      </c>
      <c r="BD294" cm="1">
        <f t="array" aca="1" ref="BD294" ca="1">IFERROR(IFERROR(Resumo_Horas!BD294/INDIRECT(ADDRESS(7,COLUMN(BE:BE),4,1,Resumo_Horas!$A294)),0)*(((INDIRECT(ADDRESS(357,COLUMN(BE:BE),4,1,$A294))*14)/11)*(1+INDIRECT(ADDRESS(358,COLUMN(BE:BE),4,1,$A294)))),0)</f>
        <v>0</v>
      </c>
      <c r="BE294" cm="1">
        <f t="array" aca="1" ref="BE294" ca="1">IFERROR(IFERROR(Resumo_Horas!BE294/INDIRECT(ADDRESS(7,COLUMN(BF:BF),4,1,Resumo_Horas!$A294)),0)*(((INDIRECT(ADDRESS(357,COLUMN(BF:BF),4,1,$A294))*14)/11)*(1+INDIRECT(ADDRESS(358,COLUMN(BF:BF),4,1,$A294)))),0)</f>
        <v>0</v>
      </c>
      <c r="BF294" cm="1">
        <f t="array" aca="1" ref="BF294" ca="1">IFERROR(IFERROR(Resumo_Horas!BF294/INDIRECT(ADDRESS(7,COLUMN(BG:BG),4,1,Resumo_Horas!$A294)),0)*(((INDIRECT(ADDRESS(357,COLUMN(BG:BG),4,1,$A294))*14)/11)*(1+INDIRECT(ADDRESS(358,COLUMN(BG:BG),4,1,$A294)))),0)</f>
        <v>0</v>
      </c>
      <c r="BG294" cm="1">
        <f t="array" aca="1" ref="BG294" ca="1">IFERROR(IFERROR(Resumo_Horas!BG294/INDIRECT(ADDRESS(7,COLUMN(BH:BH),4,1,Resumo_Horas!$A294)),0)*(((INDIRECT(ADDRESS(357,COLUMN(BH:BH),4,1,$A294))*14)/11)*(1+INDIRECT(ADDRESS(358,COLUMN(BH:BH),4,1,$A294)))),0)</f>
        <v>0</v>
      </c>
      <c r="BH294" cm="1">
        <f t="array" aca="1" ref="BH294" ca="1">IFERROR(IFERROR(Resumo_Horas!BH294/INDIRECT(ADDRESS(7,COLUMN(BI:BI),4,1,Resumo_Horas!$A294)),0)*(((INDIRECT(ADDRESS(357,COLUMN(BI:BI),4,1,$A294))*14)/11)*(1+INDIRECT(ADDRESS(358,COLUMN(BI:BI),4,1,$A294)))),0)</f>
        <v>0</v>
      </c>
      <c r="BI294" cm="1">
        <f t="array" aca="1" ref="BI294" ca="1">IFERROR(IFERROR(Resumo_Horas!BI294/INDIRECT(ADDRESS(7,COLUMN(BJ:BJ),4,1,Resumo_Horas!$A294)),0)*(((INDIRECT(ADDRESS(357,COLUMN(BJ:BJ),4,1,$A294))*14)/11)*(1+INDIRECT(ADDRESS(358,COLUMN(BJ:BJ),4,1,$A294)))),0)</f>
        <v>0</v>
      </c>
      <c r="BJ294" cm="1">
        <f t="array" aca="1" ref="BJ294" ca="1">IFERROR(IFERROR(Resumo_Horas!BJ294/INDIRECT(ADDRESS(7,COLUMN(BK:BK),4,1,Resumo_Horas!$A294)),0)*(((INDIRECT(ADDRESS(357,COLUMN(BK:BK),4,1,$A294))*14)/11)*(1+INDIRECT(ADDRESS(358,COLUMN(BK:BK),4,1,$A294)))),0)</f>
        <v>0</v>
      </c>
      <c r="BK294" s="331" cm="1">
        <f t="array" aca="1" ref="BK294" ca="1">IFERROR(IFERROR(Resumo_Horas!BK294/INDIRECT(ADDRESS(7,COLUMN(BL:BL),4,1,Resumo_Horas!$A294)),0)*(((INDIRECT(ADDRESS(357,COLUMN(BL:BL),4,1,$A294))*14)/11)*(1+INDIRECT(ADDRESS(358,COLUMN(BL:BL),4,1,$A294)))),0)</f>
        <v>0</v>
      </c>
    </row>
    <row r="295" spans="1:63" x14ac:dyDescent="0.25">
      <c r="A295" s="330" t="str" cm="1">
        <f t="array" aca="1" ref="A295" ca="1">IF(INDIRECT(ADDRESS(9+QUOTIENT(ROW(A294)-1,20),4,4,1,"Equipa de projeto")) = 0,"", _xlfn.CONCAT(1 + QUOTIENT(ROW(A294)-1,20),". ", INDIRECT(ADDRESS(9+QUOTIENT(ROW(A294)-1,20),4,4,1,"Equipa de projeto"))))</f>
        <v/>
      </c>
      <c r="B295">
        <f>Atividades!$A$73</f>
        <v>0</v>
      </c>
      <c r="C295" s="123" t="s">
        <v>49</v>
      </c>
      <c r="D295" cm="1">
        <f t="array" aca="1" ref="D295" ca="1">IFERROR(IFERROR(Resumo_Horas!D295/INDIRECT(ADDRESS(7,COLUMN(E:E),4,1,Resumo_Horas!$A295)),0)*(((INDIRECT(ADDRESS(357,COLUMN(E:E),4,1,$A295))*14)/11)*(1+INDIRECT(ADDRESS(358,COLUMN(E:E),4,1,$A295)))),0)</f>
        <v>0</v>
      </c>
      <c r="E295" cm="1">
        <f t="array" aca="1" ref="E295" ca="1">IFERROR(IFERROR(Resumo_Horas!E295/INDIRECT(ADDRESS(7,COLUMN(F:F),4,1,Resumo_Horas!$A295)),0)*(((INDIRECT(ADDRESS(357,COLUMN(F:F),4,1,$A295))*14)/11)*(1+INDIRECT(ADDRESS(358,COLUMN(F:F),4,1,$A295)))),0)</f>
        <v>0</v>
      </c>
      <c r="F295" cm="1">
        <f t="array" aca="1" ref="F295" ca="1">IFERROR(IFERROR(Resumo_Horas!F295/INDIRECT(ADDRESS(7,COLUMN(G:G),4,1,Resumo_Horas!$A295)),0)*(((INDIRECT(ADDRESS(357,COLUMN(G:G),4,1,$A295))*14)/11)*(1+INDIRECT(ADDRESS(358,COLUMN(G:G),4,1,$A295)))),0)</f>
        <v>0</v>
      </c>
      <c r="G295" cm="1">
        <f t="array" aca="1" ref="G295" ca="1">IFERROR(IFERROR(Resumo_Horas!G295/INDIRECT(ADDRESS(7,COLUMN(H:H),4,1,Resumo_Horas!$A295)),0)*(((INDIRECT(ADDRESS(357,COLUMN(H:H),4,1,$A295))*14)/11)*(1+INDIRECT(ADDRESS(358,COLUMN(H:H),4,1,$A295)))),0)</f>
        <v>0</v>
      </c>
      <c r="H295" cm="1">
        <f t="array" aca="1" ref="H295" ca="1">IFERROR(IFERROR(Resumo_Horas!H295/INDIRECT(ADDRESS(7,COLUMN(I:I),4,1,Resumo_Horas!$A295)),0)*(((INDIRECT(ADDRESS(357,COLUMN(I:I),4,1,$A295))*14)/11)*(1+INDIRECT(ADDRESS(358,COLUMN(I:I),4,1,$A295)))),0)</f>
        <v>0</v>
      </c>
      <c r="I295" cm="1">
        <f t="array" aca="1" ref="I295" ca="1">IFERROR(IFERROR(Resumo_Horas!I295/INDIRECT(ADDRESS(7,COLUMN(J:J),4,1,Resumo_Horas!$A295)),0)*(((INDIRECT(ADDRESS(357,COLUMN(J:J),4,1,$A295))*14)/11)*(1+INDIRECT(ADDRESS(358,COLUMN(J:J),4,1,$A295)))),0)</f>
        <v>0</v>
      </c>
      <c r="J295" cm="1">
        <f t="array" aca="1" ref="J295" ca="1">IFERROR(IFERROR(Resumo_Horas!J295/INDIRECT(ADDRESS(7,COLUMN(K:K),4,1,Resumo_Horas!$A295)),0)*(((INDIRECT(ADDRESS(357,COLUMN(K:K),4,1,$A295))*14)/11)*(1+INDIRECT(ADDRESS(358,COLUMN(K:K),4,1,$A295)))),0)</f>
        <v>0</v>
      </c>
      <c r="K295" cm="1">
        <f t="array" aca="1" ref="K295" ca="1">IFERROR(IFERROR(Resumo_Horas!K295/INDIRECT(ADDRESS(7,COLUMN(L:L),4,1,Resumo_Horas!$A295)),0)*(((INDIRECT(ADDRESS(357,COLUMN(L:L),4,1,$A295))*14)/11)*(1+INDIRECT(ADDRESS(358,COLUMN(L:L),4,1,$A295)))),0)</f>
        <v>0</v>
      </c>
      <c r="L295" cm="1">
        <f t="array" aca="1" ref="L295" ca="1">IFERROR(IFERROR(Resumo_Horas!L295/INDIRECT(ADDRESS(7,COLUMN(M:M),4,1,Resumo_Horas!$A295)),0)*(((INDIRECT(ADDRESS(357,COLUMN(M:M),4,1,$A295))*14)/11)*(1+INDIRECT(ADDRESS(358,COLUMN(M:M),4,1,$A295)))),0)</f>
        <v>0</v>
      </c>
      <c r="M295" cm="1">
        <f t="array" aca="1" ref="M295" ca="1">IFERROR(IFERROR(Resumo_Horas!M295/INDIRECT(ADDRESS(7,COLUMN(N:N),4,1,Resumo_Horas!$A295)),0)*(((INDIRECT(ADDRESS(357,COLUMN(N:N),4,1,$A295))*14)/11)*(1+INDIRECT(ADDRESS(358,COLUMN(N:N),4,1,$A295)))),0)</f>
        <v>0</v>
      </c>
      <c r="N295" cm="1">
        <f t="array" aca="1" ref="N295" ca="1">IFERROR(IFERROR(Resumo_Horas!N295/INDIRECT(ADDRESS(7,COLUMN(O:O),4,1,Resumo_Horas!$A295)),0)*(((INDIRECT(ADDRESS(357,COLUMN(O:O),4,1,$A295))*14)/11)*(1+INDIRECT(ADDRESS(358,COLUMN(O:O),4,1,$A295)))),0)</f>
        <v>0</v>
      </c>
      <c r="O295" cm="1">
        <f t="array" aca="1" ref="O295" ca="1">IFERROR(IFERROR(Resumo_Horas!O295/INDIRECT(ADDRESS(7,COLUMN(P:P),4,1,Resumo_Horas!$A295)),0)*(((INDIRECT(ADDRESS(357,COLUMN(P:P),4,1,$A295))*14)/11)*(1+INDIRECT(ADDRESS(358,COLUMN(P:P),4,1,$A295)))),0)</f>
        <v>0</v>
      </c>
      <c r="P295" cm="1">
        <f t="array" aca="1" ref="P295" ca="1">IFERROR(IFERROR(Resumo_Horas!P295/INDIRECT(ADDRESS(7,COLUMN(Q:Q),4,1,Resumo_Horas!$A295)),0)*(((INDIRECT(ADDRESS(357,COLUMN(Q:Q),4,1,$A295))*14)/11)*(1+INDIRECT(ADDRESS(358,COLUMN(Q:Q),4,1,$A295)))),0)</f>
        <v>0</v>
      </c>
      <c r="Q295" cm="1">
        <f t="array" aca="1" ref="Q295" ca="1">IFERROR(IFERROR(Resumo_Horas!Q295/INDIRECT(ADDRESS(7,COLUMN(R:R),4,1,Resumo_Horas!$A295)),0)*(((INDIRECT(ADDRESS(357,COLUMN(R:R),4,1,$A295))*14)/11)*(1+INDIRECT(ADDRESS(358,COLUMN(R:R),4,1,$A295)))),0)</f>
        <v>0</v>
      </c>
      <c r="R295" cm="1">
        <f t="array" aca="1" ref="R295" ca="1">IFERROR(IFERROR(Resumo_Horas!R295/INDIRECT(ADDRESS(7,COLUMN(S:S),4,1,Resumo_Horas!$A295)),0)*(((INDIRECT(ADDRESS(357,COLUMN(S:S),4,1,$A295))*14)/11)*(1+INDIRECT(ADDRESS(358,COLUMN(S:S),4,1,$A295)))),0)</f>
        <v>0</v>
      </c>
      <c r="S295" cm="1">
        <f t="array" aca="1" ref="S295" ca="1">IFERROR(IFERROR(Resumo_Horas!S295/INDIRECT(ADDRESS(7,COLUMN(T:T),4,1,Resumo_Horas!$A295)),0)*(((INDIRECT(ADDRESS(357,COLUMN(T:T),4,1,$A295))*14)/11)*(1+INDIRECT(ADDRESS(358,COLUMN(T:T),4,1,$A295)))),0)</f>
        <v>0</v>
      </c>
      <c r="T295" cm="1">
        <f t="array" aca="1" ref="T295" ca="1">IFERROR(IFERROR(Resumo_Horas!T295/INDIRECT(ADDRESS(7,COLUMN(U:U),4,1,Resumo_Horas!$A295)),0)*(((INDIRECT(ADDRESS(357,COLUMN(U:U),4,1,$A295))*14)/11)*(1+INDIRECT(ADDRESS(358,COLUMN(U:U),4,1,$A295)))),0)</f>
        <v>0</v>
      </c>
      <c r="U295" cm="1">
        <f t="array" aca="1" ref="U295" ca="1">IFERROR(IFERROR(Resumo_Horas!U295/INDIRECT(ADDRESS(7,COLUMN(V:V),4,1,Resumo_Horas!$A295)),0)*(((INDIRECT(ADDRESS(357,COLUMN(V:V),4,1,$A295))*14)/11)*(1+INDIRECT(ADDRESS(358,COLUMN(V:V),4,1,$A295)))),0)</f>
        <v>0</v>
      </c>
      <c r="V295" cm="1">
        <f t="array" aca="1" ref="V295" ca="1">IFERROR(IFERROR(Resumo_Horas!V295/INDIRECT(ADDRESS(7,COLUMN(W:W),4,1,Resumo_Horas!$A295)),0)*(((INDIRECT(ADDRESS(357,COLUMN(W:W),4,1,$A295))*14)/11)*(1+INDIRECT(ADDRESS(358,COLUMN(W:W),4,1,$A295)))),0)</f>
        <v>0</v>
      </c>
      <c r="W295" cm="1">
        <f t="array" aca="1" ref="W295" ca="1">IFERROR(IFERROR(Resumo_Horas!W295/INDIRECT(ADDRESS(7,COLUMN(X:X),4,1,Resumo_Horas!$A295)),0)*(((INDIRECT(ADDRESS(357,COLUMN(X:X),4,1,$A295))*14)/11)*(1+INDIRECT(ADDRESS(358,COLUMN(X:X),4,1,$A295)))),0)</f>
        <v>0</v>
      </c>
      <c r="X295" cm="1">
        <f t="array" aca="1" ref="X295" ca="1">IFERROR(IFERROR(Resumo_Horas!X295/INDIRECT(ADDRESS(7,COLUMN(Y:Y),4,1,Resumo_Horas!$A295)),0)*(((INDIRECT(ADDRESS(357,COLUMN(Y:Y),4,1,$A295))*14)/11)*(1+INDIRECT(ADDRESS(358,COLUMN(Y:Y),4,1,$A295)))),0)</f>
        <v>0</v>
      </c>
      <c r="Y295" cm="1">
        <f t="array" aca="1" ref="Y295" ca="1">IFERROR(IFERROR(Resumo_Horas!Y295/INDIRECT(ADDRESS(7,COLUMN(Z:Z),4,1,Resumo_Horas!$A295)),0)*(((INDIRECT(ADDRESS(357,COLUMN(Z:Z),4,1,$A295))*14)/11)*(1+INDIRECT(ADDRESS(358,COLUMN(Z:Z),4,1,$A295)))),0)</f>
        <v>0</v>
      </c>
      <c r="Z295" cm="1">
        <f t="array" aca="1" ref="Z295" ca="1">IFERROR(IFERROR(Resumo_Horas!Z295/INDIRECT(ADDRESS(7,COLUMN(AA:AA),4,1,Resumo_Horas!$A295)),0)*(((INDIRECT(ADDRESS(357,COLUMN(AA:AA),4,1,$A295))*14)/11)*(1+INDIRECT(ADDRESS(358,COLUMN(AA:AA),4,1,$A295)))),0)</f>
        <v>0</v>
      </c>
      <c r="AA295" cm="1">
        <f t="array" aca="1" ref="AA295" ca="1">IFERROR(IFERROR(Resumo_Horas!AA295/INDIRECT(ADDRESS(7,COLUMN(AB:AB),4,1,Resumo_Horas!$A295)),0)*(((INDIRECT(ADDRESS(357,COLUMN(AB:AB),4,1,$A295))*14)/11)*(1+INDIRECT(ADDRESS(358,COLUMN(AB:AB),4,1,$A295)))),0)</f>
        <v>0</v>
      </c>
      <c r="AB295" cm="1">
        <f t="array" aca="1" ref="AB295" ca="1">IFERROR(IFERROR(Resumo_Horas!AB295/INDIRECT(ADDRESS(7,COLUMN(AC:AC),4,1,Resumo_Horas!$A295)),0)*(((INDIRECT(ADDRESS(357,COLUMN(AC:AC),4,1,$A295))*14)/11)*(1+INDIRECT(ADDRESS(358,COLUMN(AC:AC),4,1,$A295)))),0)</f>
        <v>0</v>
      </c>
      <c r="AC295" cm="1">
        <f t="array" aca="1" ref="AC295" ca="1">IFERROR(IFERROR(Resumo_Horas!AC295/INDIRECT(ADDRESS(7,COLUMN(AD:AD),4,1,Resumo_Horas!$A295)),0)*(((INDIRECT(ADDRESS(357,COLUMN(AD:AD),4,1,$A295))*14)/11)*(1+INDIRECT(ADDRESS(358,COLUMN(AD:AD),4,1,$A295)))),0)</f>
        <v>0</v>
      </c>
      <c r="AD295" cm="1">
        <f t="array" aca="1" ref="AD295" ca="1">IFERROR(IFERROR(Resumo_Horas!AD295/INDIRECT(ADDRESS(7,COLUMN(AE:AE),4,1,Resumo_Horas!$A295)),0)*(((INDIRECT(ADDRESS(357,COLUMN(AE:AE),4,1,$A295))*14)/11)*(1+INDIRECT(ADDRESS(358,COLUMN(AE:AE),4,1,$A295)))),0)</f>
        <v>0</v>
      </c>
      <c r="AE295" cm="1">
        <f t="array" aca="1" ref="AE295" ca="1">IFERROR(IFERROR(Resumo_Horas!AE295/INDIRECT(ADDRESS(7,COLUMN(AF:AF),4,1,Resumo_Horas!$A295)),0)*(((INDIRECT(ADDRESS(357,COLUMN(AF:AF),4,1,$A295))*14)/11)*(1+INDIRECT(ADDRESS(358,COLUMN(AF:AF),4,1,$A295)))),0)</f>
        <v>0</v>
      </c>
      <c r="AF295" cm="1">
        <f t="array" aca="1" ref="AF295" ca="1">IFERROR(IFERROR(Resumo_Horas!AF295/INDIRECT(ADDRESS(7,COLUMN(AG:AG),4,1,Resumo_Horas!$A295)),0)*(((INDIRECT(ADDRESS(357,COLUMN(AG:AG),4,1,$A295))*14)/11)*(1+INDIRECT(ADDRESS(358,COLUMN(AG:AG),4,1,$A295)))),0)</f>
        <v>0</v>
      </c>
      <c r="AG295" cm="1">
        <f t="array" aca="1" ref="AG295" ca="1">IFERROR(IFERROR(Resumo_Horas!AG295/INDIRECT(ADDRESS(7,COLUMN(AH:AH),4,1,Resumo_Horas!$A295)),0)*(((INDIRECT(ADDRESS(357,COLUMN(AH:AH),4,1,$A295))*14)/11)*(1+INDIRECT(ADDRESS(358,COLUMN(AH:AH),4,1,$A295)))),0)</f>
        <v>0</v>
      </c>
      <c r="AH295" cm="1">
        <f t="array" aca="1" ref="AH295" ca="1">IFERROR(IFERROR(Resumo_Horas!AH295/INDIRECT(ADDRESS(7,COLUMN(AI:AI),4,1,Resumo_Horas!$A295)),0)*(((INDIRECT(ADDRESS(357,COLUMN(AI:AI),4,1,$A295))*14)/11)*(1+INDIRECT(ADDRESS(358,COLUMN(AI:AI),4,1,$A295)))),0)</f>
        <v>0</v>
      </c>
      <c r="AI295" cm="1">
        <f t="array" aca="1" ref="AI295" ca="1">IFERROR(IFERROR(Resumo_Horas!AI295/INDIRECT(ADDRESS(7,COLUMN(AJ:AJ),4,1,Resumo_Horas!$A295)),0)*(((INDIRECT(ADDRESS(357,COLUMN(AJ:AJ),4,1,$A295))*14)/11)*(1+INDIRECT(ADDRESS(358,COLUMN(AJ:AJ),4,1,$A295)))),0)</f>
        <v>0</v>
      </c>
      <c r="AJ295" cm="1">
        <f t="array" aca="1" ref="AJ295" ca="1">IFERROR(IFERROR(Resumo_Horas!AJ295/INDIRECT(ADDRESS(7,COLUMN(AK:AK),4,1,Resumo_Horas!$A295)),0)*(((INDIRECT(ADDRESS(357,COLUMN(AK:AK),4,1,$A295))*14)/11)*(1+INDIRECT(ADDRESS(358,COLUMN(AK:AK),4,1,$A295)))),0)</f>
        <v>0</v>
      </c>
      <c r="AK295" cm="1">
        <f t="array" aca="1" ref="AK295" ca="1">IFERROR(IFERROR(Resumo_Horas!AK295/INDIRECT(ADDRESS(7,COLUMN(AL:AL),4,1,Resumo_Horas!$A295)),0)*(((INDIRECT(ADDRESS(357,COLUMN(AL:AL),4,1,$A295))*14)/11)*(1+INDIRECT(ADDRESS(358,COLUMN(AL:AL),4,1,$A295)))),0)</f>
        <v>0</v>
      </c>
      <c r="AL295" cm="1">
        <f t="array" aca="1" ref="AL295" ca="1">IFERROR(IFERROR(Resumo_Horas!AL295/INDIRECT(ADDRESS(7,COLUMN(AM:AM),4,1,Resumo_Horas!$A295)),0)*(((INDIRECT(ADDRESS(357,COLUMN(AM:AM),4,1,$A295))*14)/11)*(1+INDIRECT(ADDRESS(358,COLUMN(AM:AM),4,1,$A295)))),0)</f>
        <v>0</v>
      </c>
      <c r="AM295" cm="1">
        <f t="array" aca="1" ref="AM295" ca="1">IFERROR(IFERROR(Resumo_Horas!AM295/INDIRECT(ADDRESS(7,COLUMN(AN:AN),4,1,Resumo_Horas!$A295)),0)*(((INDIRECT(ADDRESS(357,COLUMN(AN:AN),4,1,$A295))*14)/11)*(1+INDIRECT(ADDRESS(358,COLUMN(AN:AN),4,1,$A295)))),0)</f>
        <v>0</v>
      </c>
      <c r="AN295" cm="1">
        <f t="array" aca="1" ref="AN295" ca="1">IFERROR(IFERROR(Resumo_Horas!AN295/INDIRECT(ADDRESS(7,COLUMN(AO:AO),4,1,Resumo_Horas!$A295)),0)*(((INDIRECT(ADDRESS(357,COLUMN(AO:AO),4,1,$A295))*14)/11)*(1+INDIRECT(ADDRESS(358,COLUMN(AO:AO),4,1,$A295)))),0)</f>
        <v>0</v>
      </c>
      <c r="AO295" cm="1">
        <f t="array" aca="1" ref="AO295" ca="1">IFERROR(IFERROR(Resumo_Horas!AO295/INDIRECT(ADDRESS(7,COLUMN(AP:AP),4,1,Resumo_Horas!$A295)),0)*(((INDIRECT(ADDRESS(357,COLUMN(AP:AP),4,1,$A295))*14)/11)*(1+INDIRECT(ADDRESS(358,COLUMN(AP:AP),4,1,$A295)))),0)</f>
        <v>0</v>
      </c>
      <c r="AP295" cm="1">
        <f t="array" aca="1" ref="AP295" ca="1">IFERROR(IFERROR(Resumo_Horas!AP295/INDIRECT(ADDRESS(7,COLUMN(AQ:AQ),4,1,Resumo_Horas!$A295)),0)*(((INDIRECT(ADDRESS(357,COLUMN(AQ:AQ),4,1,$A295))*14)/11)*(1+INDIRECT(ADDRESS(358,COLUMN(AQ:AQ),4,1,$A295)))),0)</f>
        <v>0</v>
      </c>
      <c r="AQ295" cm="1">
        <f t="array" aca="1" ref="AQ295" ca="1">IFERROR(IFERROR(Resumo_Horas!AQ295/INDIRECT(ADDRESS(7,COLUMN(AR:AR),4,1,Resumo_Horas!$A295)),0)*(((INDIRECT(ADDRESS(357,COLUMN(AR:AR),4,1,$A295))*14)/11)*(1+INDIRECT(ADDRESS(358,COLUMN(AR:AR),4,1,$A295)))),0)</f>
        <v>0</v>
      </c>
      <c r="AR295" cm="1">
        <f t="array" aca="1" ref="AR295" ca="1">IFERROR(IFERROR(Resumo_Horas!AR295/INDIRECT(ADDRESS(7,COLUMN(AS:AS),4,1,Resumo_Horas!$A295)),0)*(((INDIRECT(ADDRESS(357,COLUMN(AS:AS),4,1,$A295))*14)/11)*(1+INDIRECT(ADDRESS(358,COLUMN(AS:AS),4,1,$A295)))),0)</f>
        <v>0</v>
      </c>
      <c r="AS295" cm="1">
        <f t="array" aca="1" ref="AS295" ca="1">IFERROR(IFERROR(Resumo_Horas!AS295/INDIRECT(ADDRESS(7,COLUMN(AT:AT),4,1,Resumo_Horas!$A295)),0)*(((INDIRECT(ADDRESS(357,COLUMN(AT:AT),4,1,$A295))*14)/11)*(1+INDIRECT(ADDRESS(358,COLUMN(AT:AT),4,1,$A295)))),0)</f>
        <v>0</v>
      </c>
      <c r="AT295" cm="1">
        <f t="array" aca="1" ref="AT295" ca="1">IFERROR(IFERROR(Resumo_Horas!AT295/INDIRECT(ADDRESS(7,COLUMN(AU:AU),4,1,Resumo_Horas!$A295)),0)*(((INDIRECT(ADDRESS(357,COLUMN(AU:AU),4,1,$A295))*14)/11)*(1+INDIRECT(ADDRESS(358,COLUMN(AU:AU),4,1,$A295)))),0)</f>
        <v>0</v>
      </c>
      <c r="AU295" cm="1">
        <f t="array" aca="1" ref="AU295" ca="1">IFERROR(IFERROR(Resumo_Horas!AU295/INDIRECT(ADDRESS(7,COLUMN(AV:AV),4,1,Resumo_Horas!$A295)),0)*(((INDIRECT(ADDRESS(357,COLUMN(AV:AV),4,1,$A295))*14)/11)*(1+INDIRECT(ADDRESS(358,COLUMN(AV:AV),4,1,$A295)))),0)</f>
        <v>0</v>
      </c>
      <c r="AV295" cm="1">
        <f t="array" aca="1" ref="AV295" ca="1">IFERROR(IFERROR(Resumo_Horas!AV295/INDIRECT(ADDRESS(7,COLUMN(AW:AW),4,1,Resumo_Horas!$A295)),0)*(((INDIRECT(ADDRESS(357,COLUMN(AW:AW),4,1,$A295))*14)/11)*(1+INDIRECT(ADDRESS(358,COLUMN(AW:AW),4,1,$A295)))),0)</f>
        <v>0</v>
      </c>
      <c r="AW295" cm="1">
        <f t="array" aca="1" ref="AW295" ca="1">IFERROR(IFERROR(Resumo_Horas!AW295/INDIRECT(ADDRESS(7,COLUMN(AX:AX),4,1,Resumo_Horas!$A295)),0)*(((INDIRECT(ADDRESS(357,COLUMN(AX:AX),4,1,$A295))*14)/11)*(1+INDIRECT(ADDRESS(358,COLUMN(AX:AX),4,1,$A295)))),0)</f>
        <v>0</v>
      </c>
      <c r="AX295" cm="1">
        <f t="array" aca="1" ref="AX295" ca="1">IFERROR(IFERROR(Resumo_Horas!AX295/INDIRECT(ADDRESS(7,COLUMN(AY:AY),4,1,Resumo_Horas!$A295)),0)*(((INDIRECT(ADDRESS(357,COLUMN(AY:AY),4,1,$A295))*14)/11)*(1+INDIRECT(ADDRESS(358,COLUMN(AY:AY),4,1,$A295)))),0)</f>
        <v>0</v>
      </c>
      <c r="AY295" cm="1">
        <f t="array" aca="1" ref="AY295" ca="1">IFERROR(IFERROR(Resumo_Horas!AY295/INDIRECT(ADDRESS(7,COLUMN(AZ:AZ),4,1,Resumo_Horas!$A295)),0)*(((INDIRECT(ADDRESS(357,COLUMN(AZ:AZ),4,1,$A295))*14)/11)*(1+INDIRECT(ADDRESS(358,COLUMN(AZ:AZ),4,1,$A295)))),0)</f>
        <v>0</v>
      </c>
      <c r="AZ295" cm="1">
        <f t="array" aca="1" ref="AZ295" ca="1">IFERROR(IFERROR(Resumo_Horas!AZ295/INDIRECT(ADDRESS(7,COLUMN(BA:BA),4,1,Resumo_Horas!$A295)),0)*(((INDIRECT(ADDRESS(357,COLUMN(BA:BA),4,1,$A295))*14)/11)*(1+INDIRECT(ADDRESS(358,COLUMN(BA:BA),4,1,$A295)))),0)</f>
        <v>0</v>
      </c>
      <c r="BA295" cm="1">
        <f t="array" aca="1" ref="BA295" ca="1">IFERROR(IFERROR(Resumo_Horas!BA295/INDIRECT(ADDRESS(7,COLUMN(BB:BB),4,1,Resumo_Horas!$A295)),0)*(((INDIRECT(ADDRESS(357,COLUMN(BB:BB),4,1,$A295))*14)/11)*(1+INDIRECT(ADDRESS(358,COLUMN(BB:BB),4,1,$A295)))),0)</f>
        <v>0</v>
      </c>
      <c r="BB295" cm="1">
        <f t="array" aca="1" ref="BB295" ca="1">IFERROR(IFERROR(Resumo_Horas!BB295/INDIRECT(ADDRESS(7,COLUMN(BC:BC),4,1,Resumo_Horas!$A295)),0)*(((INDIRECT(ADDRESS(357,COLUMN(BC:BC),4,1,$A295))*14)/11)*(1+INDIRECT(ADDRESS(358,COLUMN(BC:BC),4,1,$A295)))),0)</f>
        <v>0</v>
      </c>
      <c r="BC295" cm="1">
        <f t="array" aca="1" ref="BC295" ca="1">IFERROR(IFERROR(Resumo_Horas!BC295/INDIRECT(ADDRESS(7,COLUMN(BD:BD),4,1,Resumo_Horas!$A295)),0)*(((INDIRECT(ADDRESS(357,COLUMN(BD:BD),4,1,$A295))*14)/11)*(1+INDIRECT(ADDRESS(358,COLUMN(BD:BD),4,1,$A295)))),0)</f>
        <v>0</v>
      </c>
      <c r="BD295" cm="1">
        <f t="array" aca="1" ref="BD295" ca="1">IFERROR(IFERROR(Resumo_Horas!BD295/INDIRECT(ADDRESS(7,COLUMN(BE:BE),4,1,Resumo_Horas!$A295)),0)*(((INDIRECT(ADDRESS(357,COLUMN(BE:BE),4,1,$A295))*14)/11)*(1+INDIRECT(ADDRESS(358,COLUMN(BE:BE),4,1,$A295)))),0)</f>
        <v>0</v>
      </c>
      <c r="BE295" cm="1">
        <f t="array" aca="1" ref="BE295" ca="1">IFERROR(IFERROR(Resumo_Horas!BE295/INDIRECT(ADDRESS(7,COLUMN(BF:BF),4,1,Resumo_Horas!$A295)),0)*(((INDIRECT(ADDRESS(357,COLUMN(BF:BF),4,1,$A295))*14)/11)*(1+INDIRECT(ADDRESS(358,COLUMN(BF:BF),4,1,$A295)))),0)</f>
        <v>0</v>
      </c>
      <c r="BF295" cm="1">
        <f t="array" aca="1" ref="BF295" ca="1">IFERROR(IFERROR(Resumo_Horas!BF295/INDIRECT(ADDRESS(7,COLUMN(BG:BG),4,1,Resumo_Horas!$A295)),0)*(((INDIRECT(ADDRESS(357,COLUMN(BG:BG),4,1,$A295))*14)/11)*(1+INDIRECT(ADDRESS(358,COLUMN(BG:BG),4,1,$A295)))),0)</f>
        <v>0</v>
      </c>
      <c r="BG295" cm="1">
        <f t="array" aca="1" ref="BG295" ca="1">IFERROR(IFERROR(Resumo_Horas!BG295/INDIRECT(ADDRESS(7,COLUMN(BH:BH),4,1,Resumo_Horas!$A295)),0)*(((INDIRECT(ADDRESS(357,COLUMN(BH:BH),4,1,$A295))*14)/11)*(1+INDIRECT(ADDRESS(358,COLUMN(BH:BH),4,1,$A295)))),0)</f>
        <v>0</v>
      </c>
      <c r="BH295" cm="1">
        <f t="array" aca="1" ref="BH295" ca="1">IFERROR(IFERROR(Resumo_Horas!BH295/INDIRECT(ADDRESS(7,COLUMN(BI:BI),4,1,Resumo_Horas!$A295)),0)*(((INDIRECT(ADDRESS(357,COLUMN(BI:BI),4,1,$A295))*14)/11)*(1+INDIRECT(ADDRESS(358,COLUMN(BI:BI),4,1,$A295)))),0)</f>
        <v>0</v>
      </c>
      <c r="BI295" cm="1">
        <f t="array" aca="1" ref="BI295" ca="1">IFERROR(IFERROR(Resumo_Horas!BI295/INDIRECT(ADDRESS(7,COLUMN(BJ:BJ),4,1,Resumo_Horas!$A295)),0)*(((INDIRECT(ADDRESS(357,COLUMN(BJ:BJ),4,1,$A295))*14)/11)*(1+INDIRECT(ADDRESS(358,COLUMN(BJ:BJ),4,1,$A295)))),0)</f>
        <v>0</v>
      </c>
      <c r="BJ295" cm="1">
        <f t="array" aca="1" ref="BJ295" ca="1">IFERROR(IFERROR(Resumo_Horas!BJ295/INDIRECT(ADDRESS(7,COLUMN(BK:BK),4,1,Resumo_Horas!$A295)),0)*(((INDIRECT(ADDRESS(357,COLUMN(BK:BK),4,1,$A295))*14)/11)*(1+INDIRECT(ADDRESS(358,COLUMN(BK:BK),4,1,$A295)))),0)</f>
        <v>0</v>
      </c>
      <c r="BK295" s="331" cm="1">
        <f t="array" aca="1" ref="BK295" ca="1">IFERROR(IFERROR(Resumo_Horas!BK295/INDIRECT(ADDRESS(7,COLUMN(BL:BL),4,1,Resumo_Horas!$A295)),0)*(((INDIRECT(ADDRESS(357,COLUMN(BL:BL),4,1,$A295))*14)/11)*(1+INDIRECT(ADDRESS(358,COLUMN(BL:BL),4,1,$A295)))),0)</f>
        <v>0</v>
      </c>
    </row>
    <row r="296" spans="1:63" x14ac:dyDescent="0.25">
      <c r="A296" s="330" t="str" cm="1">
        <f t="array" aca="1" ref="A296" ca="1">IF(INDIRECT(ADDRESS(9+QUOTIENT(ROW(A295)-1,20),4,4,1,"Equipa de projeto")) = 0,"", _xlfn.CONCAT(1 + QUOTIENT(ROW(A295)-1,20),". ", INDIRECT(ADDRESS(9+QUOTIENT(ROW(A295)-1,20),4,4,1,"Equipa de projeto"))))</f>
        <v/>
      </c>
      <c r="B296">
        <f>Atividades!$A$85</f>
        <v>0</v>
      </c>
      <c r="C296" s="123" t="s">
        <v>48</v>
      </c>
      <c r="D296" cm="1">
        <f t="array" aca="1" ref="D296" ca="1">IFERROR(IFERROR(Resumo_Horas!D296/INDIRECT(ADDRESS(7,COLUMN(E:E),4,1,Resumo_Horas!$A296)),0)*(((INDIRECT(ADDRESS(357,COLUMN(E:E),4,1,$A296))*14)/11)*(1+INDIRECT(ADDRESS(358,COLUMN(E:E),4,1,$A296)))),0)</f>
        <v>0</v>
      </c>
      <c r="E296" cm="1">
        <f t="array" aca="1" ref="E296" ca="1">IFERROR(IFERROR(Resumo_Horas!E296/INDIRECT(ADDRESS(7,COLUMN(F:F),4,1,Resumo_Horas!$A296)),0)*(((INDIRECT(ADDRESS(357,COLUMN(F:F),4,1,$A296))*14)/11)*(1+INDIRECT(ADDRESS(358,COLUMN(F:F),4,1,$A296)))),0)</f>
        <v>0</v>
      </c>
      <c r="F296" cm="1">
        <f t="array" aca="1" ref="F296" ca="1">IFERROR(IFERROR(Resumo_Horas!F296/INDIRECT(ADDRESS(7,COLUMN(G:G),4,1,Resumo_Horas!$A296)),0)*(((INDIRECT(ADDRESS(357,COLUMN(G:G),4,1,$A296))*14)/11)*(1+INDIRECT(ADDRESS(358,COLUMN(G:G),4,1,$A296)))),0)</f>
        <v>0</v>
      </c>
      <c r="G296" cm="1">
        <f t="array" aca="1" ref="G296" ca="1">IFERROR(IFERROR(Resumo_Horas!G296/INDIRECT(ADDRESS(7,COLUMN(H:H),4,1,Resumo_Horas!$A296)),0)*(((INDIRECT(ADDRESS(357,COLUMN(H:H),4,1,$A296))*14)/11)*(1+INDIRECT(ADDRESS(358,COLUMN(H:H),4,1,$A296)))),0)</f>
        <v>0</v>
      </c>
      <c r="H296" cm="1">
        <f t="array" aca="1" ref="H296" ca="1">IFERROR(IFERROR(Resumo_Horas!H296/INDIRECT(ADDRESS(7,COLUMN(I:I),4,1,Resumo_Horas!$A296)),0)*(((INDIRECT(ADDRESS(357,COLUMN(I:I),4,1,$A296))*14)/11)*(1+INDIRECT(ADDRESS(358,COLUMN(I:I),4,1,$A296)))),0)</f>
        <v>0</v>
      </c>
      <c r="I296" cm="1">
        <f t="array" aca="1" ref="I296" ca="1">IFERROR(IFERROR(Resumo_Horas!I296/INDIRECT(ADDRESS(7,COLUMN(J:J),4,1,Resumo_Horas!$A296)),0)*(((INDIRECT(ADDRESS(357,COLUMN(J:J),4,1,$A296))*14)/11)*(1+INDIRECT(ADDRESS(358,COLUMN(J:J),4,1,$A296)))),0)</f>
        <v>0</v>
      </c>
      <c r="J296" cm="1">
        <f t="array" aca="1" ref="J296" ca="1">IFERROR(IFERROR(Resumo_Horas!J296/INDIRECT(ADDRESS(7,COLUMN(K:K),4,1,Resumo_Horas!$A296)),0)*(((INDIRECT(ADDRESS(357,COLUMN(K:K),4,1,$A296))*14)/11)*(1+INDIRECT(ADDRESS(358,COLUMN(K:K),4,1,$A296)))),0)</f>
        <v>0</v>
      </c>
      <c r="K296" cm="1">
        <f t="array" aca="1" ref="K296" ca="1">IFERROR(IFERROR(Resumo_Horas!K296/INDIRECT(ADDRESS(7,COLUMN(L:L),4,1,Resumo_Horas!$A296)),0)*(((INDIRECT(ADDRESS(357,COLUMN(L:L),4,1,$A296))*14)/11)*(1+INDIRECT(ADDRESS(358,COLUMN(L:L),4,1,$A296)))),0)</f>
        <v>0</v>
      </c>
      <c r="L296" cm="1">
        <f t="array" aca="1" ref="L296" ca="1">IFERROR(IFERROR(Resumo_Horas!L296/INDIRECT(ADDRESS(7,COLUMN(M:M),4,1,Resumo_Horas!$A296)),0)*(((INDIRECT(ADDRESS(357,COLUMN(M:M),4,1,$A296))*14)/11)*(1+INDIRECT(ADDRESS(358,COLUMN(M:M),4,1,$A296)))),0)</f>
        <v>0</v>
      </c>
      <c r="M296" cm="1">
        <f t="array" aca="1" ref="M296" ca="1">IFERROR(IFERROR(Resumo_Horas!M296/INDIRECT(ADDRESS(7,COLUMN(N:N),4,1,Resumo_Horas!$A296)),0)*(((INDIRECT(ADDRESS(357,COLUMN(N:N),4,1,$A296))*14)/11)*(1+INDIRECT(ADDRESS(358,COLUMN(N:N),4,1,$A296)))),0)</f>
        <v>0</v>
      </c>
      <c r="N296" cm="1">
        <f t="array" aca="1" ref="N296" ca="1">IFERROR(IFERROR(Resumo_Horas!N296/INDIRECT(ADDRESS(7,COLUMN(O:O),4,1,Resumo_Horas!$A296)),0)*(((INDIRECT(ADDRESS(357,COLUMN(O:O),4,1,$A296))*14)/11)*(1+INDIRECT(ADDRESS(358,COLUMN(O:O),4,1,$A296)))),0)</f>
        <v>0</v>
      </c>
      <c r="O296" cm="1">
        <f t="array" aca="1" ref="O296" ca="1">IFERROR(IFERROR(Resumo_Horas!O296/INDIRECT(ADDRESS(7,COLUMN(P:P),4,1,Resumo_Horas!$A296)),0)*(((INDIRECT(ADDRESS(357,COLUMN(P:P),4,1,$A296))*14)/11)*(1+INDIRECT(ADDRESS(358,COLUMN(P:P),4,1,$A296)))),0)</f>
        <v>0</v>
      </c>
      <c r="P296" cm="1">
        <f t="array" aca="1" ref="P296" ca="1">IFERROR(IFERROR(Resumo_Horas!P296/INDIRECT(ADDRESS(7,COLUMN(Q:Q),4,1,Resumo_Horas!$A296)),0)*(((INDIRECT(ADDRESS(357,COLUMN(Q:Q),4,1,$A296))*14)/11)*(1+INDIRECT(ADDRESS(358,COLUMN(Q:Q),4,1,$A296)))),0)</f>
        <v>0</v>
      </c>
      <c r="Q296" cm="1">
        <f t="array" aca="1" ref="Q296" ca="1">IFERROR(IFERROR(Resumo_Horas!Q296/INDIRECT(ADDRESS(7,COLUMN(R:R),4,1,Resumo_Horas!$A296)),0)*(((INDIRECT(ADDRESS(357,COLUMN(R:R),4,1,$A296))*14)/11)*(1+INDIRECT(ADDRESS(358,COLUMN(R:R),4,1,$A296)))),0)</f>
        <v>0</v>
      </c>
      <c r="R296" cm="1">
        <f t="array" aca="1" ref="R296" ca="1">IFERROR(IFERROR(Resumo_Horas!R296/INDIRECT(ADDRESS(7,COLUMN(S:S),4,1,Resumo_Horas!$A296)),0)*(((INDIRECT(ADDRESS(357,COLUMN(S:S),4,1,$A296))*14)/11)*(1+INDIRECT(ADDRESS(358,COLUMN(S:S),4,1,$A296)))),0)</f>
        <v>0</v>
      </c>
      <c r="S296" cm="1">
        <f t="array" aca="1" ref="S296" ca="1">IFERROR(IFERROR(Resumo_Horas!S296/INDIRECT(ADDRESS(7,COLUMN(T:T),4,1,Resumo_Horas!$A296)),0)*(((INDIRECT(ADDRESS(357,COLUMN(T:T),4,1,$A296))*14)/11)*(1+INDIRECT(ADDRESS(358,COLUMN(T:T),4,1,$A296)))),0)</f>
        <v>0</v>
      </c>
      <c r="T296" cm="1">
        <f t="array" aca="1" ref="T296" ca="1">IFERROR(IFERROR(Resumo_Horas!T296/INDIRECT(ADDRESS(7,COLUMN(U:U),4,1,Resumo_Horas!$A296)),0)*(((INDIRECT(ADDRESS(357,COLUMN(U:U),4,1,$A296))*14)/11)*(1+INDIRECT(ADDRESS(358,COLUMN(U:U),4,1,$A296)))),0)</f>
        <v>0</v>
      </c>
      <c r="U296" cm="1">
        <f t="array" aca="1" ref="U296" ca="1">IFERROR(IFERROR(Resumo_Horas!U296/INDIRECT(ADDRESS(7,COLUMN(V:V),4,1,Resumo_Horas!$A296)),0)*(((INDIRECT(ADDRESS(357,COLUMN(V:V),4,1,$A296))*14)/11)*(1+INDIRECT(ADDRESS(358,COLUMN(V:V),4,1,$A296)))),0)</f>
        <v>0</v>
      </c>
      <c r="V296" cm="1">
        <f t="array" aca="1" ref="V296" ca="1">IFERROR(IFERROR(Resumo_Horas!V296/INDIRECT(ADDRESS(7,COLUMN(W:W),4,1,Resumo_Horas!$A296)),0)*(((INDIRECT(ADDRESS(357,COLUMN(W:W),4,1,$A296))*14)/11)*(1+INDIRECT(ADDRESS(358,COLUMN(W:W),4,1,$A296)))),0)</f>
        <v>0</v>
      </c>
      <c r="W296" cm="1">
        <f t="array" aca="1" ref="W296" ca="1">IFERROR(IFERROR(Resumo_Horas!W296/INDIRECT(ADDRESS(7,COLUMN(X:X),4,1,Resumo_Horas!$A296)),0)*(((INDIRECT(ADDRESS(357,COLUMN(X:X),4,1,$A296))*14)/11)*(1+INDIRECT(ADDRESS(358,COLUMN(X:X),4,1,$A296)))),0)</f>
        <v>0</v>
      </c>
      <c r="X296" cm="1">
        <f t="array" aca="1" ref="X296" ca="1">IFERROR(IFERROR(Resumo_Horas!X296/INDIRECT(ADDRESS(7,COLUMN(Y:Y),4,1,Resumo_Horas!$A296)),0)*(((INDIRECT(ADDRESS(357,COLUMN(Y:Y),4,1,$A296))*14)/11)*(1+INDIRECT(ADDRESS(358,COLUMN(Y:Y),4,1,$A296)))),0)</f>
        <v>0</v>
      </c>
      <c r="Y296" cm="1">
        <f t="array" aca="1" ref="Y296" ca="1">IFERROR(IFERROR(Resumo_Horas!Y296/INDIRECT(ADDRESS(7,COLUMN(Z:Z),4,1,Resumo_Horas!$A296)),0)*(((INDIRECT(ADDRESS(357,COLUMN(Z:Z),4,1,$A296))*14)/11)*(1+INDIRECT(ADDRESS(358,COLUMN(Z:Z),4,1,$A296)))),0)</f>
        <v>0</v>
      </c>
      <c r="Z296" cm="1">
        <f t="array" aca="1" ref="Z296" ca="1">IFERROR(IFERROR(Resumo_Horas!Z296/INDIRECT(ADDRESS(7,COLUMN(AA:AA),4,1,Resumo_Horas!$A296)),0)*(((INDIRECT(ADDRESS(357,COLUMN(AA:AA),4,1,$A296))*14)/11)*(1+INDIRECT(ADDRESS(358,COLUMN(AA:AA),4,1,$A296)))),0)</f>
        <v>0</v>
      </c>
      <c r="AA296" cm="1">
        <f t="array" aca="1" ref="AA296" ca="1">IFERROR(IFERROR(Resumo_Horas!AA296/INDIRECT(ADDRESS(7,COLUMN(AB:AB),4,1,Resumo_Horas!$A296)),0)*(((INDIRECT(ADDRESS(357,COLUMN(AB:AB),4,1,$A296))*14)/11)*(1+INDIRECT(ADDRESS(358,COLUMN(AB:AB),4,1,$A296)))),0)</f>
        <v>0</v>
      </c>
      <c r="AB296" cm="1">
        <f t="array" aca="1" ref="AB296" ca="1">IFERROR(IFERROR(Resumo_Horas!AB296/INDIRECT(ADDRESS(7,COLUMN(AC:AC),4,1,Resumo_Horas!$A296)),0)*(((INDIRECT(ADDRESS(357,COLUMN(AC:AC),4,1,$A296))*14)/11)*(1+INDIRECT(ADDRESS(358,COLUMN(AC:AC),4,1,$A296)))),0)</f>
        <v>0</v>
      </c>
      <c r="AC296" cm="1">
        <f t="array" aca="1" ref="AC296" ca="1">IFERROR(IFERROR(Resumo_Horas!AC296/INDIRECT(ADDRESS(7,COLUMN(AD:AD),4,1,Resumo_Horas!$A296)),0)*(((INDIRECT(ADDRESS(357,COLUMN(AD:AD),4,1,$A296))*14)/11)*(1+INDIRECT(ADDRESS(358,COLUMN(AD:AD),4,1,$A296)))),0)</f>
        <v>0</v>
      </c>
      <c r="AD296" cm="1">
        <f t="array" aca="1" ref="AD296" ca="1">IFERROR(IFERROR(Resumo_Horas!AD296/INDIRECT(ADDRESS(7,COLUMN(AE:AE),4,1,Resumo_Horas!$A296)),0)*(((INDIRECT(ADDRESS(357,COLUMN(AE:AE),4,1,$A296))*14)/11)*(1+INDIRECT(ADDRESS(358,COLUMN(AE:AE),4,1,$A296)))),0)</f>
        <v>0</v>
      </c>
      <c r="AE296" cm="1">
        <f t="array" aca="1" ref="AE296" ca="1">IFERROR(IFERROR(Resumo_Horas!AE296/INDIRECT(ADDRESS(7,COLUMN(AF:AF),4,1,Resumo_Horas!$A296)),0)*(((INDIRECT(ADDRESS(357,COLUMN(AF:AF),4,1,$A296))*14)/11)*(1+INDIRECT(ADDRESS(358,COLUMN(AF:AF),4,1,$A296)))),0)</f>
        <v>0</v>
      </c>
      <c r="AF296" cm="1">
        <f t="array" aca="1" ref="AF296" ca="1">IFERROR(IFERROR(Resumo_Horas!AF296/INDIRECT(ADDRESS(7,COLUMN(AG:AG),4,1,Resumo_Horas!$A296)),0)*(((INDIRECT(ADDRESS(357,COLUMN(AG:AG),4,1,$A296))*14)/11)*(1+INDIRECT(ADDRESS(358,COLUMN(AG:AG),4,1,$A296)))),0)</f>
        <v>0</v>
      </c>
      <c r="AG296" cm="1">
        <f t="array" aca="1" ref="AG296" ca="1">IFERROR(IFERROR(Resumo_Horas!AG296/INDIRECT(ADDRESS(7,COLUMN(AH:AH),4,1,Resumo_Horas!$A296)),0)*(((INDIRECT(ADDRESS(357,COLUMN(AH:AH),4,1,$A296))*14)/11)*(1+INDIRECT(ADDRESS(358,COLUMN(AH:AH),4,1,$A296)))),0)</f>
        <v>0</v>
      </c>
      <c r="AH296" cm="1">
        <f t="array" aca="1" ref="AH296" ca="1">IFERROR(IFERROR(Resumo_Horas!AH296/INDIRECT(ADDRESS(7,COLUMN(AI:AI),4,1,Resumo_Horas!$A296)),0)*(((INDIRECT(ADDRESS(357,COLUMN(AI:AI),4,1,$A296))*14)/11)*(1+INDIRECT(ADDRESS(358,COLUMN(AI:AI),4,1,$A296)))),0)</f>
        <v>0</v>
      </c>
      <c r="AI296" cm="1">
        <f t="array" aca="1" ref="AI296" ca="1">IFERROR(IFERROR(Resumo_Horas!AI296/INDIRECT(ADDRESS(7,COLUMN(AJ:AJ),4,1,Resumo_Horas!$A296)),0)*(((INDIRECT(ADDRESS(357,COLUMN(AJ:AJ),4,1,$A296))*14)/11)*(1+INDIRECT(ADDRESS(358,COLUMN(AJ:AJ),4,1,$A296)))),0)</f>
        <v>0</v>
      </c>
      <c r="AJ296" cm="1">
        <f t="array" aca="1" ref="AJ296" ca="1">IFERROR(IFERROR(Resumo_Horas!AJ296/INDIRECT(ADDRESS(7,COLUMN(AK:AK),4,1,Resumo_Horas!$A296)),0)*(((INDIRECT(ADDRESS(357,COLUMN(AK:AK),4,1,$A296))*14)/11)*(1+INDIRECT(ADDRESS(358,COLUMN(AK:AK),4,1,$A296)))),0)</f>
        <v>0</v>
      </c>
      <c r="AK296" cm="1">
        <f t="array" aca="1" ref="AK296" ca="1">IFERROR(IFERROR(Resumo_Horas!AK296/INDIRECT(ADDRESS(7,COLUMN(AL:AL),4,1,Resumo_Horas!$A296)),0)*(((INDIRECT(ADDRESS(357,COLUMN(AL:AL),4,1,$A296))*14)/11)*(1+INDIRECT(ADDRESS(358,COLUMN(AL:AL),4,1,$A296)))),0)</f>
        <v>0</v>
      </c>
      <c r="AL296" cm="1">
        <f t="array" aca="1" ref="AL296" ca="1">IFERROR(IFERROR(Resumo_Horas!AL296/INDIRECT(ADDRESS(7,COLUMN(AM:AM),4,1,Resumo_Horas!$A296)),0)*(((INDIRECT(ADDRESS(357,COLUMN(AM:AM),4,1,$A296))*14)/11)*(1+INDIRECT(ADDRESS(358,COLUMN(AM:AM),4,1,$A296)))),0)</f>
        <v>0</v>
      </c>
      <c r="AM296" cm="1">
        <f t="array" aca="1" ref="AM296" ca="1">IFERROR(IFERROR(Resumo_Horas!AM296/INDIRECT(ADDRESS(7,COLUMN(AN:AN),4,1,Resumo_Horas!$A296)),0)*(((INDIRECT(ADDRESS(357,COLUMN(AN:AN),4,1,$A296))*14)/11)*(1+INDIRECT(ADDRESS(358,COLUMN(AN:AN),4,1,$A296)))),0)</f>
        <v>0</v>
      </c>
      <c r="AN296" cm="1">
        <f t="array" aca="1" ref="AN296" ca="1">IFERROR(IFERROR(Resumo_Horas!AN296/INDIRECT(ADDRESS(7,COLUMN(AO:AO),4,1,Resumo_Horas!$A296)),0)*(((INDIRECT(ADDRESS(357,COLUMN(AO:AO),4,1,$A296))*14)/11)*(1+INDIRECT(ADDRESS(358,COLUMN(AO:AO),4,1,$A296)))),0)</f>
        <v>0</v>
      </c>
      <c r="AO296" cm="1">
        <f t="array" aca="1" ref="AO296" ca="1">IFERROR(IFERROR(Resumo_Horas!AO296/INDIRECT(ADDRESS(7,COLUMN(AP:AP),4,1,Resumo_Horas!$A296)),0)*(((INDIRECT(ADDRESS(357,COLUMN(AP:AP),4,1,$A296))*14)/11)*(1+INDIRECT(ADDRESS(358,COLUMN(AP:AP),4,1,$A296)))),0)</f>
        <v>0</v>
      </c>
      <c r="AP296" cm="1">
        <f t="array" aca="1" ref="AP296" ca="1">IFERROR(IFERROR(Resumo_Horas!AP296/INDIRECT(ADDRESS(7,COLUMN(AQ:AQ),4,1,Resumo_Horas!$A296)),0)*(((INDIRECT(ADDRESS(357,COLUMN(AQ:AQ),4,1,$A296))*14)/11)*(1+INDIRECT(ADDRESS(358,COLUMN(AQ:AQ),4,1,$A296)))),0)</f>
        <v>0</v>
      </c>
      <c r="AQ296" cm="1">
        <f t="array" aca="1" ref="AQ296" ca="1">IFERROR(IFERROR(Resumo_Horas!AQ296/INDIRECT(ADDRESS(7,COLUMN(AR:AR),4,1,Resumo_Horas!$A296)),0)*(((INDIRECT(ADDRESS(357,COLUMN(AR:AR),4,1,$A296))*14)/11)*(1+INDIRECT(ADDRESS(358,COLUMN(AR:AR),4,1,$A296)))),0)</f>
        <v>0</v>
      </c>
      <c r="AR296" cm="1">
        <f t="array" aca="1" ref="AR296" ca="1">IFERROR(IFERROR(Resumo_Horas!AR296/INDIRECT(ADDRESS(7,COLUMN(AS:AS),4,1,Resumo_Horas!$A296)),0)*(((INDIRECT(ADDRESS(357,COLUMN(AS:AS),4,1,$A296))*14)/11)*(1+INDIRECT(ADDRESS(358,COLUMN(AS:AS),4,1,$A296)))),0)</f>
        <v>0</v>
      </c>
      <c r="AS296" cm="1">
        <f t="array" aca="1" ref="AS296" ca="1">IFERROR(IFERROR(Resumo_Horas!AS296/INDIRECT(ADDRESS(7,COLUMN(AT:AT),4,1,Resumo_Horas!$A296)),0)*(((INDIRECT(ADDRESS(357,COLUMN(AT:AT),4,1,$A296))*14)/11)*(1+INDIRECT(ADDRESS(358,COLUMN(AT:AT),4,1,$A296)))),0)</f>
        <v>0</v>
      </c>
      <c r="AT296" cm="1">
        <f t="array" aca="1" ref="AT296" ca="1">IFERROR(IFERROR(Resumo_Horas!AT296/INDIRECT(ADDRESS(7,COLUMN(AU:AU),4,1,Resumo_Horas!$A296)),0)*(((INDIRECT(ADDRESS(357,COLUMN(AU:AU),4,1,$A296))*14)/11)*(1+INDIRECT(ADDRESS(358,COLUMN(AU:AU),4,1,$A296)))),0)</f>
        <v>0</v>
      </c>
      <c r="AU296" cm="1">
        <f t="array" aca="1" ref="AU296" ca="1">IFERROR(IFERROR(Resumo_Horas!AU296/INDIRECT(ADDRESS(7,COLUMN(AV:AV),4,1,Resumo_Horas!$A296)),0)*(((INDIRECT(ADDRESS(357,COLUMN(AV:AV),4,1,$A296))*14)/11)*(1+INDIRECT(ADDRESS(358,COLUMN(AV:AV),4,1,$A296)))),0)</f>
        <v>0</v>
      </c>
      <c r="AV296" cm="1">
        <f t="array" aca="1" ref="AV296" ca="1">IFERROR(IFERROR(Resumo_Horas!AV296/INDIRECT(ADDRESS(7,COLUMN(AW:AW),4,1,Resumo_Horas!$A296)),0)*(((INDIRECT(ADDRESS(357,COLUMN(AW:AW),4,1,$A296))*14)/11)*(1+INDIRECT(ADDRESS(358,COLUMN(AW:AW),4,1,$A296)))),0)</f>
        <v>0</v>
      </c>
      <c r="AW296" cm="1">
        <f t="array" aca="1" ref="AW296" ca="1">IFERROR(IFERROR(Resumo_Horas!AW296/INDIRECT(ADDRESS(7,COLUMN(AX:AX),4,1,Resumo_Horas!$A296)),0)*(((INDIRECT(ADDRESS(357,COLUMN(AX:AX),4,1,$A296))*14)/11)*(1+INDIRECT(ADDRESS(358,COLUMN(AX:AX),4,1,$A296)))),0)</f>
        <v>0</v>
      </c>
      <c r="AX296" cm="1">
        <f t="array" aca="1" ref="AX296" ca="1">IFERROR(IFERROR(Resumo_Horas!AX296/INDIRECT(ADDRESS(7,COLUMN(AY:AY),4,1,Resumo_Horas!$A296)),0)*(((INDIRECT(ADDRESS(357,COLUMN(AY:AY),4,1,$A296))*14)/11)*(1+INDIRECT(ADDRESS(358,COLUMN(AY:AY),4,1,$A296)))),0)</f>
        <v>0</v>
      </c>
      <c r="AY296" cm="1">
        <f t="array" aca="1" ref="AY296" ca="1">IFERROR(IFERROR(Resumo_Horas!AY296/INDIRECT(ADDRESS(7,COLUMN(AZ:AZ),4,1,Resumo_Horas!$A296)),0)*(((INDIRECT(ADDRESS(357,COLUMN(AZ:AZ),4,1,$A296))*14)/11)*(1+INDIRECT(ADDRESS(358,COLUMN(AZ:AZ),4,1,$A296)))),0)</f>
        <v>0</v>
      </c>
      <c r="AZ296" cm="1">
        <f t="array" aca="1" ref="AZ296" ca="1">IFERROR(IFERROR(Resumo_Horas!AZ296/INDIRECT(ADDRESS(7,COLUMN(BA:BA),4,1,Resumo_Horas!$A296)),0)*(((INDIRECT(ADDRESS(357,COLUMN(BA:BA),4,1,$A296))*14)/11)*(1+INDIRECT(ADDRESS(358,COLUMN(BA:BA),4,1,$A296)))),0)</f>
        <v>0</v>
      </c>
      <c r="BA296" cm="1">
        <f t="array" aca="1" ref="BA296" ca="1">IFERROR(IFERROR(Resumo_Horas!BA296/INDIRECT(ADDRESS(7,COLUMN(BB:BB),4,1,Resumo_Horas!$A296)),0)*(((INDIRECT(ADDRESS(357,COLUMN(BB:BB),4,1,$A296))*14)/11)*(1+INDIRECT(ADDRESS(358,COLUMN(BB:BB),4,1,$A296)))),0)</f>
        <v>0</v>
      </c>
      <c r="BB296" cm="1">
        <f t="array" aca="1" ref="BB296" ca="1">IFERROR(IFERROR(Resumo_Horas!BB296/INDIRECT(ADDRESS(7,COLUMN(BC:BC),4,1,Resumo_Horas!$A296)),0)*(((INDIRECT(ADDRESS(357,COLUMN(BC:BC),4,1,$A296))*14)/11)*(1+INDIRECT(ADDRESS(358,COLUMN(BC:BC),4,1,$A296)))),0)</f>
        <v>0</v>
      </c>
      <c r="BC296" cm="1">
        <f t="array" aca="1" ref="BC296" ca="1">IFERROR(IFERROR(Resumo_Horas!BC296/INDIRECT(ADDRESS(7,COLUMN(BD:BD),4,1,Resumo_Horas!$A296)),0)*(((INDIRECT(ADDRESS(357,COLUMN(BD:BD),4,1,$A296))*14)/11)*(1+INDIRECT(ADDRESS(358,COLUMN(BD:BD),4,1,$A296)))),0)</f>
        <v>0</v>
      </c>
      <c r="BD296" cm="1">
        <f t="array" aca="1" ref="BD296" ca="1">IFERROR(IFERROR(Resumo_Horas!BD296/INDIRECT(ADDRESS(7,COLUMN(BE:BE),4,1,Resumo_Horas!$A296)),0)*(((INDIRECT(ADDRESS(357,COLUMN(BE:BE),4,1,$A296))*14)/11)*(1+INDIRECT(ADDRESS(358,COLUMN(BE:BE),4,1,$A296)))),0)</f>
        <v>0</v>
      </c>
      <c r="BE296" cm="1">
        <f t="array" aca="1" ref="BE296" ca="1">IFERROR(IFERROR(Resumo_Horas!BE296/INDIRECT(ADDRESS(7,COLUMN(BF:BF),4,1,Resumo_Horas!$A296)),0)*(((INDIRECT(ADDRESS(357,COLUMN(BF:BF),4,1,$A296))*14)/11)*(1+INDIRECT(ADDRESS(358,COLUMN(BF:BF),4,1,$A296)))),0)</f>
        <v>0</v>
      </c>
      <c r="BF296" cm="1">
        <f t="array" aca="1" ref="BF296" ca="1">IFERROR(IFERROR(Resumo_Horas!BF296/INDIRECT(ADDRESS(7,COLUMN(BG:BG),4,1,Resumo_Horas!$A296)),0)*(((INDIRECT(ADDRESS(357,COLUMN(BG:BG),4,1,$A296))*14)/11)*(1+INDIRECT(ADDRESS(358,COLUMN(BG:BG),4,1,$A296)))),0)</f>
        <v>0</v>
      </c>
      <c r="BG296" cm="1">
        <f t="array" aca="1" ref="BG296" ca="1">IFERROR(IFERROR(Resumo_Horas!BG296/INDIRECT(ADDRESS(7,COLUMN(BH:BH),4,1,Resumo_Horas!$A296)),0)*(((INDIRECT(ADDRESS(357,COLUMN(BH:BH),4,1,$A296))*14)/11)*(1+INDIRECT(ADDRESS(358,COLUMN(BH:BH),4,1,$A296)))),0)</f>
        <v>0</v>
      </c>
      <c r="BH296" cm="1">
        <f t="array" aca="1" ref="BH296" ca="1">IFERROR(IFERROR(Resumo_Horas!BH296/INDIRECT(ADDRESS(7,COLUMN(BI:BI),4,1,Resumo_Horas!$A296)),0)*(((INDIRECT(ADDRESS(357,COLUMN(BI:BI),4,1,$A296))*14)/11)*(1+INDIRECT(ADDRESS(358,COLUMN(BI:BI),4,1,$A296)))),0)</f>
        <v>0</v>
      </c>
      <c r="BI296" cm="1">
        <f t="array" aca="1" ref="BI296" ca="1">IFERROR(IFERROR(Resumo_Horas!BI296/INDIRECT(ADDRESS(7,COLUMN(BJ:BJ),4,1,Resumo_Horas!$A296)),0)*(((INDIRECT(ADDRESS(357,COLUMN(BJ:BJ),4,1,$A296))*14)/11)*(1+INDIRECT(ADDRESS(358,COLUMN(BJ:BJ),4,1,$A296)))),0)</f>
        <v>0</v>
      </c>
      <c r="BJ296" cm="1">
        <f t="array" aca="1" ref="BJ296" ca="1">IFERROR(IFERROR(Resumo_Horas!BJ296/INDIRECT(ADDRESS(7,COLUMN(BK:BK),4,1,Resumo_Horas!$A296)),0)*(((INDIRECT(ADDRESS(357,COLUMN(BK:BK),4,1,$A296))*14)/11)*(1+INDIRECT(ADDRESS(358,COLUMN(BK:BK),4,1,$A296)))),0)</f>
        <v>0</v>
      </c>
      <c r="BK296" s="331" cm="1">
        <f t="array" aca="1" ref="BK296" ca="1">IFERROR(IFERROR(Resumo_Horas!BK296/INDIRECT(ADDRESS(7,COLUMN(BL:BL),4,1,Resumo_Horas!$A296)),0)*(((INDIRECT(ADDRESS(357,COLUMN(BL:BL),4,1,$A296))*14)/11)*(1+INDIRECT(ADDRESS(358,COLUMN(BL:BL),4,1,$A296)))),0)</f>
        <v>0</v>
      </c>
    </row>
    <row r="297" spans="1:63" x14ac:dyDescent="0.25">
      <c r="A297" s="330" t="str" cm="1">
        <f t="array" aca="1" ref="A297" ca="1">IF(INDIRECT(ADDRESS(9+QUOTIENT(ROW(A296)-1,20),4,4,1,"Equipa de projeto")) = 0,"", _xlfn.CONCAT(1 + QUOTIENT(ROW(A296)-1,20),". ", INDIRECT(ADDRESS(9+QUOTIENT(ROW(A296)-1,20),4,4,1,"Equipa de projeto"))))</f>
        <v/>
      </c>
      <c r="B297">
        <f>Atividades!$A$85</f>
        <v>0</v>
      </c>
      <c r="C297" s="123" t="s">
        <v>49</v>
      </c>
      <c r="D297" cm="1">
        <f t="array" aca="1" ref="D297" ca="1">IFERROR(IFERROR(Resumo_Horas!D297/INDIRECT(ADDRESS(7,COLUMN(E:E),4,1,Resumo_Horas!$A297)),0)*(((INDIRECT(ADDRESS(357,COLUMN(E:E),4,1,$A297))*14)/11)*(1+INDIRECT(ADDRESS(358,COLUMN(E:E),4,1,$A297)))),0)</f>
        <v>0</v>
      </c>
      <c r="E297" cm="1">
        <f t="array" aca="1" ref="E297" ca="1">IFERROR(IFERROR(Resumo_Horas!E297/INDIRECT(ADDRESS(7,COLUMN(F:F),4,1,Resumo_Horas!$A297)),0)*(((INDIRECT(ADDRESS(357,COLUMN(F:F),4,1,$A297))*14)/11)*(1+INDIRECT(ADDRESS(358,COLUMN(F:F),4,1,$A297)))),0)</f>
        <v>0</v>
      </c>
      <c r="F297" cm="1">
        <f t="array" aca="1" ref="F297" ca="1">IFERROR(IFERROR(Resumo_Horas!F297/INDIRECT(ADDRESS(7,COLUMN(G:G),4,1,Resumo_Horas!$A297)),0)*(((INDIRECT(ADDRESS(357,COLUMN(G:G),4,1,$A297))*14)/11)*(1+INDIRECT(ADDRESS(358,COLUMN(G:G),4,1,$A297)))),0)</f>
        <v>0</v>
      </c>
      <c r="G297" cm="1">
        <f t="array" aca="1" ref="G297" ca="1">IFERROR(IFERROR(Resumo_Horas!G297/INDIRECT(ADDRESS(7,COLUMN(H:H),4,1,Resumo_Horas!$A297)),0)*(((INDIRECT(ADDRESS(357,COLUMN(H:H),4,1,$A297))*14)/11)*(1+INDIRECT(ADDRESS(358,COLUMN(H:H),4,1,$A297)))),0)</f>
        <v>0</v>
      </c>
      <c r="H297" cm="1">
        <f t="array" aca="1" ref="H297" ca="1">IFERROR(IFERROR(Resumo_Horas!H297/INDIRECT(ADDRESS(7,COLUMN(I:I),4,1,Resumo_Horas!$A297)),0)*(((INDIRECT(ADDRESS(357,COLUMN(I:I),4,1,$A297))*14)/11)*(1+INDIRECT(ADDRESS(358,COLUMN(I:I),4,1,$A297)))),0)</f>
        <v>0</v>
      </c>
      <c r="I297" cm="1">
        <f t="array" aca="1" ref="I297" ca="1">IFERROR(IFERROR(Resumo_Horas!I297/INDIRECT(ADDRESS(7,COLUMN(J:J),4,1,Resumo_Horas!$A297)),0)*(((INDIRECT(ADDRESS(357,COLUMN(J:J),4,1,$A297))*14)/11)*(1+INDIRECT(ADDRESS(358,COLUMN(J:J),4,1,$A297)))),0)</f>
        <v>0</v>
      </c>
      <c r="J297" cm="1">
        <f t="array" aca="1" ref="J297" ca="1">IFERROR(IFERROR(Resumo_Horas!J297/INDIRECT(ADDRESS(7,COLUMN(K:K),4,1,Resumo_Horas!$A297)),0)*(((INDIRECT(ADDRESS(357,COLUMN(K:K),4,1,$A297))*14)/11)*(1+INDIRECT(ADDRESS(358,COLUMN(K:K),4,1,$A297)))),0)</f>
        <v>0</v>
      </c>
      <c r="K297" cm="1">
        <f t="array" aca="1" ref="K297" ca="1">IFERROR(IFERROR(Resumo_Horas!K297/INDIRECT(ADDRESS(7,COLUMN(L:L),4,1,Resumo_Horas!$A297)),0)*(((INDIRECT(ADDRESS(357,COLUMN(L:L),4,1,$A297))*14)/11)*(1+INDIRECT(ADDRESS(358,COLUMN(L:L),4,1,$A297)))),0)</f>
        <v>0</v>
      </c>
      <c r="L297" cm="1">
        <f t="array" aca="1" ref="L297" ca="1">IFERROR(IFERROR(Resumo_Horas!L297/INDIRECT(ADDRESS(7,COLUMN(M:M),4,1,Resumo_Horas!$A297)),0)*(((INDIRECT(ADDRESS(357,COLUMN(M:M),4,1,$A297))*14)/11)*(1+INDIRECT(ADDRESS(358,COLUMN(M:M),4,1,$A297)))),0)</f>
        <v>0</v>
      </c>
      <c r="M297" cm="1">
        <f t="array" aca="1" ref="M297" ca="1">IFERROR(IFERROR(Resumo_Horas!M297/INDIRECT(ADDRESS(7,COLUMN(N:N),4,1,Resumo_Horas!$A297)),0)*(((INDIRECT(ADDRESS(357,COLUMN(N:N),4,1,$A297))*14)/11)*(1+INDIRECT(ADDRESS(358,COLUMN(N:N),4,1,$A297)))),0)</f>
        <v>0</v>
      </c>
      <c r="N297" cm="1">
        <f t="array" aca="1" ref="N297" ca="1">IFERROR(IFERROR(Resumo_Horas!N297/INDIRECT(ADDRESS(7,COLUMN(O:O),4,1,Resumo_Horas!$A297)),0)*(((INDIRECT(ADDRESS(357,COLUMN(O:O),4,1,$A297))*14)/11)*(1+INDIRECT(ADDRESS(358,COLUMN(O:O),4,1,$A297)))),0)</f>
        <v>0</v>
      </c>
      <c r="O297" cm="1">
        <f t="array" aca="1" ref="O297" ca="1">IFERROR(IFERROR(Resumo_Horas!O297/INDIRECT(ADDRESS(7,COLUMN(P:P),4,1,Resumo_Horas!$A297)),0)*(((INDIRECT(ADDRESS(357,COLUMN(P:P),4,1,$A297))*14)/11)*(1+INDIRECT(ADDRESS(358,COLUMN(P:P),4,1,$A297)))),0)</f>
        <v>0</v>
      </c>
      <c r="P297" cm="1">
        <f t="array" aca="1" ref="P297" ca="1">IFERROR(IFERROR(Resumo_Horas!P297/INDIRECT(ADDRESS(7,COLUMN(Q:Q),4,1,Resumo_Horas!$A297)),0)*(((INDIRECT(ADDRESS(357,COLUMN(Q:Q),4,1,$A297))*14)/11)*(1+INDIRECT(ADDRESS(358,COLUMN(Q:Q),4,1,$A297)))),0)</f>
        <v>0</v>
      </c>
      <c r="Q297" cm="1">
        <f t="array" aca="1" ref="Q297" ca="1">IFERROR(IFERROR(Resumo_Horas!Q297/INDIRECT(ADDRESS(7,COLUMN(R:R),4,1,Resumo_Horas!$A297)),0)*(((INDIRECT(ADDRESS(357,COLUMN(R:R),4,1,$A297))*14)/11)*(1+INDIRECT(ADDRESS(358,COLUMN(R:R),4,1,$A297)))),0)</f>
        <v>0</v>
      </c>
      <c r="R297" cm="1">
        <f t="array" aca="1" ref="R297" ca="1">IFERROR(IFERROR(Resumo_Horas!R297/INDIRECT(ADDRESS(7,COLUMN(S:S),4,1,Resumo_Horas!$A297)),0)*(((INDIRECT(ADDRESS(357,COLUMN(S:S),4,1,$A297))*14)/11)*(1+INDIRECT(ADDRESS(358,COLUMN(S:S),4,1,$A297)))),0)</f>
        <v>0</v>
      </c>
      <c r="S297" cm="1">
        <f t="array" aca="1" ref="S297" ca="1">IFERROR(IFERROR(Resumo_Horas!S297/INDIRECT(ADDRESS(7,COLUMN(T:T),4,1,Resumo_Horas!$A297)),0)*(((INDIRECT(ADDRESS(357,COLUMN(T:T),4,1,$A297))*14)/11)*(1+INDIRECT(ADDRESS(358,COLUMN(T:T),4,1,$A297)))),0)</f>
        <v>0</v>
      </c>
      <c r="T297" cm="1">
        <f t="array" aca="1" ref="T297" ca="1">IFERROR(IFERROR(Resumo_Horas!T297/INDIRECT(ADDRESS(7,COLUMN(U:U),4,1,Resumo_Horas!$A297)),0)*(((INDIRECT(ADDRESS(357,COLUMN(U:U),4,1,$A297))*14)/11)*(1+INDIRECT(ADDRESS(358,COLUMN(U:U),4,1,$A297)))),0)</f>
        <v>0</v>
      </c>
      <c r="U297" cm="1">
        <f t="array" aca="1" ref="U297" ca="1">IFERROR(IFERROR(Resumo_Horas!U297/INDIRECT(ADDRESS(7,COLUMN(V:V),4,1,Resumo_Horas!$A297)),0)*(((INDIRECT(ADDRESS(357,COLUMN(V:V),4,1,$A297))*14)/11)*(1+INDIRECT(ADDRESS(358,COLUMN(V:V),4,1,$A297)))),0)</f>
        <v>0</v>
      </c>
      <c r="V297" cm="1">
        <f t="array" aca="1" ref="V297" ca="1">IFERROR(IFERROR(Resumo_Horas!V297/INDIRECT(ADDRESS(7,COLUMN(W:W),4,1,Resumo_Horas!$A297)),0)*(((INDIRECT(ADDRESS(357,COLUMN(W:W),4,1,$A297))*14)/11)*(1+INDIRECT(ADDRESS(358,COLUMN(W:W),4,1,$A297)))),0)</f>
        <v>0</v>
      </c>
      <c r="W297" cm="1">
        <f t="array" aca="1" ref="W297" ca="1">IFERROR(IFERROR(Resumo_Horas!W297/INDIRECT(ADDRESS(7,COLUMN(X:X),4,1,Resumo_Horas!$A297)),0)*(((INDIRECT(ADDRESS(357,COLUMN(X:X),4,1,$A297))*14)/11)*(1+INDIRECT(ADDRESS(358,COLUMN(X:X),4,1,$A297)))),0)</f>
        <v>0</v>
      </c>
      <c r="X297" cm="1">
        <f t="array" aca="1" ref="X297" ca="1">IFERROR(IFERROR(Resumo_Horas!X297/INDIRECT(ADDRESS(7,COLUMN(Y:Y),4,1,Resumo_Horas!$A297)),0)*(((INDIRECT(ADDRESS(357,COLUMN(Y:Y),4,1,$A297))*14)/11)*(1+INDIRECT(ADDRESS(358,COLUMN(Y:Y),4,1,$A297)))),0)</f>
        <v>0</v>
      </c>
      <c r="Y297" cm="1">
        <f t="array" aca="1" ref="Y297" ca="1">IFERROR(IFERROR(Resumo_Horas!Y297/INDIRECT(ADDRESS(7,COLUMN(Z:Z),4,1,Resumo_Horas!$A297)),0)*(((INDIRECT(ADDRESS(357,COLUMN(Z:Z),4,1,$A297))*14)/11)*(1+INDIRECT(ADDRESS(358,COLUMN(Z:Z),4,1,$A297)))),0)</f>
        <v>0</v>
      </c>
      <c r="Z297" cm="1">
        <f t="array" aca="1" ref="Z297" ca="1">IFERROR(IFERROR(Resumo_Horas!Z297/INDIRECT(ADDRESS(7,COLUMN(AA:AA),4,1,Resumo_Horas!$A297)),0)*(((INDIRECT(ADDRESS(357,COLUMN(AA:AA),4,1,$A297))*14)/11)*(1+INDIRECT(ADDRESS(358,COLUMN(AA:AA),4,1,$A297)))),0)</f>
        <v>0</v>
      </c>
      <c r="AA297" cm="1">
        <f t="array" aca="1" ref="AA297" ca="1">IFERROR(IFERROR(Resumo_Horas!AA297/INDIRECT(ADDRESS(7,COLUMN(AB:AB),4,1,Resumo_Horas!$A297)),0)*(((INDIRECT(ADDRESS(357,COLUMN(AB:AB),4,1,$A297))*14)/11)*(1+INDIRECT(ADDRESS(358,COLUMN(AB:AB),4,1,$A297)))),0)</f>
        <v>0</v>
      </c>
      <c r="AB297" cm="1">
        <f t="array" aca="1" ref="AB297" ca="1">IFERROR(IFERROR(Resumo_Horas!AB297/INDIRECT(ADDRESS(7,COLUMN(AC:AC),4,1,Resumo_Horas!$A297)),0)*(((INDIRECT(ADDRESS(357,COLUMN(AC:AC),4,1,$A297))*14)/11)*(1+INDIRECT(ADDRESS(358,COLUMN(AC:AC),4,1,$A297)))),0)</f>
        <v>0</v>
      </c>
      <c r="AC297" cm="1">
        <f t="array" aca="1" ref="AC297" ca="1">IFERROR(IFERROR(Resumo_Horas!AC297/INDIRECT(ADDRESS(7,COLUMN(AD:AD),4,1,Resumo_Horas!$A297)),0)*(((INDIRECT(ADDRESS(357,COLUMN(AD:AD),4,1,$A297))*14)/11)*(1+INDIRECT(ADDRESS(358,COLUMN(AD:AD),4,1,$A297)))),0)</f>
        <v>0</v>
      </c>
      <c r="AD297" cm="1">
        <f t="array" aca="1" ref="AD297" ca="1">IFERROR(IFERROR(Resumo_Horas!AD297/INDIRECT(ADDRESS(7,COLUMN(AE:AE),4,1,Resumo_Horas!$A297)),0)*(((INDIRECT(ADDRESS(357,COLUMN(AE:AE),4,1,$A297))*14)/11)*(1+INDIRECT(ADDRESS(358,COLUMN(AE:AE),4,1,$A297)))),0)</f>
        <v>0</v>
      </c>
      <c r="AE297" cm="1">
        <f t="array" aca="1" ref="AE297" ca="1">IFERROR(IFERROR(Resumo_Horas!AE297/INDIRECT(ADDRESS(7,COLUMN(AF:AF),4,1,Resumo_Horas!$A297)),0)*(((INDIRECT(ADDRESS(357,COLUMN(AF:AF),4,1,$A297))*14)/11)*(1+INDIRECT(ADDRESS(358,COLUMN(AF:AF),4,1,$A297)))),0)</f>
        <v>0</v>
      </c>
      <c r="AF297" cm="1">
        <f t="array" aca="1" ref="AF297" ca="1">IFERROR(IFERROR(Resumo_Horas!AF297/INDIRECT(ADDRESS(7,COLUMN(AG:AG),4,1,Resumo_Horas!$A297)),0)*(((INDIRECT(ADDRESS(357,COLUMN(AG:AG),4,1,$A297))*14)/11)*(1+INDIRECT(ADDRESS(358,COLUMN(AG:AG),4,1,$A297)))),0)</f>
        <v>0</v>
      </c>
      <c r="AG297" cm="1">
        <f t="array" aca="1" ref="AG297" ca="1">IFERROR(IFERROR(Resumo_Horas!AG297/INDIRECT(ADDRESS(7,COLUMN(AH:AH),4,1,Resumo_Horas!$A297)),0)*(((INDIRECT(ADDRESS(357,COLUMN(AH:AH),4,1,$A297))*14)/11)*(1+INDIRECT(ADDRESS(358,COLUMN(AH:AH),4,1,$A297)))),0)</f>
        <v>0</v>
      </c>
      <c r="AH297" cm="1">
        <f t="array" aca="1" ref="AH297" ca="1">IFERROR(IFERROR(Resumo_Horas!AH297/INDIRECT(ADDRESS(7,COLUMN(AI:AI),4,1,Resumo_Horas!$A297)),0)*(((INDIRECT(ADDRESS(357,COLUMN(AI:AI),4,1,$A297))*14)/11)*(1+INDIRECT(ADDRESS(358,COLUMN(AI:AI),4,1,$A297)))),0)</f>
        <v>0</v>
      </c>
      <c r="AI297" cm="1">
        <f t="array" aca="1" ref="AI297" ca="1">IFERROR(IFERROR(Resumo_Horas!AI297/INDIRECT(ADDRESS(7,COLUMN(AJ:AJ),4,1,Resumo_Horas!$A297)),0)*(((INDIRECT(ADDRESS(357,COLUMN(AJ:AJ),4,1,$A297))*14)/11)*(1+INDIRECT(ADDRESS(358,COLUMN(AJ:AJ),4,1,$A297)))),0)</f>
        <v>0</v>
      </c>
      <c r="AJ297" cm="1">
        <f t="array" aca="1" ref="AJ297" ca="1">IFERROR(IFERROR(Resumo_Horas!AJ297/INDIRECT(ADDRESS(7,COLUMN(AK:AK),4,1,Resumo_Horas!$A297)),0)*(((INDIRECT(ADDRESS(357,COLUMN(AK:AK),4,1,$A297))*14)/11)*(1+INDIRECT(ADDRESS(358,COLUMN(AK:AK),4,1,$A297)))),0)</f>
        <v>0</v>
      </c>
      <c r="AK297" cm="1">
        <f t="array" aca="1" ref="AK297" ca="1">IFERROR(IFERROR(Resumo_Horas!AK297/INDIRECT(ADDRESS(7,COLUMN(AL:AL),4,1,Resumo_Horas!$A297)),0)*(((INDIRECT(ADDRESS(357,COLUMN(AL:AL),4,1,$A297))*14)/11)*(1+INDIRECT(ADDRESS(358,COLUMN(AL:AL),4,1,$A297)))),0)</f>
        <v>0</v>
      </c>
      <c r="AL297" cm="1">
        <f t="array" aca="1" ref="AL297" ca="1">IFERROR(IFERROR(Resumo_Horas!AL297/INDIRECT(ADDRESS(7,COLUMN(AM:AM),4,1,Resumo_Horas!$A297)),0)*(((INDIRECT(ADDRESS(357,COLUMN(AM:AM),4,1,$A297))*14)/11)*(1+INDIRECT(ADDRESS(358,COLUMN(AM:AM),4,1,$A297)))),0)</f>
        <v>0</v>
      </c>
      <c r="AM297" cm="1">
        <f t="array" aca="1" ref="AM297" ca="1">IFERROR(IFERROR(Resumo_Horas!AM297/INDIRECT(ADDRESS(7,COLUMN(AN:AN),4,1,Resumo_Horas!$A297)),0)*(((INDIRECT(ADDRESS(357,COLUMN(AN:AN),4,1,$A297))*14)/11)*(1+INDIRECT(ADDRESS(358,COLUMN(AN:AN),4,1,$A297)))),0)</f>
        <v>0</v>
      </c>
      <c r="AN297" cm="1">
        <f t="array" aca="1" ref="AN297" ca="1">IFERROR(IFERROR(Resumo_Horas!AN297/INDIRECT(ADDRESS(7,COLUMN(AO:AO),4,1,Resumo_Horas!$A297)),0)*(((INDIRECT(ADDRESS(357,COLUMN(AO:AO),4,1,$A297))*14)/11)*(1+INDIRECT(ADDRESS(358,COLUMN(AO:AO),4,1,$A297)))),0)</f>
        <v>0</v>
      </c>
      <c r="AO297" cm="1">
        <f t="array" aca="1" ref="AO297" ca="1">IFERROR(IFERROR(Resumo_Horas!AO297/INDIRECT(ADDRESS(7,COLUMN(AP:AP),4,1,Resumo_Horas!$A297)),0)*(((INDIRECT(ADDRESS(357,COLUMN(AP:AP),4,1,$A297))*14)/11)*(1+INDIRECT(ADDRESS(358,COLUMN(AP:AP),4,1,$A297)))),0)</f>
        <v>0</v>
      </c>
      <c r="AP297" cm="1">
        <f t="array" aca="1" ref="AP297" ca="1">IFERROR(IFERROR(Resumo_Horas!AP297/INDIRECT(ADDRESS(7,COLUMN(AQ:AQ),4,1,Resumo_Horas!$A297)),0)*(((INDIRECT(ADDRESS(357,COLUMN(AQ:AQ),4,1,$A297))*14)/11)*(1+INDIRECT(ADDRESS(358,COLUMN(AQ:AQ),4,1,$A297)))),0)</f>
        <v>0</v>
      </c>
      <c r="AQ297" cm="1">
        <f t="array" aca="1" ref="AQ297" ca="1">IFERROR(IFERROR(Resumo_Horas!AQ297/INDIRECT(ADDRESS(7,COLUMN(AR:AR),4,1,Resumo_Horas!$A297)),0)*(((INDIRECT(ADDRESS(357,COLUMN(AR:AR),4,1,$A297))*14)/11)*(1+INDIRECT(ADDRESS(358,COLUMN(AR:AR),4,1,$A297)))),0)</f>
        <v>0</v>
      </c>
      <c r="AR297" cm="1">
        <f t="array" aca="1" ref="AR297" ca="1">IFERROR(IFERROR(Resumo_Horas!AR297/INDIRECT(ADDRESS(7,COLUMN(AS:AS),4,1,Resumo_Horas!$A297)),0)*(((INDIRECT(ADDRESS(357,COLUMN(AS:AS),4,1,$A297))*14)/11)*(1+INDIRECT(ADDRESS(358,COLUMN(AS:AS),4,1,$A297)))),0)</f>
        <v>0</v>
      </c>
      <c r="AS297" cm="1">
        <f t="array" aca="1" ref="AS297" ca="1">IFERROR(IFERROR(Resumo_Horas!AS297/INDIRECT(ADDRESS(7,COLUMN(AT:AT),4,1,Resumo_Horas!$A297)),0)*(((INDIRECT(ADDRESS(357,COLUMN(AT:AT),4,1,$A297))*14)/11)*(1+INDIRECT(ADDRESS(358,COLUMN(AT:AT),4,1,$A297)))),0)</f>
        <v>0</v>
      </c>
      <c r="AT297" cm="1">
        <f t="array" aca="1" ref="AT297" ca="1">IFERROR(IFERROR(Resumo_Horas!AT297/INDIRECT(ADDRESS(7,COLUMN(AU:AU),4,1,Resumo_Horas!$A297)),0)*(((INDIRECT(ADDRESS(357,COLUMN(AU:AU),4,1,$A297))*14)/11)*(1+INDIRECT(ADDRESS(358,COLUMN(AU:AU),4,1,$A297)))),0)</f>
        <v>0</v>
      </c>
      <c r="AU297" cm="1">
        <f t="array" aca="1" ref="AU297" ca="1">IFERROR(IFERROR(Resumo_Horas!AU297/INDIRECT(ADDRESS(7,COLUMN(AV:AV),4,1,Resumo_Horas!$A297)),0)*(((INDIRECT(ADDRESS(357,COLUMN(AV:AV),4,1,$A297))*14)/11)*(1+INDIRECT(ADDRESS(358,COLUMN(AV:AV),4,1,$A297)))),0)</f>
        <v>0</v>
      </c>
      <c r="AV297" cm="1">
        <f t="array" aca="1" ref="AV297" ca="1">IFERROR(IFERROR(Resumo_Horas!AV297/INDIRECT(ADDRESS(7,COLUMN(AW:AW),4,1,Resumo_Horas!$A297)),0)*(((INDIRECT(ADDRESS(357,COLUMN(AW:AW),4,1,$A297))*14)/11)*(1+INDIRECT(ADDRESS(358,COLUMN(AW:AW),4,1,$A297)))),0)</f>
        <v>0</v>
      </c>
      <c r="AW297" cm="1">
        <f t="array" aca="1" ref="AW297" ca="1">IFERROR(IFERROR(Resumo_Horas!AW297/INDIRECT(ADDRESS(7,COLUMN(AX:AX),4,1,Resumo_Horas!$A297)),0)*(((INDIRECT(ADDRESS(357,COLUMN(AX:AX),4,1,$A297))*14)/11)*(1+INDIRECT(ADDRESS(358,COLUMN(AX:AX),4,1,$A297)))),0)</f>
        <v>0</v>
      </c>
      <c r="AX297" cm="1">
        <f t="array" aca="1" ref="AX297" ca="1">IFERROR(IFERROR(Resumo_Horas!AX297/INDIRECT(ADDRESS(7,COLUMN(AY:AY),4,1,Resumo_Horas!$A297)),0)*(((INDIRECT(ADDRESS(357,COLUMN(AY:AY),4,1,$A297))*14)/11)*(1+INDIRECT(ADDRESS(358,COLUMN(AY:AY),4,1,$A297)))),0)</f>
        <v>0</v>
      </c>
      <c r="AY297" cm="1">
        <f t="array" aca="1" ref="AY297" ca="1">IFERROR(IFERROR(Resumo_Horas!AY297/INDIRECT(ADDRESS(7,COLUMN(AZ:AZ),4,1,Resumo_Horas!$A297)),0)*(((INDIRECT(ADDRESS(357,COLUMN(AZ:AZ),4,1,$A297))*14)/11)*(1+INDIRECT(ADDRESS(358,COLUMN(AZ:AZ),4,1,$A297)))),0)</f>
        <v>0</v>
      </c>
      <c r="AZ297" cm="1">
        <f t="array" aca="1" ref="AZ297" ca="1">IFERROR(IFERROR(Resumo_Horas!AZ297/INDIRECT(ADDRESS(7,COLUMN(BA:BA),4,1,Resumo_Horas!$A297)),0)*(((INDIRECT(ADDRESS(357,COLUMN(BA:BA),4,1,$A297))*14)/11)*(1+INDIRECT(ADDRESS(358,COLUMN(BA:BA),4,1,$A297)))),0)</f>
        <v>0</v>
      </c>
      <c r="BA297" cm="1">
        <f t="array" aca="1" ref="BA297" ca="1">IFERROR(IFERROR(Resumo_Horas!BA297/INDIRECT(ADDRESS(7,COLUMN(BB:BB),4,1,Resumo_Horas!$A297)),0)*(((INDIRECT(ADDRESS(357,COLUMN(BB:BB),4,1,$A297))*14)/11)*(1+INDIRECT(ADDRESS(358,COLUMN(BB:BB),4,1,$A297)))),0)</f>
        <v>0</v>
      </c>
      <c r="BB297" cm="1">
        <f t="array" aca="1" ref="BB297" ca="1">IFERROR(IFERROR(Resumo_Horas!BB297/INDIRECT(ADDRESS(7,COLUMN(BC:BC),4,1,Resumo_Horas!$A297)),0)*(((INDIRECT(ADDRESS(357,COLUMN(BC:BC),4,1,$A297))*14)/11)*(1+INDIRECT(ADDRESS(358,COLUMN(BC:BC),4,1,$A297)))),0)</f>
        <v>0</v>
      </c>
      <c r="BC297" cm="1">
        <f t="array" aca="1" ref="BC297" ca="1">IFERROR(IFERROR(Resumo_Horas!BC297/INDIRECT(ADDRESS(7,COLUMN(BD:BD),4,1,Resumo_Horas!$A297)),0)*(((INDIRECT(ADDRESS(357,COLUMN(BD:BD),4,1,$A297))*14)/11)*(1+INDIRECT(ADDRESS(358,COLUMN(BD:BD),4,1,$A297)))),0)</f>
        <v>0</v>
      </c>
      <c r="BD297" cm="1">
        <f t="array" aca="1" ref="BD297" ca="1">IFERROR(IFERROR(Resumo_Horas!BD297/INDIRECT(ADDRESS(7,COLUMN(BE:BE),4,1,Resumo_Horas!$A297)),0)*(((INDIRECT(ADDRESS(357,COLUMN(BE:BE),4,1,$A297))*14)/11)*(1+INDIRECT(ADDRESS(358,COLUMN(BE:BE),4,1,$A297)))),0)</f>
        <v>0</v>
      </c>
      <c r="BE297" cm="1">
        <f t="array" aca="1" ref="BE297" ca="1">IFERROR(IFERROR(Resumo_Horas!BE297/INDIRECT(ADDRESS(7,COLUMN(BF:BF),4,1,Resumo_Horas!$A297)),0)*(((INDIRECT(ADDRESS(357,COLUMN(BF:BF),4,1,$A297))*14)/11)*(1+INDIRECT(ADDRESS(358,COLUMN(BF:BF),4,1,$A297)))),0)</f>
        <v>0</v>
      </c>
      <c r="BF297" cm="1">
        <f t="array" aca="1" ref="BF297" ca="1">IFERROR(IFERROR(Resumo_Horas!BF297/INDIRECT(ADDRESS(7,COLUMN(BG:BG),4,1,Resumo_Horas!$A297)),0)*(((INDIRECT(ADDRESS(357,COLUMN(BG:BG),4,1,$A297))*14)/11)*(1+INDIRECT(ADDRESS(358,COLUMN(BG:BG),4,1,$A297)))),0)</f>
        <v>0</v>
      </c>
      <c r="BG297" cm="1">
        <f t="array" aca="1" ref="BG297" ca="1">IFERROR(IFERROR(Resumo_Horas!BG297/INDIRECT(ADDRESS(7,COLUMN(BH:BH),4,1,Resumo_Horas!$A297)),0)*(((INDIRECT(ADDRESS(357,COLUMN(BH:BH),4,1,$A297))*14)/11)*(1+INDIRECT(ADDRESS(358,COLUMN(BH:BH),4,1,$A297)))),0)</f>
        <v>0</v>
      </c>
      <c r="BH297" cm="1">
        <f t="array" aca="1" ref="BH297" ca="1">IFERROR(IFERROR(Resumo_Horas!BH297/INDIRECT(ADDRESS(7,COLUMN(BI:BI),4,1,Resumo_Horas!$A297)),0)*(((INDIRECT(ADDRESS(357,COLUMN(BI:BI),4,1,$A297))*14)/11)*(1+INDIRECT(ADDRESS(358,COLUMN(BI:BI),4,1,$A297)))),0)</f>
        <v>0</v>
      </c>
      <c r="BI297" cm="1">
        <f t="array" aca="1" ref="BI297" ca="1">IFERROR(IFERROR(Resumo_Horas!BI297/INDIRECT(ADDRESS(7,COLUMN(BJ:BJ),4,1,Resumo_Horas!$A297)),0)*(((INDIRECT(ADDRESS(357,COLUMN(BJ:BJ),4,1,$A297))*14)/11)*(1+INDIRECT(ADDRESS(358,COLUMN(BJ:BJ),4,1,$A297)))),0)</f>
        <v>0</v>
      </c>
      <c r="BJ297" cm="1">
        <f t="array" aca="1" ref="BJ297" ca="1">IFERROR(IFERROR(Resumo_Horas!BJ297/INDIRECT(ADDRESS(7,COLUMN(BK:BK),4,1,Resumo_Horas!$A297)),0)*(((INDIRECT(ADDRESS(357,COLUMN(BK:BK),4,1,$A297))*14)/11)*(1+INDIRECT(ADDRESS(358,COLUMN(BK:BK),4,1,$A297)))),0)</f>
        <v>0</v>
      </c>
      <c r="BK297" s="331" cm="1">
        <f t="array" aca="1" ref="BK297" ca="1">IFERROR(IFERROR(Resumo_Horas!BK297/INDIRECT(ADDRESS(7,COLUMN(BL:BL),4,1,Resumo_Horas!$A297)),0)*(((INDIRECT(ADDRESS(357,COLUMN(BL:BL),4,1,$A297))*14)/11)*(1+INDIRECT(ADDRESS(358,COLUMN(BL:BL),4,1,$A297)))),0)</f>
        <v>0</v>
      </c>
    </row>
    <row r="298" spans="1:63" x14ac:dyDescent="0.25">
      <c r="A298" s="330" t="str" cm="1">
        <f t="array" aca="1" ref="A298" ca="1">IF(INDIRECT(ADDRESS(9+QUOTIENT(ROW(A297)-1,20),4,4,1,"Equipa de projeto")) = 0,"", _xlfn.CONCAT(1 + QUOTIENT(ROW(A297)-1,20),". ", INDIRECT(ADDRESS(9+QUOTIENT(ROW(A297)-1,20),4,4,1,"Equipa de projeto"))))</f>
        <v/>
      </c>
      <c r="B298">
        <f>Atividades!$A$97</f>
        <v>0</v>
      </c>
      <c r="C298" s="123" t="s">
        <v>48</v>
      </c>
      <c r="D298" cm="1">
        <f t="array" aca="1" ref="D298" ca="1">IFERROR(IFERROR(Resumo_Horas!D298/INDIRECT(ADDRESS(7,COLUMN(E:E),4,1,Resumo_Horas!$A298)),0)*(((INDIRECT(ADDRESS(357,COLUMN(E:E),4,1,$A298))*14)/11)*(1+INDIRECT(ADDRESS(358,COLUMN(E:E),4,1,$A298)))),0)</f>
        <v>0</v>
      </c>
      <c r="E298" cm="1">
        <f t="array" aca="1" ref="E298" ca="1">IFERROR(IFERROR(Resumo_Horas!E298/INDIRECT(ADDRESS(7,COLUMN(F:F),4,1,Resumo_Horas!$A298)),0)*(((INDIRECT(ADDRESS(357,COLUMN(F:F),4,1,$A298))*14)/11)*(1+INDIRECT(ADDRESS(358,COLUMN(F:F),4,1,$A298)))),0)</f>
        <v>0</v>
      </c>
      <c r="F298" cm="1">
        <f t="array" aca="1" ref="F298" ca="1">IFERROR(IFERROR(Resumo_Horas!F298/INDIRECT(ADDRESS(7,COLUMN(G:G),4,1,Resumo_Horas!$A298)),0)*(((INDIRECT(ADDRESS(357,COLUMN(G:G),4,1,$A298))*14)/11)*(1+INDIRECT(ADDRESS(358,COLUMN(G:G),4,1,$A298)))),0)</f>
        <v>0</v>
      </c>
      <c r="G298" cm="1">
        <f t="array" aca="1" ref="G298" ca="1">IFERROR(IFERROR(Resumo_Horas!G298/INDIRECT(ADDRESS(7,COLUMN(H:H),4,1,Resumo_Horas!$A298)),0)*(((INDIRECT(ADDRESS(357,COLUMN(H:H),4,1,$A298))*14)/11)*(1+INDIRECT(ADDRESS(358,COLUMN(H:H),4,1,$A298)))),0)</f>
        <v>0</v>
      </c>
      <c r="H298" cm="1">
        <f t="array" aca="1" ref="H298" ca="1">IFERROR(IFERROR(Resumo_Horas!H298/INDIRECT(ADDRESS(7,COLUMN(I:I),4,1,Resumo_Horas!$A298)),0)*(((INDIRECT(ADDRESS(357,COLUMN(I:I),4,1,$A298))*14)/11)*(1+INDIRECT(ADDRESS(358,COLUMN(I:I),4,1,$A298)))),0)</f>
        <v>0</v>
      </c>
      <c r="I298" cm="1">
        <f t="array" aca="1" ref="I298" ca="1">IFERROR(IFERROR(Resumo_Horas!I298/INDIRECT(ADDRESS(7,COLUMN(J:J),4,1,Resumo_Horas!$A298)),0)*(((INDIRECT(ADDRESS(357,COLUMN(J:J),4,1,$A298))*14)/11)*(1+INDIRECT(ADDRESS(358,COLUMN(J:J),4,1,$A298)))),0)</f>
        <v>0</v>
      </c>
      <c r="J298" cm="1">
        <f t="array" aca="1" ref="J298" ca="1">IFERROR(IFERROR(Resumo_Horas!J298/INDIRECT(ADDRESS(7,COLUMN(K:K),4,1,Resumo_Horas!$A298)),0)*(((INDIRECT(ADDRESS(357,COLUMN(K:K),4,1,$A298))*14)/11)*(1+INDIRECT(ADDRESS(358,COLUMN(K:K),4,1,$A298)))),0)</f>
        <v>0</v>
      </c>
      <c r="K298" cm="1">
        <f t="array" aca="1" ref="K298" ca="1">IFERROR(IFERROR(Resumo_Horas!K298/INDIRECT(ADDRESS(7,COLUMN(L:L),4,1,Resumo_Horas!$A298)),0)*(((INDIRECT(ADDRESS(357,COLUMN(L:L),4,1,$A298))*14)/11)*(1+INDIRECT(ADDRESS(358,COLUMN(L:L),4,1,$A298)))),0)</f>
        <v>0</v>
      </c>
      <c r="L298" cm="1">
        <f t="array" aca="1" ref="L298" ca="1">IFERROR(IFERROR(Resumo_Horas!L298/INDIRECT(ADDRESS(7,COLUMN(M:M),4,1,Resumo_Horas!$A298)),0)*(((INDIRECT(ADDRESS(357,COLUMN(M:M),4,1,$A298))*14)/11)*(1+INDIRECT(ADDRESS(358,COLUMN(M:M),4,1,$A298)))),0)</f>
        <v>0</v>
      </c>
      <c r="M298" cm="1">
        <f t="array" aca="1" ref="M298" ca="1">IFERROR(IFERROR(Resumo_Horas!M298/INDIRECT(ADDRESS(7,COLUMN(N:N),4,1,Resumo_Horas!$A298)),0)*(((INDIRECT(ADDRESS(357,COLUMN(N:N),4,1,$A298))*14)/11)*(1+INDIRECT(ADDRESS(358,COLUMN(N:N),4,1,$A298)))),0)</f>
        <v>0</v>
      </c>
      <c r="N298" cm="1">
        <f t="array" aca="1" ref="N298" ca="1">IFERROR(IFERROR(Resumo_Horas!N298/INDIRECT(ADDRESS(7,COLUMN(O:O),4,1,Resumo_Horas!$A298)),0)*(((INDIRECT(ADDRESS(357,COLUMN(O:O),4,1,$A298))*14)/11)*(1+INDIRECT(ADDRESS(358,COLUMN(O:O),4,1,$A298)))),0)</f>
        <v>0</v>
      </c>
      <c r="O298" cm="1">
        <f t="array" aca="1" ref="O298" ca="1">IFERROR(IFERROR(Resumo_Horas!O298/INDIRECT(ADDRESS(7,COLUMN(P:P),4,1,Resumo_Horas!$A298)),0)*(((INDIRECT(ADDRESS(357,COLUMN(P:P),4,1,$A298))*14)/11)*(1+INDIRECT(ADDRESS(358,COLUMN(P:P),4,1,$A298)))),0)</f>
        <v>0</v>
      </c>
      <c r="P298" cm="1">
        <f t="array" aca="1" ref="P298" ca="1">IFERROR(IFERROR(Resumo_Horas!P298/INDIRECT(ADDRESS(7,COLUMN(Q:Q),4,1,Resumo_Horas!$A298)),0)*(((INDIRECT(ADDRESS(357,COLUMN(Q:Q),4,1,$A298))*14)/11)*(1+INDIRECT(ADDRESS(358,COLUMN(Q:Q),4,1,$A298)))),0)</f>
        <v>0</v>
      </c>
      <c r="Q298" cm="1">
        <f t="array" aca="1" ref="Q298" ca="1">IFERROR(IFERROR(Resumo_Horas!Q298/INDIRECT(ADDRESS(7,COLUMN(R:R),4,1,Resumo_Horas!$A298)),0)*(((INDIRECT(ADDRESS(357,COLUMN(R:R),4,1,$A298))*14)/11)*(1+INDIRECT(ADDRESS(358,COLUMN(R:R),4,1,$A298)))),0)</f>
        <v>0</v>
      </c>
      <c r="R298" cm="1">
        <f t="array" aca="1" ref="R298" ca="1">IFERROR(IFERROR(Resumo_Horas!R298/INDIRECT(ADDRESS(7,COLUMN(S:S),4,1,Resumo_Horas!$A298)),0)*(((INDIRECT(ADDRESS(357,COLUMN(S:S),4,1,$A298))*14)/11)*(1+INDIRECT(ADDRESS(358,COLUMN(S:S),4,1,$A298)))),0)</f>
        <v>0</v>
      </c>
      <c r="S298" cm="1">
        <f t="array" aca="1" ref="S298" ca="1">IFERROR(IFERROR(Resumo_Horas!S298/INDIRECT(ADDRESS(7,COLUMN(T:T),4,1,Resumo_Horas!$A298)),0)*(((INDIRECT(ADDRESS(357,COLUMN(T:T),4,1,$A298))*14)/11)*(1+INDIRECT(ADDRESS(358,COLUMN(T:T),4,1,$A298)))),0)</f>
        <v>0</v>
      </c>
      <c r="T298" cm="1">
        <f t="array" aca="1" ref="T298" ca="1">IFERROR(IFERROR(Resumo_Horas!T298/INDIRECT(ADDRESS(7,COLUMN(U:U),4,1,Resumo_Horas!$A298)),0)*(((INDIRECT(ADDRESS(357,COLUMN(U:U),4,1,$A298))*14)/11)*(1+INDIRECT(ADDRESS(358,COLUMN(U:U),4,1,$A298)))),0)</f>
        <v>0</v>
      </c>
      <c r="U298" cm="1">
        <f t="array" aca="1" ref="U298" ca="1">IFERROR(IFERROR(Resumo_Horas!U298/INDIRECT(ADDRESS(7,COLUMN(V:V),4,1,Resumo_Horas!$A298)),0)*(((INDIRECT(ADDRESS(357,COLUMN(V:V),4,1,$A298))*14)/11)*(1+INDIRECT(ADDRESS(358,COLUMN(V:V),4,1,$A298)))),0)</f>
        <v>0</v>
      </c>
      <c r="V298" cm="1">
        <f t="array" aca="1" ref="V298" ca="1">IFERROR(IFERROR(Resumo_Horas!V298/INDIRECT(ADDRESS(7,COLUMN(W:W),4,1,Resumo_Horas!$A298)),0)*(((INDIRECT(ADDRESS(357,COLUMN(W:W),4,1,$A298))*14)/11)*(1+INDIRECT(ADDRESS(358,COLUMN(W:W),4,1,$A298)))),0)</f>
        <v>0</v>
      </c>
      <c r="W298" cm="1">
        <f t="array" aca="1" ref="W298" ca="1">IFERROR(IFERROR(Resumo_Horas!W298/INDIRECT(ADDRESS(7,COLUMN(X:X),4,1,Resumo_Horas!$A298)),0)*(((INDIRECT(ADDRESS(357,COLUMN(X:X),4,1,$A298))*14)/11)*(1+INDIRECT(ADDRESS(358,COLUMN(X:X),4,1,$A298)))),0)</f>
        <v>0</v>
      </c>
      <c r="X298" cm="1">
        <f t="array" aca="1" ref="X298" ca="1">IFERROR(IFERROR(Resumo_Horas!X298/INDIRECT(ADDRESS(7,COLUMN(Y:Y),4,1,Resumo_Horas!$A298)),0)*(((INDIRECT(ADDRESS(357,COLUMN(Y:Y),4,1,$A298))*14)/11)*(1+INDIRECT(ADDRESS(358,COLUMN(Y:Y),4,1,$A298)))),0)</f>
        <v>0</v>
      </c>
      <c r="Y298" cm="1">
        <f t="array" aca="1" ref="Y298" ca="1">IFERROR(IFERROR(Resumo_Horas!Y298/INDIRECT(ADDRESS(7,COLUMN(Z:Z),4,1,Resumo_Horas!$A298)),0)*(((INDIRECT(ADDRESS(357,COLUMN(Z:Z),4,1,$A298))*14)/11)*(1+INDIRECT(ADDRESS(358,COLUMN(Z:Z),4,1,$A298)))),0)</f>
        <v>0</v>
      </c>
      <c r="Z298" cm="1">
        <f t="array" aca="1" ref="Z298" ca="1">IFERROR(IFERROR(Resumo_Horas!Z298/INDIRECT(ADDRESS(7,COLUMN(AA:AA),4,1,Resumo_Horas!$A298)),0)*(((INDIRECT(ADDRESS(357,COLUMN(AA:AA),4,1,$A298))*14)/11)*(1+INDIRECT(ADDRESS(358,COLUMN(AA:AA),4,1,$A298)))),0)</f>
        <v>0</v>
      </c>
      <c r="AA298" cm="1">
        <f t="array" aca="1" ref="AA298" ca="1">IFERROR(IFERROR(Resumo_Horas!AA298/INDIRECT(ADDRESS(7,COLUMN(AB:AB),4,1,Resumo_Horas!$A298)),0)*(((INDIRECT(ADDRESS(357,COLUMN(AB:AB),4,1,$A298))*14)/11)*(1+INDIRECT(ADDRESS(358,COLUMN(AB:AB),4,1,$A298)))),0)</f>
        <v>0</v>
      </c>
      <c r="AB298" cm="1">
        <f t="array" aca="1" ref="AB298" ca="1">IFERROR(IFERROR(Resumo_Horas!AB298/INDIRECT(ADDRESS(7,COLUMN(AC:AC),4,1,Resumo_Horas!$A298)),0)*(((INDIRECT(ADDRESS(357,COLUMN(AC:AC),4,1,$A298))*14)/11)*(1+INDIRECT(ADDRESS(358,COLUMN(AC:AC),4,1,$A298)))),0)</f>
        <v>0</v>
      </c>
      <c r="AC298" cm="1">
        <f t="array" aca="1" ref="AC298" ca="1">IFERROR(IFERROR(Resumo_Horas!AC298/INDIRECT(ADDRESS(7,COLUMN(AD:AD),4,1,Resumo_Horas!$A298)),0)*(((INDIRECT(ADDRESS(357,COLUMN(AD:AD),4,1,$A298))*14)/11)*(1+INDIRECT(ADDRESS(358,COLUMN(AD:AD),4,1,$A298)))),0)</f>
        <v>0</v>
      </c>
      <c r="AD298" cm="1">
        <f t="array" aca="1" ref="AD298" ca="1">IFERROR(IFERROR(Resumo_Horas!AD298/INDIRECT(ADDRESS(7,COLUMN(AE:AE),4,1,Resumo_Horas!$A298)),0)*(((INDIRECT(ADDRESS(357,COLUMN(AE:AE),4,1,$A298))*14)/11)*(1+INDIRECT(ADDRESS(358,COLUMN(AE:AE),4,1,$A298)))),0)</f>
        <v>0</v>
      </c>
      <c r="AE298" cm="1">
        <f t="array" aca="1" ref="AE298" ca="1">IFERROR(IFERROR(Resumo_Horas!AE298/INDIRECT(ADDRESS(7,COLUMN(AF:AF),4,1,Resumo_Horas!$A298)),0)*(((INDIRECT(ADDRESS(357,COLUMN(AF:AF),4,1,$A298))*14)/11)*(1+INDIRECT(ADDRESS(358,COLUMN(AF:AF),4,1,$A298)))),0)</f>
        <v>0</v>
      </c>
      <c r="AF298" cm="1">
        <f t="array" aca="1" ref="AF298" ca="1">IFERROR(IFERROR(Resumo_Horas!AF298/INDIRECT(ADDRESS(7,COLUMN(AG:AG),4,1,Resumo_Horas!$A298)),0)*(((INDIRECT(ADDRESS(357,COLUMN(AG:AG),4,1,$A298))*14)/11)*(1+INDIRECT(ADDRESS(358,COLUMN(AG:AG),4,1,$A298)))),0)</f>
        <v>0</v>
      </c>
      <c r="AG298" cm="1">
        <f t="array" aca="1" ref="AG298" ca="1">IFERROR(IFERROR(Resumo_Horas!AG298/INDIRECT(ADDRESS(7,COLUMN(AH:AH),4,1,Resumo_Horas!$A298)),0)*(((INDIRECT(ADDRESS(357,COLUMN(AH:AH),4,1,$A298))*14)/11)*(1+INDIRECT(ADDRESS(358,COLUMN(AH:AH),4,1,$A298)))),0)</f>
        <v>0</v>
      </c>
      <c r="AH298" cm="1">
        <f t="array" aca="1" ref="AH298" ca="1">IFERROR(IFERROR(Resumo_Horas!AH298/INDIRECT(ADDRESS(7,COLUMN(AI:AI),4,1,Resumo_Horas!$A298)),0)*(((INDIRECT(ADDRESS(357,COLUMN(AI:AI),4,1,$A298))*14)/11)*(1+INDIRECT(ADDRESS(358,COLUMN(AI:AI),4,1,$A298)))),0)</f>
        <v>0</v>
      </c>
      <c r="AI298" cm="1">
        <f t="array" aca="1" ref="AI298" ca="1">IFERROR(IFERROR(Resumo_Horas!AI298/INDIRECT(ADDRESS(7,COLUMN(AJ:AJ),4,1,Resumo_Horas!$A298)),0)*(((INDIRECT(ADDRESS(357,COLUMN(AJ:AJ),4,1,$A298))*14)/11)*(1+INDIRECT(ADDRESS(358,COLUMN(AJ:AJ),4,1,$A298)))),0)</f>
        <v>0</v>
      </c>
      <c r="AJ298" cm="1">
        <f t="array" aca="1" ref="AJ298" ca="1">IFERROR(IFERROR(Resumo_Horas!AJ298/INDIRECT(ADDRESS(7,COLUMN(AK:AK),4,1,Resumo_Horas!$A298)),0)*(((INDIRECT(ADDRESS(357,COLUMN(AK:AK),4,1,$A298))*14)/11)*(1+INDIRECT(ADDRESS(358,COLUMN(AK:AK),4,1,$A298)))),0)</f>
        <v>0</v>
      </c>
      <c r="AK298" cm="1">
        <f t="array" aca="1" ref="AK298" ca="1">IFERROR(IFERROR(Resumo_Horas!AK298/INDIRECT(ADDRESS(7,COLUMN(AL:AL),4,1,Resumo_Horas!$A298)),0)*(((INDIRECT(ADDRESS(357,COLUMN(AL:AL),4,1,$A298))*14)/11)*(1+INDIRECT(ADDRESS(358,COLUMN(AL:AL),4,1,$A298)))),0)</f>
        <v>0</v>
      </c>
      <c r="AL298" cm="1">
        <f t="array" aca="1" ref="AL298" ca="1">IFERROR(IFERROR(Resumo_Horas!AL298/INDIRECT(ADDRESS(7,COLUMN(AM:AM),4,1,Resumo_Horas!$A298)),0)*(((INDIRECT(ADDRESS(357,COLUMN(AM:AM),4,1,$A298))*14)/11)*(1+INDIRECT(ADDRESS(358,COLUMN(AM:AM),4,1,$A298)))),0)</f>
        <v>0</v>
      </c>
      <c r="AM298" cm="1">
        <f t="array" aca="1" ref="AM298" ca="1">IFERROR(IFERROR(Resumo_Horas!AM298/INDIRECT(ADDRESS(7,COLUMN(AN:AN),4,1,Resumo_Horas!$A298)),0)*(((INDIRECT(ADDRESS(357,COLUMN(AN:AN),4,1,$A298))*14)/11)*(1+INDIRECT(ADDRESS(358,COLUMN(AN:AN),4,1,$A298)))),0)</f>
        <v>0</v>
      </c>
      <c r="AN298" cm="1">
        <f t="array" aca="1" ref="AN298" ca="1">IFERROR(IFERROR(Resumo_Horas!AN298/INDIRECT(ADDRESS(7,COLUMN(AO:AO),4,1,Resumo_Horas!$A298)),0)*(((INDIRECT(ADDRESS(357,COLUMN(AO:AO),4,1,$A298))*14)/11)*(1+INDIRECT(ADDRESS(358,COLUMN(AO:AO),4,1,$A298)))),0)</f>
        <v>0</v>
      </c>
      <c r="AO298" cm="1">
        <f t="array" aca="1" ref="AO298" ca="1">IFERROR(IFERROR(Resumo_Horas!AO298/INDIRECT(ADDRESS(7,COLUMN(AP:AP),4,1,Resumo_Horas!$A298)),0)*(((INDIRECT(ADDRESS(357,COLUMN(AP:AP),4,1,$A298))*14)/11)*(1+INDIRECT(ADDRESS(358,COLUMN(AP:AP),4,1,$A298)))),0)</f>
        <v>0</v>
      </c>
      <c r="AP298" cm="1">
        <f t="array" aca="1" ref="AP298" ca="1">IFERROR(IFERROR(Resumo_Horas!AP298/INDIRECT(ADDRESS(7,COLUMN(AQ:AQ),4,1,Resumo_Horas!$A298)),0)*(((INDIRECT(ADDRESS(357,COLUMN(AQ:AQ),4,1,$A298))*14)/11)*(1+INDIRECT(ADDRESS(358,COLUMN(AQ:AQ),4,1,$A298)))),0)</f>
        <v>0</v>
      </c>
      <c r="AQ298" cm="1">
        <f t="array" aca="1" ref="AQ298" ca="1">IFERROR(IFERROR(Resumo_Horas!AQ298/INDIRECT(ADDRESS(7,COLUMN(AR:AR),4,1,Resumo_Horas!$A298)),0)*(((INDIRECT(ADDRESS(357,COLUMN(AR:AR),4,1,$A298))*14)/11)*(1+INDIRECT(ADDRESS(358,COLUMN(AR:AR),4,1,$A298)))),0)</f>
        <v>0</v>
      </c>
      <c r="AR298" cm="1">
        <f t="array" aca="1" ref="AR298" ca="1">IFERROR(IFERROR(Resumo_Horas!AR298/INDIRECT(ADDRESS(7,COLUMN(AS:AS),4,1,Resumo_Horas!$A298)),0)*(((INDIRECT(ADDRESS(357,COLUMN(AS:AS),4,1,$A298))*14)/11)*(1+INDIRECT(ADDRESS(358,COLUMN(AS:AS),4,1,$A298)))),0)</f>
        <v>0</v>
      </c>
      <c r="AS298" cm="1">
        <f t="array" aca="1" ref="AS298" ca="1">IFERROR(IFERROR(Resumo_Horas!AS298/INDIRECT(ADDRESS(7,COLUMN(AT:AT),4,1,Resumo_Horas!$A298)),0)*(((INDIRECT(ADDRESS(357,COLUMN(AT:AT),4,1,$A298))*14)/11)*(1+INDIRECT(ADDRESS(358,COLUMN(AT:AT),4,1,$A298)))),0)</f>
        <v>0</v>
      </c>
      <c r="AT298" cm="1">
        <f t="array" aca="1" ref="AT298" ca="1">IFERROR(IFERROR(Resumo_Horas!AT298/INDIRECT(ADDRESS(7,COLUMN(AU:AU),4,1,Resumo_Horas!$A298)),0)*(((INDIRECT(ADDRESS(357,COLUMN(AU:AU),4,1,$A298))*14)/11)*(1+INDIRECT(ADDRESS(358,COLUMN(AU:AU),4,1,$A298)))),0)</f>
        <v>0</v>
      </c>
      <c r="AU298" cm="1">
        <f t="array" aca="1" ref="AU298" ca="1">IFERROR(IFERROR(Resumo_Horas!AU298/INDIRECT(ADDRESS(7,COLUMN(AV:AV),4,1,Resumo_Horas!$A298)),0)*(((INDIRECT(ADDRESS(357,COLUMN(AV:AV),4,1,$A298))*14)/11)*(1+INDIRECT(ADDRESS(358,COLUMN(AV:AV),4,1,$A298)))),0)</f>
        <v>0</v>
      </c>
      <c r="AV298" cm="1">
        <f t="array" aca="1" ref="AV298" ca="1">IFERROR(IFERROR(Resumo_Horas!AV298/INDIRECT(ADDRESS(7,COLUMN(AW:AW),4,1,Resumo_Horas!$A298)),0)*(((INDIRECT(ADDRESS(357,COLUMN(AW:AW),4,1,$A298))*14)/11)*(1+INDIRECT(ADDRESS(358,COLUMN(AW:AW),4,1,$A298)))),0)</f>
        <v>0</v>
      </c>
      <c r="AW298" cm="1">
        <f t="array" aca="1" ref="AW298" ca="1">IFERROR(IFERROR(Resumo_Horas!AW298/INDIRECT(ADDRESS(7,COLUMN(AX:AX),4,1,Resumo_Horas!$A298)),0)*(((INDIRECT(ADDRESS(357,COLUMN(AX:AX),4,1,$A298))*14)/11)*(1+INDIRECT(ADDRESS(358,COLUMN(AX:AX),4,1,$A298)))),0)</f>
        <v>0</v>
      </c>
      <c r="AX298" cm="1">
        <f t="array" aca="1" ref="AX298" ca="1">IFERROR(IFERROR(Resumo_Horas!AX298/INDIRECT(ADDRESS(7,COLUMN(AY:AY),4,1,Resumo_Horas!$A298)),0)*(((INDIRECT(ADDRESS(357,COLUMN(AY:AY),4,1,$A298))*14)/11)*(1+INDIRECT(ADDRESS(358,COLUMN(AY:AY),4,1,$A298)))),0)</f>
        <v>0</v>
      </c>
      <c r="AY298" cm="1">
        <f t="array" aca="1" ref="AY298" ca="1">IFERROR(IFERROR(Resumo_Horas!AY298/INDIRECT(ADDRESS(7,COLUMN(AZ:AZ),4,1,Resumo_Horas!$A298)),0)*(((INDIRECT(ADDRESS(357,COLUMN(AZ:AZ),4,1,$A298))*14)/11)*(1+INDIRECT(ADDRESS(358,COLUMN(AZ:AZ),4,1,$A298)))),0)</f>
        <v>0</v>
      </c>
      <c r="AZ298" cm="1">
        <f t="array" aca="1" ref="AZ298" ca="1">IFERROR(IFERROR(Resumo_Horas!AZ298/INDIRECT(ADDRESS(7,COLUMN(BA:BA),4,1,Resumo_Horas!$A298)),0)*(((INDIRECT(ADDRESS(357,COLUMN(BA:BA),4,1,$A298))*14)/11)*(1+INDIRECT(ADDRESS(358,COLUMN(BA:BA),4,1,$A298)))),0)</f>
        <v>0</v>
      </c>
      <c r="BA298" cm="1">
        <f t="array" aca="1" ref="BA298" ca="1">IFERROR(IFERROR(Resumo_Horas!BA298/INDIRECT(ADDRESS(7,COLUMN(BB:BB),4,1,Resumo_Horas!$A298)),0)*(((INDIRECT(ADDRESS(357,COLUMN(BB:BB),4,1,$A298))*14)/11)*(1+INDIRECT(ADDRESS(358,COLUMN(BB:BB),4,1,$A298)))),0)</f>
        <v>0</v>
      </c>
      <c r="BB298" cm="1">
        <f t="array" aca="1" ref="BB298" ca="1">IFERROR(IFERROR(Resumo_Horas!BB298/INDIRECT(ADDRESS(7,COLUMN(BC:BC),4,1,Resumo_Horas!$A298)),0)*(((INDIRECT(ADDRESS(357,COLUMN(BC:BC),4,1,$A298))*14)/11)*(1+INDIRECT(ADDRESS(358,COLUMN(BC:BC),4,1,$A298)))),0)</f>
        <v>0</v>
      </c>
      <c r="BC298" cm="1">
        <f t="array" aca="1" ref="BC298" ca="1">IFERROR(IFERROR(Resumo_Horas!BC298/INDIRECT(ADDRESS(7,COLUMN(BD:BD),4,1,Resumo_Horas!$A298)),0)*(((INDIRECT(ADDRESS(357,COLUMN(BD:BD),4,1,$A298))*14)/11)*(1+INDIRECT(ADDRESS(358,COLUMN(BD:BD),4,1,$A298)))),0)</f>
        <v>0</v>
      </c>
      <c r="BD298" cm="1">
        <f t="array" aca="1" ref="BD298" ca="1">IFERROR(IFERROR(Resumo_Horas!BD298/INDIRECT(ADDRESS(7,COLUMN(BE:BE),4,1,Resumo_Horas!$A298)),0)*(((INDIRECT(ADDRESS(357,COLUMN(BE:BE),4,1,$A298))*14)/11)*(1+INDIRECT(ADDRESS(358,COLUMN(BE:BE),4,1,$A298)))),0)</f>
        <v>0</v>
      </c>
      <c r="BE298" cm="1">
        <f t="array" aca="1" ref="BE298" ca="1">IFERROR(IFERROR(Resumo_Horas!BE298/INDIRECT(ADDRESS(7,COLUMN(BF:BF),4,1,Resumo_Horas!$A298)),0)*(((INDIRECT(ADDRESS(357,COLUMN(BF:BF),4,1,$A298))*14)/11)*(1+INDIRECT(ADDRESS(358,COLUMN(BF:BF),4,1,$A298)))),0)</f>
        <v>0</v>
      </c>
      <c r="BF298" cm="1">
        <f t="array" aca="1" ref="BF298" ca="1">IFERROR(IFERROR(Resumo_Horas!BF298/INDIRECT(ADDRESS(7,COLUMN(BG:BG),4,1,Resumo_Horas!$A298)),0)*(((INDIRECT(ADDRESS(357,COLUMN(BG:BG),4,1,$A298))*14)/11)*(1+INDIRECT(ADDRESS(358,COLUMN(BG:BG),4,1,$A298)))),0)</f>
        <v>0</v>
      </c>
      <c r="BG298" cm="1">
        <f t="array" aca="1" ref="BG298" ca="1">IFERROR(IFERROR(Resumo_Horas!BG298/INDIRECT(ADDRESS(7,COLUMN(BH:BH),4,1,Resumo_Horas!$A298)),0)*(((INDIRECT(ADDRESS(357,COLUMN(BH:BH),4,1,$A298))*14)/11)*(1+INDIRECT(ADDRESS(358,COLUMN(BH:BH),4,1,$A298)))),0)</f>
        <v>0</v>
      </c>
      <c r="BH298" cm="1">
        <f t="array" aca="1" ref="BH298" ca="1">IFERROR(IFERROR(Resumo_Horas!BH298/INDIRECT(ADDRESS(7,COLUMN(BI:BI),4,1,Resumo_Horas!$A298)),0)*(((INDIRECT(ADDRESS(357,COLUMN(BI:BI),4,1,$A298))*14)/11)*(1+INDIRECT(ADDRESS(358,COLUMN(BI:BI),4,1,$A298)))),0)</f>
        <v>0</v>
      </c>
      <c r="BI298" cm="1">
        <f t="array" aca="1" ref="BI298" ca="1">IFERROR(IFERROR(Resumo_Horas!BI298/INDIRECT(ADDRESS(7,COLUMN(BJ:BJ),4,1,Resumo_Horas!$A298)),0)*(((INDIRECT(ADDRESS(357,COLUMN(BJ:BJ),4,1,$A298))*14)/11)*(1+INDIRECT(ADDRESS(358,COLUMN(BJ:BJ),4,1,$A298)))),0)</f>
        <v>0</v>
      </c>
      <c r="BJ298" cm="1">
        <f t="array" aca="1" ref="BJ298" ca="1">IFERROR(IFERROR(Resumo_Horas!BJ298/INDIRECT(ADDRESS(7,COLUMN(BK:BK),4,1,Resumo_Horas!$A298)),0)*(((INDIRECT(ADDRESS(357,COLUMN(BK:BK),4,1,$A298))*14)/11)*(1+INDIRECT(ADDRESS(358,COLUMN(BK:BK),4,1,$A298)))),0)</f>
        <v>0</v>
      </c>
      <c r="BK298" s="331" cm="1">
        <f t="array" aca="1" ref="BK298" ca="1">IFERROR(IFERROR(Resumo_Horas!BK298/INDIRECT(ADDRESS(7,COLUMN(BL:BL),4,1,Resumo_Horas!$A298)),0)*(((INDIRECT(ADDRESS(357,COLUMN(BL:BL),4,1,$A298))*14)/11)*(1+INDIRECT(ADDRESS(358,COLUMN(BL:BL),4,1,$A298)))),0)</f>
        <v>0</v>
      </c>
    </row>
    <row r="299" spans="1:63" x14ac:dyDescent="0.25">
      <c r="A299" s="330" t="str" cm="1">
        <f t="array" aca="1" ref="A299" ca="1">IF(INDIRECT(ADDRESS(9+QUOTIENT(ROW(A298)-1,20),4,4,1,"Equipa de projeto")) = 0,"", _xlfn.CONCAT(1 + QUOTIENT(ROW(A298)-1,20),". ", INDIRECT(ADDRESS(9+QUOTIENT(ROW(A298)-1,20),4,4,1,"Equipa de projeto"))))</f>
        <v/>
      </c>
      <c r="B299">
        <f>Atividades!$A$97</f>
        <v>0</v>
      </c>
      <c r="C299" s="123" t="s">
        <v>49</v>
      </c>
      <c r="D299" cm="1">
        <f t="array" aca="1" ref="D299" ca="1">IFERROR(IFERROR(Resumo_Horas!D299/INDIRECT(ADDRESS(7,COLUMN(E:E),4,1,Resumo_Horas!$A299)),0)*(((INDIRECT(ADDRESS(357,COLUMN(E:E),4,1,$A299))*14)/11)*(1+INDIRECT(ADDRESS(358,COLUMN(E:E),4,1,$A299)))),0)</f>
        <v>0</v>
      </c>
      <c r="E299" cm="1">
        <f t="array" aca="1" ref="E299" ca="1">IFERROR(IFERROR(Resumo_Horas!E299/INDIRECT(ADDRESS(7,COLUMN(F:F),4,1,Resumo_Horas!$A299)),0)*(((INDIRECT(ADDRESS(357,COLUMN(F:F),4,1,$A299))*14)/11)*(1+INDIRECT(ADDRESS(358,COLUMN(F:F),4,1,$A299)))),0)</f>
        <v>0</v>
      </c>
      <c r="F299" cm="1">
        <f t="array" aca="1" ref="F299" ca="1">IFERROR(IFERROR(Resumo_Horas!F299/INDIRECT(ADDRESS(7,COLUMN(G:G),4,1,Resumo_Horas!$A299)),0)*(((INDIRECT(ADDRESS(357,COLUMN(G:G),4,1,$A299))*14)/11)*(1+INDIRECT(ADDRESS(358,COLUMN(G:G),4,1,$A299)))),0)</f>
        <v>0</v>
      </c>
      <c r="G299" cm="1">
        <f t="array" aca="1" ref="G299" ca="1">IFERROR(IFERROR(Resumo_Horas!G299/INDIRECT(ADDRESS(7,COLUMN(H:H),4,1,Resumo_Horas!$A299)),0)*(((INDIRECT(ADDRESS(357,COLUMN(H:H),4,1,$A299))*14)/11)*(1+INDIRECT(ADDRESS(358,COLUMN(H:H),4,1,$A299)))),0)</f>
        <v>0</v>
      </c>
      <c r="H299" cm="1">
        <f t="array" aca="1" ref="H299" ca="1">IFERROR(IFERROR(Resumo_Horas!H299/INDIRECT(ADDRESS(7,COLUMN(I:I),4,1,Resumo_Horas!$A299)),0)*(((INDIRECT(ADDRESS(357,COLUMN(I:I),4,1,$A299))*14)/11)*(1+INDIRECT(ADDRESS(358,COLUMN(I:I),4,1,$A299)))),0)</f>
        <v>0</v>
      </c>
      <c r="I299" cm="1">
        <f t="array" aca="1" ref="I299" ca="1">IFERROR(IFERROR(Resumo_Horas!I299/INDIRECT(ADDRESS(7,COLUMN(J:J),4,1,Resumo_Horas!$A299)),0)*(((INDIRECT(ADDRESS(357,COLUMN(J:J),4,1,$A299))*14)/11)*(1+INDIRECT(ADDRESS(358,COLUMN(J:J),4,1,$A299)))),0)</f>
        <v>0</v>
      </c>
      <c r="J299" cm="1">
        <f t="array" aca="1" ref="J299" ca="1">IFERROR(IFERROR(Resumo_Horas!J299/INDIRECT(ADDRESS(7,COLUMN(K:K),4,1,Resumo_Horas!$A299)),0)*(((INDIRECT(ADDRESS(357,COLUMN(K:K),4,1,$A299))*14)/11)*(1+INDIRECT(ADDRESS(358,COLUMN(K:K),4,1,$A299)))),0)</f>
        <v>0</v>
      </c>
      <c r="K299" cm="1">
        <f t="array" aca="1" ref="K299" ca="1">IFERROR(IFERROR(Resumo_Horas!K299/INDIRECT(ADDRESS(7,COLUMN(L:L),4,1,Resumo_Horas!$A299)),0)*(((INDIRECT(ADDRESS(357,COLUMN(L:L),4,1,$A299))*14)/11)*(1+INDIRECT(ADDRESS(358,COLUMN(L:L),4,1,$A299)))),0)</f>
        <v>0</v>
      </c>
      <c r="L299" cm="1">
        <f t="array" aca="1" ref="L299" ca="1">IFERROR(IFERROR(Resumo_Horas!L299/INDIRECT(ADDRESS(7,COLUMN(M:M),4,1,Resumo_Horas!$A299)),0)*(((INDIRECT(ADDRESS(357,COLUMN(M:M),4,1,$A299))*14)/11)*(1+INDIRECT(ADDRESS(358,COLUMN(M:M),4,1,$A299)))),0)</f>
        <v>0</v>
      </c>
      <c r="M299" cm="1">
        <f t="array" aca="1" ref="M299" ca="1">IFERROR(IFERROR(Resumo_Horas!M299/INDIRECT(ADDRESS(7,COLUMN(N:N),4,1,Resumo_Horas!$A299)),0)*(((INDIRECT(ADDRESS(357,COLUMN(N:N),4,1,$A299))*14)/11)*(1+INDIRECT(ADDRESS(358,COLUMN(N:N),4,1,$A299)))),0)</f>
        <v>0</v>
      </c>
      <c r="N299" cm="1">
        <f t="array" aca="1" ref="N299" ca="1">IFERROR(IFERROR(Resumo_Horas!N299/INDIRECT(ADDRESS(7,COLUMN(O:O),4,1,Resumo_Horas!$A299)),0)*(((INDIRECT(ADDRESS(357,COLUMN(O:O),4,1,$A299))*14)/11)*(1+INDIRECT(ADDRESS(358,COLUMN(O:O),4,1,$A299)))),0)</f>
        <v>0</v>
      </c>
      <c r="O299" cm="1">
        <f t="array" aca="1" ref="O299" ca="1">IFERROR(IFERROR(Resumo_Horas!O299/INDIRECT(ADDRESS(7,COLUMN(P:P),4,1,Resumo_Horas!$A299)),0)*(((INDIRECT(ADDRESS(357,COLUMN(P:P),4,1,$A299))*14)/11)*(1+INDIRECT(ADDRESS(358,COLUMN(P:P),4,1,$A299)))),0)</f>
        <v>0</v>
      </c>
      <c r="P299" cm="1">
        <f t="array" aca="1" ref="P299" ca="1">IFERROR(IFERROR(Resumo_Horas!P299/INDIRECT(ADDRESS(7,COLUMN(Q:Q),4,1,Resumo_Horas!$A299)),0)*(((INDIRECT(ADDRESS(357,COLUMN(Q:Q),4,1,$A299))*14)/11)*(1+INDIRECT(ADDRESS(358,COLUMN(Q:Q),4,1,$A299)))),0)</f>
        <v>0</v>
      </c>
      <c r="Q299" cm="1">
        <f t="array" aca="1" ref="Q299" ca="1">IFERROR(IFERROR(Resumo_Horas!Q299/INDIRECT(ADDRESS(7,COLUMN(R:R),4,1,Resumo_Horas!$A299)),0)*(((INDIRECT(ADDRESS(357,COLUMN(R:R),4,1,$A299))*14)/11)*(1+INDIRECT(ADDRESS(358,COLUMN(R:R),4,1,$A299)))),0)</f>
        <v>0</v>
      </c>
      <c r="R299" cm="1">
        <f t="array" aca="1" ref="R299" ca="1">IFERROR(IFERROR(Resumo_Horas!R299/INDIRECT(ADDRESS(7,COLUMN(S:S),4,1,Resumo_Horas!$A299)),0)*(((INDIRECT(ADDRESS(357,COLUMN(S:S),4,1,$A299))*14)/11)*(1+INDIRECT(ADDRESS(358,COLUMN(S:S),4,1,$A299)))),0)</f>
        <v>0</v>
      </c>
      <c r="S299" cm="1">
        <f t="array" aca="1" ref="S299" ca="1">IFERROR(IFERROR(Resumo_Horas!S299/INDIRECT(ADDRESS(7,COLUMN(T:T),4,1,Resumo_Horas!$A299)),0)*(((INDIRECT(ADDRESS(357,COLUMN(T:T),4,1,$A299))*14)/11)*(1+INDIRECT(ADDRESS(358,COLUMN(T:T),4,1,$A299)))),0)</f>
        <v>0</v>
      </c>
      <c r="T299" cm="1">
        <f t="array" aca="1" ref="T299" ca="1">IFERROR(IFERROR(Resumo_Horas!T299/INDIRECT(ADDRESS(7,COLUMN(U:U),4,1,Resumo_Horas!$A299)),0)*(((INDIRECT(ADDRESS(357,COLUMN(U:U),4,1,$A299))*14)/11)*(1+INDIRECT(ADDRESS(358,COLUMN(U:U),4,1,$A299)))),0)</f>
        <v>0</v>
      </c>
      <c r="U299" cm="1">
        <f t="array" aca="1" ref="U299" ca="1">IFERROR(IFERROR(Resumo_Horas!U299/INDIRECT(ADDRESS(7,COLUMN(V:V),4,1,Resumo_Horas!$A299)),0)*(((INDIRECT(ADDRESS(357,COLUMN(V:V),4,1,$A299))*14)/11)*(1+INDIRECT(ADDRESS(358,COLUMN(V:V),4,1,$A299)))),0)</f>
        <v>0</v>
      </c>
      <c r="V299" cm="1">
        <f t="array" aca="1" ref="V299" ca="1">IFERROR(IFERROR(Resumo_Horas!V299/INDIRECT(ADDRESS(7,COLUMN(W:W),4,1,Resumo_Horas!$A299)),0)*(((INDIRECT(ADDRESS(357,COLUMN(W:W),4,1,$A299))*14)/11)*(1+INDIRECT(ADDRESS(358,COLUMN(W:W),4,1,$A299)))),0)</f>
        <v>0</v>
      </c>
      <c r="W299" cm="1">
        <f t="array" aca="1" ref="W299" ca="1">IFERROR(IFERROR(Resumo_Horas!W299/INDIRECT(ADDRESS(7,COLUMN(X:X),4,1,Resumo_Horas!$A299)),0)*(((INDIRECT(ADDRESS(357,COLUMN(X:X),4,1,$A299))*14)/11)*(1+INDIRECT(ADDRESS(358,COLUMN(X:X),4,1,$A299)))),0)</f>
        <v>0</v>
      </c>
      <c r="X299" cm="1">
        <f t="array" aca="1" ref="X299" ca="1">IFERROR(IFERROR(Resumo_Horas!X299/INDIRECT(ADDRESS(7,COLUMN(Y:Y),4,1,Resumo_Horas!$A299)),0)*(((INDIRECT(ADDRESS(357,COLUMN(Y:Y),4,1,$A299))*14)/11)*(1+INDIRECT(ADDRESS(358,COLUMN(Y:Y),4,1,$A299)))),0)</f>
        <v>0</v>
      </c>
      <c r="Y299" cm="1">
        <f t="array" aca="1" ref="Y299" ca="1">IFERROR(IFERROR(Resumo_Horas!Y299/INDIRECT(ADDRESS(7,COLUMN(Z:Z),4,1,Resumo_Horas!$A299)),0)*(((INDIRECT(ADDRESS(357,COLUMN(Z:Z),4,1,$A299))*14)/11)*(1+INDIRECT(ADDRESS(358,COLUMN(Z:Z),4,1,$A299)))),0)</f>
        <v>0</v>
      </c>
      <c r="Z299" cm="1">
        <f t="array" aca="1" ref="Z299" ca="1">IFERROR(IFERROR(Resumo_Horas!Z299/INDIRECT(ADDRESS(7,COLUMN(AA:AA),4,1,Resumo_Horas!$A299)),0)*(((INDIRECT(ADDRESS(357,COLUMN(AA:AA),4,1,$A299))*14)/11)*(1+INDIRECT(ADDRESS(358,COLUMN(AA:AA),4,1,$A299)))),0)</f>
        <v>0</v>
      </c>
      <c r="AA299" cm="1">
        <f t="array" aca="1" ref="AA299" ca="1">IFERROR(IFERROR(Resumo_Horas!AA299/INDIRECT(ADDRESS(7,COLUMN(AB:AB),4,1,Resumo_Horas!$A299)),0)*(((INDIRECT(ADDRESS(357,COLUMN(AB:AB),4,1,$A299))*14)/11)*(1+INDIRECT(ADDRESS(358,COLUMN(AB:AB),4,1,$A299)))),0)</f>
        <v>0</v>
      </c>
      <c r="AB299" cm="1">
        <f t="array" aca="1" ref="AB299" ca="1">IFERROR(IFERROR(Resumo_Horas!AB299/INDIRECT(ADDRESS(7,COLUMN(AC:AC),4,1,Resumo_Horas!$A299)),0)*(((INDIRECT(ADDRESS(357,COLUMN(AC:AC),4,1,$A299))*14)/11)*(1+INDIRECT(ADDRESS(358,COLUMN(AC:AC),4,1,$A299)))),0)</f>
        <v>0</v>
      </c>
      <c r="AC299" cm="1">
        <f t="array" aca="1" ref="AC299" ca="1">IFERROR(IFERROR(Resumo_Horas!AC299/INDIRECT(ADDRESS(7,COLUMN(AD:AD),4,1,Resumo_Horas!$A299)),0)*(((INDIRECT(ADDRESS(357,COLUMN(AD:AD),4,1,$A299))*14)/11)*(1+INDIRECT(ADDRESS(358,COLUMN(AD:AD),4,1,$A299)))),0)</f>
        <v>0</v>
      </c>
      <c r="AD299" cm="1">
        <f t="array" aca="1" ref="AD299" ca="1">IFERROR(IFERROR(Resumo_Horas!AD299/INDIRECT(ADDRESS(7,COLUMN(AE:AE),4,1,Resumo_Horas!$A299)),0)*(((INDIRECT(ADDRESS(357,COLUMN(AE:AE),4,1,$A299))*14)/11)*(1+INDIRECT(ADDRESS(358,COLUMN(AE:AE),4,1,$A299)))),0)</f>
        <v>0</v>
      </c>
      <c r="AE299" cm="1">
        <f t="array" aca="1" ref="AE299" ca="1">IFERROR(IFERROR(Resumo_Horas!AE299/INDIRECT(ADDRESS(7,COLUMN(AF:AF),4,1,Resumo_Horas!$A299)),0)*(((INDIRECT(ADDRESS(357,COLUMN(AF:AF),4,1,$A299))*14)/11)*(1+INDIRECT(ADDRESS(358,COLUMN(AF:AF),4,1,$A299)))),0)</f>
        <v>0</v>
      </c>
      <c r="AF299" cm="1">
        <f t="array" aca="1" ref="AF299" ca="1">IFERROR(IFERROR(Resumo_Horas!AF299/INDIRECT(ADDRESS(7,COLUMN(AG:AG),4,1,Resumo_Horas!$A299)),0)*(((INDIRECT(ADDRESS(357,COLUMN(AG:AG),4,1,$A299))*14)/11)*(1+INDIRECT(ADDRESS(358,COLUMN(AG:AG),4,1,$A299)))),0)</f>
        <v>0</v>
      </c>
      <c r="AG299" cm="1">
        <f t="array" aca="1" ref="AG299" ca="1">IFERROR(IFERROR(Resumo_Horas!AG299/INDIRECT(ADDRESS(7,COLUMN(AH:AH),4,1,Resumo_Horas!$A299)),0)*(((INDIRECT(ADDRESS(357,COLUMN(AH:AH),4,1,$A299))*14)/11)*(1+INDIRECT(ADDRESS(358,COLUMN(AH:AH),4,1,$A299)))),0)</f>
        <v>0</v>
      </c>
      <c r="AH299" cm="1">
        <f t="array" aca="1" ref="AH299" ca="1">IFERROR(IFERROR(Resumo_Horas!AH299/INDIRECT(ADDRESS(7,COLUMN(AI:AI),4,1,Resumo_Horas!$A299)),0)*(((INDIRECT(ADDRESS(357,COLUMN(AI:AI),4,1,$A299))*14)/11)*(1+INDIRECT(ADDRESS(358,COLUMN(AI:AI),4,1,$A299)))),0)</f>
        <v>0</v>
      </c>
      <c r="AI299" cm="1">
        <f t="array" aca="1" ref="AI299" ca="1">IFERROR(IFERROR(Resumo_Horas!AI299/INDIRECT(ADDRESS(7,COLUMN(AJ:AJ),4,1,Resumo_Horas!$A299)),0)*(((INDIRECT(ADDRESS(357,COLUMN(AJ:AJ),4,1,$A299))*14)/11)*(1+INDIRECT(ADDRESS(358,COLUMN(AJ:AJ),4,1,$A299)))),0)</f>
        <v>0</v>
      </c>
      <c r="AJ299" cm="1">
        <f t="array" aca="1" ref="AJ299" ca="1">IFERROR(IFERROR(Resumo_Horas!AJ299/INDIRECT(ADDRESS(7,COLUMN(AK:AK),4,1,Resumo_Horas!$A299)),0)*(((INDIRECT(ADDRESS(357,COLUMN(AK:AK),4,1,$A299))*14)/11)*(1+INDIRECT(ADDRESS(358,COLUMN(AK:AK),4,1,$A299)))),0)</f>
        <v>0</v>
      </c>
      <c r="AK299" cm="1">
        <f t="array" aca="1" ref="AK299" ca="1">IFERROR(IFERROR(Resumo_Horas!AK299/INDIRECT(ADDRESS(7,COLUMN(AL:AL),4,1,Resumo_Horas!$A299)),0)*(((INDIRECT(ADDRESS(357,COLUMN(AL:AL),4,1,$A299))*14)/11)*(1+INDIRECT(ADDRESS(358,COLUMN(AL:AL),4,1,$A299)))),0)</f>
        <v>0</v>
      </c>
      <c r="AL299" cm="1">
        <f t="array" aca="1" ref="AL299" ca="1">IFERROR(IFERROR(Resumo_Horas!AL299/INDIRECT(ADDRESS(7,COLUMN(AM:AM),4,1,Resumo_Horas!$A299)),0)*(((INDIRECT(ADDRESS(357,COLUMN(AM:AM),4,1,$A299))*14)/11)*(1+INDIRECT(ADDRESS(358,COLUMN(AM:AM),4,1,$A299)))),0)</f>
        <v>0</v>
      </c>
      <c r="AM299" cm="1">
        <f t="array" aca="1" ref="AM299" ca="1">IFERROR(IFERROR(Resumo_Horas!AM299/INDIRECT(ADDRESS(7,COLUMN(AN:AN),4,1,Resumo_Horas!$A299)),0)*(((INDIRECT(ADDRESS(357,COLUMN(AN:AN),4,1,$A299))*14)/11)*(1+INDIRECT(ADDRESS(358,COLUMN(AN:AN),4,1,$A299)))),0)</f>
        <v>0</v>
      </c>
      <c r="AN299" cm="1">
        <f t="array" aca="1" ref="AN299" ca="1">IFERROR(IFERROR(Resumo_Horas!AN299/INDIRECT(ADDRESS(7,COLUMN(AO:AO),4,1,Resumo_Horas!$A299)),0)*(((INDIRECT(ADDRESS(357,COLUMN(AO:AO),4,1,$A299))*14)/11)*(1+INDIRECT(ADDRESS(358,COLUMN(AO:AO),4,1,$A299)))),0)</f>
        <v>0</v>
      </c>
      <c r="AO299" cm="1">
        <f t="array" aca="1" ref="AO299" ca="1">IFERROR(IFERROR(Resumo_Horas!AO299/INDIRECT(ADDRESS(7,COLUMN(AP:AP),4,1,Resumo_Horas!$A299)),0)*(((INDIRECT(ADDRESS(357,COLUMN(AP:AP),4,1,$A299))*14)/11)*(1+INDIRECT(ADDRESS(358,COLUMN(AP:AP),4,1,$A299)))),0)</f>
        <v>0</v>
      </c>
      <c r="AP299" cm="1">
        <f t="array" aca="1" ref="AP299" ca="1">IFERROR(IFERROR(Resumo_Horas!AP299/INDIRECT(ADDRESS(7,COLUMN(AQ:AQ),4,1,Resumo_Horas!$A299)),0)*(((INDIRECT(ADDRESS(357,COLUMN(AQ:AQ),4,1,$A299))*14)/11)*(1+INDIRECT(ADDRESS(358,COLUMN(AQ:AQ),4,1,$A299)))),0)</f>
        <v>0</v>
      </c>
      <c r="AQ299" cm="1">
        <f t="array" aca="1" ref="AQ299" ca="1">IFERROR(IFERROR(Resumo_Horas!AQ299/INDIRECT(ADDRESS(7,COLUMN(AR:AR),4,1,Resumo_Horas!$A299)),0)*(((INDIRECT(ADDRESS(357,COLUMN(AR:AR),4,1,$A299))*14)/11)*(1+INDIRECT(ADDRESS(358,COLUMN(AR:AR),4,1,$A299)))),0)</f>
        <v>0</v>
      </c>
      <c r="AR299" cm="1">
        <f t="array" aca="1" ref="AR299" ca="1">IFERROR(IFERROR(Resumo_Horas!AR299/INDIRECT(ADDRESS(7,COLUMN(AS:AS),4,1,Resumo_Horas!$A299)),0)*(((INDIRECT(ADDRESS(357,COLUMN(AS:AS),4,1,$A299))*14)/11)*(1+INDIRECT(ADDRESS(358,COLUMN(AS:AS),4,1,$A299)))),0)</f>
        <v>0</v>
      </c>
      <c r="AS299" cm="1">
        <f t="array" aca="1" ref="AS299" ca="1">IFERROR(IFERROR(Resumo_Horas!AS299/INDIRECT(ADDRESS(7,COLUMN(AT:AT),4,1,Resumo_Horas!$A299)),0)*(((INDIRECT(ADDRESS(357,COLUMN(AT:AT),4,1,$A299))*14)/11)*(1+INDIRECT(ADDRESS(358,COLUMN(AT:AT),4,1,$A299)))),0)</f>
        <v>0</v>
      </c>
      <c r="AT299" cm="1">
        <f t="array" aca="1" ref="AT299" ca="1">IFERROR(IFERROR(Resumo_Horas!AT299/INDIRECT(ADDRESS(7,COLUMN(AU:AU),4,1,Resumo_Horas!$A299)),0)*(((INDIRECT(ADDRESS(357,COLUMN(AU:AU),4,1,$A299))*14)/11)*(1+INDIRECT(ADDRESS(358,COLUMN(AU:AU),4,1,$A299)))),0)</f>
        <v>0</v>
      </c>
      <c r="AU299" cm="1">
        <f t="array" aca="1" ref="AU299" ca="1">IFERROR(IFERROR(Resumo_Horas!AU299/INDIRECT(ADDRESS(7,COLUMN(AV:AV),4,1,Resumo_Horas!$A299)),0)*(((INDIRECT(ADDRESS(357,COLUMN(AV:AV),4,1,$A299))*14)/11)*(1+INDIRECT(ADDRESS(358,COLUMN(AV:AV),4,1,$A299)))),0)</f>
        <v>0</v>
      </c>
      <c r="AV299" cm="1">
        <f t="array" aca="1" ref="AV299" ca="1">IFERROR(IFERROR(Resumo_Horas!AV299/INDIRECT(ADDRESS(7,COLUMN(AW:AW),4,1,Resumo_Horas!$A299)),0)*(((INDIRECT(ADDRESS(357,COLUMN(AW:AW),4,1,$A299))*14)/11)*(1+INDIRECT(ADDRESS(358,COLUMN(AW:AW),4,1,$A299)))),0)</f>
        <v>0</v>
      </c>
      <c r="AW299" cm="1">
        <f t="array" aca="1" ref="AW299" ca="1">IFERROR(IFERROR(Resumo_Horas!AW299/INDIRECT(ADDRESS(7,COLUMN(AX:AX),4,1,Resumo_Horas!$A299)),0)*(((INDIRECT(ADDRESS(357,COLUMN(AX:AX),4,1,$A299))*14)/11)*(1+INDIRECT(ADDRESS(358,COLUMN(AX:AX),4,1,$A299)))),0)</f>
        <v>0</v>
      </c>
      <c r="AX299" cm="1">
        <f t="array" aca="1" ref="AX299" ca="1">IFERROR(IFERROR(Resumo_Horas!AX299/INDIRECT(ADDRESS(7,COLUMN(AY:AY),4,1,Resumo_Horas!$A299)),0)*(((INDIRECT(ADDRESS(357,COLUMN(AY:AY),4,1,$A299))*14)/11)*(1+INDIRECT(ADDRESS(358,COLUMN(AY:AY),4,1,$A299)))),0)</f>
        <v>0</v>
      </c>
      <c r="AY299" cm="1">
        <f t="array" aca="1" ref="AY299" ca="1">IFERROR(IFERROR(Resumo_Horas!AY299/INDIRECT(ADDRESS(7,COLUMN(AZ:AZ),4,1,Resumo_Horas!$A299)),0)*(((INDIRECT(ADDRESS(357,COLUMN(AZ:AZ),4,1,$A299))*14)/11)*(1+INDIRECT(ADDRESS(358,COLUMN(AZ:AZ),4,1,$A299)))),0)</f>
        <v>0</v>
      </c>
      <c r="AZ299" cm="1">
        <f t="array" aca="1" ref="AZ299" ca="1">IFERROR(IFERROR(Resumo_Horas!AZ299/INDIRECT(ADDRESS(7,COLUMN(BA:BA),4,1,Resumo_Horas!$A299)),0)*(((INDIRECT(ADDRESS(357,COLUMN(BA:BA),4,1,$A299))*14)/11)*(1+INDIRECT(ADDRESS(358,COLUMN(BA:BA),4,1,$A299)))),0)</f>
        <v>0</v>
      </c>
      <c r="BA299" cm="1">
        <f t="array" aca="1" ref="BA299" ca="1">IFERROR(IFERROR(Resumo_Horas!BA299/INDIRECT(ADDRESS(7,COLUMN(BB:BB),4,1,Resumo_Horas!$A299)),0)*(((INDIRECT(ADDRESS(357,COLUMN(BB:BB),4,1,$A299))*14)/11)*(1+INDIRECT(ADDRESS(358,COLUMN(BB:BB),4,1,$A299)))),0)</f>
        <v>0</v>
      </c>
      <c r="BB299" cm="1">
        <f t="array" aca="1" ref="BB299" ca="1">IFERROR(IFERROR(Resumo_Horas!BB299/INDIRECT(ADDRESS(7,COLUMN(BC:BC),4,1,Resumo_Horas!$A299)),0)*(((INDIRECT(ADDRESS(357,COLUMN(BC:BC),4,1,$A299))*14)/11)*(1+INDIRECT(ADDRESS(358,COLUMN(BC:BC),4,1,$A299)))),0)</f>
        <v>0</v>
      </c>
      <c r="BC299" cm="1">
        <f t="array" aca="1" ref="BC299" ca="1">IFERROR(IFERROR(Resumo_Horas!BC299/INDIRECT(ADDRESS(7,COLUMN(BD:BD),4,1,Resumo_Horas!$A299)),0)*(((INDIRECT(ADDRESS(357,COLUMN(BD:BD),4,1,$A299))*14)/11)*(1+INDIRECT(ADDRESS(358,COLUMN(BD:BD),4,1,$A299)))),0)</f>
        <v>0</v>
      </c>
      <c r="BD299" cm="1">
        <f t="array" aca="1" ref="BD299" ca="1">IFERROR(IFERROR(Resumo_Horas!BD299/INDIRECT(ADDRESS(7,COLUMN(BE:BE),4,1,Resumo_Horas!$A299)),0)*(((INDIRECT(ADDRESS(357,COLUMN(BE:BE),4,1,$A299))*14)/11)*(1+INDIRECT(ADDRESS(358,COLUMN(BE:BE),4,1,$A299)))),0)</f>
        <v>0</v>
      </c>
      <c r="BE299" cm="1">
        <f t="array" aca="1" ref="BE299" ca="1">IFERROR(IFERROR(Resumo_Horas!BE299/INDIRECT(ADDRESS(7,COLUMN(BF:BF),4,1,Resumo_Horas!$A299)),0)*(((INDIRECT(ADDRESS(357,COLUMN(BF:BF),4,1,$A299))*14)/11)*(1+INDIRECT(ADDRESS(358,COLUMN(BF:BF),4,1,$A299)))),0)</f>
        <v>0</v>
      </c>
      <c r="BF299" cm="1">
        <f t="array" aca="1" ref="BF299" ca="1">IFERROR(IFERROR(Resumo_Horas!BF299/INDIRECT(ADDRESS(7,COLUMN(BG:BG),4,1,Resumo_Horas!$A299)),0)*(((INDIRECT(ADDRESS(357,COLUMN(BG:BG),4,1,$A299))*14)/11)*(1+INDIRECT(ADDRESS(358,COLUMN(BG:BG),4,1,$A299)))),0)</f>
        <v>0</v>
      </c>
      <c r="BG299" cm="1">
        <f t="array" aca="1" ref="BG299" ca="1">IFERROR(IFERROR(Resumo_Horas!BG299/INDIRECT(ADDRESS(7,COLUMN(BH:BH),4,1,Resumo_Horas!$A299)),0)*(((INDIRECT(ADDRESS(357,COLUMN(BH:BH),4,1,$A299))*14)/11)*(1+INDIRECT(ADDRESS(358,COLUMN(BH:BH),4,1,$A299)))),0)</f>
        <v>0</v>
      </c>
      <c r="BH299" cm="1">
        <f t="array" aca="1" ref="BH299" ca="1">IFERROR(IFERROR(Resumo_Horas!BH299/INDIRECT(ADDRESS(7,COLUMN(BI:BI),4,1,Resumo_Horas!$A299)),0)*(((INDIRECT(ADDRESS(357,COLUMN(BI:BI),4,1,$A299))*14)/11)*(1+INDIRECT(ADDRESS(358,COLUMN(BI:BI),4,1,$A299)))),0)</f>
        <v>0</v>
      </c>
      <c r="BI299" cm="1">
        <f t="array" aca="1" ref="BI299" ca="1">IFERROR(IFERROR(Resumo_Horas!BI299/INDIRECT(ADDRESS(7,COLUMN(BJ:BJ),4,1,Resumo_Horas!$A299)),0)*(((INDIRECT(ADDRESS(357,COLUMN(BJ:BJ),4,1,$A299))*14)/11)*(1+INDIRECT(ADDRESS(358,COLUMN(BJ:BJ),4,1,$A299)))),0)</f>
        <v>0</v>
      </c>
      <c r="BJ299" cm="1">
        <f t="array" aca="1" ref="BJ299" ca="1">IFERROR(IFERROR(Resumo_Horas!BJ299/INDIRECT(ADDRESS(7,COLUMN(BK:BK),4,1,Resumo_Horas!$A299)),0)*(((INDIRECT(ADDRESS(357,COLUMN(BK:BK),4,1,$A299))*14)/11)*(1+INDIRECT(ADDRESS(358,COLUMN(BK:BK),4,1,$A299)))),0)</f>
        <v>0</v>
      </c>
      <c r="BK299" s="331" cm="1">
        <f t="array" aca="1" ref="BK299" ca="1">IFERROR(IFERROR(Resumo_Horas!BK299/INDIRECT(ADDRESS(7,COLUMN(BL:BL),4,1,Resumo_Horas!$A299)),0)*(((INDIRECT(ADDRESS(357,COLUMN(BL:BL),4,1,$A299))*14)/11)*(1+INDIRECT(ADDRESS(358,COLUMN(BL:BL),4,1,$A299)))),0)</f>
        <v>0</v>
      </c>
    </row>
    <row r="300" spans="1:63" x14ac:dyDescent="0.25">
      <c r="A300" s="330" t="str" cm="1">
        <f t="array" aca="1" ref="A300" ca="1">IF(INDIRECT(ADDRESS(9+QUOTIENT(ROW(A299)-1,20),4,4,1,"Equipa de projeto")) = 0,"", _xlfn.CONCAT(1 + QUOTIENT(ROW(A299)-1,20),". ", INDIRECT(ADDRESS(9+QUOTIENT(ROW(A299)-1,20),4,4,1,"Equipa de projeto"))))</f>
        <v/>
      </c>
      <c r="B300">
        <f>Atividades!$A$109</f>
        <v>0</v>
      </c>
      <c r="C300" s="123" t="s">
        <v>48</v>
      </c>
      <c r="D300" cm="1">
        <f t="array" aca="1" ref="D300" ca="1">IFERROR(IFERROR(Resumo_Horas!D300/INDIRECT(ADDRESS(7,COLUMN(E:E),4,1,Resumo_Horas!$A300)),0)*(((INDIRECT(ADDRESS(357,COLUMN(E:E),4,1,$A300))*14)/11)*(1+INDIRECT(ADDRESS(358,COLUMN(E:E),4,1,$A300)))),0)</f>
        <v>0</v>
      </c>
      <c r="E300" cm="1">
        <f t="array" aca="1" ref="E300" ca="1">IFERROR(IFERROR(Resumo_Horas!E300/INDIRECT(ADDRESS(7,COLUMN(F:F),4,1,Resumo_Horas!$A300)),0)*(((INDIRECT(ADDRESS(357,COLUMN(F:F),4,1,$A300))*14)/11)*(1+INDIRECT(ADDRESS(358,COLUMN(F:F),4,1,$A300)))),0)</f>
        <v>0</v>
      </c>
      <c r="F300" cm="1">
        <f t="array" aca="1" ref="F300" ca="1">IFERROR(IFERROR(Resumo_Horas!F300/INDIRECT(ADDRESS(7,COLUMN(G:G),4,1,Resumo_Horas!$A300)),0)*(((INDIRECT(ADDRESS(357,COLUMN(G:G),4,1,$A300))*14)/11)*(1+INDIRECT(ADDRESS(358,COLUMN(G:G),4,1,$A300)))),0)</f>
        <v>0</v>
      </c>
      <c r="G300" cm="1">
        <f t="array" aca="1" ref="G300" ca="1">IFERROR(IFERROR(Resumo_Horas!G300/INDIRECT(ADDRESS(7,COLUMN(H:H),4,1,Resumo_Horas!$A300)),0)*(((INDIRECT(ADDRESS(357,COLUMN(H:H),4,1,$A300))*14)/11)*(1+INDIRECT(ADDRESS(358,COLUMN(H:H),4,1,$A300)))),0)</f>
        <v>0</v>
      </c>
      <c r="H300" cm="1">
        <f t="array" aca="1" ref="H300" ca="1">IFERROR(IFERROR(Resumo_Horas!H300/INDIRECT(ADDRESS(7,COLUMN(I:I),4,1,Resumo_Horas!$A300)),0)*(((INDIRECT(ADDRESS(357,COLUMN(I:I),4,1,$A300))*14)/11)*(1+INDIRECT(ADDRESS(358,COLUMN(I:I),4,1,$A300)))),0)</f>
        <v>0</v>
      </c>
      <c r="I300" cm="1">
        <f t="array" aca="1" ref="I300" ca="1">IFERROR(IFERROR(Resumo_Horas!I300/INDIRECT(ADDRESS(7,COLUMN(J:J),4,1,Resumo_Horas!$A300)),0)*(((INDIRECT(ADDRESS(357,COLUMN(J:J),4,1,$A300))*14)/11)*(1+INDIRECT(ADDRESS(358,COLUMN(J:J),4,1,$A300)))),0)</f>
        <v>0</v>
      </c>
      <c r="J300" cm="1">
        <f t="array" aca="1" ref="J300" ca="1">IFERROR(IFERROR(Resumo_Horas!J300/INDIRECT(ADDRESS(7,COLUMN(K:K),4,1,Resumo_Horas!$A300)),0)*(((INDIRECT(ADDRESS(357,COLUMN(K:K),4,1,$A300))*14)/11)*(1+INDIRECT(ADDRESS(358,COLUMN(K:K),4,1,$A300)))),0)</f>
        <v>0</v>
      </c>
      <c r="K300" cm="1">
        <f t="array" aca="1" ref="K300" ca="1">IFERROR(IFERROR(Resumo_Horas!K300/INDIRECT(ADDRESS(7,COLUMN(L:L),4,1,Resumo_Horas!$A300)),0)*(((INDIRECT(ADDRESS(357,COLUMN(L:L),4,1,$A300))*14)/11)*(1+INDIRECT(ADDRESS(358,COLUMN(L:L),4,1,$A300)))),0)</f>
        <v>0</v>
      </c>
      <c r="L300" cm="1">
        <f t="array" aca="1" ref="L300" ca="1">IFERROR(IFERROR(Resumo_Horas!L300/INDIRECT(ADDRESS(7,COLUMN(M:M),4,1,Resumo_Horas!$A300)),0)*(((INDIRECT(ADDRESS(357,COLUMN(M:M),4,1,$A300))*14)/11)*(1+INDIRECT(ADDRESS(358,COLUMN(M:M),4,1,$A300)))),0)</f>
        <v>0</v>
      </c>
      <c r="M300" cm="1">
        <f t="array" aca="1" ref="M300" ca="1">IFERROR(IFERROR(Resumo_Horas!M300/INDIRECT(ADDRESS(7,COLUMN(N:N),4,1,Resumo_Horas!$A300)),0)*(((INDIRECT(ADDRESS(357,COLUMN(N:N),4,1,$A300))*14)/11)*(1+INDIRECT(ADDRESS(358,COLUMN(N:N),4,1,$A300)))),0)</f>
        <v>0</v>
      </c>
      <c r="N300" cm="1">
        <f t="array" aca="1" ref="N300" ca="1">IFERROR(IFERROR(Resumo_Horas!N300/INDIRECT(ADDRESS(7,COLUMN(O:O),4,1,Resumo_Horas!$A300)),0)*(((INDIRECT(ADDRESS(357,COLUMN(O:O),4,1,$A300))*14)/11)*(1+INDIRECT(ADDRESS(358,COLUMN(O:O),4,1,$A300)))),0)</f>
        <v>0</v>
      </c>
      <c r="O300" cm="1">
        <f t="array" aca="1" ref="O300" ca="1">IFERROR(IFERROR(Resumo_Horas!O300/INDIRECT(ADDRESS(7,COLUMN(P:P),4,1,Resumo_Horas!$A300)),0)*(((INDIRECT(ADDRESS(357,COLUMN(P:P),4,1,$A300))*14)/11)*(1+INDIRECT(ADDRESS(358,COLUMN(P:P),4,1,$A300)))),0)</f>
        <v>0</v>
      </c>
      <c r="P300" cm="1">
        <f t="array" aca="1" ref="P300" ca="1">IFERROR(IFERROR(Resumo_Horas!P300/INDIRECT(ADDRESS(7,COLUMN(Q:Q),4,1,Resumo_Horas!$A300)),0)*(((INDIRECT(ADDRESS(357,COLUMN(Q:Q),4,1,$A300))*14)/11)*(1+INDIRECT(ADDRESS(358,COLUMN(Q:Q),4,1,$A300)))),0)</f>
        <v>0</v>
      </c>
      <c r="Q300" cm="1">
        <f t="array" aca="1" ref="Q300" ca="1">IFERROR(IFERROR(Resumo_Horas!Q300/INDIRECT(ADDRESS(7,COLUMN(R:R),4,1,Resumo_Horas!$A300)),0)*(((INDIRECT(ADDRESS(357,COLUMN(R:R),4,1,$A300))*14)/11)*(1+INDIRECT(ADDRESS(358,COLUMN(R:R),4,1,$A300)))),0)</f>
        <v>0</v>
      </c>
      <c r="R300" cm="1">
        <f t="array" aca="1" ref="R300" ca="1">IFERROR(IFERROR(Resumo_Horas!R300/INDIRECT(ADDRESS(7,COLUMN(S:S),4,1,Resumo_Horas!$A300)),0)*(((INDIRECT(ADDRESS(357,COLUMN(S:S),4,1,$A300))*14)/11)*(1+INDIRECT(ADDRESS(358,COLUMN(S:S),4,1,$A300)))),0)</f>
        <v>0</v>
      </c>
      <c r="S300" cm="1">
        <f t="array" aca="1" ref="S300" ca="1">IFERROR(IFERROR(Resumo_Horas!S300/INDIRECT(ADDRESS(7,COLUMN(T:T),4,1,Resumo_Horas!$A300)),0)*(((INDIRECT(ADDRESS(357,COLUMN(T:T),4,1,$A300))*14)/11)*(1+INDIRECT(ADDRESS(358,COLUMN(T:T),4,1,$A300)))),0)</f>
        <v>0</v>
      </c>
      <c r="T300" cm="1">
        <f t="array" aca="1" ref="T300" ca="1">IFERROR(IFERROR(Resumo_Horas!T300/INDIRECT(ADDRESS(7,COLUMN(U:U),4,1,Resumo_Horas!$A300)),0)*(((INDIRECT(ADDRESS(357,COLUMN(U:U),4,1,$A300))*14)/11)*(1+INDIRECT(ADDRESS(358,COLUMN(U:U),4,1,$A300)))),0)</f>
        <v>0</v>
      </c>
      <c r="U300" cm="1">
        <f t="array" aca="1" ref="U300" ca="1">IFERROR(IFERROR(Resumo_Horas!U300/INDIRECT(ADDRESS(7,COLUMN(V:V),4,1,Resumo_Horas!$A300)),0)*(((INDIRECT(ADDRESS(357,COLUMN(V:V),4,1,$A300))*14)/11)*(1+INDIRECT(ADDRESS(358,COLUMN(V:V),4,1,$A300)))),0)</f>
        <v>0</v>
      </c>
      <c r="V300" cm="1">
        <f t="array" aca="1" ref="V300" ca="1">IFERROR(IFERROR(Resumo_Horas!V300/INDIRECT(ADDRESS(7,COLUMN(W:W),4,1,Resumo_Horas!$A300)),0)*(((INDIRECT(ADDRESS(357,COLUMN(W:W),4,1,$A300))*14)/11)*(1+INDIRECT(ADDRESS(358,COLUMN(W:W),4,1,$A300)))),0)</f>
        <v>0</v>
      </c>
      <c r="W300" cm="1">
        <f t="array" aca="1" ref="W300" ca="1">IFERROR(IFERROR(Resumo_Horas!W300/INDIRECT(ADDRESS(7,COLUMN(X:X),4,1,Resumo_Horas!$A300)),0)*(((INDIRECT(ADDRESS(357,COLUMN(X:X),4,1,$A300))*14)/11)*(1+INDIRECT(ADDRESS(358,COLUMN(X:X),4,1,$A300)))),0)</f>
        <v>0</v>
      </c>
      <c r="X300" cm="1">
        <f t="array" aca="1" ref="X300" ca="1">IFERROR(IFERROR(Resumo_Horas!X300/INDIRECT(ADDRESS(7,COLUMN(Y:Y),4,1,Resumo_Horas!$A300)),0)*(((INDIRECT(ADDRESS(357,COLUMN(Y:Y),4,1,$A300))*14)/11)*(1+INDIRECT(ADDRESS(358,COLUMN(Y:Y),4,1,$A300)))),0)</f>
        <v>0</v>
      </c>
      <c r="Y300" cm="1">
        <f t="array" aca="1" ref="Y300" ca="1">IFERROR(IFERROR(Resumo_Horas!Y300/INDIRECT(ADDRESS(7,COLUMN(Z:Z),4,1,Resumo_Horas!$A300)),0)*(((INDIRECT(ADDRESS(357,COLUMN(Z:Z),4,1,$A300))*14)/11)*(1+INDIRECT(ADDRESS(358,COLUMN(Z:Z),4,1,$A300)))),0)</f>
        <v>0</v>
      </c>
      <c r="Z300" cm="1">
        <f t="array" aca="1" ref="Z300" ca="1">IFERROR(IFERROR(Resumo_Horas!Z300/INDIRECT(ADDRESS(7,COLUMN(AA:AA),4,1,Resumo_Horas!$A300)),0)*(((INDIRECT(ADDRESS(357,COLUMN(AA:AA),4,1,$A300))*14)/11)*(1+INDIRECT(ADDRESS(358,COLUMN(AA:AA),4,1,$A300)))),0)</f>
        <v>0</v>
      </c>
      <c r="AA300" cm="1">
        <f t="array" aca="1" ref="AA300" ca="1">IFERROR(IFERROR(Resumo_Horas!AA300/INDIRECT(ADDRESS(7,COLUMN(AB:AB),4,1,Resumo_Horas!$A300)),0)*(((INDIRECT(ADDRESS(357,COLUMN(AB:AB),4,1,$A300))*14)/11)*(1+INDIRECT(ADDRESS(358,COLUMN(AB:AB),4,1,$A300)))),0)</f>
        <v>0</v>
      </c>
      <c r="AB300" cm="1">
        <f t="array" aca="1" ref="AB300" ca="1">IFERROR(IFERROR(Resumo_Horas!AB300/INDIRECT(ADDRESS(7,COLUMN(AC:AC),4,1,Resumo_Horas!$A300)),0)*(((INDIRECT(ADDRESS(357,COLUMN(AC:AC),4,1,$A300))*14)/11)*(1+INDIRECT(ADDRESS(358,COLUMN(AC:AC),4,1,$A300)))),0)</f>
        <v>0</v>
      </c>
      <c r="AC300" cm="1">
        <f t="array" aca="1" ref="AC300" ca="1">IFERROR(IFERROR(Resumo_Horas!AC300/INDIRECT(ADDRESS(7,COLUMN(AD:AD),4,1,Resumo_Horas!$A300)),0)*(((INDIRECT(ADDRESS(357,COLUMN(AD:AD),4,1,$A300))*14)/11)*(1+INDIRECT(ADDRESS(358,COLUMN(AD:AD),4,1,$A300)))),0)</f>
        <v>0</v>
      </c>
      <c r="AD300" cm="1">
        <f t="array" aca="1" ref="AD300" ca="1">IFERROR(IFERROR(Resumo_Horas!AD300/INDIRECT(ADDRESS(7,COLUMN(AE:AE),4,1,Resumo_Horas!$A300)),0)*(((INDIRECT(ADDRESS(357,COLUMN(AE:AE),4,1,$A300))*14)/11)*(1+INDIRECT(ADDRESS(358,COLUMN(AE:AE),4,1,$A300)))),0)</f>
        <v>0</v>
      </c>
      <c r="AE300" cm="1">
        <f t="array" aca="1" ref="AE300" ca="1">IFERROR(IFERROR(Resumo_Horas!AE300/INDIRECT(ADDRESS(7,COLUMN(AF:AF),4,1,Resumo_Horas!$A300)),0)*(((INDIRECT(ADDRESS(357,COLUMN(AF:AF),4,1,$A300))*14)/11)*(1+INDIRECT(ADDRESS(358,COLUMN(AF:AF),4,1,$A300)))),0)</f>
        <v>0</v>
      </c>
      <c r="AF300" cm="1">
        <f t="array" aca="1" ref="AF300" ca="1">IFERROR(IFERROR(Resumo_Horas!AF300/INDIRECT(ADDRESS(7,COLUMN(AG:AG),4,1,Resumo_Horas!$A300)),0)*(((INDIRECT(ADDRESS(357,COLUMN(AG:AG),4,1,$A300))*14)/11)*(1+INDIRECT(ADDRESS(358,COLUMN(AG:AG),4,1,$A300)))),0)</f>
        <v>0</v>
      </c>
      <c r="AG300" cm="1">
        <f t="array" aca="1" ref="AG300" ca="1">IFERROR(IFERROR(Resumo_Horas!AG300/INDIRECT(ADDRESS(7,COLUMN(AH:AH),4,1,Resumo_Horas!$A300)),0)*(((INDIRECT(ADDRESS(357,COLUMN(AH:AH),4,1,$A300))*14)/11)*(1+INDIRECT(ADDRESS(358,COLUMN(AH:AH),4,1,$A300)))),0)</f>
        <v>0</v>
      </c>
      <c r="AH300" cm="1">
        <f t="array" aca="1" ref="AH300" ca="1">IFERROR(IFERROR(Resumo_Horas!AH300/INDIRECT(ADDRESS(7,COLUMN(AI:AI),4,1,Resumo_Horas!$A300)),0)*(((INDIRECT(ADDRESS(357,COLUMN(AI:AI),4,1,$A300))*14)/11)*(1+INDIRECT(ADDRESS(358,COLUMN(AI:AI),4,1,$A300)))),0)</f>
        <v>0</v>
      </c>
      <c r="AI300" cm="1">
        <f t="array" aca="1" ref="AI300" ca="1">IFERROR(IFERROR(Resumo_Horas!AI300/INDIRECT(ADDRESS(7,COLUMN(AJ:AJ),4,1,Resumo_Horas!$A300)),0)*(((INDIRECT(ADDRESS(357,COLUMN(AJ:AJ),4,1,$A300))*14)/11)*(1+INDIRECT(ADDRESS(358,COLUMN(AJ:AJ),4,1,$A300)))),0)</f>
        <v>0</v>
      </c>
      <c r="AJ300" cm="1">
        <f t="array" aca="1" ref="AJ300" ca="1">IFERROR(IFERROR(Resumo_Horas!AJ300/INDIRECT(ADDRESS(7,COLUMN(AK:AK),4,1,Resumo_Horas!$A300)),0)*(((INDIRECT(ADDRESS(357,COLUMN(AK:AK),4,1,$A300))*14)/11)*(1+INDIRECT(ADDRESS(358,COLUMN(AK:AK),4,1,$A300)))),0)</f>
        <v>0</v>
      </c>
      <c r="AK300" cm="1">
        <f t="array" aca="1" ref="AK300" ca="1">IFERROR(IFERROR(Resumo_Horas!AK300/INDIRECT(ADDRESS(7,COLUMN(AL:AL),4,1,Resumo_Horas!$A300)),0)*(((INDIRECT(ADDRESS(357,COLUMN(AL:AL),4,1,$A300))*14)/11)*(1+INDIRECT(ADDRESS(358,COLUMN(AL:AL),4,1,$A300)))),0)</f>
        <v>0</v>
      </c>
      <c r="AL300" cm="1">
        <f t="array" aca="1" ref="AL300" ca="1">IFERROR(IFERROR(Resumo_Horas!AL300/INDIRECT(ADDRESS(7,COLUMN(AM:AM),4,1,Resumo_Horas!$A300)),0)*(((INDIRECT(ADDRESS(357,COLUMN(AM:AM),4,1,$A300))*14)/11)*(1+INDIRECT(ADDRESS(358,COLUMN(AM:AM),4,1,$A300)))),0)</f>
        <v>0</v>
      </c>
      <c r="AM300" cm="1">
        <f t="array" aca="1" ref="AM300" ca="1">IFERROR(IFERROR(Resumo_Horas!AM300/INDIRECT(ADDRESS(7,COLUMN(AN:AN),4,1,Resumo_Horas!$A300)),0)*(((INDIRECT(ADDRESS(357,COLUMN(AN:AN),4,1,$A300))*14)/11)*(1+INDIRECT(ADDRESS(358,COLUMN(AN:AN),4,1,$A300)))),0)</f>
        <v>0</v>
      </c>
      <c r="AN300" cm="1">
        <f t="array" aca="1" ref="AN300" ca="1">IFERROR(IFERROR(Resumo_Horas!AN300/INDIRECT(ADDRESS(7,COLUMN(AO:AO),4,1,Resumo_Horas!$A300)),0)*(((INDIRECT(ADDRESS(357,COLUMN(AO:AO),4,1,$A300))*14)/11)*(1+INDIRECT(ADDRESS(358,COLUMN(AO:AO),4,1,$A300)))),0)</f>
        <v>0</v>
      </c>
      <c r="AO300" cm="1">
        <f t="array" aca="1" ref="AO300" ca="1">IFERROR(IFERROR(Resumo_Horas!AO300/INDIRECT(ADDRESS(7,COLUMN(AP:AP),4,1,Resumo_Horas!$A300)),0)*(((INDIRECT(ADDRESS(357,COLUMN(AP:AP),4,1,$A300))*14)/11)*(1+INDIRECT(ADDRESS(358,COLUMN(AP:AP),4,1,$A300)))),0)</f>
        <v>0</v>
      </c>
      <c r="AP300" cm="1">
        <f t="array" aca="1" ref="AP300" ca="1">IFERROR(IFERROR(Resumo_Horas!AP300/INDIRECT(ADDRESS(7,COLUMN(AQ:AQ),4,1,Resumo_Horas!$A300)),0)*(((INDIRECT(ADDRESS(357,COLUMN(AQ:AQ),4,1,$A300))*14)/11)*(1+INDIRECT(ADDRESS(358,COLUMN(AQ:AQ),4,1,$A300)))),0)</f>
        <v>0</v>
      </c>
      <c r="AQ300" cm="1">
        <f t="array" aca="1" ref="AQ300" ca="1">IFERROR(IFERROR(Resumo_Horas!AQ300/INDIRECT(ADDRESS(7,COLUMN(AR:AR),4,1,Resumo_Horas!$A300)),0)*(((INDIRECT(ADDRESS(357,COLUMN(AR:AR),4,1,$A300))*14)/11)*(1+INDIRECT(ADDRESS(358,COLUMN(AR:AR),4,1,$A300)))),0)</f>
        <v>0</v>
      </c>
      <c r="AR300" cm="1">
        <f t="array" aca="1" ref="AR300" ca="1">IFERROR(IFERROR(Resumo_Horas!AR300/INDIRECT(ADDRESS(7,COLUMN(AS:AS),4,1,Resumo_Horas!$A300)),0)*(((INDIRECT(ADDRESS(357,COLUMN(AS:AS),4,1,$A300))*14)/11)*(1+INDIRECT(ADDRESS(358,COLUMN(AS:AS),4,1,$A300)))),0)</f>
        <v>0</v>
      </c>
      <c r="AS300" cm="1">
        <f t="array" aca="1" ref="AS300" ca="1">IFERROR(IFERROR(Resumo_Horas!AS300/INDIRECT(ADDRESS(7,COLUMN(AT:AT),4,1,Resumo_Horas!$A300)),0)*(((INDIRECT(ADDRESS(357,COLUMN(AT:AT),4,1,$A300))*14)/11)*(1+INDIRECT(ADDRESS(358,COLUMN(AT:AT),4,1,$A300)))),0)</f>
        <v>0</v>
      </c>
      <c r="AT300" cm="1">
        <f t="array" aca="1" ref="AT300" ca="1">IFERROR(IFERROR(Resumo_Horas!AT300/INDIRECT(ADDRESS(7,COLUMN(AU:AU),4,1,Resumo_Horas!$A300)),0)*(((INDIRECT(ADDRESS(357,COLUMN(AU:AU),4,1,$A300))*14)/11)*(1+INDIRECT(ADDRESS(358,COLUMN(AU:AU),4,1,$A300)))),0)</f>
        <v>0</v>
      </c>
      <c r="AU300" cm="1">
        <f t="array" aca="1" ref="AU300" ca="1">IFERROR(IFERROR(Resumo_Horas!AU300/INDIRECT(ADDRESS(7,COLUMN(AV:AV),4,1,Resumo_Horas!$A300)),0)*(((INDIRECT(ADDRESS(357,COLUMN(AV:AV),4,1,$A300))*14)/11)*(1+INDIRECT(ADDRESS(358,COLUMN(AV:AV),4,1,$A300)))),0)</f>
        <v>0</v>
      </c>
      <c r="AV300" cm="1">
        <f t="array" aca="1" ref="AV300" ca="1">IFERROR(IFERROR(Resumo_Horas!AV300/INDIRECT(ADDRESS(7,COLUMN(AW:AW),4,1,Resumo_Horas!$A300)),0)*(((INDIRECT(ADDRESS(357,COLUMN(AW:AW),4,1,$A300))*14)/11)*(1+INDIRECT(ADDRESS(358,COLUMN(AW:AW),4,1,$A300)))),0)</f>
        <v>0</v>
      </c>
      <c r="AW300" cm="1">
        <f t="array" aca="1" ref="AW300" ca="1">IFERROR(IFERROR(Resumo_Horas!AW300/INDIRECT(ADDRESS(7,COLUMN(AX:AX),4,1,Resumo_Horas!$A300)),0)*(((INDIRECT(ADDRESS(357,COLUMN(AX:AX),4,1,$A300))*14)/11)*(1+INDIRECT(ADDRESS(358,COLUMN(AX:AX),4,1,$A300)))),0)</f>
        <v>0</v>
      </c>
      <c r="AX300" cm="1">
        <f t="array" aca="1" ref="AX300" ca="1">IFERROR(IFERROR(Resumo_Horas!AX300/INDIRECT(ADDRESS(7,COLUMN(AY:AY),4,1,Resumo_Horas!$A300)),0)*(((INDIRECT(ADDRESS(357,COLUMN(AY:AY),4,1,$A300))*14)/11)*(1+INDIRECT(ADDRESS(358,COLUMN(AY:AY),4,1,$A300)))),0)</f>
        <v>0</v>
      </c>
      <c r="AY300" cm="1">
        <f t="array" aca="1" ref="AY300" ca="1">IFERROR(IFERROR(Resumo_Horas!AY300/INDIRECT(ADDRESS(7,COLUMN(AZ:AZ),4,1,Resumo_Horas!$A300)),0)*(((INDIRECT(ADDRESS(357,COLUMN(AZ:AZ),4,1,$A300))*14)/11)*(1+INDIRECT(ADDRESS(358,COLUMN(AZ:AZ),4,1,$A300)))),0)</f>
        <v>0</v>
      </c>
      <c r="AZ300" cm="1">
        <f t="array" aca="1" ref="AZ300" ca="1">IFERROR(IFERROR(Resumo_Horas!AZ300/INDIRECT(ADDRESS(7,COLUMN(BA:BA),4,1,Resumo_Horas!$A300)),0)*(((INDIRECT(ADDRESS(357,COLUMN(BA:BA),4,1,$A300))*14)/11)*(1+INDIRECT(ADDRESS(358,COLUMN(BA:BA),4,1,$A300)))),0)</f>
        <v>0</v>
      </c>
      <c r="BA300" cm="1">
        <f t="array" aca="1" ref="BA300" ca="1">IFERROR(IFERROR(Resumo_Horas!BA300/INDIRECT(ADDRESS(7,COLUMN(BB:BB),4,1,Resumo_Horas!$A300)),0)*(((INDIRECT(ADDRESS(357,COLUMN(BB:BB),4,1,$A300))*14)/11)*(1+INDIRECT(ADDRESS(358,COLUMN(BB:BB),4,1,$A300)))),0)</f>
        <v>0</v>
      </c>
      <c r="BB300" cm="1">
        <f t="array" aca="1" ref="BB300" ca="1">IFERROR(IFERROR(Resumo_Horas!BB300/INDIRECT(ADDRESS(7,COLUMN(BC:BC),4,1,Resumo_Horas!$A300)),0)*(((INDIRECT(ADDRESS(357,COLUMN(BC:BC),4,1,$A300))*14)/11)*(1+INDIRECT(ADDRESS(358,COLUMN(BC:BC),4,1,$A300)))),0)</f>
        <v>0</v>
      </c>
      <c r="BC300" cm="1">
        <f t="array" aca="1" ref="BC300" ca="1">IFERROR(IFERROR(Resumo_Horas!BC300/INDIRECT(ADDRESS(7,COLUMN(BD:BD),4,1,Resumo_Horas!$A300)),0)*(((INDIRECT(ADDRESS(357,COLUMN(BD:BD),4,1,$A300))*14)/11)*(1+INDIRECT(ADDRESS(358,COLUMN(BD:BD),4,1,$A300)))),0)</f>
        <v>0</v>
      </c>
      <c r="BD300" cm="1">
        <f t="array" aca="1" ref="BD300" ca="1">IFERROR(IFERROR(Resumo_Horas!BD300/INDIRECT(ADDRESS(7,COLUMN(BE:BE),4,1,Resumo_Horas!$A300)),0)*(((INDIRECT(ADDRESS(357,COLUMN(BE:BE),4,1,$A300))*14)/11)*(1+INDIRECT(ADDRESS(358,COLUMN(BE:BE),4,1,$A300)))),0)</f>
        <v>0</v>
      </c>
      <c r="BE300" cm="1">
        <f t="array" aca="1" ref="BE300" ca="1">IFERROR(IFERROR(Resumo_Horas!BE300/INDIRECT(ADDRESS(7,COLUMN(BF:BF),4,1,Resumo_Horas!$A300)),0)*(((INDIRECT(ADDRESS(357,COLUMN(BF:BF),4,1,$A300))*14)/11)*(1+INDIRECT(ADDRESS(358,COLUMN(BF:BF),4,1,$A300)))),0)</f>
        <v>0</v>
      </c>
      <c r="BF300" cm="1">
        <f t="array" aca="1" ref="BF300" ca="1">IFERROR(IFERROR(Resumo_Horas!BF300/INDIRECT(ADDRESS(7,COLUMN(BG:BG),4,1,Resumo_Horas!$A300)),0)*(((INDIRECT(ADDRESS(357,COLUMN(BG:BG),4,1,$A300))*14)/11)*(1+INDIRECT(ADDRESS(358,COLUMN(BG:BG),4,1,$A300)))),0)</f>
        <v>0</v>
      </c>
      <c r="BG300" cm="1">
        <f t="array" aca="1" ref="BG300" ca="1">IFERROR(IFERROR(Resumo_Horas!BG300/INDIRECT(ADDRESS(7,COLUMN(BH:BH),4,1,Resumo_Horas!$A300)),0)*(((INDIRECT(ADDRESS(357,COLUMN(BH:BH),4,1,$A300))*14)/11)*(1+INDIRECT(ADDRESS(358,COLUMN(BH:BH),4,1,$A300)))),0)</f>
        <v>0</v>
      </c>
      <c r="BH300" cm="1">
        <f t="array" aca="1" ref="BH300" ca="1">IFERROR(IFERROR(Resumo_Horas!BH300/INDIRECT(ADDRESS(7,COLUMN(BI:BI),4,1,Resumo_Horas!$A300)),0)*(((INDIRECT(ADDRESS(357,COLUMN(BI:BI),4,1,$A300))*14)/11)*(1+INDIRECT(ADDRESS(358,COLUMN(BI:BI),4,1,$A300)))),0)</f>
        <v>0</v>
      </c>
      <c r="BI300" cm="1">
        <f t="array" aca="1" ref="BI300" ca="1">IFERROR(IFERROR(Resumo_Horas!BI300/INDIRECT(ADDRESS(7,COLUMN(BJ:BJ),4,1,Resumo_Horas!$A300)),0)*(((INDIRECT(ADDRESS(357,COLUMN(BJ:BJ),4,1,$A300))*14)/11)*(1+INDIRECT(ADDRESS(358,COLUMN(BJ:BJ),4,1,$A300)))),0)</f>
        <v>0</v>
      </c>
      <c r="BJ300" cm="1">
        <f t="array" aca="1" ref="BJ300" ca="1">IFERROR(IFERROR(Resumo_Horas!BJ300/INDIRECT(ADDRESS(7,COLUMN(BK:BK),4,1,Resumo_Horas!$A300)),0)*(((INDIRECT(ADDRESS(357,COLUMN(BK:BK),4,1,$A300))*14)/11)*(1+INDIRECT(ADDRESS(358,COLUMN(BK:BK),4,1,$A300)))),0)</f>
        <v>0</v>
      </c>
      <c r="BK300" s="331" cm="1">
        <f t="array" aca="1" ref="BK300" ca="1">IFERROR(IFERROR(Resumo_Horas!BK300/INDIRECT(ADDRESS(7,COLUMN(BL:BL),4,1,Resumo_Horas!$A300)),0)*(((INDIRECT(ADDRESS(357,COLUMN(BL:BL),4,1,$A300))*14)/11)*(1+INDIRECT(ADDRESS(358,COLUMN(BL:BL),4,1,$A300)))),0)</f>
        <v>0</v>
      </c>
    </row>
    <row r="301" spans="1:63" ht="15.75" thickBot="1" x14ac:dyDescent="0.3">
      <c r="A301" s="332" t="str" cm="1">
        <f t="array" aca="1" ref="A301" ca="1">IF(INDIRECT(ADDRESS(9+QUOTIENT(ROW(A300)-1,20),4,4,1,"Equipa de projeto")) = 0,"", _xlfn.CONCAT(1 + QUOTIENT(ROW(A300)-1,20),". ", INDIRECT(ADDRESS(9+QUOTIENT(ROW(A300)-1,20),4,4,1,"Equipa de projeto"))))</f>
        <v/>
      </c>
      <c r="B301" s="333">
        <f>Atividades!$A$109</f>
        <v>0</v>
      </c>
      <c r="C301" s="334" t="s">
        <v>49</v>
      </c>
      <c r="D301" s="333" cm="1">
        <f t="array" aca="1" ref="D301" ca="1">IFERROR(IFERROR(Resumo_Horas!D301/INDIRECT(ADDRESS(7,COLUMN(E:E),4,1,Resumo_Horas!$A301)),0)*(((INDIRECT(ADDRESS(357,COLUMN(E:E),4,1,$A301))*14)/11)*(1+INDIRECT(ADDRESS(358,COLUMN(E:E),4,1,$A301)))),0)</f>
        <v>0</v>
      </c>
      <c r="E301" s="333" cm="1">
        <f t="array" aca="1" ref="E301" ca="1">IFERROR(IFERROR(Resumo_Horas!E301/INDIRECT(ADDRESS(7,COLUMN(F:F),4,1,Resumo_Horas!$A301)),0)*(((INDIRECT(ADDRESS(357,COLUMN(F:F),4,1,$A301))*14)/11)*(1+INDIRECT(ADDRESS(358,COLUMN(F:F),4,1,$A301)))),0)</f>
        <v>0</v>
      </c>
      <c r="F301" s="333" cm="1">
        <f t="array" aca="1" ref="F301" ca="1">IFERROR(IFERROR(Resumo_Horas!F301/INDIRECT(ADDRESS(7,COLUMN(G:G),4,1,Resumo_Horas!$A301)),0)*(((INDIRECT(ADDRESS(357,COLUMN(G:G),4,1,$A301))*14)/11)*(1+INDIRECT(ADDRESS(358,COLUMN(G:G),4,1,$A301)))),0)</f>
        <v>0</v>
      </c>
      <c r="G301" s="333" cm="1">
        <f t="array" aca="1" ref="G301" ca="1">IFERROR(IFERROR(Resumo_Horas!G301/INDIRECT(ADDRESS(7,COLUMN(H:H),4,1,Resumo_Horas!$A301)),0)*(((INDIRECT(ADDRESS(357,COLUMN(H:H),4,1,$A301))*14)/11)*(1+INDIRECT(ADDRESS(358,COLUMN(H:H),4,1,$A301)))),0)</f>
        <v>0</v>
      </c>
      <c r="H301" s="333" cm="1">
        <f t="array" aca="1" ref="H301" ca="1">IFERROR(IFERROR(Resumo_Horas!H301/INDIRECT(ADDRESS(7,COLUMN(I:I),4,1,Resumo_Horas!$A301)),0)*(((INDIRECT(ADDRESS(357,COLUMN(I:I),4,1,$A301))*14)/11)*(1+INDIRECT(ADDRESS(358,COLUMN(I:I),4,1,$A301)))),0)</f>
        <v>0</v>
      </c>
      <c r="I301" s="333" cm="1">
        <f t="array" aca="1" ref="I301" ca="1">IFERROR(IFERROR(Resumo_Horas!I301/INDIRECT(ADDRESS(7,COLUMN(J:J),4,1,Resumo_Horas!$A301)),0)*(((INDIRECT(ADDRESS(357,COLUMN(J:J),4,1,$A301))*14)/11)*(1+INDIRECT(ADDRESS(358,COLUMN(J:J),4,1,$A301)))),0)</f>
        <v>0</v>
      </c>
      <c r="J301" s="333" cm="1">
        <f t="array" aca="1" ref="J301" ca="1">IFERROR(IFERROR(Resumo_Horas!J301/INDIRECT(ADDRESS(7,COLUMN(K:K),4,1,Resumo_Horas!$A301)),0)*(((INDIRECT(ADDRESS(357,COLUMN(K:K),4,1,$A301))*14)/11)*(1+INDIRECT(ADDRESS(358,COLUMN(K:K),4,1,$A301)))),0)</f>
        <v>0</v>
      </c>
      <c r="K301" s="333" cm="1">
        <f t="array" aca="1" ref="K301" ca="1">IFERROR(IFERROR(Resumo_Horas!K301/INDIRECT(ADDRESS(7,COLUMN(L:L),4,1,Resumo_Horas!$A301)),0)*(((INDIRECT(ADDRESS(357,COLUMN(L:L),4,1,$A301))*14)/11)*(1+INDIRECT(ADDRESS(358,COLUMN(L:L),4,1,$A301)))),0)</f>
        <v>0</v>
      </c>
      <c r="L301" s="333" cm="1">
        <f t="array" aca="1" ref="L301" ca="1">IFERROR(IFERROR(Resumo_Horas!L301/INDIRECT(ADDRESS(7,COLUMN(M:M),4,1,Resumo_Horas!$A301)),0)*(((INDIRECT(ADDRESS(357,COLUMN(M:M),4,1,$A301))*14)/11)*(1+INDIRECT(ADDRESS(358,COLUMN(M:M),4,1,$A301)))),0)</f>
        <v>0</v>
      </c>
      <c r="M301" s="333" cm="1">
        <f t="array" aca="1" ref="M301" ca="1">IFERROR(IFERROR(Resumo_Horas!M301/INDIRECT(ADDRESS(7,COLUMN(N:N),4,1,Resumo_Horas!$A301)),0)*(((INDIRECT(ADDRESS(357,COLUMN(N:N),4,1,$A301))*14)/11)*(1+INDIRECT(ADDRESS(358,COLUMN(N:N),4,1,$A301)))),0)</f>
        <v>0</v>
      </c>
      <c r="N301" s="333" cm="1">
        <f t="array" aca="1" ref="N301" ca="1">IFERROR(IFERROR(Resumo_Horas!N301/INDIRECT(ADDRESS(7,COLUMN(O:O),4,1,Resumo_Horas!$A301)),0)*(((INDIRECT(ADDRESS(357,COLUMN(O:O),4,1,$A301))*14)/11)*(1+INDIRECT(ADDRESS(358,COLUMN(O:O),4,1,$A301)))),0)</f>
        <v>0</v>
      </c>
      <c r="O301" s="333" cm="1">
        <f t="array" aca="1" ref="O301" ca="1">IFERROR(IFERROR(Resumo_Horas!O301/INDIRECT(ADDRESS(7,COLUMN(P:P),4,1,Resumo_Horas!$A301)),0)*(((INDIRECT(ADDRESS(357,COLUMN(P:P),4,1,$A301))*14)/11)*(1+INDIRECT(ADDRESS(358,COLUMN(P:P),4,1,$A301)))),0)</f>
        <v>0</v>
      </c>
      <c r="P301" s="333" cm="1">
        <f t="array" aca="1" ref="P301" ca="1">IFERROR(IFERROR(Resumo_Horas!P301/INDIRECT(ADDRESS(7,COLUMN(Q:Q),4,1,Resumo_Horas!$A301)),0)*(((INDIRECT(ADDRESS(357,COLUMN(Q:Q),4,1,$A301))*14)/11)*(1+INDIRECT(ADDRESS(358,COLUMN(Q:Q),4,1,$A301)))),0)</f>
        <v>0</v>
      </c>
      <c r="Q301" s="333" cm="1">
        <f t="array" aca="1" ref="Q301" ca="1">IFERROR(IFERROR(Resumo_Horas!Q301/INDIRECT(ADDRESS(7,COLUMN(R:R),4,1,Resumo_Horas!$A301)),0)*(((INDIRECT(ADDRESS(357,COLUMN(R:R),4,1,$A301))*14)/11)*(1+INDIRECT(ADDRESS(358,COLUMN(R:R),4,1,$A301)))),0)</f>
        <v>0</v>
      </c>
      <c r="R301" s="333" cm="1">
        <f t="array" aca="1" ref="R301" ca="1">IFERROR(IFERROR(Resumo_Horas!R301/INDIRECT(ADDRESS(7,COLUMN(S:S),4,1,Resumo_Horas!$A301)),0)*(((INDIRECT(ADDRESS(357,COLUMN(S:S),4,1,$A301))*14)/11)*(1+INDIRECT(ADDRESS(358,COLUMN(S:S),4,1,$A301)))),0)</f>
        <v>0</v>
      </c>
      <c r="S301" s="333" cm="1">
        <f t="array" aca="1" ref="S301" ca="1">IFERROR(IFERROR(Resumo_Horas!S301/INDIRECT(ADDRESS(7,COLUMN(T:T),4,1,Resumo_Horas!$A301)),0)*(((INDIRECT(ADDRESS(357,COLUMN(T:T),4,1,$A301))*14)/11)*(1+INDIRECT(ADDRESS(358,COLUMN(T:T),4,1,$A301)))),0)</f>
        <v>0</v>
      </c>
      <c r="T301" s="333" cm="1">
        <f t="array" aca="1" ref="T301" ca="1">IFERROR(IFERROR(Resumo_Horas!T301/INDIRECT(ADDRESS(7,COLUMN(U:U),4,1,Resumo_Horas!$A301)),0)*(((INDIRECT(ADDRESS(357,COLUMN(U:U),4,1,$A301))*14)/11)*(1+INDIRECT(ADDRESS(358,COLUMN(U:U),4,1,$A301)))),0)</f>
        <v>0</v>
      </c>
      <c r="U301" s="333" cm="1">
        <f t="array" aca="1" ref="U301" ca="1">IFERROR(IFERROR(Resumo_Horas!U301/INDIRECT(ADDRESS(7,COLUMN(V:V),4,1,Resumo_Horas!$A301)),0)*(((INDIRECT(ADDRESS(357,COLUMN(V:V),4,1,$A301))*14)/11)*(1+INDIRECT(ADDRESS(358,COLUMN(V:V),4,1,$A301)))),0)</f>
        <v>0</v>
      </c>
      <c r="V301" s="333" cm="1">
        <f t="array" aca="1" ref="V301" ca="1">IFERROR(IFERROR(Resumo_Horas!V301/INDIRECT(ADDRESS(7,COLUMN(W:W),4,1,Resumo_Horas!$A301)),0)*(((INDIRECT(ADDRESS(357,COLUMN(W:W),4,1,$A301))*14)/11)*(1+INDIRECT(ADDRESS(358,COLUMN(W:W),4,1,$A301)))),0)</f>
        <v>0</v>
      </c>
      <c r="W301" s="333" cm="1">
        <f t="array" aca="1" ref="W301" ca="1">IFERROR(IFERROR(Resumo_Horas!W301/INDIRECT(ADDRESS(7,COLUMN(X:X),4,1,Resumo_Horas!$A301)),0)*(((INDIRECT(ADDRESS(357,COLUMN(X:X),4,1,$A301))*14)/11)*(1+INDIRECT(ADDRESS(358,COLUMN(X:X),4,1,$A301)))),0)</f>
        <v>0</v>
      </c>
      <c r="X301" s="333" cm="1">
        <f t="array" aca="1" ref="X301" ca="1">IFERROR(IFERROR(Resumo_Horas!X301/INDIRECT(ADDRESS(7,COLUMN(Y:Y),4,1,Resumo_Horas!$A301)),0)*(((INDIRECT(ADDRESS(357,COLUMN(Y:Y),4,1,$A301))*14)/11)*(1+INDIRECT(ADDRESS(358,COLUMN(Y:Y),4,1,$A301)))),0)</f>
        <v>0</v>
      </c>
      <c r="Y301" s="333" cm="1">
        <f t="array" aca="1" ref="Y301" ca="1">IFERROR(IFERROR(Resumo_Horas!Y301/INDIRECT(ADDRESS(7,COLUMN(Z:Z),4,1,Resumo_Horas!$A301)),0)*(((INDIRECT(ADDRESS(357,COLUMN(Z:Z),4,1,$A301))*14)/11)*(1+INDIRECT(ADDRESS(358,COLUMN(Z:Z),4,1,$A301)))),0)</f>
        <v>0</v>
      </c>
      <c r="Z301" s="333" cm="1">
        <f t="array" aca="1" ref="Z301" ca="1">IFERROR(IFERROR(Resumo_Horas!Z301/INDIRECT(ADDRESS(7,COLUMN(AA:AA),4,1,Resumo_Horas!$A301)),0)*(((INDIRECT(ADDRESS(357,COLUMN(AA:AA),4,1,$A301))*14)/11)*(1+INDIRECT(ADDRESS(358,COLUMN(AA:AA),4,1,$A301)))),0)</f>
        <v>0</v>
      </c>
      <c r="AA301" s="333" cm="1">
        <f t="array" aca="1" ref="AA301" ca="1">IFERROR(IFERROR(Resumo_Horas!AA301/INDIRECT(ADDRESS(7,COLUMN(AB:AB),4,1,Resumo_Horas!$A301)),0)*(((INDIRECT(ADDRESS(357,COLUMN(AB:AB),4,1,$A301))*14)/11)*(1+INDIRECT(ADDRESS(358,COLUMN(AB:AB),4,1,$A301)))),0)</f>
        <v>0</v>
      </c>
      <c r="AB301" s="333" cm="1">
        <f t="array" aca="1" ref="AB301" ca="1">IFERROR(IFERROR(Resumo_Horas!AB301/INDIRECT(ADDRESS(7,COLUMN(AC:AC),4,1,Resumo_Horas!$A301)),0)*(((INDIRECT(ADDRESS(357,COLUMN(AC:AC),4,1,$A301))*14)/11)*(1+INDIRECT(ADDRESS(358,COLUMN(AC:AC),4,1,$A301)))),0)</f>
        <v>0</v>
      </c>
      <c r="AC301" s="333" cm="1">
        <f t="array" aca="1" ref="AC301" ca="1">IFERROR(IFERROR(Resumo_Horas!AC301/INDIRECT(ADDRESS(7,COLUMN(AD:AD),4,1,Resumo_Horas!$A301)),0)*(((INDIRECT(ADDRESS(357,COLUMN(AD:AD),4,1,$A301))*14)/11)*(1+INDIRECT(ADDRESS(358,COLUMN(AD:AD),4,1,$A301)))),0)</f>
        <v>0</v>
      </c>
      <c r="AD301" s="333" cm="1">
        <f t="array" aca="1" ref="AD301" ca="1">IFERROR(IFERROR(Resumo_Horas!AD301/INDIRECT(ADDRESS(7,COLUMN(AE:AE),4,1,Resumo_Horas!$A301)),0)*(((INDIRECT(ADDRESS(357,COLUMN(AE:AE),4,1,$A301))*14)/11)*(1+INDIRECT(ADDRESS(358,COLUMN(AE:AE),4,1,$A301)))),0)</f>
        <v>0</v>
      </c>
      <c r="AE301" s="333" cm="1">
        <f t="array" aca="1" ref="AE301" ca="1">IFERROR(IFERROR(Resumo_Horas!AE301/INDIRECT(ADDRESS(7,COLUMN(AF:AF),4,1,Resumo_Horas!$A301)),0)*(((INDIRECT(ADDRESS(357,COLUMN(AF:AF),4,1,$A301))*14)/11)*(1+INDIRECT(ADDRESS(358,COLUMN(AF:AF),4,1,$A301)))),0)</f>
        <v>0</v>
      </c>
      <c r="AF301" s="333" cm="1">
        <f t="array" aca="1" ref="AF301" ca="1">IFERROR(IFERROR(Resumo_Horas!AF301/INDIRECT(ADDRESS(7,COLUMN(AG:AG),4,1,Resumo_Horas!$A301)),0)*(((INDIRECT(ADDRESS(357,COLUMN(AG:AG),4,1,$A301))*14)/11)*(1+INDIRECT(ADDRESS(358,COLUMN(AG:AG),4,1,$A301)))),0)</f>
        <v>0</v>
      </c>
      <c r="AG301" s="333" cm="1">
        <f t="array" aca="1" ref="AG301" ca="1">IFERROR(IFERROR(Resumo_Horas!AG301/INDIRECT(ADDRESS(7,COLUMN(AH:AH),4,1,Resumo_Horas!$A301)),0)*(((INDIRECT(ADDRESS(357,COLUMN(AH:AH),4,1,$A301))*14)/11)*(1+INDIRECT(ADDRESS(358,COLUMN(AH:AH),4,1,$A301)))),0)</f>
        <v>0</v>
      </c>
      <c r="AH301" s="333" cm="1">
        <f t="array" aca="1" ref="AH301" ca="1">IFERROR(IFERROR(Resumo_Horas!AH301/INDIRECT(ADDRESS(7,COLUMN(AI:AI),4,1,Resumo_Horas!$A301)),0)*(((INDIRECT(ADDRESS(357,COLUMN(AI:AI),4,1,$A301))*14)/11)*(1+INDIRECT(ADDRESS(358,COLUMN(AI:AI),4,1,$A301)))),0)</f>
        <v>0</v>
      </c>
      <c r="AI301" s="333" cm="1">
        <f t="array" aca="1" ref="AI301" ca="1">IFERROR(IFERROR(Resumo_Horas!AI301/INDIRECT(ADDRESS(7,COLUMN(AJ:AJ),4,1,Resumo_Horas!$A301)),0)*(((INDIRECT(ADDRESS(357,COLUMN(AJ:AJ),4,1,$A301))*14)/11)*(1+INDIRECT(ADDRESS(358,COLUMN(AJ:AJ),4,1,$A301)))),0)</f>
        <v>0</v>
      </c>
      <c r="AJ301" s="333" cm="1">
        <f t="array" aca="1" ref="AJ301" ca="1">IFERROR(IFERROR(Resumo_Horas!AJ301/INDIRECT(ADDRESS(7,COLUMN(AK:AK),4,1,Resumo_Horas!$A301)),0)*(((INDIRECT(ADDRESS(357,COLUMN(AK:AK),4,1,$A301))*14)/11)*(1+INDIRECT(ADDRESS(358,COLUMN(AK:AK),4,1,$A301)))),0)</f>
        <v>0</v>
      </c>
      <c r="AK301" s="333" cm="1">
        <f t="array" aca="1" ref="AK301" ca="1">IFERROR(IFERROR(Resumo_Horas!AK301/INDIRECT(ADDRESS(7,COLUMN(AL:AL),4,1,Resumo_Horas!$A301)),0)*(((INDIRECT(ADDRESS(357,COLUMN(AL:AL),4,1,$A301))*14)/11)*(1+INDIRECT(ADDRESS(358,COLUMN(AL:AL),4,1,$A301)))),0)</f>
        <v>0</v>
      </c>
      <c r="AL301" s="333" cm="1">
        <f t="array" aca="1" ref="AL301" ca="1">IFERROR(IFERROR(Resumo_Horas!AL301/INDIRECT(ADDRESS(7,COLUMN(AM:AM),4,1,Resumo_Horas!$A301)),0)*(((INDIRECT(ADDRESS(357,COLUMN(AM:AM),4,1,$A301))*14)/11)*(1+INDIRECT(ADDRESS(358,COLUMN(AM:AM),4,1,$A301)))),0)</f>
        <v>0</v>
      </c>
      <c r="AM301" s="333" cm="1">
        <f t="array" aca="1" ref="AM301" ca="1">IFERROR(IFERROR(Resumo_Horas!AM301/INDIRECT(ADDRESS(7,COLUMN(AN:AN),4,1,Resumo_Horas!$A301)),0)*(((INDIRECT(ADDRESS(357,COLUMN(AN:AN),4,1,$A301))*14)/11)*(1+INDIRECT(ADDRESS(358,COLUMN(AN:AN),4,1,$A301)))),0)</f>
        <v>0</v>
      </c>
      <c r="AN301" s="333" cm="1">
        <f t="array" aca="1" ref="AN301" ca="1">IFERROR(IFERROR(Resumo_Horas!AN301/INDIRECT(ADDRESS(7,COLUMN(AO:AO),4,1,Resumo_Horas!$A301)),0)*(((INDIRECT(ADDRESS(357,COLUMN(AO:AO),4,1,$A301))*14)/11)*(1+INDIRECT(ADDRESS(358,COLUMN(AO:AO),4,1,$A301)))),0)</f>
        <v>0</v>
      </c>
      <c r="AO301" s="333" cm="1">
        <f t="array" aca="1" ref="AO301" ca="1">IFERROR(IFERROR(Resumo_Horas!AO301/INDIRECT(ADDRESS(7,COLUMN(AP:AP),4,1,Resumo_Horas!$A301)),0)*(((INDIRECT(ADDRESS(357,COLUMN(AP:AP),4,1,$A301))*14)/11)*(1+INDIRECT(ADDRESS(358,COLUMN(AP:AP),4,1,$A301)))),0)</f>
        <v>0</v>
      </c>
      <c r="AP301" s="333" cm="1">
        <f t="array" aca="1" ref="AP301" ca="1">IFERROR(IFERROR(Resumo_Horas!AP301/INDIRECT(ADDRESS(7,COLUMN(AQ:AQ),4,1,Resumo_Horas!$A301)),0)*(((INDIRECT(ADDRESS(357,COLUMN(AQ:AQ),4,1,$A301))*14)/11)*(1+INDIRECT(ADDRESS(358,COLUMN(AQ:AQ),4,1,$A301)))),0)</f>
        <v>0</v>
      </c>
      <c r="AQ301" s="333" cm="1">
        <f t="array" aca="1" ref="AQ301" ca="1">IFERROR(IFERROR(Resumo_Horas!AQ301/INDIRECT(ADDRESS(7,COLUMN(AR:AR),4,1,Resumo_Horas!$A301)),0)*(((INDIRECT(ADDRESS(357,COLUMN(AR:AR),4,1,$A301))*14)/11)*(1+INDIRECT(ADDRESS(358,COLUMN(AR:AR),4,1,$A301)))),0)</f>
        <v>0</v>
      </c>
      <c r="AR301" s="333" cm="1">
        <f t="array" aca="1" ref="AR301" ca="1">IFERROR(IFERROR(Resumo_Horas!AR301/INDIRECT(ADDRESS(7,COLUMN(AS:AS),4,1,Resumo_Horas!$A301)),0)*(((INDIRECT(ADDRESS(357,COLUMN(AS:AS),4,1,$A301))*14)/11)*(1+INDIRECT(ADDRESS(358,COLUMN(AS:AS),4,1,$A301)))),0)</f>
        <v>0</v>
      </c>
      <c r="AS301" s="333" cm="1">
        <f t="array" aca="1" ref="AS301" ca="1">IFERROR(IFERROR(Resumo_Horas!AS301/INDIRECT(ADDRESS(7,COLUMN(AT:AT),4,1,Resumo_Horas!$A301)),0)*(((INDIRECT(ADDRESS(357,COLUMN(AT:AT),4,1,$A301))*14)/11)*(1+INDIRECT(ADDRESS(358,COLUMN(AT:AT),4,1,$A301)))),0)</f>
        <v>0</v>
      </c>
      <c r="AT301" s="333" cm="1">
        <f t="array" aca="1" ref="AT301" ca="1">IFERROR(IFERROR(Resumo_Horas!AT301/INDIRECT(ADDRESS(7,COLUMN(AU:AU),4,1,Resumo_Horas!$A301)),0)*(((INDIRECT(ADDRESS(357,COLUMN(AU:AU),4,1,$A301))*14)/11)*(1+INDIRECT(ADDRESS(358,COLUMN(AU:AU),4,1,$A301)))),0)</f>
        <v>0</v>
      </c>
      <c r="AU301" s="333" cm="1">
        <f t="array" aca="1" ref="AU301" ca="1">IFERROR(IFERROR(Resumo_Horas!AU301/INDIRECT(ADDRESS(7,COLUMN(AV:AV),4,1,Resumo_Horas!$A301)),0)*(((INDIRECT(ADDRESS(357,COLUMN(AV:AV),4,1,$A301))*14)/11)*(1+INDIRECT(ADDRESS(358,COLUMN(AV:AV),4,1,$A301)))),0)</f>
        <v>0</v>
      </c>
      <c r="AV301" s="333" cm="1">
        <f t="array" aca="1" ref="AV301" ca="1">IFERROR(IFERROR(Resumo_Horas!AV301/INDIRECT(ADDRESS(7,COLUMN(AW:AW),4,1,Resumo_Horas!$A301)),0)*(((INDIRECT(ADDRESS(357,COLUMN(AW:AW),4,1,$A301))*14)/11)*(1+INDIRECT(ADDRESS(358,COLUMN(AW:AW),4,1,$A301)))),0)</f>
        <v>0</v>
      </c>
      <c r="AW301" s="333" cm="1">
        <f t="array" aca="1" ref="AW301" ca="1">IFERROR(IFERROR(Resumo_Horas!AW301/INDIRECT(ADDRESS(7,COLUMN(AX:AX),4,1,Resumo_Horas!$A301)),0)*(((INDIRECT(ADDRESS(357,COLUMN(AX:AX),4,1,$A301))*14)/11)*(1+INDIRECT(ADDRESS(358,COLUMN(AX:AX),4,1,$A301)))),0)</f>
        <v>0</v>
      </c>
      <c r="AX301" s="333" cm="1">
        <f t="array" aca="1" ref="AX301" ca="1">IFERROR(IFERROR(Resumo_Horas!AX301/INDIRECT(ADDRESS(7,COLUMN(AY:AY),4,1,Resumo_Horas!$A301)),0)*(((INDIRECT(ADDRESS(357,COLUMN(AY:AY),4,1,$A301))*14)/11)*(1+INDIRECT(ADDRESS(358,COLUMN(AY:AY),4,1,$A301)))),0)</f>
        <v>0</v>
      </c>
      <c r="AY301" s="333" cm="1">
        <f t="array" aca="1" ref="AY301" ca="1">IFERROR(IFERROR(Resumo_Horas!AY301/INDIRECT(ADDRESS(7,COLUMN(AZ:AZ),4,1,Resumo_Horas!$A301)),0)*(((INDIRECT(ADDRESS(357,COLUMN(AZ:AZ),4,1,$A301))*14)/11)*(1+INDIRECT(ADDRESS(358,COLUMN(AZ:AZ),4,1,$A301)))),0)</f>
        <v>0</v>
      </c>
      <c r="AZ301" s="333" cm="1">
        <f t="array" aca="1" ref="AZ301" ca="1">IFERROR(IFERROR(Resumo_Horas!AZ301/INDIRECT(ADDRESS(7,COLUMN(BA:BA),4,1,Resumo_Horas!$A301)),0)*(((INDIRECT(ADDRESS(357,COLUMN(BA:BA),4,1,$A301))*14)/11)*(1+INDIRECT(ADDRESS(358,COLUMN(BA:BA),4,1,$A301)))),0)</f>
        <v>0</v>
      </c>
      <c r="BA301" s="333" cm="1">
        <f t="array" aca="1" ref="BA301" ca="1">IFERROR(IFERROR(Resumo_Horas!BA301/INDIRECT(ADDRESS(7,COLUMN(BB:BB),4,1,Resumo_Horas!$A301)),0)*(((INDIRECT(ADDRESS(357,COLUMN(BB:BB),4,1,$A301))*14)/11)*(1+INDIRECT(ADDRESS(358,COLUMN(BB:BB),4,1,$A301)))),0)</f>
        <v>0</v>
      </c>
      <c r="BB301" s="333" cm="1">
        <f t="array" aca="1" ref="BB301" ca="1">IFERROR(IFERROR(Resumo_Horas!BB301/INDIRECT(ADDRESS(7,COLUMN(BC:BC),4,1,Resumo_Horas!$A301)),0)*(((INDIRECT(ADDRESS(357,COLUMN(BC:BC),4,1,$A301))*14)/11)*(1+INDIRECT(ADDRESS(358,COLUMN(BC:BC),4,1,$A301)))),0)</f>
        <v>0</v>
      </c>
      <c r="BC301" s="333" cm="1">
        <f t="array" aca="1" ref="BC301" ca="1">IFERROR(IFERROR(Resumo_Horas!BC301/INDIRECT(ADDRESS(7,COLUMN(BD:BD),4,1,Resumo_Horas!$A301)),0)*(((INDIRECT(ADDRESS(357,COLUMN(BD:BD),4,1,$A301))*14)/11)*(1+INDIRECT(ADDRESS(358,COLUMN(BD:BD),4,1,$A301)))),0)</f>
        <v>0</v>
      </c>
      <c r="BD301" s="333" cm="1">
        <f t="array" aca="1" ref="BD301" ca="1">IFERROR(IFERROR(Resumo_Horas!BD301/INDIRECT(ADDRESS(7,COLUMN(BE:BE),4,1,Resumo_Horas!$A301)),0)*(((INDIRECT(ADDRESS(357,COLUMN(BE:BE),4,1,$A301))*14)/11)*(1+INDIRECT(ADDRESS(358,COLUMN(BE:BE),4,1,$A301)))),0)</f>
        <v>0</v>
      </c>
      <c r="BE301" s="333" cm="1">
        <f t="array" aca="1" ref="BE301" ca="1">IFERROR(IFERROR(Resumo_Horas!BE301/INDIRECT(ADDRESS(7,COLUMN(BF:BF),4,1,Resumo_Horas!$A301)),0)*(((INDIRECT(ADDRESS(357,COLUMN(BF:BF),4,1,$A301))*14)/11)*(1+INDIRECT(ADDRESS(358,COLUMN(BF:BF),4,1,$A301)))),0)</f>
        <v>0</v>
      </c>
      <c r="BF301" s="333" cm="1">
        <f t="array" aca="1" ref="BF301" ca="1">IFERROR(IFERROR(Resumo_Horas!BF301/INDIRECT(ADDRESS(7,COLUMN(BG:BG),4,1,Resumo_Horas!$A301)),0)*(((INDIRECT(ADDRESS(357,COLUMN(BG:BG),4,1,$A301))*14)/11)*(1+INDIRECT(ADDRESS(358,COLUMN(BG:BG),4,1,$A301)))),0)</f>
        <v>0</v>
      </c>
      <c r="BG301" s="333" cm="1">
        <f t="array" aca="1" ref="BG301" ca="1">IFERROR(IFERROR(Resumo_Horas!BG301/INDIRECT(ADDRESS(7,COLUMN(BH:BH),4,1,Resumo_Horas!$A301)),0)*(((INDIRECT(ADDRESS(357,COLUMN(BH:BH),4,1,$A301))*14)/11)*(1+INDIRECT(ADDRESS(358,COLUMN(BH:BH),4,1,$A301)))),0)</f>
        <v>0</v>
      </c>
      <c r="BH301" s="333" cm="1">
        <f t="array" aca="1" ref="BH301" ca="1">IFERROR(IFERROR(Resumo_Horas!BH301/INDIRECT(ADDRESS(7,COLUMN(BI:BI),4,1,Resumo_Horas!$A301)),0)*(((INDIRECT(ADDRESS(357,COLUMN(BI:BI),4,1,$A301))*14)/11)*(1+INDIRECT(ADDRESS(358,COLUMN(BI:BI),4,1,$A301)))),0)</f>
        <v>0</v>
      </c>
      <c r="BI301" s="333" cm="1">
        <f t="array" aca="1" ref="BI301" ca="1">IFERROR(IFERROR(Resumo_Horas!BI301/INDIRECT(ADDRESS(7,COLUMN(BJ:BJ),4,1,Resumo_Horas!$A301)),0)*(((INDIRECT(ADDRESS(357,COLUMN(BJ:BJ),4,1,$A301))*14)/11)*(1+INDIRECT(ADDRESS(358,COLUMN(BJ:BJ),4,1,$A301)))),0)</f>
        <v>0</v>
      </c>
      <c r="BJ301" s="333" cm="1">
        <f t="array" aca="1" ref="BJ301" ca="1">IFERROR(IFERROR(Resumo_Horas!BJ301/INDIRECT(ADDRESS(7,COLUMN(BK:BK),4,1,Resumo_Horas!$A301)),0)*(((INDIRECT(ADDRESS(357,COLUMN(BK:BK),4,1,$A301))*14)/11)*(1+INDIRECT(ADDRESS(358,COLUMN(BK:BK),4,1,$A301)))),0)</f>
        <v>0</v>
      </c>
      <c r="BK301" s="335" cm="1">
        <f t="array" aca="1" ref="BK301" ca="1">IFERROR(IFERROR(Resumo_Horas!BK301/INDIRECT(ADDRESS(7,COLUMN(BL:BL),4,1,Resumo_Horas!$A301)),0)*(((INDIRECT(ADDRESS(357,COLUMN(BL:BL),4,1,$A301))*14)/11)*(1+INDIRECT(ADDRESS(358,COLUMN(BL:BL),4,1,$A301)))),0)</f>
        <v>0</v>
      </c>
    </row>
    <row r="302" spans="1:63" x14ac:dyDescent="0.25">
      <c r="A302" s="325" t="str" cm="1">
        <f t="array" aca="1" ref="A302" ca="1">IF(INDIRECT(ADDRESS(9+QUOTIENT(ROW(A301)-1,20),4,4,1,"Equipa de projeto")) = 0,"", _xlfn.CONCAT(1 + QUOTIENT(ROW(A301)-1,20),". ", INDIRECT(ADDRESS(9+QUOTIENT(ROW(A301)-1,20),4,4,1,"Equipa de projeto"))))</f>
        <v/>
      </c>
      <c r="B302" s="326">
        <f>Atividades!$A$1</f>
        <v>0</v>
      </c>
      <c r="C302" s="327" t="s">
        <v>48</v>
      </c>
      <c r="D302" s="328" cm="1">
        <f t="array" aca="1" ref="D302" ca="1">IFERROR(IFERROR(Resumo_Horas!D302/INDIRECT(ADDRESS(7,COLUMN(E:E),4,1,Resumo_Horas!$A302)),0)*(((INDIRECT(ADDRESS(357,COLUMN(E:E),4,1,$A302))*14)/11)*(1+INDIRECT(ADDRESS(358,COLUMN(E:E),4,1,$A302)))),0)</f>
        <v>0</v>
      </c>
      <c r="E302" s="328" cm="1">
        <f t="array" aca="1" ref="E302" ca="1">IFERROR(IFERROR(Resumo_Horas!E302/INDIRECT(ADDRESS(7,COLUMN(F:F),4,1,Resumo_Horas!$A302)),0)*(((INDIRECT(ADDRESS(357,COLUMN(F:F),4,1,$A302))*14)/11)*(1+INDIRECT(ADDRESS(358,COLUMN(F:F),4,1,$A302)))),0)</f>
        <v>0</v>
      </c>
      <c r="F302" s="328" cm="1">
        <f t="array" aca="1" ref="F302" ca="1">IFERROR(IFERROR(Resumo_Horas!F302/INDIRECT(ADDRESS(7,COLUMN(G:G),4,1,Resumo_Horas!$A302)),0)*(((INDIRECT(ADDRESS(357,COLUMN(G:G),4,1,$A302))*14)/11)*(1+INDIRECT(ADDRESS(358,COLUMN(G:G),4,1,$A302)))),0)</f>
        <v>0</v>
      </c>
      <c r="G302" s="328" cm="1">
        <f t="array" aca="1" ref="G302" ca="1">IFERROR(IFERROR(Resumo_Horas!G302/INDIRECT(ADDRESS(7,COLUMN(H:H),4,1,Resumo_Horas!$A302)),0)*(((INDIRECT(ADDRESS(357,COLUMN(H:H),4,1,$A302))*14)/11)*(1+INDIRECT(ADDRESS(358,COLUMN(H:H),4,1,$A302)))),0)</f>
        <v>0</v>
      </c>
      <c r="H302" s="328" cm="1">
        <f t="array" aca="1" ref="H302" ca="1">IFERROR(IFERROR(Resumo_Horas!H302/INDIRECT(ADDRESS(7,COLUMN(I:I),4,1,Resumo_Horas!$A302)),0)*(((INDIRECT(ADDRESS(357,COLUMN(I:I),4,1,$A302))*14)/11)*(1+INDIRECT(ADDRESS(358,COLUMN(I:I),4,1,$A302)))),0)</f>
        <v>0</v>
      </c>
      <c r="I302" s="328" cm="1">
        <f t="array" aca="1" ref="I302" ca="1">IFERROR(IFERROR(Resumo_Horas!I302/INDIRECT(ADDRESS(7,COLUMN(J:J),4,1,Resumo_Horas!$A302)),0)*(((INDIRECT(ADDRESS(357,COLUMN(J:J),4,1,$A302))*14)/11)*(1+INDIRECT(ADDRESS(358,COLUMN(J:J),4,1,$A302)))),0)</f>
        <v>0</v>
      </c>
      <c r="J302" s="328" cm="1">
        <f t="array" aca="1" ref="J302" ca="1">IFERROR(IFERROR(Resumo_Horas!J302/INDIRECT(ADDRESS(7,COLUMN(K:K),4,1,Resumo_Horas!$A302)),0)*(((INDIRECT(ADDRESS(357,COLUMN(K:K),4,1,$A302))*14)/11)*(1+INDIRECT(ADDRESS(358,COLUMN(K:K),4,1,$A302)))),0)</f>
        <v>0</v>
      </c>
      <c r="K302" s="328" cm="1">
        <f t="array" aca="1" ref="K302" ca="1">IFERROR(IFERROR(Resumo_Horas!K302/INDIRECT(ADDRESS(7,COLUMN(L:L),4,1,Resumo_Horas!$A302)),0)*(((INDIRECT(ADDRESS(357,COLUMN(L:L),4,1,$A302))*14)/11)*(1+INDIRECT(ADDRESS(358,COLUMN(L:L),4,1,$A302)))),0)</f>
        <v>0</v>
      </c>
      <c r="L302" s="328" cm="1">
        <f t="array" aca="1" ref="L302" ca="1">IFERROR(IFERROR(Resumo_Horas!L302/INDIRECT(ADDRESS(7,COLUMN(M:M),4,1,Resumo_Horas!$A302)),0)*(((INDIRECT(ADDRESS(357,COLUMN(M:M),4,1,$A302))*14)/11)*(1+INDIRECT(ADDRESS(358,COLUMN(M:M),4,1,$A302)))),0)</f>
        <v>0</v>
      </c>
      <c r="M302" s="328" cm="1">
        <f t="array" aca="1" ref="M302" ca="1">IFERROR(IFERROR(Resumo_Horas!M302/INDIRECT(ADDRESS(7,COLUMN(N:N),4,1,Resumo_Horas!$A302)),0)*(((INDIRECT(ADDRESS(357,COLUMN(N:N),4,1,$A302))*14)/11)*(1+INDIRECT(ADDRESS(358,COLUMN(N:N),4,1,$A302)))),0)</f>
        <v>0</v>
      </c>
      <c r="N302" s="328" cm="1">
        <f t="array" aca="1" ref="N302" ca="1">IFERROR(IFERROR(Resumo_Horas!N302/INDIRECT(ADDRESS(7,COLUMN(O:O),4,1,Resumo_Horas!$A302)),0)*(((INDIRECT(ADDRESS(357,COLUMN(O:O),4,1,$A302))*14)/11)*(1+INDIRECT(ADDRESS(358,COLUMN(O:O),4,1,$A302)))),0)</f>
        <v>0</v>
      </c>
      <c r="O302" s="328" cm="1">
        <f t="array" aca="1" ref="O302" ca="1">IFERROR(IFERROR(Resumo_Horas!O302/INDIRECT(ADDRESS(7,COLUMN(P:P),4,1,Resumo_Horas!$A302)),0)*(((INDIRECT(ADDRESS(357,COLUMN(P:P),4,1,$A302))*14)/11)*(1+INDIRECT(ADDRESS(358,COLUMN(P:P),4,1,$A302)))),0)</f>
        <v>0</v>
      </c>
      <c r="P302" s="328" cm="1">
        <f t="array" aca="1" ref="P302" ca="1">IFERROR(IFERROR(Resumo_Horas!P302/INDIRECT(ADDRESS(7,COLUMN(Q:Q),4,1,Resumo_Horas!$A302)),0)*(((INDIRECT(ADDRESS(357,COLUMN(Q:Q),4,1,$A302))*14)/11)*(1+INDIRECT(ADDRESS(358,COLUMN(Q:Q),4,1,$A302)))),0)</f>
        <v>0</v>
      </c>
      <c r="Q302" s="328" cm="1">
        <f t="array" aca="1" ref="Q302" ca="1">IFERROR(IFERROR(Resumo_Horas!Q302/INDIRECT(ADDRESS(7,COLUMN(R:R),4,1,Resumo_Horas!$A302)),0)*(((INDIRECT(ADDRESS(357,COLUMN(R:R),4,1,$A302))*14)/11)*(1+INDIRECT(ADDRESS(358,COLUMN(R:R),4,1,$A302)))),0)</f>
        <v>0</v>
      </c>
      <c r="R302" s="328" cm="1">
        <f t="array" aca="1" ref="R302" ca="1">IFERROR(IFERROR(Resumo_Horas!R302/INDIRECT(ADDRESS(7,COLUMN(S:S),4,1,Resumo_Horas!$A302)),0)*(((INDIRECT(ADDRESS(357,COLUMN(S:S),4,1,$A302))*14)/11)*(1+INDIRECT(ADDRESS(358,COLUMN(S:S),4,1,$A302)))),0)</f>
        <v>0</v>
      </c>
      <c r="S302" s="328" cm="1">
        <f t="array" aca="1" ref="S302" ca="1">IFERROR(IFERROR(Resumo_Horas!S302/INDIRECT(ADDRESS(7,COLUMN(T:T),4,1,Resumo_Horas!$A302)),0)*(((INDIRECT(ADDRESS(357,COLUMN(T:T),4,1,$A302))*14)/11)*(1+INDIRECT(ADDRESS(358,COLUMN(T:T),4,1,$A302)))),0)</f>
        <v>0</v>
      </c>
      <c r="T302" s="328" cm="1">
        <f t="array" aca="1" ref="T302" ca="1">IFERROR(IFERROR(Resumo_Horas!T302/INDIRECT(ADDRESS(7,COLUMN(U:U),4,1,Resumo_Horas!$A302)),0)*(((INDIRECT(ADDRESS(357,COLUMN(U:U),4,1,$A302))*14)/11)*(1+INDIRECT(ADDRESS(358,COLUMN(U:U),4,1,$A302)))),0)</f>
        <v>0</v>
      </c>
      <c r="U302" s="328" cm="1">
        <f t="array" aca="1" ref="U302" ca="1">IFERROR(IFERROR(Resumo_Horas!U302/INDIRECT(ADDRESS(7,COLUMN(V:V),4,1,Resumo_Horas!$A302)),0)*(((INDIRECT(ADDRESS(357,COLUMN(V:V),4,1,$A302))*14)/11)*(1+INDIRECT(ADDRESS(358,COLUMN(V:V),4,1,$A302)))),0)</f>
        <v>0</v>
      </c>
      <c r="V302" s="328" cm="1">
        <f t="array" aca="1" ref="V302" ca="1">IFERROR(IFERROR(Resumo_Horas!V302/INDIRECT(ADDRESS(7,COLUMN(W:W),4,1,Resumo_Horas!$A302)),0)*(((INDIRECT(ADDRESS(357,COLUMN(W:W),4,1,$A302))*14)/11)*(1+INDIRECT(ADDRESS(358,COLUMN(W:W),4,1,$A302)))),0)</f>
        <v>0</v>
      </c>
      <c r="W302" s="328" cm="1">
        <f t="array" aca="1" ref="W302" ca="1">IFERROR(IFERROR(Resumo_Horas!W302/INDIRECT(ADDRESS(7,COLUMN(X:X),4,1,Resumo_Horas!$A302)),0)*(((INDIRECT(ADDRESS(357,COLUMN(X:X),4,1,$A302))*14)/11)*(1+INDIRECT(ADDRESS(358,COLUMN(X:X),4,1,$A302)))),0)</f>
        <v>0</v>
      </c>
      <c r="X302" s="328" cm="1">
        <f t="array" aca="1" ref="X302" ca="1">IFERROR(IFERROR(Resumo_Horas!X302/INDIRECT(ADDRESS(7,COLUMN(Y:Y),4,1,Resumo_Horas!$A302)),0)*(((INDIRECT(ADDRESS(357,COLUMN(Y:Y),4,1,$A302))*14)/11)*(1+INDIRECT(ADDRESS(358,COLUMN(Y:Y),4,1,$A302)))),0)</f>
        <v>0</v>
      </c>
      <c r="Y302" s="328" cm="1">
        <f t="array" aca="1" ref="Y302" ca="1">IFERROR(IFERROR(Resumo_Horas!Y302/INDIRECT(ADDRESS(7,COLUMN(Z:Z),4,1,Resumo_Horas!$A302)),0)*(((INDIRECT(ADDRESS(357,COLUMN(Z:Z),4,1,$A302))*14)/11)*(1+INDIRECT(ADDRESS(358,COLUMN(Z:Z),4,1,$A302)))),0)</f>
        <v>0</v>
      </c>
      <c r="Z302" s="328" cm="1">
        <f t="array" aca="1" ref="Z302" ca="1">IFERROR(IFERROR(Resumo_Horas!Z302/INDIRECT(ADDRESS(7,COLUMN(AA:AA),4,1,Resumo_Horas!$A302)),0)*(((INDIRECT(ADDRESS(357,COLUMN(AA:AA),4,1,$A302))*14)/11)*(1+INDIRECT(ADDRESS(358,COLUMN(AA:AA),4,1,$A302)))),0)</f>
        <v>0</v>
      </c>
      <c r="AA302" s="328" cm="1">
        <f t="array" aca="1" ref="AA302" ca="1">IFERROR(IFERROR(Resumo_Horas!AA302/INDIRECT(ADDRESS(7,COLUMN(AB:AB),4,1,Resumo_Horas!$A302)),0)*(((INDIRECT(ADDRESS(357,COLUMN(AB:AB),4,1,$A302))*14)/11)*(1+INDIRECT(ADDRESS(358,COLUMN(AB:AB),4,1,$A302)))),0)</f>
        <v>0</v>
      </c>
      <c r="AB302" s="328" cm="1">
        <f t="array" aca="1" ref="AB302" ca="1">IFERROR(IFERROR(Resumo_Horas!AB302/INDIRECT(ADDRESS(7,COLUMN(AC:AC),4,1,Resumo_Horas!$A302)),0)*(((INDIRECT(ADDRESS(357,COLUMN(AC:AC),4,1,$A302))*14)/11)*(1+INDIRECT(ADDRESS(358,COLUMN(AC:AC),4,1,$A302)))),0)</f>
        <v>0</v>
      </c>
      <c r="AC302" s="328" cm="1">
        <f t="array" aca="1" ref="AC302" ca="1">IFERROR(IFERROR(Resumo_Horas!AC302/INDIRECT(ADDRESS(7,COLUMN(AD:AD),4,1,Resumo_Horas!$A302)),0)*(((INDIRECT(ADDRESS(357,COLUMN(AD:AD),4,1,$A302))*14)/11)*(1+INDIRECT(ADDRESS(358,COLUMN(AD:AD),4,1,$A302)))),0)</f>
        <v>0</v>
      </c>
      <c r="AD302" s="328" cm="1">
        <f t="array" aca="1" ref="AD302" ca="1">IFERROR(IFERROR(Resumo_Horas!AD302/INDIRECT(ADDRESS(7,COLUMN(AE:AE),4,1,Resumo_Horas!$A302)),0)*(((INDIRECT(ADDRESS(357,COLUMN(AE:AE),4,1,$A302))*14)/11)*(1+INDIRECT(ADDRESS(358,COLUMN(AE:AE),4,1,$A302)))),0)</f>
        <v>0</v>
      </c>
      <c r="AE302" s="328" cm="1">
        <f t="array" aca="1" ref="AE302" ca="1">IFERROR(IFERROR(Resumo_Horas!AE302/INDIRECT(ADDRESS(7,COLUMN(AF:AF),4,1,Resumo_Horas!$A302)),0)*(((INDIRECT(ADDRESS(357,COLUMN(AF:AF),4,1,$A302))*14)/11)*(1+INDIRECT(ADDRESS(358,COLUMN(AF:AF),4,1,$A302)))),0)</f>
        <v>0</v>
      </c>
      <c r="AF302" s="328" cm="1">
        <f t="array" aca="1" ref="AF302" ca="1">IFERROR(IFERROR(Resumo_Horas!AF302/INDIRECT(ADDRESS(7,COLUMN(AG:AG),4,1,Resumo_Horas!$A302)),0)*(((INDIRECT(ADDRESS(357,COLUMN(AG:AG),4,1,$A302))*14)/11)*(1+INDIRECT(ADDRESS(358,COLUMN(AG:AG),4,1,$A302)))),0)</f>
        <v>0</v>
      </c>
      <c r="AG302" s="328" cm="1">
        <f t="array" aca="1" ref="AG302" ca="1">IFERROR(IFERROR(Resumo_Horas!AG302/INDIRECT(ADDRESS(7,COLUMN(AH:AH),4,1,Resumo_Horas!$A302)),0)*(((INDIRECT(ADDRESS(357,COLUMN(AH:AH),4,1,$A302))*14)/11)*(1+INDIRECT(ADDRESS(358,COLUMN(AH:AH),4,1,$A302)))),0)</f>
        <v>0</v>
      </c>
      <c r="AH302" s="328" cm="1">
        <f t="array" aca="1" ref="AH302" ca="1">IFERROR(IFERROR(Resumo_Horas!AH302/INDIRECT(ADDRESS(7,COLUMN(AI:AI),4,1,Resumo_Horas!$A302)),0)*(((INDIRECT(ADDRESS(357,COLUMN(AI:AI),4,1,$A302))*14)/11)*(1+INDIRECT(ADDRESS(358,COLUMN(AI:AI),4,1,$A302)))),0)</f>
        <v>0</v>
      </c>
      <c r="AI302" s="328" cm="1">
        <f t="array" aca="1" ref="AI302" ca="1">IFERROR(IFERROR(Resumo_Horas!AI302/INDIRECT(ADDRESS(7,COLUMN(AJ:AJ),4,1,Resumo_Horas!$A302)),0)*(((INDIRECT(ADDRESS(357,COLUMN(AJ:AJ),4,1,$A302))*14)/11)*(1+INDIRECT(ADDRESS(358,COLUMN(AJ:AJ),4,1,$A302)))),0)</f>
        <v>0</v>
      </c>
      <c r="AJ302" s="328" cm="1">
        <f t="array" aca="1" ref="AJ302" ca="1">IFERROR(IFERROR(Resumo_Horas!AJ302/INDIRECT(ADDRESS(7,COLUMN(AK:AK),4,1,Resumo_Horas!$A302)),0)*(((INDIRECT(ADDRESS(357,COLUMN(AK:AK),4,1,$A302))*14)/11)*(1+INDIRECT(ADDRESS(358,COLUMN(AK:AK),4,1,$A302)))),0)</f>
        <v>0</v>
      </c>
      <c r="AK302" s="328" cm="1">
        <f t="array" aca="1" ref="AK302" ca="1">IFERROR(IFERROR(Resumo_Horas!AK302/INDIRECT(ADDRESS(7,COLUMN(AL:AL),4,1,Resumo_Horas!$A302)),0)*(((INDIRECT(ADDRESS(357,COLUMN(AL:AL),4,1,$A302))*14)/11)*(1+INDIRECT(ADDRESS(358,COLUMN(AL:AL),4,1,$A302)))),0)</f>
        <v>0</v>
      </c>
      <c r="AL302" s="328" cm="1">
        <f t="array" aca="1" ref="AL302" ca="1">IFERROR(IFERROR(Resumo_Horas!AL302/INDIRECT(ADDRESS(7,COLUMN(AM:AM),4,1,Resumo_Horas!$A302)),0)*(((INDIRECT(ADDRESS(357,COLUMN(AM:AM),4,1,$A302))*14)/11)*(1+INDIRECT(ADDRESS(358,COLUMN(AM:AM),4,1,$A302)))),0)</f>
        <v>0</v>
      </c>
      <c r="AM302" s="328" cm="1">
        <f t="array" aca="1" ref="AM302" ca="1">IFERROR(IFERROR(Resumo_Horas!AM302/INDIRECT(ADDRESS(7,COLUMN(AN:AN),4,1,Resumo_Horas!$A302)),0)*(((INDIRECT(ADDRESS(357,COLUMN(AN:AN),4,1,$A302))*14)/11)*(1+INDIRECT(ADDRESS(358,COLUMN(AN:AN),4,1,$A302)))),0)</f>
        <v>0</v>
      </c>
      <c r="AN302" s="328" cm="1">
        <f t="array" aca="1" ref="AN302" ca="1">IFERROR(IFERROR(Resumo_Horas!AN302/INDIRECT(ADDRESS(7,COLUMN(AO:AO),4,1,Resumo_Horas!$A302)),0)*(((INDIRECT(ADDRESS(357,COLUMN(AO:AO),4,1,$A302))*14)/11)*(1+INDIRECT(ADDRESS(358,COLUMN(AO:AO),4,1,$A302)))),0)</f>
        <v>0</v>
      </c>
      <c r="AO302" s="328" cm="1">
        <f t="array" aca="1" ref="AO302" ca="1">IFERROR(IFERROR(Resumo_Horas!AO302/INDIRECT(ADDRESS(7,COLUMN(AP:AP),4,1,Resumo_Horas!$A302)),0)*(((INDIRECT(ADDRESS(357,COLUMN(AP:AP),4,1,$A302))*14)/11)*(1+INDIRECT(ADDRESS(358,COLUMN(AP:AP),4,1,$A302)))),0)</f>
        <v>0</v>
      </c>
      <c r="AP302" s="328" cm="1">
        <f t="array" aca="1" ref="AP302" ca="1">IFERROR(IFERROR(Resumo_Horas!AP302/INDIRECT(ADDRESS(7,COLUMN(AQ:AQ),4,1,Resumo_Horas!$A302)),0)*(((INDIRECT(ADDRESS(357,COLUMN(AQ:AQ),4,1,$A302))*14)/11)*(1+INDIRECT(ADDRESS(358,COLUMN(AQ:AQ),4,1,$A302)))),0)</f>
        <v>0</v>
      </c>
      <c r="AQ302" s="328" cm="1">
        <f t="array" aca="1" ref="AQ302" ca="1">IFERROR(IFERROR(Resumo_Horas!AQ302/INDIRECT(ADDRESS(7,COLUMN(AR:AR),4,1,Resumo_Horas!$A302)),0)*(((INDIRECT(ADDRESS(357,COLUMN(AR:AR),4,1,$A302))*14)/11)*(1+INDIRECT(ADDRESS(358,COLUMN(AR:AR),4,1,$A302)))),0)</f>
        <v>0</v>
      </c>
      <c r="AR302" s="328" cm="1">
        <f t="array" aca="1" ref="AR302" ca="1">IFERROR(IFERROR(Resumo_Horas!AR302/INDIRECT(ADDRESS(7,COLUMN(AS:AS),4,1,Resumo_Horas!$A302)),0)*(((INDIRECT(ADDRESS(357,COLUMN(AS:AS),4,1,$A302))*14)/11)*(1+INDIRECT(ADDRESS(358,COLUMN(AS:AS),4,1,$A302)))),0)</f>
        <v>0</v>
      </c>
      <c r="AS302" s="328" cm="1">
        <f t="array" aca="1" ref="AS302" ca="1">IFERROR(IFERROR(Resumo_Horas!AS302/INDIRECT(ADDRESS(7,COLUMN(AT:AT),4,1,Resumo_Horas!$A302)),0)*(((INDIRECT(ADDRESS(357,COLUMN(AT:AT),4,1,$A302))*14)/11)*(1+INDIRECT(ADDRESS(358,COLUMN(AT:AT),4,1,$A302)))),0)</f>
        <v>0</v>
      </c>
      <c r="AT302" s="328" cm="1">
        <f t="array" aca="1" ref="AT302" ca="1">IFERROR(IFERROR(Resumo_Horas!AT302/INDIRECT(ADDRESS(7,COLUMN(AU:AU),4,1,Resumo_Horas!$A302)),0)*(((INDIRECT(ADDRESS(357,COLUMN(AU:AU),4,1,$A302))*14)/11)*(1+INDIRECT(ADDRESS(358,COLUMN(AU:AU),4,1,$A302)))),0)</f>
        <v>0</v>
      </c>
      <c r="AU302" s="328" cm="1">
        <f t="array" aca="1" ref="AU302" ca="1">IFERROR(IFERROR(Resumo_Horas!AU302/INDIRECT(ADDRESS(7,COLUMN(AV:AV),4,1,Resumo_Horas!$A302)),0)*(((INDIRECT(ADDRESS(357,COLUMN(AV:AV),4,1,$A302))*14)/11)*(1+INDIRECT(ADDRESS(358,COLUMN(AV:AV),4,1,$A302)))),0)</f>
        <v>0</v>
      </c>
      <c r="AV302" s="328" cm="1">
        <f t="array" aca="1" ref="AV302" ca="1">IFERROR(IFERROR(Resumo_Horas!AV302/INDIRECT(ADDRESS(7,COLUMN(AW:AW),4,1,Resumo_Horas!$A302)),0)*(((INDIRECT(ADDRESS(357,COLUMN(AW:AW),4,1,$A302))*14)/11)*(1+INDIRECT(ADDRESS(358,COLUMN(AW:AW),4,1,$A302)))),0)</f>
        <v>0</v>
      </c>
      <c r="AW302" s="328" cm="1">
        <f t="array" aca="1" ref="AW302" ca="1">IFERROR(IFERROR(Resumo_Horas!AW302/INDIRECT(ADDRESS(7,COLUMN(AX:AX),4,1,Resumo_Horas!$A302)),0)*(((INDIRECT(ADDRESS(357,COLUMN(AX:AX),4,1,$A302))*14)/11)*(1+INDIRECT(ADDRESS(358,COLUMN(AX:AX),4,1,$A302)))),0)</f>
        <v>0</v>
      </c>
      <c r="AX302" s="328" cm="1">
        <f t="array" aca="1" ref="AX302" ca="1">IFERROR(IFERROR(Resumo_Horas!AX302/INDIRECT(ADDRESS(7,COLUMN(AY:AY),4,1,Resumo_Horas!$A302)),0)*(((INDIRECT(ADDRESS(357,COLUMN(AY:AY),4,1,$A302))*14)/11)*(1+INDIRECT(ADDRESS(358,COLUMN(AY:AY),4,1,$A302)))),0)</f>
        <v>0</v>
      </c>
      <c r="AY302" s="328" cm="1">
        <f t="array" aca="1" ref="AY302" ca="1">IFERROR(IFERROR(Resumo_Horas!AY302/INDIRECT(ADDRESS(7,COLUMN(AZ:AZ),4,1,Resumo_Horas!$A302)),0)*(((INDIRECT(ADDRESS(357,COLUMN(AZ:AZ),4,1,$A302))*14)/11)*(1+INDIRECT(ADDRESS(358,COLUMN(AZ:AZ),4,1,$A302)))),0)</f>
        <v>0</v>
      </c>
      <c r="AZ302" s="328" cm="1">
        <f t="array" aca="1" ref="AZ302" ca="1">IFERROR(IFERROR(Resumo_Horas!AZ302/INDIRECT(ADDRESS(7,COLUMN(BA:BA),4,1,Resumo_Horas!$A302)),0)*(((INDIRECT(ADDRESS(357,COLUMN(BA:BA),4,1,$A302))*14)/11)*(1+INDIRECT(ADDRESS(358,COLUMN(BA:BA),4,1,$A302)))),0)</f>
        <v>0</v>
      </c>
      <c r="BA302" s="328" cm="1">
        <f t="array" aca="1" ref="BA302" ca="1">IFERROR(IFERROR(Resumo_Horas!BA302/INDIRECT(ADDRESS(7,COLUMN(BB:BB),4,1,Resumo_Horas!$A302)),0)*(((INDIRECT(ADDRESS(357,COLUMN(BB:BB),4,1,$A302))*14)/11)*(1+INDIRECT(ADDRESS(358,COLUMN(BB:BB),4,1,$A302)))),0)</f>
        <v>0</v>
      </c>
      <c r="BB302" s="328" cm="1">
        <f t="array" aca="1" ref="BB302" ca="1">IFERROR(IFERROR(Resumo_Horas!BB302/INDIRECT(ADDRESS(7,COLUMN(BC:BC),4,1,Resumo_Horas!$A302)),0)*(((INDIRECT(ADDRESS(357,COLUMN(BC:BC),4,1,$A302))*14)/11)*(1+INDIRECT(ADDRESS(358,COLUMN(BC:BC),4,1,$A302)))),0)</f>
        <v>0</v>
      </c>
      <c r="BC302" s="328" cm="1">
        <f t="array" aca="1" ref="BC302" ca="1">IFERROR(IFERROR(Resumo_Horas!BC302/INDIRECT(ADDRESS(7,COLUMN(BD:BD),4,1,Resumo_Horas!$A302)),0)*(((INDIRECT(ADDRESS(357,COLUMN(BD:BD),4,1,$A302))*14)/11)*(1+INDIRECT(ADDRESS(358,COLUMN(BD:BD),4,1,$A302)))),0)</f>
        <v>0</v>
      </c>
      <c r="BD302" s="328" cm="1">
        <f t="array" aca="1" ref="BD302" ca="1">IFERROR(IFERROR(Resumo_Horas!BD302/INDIRECT(ADDRESS(7,COLUMN(BE:BE),4,1,Resumo_Horas!$A302)),0)*(((INDIRECT(ADDRESS(357,COLUMN(BE:BE),4,1,$A302))*14)/11)*(1+INDIRECT(ADDRESS(358,COLUMN(BE:BE),4,1,$A302)))),0)</f>
        <v>0</v>
      </c>
      <c r="BE302" s="328" cm="1">
        <f t="array" aca="1" ref="BE302" ca="1">IFERROR(IFERROR(Resumo_Horas!BE302/INDIRECT(ADDRESS(7,COLUMN(BF:BF),4,1,Resumo_Horas!$A302)),0)*(((INDIRECT(ADDRESS(357,COLUMN(BF:BF),4,1,$A302))*14)/11)*(1+INDIRECT(ADDRESS(358,COLUMN(BF:BF),4,1,$A302)))),0)</f>
        <v>0</v>
      </c>
      <c r="BF302" s="328" cm="1">
        <f t="array" aca="1" ref="BF302" ca="1">IFERROR(IFERROR(Resumo_Horas!BF302/INDIRECT(ADDRESS(7,COLUMN(BG:BG),4,1,Resumo_Horas!$A302)),0)*(((INDIRECT(ADDRESS(357,COLUMN(BG:BG),4,1,$A302))*14)/11)*(1+INDIRECT(ADDRESS(358,COLUMN(BG:BG),4,1,$A302)))),0)</f>
        <v>0</v>
      </c>
      <c r="BG302" s="328" cm="1">
        <f t="array" aca="1" ref="BG302" ca="1">IFERROR(IFERROR(Resumo_Horas!BG302/INDIRECT(ADDRESS(7,COLUMN(BH:BH),4,1,Resumo_Horas!$A302)),0)*(((INDIRECT(ADDRESS(357,COLUMN(BH:BH),4,1,$A302))*14)/11)*(1+INDIRECT(ADDRESS(358,COLUMN(BH:BH),4,1,$A302)))),0)</f>
        <v>0</v>
      </c>
      <c r="BH302" s="328" cm="1">
        <f t="array" aca="1" ref="BH302" ca="1">IFERROR(IFERROR(Resumo_Horas!BH302/INDIRECT(ADDRESS(7,COLUMN(BI:BI),4,1,Resumo_Horas!$A302)),0)*(((INDIRECT(ADDRESS(357,COLUMN(BI:BI),4,1,$A302))*14)/11)*(1+INDIRECT(ADDRESS(358,COLUMN(BI:BI),4,1,$A302)))),0)</f>
        <v>0</v>
      </c>
      <c r="BI302" s="328" cm="1">
        <f t="array" aca="1" ref="BI302" ca="1">IFERROR(IFERROR(Resumo_Horas!BI302/INDIRECT(ADDRESS(7,COLUMN(BJ:BJ),4,1,Resumo_Horas!$A302)),0)*(((INDIRECT(ADDRESS(357,COLUMN(BJ:BJ),4,1,$A302))*14)/11)*(1+INDIRECT(ADDRESS(358,COLUMN(BJ:BJ),4,1,$A302)))),0)</f>
        <v>0</v>
      </c>
      <c r="BJ302" s="328" cm="1">
        <f t="array" aca="1" ref="BJ302" ca="1">IFERROR(IFERROR(Resumo_Horas!BJ302/INDIRECT(ADDRESS(7,COLUMN(BK:BK),4,1,Resumo_Horas!$A302)),0)*(((INDIRECT(ADDRESS(357,COLUMN(BK:BK),4,1,$A302))*14)/11)*(1+INDIRECT(ADDRESS(358,COLUMN(BK:BK),4,1,$A302)))),0)</f>
        <v>0</v>
      </c>
      <c r="BK302" s="329" cm="1">
        <f t="array" aca="1" ref="BK302" ca="1">IFERROR(IFERROR(Resumo_Horas!BK302/INDIRECT(ADDRESS(7,COLUMN(BL:BL),4,1,Resumo_Horas!$A302)),0)*(((INDIRECT(ADDRESS(357,COLUMN(BL:BL),4,1,$A302))*14)/11)*(1+INDIRECT(ADDRESS(358,COLUMN(BL:BL),4,1,$A302)))),0)</f>
        <v>0</v>
      </c>
    </row>
    <row r="303" spans="1:63" x14ac:dyDescent="0.25">
      <c r="A303" s="330" t="str" cm="1">
        <f t="array" aca="1" ref="A303" ca="1">IF(INDIRECT(ADDRESS(9+QUOTIENT(ROW(A302)-1,20),4,4,1,"Equipa de projeto")) = 0,"", _xlfn.CONCAT(1 + QUOTIENT(ROW(A302)-1,20),". ", INDIRECT(ADDRESS(9+QUOTIENT(ROW(A302)-1,20),4,4,1,"Equipa de projeto"))))</f>
        <v/>
      </c>
      <c r="B303">
        <f>Atividades!$A$1</f>
        <v>0</v>
      </c>
      <c r="C303" s="123" t="s">
        <v>49</v>
      </c>
      <c r="D303" cm="1">
        <f t="array" aca="1" ref="D303" ca="1">IFERROR(IFERROR(Resumo_Horas!D303/INDIRECT(ADDRESS(7,COLUMN(E:E),4,1,Resumo_Horas!$A303)),0)*(((INDIRECT(ADDRESS(357,COLUMN(E:E),4,1,$A303))*14)/11)*(1+INDIRECT(ADDRESS(358,COLUMN(E:E),4,1,$A303)))),0)</f>
        <v>0</v>
      </c>
      <c r="E303" cm="1">
        <f t="array" aca="1" ref="E303" ca="1">IFERROR(IFERROR(Resumo_Horas!E303/INDIRECT(ADDRESS(7,COLUMN(F:F),4,1,Resumo_Horas!$A303)),0)*(((INDIRECT(ADDRESS(357,COLUMN(F:F),4,1,$A303))*14)/11)*(1+INDIRECT(ADDRESS(358,COLUMN(F:F),4,1,$A303)))),0)</f>
        <v>0</v>
      </c>
      <c r="F303" cm="1">
        <f t="array" aca="1" ref="F303" ca="1">IFERROR(IFERROR(Resumo_Horas!F303/INDIRECT(ADDRESS(7,COLUMN(G:G),4,1,Resumo_Horas!$A303)),0)*(((INDIRECT(ADDRESS(357,COLUMN(G:G),4,1,$A303))*14)/11)*(1+INDIRECT(ADDRESS(358,COLUMN(G:G),4,1,$A303)))),0)</f>
        <v>0</v>
      </c>
      <c r="G303" cm="1">
        <f t="array" aca="1" ref="G303" ca="1">IFERROR(IFERROR(Resumo_Horas!G303/INDIRECT(ADDRESS(7,COLUMN(H:H),4,1,Resumo_Horas!$A303)),0)*(((INDIRECT(ADDRESS(357,COLUMN(H:H),4,1,$A303))*14)/11)*(1+INDIRECT(ADDRESS(358,COLUMN(H:H),4,1,$A303)))),0)</f>
        <v>0</v>
      </c>
      <c r="H303" cm="1">
        <f t="array" aca="1" ref="H303" ca="1">IFERROR(IFERROR(Resumo_Horas!H303/INDIRECT(ADDRESS(7,COLUMN(I:I),4,1,Resumo_Horas!$A303)),0)*(((INDIRECT(ADDRESS(357,COLUMN(I:I),4,1,$A303))*14)/11)*(1+INDIRECT(ADDRESS(358,COLUMN(I:I),4,1,$A303)))),0)</f>
        <v>0</v>
      </c>
      <c r="I303" cm="1">
        <f t="array" aca="1" ref="I303" ca="1">IFERROR(IFERROR(Resumo_Horas!I303/INDIRECT(ADDRESS(7,COLUMN(J:J),4,1,Resumo_Horas!$A303)),0)*(((INDIRECT(ADDRESS(357,COLUMN(J:J),4,1,$A303))*14)/11)*(1+INDIRECT(ADDRESS(358,COLUMN(J:J),4,1,$A303)))),0)</f>
        <v>0</v>
      </c>
      <c r="J303" cm="1">
        <f t="array" aca="1" ref="J303" ca="1">IFERROR(IFERROR(Resumo_Horas!J303/INDIRECT(ADDRESS(7,COLUMN(K:K),4,1,Resumo_Horas!$A303)),0)*(((INDIRECT(ADDRESS(357,COLUMN(K:K),4,1,$A303))*14)/11)*(1+INDIRECT(ADDRESS(358,COLUMN(K:K),4,1,$A303)))),0)</f>
        <v>0</v>
      </c>
      <c r="K303" cm="1">
        <f t="array" aca="1" ref="K303" ca="1">IFERROR(IFERROR(Resumo_Horas!K303/INDIRECT(ADDRESS(7,COLUMN(L:L),4,1,Resumo_Horas!$A303)),0)*(((INDIRECT(ADDRESS(357,COLUMN(L:L),4,1,$A303))*14)/11)*(1+INDIRECT(ADDRESS(358,COLUMN(L:L),4,1,$A303)))),0)</f>
        <v>0</v>
      </c>
      <c r="L303" cm="1">
        <f t="array" aca="1" ref="L303" ca="1">IFERROR(IFERROR(Resumo_Horas!L303/INDIRECT(ADDRESS(7,COLUMN(M:M),4,1,Resumo_Horas!$A303)),0)*(((INDIRECT(ADDRESS(357,COLUMN(M:M),4,1,$A303))*14)/11)*(1+INDIRECT(ADDRESS(358,COLUMN(M:M),4,1,$A303)))),0)</f>
        <v>0</v>
      </c>
      <c r="M303" cm="1">
        <f t="array" aca="1" ref="M303" ca="1">IFERROR(IFERROR(Resumo_Horas!M303/INDIRECT(ADDRESS(7,COLUMN(N:N),4,1,Resumo_Horas!$A303)),0)*(((INDIRECT(ADDRESS(357,COLUMN(N:N),4,1,$A303))*14)/11)*(1+INDIRECT(ADDRESS(358,COLUMN(N:N),4,1,$A303)))),0)</f>
        <v>0</v>
      </c>
      <c r="N303" cm="1">
        <f t="array" aca="1" ref="N303" ca="1">IFERROR(IFERROR(Resumo_Horas!N303/INDIRECT(ADDRESS(7,COLUMN(O:O),4,1,Resumo_Horas!$A303)),0)*(((INDIRECT(ADDRESS(357,COLUMN(O:O),4,1,$A303))*14)/11)*(1+INDIRECT(ADDRESS(358,COLUMN(O:O),4,1,$A303)))),0)</f>
        <v>0</v>
      </c>
      <c r="O303" cm="1">
        <f t="array" aca="1" ref="O303" ca="1">IFERROR(IFERROR(Resumo_Horas!O303/INDIRECT(ADDRESS(7,COLUMN(P:P),4,1,Resumo_Horas!$A303)),0)*(((INDIRECT(ADDRESS(357,COLUMN(P:P),4,1,$A303))*14)/11)*(1+INDIRECT(ADDRESS(358,COLUMN(P:P),4,1,$A303)))),0)</f>
        <v>0</v>
      </c>
      <c r="P303" cm="1">
        <f t="array" aca="1" ref="P303" ca="1">IFERROR(IFERROR(Resumo_Horas!P303/INDIRECT(ADDRESS(7,COLUMN(Q:Q),4,1,Resumo_Horas!$A303)),0)*(((INDIRECT(ADDRESS(357,COLUMN(Q:Q),4,1,$A303))*14)/11)*(1+INDIRECT(ADDRESS(358,COLUMN(Q:Q),4,1,$A303)))),0)</f>
        <v>0</v>
      </c>
      <c r="Q303" cm="1">
        <f t="array" aca="1" ref="Q303" ca="1">IFERROR(IFERROR(Resumo_Horas!Q303/INDIRECT(ADDRESS(7,COLUMN(R:R),4,1,Resumo_Horas!$A303)),0)*(((INDIRECT(ADDRESS(357,COLUMN(R:R),4,1,$A303))*14)/11)*(1+INDIRECT(ADDRESS(358,COLUMN(R:R),4,1,$A303)))),0)</f>
        <v>0</v>
      </c>
      <c r="R303" cm="1">
        <f t="array" aca="1" ref="R303" ca="1">IFERROR(IFERROR(Resumo_Horas!R303/INDIRECT(ADDRESS(7,COLUMN(S:S),4,1,Resumo_Horas!$A303)),0)*(((INDIRECT(ADDRESS(357,COLUMN(S:S),4,1,$A303))*14)/11)*(1+INDIRECT(ADDRESS(358,COLUMN(S:S),4,1,$A303)))),0)</f>
        <v>0</v>
      </c>
      <c r="S303" cm="1">
        <f t="array" aca="1" ref="S303" ca="1">IFERROR(IFERROR(Resumo_Horas!S303/INDIRECT(ADDRESS(7,COLUMN(T:T),4,1,Resumo_Horas!$A303)),0)*(((INDIRECT(ADDRESS(357,COLUMN(T:T),4,1,$A303))*14)/11)*(1+INDIRECT(ADDRESS(358,COLUMN(T:T),4,1,$A303)))),0)</f>
        <v>0</v>
      </c>
      <c r="T303" cm="1">
        <f t="array" aca="1" ref="T303" ca="1">IFERROR(IFERROR(Resumo_Horas!T303/INDIRECT(ADDRESS(7,COLUMN(U:U),4,1,Resumo_Horas!$A303)),0)*(((INDIRECT(ADDRESS(357,COLUMN(U:U),4,1,$A303))*14)/11)*(1+INDIRECT(ADDRESS(358,COLUMN(U:U),4,1,$A303)))),0)</f>
        <v>0</v>
      </c>
      <c r="U303" cm="1">
        <f t="array" aca="1" ref="U303" ca="1">IFERROR(IFERROR(Resumo_Horas!U303/INDIRECT(ADDRESS(7,COLUMN(V:V),4,1,Resumo_Horas!$A303)),0)*(((INDIRECT(ADDRESS(357,COLUMN(V:V),4,1,$A303))*14)/11)*(1+INDIRECT(ADDRESS(358,COLUMN(V:V),4,1,$A303)))),0)</f>
        <v>0</v>
      </c>
      <c r="V303" cm="1">
        <f t="array" aca="1" ref="V303" ca="1">IFERROR(IFERROR(Resumo_Horas!V303/INDIRECT(ADDRESS(7,COLUMN(W:W),4,1,Resumo_Horas!$A303)),0)*(((INDIRECT(ADDRESS(357,COLUMN(W:W),4,1,$A303))*14)/11)*(1+INDIRECT(ADDRESS(358,COLUMN(W:W),4,1,$A303)))),0)</f>
        <v>0</v>
      </c>
      <c r="W303" cm="1">
        <f t="array" aca="1" ref="W303" ca="1">IFERROR(IFERROR(Resumo_Horas!W303/INDIRECT(ADDRESS(7,COLUMN(X:X),4,1,Resumo_Horas!$A303)),0)*(((INDIRECT(ADDRESS(357,COLUMN(X:X),4,1,$A303))*14)/11)*(1+INDIRECT(ADDRESS(358,COLUMN(X:X),4,1,$A303)))),0)</f>
        <v>0</v>
      </c>
      <c r="X303" cm="1">
        <f t="array" aca="1" ref="X303" ca="1">IFERROR(IFERROR(Resumo_Horas!X303/INDIRECT(ADDRESS(7,COLUMN(Y:Y),4,1,Resumo_Horas!$A303)),0)*(((INDIRECT(ADDRESS(357,COLUMN(Y:Y),4,1,$A303))*14)/11)*(1+INDIRECT(ADDRESS(358,COLUMN(Y:Y),4,1,$A303)))),0)</f>
        <v>0</v>
      </c>
      <c r="Y303" cm="1">
        <f t="array" aca="1" ref="Y303" ca="1">IFERROR(IFERROR(Resumo_Horas!Y303/INDIRECT(ADDRESS(7,COLUMN(Z:Z),4,1,Resumo_Horas!$A303)),0)*(((INDIRECT(ADDRESS(357,COLUMN(Z:Z),4,1,$A303))*14)/11)*(1+INDIRECT(ADDRESS(358,COLUMN(Z:Z),4,1,$A303)))),0)</f>
        <v>0</v>
      </c>
      <c r="Z303" cm="1">
        <f t="array" aca="1" ref="Z303" ca="1">IFERROR(IFERROR(Resumo_Horas!Z303/INDIRECT(ADDRESS(7,COLUMN(AA:AA),4,1,Resumo_Horas!$A303)),0)*(((INDIRECT(ADDRESS(357,COLUMN(AA:AA),4,1,$A303))*14)/11)*(1+INDIRECT(ADDRESS(358,COLUMN(AA:AA),4,1,$A303)))),0)</f>
        <v>0</v>
      </c>
      <c r="AA303" cm="1">
        <f t="array" aca="1" ref="AA303" ca="1">IFERROR(IFERROR(Resumo_Horas!AA303/INDIRECT(ADDRESS(7,COLUMN(AB:AB),4,1,Resumo_Horas!$A303)),0)*(((INDIRECT(ADDRESS(357,COLUMN(AB:AB),4,1,$A303))*14)/11)*(1+INDIRECT(ADDRESS(358,COLUMN(AB:AB),4,1,$A303)))),0)</f>
        <v>0</v>
      </c>
      <c r="AB303" cm="1">
        <f t="array" aca="1" ref="AB303" ca="1">IFERROR(IFERROR(Resumo_Horas!AB303/INDIRECT(ADDRESS(7,COLUMN(AC:AC),4,1,Resumo_Horas!$A303)),0)*(((INDIRECT(ADDRESS(357,COLUMN(AC:AC),4,1,$A303))*14)/11)*(1+INDIRECT(ADDRESS(358,COLUMN(AC:AC),4,1,$A303)))),0)</f>
        <v>0</v>
      </c>
      <c r="AC303" cm="1">
        <f t="array" aca="1" ref="AC303" ca="1">IFERROR(IFERROR(Resumo_Horas!AC303/INDIRECT(ADDRESS(7,COLUMN(AD:AD),4,1,Resumo_Horas!$A303)),0)*(((INDIRECT(ADDRESS(357,COLUMN(AD:AD),4,1,$A303))*14)/11)*(1+INDIRECT(ADDRESS(358,COLUMN(AD:AD),4,1,$A303)))),0)</f>
        <v>0</v>
      </c>
      <c r="AD303" cm="1">
        <f t="array" aca="1" ref="AD303" ca="1">IFERROR(IFERROR(Resumo_Horas!AD303/INDIRECT(ADDRESS(7,COLUMN(AE:AE),4,1,Resumo_Horas!$A303)),0)*(((INDIRECT(ADDRESS(357,COLUMN(AE:AE),4,1,$A303))*14)/11)*(1+INDIRECT(ADDRESS(358,COLUMN(AE:AE),4,1,$A303)))),0)</f>
        <v>0</v>
      </c>
      <c r="AE303" cm="1">
        <f t="array" aca="1" ref="AE303" ca="1">IFERROR(IFERROR(Resumo_Horas!AE303/INDIRECT(ADDRESS(7,COLUMN(AF:AF),4,1,Resumo_Horas!$A303)),0)*(((INDIRECT(ADDRESS(357,COLUMN(AF:AF),4,1,$A303))*14)/11)*(1+INDIRECT(ADDRESS(358,COLUMN(AF:AF),4,1,$A303)))),0)</f>
        <v>0</v>
      </c>
      <c r="AF303" cm="1">
        <f t="array" aca="1" ref="AF303" ca="1">IFERROR(IFERROR(Resumo_Horas!AF303/INDIRECT(ADDRESS(7,COLUMN(AG:AG),4,1,Resumo_Horas!$A303)),0)*(((INDIRECT(ADDRESS(357,COLUMN(AG:AG),4,1,$A303))*14)/11)*(1+INDIRECT(ADDRESS(358,COLUMN(AG:AG),4,1,$A303)))),0)</f>
        <v>0</v>
      </c>
      <c r="AG303" cm="1">
        <f t="array" aca="1" ref="AG303" ca="1">IFERROR(IFERROR(Resumo_Horas!AG303/INDIRECT(ADDRESS(7,COLUMN(AH:AH),4,1,Resumo_Horas!$A303)),0)*(((INDIRECT(ADDRESS(357,COLUMN(AH:AH),4,1,$A303))*14)/11)*(1+INDIRECT(ADDRESS(358,COLUMN(AH:AH),4,1,$A303)))),0)</f>
        <v>0</v>
      </c>
      <c r="AH303" cm="1">
        <f t="array" aca="1" ref="AH303" ca="1">IFERROR(IFERROR(Resumo_Horas!AH303/INDIRECT(ADDRESS(7,COLUMN(AI:AI),4,1,Resumo_Horas!$A303)),0)*(((INDIRECT(ADDRESS(357,COLUMN(AI:AI),4,1,$A303))*14)/11)*(1+INDIRECT(ADDRESS(358,COLUMN(AI:AI),4,1,$A303)))),0)</f>
        <v>0</v>
      </c>
      <c r="AI303" cm="1">
        <f t="array" aca="1" ref="AI303" ca="1">IFERROR(IFERROR(Resumo_Horas!AI303/INDIRECT(ADDRESS(7,COLUMN(AJ:AJ),4,1,Resumo_Horas!$A303)),0)*(((INDIRECT(ADDRESS(357,COLUMN(AJ:AJ),4,1,$A303))*14)/11)*(1+INDIRECT(ADDRESS(358,COLUMN(AJ:AJ),4,1,$A303)))),0)</f>
        <v>0</v>
      </c>
      <c r="AJ303" cm="1">
        <f t="array" aca="1" ref="AJ303" ca="1">IFERROR(IFERROR(Resumo_Horas!AJ303/INDIRECT(ADDRESS(7,COLUMN(AK:AK),4,1,Resumo_Horas!$A303)),0)*(((INDIRECT(ADDRESS(357,COLUMN(AK:AK),4,1,$A303))*14)/11)*(1+INDIRECT(ADDRESS(358,COLUMN(AK:AK),4,1,$A303)))),0)</f>
        <v>0</v>
      </c>
      <c r="AK303" cm="1">
        <f t="array" aca="1" ref="AK303" ca="1">IFERROR(IFERROR(Resumo_Horas!AK303/INDIRECT(ADDRESS(7,COLUMN(AL:AL),4,1,Resumo_Horas!$A303)),0)*(((INDIRECT(ADDRESS(357,COLUMN(AL:AL),4,1,$A303))*14)/11)*(1+INDIRECT(ADDRESS(358,COLUMN(AL:AL),4,1,$A303)))),0)</f>
        <v>0</v>
      </c>
      <c r="AL303" cm="1">
        <f t="array" aca="1" ref="AL303" ca="1">IFERROR(IFERROR(Resumo_Horas!AL303/INDIRECT(ADDRESS(7,COLUMN(AM:AM),4,1,Resumo_Horas!$A303)),0)*(((INDIRECT(ADDRESS(357,COLUMN(AM:AM),4,1,$A303))*14)/11)*(1+INDIRECT(ADDRESS(358,COLUMN(AM:AM),4,1,$A303)))),0)</f>
        <v>0</v>
      </c>
      <c r="AM303" cm="1">
        <f t="array" aca="1" ref="AM303" ca="1">IFERROR(IFERROR(Resumo_Horas!AM303/INDIRECT(ADDRESS(7,COLUMN(AN:AN),4,1,Resumo_Horas!$A303)),0)*(((INDIRECT(ADDRESS(357,COLUMN(AN:AN),4,1,$A303))*14)/11)*(1+INDIRECT(ADDRESS(358,COLUMN(AN:AN),4,1,$A303)))),0)</f>
        <v>0</v>
      </c>
      <c r="AN303" cm="1">
        <f t="array" aca="1" ref="AN303" ca="1">IFERROR(IFERROR(Resumo_Horas!AN303/INDIRECT(ADDRESS(7,COLUMN(AO:AO),4,1,Resumo_Horas!$A303)),0)*(((INDIRECT(ADDRESS(357,COLUMN(AO:AO),4,1,$A303))*14)/11)*(1+INDIRECT(ADDRESS(358,COLUMN(AO:AO),4,1,$A303)))),0)</f>
        <v>0</v>
      </c>
      <c r="AO303" cm="1">
        <f t="array" aca="1" ref="AO303" ca="1">IFERROR(IFERROR(Resumo_Horas!AO303/INDIRECT(ADDRESS(7,COLUMN(AP:AP),4,1,Resumo_Horas!$A303)),0)*(((INDIRECT(ADDRESS(357,COLUMN(AP:AP),4,1,$A303))*14)/11)*(1+INDIRECT(ADDRESS(358,COLUMN(AP:AP),4,1,$A303)))),0)</f>
        <v>0</v>
      </c>
      <c r="AP303" cm="1">
        <f t="array" aca="1" ref="AP303" ca="1">IFERROR(IFERROR(Resumo_Horas!AP303/INDIRECT(ADDRESS(7,COLUMN(AQ:AQ),4,1,Resumo_Horas!$A303)),0)*(((INDIRECT(ADDRESS(357,COLUMN(AQ:AQ),4,1,$A303))*14)/11)*(1+INDIRECT(ADDRESS(358,COLUMN(AQ:AQ),4,1,$A303)))),0)</f>
        <v>0</v>
      </c>
      <c r="AQ303" cm="1">
        <f t="array" aca="1" ref="AQ303" ca="1">IFERROR(IFERROR(Resumo_Horas!AQ303/INDIRECT(ADDRESS(7,COLUMN(AR:AR),4,1,Resumo_Horas!$A303)),0)*(((INDIRECT(ADDRESS(357,COLUMN(AR:AR),4,1,$A303))*14)/11)*(1+INDIRECT(ADDRESS(358,COLUMN(AR:AR),4,1,$A303)))),0)</f>
        <v>0</v>
      </c>
      <c r="AR303" cm="1">
        <f t="array" aca="1" ref="AR303" ca="1">IFERROR(IFERROR(Resumo_Horas!AR303/INDIRECT(ADDRESS(7,COLUMN(AS:AS),4,1,Resumo_Horas!$A303)),0)*(((INDIRECT(ADDRESS(357,COLUMN(AS:AS),4,1,$A303))*14)/11)*(1+INDIRECT(ADDRESS(358,COLUMN(AS:AS),4,1,$A303)))),0)</f>
        <v>0</v>
      </c>
      <c r="AS303" cm="1">
        <f t="array" aca="1" ref="AS303" ca="1">IFERROR(IFERROR(Resumo_Horas!AS303/INDIRECT(ADDRESS(7,COLUMN(AT:AT),4,1,Resumo_Horas!$A303)),0)*(((INDIRECT(ADDRESS(357,COLUMN(AT:AT),4,1,$A303))*14)/11)*(1+INDIRECT(ADDRESS(358,COLUMN(AT:AT),4,1,$A303)))),0)</f>
        <v>0</v>
      </c>
      <c r="AT303" cm="1">
        <f t="array" aca="1" ref="AT303" ca="1">IFERROR(IFERROR(Resumo_Horas!AT303/INDIRECT(ADDRESS(7,COLUMN(AU:AU),4,1,Resumo_Horas!$A303)),0)*(((INDIRECT(ADDRESS(357,COLUMN(AU:AU),4,1,$A303))*14)/11)*(1+INDIRECT(ADDRESS(358,COLUMN(AU:AU),4,1,$A303)))),0)</f>
        <v>0</v>
      </c>
      <c r="AU303" cm="1">
        <f t="array" aca="1" ref="AU303" ca="1">IFERROR(IFERROR(Resumo_Horas!AU303/INDIRECT(ADDRESS(7,COLUMN(AV:AV),4,1,Resumo_Horas!$A303)),0)*(((INDIRECT(ADDRESS(357,COLUMN(AV:AV),4,1,$A303))*14)/11)*(1+INDIRECT(ADDRESS(358,COLUMN(AV:AV),4,1,$A303)))),0)</f>
        <v>0</v>
      </c>
      <c r="AV303" cm="1">
        <f t="array" aca="1" ref="AV303" ca="1">IFERROR(IFERROR(Resumo_Horas!AV303/INDIRECT(ADDRESS(7,COLUMN(AW:AW),4,1,Resumo_Horas!$A303)),0)*(((INDIRECT(ADDRESS(357,COLUMN(AW:AW),4,1,$A303))*14)/11)*(1+INDIRECT(ADDRESS(358,COLUMN(AW:AW),4,1,$A303)))),0)</f>
        <v>0</v>
      </c>
      <c r="AW303" cm="1">
        <f t="array" aca="1" ref="AW303" ca="1">IFERROR(IFERROR(Resumo_Horas!AW303/INDIRECT(ADDRESS(7,COLUMN(AX:AX),4,1,Resumo_Horas!$A303)),0)*(((INDIRECT(ADDRESS(357,COLUMN(AX:AX),4,1,$A303))*14)/11)*(1+INDIRECT(ADDRESS(358,COLUMN(AX:AX),4,1,$A303)))),0)</f>
        <v>0</v>
      </c>
      <c r="AX303" cm="1">
        <f t="array" aca="1" ref="AX303" ca="1">IFERROR(IFERROR(Resumo_Horas!AX303/INDIRECT(ADDRESS(7,COLUMN(AY:AY),4,1,Resumo_Horas!$A303)),0)*(((INDIRECT(ADDRESS(357,COLUMN(AY:AY),4,1,$A303))*14)/11)*(1+INDIRECT(ADDRESS(358,COLUMN(AY:AY),4,1,$A303)))),0)</f>
        <v>0</v>
      </c>
      <c r="AY303" cm="1">
        <f t="array" aca="1" ref="AY303" ca="1">IFERROR(IFERROR(Resumo_Horas!AY303/INDIRECT(ADDRESS(7,COLUMN(AZ:AZ),4,1,Resumo_Horas!$A303)),0)*(((INDIRECT(ADDRESS(357,COLUMN(AZ:AZ),4,1,$A303))*14)/11)*(1+INDIRECT(ADDRESS(358,COLUMN(AZ:AZ),4,1,$A303)))),0)</f>
        <v>0</v>
      </c>
      <c r="AZ303" cm="1">
        <f t="array" aca="1" ref="AZ303" ca="1">IFERROR(IFERROR(Resumo_Horas!AZ303/INDIRECT(ADDRESS(7,COLUMN(BA:BA),4,1,Resumo_Horas!$A303)),0)*(((INDIRECT(ADDRESS(357,COLUMN(BA:BA),4,1,$A303))*14)/11)*(1+INDIRECT(ADDRESS(358,COLUMN(BA:BA),4,1,$A303)))),0)</f>
        <v>0</v>
      </c>
      <c r="BA303" cm="1">
        <f t="array" aca="1" ref="BA303" ca="1">IFERROR(IFERROR(Resumo_Horas!BA303/INDIRECT(ADDRESS(7,COLUMN(BB:BB),4,1,Resumo_Horas!$A303)),0)*(((INDIRECT(ADDRESS(357,COLUMN(BB:BB),4,1,$A303))*14)/11)*(1+INDIRECT(ADDRESS(358,COLUMN(BB:BB),4,1,$A303)))),0)</f>
        <v>0</v>
      </c>
      <c r="BB303" cm="1">
        <f t="array" aca="1" ref="BB303" ca="1">IFERROR(IFERROR(Resumo_Horas!BB303/INDIRECT(ADDRESS(7,COLUMN(BC:BC),4,1,Resumo_Horas!$A303)),0)*(((INDIRECT(ADDRESS(357,COLUMN(BC:BC),4,1,$A303))*14)/11)*(1+INDIRECT(ADDRESS(358,COLUMN(BC:BC),4,1,$A303)))),0)</f>
        <v>0</v>
      </c>
      <c r="BC303" cm="1">
        <f t="array" aca="1" ref="BC303" ca="1">IFERROR(IFERROR(Resumo_Horas!BC303/INDIRECT(ADDRESS(7,COLUMN(BD:BD),4,1,Resumo_Horas!$A303)),0)*(((INDIRECT(ADDRESS(357,COLUMN(BD:BD),4,1,$A303))*14)/11)*(1+INDIRECT(ADDRESS(358,COLUMN(BD:BD),4,1,$A303)))),0)</f>
        <v>0</v>
      </c>
      <c r="BD303" cm="1">
        <f t="array" aca="1" ref="BD303" ca="1">IFERROR(IFERROR(Resumo_Horas!BD303/INDIRECT(ADDRESS(7,COLUMN(BE:BE),4,1,Resumo_Horas!$A303)),0)*(((INDIRECT(ADDRESS(357,COLUMN(BE:BE),4,1,$A303))*14)/11)*(1+INDIRECT(ADDRESS(358,COLUMN(BE:BE),4,1,$A303)))),0)</f>
        <v>0</v>
      </c>
      <c r="BE303" cm="1">
        <f t="array" aca="1" ref="BE303" ca="1">IFERROR(IFERROR(Resumo_Horas!BE303/INDIRECT(ADDRESS(7,COLUMN(BF:BF),4,1,Resumo_Horas!$A303)),0)*(((INDIRECT(ADDRESS(357,COLUMN(BF:BF),4,1,$A303))*14)/11)*(1+INDIRECT(ADDRESS(358,COLUMN(BF:BF),4,1,$A303)))),0)</f>
        <v>0</v>
      </c>
      <c r="BF303" cm="1">
        <f t="array" aca="1" ref="BF303" ca="1">IFERROR(IFERROR(Resumo_Horas!BF303/INDIRECT(ADDRESS(7,COLUMN(BG:BG),4,1,Resumo_Horas!$A303)),0)*(((INDIRECT(ADDRESS(357,COLUMN(BG:BG),4,1,$A303))*14)/11)*(1+INDIRECT(ADDRESS(358,COLUMN(BG:BG),4,1,$A303)))),0)</f>
        <v>0</v>
      </c>
      <c r="BG303" cm="1">
        <f t="array" aca="1" ref="BG303" ca="1">IFERROR(IFERROR(Resumo_Horas!BG303/INDIRECT(ADDRESS(7,COLUMN(BH:BH),4,1,Resumo_Horas!$A303)),0)*(((INDIRECT(ADDRESS(357,COLUMN(BH:BH),4,1,$A303))*14)/11)*(1+INDIRECT(ADDRESS(358,COLUMN(BH:BH),4,1,$A303)))),0)</f>
        <v>0</v>
      </c>
      <c r="BH303" cm="1">
        <f t="array" aca="1" ref="BH303" ca="1">IFERROR(IFERROR(Resumo_Horas!BH303/INDIRECT(ADDRESS(7,COLUMN(BI:BI),4,1,Resumo_Horas!$A303)),0)*(((INDIRECT(ADDRESS(357,COLUMN(BI:BI),4,1,$A303))*14)/11)*(1+INDIRECT(ADDRESS(358,COLUMN(BI:BI),4,1,$A303)))),0)</f>
        <v>0</v>
      </c>
      <c r="BI303" cm="1">
        <f t="array" aca="1" ref="BI303" ca="1">IFERROR(IFERROR(Resumo_Horas!BI303/INDIRECT(ADDRESS(7,COLUMN(BJ:BJ),4,1,Resumo_Horas!$A303)),0)*(((INDIRECT(ADDRESS(357,COLUMN(BJ:BJ),4,1,$A303))*14)/11)*(1+INDIRECT(ADDRESS(358,COLUMN(BJ:BJ),4,1,$A303)))),0)</f>
        <v>0</v>
      </c>
      <c r="BJ303" cm="1">
        <f t="array" aca="1" ref="BJ303" ca="1">IFERROR(IFERROR(Resumo_Horas!BJ303/INDIRECT(ADDRESS(7,COLUMN(BK:BK),4,1,Resumo_Horas!$A303)),0)*(((INDIRECT(ADDRESS(357,COLUMN(BK:BK),4,1,$A303))*14)/11)*(1+INDIRECT(ADDRESS(358,COLUMN(BK:BK),4,1,$A303)))),0)</f>
        <v>0</v>
      </c>
      <c r="BK303" s="331" cm="1">
        <f t="array" aca="1" ref="BK303" ca="1">IFERROR(IFERROR(Resumo_Horas!BK303/INDIRECT(ADDRESS(7,COLUMN(BL:BL),4,1,Resumo_Horas!$A303)),0)*(((INDIRECT(ADDRESS(357,COLUMN(BL:BL),4,1,$A303))*14)/11)*(1+INDIRECT(ADDRESS(358,COLUMN(BL:BL),4,1,$A303)))),0)</f>
        <v>0</v>
      </c>
    </row>
    <row r="304" spans="1:63" x14ac:dyDescent="0.25">
      <c r="A304" s="330" t="str" cm="1">
        <f t="array" aca="1" ref="A304" ca="1">IF(INDIRECT(ADDRESS(9+QUOTIENT(ROW(A303)-1,20),4,4,1,"Equipa de projeto")) = 0,"", _xlfn.CONCAT(1 + QUOTIENT(ROW(A303)-1,20),". ", INDIRECT(ADDRESS(9+QUOTIENT(ROW(A303)-1,20),4,4,1,"Equipa de projeto"))))</f>
        <v/>
      </c>
      <c r="B304">
        <f>Atividades!$A$13</f>
        <v>0</v>
      </c>
      <c r="C304" s="123" t="s">
        <v>48</v>
      </c>
      <c r="D304" cm="1">
        <f t="array" aca="1" ref="D304" ca="1">IFERROR(IFERROR(Resumo_Horas!D304/INDIRECT(ADDRESS(7,COLUMN(E:E),4,1,Resumo_Horas!$A304)),0)*(((INDIRECT(ADDRESS(357,COLUMN(E:E),4,1,$A304))*14)/11)*(1+INDIRECT(ADDRESS(358,COLUMN(E:E),4,1,$A304)))),0)</f>
        <v>0</v>
      </c>
      <c r="E304" cm="1">
        <f t="array" aca="1" ref="E304" ca="1">IFERROR(IFERROR(Resumo_Horas!E304/INDIRECT(ADDRESS(7,COLUMN(F:F),4,1,Resumo_Horas!$A304)),0)*(((INDIRECT(ADDRESS(357,COLUMN(F:F),4,1,$A304))*14)/11)*(1+INDIRECT(ADDRESS(358,COLUMN(F:F),4,1,$A304)))),0)</f>
        <v>0</v>
      </c>
      <c r="F304" cm="1">
        <f t="array" aca="1" ref="F304" ca="1">IFERROR(IFERROR(Resumo_Horas!F304/INDIRECT(ADDRESS(7,COLUMN(G:G),4,1,Resumo_Horas!$A304)),0)*(((INDIRECT(ADDRESS(357,COLUMN(G:G),4,1,$A304))*14)/11)*(1+INDIRECT(ADDRESS(358,COLUMN(G:G),4,1,$A304)))),0)</f>
        <v>0</v>
      </c>
      <c r="G304" cm="1">
        <f t="array" aca="1" ref="G304" ca="1">IFERROR(IFERROR(Resumo_Horas!G304/INDIRECT(ADDRESS(7,COLUMN(H:H),4,1,Resumo_Horas!$A304)),0)*(((INDIRECT(ADDRESS(357,COLUMN(H:H),4,1,$A304))*14)/11)*(1+INDIRECT(ADDRESS(358,COLUMN(H:H),4,1,$A304)))),0)</f>
        <v>0</v>
      </c>
      <c r="H304" cm="1">
        <f t="array" aca="1" ref="H304" ca="1">IFERROR(IFERROR(Resumo_Horas!H304/INDIRECT(ADDRESS(7,COLUMN(I:I),4,1,Resumo_Horas!$A304)),0)*(((INDIRECT(ADDRESS(357,COLUMN(I:I),4,1,$A304))*14)/11)*(1+INDIRECT(ADDRESS(358,COLUMN(I:I),4,1,$A304)))),0)</f>
        <v>0</v>
      </c>
      <c r="I304" cm="1">
        <f t="array" aca="1" ref="I304" ca="1">IFERROR(IFERROR(Resumo_Horas!I304/INDIRECT(ADDRESS(7,COLUMN(J:J),4,1,Resumo_Horas!$A304)),0)*(((INDIRECT(ADDRESS(357,COLUMN(J:J),4,1,$A304))*14)/11)*(1+INDIRECT(ADDRESS(358,COLUMN(J:J),4,1,$A304)))),0)</f>
        <v>0</v>
      </c>
      <c r="J304" cm="1">
        <f t="array" aca="1" ref="J304" ca="1">IFERROR(IFERROR(Resumo_Horas!J304/INDIRECT(ADDRESS(7,COLUMN(K:K),4,1,Resumo_Horas!$A304)),0)*(((INDIRECT(ADDRESS(357,COLUMN(K:K),4,1,$A304))*14)/11)*(1+INDIRECT(ADDRESS(358,COLUMN(K:K),4,1,$A304)))),0)</f>
        <v>0</v>
      </c>
      <c r="K304" cm="1">
        <f t="array" aca="1" ref="K304" ca="1">IFERROR(IFERROR(Resumo_Horas!K304/INDIRECT(ADDRESS(7,COLUMN(L:L),4,1,Resumo_Horas!$A304)),0)*(((INDIRECT(ADDRESS(357,COLUMN(L:L),4,1,$A304))*14)/11)*(1+INDIRECT(ADDRESS(358,COLUMN(L:L),4,1,$A304)))),0)</f>
        <v>0</v>
      </c>
      <c r="L304" cm="1">
        <f t="array" aca="1" ref="L304" ca="1">IFERROR(IFERROR(Resumo_Horas!L304/INDIRECT(ADDRESS(7,COLUMN(M:M),4,1,Resumo_Horas!$A304)),0)*(((INDIRECT(ADDRESS(357,COLUMN(M:M),4,1,$A304))*14)/11)*(1+INDIRECT(ADDRESS(358,COLUMN(M:M),4,1,$A304)))),0)</f>
        <v>0</v>
      </c>
      <c r="M304" cm="1">
        <f t="array" aca="1" ref="M304" ca="1">IFERROR(IFERROR(Resumo_Horas!M304/INDIRECT(ADDRESS(7,COLUMN(N:N),4,1,Resumo_Horas!$A304)),0)*(((INDIRECT(ADDRESS(357,COLUMN(N:N),4,1,$A304))*14)/11)*(1+INDIRECT(ADDRESS(358,COLUMN(N:N),4,1,$A304)))),0)</f>
        <v>0</v>
      </c>
      <c r="N304" cm="1">
        <f t="array" aca="1" ref="N304" ca="1">IFERROR(IFERROR(Resumo_Horas!N304/INDIRECT(ADDRESS(7,COLUMN(O:O),4,1,Resumo_Horas!$A304)),0)*(((INDIRECT(ADDRESS(357,COLUMN(O:O),4,1,$A304))*14)/11)*(1+INDIRECT(ADDRESS(358,COLUMN(O:O),4,1,$A304)))),0)</f>
        <v>0</v>
      </c>
      <c r="O304" cm="1">
        <f t="array" aca="1" ref="O304" ca="1">IFERROR(IFERROR(Resumo_Horas!O304/INDIRECT(ADDRESS(7,COLUMN(P:P),4,1,Resumo_Horas!$A304)),0)*(((INDIRECT(ADDRESS(357,COLUMN(P:P),4,1,$A304))*14)/11)*(1+INDIRECT(ADDRESS(358,COLUMN(P:P),4,1,$A304)))),0)</f>
        <v>0</v>
      </c>
      <c r="P304" cm="1">
        <f t="array" aca="1" ref="P304" ca="1">IFERROR(IFERROR(Resumo_Horas!P304/INDIRECT(ADDRESS(7,COLUMN(Q:Q),4,1,Resumo_Horas!$A304)),0)*(((INDIRECT(ADDRESS(357,COLUMN(Q:Q),4,1,$A304))*14)/11)*(1+INDIRECT(ADDRESS(358,COLUMN(Q:Q),4,1,$A304)))),0)</f>
        <v>0</v>
      </c>
      <c r="Q304" cm="1">
        <f t="array" aca="1" ref="Q304" ca="1">IFERROR(IFERROR(Resumo_Horas!Q304/INDIRECT(ADDRESS(7,COLUMN(R:R),4,1,Resumo_Horas!$A304)),0)*(((INDIRECT(ADDRESS(357,COLUMN(R:R),4,1,$A304))*14)/11)*(1+INDIRECT(ADDRESS(358,COLUMN(R:R),4,1,$A304)))),0)</f>
        <v>0</v>
      </c>
      <c r="R304" cm="1">
        <f t="array" aca="1" ref="R304" ca="1">IFERROR(IFERROR(Resumo_Horas!R304/INDIRECT(ADDRESS(7,COLUMN(S:S),4,1,Resumo_Horas!$A304)),0)*(((INDIRECT(ADDRESS(357,COLUMN(S:S),4,1,$A304))*14)/11)*(1+INDIRECT(ADDRESS(358,COLUMN(S:S),4,1,$A304)))),0)</f>
        <v>0</v>
      </c>
      <c r="S304" cm="1">
        <f t="array" aca="1" ref="S304" ca="1">IFERROR(IFERROR(Resumo_Horas!S304/INDIRECT(ADDRESS(7,COLUMN(T:T),4,1,Resumo_Horas!$A304)),0)*(((INDIRECT(ADDRESS(357,COLUMN(T:T),4,1,$A304))*14)/11)*(1+INDIRECT(ADDRESS(358,COLUMN(T:T),4,1,$A304)))),0)</f>
        <v>0</v>
      </c>
      <c r="T304" cm="1">
        <f t="array" aca="1" ref="T304" ca="1">IFERROR(IFERROR(Resumo_Horas!T304/INDIRECT(ADDRESS(7,COLUMN(U:U),4,1,Resumo_Horas!$A304)),0)*(((INDIRECT(ADDRESS(357,COLUMN(U:U),4,1,$A304))*14)/11)*(1+INDIRECT(ADDRESS(358,COLUMN(U:U),4,1,$A304)))),0)</f>
        <v>0</v>
      </c>
      <c r="U304" cm="1">
        <f t="array" aca="1" ref="U304" ca="1">IFERROR(IFERROR(Resumo_Horas!U304/INDIRECT(ADDRESS(7,COLUMN(V:V),4,1,Resumo_Horas!$A304)),0)*(((INDIRECT(ADDRESS(357,COLUMN(V:V),4,1,$A304))*14)/11)*(1+INDIRECT(ADDRESS(358,COLUMN(V:V),4,1,$A304)))),0)</f>
        <v>0</v>
      </c>
      <c r="V304" cm="1">
        <f t="array" aca="1" ref="V304" ca="1">IFERROR(IFERROR(Resumo_Horas!V304/INDIRECT(ADDRESS(7,COLUMN(W:W),4,1,Resumo_Horas!$A304)),0)*(((INDIRECT(ADDRESS(357,COLUMN(W:W),4,1,$A304))*14)/11)*(1+INDIRECT(ADDRESS(358,COLUMN(W:W),4,1,$A304)))),0)</f>
        <v>0</v>
      </c>
      <c r="W304" cm="1">
        <f t="array" aca="1" ref="W304" ca="1">IFERROR(IFERROR(Resumo_Horas!W304/INDIRECT(ADDRESS(7,COLUMN(X:X),4,1,Resumo_Horas!$A304)),0)*(((INDIRECT(ADDRESS(357,COLUMN(X:X),4,1,$A304))*14)/11)*(1+INDIRECT(ADDRESS(358,COLUMN(X:X),4,1,$A304)))),0)</f>
        <v>0</v>
      </c>
      <c r="X304" cm="1">
        <f t="array" aca="1" ref="X304" ca="1">IFERROR(IFERROR(Resumo_Horas!X304/INDIRECT(ADDRESS(7,COLUMN(Y:Y),4,1,Resumo_Horas!$A304)),0)*(((INDIRECT(ADDRESS(357,COLUMN(Y:Y),4,1,$A304))*14)/11)*(1+INDIRECT(ADDRESS(358,COLUMN(Y:Y),4,1,$A304)))),0)</f>
        <v>0</v>
      </c>
      <c r="Y304" cm="1">
        <f t="array" aca="1" ref="Y304" ca="1">IFERROR(IFERROR(Resumo_Horas!Y304/INDIRECT(ADDRESS(7,COLUMN(Z:Z),4,1,Resumo_Horas!$A304)),0)*(((INDIRECT(ADDRESS(357,COLUMN(Z:Z),4,1,$A304))*14)/11)*(1+INDIRECT(ADDRESS(358,COLUMN(Z:Z),4,1,$A304)))),0)</f>
        <v>0</v>
      </c>
      <c r="Z304" cm="1">
        <f t="array" aca="1" ref="Z304" ca="1">IFERROR(IFERROR(Resumo_Horas!Z304/INDIRECT(ADDRESS(7,COLUMN(AA:AA),4,1,Resumo_Horas!$A304)),0)*(((INDIRECT(ADDRESS(357,COLUMN(AA:AA),4,1,$A304))*14)/11)*(1+INDIRECT(ADDRESS(358,COLUMN(AA:AA),4,1,$A304)))),0)</f>
        <v>0</v>
      </c>
      <c r="AA304" cm="1">
        <f t="array" aca="1" ref="AA304" ca="1">IFERROR(IFERROR(Resumo_Horas!AA304/INDIRECT(ADDRESS(7,COLUMN(AB:AB),4,1,Resumo_Horas!$A304)),0)*(((INDIRECT(ADDRESS(357,COLUMN(AB:AB),4,1,$A304))*14)/11)*(1+INDIRECT(ADDRESS(358,COLUMN(AB:AB),4,1,$A304)))),0)</f>
        <v>0</v>
      </c>
      <c r="AB304" cm="1">
        <f t="array" aca="1" ref="AB304" ca="1">IFERROR(IFERROR(Resumo_Horas!AB304/INDIRECT(ADDRESS(7,COLUMN(AC:AC),4,1,Resumo_Horas!$A304)),0)*(((INDIRECT(ADDRESS(357,COLUMN(AC:AC),4,1,$A304))*14)/11)*(1+INDIRECT(ADDRESS(358,COLUMN(AC:AC),4,1,$A304)))),0)</f>
        <v>0</v>
      </c>
      <c r="AC304" cm="1">
        <f t="array" aca="1" ref="AC304" ca="1">IFERROR(IFERROR(Resumo_Horas!AC304/INDIRECT(ADDRESS(7,COLUMN(AD:AD),4,1,Resumo_Horas!$A304)),0)*(((INDIRECT(ADDRESS(357,COLUMN(AD:AD),4,1,$A304))*14)/11)*(1+INDIRECT(ADDRESS(358,COLUMN(AD:AD),4,1,$A304)))),0)</f>
        <v>0</v>
      </c>
      <c r="AD304" cm="1">
        <f t="array" aca="1" ref="AD304" ca="1">IFERROR(IFERROR(Resumo_Horas!AD304/INDIRECT(ADDRESS(7,COLUMN(AE:AE),4,1,Resumo_Horas!$A304)),0)*(((INDIRECT(ADDRESS(357,COLUMN(AE:AE),4,1,$A304))*14)/11)*(1+INDIRECT(ADDRESS(358,COLUMN(AE:AE),4,1,$A304)))),0)</f>
        <v>0</v>
      </c>
      <c r="AE304" cm="1">
        <f t="array" aca="1" ref="AE304" ca="1">IFERROR(IFERROR(Resumo_Horas!AE304/INDIRECT(ADDRESS(7,COLUMN(AF:AF),4,1,Resumo_Horas!$A304)),0)*(((INDIRECT(ADDRESS(357,COLUMN(AF:AF),4,1,$A304))*14)/11)*(1+INDIRECT(ADDRESS(358,COLUMN(AF:AF),4,1,$A304)))),0)</f>
        <v>0</v>
      </c>
      <c r="AF304" cm="1">
        <f t="array" aca="1" ref="AF304" ca="1">IFERROR(IFERROR(Resumo_Horas!AF304/INDIRECT(ADDRESS(7,COLUMN(AG:AG),4,1,Resumo_Horas!$A304)),0)*(((INDIRECT(ADDRESS(357,COLUMN(AG:AG),4,1,$A304))*14)/11)*(1+INDIRECT(ADDRESS(358,COLUMN(AG:AG),4,1,$A304)))),0)</f>
        <v>0</v>
      </c>
      <c r="AG304" cm="1">
        <f t="array" aca="1" ref="AG304" ca="1">IFERROR(IFERROR(Resumo_Horas!AG304/INDIRECT(ADDRESS(7,COLUMN(AH:AH),4,1,Resumo_Horas!$A304)),0)*(((INDIRECT(ADDRESS(357,COLUMN(AH:AH),4,1,$A304))*14)/11)*(1+INDIRECT(ADDRESS(358,COLUMN(AH:AH),4,1,$A304)))),0)</f>
        <v>0</v>
      </c>
      <c r="AH304" cm="1">
        <f t="array" aca="1" ref="AH304" ca="1">IFERROR(IFERROR(Resumo_Horas!AH304/INDIRECT(ADDRESS(7,COLUMN(AI:AI),4,1,Resumo_Horas!$A304)),0)*(((INDIRECT(ADDRESS(357,COLUMN(AI:AI),4,1,$A304))*14)/11)*(1+INDIRECT(ADDRESS(358,COLUMN(AI:AI),4,1,$A304)))),0)</f>
        <v>0</v>
      </c>
      <c r="AI304" cm="1">
        <f t="array" aca="1" ref="AI304" ca="1">IFERROR(IFERROR(Resumo_Horas!AI304/INDIRECT(ADDRESS(7,COLUMN(AJ:AJ),4,1,Resumo_Horas!$A304)),0)*(((INDIRECT(ADDRESS(357,COLUMN(AJ:AJ),4,1,$A304))*14)/11)*(1+INDIRECT(ADDRESS(358,COLUMN(AJ:AJ),4,1,$A304)))),0)</f>
        <v>0</v>
      </c>
      <c r="AJ304" cm="1">
        <f t="array" aca="1" ref="AJ304" ca="1">IFERROR(IFERROR(Resumo_Horas!AJ304/INDIRECT(ADDRESS(7,COLUMN(AK:AK),4,1,Resumo_Horas!$A304)),0)*(((INDIRECT(ADDRESS(357,COLUMN(AK:AK),4,1,$A304))*14)/11)*(1+INDIRECT(ADDRESS(358,COLUMN(AK:AK),4,1,$A304)))),0)</f>
        <v>0</v>
      </c>
      <c r="AK304" cm="1">
        <f t="array" aca="1" ref="AK304" ca="1">IFERROR(IFERROR(Resumo_Horas!AK304/INDIRECT(ADDRESS(7,COLUMN(AL:AL),4,1,Resumo_Horas!$A304)),0)*(((INDIRECT(ADDRESS(357,COLUMN(AL:AL),4,1,$A304))*14)/11)*(1+INDIRECT(ADDRESS(358,COLUMN(AL:AL),4,1,$A304)))),0)</f>
        <v>0</v>
      </c>
      <c r="AL304" cm="1">
        <f t="array" aca="1" ref="AL304" ca="1">IFERROR(IFERROR(Resumo_Horas!AL304/INDIRECT(ADDRESS(7,COLUMN(AM:AM),4,1,Resumo_Horas!$A304)),0)*(((INDIRECT(ADDRESS(357,COLUMN(AM:AM),4,1,$A304))*14)/11)*(1+INDIRECT(ADDRESS(358,COLUMN(AM:AM),4,1,$A304)))),0)</f>
        <v>0</v>
      </c>
      <c r="AM304" cm="1">
        <f t="array" aca="1" ref="AM304" ca="1">IFERROR(IFERROR(Resumo_Horas!AM304/INDIRECT(ADDRESS(7,COLUMN(AN:AN),4,1,Resumo_Horas!$A304)),0)*(((INDIRECT(ADDRESS(357,COLUMN(AN:AN),4,1,$A304))*14)/11)*(1+INDIRECT(ADDRESS(358,COLUMN(AN:AN),4,1,$A304)))),0)</f>
        <v>0</v>
      </c>
      <c r="AN304" cm="1">
        <f t="array" aca="1" ref="AN304" ca="1">IFERROR(IFERROR(Resumo_Horas!AN304/INDIRECT(ADDRESS(7,COLUMN(AO:AO),4,1,Resumo_Horas!$A304)),0)*(((INDIRECT(ADDRESS(357,COLUMN(AO:AO),4,1,$A304))*14)/11)*(1+INDIRECT(ADDRESS(358,COLUMN(AO:AO),4,1,$A304)))),0)</f>
        <v>0</v>
      </c>
      <c r="AO304" cm="1">
        <f t="array" aca="1" ref="AO304" ca="1">IFERROR(IFERROR(Resumo_Horas!AO304/INDIRECT(ADDRESS(7,COLUMN(AP:AP),4,1,Resumo_Horas!$A304)),0)*(((INDIRECT(ADDRESS(357,COLUMN(AP:AP),4,1,$A304))*14)/11)*(1+INDIRECT(ADDRESS(358,COLUMN(AP:AP),4,1,$A304)))),0)</f>
        <v>0</v>
      </c>
      <c r="AP304" cm="1">
        <f t="array" aca="1" ref="AP304" ca="1">IFERROR(IFERROR(Resumo_Horas!AP304/INDIRECT(ADDRESS(7,COLUMN(AQ:AQ),4,1,Resumo_Horas!$A304)),0)*(((INDIRECT(ADDRESS(357,COLUMN(AQ:AQ),4,1,$A304))*14)/11)*(1+INDIRECT(ADDRESS(358,COLUMN(AQ:AQ),4,1,$A304)))),0)</f>
        <v>0</v>
      </c>
      <c r="AQ304" cm="1">
        <f t="array" aca="1" ref="AQ304" ca="1">IFERROR(IFERROR(Resumo_Horas!AQ304/INDIRECT(ADDRESS(7,COLUMN(AR:AR),4,1,Resumo_Horas!$A304)),0)*(((INDIRECT(ADDRESS(357,COLUMN(AR:AR),4,1,$A304))*14)/11)*(1+INDIRECT(ADDRESS(358,COLUMN(AR:AR),4,1,$A304)))),0)</f>
        <v>0</v>
      </c>
      <c r="AR304" cm="1">
        <f t="array" aca="1" ref="AR304" ca="1">IFERROR(IFERROR(Resumo_Horas!AR304/INDIRECT(ADDRESS(7,COLUMN(AS:AS),4,1,Resumo_Horas!$A304)),0)*(((INDIRECT(ADDRESS(357,COLUMN(AS:AS),4,1,$A304))*14)/11)*(1+INDIRECT(ADDRESS(358,COLUMN(AS:AS),4,1,$A304)))),0)</f>
        <v>0</v>
      </c>
      <c r="AS304" cm="1">
        <f t="array" aca="1" ref="AS304" ca="1">IFERROR(IFERROR(Resumo_Horas!AS304/INDIRECT(ADDRESS(7,COLUMN(AT:AT),4,1,Resumo_Horas!$A304)),0)*(((INDIRECT(ADDRESS(357,COLUMN(AT:AT),4,1,$A304))*14)/11)*(1+INDIRECT(ADDRESS(358,COLUMN(AT:AT),4,1,$A304)))),0)</f>
        <v>0</v>
      </c>
      <c r="AT304" cm="1">
        <f t="array" aca="1" ref="AT304" ca="1">IFERROR(IFERROR(Resumo_Horas!AT304/INDIRECT(ADDRESS(7,COLUMN(AU:AU),4,1,Resumo_Horas!$A304)),0)*(((INDIRECT(ADDRESS(357,COLUMN(AU:AU),4,1,$A304))*14)/11)*(1+INDIRECT(ADDRESS(358,COLUMN(AU:AU),4,1,$A304)))),0)</f>
        <v>0</v>
      </c>
      <c r="AU304" cm="1">
        <f t="array" aca="1" ref="AU304" ca="1">IFERROR(IFERROR(Resumo_Horas!AU304/INDIRECT(ADDRESS(7,COLUMN(AV:AV),4,1,Resumo_Horas!$A304)),0)*(((INDIRECT(ADDRESS(357,COLUMN(AV:AV),4,1,$A304))*14)/11)*(1+INDIRECT(ADDRESS(358,COLUMN(AV:AV),4,1,$A304)))),0)</f>
        <v>0</v>
      </c>
      <c r="AV304" cm="1">
        <f t="array" aca="1" ref="AV304" ca="1">IFERROR(IFERROR(Resumo_Horas!AV304/INDIRECT(ADDRESS(7,COLUMN(AW:AW),4,1,Resumo_Horas!$A304)),0)*(((INDIRECT(ADDRESS(357,COLUMN(AW:AW),4,1,$A304))*14)/11)*(1+INDIRECT(ADDRESS(358,COLUMN(AW:AW),4,1,$A304)))),0)</f>
        <v>0</v>
      </c>
      <c r="AW304" cm="1">
        <f t="array" aca="1" ref="AW304" ca="1">IFERROR(IFERROR(Resumo_Horas!AW304/INDIRECT(ADDRESS(7,COLUMN(AX:AX),4,1,Resumo_Horas!$A304)),0)*(((INDIRECT(ADDRESS(357,COLUMN(AX:AX),4,1,$A304))*14)/11)*(1+INDIRECT(ADDRESS(358,COLUMN(AX:AX),4,1,$A304)))),0)</f>
        <v>0</v>
      </c>
      <c r="AX304" cm="1">
        <f t="array" aca="1" ref="AX304" ca="1">IFERROR(IFERROR(Resumo_Horas!AX304/INDIRECT(ADDRESS(7,COLUMN(AY:AY),4,1,Resumo_Horas!$A304)),0)*(((INDIRECT(ADDRESS(357,COLUMN(AY:AY),4,1,$A304))*14)/11)*(1+INDIRECT(ADDRESS(358,COLUMN(AY:AY),4,1,$A304)))),0)</f>
        <v>0</v>
      </c>
      <c r="AY304" cm="1">
        <f t="array" aca="1" ref="AY304" ca="1">IFERROR(IFERROR(Resumo_Horas!AY304/INDIRECT(ADDRESS(7,COLUMN(AZ:AZ),4,1,Resumo_Horas!$A304)),0)*(((INDIRECT(ADDRESS(357,COLUMN(AZ:AZ),4,1,$A304))*14)/11)*(1+INDIRECT(ADDRESS(358,COLUMN(AZ:AZ),4,1,$A304)))),0)</f>
        <v>0</v>
      </c>
      <c r="AZ304" cm="1">
        <f t="array" aca="1" ref="AZ304" ca="1">IFERROR(IFERROR(Resumo_Horas!AZ304/INDIRECT(ADDRESS(7,COLUMN(BA:BA),4,1,Resumo_Horas!$A304)),0)*(((INDIRECT(ADDRESS(357,COLUMN(BA:BA),4,1,$A304))*14)/11)*(1+INDIRECT(ADDRESS(358,COLUMN(BA:BA),4,1,$A304)))),0)</f>
        <v>0</v>
      </c>
      <c r="BA304" cm="1">
        <f t="array" aca="1" ref="BA304" ca="1">IFERROR(IFERROR(Resumo_Horas!BA304/INDIRECT(ADDRESS(7,COLUMN(BB:BB),4,1,Resumo_Horas!$A304)),0)*(((INDIRECT(ADDRESS(357,COLUMN(BB:BB),4,1,$A304))*14)/11)*(1+INDIRECT(ADDRESS(358,COLUMN(BB:BB),4,1,$A304)))),0)</f>
        <v>0</v>
      </c>
      <c r="BB304" cm="1">
        <f t="array" aca="1" ref="BB304" ca="1">IFERROR(IFERROR(Resumo_Horas!BB304/INDIRECT(ADDRESS(7,COLUMN(BC:BC),4,1,Resumo_Horas!$A304)),0)*(((INDIRECT(ADDRESS(357,COLUMN(BC:BC),4,1,$A304))*14)/11)*(1+INDIRECT(ADDRESS(358,COLUMN(BC:BC),4,1,$A304)))),0)</f>
        <v>0</v>
      </c>
      <c r="BC304" cm="1">
        <f t="array" aca="1" ref="BC304" ca="1">IFERROR(IFERROR(Resumo_Horas!BC304/INDIRECT(ADDRESS(7,COLUMN(BD:BD),4,1,Resumo_Horas!$A304)),0)*(((INDIRECT(ADDRESS(357,COLUMN(BD:BD),4,1,$A304))*14)/11)*(1+INDIRECT(ADDRESS(358,COLUMN(BD:BD),4,1,$A304)))),0)</f>
        <v>0</v>
      </c>
      <c r="BD304" cm="1">
        <f t="array" aca="1" ref="BD304" ca="1">IFERROR(IFERROR(Resumo_Horas!BD304/INDIRECT(ADDRESS(7,COLUMN(BE:BE),4,1,Resumo_Horas!$A304)),0)*(((INDIRECT(ADDRESS(357,COLUMN(BE:BE),4,1,$A304))*14)/11)*(1+INDIRECT(ADDRESS(358,COLUMN(BE:BE),4,1,$A304)))),0)</f>
        <v>0</v>
      </c>
      <c r="BE304" cm="1">
        <f t="array" aca="1" ref="BE304" ca="1">IFERROR(IFERROR(Resumo_Horas!BE304/INDIRECT(ADDRESS(7,COLUMN(BF:BF),4,1,Resumo_Horas!$A304)),0)*(((INDIRECT(ADDRESS(357,COLUMN(BF:BF),4,1,$A304))*14)/11)*(1+INDIRECT(ADDRESS(358,COLUMN(BF:BF),4,1,$A304)))),0)</f>
        <v>0</v>
      </c>
      <c r="BF304" cm="1">
        <f t="array" aca="1" ref="BF304" ca="1">IFERROR(IFERROR(Resumo_Horas!BF304/INDIRECT(ADDRESS(7,COLUMN(BG:BG),4,1,Resumo_Horas!$A304)),0)*(((INDIRECT(ADDRESS(357,COLUMN(BG:BG),4,1,$A304))*14)/11)*(1+INDIRECT(ADDRESS(358,COLUMN(BG:BG),4,1,$A304)))),0)</f>
        <v>0</v>
      </c>
      <c r="BG304" cm="1">
        <f t="array" aca="1" ref="BG304" ca="1">IFERROR(IFERROR(Resumo_Horas!BG304/INDIRECT(ADDRESS(7,COLUMN(BH:BH),4,1,Resumo_Horas!$A304)),0)*(((INDIRECT(ADDRESS(357,COLUMN(BH:BH),4,1,$A304))*14)/11)*(1+INDIRECT(ADDRESS(358,COLUMN(BH:BH),4,1,$A304)))),0)</f>
        <v>0</v>
      </c>
      <c r="BH304" cm="1">
        <f t="array" aca="1" ref="BH304" ca="1">IFERROR(IFERROR(Resumo_Horas!BH304/INDIRECT(ADDRESS(7,COLUMN(BI:BI),4,1,Resumo_Horas!$A304)),0)*(((INDIRECT(ADDRESS(357,COLUMN(BI:BI),4,1,$A304))*14)/11)*(1+INDIRECT(ADDRESS(358,COLUMN(BI:BI),4,1,$A304)))),0)</f>
        <v>0</v>
      </c>
      <c r="BI304" cm="1">
        <f t="array" aca="1" ref="BI304" ca="1">IFERROR(IFERROR(Resumo_Horas!BI304/INDIRECT(ADDRESS(7,COLUMN(BJ:BJ),4,1,Resumo_Horas!$A304)),0)*(((INDIRECT(ADDRESS(357,COLUMN(BJ:BJ),4,1,$A304))*14)/11)*(1+INDIRECT(ADDRESS(358,COLUMN(BJ:BJ),4,1,$A304)))),0)</f>
        <v>0</v>
      </c>
      <c r="BJ304" cm="1">
        <f t="array" aca="1" ref="BJ304" ca="1">IFERROR(IFERROR(Resumo_Horas!BJ304/INDIRECT(ADDRESS(7,COLUMN(BK:BK),4,1,Resumo_Horas!$A304)),0)*(((INDIRECT(ADDRESS(357,COLUMN(BK:BK),4,1,$A304))*14)/11)*(1+INDIRECT(ADDRESS(358,COLUMN(BK:BK),4,1,$A304)))),0)</f>
        <v>0</v>
      </c>
      <c r="BK304" s="331" cm="1">
        <f t="array" aca="1" ref="BK304" ca="1">IFERROR(IFERROR(Resumo_Horas!BK304/INDIRECT(ADDRESS(7,COLUMN(BL:BL),4,1,Resumo_Horas!$A304)),0)*(((INDIRECT(ADDRESS(357,COLUMN(BL:BL),4,1,$A304))*14)/11)*(1+INDIRECT(ADDRESS(358,COLUMN(BL:BL),4,1,$A304)))),0)</f>
        <v>0</v>
      </c>
    </row>
    <row r="305" spans="1:63" x14ac:dyDescent="0.25">
      <c r="A305" s="330" t="str" cm="1">
        <f t="array" aca="1" ref="A305" ca="1">IF(INDIRECT(ADDRESS(9+QUOTIENT(ROW(A304)-1,20),4,4,1,"Equipa de projeto")) = 0,"", _xlfn.CONCAT(1 + QUOTIENT(ROW(A304)-1,20),". ", INDIRECT(ADDRESS(9+QUOTIENT(ROW(A304)-1,20),4,4,1,"Equipa de projeto"))))</f>
        <v/>
      </c>
      <c r="B305">
        <f>Atividades!$A$13</f>
        <v>0</v>
      </c>
      <c r="C305" s="123" t="s">
        <v>49</v>
      </c>
      <c r="D305" cm="1">
        <f t="array" aca="1" ref="D305" ca="1">IFERROR(IFERROR(Resumo_Horas!D305/INDIRECT(ADDRESS(7,COLUMN(E:E),4,1,Resumo_Horas!$A305)),0)*(((INDIRECT(ADDRESS(357,COLUMN(E:E),4,1,$A305))*14)/11)*(1+INDIRECT(ADDRESS(358,COLUMN(E:E),4,1,$A305)))),0)</f>
        <v>0</v>
      </c>
      <c r="E305" cm="1">
        <f t="array" aca="1" ref="E305" ca="1">IFERROR(IFERROR(Resumo_Horas!E305/INDIRECT(ADDRESS(7,COLUMN(F:F),4,1,Resumo_Horas!$A305)),0)*(((INDIRECT(ADDRESS(357,COLUMN(F:F),4,1,$A305))*14)/11)*(1+INDIRECT(ADDRESS(358,COLUMN(F:F),4,1,$A305)))),0)</f>
        <v>0</v>
      </c>
      <c r="F305" cm="1">
        <f t="array" aca="1" ref="F305" ca="1">IFERROR(IFERROR(Resumo_Horas!F305/INDIRECT(ADDRESS(7,COLUMN(G:G),4,1,Resumo_Horas!$A305)),0)*(((INDIRECT(ADDRESS(357,COLUMN(G:G),4,1,$A305))*14)/11)*(1+INDIRECT(ADDRESS(358,COLUMN(G:G),4,1,$A305)))),0)</f>
        <v>0</v>
      </c>
      <c r="G305" cm="1">
        <f t="array" aca="1" ref="G305" ca="1">IFERROR(IFERROR(Resumo_Horas!G305/INDIRECT(ADDRESS(7,COLUMN(H:H),4,1,Resumo_Horas!$A305)),0)*(((INDIRECT(ADDRESS(357,COLUMN(H:H),4,1,$A305))*14)/11)*(1+INDIRECT(ADDRESS(358,COLUMN(H:H),4,1,$A305)))),0)</f>
        <v>0</v>
      </c>
      <c r="H305" cm="1">
        <f t="array" aca="1" ref="H305" ca="1">IFERROR(IFERROR(Resumo_Horas!H305/INDIRECT(ADDRESS(7,COLUMN(I:I),4,1,Resumo_Horas!$A305)),0)*(((INDIRECT(ADDRESS(357,COLUMN(I:I),4,1,$A305))*14)/11)*(1+INDIRECT(ADDRESS(358,COLUMN(I:I),4,1,$A305)))),0)</f>
        <v>0</v>
      </c>
      <c r="I305" cm="1">
        <f t="array" aca="1" ref="I305" ca="1">IFERROR(IFERROR(Resumo_Horas!I305/INDIRECT(ADDRESS(7,COLUMN(J:J),4,1,Resumo_Horas!$A305)),0)*(((INDIRECT(ADDRESS(357,COLUMN(J:J),4,1,$A305))*14)/11)*(1+INDIRECT(ADDRESS(358,COLUMN(J:J),4,1,$A305)))),0)</f>
        <v>0</v>
      </c>
      <c r="J305" cm="1">
        <f t="array" aca="1" ref="J305" ca="1">IFERROR(IFERROR(Resumo_Horas!J305/INDIRECT(ADDRESS(7,COLUMN(K:K),4,1,Resumo_Horas!$A305)),0)*(((INDIRECT(ADDRESS(357,COLUMN(K:K),4,1,$A305))*14)/11)*(1+INDIRECT(ADDRESS(358,COLUMN(K:K),4,1,$A305)))),0)</f>
        <v>0</v>
      </c>
      <c r="K305" cm="1">
        <f t="array" aca="1" ref="K305" ca="1">IFERROR(IFERROR(Resumo_Horas!K305/INDIRECT(ADDRESS(7,COLUMN(L:L),4,1,Resumo_Horas!$A305)),0)*(((INDIRECT(ADDRESS(357,COLUMN(L:L),4,1,$A305))*14)/11)*(1+INDIRECT(ADDRESS(358,COLUMN(L:L),4,1,$A305)))),0)</f>
        <v>0</v>
      </c>
      <c r="L305" cm="1">
        <f t="array" aca="1" ref="L305" ca="1">IFERROR(IFERROR(Resumo_Horas!L305/INDIRECT(ADDRESS(7,COLUMN(M:M),4,1,Resumo_Horas!$A305)),0)*(((INDIRECT(ADDRESS(357,COLUMN(M:M),4,1,$A305))*14)/11)*(1+INDIRECT(ADDRESS(358,COLUMN(M:M),4,1,$A305)))),0)</f>
        <v>0</v>
      </c>
      <c r="M305" cm="1">
        <f t="array" aca="1" ref="M305" ca="1">IFERROR(IFERROR(Resumo_Horas!M305/INDIRECT(ADDRESS(7,COLUMN(N:N),4,1,Resumo_Horas!$A305)),0)*(((INDIRECT(ADDRESS(357,COLUMN(N:N),4,1,$A305))*14)/11)*(1+INDIRECT(ADDRESS(358,COLUMN(N:N),4,1,$A305)))),0)</f>
        <v>0</v>
      </c>
      <c r="N305" cm="1">
        <f t="array" aca="1" ref="N305" ca="1">IFERROR(IFERROR(Resumo_Horas!N305/INDIRECT(ADDRESS(7,COLUMN(O:O),4,1,Resumo_Horas!$A305)),0)*(((INDIRECT(ADDRESS(357,COLUMN(O:O),4,1,$A305))*14)/11)*(1+INDIRECT(ADDRESS(358,COLUMN(O:O),4,1,$A305)))),0)</f>
        <v>0</v>
      </c>
      <c r="O305" cm="1">
        <f t="array" aca="1" ref="O305" ca="1">IFERROR(IFERROR(Resumo_Horas!O305/INDIRECT(ADDRESS(7,COLUMN(P:P),4,1,Resumo_Horas!$A305)),0)*(((INDIRECT(ADDRESS(357,COLUMN(P:P),4,1,$A305))*14)/11)*(1+INDIRECT(ADDRESS(358,COLUMN(P:P),4,1,$A305)))),0)</f>
        <v>0</v>
      </c>
      <c r="P305" cm="1">
        <f t="array" aca="1" ref="P305" ca="1">IFERROR(IFERROR(Resumo_Horas!P305/INDIRECT(ADDRESS(7,COLUMN(Q:Q),4,1,Resumo_Horas!$A305)),0)*(((INDIRECT(ADDRESS(357,COLUMN(Q:Q),4,1,$A305))*14)/11)*(1+INDIRECT(ADDRESS(358,COLUMN(Q:Q),4,1,$A305)))),0)</f>
        <v>0</v>
      </c>
      <c r="Q305" cm="1">
        <f t="array" aca="1" ref="Q305" ca="1">IFERROR(IFERROR(Resumo_Horas!Q305/INDIRECT(ADDRESS(7,COLUMN(R:R),4,1,Resumo_Horas!$A305)),0)*(((INDIRECT(ADDRESS(357,COLUMN(R:R),4,1,$A305))*14)/11)*(1+INDIRECT(ADDRESS(358,COLUMN(R:R),4,1,$A305)))),0)</f>
        <v>0</v>
      </c>
      <c r="R305" cm="1">
        <f t="array" aca="1" ref="R305" ca="1">IFERROR(IFERROR(Resumo_Horas!R305/INDIRECT(ADDRESS(7,COLUMN(S:S),4,1,Resumo_Horas!$A305)),0)*(((INDIRECT(ADDRESS(357,COLUMN(S:S),4,1,$A305))*14)/11)*(1+INDIRECT(ADDRESS(358,COLUMN(S:S),4,1,$A305)))),0)</f>
        <v>0</v>
      </c>
      <c r="S305" cm="1">
        <f t="array" aca="1" ref="S305" ca="1">IFERROR(IFERROR(Resumo_Horas!S305/INDIRECT(ADDRESS(7,COLUMN(T:T),4,1,Resumo_Horas!$A305)),0)*(((INDIRECT(ADDRESS(357,COLUMN(T:T),4,1,$A305))*14)/11)*(1+INDIRECT(ADDRESS(358,COLUMN(T:T),4,1,$A305)))),0)</f>
        <v>0</v>
      </c>
      <c r="T305" cm="1">
        <f t="array" aca="1" ref="T305" ca="1">IFERROR(IFERROR(Resumo_Horas!T305/INDIRECT(ADDRESS(7,COLUMN(U:U),4,1,Resumo_Horas!$A305)),0)*(((INDIRECT(ADDRESS(357,COLUMN(U:U),4,1,$A305))*14)/11)*(1+INDIRECT(ADDRESS(358,COLUMN(U:U),4,1,$A305)))),0)</f>
        <v>0</v>
      </c>
      <c r="U305" cm="1">
        <f t="array" aca="1" ref="U305" ca="1">IFERROR(IFERROR(Resumo_Horas!U305/INDIRECT(ADDRESS(7,COLUMN(V:V),4,1,Resumo_Horas!$A305)),0)*(((INDIRECT(ADDRESS(357,COLUMN(V:V),4,1,$A305))*14)/11)*(1+INDIRECT(ADDRESS(358,COLUMN(V:V),4,1,$A305)))),0)</f>
        <v>0</v>
      </c>
      <c r="V305" cm="1">
        <f t="array" aca="1" ref="V305" ca="1">IFERROR(IFERROR(Resumo_Horas!V305/INDIRECT(ADDRESS(7,COLUMN(W:W),4,1,Resumo_Horas!$A305)),0)*(((INDIRECT(ADDRESS(357,COLUMN(W:W),4,1,$A305))*14)/11)*(1+INDIRECT(ADDRESS(358,COLUMN(W:W),4,1,$A305)))),0)</f>
        <v>0</v>
      </c>
      <c r="W305" cm="1">
        <f t="array" aca="1" ref="W305" ca="1">IFERROR(IFERROR(Resumo_Horas!W305/INDIRECT(ADDRESS(7,COLUMN(X:X),4,1,Resumo_Horas!$A305)),0)*(((INDIRECT(ADDRESS(357,COLUMN(X:X),4,1,$A305))*14)/11)*(1+INDIRECT(ADDRESS(358,COLUMN(X:X),4,1,$A305)))),0)</f>
        <v>0</v>
      </c>
      <c r="X305" cm="1">
        <f t="array" aca="1" ref="X305" ca="1">IFERROR(IFERROR(Resumo_Horas!X305/INDIRECT(ADDRESS(7,COLUMN(Y:Y),4,1,Resumo_Horas!$A305)),0)*(((INDIRECT(ADDRESS(357,COLUMN(Y:Y),4,1,$A305))*14)/11)*(1+INDIRECT(ADDRESS(358,COLUMN(Y:Y),4,1,$A305)))),0)</f>
        <v>0</v>
      </c>
      <c r="Y305" cm="1">
        <f t="array" aca="1" ref="Y305" ca="1">IFERROR(IFERROR(Resumo_Horas!Y305/INDIRECT(ADDRESS(7,COLUMN(Z:Z),4,1,Resumo_Horas!$A305)),0)*(((INDIRECT(ADDRESS(357,COLUMN(Z:Z),4,1,$A305))*14)/11)*(1+INDIRECT(ADDRESS(358,COLUMN(Z:Z),4,1,$A305)))),0)</f>
        <v>0</v>
      </c>
      <c r="Z305" cm="1">
        <f t="array" aca="1" ref="Z305" ca="1">IFERROR(IFERROR(Resumo_Horas!Z305/INDIRECT(ADDRESS(7,COLUMN(AA:AA),4,1,Resumo_Horas!$A305)),0)*(((INDIRECT(ADDRESS(357,COLUMN(AA:AA),4,1,$A305))*14)/11)*(1+INDIRECT(ADDRESS(358,COLUMN(AA:AA),4,1,$A305)))),0)</f>
        <v>0</v>
      </c>
      <c r="AA305" cm="1">
        <f t="array" aca="1" ref="AA305" ca="1">IFERROR(IFERROR(Resumo_Horas!AA305/INDIRECT(ADDRESS(7,COLUMN(AB:AB),4,1,Resumo_Horas!$A305)),0)*(((INDIRECT(ADDRESS(357,COLUMN(AB:AB),4,1,$A305))*14)/11)*(1+INDIRECT(ADDRESS(358,COLUMN(AB:AB),4,1,$A305)))),0)</f>
        <v>0</v>
      </c>
      <c r="AB305" cm="1">
        <f t="array" aca="1" ref="AB305" ca="1">IFERROR(IFERROR(Resumo_Horas!AB305/INDIRECT(ADDRESS(7,COLUMN(AC:AC),4,1,Resumo_Horas!$A305)),0)*(((INDIRECT(ADDRESS(357,COLUMN(AC:AC),4,1,$A305))*14)/11)*(1+INDIRECT(ADDRESS(358,COLUMN(AC:AC),4,1,$A305)))),0)</f>
        <v>0</v>
      </c>
      <c r="AC305" cm="1">
        <f t="array" aca="1" ref="AC305" ca="1">IFERROR(IFERROR(Resumo_Horas!AC305/INDIRECT(ADDRESS(7,COLUMN(AD:AD),4,1,Resumo_Horas!$A305)),0)*(((INDIRECT(ADDRESS(357,COLUMN(AD:AD),4,1,$A305))*14)/11)*(1+INDIRECT(ADDRESS(358,COLUMN(AD:AD),4,1,$A305)))),0)</f>
        <v>0</v>
      </c>
      <c r="AD305" cm="1">
        <f t="array" aca="1" ref="AD305" ca="1">IFERROR(IFERROR(Resumo_Horas!AD305/INDIRECT(ADDRESS(7,COLUMN(AE:AE),4,1,Resumo_Horas!$A305)),0)*(((INDIRECT(ADDRESS(357,COLUMN(AE:AE),4,1,$A305))*14)/11)*(1+INDIRECT(ADDRESS(358,COLUMN(AE:AE),4,1,$A305)))),0)</f>
        <v>0</v>
      </c>
      <c r="AE305" cm="1">
        <f t="array" aca="1" ref="AE305" ca="1">IFERROR(IFERROR(Resumo_Horas!AE305/INDIRECT(ADDRESS(7,COLUMN(AF:AF),4,1,Resumo_Horas!$A305)),0)*(((INDIRECT(ADDRESS(357,COLUMN(AF:AF),4,1,$A305))*14)/11)*(1+INDIRECT(ADDRESS(358,COLUMN(AF:AF),4,1,$A305)))),0)</f>
        <v>0</v>
      </c>
      <c r="AF305" cm="1">
        <f t="array" aca="1" ref="AF305" ca="1">IFERROR(IFERROR(Resumo_Horas!AF305/INDIRECT(ADDRESS(7,COLUMN(AG:AG),4,1,Resumo_Horas!$A305)),0)*(((INDIRECT(ADDRESS(357,COLUMN(AG:AG),4,1,$A305))*14)/11)*(1+INDIRECT(ADDRESS(358,COLUMN(AG:AG),4,1,$A305)))),0)</f>
        <v>0</v>
      </c>
      <c r="AG305" cm="1">
        <f t="array" aca="1" ref="AG305" ca="1">IFERROR(IFERROR(Resumo_Horas!AG305/INDIRECT(ADDRESS(7,COLUMN(AH:AH),4,1,Resumo_Horas!$A305)),0)*(((INDIRECT(ADDRESS(357,COLUMN(AH:AH),4,1,$A305))*14)/11)*(1+INDIRECT(ADDRESS(358,COLUMN(AH:AH),4,1,$A305)))),0)</f>
        <v>0</v>
      </c>
      <c r="AH305" cm="1">
        <f t="array" aca="1" ref="AH305" ca="1">IFERROR(IFERROR(Resumo_Horas!AH305/INDIRECT(ADDRESS(7,COLUMN(AI:AI),4,1,Resumo_Horas!$A305)),0)*(((INDIRECT(ADDRESS(357,COLUMN(AI:AI),4,1,$A305))*14)/11)*(1+INDIRECT(ADDRESS(358,COLUMN(AI:AI),4,1,$A305)))),0)</f>
        <v>0</v>
      </c>
      <c r="AI305" cm="1">
        <f t="array" aca="1" ref="AI305" ca="1">IFERROR(IFERROR(Resumo_Horas!AI305/INDIRECT(ADDRESS(7,COLUMN(AJ:AJ),4,1,Resumo_Horas!$A305)),0)*(((INDIRECT(ADDRESS(357,COLUMN(AJ:AJ),4,1,$A305))*14)/11)*(1+INDIRECT(ADDRESS(358,COLUMN(AJ:AJ),4,1,$A305)))),0)</f>
        <v>0</v>
      </c>
      <c r="AJ305" cm="1">
        <f t="array" aca="1" ref="AJ305" ca="1">IFERROR(IFERROR(Resumo_Horas!AJ305/INDIRECT(ADDRESS(7,COLUMN(AK:AK),4,1,Resumo_Horas!$A305)),0)*(((INDIRECT(ADDRESS(357,COLUMN(AK:AK),4,1,$A305))*14)/11)*(1+INDIRECT(ADDRESS(358,COLUMN(AK:AK),4,1,$A305)))),0)</f>
        <v>0</v>
      </c>
      <c r="AK305" cm="1">
        <f t="array" aca="1" ref="AK305" ca="1">IFERROR(IFERROR(Resumo_Horas!AK305/INDIRECT(ADDRESS(7,COLUMN(AL:AL),4,1,Resumo_Horas!$A305)),0)*(((INDIRECT(ADDRESS(357,COLUMN(AL:AL),4,1,$A305))*14)/11)*(1+INDIRECT(ADDRESS(358,COLUMN(AL:AL),4,1,$A305)))),0)</f>
        <v>0</v>
      </c>
      <c r="AL305" cm="1">
        <f t="array" aca="1" ref="AL305" ca="1">IFERROR(IFERROR(Resumo_Horas!AL305/INDIRECT(ADDRESS(7,COLUMN(AM:AM),4,1,Resumo_Horas!$A305)),0)*(((INDIRECT(ADDRESS(357,COLUMN(AM:AM),4,1,$A305))*14)/11)*(1+INDIRECT(ADDRESS(358,COLUMN(AM:AM),4,1,$A305)))),0)</f>
        <v>0</v>
      </c>
      <c r="AM305" cm="1">
        <f t="array" aca="1" ref="AM305" ca="1">IFERROR(IFERROR(Resumo_Horas!AM305/INDIRECT(ADDRESS(7,COLUMN(AN:AN),4,1,Resumo_Horas!$A305)),0)*(((INDIRECT(ADDRESS(357,COLUMN(AN:AN),4,1,$A305))*14)/11)*(1+INDIRECT(ADDRESS(358,COLUMN(AN:AN),4,1,$A305)))),0)</f>
        <v>0</v>
      </c>
      <c r="AN305" cm="1">
        <f t="array" aca="1" ref="AN305" ca="1">IFERROR(IFERROR(Resumo_Horas!AN305/INDIRECT(ADDRESS(7,COLUMN(AO:AO),4,1,Resumo_Horas!$A305)),0)*(((INDIRECT(ADDRESS(357,COLUMN(AO:AO),4,1,$A305))*14)/11)*(1+INDIRECT(ADDRESS(358,COLUMN(AO:AO),4,1,$A305)))),0)</f>
        <v>0</v>
      </c>
      <c r="AO305" cm="1">
        <f t="array" aca="1" ref="AO305" ca="1">IFERROR(IFERROR(Resumo_Horas!AO305/INDIRECT(ADDRESS(7,COLUMN(AP:AP),4,1,Resumo_Horas!$A305)),0)*(((INDIRECT(ADDRESS(357,COLUMN(AP:AP),4,1,$A305))*14)/11)*(1+INDIRECT(ADDRESS(358,COLUMN(AP:AP),4,1,$A305)))),0)</f>
        <v>0</v>
      </c>
      <c r="AP305" cm="1">
        <f t="array" aca="1" ref="AP305" ca="1">IFERROR(IFERROR(Resumo_Horas!AP305/INDIRECT(ADDRESS(7,COLUMN(AQ:AQ),4,1,Resumo_Horas!$A305)),0)*(((INDIRECT(ADDRESS(357,COLUMN(AQ:AQ),4,1,$A305))*14)/11)*(1+INDIRECT(ADDRESS(358,COLUMN(AQ:AQ),4,1,$A305)))),0)</f>
        <v>0</v>
      </c>
      <c r="AQ305" cm="1">
        <f t="array" aca="1" ref="AQ305" ca="1">IFERROR(IFERROR(Resumo_Horas!AQ305/INDIRECT(ADDRESS(7,COLUMN(AR:AR),4,1,Resumo_Horas!$A305)),0)*(((INDIRECT(ADDRESS(357,COLUMN(AR:AR),4,1,$A305))*14)/11)*(1+INDIRECT(ADDRESS(358,COLUMN(AR:AR),4,1,$A305)))),0)</f>
        <v>0</v>
      </c>
      <c r="AR305" cm="1">
        <f t="array" aca="1" ref="AR305" ca="1">IFERROR(IFERROR(Resumo_Horas!AR305/INDIRECT(ADDRESS(7,COLUMN(AS:AS),4,1,Resumo_Horas!$A305)),0)*(((INDIRECT(ADDRESS(357,COLUMN(AS:AS),4,1,$A305))*14)/11)*(1+INDIRECT(ADDRESS(358,COLUMN(AS:AS),4,1,$A305)))),0)</f>
        <v>0</v>
      </c>
      <c r="AS305" cm="1">
        <f t="array" aca="1" ref="AS305" ca="1">IFERROR(IFERROR(Resumo_Horas!AS305/INDIRECT(ADDRESS(7,COLUMN(AT:AT),4,1,Resumo_Horas!$A305)),0)*(((INDIRECT(ADDRESS(357,COLUMN(AT:AT),4,1,$A305))*14)/11)*(1+INDIRECT(ADDRESS(358,COLUMN(AT:AT),4,1,$A305)))),0)</f>
        <v>0</v>
      </c>
      <c r="AT305" cm="1">
        <f t="array" aca="1" ref="AT305" ca="1">IFERROR(IFERROR(Resumo_Horas!AT305/INDIRECT(ADDRESS(7,COLUMN(AU:AU),4,1,Resumo_Horas!$A305)),0)*(((INDIRECT(ADDRESS(357,COLUMN(AU:AU),4,1,$A305))*14)/11)*(1+INDIRECT(ADDRESS(358,COLUMN(AU:AU),4,1,$A305)))),0)</f>
        <v>0</v>
      </c>
      <c r="AU305" cm="1">
        <f t="array" aca="1" ref="AU305" ca="1">IFERROR(IFERROR(Resumo_Horas!AU305/INDIRECT(ADDRESS(7,COLUMN(AV:AV),4,1,Resumo_Horas!$A305)),0)*(((INDIRECT(ADDRESS(357,COLUMN(AV:AV),4,1,$A305))*14)/11)*(1+INDIRECT(ADDRESS(358,COLUMN(AV:AV),4,1,$A305)))),0)</f>
        <v>0</v>
      </c>
      <c r="AV305" cm="1">
        <f t="array" aca="1" ref="AV305" ca="1">IFERROR(IFERROR(Resumo_Horas!AV305/INDIRECT(ADDRESS(7,COLUMN(AW:AW),4,1,Resumo_Horas!$A305)),0)*(((INDIRECT(ADDRESS(357,COLUMN(AW:AW),4,1,$A305))*14)/11)*(1+INDIRECT(ADDRESS(358,COLUMN(AW:AW),4,1,$A305)))),0)</f>
        <v>0</v>
      </c>
      <c r="AW305" cm="1">
        <f t="array" aca="1" ref="AW305" ca="1">IFERROR(IFERROR(Resumo_Horas!AW305/INDIRECT(ADDRESS(7,COLUMN(AX:AX),4,1,Resumo_Horas!$A305)),0)*(((INDIRECT(ADDRESS(357,COLUMN(AX:AX),4,1,$A305))*14)/11)*(1+INDIRECT(ADDRESS(358,COLUMN(AX:AX),4,1,$A305)))),0)</f>
        <v>0</v>
      </c>
      <c r="AX305" cm="1">
        <f t="array" aca="1" ref="AX305" ca="1">IFERROR(IFERROR(Resumo_Horas!AX305/INDIRECT(ADDRESS(7,COLUMN(AY:AY),4,1,Resumo_Horas!$A305)),0)*(((INDIRECT(ADDRESS(357,COLUMN(AY:AY),4,1,$A305))*14)/11)*(1+INDIRECT(ADDRESS(358,COLUMN(AY:AY),4,1,$A305)))),0)</f>
        <v>0</v>
      </c>
      <c r="AY305" cm="1">
        <f t="array" aca="1" ref="AY305" ca="1">IFERROR(IFERROR(Resumo_Horas!AY305/INDIRECT(ADDRESS(7,COLUMN(AZ:AZ),4,1,Resumo_Horas!$A305)),0)*(((INDIRECT(ADDRESS(357,COLUMN(AZ:AZ),4,1,$A305))*14)/11)*(1+INDIRECT(ADDRESS(358,COLUMN(AZ:AZ),4,1,$A305)))),0)</f>
        <v>0</v>
      </c>
      <c r="AZ305" cm="1">
        <f t="array" aca="1" ref="AZ305" ca="1">IFERROR(IFERROR(Resumo_Horas!AZ305/INDIRECT(ADDRESS(7,COLUMN(BA:BA),4,1,Resumo_Horas!$A305)),0)*(((INDIRECT(ADDRESS(357,COLUMN(BA:BA),4,1,$A305))*14)/11)*(1+INDIRECT(ADDRESS(358,COLUMN(BA:BA),4,1,$A305)))),0)</f>
        <v>0</v>
      </c>
      <c r="BA305" cm="1">
        <f t="array" aca="1" ref="BA305" ca="1">IFERROR(IFERROR(Resumo_Horas!BA305/INDIRECT(ADDRESS(7,COLUMN(BB:BB),4,1,Resumo_Horas!$A305)),0)*(((INDIRECT(ADDRESS(357,COLUMN(BB:BB),4,1,$A305))*14)/11)*(1+INDIRECT(ADDRESS(358,COLUMN(BB:BB),4,1,$A305)))),0)</f>
        <v>0</v>
      </c>
      <c r="BB305" cm="1">
        <f t="array" aca="1" ref="BB305" ca="1">IFERROR(IFERROR(Resumo_Horas!BB305/INDIRECT(ADDRESS(7,COLUMN(BC:BC),4,1,Resumo_Horas!$A305)),0)*(((INDIRECT(ADDRESS(357,COLUMN(BC:BC),4,1,$A305))*14)/11)*(1+INDIRECT(ADDRESS(358,COLUMN(BC:BC),4,1,$A305)))),0)</f>
        <v>0</v>
      </c>
      <c r="BC305" cm="1">
        <f t="array" aca="1" ref="BC305" ca="1">IFERROR(IFERROR(Resumo_Horas!BC305/INDIRECT(ADDRESS(7,COLUMN(BD:BD),4,1,Resumo_Horas!$A305)),0)*(((INDIRECT(ADDRESS(357,COLUMN(BD:BD),4,1,$A305))*14)/11)*(1+INDIRECT(ADDRESS(358,COLUMN(BD:BD),4,1,$A305)))),0)</f>
        <v>0</v>
      </c>
      <c r="BD305" cm="1">
        <f t="array" aca="1" ref="BD305" ca="1">IFERROR(IFERROR(Resumo_Horas!BD305/INDIRECT(ADDRESS(7,COLUMN(BE:BE),4,1,Resumo_Horas!$A305)),0)*(((INDIRECT(ADDRESS(357,COLUMN(BE:BE),4,1,$A305))*14)/11)*(1+INDIRECT(ADDRESS(358,COLUMN(BE:BE),4,1,$A305)))),0)</f>
        <v>0</v>
      </c>
      <c r="BE305" cm="1">
        <f t="array" aca="1" ref="BE305" ca="1">IFERROR(IFERROR(Resumo_Horas!BE305/INDIRECT(ADDRESS(7,COLUMN(BF:BF),4,1,Resumo_Horas!$A305)),0)*(((INDIRECT(ADDRESS(357,COLUMN(BF:BF),4,1,$A305))*14)/11)*(1+INDIRECT(ADDRESS(358,COLUMN(BF:BF),4,1,$A305)))),0)</f>
        <v>0</v>
      </c>
      <c r="BF305" cm="1">
        <f t="array" aca="1" ref="BF305" ca="1">IFERROR(IFERROR(Resumo_Horas!BF305/INDIRECT(ADDRESS(7,COLUMN(BG:BG),4,1,Resumo_Horas!$A305)),0)*(((INDIRECT(ADDRESS(357,COLUMN(BG:BG),4,1,$A305))*14)/11)*(1+INDIRECT(ADDRESS(358,COLUMN(BG:BG),4,1,$A305)))),0)</f>
        <v>0</v>
      </c>
      <c r="BG305" cm="1">
        <f t="array" aca="1" ref="BG305" ca="1">IFERROR(IFERROR(Resumo_Horas!BG305/INDIRECT(ADDRESS(7,COLUMN(BH:BH),4,1,Resumo_Horas!$A305)),0)*(((INDIRECT(ADDRESS(357,COLUMN(BH:BH),4,1,$A305))*14)/11)*(1+INDIRECT(ADDRESS(358,COLUMN(BH:BH),4,1,$A305)))),0)</f>
        <v>0</v>
      </c>
      <c r="BH305" cm="1">
        <f t="array" aca="1" ref="BH305" ca="1">IFERROR(IFERROR(Resumo_Horas!BH305/INDIRECT(ADDRESS(7,COLUMN(BI:BI),4,1,Resumo_Horas!$A305)),0)*(((INDIRECT(ADDRESS(357,COLUMN(BI:BI),4,1,$A305))*14)/11)*(1+INDIRECT(ADDRESS(358,COLUMN(BI:BI),4,1,$A305)))),0)</f>
        <v>0</v>
      </c>
      <c r="BI305" cm="1">
        <f t="array" aca="1" ref="BI305" ca="1">IFERROR(IFERROR(Resumo_Horas!BI305/INDIRECT(ADDRESS(7,COLUMN(BJ:BJ),4,1,Resumo_Horas!$A305)),0)*(((INDIRECT(ADDRESS(357,COLUMN(BJ:BJ),4,1,$A305))*14)/11)*(1+INDIRECT(ADDRESS(358,COLUMN(BJ:BJ),4,1,$A305)))),0)</f>
        <v>0</v>
      </c>
      <c r="BJ305" cm="1">
        <f t="array" aca="1" ref="BJ305" ca="1">IFERROR(IFERROR(Resumo_Horas!BJ305/INDIRECT(ADDRESS(7,COLUMN(BK:BK),4,1,Resumo_Horas!$A305)),0)*(((INDIRECT(ADDRESS(357,COLUMN(BK:BK),4,1,$A305))*14)/11)*(1+INDIRECT(ADDRESS(358,COLUMN(BK:BK),4,1,$A305)))),0)</f>
        <v>0</v>
      </c>
      <c r="BK305" s="331" cm="1">
        <f t="array" aca="1" ref="BK305" ca="1">IFERROR(IFERROR(Resumo_Horas!BK305/INDIRECT(ADDRESS(7,COLUMN(BL:BL),4,1,Resumo_Horas!$A305)),0)*(((INDIRECT(ADDRESS(357,COLUMN(BL:BL),4,1,$A305))*14)/11)*(1+INDIRECT(ADDRESS(358,COLUMN(BL:BL),4,1,$A305)))),0)</f>
        <v>0</v>
      </c>
    </row>
    <row r="306" spans="1:63" x14ac:dyDescent="0.25">
      <c r="A306" s="330" t="str" cm="1">
        <f t="array" aca="1" ref="A306" ca="1">IF(INDIRECT(ADDRESS(9+QUOTIENT(ROW(A305)-1,20),4,4,1,"Equipa de projeto")) = 0,"", _xlfn.CONCAT(1 + QUOTIENT(ROW(A305)-1,20),". ", INDIRECT(ADDRESS(9+QUOTIENT(ROW(A305)-1,20),4,4,1,"Equipa de projeto"))))</f>
        <v/>
      </c>
      <c r="B306">
        <f>Atividades!$A$25</f>
        <v>0</v>
      </c>
      <c r="C306" s="123" t="s">
        <v>48</v>
      </c>
      <c r="D306" cm="1">
        <f t="array" aca="1" ref="D306" ca="1">IFERROR(IFERROR(Resumo_Horas!D306/INDIRECT(ADDRESS(7,COLUMN(E:E),4,1,Resumo_Horas!$A306)),0)*(((INDIRECT(ADDRESS(357,COLUMN(E:E),4,1,$A306))*14)/11)*(1+INDIRECT(ADDRESS(358,COLUMN(E:E),4,1,$A306)))),0)</f>
        <v>0</v>
      </c>
      <c r="E306" cm="1">
        <f t="array" aca="1" ref="E306" ca="1">IFERROR(IFERROR(Resumo_Horas!E306/INDIRECT(ADDRESS(7,COLUMN(F:F),4,1,Resumo_Horas!$A306)),0)*(((INDIRECT(ADDRESS(357,COLUMN(F:F),4,1,$A306))*14)/11)*(1+INDIRECT(ADDRESS(358,COLUMN(F:F),4,1,$A306)))),0)</f>
        <v>0</v>
      </c>
      <c r="F306" cm="1">
        <f t="array" aca="1" ref="F306" ca="1">IFERROR(IFERROR(Resumo_Horas!F306/INDIRECT(ADDRESS(7,COLUMN(G:G),4,1,Resumo_Horas!$A306)),0)*(((INDIRECT(ADDRESS(357,COLUMN(G:G),4,1,$A306))*14)/11)*(1+INDIRECT(ADDRESS(358,COLUMN(G:G),4,1,$A306)))),0)</f>
        <v>0</v>
      </c>
      <c r="G306" cm="1">
        <f t="array" aca="1" ref="G306" ca="1">IFERROR(IFERROR(Resumo_Horas!G306/INDIRECT(ADDRESS(7,COLUMN(H:H),4,1,Resumo_Horas!$A306)),0)*(((INDIRECT(ADDRESS(357,COLUMN(H:H),4,1,$A306))*14)/11)*(1+INDIRECT(ADDRESS(358,COLUMN(H:H),4,1,$A306)))),0)</f>
        <v>0</v>
      </c>
      <c r="H306" cm="1">
        <f t="array" aca="1" ref="H306" ca="1">IFERROR(IFERROR(Resumo_Horas!H306/INDIRECT(ADDRESS(7,COLUMN(I:I),4,1,Resumo_Horas!$A306)),0)*(((INDIRECT(ADDRESS(357,COLUMN(I:I),4,1,$A306))*14)/11)*(1+INDIRECT(ADDRESS(358,COLUMN(I:I),4,1,$A306)))),0)</f>
        <v>0</v>
      </c>
      <c r="I306" cm="1">
        <f t="array" aca="1" ref="I306" ca="1">IFERROR(IFERROR(Resumo_Horas!I306/INDIRECT(ADDRESS(7,COLUMN(J:J),4,1,Resumo_Horas!$A306)),0)*(((INDIRECT(ADDRESS(357,COLUMN(J:J),4,1,$A306))*14)/11)*(1+INDIRECT(ADDRESS(358,COLUMN(J:J),4,1,$A306)))),0)</f>
        <v>0</v>
      </c>
      <c r="J306" cm="1">
        <f t="array" aca="1" ref="J306" ca="1">IFERROR(IFERROR(Resumo_Horas!J306/INDIRECT(ADDRESS(7,COLUMN(K:K),4,1,Resumo_Horas!$A306)),0)*(((INDIRECT(ADDRESS(357,COLUMN(K:K),4,1,$A306))*14)/11)*(1+INDIRECT(ADDRESS(358,COLUMN(K:K),4,1,$A306)))),0)</f>
        <v>0</v>
      </c>
      <c r="K306" cm="1">
        <f t="array" aca="1" ref="K306" ca="1">IFERROR(IFERROR(Resumo_Horas!K306/INDIRECT(ADDRESS(7,COLUMN(L:L),4,1,Resumo_Horas!$A306)),0)*(((INDIRECT(ADDRESS(357,COLUMN(L:L),4,1,$A306))*14)/11)*(1+INDIRECT(ADDRESS(358,COLUMN(L:L),4,1,$A306)))),0)</f>
        <v>0</v>
      </c>
      <c r="L306" cm="1">
        <f t="array" aca="1" ref="L306" ca="1">IFERROR(IFERROR(Resumo_Horas!L306/INDIRECT(ADDRESS(7,COLUMN(M:M),4,1,Resumo_Horas!$A306)),0)*(((INDIRECT(ADDRESS(357,COLUMN(M:M),4,1,$A306))*14)/11)*(1+INDIRECT(ADDRESS(358,COLUMN(M:M),4,1,$A306)))),0)</f>
        <v>0</v>
      </c>
      <c r="M306" cm="1">
        <f t="array" aca="1" ref="M306" ca="1">IFERROR(IFERROR(Resumo_Horas!M306/INDIRECT(ADDRESS(7,COLUMN(N:N),4,1,Resumo_Horas!$A306)),0)*(((INDIRECT(ADDRESS(357,COLUMN(N:N),4,1,$A306))*14)/11)*(1+INDIRECT(ADDRESS(358,COLUMN(N:N),4,1,$A306)))),0)</f>
        <v>0</v>
      </c>
      <c r="N306" cm="1">
        <f t="array" aca="1" ref="N306" ca="1">IFERROR(IFERROR(Resumo_Horas!N306/INDIRECT(ADDRESS(7,COLUMN(O:O),4,1,Resumo_Horas!$A306)),0)*(((INDIRECT(ADDRESS(357,COLUMN(O:O),4,1,$A306))*14)/11)*(1+INDIRECT(ADDRESS(358,COLUMN(O:O),4,1,$A306)))),0)</f>
        <v>0</v>
      </c>
      <c r="O306" cm="1">
        <f t="array" aca="1" ref="O306" ca="1">IFERROR(IFERROR(Resumo_Horas!O306/INDIRECT(ADDRESS(7,COLUMN(P:P),4,1,Resumo_Horas!$A306)),0)*(((INDIRECT(ADDRESS(357,COLUMN(P:P),4,1,$A306))*14)/11)*(1+INDIRECT(ADDRESS(358,COLUMN(P:P),4,1,$A306)))),0)</f>
        <v>0</v>
      </c>
      <c r="P306" cm="1">
        <f t="array" aca="1" ref="P306" ca="1">IFERROR(IFERROR(Resumo_Horas!P306/INDIRECT(ADDRESS(7,COLUMN(Q:Q),4,1,Resumo_Horas!$A306)),0)*(((INDIRECT(ADDRESS(357,COLUMN(Q:Q),4,1,$A306))*14)/11)*(1+INDIRECT(ADDRESS(358,COLUMN(Q:Q),4,1,$A306)))),0)</f>
        <v>0</v>
      </c>
      <c r="Q306" cm="1">
        <f t="array" aca="1" ref="Q306" ca="1">IFERROR(IFERROR(Resumo_Horas!Q306/INDIRECT(ADDRESS(7,COLUMN(R:R),4,1,Resumo_Horas!$A306)),0)*(((INDIRECT(ADDRESS(357,COLUMN(R:R),4,1,$A306))*14)/11)*(1+INDIRECT(ADDRESS(358,COLUMN(R:R),4,1,$A306)))),0)</f>
        <v>0</v>
      </c>
      <c r="R306" cm="1">
        <f t="array" aca="1" ref="R306" ca="1">IFERROR(IFERROR(Resumo_Horas!R306/INDIRECT(ADDRESS(7,COLUMN(S:S),4,1,Resumo_Horas!$A306)),0)*(((INDIRECT(ADDRESS(357,COLUMN(S:S),4,1,$A306))*14)/11)*(1+INDIRECT(ADDRESS(358,COLUMN(S:S),4,1,$A306)))),0)</f>
        <v>0</v>
      </c>
      <c r="S306" cm="1">
        <f t="array" aca="1" ref="S306" ca="1">IFERROR(IFERROR(Resumo_Horas!S306/INDIRECT(ADDRESS(7,COLUMN(T:T),4,1,Resumo_Horas!$A306)),0)*(((INDIRECT(ADDRESS(357,COLUMN(T:T),4,1,$A306))*14)/11)*(1+INDIRECT(ADDRESS(358,COLUMN(T:T),4,1,$A306)))),0)</f>
        <v>0</v>
      </c>
      <c r="T306" cm="1">
        <f t="array" aca="1" ref="T306" ca="1">IFERROR(IFERROR(Resumo_Horas!T306/INDIRECT(ADDRESS(7,COLUMN(U:U),4,1,Resumo_Horas!$A306)),0)*(((INDIRECT(ADDRESS(357,COLUMN(U:U),4,1,$A306))*14)/11)*(1+INDIRECT(ADDRESS(358,COLUMN(U:U),4,1,$A306)))),0)</f>
        <v>0</v>
      </c>
      <c r="U306" cm="1">
        <f t="array" aca="1" ref="U306" ca="1">IFERROR(IFERROR(Resumo_Horas!U306/INDIRECT(ADDRESS(7,COLUMN(V:V),4,1,Resumo_Horas!$A306)),0)*(((INDIRECT(ADDRESS(357,COLUMN(V:V),4,1,$A306))*14)/11)*(1+INDIRECT(ADDRESS(358,COLUMN(V:V),4,1,$A306)))),0)</f>
        <v>0</v>
      </c>
      <c r="V306" cm="1">
        <f t="array" aca="1" ref="V306" ca="1">IFERROR(IFERROR(Resumo_Horas!V306/INDIRECT(ADDRESS(7,COLUMN(W:W),4,1,Resumo_Horas!$A306)),0)*(((INDIRECT(ADDRESS(357,COLUMN(W:W),4,1,$A306))*14)/11)*(1+INDIRECT(ADDRESS(358,COLUMN(W:W),4,1,$A306)))),0)</f>
        <v>0</v>
      </c>
      <c r="W306" cm="1">
        <f t="array" aca="1" ref="W306" ca="1">IFERROR(IFERROR(Resumo_Horas!W306/INDIRECT(ADDRESS(7,COLUMN(X:X),4,1,Resumo_Horas!$A306)),0)*(((INDIRECT(ADDRESS(357,COLUMN(X:X),4,1,$A306))*14)/11)*(1+INDIRECT(ADDRESS(358,COLUMN(X:X),4,1,$A306)))),0)</f>
        <v>0</v>
      </c>
      <c r="X306" cm="1">
        <f t="array" aca="1" ref="X306" ca="1">IFERROR(IFERROR(Resumo_Horas!X306/INDIRECT(ADDRESS(7,COLUMN(Y:Y),4,1,Resumo_Horas!$A306)),0)*(((INDIRECT(ADDRESS(357,COLUMN(Y:Y),4,1,$A306))*14)/11)*(1+INDIRECT(ADDRESS(358,COLUMN(Y:Y),4,1,$A306)))),0)</f>
        <v>0</v>
      </c>
      <c r="Y306" cm="1">
        <f t="array" aca="1" ref="Y306" ca="1">IFERROR(IFERROR(Resumo_Horas!Y306/INDIRECT(ADDRESS(7,COLUMN(Z:Z),4,1,Resumo_Horas!$A306)),0)*(((INDIRECT(ADDRESS(357,COLUMN(Z:Z),4,1,$A306))*14)/11)*(1+INDIRECT(ADDRESS(358,COLUMN(Z:Z),4,1,$A306)))),0)</f>
        <v>0</v>
      </c>
      <c r="Z306" cm="1">
        <f t="array" aca="1" ref="Z306" ca="1">IFERROR(IFERROR(Resumo_Horas!Z306/INDIRECT(ADDRESS(7,COLUMN(AA:AA),4,1,Resumo_Horas!$A306)),0)*(((INDIRECT(ADDRESS(357,COLUMN(AA:AA),4,1,$A306))*14)/11)*(1+INDIRECT(ADDRESS(358,COLUMN(AA:AA),4,1,$A306)))),0)</f>
        <v>0</v>
      </c>
      <c r="AA306" cm="1">
        <f t="array" aca="1" ref="AA306" ca="1">IFERROR(IFERROR(Resumo_Horas!AA306/INDIRECT(ADDRESS(7,COLUMN(AB:AB),4,1,Resumo_Horas!$A306)),0)*(((INDIRECT(ADDRESS(357,COLUMN(AB:AB),4,1,$A306))*14)/11)*(1+INDIRECT(ADDRESS(358,COLUMN(AB:AB),4,1,$A306)))),0)</f>
        <v>0</v>
      </c>
      <c r="AB306" cm="1">
        <f t="array" aca="1" ref="AB306" ca="1">IFERROR(IFERROR(Resumo_Horas!AB306/INDIRECT(ADDRESS(7,COLUMN(AC:AC),4,1,Resumo_Horas!$A306)),0)*(((INDIRECT(ADDRESS(357,COLUMN(AC:AC),4,1,$A306))*14)/11)*(1+INDIRECT(ADDRESS(358,COLUMN(AC:AC),4,1,$A306)))),0)</f>
        <v>0</v>
      </c>
      <c r="AC306" cm="1">
        <f t="array" aca="1" ref="AC306" ca="1">IFERROR(IFERROR(Resumo_Horas!AC306/INDIRECT(ADDRESS(7,COLUMN(AD:AD),4,1,Resumo_Horas!$A306)),0)*(((INDIRECT(ADDRESS(357,COLUMN(AD:AD),4,1,$A306))*14)/11)*(1+INDIRECT(ADDRESS(358,COLUMN(AD:AD),4,1,$A306)))),0)</f>
        <v>0</v>
      </c>
      <c r="AD306" cm="1">
        <f t="array" aca="1" ref="AD306" ca="1">IFERROR(IFERROR(Resumo_Horas!AD306/INDIRECT(ADDRESS(7,COLUMN(AE:AE),4,1,Resumo_Horas!$A306)),0)*(((INDIRECT(ADDRESS(357,COLUMN(AE:AE),4,1,$A306))*14)/11)*(1+INDIRECT(ADDRESS(358,COLUMN(AE:AE),4,1,$A306)))),0)</f>
        <v>0</v>
      </c>
      <c r="AE306" cm="1">
        <f t="array" aca="1" ref="AE306" ca="1">IFERROR(IFERROR(Resumo_Horas!AE306/INDIRECT(ADDRESS(7,COLUMN(AF:AF),4,1,Resumo_Horas!$A306)),0)*(((INDIRECT(ADDRESS(357,COLUMN(AF:AF),4,1,$A306))*14)/11)*(1+INDIRECT(ADDRESS(358,COLUMN(AF:AF),4,1,$A306)))),0)</f>
        <v>0</v>
      </c>
      <c r="AF306" cm="1">
        <f t="array" aca="1" ref="AF306" ca="1">IFERROR(IFERROR(Resumo_Horas!AF306/INDIRECT(ADDRESS(7,COLUMN(AG:AG),4,1,Resumo_Horas!$A306)),0)*(((INDIRECT(ADDRESS(357,COLUMN(AG:AG),4,1,$A306))*14)/11)*(1+INDIRECT(ADDRESS(358,COLUMN(AG:AG),4,1,$A306)))),0)</f>
        <v>0</v>
      </c>
      <c r="AG306" cm="1">
        <f t="array" aca="1" ref="AG306" ca="1">IFERROR(IFERROR(Resumo_Horas!AG306/INDIRECT(ADDRESS(7,COLUMN(AH:AH),4,1,Resumo_Horas!$A306)),0)*(((INDIRECT(ADDRESS(357,COLUMN(AH:AH),4,1,$A306))*14)/11)*(1+INDIRECT(ADDRESS(358,COLUMN(AH:AH),4,1,$A306)))),0)</f>
        <v>0</v>
      </c>
      <c r="AH306" cm="1">
        <f t="array" aca="1" ref="AH306" ca="1">IFERROR(IFERROR(Resumo_Horas!AH306/INDIRECT(ADDRESS(7,COLUMN(AI:AI),4,1,Resumo_Horas!$A306)),0)*(((INDIRECT(ADDRESS(357,COLUMN(AI:AI),4,1,$A306))*14)/11)*(1+INDIRECT(ADDRESS(358,COLUMN(AI:AI),4,1,$A306)))),0)</f>
        <v>0</v>
      </c>
      <c r="AI306" cm="1">
        <f t="array" aca="1" ref="AI306" ca="1">IFERROR(IFERROR(Resumo_Horas!AI306/INDIRECT(ADDRESS(7,COLUMN(AJ:AJ),4,1,Resumo_Horas!$A306)),0)*(((INDIRECT(ADDRESS(357,COLUMN(AJ:AJ),4,1,$A306))*14)/11)*(1+INDIRECT(ADDRESS(358,COLUMN(AJ:AJ),4,1,$A306)))),0)</f>
        <v>0</v>
      </c>
      <c r="AJ306" cm="1">
        <f t="array" aca="1" ref="AJ306" ca="1">IFERROR(IFERROR(Resumo_Horas!AJ306/INDIRECT(ADDRESS(7,COLUMN(AK:AK),4,1,Resumo_Horas!$A306)),0)*(((INDIRECT(ADDRESS(357,COLUMN(AK:AK),4,1,$A306))*14)/11)*(1+INDIRECT(ADDRESS(358,COLUMN(AK:AK),4,1,$A306)))),0)</f>
        <v>0</v>
      </c>
      <c r="AK306" cm="1">
        <f t="array" aca="1" ref="AK306" ca="1">IFERROR(IFERROR(Resumo_Horas!AK306/INDIRECT(ADDRESS(7,COLUMN(AL:AL),4,1,Resumo_Horas!$A306)),0)*(((INDIRECT(ADDRESS(357,COLUMN(AL:AL),4,1,$A306))*14)/11)*(1+INDIRECT(ADDRESS(358,COLUMN(AL:AL),4,1,$A306)))),0)</f>
        <v>0</v>
      </c>
      <c r="AL306" cm="1">
        <f t="array" aca="1" ref="AL306" ca="1">IFERROR(IFERROR(Resumo_Horas!AL306/INDIRECT(ADDRESS(7,COLUMN(AM:AM),4,1,Resumo_Horas!$A306)),0)*(((INDIRECT(ADDRESS(357,COLUMN(AM:AM),4,1,$A306))*14)/11)*(1+INDIRECT(ADDRESS(358,COLUMN(AM:AM),4,1,$A306)))),0)</f>
        <v>0</v>
      </c>
      <c r="AM306" cm="1">
        <f t="array" aca="1" ref="AM306" ca="1">IFERROR(IFERROR(Resumo_Horas!AM306/INDIRECT(ADDRESS(7,COLUMN(AN:AN),4,1,Resumo_Horas!$A306)),0)*(((INDIRECT(ADDRESS(357,COLUMN(AN:AN),4,1,$A306))*14)/11)*(1+INDIRECT(ADDRESS(358,COLUMN(AN:AN),4,1,$A306)))),0)</f>
        <v>0</v>
      </c>
      <c r="AN306" cm="1">
        <f t="array" aca="1" ref="AN306" ca="1">IFERROR(IFERROR(Resumo_Horas!AN306/INDIRECT(ADDRESS(7,COLUMN(AO:AO),4,1,Resumo_Horas!$A306)),0)*(((INDIRECT(ADDRESS(357,COLUMN(AO:AO),4,1,$A306))*14)/11)*(1+INDIRECT(ADDRESS(358,COLUMN(AO:AO),4,1,$A306)))),0)</f>
        <v>0</v>
      </c>
      <c r="AO306" cm="1">
        <f t="array" aca="1" ref="AO306" ca="1">IFERROR(IFERROR(Resumo_Horas!AO306/INDIRECT(ADDRESS(7,COLUMN(AP:AP),4,1,Resumo_Horas!$A306)),0)*(((INDIRECT(ADDRESS(357,COLUMN(AP:AP),4,1,$A306))*14)/11)*(1+INDIRECT(ADDRESS(358,COLUMN(AP:AP),4,1,$A306)))),0)</f>
        <v>0</v>
      </c>
      <c r="AP306" cm="1">
        <f t="array" aca="1" ref="AP306" ca="1">IFERROR(IFERROR(Resumo_Horas!AP306/INDIRECT(ADDRESS(7,COLUMN(AQ:AQ),4,1,Resumo_Horas!$A306)),0)*(((INDIRECT(ADDRESS(357,COLUMN(AQ:AQ),4,1,$A306))*14)/11)*(1+INDIRECT(ADDRESS(358,COLUMN(AQ:AQ),4,1,$A306)))),0)</f>
        <v>0</v>
      </c>
      <c r="AQ306" cm="1">
        <f t="array" aca="1" ref="AQ306" ca="1">IFERROR(IFERROR(Resumo_Horas!AQ306/INDIRECT(ADDRESS(7,COLUMN(AR:AR),4,1,Resumo_Horas!$A306)),0)*(((INDIRECT(ADDRESS(357,COLUMN(AR:AR),4,1,$A306))*14)/11)*(1+INDIRECT(ADDRESS(358,COLUMN(AR:AR),4,1,$A306)))),0)</f>
        <v>0</v>
      </c>
      <c r="AR306" cm="1">
        <f t="array" aca="1" ref="AR306" ca="1">IFERROR(IFERROR(Resumo_Horas!AR306/INDIRECT(ADDRESS(7,COLUMN(AS:AS),4,1,Resumo_Horas!$A306)),0)*(((INDIRECT(ADDRESS(357,COLUMN(AS:AS),4,1,$A306))*14)/11)*(1+INDIRECT(ADDRESS(358,COLUMN(AS:AS),4,1,$A306)))),0)</f>
        <v>0</v>
      </c>
      <c r="AS306" cm="1">
        <f t="array" aca="1" ref="AS306" ca="1">IFERROR(IFERROR(Resumo_Horas!AS306/INDIRECT(ADDRESS(7,COLUMN(AT:AT),4,1,Resumo_Horas!$A306)),0)*(((INDIRECT(ADDRESS(357,COLUMN(AT:AT),4,1,$A306))*14)/11)*(1+INDIRECT(ADDRESS(358,COLUMN(AT:AT),4,1,$A306)))),0)</f>
        <v>0</v>
      </c>
      <c r="AT306" cm="1">
        <f t="array" aca="1" ref="AT306" ca="1">IFERROR(IFERROR(Resumo_Horas!AT306/INDIRECT(ADDRESS(7,COLUMN(AU:AU),4,1,Resumo_Horas!$A306)),0)*(((INDIRECT(ADDRESS(357,COLUMN(AU:AU),4,1,$A306))*14)/11)*(1+INDIRECT(ADDRESS(358,COLUMN(AU:AU),4,1,$A306)))),0)</f>
        <v>0</v>
      </c>
      <c r="AU306" cm="1">
        <f t="array" aca="1" ref="AU306" ca="1">IFERROR(IFERROR(Resumo_Horas!AU306/INDIRECT(ADDRESS(7,COLUMN(AV:AV),4,1,Resumo_Horas!$A306)),0)*(((INDIRECT(ADDRESS(357,COLUMN(AV:AV),4,1,$A306))*14)/11)*(1+INDIRECT(ADDRESS(358,COLUMN(AV:AV),4,1,$A306)))),0)</f>
        <v>0</v>
      </c>
      <c r="AV306" cm="1">
        <f t="array" aca="1" ref="AV306" ca="1">IFERROR(IFERROR(Resumo_Horas!AV306/INDIRECT(ADDRESS(7,COLUMN(AW:AW),4,1,Resumo_Horas!$A306)),0)*(((INDIRECT(ADDRESS(357,COLUMN(AW:AW),4,1,$A306))*14)/11)*(1+INDIRECT(ADDRESS(358,COLUMN(AW:AW),4,1,$A306)))),0)</f>
        <v>0</v>
      </c>
      <c r="AW306" cm="1">
        <f t="array" aca="1" ref="AW306" ca="1">IFERROR(IFERROR(Resumo_Horas!AW306/INDIRECT(ADDRESS(7,COLUMN(AX:AX),4,1,Resumo_Horas!$A306)),0)*(((INDIRECT(ADDRESS(357,COLUMN(AX:AX),4,1,$A306))*14)/11)*(1+INDIRECT(ADDRESS(358,COLUMN(AX:AX),4,1,$A306)))),0)</f>
        <v>0</v>
      </c>
      <c r="AX306" cm="1">
        <f t="array" aca="1" ref="AX306" ca="1">IFERROR(IFERROR(Resumo_Horas!AX306/INDIRECT(ADDRESS(7,COLUMN(AY:AY),4,1,Resumo_Horas!$A306)),0)*(((INDIRECT(ADDRESS(357,COLUMN(AY:AY),4,1,$A306))*14)/11)*(1+INDIRECT(ADDRESS(358,COLUMN(AY:AY),4,1,$A306)))),0)</f>
        <v>0</v>
      </c>
      <c r="AY306" cm="1">
        <f t="array" aca="1" ref="AY306" ca="1">IFERROR(IFERROR(Resumo_Horas!AY306/INDIRECT(ADDRESS(7,COLUMN(AZ:AZ),4,1,Resumo_Horas!$A306)),0)*(((INDIRECT(ADDRESS(357,COLUMN(AZ:AZ),4,1,$A306))*14)/11)*(1+INDIRECT(ADDRESS(358,COLUMN(AZ:AZ),4,1,$A306)))),0)</f>
        <v>0</v>
      </c>
      <c r="AZ306" cm="1">
        <f t="array" aca="1" ref="AZ306" ca="1">IFERROR(IFERROR(Resumo_Horas!AZ306/INDIRECT(ADDRESS(7,COLUMN(BA:BA),4,1,Resumo_Horas!$A306)),0)*(((INDIRECT(ADDRESS(357,COLUMN(BA:BA),4,1,$A306))*14)/11)*(1+INDIRECT(ADDRESS(358,COLUMN(BA:BA),4,1,$A306)))),0)</f>
        <v>0</v>
      </c>
      <c r="BA306" cm="1">
        <f t="array" aca="1" ref="BA306" ca="1">IFERROR(IFERROR(Resumo_Horas!BA306/INDIRECT(ADDRESS(7,COLUMN(BB:BB),4,1,Resumo_Horas!$A306)),0)*(((INDIRECT(ADDRESS(357,COLUMN(BB:BB),4,1,$A306))*14)/11)*(1+INDIRECT(ADDRESS(358,COLUMN(BB:BB),4,1,$A306)))),0)</f>
        <v>0</v>
      </c>
      <c r="BB306" cm="1">
        <f t="array" aca="1" ref="BB306" ca="1">IFERROR(IFERROR(Resumo_Horas!BB306/INDIRECT(ADDRESS(7,COLUMN(BC:BC),4,1,Resumo_Horas!$A306)),0)*(((INDIRECT(ADDRESS(357,COLUMN(BC:BC),4,1,$A306))*14)/11)*(1+INDIRECT(ADDRESS(358,COLUMN(BC:BC),4,1,$A306)))),0)</f>
        <v>0</v>
      </c>
      <c r="BC306" cm="1">
        <f t="array" aca="1" ref="BC306" ca="1">IFERROR(IFERROR(Resumo_Horas!BC306/INDIRECT(ADDRESS(7,COLUMN(BD:BD),4,1,Resumo_Horas!$A306)),0)*(((INDIRECT(ADDRESS(357,COLUMN(BD:BD),4,1,$A306))*14)/11)*(1+INDIRECT(ADDRESS(358,COLUMN(BD:BD),4,1,$A306)))),0)</f>
        <v>0</v>
      </c>
      <c r="BD306" cm="1">
        <f t="array" aca="1" ref="BD306" ca="1">IFERROR(IFERROR(Resumo_Horas!BD306/INDIRECT(ADDRESS(7,COLUMN(BE:BE),4,1,Resumo_Horas!$A306)),0)*(((INDIRECT(ADDRESS(357,COLUMN(BE:BE),4,1,$A306))*14)/11)*(1+INDIRECT(ADDRESS(358,COLUMN(BE:BE),4,1,$A306)))),0)</f>
        <v>0</v>
      </c>
      <c r="BE306" cm="1">
        <f t="array" aca="1" ref="BE306" ca="1">IFERROR(IFERROR(Resumo_Horas!BE306/INDIRECT(ADDRESS(7,COLUMN(BF:BF),4,1,Resumo_Horas!$A306)),0)*(((INDIRECT(ADDRESS(357,COLUMN(BF:BF),4,1,$A306))*14)/11)*(1+INDIRECT(ADDRESS(358,COLUMN(BF:BF),4,1,$A306)))),0)</f>
        <v>0</v>
      </c>
      <c r="BF306" cm="1">
        <f t="array" aca="1" ref="BF306" ca="1">IFERROR(IFERROR(Resumo_Horas!BF306/INDIRECT(ADDRESS(7,COLUMN(BG:BG),4,1,Resumo_Horas!$A306)),0)*(((INDIRECT(ADDRESS(357,COLUMN(BG:BG),4,1,$A306))*14)/11)*(1+INDIRECT(ADDRESS(358,COLUMN(BG:BG),4,1,$A306)))),0)</f>
        <v>0</v>
      </c>
      <c r="BG306" cm="1">
        <f t="array" aca="1" ref="BG306" ca="1">IFERROR(IFERROR(Resumo_Horas!BG306/INDIRECT(ADDRESS(7,COLUMN(BH:BH),4,1,Resumo_Horas!$A306)),0)*(((INDIRECT(ADDRESS(357,COLUMN(BH:BH),4,1,$A306))*14)/11)*(1+INDIRECT(ADDRESS(358,COLUMN(BH:BH),4,1,$A306)))),0)</f>
        <v>0</v>
      </c>
      <c r="BH306" cm="1">
        <f t="array" aca="1" ref="BH306" ca="1">IFERROR(IFERROR(Resumo_Horas!BH306/INDIRECT(ADDRESS(7,COLUMN(BI:BI),4,1,Resumo_Horas!$A306)),0)*(((INDIRECT(ADDRESS(357,COLUMN(BI:BI),4,1,$A306))*14)/11)*(1+INDIRECT(ADDRESS(358,COLUMN(BI:BI),4,1,$A306)))),0)</f>
        <v>0</v>
      </c>
      <c r="BI306" cm="1">
        <f t="array" aca="1" ref="BI306" ca="1">IFERROR(IFERROR(Resumo_Horas!BI306/INDIRECT(ADDRESS(7,COLUMN(BJ:BJ),4,1,Resumo_Horas!$A306)),0)*(((INDIRECT(ADDRESS(357,COLUMN(BJ:BJ),4,1,$A306))*14)/11)*(1+INDIRECT(ADDRESS(358,COLUMN(BJ:BJ),4,1,$A306)))),0)</f>
        <v>0</v>
      </c>
      <c r="BJ306" cm="1">
        <f t="array" aca="1" ref="BJ306" ca="1">IFERROR(IFERROR(Resumo_Horas!BJ306/INDIRECT(ADDRESS(7,COLUMN(BK:BK),4,1,Resumo_Horas!$A306)),0)*(((INDIRECT(ADDRESS(357,COLUMN(BK:BK),4,1,$A306))*14)/11)*(1+INDIRECT(ADDRESS(358,COLUMN(BK:BK),4,1,$A306)))),0)</f>
        <v>0</v>
      </c>
      <c r="BK306" s="331" cm="1">
        <f t="array" aca="1" ref="BK306" ca="1">IFERROR(IFERROR(Resumo_Horas!BK306/INDIRECT(ADDRESS(7,COLUMN(BL:BL),4,1,Resumo_Horas!$A306)),0)*(((INDIRECT(ADDRESS(357,COLUMN(BL:BL),4,1,$A306))*14)/11)*(1+INDIRECT(ADDRESS(358,COLUMN(BL:BL),4,1,$A306)))),0)</f>
        <v>0</v>
      </c>
    </row>
    <row r="307" spans="1:63" x14ac:dyDescent="0.25">
      <c r="A307" s="330" t="str" cm="1">
        <f t="array" aca="1" ref="A307" ca="1">IF(INDIRECT(ADDRESS(9+QUOTIENT(ROW(A306)-1,20),4,4,1,"Equipa de projeto")) = 0,"", _xlfn.CONCAT(1 + QUOTIENT(ROW(A306)-1,20),". ", INDIRECT(ADDRESS(9+QUOTIENT(ROW(A306)-1,20),4,4,1,"Equipa de projeto"))))</f>
        <v/>
      </c>
      <c r="B307">
        <f>Atividades!$A$25</f>
        <v>0</v>
      </c>
      <c r="C307" s="123" t="s">
        <v>49</v>
      </c>
      <c r="D307" cm="1">
        <f t="array" aca="1" ref="D307" ca="1">IFERROR(IFERROR(Resumo_Horas!D307/INDIRECT(ADDRESS(7,COLUMN(E:E),4,1,Resumo_Horas!$A307)),0)*(((INDIRECT(ADDRESS(357,COLUMN(E:E),4,1,$A307))*14)/11)*(1+INDIRECT(ADDRESS(358,COLUMN(E:E),4,1,$A307)))),0)</f>
        <v>0</v>
      </c>
      <c r="E307" cm="1">
        <f t="array" aca="1" ref="E307" ca="1">IFERROR(IFERROR(Resumo_Horas!E307/INDIRECT(ADDRESS(7,COLUMN(F:F),4,1,Resumo_Horas!$A307)),0)*(((INDIRECT(ADDRESS(357,COLUMN(F:F),4,1,$A307))*14)/11)*(1+INDIRECT(ADDRESS(358,COLUMN(F:F),4,1,$A307)))),0)</f>
        <v>0</v>
      </c>
      <c r="F307" cm="1">
        <f t="array" aca="1" ref="F307" ca="1">IFERROR(IFERROR(Resumo_Horas!F307/INDIRECT(ADDRESS(7,COLUMN(G:G),4,1,Resumo_Horas!$A307)),0)*(((INDIRECT(ADDRESS(357,COLUMN(G:G),4,1,$A307))*14)/11)*(1+INDIRECT(ADDRESS(358,COLUMN(G:G),4,1,$A307)))),0)</f>
        <v>0</v>
      </c>
      <c r="G307" cm="1">
        <f t="array" aca="1" ref="G307" ca="1">IFERROR(IFERROR(Resumo_Horas!G307/INDIRECT(ADDRESS(7,COLUMN(H:H),4,1,Resumo_Horas!$A307)),0)*(((INDIRECT(ADDRESS(357,COLUMN(H:H),4,1,$A307))*14)/11)*(1+INDIRECT(ADDRESS(358,COLUMN(H:H),4,1,$A307)))),0)</f>
        <v>0</v>
      </c>
      <c r="H307" cm="1">
        <f t="array" aca="1" ref="H307" ca="1">IFERROR(IFERROR(Resumo_Horas!H307/INDIRECT(ADDRESS(7,COLUMN(I:I),4,1,Resumo_Horas!$A307)),0)*(((INDIRECT(ADDRESS(357,COLUMN(I:I),4,1,$A307))*14)/11)*(1+INDIRECT(ADDRESS(358,COLUMN(I:I),4,1,$A307)))),0)</f>
        <v>0</v>
      </c>
      <c r="I307" cm="1">
        <f t="array" aca="1" ref="I307" ca="1">IFERROR(IFERROR(Resumo_Horas!I307/INDIRECT(ADDRESS(7,COLUMN(J:J),4,1,Resumo_Horas!$A307)),0)*(((INDIRECT(ADDRESS(357,COLUMN(J:J),4,1,$A307))*14)/11)*(1+INDIRECT(ADDRESS(358,COLUMN(J:J),4,1,$A307)))),0)</f>
        <v>0</v>
      </c>
      <c r="J307" cm="1">
        <f t="array" aca="1" ref="J307" ca="1">IFERROR(IFERROR(Resumo_Horas!J307/INDIRECT(ADDRESS(7,COLUMN(K:K),4,1,Resumo_Horas!$A307)),0)*(((INDIRECT(ADDRESS(357,COLUMN(K:K),4,1,$A307))*14)/11)*(1+INDIRECT(ADDRESS(358,COLUMN(K:K),4,1,$A307)))),0)</f>
        <v>0</v>
      </c>
      <c r="K307" cm="1">
        <f t="array" aca="1" ref="K307" ca="1">IFERROR(IFERROR(Resumo_Horas!K307/INDIRECT(ADDRESS(7,COLUMN(L:L),4,1,Resumo_Horas!$A307)),0)*(((INDIRECT(ADDRESS(357,COLUMN(L:L),4,1,$A307))*14)/11)*(1+INDIRECT(ADDRESS(358,COLUMN(L:L),4,1,$A307)))),0)</f>
        <v>0</v>
      </c>
      <c r="L307" cm="1">
        <f t="array" aca="1" ref="L307" ca="1">IFERROR(IFERROR(Resumo_Horas!L307/INDIRECT(ADDRESS(7,COLUMN(M:M),4,1,Resumo_Horas!$A307)),0)*(((INDIRECT(ADDRESS(357,COLUMN(M:M),4,1,$A307))*14)/11)*(1+INDIRECT(ADDRESS(358,COLUMN(M:M),4,1,$A307)))),0)</f>
        <v>0</v>
      </c>
      <c r="M307" cm="1">
        <f t="array" aca="1" ref="M307" ca="1">IFERROR(IFERROR(Resumo_Horas!M307/INDIRECT(ADDRESS(7,COLUMN(N:N),4,1,Resumo_Horas!$A307)),0)*(((INDIRECT(ADDRESS(357,COLUMN(N:N),4,1,$A307))*14)/11)*(1+INDIRECT(ADDRESS(358,COLUMN(N:N),4,1,$A307)))),0)</f>
        <v>0</v>
      </c>
      <c r="N307" cm="1">
        <f t="array" aca="1" ref="N307" ca="1">IFERROR(IFERROR(Resumo_Horas!N307/INDIRECT(ADDRESS(7,COLUMN(O:O),4,1,Resumo_Horas!$A307)),0)*(((INDIRECT(ADDRESS(357,COLUMN(O:O),4,1,$A307))*14)/11)*(1+INDIRECT(ADDRESS(358,COLUMN(O:O),4,1,$A307)))),0)</f>
        <v>0</v>
      </c>
      <c r="O307" cm="1">
        <f t="array" aca="1" ref="O307" ca="1">IFERROR(IFERROR(Resumo_Horas!O307/INDIRECT(ADDRESS(7,COLUMN(P:P),4,1,Resumo_Horas!$A307)),0)*(((INDIRECT(ADDRESS(357,COLUMN(P:P),4,1,$A307))*14)/11)*(1+INDIRECT(ADDRESS(358,COLUMN(P:P),4,1,$A307)))),0)</f>
        <v>0</v>
      </c>
      <c r="P307" cm="1">
        <f t="array" aca="1" ref="P307" ca="1">IFERROR(IFERROR(Resumo_Horas!P307/INDIRECT(ADDRESS(7,COLUMN(Q:Q),4,1,Resumo_Horas!$A307)),0)*(((INDIRECT(ADDRESS(357,COLUMN(Q:Q),4,1,$A307))*14)/11)*(1+INDIRECT(ADDRESS(358,COLUMN(Q:Q),4,1,$A307)))),0)</f>
        <v>0</v>
      </c>
      <c r="Q307" cm="1">
        <f t="array" aca="1" ref="Q307" ca="1">IFERROR(IFERROR(Resumo_Horas!Q307/INDIRECT(ADDRESS(7,COLUMN(R:R),4,1,Resumo_Horas!$A307)),0)*(((INDIRECT(ADDRESS(357,COLUMN(R:R),4,1,$A307))*14)/11)*(1+INDIRECT(ADDRESS(358,COLUMN(R:R),4,1,$A307)))),0)</f>
        <v>0</v>
      </c>
      <c r="R307" cm="1">
        <f t="array" aca="1" ref="R307" ca="1">IFERROR(IFERROR(Resumo_Horas!R307/INDIRECT(ADDRESS(7,COLUMN(S:S),4,1,Resumo_Horas!$A307)),0)*(((INDIRECT(ADDRESS(357,COLUMN(S:S),4,1,$A307))*14)/11)*(1+INDIRECT(ADDRESS(358,COLUMN(S:S),4,1,$A307)))),0)</f>
        <v>0</v>
      </c>
      <c r="S307" cm="1">
        <f t="array" aca="1" ref="S307" ca="1">IFERROR(IFERROR(Resumo_Horas!S307/INDIRECT(ADDRESS(7,COLUMN(T:T),4,1,Resumo_Horas!$A307)),0)*(((INDIRECT(ADDRESS(357,COLUMN(T:T),4,1,$A307))*14)/11)*(1+INDIRECT(ADDRESS(358,COLUMN(T:T),4,1,$A307)))),0)</f>
        <v>0</v>
      </c>
      <c r="T307" cm="1">
        <f t="array" aca="1" ref="T307" ca="1">IFERROR(IFERROR(Resumo_Horas!T307/INDIRECT(ADDRESS(7,COLUMN(U:U),4,1,Resumo_Horas!$A307)),0)*(((INDIRECT(ADDRESS(357,COLUMN(U:U),4,1,$A307))*14)/11)*(1+INDIRECT(ADDRESS(358,COLUMN(U:U),4,1,$A307)))),0)</f>
        <v>0</v>
      </c>
      <c r="U307" cm="1">
        <f t="array" aca="1" ref="U307" ca="1">IFERROR(IFERROR(Resumo_Horas!U307/INDIRECT(ADDRESS(7,COLUMN(V:V),4,1,Resumo_Horas!$A307)),0)*(((INDIRECT(ADDRESS(357,COLUMN(V:V),4,1,$A307))*14)/11)*(1+INDIRECT(ADDRESS(358,COLUMN(V:V),4,1,$A307)))),0)</f>
        <v>0</v>
      </c>
      <c r="V307" cm="1">
        <f t="array" aca="1" ref="V307" ca="1">IFERROR(IFERROR(Resumo_Horas!V307/INDIRECT(ADDRESS(7,COLUMN(W:W),4,1,Resumo_Horas!$A307)),0)*(((INDIRECT(ADDRESS(357,COLUMN(W:W),4,1,$A307))*14)/11)*(1+INDIRECT(ADDRESS(358,COLUMN(W:W),4,1,$A307)))),0)</f>
        <v>0</v>
      </c>
      <c r="W307" cm="1">
        <f t="array" aca="1" ref="W307" ca="1">IFERROR(IFERROR(Resumo_Horas!W307/INDIRECT(ADDRESS(7,COLUMN(X:X),4,1,Resumo_Horas!$A307)),0)*(((INDIRECT(ADDRESS(357,COLUMN(X:X),4,1,$A307))*14)/11)*(1+INDIRECT(ADDRESS(358,COLUMN(X:X),4,1,$A307)))),0)</f>
        <v>0</v>
      </c>
      <c r="X307" cm="1">
        <f t="array" aca="1" ref="X307" ca="1">IFERROR(IFERROR(Resumo_Horas!X307/INDIRECT(ADDRESS(7,COLUMN(Y:Y),4,1,Resumo_Horas!$A307)),0)*(((INDIRECT(ADDRESS(357,COLUMN(Y:Y),4,1,$A307))*14)/11)*(1+INDIRECT(ADDRESS(358,COLUMN(Y:Y),4,1,$A307)))),0)</f>
        <v>0</v>
      </c>
      <c r="Y307" cm="1">
        <f t="array" aca="1" ref="Y307" ca="1">IFERROR(IFERROR(Resumo_Horas!Y307/INDIRECT(ADDRESS(7,COLUMN(Z:Z),4,1,Resumo_Horas!$A307)),0)*(((INDIRECT(ADDRESS(357,COLUMN(Z:Z),4,1,$A307))*14)/11)*(1+INDIRECT(ADDRESS(358,COLUMN(Z:Z),4,1,$A307)))),0)</f>
        <v>0</v>
      </c>
      <c r="Z307" cm="1">
        <f t="array" aca="1" ref="Z307" ca="1">IFERROR(IFERROR(Resumo_Horas!Z307/INDIRECT(ADDRESS(7,COLUMN(AA:AA),4,1,Resumo_Horas!$A307)),0)*(((INDIRECT(ADDRESS(357,COLUMN(AA:AA),4,1,$A307))*14)/11)*(1+INDIRECT(ADDRESS(358,COLUMN(AA:AA),4,1,$A307)))),0)</f>
        <v>0</v>
      </c>
      <c r="AA307" cm="1">
        <f t="array" aca="1" ref="AA307" ca="1">IFERROR(IFERROR(Resumo_Horas!AA307/INDIRECT(ADDRESS(7,COLUMN(AB:AB),4,1,Resumo_Horas!$A307)),0)*(((INDIRECT(ADDRESS(357,COLUMN(AB:AB),4,1,$A307))*14)/11)*(1+INDIRECT(ADDRESS(358,COLUMN(AB:AB),4,1,$A307)))),0)</f>
        <v>0</v>
      </c>
      <c r="AB307" cm="1">
        <f t="array" aca="1" ref="AB307" ca="1">IFERROR(IFERROR(Resumo_Horas!AB307/INDIRECT(ADDRESS(7,COLUMN(AC:AC),4,1,Resumo_Horas!$A307)),0)*(((INDIRECT(ADDRESS(357,COLUMN(AC:AC),4,1,$A307))*14)/11)*(1+INDIRECT(ADDRESS(358,COLUMN(AC:AC),4,1,$A307)))),0)</f>
        <v>0</v>
      </c>
      <c r="AC307" cm="1">
        <f t="array" aca="1" ref="AC307" ca="1">IFERROR(IFERROR(Resumo_Horas!AC307/INDIRECT(ADDRESS(7,COLUMN(AD:AD),4,1,Resumo_Horas!$A307)),0)*(((INDIRECT(ADDRESS(357,COLUMN(AD:AD),4,1,$A307))*14)/11)*(1+INDIRECT(ADDRESS(358,COLUMN(AD:AD),4,1,$A307)))),0)</f>
        <v>0</v>
      </c>
      <c r="AD307" cm="1">
        <f t="array" aca="1" ref="AD307" ca="1">IFERROR(IFERROR(Resumo_Horas!AD307/INDIRECT(ADDRESS(7,COLUMN(AE:AE),4,1,Resumo_Horas!$A307)),0)*(((INDIRECT(ADDRESS(357,COLUMN(AE:AE),4,1,$A307))*14)/11)*(1+INDIRECT(ADDRESS(358,COLUMN(AE:AE),4,1,$A307)))),0)</f>
        <v>0</v>
      </c>
      <c r="AE307" cm="1">
        <f t="array" aca="1" ref="AE307" ca="1">IFERROR(IFERROR(Resumo_Horas!AE307/INDIRECT(ADDRESS(7,COLUMN(AF:AF),4,1,Resumo_Horas!$A307)),0)*(((INDIRECT(ADDRESS(357,COLUMN(AF:AF),4,1,$A307))*14)/11)*(1+INDIRECT(ADDRESS(358,COLUMN(AF:AF),4,1,$A307)))),0)</f>
        <v>0</v>
      </c>
      <c r="AF307" cm="1">
        <f t="array" aca="1" ref="AF307" ca="1">IFERROR(IFERROR(Resumo_Horas!AF307/INDIRECT(ADDRESS(7,COLUMN(AG:AG),4,1,Resumo_Horas!$A307)),0)*(((INDIRECT(ADDRESS(357,COLUMN(AG:AG),4,1,$A307))*14)/11)*(1+INDIRECT(ADDRESS(358,COLUMN(AG:AG),4,1,$A307)))),0)</f>
        <v>0</v>
      </c>
      <c r="AG307" cm="1">
        <f t="array" aca="1" ref="AG307" ca="1">IFERROR(IFERROR(Resumo_Horas!AG307/INDIRECT(ADDRESS(7,COLUMN(AH:AH),4,1,Resumo_Horas!$A307)),0)*(((INDIRECT(ADDRESS(357,COLUMN(AH:AH),4,1,$A307))*14)/11)*(1+INDIRECT(ADDRESS(358,COLUMN(AH:AH),4,1,$A307)))),0)</f>
        <v>0</v>
      </c>
      <c r="AH307" cm="1">
        <f t="array" aca="1" ref="AH307" ca="1">IFERROR(IFERROR(Resumo_Horas!AH307/INDIRECT(ADDRESS(7,COLUMN(AI:AI),4,1,Resumo_Horas!$A307)),0)*(((INDIRECT(ADDRESS(357,COLUMN(AI:AI),4,1,$A307))*14)/11)*(1+INDIRECT(ADDRESS(358,COLUMN(AI:AI),4,1,$A307)))),0)</f>
        <v>0</v>
      </c>
      <c r="AI307" cm="1">
        <f t="array" aca="1" ref="AI307" ca="1">IFERROR(IFERROR(Resumo_Horas!AI307/INDIRECT(ADDRESS(7,COLUMN(AJ:AJ),4,1,Resumo_Horas!$A307)),0)*(((INDIRECT(ADDRESS(357,COLUMN(AJ:AJ),4,1,$A307))*14)/11)*(1+INDIRECT(ADDRESS(358,COLUMN(AJ:AJ),4,1,$A307)))),0)</f>
        <v>0</v>
      </c>
      <c r="AJ307" cm="1">
        <f t="array" aca="1" ref="AJ307" ca="1">IFERROR(IFERROR(Resumo_Horas!AJ307/INDIRECT(ADDRESS(7,COLUMN(AK:AK),4,1,Resumo_Horas!$A307)),0)*(((INDIRECT(ADDRESS(357,COLUMN(AK:AK),4,1,$A307))*14)/11)*(1+INDIRECT(ADDRESS(358,COLUMN(AK:AK),4,1,$A307)))),0)</f>
        <v>0</v>
      </c>
      <c r="AK307" cm="1">
        <f t="array" aca="1" ref="AK307" ca="1">IFERROR(IFERROR(Resumo_Horas!AK307/INDIRECT(ADDRESS(7,COLUMN(AL:AL),4,1,Resumo_Horas!$A307)),0)*(((INDIRECT(ADDRESS(357,COLUMN(AL:AL),4,1,$A307))*14)/11)*(1+INDIRECT(ADDRESS(358,COLUMN(AL:AL),4,1,$A307)))),0)</f>
        <v>0</v>
      </c>
      <c r="AL307" cm="1">
        <f t="array" aca="1" ref="AL307" ca="1">IFERROR(IFERROR(Resumo_Horas!AL307/INDIRECT(ADDRESS(7,COLUMN(AM:AM),4,1,Resumo_Horas!$A307)),0)*(((INDIRECT(ADDRESS(357,COLUMN(AM:AM),4,1,$A307))*14)/11)*(1+INDIRECT(ADDRESS(358,COLUMN(AM:AM),4,1,$A307)))),0)</f>
        <v>0</v>
      </c>
      <c r="AM307" cm="1">
        <f t="array" aca="1" ref="AM307" ca="1">IFERROR(IFERROR(Resumo_Horas!AM307/INDIRECT(ADDRESS(7,COLUMN(AN:AN),4,1,Resumo_Horas!$A307)),0)*(((INDIRECT(ADDRESS(357,COLUMN(AN:AN),4,1,$A307))*14)/11)*(1+INDIRECT(ADDRESS(358,COLUMN(AN:AN),4,1,$A307)))),0)</f>
        <v>0</v>
      </c>
      <c r="AN307" cm="1">
        <f t="array" aca="1" ref="AN307" ca="1">IFERROR(IFERROR(Resumo_Horas!AN307/INDIRECT(ADDRESS(7,COLUMN(AO:AO),4,1,Resumo_Horas!$A307)),0)*(((INDIRECT(ADDRESS(357,COLUMN(AO:AO),4,1,$A307))*14)/11)*(1+INDIRECT(ADDRESS(358,COLUMN(AO:AO),4,1,$A307)))),0)</f>
        <v>0</v>
      </c>
      <c r="AO307" cm="1">
        <f t="array" aca="1" ref="AO307" ca="1">IFERROR(IFERROR(Resumo_Horas!AO307/INDIRECT(ADDRESS(7,COLUMN(AP:AP),4,1,Resumo_Horas!$A307)),0)*(((INDIRECT(ADDRESS(357,COLUMN(AP:AP),4,1,$A307))*14)/11)*(1+INDIRECT(ADDRESS(358,COLUMN(AP:AP),4,1,$A307)))),0)</f>
        <v>0</v>
      </c>
      <c r="AP307" cm="1">
        <f t="array" aca="1" ref="AP307" ca="1">IFERROR(IFERROR(Resumo_Horas!AP307/INDIRECT(ADDRESS(7,COLUMN(AQ:AQ),4,1,Resumo_Horas!$A307)),0)*(((INDIRECT(ADDRESS(357,COLUMN(AQ:AQ),4,1,$A307))*14)/11)*(1+INDIRECT(ADDRESS(358,COLUMN(AQ:AQ),4,1,$A307)))),0)</f>
        <v>0</v>
      </c>
      <c r="AQ307" cm="1">
        <f t="array" aca="1" ref="AQ307" ca="1">IFERROR(IFERROR(Resumo_Horas!AQ307/INDIRECT(ADDRESS(7,COLUMN(AR:AR),4,1,Resumo_Horas!$A307)),0)*(((INDIRECT(ADDRESS(357,COLUMN(AR:AR),4,1,$A307))*14)/11)*(1+INDIRECT(ADDRESS(358,COLUMN(AR:AR),4,1,$A307)))),0)</f>
        <v>0</v>
      </c>
      <c r="AR307" cm="1">
        <f t="array" aca="1" ref="AR307" ca="1">IFERROR(IFERROR(Resumo_Horas!AR307/INDIRECT(ADDRESS(7,COLUMN(AS:AS),4,1,Resumo_Horas!$A307)),0)*(((INDIRECT(ADDRESS(357,COLUMN(AS:AS),4,1,$A307))*14)/11)*(1+INDIRECT(ADDRESS(358,COLUMN(AS:AS),4,1,$A307)))),0)</f>
        <v>0</v>
      </c>
      <c r="AS307" cm="1">
        <f t="array" aca="1" ref="AS307" ca="1">IFERROR(IFERROR(Resumo_Horas!AS307/INDIRECT(ADDRESS(7,COLUMN(AT:AT),4,1,Resumo_Horas!$A307)),0)*(((INDIRECT(ADDRESS(357,COLUMN(AT:AT),4,1,$A307))*14)/11)*(1+INDIRECT(ADDRESS(358,COLUMN(AT:AT),4,1,$A307)))),0)</f>
        <v>0</v>
      </c>
      <c r="AT307" cm="1">
        <f t="array" aca="1" ref="AT307" ca="1">IFERROR(IFERROR(Resumo_Horas!AT307/INDIRECT(ADDRESS(7,COLUMN(AU:AU),4,1,Resumo_Horas!$A307)),0)*(((INDIRECT(ADDRESS(357,COLUMN(AU:AU),4,1,$A307))*14)/11)*(1+INDIRECT(ADDRESS(358,COLUMN(AU:AU),4,1,$A307)))),0)</f>
        <v>0</v>
      </c>
      <c r="AU307" cm="1">
        <f t="array" aca="1" ref="AU307" ca="1">IFERROR(IFERROR(Resumo_Horas!AU307/INDIRECT(ADDRESS(7,COLUMN(AV:AV),4,1,Resumo_Horas!$A307)),0)*(((INDIRECT(ADDRESS(357,COLUMN(AV:AV),4,1,$A307))*14)/11)*(1+INDIRECT(ADDRESS(358,COLUMN(AV:AV),4,1,$A307)))),0)</f>
        <v>0</v>
      </c>
      <c r="AV307" cm="1">
        <f t="array" aca="1" ref="AV307" ca="1">IFERROR(IFERROR(Resumo_Horas!AV307/INDIRECT(ADDRESS(7,COLUMN(AW:AW),4,1,Resumo_Horas!$A307)),0)*(((INDIRECT(ADDRESS(357,COLUMN(AW:AW),4,1,$A307))*14)/11)*(1+INDIRECT(ADDRESS(358,COLUMN(AW:AW),4,1,$A307)))),0)</f>
        <v>0</v>
      </c>
      <c r="AW307" cm="1">
        <f t="array" aca="1" ref="AW307" ca="1">IFERROR(IFERROR(Resumo_Horas!AW307/INDIRECT(ADDRESS(7,COLUMN(AX:AX),4,1,Resumo_Horas!$A307)),0)*(((INDIRECT(ADDRESS(357,COLUMN(AX:AX),4,1,$A307))*14)/11)*(1+INDIRECT(ADDRESS(358,COLUMN(AX:AX),4,1,$A307)))),0)</f>
        <v>0</v>
      </c>
      <c r="AX307" cm="1">
        <f t="array" aca="1" ref="AX307" ca="1">IFERROR(IFERROR(Resumo_Horas!AX307/INDIRECT(ADDRESS(7,COLUMN(AY:AY),4,1,Resumo_Horas!$A307)),0)*(((INDIRECT(ADDRESS(357,COLUMN(AY:AY),4,1,$A307))*14)/11)*(1+INDIRECT(ADDRESS(358,COLUMN(AY:AY),4,1,$A307)))),0)</f>
        <v>0</v>
      </c>
      <c r="AY307" cm="1">
        <f t="array" aca="1" ref="AY307" ca="1">IFERROR(IFERROR(Resumo_Horas!AY307/INDIRECT(ADDRESS(7,COLUMN(AZ:AZ),4,1,Resumo_Horas!$A307)),0)*(((INDIRECT(ADDRESS(357,COLUMN(AZ:AZ),4,1,$A307))*14)/11)*(1+INDIRECT(ADDRESS(358,COLUMN(AZ:AZ),4,1,$A307)))),0)</f>
        <v>0</v>
      </c>
      <c r="AZ307" cm="1">
        <f t="array" aca="1" ref="AZ307" ca="1">IFERROR(IFERROR(Resumo_Horas!AZ307/INDIRECT(ADDRESS(7,COLUMN(BA:BA),4,1,Resumo_Horas!$A307)),0)*(((INDIRECT(ADDRESS(357,COLUMN(BA:BA),4,1,$A307))*14)/11)*(1+INDIRECT(ADDRESS(358,COLUMN(BA:BA),4,1,$A307)))),0)</f>
        <v>0</v>
      </c>
      <c r="BA307" cm="1">
        <f t="array" aca="1" ref="BA307" ca="1">IFERROR(IFERROR(Resumo_Horas!BA307/INDIRECT(ADDRESS(7,COLUMN(BB:BB),4,1,Resumo_Horas!$A307)),0)*(((INDIRECT(ADDRESS(357,COLUMN(BB:BB),4,1,$A307))*14)/11)*(1+INDIRECT(ADDRESS(358,COLUMN(BB:BB),4,1,$A307)))),0)</f>
        <v>0</v>
      </c>
      <c r="BB307" cm="1">
        <f t="array" aca="1" ref="BB307" ca="1">IFERROR(IFERROR(Resumo_Horas!BB307/INDIRECT(ADDRESS(7,COLUMN(BC:BC),4,1,Resumo_Horas!$A307)),0)*(((INDIRECT(ADDRESS(357,COLUMN(BC:BC),4,1,$A307))*14)/11)*(1+INDIRECT(ADDRESS(358,COLUMN(BC:BC),4,1,$A307)))),0)</f>
        <v>0</v>
      </c>
      <c r="BC307" cm="1">
        <f t="array" aca="1" ref="BC307" ca="1">IFERROR(IFERROR(Resumo_Horas!BC307/INDIRECT(ADDRESS(7,COLUMN(BD:BD),4,1,Resumo_Horas!$A307)),0)*(((INDIRECT(ADDRESS(357,COLUMN(BD:BD),4,1,$A307))*14)/11)*(1+INDIRECT(ADDRESS(358,COLUMN(BD:BD),4,1,$A307)))),0)</f>
        <v>0</v>
      </c>
      <c r="BD307" cm="1">
        <f t="array" aca="1" ref="BD307" ca="1">IFERROR(IFERROR(Resumo_Horas!BD307/INDIRECT(ADDRESS(7,COLUMN(BE:BE),4,1,Resumo_Horas!$A307)),0)*(((INDIRECT(ADDRESS(357,COLUMN(BE:BE),4,1,$A307))*14)/11)*(1+INDIRECT(ADDRESS(358,COLUMN(BE:BE),4,1,$A307)))),0)</f>
        <v>0</v>
      </c>
      <c r="BE307" cm="1">
        <f t="array" aca="1" ref="BE307" ca="1">IFERROR(IFERROR(Resumo_Horas!BE307/INDIRECT(ADDRESS(7,COLUMN(BF:BF),4,1,Resumo_Horas!$A307)),0)*(((INDIRECT(ADDRESS(357,COLUMN(BF:BF),4,1,$A307))*14)/11)*(1+INDIRECT(ADDRESS(358,COLUMN(BF:BF),4,1,$A307)))),0)</f>
        <v>0</v>
      </c>
      <c r="BF307" cm="1">
        <f t="array" aca="1" ref="BF307" ca="1">IFERROR(IFERROR(Resumo_Horas!BF307/INDIRECT(ADDRESS(7,COLUMN(BG:BG),4,1,Resumo_Horas!$A307)),0)*(((INDIRECT(ADDRESS(357,COLUMN(BG:BG),4,1,$A307))*14)/11)*(1+INDIRECT(ADDRESS(358,COLUMN(BG:BG),4,1,$A307)))),0)</f>
        <v>0</v>
      </c>
      <c r="BG307" cm="1">
        <f t="array" aca="1" ref="BG307" ca="1">IFERROR(IFERROR(Resumo_Horas!BG307/INDIRECT(ADDRESS(7,COLUMN(BH:BH),4,1,Resumo_Horas!$A307)),0)*(((INDIRECT(ADDRESS(357,COLUMN(BH:BH),4,1,$A307))*14)/11)*(1+INDIRECT(ADDRESS(358,COLUMN(BH:BH),4,1,$A307)))),0)</f>
        <v>0</v>
      </c>
      <c r="BH307" cm="1">
        <f t="array" aca="1" ref="BH307" ca="1">IFERROR(IFERROR(Resumo_Horas!BH307/INDIRECT(ADDRESS(7,COLUMN(BI:BI),4,1,Resumo_Horas!$A307)),0)*(((INDIRECT(ADDRESS(357,COLUMN(BI:BI),4,1,$A307))*14)/11)*(1+INDIRECT(ADDRESS(358,COLUMN(BI:BI),4,1,$A307)))),0)</f>
        <v>0</v>
      </c>
      <c r="BI307" cm="1">
        <f t="array" aca="1" ref="BI307" ca="1">IFERROR(IFERROR(Resumo_Horas!BI307/INDIRECT(ADDRESS(7,COLUMN(BJ:BJ),4,1,Resumo_Horas!$A307)),0)*(((INDIRECT(ADDRESS(357,COLUMN(BJ:BJ),4,1,$A307))*14)/11)*(1+INDIRECT(ADDRESS(358,COLUMN(BJ:BJ),4,1,$A307)))),0)</f>
        <v>0</v>
      </c>
      <c r="BJ307" cm="1">
        <f t="array" aca="1" ref="BJ307" ca="1">IFERROR(IFERROR(Resumo_Horas!BJ307/INDIRECT(ADDRESS(7,COLUMN(BK:BK),4,1,Resumo_Horas!$A307)),0)*(((INDIRECT(ADDRESS(357,COLUMN(BK:BK),4,1,$A307))*14)/11)*(1+INDIRECT(ADDRESS(358,COLUMN(BK:BK),4,1,$A307)))),0)</f>
        <v>0</v>
      </c>
      <c r="BK307" s="331" cm="1">
        <f t="array" aca="1" ref="BK307" ca="1">IFERROR(IFERROR(Resumo_Horas!BK307/INDIRECT(ADDRESS(7,COLUMN(BL:BL),4,1,Resumo_Horas!$A307)),0)*(((INDIRECT(ADDRESS(357,COLUMN(BL:BL),4,1,$A307))*14)/11)*(1+INDIRECT(ADDRESS(358,COLUMN(BL:BL),4,1,$A307)))),0)</f>
        <v>0</v>
      </c>
    </row>
    <row r="308" spans="1:63" x14ac:dyDescent="0.25">
      <c r="A308" s="330" t="str" cm="1">
        <f t="array" aca="1" ref="A308" ca="1">IF(INDIRECT(ADDRESS(9+QUOTIENT(ROW(A307)-1,20),4,4,1,"Equipa de projeto")) = 0,"", _xlfn.CONCAT(1 + QUOTIENT(ROW(A307)-1,20),". ", INDIRECT(ADDRESS(9+QUOTIENT(ROW(A307)-1,20),4,4,1,"Equipa de projeto"))))</f>
        <v/>
      </c>
      <c r="B308">
        <f>Atividades!$A$37</f>
        <v>0</v>
      </c>
      <c r="C308" s="123" t="s">
        <v>48</v>
      </c>
      <c r="D308" cm="1">
        <f t="array" aca="1" ref="D308" ca="1">IFERROR(IFERROR(Resumo_Horas!D308/INDIRECT(ADDRESS(7,COLUMN(E:E),4,1,Resumo_Horas!$A308)),0)*(((INDIRECT(ADDRESS(357,COLUMN(E:E),4,1,$A308))*14)/11)*(1+INDIRECT(ADDRESS(358,COLUMN(E:E),4,1,$A308)))),0)</f>
        <v>0</v>
      </c>
      <c r="E308" cm="1">
        <f t="array" aca="1" ref="E308" ca="1">IFERROR(IFERROR(Resumo_Horas!E308/INDIRECT(ADDRESS(7,COLUMN(F:F),4,1,Resumo_Horas!$A308)),0)*(((INDIRECT(ADDRESS(357,COLUMN(F:F),4,1,$A308))*14)/11)*(1+INDIRECT(ADDRESS(358,COLUMN(F:F),4,1,$A308)))),0)</f>
        <v>0</v>
      </c>
      <c r="F308" cm="1">
        <f t="array" aca="1" ref="F308" ca="1">IFERROR(IFERROR(Resumo_Horas!F308/INDIRECT(ADDRESS(7,COLUMN(G:G),4,1,Resumo_Horas!$A308)),0)*(((INDIRECT(ADDRESS(357,COLUMN(G:G),4,1,$A308))*14)/11)*(1+INDIRECT(ADDRESS(358,COLUMN(G:G),4,1,$A308)))),0)</f>
        <v>0</v>
      </c>
      <c r="G308" cm="1">
        <f t="array" aca="1" ref="G308" ca="1">IFERROR(IFERROR(Resumo_Horas!G308/INDIRECT(ADDRESS(7,COLUMN(H:H),4,1,Resumo_Horas!$A308)),0)*(((INDIRECT(ADDRESS(357,COLUMN(H:H),4,1,$A308))*14)/11)*(1+INDIRECT(ADDRESS(358,COLUMN(H:H),4,1,$A308)))),0)</f>
        <v>0</v>
      </c>
      <c r="H308" cm="1">
        <f t="array" aca="1" ref="H308" ca="1">IFERROR(IFERROR(Resumo_Horas!H308/INDIRECT(ADDRESS(7,COLUMN(I:I),4,1,Resumo_Horas!$A308)),0)*(((INDIRECT(ADDRESS(357,COLUMN(I:I),4,1,$A308))*14)/11)*(1+INDIRECT(ADDRESS(358,COLUMN(I:I),4,1,$A308)))),0)</f>
        <v>0</v>
      </c>
      <c r="I308" cm="1">
        <f t="array" aca="1" ref="I308" ca="1">IFERROR(IFERROR(Resumo_Horas!I308/INDIRECT(ADDRESS(7,COLUMN(J:J),4,1,Resumo_Horas!$A308)),0)*(((INDIRECT(ADDRESS(357,COLUMN(J:J),4,1,$A308))*14)/11)*(1+INDIRECT(ADDRESS(358,COLUMN(J:J),4,1,$A308)))),0)</f>
        <v>0</v>
      </c>
      <c r="J308" cm="1">
        <f t="array" aca="1" ref="J308" ca="1">IFERROR(IFERROR(Resumo_Horas!J308/INDIRECT(ADDRESS(7,COLUMN(K:K),4,1,Resumo_Horas!$A308)),0)*(((INDIRECT(ADDRESS(357,COLUMN(K:K),4,1,$A308))*14)/11)*(1+INDIRECT(ADDRESS(358,COLUMN(K:K),4,1,$A308)))),0)</f>
        <v>0</v>
      </c>
      <c r="K308" cm="1">
        <f t="array" aca="1" ref="K308" ca="1">IFERROR(IFERROR(Resumo_Horas!K308/INDIRECT(ADDRESS(7,COLUMN(L:L),4,1,Resumo_Horas!$A308)),0)*(((INDIRECT(ADDRESS(357,COLUMN(L:L),4,1,$A308))*14)/11)*(1+INDIRECT(ADDRESS(358,COLUMN(L:L),4,1,$A308)))),0)</f>
        <v>0</v>
      </c>
      <c r="L308" cm="1">
        <f t="array" aca="1" ref="L308" ca="1">IFERROR(IFERROR(Resumo_Horas!L308/INDIRECT(ADDRESS(7,COLUMN(M:M),4,1,Resumo_Horas!$A308)),0)*(((INDIRECT(ADDRESS(357,COLUMN(M:M),4,1,$A308))*14)/11)*(1+INDIRECT(ADDRESS(358,COLUMN(M:M),4,1,$A308)))),0)</f>
        <v>0</v>
      </c>
      <c r="M308" cm="1">
        <f t="array" aca="1" ref="M308" ca="1">IFERROR(IFERROR(Resumo_Horas!M308/INDIRECT(ADDRESS(7,COLUMN(N:N),4,1,Resumo_Horas!$A308)),0)*(((INDIRECT(ADDRESS(357,COLUMN(N:N),4,1,$A308))*14)/11)*(1+INDIRECT(ADDRESS(358,COLUMN(N:N),4,1,$A308)))),0)</f>
        <v>0</v>
      </c>
      <c r="N308" cm="1">
        <f t="array" aca="1" ref="N308" ca="1">IFERROR(IFERROR(Resumo_Horas!N308/INDIRECT(ADDRESS(7,COLUMN(O:O),4,1,Resumo_Horas!$A308)),0)*(((INDIRECT(ADDRESS(357,COLUMN(O:O),4,1,$A308))*14)/11)*(1+INDIRECT(ADDRESS(358,COLUMN(O:O),4,1,$A308)))),0)</f>
        <v>0</v>
      </c>
      <c r="O308" cm="1">
        <f t="array" aca="1" ref="O308" ca="1">IFERROR(IFERROR(Resumo_Horas!O308/INDIRECT(ADDRESS(7,COLUMN(P:P),4,1,Resumo_Horas!$A308)),0)*(((INDIRECT(ADDRESS(357,COLUMN(P:P),4,1,$A308))*14)/11)*(1+INDIRECT(ADDRESS(358,COLUMN(P:P),4,1,$A308)))),0)</f>
        <v>0</v>
      </c>
      <c r="P308" cm="1">
        <f t="array" aca="1" ref="P308" ca="1">IFERROR(IFERROR(Resumo_Horas!P308/INDIRECT(ADDRESS(7,COLUMN(Q:Q),4,1,Resumo_Horas!$A308)),0)*(((INDIRECT(ADDRESS(357,COLUMN(Q:Q),4,1,$A308))*14)/11)*(1+INDIRECT(ADDRESS(358,COLUMN(Q:Q),4,1,$A308)))),0)</f>
        <v>0</v>
      </c>
      <c r="Q308" cm="1">
        <f t="array" aca="1" ref="Q308" ca="1">IFERROR(IFERROR(Resumo_Horas!Q308/INDIRECT(ADDRESS(7,COLUMN(R:R),4,1,Resumo_Horas!$A308)),0)*(((INDIRECT(ADDRESS(357,COLUMN(R:R),4,1,$A308))*14)/11)*(1+INDIRECT(ADDRESS(358,COLUMN(R:R),4,1,$A308)))),0)</f>
        <v>0</v>
      </c>
      <c r="R308" cm="1">
        <f t="array" aca="1" ref="R308" ca="1">IFERROR(IFERROR(Resumo_Horas!R308/INDIRECT(ADDRESS(7,COLUMN(S:S),4,1,Resumo_Horas!$A308)),0)*(((INDIRECT(ADDRESS(357,COLUMN(S:S),4,1,$A308))*14)/11)*(1+INDIRECT(ADDRESS(358,COLUMN(S:S),4,1,$A308)))),0)</f>
        <v>0</v>
      </c>
      <c r="S308" cm="1">
        <f t="array" aca="1" ref="S308" ca="1">IFERROR(IFERROR(Resumo_Horas!S308/INDIRECT(ADDRESS(7,COLUMN(T:T),4,1,Resumo_Horas!$A308)),0)*(((INDIRECT(ADDRESS(357,COLUMN(T:T),4,1,$A308))*14)/11)*(1+INDIRECT(ADDRESS(358,COLUMN(T:T),4,1,$A308)))),0)</f>
        <v>0</v>
      </c>
      <c r="T308" cm="1">
        <f t="array" aca="1" ref="T308" ca="1">IFERROR(IFERROR(Resumo_Horas!T308/INDIRECT(ADDRESS(7,COLUMN(U:U),4,1,Resumo_Horas!$A308)),0)*(((INDIRECT(ADDRESS(357,COLUMN(U:U),4,1,$A308))*14)/11)*(1+INDIRECT(ADDRESS(358,COLUMN(U:U),4,1,$A308)))),0)</f>
        <v>0</v>
      </c>
      <c r="U308" cm="1">
        <f t="array" aca="1" ref="U308" ca="1">IFERROR(IFERROR(Resumo_Horas!U308/INDIRECT(ADDRESS(7,COLUMN(V:V),4,1,Resumo_Horas!$A308)),0)*(((INDIRECT(ADDRESS(357,COLUMN(V:V),4,1,$A308))*14)/11)*(1+INDIRECT(ADDRESS(358,COLUMN(V:V),4,1,$A308)))),0)</f>
        <v>0</v>
      </c>
      <c r="V308" cm="1">
        <f t="array" aca="1" ref="V308" ca="1">IFERROR(IFERROR(Resumo_Horas!V308/INDIRECT(ADDRESS(7,COLUMN(W:W),4,1,Resumo_Horas!$A308)),0)*(((INDIRECT(ADDRESS(357,COLUMN(W:W),4,1,$A308))*14)/11)*(1+INDIRECT(ADDRESS(358,COLUMN(W:W),4,1,$A308)))),0)</f>
        <v>0</v>
      </c>
      <c r="W308" cm="1">
        <f t="array" aca="1" ref="W308" ca="1">IFERROR(IFERROR(Resumo_Horas!W308/INDIRECT(ADDRESS(7,COLUMN(X:X),4,1,Resumo_Horas!$A308)),0)*(((INDIRECT(ADDRESS(357,COLUMN(X:X),4,1,$A308))*14)/11)*(1+INDIRECT(ADDRESS(358,COLUMN(X:X),4,1,$A308)))),0)</f>
        <v>0</v>
      </c>
      <c r="X308" cm="1">
        <f t="array" aca="1" ref="X308" ca="1">IFERROR(IFERROR(Resumo_Horas!X308/INDIRECT(ADDRESS(7,COLUMN(Y:Y),4,1,Resumo_Horas!$A308)),0)*(((INDIRECT(ADDRESS(357,COLUMN(Y:Y),4,1,$A308))*14)/11)*(1+INDIRECT(ADDRESS(358,COLUMN(Y:Y),4,1,$A308)))),0)</f>
        <v>0</v>
      </c>
      <c r="Y308" cm="1">
        <f t="array" aca="1" ref="Y308" ca="1">IFERROR(IFERROR(Resumo_Horas!Y308/INDIRECT(ADDRESS(7,COLUMN(Z:Z),4,1,Resumo_Horas!$A308)),0)*(((INDIRECT(ADDRESS(357,COLUMN(Z:Z),4,1,$A308))*14)/11)*(1+INDIRECT(ADDRESS(358,COLUMN(Z:Z),4,1,$A308)))),0)</f>
        <v>0</v>
      </c>
      <c r="Z308" cm="1">
        <f t="array" aca="1" ref="Z308" ca="1">IFERROR(IFERROR(Resumo_Horas!Z308/INDIRECT(ADDRESS(7,COLUMN(AA:AA),4,1,Resumo_Horas!$A308)),0)*(((INDIRECT(ADDRESS(357,COLUMN(AA:AA),4,1,$A308))*14)/11)*(1+INDIRECT(ADDRESS(358,COLUMN(AA:AA),4,1,$A308)))),0)</f>
        <v>0</v>
      </c>
      <c r="AA308" cm="1">
        <f t="array" aca="1" ref="AA308" ca="1">IFERROR(IFERROR(Resumo_Horas!AA308/INDIRECT(ADDRESS(7,COLUMN(AB:AB),4,1,Resumo_Horas!$A308)),0)*(((INDIRECT(ADDRESS(357,COLUMN(AB:AB),4,1,$A308))*14)/11)*(1+INDIRECT(ADDRESS(358,COLUMN(AB:AB),4,1,$A308)))),0)</f>
        <v>0</v>
      </c>
      <c r="AB308" cm="1">
        <f t="array" aca="1" ref="AB308" ca="1">IFERROR(IFERROR(Resumo_Horas!AB308/INDIRECT(ADDRESS(7,COLUMN(AC:AC),4,1,Resumo_Horas!$A308)),0)*(((INDIRECT(ADDRESS(357,COLUMN(AC:AC),4,1,$A308))*14)/11)*(1+INDIRECT(ADDRESS(358,COLUMN(AC:AC),4,1,$A308)))),0)</f>
        <v>0</v>
      </c>
      <c r="AC308" cm="1">
        <f t="array" aca="1" ref="AC308" ca="1">IFERROR(IFERROR(Resumo_Horas!AC308/INDIRECT(ADDRESS(7,COLUMN(AD:AD),4,1,Resumo_Horas!$A308)),0)*(((INDIRECT(ADDRESS(357,COLUMN(AD:AD),4,1,$A308))*14)/11)*(1+INDIRECT(ADDRESS(358,COLUMN(AD:AD),4,1,$A308)))),0)</f>
        <v>0</v>
      </c>
      <c r="AD308" cm="1">
        <f t="array" aca="1" ref="AD308" ca="1">IFERROR(IFERROR(Resumo_Horas!AD308/INDIRECT(ADDRESS(7,COLUMN(AE:AE),4,1,Resumo_Horas!$A308)),0)*(((INDIRECT(ADDRESS(357,COLUMN(AE:AE),4,1,$A308))*14)/11)*(1+INDIRECT(ADDRESS(358,COLUMN(AE:AE),4,1,$A308)))),0)</f>
        <v>0</v>
      </c>
      <c r="AE308" cm="1">
        <f t="array" aca="1" ref="AE308" ca="1">IFERROR(IFERROR(Resumo_Horas!AE308/INDIRECT(ADDRESS(7,COLUMN(AF:AF),4,1,Resumo_Horas!$A308)),0)*(((INDIRECT(ADDRESS(357,COLUMN(AF:AF),4,1,$A308))*14)/11)*(1+INDIRECT(ADDRESS(358,COLUMN(AF:AF),4,1,$A308)))),0)</f>
        <v>0</v>
      </c>
      <c r="AF308" cm="1">
        <f t="array" aca="1" ref="AF308" ca="1">IFERROR(IFERROR(Resumo_Horas!AF308/INDIRECT(ADDRESS(7,COLUMN(AG:AG),4,1,Resumo_Horas!$A308)),0)*(((INDIRECT(ADDRESS(357,COLUMN(AG:AG),4,1,$A308))*14)/11)*(1+INDIRECT(ADDRESS(358,COLUMN(AG:AG),4,1,$A308)))),0)</f>
        <v>0</v>
      </c>
      <c r="AG308" cm="1">
        <f t="array" aca="1" ref="AG308" ca="1">IFERROR(IFERROR(Resumo_Horas!AG308/INDIRECT(ADDRESS(7,COLUMN(AH:AH),4,1,Resumo_Horas!$A308)),0)*(((INDIRECT(ADDRESS(357,COLUMN(AH:AH),4,1,$A308))*14)/11)*(1+INDIRECT(ADDRESS(358,COLUMN(AH:AH),4,1,$A308)))),0)</f>
        <v>0</v>
      </c>
      <c r="AH308" cm="1">
        <f t="array" aca="1" ref="AH308" ca="1">IFERROR(IFERROR(Resumo_Horas!AH308/INDIRECT(ADDRESS(7,COLUMN(AI:AI),4,1,Resumo_Horas!$A308)),0)*(((INDIRECT(ADDRESS(357,COLUMN(AI:AI),4,1,$A308))*14)/11)*(1+INDIRECT(ADDRESS(358,COLUMN(AI:AI),4,1,$A308)))),0)</f>
        <v>0</v>
      </c>
      <c r="AI308" cm="1">
        <f t="array" aca="1" ref="AI308" ca="1">IFERROR(IFERROR(Resumo_Horas!AI308/INDIRECT(ADDRESS(7,COLUMN(AJ:AJ),4,1,Resumo_Horas!$A308)),0)*(((INDIRECT(ADDRESS(357,COLUMN(AJ:AJ),4,1,$A308))*14)/11)*(1+INDIRECT(ADDRESS(358,COLUMN(AJ:AJ),4,1,$A308)))),0)</f>
        <v>0</v>
      </c>
      <c r="AJ308" cm="1">
        <f t="array" aca="1" ref="AJ308" ca="1">IFERROR(IFERROR(Resumo_Horas!AJ308/INDIRECT(ADDRESS(7,COLUMN(AK:AK),4,1,Resumo_Horas!$A308)),0)*(((INDIRECT(ADDRESS(357,COLUMN(AK:AK),4,1,$A308))*14)/11)*(1+INDIRECT(ADDRESS(358,COLUMN(AK:AK),4,1,$A308)))),0)</f>
        <v>0</v>
      </c>
      <c r="AK308" cm="1">
        <f t="array" aca="1" ref="AK308" ca="1">IFERROR(IFERROR(Resumo_Horas!AK308/INDIRECT(ADDRESS(7,COLUMN(AL:AL),4,1,Resumo_Horas!$A308)),0)*(((INDIRECT(ADDRESS(357,COLUMN(AL:AL),4,1,$A308))*14)/11)*(1+INDIRECT(ADDRESS(358,COLUMN(AL:AL),4,1,$A308)))),0)</f>
        <v>0</v>
      </c>
      <c r="AL308" cm="1">
        <f t="array" aca="1" ref="AL308" ca="1">IFERROR(IFERROR(Resumo_Horas!AL308/INDIRECT(ADDRESS(7,COLUMN(AM:AM),4,1,Resumo_Horas!$A308)),0)*(((INDIRECT(ADDRESS(357,COLUMN(AM:AM),4,1,$A308))*14)/11)*(1+INDIRECT(ADDRESS(358,COLUMN(AM:AM),4,1,$A308)))),0)</f>
        <v>0</v>
      </c>
      <c r="AM308" cm="1">
        <f t="array" aca="1" ref="AM308" ca="1">IFERROR(IFERROR(Resumo_Horas!AM308/INDIRECT(ADDRESS(7,COLUMN(AN:AN),4,1,Resumo_Horas!$A308)),0)*(((INDIRECT(ADDRESS(357,COLUMN(AN:AN),4,1,$A308))*14)/11)*(1+INDIRECT(ADDRESS(358,COLUMN(AN:AN),4,1,$A308)))),0)</f>
        <v>0</v>
      </c>
      <c r="AN308" cm="1">
        <f t="array" aca="1" ref="AN308" ca="1">IFERROR(IFERROR(Resumo_Horas!AN308/INDIRECT(ADDRESS(7,COLUMN(AO:AO),4,1,Resumo_Horas!$A308)),0)*(((INDIRECT(ADDRESS(357,COLUMN(AO:AO),4,1,$A308))*14)/11)*(1+INDIRECT(ADDRESS(358,COLUMN(AO:AO),4,1,$A308)))),0)</f>
        <v>0</v>
      </c>
      <c r="AO308" cm="1">
        <f t="array" aca="1" ref="AO308" ca="1">IFERROR(IFERROR(Resumo_Horas!AO308/INDIRECT(ADDRESS(7,COLUMN(AP:AP),4,1,Resumo_Horas!$A308)),0)*(((INDIRECT(ADDRESS(357,COLUMN(AP:AP),4,1,$A308))*14)/11)*(1+INDIRECT(ADDRESS(358,COLUMN(AP:AP),4,1,$A308)))),0)</f>
        <v>0</v>
      </c>
      <c r="AP308" cm="1">
        <f t="array" aca="1" ref="AP308" ca="1">IFERROR(IFERROR(Resumo_Horas!AP308/INDIRECT(ADDRESS(7,COLUMN(AQ:AQ),4,1,Resumo_Horas!$A308)),0)*(((INDIRECT(ADDRESS(357,COLUMN(AQ:AQ),4,1,$A308))*14)/11)*(1+INDIRECT(ADDRESS(358,COLUMN(AQ:AQ),4,1,$A308)))),0)</f>
        <v>0</v>
      </c>
      <c r="AQ308" cm="1">
        <f t="array" aca="1" ref="AQ308" ca="1">IFERROR(IFERROR(Resumo_Horas!AQ308/INDIRECT(ADDRESS(7,COLUMN(AR:AR),4,1,Resumo_Horas!$A308)),0)*(((INDIRECT(ADDRESS(357,COLUMN(AR:AR),4,1,$A308))*14)/11)*(1+INDIRECT(ADDRESS(358,COLUMN(AR:AR),4,1,$A308)))),0)</f>
        <v>0</v>
      </c>
      <c r="AR308" cm="1">
        <f t="array" aca="1" ref="AR308" ca="1">IFERROR(IFERROR(Resumo_Horas!AR308/INDIRECT(ADDRESS(7,COLUMN(AS:AS),4,1,Resumo_Horas!$A308)),0)*(((INDIRECT(ADDRESS(357,COLUMN(AS:AS),4,1,$A308))*14)/11)*(1+INDIRECT(ADDRESS(358,COLUMN(AS:AS),4,1,$A308)))),0)</f>
        <v>0</v>
      </c>
      <c r="AS308" cm="1">
        <f t="array" aca="1" ref="AS308" ca="1">IFERROR(IFERROR(Resumo_Horas!AS308/INDIRECT(ADDRESS(7,COLUMN(AT:AT),4,1,Resumo_Horas!$A308)),0)*(((INDIRECT(ADDRESS(357,COLUMN(AT:AT),4,1,$A308))*14)/11)*(1+INDIRECT(ADDRESS(358,COLUMN(AT:AT),4,1,$A308)))),0)</f>
        <v>0</v>
      </c>
      <c r="AT308" cm="1">
        <f t="array" aca="1" ref="AT308" ca="1">IFERROR(IFERROR(Resumo_Horas!AT308/INDIRECT(ADDRESS(7,COLUMN(AU:AU),4,1,Resumo_Horas!$A308)),0)*(((INDIRECT(ADDRESS(357,COLUMN(AU:AU),4,1,$A308))*14)/11)*(1+INDIRECT(ADDRESS(358,COLUMN(AU:AU),4,1,$A308)))),0)</f>
        <v>0</v>
      </c>
      <c r="AU308" cm="1">
        <f t="array" aca="1" ref="AU308" ca="1">IFERROR(IFERROR(Resumo_Horas!AU308/INDIRECT(ADDRESS(7,COLUMN(AV:AV),4,1,Resumo_Horas!$A308)),0)*(((INDIRECT(ADDRESS(357,COLUMN(AV:AV),4,1,$A308))*14)/11)*(1+INDIRECT(ADDRESS(358,COLUMN(AV:AV),4,1,$A308)))),0)</f>
        <v>0</v>
      </c>
      <c r="AV308" cm="1">
        <f t="array" aca="1" ref="AV308" ca="1">IFERROR(IFERROR(Resumo_Horas!AV308/INDIRECT(ADDRESS(7,COLUMN(AW:AW),4,1,Resumo_Horas!$A308)),0)*(((INDIRECT(ADDRESS(357,COLUMN(AW:AW),4,1,$A308))*14)/11)*(1+INDIRECT(ADDRESS(358,COLUMN(AW:AW),4,1,$A308)))),0)</f>
        <v>0</v>
      </c>
      <c r="AW308" cm="1">
        <f t="array" aca="1" ref="AW308" ca="1">IFERROR(IFERROR(Resumo_Horas!AW308/INDIRECT(ADDRESS(7,COLUMN(AX:AX),4,1,Resumo_Horas!$A308)),0)*(((INDIRECT(ADDRESS(357,COLUMN(AX:AX),4,1,$A308))*14)/11)*(1+INDIRECT(ADDRESS(358,COLUMN(AX:AX),4,1,$A308)))),0)</f>
        <v>0</v>
      </c>
      <c r="AX308" cm="1">
        <f t="array" aca="1" ref="AX308" ca="1">IFERROR(IFERROR(Resumo_Horas!AX308/INDIRECT(ADDRESS(7,COLUMN(AY:AY),4,1,Resumo_Horas!$A308)),0)*(((INDIRECT(ADDRESS(357,COLUMN(AY:AY),4,1,$A308))*14)/11)*(1+INDIRECT(ADDRESS(358,COLUMN(AY:AY),4,1,$A308)))),0)</f>
        <v>0</v>
      </c>
      <c r="AY308" cm="1">
        <f t="array" aca="1" ref="AY308" ca="1">IFERROR(IFERROR(Resumo_Horas!AY308/INDIRECT(ADDRESS(7,COLUMN(AZ:AZ),4,1,Resumo_Horas!$A308)),0)*(((INDIRECT(ADDRESS(357,COLUMN(AZ:AZ),4,1,$A308))*14)/11)*(1+INDIRECT(ADDRESS(358,COLUMN(AZ:AZ),4,1,$A308)))),0)</f>
        <v>0</v>
      </c>
      <c r="AZ308" cm="1">
        <f t="array" aca="1" ref="AZ308" ca="1">IFERROR(IFERROR(Resumo_Horas!AZ308/INDIRECT(ADDRESS(7,COLUMN(BA:BA),4,1,Resumo_Horas!$A308)),0)*(((INDIRECT(ADDRESS(357,COLUMN(BA:BA),4,1,$A308))*14)/11)*(1+INDIRECT(ADDRESS(358,COLUMN(BA:BA),4,1,$A308)))),0)</f>
        <v>0</v>
      </c>
      <c r="BA308" cm="1">
        <f t="array" aca="1" ref="BA308" ca="1">IFERROR(IFERROR(Resumo_Horas!BA308/INDIRECT(ADDRESS(7,COLUMN(BB:BB),4,1,Resumo_Horas!$A308)),0)*(((INDIRECT(ADDRESS(357,COLUMN(BB:BB),4,1,$A308))*14)/11)*(1+INDIRECT(ADDRESS(358,COLUMN(BB:BB),4,1,$A308)))),0)</f>
        <v>0</v>
      </c>
      <c r="BB308" cm="1">
        <f t="array" aca="1" ref="BB308" ca="1">IFERROR(IFERROR(Resumo_Horas!BB308/INDIRECT(ADDRESS(7,COLUMN(BC:BC),4,1,Resumo_Horas!$A308)),0)*(((INDIRECT(ADDRESS(357,COLUMN(BC:BC),4,1,$A308))*14)/11)*(1+INDIRECT(ADDRESS(358,COLUMN(BC:BC),4,1,$A308)))),0)</f>
        <v>0</v>
      </c>
      <c r="BC308" cm="1">
        <f t="array" aca="1" ref="BC308" ca="1">IFERROR(IFERROR(Resumo_Horas!BC308/INDIRECT(ADDRESS(7,COLUMN(BD:BD),4,1,Resumo_Horas!$A308)),0)*(((INDIRECT(ADDRESS(357,COLUMN(BD:BD),4,1,$A308))*14)/11)*(1+INDIRECT(ADDRESS(358,COLUMN(BD:BD),4,1,$A308)))),0)</f>
        <v>0</v>
      </c>
      <c r="BD308" cm="1">
        <f t="array" aca="1" ref="BD308" ca="1">IFERROR(IFERROR(Resumo_Horas!BD308/INDIRECT(ADDRESS(7,COLUMN(BE:BE),4,1,Resumo_Horas!$A308)),0)*(((INDIRECT(ADDRESS(357,COLUMN(BE:BE),4,1,$A308))*14)/11)*(1+INDIRECT(ADDRESS(358,COLUMN(BE:BE),4,1,$A308)))),0)</f>
        <v>0</v>
      </c>
      <c r="BE308" cm="1">
        <f t="array" aca="1" ref="BE308" ca="1">IFERROR(IFERROR(Resumo_Horas!BE308/INDIRECT(ADDRESS(7,COLUMN(BF:BF),4,1,Resumo_Horas!$A308)),0)*(((INDIRECT(ADDRESS(357,COLUMN(BF:BF),4,1,$A308))*14)/11)*(1+INDIRECT(ADDRESS(358,COLUMN(BF:BF),4,1,$A308)))),0)</f>
        <v>0</v>
      </c>
      <c r="BF308" cm="1">
        <f t="array" aca="1" ref="BF308" ca="1">IFERROR(IFERROR(Resumo_Horas!BF308/INDIRECT(ADDRESS(7,COLUMN(BG:BG),4,1,Resumo_Horas!$A308)),0)*(((INDIRECT(ADDRESS(357,COLUMN(BG:BG),4,1,$A308))*14)/11)*(1+INDIRECT(ADDRESS(358,COLUMN(BG:BG),4,1,$A308)))),0)</f>
        <v>0</v>
      </c>
      <c r="BG308" cm="1">
        <f t="array" aca="1" ref="BG308" ca="1">IFERROR(IFERROR(Resumo_Horas!BG308/INDIRECT(ADDRESS(7,COLUMN(BH:BH),4,1,Resumo_Horas!$A308)),0)*(((INDIRECT(ADDRESS(357,COLUMN(BH:BH),4,1,$A308))*14)/11)*(1+INDIRECT(ADDRESS(358,COLUMN(BH:BH),4,1,$A308)))),0)</f>
        <v>0</v>
      </c>
      <c r="BH308" cm="1">
        <f t="array" aca="1" ref="BH308" ca="1">IFERROR(IFERROR(Resumo_Horas!BH308/INDIRECT(ADDRESS(7,COLUMN(BI:BI),4,1,Resumo_Horas!$A308)),0)*(((INDIRECT(ADDRESS(357,COLUMN(BI:BI),4,1,$A308))*14)/11)*(1+INDIRECT(ADDRESS(358,COLUMN(BI:BI),4,1,$A308)))),0)</f>
        <v>0</v>
      </c>
      <c r="BI308" cm="1">
        <f t="array" aca="1" ref="BI308" ca="1">IFERROR(IFERROR(Resumo_Horas!BI308/INDIRECT(ADDRESS(7,COLUMN(BJ:BJ),4,1,Resumo_Horas!$A308)),0)*(((INDIRECT(ADDRESS(357,COLUMN(BJ:BJ),4,1,$A308))*14)/11)*(1+INDIRECT(ADDRESS(358,COLUMN(BJ:BJ),4,1,$A308)))),0)</f>
        <v>0</v>
      </c>
      <c r="BJ308" cm="1">
        <f t="array" aca="1" ref="BJ308" ca="1">IFERROR(IFERROR(Resumo_Horas!BJ308/INDIRECT(ADDRESS(7,COLUMN(BK:BK),4,1,Resumo_Horas!$A308)),0)*(((INDIRECT(ADDRESS(357,COLUMN(BK:BK),4,1,$A308))*14)/11)*(1+INDIRECT(ADDRESS(358,COLUMN(BK:BK),4,1,$A308)))),0)</f>
        <v>0</v>
      </c>
      <c r="BK308" s="331" cm="1">
        <f t="array" aca="1" ref="BK308" ca="1">IFERROR(IFERROR(Resumo_Horas!BK308/INDIRECT(ADDRESS(7,COLUMN(BL:BL),4,1,Resumo_Horas!$A308)),0)*(((INDIRECT(ADDRESS(357,COLUMN(BL:BL),4,1,$A308))*14)/11)*(1+INDIRECT(ADDRESS(358,COLUMN(BL:BL),4,1,$A308)))),0)</f>
        <v>0</v>
      </c>
    </row>
    <row r="309" spans="1:63" x14ac:dyDescent="0.25">
      <c r="A309" s="330" t="str" cm="1">
        <f t="array" aca="1" ref="A309" ca="1">IF(INDIRECT(ADDRESS(9+QUOTIENT(ROW(A308)-1,20),4,4,1,"Equipa de projeto")) = 0,"", _xlfn.CONCAT(1 + QUOTIENT(ROW(A308)-1,20),". ", INDIRECT(ADDRESS(9+QUOTIENT(ROW(A308)-1,20),4,4,1,"Equipa de projeto"))))</f>
        <v/>
      </c>
      <c r="B309">
        <f>Atividades!$A$37</f>
        <v>0</v>
      </c>
      <c r="C309" s="123" t="s">
        <v>49</v>
      </c>
      <c r="D309" cm="1">
        <f t="array" aca="1" ref="D309" ca="1">IFERROR(IFERROR(Resumo_Horas!D309/INDIRECT(ADDRESS(7,COLUMN(E:E),4,1,Resumo_Horas!$A309)),0)*(((INDIRECT(ADDRESS(357,COLUMN(E:E),4,1,$A309))*14)/11)*(1+INDIRECT(ADDRESS(358,COLUMN(E:E),4,1,$A309)))),0)</f>
        <v>0</v>
      </c>
      <c r="E309" cm="1">
        <f t="array" aca="1" ref="E309" ca="1">IFERROR(IFERROR(Resumo_Horas!E309/INDIRECT(ADDRESS(7,COLUMN(F:F),4,1,Resumo_Horas!$A309)),0)*(((INDIRECT(ADDRESS(357,COLUMN(F:F),4,1,$A309))*14)/11)*(1+INDIRECT(ADDRESS(358,COLUMN(F:F),4,1,$A309)))),0)</f>
        <v>0</v>
      </c>
      <c r="F309" cm="1">
        <f t="array" aca="1" ref="F309" ca="1">IFERROR(IFERROR(Resumo_Horas!F309/INDIRECT(ADDRESS(7,COLUMN(G:G),4,1,Resumo_Horas!$A309)),0)*(((INDIRECT(ADDRESS(357,COLUMN(G:G),4,1,$A309))*14)/11)*(1+INDIRECT(ADDRESS(358,COLUMN(G:G),4,1,$A309)))),0)</f>
        <v>0</v>
      </c>
      <c r="G309" cm="1">
        <f t="array" aca="1" ref="G309" ca="1">IFERROR(IFERROR(Resumo_Horas!G309/INDIRECT(ADDRESS(7,COLUMN(H:H),4,1,Resumo_Horas!$A309)),0)*(((INDIRECT(ADDRESS(357,COLUMN(H:H),4,1,$A309))*14)/11)*(1+INDIRECT(ADDRESS(358,COLUMN(H:H),4,1,$A309)))),0)</f>
        <v>0</v>
      </c>
      <c r="H309" cm="1">
        <f t="array" aca="1" ref="H309" ca="1">IFERROR(IFERROR(Resumo_Horas!H309/INDIRECT(ADDRESS(7,COLUMN(I:I),4,1,Resumo_Horas!$A309)),0)*(((INDIRECT(ADDRESS(357,COLUMN(I:I),4,1,$A309))*14)/11)*(1+INDIRECT(ADDRESS(358,COLUMN(I:I),4,1,$A309)))),0)</f>
        <v>0</v>
      </c>
      <c r="I309" cm="1">
        <f t="array" aca="1" ref="I309" ca="1">IFERROR(IFERROR(Resumo_Horas!I309/INDIRECT(ADDRESS(7,COLUMN(J:J),4,1,Resumo_Horas!$A309)),0)*(((INDIRECT(ADDRESS(357,COLUMN(J:J),4,1,$A309))*14)/11)*(1+INDIRECT(ADDRESS(358,COLUMN(J:J),4,1,$A309)))),0)</f>
        <v>0</v>
      </c>
      <c r="J309" cm="1">
        <f t="array" aca="1" ref="J309" ca="1">IFERROR(IFERROR(Resumo_Horas!J309/INDIRECT(ADDRESS(7,COLUMN(K:K),4,1,Resumo_Horas!$A309)),0)*(((INDIRECT(ADDRESS(357,COLUMN(K:K),4,1,$A309))*14)/11)*(1+INDIRECT(ADDRESS(358,COLUMN(K:K),4,1,$A309)))),0)</f>
        <v>0</v>
      </c>
      <c r="K309" cm="1">
        <f t="array" aca="1" ref="K309" ca="1">IFERROR(IFERROR(Resumo_Horas!K309/INDIRECT(ADDRESS(7,COLUMN(L:L),4,1,Resumo_Horas!$A309)),0)*(((INDIRECT(ADDRESS(357,COLUMN(L:L),4,1,$A309))*14)/11)*(1+INDIRECT(ADDRESS(358,COLUMN(L:L),4,1,$A309)))),0)</f>
        <v>0</v>
      </c>
      <c r="L309" cm="1">
        <f t="array" aca="1" ref="L309" ca="1">IFERROR(IFERROR(Resumo_Horas!L309/INDIRECT(ADDRESS(7,COLUMN(M:M),4,1,Resumo_Horas!$A309)),0)*(((INDIRECT(ADDRESS(357,COLUMN(M:M),4,1,$A309))*14)/11)*(1+INDIRECT(ADDRESS(358,COLUMN(M:M),4,1,$A309)))),0)</f>
        <v>0</v>
      </c>
      <c r="M309" cm="1">
        <f t="array" aca="1" ref="M309" ca="1">IFERROR(IFERROR(Resumo_Horas!M309/INDIRECT(ADDRESS(7,COLUMN(N:N),4,1,Resumo_Horas!$A309)),0)*(((INDIRECT(ADDRESS(357,COLUMN(N:N),4,1,$A309))*14)/11)*(1+INDIRECT(ADDRESS(358,COLUMN(N:N),4,1,$A309)))),0)</f>
        <v>0</v>
      </c>
      <c r="N309" cm="1">
        <f t="array" aca="1" ref="N309" ca="1">IFERROR(IFERROR(Resumo_Horas!N309/INDIRECT(ADDRESS(7,COLUMN(O:O),4,1,Resumo_Horas!$A309)),0)*(((INDIRECT(ADDRESS(357,COLUMN(O:O),4,1,$A309))*14)/11)*(1+INDIRECT(ADDRESS(358,COLUMN(O:O),4,1,$A309)))),0)</f>
        <v>0</v>
      </c>
      <c r="O309" cm="1">
        <f t="array" aca="1" ref="O309" ca="1">IFERROR(IFERROR(Resumo_Horas!O309/INDIRECT(ADDRESS(7,COLUMN(P:P),4,1,Resumo_Horas!$A309)),0)*(((INDIRECT(ADDRESS(357,COLUMN(P:P),4,1,$A309))*14)/11)*(1+INDIRECT(ADDRESS(358,COLUMN(P:P),4,1,$A309)))),0)</f>
        <v>0</v>
      </c>
      <c r="P309" cm="1">
        <f t="array" aca="1" ref="P309" ca="1">IFERROR(IFERROR(Resumo_Horas!P309/INDIRECT(ADDRESS(7,COLUMN(Q:Q),4,1,Resumo_Horas!$A309)),0)*(((INDIRECT(ADDRESS(357,COLUMN(Q:Q),4,1,$A309))*14)/11)*(1+INDIRECT(ADDRESS(358,COLUMN(Q:Q),4,1,$A309)))),0)</f>
        <v>0</v>
      </c>
      <c r="Q309" cm="1">
        <f t="array" aca="1" ref="Q309" ca="1">IFERROR(IFERROR(Resumo_Horas!Q309/INDIRECT(ADDRESS(7,COLUMN(R:R),4,1,Resumo_Horas!$A309)),0)*(((INDIRECT(ADDRESS(357,COLUMN(R:R),4,1,$A309))*14)/11)*(1+INDIRECT(ADDRESS(358,COLUMN(R:R),4,1,$A309)))),0)</f>
        <v>0</v>
      </c>
      <c r="R309" cm="1">
        <f t="array" aca="1" ref="R309" ca="1">IFERROR(IFERROR(Resumo_Horas!R309/INDIRECT(ADDRESS(7,COLUMN(S:S),4,1,Resumo_Horas!$A309)),0)*(((INDIRECT(ADDRESS(357,COLUMN(S:S),4,1,$A309))*14)/11)*(1+INDIRECT(ADDRESS(358,COLUMN(S:S),4,1,$A309)))),0)</f>
        <v>0</v>
      </c>
      <c r="S309" cm="1">
        <f t="array" aca="1" ref="S309" ca="1">IFERROR(IFERROR(Resumo_Horas!S309/INDIRECT(ADDRESS(7,COLUMN(T:T),4,1,Resumo_Horas!$A309)),0)*(((INDIRECT(ADDRESS(357,COLUMN(T:T),4,1,$A309))*14)/11)*(1+INDIRECT(ADDRESS(358,COLUMN(T:T),4,1,$A309)))),0)</f>
        <v>0</v>
      </c>
      <c r="T309" cm="1">
        <f t="array" aca="1" ref="T309" ca="1">IFERROR(IFERROR(Resumo_Horas!T309/INDIRECT(ADDRESS(7,COLUMN(U:U),4,1,Resumo_Horas!$A309)),0)*(((INDIRECT(ADDRESS(357,COLUMN(U:U),4,1,$A309))*14)/11)*(1+INDIRECT(ADDRESS(358,COLUMN(U:U),4,1,$A309)))),0)</f>
        <v>0</v>
      </c>
      <c r="U309" cm="1">
        <f t="array" aca="1" ref="U309" ca="1">IFERROR(IFERROR(Resumo_Horas!U309/INDIRECT(ADDRESS(7,COLUMN(V:V),4,1,Resumo_Horas!$A309)),0)*(((INDIRECT(ADDRESS(357,COLUMN(V:V),4,1,$A309))*14)/11)*(1+INDIRECT(ADDRESS(358,COLUMN(V:V),4,1,$A309)))),0)</f>
        <v>0</v>
      </c>
      <c r="V309" cm="1">
        <f t="array" aca="1" ref="V309" ca="1">IFERROR(IFERROR(Resumo_Horas!V309/INDIRECT(ADDRESS(7,COLUMN(W:W),4,1,Resumo_Horas!$A309)),0)*(((INDIRECT(ADDRESS(357,COLUMN(W:W),4,1,$A309))*14)/11)*(1+INDIRECT(ADDRESS(358,COLUMN(W:W),4,1,$A309)))),0)</f>
        <v>0</v>
      </c>
      <c r="W309" cm="1">
        <f t="array" aca="1" ref="W309" ca="1">IFERROR(IFERROR(Resumo_Horas!W309/INDIRECT(ADDRESS(7,COLUMN(X:X),4,1,Resumo_Horas!$A309)),0)*(((INDIRECT(ADDRESS(357,COLUMN(X:X),4,1,$A309))*14)/11)*(1+INDIRECT(ADDRESS(358,COLUMN(X:X),4,1,$A309)))),0)</f>
        <v>0</v>
      </c>
      <c r="X309" cm="1">
        <f t="array" aca="1" ref="X309" ca="1">IFERROR(IFERROR(Resumo_Horas!X309/INDIRECT(ADDRESS(7,COLUMN(Y:Y),4,1,Resumo_Horas!$A309)),0)*(((INDIRECT(ADDRESS(357,COLUMN(Y:Y),4,1,$A309))*14)/11)*(1+INDIRECT(ADDRESS(358,COLUMN(Y:Y),4,1,$A309)))),0)</f>
        <v>0</v>
      </c>
      <c r="Y309" cm="1">
        <f t="array" aca="1" ref="Y309" ca="1">IFERROR(IFERROR(Resumo_Horas!Y309/INDIRECT(ADDRESS(7,COLUMN(Z:Z),4,1,Resumo_Horas!$A309)),0)*(((INDIRECT(ADDRESS(357,COLUMN(Z:Z),4,1,$A309))*14)/11)*(1+INDIRECT(ADDRESS(358,COLUMN(Z:Z),4,1,$A309)))),0)</f>
        <v>0</v>
      </c>
      <c r="Z309" cm="1">
        <f t="array" aca="1" ref="Z309" ca="1">IFERROR(IFERROR(Resumo_Horas!Z309/INDIRECT(ADDRESS(7,COLUMN(AA:AA),4,1,Resumo_Horas!$A309)),0)*(((INDIRECT(ADDRESS(357,COLUMN(AA:AA),4,1,$A309))*14)/11)*(1+INDIRECT(ADDRESS(358,COLUMN(AA:AA),4,1,$A309)))),0)</f>
        <v>0</v>
      </c>
      <c r="AA309" cm="1">
        <f t="array" aca="1" ref="AA309" ca="1">IFERROR(IFERROR(Resumo_Horas!AA309/INDIRECT(ADDRESS(7,COLUMN(AB:AB),4,1,Resumo_Horas!$A309)),0)*(((INDIRECT(ADDRESS(357,COLUMN(AB:AB),4,1,$A309))*14)/11)*(1+INDIRECT(ADDRESS(358,COLUMN(AB:AB),4,1,$A309)))),0)</f>
        <v>0</v>
      </c>
      <c r="AB309" cm="1">
        <f t="array" aca="1" ref="AB309" ca="1">IFERROR(IFERROR(Resumo_Horas!AB309/INDIRECT(ADDRESS(7,COLUMN(AC:AC),4,1,Resumo_Horas!$A309)),0)*(((INDIRECT(ADDRESS(357,COLUMN(AC:AC),4,1,$A309))*14)/11)*(1+INDIRECT(ADDRESS(358,COLUMN(AC:AC),4,1,$A309)))),0)</f>
        <v>0</v>
      </c>
      <c r="AC309" cm="1">
        <f t="array" aca="1" ref="AC309" ca="1">IFERROR(IFERROR(Resumo_Horas!AC309/INDIRECT(ADDRESS(7,COLUMN(AD:AD),4,1,Resumo_Horas!$A309)),0)*(((INDIRECT(ADDRESS(357,COLUMN(AD:AD),4,1,$A309))*14)/11)*(1+INDIRECT(ADDRESS(358,COLUMN(AD:AD),4,1,$A309)))),0)</f>
        <v>0</v>
      </c>
      <c r="AD309" cm="1">
        <f t="array" aca="1" ref="AD309" ca="1">IFERROR(IFERROR(Resumo_Horas!AD309/INDIRECT(ADDRESS(7,COLUMN(AE:AE),4,1,Resumo_Horas!$A309)),0)*(((INDIRECT(ADDRESS(357,COLUMN(AE:AE),4,1,$A309))*14)/11)*(1+INDIRECT(ADDRESS(358,COLUMN(AE:AE),4,1,$A309)))),0)</f>
        <v>0</v>
      </c>
      <c r="AE309" cm="1">
        <f t="array" aca="1" ref="AE309" ca="1">IFERROR(IFERROR(Resumo_Horas!AE309/INDIRECT(ADDRESS(7,COLUMN(AF:AF),4,1,Resumo_Horas!$A309)),0)*(((INDIRECT(ADDRESS(357,COLUMN(AF:AF),4,1,$A309))*14)/11)*(1+INDIRECT(ADDRESS(358,COLUMN(AF:AF),4,1,$A309)))),0)</f>
        <v>0</v>
      </c>
      <c r="AF309" cm="1">
        <f t="array" aca="1" ref="AF309" ca="1">IFERROR(IFERROR(Resumo_Horas!AF309/INDIRECT(ADDRESS(7,COLUMN(AG:AG),4,1,Resumo_Horas!$A309)),0)*(((INDIRECT(ADDRESS(357,COLUMN(AG:AG),4,1,$A309))*14)/11)*(1+INDIRECT(ADDRESS(358,COLUMN(AG:AG),4,1,$A309)))),0)</f>
        <v>0</v>
      </c>
      <c r="AG309" cm="1">
        <f t="array" aca="1" ref="AG309" ca="1">IFERROR(IFERROR(Resumo_Horas!AG309/INDIRECT(ADDRESS(7,COLUMN(AH:AH),4,1,Resumo_Horas!$A309)),0)*(((INDIRECT(ADDRESS(357,COLUMN(AH:AH),4,1,$A309))*14)/11)*(1+INDIRECT(ADDRESS(358,COLUMN(AH:AH),4,1,$A309)))),0)</f>
        <v>0</v>
      </c>
      <c r="AH309" cm="1">
        <f t="array" aca="1" ref="AH309" ca="1">IFERROR(IFERROR(Resumo_Horas!AH309/INDIRECT(ADDRESS(7,COLUMN(AI:AI),4,1,Resumo_Horas!$A309)),0)*(((INDIRECT(ADDRESS(357,COLUMN(AI:AI),4,1,$A309))*14)/11)*(1+INDIRECT(ADDRESS(358,COLUMN(AI:AI),4,1,$A309)))),0)</f>
        <v>0</v>
      </c>
      <c r="AI309" cm="1">
        <f t="array" aca="1" ref="AI309" ca="1">IFERROR(IFERROR(Resumo_Horas!AI309/INDIRECT(ADDRESS(7,COLUMN(AJ:AJ),4,1,Resumo_Horas!$A309)),0)*(((INDIRECT(ADDRESS(357,COLUMN(AJ:AJ),4,1,$A309))*14)/11)*(1+INDIRECT(ADDRESS(358,COLUMN(AJ:AJ),4,1,$A309)))),0)</f>
        <v>0</v>
      </c>
      <c r="AJ309" cm="1">
        <f t="array" aca="1" ref="AJ309" ca="1">IFERROR(IFERROR(Resumo_Horas!AJ309/INDIRECT(ADDRESS(7,COLUMN(AK:AK),4,1,Resumo_Horas!$A309)),0)*(((INDIRECT(ADDRESS(357,COLUMN(AK:AK),4,1,$A309))*14)/11)*(1+INDIRECT(ADDRESS(358,COLUMN(AK:AK),4,1,$A309)))),0)</f>
        <v>0</v>
      </c>
      <c r="AK309" cm="1">
        <f t="array" aca="1" ref="AK309" ca="1">IFERROR(IFERROR(Resumo_Horas!AK309/INDIRECT(ADDRESS(7,COLUMN(AL:AL),4,1,Resumo_Horas!$A309)),0)*(((INDIRECT(ADDRESS(357,COLUMN(AL:AL),4,1,$A309))*14)/11)*(1+INDIRECT(ADDRESS(358,COLUMN(AL:AL),4,1,$A309)))),0)</f>
        <v>0</v>
      </c>
      <c r="AL309" cm="1">
        <f t="array" aca="1" ref="AL309" ca="1">IFERROR(IFERROR(Resumo_Horas!AL309/INDIRECT(ADDRESS(7,COLUMN(AM:AM),4,1,Resumo_Horas!$A309)),0)*(((INDIRECT(ADDRESS(357,COLUMN(AM:AM),4,1,$A309))*14)/11)*(1+INDIRECT(ADDRESS(358,COLUMN(AM:AM),4,1,$A309)))),0)</f>
        <v>0</v>
      </c>
      <c r="AM309" cm="1">
        <f t="array" aca="1" ref="AM309" ca="1">IFERROR(IFERROR(Resumo_Horas!AM309/INDIRECT(ADDRESS(7,COLUMN(AN:AN),4,1,Resumo_Horas!$A309)),0)*(((INDIRECT(ADDRESS(357,COLUMN(AN:AN),4,1,$A309))*14)/11)*(1+INDIRECT(ADDRESS(358,COLUMN(AN:AN),4,1,$A309)))),0)</f>
        <v>0</v>
      </c>
      <c r="AN309" cm="1">
        <f t="array" aca="1" ref="AN309" ca="1">IFERROR(IFERROR(Resumo_Horas!AN309/INDIRECT(ADDRESS(7,COLUMN(AO:AO),4,1,Resumo_Horas!$A309)),0)*(((INDIRECT(ADDRESS(357,COLUMN(AO:AO),4,1,$A309))*14)/11)*(1+INDIRECT(ADDRESS(358,COLUMN(AO:AO),4,1,$A309)))),0)</f>
        <v>0</v>
      </c>
      <c r="AO309" cm="1">
        <f t="array" aca="1" ref="AO309" ca="1">IFERROR(IFERROR(Resumo_Horas!AO309/INDIRECT(ADDRESS(7,COLUMN(AP:AP),4,1,Resumo_Horas!$A309)),0)*(((INDIRECT(ADDRESS(357,COLUMN(AP:AP),4,1,$A309))*14)/11)*(1+INDIRECT(ADDRESS(358,COLUMN(AP:AP),4,1,$A309)))),0)</f>
        <v>0</v>
      </c>
      <c r="AP309" cm="1">
        <f t="array" aca="1" ref="AP309" ca="1">IFERROR(IFERROR(Resumo_Horas!AP309/INDIRECT(ADDRESS(7,COLUMN(AQ:AQ),4,1,Resumo_Horas!$A309)),0)*(((INDIRECT(ADDRESS(357,COLUMN(AQ:AQ),4,1,$A309))*14)/11)*(1+INDIRECT(ADDRESS(358,COLUMN(AQ:AQ),4,1,$A309)))),0)</f>
        <v>0</v>
      </c>
      <c r="AQ309" cm="1">
        <f t="array" aca="1" ref="AQ309" ca="1">IFERROR(IFERROR(Resumo_Horas!AQ309/INDIRECT(ADDRESS(7,COLUMN(AR:AR),4,1,Resumo_Horas!$A309)),0)*(((INDIRECT(ADDRESS(357,COLUMN(AR:AR),4,1,$A309))*14)/11)*(1+INDIRECT(ADDRESS(358,COLUMN(AR:AR),4,1,$A309)))),0)</f>
        <v>0</v>
      </c>
      <c r="AR309" cm="1">
        <f t="array" aca="1" ref="AR309" ca="1">IFERROR(IFERROR(Resumo_Horas!AR309/INDIRECT(ADDRESS(7,COLUMN(AS:AS),4,1,Resumo_Horas!$A309)),0)*(((INDIRECT(ADDRESS(357,COLUMN(AS:AS),4,1,$A309))*14)/11)*(1+INDIRECT(ADDRESS(358,COLUMN(AS:AS),4,1,$A309)))),0)</f>
        <v>0</v>
      </c>
      <c r="AS309" cm="1">
        <f t="array" aca="1" ref="AS309" ca="1">IFERROR(IFERROR(Resumo_Horas!AS309/INDIRECT(ADDRESS(7,COLUMN(AT:AT),4,1,Resumo_Horas!$A309)),0)*(((INDIRECT(ADDRESS(357,COLUMN(AT:AT),4,1,$A309))*14)/11)*(1+INDIRECT(ADDRESS(358,COLUMN(AT:AT),4,1,$A309)))),0)</f>
        <v>0</v>
      </c>
      <c r="AT309" cm="1">
        <f t="array" aca="1" ref="AT309" ca="1">IFERROR(IFERROR(Resumo_Horas!AT309/INDIRECT(ADDRESS(7,COLUMN(AU:AU),4,1,Resumo_Horas!$A309)),0)*(((INDIRECT(ADDRESS(357,COLUMN(AU:AU),4,1,$A309))*14)/11)*(1+INDIRECT(ADDRESS(358,COLUMN(AU:AU),4,1,$A309)))),0)</f>
        <v>0</v>
      </c>
      <c r="AU309" cm="1">
        <f t="array" aca="1" ref="AU309" ca="1">IFERROR(IFERROR(Resumo_Horas!AU309/INDIRECT(ADDRESS(7,COLUMN(AV:AV),4,1,Resumo_Horas!$A309)),0)*(((INDIRECT(ADDRESS(357,COLUMN(AV:AV),4,1,$A309))*14)/11)*(1+INDIRECT(ADDRESS(358,COLUMN(AV:AV),4,1,$A309)))),0)</f>
        <v>0</v>
      </c>
      <c r="AV309" cm="1">
        <f t="array" aca="1" ref="AV309" ca="1">IFERROR(IFERROR(Resumo_Horas!AV309/INDIRECT(ADDRESS(7,COLUMN(AW:AW),4,1,Resumo_Horas!$A309)),0)*(((INDIRECT(ADDRESS(357,COLUMN(AW:AW),4,1,$A309))*14)/11)*(1+INDIRECT(ADDRESS(358,COLUMN(AW:AW),4,1,$A309)))),0)</f>
        <v>0</v>
      </c>
      <c r="AW309" cm="1">
        <f t="array" aca="1" ref="AW309" ca="1">IFERROR(IFERROR(Resumo_Horas!AW309/INDIRECT(ADDRESS(7,COLUMN(AX:AX),4,1,Resumo_Horas!$A309)),0)*(((INDIRECT(ADDRESS(357,COLUMN(AX:AX),4,1,$A309))*14)/11)*(1+INDIRECT(ADDRESS(358,COLUMN(AX:AX),4,1,$A309)))),0)</f>
        <v>0</v>
      </c>
      <c r="AX309" cm="1">
        <f t="array" aca="1" ref="AX309" ca="1">IFERROR(IFERROR(Resumo_Horas!AX309/INDIRECT(ADDRESS(7,COLUMN(AY:AY),4,1,Resumo_Horas!$A309)),0)*(((INDIRECT(ADDRESS(357,COLUMN(AY:AY),4,1,$A309))*14)/11)*(1+INDIRECT(ADDRESS(358,COLUMN(AY:AY),4,1,$A309)))),0)</f>
        <v>0</v>
      </c>
      <c r="AY309" cm="1">
        <f t="array" aca="1" ref="AY309" ca="1">IFERROR(IFERROR(Resumo_Horas!AY309/INDIRECT(ADDRESS(7,COLUMN(AZ:AZ),4,1,Resumo_Horas!$A309)),0)*(((INDIRECT(ADDRESS(357,COLUMN(AZ:AZ),4,1,$A309))*14)/11)*(1+INDIRECT(ADDRESS(358,COLUMN(AZ:AZ),4,1,$A309)))),0)</f>
        <v>0</v>
      </c>
      <c r="AZ309" cm="1">
        <f t="array" aca="1" ref="AZ309" ca="1">IFERROR(IFERROR(Resumo_Horas!AZ309/INDIRECT(ADDRESS(7,COLUMN(BA:BA),4,1,Resumo_Horas!$A309)),0)*(((INDIRECT(ADDRESS(357,COLUMN(BA:BA),4,1,$A309))*14)/11)*(1+INDIRECT(ADDRESS(358,COLUMN(BA:BA),4,1,$A309)))),0)</f>
        <v>0</v>
      </c>
      <c r="BA309" cm="1">
        <f t="array" aca="1" ref="BA309" ca="1">IFERROR(IFERROR(Resumo_Horas!BA309/INDIRECT(ADDRESS(7,COLUMN(BB:BB),4,1,Resumo_Horas!$A309)),0)*(((INDIRECT(ADDRESS(357,COLUMN(BB:BB),4,1,$A309))*14)/11)*(1+INDIRECT(ADDRESS(358,COLUMN(BB:BB),4,1,$A309)))),0)</f>
        <v>0</v>
      </c>
      <c r="BB309" cm="1">
        <f t="array" aca="1" ref="BB309" ca="1">IFERROR(IFERROR(Resumo_Horas!BB309/INDIRECT(ADDRESS(7,COLUMN(BC:BC),4,1,Resumo_Horas!$A309)),0)*(((INDIRECT(ADDRESS(357,COLUMN(BC:BC),4,1,$A309))*14)/11)*(1+INDIRECT(ADDRESS(358,COLUMN(BC:BC),4,1,$A309)))),0)</f>
        <v>0</v>
      </c>
      <c r="BC309" cm="1">
        <f t="array" aca="1" ref="BC309" ca="1">IFERROR(IFERROR(Resumo_Horas!BC309/INDIRECT(ADDRESS(7,COLUMN(BD:BD),4,1,Resumo_Horas!$A309)),0)*(((INDIRECT(ADDRESS(357,COLUMN(BD:BD),4,1,$A309))*14)/11)*(1+INDIRECT(ADDRESS(358,COLUMN(BD:BD),4,1,$A309)))),0)</f>
        <v>0</v>
      </c>
      <c r="BD309" cm="1">
        <f t="array" aca="1" ref="BD309" ca="1">IFERROR(IFERROR(Resumo_Horas!BD309/INDIRECT(ADDRESS(7,COLUMN(BE:BE),4,1,Resumo_Horas!$A309)),0)*(((INDIRECT(ADDRESS(357,COLUMN(BE:BE),4,1,$A309))*14)/11)*(1+INDIRECT(ADDRESS(358,COLUMN(BE:BE),4,1,$A309)))),0)</f>
        <v>0</v>
      </c>
      <c r="BE309" cm="1">
        <f t="array" aca="1" ref="BE309" ca="1">IFERROR(IFERROR(Resumo_Horas!BE309/INDIRECT(ADDRESS(7,COLUMN(BF:BF),4,1,Resumo_Horas!$A309)),0)*(((INDIRECT(ADDRESS(357,COLUMN(BF:BF),4,1,$A309))*14)/11)*(1+INDIRECT(ADDRESS(358,COLUMN(BF:BF),4,1,$A309)))),0)</f>
        <v>0</v>
      </c>
      <c r="BF309" cm="1">
        <f t="array" aca="1" ref="BF309" ca="1">IFERROR(IFERROR(Resumo_Horas!BF309/INDIRECT(ADDRESS(7,COLUMN(BG:BG),4,1,Resumo_Horas!$A309)),0)*(((INDIRECT(ADDRESS(357,COLUMN(BG:BG),4,1,$A309))*14)/11)*(1+INDIRECT(ADDRESS(358,COLUMN(BG:BG),4,1,$A309)))),0)</f>
        <v>0</v>
      </c>
      <c r="BG309" cm="1">
        <f t="array" aca="1" ref="BG309" ca="1">IFERROR(IFERROR(Resumo_Horas!BG309/INDIRECT(ADDRESS(7,COLUMN(BH:BH),4,1,Resumo_Horas!$A309)),0)*(((INDIRECT(ADDRESS(357,COLUMN(BH:BH),4,1,$A309))*14)/11)*(1+INDIRECT(ADDRESS(358,COLUMN(BH:BH),4,1,$A309)))),0)</f>
        <v>0</v>
      </c>
      <c r="BH309" cm="1">
        <f t="array" aca="1" ref="BH309" ca="1">IFERROR(IFERROR(Resumo_Horas!BH309/INDIRECT(ADDRESS(7,COLUMN(BI:BI),4,1,Resumo_Horas!$A309)),0)*(((INDIRECT(ADDRESS(357,COLUMN(BI:BI),4,1,$A309))*14)/11)*(1+INDIRECT(ADDRESS(358,COLUMN(BI:BI),4,1,$A309)))),0)</f>
        <v>0</v>
      </c>
      <c r="BI309" cm="1">
        <f t="array" aca="1" ref="BI309" ca="1">IFERROR(IFERROR(Resumo_Horas!BI309/INDIRECT(ADDRESS(7,COLUMN(BJ:BJ),4,1,Resumo_Horas!$A309)),0)*(((INDIRECT(ADDRESS(357,COLUMN(BJ:BJ),4,1,$A309))*14)/11)*(1+INDIRECT(ADDRESS(358,COLUMN(BJ:BJ),4,1,$A309)))),0)</f>
        <v>0</v>
      </c>
      <c r="BJ309" cm="1">
        <f t="array" aca="1" ref="BJ309" ca="1">IFERROR(IFERROR(Resumo_Horas!BJ309/INDIRECT(ADDRESS(7,COLUMN(BK:BK),4,1,Resumo_Horas!$A309)),0)*(((INDIRECT(ADDRESS(357,COLUMN(BK:BK),4,1,$A309))*14)/11)*(1+INDIRECT(ADDRESS(358,COLUMN(BK:BK),4,1,$A309)))),0)</f>
        <v>0</v>
      </c>
      <c r="BK309" s="331" cm="1">
        <f t="array" aca="1" ref="BK309" ca="1">IFERROR(IFERROR(Resumo_Horas!BK309/INDIRECT(ADDRESS(7,COLUMN(BL:BL),4,1,Resumo_Horas!$A309)),0)*(((INDIRECT(ADDRESS(357,COLUMN(BL:BL),4,1,$A309))*14)/11)*(1+INDIRECT(ADDRESS(358,COLUMN(BL:BL),4,1,$A309)))),0)</f>
        <v>0</v>
      </c>
    </row>
    <row r="310" spans="1:63" x14ac:dyDescent="0.25">
      <c r="A310" s="330" t="str" cm="1">
        <f t="array" aca="1" ref="A310" ca="1">IF(INDIRECT(ADDRESS(9+QUOTIENT(ROW(A309)-1,20),4,4,1,"Equipa de projeto")) = 0,"", _xlfn.CONCAT(1 + QUOTIENT(ROW(A309)-1,20),". ", INDIRECT(ADDRESS(9+QUOTIENT(ROW(A309)-1,20),4,4,1,"Equipa de projeto"))))</f>
        <v/>
      </c>
      <c r="B310">
        <f>Atividades!$A$49</f>
        <v>0</v>
      </c>
      <c r="C310" s="123" t="s">
        <v>48</v>
      </c>
      <c r="D310" cm="1">
        <f t="array" aca="1" ref="D310" ca="1">IFERROR(IFERROR(Resumo_Horas!D310/INDIRECT(ADDRESS(7,COLUMN(E:E),4,1,Resumo_Horas!$A310)),0)*(((INDIRECT(ADDRESS(357,COLUMN(E:E),4,1,$A310))*14)/11)*(1+INDIRECT(ADDRESS(358,COLUMN(E:E),4,1,$A310)))),0)</f>
        <v>0</v>
      </c>
      <c r="E310" cm="1">
        <f t="array" aca="1" ref="E310" ca="1">IFERROR(IFERROR(Resumo_Horas!E310/INDIRECT(ADDRESS(7,COLUMN(F:F),4,1,Resumo_Horas!$A310)),0)*(((INDIRECT(ADDRESS(357,COLUMN(F:F),4,1,$A310))*14)/11)*(1+INDIRECT(ADDRESS(358,COLUMN(F:F),4,1,$A310)))),0)</f>
        <v>0</v>
      </c>
      <c r="F310" cm="1">
        <f t="array" aca="1" ref="F310" ca="1">IFERROR(IFERROR(Resumo_Horas!F310/INDIRECT(ADDRESS(7,COLUMN(G:G),4,1,Resumo_Horas!$A310)),0)*(((INDIRECT(ADDRESS(357,COLUMN(G:G),4,1,$A310))*14)/11)*(1+INDIRECT(ADDRESS(358,COLUMN(G:G),4,1,$A310)))),0)</f>
        <v>0</v>
      </c>
      <c r="G310" cm="1">
        <f t="array" aca="1" ref="G310" ca="1">IFERROR(IFERROR(Resumo_Horas!G310/INDIRECT(ADDRESS(7,COLUMN(H:H),4,1,Resumo_Horas!$A310)),0)*(((INDIRECT(ADDRESS(357,COLUMN(H:H),4,1,$A310))*14)/11)*(1+INDIRECT(ADDRESS(358,COLUMN(H:H),4,1,$A310)))),0)</f>
        <v>0</v>
      </c>
      <c r="H310" cm="1">
        <f t="array" aca="1" ref="H310" ca="1">IFERROR(IFERROR(Resumo_Horas!H310/INDIRECT(ADDRESS(7,COLUMN(I:I),4,1,Resumo_Horas!$A310)),0)*(((INDIRECT(ADDRESS(357,COLUMN(I:I),4,1,$A310))*14)/11)*(1+INDIRECT(ADDRESS(358,COLUMN(I:I),4,1,$A310)))),0)</f>
        <v>0</v>
      </c>
      <c r="I310" cm="1">
        <f t="array" aca="1" ref="I310" ca="1">IFERROR(IFERROR(Resumo_Horas!I310/INDIRECT(ADDRESS(7,COLUMN(J:J),4,1,Resumo_Horas!$A310)),0)*(((INDIRECT(ADDRESS(357,COLUMN(J:J),4,1,$A310))*14)/11)*(1+INDIRECT(ADDRESS(358,COLUMN(J:J),4,1,$A310)))),0)</f>
        <v>0</v>
      </c>
      <c r="J310" cm="1">
        <f t="array" aca="1" ref="J310" ca="1">IFERROR(IFERROR(Resumo_Horas!J310/INDIRECT(ADDRESS(7,COLUMN(K:K),4,1,Resumo_Horas!$A310)),0)*(((INDIRECT(ADDRESS(357,COLUMN(K:K),4,1,$A310))*14)/11)*(1+INDIRECT(ADDRESS(358,COLUMN(K:K),4,1,$A310)))),0)</f>
        <v>0</v>
      </c>
      <c r="K310" cm="1">
        <f t="array" aca="1" ref="K310" ca="1">IFERROR(IFERROR(Resumo_Horas!K310/INDIRECT(ADDRESS(7,COLUMN(L:L),4,1,Resumo_Horas!$A310)),0)*(((INDIRECT(ADDRESS(357,COLUMN(L:L),4,1,$A310))*14)/11)*(1+INDIRECT(ADDRESS(358,COLUMN(L:L),4,1,$A310)))),0)</f>
        <v>0</v>
      </c>
      <c r="L310" cm="1">
        <f t="array" aca="1" ref="L310" ca="1">IFERROR(IFERROR(Resumo_Horas!L310/INDIRECT(ADDRESS(7,COLUMN(M:M),4,1,Resumo_Horas!$A310)),0)*(((INDIRECT(ADDRESS(357,COLUMN(M:M),4,1,$A310))*14)/11)*(1+INDIRECT(ADDRESS(358,COLUMN(M:M),4,1,$A310)))),0)</f>
        <v>0</v>
      </c>
      <c r="M310" cm="1">
        <f t="array" aca="1" ref="M310" ca="1">IFERROR(IFERROR(Resumo_Horas!M310/INDIRECT(ADDRESS(7,COLUMN(N:N),4,1,Resumo_Horas!$A310)),0)*(((INDIRECT(ADDRESS(357,COLUMN(N:N),4,1,$A310))*14)/11)*(1+INDIRECT(ADDRESS(358,COLUMN(N:N),4,1,$A310)))),0)</f>
        <v>0</v>
      </c>
      <c r="N310" cm="1">
        <f t="array" aca="1" ref="N310" ca="1">IFERROR(IFERROR(Resumo_Horas!N310/INDIRECT(ADDRESS(7,COLUMN(O:O),4,1,Resumo_Horas!$A310)),0)*(((INDIRECT(ADDRESS(357,COLUMN(O:O),4,1,$A310))*14)/11)*(1+INDIRECT(ADDRESS(358,COLUMN(O:O),4,1,$A310)))),0)</f>
        <v>0</v>
      </c>
      <c r="O310" cm="1">
        <f t="array" aca="1" ref="O310" ca="1">IFERROR(IFERROR(Resumo_Horas!O310/INDIRECT(ADDRESS(7,COLUMN(P:P),4,1,Resumo_Horas!$A310)),0)*(((INDIRECT(ADDRESS(357,COLUMN(P:P),4,1,$A310))*14)/11)*(1+INDIRECT(ADDRESS(358,COLUMN(P:P),4,1,$A310)))),0)</f>
        <v>0</v>
      </c>
      <c r="P310" cm="1">
        <f t="array" aca="1" ref="P310" ca="1">IFERROR(IFERROR(Resumo_Horas!P310/INDIRECT(ADDRESS(7,COLUMN(Q:Q),4,1,Resumo_Horas!$A310)),0)*(((INDIRECT(ADDRESS(357,COLUMN(Q:Q),4,1,$A310))*14)/11)*(1+INDIRECT(ADDRESS(358,COLUMN(Q:Q),4,1,$A310)))),0)</f>
        <v>0</v>
      </c>
      <c r="Q310" cm="1">
        <f t="array" aca="1" ref="Q310" ca="1">IFERROR(IFERROR(Resumo_Horas!Q310/INDIRECT(ADDRESS(7,COLUMN(R:R),4,1,Resumo_Horas!$A310)),0)*(((INDIRECT(ADDRESS(357,COLUMN(R:R),4,1,$A310))*14)/11)*(1+INDIRECT(ADDRESS(358,COLUMN(R:R),4,1,$A310)))),0)</f>
        <v>0</v>
      </c>
      <c r="R310" cm="1">
        <f t="array" aca="1" ref="R310" ca="1">IFERROR(IFERROR(Resumo_Horas!R310/INDIRECT(ADDRESS(7,COLUMN(S:S),4,1,Resumo_Horas!$A310)),0)*(((INDIRECT(ADDRESS(357,COLUMN(S:S),4,1,$A310))*14)/11)*(1+INDIRECT(ADDRESS(358,COLUMN(S:S),4,1,$A310)))),0)</f>
        <v>0</v>
      </c>
      <c r="S310" cm="1">
        <f t="array" aca="1" ref="S310" ca="1">IFERROR(IFERROR(Resumo_Horas!S310/INDIRECT(ADDRESS(7,COLUMN(T:T),4,1,Resumo_Horas!$A310)),0)*(((INDIRECT(ADDRESS(357,COLUMN(T:T),4,1,$A310))*14)/11)*(1+INDIRECT(ADDRESS(358,COLUMN(T:T),4,1,$A310)))),0)</f>
        <v>0</v>
      </c>
      <c r="T310" cm="1">
        <f t="array" aca="1" ref="T310" ca="1">IFERROR(IFERROR(Resumo_Horas!T310/INDIRECT(ADDRESS(7,COLUMN(U:U),4,1,Resumo_Horas!$A310)),0)*(((INDIRECT(ADDRESS(357,COLUMN(U:U),4,1,$A310))*14)/11)*(1+INDIRECT(ADDRESS(358,COLUMN(U:U),4,1,$A310)))),0)</f>
        <v>0</v>
      </c>
      <c r="U310" cm="1">
        <f t="array" aca="1" ref="U310" ca="1">IFERROR(IFERROR(Resumo_Horas!U310/INDIRECT(ADDRESS(7,COLUMN(V:V),4,1,Resumo_Horas!$A310)),0)*(((INDIRECT(ADDRESS(357,COLUMN(V:V),4,1,$A310))*14)/11)*(1+INDIRECT(ADDRESS(358,COLUMN(V:V),4,1,$A310)))),0)</f>
        <v>0</v>
      </c>
      <c r="V310" cm="1">
        <f t="array" aca="1" ref="V310" ca="1">IFERROR(IFERROR(Resumo_Horas!V310/INDIRECT(ADDRESS(7,COLUMN(W:W),4,1,Resumo_Horas!$A310)),0)*(((INDIRECT(ADDRESS(357,COLUMN(W:W),4,1,$A310))*14)/11)*(1+INDIRECT(ADDRESS(358,COLUMN(W:W),4,1,$A310)))),0)</f>
        <v>0</v>
      </c>
      <c r="W310" cm="1">
        <f t="array" aca="1" ref="W310" ca="1">IFERROR(IFERROR(Resumo_Horas!W310/INDIRECT(ADDRESS(7,COLUMN(X:X),4,1,Resumo_Horas!$A310)),0)*(((INDIRECT(ADDRESS(357,COLUMN(X:X),4,1,$A310))*14)/11)*(1+INDIRECT(ADDRESS(358,COLUMN(X:X),4,1,$A310)))),0)</f>
        <v>0</v>
      </c>
      <c r="X310" cm="1">
        <f t="array" aca="1" ref="X310" ca="1">IFERROR(IFERROR(Resumo_Horas!X310/INDIRECT(ADDRESS(7,COLUMN(Y:Y),4,1,Resumo_Horas!$A310)),0)*(((INDIRECT(ADDRESS(357,COLUMN(Y:Y),4,1,$A310))*14)/11)*(1+INDIRECT(ADDRESS(358,COLUMN(Y:Y),4,1,$A310)))),0)</f>
        <v>0</v>
      </c>
      <c r="Y310" cm="1">
        <f t="array" aca="1" ref="Y310" ca="1">IFERROR(IFERROR(Resumo_Horas!Y310/INDIRECT(ADDRESS(7,COLUMN(Z:Z),4,1,Resumo_Horas!$A310)),0)*(((INDIRECT(ADDRESS(357,COLUMN(Z:Z),4,1,$A310))*14)/11)*(1+INDIRECT(ADDRESS(358,COLUMN(Z:Z),4,1,$A310)))),0)</f>
        <v>0</v>
      </c>
      <c r="Z310" cm="1">
        <f t="array" aca="1" ref="Z310" ca="1">IFERROR(IFERROR(Resumo_Horas!Z310/INDIRECT(ADDRESS(7,COLUMN(AA:AA),4,1,Resumo_Horas!$A310)),0)*(((INDIRECT(ADDRESS(357,COLUMN(AA:AA),4,1,$A310))*14)/11)*(1+INDIRECT(ADDRESS(358,COLUMN(AA:AA),4,1,$A310)))),0)</f>
        <v>0</v>
      </c>
      <c r="AA310" cm="1">
        <f t="array" aca="1" ref="AA310" ca="1">IFERROR(IFERROR(Resumo_Horas!AA310/INDIRECT(ADDRESS(7,COLUMN(AB:AB),4,1,Resumo_Horas!$A310)),0)*(((INDIRECT(ADDRESS(357,COLUMN(AB:AB),4,1,$A310))*14)/11)*(1+INDIRECT(ADDRESS(358,COLUMN(AB:AB),4,1,$A310)))),0)</f>
        <v>0</v>
      </c>
      <c r="AB310" cm="1">
        <f t="array" aca="1" ref="AB310" ca="1">IFERROR(IFERROR(Resumo_Horas!AB310/INDIRECT(ADDRESS(7,COLUMN(AC:AC),4,1,Resumo_Horas!$A310)),0)*(((INDIRECT(ADDRESS(357,COLUMN(AC:AC),4,1,$A310))*14)/11)*(1+INDIRECT(ADDRESS(358,COLUMN(AC:AC),4,1,$A310)))),0)</f>
        <v>0</v>
      </c>
      <c r="AC310" cm="1">
        <f t="array" aca="1" ref="AC310" ca="1">IFERROR(IFERROR(Resumo_Horas!AC310/INDIRECT(ADDRESS(7,COLUMN(AD:AD),4,1,Resumo_Horas!$A310)),0)*(((INDIRECT(ADDRESS(357,COLUMN(AD:AD),4,1,$A310))*14)/11)*(1+INDIRECT(ADDRESS(358,COLUMN(AD:AD),4,1,$A310)))),0)</f>
        <v>0</v>
      </c>
      <c r="AD310" cm="1">
        <f t="array" aca="1" ref="AD310" ca="1">IFERROR(IFERROR(Resumo_Horas!AD310/INDIRECT(ADDRESS(7,COLUMN(AE:AE),4,1,Resumo_Horas!$A310)),0)*(((INDIRECT(ADDRESS(357,COLUMN(AE:AE),4,1,$A310))*14)/11)*(1+INDIRECT(ADDRESS(358,COLUMN(AE:AE),4,1,$A310)))),0)</f>
        <v>0</v>
      </c>
      <c r="AE310" cm="1">
        <f t="array" aca="1" ref="AE310" ca="1">IFERROR(IFERROR(Resumo_Horas!AE310/INDIRECT(ADDRESS(7,COLUMN(AF:AF),4,1,Resumo_Horas!$A310)),0)*(((INDIRECT(ADDRESS(357,COLUMN(AF:AF),4,1,$A310))*14)/11)*(1+INDIRECT(ADDRESS(358,COLUMN(AF:AF),4,1,$A310)))),0)</f>
        <v>0</v>
      </c>
      <c r="AF310" cm="1">
        <f t="array" aca="1" ref="AF310" ca="1">IFERROR(IFERROR(Resumo_Horas!AF310/INDIRECT(ADDRESS(7,COLUMN(AG:AG),4,1,Resumo_Horas!$A310)),0)*(((INDIRECT(ADDRESS(357,COLUMN(AG:AG),4,1,$A310))*14)/11)*(1+INDIRECT(ADDRESS(358,COLUMN(AG:AG),4,1,$A310)))),0)</f>
        <v>0</v>
      </c>
      <c r="AG310" cm="1">
        <f t="array" aca="1" ref="AG310" ca="1">IFERROR(IFERROR(Resumo_Horas!AG310/INDIRECT(ADDRESS(7,COLUMN(AH:AH),4,1,Resumo_Horas!$A310)),0)*(((INDIRECT(ADDRESS(357,COLUMN(AH:AH),4,1,$A310))*14)/11)*(1+INDIRECT(ADDRESS(358,COLUMN(AH:AH),4,1,$A310)))),0)</f>
        <v>0</v>
      </c>
      <c r="AH310" cm="1">
        <f t="array" aca="1" ref="AH310" ca="1">IFERROR(IFERROR(Resumo_Horas!AH310/INDIRECT(ADDRESS(7,COLUMN(AI:AI),4,1,Resumo_Horas!$A310)),0)*(((INDIRECT(ADDRESS(357,COLUMN(AI:AI),4,1,$A310))*14)/11)*(1+INDIRECT(ADDRESS(358,COLUMN(AI:AI),4,1,$A310)))),0)</f>
        <v>0</v>
      </c>
      <c r="AI310" cm="1">
        <f t="array" aca="1" ref="AI310" ca="1">IFERROR(IFERROR(Resumo_Horas!AI310/INDIRECT(ADDRESS(7,COLUMN(AJ:AJ),4,1,Resumo_Horas!$A310)),0)*(((INDIRECT(ADDRESS(357,COLUMN(AJ:AJ),4,1,$A310))*14)/11)*(1+INDIRECT(ADDRESS(358,COLUMN(AJ:AJ),4,1,$A310)))),0)</f>
        <v>0</v>
      </c>
      <c r="AJ310" cm="1">
        <f t="array" aca="1" ref="AJ310" ca="1">IFERROR(IFERROR(Resumo_Horas!AJ310/INDIRECT(ADDRESS(7,COLUMN(AK:AK),4,1,Resumo_Horas!$A310)),0)*(((INDIRECT(ADDRESS(357,COLUMN(AK:AK),4,1,$A310))*14)/11)*(1+INDIRECT(ADDRESS(358,COLUMN(AK:AK),4,1,$A310)))),0)</f>
        <v>0</v>
      </c>
      <c r="AK310" cm="1">
        <f t="array" aca="1" ref="AK310" ca="1">IFERROR(IFERROR(Resumo_Horas!AK310/INDIRECT(ADDRESS(7,COLUMN(AL:AL),4,1,Resumo_Horas!$A310)),0)*(((INDIRECT(ADDRESS(357,COLUMN(AL:AL),4,1,$A310))*14)/11)*(1+INDIRECT(ADDRESS(358,COLUMN(AL:AL),4,1,$A310)))),0)</f>
        <v>0</v>
      </c>
      <c r="AL310" cm="1">
        <f t="array" aca="1" ref="AL310" ca="1">IFERROR(IFERROR(Resumo_Horas!AL310/INDIRECT(ADDRESS(7,COLUMN(AM:AM),4,1,Resumo_Horas!$A310)),0)*(((INDIRECT(ADDRESS(357,COLUMN(AM:AM),4,1,$A310))*14)/11)*(1+INDIRECT(ADDRESS(358,COLUMN(AM:AM),4,1,$A310)))),0)</f>
        <v>0</v>
      </c>
      <c r="AM310" cm="1">
        <f t="array" aca="1" ref="AM310" ca="1">IFERROR(IFERROR(Resumo_Horas!AM310/INDIRECT(ADDRESS(7,COLUMN(AN:AN),4,1,Resumo_Horas!$A310)),0)*(((INDIRECT(ADDRESS(357,COLUMN(AN:AN),4,1,$A310))*14)/11)*(1+INDIRECT(ADDRESS(358,COLUMN(AN:AN),4,1,$A310)))),0)</f>
        <v>0</v>
      </c>
      <c r="AN310" cm="1">
        <f t="array" aca="1" ref="AN310" ca="1">IFERROR(IFERROR(Resumo_Horas!AN310/INDIRECT(ADDRESS(7,COLUMN(AO:AO),4,1,Resumo_Horas!$A310)),0)*(((INDIRECT(ADDRESS(357,COLUMN(AO:AO),4,1,$A310))*14)/11)*(1+INDIRECT(ADDRESS(358,COLUMN(AO:AO),4,1,$A310)))),0)</f>
        <v>0</v>
      </c>
      <c r="AO310" cm="1">
        <f t="array" aca="1" ref="AO310" ca="1">IFERROR(IFERROR(Resumo_Horas!AO310/INDIRECT(ADDRESS(7,COLUMN(AP:AP),4,1,Resumo_Horas!$A310)),0)*(((INDIRECT(ADDRESS(357,COLUMN(AP:AP),4,1,$A310))*14)/11)*(1+INDIRECT(ADDRESS(358,COLUMN(AP:AP),4,1,$A310)))),0)</f>
        <v>0</v>
      </c>
      <c r="AP310" cm="1">
        <f t="array" aca="1" ref="AP310" ca="1">IFERROR(IFERROR(Resumo_Horas!AP310/INDIRECT(ADDRESS(7,COLUMN(AQ:AQ),4,1,Resumo_Horas!$A310)),0)*(((INDIRECT(ADDRESS(357,COLUMN(AQ:AQ),4,1,$A310))*14)/11)*(1+INDIRECT(ADDRESS(358,COLUMN(AQ:AQ),4,1,$A310)))),0)</f>
        <v>0</v>
      </c>
      <c r="AQ310" cm="1">
        <f t="array" aca="1" ref="AQ310" ca="1">IFERROR(IFERROR(Resumo_Horas!AQ310/INDIRECT(ADDRESS(7,COLUMN(AR:AR),4,1,Resumo_Horas!$A310)),0)*(((INDIRECT(ADDRESS(357,COLUMN(AR:AR),4,1,$A310))*14)/11)*(1+INDIRECT(ADDRESS(358,COLUMN(AR:AR),4,1,$A310)))),0)</f>
        <v>0</v>
      </c>
      <c r="AR310" cm="1">
        <f t="array" aca="1" ref="AR310" ca="1">IFERROR(IFERROR(Resumo_Horas!AR310/INDIRECT(ADDRESS(7,COLUMN(AS:AS),4,1,Resumo_Horas!$A310)),0)*(((INDIRECT(ADDRESS(357,COLUMN(AS:AS),4,1,$A310))*14)/11)*(1+INDIRECT(ADDRESS(358,COLUMN(AS:AS),4,1,$A310)))),0)</f>
        <v>0</v>
      </c>
      <c r="AS310" cm="1">
        <f t="array" aca="1" ref="AS310" ca="1">IFERROR(IFERROR(Resumo_Horas!AS310/INDIRECT(ADDRESS(7,COLUMN(AT:AT),4,1,Resumo_Horas!$A310)),0)*(((INDIRECT(ADDRESS(357,COLUMN(AT:AT),4,1,$A310))*14)/11)*(1+INDIRECT(ADDRESS(358,COLUMN(AT:AT),4,1,$A310)))),0)</f>
        <v>0</v>
      </c>
      <c r="AT310" cm="1">
        <f t="array" aca="1" ref="AT310" ca="1">IFERROR(IFERROR(Resumo_Horas!AT310/INDIRECT(ADDRESS(7,COLUMN(AU:AU),4,1,Resumo_Horas!$A310)),0)*(((INDIRECT(ADDRESS(357,COLUMN(AU:AU),4,1,$A310))*14)/11)*(1+INDIRECT(ADDRESS(358,COLUMN(AU:AU),4,1,$A310)))),0)</f>
        <v>0</v>
      </c>
      <c r="AU310" cm="1">
        <f t="array" aca="1" ref="AU310" ca="1">IFERROR(IFERROR(Resumo_Horas!AU310/INDIRECT(ADDRESS(7,COLUMN(AV:AV),4,1,Resumo_Horas!$A310)),0)*(((INDIRECT(ADDRESS(357,COLUMN(AV:AV),4,1,$A310))*14)/11)*(1+INDIRECT(ADDRESS(358,COLUMN(AV:AV),4,1,$A310)))),0)</f>
        <v>0</v>
      </c>
      <c r="AV310" cm="1">
        <f t="array" aca="1" ref="AV310" ca="1">IFERROR(IFERROR(Resumo_Horas!AV310/INDIRECT(ADDRESS(7,COLUMN(AW:AW),4,1,Resumo_Horas!$A310)),0)*(((INDIRECT(ADDRESS(357,COLUMN(AW:AW),4,1,$A310))*14)/11)*(1+INDIRECT(ADDRESS(358,COLUMN(AW:AW),4,1,$A310)))),0)</f>
        <v>0</v>
      </c>
      <c r="AW310" cm="1">
        <f t="array" aca="1" ref="AW310" ca="1">IFERROR(IFERROR(Resumo_Horas!AW310/INDIRECT(ADDRESS(7,COLUMN(AX:AX),4,1,Resumo_Horas!$A310)),0)*(((INDIRECT(ADDRESS(357,COLUMN(AX:AX),4,1,$A310))*14)/11)*(1+INDIRECT(ADDRESS(358,COLUMN(AX:AX),4,1,$A310)))),0)</f>
        <v>0</v>
      </c>
      <c r="AX310" cm="1">
        <f t="array" aca="1" ref="AX310" ca="1">IFERROR(IFERROR(Resumo_Horas!AX310/INDIRECT(ADDRESS(7,COLUMN(AY:AY),4,1,Resumo_Horas!$A310)),0)*(((INDIRECT(ADDRESS(357,COLUMN(AY:AY),4,1,$A310))*14)/11)*(1+INDIRECT(ADDRESS(358,COLUMN(AY:AY),4,1,$A310)))),0)</f>
        <v>0</v>
      </c>
      <c r="AY310" cm="1">
        <f t="array" aca="1" ref="AY310" ca="1">IFERROR(IFERROR(Resumo_Horas!AY310/INDIRECT(ADDRESS(7,COLUMN(AZ:AZ),4,1,Resumo_Horas!$A310)),0)*(((INDIRECT(ADDRESS(357,COLUMN(AZ:AZ),4,1,$A310))*14)/11)*(1+INDIRECT(ADDRESS(358,COLUMN(AZ:AZ),4,1,$A310)))),0)</f>
        <v>0</v>
      </c>
      <c r="AZ310" cm="1">
        <f t="array" aca="1" ref="AZ310" ca="1">IFERROR(IFERROR(Resumo_Horas!AZ310/INDIRECT(ADDRESS(7,COLUMN(BA:BA),4,1,Resumo_Horas!$A310)),0)*(((INDIRECT(ADDRESS(357,COLUMN(BA:BA),4,1,$A310))*14)/11)*(1+INDIRECT(ADDRESS(358,COLUMN(BA:BA),4,1,$A310)))),0)</f>
        <v>0</v>
      </c>
      <c r="BA310" cm="1">
        <f t="array" aca="1" ref="BA310" ca="1">IFERROR(IFERROR(Resumo_Horas!BA310/INDIRECT(ADDRESS(7,COLUMN(BB:BB),4,1,Resumo_Horas!$A310)),0)*(((INDIRECT(ADDRESS(357,COLUMN(BB:BB),4,1,$A310))*14)/11)*(1+INDIRECT(ADDRESS(358,COLUMN(BB:BB),4,1,$A310)))),0)</f>
        <v>0</v>
      </c>
      <c r="BB310" cm="1">
        <f t="array" aca="1" ref="BB310" ca="1">IFERROR(IFERROR(Resumo_Horas!BB310/INDIRECT(ADDRESS(7,COLUMN(BC:BC),4,1,Resumo_Horas!$A310)),0)*(((INDIRECT(ADDRESS(357,COLUMN(BC:BC),4,1,$A310))*14)/11)*(1+INDIRECT(ADDRESS(358,COLUMN(BC:BC),4,1,$A310)))),0)</f>
        <v>0</v>
      </c>
      <c r="BC310" cm="1">
        <f t="array" aca="1" ref="BC310" ca="1">IFERROR(IFERROR(Resumo_Horas!BC310/INDIRECT(ADDRESS(7,COLUMN(BD:BD),4,1,Resumo_Horas!$A310)),0)*(((INDIRECT(ADDRESS(357,COLUMN(BD:BD),4,1,$A310))*14)/11)*(1+INDIRECT(ADDRESS(358,COLUMN(BD:BD),4,1,$A310)))),0)</f>
        <v>0</v>
      </c>
      <c r="BD310" cm="1">
        <f t="array" aca="1" ref="BD310" ca="1">IFERROR(IFERROR(Resumo_Horas!BD310/INDIRECT(ADDRESS(7,COLUMN(BE:BE),4,1,Resumo_Horas!$A310)),0)*(((INDIRECT(ADDRESS(357,COLUMN(BE:BE),4,1,$A310))*14)/11)*(1+INDIRECT(ADDRESS(358,COLUMN(BE:BE),4,1,$A310)))),0)</f>
        <v>0</v>
      </c>
      <c r="BE310" cm="1">
        <f t="array" aca="1" ref="BE310" ca="1">IFERROR(IFERROR(Resumo_Horas!BE310/INDIRECT(ADDRESS(7,COLUMN(BF:BF),4,1,Resumo_Horas!$A310)),0)*(((INDIRECT(ADDRESS(357,COLUMN(BF:BF),4,1,$A310))*14)/11)*(1+INDIRECT(ADDRESS(358,COLUMN(BF:BF),4,1,$A310)))),0)</f>
        <v>0</v>
      </c>
      <c r="BF310" cm="1">
        <f t="array" aca="1" ref="BF310" ca="1">IFERROR(IFERROR(Resumo_Horas!BF310/INDIRECT(ADDRESS(7,COLUMN(BG:BG),4,1,Resumo_Horas!$A310)),0)*(((INDIRECT(ADDRESS(357,COLUMN(BG:BG),4,1,$A310))*14)/11)*(1+INDIRECT(ADDRESS(358,COLUMN(BG:BG),4,1,$A310)))),0)</f>
        <v>0</v>
      </c>
      <c r="BG310" cm="1">
        <f t="array" aca="1" ref="BG310" ca="1">IFERROR(IFERROR(Resumo_Horas!BG310/INDIRECT(ADDRESS(7,COLUMN(BH:BH),4,1,Resumo_Horas!$A310)),0)*(((INDIRECT(ADDRESS(357,COLUMN(BH:BH),4,1,$A310))*14)/11)*(1+INDIRECT(ADDRESS(358,COLUMN(BH:BH),4,1,$A310)))),0)</f>
        <v>0</v>
      </c>
      <c r="BH310" cm="1">
        <f t="array" aca="1" ref="BH310" ca="1">IFERROR(IFERROR(Resumo_Horas!BH310/INDIRECT(ADDRESS(7,COLUMN(BI:BI),4,1,Resumo_Horas!$A310)),0)*(((INDIRECT(ADDRESS(357,COLUMN(BI:BI),4,1,$A310))*14)/11)*(1+INDIRECT(ADDRESS(358,COLUMN(BI:BI),4,1,$A310)))),0)</f>
        <v>0</v>
      </c>
      <c r="BI310" cm="1">
        <f t="array" aca="1" ref="BI310" ca="1">IFERROR(IFERROR(Resumo_Horas!BI310/INDIRECT(ADDRESS(7,COLUMN(BJ:BJ),4,1,Resumo_Horas!$A310)),0)*(((INDIRECT(ADDRESS(357,COLUMN(BJ:BJ),4,1,$A310))*14)/11)*(1+INDIRECT(ADDRESS(358,COLUMN(BJ:BJ),4,1,$A310)))),0)</f>
        <v>0</v>
      </c>
      <c r="BJ310" cm="1">
        <f t="array" aca="1" ref="BJ310" ca="1">IFERROR(IFERROR(Resumo_Horas!BJ310/INDIRECT(ADDRESS(7,COLUMN(BK:BK),4,1,Resumo_Horas!$A310)),0)*(((INDIRECT(ADDRESS(357,COLUMN(BK:BK),4,1,$A310))*14)/11)*(1+INDIRECT(ADDRESS(358,COLUMN(BK:BK),4,1,$A310)))),0)</f>
        <v>0</v>
      </c>
      <c r="BK310" s="331" cm="1">
        <f t="array" aca="1" ref="BK310" ca="1">IFERROR(IFERROR(Resumo_Horas!BK310/INDIRECT(ADDRESS(7,COLUMN(BL:BL),4,1,Resumo_Horas!$A310)),0)*(((INDIRECT(ADDRESS(357,COLUMN(BL:BL),4,1,$A310))*14)/11)*(1+INDIRECT(ADDRESS(358,COLUMN(BL:BL),4,1,$A310)))),0)</f>
        <v>0</v>
      </c>
    </row>
    <row r="311" spans="1:63" x14ac:dyDescent="0.25">
      <c r="A311" s="330" t="str" cm="1">
        <f t="array" aca="1" ref="A311" ca="1">IF(INDIRECT(ADDRESS(9+QUOTIENT(ROW(A310)-1,20),4,4,1,"Equipa de projeto")) = 0,"", _xlfn.CONCAT(1 + QUOTIENT(ROW(A310)-1,20),". ", INDIRECT(ADDRESS(9+QUOTIENT(ROW(A310)-1,20),4,4,1,"Equipa de projeto"))))</f>
        <v/>
      </c>
      <c r="B311">
        <f>Atividades!$A$49</f>
        <v>0</v>
      </c>
      <c r="C311" s="123" t="s">
        <v>49</v>
      </c>
      <c r="D311" cm="1">
        <f t="array" aca="1" ref="D311" ca="1">IFERROR(IFERROR(Resumo_Horas!D311/INDIRECT(ADDRESS(7,COLUMN(E:E),4,1,Resumo_Horas!$A311)),0)*(((INDIRECT(ADDRESS(357,COLUMN(E:E),4,1,$A311))*14)/11)*(1+INDIRECT(ADDRESS(358,COLUMN(E:E),4,1,$A311)))),0)</f>
        <v>0</v>
      </c>
      <c r="E311" cm="1">
        <f t="array" aca="1" ref="E311" ca="1">IFERROR(IFERROR(Resumo_Horas!E311/INDIRECT(ADDRESS(7,COLUMN(F:F),4,1,Resumo_Horas!$A311)),0)*(((INDIRECT(ADDRESS(357,COLUMN(F:F),4,1,$A311))*14)/11)*(1+INDIRECT(ADDRESS(358,COLUMN(F:F),4,1,$A311)))),0)</f>
        <v>0</v>
      </c>
      <c r="F311" cm="1">
        <f t="array" aca="1" ref="F311" ca="1">IFERROR(IFERROR(Resumo_Horas!F311/INDIRECT(ADDRESS(7,COLUMN(G:G),4,1,Resumo_Horas!$A311)),0)*(((INDIRECT(ADDRESS(357,COLUMN(G:G),4,1,$A311))*14)/11)*(1+INDIRECT(ADDRESS(358,COLUMN(G:G),4,1,$A311)))),0)</f>
        <v>0</v>
      </c>
      <c r="G311" cm="1">
        <f t="array" aca="1" ref="G311" ca="1">IFERROR(IFERROR(Resumo_Horas!G311/INDIRECT(ADDRESS(7,COLUMN(H:H),4,1,Resumo_Horas!$A311)),0)*(((INDIRECT(ADDRESS(357,COLUMN(H:H),4,1,$A311))*14)/11)*(1+INDIRECT(ADDRESS(358,COLUMN(H:H),4,1,$A311)))),0)</f>
        <v>0</v>
      </c>
      <c r="H311" cm="1">
        <f t="array" aca="1" ref="H311" ca="1">IFERROR(IFERROR(Resumo_Horas!H311/INDIRECT(ADDRESS(7,COLUMN(I:I),4,1,Resumo_Horas!$A311)),0)*(((INDIRECT(ADDRESS(357,COLUMN(I:I),4,1,$A311))*14)/11)*(1+INDIRECT(ADDRESS(358,COLUMN(I:I),4,1,$A311)))),0)</f>
        <v>0</v>
      </c>
      <c r="I311" cm="1">
        <f t="array" aca="1" ref="I311" ca="1">IFERROR(IFERROR(Resumo_Horas!I311/INDIRECT(ADDRESS(7,COLUMN(J:J),4,1,Resumo_Horas!$A311)),0)*(((INDIRECT(ADDRESS(357,COLUMN(J:J),4,1,$A311))*14)/11)*(1+INDIRECT(ADDRESS(358,COLUMN(J:J),4,1,$A311)))),0)</f>
        <v>0</v>
      </c>
      <c r="J311" cm="1">
        <f t="array" aca="1" ref="J311" ca="1">IFERROR(IFERROR(Resumo_Horas!J311/INDIRECT(ADDRESS(7,COLUMN(K:K),4,1,Resumo_Horas!$A311)),0)*(((INDIRECT(ADDRESS(357,COLUMN(K:K),4,1,$A311))*14)/11)*(1+INDIRECT(ADDRESS(358,COLUMN(K:K),4,1,$A311)))),0)</f>
        <v>0</v>
      </c>
      <c r="K311" cm="1">
        <f t="array" aca="1" ref="K311" ca="1">IFERROR(IFERROR(Resumo_Horas!K311/INDIRECT(ADDRESS(7,COLUMN(L:L),4,1,Resumo_Horas!$A311)),0)*(((INDIRECT(ADDRESS(357,COLUMN(L:L),4,1,$A311))*14)/11)*(1+INDIRECT(ADDRESS(358,COLUMN(L:L),4,1,$A311)))),0)</f>
        <v>0</v>
      </c>
      <c r="L311" cm="1">
        <f t="array" aca="1" ref="L311" ca="1">IFERROR(IFERROR(Resumo_Horas!L311/INDIRECT(ADDRESS(7,COLUMN(M:M),4,1,Resumo_Horas!$A311)),0)*(((INDIRECT(ADDRESS(357,COLUMN(M:M),4,1,$A311))*14)/11)*(1+INDIRECT(ADDRESS(358,COLUMN(M:M),4,1,$A311)))),0)</f>
        <v>0</v>
      </c>
      <c r="M311" cm="1">
        <f t="array" aca="1" ref="M311" ca="1">IFERROR(IFERROR(Resumo_Horas!M311/INDIRECT(ADDRESS(7,COLUMN(N:N),4,1,Resumo_Horas!$A311)),0)*(((INDIRECT(ADDRESS(357,COLUMN(N:N),4,1,$A311))*14)/11)*(1+INDIRECT(ADDRESS(358,COLUMN(N:N),4,1,$A311)))),0)</f>
        <v>0</v>
      </c>
      <c r="N311" cm="1">
        <f t="array" aca="1" ref="N311" ca="1">IFERROR(IFERROR(Resumo_Horas!N311/INDIRECT(ADDRESS(7,COLUMN(O:O),4,1,Resumo_Horas!$A311)),0)*(((INDIRECT(ADDRESS(357,COLUMN(O:O),4,1,$A311))*14)/11)*(1+INDIRECT(ADDRESS(358,COLUMN(O:O),4,1,$A311)))),0)</f>
        <v>0</v>
      </c>
      <c r="O311" cm="1">
        <f t="array" aca="1" ref="O311" ca="1">IFERROR(IFERROR(Resumo_Horas!O311/INDIRECT(ADDRESS(7,COLUMN(P:P),4,1,Resumo_Horas!$A311)),0)*(((INDIRECT(ADDRESS(357,COLUMN(P:P),4,1,$A311))*14)/11)*(1+INDIRECT(ADDRESS(358,COLUMN(P:P),4,1,$A311)))),0)</f>
        <v>0</v>
      </c>
      <c r="P311" cm="1">
        <f t="array" aca="1" ref="P311" ca="1">IFERROR(IFERROR(Resumo_Horas!P311/INDIRECT(ADDRESS(7,COLUMN(Q:Q),4,1,Resumo_Horas!$A311)),0)*(((INDIRECT(ADDRESS(357,COLUMN(Q:Q),4,1,$A311))*14)/11)*(1+INDIRECT(ADDRESS(358,COLUMN(Q:Q),4,1,$A311)))),0)</f>
        <v>0</v>
      </c>
      <c r="Q311" cm="1">
        <f t="array" aca="1" ref="Q311" ca="1">IFERROR(IFERROR(Resumo_Horas!Q311/INDIRECT(ADDRESS(7,COLUMN(R:R),4,1,Resumo_Horas!$A311)),0)*(((INDIRECT(ADDRESS(357,COLUMN(R:R),4,1,$A311))*14)/11)*(1+INDIRECT(ADDRESS(358,COLUMN(R:R),4,1,$A311)))),0)</f>
        <v>0</v>
      </c>
      <c r="R311" cm="1">
        <f t="array" aca="1" ref="R311" ca="1">IFERROR(IFERROR(Resumo_Horas!R311/INDIRECT(ADDRESS(7,COLUMN(S:S),4,1,Resumo_Horas!$A311)),0)*(((INDIRECT(ADDRESS(357,COLUMN(S:S),4,1,$A311))*14)/11)*(1+INDIRECT(ADDRESS(358,COLUMN(S:S),4,1,$A311)))),0)</f>
        <v>0</v>
      </c>
      <c r="S311" cm="1">
        <f t="array" aca="1" ref="S311" ca="1">IFERROR(IFERROR(Resumo_Horas!S311/INDIRECT(ADDRESS(7,COLUMN(T:T),4,1,Resumo_Horas!$A311)),0)*(((INDIRECT(ADDRESS(357,COLUMN(T:T),4,1,$A311))*14)/11)*(1+INDIRECT(ADDRESS(358,COLUMN(T:T),4,1,$A311)))),0)</f>
        <v>0</v>
      </c>
      <c r="T311" cm="1">
        <f t="array" aca="1" ref="T311" ca="1">IFERROR(IFERROR(Resumo_Horas!T311/INDIRECT(ADDRESS(7,COLUMN(U:U),4,1,Resumo_Horas!$A311)),0)*(((INDIRECT(ADDRESS(357,COLUMN(U:U),4,1,$A311))*14)/11)*(1+INDIRECT(ADDRESS(358,COLUMN(U:U),4,1,$A311)))),0)</f>
        <v>0</v>
      </c>
      <c r="U311" cm="1">
        <f t="array" aca="1" ref="U311" ca="1">IFERROR(IFERROR(Resumo_Horas!U311/INDIRECT(ADDRESS(7,COLUMN(V:V),4,1,Resumo_Horas!$A311)),0)*(((INDIRECT(ADDRESS(357,COLUMN(V:V),4,1,$A311))*14)/11)*(1+INDIRECT(ADDRESS(358,COLUMN(V:V),4,1,$A311)))),0)</f>
        <v>0</v>
      </c>
      <c r="V311" cm="1">
        <f t="array" aca="1" ref="V311" ca="1">IFERROR(IFERROR(Resumo_Horas!V311/INDIRECT(ADDRESS(7,COLUMN(W:W),4,1,Resumo_Horas!$A311)),0)*(((INDIRECT(ADDRESS(357,COLUMN(W:W),4,1,$A311))*14)/11)*(1+INDIRECT(ADDRESS(358,COLUMN(W:W),4,1,$A311)))),0)</f>
        <v>0</v>
      </c>
      <c r="W311" cm="1">
        <f t="array" aca="1" ref="W311" ca="1">IFERROR(IFERROR(Resumo_Horas!W311/INDIRECT(ADDRESS(7,COLUMN(X:X),4,1,Resumo_Horas!$A311)),0)*(((INDIRECT(ADDRESS(357,COLUMN(X:X),4,1,$A311))*14)/11)*(1+INDIRECT(ADDRESS(358,COLUMN(X:X),4,1,$A311)))),0)</f>
        <v>0</v>
      </c>
      <c r="X311" cm="1">
        <f t="array" aca="1" ref="X311" ca="1">IFERROR(IFERROR(Resumo_Horas!X311/INDIRECT(ADDRESS(7,COLUMN(Y:Y),4,1,Resumo_Horas!$A311)),0)*(((INDIRECT(ADDRESS(357,COLUMN(Y:Y),4,1,$A311))*14)/11)*(1+INDIRECT(ADDRESS(358,COLUMN(Y:Y),4,1,$A311)))),0)</f>
        <v>0</v>
      </c>
      <c r="Y311" cm="1">
        <f t="array" aca="1" ref="Y311" ca="1">IFERROR(IFERROR(Resumo_Horas!Y311/INDIRECT(ADDRESS(7,COLUMN(Z:Z),4,1,Resumo_Horas!$A311)),0)*(((INDIRECT(ADDRESS(357,COLUMN(Z:Z),4,1,$A311))*14)/11)*(1+INDIRECT(ADDRESS(358,COLUMN(Z:Z),4,1,$A311)))),0)</f>
        <v>0</v>
      </c>
      <c r="Z311" cm="1">
        <f t="array" aca="1" ref="Z311" ca="1">IFERROR(IFERROR(Resumo_Horas!Z311/INDIRECT(ADDRESS(7,COLUMN(AA:AA),4,1,Resumo_Horas!$A311)),0)*(((INDIRECT(ADDRESS(357,COLUMN(AA:AA),4,1,$A311))*14)/11)*(1+INDIRECT(ADDRESS(358,COLUMN(AA:AA),4,1,$A311)))),0)</f>
        <v>0</v>
      </c>
      <c r="AA311" cm="1">
        <f t="array" aca="1" ref="AA311" ca="1">IFERROR(IFERROR(Resumo_Horas!AA311/INDIRECT(ADDRESS(7,COLUMN(AB:AB),4,1,Resumo_Horas!$A311)),0)*(((INDIRECT(ADDRESS(357,COLUMN(AB:AB),4,1,$A311))*14)/11)*(1+INDIRECT(ADDRESS(358,COLUMN(AB:AB),4,1,$A311)))),0)</f>
        <v>0</v>
      </c>
      <c r="AB311" cm="1">
        <f t="array" aca="1" ref="AB311" ca="1">IFERROR(IFERROR(Resumo_Horas!AB311/INDIRECT(ADDRESS(7,COLUMN(AC:AC),4,1,Resumo_Horas!$A311)),0)*(((INDIRECT(ADDRESS(357,COLUMN(AC:AC),4,1,$A311))*14)/11)*(1+INDIRECT(ADDRESS(358,COLUMN(AC:AC),4,1,$A311)))),0)</f>
        <v>0</v>
      </c>
      <c r="AC311" cm="1">
        <f t="array" aca="1" ref="AC311" ca="1">IFERROR(IFERROR(Resumo_Horas!AC311/INDIRECT(ADDRESS(7,COLUMN(AD:AD),4,1,Resumo_Horas!$A311)),0)*(((INDIRECT(ADDRESS(357,COLUMN(AD:AD),4,1,$A311))*14)/11)*(1+INDIRECT(ADDRESS(358,COLUMN(AD:AD),4,1,$A311)))),0)</f>
        <v>0</v>
      </c>
      <c r="AD311" cm="1">
        <f t="array" aca="1" ref="AD311" ca="1">IFERROR(IFERROR(Resumo_Horas!AD311/INDIRECT(ADDRESS(7,COLUMN(AE:AE),4,1,Resumo_Horas!$A311)),0)*(((INDIRECT(ADDRESS(357,COLUMN(AE:AE),4,1,$A311))*14)/11)*(1+INDIRECT(ADDRESS(358,COLUMN(AE:AE),4,1,$A311)))),0)</f>
        <v>0</v>
      </c>
      <c r="AE311" cm="1">
        <f t="array" aca="1" ref="AE311" ca="1">IFERROR(IFERROR(Resumo_Horas!AE311/INDIRECT(ADDRESS(7,COLUMN(AF:AF),4,1,Resumo_Horas!$A311)),0)*(((INDIRECT(ADDRESS(357,COLUMN(AF:AF),4,1,$A311))*14)/11)*(1+INDIRECT(ADDRESS(358,COLUMN(AF:AF),4,1,$A311)))),0)</f>
        <v>0</v>
      </c>
      <c r="AF311" cm="1">
        <f t="array" aca="1" ref="AF311" ca="1">IFERROR(IFERROR(Resumo_Horas!AF311/INDIRECT(ADDRESS(7,COLUMN(AG:AG),4,1,Resumo_Horas!$A311)),0)*(((INDIRECT(ADDRESS(357,COLUMN(AG:AG),4,1,$A311))*14)/11)*(1+INDIRECT(ADDRESS(358,COLUMN(AG:AG),4,1,$A311)))),0)</f>
        <v>0</v>
      </c>
      <c r="AG311" cm="1">
        <f t="array" aca="1" ref="AG311" ca="1">IFERROR(IFERROR(Resumo_Horas!AG311/INDIRECT(ADDRESS(7,COLUMN(AH:AH),4,1,Resumo_Horas!$A311)),0)*(((INDIRECT(ADDRESS(357,COLUMN(AH:AH),4,1,$A311))*14)/11)*(1+INDIRECT(ADDRESS(358,COLUMN(AH:AH),4,1,$A311)))),0)</f>
        <v>0</v>
      </c>
      <c r="AH311" cm="1">
        <f t="array" aca="1" ref="AH311" ca="1">IFERROR(IFERROR(Resumo_Horas!AH311/INDIRECT(ADDRESS(7,COLUMN(AI:AI),4,1,Resumo_Horas!$A311)),0)*(((INDIRECT(ADDRESS(357,COLUMN(AI:AI),4,1,$A311))*14)/11)*(1+INDIRECT(ADDRESS(358,COLUMN(AI:AI),4,1,$A311)))),0)</f>
        <v>0</v>
      </c>
      <c r="AI311" cm="1">
        <f t="array" aca="1" ref="AI311" ca="1">IFERROR(IFERROR(Resumo_Horas!AI311/INDIRECT(ADDRESS(7,COLUMN(AJ:AJ),4,1,Resumo_Horas!$A311)),0)*(((INDIRECT(ADDRESS(357,COLUMN(AJ:AJ),4,1,$A311))*14)/11)*(1+INDIRECT(ADDRESS(358,COLUMN(AJ:AJ),4,1,$A311)))),0)</f>
        <v>0</v>
      </c>
      <c r="AJ311" cm="1">
        <f t="array" aca="1" ref="AJ311" ca="1">IFERROR(IFERROR(Resumo_Horas!AJ311/INDIRECT(ADDRESS(7,COLUMN(AK:AK),4,1,Resumo_Horas!$A311)),0)*(((INDIRECT(ADDRESS(357,COLUMN(AK:AK),4,1,$A311))*14)/11)*(1+INDIRECT(ADDRESS(358,COLUMN(AK:AK),4,1,$A311)))),0)</f>
        <v>0</v>
      </c>
      <c r="AK311" cm="1">
        <f t="array" aca="1" ref="AK311" ca="1">IFERROR(IFERROR(Resumo_Horas!AK311/INDIRECT(ADDRESS(7,COLUMN(AL:AL),4,1,Resumo_Horas!$A311)),0)*(((INDIRECT(ADDRESS(357,COLUMN(AL:AL),4,1,$A311))*14)/11)*(1+INDIRECT(ADDRESS(358,COLUMN(AL:AL),4,1,$A311)))),0)</f>
        <v>0</v>
      </c>
      <c r="AL311" cm="1">
        <f t="array" aca="1" ref="AL311" ca="1">IFERROR(IFERROR(Resumo_Horas!AL311/INDIRECT(ADDRESS(7,COLUMN(AM:AM),4,1,Resumo_Horas!$A311)),0)*(((INDIRECT(ADDRESS(357,COLUMN(AM:AM),4,1,$A311))*14)/11)*(1+INDIRECT(ADDRESS(358,COLUMN(AM:AM),4,1,$A311)))),0)</f>
        <v>0</v>
      </c>
      <c r="AM311" cm="1">
        <f t="array" aca="1" ref="AM311" ca="1">IFERROR(IFERROR(Resumo_Horas!AM311/INDIRECT(ADDRESS(7,COLUMN(AN:AN),4,1,Resumo_Horas!$A311)),0)*(((INDIRECT(ADDRESS(357,COLUMN(AN:AN),4,1,$A311))*14)/11)*(1+INDIRECT(ADDRESS(358,COLUMN(AN:AN),4,1,$A311)))),0)</f>
        <v>0</v>
      </c>
      <c r="AN311" cm="1">
        <f t="array" aca="1" ref="AN311" ca="1">IFERROR(IFERROR(Resumo_Horas!AN311/INDIRECT(ADDRESS(7,COLUMN(AO:AO),4,1,Resumo_Horas!$A311)),0)*(((INDIRECT(ADDRESS(357,COLUMN(AO:AO),4,1,$A311))*14)/11)*(1+INDIRECT(ADDRESS(358,COLUMN(AO:AO),4,1,$A311)))),0)</f>
        <v>0</v>
      </c>
      <c r="AO311" cm="1">
        <f t="array" aca="1" ref="AO311" ca="1">IFERROR(IFERROR(Resumo_Horas!AO311/INDIRECT(ADDRESS(7,COLUMN(AP:AP),4,1,Resumo_Horas!$A311)),0)*(((INDIRECT(ADDRESS(357,COLUMN(AP:AP),4,1,$A311))*14)/11)*(1+INDIRECT(ADDRESS(358,COLUMN(AP:AP),4,1,$A311)))),0)</f>
        <v>0</v>
      </c>
      <c r="AP311" cm="1">
        <f t="array" aca="1" ref="AP311" ca="1">IFERROR(IFERROR(Resumo_Horas!AP311/INDIRECT(ADDRESS(7,COLUMN(AQ:AQ),4,1,Resumo_Horas!$A311)),0)*(((INDIRECT(ADDRESS(357,COLUMN(AQ:AQ),4,1,$A311))*14)/11)*(1+INDIRECT(ADDRESS(358,COLUMN(AQ:AQ),4,1,$A311)))),0)</f>
        <v>0</v>
      </c>
      <c r="AQ311" cm="1">
        <f t="array" aca="1" ref="AQ311" ca="1">IFERROR(IFERROR(Resumo_Horas!AQ311/INDIRECT(ADDRESS(7,COLUMN(AR:AR),4,1,Resumo_Horas!$A311)),0)*(((INDIRECT(ADDRESS(357,COLUMN(AR:AR),4,1,$A311))*14)/11)*(1+INDIRECT(ADDRESS(358,COLUMN(AR:AR),4,1,$A311)))),0)</f>
        <v>0</v>
      </c>
      <c r="AR311" cm="1">
        <f t="array" aca="1" ref="AR311" ca="1">IFERROR(IFERROR(Resumo_Horas!AR311/INDIRECT(ADDRESS(7,COLUMN(AS:AS),4,1,Resumo_Horas!$A311)),0)*(((INDIRECT(ADDRESS(357,COLUMN(AS:AS),4,1,$A311))*14)/11)*(1+INDIRECT(ADDRESS(358,COLUMN(AS:AS),4,1,$A311)))),0)</f>
        <v>0</v>
      </c>
      <c r="AS311" cm="1">
        <f t="array" aca="1" ref="AS311" ca="1">IFERROR(IFERROR(Resumo_Horas!AS311/INDIRECT(ADDRESS(7,COLUMN(AT:AT),4,1,Resumo_Horas!$A311)),0)*(((INDIRECT(ADDRESS(357,COLUMN(AT:AT),4,1,$A311))*14)/11)*(1+INDIRECT(ADDRESS(358,COLUMN(AT:AT),4,1,$A311)))),0)</f>
        <v>0</v>
      </c>
      <c r="AT311" cm="1">
        <f t="array" aca="1" ref="AT311" ca="1">IFERROR(IFERROR(Resumo_Horas!AT311/INDIRECT(ADDRESS(7,COLUMN(AU:AU),4,1,Resumo_Horas!$A311)),0)*(((INDIRECT(ADDRESS(357,COLUMN(AU:AU),4,1,$A311))*14)/11)*(1+INDIRECT(ADDRESS(358,COLUMN(AU:AU),4,1,$A311)))),0)</f>
        <v>0</v>
      </c>
      <c r="AU311" cm="1">
        <f t="array" aca="1" ref="AU311" ca="1">IFERROR(IFERROR(Resumo_Horas!AU311/INDIRECT(ADDRESS(7,COLUMN(AV:AV),4,1,Resumo_Horas!$A311)),0)*(((INDIRECT(ADDRESS(357,COLUMN(AV:AV),4,1,$A311))*14)/11)*(1+INDIRECT(ADDRESS(358,COLUMN(AV:AV),4,1,$A311)))),0)</f>
        <v>0</v>
      </c>
      <c r="AV311" cm="1">
        <f t="array" aca="1" ref="AV311" ca="1">IFERROR(IFERROR(Resumo_Horas!AV311/INDIRECT(ADDRESS(7,COLUMN(AW:AW),4,1,Resumo_Horas!$A311)),0)*(((INDIRECT(ADDRESS(357,COLUMN(AW:AW),4,1,$A311))*14)/11)*(1+INDIRECT(ADDRESS(358,COLUMN(AW:AW),4,1,$A311)))),0)</f>
        <v>0</v>
      </c>
      <c r="AW311" cm="1">
        <f t="array" aca="1" ref="AW311" ca="1">IFERROR(IFERROR(Resumo_Horas!AW311/INDIRECT(ADDRESS(7,COLUMN(AX:AX),4,1,Resumo_Horas!$A311)),0)*(((INDIRECT(ADDRESS(357,COLUMN(AX:AX),4,1,$A311))*14)/11)*(1+INDIRECT(ADDRESS(358,COLUMN(AX:AX),4,1,$A311)))),0)</f>
        <v>0</v>
      </c>
      <c r="AX311" cm="1">
        <f t="array" aca="1" ref="AX311" ca="1">IFERROR(IFERROR(Resumo_Horas!AX311/INDIRECT(ADDRESS(7,COLUMN(AY:AY),4,1,Resumo_Horas!$A311)),0)*(((INDIRECT(ADDRESS(357,COLUMN(AY:AY),4,1,$A311))*14)/11)*(1+INDIRECT(ADDRESS(358,COLUMN(AY:AY),4,1,$A311)))),0)</f>
        <v>0</v>
      </c>
      <c r="AY311" cm="1">
        <f t="array" aca="1" ref="AY311" ca="1">IFERROR(IFERROR(Resumo_Horas!AY311/INDIRECT(ADDRESS(7,COLUMN(AZ:AZ),4,1,Resumo_Horas!$A311)),0)*(((INDIRECT(ADDRESS(357,COLUMN(AZ:AZ),4,1,$A311))*14)/11)*(1+INDIRECT(ADDRESS(358,COLUMN(AZ:AZ),4,1,$A311)))),0)</f>
        <v>0</v>
      </c>
      <c r="AZ311" cm="1">
        <f t="array" aca="1" ref="AZ311" ca="1">IFERROR(IFERROR(Resumo_Horas!AZ311/INDIRECT(ADDRESS(7,COLUMN(BA:BA),4,1,Resumo_Horas!$A311)),0)*(((INDIRECT(ADDRESS(357,COLUMN(BA:BA),4,1,$A311))*14)/11)*(1+INDIRECT(ADDRESS(358,COLUMN(BA:BA),4,1,$A311)))),0)</f>
        <v>0</v>
      </c>
      <c r="BA311" cm="1">
        <f t="array" aca="1" ref="BA311" ca="1">IFERROR(IFERROR(Resumo_Horas!BA311/INDIRECT(ADDRESS(7,COLUMN(BB:BB),4,1,Resumo_Horas!$A311)),0)*(((INDIRECT(ADDRESS(357,COLUMN(BB:BB),4,1,$A311))*14)/11)*(1+INDIRECT(ADDRESS(358,COLUMN(BB:BB),4,1,$A311)))),0)</f>
        <v>0</v>
      </c>
      <c r="BB311" cm="1">
        <f t="array" aca="1" ref="BB311" ca="1">IFERROR(IFERROR(Resumo_Horas!BB311/INDIRECT(ADDRESS(7,COLUMN(BC:BC),4,1,Resumo_Horas!$A311)),0)*(((INDIRECT(ADDRESS(357,COLUMN(BC:BC),4,1,$A311))*14)/11)*(1+INDIRECT(ADDRESS(358,COLUMN(BC:BC),4,1,$A311)))),0)</f>
        <v>0</v>
      </c>
      <c r="BC311" cm="1">
        <f t="array" aca="1" ref="BC311" ca="1">IFERROR(IFERROR(Resumo_Horas!BC311/INDIRECT(ADDRESS(7,COLUMN(BD:BD),4,1,Resumo_Horas!$A311)),0)*(((INDIRECT(ADDRESS(357,COLUMN(BD:BD),4,1,$A311))*14)/11)*(1+INDIRECT(ADDRESS(358,COLUMN(BD:BD),4,1,$A311)))),0)</f>
        <v>0</v>
      </c>
      <c r="BD311" cm="1">
        <f t="array" aca="1" ref="BD311" ca="1">IFERROR(IFERROR(Resumo_Horas!BD311/INDIRECT(ADDRESS(7,COLUMN(BE:BE),4,1,Resumo_Horas!$A311)),0)*(((INDIRECT(ADDRESS(357,COLUMN(BE:BE),4,1,$A311))*14)/11)*(1+INDIRECT(ADDRESS(358,COLUMN(BE:BE),4,1,$A311)))),0)</f>
        <v>0</v>
      </c>
      <c r="BE311" cm="1">
        <f t="array" aca="1" ref="BE311" ca="1">IFERROR(IFERROR(Resumo_Horas!BE311/INDIRECT(ADDRESS(7,COLUMN(BF:BF),4,1,Resumo_Horas!$A311)),0)*(((INDIRECT(ADDRESS(357,COLUMN(BF:BF),4,1,$A311))*14)/11)*(1+INDIRECT(ADDRESS(358,COLUMN(BF:BF),4,1,$A311)))),0)</f>
        <v>0</v>
      </c>
      <c r="BF311" cm="1">
        <f t="array" aca="1" ref="BF311" ca="1">IFERROR(IFERROR(Resumo_Horas!BF311/INDIRECT(ADDRESS(7,COLUMN(BG:BG),4,1,Resumo_Horas!$A311)),0)*(((INDIRECT(ADDRESS(357,COLUMN(BG:BG),4,1,$A311))*14)/11)*(1+INDIRECT(ADDRESS(358,COLUMN(BG:BG),4,1,$A311)))),0)</f>
        <v>0</v>
      </c>
      <c r="BG311" cm="1">
        <f t="array" aca="1" ref="BG311" ca="1">IFERROR(IFERROR(Resumo_Horas!BG311/INDIRECT(ADDRESS(7,COLUMN(BH:BH),4,1,Resumo_Horas!$A311)),0)*(((INDIRECT(ADDRESS(357,COLUMN(BH:BH),4,1,$A311))*14)/11)*(1+INDIRECT(ADDRESS(358,COLUMN(BH:BH),4,1,$A311)))),0)</f>
        <v>0</v>
      </c>
      <c r="BH311" cm="1">
        <f t="array" aca="1" ref="BH311" ca="1">IFERROR(IFERROR(Resumo_Horas!BH311/INDIRECT(ADDRESS(7,COLUMN(BI:BI),4,1,Resumo_Horas!$A311)),0)*(((INDIRECT(ADDRESS(357,COLUMN(BI:BI),4,1,$A311))*14)/11)*(1+INDIRECT(ADDRESS(358,COLUMN(BI:BI),4,1,$A311)))),0)</f>
        <v>0</v>
      </c>
      <c r="BI311" cm="1">
        <f t="array" aca="1" ref="BI311" ca="1">IFERROR(IFERROR(Resumo_Horas!BI311/INDIRECT(ADDRESS(7,COLUMN(BJ:BJ),4,1,Resumo_Horas!$A311)),0)*(((INDIRECT(ADDRESS(357,COLUMN(BJ:BJ),4,1,$A311))*14)/11)*(1+INDIRECT(ADDRESS(358,COLUMN(BJ:BJ),4,1,$A311)))),0)</f>
        <v>0</v>
      </c>
      <c r="BJ311" cm="1">
        <f t="array" aca="1" ref="BJ311" ca="1">IFERROR(IFERROR(Resumo_Horas!BJ311/INDIRECT(ADDRESS(7,COLUMN(BK:BK),4,1,Resumo_Horas!$A311)),0)*(((INDIRECT(ADDRESS(357,COLUMN(BK:BK),4,1,$A311))*14)/11)*(1+INDIRECT(ADDRESS(358,COLUMN(BK:BK),4,1,$A311)))),0)</f>
        <v>0</v>
      </c>
      <c r="BK311" s="331" cm="1">
        <f t="array" aca="1" ref="BK311" ca="1">IFERROR(IFERROR(Resumo_Horas!BK311/INDIRECT(ADDRESS(7,COLUMN(BL:BL),4,1,Resumo_Horas!$A311)),0)*(((INDIRECT(ADDRESS(357,COLUMN(BL:BL),4,1,$A311))*14)/11)*(1+INDIRECT(ADDRESS(358,COLUMN(BL:BL),4,1,$A311)))),0)</f>
        <v>0</v>
      </c>
    </row>
    <row r="312" spans="1:63" x14ac:dyDescent="0.25">
      <c r="A312" s="330" t="str" cm="1">
        <f t="array" aca="1" ref="A312" ca="1">IF(INDIRECT(ADDRESS(9+QUOTIENT(ROW(A311)-1,20),4,4,1,"Equipa de projeto")) = 0,"", _xlfn.CONCAT(1 + QUOTIENT(ROW(A311)-1,20),". ", INDIRECT(ADDRESS(9+QUOTIENT(ROW(A311)-1,20),4,4,1,"Equipa de projeto"))))</f>
        <v/>
      </c>
      <c r="B312">
        <f>Atividades!$A$61</f>
        <v>0</v>
      </c>
      <c r="C312" s="123" t="s">
        <v>48</v>
      </c>
      <c r="D312" cm="1">
        <f t="array" aca="1" ref="D312" ca="1">IFERROR(IFERROR(Resumo_Horas!D312/INDIRECT(ADDRESS(7,COLUMN(E:E),4,1,Resumo_Horas!$A312)),0)*(((INDIRECT(ADDRESS(357,COLUMN(E:E),4,1,$A312))*14)/11)*(1+INDIRECT(ADDRESS(358,COLUMN(E:E),4,1,$A312)))),0)</f>
        <v>0</v>
      </c>
      <c r="E312" cm="1">
        <f t="array" aca="1" ref="E312" ca="1">IFERROR(IFERROR(Resumo_Horas!E312/INDIRECT(ADDRESS(7,COLUMN(F:F),4,1,Resumo_Horas!$A312)),0)*(((INDIRECT(ADDRESS(357,COLUMN(F:F),4,1,$A312))*14)/11)*(1+INDIRECT(ADDRESS(358,COLUMN(F:F),4,1,$A312)))),0)</f>
        <v>0</v>
      </c>
      <c r="F312" cm="1">
        <f t="array" aca="1" ref="F312" ca="1">IFERROR(IFERROR(Resumo_Horas!F312/INDIRECT(ADDRESS(7,COLUMN(G:G),4,1,Resumo_Horas!$A312)),0)*(((INDIRECT(ADDRESS(357,COLUMN(G:G),4,1,$A312))*14)/11)*(1+INDIRECT(ADDRESS(358,COLUMN(G:G),4,1,$A312)))),0)</f>
        <v>0</v>
      </c>
      <c r="G312" cm="1">
        <f t="array" aca="1" ref="G312" ca="1">IFERROR(IFERROR(Resumo_Horas!G312/INDIRECT(ADDRESS(7,COLUMN(H:H),4,1,Resumo_Horas!$A312)),0)*(((INDIRECT(ADDRESS(357,COLUMN(H:H),4,1,$A312))*14)/11)*(1+INDIRECT(ADDRESS(358,COLUMN(H:H),4,1,$A312)))),0)</f>
        <v>0</v>
      </c>
      <c r="H312" cm="1">
        <f t="array" aca="1" ref="H312" ca="1">IFERROR(IFERROR(Resumo_Horas!H312/INDIRECT(ADDRESS(7,COLUMN(I:I),4,1,Resumo_Horas!$A312)),0)*(((INDIRECT(ADDRESS(357,COLUMN(I:I),4,1,$A312))*14)/11)*(1+INDIRECT(ADDRESS(358,COLUMN(I:I),4,1,$A312)))),0)</f>
        <v>0</v>
      </c>
      <c r="I312" cm="1">
        <f t="array" aca="1" ref="I312" ca="1">IFERROR(IFERROR(Resumo_Horas!I312/INDIRECT(ADDRESS(7,COLUMN(J:J),4,1,Resumo_Horas!$A312)),0)*(((INDIRECT(ADDRESS(357,COLUMN(J:J),4,1,$A312))*14)/11)*(1+INDIRECT(ADDRESS(358,COLUMN(J:J),4,1,$A312)))),0)</f>
        <v>0</v>
      </c>
      <c r="J312" cm="1">
        <f t="array" aca="1" ref="J312" ca="1">IFERROR(IFERROR(Resumo_Horas!J312/INDIRECT(ADDRESS(7,COLUMN(K:K),4,1,Resumo_Horas!$A312)),0)*(((INDIRECT(ADDRESS(357,COLUMN(K:K),4,1,$A312))*14)/11)*(1+INDIRECT(ADDRESS(358,COLUMN(K:K),4,1,$A312)))),0)</f>
        <v>0</v>
      </c>
      <c r="K312" cm="1">
        <f t="array" aca="1" ref="K312" ca="1">IFERROR(IFERROR(Resumo_Horas!K312/INDIRECT(ADDRESS(7,COLUMN(L:L),4,1,Resumo_Horas!$A312)),0)*(((INDIRECT(ADDRESS(357,COLUMN(L:L),4,1,$A312))*14)/11)*(1+INDIRECT(ADDRESS(358,COLUMN(L:L),4,1,$A312)))),0)</f>
        <v>0</v>
      </c>
      <c r="L312" cm="1">
        <f t="array" aca="1" ref="L312" ca="1">IFERROR(IFERROR(Resumo_Horas!L312/INDIRECT(ADDRESS(7,COLUMN(M:M),4,1,Resumo_Horas!$A312)),0)*(((INDIRECT(ADDRESS(357,COLUMN(M:M),4,1,$A312))*14)/11)*(1+INDIRECT(ADDRESS(358,COLUMN(M:M),4,1,$A312)))),0)</f>
        <v>0</v>
      </c>
      <c r="M312" cm="1">
        <f t="array" aca="1" ref="M312" ca="1">IFERROR(IFERROR(Resumo_Horas!M312/INDIRECT(ADDRESS(7,COLUMN(N:N),4,1,Resumo_Horas!$A312)),0)*(((INDIRECT(ADDRESS(357,COLUMN(N:N),4,1,$A312))*14)/11)*(1+INDIRECT(ADDRESS(358,COLUMN(N:N),4,1,$A312)))),0)</f>
        <v>0</v>
      </c>
      <c r="N312" cm="1">
        <f t="array" aca="1" ref="N312" ca="1">IFERROR(IFERROR(Resumo_Horas!N312/INDIRECT(ADDRESS(7,COLUMN(O:O),4,1,Resumo_Horas!$A312)),0)*(((INDIRECT(ADDRESS(357,COLUMN(O:O),4,1,$A312))*14)/11)*(1+INDIRECT(ADDRESS(358,COLUMN(O:O),4,1,$A312)))),0)</f>
        <v>0</v>
      </c>
      <c r="O312" cm="1">
        <f t="array" aca="1" ref="O312" ca="1">IFERROR(IFERROR(Resumo_Horas!O312/INDIRECT(ADDRESS(7,COLUMN(P:P),4,1,Resumo_Horas!$A312)),0)*(((INDIRECT(ADDRESS(357,COLUMN(P:P),4,1,$A312))*14)/11)*(1+INDIRECT(ADDRESS(358,COLUMN(P:P),4,1,$A312)))),0)</f>
        <v>0</v>
      </c>
      <c r="P312" cm="1">
        <f t="array" aca="1" ref="P312" ca="1">IFERROR(IFERROR(Resumo_Horas!P312/INDIRECT(ADDRESS(7,COLUMN(Q:Q),4,1,Resumo_Horas!$A312)),0)*(((INDIRECT(ADDRESS(357,COLUMN(Q:Q),4,1,$A312))*14)/11)*(1+INDIRECT(ADDRESS(358,COLUMN(Q:Q),4,1,$A312)))),0)</f>
        <v>0</v>
      </c>
      <c r="Q312" cm="1">
        <f t="array" aca="1" ref="Q312" ca="1">IFERROR(IFERROR(Resumo_Horas!Q312/INDIRECT(ADDRESS(7,COLUMN(R:R),4,1,Resumo_Horas!$A312)),0)*(((INDIRECT(ADDRESS(357,COLUMN(R:R),4,1,$A312))*14)/11)*(1+INDIRECT(ADDRESS(358,COLUMN(R:R),4,1,$A312)))),0)</f>
        <v>0</v>
      </c>
      <c r="R312" cm="1">
        <f t="array" aca="1" ref="R312" ca="1">IFERROR(IFERROR(Resumo_Horas!R312/INDIRECT(ADDRESS(7,COLUMN(S:S),4,1,Resumo_Horas!$A312)),0)*(((INDIRECT(ADDRESS(357,COLUMN(S:S),4,1,$A312))*14)/11)*(1+INDIRECT(ADDRESS(358,COLUMN(S:S),4,1,$A312)))),0)</f>
        <v>0</v>
      </c>
      <c r="S312" cm="1">
        <f t="array" aca="1" ref="S312" ca="1">IFERROR(IFERROR(Resumo_Horas!S312/INDIRECT(ADDRESS(7,COLUMN(T:T),4,1,Resumo_Horas!$A312)),0)*(((INDIRECT(ADDRESS(357,COLUMN(T:T),4,1,$A312))*14)/11)*(1+INDIRECT(ADDRESS(358,COLUMN(T:T),4,1,$A312)))),0)</f>
        <v>0</v>
      </c>
      <c r="T312" cm="1">
        <f t="array" aca="1" ref="T312" ca="1">IFERROR(IFERROR(Resumo_Horas!T312/INDIRECT(ADDRESS(7,COLUMN(U:U),4,1,Resumo_Horas!$A312)),0)*(((INDIRECT(ADDRESS(357,COLUMN(U:U),4,1,$A312))*14)/11)*(1+INDIRECT(ADDRESS(358,COLUMN(U:U),4,1,$A312)))),0)</f>
        <v>0</v>
      </c>
      <c r="U312" cm="1">
        <f t="array" aca="1" ref="U312" ca="1">IFERROR(IFERROR(Resumo_Horas!U312/INDIRECT(ADDRESS(7,COLUMN(V:V),4,1,Resumo_Horas!$A312)),0)*(((INDIRECT(ADDRESS(357,COLUMN(V:V),4,1,$A312))*14)/11)*(1+INDIRECT(ADDRESS(358,COLUMN(V:V),4,1,$A312)))),0)</f>
        <v>0</v>
      </c>
      <c r="V312" cm="1">
        <f t="array" aca="1" ref="V312" ca="1">IFERROR(IFERROR(Resumo_Horas!V312/INDIRECT(ADDRESS(7,COLUMN(W:W),4,1,Resumo_Horas!$A312)),0)*(((INDIRECT(ADDRESS(357,COLUMN(W:W),4,1,$A312))*14)/11)*(1+INDIRECT(ADDRESS(358,COLUMN(W:W),4,1,$A312)))),0)</f>
        <v>0</v>
      </c>
      <c r="W312" cm="1">
        <f t="array" aca="1" ref="W312" ca="1">IFERROR(IFERROR(Resumo_Horas!W312/INDIRECT(ADDRESS(7,COLUMN(X:X),4,1,Resumo_Horas!$A312)),0)*(((INDIRECT(ADDRESS(357,COLUMN(X:X),4,1,$A312))*14)/11)*(1+INDIRECT(ADDRESS(358,COLUMN(X:X),4,1,$A312)))),0)</f>
        <v>0</v>
      </c>
      <c r="X312" cm="1">
        <f t="array" aca="1" ref="X312" ca="1">IFERROR(IFERROR(Resumo_Horas!X312/INDIRECT(ADDRESS(7,COLUMN(Y:Y),4,1,Resumo_Horas!$A312)),0)*(((INDIRECT(ADDRESS(357,COLUMN(Y:Y),4,1,$A312))*14)/11)*(1+INDIRECT(ADDRESS(358,COLUMN(Y:Y),4,1,$A312)))),0)</f>
        <v>0</v>
      </c>
      <c r="Y312" cm="1">
        <f t="array" aca="1" ref="Y312" ca="1">IFERROR(IFERROR(Resumo_Horas!Y312/INDIRECT(ADDRESS(7,COLUMN(Z:Z),4,1,Resumo_Horas!$A312)),0)*(((INDIRECT(ADDRESS(357,COLUMN(Z:Z),4,1,$A312))*14)/11)*(1+INDIRECT(ADDRESS(358,COLUMN(Z:Z),4,1,$A312)))),0)</f>
        <v>0</v>
      </c>
      <c r="Z312" cm="1">
        <f t="array" aca="1" ref="Z312" ca="1">IFERROR(IFERROR(Resumo_Horas!Z312/INDIRECT(ADDRESS(7,COLUMN(AA:AA),4,1,Resumo_Horas!$A312)),0)*(((INDIRECT(ADDRESS(357,COLUMN(AA:AA),4,1,$A312))*14)/11)*(1+INDIRECT(ADDRESS(358,COLUMN(AA:AA),4,1,$A312)))),0)</f>
        <v>0</v>
      </c>
      <c r="AA312" cm="1">
        <f t="array" aca="1" ref="AA312" ca="1">IFERROR(IFERROR(Resumo_Horas!AA312/INDIRECT(ADDRESS(7,COLUMN(AB:AB),4,1,Resumo_Horas!$A312)),0)*(((INDIRECT(ADDRESS(357,COLUMN(AB:AB),4,1,$A312))*14)/11)*(1+INDIRECT(ADDRESS(358,COLUMN(AB:AB),4,1,$A312)))),0)</f>
        <v>0</v>
      </c>
      <c r="AB312" cm="1">
        <f t="array" aca="1" ref="AB312" ca="1">IFERROR(IFERROR(Resumo_Horas!AB312/INDIRECT(ADDRESS(7,COLUMN(AC:AC),4,1,Resumo_Horas!$A312)),0)*(((INDIRECT(ADDRESS(357,COLUMN(AC:AC),4,1,$A312))*14)/11)*(1+INDIRECT(ADDRESS(358,COLUMN(AC:AC),4,1,$A312)))),0)</f>
        <v>0</v>
      </c>
      <c r="AC312" cm="1">
        <f t="array" aca="1" ref="AC312" ca="1">IFERROR(IFERROR(Resumo_Horas!AC312/INDIRECT(ADDRESS(7,COLUMN(AD:AD),4,1,Resumo_Horas!$A312)),0)*(((INDIRECT(ADDRESS(357,COLUMN(AD:AD),4,1,$A312))*14)/11)*(1+INDIRECT(ADDRESS(358,COLUMN(AD:AD),4,1,$A312)))),0)</f>
        <v>0</v>
      </c>
      <c r="AD312" cm="1">
        <f t="array" aca="1" ref="AD312" ca="1">IFERROR(IFERROR(Resumo_Horas!AD312/INDIRECT(ADDRESS(7,COLUMN(AE:AE),4,1,Resumo_Horas!$A312)),0)*(((INDIRECT(ADDRESS(357,COLUMN(AE:AE),4,1,$A312))*14)/11)*(1+INDIRECT(ADDRESS(358,COLUMN(AE:AE),4,1,$A312)))),0)</f>
        <v>0</v>
      </c>
      <c r="AE312" cm="1">
        <f t="array" aca="1" ref="AE312" ca="1">IFERROR(IFERROR(Resumo_Horas!AE312/INDIRECT(ADDRESS(7,COLUMN(AF:AF),4,1,Resumo_Horas!$A312)),0)*(((INDIRECT(ADDRESS(357,COLUMN(AF:AF),4,1,$A312))*14)/11)*(1+INDIRECT(ADDRESS(358,COLUMN(AF:AF),4,1,$A312)))),0)</f>
        <v>0</v>
      </c>
      <c r="AF312" cm="1">
        <f t="array" aca="1" ref="AF312" ca="1">IFERROR(IFERROR(Resumo_Horas!AF312/INDIRECT(ADDRESS(7,COLUMN(AG:AG),4,1,Resumo_Horas!$A312)),0)*(((INDIRECT(ADDRESS(357,COLUMN(AG:AG),4,1,$A312))*14)/11)*(1+INDIRECT(ADDRESS(358,COLUMN(AG:AG),4,1,$A312)))),0)</f>
        <v>0</v>
      </c>
      <c r="AG312" cm="1">
        <f t="array" aca="1" ref="AG312" ca="1">IFERROR(IFERROR(Resumo_Horas!AG312/INDIRECT(ADDRESS(7,COLUMN(AH:AH),4,1,Resumo_Horas!$A312)),0)*(((INDIRECT(ADDRESS(357,COLUMN(AH:AH),4,1,$A312))*14)/11)*(1+INDIRECT(ADDRESS(358,COLUMN(AH:AH),4,1,$A312)))),0)</f>
        <v>0</v>
      </c>
      <c r="AH312" cm="1">
        <f t="array" aca="1" ref="AH312" ca="1">IFERROR(IFERROR(Resumo_Horas!AH312/INDIRECT(ADDRESS(7,COLUMN(AI:AI),4,1,Resumo_Horas!$A312)),0)*(((INDIRECT(ADDRESS(357,COLUMN(AI:AI),4,1,$A312))*14)/11)*(1+INDIRECT(ADDRESS(358,COLUMN(AI:AI),4,1,$A312)))),0)</f>
        <v>0</v>
      </c>
      <c r="AI312" cm="1">
        <f t="array" aca="1" ref="AI312" ca="1">IFERROR(IFERROR(Resumo_Horas!AI312/INDIRECT(ADDRESS(7,COLUMN(AJ:AJ),4,1,Resumo_Horas!$A312)),0)*(((INDIRECT(ADDRESS(357,COLUMN(AJ:AJ),4,1,$A312))*14)/11)*(1+INDIRECT(ADDRESS(358,COLUMN(AJ:AJ),4,1,$A312)))),0)</f>
        <v>0</v>
      </c>
      <c r="AJ312" cm="1">
        <f t="array" aca="1" ref="AJ312" ca="1">IFERROR(IFERROR(Resumo_Horas!AJ312/INDIRECT(ADDRESS(7,COLUMN(AK:AK),4,1,Resumo_Horas!$A312)),0)*(((INDIRECT(ADDRESS(357,COLUMN(AK:AK),4,1,$A312))*14)/11)*(1+INDIRECT(ADDRESS(358,COLUMN(AK:AK),4,1,$A312)))),0)</f>
        <v>0</v>
      </c>
      <c r="AK312" cm="1">
        <f t="array" aca="1" ref="AK312" ca="1">IFERROR(IFERROR(Resumo_Horas!AK312/INDIRECT(ADDRESS(7,COLUMN(AL:AL),4,1,Resumo_Horas!$A312)),0)*(((INDIRECT(ADDRESS(357,COLUMN(AL:AL),4,1,$A312))*14)/11)*(1+INDIRECT(ADDRESS(358,COLUMN(AL:AL),4,1,$A312)))),0)</f>
        <v>0</v>
      </c>
      <c r="AL312" cm="1">
        <f t="array" aca="1" ref="AL312" ca="1">IFERROR(IFERROR(Resumo_Horas!AL312/INDIRECT(ADDRESS(7,COLUMN(AM:AM),4,1,Resumo_Horas!$A312)),0)*(((INDIRECT(ADDRESS(357,COLUMN(AM:AM),4,1,$A312))*14)/11)*(1+INDIRECT(ADDRESS(358,COLUMN(AM:AM),4,1,$A312)))),0)</f>
        <v>0</v>
      </c>
      <c r="AM312" cm="1">
        <f t="array" aca="1" ref="AM312" ca="1">IFERROR(IFERROR(Resumo_Horas!AM312/INDIRECT(ADDRESS(7,COLUMN(AN:AN),4,1,Resumo_Horas!$A312)),0)*(((INDIRECT(ADDRESS(357,COLUMN(AN:AN),4,1,$A312))*14)/11)*(1+INDIRECT(ADDRESS(358,COLUMN(AN:AN),4,1,$A312)))),0)</f>
        <v>0</v>
      </c>
      <c r="AN312" cm="1">
        <f t="array" aca="1" ref="AN312" ca="1">IFERROR(IFERROR(Resumo_Horas!AN312/INDIRECT(ADDRESS(7,COLUMN(AO:AO),4,1,Resumo_Horas!$A312)),0)*(((INDIRECT(ADDRESS(357,COLUMN(AO:AO),4,1,$A312))*14)/11)*(1+INDIRECT(ADDRESS(358,COLUMN(AO:AO),4,1,$A312)))),0)</f>
        <v>0</v>
      </c>
      <c r="AO312" cm="1">
        <f t="array" aca="1" ref="AO312" ca="1">IFERROR(IFERROR(Resumo_Horas!AO312/INDIRECT(ADDRESS(7,COLUMN(AP:AP),4,1,Resumo_Horas!$A312)),0)*(((INDIRECT(ADDRESS(357,COLUMN(AP:AP),4,1,$A312))*14)/11)*(1+INDIRECT(ADDRESS(358,COLUMN(AP:AP),4,1,$A312)))),0)</f>
        <v>0</v>
      </c>
      <c r="AP312" cm="1">
        <f t="array" aca="1" ref="AP312" ca="1">IFERROR(IFERROR(Resumo_Horas!AP312/INDIRECT(ADDRESS(7,COLUMN(AQ:AQ),4,1,Resumo_Horas!$A312)),0)*(((INDIRECT(ADDRESS(357,COLUMN(AQ:AQ),4,1,$A312))*14)/11)*(1+INDIRECT(ADDRESS(358,COLUMN(AQ:AQ),4,1,$A312)))),0)</f>
        <v>0</v>
      </c>
      <c r="AQ312" cm="1">
        <f t="array" aca="1" ref="AQ312" ca="1">IFERROR(IFERROR(Resumo_Horas!AQ312/INDIRECT(ADDRESS(7,COLUMN(AR:AR),4,1,Resumo_Horas!$A312)),0)*(((INDIRECT(ADDRESS(357,COLUMN(AR:AR),4,1,$A312))*14)/11)*(1+INDIRECT(ADDRESS(358,COLUMN(AR:AR),4,1,$A312)))),0)</f>
        <v>0</v>
      </c>
      <c r="AR312" cm="1">
        <f t="array" aca="1" ref="AR312" ca="1">IFERROR(IFERROR(Resumo_Horas!AR312/INDIRECT(ADDRESS(7,COLUMN(AS:AS),4,1,Resumo_Horas!$A312)),0)*(((INDIRECT(ADDRESS(357,COLUMN(AS:AS),4,1,$A312))*14)/11)*(1+INDIRECT(ADDRESS(358,COLUMN(AS:AS),4,1,$A312)))),0)</f>
        <v>0</v>
      </c>
      <c r="AS312" cm="1">
        <f t="array" aca="1" ref="AS312" ca="1">IFERROR(IFERROR(Resumo_Horas!AS312/INDIRECT(ADDRESS(7,COLUMN(AT:AT),4,1,Resumo_Horas!$A312)),0)*(((INDIRECT(ADDRESS(357,COLUMN(AT:AT),4,1,$A312))*14)/11)*(1+INDIRECT(ADDRESS(358,COLUMN(AT:AT),4,1,$A312)))),0)</f>
        <v>0</v>
      </c>
      <c r="AT312" cm="1">
        <f t="array" aca="1" ref="AT312" ca="1">IFERROR(IFERROR(Resumo_Horas!AT312/INDIRECT(ADDRESS(7,COLUMN(AU:AU),4,1,Resumo_Horas!$A312)),0)*(((INDIRECT(ADDRESS(357,COLUMN(AU:AU),4,1,$A312))*14)/11)*(1+INDIRECT(ADDRESS(358,COLUMN(AU:AU),4,1,$A312)))),0)</f>
        <v>0</v>
      </c>
      <c r="AU312" cm="1">
        <f t="array" aca="1" ref="AU312" ca="1">IFERROR(IFERROR(Resumo_Horas!AU312/INDIRECT(ADDRESS(7,COLUMN(AV:AV),4,1,Resumo_Horas!$A312)),0)*(((INDIRECT(ADDRESS(357,COLUMN(AV:AV),4,1,$A312))*14)/11)*(1+INDIRECT(ADDRESS(358,COLUMN(AV:AV),4,1,$A312)))),0)</f>
        <v>0</v>
      </c>
      <c r="AV312" cm="1">
        <f t="array" aca="1" ref="AV312" ca="1">IFERROR(IFERROR(Resumo_Horas!AV312/INDIRECT(ADDRESS(7,COLUMN(AW:AW),4,1,Resumo_Horas!$A312)),0)*(((INDIRECT(ADDRESS(357,COLUMN(AW:AW),4,1,$A312))*14)/11)*(1+INDIRECT(ADDRESS(358,COLUMN(AW:AW),4,1,$A312)))),0)</f>
        <v>0</v>
      </c>
      <c r="AW312" cm="1">
        <f t="array" aca="1" ref="AW312" ca="1">IFERROR(IFERROR(Resumo_Horas!AW312/INDIRECT(ADDRESS(7,COLUMN(AX:AX),4,1,Resumo_Horas!$A312)),0)*(((INDIRECT(ADDRESS(357,COLUMN(AX:AX),4,1,$A312))*14)/11)*(1+INDIRECT(ADDRESS(358,COLUMN(AX:AX),4,1,$A312)))),0)</f>
        <v>0</v>
      </c>
      <c r="AX312" cm="1">
        <f t="array" aca="1" ref="AX312" ca="1">IFERROR(IFERROR(Resumo_Horas!AX312/INDIRECT(ADDRESS(7,COLUMN(AY:AY),4,1,Resumo_Horas!$A312)),0)*(((INDIRECT(ADDRESS(357,COLUMN(AY:AY),4,1,$A312))*14)/11)*(1+INDIRECT(ADDRESS(358,COLUMN(AY:AY),4,1,$A312)))),0)</f>
        <v>0</v>
      </c>
      <c r="AY312" cm="1">
        <f t="array" aca="1" ref="AY312" ca="1">IFERROR(IFERROR(Resumo_Horas!AY312/INDIRECT(ADDRESS(7,COLUMN(AZ:AZ),4,1,Resumo_Horas!$A312)),0)*(((INDIRECT(ADDRESS(357,COLUMN(AZ:AZ),4,1,$A312))*14)/11)*(1+INDIRECT(ADDRESS(358,COLUMN(AZ:AZ),4,1,$A312)))),0)</f>
        <v>0</v>
      </c>
      <c r="AZ312" cm="1">
        <f t="array" aca="1" ref="AZ312" ca="1">IFERROR(IFERROR(Resumo_Horas!AZ312/INDIRECT(ADDRESS(7,COLUMN(BA:BA),4,1,Resumo_Horas!$A312)),0)*(((INDIRECT(ADDRESS(357,COLUMN(BA:BA),4,1,$A312))*14)/11)*(1+INDIRECT(ADDRESS(358,COLUMN(BA:BA),4,1,$A312)))),0)</f>
        <v>0</v>
      </c>
      <c r="BA312" cm="1">
        <f t="array" aca="1" ref="BA312" ca="1">IFERROR(IFERROR(Resumo_Horas!BA312/INDIRECT(ADDRESS(7,COLUMN(BB:BB),4,1,Resumo_Horas!$A312)),0)*(((INDIRECT(ADDRESS(357,COLUMN(BB:BB),4,1,$A312))*14)/11)*(1+INDIRECT(ADDRESS(358,COLUMN(BB:BB),4,1,$A312)))),0)</f>
        <v>0</v>
      </c>
      <c r="BB312" cm="1">
        <f t="array" aca="1" ref="BB312" ca="1">IFERROR(IFERROR(Resumo_Horas!BB312/INDIRECT(ADDRESS(7,COLUMN(BC:BC),4,1,Resumo_Horas!$A312)),0)*(((INDIRECT(ADDRESS(357,COLUMN(BC:BC),4,1,$A312))*14)/11)*(1+INDIRECT(ADDRESS(358,COLUMN(BC:BC),4,1,$A312)))),0)</f>
        <v>0</v>
      </c>
      <c r="BC312" cm="1">
        <f t="array" aca="1" ref="BC312" ca="1">IFERROR(IFERROR(Resumo_Horas!BC312/INDIRECT(ADDRESS(7,COLUMN(BD:BD),4,1,Resumo_Horas!$A312)),0)*(((INDIRECT(ADDRESS(357,COLUMN(BD:BD),4,1,$A312))*14)/11)*(1+INDIRECT(ADDRESS(358,COLUMN(BD:BD),4,1,$A312)))),0)</f>
        <v>0</v>
      </c>
      <c r="BD312" cm="1">
        <f t="array" aca="1" ref="BD312" ca="1">IFERROR(IFERROR(Resumo_Horas!BD312/INDIRECT(ADDRESS(7,COLUMN(BE:BE),4,1,Resumo_Horas!$A312)),0)*(((INDIRECT(ADDRESS(357,COLUMN(BE:BE),4,1,$A312))*14)/11)*(1+INDIRECT(ADDRESS(358,COLUMN(BE:BE),4,1,$A312)))),0)</f>
        <v>0</v>
      </c>
      <c r="BE312" cm="1">
        <f t="array" aca="1" ref="BE312" ca="1">IFERROR(IFERROR(Resumo_Horas!BE312/INDIRECT(ADDRESS(7,COLUMN(BF:BF),4,1,Resumo_Horas!$A312)),0)*(((INDIRECT(ADDRESS(357,COLUMN(BF:BF),4,1,$A312))*14)/11)*(1+INDIRECT(ADDRESS(358,COLUMN(BF:BF),4,1,$A312)))),0)</f>
        <v>0</v>
      </c>
      <c r="BF312" cm="1">
        <f t="array" aca="1" ref="BF312" ca="1">IFERROR(IFERROR(Resumo_Horas!BF312/INDIRECT(ADDRESS(7,COLUMN(BG:BG),4,1,Resumo_Horas!$A312)),0)*(((INDIRECT(ADDRESS(357,COLUMN(BG:BG),4,1,$A312))*14)/11)*(1+INDIRECT(ADDRESS(358,COLUMN(BG:BG),4,1,$A312)))),0)</f>
        <v>0</v>
      </c>
      <c r="BG312" cm="1">
        <f t="array" aca="1" ref="BG312" ca="1">IFERROR(IFERROR(Resumo_Horas!BG312/INDIRECT(ADDRESS(7,COLUMN(BH:BH),4,1,Resumo_Horas!$A312)),0)*(((INDIRECT(ADDRESS(357,COLUMN(BH:BH),4,1,$A312))*14)/11)*(1+INDIRECT(ADDRESS(358,COLUMN(BH:BH),4,1,$A312)))),0)</f>
        <v>0</v>
      </c>
      <c r="BH312" cm="1">
        <f t="array" aca="1" ref="BH312" ca="1">IFERROR(IFERROR(Resumo_Horas!BH312/INDIRECT(ADDRESS(7,COLUMN(BI:BI),4,1,Resumo_Horas!$A312)),0)*(((INDIRECT(ADDRESS(357,COLUMN(BI:BI),4,1,$A312))*14)/11)*(1+INDIRECT(ADDRESS(358,COLUMN(BI:BI),4,1,$A312)))),0)</f>
        <v>0</v>
      </c>
      <c r="BI312" cm="1">
        <f t="array" aca="1" ref="BI312" ca="1">IFERROR(IFERROR(Resumo_Horas!BI312/INDIRECT(ADDRESS(7,COLUMN(BJ:BJ),4,1,Resumo_Horas!$A312)),0)*(((INDIRECT(ADDRESS(357,COLUMN(BJ:BJ),4,1,$A312))*14)/11)*(1+INDIRECT(ADDRESS(358,COLUMN(BJ:BJ),4,1,$A312)))),0)</f>
        <v>0</v>
      </c>
      <c r="BJ312" cm="1">
        <f t="array" aca="1" ref="BJ312" ca="1">IFERROR(IFERROR(Resumo_Horas!BJ312/INDIRECT(ADDRESS(7,COLUMN(BK:BK),4,1,Resumo_Horas!$A312)),0)*(((INDIRECT(ADDRESS(357,COLUMN(BK:BK),4,1,$A312))*14)/11)*(1+INDIRECT(ADDRESS(358,COLUMN(BK:BK),4,1,$A312)))),0)</f>
        <v>0</v>
      </c>
      <c r="BK312" s="331" cm="1">
        <f t="array" aca="1" ref="BK312" ca="1">IFERROR(IFERROR(Resumo_Horas!BK312/INDIRECT(ADDRESS(7,COLUMN(BL:BL),4,1,Resumo_Horas!$A312)),0)*(((INDIRECT(ADDRESS(357,COLUMN(BL:BL),4,1,$A312))*14)/11)*(1+INDIRECT(ADDRESS(358,COLUMN(BL:BL),4,1,$A312)))),0)</f>
        <v>0</v>
      </c>
    </row>
    <row r="313" spans="1:63" x14ac:dyDescent="0.25">
      <c r="A313" s="330" t="str" cm="1">
        <f t="array" aca="1" ref="A313" ca="1">IF(INDIRECT(ADDRESS(9+QUOTIENT(ROW(A312)-1,20),4,4,1,"Equipa de projeto")) = 0,"", _xlfn.CONCAT(1 + QUOTIENT(ROW(A312)-1,20),". ", INDIRECT(ADDRESS(9+QUOTIENT(ROW(A312)-1,20),4,4,1,"Equipa de projeto"))))</f>
        <v/>
      </c>
      <c r="B313">
        <f>Atividades!$A$61</f>
        <v>0</v>
      </c>
      <c r="C313" s="123" t="s">
        <v>49</v>
      </c>
      <c r="D313" cm="1">
        <f t="array" aca="1" ref="D313" ca="1">IFERROR(IFERROR(Resumo_Horas!D313/INDIRECT(ADDRESS(7,COLUMN(E:E),4,1,Resumo_Horas!$A313)),0)*(((INDIRECT(ADDRESS(357,COLUMN(E:E),4,1,$A313))*14)/11)*(1+INDIRECT(ADDRESS(358,COLUMN(E:E),4,1,$A313)))),0)</f>
        <v>0</v>
      </c>
      <c r="E313" cm="1">
        <f t="array" aca="1" ref="E313" ca="1">IFERROR(IFERROR(Resumo_Horas!E313/INDIRECT(ADDRESS(7,COLUMN(F:F),4,1,Resumo_Horas!$A313)),0)*(((INDIRECT(ADDRESS(357,COLUMN(F:F),4,1,$A313))*14)/11)*(1+INDIRECT(ADDRESS(358,COLUMN(F:F),4,1,$A313)))),0)</f>
        <v>0</v>
      </c>
      <c r="F313" cm="1">
        <f t="array" aca="1" ref="F313" ca="1">IFERROR(IFERROR(Resumo_Horas!F313/INDIRECT(ADDRESS(7,COLUMN(G:G),4,1,Resumo_Horas!$A313)),0)*(((INDIRECT(ADDRESS(357,COLUMN(G:G),4,1,$A313))*14)/11)*(1+INDIRECT(ADDRESS(358,COLUMN(G:G),4,1,$A313)))),0)</f>
        <v>0</v>
      </c>
      <c r="G313" cm="1">
        <f t="array" aca="1" ref="G313" ca="1">IFERROR(IFERROR(Resumo_Horas!G313/INDIRECT(ADDRESS(7,COLUMN(H:H),4,1,Resumo_Horas!$A313)),0)*(((INDIRECT(ADDRESS(357,COLUMN(H:H),4,1,$A313))*14)/11)*(1+INDIRECT(ADDRESS(358,COLUMN(H:H),4,1,$A313)))),0)</f>
        <v>0</v>
      </c>
      <c r="H313" cm="1">
        <f t="array" aca="1" ref="H313" ca="1">IFERROR(IFERROR(Resumo_Horas!H313/INDIRECT(ADDRESS(7,COLUMN(I:I),4,1,Resumo_Horas!$A313)),0)*(((INDIRECT(ADDRESS(357,COLUMN(I:I),4,1,$A313))*14)/11)*(1+INDIRECT(ADDRESS(358,COLUMN(I:I),4,1,$A313)))),0)</f>
        <v>0</v>
      </c>
      <c r="I313" cm="1">
        <f t="array" aca="1" ref="I313" ca="1">IFERROR(IFERROR(Resumo_Horas!I313/INDIRECT(ADDRESS(7,COLUMN(J:J),4,1,Resumo_Horas!$A313)),0)*(((INDIRECT(ADDRESS(357,COLUMN(J:J),4,1,$A313))*14)/11)*(1+INDIRECT(ADDRESS(358,COLUMN(J:J),4,1,$A313)))),0)</f>
        <v>0</v>
      </c>
      <c r="J313" cm="1">
        <f t="array" aca="1" ref="J313" ca="1">IFERROR(IFERROR(Resumo_Horas!J313/INDIRECT(ADDRESS(7,COLUMN(K:K),4,1,Resumo_Horas!$A313)),0)*(((INDIRECT(ADDRESS(357,COLUMN(K:K),4,1,$A313))*14)/11)*(1+INDIRECT(ADDRESS(358,COLUMN(K:K),4,1,$A313)))),0)</f>
        <v>0</v>
      </c>
      <c r="K313" cm="1">
        <f t="array" aca="1" ref="K313" ca="1">IFERROR(IFERROR(Resumo_Horas!K313/INDIRECT(ADDRESS(7,COLUMN(L:L),4,1,Resumo_Horas!$A313)),0)*(((INDIRECT(ADDRESS(357,COLUMN(L:L),4,1,$A313))*14)/11)*(1+INDIRECT(ADDRESS(358,COLUMN(L:L),4,1,$A313)))),0)</f>
        <v>0</v>
      </c>
      <c r="L313" cm="1">
        <f t="array" aca="1" ref="L313" ca="1">IFERROR(IFERROR(Resumo_Horas!L313/INDIRECT(ADDRESS(7,COLUMN(M:M),4,1,Resumo_Horas!$A313)),0)*(((INDIRECT(ADDRESS(357,COLUMN(M:M),4,1,$A313))*14)/11)*(1+INDIRECT(ADDRESS(358,COLUMN(M:M),4,1,$A313)))),0)</f>
        <v>0</v>
      </c>
      <c r="M313" cm="1">
        <f t="array" aca="1" ref="M313" ca="1">IFERROR(IFERROR(Resumo_Horas!M313/INDIRECT(ADDRESS(7,COLUMN(N:N),4,1,Resumo_Horas!$A313)),0)*(((INDIRECT(ADDRESS(357,COLUMN(N:N),4,1,$A313))*14)/11)*(1+INDIRECT(ADDRESS(358,COLUMN(N:N),4,1,$A313)))),0)</f>
        <v>0</v>
      </c>
      <c r="N313" cm="1">
        <f t="array" aca="1" ref="N313" ca="1">IFERROR(IFERROR(Resumo_Horas!N313/INDIRECT(ADDRESS(7,COLUMN(O:O),4,1,Resumo_Horas!$A313)),0)*(((INDIRECT(ADDRESS(357,COLUMN(O:O),4,1,$A313))*14)/11)*(1+INDIRECT(ADDRESS(358,COLUMN(O:O),4,1,$A313)))),0)</f>
        <v>0</v>
      </c>
      <c r="O313" cm="1">
        <f t="array" aca="1" ref="O313" ca="1">IFERROR(IFERROR(Resumo_Horas!O313/INDIRECT(ADDRESS(7,COLUMN(P:P),4,1,Resumo_Horas!$A313)),0)*(((INDIRECT(ADDRESS(357,COLUMN(P:P),4,1,$A313))*14)/11)*(1+INDIRECT(ADDRESS(358,COLUMN(P:P),4,1,$A313)))),0)</f>
        <v>0</v>
      </c>
      <c r="P313" cm="1">
        <f t="array" aca="1" ref="P313" ca="1">IFERROR(IFERROR(Resumo_Horas!P313/INDIRECT(ADDRESS(7,COLUMN(Q:Q),4,1,Resumo_Horas!$A313)),0)*(((INDIRECT(ADDRESS(357,COLUMN(Q:Q),4,1,$A313))*14)/11)*(1+INDIRECT(ADDRESS(358,COLUMN(Q:Q),4,1,$A313)))),0)</f>
        <v>0</v>
      </c>
      <c r="Q313" cm="1">
        <f t="array" aca="1" ref="Q313" ca="1">IFERROR(IFERROR(Resumo_Horas!Q313/INDIRECT(ADDRESS(7,COLUMN(R:R),4,1,Resumo_Horas!$A313)),0)*(((INDIRECT(ADDRESS(357,COLUMN(R:R),4,1,$A313))*14)/11)*(1+INDIRECT(ADDRESS(358,COLUMN(R:R),4,1,$A313)))),0)</f>
        <v>0</v>
      </c>
      <c r="R313" cm="1">
        <f t="array" aca="1" ref="R313" ca="1">IFERROR(IFERROR(Resumo_Horas!R313/INDIRECT(ADDRESS(7,COLUMN(S:S),4,1,Resumo_Horas!$A313)),0)*(((INDIRECT(ADDRESS(357,COLUMN(S:S),4,1,$A313))*14)/11)*(1+INDIRECT(ADDRESS(358,COLUMN(S:S),4,1,$A313)))),0)</f>
        <v>0</v>
      </c>
      <c r="S313" cm="1">
        <f t="array" aca="1" ref="S313" ca="1">IFERROR(IFERROR(Resumo_Horas!S313/INDIRECT(ADDRESS(7,COLUMN(T:T),4,1,Resumo_Horas!$A313)),0)*(((INDIRECT(ADDRESS(357,COLUMN(T:T),4,1,$A313))*14)/11)*(1+INDIRECT(ADDRESS(358,COLUMN(T:T),4,1,$A313)))),0)</f>
        <v>0</v>
      </c>
      <c r="T313" cm="1">
        <f t="array" aca="1" ref="T313" ca="1">IFERROR(IFERROR(Resumo_Horas!T313/INDIRECT(ADDRESS(7,COLUMN(U:U),4,1,Resumo_Horas!$A313)),0)*(((INDIRECT(ADDRESS(357,COLUMN(U:U),4,1,$A313))*14)/11)*(1+INDIRECT(ADDRESS(358,COLUMN(U:U),4,1,$A313)))),0)</f>
        <v>0</v>
      </c>
      <c r="U313" cm="1">
        <f t="array" aca="1" ref="U313" ca="1">IFERROR(IFERROR(Resumo_Horas!U313/INDIRECT(ADDRESS(7,COLUMN(V:V),4,1,Resumo_Horas!$A313)),0)*(((INDIRECT(ADDRESS(357,COLUMN(V:V),4,1,$A313))*14)/11)*(1+INDIRECT(ADDRESS(358,COLUMN(V:V),4,1,$A313)))),0)</f>
        <v>0</v>
      </c>
      <c r="V313" cm="1">
        <f t="array" aca="1" ref="V313" ca="1">IFERROR(IFERROR(Resumo_Horas!V313/INDIRECT(ADDRESS(7,COLUMN(W:W),4,1,Resumo_Horas!$A313)),0)*(((INDIRECT(ADDRESS(357,COLUMN(W:W),4,1,$A313))*14)/11)*(1+INDIRECT(ADDRESS(358,COLUMN(W:W),4,1,$A313)))),0)</f>
        <v>0</v>
      </c>
      <c r="W313" cm="1">
        <f t="array" aca="1" ref="W313" ca="1">IFERROR(IFERROR(Resumo_Horas!W313/INDIRECT(ADDRESS(7,COLUMN(X:X),4,1,Resumo_Horas!$A313)),0)*(((INDIRECT(ADDRESS(357,COLUMN(X:X),4,1,$A313))*14)/11)*(1+INDIRECT(ADDRESS(358,COLUMN(X:X),4,1,$A313)))),0)</f>
        <v>0</v>
      </c>
      <c r="X313" cm="1">
        <f t="array" aca="1" ref="X313" ca="1">IFERROR(IFERROR(Resumo_Horas!X313/INDIRECT(ADDRESS(7,COLUMN(Y:Y),4,1,Resumo_Horas!$A313)),0)*(((INDIRECT(ADDRESS(357,COLUMN(Y:Y),4,1,$A313))*14)/11)*(1+INDIRECT(ADDRESS(358,COLUMN(Y:Y),4,1,$A313)))),0)</f>
        <v>0</v>
      </c>
      <c r="Y313" cm="1">
        <f t="array" aca="1" ref="Y313" ca="1">IFERROR(IFERROR(Resumo_Horas!Y313/INDIRECT(ADDRESS(7,COLUMN(Z:Z),4,1,Resumo_Horas!$A313)),0)*(((INDIRECT(ADDRESS(357,COLUMN(Z:Z),4,1,$A313))*14)/11)*(1+INDIRECT(ADDRESS(358,COLUMN(Z:Z),4,1,$A313)))),0)</f>
        <v>0</v>
      </c>
      <c r="Z313" cm="1">
        <f t="array" aca="1" ref="Z313" ca="1">IFERROR(IFERROR(Resumo_Horas!Z313/INDIRECT(ADDRESS(7,COLUMN(AA:AA),4,1,Resumo_Horas!$A313)),0)*(((INDIRECT(ADDRESS(357,COLUMN(AA:AA),4,1,$A313))*14)/11)*(1+INDIRECT(ADDRESS(358,COLUMN(AA:AA),4,1,$A313)))),0)</f>
        <v>0</v>
      </c>
      <c r="AA313" cm="1">
        <f t="array" aca="1" ref="AA313" ca="1">IFERROR(IFERROR(Resumo_Horas!AA313/INDIRECT(ADDRESS(7,COLUMN(AB:AB),4,1,Resumo_Horas!$A313)),0)*(((INDIRECT(ADDRESS(357,COLUMN(AB:AB),4,1,$A313))*14)/11)*(1+INDIRECT(ADDRESS(358,COLUMN(AB:AB),4,1,$A313)))),0)</f>
        <v>0</v>
      </c>
      <c r="AB313" cm="1">
        <f t="array" aca="1" ref="AB313" ca="1">IFERROR(IFERROR(Resumo_Horas!AB313/INDIRECT(ADDRESS(7,COLUMN(AC:AC),4,1,Resumo_Horas!$A313)),0)*(((INDIRECT(ADDRESS(357,COLUMN(AC:AC),4,1,$A313))*14)/11)*(1+INDIRECT(ADDRESS(358,COLUMN(AC:AC),4,1,$A313)))),0)</f>
        <v>0</v>
      </c>
      <c r="AC313" cm="1">
        <f t="array" aca="1" ref="AC313" ca="1">IFERROR(IFERROR(Resumo_Horas!AC313/INDIRECT(ADDRESS(7,COLUMN(AD:AD),4,1,Resumo_Horas!$A313)),0)*(((INDIRECT(ADDRESS(357,COLUMN(AD:AD),4,1,$A313))*14)/11)*(1+INDIRECT(ADDRESS(358,COLUMN(AD:AD),4,1,$A313)))),0)</f>
        <v>0</v>
      </c>
      <c r="AD313" cm="1">
        <f t="array" aca="1" ref="AD313" ca="1">IFERROR(IFERROR(Resumo_Horas!AD313/INDIRECT(ADDRESS(7,COLUMN(AE:AE),4,1,Resumo_Horas!$A313)),0)*(((INDIRECT(ADDRESS(357,COLUMN(AE:AE),4,1,$A313))*14)/11)*(1+INDIRECT(ADDRESS(358,COLUMN(AE:AE),4,1,$A313)))),0)</f>
        <v>0</v>
      </c>
      <c r="AE313" cm="1">
        <f t="array" aca="1" ref="AE313" ca="1">IFERROR(IFERROR(Resumo_Horas!AE313/INDIRECT(ADDRESS(7,COLUMN(AF:AF),4,1,Resumo_Horas!$A313)),0)*(((INDIRECT(ADDRESS(357,COLUMN(AF:AF),4,1,$A313))*14)/11)*(1+INDIRECT(ADDRESS(358,COLUMN(AF:AF),4,1,$A313)))),0)</f>
        <v>0</v>
      </c>
      <c r="AF313" cm="1">
        <f t="array" aca="1" ref="AF313" ca="1">IFERROR(IFERROR(Resumo_Horas!AF313/INDIRECT(ADDRESS(7,COLUMN(AG:AG),4,1,Resumo_Horas!$A313)),0)*(((INDIRECT(ADDRESS(357,COLUMN(AG:AG),4,1,$A313))*14)/11)*(1+INDIRECT(ADDRESS(358,COLUMN(AG:AG),4,1,$A313)))),0)</f>
        <v>0</v>
      </c>
      <c r="AG313" cm="1">
        <f t="array" aca="1" ref="AG313" ca="1">IFERROR(IFERROR(Resumo_Horas!AG313/INDIRECT(ADDRESS(7,COLUMN(AH:AH),4,1,Resumo_Horas!$A313)),0)*(((INDIRECT(ADDRESS(357,COLUMN(AH:AH),4,1,$A313))*14)/11)*(1+INDIRECT(ADDRESS(358,COLUMN(AH:AH),4,1,$A313)))),0)</f>
        <v>0</v>
      </c>
      <c r="AH313" cm="1">
        <f t="array" aca="1" ref="AH313" ca="1">IFERROR(IFERROR(Resumo_Horas!AH313/INDIRECT(ADDRESS(7,COLUMN(AI:AI),4,1,Resumo_Horas!$A313)),0)*(((INDIRECT(ADDRESS(357,COLUMN(AI:AI),4,1,$A313))*14)/11)*(1+INDIRECT(ADDRESS(358,COLUMN(AI:AI),4,1,$A313)))),0)</f>
        <v>0</v>
      </c>
      <c r="AI313" cm="1">
        <f t="array" aca="1" ref="AI313" ca="1">IFERROR(IFERROR(Resumo_Horas!AI313/INDIRECT(ADDRESS(7,COLUMN(AJ:AJ),4,1,Resumo_Horas!$A313)),0)*(((INDIRECT(ADDRESS(357,COLUMN(AJ:AJ),4,1,$A313))*14)/11)*(1+INDIRECT(ADDRESS(358,COLUMN(AJ:AJ),4,1,$A313)))),0)</f>
        <v>0</v>
      </c>
      <c r="AJ313" cm="1">
        <f t="array" aca="1" ref="AJ313" ca="1">IFERROR(IFERROR(Resumo_Horas!AJ313/INDIRECT(ADDRESS(7,COLUMN(AK:AK),4,1,Resumo_Horas!$A313)),0)*(((INDIRECT(ADDRESS(357,COLUMN(AK:AK),4,1,$A313))*14)/11)*(1+INDIRECT(ADDRESS(358,COLUMN(AK:AK),4,1,$A313)))),0)</f>
        <v>0</v>
      </c>
      <c r="AK313" cm="1">
        <f t="array" aca="1" ref="AK313" ca="1">IFERROR(IFERROR(Resumo_Horas!AK313/INDIRECT(ADDRESS(7,COLUMN(AL:AL),4,1,Resumo_Horas!$A313)),0)*(((INDIRECT(ADDRESS(357,COLUMN(AL:AL),4,1,$A313))*14)/11)*(1+INDIRECT(ADDRESS(358,COLUMN(AL:AL),4,1,$A313)))),0)</f>
        <v>0</v>
      </c>
      <c r="AL313" cm="1">
        <f t="array" aca="1" ref="AL313" ca="1">IFERROR(IFERROR(Resumo_Horas!AL313/INDIRECT(ADDRESS(7,COLUMN(AM:AM),4,1,Resumo_Horas!$A313)),0)*(((INDIRECT(ADDRESS(357,COLUMN(AM:AM),4,1,$A313))*14)/11)*(1+INDIRECT(ADDRESS(358,COLUMN(AM:AM),4,1,$A313)))),0)</f>
        <v>0</v>
      </c>
      <c r="AM313" cm="1">
        <f t="array" aca="1" ref="AM313" ca="1">IFERROR(IFERROR(Resumo_Horas!AM313/INDIRECT(ADDRESS(7,COLUMN(AN:AN),4,1,Resumo_Horas!$A313)),0)*(((INDIRECT(ADDRESS(357,COLUMN(AN:AN),4,1,$A313))*14)/11)*(1+INDIRECT(ADDRESS(358,COLUMN(AN:AN),4,1,$A313)))),0)</f>
        <v>0</v>
      </c>
      <c r="AN313" cm="1">
        <f t="array" aca="1" ref="AN313" ca="1">IFERROR(IFERROR(Resumo_Horas!AN313/INDIRECT(ADDRESS(7,COLUMN(AO:AO),4,1,Resumo_Horas!$A313)),0)*(((INDIRECT(ADDRESS(357,COLUMN(AO:AO),4,1,$A313))*14)/11)*(1+INDIRECT(ADDRESS(358,COLUMN(AO:AO),4,1,$A313)))),0)</f>
        <v>0</v>
      </c>
      <c r="AO313" cm="1">
        <f t="array" aca="1" ref="AO313" ca="1">IFERROR(IFERROR(Resumo_Horas!AO313/INDIRECT(ADDRESS(7,COLUMN(AP:AP),4,1,Resumo_Horas!$A313)),0)*(((INDIRECT(ADDRESS(357,COLUMN(AP:AP),4,1,$A313))*14)/11)*(1+INDIRECT(ADDRESS(358,COLUMN(AP:AP),4,1,$A313)))),0)</f>
        <v>0</v>
      </c>
      <c r="AP313" cm="1">
        <f t="array" aca="1" ref="AP313" ca="1">IFERROR(IFERROR(Resumo_Horas!AP313/INDIRECT(ADDRESS(7,COLUMN(AQ:AQ),4,1,Resumo_Horas!$A313)),0)*(((INDIRECT(ADDRESS(357,COLUMN(AQ:AQ),4,1,$A313))*14)/11)*(1+INDIRECT(ADDRESS(358,COLUMN(AQ:AQ),4,1,$A313)))),0)</f>
        <v>0</v>
      </c>
      <c r="AQ313" cm="1">
        <f t="array" aca="1" ref="AQ313" ca="1">IFERROR(IFERROR(Resumo_Horas!AQ313/INDIRECT(ADDRESS(7,COLUMN(AR:AR),4,1,Resumo_Horas!$A313)),0)*(((INDIRECT(ADDRESS(357,COLUMN(AR:AR),4,1,$A313))*14)/11)*(1+INDIRECT(ADDRESS(358,COLUMN(AR:AR),4,1,$A313)))),0)</f>
        <v>0</v>
      </c>
      <c r="AR313" cm="1">
        <f t="array" aca="1" ref="AR313" ca="1">IFERROR(IFERROR(Resumo_Horas!AR313/INDIRECT(ADDRESS(7,COLUMN(AS:AS),4,1,Resumo_Horas!$A313)),0)*(((INDIRECT(ADDRESS(357,COLUMN(AS:AS),4,1,$A313))*14)/11)*(1+INDIRECT(ADDRESS(358,COLUMN(AS:AS),4,1,$A313)))),0)</f>
        <v>0</v>
      </c>
      <c r="AS313" cm="1">
        <f t="array" aca="1" ref="AS313" ca="1">IFERROR(IFERROR(Resumo_Horas!AS313/INDIRECT(ADDRESS(7,COLUMN(AT:AT),4,1,Resumo_Horas!$A313)),0)*(((INDIRECT(ADDRESS(357,COLUMN(AT:AT),4,1,$A313))*14)/11)*(1+INDIRECT(ADDRESS(358,COLUMN(AT:AT),4,1,$A313)))),0)</f>
        <v>0</v>
      </c>
      <c r="AT313" cm="1">
        <f t="array" aca="1" ref="AT313" ca="1">IFERROR(IFERROR(Resumo_Horas!AT313/INDIRECT(ADDRESS(7,COLUMN(AU:AU),4,1,Resumo_Horas!$A313)),0)*(((INDIRECT(ADDRESS(357,COLUMN(AU:AU),4,1,$A313))*14)/11)*(1+INDIRECT(ADDRESS(358,COLUMN(AU:AU),4,1,$A313)))),0)</f>
        <v>0</v>
      </c>
      <c r="AU313" cm="1">
        <f t="array" aca="1" ref="AU313" ca="1">IFERROR(IFERROR(Resumo_Horas!AU313/INDIRECT(ADDRESS(7,COLUMN(AV:AV),4,1,Resumo_Horas!$A313)),0)*(((INDIRECT(ADDRESS(357,COLUMN(AV:AV),4,1,$A313))*14)/11)*(1+INDIRECT(ADDRESS(358,COLUMN(AV:AV),4,1,$A313)))),0)</f>
        <v>0</v>
      </c>
      <c r="AV313" cm="1">
        <f t="array" aca="1" ref="AV313" ca="1">IFERROR(IFERROR(Resumo_Horas!AV313/INDIRECT(ADDRESS(7,COLUMN(AW:AW),4,1,Resumo_Horas!$A313)),0)*(((INDIRECT(ADDRESS(357,COLUMN(AW:AW),4,1,$A313))*14)/11)*(1+INDIRECT(ADDRESS(358,COLUMN(AW:AW),4,1,$A313)))),0)</f>
        <v>0</v>
      </c>
      <c r="AW313" cm="1">
        <f t="array" aca="1" ref="AW313" ca="1">IFERROR(IFERROR(Resumo_Horas!AW313/INDIRECT(ADDRESS(7,COLUMN(AX:AX),4,1,Resumo_Horas!$A313)),0)*(((INDIRECT(ADDRESS(357,COLUMN(AX:AX),4,1,$A313))*14)/11)*(1+INDIRECT(ADDRESS(358,COLUMN(AX:AX),4,1,$A313)))),0)</f>
        <v>0</v>
      </c>
      <c r="AX313" cm="1">
        <f t="array" aca="1" ref="AX313" ca="1">IFERROR(IFERROR(Resumo_Horas!AX313/INDIRECT(ADDRESS(7,COLUMN(AY:AY),4,1,Resumo_Horas!$A313)),0)*(((INDIRECT(ADDRESS(357,COLUMN(AY:AY),4,1,$A313))*14)/11)*(1+INDIRECT(ADDRESS(358,COLUMN(AY:AY),4,1,$A313)))),0)</f>
        <v>0</v>
      </c>
      <c r="AY313" cm="1">
        <f t="array" aca="1" ref="AY313" ca="1">IFERROR(IFERROR(Resumo_Horas!AY313/INDIRECT(ADDRESS(7,COLUMN(AZ:AZ),4,1,Resumo_Horas!$A313)),0)*(((INDIRECT(ADDRESS(357,COLUMN(AZ:AZ),4,1,$A313))*14)/11)*(1+INDIRECT(ADDRESS(358,COLUMN(AZ:AZ),4,1,$A313)))),0)</f>
        <v>0</v>
      </c>
      <c r="AZ313" cm="1">
        <f t="array" aca="1" ref="AZ313" ca="1">IFERROR(IFERROR(Resumo_Horas!AZ313/INDIRECT(ADDRESS(7,COLUMN(BA:BA),4,1,Resumo_Horas!$A313)),0)*(((INDIRECT(ADDRESS(357,COLUMN(BA:BA),4,1,$A313))*14)/11)*(1+INDIRECT(ADDRESS(358,COLUMN(BA:BA),4,1,$A313)))),0)</f>
        <v>0</v>
      </c>
      <c r="BA313" cm="1">
        <f t="array" aca="1" ref="BA313" ca="1">IFERROR(IFERROR(Resumo_Horas!BA313/INDIRECT(ADDRESS(7,COLUMN(BB:BB),4,1,Resumo_Horas!$A313)),0)*(((INDIRECT(ADDRESS(357,COLUMN(BB:BB),4,1,$A313))*14)/11)*(1+INDIRECT(ADDRESS(358,COLUMN(BB:BB),4,1,$A313)))),0)</f>
        <v>0</v>
      </c>
      <c r="BB313" cm="1">
        <f t="array" aca="1" ref="BB313" ca="1">IFERROR(IFERROR(Resumo_Horas!BB313/INDIRECT(ADDRESS(7,COLUMN(BC:BC),4,1,Resumo_Horas!$A313)),0)*(((INDIRECT(ADDRESS(357,COLUMN(BC:BC),4,1,$A313))*14)/11)*(1+INDIRECT(ADDRESS(358,COLUMN(BC:BC),4,1,$A313)))),0)</f>
        <v>0</v>
      </c>
      <c r="BC313" cm="1">
        <f t="array" aca="1" ref="BC313" ca="1">IFERROR(IFERROR(Resumo_Horas!BC313/INDIRECT(ADDRESS(7,COLUMN(BD:BD),4,1,Resumo_Horas!$A313)),0)*(((INDIRECT(ADDRESS(357,COLUMN(BD:BD),4,1,$A313))*14)/11)*(1+INDIRECT(ADDRESS(358,COLUMN(BD:BD),4,1,$A313)))),0)</f>
        <v>0</v>
      </c>
      <c r="BD313" cm="1">
        <f t="array" aca="1" ref="BD313" ca="1">IFERROR(IFERROR(Resumo_Horas!BD313/INDIRECT(ADDRESS(7,COLUMN(BE:BE),4,1,Resumo_Horas!$A313)),0)*(((INDIRECT(ADDRESS(357,COLUMN(BE:BE),4,1,$A313))*14)/11)*(1+INDIRECT(ADDRESS(358,COLUMN(BE:BE),4,1,$A313)))),0)</f>
        <v>0</v>
      </c>
      <c r="BE313" cm="1">
        <f t="array" aca="1" ref="BE313" ca="1">IFERROR(IFERROR(Resumo_Horas!BE313/INDIRECT(ADDRESS(7,COLUMN(BF:BF),4,1,Resumo_Horas!$A313)),0)*(((INDIRECT(ADDRESS(357,COLUMN(BF:BF),4,1,$A313))*14)/11)*(1+INDIRECT(ADDRESS(358,COLUMN(BF:BF),4,1,$A313)))),0)</f>
        <v>0</v>
      </c>
      <c r="BF313" cm="1">
        <f t="array" aca="1" ref="BF313" ca="1">IFERROR(IFERROR(Resumo_Horas!BF313/INDIRECT(ADDRESS(7,COLUMN(BG:BG),4,1,Resumo_Horas!$A313)),0)*(((INDIRECT(ADDRESS(357,COLUMN(BG:BG),4,1,$A313))*14)/11)*(1+INDIRECT(ADDRESS(358,COLUMN(BG:BG),4,1,$A313)))),0)</f>
        <v>0</v>
      </c>
      <c r="BG313" cm="1">
        <f t="array" aca="1" ref="BG313" ca="1">IFERROR(IFERROR(Resumo_Horas!BG313/INDIRECT(ADDRESS(7,COLUMN(BH:BH),4,1,Resumo_Horas!$A313)),0)*(((INDIRECT(ADDRESS(357,COLUMN(BH:BH),4,1,$A313))*14)/11)*(1+INDIRECT(ADDRESS(358,COLUMN(BH:BH),4,1,$A313)))),0)</f>
        <v>0</v>
      </c>
      <c r="BH313" cm="1">
        <f t="array" aca="1" ref="BH313" ca="1">IFERROR(IFERROR(Resumo_Horas!BH313/INDIRECT(ADDRESS(7,COLUMN(BI:BI),4,1,Resumo_Horas!$A313)),0)*(((INDIRECT(ADDRESS(357,COLUMN(BI:BI),4,1,$A313))*14)/11)*(1+INDIRECT(ADDRESS(358,COLUMN(BI:BI),4,1,$A313)))),0)</f>
        <v>0</v>
      </c>
      <c r="BI313" cm="1">
        <f t="array" aca="1" ref="BI313" ca="1">IFERROR(IFERROR(Resumo_Horas!BI313/INDIRECT(ADDRESS(7,COLUMN(BJ:BJ),4,1,Resumo_Horas!$A313)),0)*(((INDIRECT(ADDRESS(357,COLUMN(BJ:BJ),4,1,$A313))*14)/11)*(1+INDIRECT(ADDRESS(358,COLUMN(BJ:BJ),4,1,$A313)))),0)</f>
        <v>0</v>
      </c>
      <c r="BJ313" cm="1">
        <f t="array" aca="1" ref="BJ313" ca="1">IFERROR(IFERROR(Resumo_Horas!BJ313/INDIRECT(ADDRESS(7,COLUMN(BK:BK),4,1,Resumo_Horas!$A313)),0)*(((INDIRECT(ADDRESS(357,COLUMN(BK:BK),4,1,$A313))*14)/11)*(1+INDIRECT(ADDRESS(358,COLUMN(BK:BK),4,1,$A313)))),0)</f>
        <v>0</v>
      </c>
      <c r="BK313" s="331" cm="1">
        <f t="array" aca="1" ref="BK313" ca="1">IFERROR(IFERROR(Resumo_Horas!BK313/INDIRECT(ADDRESS(7,COLUMN(BL:BL),4,1,Resumo_Horas!$A313)),0)*(((INDIRECT(ADDRESS(357,COLUMN(BL:BL),4,1,$A313))*14)/11)*(1+INDIRECT(ADDRESS(358,COLUMN(BL:BL),4,1,$A313)))),0)</f>
        <v>0</v>
      </c>
    </row>
    <row r="314" spans="1:63" x14ac:dyDescent="0.25">
      <c r="A314" s="330" t="str" cm="1">
        <f t="array" aca="1" ref="A314" ca="1">IF(INDIRECT(ADDRESS(9+QUOTIENT(ROW(A313)-1,20),4,4,1,"Equipa de projeto")) = 0,"", _xlfn.CONCAT(1 + QUOTIENT(ROW(A313)-1,20),". ", INDIRECT(ADDRESS(9+QUOTIENT(ROW(A313)-1,20),4,4,1,"Equipa de projeto"))))</f>
        <v/>
      </c>
      <c r="B314">
        <f>Atividades!$A$73</f>
        <v>0</v>
      </c>
      <c r="C314" s="123" t="s">
        <v>48</v>
      </c>
      <c r="D314" cm="1">
        <f t="array" aca="1" ref="D314" ca="1">IFERROR(IFERROR(Resumo_Horas!D314/INDIRECT(ADDRESS(7,COLUMN(E:E),4,1,Resumo_Horas!$A314)),0)*(((INDIRECT(ADDRESS(357,COLUMN(E:E),4,1,$A314))*14)/11)*(1+INDIRECT(ADDRESS(358,COLUMN(E:E),4,1,$A314)))),0)</f>
        <v>0</v>
      </c>
      <c r="E314" cm="1">
        <f t="array" aca="1" ref="E314" ca="1">IFERROR(IFERROR(Resumo_Horas!E314/INDIRECT(ADDRESS(7,COLUMN(F:F),4,1,Resumo_Horas!$A314)),0)*(((INDIRECT(ADDRESS(357,COLUMN(F:F),4,1,$A314))*14)/11)*(1+INDIRECT(ADDRESS(358,COLUMN(F:F),4,1,$A314)))),0)</f>
        <v>0</v>
      </c>
      <c r="F314" cm="1">
        <f t="array" aca="1" ref="F314" ca="1">IFERROR(IFERROR(Resumo_Horas!F314/INDIRECT(ADDRESS(7,COLUMN(G:G),4,1,Resumo_Horas!$A314)),0)*(((INDIRECT(ADDRESS(357,COLUMN(G:G),4,1,$A314))*14)/11)*(1+INDIRECT(ADDRESS(358,COLUMN(G:G),4,1,$A314)))),0)</f>
        <v>0</v>
      </c>
      <c r="G314" cm="1">
        <f t="array" aca="1" ref="G314" ca="1">IFERROR(IFERROR(Resumo_Horas!G314/INDIRECT(ADDRESS(7,COLUMN(H:H),4,1,Resumo_Horas!$A314)),0)*(((INDIRECT(ADDRESS(357,COLUMN(H:H),4,1,$A314))*14)/11)*(1+INDIRECT(ADDRESS(358,COLUMN(H:H),4,1,$A314)))),0)</f>
        <v>0</v>
      </c>
      <c r="H314" cm="1">
        <f t="array" aca="1" ref="H314" ca="1">IFERROR(IFERROR(Resumo_Horas!H314/INDIRECT(ADDRESS(7,COLUMN(I:I),4,1,Resumo_Horas!$A314)),0)*(((INDIRECT(ADDRESS(357,COLUMN(I:I),4,1,$A314))*14)/11)*(1+INDIRECT(ADDRESS(358,COLUMN(I:I),4,1,$A314)))),0)</f>
        <v>0</v>
      </c>
      <c r="I314" cm="1">
        <f t="array" aca="1" ref="I314" ca="1">IFERROR(IFERROR(Resumo_Horas!I314/INDIRECT(ADDRESS(7,COLUMN(J:J),4,1,Resumo_Horas!$A314)),0)*(((INDIRECT(ADDRESS(357,COLUMN(J:J),4,1,$A314))*14)/11)*(1+INDIRECT(ADDRESS(358,COLUMN(J:J),4,1,$A314)))),0)</f>
        <v>0</v>
      </c>
      <c r="J314" cm="1">
        <f t="array" aca="1" ref="J314" ca="1">IFERROR(IFERROR(Resumo_Horas!J314/INDIRECT(ADDRESS(7,COLUMN(K:K),4,1,Resumo_Horas!$A314)),0)*(((INDIRECT(ADDRESS(357,COLUMN(K:K),4,1,$A314))*14)/11)*(1+INDIRECT(ADDRESS(358,COLUMN(K:K),4,1,$A314)))),0)</f>
        <v>0</v>
      </c>
      <c r="K314" cm="1">
        <f t="array" aca="1" ref="K314" ca="1">IFERROR(IFERROR(Resumo_Horas!K314/INDIRECT(ADDRESS(7,COLUMN(L:L),4,1,Resumo_Horas!$A314)),0)*(((INDIRECT(ADDRESS(357,COLUMN(L:L),4,1,$A314))*14)/11)*(1+INDIRECT(ADDRESS(358,COLUMN(L:L),4,1,$A314)))),0)</f>
        <v>0</v>
      </c>
      <c r="L314" cm="1">
        <f t="array" aca="1" ref="L314" ca="1">IFERROR(IFERROR(Resumo_Horas!L314/INDIRECT(ADDRESS(7,COLUMN(M:M),4,1,Resumo_Horas!$A314)),0)*(((INDIRECT(ADDRESS(357,COLUMN(M:M),4,1,$A314))*14)/11)*(1+INDIRECT(ADDRESS(358,COLUMN(M:M),4,1,$A314)))),0)</f>
        <v>0</v>
      </c>
      <c r="M314" cm="1">
        <f t="array" aca="1" ref="M314" ca="1">IFERROR(IFERROR(Resumo_Horas!M314/INDIRECT(ADDRESS(7,COLUMN(N:N),4,1,Resumo_Horas!$A314)),0)*(((INDIRECT(ADDRESS(357,COLUMN(N:N),4,1,$A314))*14)/11)*(1+INDIRECT(ADDRESS(358,COLUMN(N:N),4,1,$A314)))),0)</f>
        <v>0</v>
      </c>
      <c r="N314" cm="1">
        <f t="array" aca="1" ref="N314" ca="1">IFERROR(IFERROR(Resumo_Horas!N314/INDIRECT(ADDRESS(7,COLUMN(O:O),4,1,Resumo_Horas!$A314)),0)*(((INDIRECT(ADDRESS(357,COLUMN(O:O),4,1,$A314))*14)/11)*(1+INDIRECT(ADDRESS(358,COLUMN(O:O),4,1,$A314)))),0)</f>
        <v>0</v>
      </c>
      <c r="O314" cm="1">
        <f t="array" aca="1" ref="O314" ca="1">IFERROR(IFERROR(Resumo_Horas!O314/INDIRECT(ADDRESS(7,COLUMN(P:P),4,1,Resumo_Horas!$A314)),0)*(((INDIRECT(ADDRESS(357,COLUMN(P:P),4,1,$A314))*14)/11)*(1+INDIRECT(ADDRESS(358,COLUMN(P:P),4,1,$A314)))),0)</f>
        <v>0</v>
      </c>
      <c r="P314" cm="1">
        <f t="array" aca="1" ref="P314" ca="1">IFERROR(IFERROR(Resumo_Horas!P314/INDIRECT(ADDRESS(7,COLUMN(Q:Q),4,1,Resumo_Horas!$A314)),0)*(((INDIRECT(ADDRESS(357,COLUMN(Q:Q),4,1,$A314))*14)/11)*(1+INDIRECT(ADDRESS(358,COLUMN(Q:Q),4,1,$A314)))),0)</f>
        <v>0</v>
      </c>
      <c r="Q314" cm="1">
        <f t="array" aca="1" ref="Q314" ca="1">IFERROR(IFERROR(Resumo_Horas!Q314/INDIRECT(ADDRESS(7,COLUMN(R:R),4,1,Resumo_Horas!$A314)),0)*(((INDIRECT(ADDRESS(357,COLUMN(R:R),4,1,$A314))*14)/11)*(1+INDIRECT(ADDRESS(358,COLUMN(R:R),4,1,$A314)))),0)</f>
        <v>0</v>
      </c>
      <c r="R314" cm="1">
        <f t="array" aca="1" ref="R314" ca="1">IFERROR(IFERROR(Resumo_Horas!R314/INDIRECT(ADDRESS(7,COLUMN(S:S),4,1,Resumo_Horas!$A314)),0)*(((INDIRECT(ADDRESS(357,COLUMN(S:S),4,1,$A314))*14)/11)*(1+INDIRECT(ADDRESS(358,COLUMN(S:S),4,1,$A314)))),0)</f>
        <v>0</v>
      </c>
      <c r="S314" cm="1">
        <f t="array" aca="1" ref="S314" ca="1">IFERROR(IFERROR(Resumo_Horas!S314/INDIRECT(ADDRESS(7,COLUMN(T:T),4,1,Resumo_Horas!$A314)),0)*(((INDIRECT(ADDRESS(357,COLUMN(T:T),4,1,$A314))*14)/11)*(1+INDIRECT(ADDRESS(358,COLUMN(T:T),4,1,$A314)))),0)</f>
        <v>0</v>
      </c>
      <c r="T314" cm="1">
        <f t="array" aca="1" ref="T314" ca="1">IFERROR(IFERROR(Resumo_Horas!T314/INDIRECT(ADDRESS(7,COLUMN(U:U),4,1,Resumo_Horas!$A314)),0)*(((INDIRECT(ADDRESS(357,COLUMN(U:U),4,1,$A314))*14)/11)*(1+INDIRECT(ADDRESS(358,COLUMN(U:U),4,1,$A314)))),0)</f>
        <v>0</v>
      </c>
      <c r="U314" cm="1">
        <f t="array" aca="1" ref="U314" ca="1">IFERROR(IFERROR(Resumo_Horas!U314/INDIRECT(ADDRESS(7,COLUMN(V:V),4,1,Resumo_Horas!$A314)),0)*(((INDIRECT(ADDRESS(357,COLUMN(V:V),4,1,$A314))*14)/11)*(1+INDIRECT(ADDRESS(358,COLUMN(V:V),4,1,$A314)))),0)</f>
        <v>0</v>
      </c>
      <c r="V314" cm="1">
        <f t="array" aca="1" ref="V314" ca="1">IFERROR(IFERROR(Resumo_Horas!V314/INDIRECT(ADDRESS(7,COLUMN(W:W),4,1,Resumo_Horas!$A314)),0)*(((INDIRECT(ADDRESS(357,COLUMN(W:W),4,1,$A314))*14)/11)*(1+INDIRECT(ADDRESS(358,COLUMN(W:W),4,1,$A314)))),0)</f>
        <v>0</v>
      </c>
      <c r="W314" cm="1">
        <f t="array" aca="1" ref="W314" ca="1">IFERROR(IFERROR(Resumo_Horas!W314/INDIRECT(ADDRESS(7,COLUMN(X:X),4,1,Resumo_Horas!$A314)),0)*(((INDIRECT(ADDRESS(357,COLUMN(X:X),4,1,$A314))*14)/11)*(1+INDIRECT(ADDRESS(358,COLUMN(X:X),4,1,$A314)))),0)</f>
        <v>0</v>
      </c>
      <c r="X314" cm="1">
        <f t="array" aca="1" ref="X314" ca="1">IFERROR(IFERROR(Resumo_Horas!X314/INDIRECT(ADDRESS(7,COLUMN(Y:Y),4,1,Resumo_Horas!$A314)),0)*(((INDIRECT(ADDRESS(357,COLUMN(Y:Y),4,1,$A314))*14)/11)*(1+INDIRECT(ADDRESS(358,COLUMN(Y:Y),4,1,$A314)))),0)</f>
        <v>0</v>
      </c>
      <c r="Y314" cm="1">
        <f t="array" aca="1" ref="Y314" ca="1">IFERROR(IFERROR(Resumo_Horas!Y314/INDIRECT(ADDRESS(7,COLUMN(Z:Z),4,1,Resumo_Horas!$A314)),0)*(((INDIRECT(ADDRESS(357,COLUMN(Z:Z),4,1,$A314))*14)/11)*(1+INDIRECT(ADDRESS(358,COLUMN(Z:Z),4,1,$A314)))),0)</f>
        <v>0</v>
      </c>
      <c r="Z314" cm="1">
        <f t="array" aca="1" ref="Z314" ca="1">IFERROR(IFERROR(Resumo_Horas!Z314/INDIRECT(ADDRESS(7,COLUMN(AA:AA),4,1,Resumo_Horas!$A314)),0)*(((INDIRECT(ADDRESS(357,COLUMN(AA:AA),4,1,$A314))*14)/11)*(1+INDIRECT(ADDRESS(358,COLUMN(AA:AA),4,1,$A314)))),0)</f>
        <v>0</v>
      </c>
      <c r="AA314" cm="1">
        <f t="array" aca="1" ref="AA314" ca="1">IFERROR(IFERROR(Resumo_Horas!AA314/INDIRECT(ADDRESS(7,COLUMN(AB:AB),4,1,Resumo_Horas!$A314)),0)*(((INDIRECT(ADDRESS(357,COLUMN(AB:AB),4,1,$A314))*14)/11)*(1+INDIRECT(ADDRESS(358,COLUMN(AB:AB),4,1,$A314)))),0)</f>
        <v>0</v>
      </c>
      <c r="AB314" cm="1">
        <f t="array" aca="1" ref="AB314" ca="1">IFERROR(IFERROR(Resumo_Horas!AB314/INDIRECT(ADDRESS(7,COLUMN(AC:AC),4,1,Resumo_Horas!$A314)),0)*(((INDIRECT(ADDRESS(357,COLUMN(AC:AC),4,1,$A314))*14)/11)*(1+INDIRECT(ADDRESS(358,COLUMN(AC:AC),4,1,$A314)))),0)</f>
        <v>0</v>
      </c>
      <c r="AC314" cm="1">
        <f t="array" aca="1" ref="AC314" ca="1">IFERROR(IFERROR(Resumo_Horas!AC314/INDIRECT(ADDRESS(7,COLUMN(AD:AD),4,1,Resumo_Horas!$A314)),0)*(((INDIRECT(ADDRESS(357,COLUMN(AD:AD),4,1,$A314))*14)/11)*(1+INDIRECT(ADDRESS(358,COLUMN(AD:AD),4,1,$A314)))),0)</f>
        <v>0</v>
      </c>
      <c r="AD314" cm="1">
        <f t="array" aca="1" ref="AD314" ca="1">IFERROR(IFERROR(Resumo_Horas!AD314/INDIRECT(ADDRESS(7,COLUMN(AE:AE),4,1,Resumo_Horas!$A314)),0)*(((INDIRECT(ADDRESS(357,COLUMN(AE:AE),4,1,$A314))*14)/11)*(1+INDIRECT(ADDRESS(358,COLUMN(AE:AE),4,1,$A314)))),0)</f>
        <v>0</v>
      </c>
      <c r="AE314" cm="1">
        <f t="array" aca="1" ref="AE314" ca="1">IFERROR(IFERROR(Resumo_Horas!AE314/INDIRECT(ADDRESS(7,COLUMN(AF:AF),4,1,Resumo_Horas!$A314)),0)*(((INDIRECT(ADDRESS(357,COLUMN(AF:AF),4,1,$A314))*14)/11)*(1+INDIRECT(ADDRESS(358,COLUMN(AF:AF),4,1,$A314)))),0)</f>
        <v>0</v>
      </c>
      <c r="AF314" cm="1">
        <f t="array" aca="1" ref="AF314" ca="1">IFERROR(IFERROR(Resumo_Horas!AF314/INDIRECT(ADDRESS(7,COLUMN(AG:AG),4,1,Resumo_Horas!$A314)),0)*(((INDIRECT(ADDRESS(357,COLUMN(AG:AG),4,1,$A314))*14)/11)*(1+INDIRECT(ADDRESS(358,COLUMN(AG:AG),4,1,$A314)))),0)</f>
        <v>0</v>
      </c>
      <c r="AG314" cm="1">
        <f t="array" aca="1" ref="AG314" ca="1">IFERROR(IFERROR(Resumo_Horas!AG314/INDIRECT(ADDRESS(7,COLUMN(AH:AH),4,1,Resumo_Horas!$A314)),0)*(((INDIRECT(ADDRESS(357,COLUMN(AH:AH),4,1,$A314))*14)/11)*(1+INDIRECT(ADDRESS(358,COLUMN(AH:AH),4,1,$A314)))),0)</f>
        <v>0</v>
      </c>
      <c r="AH314" cm="1">
        <f t="array" aca="1" ref="AH314" ca="1">IFERROR(IFERROR(Resumo_Horas!AH314/INDIRECT(ADDRESS(7,COLUMN(AI:AI),4,1,Resumo_Horas!$A314)),0)*(((INDIRECT(ADDRESS(357,COLUMN(AI:AI),4,1,$A314))*14)/11)*(1+INDIRECT(ADDRESS(358,COLUMN(AI:AI),4,1,$A314)))),0)</f>
        <v>0</v>
      </c>
      <c r="AI314" cm="1">
        <f t="array" aca="1" ref="AI314" ca="1">IFERROR(IFERROR(Resumo_Horas!AI314/INDIRECT(ADDRESS(7,COLUMN(AJ:AJ),4,1,Resumo_Horas!$A314)),0)*(((INDIRECT(ADDRESS(357,COLUMN(AJ:AJ),4,1,$A314))*14)/11)*(1+INDIRECT(ADDRESS(358,COLUMN(AJ:AJ),4,1,$A314)))),0)</f>
        <v>0</v>
      </c>
      <c r="AJ314" cm="1">
        <f t="array" aca="1" ref="AJ314" ca="1">IFERROR(IFERROR(Resumo_Horas!AJ314/INDIRECT(ADDRESS(7,COLUMN(AK:AK),4,1,Resumo_Horas!$A314)),0)*(((INDIRECT(ADDRESS(357,COLUMN(AK:AK),4,1,$A314))*14)/11)*(1+INDIRECT(ADDRESS(358,COLUMN(AK:AK),4,1,$A314)))),0)</f>
        <v>0</v>
      </c>
      <c r="AK314" cm="1">
        <f t="array" aca="1" ref="AK314" ca="1">IFERROR(IFERROR(Resumo_Horas!AK314/INDIRECT(ADDRESS(7,COLUMN(AL:AL),4,1,Resumo_Horas!$A314)),0)*(((INDIRECT(ADDRESS(357,COLUMN(AL:AL),4,1,$A314))*14)/11)*(1+INDIRECT(ADDRESS(358,COLUMN(AL:AL),4,1,$A314)))),0)</f>
        <v>0</v>
      </c>
      <c r="AL314" cm="1">
        <f t="array" aca="1" ref="AL314" ca="1">IFERROR(IFERROR(Resumo_Horas!AL314/INDIRECT(ADDRESS(7,COLUMN(AM:AM),4,1,Resumo_Horas!$A314)),0)*(((INDIRECT(ADDRESS(357,COLUMN(AM:AM),4,1,$A314))*14)/11)*(1+INDIRECT(ADDRESS(358,COLUMN(AM:AM),4,1,$A314)))),0)</f>
        <v>0</v>
      </c>
      <c r="AM314" cm="1">
        <f t="array" aca="1" ref="AM314" ca="1">IFERROR(IFERROR(Resumo_Horas!AM314/INDIRECT(ADDRESS(7,COLUMN(AN:AN),4,1,Resumo_Horas!$A314)),0)*(((INDIRECT(ADDRESS(357,COLUMN(AN:AN),4,1,$A314))*14)/11)*(1+INDIRECT(ADDRESS(358,COLUMN(AN:AN),4,1,$A314)))),0)</f>
        <v>0</v>
      </c>
      <c r="AN314" cm="1">
        <f t="array" aca="1" ref="AN314" ca="1">IFERROR(IFERROR(Resumo_Horas!AN314/INDIRECT(ADDRESS(7,COLUMN(AO:AO),4,1,Resumo_Horas!$A314)),0)*(((INDIRECT(ADDRESS(357,COLUMN(AO:AO),4,1,$A314))*14)/11)*(1+INDIRECT(ADDRESS(358,COLUMN(AO:AO),4,1,$A314)))),0)</f>
        <v>0</v>
      </c>
      <c r="AO314" cm="1">
        <f t="array" aca="1" ref="AO314" ca="1">IFERROR(IFERROR(Resumo_Horas!AO314/INDIRECT(ADDRESS(7,COLUMN(AP:AP),4,1,Resumo_Horas!$A314)),0)*(((INDIRECT(ADDRESS(357,COLUMN(AP:AP),4,1,$A314))*14)/11)*(1+INDIRECT(ADDRESS(358,COLUMN(AP:AP),4,1,$A314)))),0)</f>
        <v>0</v>
      </c>
      <c r="AP314" cm="1">
        <f t="array" aca="1" ref="AP314" ca="1">IFERROR(IFERROR(Resumo_Horas!AP314/INDIRECT(ADDRESS(7,COLUMN(AQ:AQ),4,1,Resumo_Horas!$A314)),0)*(((INDIRECT(ADDRESS(357,COLUMN(AQ:AQ),4,1,$A314))*14)/11)*(1+INDIRECT(ADDRESS(358,COLUMN(AQ:AQ),4,1,$A314)))),0)</f>
        <v>0</v>
      </c>
      <c r="AQ314" cm="1">
        <f t="array" aca="1" ref="AQ314" ca="1">IFERROR(IFERROR(Resumo_Horas!AQ314/INDIRECT(ADDRESS(7,COLUMN(AR:AR),4,1,Resumo_Horas!$A314)),0)*(((INDIRECT(ADDRESS(357,COLUMN(AR:AR),4,1,$A314))*14)/11)*(1+INDIRECT(ADDRESS(358,COLUMN(AR:AR),4,1,$A314)))),0)</f>
        <v>0</v>
      </c>
      <c r="AR314" cm="1">
        <f t="array" aca="1" ref="AR314" ca="1">IFERROR(IFERROR(Resumo_Horas!AR314/INDIRECT(ADDRESS(7,COLUMN(AS:AS),4,1,Resumo_Horas!$A314)),0)*(((INDIRECT(ADDRESS(357,COLUMN(AS:AS),4,1,$A314))*14)/11)*(1+INDIRECT(ADDRESS(358,COLUMN(AS:AS),4,1,$A314)))),0)</f>
        <v>0</v>
      </c>
      <c r="AS314" cm="1">
        <f t="array" aca="1" ref="AS314" ca="1">IFERROR(IFERROR(Resumo_Horas!AS314/INDIRECT(ADDRESS(7,COLUMN(AT:AT),4,1,Resumo_Horas!$A314)),0)*(((INDIRECT(ADDRESS(357,COLUMN(AT:AT),4,1,$A314))*14)/11)*(1+INDIRECT(ADDRESS(358,COLUMN(AT:AT),4,1,$A314)))),0)</f>
        <v>0</v>
      </c>
      <c r="AT314" cm="1">
        <f t="array" aca="1" ref="AT314" ca="1">IFERROR(IFERROR(Resumo_Horas!AT314/INDIRECT(ADDRESS(7,COLUMN(AU:AU),4,1,Resumo_Horas!$A314)),0)*(((INDIRECT(ADDRESS(357,COLUMN(AU:AU),4,1,$A314))*14)/11)*(1+INDIRECT(ADDRESS(358,COLUMN(AU:AU),4,1,$A314)))),0)</f>
        <v>0</v>
      </c>
      <c r="AU314" cm="1">
        <f t="array" aca="1" ref="AU314" ca="1">IFERROR(IFERROR(Resumo_Horas!AU314/INDIRECT(ADDRESS(7,COLUMN(AV:AV),4,1,Resumo_Horas!$A314)),0)*(((INDIRECT(ADDRESS(357,COLUMN(AV:AV),4,1,$A314))*14)/11)*(1+INDIRECT(ADDRESS(358,COLUMN(AV:AV),4,1,$A314)))),0)</f>
        <v>0</v>
      </c>
      <c r="AV314" cm="1">
        <f t="array" aca="1" ref="AV314" ca="1">IFERROR(IFERROR(Resumo_Horas!AV314/INDIRECT(ADDRESS(7,COLUMN(AW:AW),4,1,Resumo_Horas!$A314)),0)*(((INDIRECT(ADDRESS(357,COLUMN(AW:AW),4,1,$A314))*14)/11)*(1+INDIRECT(ADDRESS(358,COLUMN(AW:AW),4,1,$A314)))),0)</f>
        <v>0</v>
      </c>
      <c r="AW314" cm="1">
        <f t="array" aca="1" ref="AW314" ca="1">IFERROR(IFERROR(Resumo_Horas!AW314/INDIRECT(ADDRESS(7,COLUMN(AX:AX),4,1,Resumo_Horas!$A314)),0)*(((INDIRECT(ADDRESS(357,COLUMN(AX:AX),4,1,$A314))*14)/11)*(1+INDIRECT(ADDRESS(358,COLUMN(AX:AX),4,1,$A314)))),0)</f>
        <v>0</v>
      </c>
      <c r="AX314" cm="1">
        <f t="array" aca="1" ref="AX314" ca="1">IFERROR(IFERROR(Resumo_Horas!AX314/INDIRECT(ADDRESS(7,COLUMN(AY:AY),4,1,Resumo_Horas!$A314)),0)*(((INDIRECT(ADDRESS(357,COLUMN(AY:AY),4,1,$A314))*14)/11)*(1+INDIRECT(ADDRESS(358,COLUMN(AY:AY),4,1,$A314)))),0)</f>
        <v>0</v>
      </c>
      <c r="AY314" cm="1">
        <f t="array" aca="1" ref="AY314" ca="1">IFERROR(IFERROR(Resumo_Horas!AY314/INDIRECT(ADDRESS(7,COLUMN(AZ:AZ),4,1,Resumo_Horas!$A314)),0)*(((INDIRECT(ADDRESS(357,COLUMN(AZ:AZ),4,1,$A314))*14)/11)*(1+INDIRECT(ADDRESS(358,COLUMN(AZ:AZ),4,1,$A314)))),0)</f>
        <v>0</v>
      </c>
      <c r="AZ314" cm="1">
        <f t="array" aca="1" ref="AZ314" ca="1">IFERROR(IFERROR(Resumo_Horas!AZ314/INDIRECT(ADDRESS(7,COLUMN(BA:BA),4,1,Resumo_Horas!$A314)),0)*(((INDIRECT(ADDRESS(357,COLUMN(BA:BA),4,1,$A314))*14)/11)*(1+INDIRECT(ADDRESS(358,COLUMN(BA:BA),4,1,$A314)))),0)</f>
        <v>0</v>
      </c>
      <c r="BA314" cm="1">
        <f t="array" aca="1" ref="BA314" ca="1">IFERROR(IFERROR(Resumo_Horas!BA314/INDIRECT(ADDRESS(7,COLUMN(BB:BB),4,1,Resumo_Horas!$A314)),0)*(((INDIRECT(ADDRESS(357,COLUMN(BB:BB),4,1,$A314))*14)/11)*(1+INDIRECT(ADDRESS(358,COLUMN(BB:BB),4,1,$A314)))),0)</f>
        <v>0</v>
      </c>
      <c r="BB314" cm="1">
        <f t="array" aca="1" ref="BB314" ca="1">IFERROR(IFERROR(Resumo_Horas!BB314/INDIRECT(ADDRESS(7,COLUMN(BC:BC),4,1,Resumo_Horas!$A314)),0)*(((INDIRECT(ADDRESS(357,COLUMN(BC:BC),4,1,$A314))*14)/11)*(1+INDIRECT(ADDRESS(358,COLUMN(BC:BC),4,1,$A314)))),0)</f>
        <v>0</v>
      </c>
      <c r="BC314" cm="1">
        <f t="array" aca="1" ref="BC314" ca="1">IFERROR(IFERROR(Resumo_Horas!BC314/INDIRECT(ADDRESS(7,COLUMN(BD:BD),4,1,Resumo_Horas!$A314)),0)*(((INDIRECT(ADDRESS(357,COLUMN(BD:BD),4,1,$A314))*14)/11)*(1+INDIRECT(ADDRESS(358,COLUMN(BD:BD),4,1,$A314)))),0)</f>
        <v>0</v>
      </c>
      <c r="BD314" cm="1">
        <f t="array" aca="1" ref="BD314" ca="1">IFERROR(IFERROR(Resumo_Horas!BD314/INDIRECT(ADDRESS(7,COLUMN(BE:BE),4,1,Resumo_Horas!$A314)),0)*(((INDIRECT(ADDRESS(357,COLUMN(BE:BE),4,1,$A314))*14)/11)*(1+INDIRECT(ADDRESS(358,COLUMN(BE:BE),4,1,$A314)))),0)</f>
        <v>0</v>
      </c>
      <c r="BE314" cm="1">
        <f t="array" aca="1" ref="BE314" ca="1">IFERROR(IFERROR(Resumo_Horas!BE314/INDIRECT(ADDRESS(7,COLUMN(BF:BF),4,1,Resumo_Horas!$A314)),0)*(((INDIRECT(ADDRESS(357,COLUMN(BF:BF),4,1,$A314))*14)/11)*(1+INDIRECT(ADDRESS(358,COLUMN(BF:BF),4,1,$A314)))),0)</f>
        <v>0</v>
      </c>
      <c r="BF314" cm="1">
        <f t="array" aca="1" ref="BF314" ca="1">IFERROR(IFERROR(Resumo_Horas!BF314/INDIRECT(ADDRESS(7,COLUMN(BG:BG),4,1,Resumo_Horas!$A314)),0)*(((INDIRECT(ADDRESS(357,COLUMN(BG:BG),4,1,$A314))*14)/11)*(1+INDIRECT(ADDRESS(358,COLUMN(BG:BG),4,1,$A314)))),0)</f>
        <v>0</v>
      </c>
      <c r="BG314" cm="1">
        <f t="array" aca="1" ref="BG314" ca="1">IFERROR(IFERROR(Resumo_Horas!BG314/INDIRECT(ADDRESS(7,COLUMN(BH:BH),4,1,Resumo_Horas!$A314)),0)*(((INDIRECT(ADDRESS(357,COLUMN(BH:BH),4,1,$A314))*14)/11)*(1+INDIRECT(ADDRESS(358,COLUMN(BH:BH),4,1,$A314)))),0)</f>
        <v>0</v>
      </c>
      <c r="BH314" cm="1">
        <f t="array" aca="1" ref="BH314" ca="1">IFERROR(IFERROR(Resumo_Horas!BH314/INDIRECT(ADDRESS(7,COLUMN(BI:BI),4,1,Resumo_Horas!$A314)),0)*(((INDIRECT(ADDRESS(357,COLUMN(BI:BI),4,1,$A314))*14)/11)*(1+INDIRECT(ADDRESS(358,COLUMN(BI:BI),4,1,$A314)))),0)</f>
        <v>0</v>
      </c>
      <c r="BI314" cm="1">
        <f t="array" aca="1" ref="BI314" ca="1">IFERROR(IFERROR(Resumo_Horas!BI314/INDIRECT(ADDRESS(7,COLUMN(BJ:BJ),4,1,Resumo_Horas!$A314)),0)*(((INDIRECT(ADDRESS(357,COLUMN(BJ:BJ),4,1,$A314))*14)/11)*(1+INDIRECT(ADDRESS(358,COLUMN(BJ:BJ),4,1,$A314)))),0)</f>
        <v>0</v>
      </c>
      <c r="BJ314" cm="1">
        <f t="array" aca="1" ref="BJ314" ca="1">IFERROR(IFERROR(Resumo_Horas!BJ314/INDIRECT(ADDRESS(7,COLUMN(BK:BK),4,1,Resumo_Horas!$A314)),0)*(((INDIRECT(ADDRESS(357,COLUMN(BK:BK),4,1,$A314))*14)/11)*(1+INDIRECT(ADDRESS(358,COLUMN(BK:BK),4,1,$A314)))),0)</f>
        <v>0</v>
      </c>
      <c r="BK314" s="331" cm="1">
        <f t="array" aca="1" ref="BK314" ca="1">IFERROR(IFERROR(Resumo_Horas!BK314/INDIRECT(ADDRESS(7,COLUMN(BL:BL),4,1,Resumo_Horas!$A314)),0)*(((INDIRECT(ADDRESS(357,COLUMN(BL:BL),4,1,$A314))*14)/11)*(1+INDIRECT(ADDRESS(358,COLUMN(BL:BL),4,1,$A314)))),0)</f>
        <v>0</v>
      </c>
    </row>
    <row r="315" spans="1:63" x14ac:dyDescent="0.25">
      <c r="A315" s="330" t="str" cm="1">
        <f t="array" aca="1" ref="A315" ca="1">IF(INDIRECT(ADDRESS(9+QUOTIENT(ROW(A314)-1,20),4,4,1,"Equipa de projeto")) = 0,"", _xlfn.CONCAT(1 + QUOTIENT(ROW(A314)-1,20),". ", INDIRECT(ADDRESS(9+QUOTIENT(ROW(A314)-1,20),4,4,1,"Equipa de projeto"))))</f>
        <v/>
      </c>
      <c r="B315">
        <f>Atividades!$A$73</f>
        <v>0</v>
      </c>
      <c r="C315" s="123" t="s">
        <v>49</v>
      </c>
      <c r="D315" cm="1">
        <f t="array" aca="1" ref="D315" ca="1">IFERROR(IFERROR(Resumo_Horas!D315/INDIRECT(ADDRESS(7,COLUMN(E:E),4,1,Resumo_Horas!$A315)),0)*(((INDIRECT(ADDRESS(357,COLUMN(E:E),4,1,$A315))*14)/11)*(1+INDIRECT(ADDRESS(358,COLUMN(E:E),4,1,$A315)))),0)</f>
        <v>0</v>
      </c>
      <c r="E315" cm="1">
        <f t="array" aca="1" ref="E315" ca="1">IFERROR(IFERROR(Resumo_Horas!E315/INDIRECT(ADDRESS(7,COLUMN(F:F),4,1,Resumo_Horas!$A315)),0)*(((INDIRECT(ADDRESS(357,COLUMN(F:F),4,1,$A315))*14)/11)*(1+INDIRECT(ADDRESS(358,COLUMN(F:F),4,1,$A315)))),0)</f>
        <v>0</v>
      </c>
      <c r="F315" cm="1">
        <f t="array" aca="1" ref="F315" ca="1">IFERROR(IFERROR(Resumo_Horas!F315/INDIRECT(ADDRESS(7,COLUMN(G:G),4,1,Resumo_Horas!$A315)),0)*(((INDIRECT(ADDRESS(357,COLUMN(G:G),4,1,$A315))*14)/11)*(1+INDIRECT(ADDRESS(358,COLUMN(G:G),4,1,$A315)))),0)</f>
        <v>0</v>
      </c>
      <c r="G315" cm="1">
        <f t="array" aca="1" ref="G315" ca="1">IFERROR(IFERROR(Resumo_Horas!G315/INDIRECT(ADDRESS(7,COLUMN(H:H),4,1,Resumo_Horas!$A315)),0)*(((INDIRECT(ADDRESS(357,COLUMN(H:H),4,1,$A315))*14)/11)*(1+INDIRECT(ADDRESS(358,COLUMN(H:H),4,1,$A315)))),0)</f>
        <v>0</v>
      </c>
      <c r="H315" cm="1">
        <f t="array" aca="1" ref="H315" ca="1">IFERROR(IFERROR(Resumo_Horas!H315/INDIRECT(ADDRESS(7,COLUMN(I:I),4,1,Resumo_Horas!$A315)),0)*(((INDIRECT(ADDRESS(357,COLUMN(I:I),4,1,$A315))*14)/11)*(1+INDIRECT(ADDRESS(358,COLUMN(I:I),4,1,$A315)))),0)</f>
        <v>0</v>
      </c>
      <c r="I315" cm="1">
        <f t="array" aca="1" ref="I315" ca="1">IFERROR(IFERROR(Resumo_Horas!I315/INDIRECT(ADDRESS(7,COLUMN(J:J),4,1,Resumo_Horas!$A315)),0)*(((INDIRECT(ADDRESS(357,COLUMN(J:J),4,1,$A315))*14)/11)*(1+INDIRECT(ADDRESS(358,COLUMN(J:J),4,1,$A315)))),0)</f>
        <v>0</v>
      </c>
      <c r="J315" cm="1">
        <f t="array" aca="1" ref="J315" ca="1">IFERROR(IFERROR(Resumo_Horas!J315/INDIRECT(ADDRESS(7,COLUMN(K:K),4,1,Resumo_Horas!$A315)),0)*(((INDIRECT(ADDRESS(357,COLUMN(K:K),4,1,$A315))*14)/11)*(1+INDIRECT(ADDRESS(358,COLUMN(K:K),4,1,$A315)))),0)</f>
        <v>0</v>
      </c>
      <c r="K315" cm="1">
        <f t="array" aca="1" ref="K315" ca="1">IFERROR(IFERROR(Resumo_Horas!K315/INDIRECT(ADDRESS(7,COLUMN(L:L),4,1,Resumo_Horas!$A315)),0)*(((INDIRECT(ADDRESS(357,COLUMN(L:L),4,1,$A315))*14)/11)*(1+INDIRECT(ADDRESS(358,COLUMN(L:L),4,1,$A315)))),0)</f>
        <v>0</v>
      </c>
      <c r="L315" cm="1">
        <f t="array" aca="1" ref="L315" ca="1">IFERROR(IFERROR(Resumo_Horas!L315/INDIRECT(ADDRESS(7,COLUMN(M:M),4,1,Resumo_Horas!$A315)),0)*(((INDIRECT(ADDRESS(357,COLUMN(M:M),4,1,$A315))*14)/11)*(1+INDIRECT(ADDRESS(358,COLUMN(M:M),4,1,$A315)))),0)</f>
        <v>0</v>
      </c>
      <c r="M315" cm="1">
        <f t="array" aca="1" ref="M315" ca="1">IFERROR(IFERROR(Resumo_Horas!M315/INDIRECT(ADDRESS(7,COLUMN(N:N),4,1,Resumo_Horas!$A315)),0)*(((INDIRECT(ADDRESS(357,COLUMN(N:N),4,1,$A315))*14)/11)*(1+INDIRECT(ADDRESS(358,COLUMN(N:N),4,1,$A315)))),0)</f>
        <v>0</v>
      </c>
      <c r="N315" cm="1">
        <f t="array" aca="1" ref="N315" ca="1">IFERROR(IFERROR(Resumo_Horas!N315/INDIRECT(ADDRESS(7,COLUMN(O:O),4,1,Resumo_Horas!$A315)),0)*(((INDIRECT(ADDRESS(357,COLUMN(O:O),4,1,$A315))*14)/11)*(1+INDIRECT(ADDRESS(358,COLUMN(O:O),4,1,$A315)))),0)</f>
        <v>0</v>
      </c>
      <c r="O315" cm="1">
        <f t="array" aca="1" ref="O315" ca="1">IFERROR(IFERROR(Resumo_Horas!O315/INDIRECT(ADDRESS(7,COLUMN(P:P),4,1,Resumo_Horas!$A315)),0)*(((INDIRECT(ADDRESS(357,COLUMN(P:P),4,1,$A315))*14)/11)*(1+INDIRECT(ADDRESS(358,COLUMN(P:P),4,1,$A315)))),0)</f>
        <v>0</v>
      </c>
      <c r="P315" cm="1">
        <f t="array" aca="1" ref="P315" ca="1">IFERROR(IFERROR(Resumo_Horas!P315/INDIRECT(ADDRESS(7,COLUMN(Q:Q),4,1,Resumo_Horas!$A315)),0)*(((INDIRECT(ADDRESS(357,COLUMN(Q:Q),4,1,$A315))*14)/11)*(1+INDIRECT(ADDRESS(358,COLUMN(Q:Q),4,1,$A315)))),0)</f>
        <v>0</v>
      </c>
      <c r="Q315" cm="1">
        <f t="array" aca="1" ref="Q315" ca="1">IFERROR(IFERROR(Resumo_Horas!Q315/INDIRECT(ADDRESS(7,COLUMN(R:R),4,1,Resumo_Horas!$A315)),0)*(((INDIRECT(ADDRESS(357,COLUMN(R:R),4,1,$A315))*14)/11)*(1+INDIRECT(ADDRESS(358,COLUMN(R:R),4,1,$A315)))),0)</f>
        <v>0</v>
      </c>
      <c r="R315" cm="1">
        <f t="array" aca="1" ref="R315" ca="1">IFERROR(IFERROR(Resumo_Horas!R315/INDIRECT(ADDRESS(7,COLUMN(S:S),4,1,Resumo_Horas!$A315)),0)*(((INDIRECT(ADDRESS(357,COLUMN(S:S),4,1,$A315))*14)/11)*(1+INDIRECT(ADDRESS(358,COLUMN(S:S),4,1,$A315)))),0)</f>
        <v>0</v>
      </c>
      <c r="S315" cm="1">
        <f t="array" aca="1" ref="S315" ca="1">IFERROR(IFERROR(Resumo_Horas!S315/INDIRECT(ADDRESS(7,COLUMN(T:T),4,1,Resumo_Horas!$A315)),0)*(((INDIRECT(ADDRESS(357,COLUMN(T:T),4,1,$A315))*14)/11)*(1+INDIRECT(ADDRESS(358,COLUMN(T:T),4,1,$A315)))),0)</f>
        <v>0</v>
      </c>
      <c r="T315" cm="1">
        <f t="array" aca="1" ref="T315" ca="1">IFERROR(IFERROR(Resumo_Horas!T315/INDIRECT(ADDRESS(7,COLUMN(U:U),4,1,Resumo_Horas!$A315)),0)*(((INDIRECT(ADDRESS(357,COLUMN(U:U),4,1,$A315))*14)/11)*(1+INDIRECT(ADDRESS(358,COLUMN(U:U),4,1,$A315)))),0)</f>
        <v>0</v>
      </c>
      <c r="U315" cm="1">
        <f t="array" aca="1" ref="U315" ca="1">IFERROR(IFERROR(Resumo_Horas!U315/INDIRECT(ADDRESS(7,COLUMN(V:V),4,1,Resumo_Horas!$A315)),0)*(((INDIRECT(ADDRESS(357,COLUMN(V:V),4,1,$A315))*14)/11)*(1+INDIRECT(ADDRESS(358,COLUMN(V:V),4,1,$A315)))),0)</f>
        <v>0</v>
      </c>
      <c r="V315" cm="1">
        <f t="array" aca="1" ref="V315" ca="1">IFERROR(IFERROR(Resumo_Horas!V315/INDIRECT(ADDRESS(7,COLUMN(W:W),4,1,Resumo_Horas!$A315)),0)*(((INDIRECT(ADDRESS(357,COLUMN(W:W),4,1,$A315))*14)/11)*(1+INDIRECT(ADDRESS(358,COLUMN(W:W),4,1,$A315)))),0)</f>
        <v>0</v>
      </c>
      <c r="W315" cm="1">
        <f t="array" aca="1" ref="W315" ca="1">IFERROR(IFERROR(Resumo_Horas!W315/INDIRECT(ADDRESS(7,COLUMN(X:X),4,1,Resumo_Horas!$A315)),0)*(((INDIRECT(ADDRESS(357,COLUMN(X:X),4,1,$A315))*14)/11)*(1+INDIRECT(ADDRESS(358,COLUMN(X:X),4,1,$A315)))),0)</f>
        <v>0</v>
      </c>
      <c r="X315" cm="1">
        <f t="array" aca="1" ref="X315" ca="1">IFERROR(IFERROR(Resumo_Horas!X315/INDIRECT(ADDRESS(7,COLUMN(Y:Y),4,1,Resumo_Horas!$A315)),0)*(((INDIRECT(ADDRESS(357,COLUMN(Y:Y),4,1,$A315))*14)/11)*(1+INDIRECT(ADDRESS(358,COLUMN(Y:Y),4,1,$A315)))),0)</f>
        <v>0</v>
      </c>
      <c r="Y315" cm="1">
        <f t="array" aca="1" ref="Y315" ca="1">IFERROR(IFERROR(Resumo_Horas!Y315/INDIRECT(ADDRESS(7,COLUMN(Z:Z),4,1,Resumo_Horas!$A315)),0)*(((INDIRECT(ADDRESS(357,COLUMN(Z:Z),4,1,$A315))*14)/11)*(1+INDIRECT(ADDRESS(358,COLUMN(Z:Z),4,1,$A315)))),0)</f>
        <v>0</v>
      </c>
      <c r="Z315" cm="1">
        <f t="array" aca="1" ref="Z315" ca="1">IFERROR(IFERROR(Resumo_Horas!Z315/INDIRECT(ADDRESS(7,COLUMN(AA:AA),4,1,Resumo_Horas!$A315)),0)*(((INDIRECT(ADDRESS(357,COLUMN(AA:AA),4,1,$A315))*14)/11)*(1+INDIRECT(ADDRESS(358,COLUMN(AA:AA),4,1,$A315)))),0)</f>
        <v>0</v>
      </c>
      <c r="AA315" cm="1">
        <f t="array" aca="1" ref="AA315" ca="1">IFERROR(IFERROR(Resumo_Horas!AA315/INDIRECT(ADDRESS(7,COLUMN(AB:AB),4,1,Resumo_Horas!$A315)),0)*(((INDIRECT(ADDRESS(357,COLUMN(AB:AB),4,1,$A315))*14)/11)*(1+INDIRECT(ADDRESS(358,COLUMN(AB:AB),4,1,$A315)))),0)</f>
        <v>0</v>
      </c>
      <c r="AB315" cm="1">
        <f t="array" aca="1" ref="AB315" ca="1">IFERROR(IFERROR(Resumo_Horas!AB315/INDIRECT(ADDRESS(7,COLUMN(AC:AC),4,1,Resumo_Horas!$A315)),0)*(((INDIRECT(ADDRESS(357,COLUMN(AC:AC),4,1,$A315))*14)/11)*(1+INDIRECT(ADDRESS(358,COLUMN(AC:AC),4,1,$A315)))),0)</f>
        <v>0</v>
      </c>
      <c r="AC315" cm="1">
        <f t="array" aca="1" ref="AC315" ca="1">IFERROR(IFERROR(Resumo_Horas!AC315/INDIRECT(ADDRESS(7,COLUMN(AD:AD),4,1,Resumo_Horas!$A315)),0)*(((INDIRECT(ADDRESS(357,COLUMN(AD:AD),4,1,$A315))*14)/11)*(1+INDIRECT(ADDRESS(358,COLUMN(AD:AD),4,1,$A315)))),0)</f>
        <v>0</v>
      </c>
      <c r="AD315" cm="1">
        <f t="array" aca="1" ref="AD315" ca="1">IFERROR(IFERROR(Resumo_Horas!AD315/INDIRECT(ADDRESS(7,COLUMN(AE:AE),4,1,Resumo_Horas!$A315)),0)*(((INDIRECT(ADDRESS(357,COLUMN(AE:AE),4,1,$A315))*14)/11)*(1+INDIRECT(ADDRESS(358,COLUMN(AE:AE),4,1,$A315)))),0)</f>
        <v>0</v>
      </c>
      <c r="AE315" cm="1">
        <f t="array" aca="1" ref="AE315" ca="1">IFERROR(IFERROR(Resumo_Horas!AE315/INDIRECT(ADDRESS(7,COLUMN(AF:AF),4,1,Resumo_Horas!$A315)),0)*(((INDIRECT(ADDRESS(357,COLUMN(AF:AF),4,1,$A315))*14)/11)*(1+INDIRECT(ADDRESS(358,COLUMN(AF:AF),4,1,$A315)))),0)</f>
        <v>0</v>
      </c>
      <c r="AF315" cm="1">
        <f t="array" aca="1" ref="AF315" ca="1">IFERROR(IFERROR(Resumo_Horas!AF315/INDIRECT(ADDRESS(7,COLUMN(AG:AG),4,1,Resumo_Horas!$A315)),0)*(((INDIRECT(ADDRESS(357,COLUMN(AG:AG),4,1,$A315))*14)/11)*(1+INDIRECT(ADDRESS(358,COLUMN(AG:AG),4,1,$A315)))),0)</f>
        <v>0</v>
      </c>
      <c r="AG315" cm="1">
        <f t="array" aca="1" ref="AG315" ca="1">IFERROR(IFERROR(Resumo_Horas!AG315/INDIRECT(ADDRESS(7,COLUMN(AH:AH),4,1,Resumo_Horas!$A315)),0)*(((INDIRECT(ADDRESS(357,COLUMN(AH:AH),4,1,$A315))*14)/11)*(1+INDIRECT(ADDRESS(358,COLUMN(AH:AH),4,1,$A315)))),0)</f>
        <v>0</v>
      </c>
      <c r="AH315" cm="1">
        <f t="array" aca="1" ref="AH315" ca="1">IFERROR(IFERROR(Resumo_Horas!AH315/INDIRECT(ADDRESS(7,COLUMN(AI:AI),4,1,Resumo_Horas!$A315)),0)*(((INDIRECT(ADDRESS(357,COLUMN(AI:AI),4,1,$A315))*14)/11)*(1+INDIRECT(ADDRESS(358,COLUMN(AI:AI),4,1,$A315)))),0)</f>
        <v>0</v>
      </c>
      <c r="AI315" cm="1">
        <f t="array" aca="1" ref="AI315" ca="1">IFERROR(IFERROR(Resumo_Horas!AI315/INDIRECT(ADDRESS(7,COLUMN(AJ:AJ),4,1,Resumo_Horas!$A315)),0)*(((INDIRECT(ADDRESS(357,COLUMN(AJ:AJ),4,1,$A315))*14)/11)*(1+INDIRECT(ADDRESS(358,COLUMN(AJ:AJ),4,1,$A315)))),0)</f>
        <v>0</v>
      </c>
      <c r="AJ315" cm="1">
        <f t="array" aca="1" ref="AJ315" ca="1">IFERROR(IFERROR(Resumo_Horas!AJ315/INDIRECT(ADDRESS(7,COLUMN(AK:AK),4,1,Resumo_Horas!$A315)),0)*(((INDIRECT(ADDRESS(357,COLUMN(AK:AK),4,1,$A315))*14)/11)*(1+INDIRECT(ADDRESS(358,COLUMN(AK:AK),4,1,$A315)))),0)</f>
        <v>0</v>
      </c>
      <c r="AK315" cm="1">
        <f t="array" aca="1" ref="AK315" ca="1">IFERROR(IFERROR(Resumo_Horas!AK315/INDIRECT(ADDRESS(7,COLUMN(AL:AL),4,1,Resumo_Horas!$A315)),0)*(((INDIRECT(ADDRESS(357,COLUMN(AL:AL),4,1,$A315))*14)/11)*(1+INDIRECT(ADDRESS(358,COLUMN(AL:AL),4,1,$A315)))),0)</f>
        <v>0</v>
      </c>
      <c r="AL315" cm="1">
        <f t="array" aca="1" ref="AL315" ca="1">IFERROR(IFERROR(Resumo_Horas!AL315/INDIRECT(ADDRESS(7,COLUMN(AM:AM),4,1,Resumo_Horas!$A315)),0)*(((INDIRECT(ADDRESS(357,COLUMN(AM:AM),4,1,$A315))*14)/11)*(1+INDIRECT(ADDRESS(358,COLUMN(AM:AM),4,1,$A315)))),0)</f>
        <v>0</v>
      </c>
      <c r="AM315" cm="1">
        <f t="array" aca="1" ref="AM315" ca="1">IFERROR(IFERROR(Resumo_Horas!AM315/INDIRECT(ADDRESS(7,COLUMN(AN:AN),4,1,Resumo_Horas!$A315)),0)*(((INDIRECT(ADDRESS(357,COLUMN(AN:AN),4,1,$A315))*14)/11)*(1+INDIRECT(ADDRESS(358,COLUMN(AN:AN),4,1,$A315)))),0)</f>
        <v>0</v>
      </c>
      <c r="AN315" cm="1">
        <f t="array" aca="1" ref="AN315" ca="1">IFERROR(IFERROR(Resumo_Horas!AN315/INDIRECT(ADDRESS(7,COLUMN(AO:AO),4,1,Resumo_Horas!$A315)),0)*(((INDIRECT(ADDRESS(357,COLUMN(AO:AO),4,1,$A315))*14)/11)*(1+INDIRECT(ADDRESS(358,COLUMN(AO:AO),4,1,$A315)))),0)</f>
        <v>0</v>
      </c>
      <c r="AO315" cm="1">
        <f t="array" aca="1" ref="AO315" ca="1">IFERROR(IFERROR(Resumo_Horas!AO315/INDIRECT(ADDRESS(7,COLUMN(AP:AP),4,1,Resumo_Horas!$A315)),0)*(((INDIRECT(ADDRESS(357,COLUMN(AP:AP),4,1,$A315))*14)/11)*(1+INDIRECT(ADDRESS(358,COLUMN(AP:AP),4,1,$A315)))),0)</f>
        <v>0</v>
      </c>
      <c r="AP315" cm="1">
        <f t="array" aca="1" ref="AP315" ca="1">IFERROR(IFERROR(Resumo_Horas!AP315/INDIRECT(ADDRESS(7,COLUMN(AQ:AQ),4,1,Resumo_Horas!$A315)),0)*(((INDIRECT(ADDRESS(357,COLUMN(AQ:AQ),4,1,$A315))*14)/11)*(1+INDIRECT(ADDRESS(358,COLUMN(AQ:AQ),4,1,$A315)))),0)</f>
        <v>0</v>
      </c>
      <c r="AQ315" cm="1">
        <f t="array" aca="1" ref="AQ315" ca="1">IFERROR(IFERROR(Resumo_Horas!AQ315/INDIRECT(ADDRESS(7,COLUMN(AR:AR),4,1,Resumo_Horas!$A315)),0)*(((INDIRECT(ADDRESS(357,COLUMN(AR:AR),4,1,$A315))*14)/11)*(1+INDIRECT(ADDRESS(358,COLUMN(AR:AR),4,1,$A315)))),0)</f>
        <v>0</v>
      </c>
      <c r="AR315" cm="1">
        <f t="array" aca="1" ref="AR315" ca="1">IFERROR(IFERROR(Resumo_Horas!AR315/INDIRECT(ADDRESS(7,COLUMN(AS:AS),4,1,Resumo_Horas!$A315)),0)*(((INDIRECT(ADDRESS(357,COLUMN(AS:AS),4,1,$A315))*14)/11)*(1+INDIRECT(ADDRESS(358,COLUMN(AS:AS),4,1,$A315)))),0)</f>
        <v>0</v>
      </c>
      <c r="AS315" cm="1">
        <f t="array" aca="1" ref="AS315" ca="1">IFERROR(IFERROR(Resumo_Horas!AS315/INDIRECT(ADDRESS(7,COLUMN(AT:AT),4,1,Resumo_Horas!$A315)),0)*(((INDIRECT(ADDRESS(357,COLUMN(AT:AT),4,1,$A315))*14)/11)*(1+INDIRECT(ADDRESS(358,COLUMN(AT:AT),4,1,$A315)))),0)</f>
        <v>0</v>
      </c>
      <c r="AT315" cm="1">
        <f t="array" aca="1" ref="AT315" ca="1">IFERROR(IFERROR(Resumo_Horas!AT315/INDIRECT(ADDRESS(7,COLUMN(AU:AU),4,1,Resumo_Horas!$A315)),0)*(((INDIRECT(ADDRESS(357,COLUMN(AU:AU),4,1,$A315))*14)/11)*(1+INDIRECT(ADDRESS(358,COLUMN(AU:AU),4,1,$A315)))),0)</f>
        <v>0</v>
      </c>
      <c r="AU315" cm="1">
        <f t="array" aca="1" ref="AU315" ca="1">IFERROR(IFERROR(Resumo_Horas!AU315/INDIRECT(ADDRESS(7,COLUMN(AV:AV),4,1,Resumo_Horas!$A315)),0)*(((INDIRECT(ADDRESS(357,COLUMN(AV:AV),4,1,$A315))*14)/11)*(1+INDIRECT(ADDRESS(358,COLUMN(AV:AV),4,1,$A315)))),0)</f>
        <v>0</v>
      </c>
      <c r="AV315" cm="1">
        <f t="array" aca="1" ref="AV315" ca="1">IFERROR(IFERROR(Resumo_Horas!AV315/INDIRECT(ADDRESS(7,COLUMN(AW:AW),4,1,Resumo_Horas!$A315)),0)*(((INDIRECT(ADDRESS(357,COLUMN(AW:AW),4,1,$A315))*14)/11)*(1+INDIRECT(ADDRESS(358,COLUMN(AW:AW),4,1,$A315)))),0)</f>
        <v>0</v>
      </c>
      <c r="AW315" cm="1">
        <f t="array" aca="1" ref="AW315" ca="1">IFERROR(IFERROR(Resumo_Horas!AW315/INDIRECT(ADDRESS(7,COLUMN(AX:AX),4,1,Resumo_Horas!$A315)),0)*(((INDIRECT(ADDRESS(357,COLUMN(AX:AX),4,1,$A315))*14)/11)*(1+INDIRECT(ADDRESS(358,COLUMN(AX:AX),4,1,$A315)))),0)</f>
        <v>0</v>
      </c>
      <c r="AX315" cm="1">
        <f t="array" aca="1" ref="AX315" ca="1">IFERROR(IFERROR(Resumo_Horas!AX315/INDIRECT(ADDRESS(7,COLUMN(AY:AY),4,1,Resumo_Horas!$A315)),0)*(((INDIRECT(ADDRESS(357,COLUMN(AY:AY),4,1,$A315))*14)/11)*(1+INDIRECT(ADDRESS(358,COLUMN(AY:AY),4,1,$A315)))),0)</f>
        <v>0</v>
      </c>
      <c r="AY315" cm="1">
        <f t="array" aca="1" ref="AY315" ca="1">IFERROR(IFERROR(Resumo_Horas!AY315/INDIRECT(ADDRESS(7,COLUMN(AZ:AZ),4,1,Resumo_Horas!$A315)),0)*(((INDIRECT(ADDRESS(357,COLUMN(AZ:AZ),4,1,$A315))*14)/11)*(1+INDIRECT(ADDRESS(358,COLUMN(AZ:AZ),4,1,$A315)))),0)</f>
        <v>0</v>
      </c>
      <c r="AZ315" cm="1">
        <f t="array" aca="1" ref="AZ315" ca="1">IFERROR(IFERROR(Resumo_Horas!AZ315/INDIRECT(ADDRESS(7,COLUMN(BA:BA),4,1,Resumo_Horas!$A315)),0)*(((INDIRECT(ADDRESS(357,COLUMN(BA:BA),4,1,$A315))*14)/11)*(1+INDIRECT(ADDRESS(358,COLUMN(BA:BA),4,1,$A315)))),0)</f>
        <v>0</v>
      </c>
      <c r="BA315" cm="1">
        <f t="array" aca="1" ref="BA315" ca="1">IFERROR(IFERROR(Resumo_Horas!BA315/INDIRECT(ADDRESS(7,COLUMN(BB:BB),4,1,Resumo_Horas!$A315)),0)*(((INDIRECT(ADDRESS(357,COLUMN(BB:BB),4,1,$A315))*14)/11)*(1+INDIRECT(ADDRESS(358,COLUMN(BB:BB),4,1,$A315)))),0)</f>
        <v>0</v>
      </c>
      <c r="BB315" cm="1">
        <f t="array" aca="1" ref="BB315" ca="1">IFERROR(IFERROR(Resumo_Horas!BB315/INDIRECT(ADDRESS(7,COLUMN(BC:BC),4,1,Resumo_Horas!$A315)),0)*(((INDIRECT(ADDRESS(357,COLUMN(BC:BC),4,1,$A315))*14)/11)*(1+INDIRECT(ADDRESS(358,COLUMN(BC:BC),4,1,$A315)))),0)</f>
        <v>0</v>
      </c>
      <c r="BC315" cm="1">
        <f t="array" aca="1" ref="BC315" ca="1">IFERROR(IFERROR(Resumo_Horas!BC315/INDIRECT(ADDRESS(7,COLUMN(BD:BD),4,1,Resumo_Horas!$A315)),0)*(((INDIRECT(ADDRESS(357,COLUMN(BD:BD),4,1,$A315))*14)/11)*(1+INDIRECT(ADDRESS(358,COLUMN(BD:BD),4,1,$A315)))),0)</f>
        <v>0</v>
      </c>
      <c r="BD315" cm="1">
        <f t="array" aca="1" ref="BD315" ca="1">IFERROR(IFERROR(Resumo_Horas!BD315/INDIRECT(ADDRESS(7,COLUMN(BE:BE),4,1,Resumo_Horas!$A315)),0)*(((INDIRECT(ADDRESS(357,COLUMN(BE:BE),4,1,$A315))*14)/11)*(1+INDIRECT(ADDRESS(358,COLUMN(BE:BE),4,1,$A315)))),0)</f>
        <v>0</v>
      </c>
      <c r="BE315" cm="1">
        <f t="array" aca="1" ref="BE315" ca="1">IFERROR(IFERROR(Resumo_Horas!BE315/INDIRECT(ADDRESS(7,COLUMN(BF:BF),4,1,Resumo_Horas!$A315)),0)*(((INDIRECT(ADDRESS(357,COLUMN(BF:BF),4,1,$A315))*14)/11)*(1+INDIRECT(ADDRESS(358,COLUMN(BF:BF),4,1,$A315)))),0)</f>
        <v>0</v>
      </c>
      <c r="BF315" cm="1">
        <f t="array" aca="1" ref="BF315" ca="1">IFERROR(IFERROR(Resumo_Horas!BF315/INDIRECT(ADDRESS(7,COLUMN(BG:BG),4,1,Resumo_Horas!$A315)),0)*(((INDIRECT(ADDRESS(357,COLUMN(BG:BG),4,1,$A315))*14)/11)*(1+INDIRECT(ADDRESS(358,COLUMN(BG:BG),4,1,$A315)))),0)</f>
        <v>0</v>
      </c>
      <c r="BG315" cm="1">
        <f t="array" aca="1" ref="BG315" ca="1">IFERROR(IFERROR(Resumo_Horas!BG315/INDIRECT(ADDRESS(7,COLUMN(BH:BH),4,1,Resumo_Horas!$A315)),0)*(((INDIRECT(ADDRESS(357,COLUMN(BH:BH),4,1,$A315))*14)/11)*(1+INDIRECT(ADDRESS(358,COLUMN(BH:BH),4,1,$A315)))),0)</f>
        <v>0</v>
      </c>
      <c r="BH315" cm="1">
        <f t="array" aca="1" ref="BH315" ca="1">IFERROR(IFERROR(Resumo_Horas!BH315/INDIRECT(ADDRESS(7,COLUMN(BI:BI),4,1,Resumo_Horas!$A315)),0)*(((INDIRECT(ADDRESS(357,COLUMN(BI:BI),4,1,$A315))*14)/11)*(1+INDIRECT(ADDRESS(358,COLUMN(BI:BI),4,1,$A315)))),0)</f>
        <v>0</v>
      </c>
      <c r="BI315" cm="1">
        <f t="array" aca="1" ref="BI315" ca="1">IFERROR(IFERROR(Resumo_Horas!BI315/INDIRECT(ADDRESS(7,COLUMN(BJ:BJ),4,1,Resumo_Horas!$A315)),0)*(((INDIRECT(ADDRESS(357,COLUMN(BJ:BJ),4,1,$A315))*14)/11)*(1+INDIRECT(ADDRESS(358,COLUMN(BJ:BJ),4,1,$A315)))),0)</f>
        <v>0</v>
      </c>
      <c r="BJ315" cm="1">
        <f t="array" aca="1" ref="BJ315" ca="1">IFERROR(IFERROR(Resumo_Horas!BJ315/INDIRECT(ADDRESS(7,COLUMN(BK:BK),4,1,Resumo_Horas!$A315)),0)*(((INDIRECT(ADDRESS(357,COLUMN(BK:BK),4,1,$A315))*14)/11)*(1+INDIRECT(ADDRESS(358,COLUMN(BK:BK),4,1,$A315)))),0)</f>
        <v>0</v>
      </c>
      <c r="BK315" s="331" cm="1">
        <f t="array" aca="1" ref="BK315" ca="1">IFERROR(IFERROR(Resumo_Horas!BK315/INDIRECT(ADDRESS(7,COLUMN(BL:BL),4,1,Resumo_Horas!$A315)),0)*(((INDIRECT(ADDRESS(357,COLUMN(BL:BL),4,1,$A315))*14)/11)*(1+INDIRECT(ADDRESS(358,COLUMN(BL:BL),4,1,$A315)))),0)</f>
        <v>0</v>
      </c>
    </row>
    <row r="316" spans="1:63" x14ac:dyDescent="0.25">
      <c r="A316" s="330" t="str" cm="1">
        <f t="array" aca="1" ref="A316" ca="1">IF(INDIRECT(ADDRESS(9+QUOTIENT(ROW(A315)-1,20),4,4,1,"Equipa de projeto")) = 0,"", _xlfn.CONCAT(1 + QUOTIENT(ROW(A315)-1,20),". ", INDIRECT(ADDRESS(9+QUOTIENT(ROW(A315)-1,20),4,4,1,"Equipa de projeto"))))</f>
        <v/>
      </c>
      <c r="B316">
        <f>Atividades!$A$85</f>
        <v>0</v>
      </c>
      <c r="C316" s="123" t="s">
        <v>48</v>
      </c>
      <c r="D316" cm="1">
        <f t="array" aca="1" ref="D316" ca="1">IFERROR(IFERROR(Resumo_Horas!D316/INDIRECT(ADDRESS(7,COLUMN(E:E),4,1,Resumo_Horas!$A316)),0)*(((INDIRECT(ADDRESS(357,COLUMN(E:E),4,1,$A316))*14)/11)*(1+INDIRECT(ADDRESS(358,COLUMN(E:E),4,1,$A316)))),0)</f>
        <v>0</v>
      </c>
      <c r="E316" cm="1">
        <f t="array" aca="1" ref="E316" ca="1">IFERROR(IFERROR(Resumo_Horas!E316/INDIRECT(ADDRESS(7,COLUMN(F:F),4,1,Resumo_Horas!$A316)),0)*(((INDIRECT(ADDRESS(357,COLUMN(F:F),4,1,$A316))*14)/11)*(1+INDIRECT(ADDRESS(358,COLUMN(F:F),4,1,$A316)))),0)</f>
        <v>0</v>
      </c>
      <c r="F316" cm="1">
        <f t="array" aca="1" ref="F316" ca="1">IFERROR(IFERROR(Resumo_Horas!F316/INDIRECT(ADDRESS(7,COLUMN(G:G),4,1,Resumo_Horas!$A316)),0)*(((INDIRECT(ADDRESS(357,COLUMN(G:G),4,1,$A316))*14)/11)*(1+INDIRECT(ADDRESS(358,COLUMN(G:G),4,1,$A316)))),0)</f>
        <v>0</v>
      </c>
      <c r="G316" cm="1">
        <f t="array" aca="1" ref="G316" ca="1">IFERROR(IFERROR(Resumo_Horas!G316/INDIRECT(ADDRESS(7,COLUMN(H:H),4,1,Resumo_Horas!$A316)),0)*(((INDIRECT(ADDRESS(357,COLUMN(H:H),4,1,$A316))*14)/11)*(1+INDIRECT(ADDRESS(358,COLUMN(H:H),4,1,$A316)))),0)</f>
        <v>0</v>
      </c>
      <c r="H316" cm="1">
        <f t="array" aca="1" ref="H316" ca="1">IFERROR(IFERROR(Resumo_Horas!H316/INDIRECT(ADDRESS(7,COLUMN(I:I),4,1,Resumo_Horas!$A316)),0)*(((INDIRECT(ADDRESS(357,COLUMN(I:I),4,1,$A316))*14)/11)*(1+INDIRECT(ADDRESS(358,COLUMN(I:I),4,1,$A316)))),0)</f>
        <v>0</v>
      </c>
      <c r="I316" cm="1">
        <f t="array" aca="1" ref="I316" ca="1">IFERROR(IFERROR(Resumo_Horas!I316/INDIRECT(ADDRESS(7,COLUMN(J:J),4,1,Resumo_Horas!$A316)),0)*(((INDIRECT(ADDRESS(357,COLUMN(J:J),4,1,$A316))*14)/11)*(1+INDIRECT(ADDRESS(358,COLUMN(J:J),4,1,$A316)))),0)</f>
        <v>0</v>
      </c>
      <c r="J316" cm="1">
        <f t="array" aca="1" ref="J316" ca="1">IFERROR(IFERROR(Resumo_Horas!J316/INDIRECT(ADDRESS(7,COLUMN(K:K),4,1,Resumo_Horas!$A316)),0)*(((INDIRECT(ADDRESS(357,COLUMN(K:K),4,1,$A316))*14)/11)*(1+INDIRECT(ADDRESS(358,COLUMN(K:K),4,1,$A316)))),0)</f>
        <v>0</v>
      </c>
      <c r="K316" cm="1">
        <f t="array" aca="1" ref="K316" ca="1">IFERROR(IFERROR(Resumo_Horas!K316/INDIRECT(ADDRESS(7,COLUMN(L:L),4,1,Resumo_Horas!$A316)),0)*(((INDIRECT(ADDRESS(357,COLUMN(L:L),4,1,$A316))*14)/11)*(1+INDIRECT(ADDRESS(358,COLUMN(L:L),4,1,$A316)))),0)</f>
        <v>0</v>
      </c>
      <c r="L316" cm="1">
        <f t="array" aca="1" ref="L316" ca="1">IFERROR(IFERROR(Resumo_Horas!L316/INDIRECT(ADDRESS(7,COLUMN(M:M),4,1,Resumo_Horas!$A316)),0)*(((INDIRECT(ADDRESS(357,COLUMN(M:M),4,1,$A316))*14)/11)*(1+INDIRECT(ADDRESS(358,COLUMN(M:M),4,1,$A316)))),0)</f>
        <v>0</v>
      </c>
      <c r="M316" cm="1">
        <f t="array" aca="1" ref="M316" ca="1">IFERROR(IFERROR(Resumo_Horas!M316/INDIRECT(ADDRESS(7,COLUMN(N:N),4,1,Resumo_Horas!$A316)),0)*(((INDIRECT(ADDRESS(357,COLUMN(N:N),4,1,$A316))*14)/11)*(1+INDIRECT(ADDRESS(358,COLUMN(N:N),4,1,$A316)))),0)</f>
        <v>0</v>
      </c>
      <c r="N316" cm="1">
        <f t="array" aca="1" ref="N316" ca="1">IFERROR(IFERROR(Resumo_Horas!N316/INDIRECT(ADDRESS(7,COLUMN(O:O),4,1,Resumo_Horas!$A316)),0)*(((INDIRECT(ADDRESS(357,COLUMN(O:O),4,1,$A316))*14)/11)*(1+INDIRECT(ADDRESS(358,COLUMN(O:O),4,1,$A316)))),0)</f>
        <v>0</v>
      </c>
      <c r="O316" cm="1">
        <f t="array" aca="1" ref="O316" ca="1">IFERROR(IFERROR(Resumo_Horas!O316/INDIRECT(ADDRESS(7,COLUMN(P:P),4,1,Resumo_Horas!$A316)),0)*(((INDIRECT(ADDRESS(357,COLUMN(P:P),4,1,$A316))*14)/11)*(1+INDIRECT(ADDRESS(358,COLUMN(P:P),4,1,$A316)))),0)</f>
        <v>0</v>
      </c>
      <c r="P316" cm="1">
        <f t="array" aca="1" ref="P316" ca="1">IFERROR(IFERROR(Resumo_Horas!P316/INDIRECT(ADDRESS(7,COLUMN(Q:Q),4,1,Resumo_Horas!$A316)),0)*(((INDIRECT(ADDRESS(357,COLUMN(Q:Q),4,1,$A316))*14)/11)*(1+INDIRECT(ADDRESS(358,COLUMN(Q:Q),4,1,$A316)))),0)</f>
        <v>0</v>
      </c>
      <c r="Q316" cm="1">
        <f t="array" aca="1" ref="Q316" ca="1">IFERROR(IFERROR(Resumo_Horas!Q316/INDIRECT(ADDRESS(7,COLUMN(R:R),4,1,Resumo_Horas!$A316)),0)*(((INDIRECT(ADDRESS(357,COLUMN(R:R),4,1,$A316))*14)/11)*(1+INDIRECT(ADDRESS(358,COLUMN(R:R),4,1,$A316)))),0)</f>
        <v>0</v>
      </c>
      <c r="R316" cm="1">
        <f t="array" aca="1" ref="R316" ca="1">IFERROR(IFERROR(Resumo_Horas!R316/INDIRECT(ADDRESS(7,COLUMN(S:S),4,1,Resumo_Horas!$A316)),0)*(((INDIRECT(ADDRESS(357,COLUMN(S:S),4,1,$A316))*14)/11)*(1+INDIRECT(ADDRESS(358,COLUMN(S:S),4,1,$A316)))),0)</f>
        <v>0</v>
      </c>
      <c r="S316" cm="1">
        <f t="array" aca="1" ref="S316" ca="1">IFERROR(IFERROR(Resumo_Horas!S316/INDIRECT(ADDRESS(7,COLUMN(T:T),4,1,Resumo_Horas!$A316)),0)*(((INDIRECT(ADDRESS(357,COLUMN(T:T),4,1,$A316))*14)/11)*(1+INDIRECT(ADDRESS(358,COLUMN(T:T),4,1,$A316)))),0)</f>
        <v>0</v>
      </c>
      <c r="T316" cm="1">
        <f t="array" aca="1" ref="T316" ca="1">IFERROR(IFERROR(Resumo_Horas!T316/INDIRECT(ADDRESS(7,COLUMN(U:U),4,1,Resumo_Horas!$A316)),0)*(((INDIRECT(ADDRESS(357,COLUMN(U:U),4,1,$A316))*14)/11)*(1+INDIRECT(ADDRESS(358,COLUMN(U:U),4,1,$A316)))),0)</f>
        <v>0</v>
      </c>
      <c r="U316" cm="1">
        <f t="array" aca="1" ref="U316" ca="1">IFERROR(IFERROR(Resumo_Horas!U316/INDIRECT(ADDRESS(7,COLUMN(V:V),4,1,Resumo_Horas!$A316)),0)*(((INDIRECT(ADDRESS(357,COLUMN(V:V),4,1,$A316))*14)/11)*(1+INDIRECT(ADDRESS(358,COLUMN(V:V),4,1,$A316)))),0)</f>
        <v>0</v>
      </c>
      <c r="V316" cm="1">
        <f t="array" aca="1" ref="V316" ca="1">IFERROR(IFERROR(Resumo_Horas!V316/INDIRECT(ADDRESS(7,COLUMN(W:W),4,1,Resumo_Horas!$A316)),0)*(((INDIRECT(ADDRESS(357,COLUMN(W:W),4,1,$A316))*14)/11)*(1+INDIRECT(ADDRESS(358,COLUMN(W:W),4,1,$A316)))),0)</f>
        <v>0</v>
      </c>
      <c r="W316" cm="1">
        <f t="array" aca="1" ref="W316" ca="1">IFERROR(IFERROR(Resumo_Horas!W316/INDIRECT(ADDRESS(7,COLUMN(X:X),4,1,Resumo_Horas!$A316)),0)*(((INDIRECT(ADDRESS(357,COLUMN(X:X),4,1,$A316))*14)/11)*(1+INDIRECT(ADDRESS(358,COLUMN(X:X),4,1,$A316)))),0)</f>
        <v>0</v>
      </c>
      <c r="X316" cm="1">
        <f t="array" aca="1" ref="X316" ca="1">IFERROR(IFERROR(Resumo_Horas!X316/INDIRECT(ADDRESS(7,COLUMN(Y:Y),4,1,Resumo_Horas!$A316)),0)*(((INDIRECT(ADDRESS(357,COLUMN(Y:Y),4,1,$A316))*14)/11)*(1+INDIRECT(ADDRESS(358,COLUMN(Y:Y),4,1,$A316)))),0)</f>
        <v>0</v>
      </c>
      <c r="Y316" cm="1">
        <f t="array" aca="1" ref="Y316" ca="1">IFERROR(IFERROR(Resumo_Horas!Y316/INDIRECT(ADDRESS(7,COLUMN(Z:Z),4,1,Resumo_Horas!$A316)),0)*(((INDIRECT(ADDRESS(357,COLUMN(Z:Z),4,1,$A316))*14)/11)*(1+INDIRECT(ADDRESS(358,COLUMN(Z:Z),4,1,$A316)))),0)</f>
        <v>0</v>
      </c>
      <c r="Z316" cm="1">
        <f t="array" aca="1" ref="Z316" ca="1">IFERROR(IFERROR(Resumo_Horas!Z316/INDIRECT(ADDRESS(7,COLUMN(AA:AA),4,1,Resumo_Horas!$A316)),0)*(((INDIRECT(ADDRESS(357,COLUMN(AA:AA),4,1,$A316))*14)/11)*(1+INDIRECT(ADDRESS(358,COLUMN(AA:AA),4,1,$A316)))),0)</f>
        <v>0</v>
      </c>
      <c r="AA316" cm="1">
        <f t="array" aca="1" ref="AA316" ca="1">IFERROR(IFERROR(Resumo_Horas!AA316/INDIRECT(ADDRESS(7,COLUMN(AB:AB),4,1,Resumo_Horas!$A316)),0)*(((INDIRECT(ADDRESS(357,COLUMN(AB:AB),4,1,$A316))*14)/11)*(1+INDIRECT(ADDRESS(358,COLUMN(AB:AB),4,1,$A316)))),0)</f>
        <v>0</v>
      </c>
      <c r="AB316" cm="1">
        <f t="array" aca="1" ref="AB316" ca="1">IFERROR(IFERROR(Resumo_Horas!AB316/INDIRECT(ADDRESS(7,COLUMN(AC:AC),4,1,Resumo_Horas!$A316)),0)*(((INDIRECT(ADDRESS(357,COLUMN(AC:AC),4,1,$A316))*14)/11)*(1+INDIRECT(ADDRESS(358,COLUMN(AC:AC),4,1,$A316)))),0)</f>
        <v>0</v>
      </c>
      <c r="AC316" cm="1">
        <f t="array" aca="1" ref="AC316" ca="1">IFERROR(IFERROR(Resumo_Horas!AC316/INDIRECT(ADDRESS(7,COLUMN(AD:AD),4,1,Resumo_Horas!$A316)),0)*(((INDIRECT(ADDRESS(357,COLUMN(AD:AD),4,1,$A316))*14)/11)*(1+INDIRECT(ADDRESS(358,COLUMN(AD:AD),4,1,$A316)))),0)</f>
        <v>0</v>
      </c>
      <c r="AD316" cm="1">
        <f t="array" aca="1" ref="AD316" ca="1">IFERROR(IFERROR(Resumo_Horas!AD316/INDIRECT(ADDRESS(7,COLUMN(AE:AE),4,1,Resumo_Horas!$A316)),0)*(((INDIRECT(ADDRESS(357,COLUMN(AE:AE),4,1,$A316))*14)/11)*(1+INDIRECT(ADDRESS(358,COLUMN(AE:AE),4,1,$A316)))),0)</f>
        <v>0</v>
      </c>
      <c r="AE316" cm="1">
        <f t="array" aca="1" ref="AE316" ca="1">IFERROR(IFERROR(Resumo_Horas!AE316/INDIRECT(ADDRESS(7,COLUMN(AF:AF),4,1,Resumo_Horas!$A316)),0)*(((INDIRECT(ADDRESS(357,COLUMN(AF:AF),4,1,$A316))*14)/11)*(1+INDIRECT(ADDRESS(358,COLUMN(AF:AF),4,1,$A316)))),0)</f>
        <v>0</v>
      </c>
      <c r="AF316" cm="1">
        <f t="array" aca="1" ref="AF316" ca="1">IFERROR(IFERROR(Resumo_Horas!AF316/INDIRECT(ADDRESS(7,COLUMN(AG:AG),4,1,Resumo_Horas!$A316)),0)*(((INDIRECT(ADDRESS(357,COLUMN(AG:AG),4,1,$A316))*14)/11)*(1+INDIRECT(ADDRESS(358,COLUMN(AG:AG),4,1,$A316)))),0)</f>
        <v>0</v>
      </c>
      <c r="AG316" cm="1">
        <f t="array" aca="1" ref="AG316" ca="1">IFERROR(IFERROR(Resumo_Horas!AG316/INDIRECT(ADDRESS(7,COLUMN(AH:AH),4,1,Resumo_Horas!$A316)),0)*(((INDIRECT(ADDRESS(357,COLUMN(AH:AH),4,1,$A316))*14)/11)*(1+INDIRECT(ADDRESS(358,COLUMN(AH:AH),4,1,$A316)))),0)</f>
        <v>0</v>
      </c>
      <c r="AH316" cm="1">
        <f t="array" aca="1" ref="AH316" ca="1">IFERROR(IFERROR(Resumo_Horas!AH316/INDIRECT(ADDRESS(7,COLUMN(AI:AI),4,1,Resumo_Horas!$A316)),0)*(((INDIRECT(ADDRESS(357,COLUMN(AI:AI),4,1,$A316))*14)/11)*(1+INDIRECT(ADDRESS(358,COLUMN(AI:AI),4,1,$A316)))),0)</f>
        <v>0</v>
      </c>
      <c r="AI316" cm="1">
        <f t="array" aca="1" ref="AI316" ca="1">IFERROR(IFERROR(Resumo_Horas!AI316/INDIRECT(ADDRESS(7,COLUMN(AJ:AJ),4,1,Resumo_Horas!$A316)),0)*(((INDIRECT(ADDRESS(357,COLUMN(AJ:AJ),4,1,$A316))*14)/11)*(1+INDIRECT(ADDRESS(358,COLUMN(AJ:AJ),4,1,$A316)))),0)</f>
        <v>0</v>
      </c>
      <c r="AJ316" cm="1">
        <f t="array" aca="1" ref="AJ316" ca="1">IFERROR(IFERROR(Resumo_Horas!AJ316/INDIRECT(ADDRESS(7,COLUMN(AK:AK),4,1,Resumo_Horas!$A316)),0)*(((INDIRECT(ADDRESS(357,COLUMN(AK:AK),4,1,$A316))*14)/11)*(1+INDIRECT(ADDRESS(358,COLUMN(AK:AK),4,1,$A316)))),0)</f>
        <v>0</v>
      </c>
      <c r="AK316" cm="1">
        <f t="array" aca="1" ref="AK316" ca="1">IFERROR(IFERROR(Resumo_Horas!AK316/INDIRECT(ADDRESS(7,COLUMN(AL:AL),4,1,Resumo_Horas!$A316)),0)*(((INDIRECT(ADDRESS(357,COLUMN(AL:AL),4,1,$A316))*14)/11)*(1+INDIRECT(ADDRESS(358,COLUMN(AL:AL),4,1,$A316)))),0)</f>
        <v>0</v>
      </c>
      <c r="AL316" cm="1">
        <f t="array" aca="1" ref="AL316" ca="1">IFERROR(IFERROR(Resumo_Horas!AL316/INDIRECT(ADDRESS(7,COLUMN(AM:AM),4,1,Resumo_Horas!$A316)),0)*(((INDIRECT(ADDRESS(357,COLUMN(AM:AM),4,1,$A316))*14)/11)*(1+INDIRECT(ADDRESS(358,COLUMN(AM:AM),4,1,$A316)))),0)</f>
        <v>0</v>
      </c>
      <c r="AM316" cm="1">
        <f t="array" aca="1" ref="AM316" ca="1">IFERROR(IFERROR(Resumo_Horas!AM316/INDIRECT(ADDRESS(7,COLUMN(AN:AN),4,1,Resumo_Horas!$A316)),0)*(((INDIRECT(ADDRESS(357,COLUMN(AN:AN),4,1,$A316))*14)/11)*(1+INDIRECT(ADDRESS(358,COLUMN(AN:AN),4,1,$A316)))),0)</f>
        <v>0</v>
      </c>
      <c r="AN316" cm="1">
        <f t="array" aca="1" ref="AN316" ca="1">IFERROR(IFERROR(Resumo_Horas!AN316/INDIRECT(ADDRESS(7,COLUMN(AO:AO),4,1,Resumo_Horas!$A316)),0)*(((INDIRECT(ADDRESS(357,COLUMN(AO:AO),4,1,$A316))*14)/11)*(1+INDIRECT(ADDRESS(358,COLUMN(AO:AO),4,1,$A316)))),0)</f>
        <v>0</v>
      </c>
      <c r="AO316" cm="1">
        <f t="array" aca="1" ref="AO316" ca="1">IFERROR(IFERROR(Resumo_Horas!AO316/INDIRECT(ADDRESS(7,COLUMN(AP:AP),4,1,Resumo_Horas!$A316)),0)*(((INDIRECT(ADDRESS(357,COLUMN(AP:AP),4,1,$A316))*14)/11)*(1+INDIRECT(ADDRESS(358,COLUMN(AP:AP),4,1,$A316)))),0)</f>
        <v>0</v>
      </c>
      <c r="AP316" cm="1">
        <f t="array" aca="1" ref="AP316" ca="1">IFERROR(IFERROR(Resumo_Horas!AP316/INDIRECT(ADDRESS(7,COLUMN(AQ:AQ),4,1,Resumo_Horas!$A316)),0)*(((INDIRECT(ADDRESS(357,COLUMN(AQ:AQ),4,1,$A316))*14)/11)*(1+INDIRECT(ADDRESS(358,COLUMN(AQ:AQ),4,1,$A316)))),0)</f>
        <v>0</v>
      </c>
      <c r="AQ316" cm="1">
        <f t="array" aca="1" ref="AQ316" ca="1">IFERROR(IFERROR(Resumo_Horas!AQ316/INDIRECT(ADDRESS(7,COLUMN(AR:AR),4,1,Resumo_Horas!$A316)),0)*(((INDIRECT(ADDRESS(357,COLUMN(AR:AR),4,1,$A316))*14)/11)*(1+INDIRECT(ADDRESS(358,COLUMN(AR:AR),4,1,$A316)))),0)</f>
        <v>0</v>
      </c>
      <c r="AR316" cm="1">
        <f t="array" aca="1" ref="AR316" ca="1">IFERROR(IFERROR(Resumo_Horas!AR316/INDIRECT(ADDRESS(7,COLUMN(AS:AS),4,1,Resumo_Horas!$A316)),0)*(((INDIRECT(ADDRESS(357,COLUMN(AS:AS),4,1,$A316))*14)/11)*(1+INDIRECT(ADDRESS(358,COLUMN(AS:AS),4,1,$A316)))),0)</f>
        <v>0</v>
      </c>
      <c r="AS316" cm="1">
        <f t="array" aca="1" ref="AS316" ca="1">IFERROR(IFERROR(Resumo_Horas!AS316/INDIRECT(ADDRESS(7,COLUMN(AT:AT),4,1,Resumo_Horas!$A316)),0)*(((INDIRECT(ADDRESS(357,COLUMN(AT:AT),4,1,$A316))*14)/11)*(1+INDIRECT(ADDRESS(358,COLUMN(AT:AT),4,1,$A316)))),0)</f>
        <v>0</v>
      </c>
      <c r="AT316" cm="1">
        <f t="array" aca="1" ref="AT316" ca="1">IFERROR(IFERROR(Resumo_Horas!AT316/INDIRECT(ADDRESS(7,COLUMN(AU:AU),4,1,Resumo_Horas!$A316)),0)*(((INDIRECT(ADDRESS(357,COLUMN(AU:AU),4,1,$A316))*14)/11)*(1+INDIRECT(ADDRESS(358,COLUMN(AU:AU),4,1,$A316)))),0)</f>
        <v>0</v>
      </c>
      <c r="AU316" cm="1">
        <f t="array" aca="1" ref="AU316" ca="1">IFERROR(IFERROR(Resumo_Horas!AU316/INDIRECT(ADDRESS(7,COLUMN(AV:AV),4,1,Resumo_Horas!$A316)),0)*(((INDIRECT(ADDRESS(357,COLUMN(AV:AV),4,1,$A316))*14)/11)*(1+INDIRECT(ADDRESS(358,COLUMN(AV:AV),4,1,$A316)))),0)</f>
        <v>0</v>
      </c>
      <c r="AV316" cm="1">
        <f t="array" aca="1" ref="AV316" ca="1">IFERROR(IFERROR(Resumo_Horas!AV316/INDIRECT(ADDRESS(7,COLUMN(AW:AW),4,1,Resumo_Horas!$A316)),0)*(((INDIRECT(ADDRESS(357,COLUMN(AW:AW),4,1,$A316))*14)/11)*(1+INDIRECT(ADDRESS(358,COLUMN(AW:AW),4,1,$A316)))),0)</f>
        <v>0</v>
      </c>
      <c r="AW316" cm="1">
        <f t="array" aca="1" ref="AW316" ca="1">IFERROR(IFERROR(Resumo_Horas!AW316/INDIRECT(ADDRESS(7,COLUMN(AX:AX),4,1,Resumo_Horas!$A316)),0)*(((INDIRECT(ADDRESS(357,COLUMN(AX:AX),4,1,$A316))*14)/11)*(1+INDIRECT(ADDRESS(358,COLUMN(AX:AX),4,1,$A316)))),0)</f>
        <v>0</v>
      </c>
      <c r="AX316" cm="1">
        <f t="array" aca="1" ref="AX316" ca="1">IFERROR(IFERROR(Resumo_Horas!AX316/INDIRECT(ADDRESS(7,COLUMN(AY:AY),4,1,Resumo_Horas!$A316)),0)*(((INDIRECT(ADDRESS(357,COLUMN(AY:AY),4,1,$A316))*14)/11)*(1+INDIRECT(ADDRESS(358,COLUMN(AY:AY),4,1,$A316)))),0)</f>
        <v>0</v>
      </c>
      <c r="AY316" cm="1">
        <f t="array" aca="1" ref="AY316" ca="1">IFERROR(IFERROR(Resumo_Horas!AY316/INDIRECT(ADDRESS(7,COLUMN(AZ:AZ),4,1,Resumo_Horas!$A316)),0)*(((INDIRECT(ADDRESS(357,COLUMN(AZ:AZ),4,1,$A316))*14)/11)*(1+INDIRECT(ADDRESS(358,COLUMN(AZ:AZ),4,1,$A316)))),0)</f>
        <v>0</v>
      </c>
      <c r="AZ316" cm="1">
        <f t="array" aca="1" ref="AZ316" ca="1">IFERROR(IFERROR(Resumo_Horas!AZ316/INDIRECT(ADDRESS(7,COLUMN(BA:BA),4,1,Resumo_Horas!$A316)),0)*(((INDIRECT(ADDRESS(357,COLUMN(BA:BA),4,1,$A316))*14)/11)*(1+INDIRECT(ADDRESS(358,COLUMN(BA:BA),4,1,$A316)))),0)</f>
        <v>0</v>
      </c>
      <c r="BA316" cm="1">
        <f t="array" aca="1" ref="BA316" ca="1">IFERROR(IFERROR(Resumo_Horas!BA316/INDIRECT(ADDRESS(7,COLUMN(BB:BB),4,1,Resumo_Horas!$A316)),0)*(((INDIRECT(ADDRESS(357,COLUMN(BB:BB),4,1,$A316))*14)/11)*(1+INDIRECT(ADDRESS(358,COLUMN(BB:BB),4,1,$A316)))),0)</f>
        <v>0</v>
      </c>
      <c r="BB316" cm="1">
        <f t="array" aca="1" ref="BB316" ca="1">IFERROR(IFERROR(Resumo_Horas!BB316/INDIRECT(ADDRESS(7,COLUMN(BC:BC),4,1,Resumo_Horas!$A316)),0)*(((INDIRECT(ADDRESS(357,COLUMN(BC:BC),4,1,$A316))*14)/11)*(1+INDIRECT(ADDRESS(358,COLUMN(BC:BC),4,1,$A316)))),0)</f>
        <v>0</v>
      </c>
      <c r="BC316" cm="1">
        <f t="array" aca="1" ref="BC316" ca="1">IFERROR(IFERROR(Resumo_Horas!BC316/INDIRECT(ADDRESS(7,COLUMN(BD:BD),4,1,Resumo_Horas!$A316)),0)*(((INDIRECT(ADDRESS(357,COLUMN(BD:BD),4,1,$A316))*14)/11)*(1+INDIRECT(ADDRESS(358,COLUMN(BD:BD),4,1,$A316)))),0)</f>
        <v>0</v>
      </c>
      <c r="BD316" cm="1">
        <f t="array" aca="1" ref="BD316" ca="1">IFERROR(IFERROR(Resumo_Horas!BD316/INDIRECT(ADDRESS(7,COLUMN(BE:BE),4,1,Resumo_Horas!$A316)),0)*(((INDIRECT(ADDRESS(357,COLUMN(BE:BE),4,1,$A316))*14)/11)*(1+INDIRECT(ADDRESS(358,COLUMN(BE:BE),4,1,$A316)))),0)</f>
        <v>0</v>
      </c>
      <c r="BE316" cm="1">
        <f t="array" aca="1" ref="BE316" ca="1">IFERROR(IFERROR(Resumo_Horas!BE316/INDIRECT(ADDRESS(7,COLUMN(BF:BF),4,1,Resumo_Horas!$A316)),0)*(((INDIRECT(ADDRESS(357,COLUMN(BF:BF),4,1,$A316))*14)/11)*(1+INDIRECT(ADDRESS(358,COLUMN(BF:BF),4,1,$A316)))),0)</f>
        <v>0</v>
      </c>
      <c r="BF316" cm="1">
        <f t="array" aca="1" ref="BF316" ca="1">IFERROR(IFERROR(Resumo_Horas!BF316/INDIRECT(ADDRESS(7,COLUMN(BG:BG),4,1,Resumo_Horas!$A316)),0)*(((INDIRECT(ADDRESS(357,COLUMN(BG:BG),4,1,$A316))*14)/11)*(1+INDIRECT(ADDRESS(358,COLUMN(BG:BG),4,1,$A316)))),0)</f>
        <v>0</v>
      </c>
      <c r="BG316" cm="1">
        <f t="array" aca="1" ref="BG316" ca="1">IFERROR(IFERROR(Resumo_Horas!BG316/INDIRECT(ADDRESS(7,COLUMN(BH:BH),4,1,Resumo_Horas!$A316)),0)*(((INDIRECT(ADDRESS(357,COLUMN(BH:BH),4,1,$A316))*14)/11)*(1+INDIRECT(ADDRESS(358,COLUMN(BH:BH),4,1,$A316)))),0)</f>
        <v>0</v>
      </c>
      <c r="BH316" cm="1">
        <f t="array" aca="1" ref="BH316" ca="1">IFERROR(IFERROR(Resumo_Horas!BH316/INDIRECT(ADDRESS(7,COLUMN(BI:BI),4,1,Resumo_Horas!$A316)),0)*(((INDIRECT(ADDRESS(357,COLUMN(BI:BI),4,1,$A316))*14)/11)*(1+INDIRECT(ADDRESS(358,COLUMN(BI:BI),4,1,$A316)))),0)</f>
        <v>0</v>
      </c>
      <c r="BI316" cm="1">
        <f t="array" aca="1" ref="BI316" ca="1">IFERROR(IFERROR(Resumo_Horas!BI316/INDIRECT(ADDRESS(7,COLUMN(BJ:BJ),4,1,Resumo_Horas!$A316)),0)*(((INDIRECT(ADDRESS(357,COLUMN(BJ:BJ),4,1,$A316))*14)/11)*(1+INDIRECT(ADDRESS(358,COLUMN(BJ:BJ),4,1,$A316)))),0)</f>
        <v>0</v>
      </c>
      <c r="BJ316" cm="1">
        <f t="array" aca="1" ref="BJ316" ca="1">IFERROR(IFERROR(Resumo_Horas!BJ316/INDIRECT(ADDRESS(7,COLUMN(BK:BK),4,1,Resumo_Horas!$A316)),0)*(((INDIRECT(ADDRESS(357,COLUMN(BK:BK),4,1,$A316))*14)/11)*(1+INDIRECT(ADDRESS(358,COLUMN(BK:BK),4,1,$A316)))),0)</f>
        <v>0</v>
      </c>
      <c r="BK316" s="331" cm="1">
        <f t="array" aca="1" ref="BK316" ca="1">IFERROR(IFERROR(Resumo_Horas!BK316/INDIRECT(ADDRESS(7,COLUMN(BL:BL),4,1,Resumo_Horas!$A316)),0)*(((INDIRECT(ADDRESS(357,COLUMN(BL:BL),4,1,$A316))*14)/11)*(1+INDIRECT(ADDRESS(358,COLUMN(BL:BL),4,1,$A316)))),0)</f>
        <v>0</v>
      </c>
    </row>
    <row r="317" spans="1:63" x14ac:dyDescent="0.25">
      <c r="A317" s="330" t="str" cm="1">
        <f t="array" aca="1" ref="A317" ca="1">IF(INDIRECT(ADDRESS(9+QUOTIENT(ROW(A316)-1,20),4,4,1,"Equipa de projeto")) = 0,"", _xlfn.CONCAT(1 + QUOTIENT(ROW(A316)-1,20),". ", INDIRECT(ADDRESS(9+QUOTIENT(ROW(A316)-1,20),4,4,1,"Equipa de projeto"))))</f>
        <v/>
      </c>
      <c r="B317">
        <f>Atividades!$A$85</f>
        <v>0</v>
      </c>
      <c r="C317" s="123" t="s">
        <v>49</v>
      </c>
      <c r="D317" cm="1">
        <f t="array" aca="1" ref="D317" ca="1">IFERROR(IFERROR(Resumo_Horas!D317/INDIRECT(ADDRESS(7,COLUMN(E:E),4,1,Resumo_Horas!$A317)),0)*(((INDIRECT(ADDRESS(357,COLUMN(E:E),4,1,$A317))*14)/11)*(1+INDIRECT(ADDRESS(358,COLUMN(E:E),4,1,$A317)))),0)</f>
        <v>0</v>
      </c>
      <c r="E317" cm="1">
        <f t="array" aca="1" ref="E317" ca="1">IFERROR(IFERROR(Resumo_Horas!E317/INDIRECT(ADDRESS(7,COLUMN(F:F),4,1,Resumo_Horas!$A317)),0)*(((INDIRECT(ADDRESS(357,COLUMN(F:F),4,1,$A317))*14)/11)*(1+INDIRECT(ADDRESS(358,COLUMN(F:F),4,1,$A317)))),0)</f>
        <v>0</v>
      </c>
      <c r="F317" cm="1">
        <f t="array" aca="1" ref="F317" ca="1">IFERROR(IFERROR(Resumo_Horas!F317/INDIRECT(ADDRESS(7,COLUMN(G:G),4,1,Resumo_Horas!$A317)),0)*(((INDIRECT(ADDRESS(357,COLUMN(G:G),4,1,$A317))*14)/11)*(1+INDIRECT(ADDRESS(358,COLUMN(G:G),4,1,$A317)))),0)</f>
        <v>0</v>
      </c>
      <c r="G317" cm="1">
        <f t="array" aca="1" ref="G317" ca="1">IFERROR(IFERROR(Resumo_Horas!G317/INDIRECT(ADDRESS(7,COLUMN(H:H),4,1,Resumo_Horas!$A317)),0)*(((INDIRECT(ADDRESS(357,COLUMN(H:H),4,1,$A317))*14)/11)*(1+INDIRECT(ADDRESS(358,COLUMN(H:H),4,1,$A317)))),0)</f>
        <v>0</v>
      </c>
      <c r="H317" cm="1">
        <f t="array" aca="1" ref="H317" ca="1">IFERROR(IFERROR(Resumo_Horas!H317/INDIRECT(ADDRESS(7,COLUMN(I:I),4,1,Resumo_Horas!$A317)),0)*(((INDIRECT(ADDRESS(357,COLUMN(I:I),4,1,$A317))*14)/11)*(1+INDIRECT(ADDRESS(358,COLUMN(I:I),4,1,$A317)))),0)</f>
        <v>0</v>
      </c>
      <c r="I317" cm="1">
        <f t="array" aca="1" ref="I317" ca="1">IFERROR(IFERROR(Resumo_Horas!I317/INDIRECT(ADDRESS(7,COLUMN(J:J),4,1,Resumo_Horas!$A317)),0)*(((INDIRECT(ADDRESS(357,COLUMN(J:J),4,1,$A317))*14)/11)*(1+INDIRECT(ADDRESS(358,COLUMN(J:J),4,1,$A317)))),0)</f>
        <v>0</v>
      </c>
      <c r="J317" cm="1">
        <f t="array" aca="1" ref="J317" ca="1">IFERROR(IFERROR(Resumo_Horas!J317/INDIRECT(ADDRESS(7,COLUMN(K:K),4,1,Resumo_Horas!$A317)),0)*(((INDIRECT(ADDRESS(357,COLUMN(K:K),4,1,$A317))*14)/11)*(1+INDIRECT(ADDRESS(358,COLUMN(K:K),4,1,$A317)))),0)</f>
        <v>0</v>
      </c>
      <c r="K317" cm="1">
        <f t="array" aca="1" ref="K317" ca="1">IFERROR(IFERROR(Resumo_Horas!K317/INDIRECT(ADDRESS(7,COLUMN(L:L),4,1,Resumo_Horas!$A317)),0)*(((INDIRECT(ADDRESS(357,COLUMN(L:L),4,1,$A317))*14)/11)*(1+INDIRECT(ADDRESS(358,COLUMN(L:L),4,1,$A317)))),0)</f>
        <v>0</v>
      </c>
      <c r="L317" cm="1">
        <f t="array" aca="1" ref="L317" ca="1">IFERROR(IFERROR(Resumo_Horas!L317/INDIRECT(ADDRESS(7,COLUMN(M:M),4,1,Resumo_Horas!$A317)),0)*(((INDIRECT(ADDRESS(357,COLUMN(M:M),4,1,$A317))*14)/11)*(1+INDIRECT(ADDRESS(358,COLUMN(M:M),4,1,$A317)))),0)</f>
        <v>0</v>
      </c>
      <c r="M317" cm="1">
        <f t="array" aca="1" ref="M317" ca="1">IFERROR(IFERROR(Resumo_Horas!M317/INDIRECT(ADDRESS(7,COLUMN(N:N),4,1,Resumo_Horas!$A317)),0)*(((INDIRECT(ADDRESS(357,COLUMN(N:N),4,1,$A317))*14)/11)*(1+INDIRECT(ADDRESS(358,COLUMN(N:N),4,1,$A317)))),0)</f>
        <v>0</v>
      </c>
      <c r="N317" cm="1">
        <f t="array" aca="1" ref="N317" ca="1">IFERROR(IFERROR(Resumo_Horas!N317/INDIRECT(ADDRESS(7,COLUMN(O:O),4,1,Resumo_Horas!$A317)),0)*(((INDIRECT(ADDRESS(357,COLUMN(O:O),4,1,$A317))*14)/11)*(1+INDIRECT(ADDRESS(358,COLUMN(O:O),4,1,$A317)))),0)</f>
        <v>0</v>
      </c>
      <c r="O317" cm="1">
        <f t="array" aca="1" ref="O317" ca="1">IFERROR(IFERROR(Resumo_Horas!O317/INDIRECT(ADDRESS(7,COLUMN(P:P),4,1,Resumo_Horas!$A317)),0)*(((INDIRECT(ADDRESS(357,COLUMN(P:P),4,1,$A317))*14)/11)*(1+INDIRECT(ADDRESS(358,COLUMN(P:P),4,1,$A317)))),0)</f>
        <v>0</v>
      </c>
      <c r="P317" cm="1">
        <f t="array" aca="1" ref="P317" ca="1">IFERROR(IFERROR(Resumo_Horas!P317/INDIRECT(ADDRESS(7,COLUMN(Q:Q),4,1,Resumo_Horas!$A317)),0)*(((INDIRECT(ADDRESS(357,COLUMN(Q:Q),4,1,$A317))*14)/11)*(1+INDIRECT(ADDRESS(358,COLUMN(Q:Q),4,1,$A317)))),0)</f>
        <v>0</v>
      </c>
      <c r="Q317" cm="1">
        <f t="array" aca="1" ref="Q317" ca="1">IFERROR(IFERROR(Resumo_Horas!Q317/INDIRECT(ADDRESS(7,COLUMN(R:R),4,1,Resumo_Horas!$A317)),0)*(((INDIRECT(ADDRESS(357,COLUMN(R:R),4,1,$A317))*14)/11)*(1+INDIRECT(ADDRESS(358,COLUMN(R:R),4,1,$A317)))),0)</f>
        <v>0</v>
      </c>
      <c r="R317" cm="1">
        <f t="array" aca="1" ref="R317" ca="1">IFERROR(IFERROR(Resumo_Horas!R317/INDIRECT(ADDRESS(7,COLUMN(S:S),4,1,Resumo_Horas!$A317)),0)*(((INDIRECT(ADDRESS(357,COLUMN(S:S),4,1,$A317))*14)/11)*(1+INDIRECT(ADDRESS(358,COLUMN(S:S),4,1,$A317)))),0)</f>
        <v>0</v>
      </c>
      <c r="S317" cm="1">
        <f t="array" aca="1" ref="S317" ca="1">IFERROR(IFERROR(Resumo_Horas!S317/INDIRECT(ADDRESS(7,COLUMN(T:T),4,1,Resumo_Horas!$A317)),0)*(((INDIRECT(ADDRESS(357,COLUMN(T:T),4,1,$A317))*14)/11)*(1+INDIRECT(ADDRESS(358,COLUMN(T:T),4,1,$A317)))),0)</f>
        <v>0</v>
      </c>
      <c r="T317" cm="1">
        <f t="array" aca="1" ref="T317" ca="1">IFERROR(IFERROR(Resumo_Horas!T317/INDIRECT(ADDRESS(7,COLUMN(U:U),4,1,Resumo_Horas!$A317)),0)*(((INDIRECT(ADDRESS(357,COLUMN(U:U),4,1,$A317))*14)/11)*(1+INDIRECT(ADDRESS(358,COLUMN(U:U),4,1,$A317)))),0)</f>
        <v>0</v>
      </c>
      <c r="U317" cm="1">
        <f t="array" aca="1" ref="U317" ca="1">IFERROR(IFERROR(Resumo_Horas!U317/INDIRECT(ADDRESS(7,COLUMN(V:V),4,1,Resumo_Horas!$A317)),0)*(((INDIRECT(ADDRESS(357,COLUMN(V:V),4,1,$A317))*14)/11)*(1+INDIRECT(ADDRESS(358,COLUMN(V:V),4,1,$A317)))),0)</f>
        <v>0</v>
      </c>
      <c r="V317" cm="1">
        <f t="array" aca="1" ref="V317" ca="1">IFERROR(IFERROR(Resumo_Horas!V317/INDIRECT(ADDRESS(7,COLUMN(W:W),4,1,Resumo_Horas!$A317)),0)*(((INDIRECT(ADDRESS(357,COLUMN(W:W),4,1,$A317))*14)/11)*(1+INDIRECT(ADDRESS(358,COLUMN(W:W),4,1,$A317)))),0)</f>
        <v>0</v>
      </c>
      <c r="W317" cm="1">
        <f t="array" aca="1" ref="W317" ca="1">IFERROR(IFERROR(Resumo_Horas!W317/INDIRECT(ADDRESS(7,COLUMN(X:X),4,1,Resumo_Horas!$A317)),0)*(((INDIRECT(ADDRESS(357,COLUMN(X:X),4,1,$A317))*14)/11)*(1+INDIRECT(ADDRESS(358,COLUMN(X:X),4,1,$A317)))),0)</f>
        <v>0</v>
      </c>
      <c r="X317" cm="1">
        <f t="array" aca="1" ref="X317" ca="1">IFERROR(IFERROR(Resumo_Horas!X317/INDIRECT(ADDRESS(7,COLUMN(Y:Y),4,1,Resumo_Horas!$A317)),0)*(((INDIRECT(ADDRESS(357,COLUMN(Y:Y),4,1,$A317))*14)/11)*(1+INDIRECT(ADDRESS(358,COLUMN(Y:Y),4,1,$A317)))),0)</f>
        <v>0</v>
      </c>
      <c r="Y317" cm="1">
        <f t="array" aca="1" ref="Y317" ca="1">IFERROR(IFERROR(Resumo_Horas!Y317/INDIRECT(ADDRESS(7,COLUMN(Z:Z),4,1,Resumo_Horas!$A317)),0)*(((INDIRECT(ADDRESS(357,COLUMN(Z:Z),4,1,$A317))*14)/11)*(1+INDIRECT(ADDRESS(358,COLUMN(Z:Z),4,1,$A317)))),0)</f>
        <v>0</v>
      </c>
      <c r="Z317" cm="1">
        <f t="array" aca="1" ref="Z317" ca="1">IFERROR(IFERROR(Resumo_Horas!Z317/INDIRECT(ADDRESS(7,COLUMN(AA:AA),4,1,Resumo_Horas!$A317)),0)*(((INDIRECT(ADDRESS(357,COLUMN(AA:AA),4,1,$A317))*14)/11)*(1+INDIRECT(ADDRESS(358,COLUMN(AA:AA),4,1,$A317)))),0)</f>
        <v>0</v>
      </c>
      <c r="AA317" cm="1">
        <f t="array" aca="1" ref="AA317" ca="1">IFERROR(IFERROR(Resumo_Horas!AA317/INDIRECT(ADDRESS(7,COLUMN(AB:AB),4,1,Resumo_Horas!$A317)),0)*(((INDIRECT(ADDRESS(357,COLUMN(AB:AB),4,1,$A317))*14)/11)*(1+INDIRECT(ADDRESS(358,COLUMN(AB:AB),4,1,$A317)))),0)</f>
        <v>0</v>
      </c>
      <c r="AB317" cm="1">
        <f t="array" aca="1" ref="AB317" ca="1">IFERROR(IFERROR(Resumo_Horas!AB317/INDIRECT(ADDRESS(7,COLUMN(AC:AC),4,1,Resumo_Horas!$A317)),0)*(((INDIRECT(ADDRESS(357,COLUMN(AC:AC),4,1,$A317))*14)/11)*(1+INDIRECT(ADDRESS(358,COLUMN(AC:AC),4,1,$A317)))),0)</f>
        <v>0</v>
      </c>
      <c r="AC317" cm="1">
        <f t="array" aca="1" ref="AC317" ca="1">IFERROR(IFERROR(Resumo_Horas!AC317/INDIRECT(ADDRESS(7,COLUMN(AD:AD),4,1,Resumo_Horas!$A317)),0)*(((INDIRECT(ADDRESS(357,COLUMN(AD:AD),4,1,$A317))*14)/11)*(1+INDIRECT(ADDRESS(358,COLUMN(AD:AD),4,1,$A317)))),0)</f>
        <v>0</v>
      </c>
      <c r="AD317" cm="1">
        <f t="array" aca="1" ref="AD317" ca="1">IFERROR(IFERROR(Resumo_Horas!AD317/INDIRECT(ADDRESS(7,COLUMN(AE:AE),4,1,Resumo_Horas!$A317)),0)*(((INDIRECT(ADDRESS(357,COLUMN(AE:AE),4,1,$A317))*14)/11)*(1+INDIRECT(ADDRESS(358,COLUMN(AE:AE),4,1,$A317)))),0)</f>
        <v>0</v>
      </c>
      <c r="AE317" cm="1">
        <f t="array" aca="1" ref="AE317" ca="1">IFERROR(IFERROR(Resumo_Horas!AE317/INDIRECT(ADDRESS(7,COLUMN(AF:AF),4,1,Resumo_Horas!$A317)),0)*(((INDIRECT(ADDRESS(357,COLUMN(AF:AF),4,1,$A317))*14)/11)*(1+INDIRECT(ADDRESS(358,COLUMN(AF:AF),4,1,$A317)))),0)</f>
        <v>0</v>
      </c>
      <c r="AF317" cm="1">
        <f t="array" aca="1" ref="AF317" ca="1">IFERROR(IFERROR(Resumo_Horas!AF317/INDIRECT(ADDRESS(7,COLUMN(AG:AG),4,1,Resumo_Horas!$A317)),0)*(((INDIRECT(ADDRESS(357,COLUMN(AG:AG),4,1,$A317))*14)/11)*(1+INDIRECT(ADDRESS(358,COLUMN(AG:AG),4,1,$A317)))),0)</f>
        <v>0</v>
      </c>
      <c r="AG317" cm="1">
        <f t="array" aca="1" ref="AG317" ca="1">IFERROR(IFERROR(Resumo_Horas!AG317/INDIRECT(ADDRESS(7,COLUMN(AH:AH),4,1,Resumo_Horas!$A317)),0)*(((INDIRECT(ADDRESS(357,COLUMN(AH:AH),4,1,$A317))*14)/11)*(1+INDIRECT(ADDRESS(358,COLUMN(AH:AH),4,1,$A317)))),0)</f>
        <v>0</v>
      </c>
      <c r="AH317" cm="1">
        <f t="array" aca="1" ref="AH317" ca="1">IFERROR(IFERROR(Resumo_Horas!AH317/INDIRECT(ADDRESS(7,COLUMN(AI:AI),4,1,Resumo_Horas!$A317)),0)*(((INDIRECT(ADDRESS(357,COLUMN(AI:AI),4,1,$A317))*14)/11)*(1+INDIRECT(ADDRESS(358,COLUMN(AI:AI),4,1,$A317)))),0)</f>
        <v>0</v>
      </c>
      <c r="AI317" cm="1">
        <f t="array" aca="1" ref="AI317" ca="1">IFERROR(IFERROR(Resumo_Horas!AI317/INDIRECT(ADDRESS(7,COLUMN(AJ:AJ),4,1,Resumo_Horas!$A317)),0)*(((INDIRECT(ADDRESS(357,COLUMN(AJ:AJ),4,1,$A317))*14)/11)*(1+INDIRECT(ADDRESS(358,COLUMN(AJ:AJ),4,1,$A317)))),0)</f>
        <v>0</v>
      </c>
      <c r="AJ317" cm="1">
        <f t="array" aca="1" ref="AJ317" ca="1">IFERROR(IFERROR(Resumo_Horas!AJ317/INDIRECT(ADDRESS(7,COLUMN(AK:AK),4,1,Resumo_Horas!$A317)),0)*(((INDIRECT(ADDRESS(357,COLUMN(AK:AK),4,1,$A317))*14)/11)*(1+INDIRECT(ADDRESS(358,COLUMN(AK:AK),4,1,$A317)))),0)</f>
        <v>0</v>
      </c>
      <c r="AK317" cm="1">
        <f t="array" aca="1" ref="AK317" ca="1">IFERROR(IFERROR(Resumo_Horas!AK317/INDIRECT(ADDRESS(7,COLUMN(AL:AL),4,1,Resumo_Horas!$A317)),0)*(((INDIRECT(ADDRESS(357,COLUMN(AL:AL),4,1,$A317))*14)/11)*(1+INDIRECT(ADDRESS(358,COLUMN(AL:AL),4,1,$A317)))),0)</f>
        <v>0</v>
      </c>
      <c r="AL317" cm="1">
        <f t="array" aca="1" ref="AL317" ca="1">IFERROR(IFERROR(Resumo_Horas!AL317/INDIRECT(ADDRESS(7,COLUMN(AM:AM),4,1,Resumo_Horas!$A317)),0)*(((INDIRECT(ADDRESS(357,COLUMN(AM:AM),4,1,$A317))*14)/11)*(1+INDIRECT(ADDRESS(358,COLUMN(AM:AM),4,1,$A317)))),0)</f>
        <v>0</v>
      </c>
      <c r="AM317" cm="1">
        <f t="array" aca="1" ref="AM317" ca="1">IFERROR(IFERROR(Resumo_Horas!AM317/INDIRECT(ADDRESS(7,COLUMN(AN:AN),4,1,Resumo_Horas!$A317)),0)*(((INDIRECT(ADDRESS(357,COLUMN(AN:AN),4,1,$A317))*14)/11)*(1+INDIRECT(ADDRESS(358,COLUMN(AN:AN),4,1,$A317)))),0)</f>
        <v>0</v>
      </c>
      <c r="AN317" cm="1">
        <f t="array" aca="1" ref="AN317" ca="1">IFERROR(IFERROR(Resumo_Horas!AN317/INDIRECT(ADDRESS(7,COLUMN(AO:AO),4,1,Resumo_Horas!$A317)),0)*(((INDIRECT(ADDRESS(357,COLUMN(AO:AO),4,1,$A317))*14)/11)*(1+INDIRECT(ADDRESS(358,COLUMN(AO:AO),4,1,$A317)))),0)</f>
        <v>0</v>
      </c>
      <c r="AO317" cm="1">
        <f t="array" aca="1" ref="AO317" ca="1">IFERROR(IFERROR(Resumo_Horas!AO317/INDIRECT(ADDRESS(7,COLUMN(AP:AP),4,1,Resumo_Horas!$A317)),0)*(((INDIRECT(ADDRESS(357,COLUMN(AP:AP),4,1,$A317))*14)/11)*(1+INDIRECT(ADDRESS(358,COLUMN(AP:AP),4,1,$A317)))),0)</f>
        <v>0</v>
      </c>
      <c r="AP317" cm="1">
        <f t="array" aca="1" ref="AP317" ca="1">IFERROR(IFERROR(Resumo_Horas!AP317/INDIRECT(ADDRESS(7,COLUMN(AQ:AQ),4,1,Resumo_Horas!$A317)),0)*(((INDIRECT(ADDRESS(357,COLUMN(AQ:AQ),4,1,$A317))*14)/11)*(1+INDIRECT(ADDRESS(358,COLUMN(AQ:AQ),4,1,$A317)))),0)</f>
        <v>0</v>
      </c>
      <c r="AQ317" cm="1">
        <f t="array" aca="1" ref="AQ317" ca="1">IFERROR(IFERROR(Resumo_Horas!AQ317/INDIRECT(ADDRESS(7,COLUMN(AR:AR),4,1,Resumo_Horas!$A317)),0)*(((INDIRECT(ADDRESS(357,COLUMN(AR:AR),4,1,$A317))*14)/11)*(1+INDIRECT(ADDRESS(358,COLUMN(AR:AR),4,1,$A317)))),0)</f>
        <v>0</v>
      </c>
      <c r="AR317" cm="1">
        <f t="array" aca="1" ref="AR317" ca="1">IFERROR(IFERROR(Resumo_Horas!AR317/INDIRECT(ADDRESS(7,COLUMN(AS:AS),4,1,Resumo_Horas!$A317)),0)*(((INDIRECT(ADDRESS(357,COLUMN(AS:AS),4,1,$A317))*14)/11)*(1+INDIRECT(ADDRESS(358,COLUMN(AS:AS),4,1,$A317)))),0)</f>
        <v>0</v>
      </c>
      <c r="AS317" cm="1">
        <f t="array" aca="1" ref="AS317" ca="1">IFERROR(IFERROR(Resumo_Horas!AS317/INDIRECT(ADDRESS(7,COLUMN(AT:AT),4,1,Resumo_Horas!$A317)),0)*(((INDIRECT(ADDRESS(357,COLUMN(AT:AT),4,1,$A317))*14)/11)*(1+INDIRECT(ADDRESS(358,COLUMN(AT:AT),4,1,$A317)))),0)</f>
        <v>0</v>
      </c>
      <c r="AT317" cm="1">
        <f t="array" aca="1" ref="AT317" ca="1">IFERROR(IFERROR(Resumo_Horas!AT317/INDIRECT(ADDRESS(7,COLUMN(AU:AU),4,1,Resumo_Horas!$A317)),0)*(((INDIRECT(ADDRESS(357,COLUMN(AU:AU),4,1,$A317))*14)/11)*(1+INDIRECT(ADDRESS(358,COLUMN(AU:AU),4,1,$A317)))),0)</f>
        <v>0</v>
      </c>
      <c r="AU317" cm="1">
        <f t="array" aca="1" ref="AU317" ca="1">IFERROR(IFERROR(Resumo_Horas!AU317/INDIRECT(ADDRESS(7,COLUMN(AV:AV),4,1,Resumo_Horas!$A317)),0)*(((INDIRECT(ADDRESS(357,COLUMN(AV:AV),4,1,$A317))*14)/11)*(1+INDIRECT(ADDRESS(358,COLUMN(AV:AV),4,1,$A317)))),0)</f>
        <v>0</v>
      </c>
      <c r="AV317" cm="1">
        <f t="array" aca="1" ref="AV317" ca="1">IFERROR(IFERROR(Resumo_Horas!AV317/INDIRECT(ADDRESS(7,COLUMN(AW:AW),4,1,Resumo_Horas!$A317)),0)*(((INDIRECT(ADDRESS(357,COLUMN(AW:AW),4,1,$A317))*14)/11)*(1+INDIRECT(ADDRESS(358,COLUMN(AW:AW),4,1,$A317)))),0)</f>
        <v>0</v>
      </c>
      <c r="AW317" cm="1">
        <f t="array" aca="1" ref="AW317" ca="1">IFERROR(IFERROR(Resumo_Horas!AW317/INDIRECT(ADDRESS(7,COLUMN(AX:AX),4,1,Resumo_Horas!$A317)),0)*(((INDIRECT(ADDRESS(357,COLUMN(AX:AX),4,1,$A317))*14)/11)*(1+INDIRECT(ADDRESS(358,COLUMN(AX:AX),4,1,$A317)))),0)</f>
        <v>0</v>
      </c>
      <c r="AX317" cm="1">
        <f t="array" aca="1" ref="AX317" ca="1">IFERROR(IFERROR(Resumo_Horas!AX317/INDIRECT(ADDRESS(7,COLUMN(AY:AY),4,1,Resumo_Horas!$A317)),0)*(((INDIRECT(ADDRESS(357,COLUMN(AY:AY),4,1,$A317))*14)/11)*(1+INDIRECT(ADDRESS(358,COLUMN(AY:AY),4,1,$A317)))),0)</f>
        <v>0</v>
      </c>
      <c r="AY317" cm="1">
        <f t="array" aca="1" ref="AY317" ca="1">IFERROR(IFERROR(Resumo_Horas!AY317/INDIRECT(ADDRESS(7,COLUMN(AZ:AZ),4,1,Resumo_Horas!$A317)),0)*(((INDIRECT(ADDRESS(357,COLUMN(AZ:AZ),4,1,$A317))*14)/11)*(1+INDIRECT(ADDRESS(358,COLUMN(AZ:AZ),4,1,$A317)))),0)</f>
        <v>0</v>
      </c>
      <c r="AZ317" cm="1">
        <f t="array" aca="1" ref="AZ317" ca="1">IFERROR(IFERROR(Resumo_Horas!AZ317/INDIRECT(ADDRESS(7,COLUMN(BA:BA),4,1,Resumo_Horas!$A317)),0)*(((INDIRECT(ADDRESS(357,COLUMN(BA:BA),4,1,$A317))*14)/11)*(1+INDIRECT(ADDRESS(358,COLUMN(BA:BA),4,1,$A317)))),0)</f>
        <v>0</v>
      </c>
      <c r="BA317" cm="1">
        <f t="array" aca="1" ref="BA317" ca="1">IFERROR(IFERROR(Resumo_Horas!BA317/INDIRECT(ADDRESS(7,COLUMN(BB:BB),4,1,Resumo_Horas!$A317)),0)*(((INDIRECT(ADDRESS(357,COLUMN(BB:BB),4,1,$A317))*14)/11)*(1+INDIRECT(ADDRESS(358,COLUMN(BB:BB),4,1,$A317)))),0)</f>
        <v>0</v>
      </c>
      <c r="BB317" cm="1">
        <f t="array" aca="1" ref="BB317" ca="1">IFERROR(IFERROR(Resumo_Horas!BB317/INDIRECT(ADDRESS(7,COLUMN(BC:BC),4,1,Resumo_Horas!$A317)),0)*(((INDIRECT(ADDRESS(357,COLUMN(BC:BC),4,1,$A317))*14)/11)*(1+INDIRECT(ADDRESS(358,COLUMN(BC:BC),4,1,$A317)))),0)</f>
        <v>0</v>
      </c>
      <c r="BC317" cm="1">
        <f t="array" aca="1" ref="BC317" ca="1">IFERROR(IFERROR(Resumo_Horas!BC317/INDIRECT(ADDRESS(7,COLUMN(BD:BD),4,1,Resumo_Horas!$A317)),0)*(((INDIRECT(ADDRESS(357,COLUMN(BD:BD),4,1,$A317))*14)/11)*(1+INDIRECT(ADDRESS(358,COLUMN(BD:BD),4,1,$A317)))),0)</f>
        <v>0</v>
      </c>
      <c r="BD317" cm="1">
        <f t="array" aca="1" ref="BD317" ca="1">IFERROR(IFERROR(Resumo_Horas!BD317/INDIRECT(ADDRESS(7,COLUMN(BE:BE),4,1,Resumo_Horas!$A317)),0)*(((INDIRECT(ADDRESS(357,COLUMN(BE:BE),4,1,$A317))*14)/11)*(1+INDIRECT(ADDRESS(358,COLUMN(BE:BE),4,1,$A317)))),0)</f>
        <v>0</v>
      </c>
      <c r="BE317" cm="1">
        <f t="array" aca="1" ref="BE317" ca="1">IFERROR(IFERROR(Resumo_Horas!BE317/INDIRECT(ADDRESS(7,COLUMN(BF:BF),4,1,Resumo_Horas!$A317)),0)*(((INDIRECT(ADDRESS(357,COLUMN(BF:BF),4,1,$A317))*14)/11)*(1+INDIRECT(ADDRESS(358,COLUMN(BF:BF),4,1,$A317)))),0)</f>
        <v>0</v>
      </c>
      <c r="BF317" cm="1">
        <f t="array" aca="1" ref="BF317" ca="1">IFERROR(IFERROR(Resumo_Horas!BF317/INDIRECT(ADDRESS(7,COLUMN(BG:BG),4,1,Resumo_Horas!$A317)),0)*(((INDIRECT(ADDRESS(357,COLUMN(BG:BG),4,1,$A317))*14)/11)*(1+INDIRECT(ADDRESS(358,COLUMN(BG:BG),4,1,$A317)))),0)</f>
        <v>0</v>
      </c>
      <c r="BG317" cm="1">
        <f t="array" aca="1" ref="BG317" ca="1">IFERROR(IFERROR(Resumo_Horas!BG317/INDIRECT(ADDRESS(7,COLUMN(BH:BH),4,1,Resumo_Horas!$A317)),0)*(((INDIRECT(ADDRESS(357,COLUMN(BH:BH),4,1,$A317))*14)/11)*(1+INDIRECT(ADDRESS(358,COLUMN(BH:BH),4,1,$A317)))),0)</f>
        <v>0</v>
      </c>
      <c r="BH317" cm="1">
        <f t="array" aca="1" ref="BH317" ca="1">IFERROR(IFERROR(Resumo_Horas!BH317/INDIRECT(ADDRESS(7,COLUMN(BI:BI),4,1,Resumo_Horas!$A317)),0)*(((INDIRECT(ADDRESS(357,COLUMN(BI:BI),4,1,$A317))*14)/11)*(1+INDIRECT(ADDRESS(358,COLUMN(BI:BI),4,1,$A317)))),0)</f>
        <v>0</v>
      </c>
      <c r="BI317" cm="1">
        <f t="array" aca="1" ref="BI317" ca="1">IFERROR(IFERROR(Resumo_Horas!BI317/INDIRECT(ADDRESS(7,COLUMN(BJ:BJ),4,1,Resumo_Horas!$A317)),0)*(((INDIRECT(ADDRESS(357,COLUMN(BJ:BJ),4,1,$A317))*14)/11)*(1+INDIRECT(ADDRESS(358,COLUMN(BJ:BJ),4,1,$A317)))),0)</f>
        <v>0</v>
      </c>
      <c r="BJ317" cm="1">
        <f t="array" aca="1" ref="BJ317" ca="1">IFERROR(IFERROR(Resumo_Horas!BJ317/INDIRECT(ADDRESS(7,COLUMN(BK:BK),4,1,Resumo_Horas!$A317)),0)*(((INDIRECT(ADDRESS(357,COLUMN(BK:BK),4,1,$A317))*14)/11)*(1+INDIRECT(ADDRESS(358,COLUMN(BK:BK),4,1,$A317)))),0)</f>
        <v>0</v>
      </c>
      <c r="BK317" s="331" cm="1">
        <f t="array" aca="1" ref="BK317" ca="1">IFERROR(IFERROR(Resumo_Horas!BK317/INDIRECT(ADDRESS(7,COLUMN(BL:BL),4,1,Resumo_Horas!$A317)),0)*(((INDIRECT(ADDRESS(357,COLUMN(BL:BL),4,1,$A317))*14)/11)*(1+INDIRECT(ADDRESS(358,COLUMN(BL:BL),4,1,$A317)))),0)</f>
        <v>0</v>
      </c>
    </row>
    <row r="318" spans="1:63" x14ac:dyDescent="0.25">
      <c r="A318" s="330" t="str" cm="1">
        <f t="array" aca="1" ref="A318" ca="1">IF(INDIRECT(ADDRESS(9+QUOTIENT(ROW(A317)-1,20),4,4,1,"Equipa de projeto")) = 0,"", _xlfn.CONCAT(1 + QUOTIENT(ROW(A317)-1,20),". ", INDIRECT(ADDRESS(9+QUOTIENT(ROW(A317)-1,20),4,4,1,"Equipa de projeto"))))</f>
        <v/>
      </c>
      <c r="B318">
        <f>Atividades!$A$97</f>
        <v>0</v>
      </c>
      <c r="C318" s="123" t="s">
        <v>48</v>
      </c>
      <c r="D318" cm="1">
        <f t="array" aca="1" ref="D318" ca="1">IFERROR(IFERROR(Resumo_Horas!D318/INDIRECT(ADDRESS(7,COLUMN(E:E),4,1,Resumo_Horas!$A318)),0)*(((INDIRECT(ADDRESS(357,COLUMN(E:E),4,1,$A318))*14)/11)*(1+INDIRECT(ADDRESS(358,COLUMN(E:E),4,1,$A318)))),0)</f>
        <v>0</v>
      </c>
      <c r="E318" cm="1">
        <f t="array" aca="1" ref="E318" ca="1">IFERROR(IFERROR(Resumo_Horas!E318/INDIRECT(ADDRESS(7,COLUMN(F:F),4,1,Resumo_Horas!$A318)),0)*(((INDIRECT(ADDRESS(357,COLUMN(F:F),4,1,$A318))*14)/11)*(1+INDIRECT(ADDRESS(358,COLUMN(F:F),4,1,$A318)))),0)</f>
        <v>0</v>
      </c>
      <c r="F318" cm="1">
        <f t="array" aca="1" ref="F318" ca="1">IFERROR(IFERROR(Resumo_Horas!F318/INDIRECT(ADDRESS(7,COLUMN(G:G),4,1,Resumo_Horas!$A318)),0)*(((INDIRECT(ADDRESS(357,COLUMN(G:G),4,1,$A318))*14)/11)*(1+INDIRECT(ADDRESS(358,COLUMN(G:G),4,1,$A318)))),0)</f>
        <v>0</v>
      </c>
      <c r="G318" cm="1">
        <f t="array" aca="1" ref="G318" ca="1">IFERROR(IFERROR(Resumo_Horas!G318/INDIRECT(ADDRESS(7,COLUMN(H:H),4,1,Resumo_Horas!$A318)),0)*(((INDIRECT(ADDRESS(357,COLUMN(H:H),4,1,$A318))*14)/11)*(1+INDIRECT(ADDRESS(358,COLUMN(H:H),4,1,$A318)))),0)</f>
        <v>0</v>
      </c>
      <c r="H318" cm="1">
        <f t="array" aca="1" ref="H318" ca="1">IFERROR(IFERROR(Resumo_Horas!H318/INDIRECT(ADDRESS(7,COLUMN(I:I),4,1,Resumo_Horas!$A318)),0)*(((INDIRECT(ADDRESS(357,COLUMN(I:I),4,1,$A318))*14)/11)*(1+INDIRECT(ADDRESS(358,COLUMN(I:I),4,1,$A318)))),0)</f>
        <v>0</v>
      </c>
      <c r="I318" cm="1">
        <f t="array" aca="1" ref="I318" ca="1">IFERROR(IFERROR(Resumo_Horas!I318/INDIRECT(ADDRESS(7,COLUMN(J:J),4,1,Resumo_Horas!$A318)),0)*(((INDIRECT(ADDRESS(357,COLUMN(J:J),4,1,$A318))*14)/11)*(1+INDIRECT(ADDRESS(358,COLUMN(J:J),4,1,$A318)))),0)</f>
        <v>0</v>
      </c>
      <c r="J318" cm="1">
        <f t="array" aca="1" ref="J318" ca="1">IFERROR(IFERROR(Resumo_Horas!J318/INDIRECT(ADDRESS(7,COLUMN(K:K),4,1,Resumo_Horas!$A318)),0)*(((INDIRECT(ADDRESS(357,COLUMN(K:K),4,1,$A318))*14)/11)*(1+INDIRECT(ADDRESS(358,COLUMN(K:K),4,1,$A318)))),0)</f>
        <v>0</v>
      </c>
      <c r="K318" cm="1">
        <f t="array" aca="1" ref="K318" ca="1">IFERROR(IFERROR(Resumo_Horas!K318/INDIRECT(ADDRESS(7,COLUMN(L:L),4,1,Resumo_Horas!$A318)),0)*(((INDIRECT(ADDRESS(357,COLUMN(L:L),4,1,$A318))*14)/11)*(1+INDIRECT(ADDRESS(358,COLUMN(L:L),4,1,$A318)))),0)</f>
        <v>0</v>
      </c>
      <c r="L318" cm="1">
        <f t="array" aca="1" ref="L318" ca="1">IFERROR(IFERROR(Resumo_Horas!L318/INDIRECT(ADDRESS(7,COLUMN(M:M),4,1,Resumo_Horas!$A318)),0)*(((INDIRECT(ADDRESS(357,COLUMN(M:M),4,1,$A318))*14)/11)*(1+INDIRECT(ADDRESS(358,COLUMN(M:M),4,1,$A318)))),0)</f>
        <v>0</v>
      </c>
      <c r="M318" cm="1">
        <f t="array" aca="1" ref="M318" ca="1">IFERROR(IFERROR(Resumo_Horas!M318/INDIRECT(ADDRESS(7,COLUMN(N:N),4,1,Resumo_Horas!$A318)),0)*(((INDIRECT(ADDRESS(357,COLUMN(N:N),4,1,$A318))*14)/11)*(1+INDIRECT(ADDRESS(358,COLUMN(N:N),4,1,$A318)))),0)</f>
        <v>0</v>
      </c>
      <c r="N318" cm="1">
        <f t="array" aca="1" ref="N318" ca="1">IFERROR(IFERROR(Resumo_Horas!N318/INDIRECT(ADDRESS(7,COLUMN(O:O),4,1,Resumo_Horas!$A318)),0)*(((INDIRECT(ADDRESS(357,COLUMN(O:O),4,1,$A318))*14)/11)*(1+INDIRECT(ADDRESS(358,COLUMN(O:O),4,1,$A318)))),0)</f>
        <v>0</v>
      </c>
      <c r="O318" cm="1">
        <f t="array" aca="1" ref="O318" ca="1">IFERROR(IFERROR(Resumo_Horas!O318/INDIRECT(ADDRESS(7,COLUMN(P:P),4,1,Resumo_Horas!$A318)),0)*(((INDIRECT(ADDRESS(357,COLUMN(P:P),4,1,$A318))*14)/11)*(1+INDIRECT(ADDRESS(358,COLUMN(P:P),4,1,$A318)))),0)</f>
        <v>0</v>
      </c>
      <c r="P318" cm="1">
        <f t="array" aca="1" ref="P318" ca="1">IFERROR(IFERROR(Resumo_Horas!P318/INDIRECT(ADDRESS(7,COLUMN(Q:Q),4,1,Resumo_Horas!$A318)),0)*(((INDIRECT(ADDRESS(357,COLUMN(Q:Q),4,1,$A318))*14)/11)*(1+INDIRECT(ADDRESS(358,COLUMN(Q:Q),4,1,$A318)))),0)</f>
        <v>0</v>
      </c>
      <c r="Q318" cm="1">
        <f t="array" aca="1" ref="Q318" ca="1">IFERROR(IFERROR(Resumo_Horas!Q318/INDIRECT(ADDRESS(7,COLUMN(R:R),4,1,Resumo_Horas!$A318)),0)*(((INDIRECT(ADDRESS(357,COLUMN(R:R),4,1,$A318))*14)/11)*(1+INDIRECT(ADDRESS(358,COLUMN(R:R),4,1,$A318)))),0)</f>
        <v>0</v>
      </c>
      <c r="R318" cm="1">
        <f t="array" aca="1" ref="R318" ca="1">IFERROR(IFERROR(Resumo_Horas!R318/INDIRECT(ADDRESS(7,COLUMN(S:S),4,1,Resumo_Horas!$A318)),0)*(((INDIRECT(ADDRESS(357,COLUMN(S:S),4,1,$A318))*14)/11)*(1+INDIRECT(ADDRESS(358,COLUMN(S:S),4,1,$A318)))),0)</f>
        <v>0</v>
      </c>
      <c r="S318" cm="1">
        <f t="array" aca="1" ref="S318" ca="1">IFERROR(IFERROR(Resumo_Horas!S318/INDIRECT(ADDRESS(7,COLUMN(T:T),4,1,Resumo_Horas!$A318)),0)*(((INDIRECT(ADDRESS(357,COLUMN(T:T),4,1,$A318))*14)/11)*(1+INDIRECT(ADDRESS(358,COLUMN(T:T),4,1,$A318)))),0)</f>
        <v>0</v>
      </c>
      <c r="T318" cm="1">
        <f t="array" aca="1" ref="T318" ca="1">IFERROR(IFERROR(Resumo_Horas!T318/INDIRECT(ADDRESS(7,COLUMN(U:U),4,1,Resumo_Horas!$A318)),0)*(((INDIRECT(ADDRESS(357,COLUMN(U:U),4,1,$A318))*14)/11)*(1+INDIRECT(ADDRESS(358,COLUMN(U:U),4,1,$A318)))),0)</f>
        <v>0</v>
      </c>
      <c r="U318" cm="1">
        <f t="array" aca="1" ref="U318" ca="1">IFERROR(IFERROR(Resumo_Horas!U318/INDIRECT(ADDRESS(7,COLUMN(V:V),4,1,Resumo_Horas!$A318)),0)*(((INDIRECT(ADDRESS(357,COLUMN(V:V),4,1,$A318))*14)/11)*(1+INDIRECT(ADDRESS(358,COLUMN(V:V),4,1,$A318)))),0)</f>
        <v>0</v>
      </c>
      <c r="V318" cm="1">
        <f t="array" aca="1" ref="V318" ca="1">IFERROR(IFERROR(Resumo_Horas!V318/INDIRECT(ADDRESS(7,COLUMN(W:W),4,1,Resumo_Horas!$A318)),0)*(((INDIRECT(ADDRESS(357,COLUMN(W:W),4,1,$A318))*14)/11)*(1+INDIRECT(ADDRESS(358,COLUMN(W:W),4,1,$A318)))),0)</f>
        <v>0</v>
      </c>
      <c r="W318" cm="1">
        <f t="array" aca="1" ref="W318" ca="1">IFERROR(IFERROR(Resumo_Horas!W318/INDIRECT(ADDRESS(7,COLUMN(X:X),4,1,Resumo_Horas!$A318)),0)*(((INDIRECT(ADDRESS(357,COLUMN(X:X),4,1,$A318))*14)/11)*(1+INDIRECT(ADDRESS(358,COLUMN(X:X),4,1,$A318)))),0)</f>
        <v>0</v>
      </c>
      <c r="X318" cm="1">
        <f t="array" aca="1" ref="X318" ca="1">IFERROR(IFERROR(Resumo_Horas!X318/INDIRECT(ADDRESS(7,COLUMN(Y:Y),4,1,Resumo_Horas!$A318)),0)*(((INDIRECT(ADDRESS(357,COLUMN(Y:Y),4,1,$A318))*14)/11)*(1+INDIRECT(ADDRESS(358,COLUMN(Y:Y),4,1,$A318)))),0)</f>
        <v>0</v>
      </c>
      <c r="Y318" cm="1">
        <f t="array" aca="1" ref="Y318" ca="1">IFERROR(IFERROR(Resumo_Horas!Y318/INDIRECT(ADDRESS(7,COLUMN(Z:Z),4,1,Resumo_Horas!$A318)),0)*(((INDIRECT(ADDRESS(357,COLUMN(Z:Z),4,1,$A318))*14)/11)*(1+INDIRECT(ADDRESS(358,COLUMN(Z:Z),4,1,$A318)))),0)</f>
        <v>0</v>
      </c>
      <c r="Z318" cm="1">
        <f t="array" aca="1" ref="Z318" ca="1">IFERROR(IFERROR(Resumo_Horas!Z318/INDIRECT(ADDRESS(7,COLUMN(AA:AA),4,1,Resumo_Horas!$A318)),0)*(((INDIRECT(ADDRESS(357,COLUMN(AA:AA),4,1,$A318))*14)/11)*(1+INDIRECT(ADDRESS(358,COLUMN(AA:AA),4,1,$A318)))),0)</f>
        <v>0</v>
      </c>
      <c r="AA318" cm="1">
        <f t="array" aca="1" ref="AA318" ca="1">IFERROR(IFERROR(Resumo_Horas!AA318/INDIRECT(ADDRESS(7,COLUMN(AB:AB),4,1,Resumo_Horas!$A318)),0)*(((INDIRECT(ADDRESS(357,COLUMN(AB:AB),4,1,$A318))*14)/11)*(1+INDIRECT(ADDRESS(358,COLUMN(AB:AB),4,1,$A318)))),0)</f>
        <v>0</v>
      </c>
      <c r="AB318" cm="1">
        <f t="array" aca="1" ref="AB318" ca="1">IFERROR(IFERROR(Resumo_Horas!AB318/INDIRECT(ADDRESS(7,COLUMN(AC:AC),4,1,Resumo_Horas!$A318)),0)*(((INDIRECT(ADDRESS(357,COLUMN(AC:AC),4,1,$A318))*14)/11)*(1+INDIRECT(ADDRESS(358,COLUMN(AC:AC),4,1,$A318)))),0)</f>
        <v>0</v>
      </c>
      <c r="AC318" cm="1">
        <f t="array" aca="1" ref="AC318" ca="1">IFERROR(IFERROR(Resumo_Horas!AC318/INDIRECT(ADDRESS(7,COLUMN(AD:AD),4,1,Resumo_Horas!$A318)),0)*(((INDIRECT(ADDRESS(357,COLUMN(AD:AD),4,1,$A318))*14)/11)*(1+INDIRECT(ADDRESS(358,COLUMN(AD:AD),4,1,$A318)))),0)</f>
        <v>0</v>
      </c>
      <c r="AD318" cm="1">
        <f t="array" aca="1" ref="AD318" ca="1">IFERROR(IFERROR(Resumo_Horas!AD318/INDIRECT(ADDRESS(7,COLUMN(AE:AE),4,1,Resumo_Horas!$A318)),0)*(((INDIRECT(ADDRESS(357,COLUMN(AE:AE),4,1,$A318))*14)/11)*(1+INDIRECT(ADDRESS(358,COLUMN(AE:AE),4,1,$A318)))),0)</f>
        <v>0</v>
      </c>
      <c r="AE318" cm="1">
        <f t="array" aca="1" ref="AE318" ca="1">IFERROR(IFERROR(Resumo_Horas!AE318/INDIRECT(ADDRESS(7,COLUMN(AF:AF),4,1,Resumo_Horas!$A318)),0)*(((INDIRECT(ADDRESS(357,COLUMN(AF:AF),4,1,$A318))*14)/11)*(1+INDIRECT(ADDRESS(358,COLUMN(AF:AF),4,1,$A318)))),0)</f>
        <v>0</v>
      </c>
      <c r="AF318" cm="1">
        <f t="array" aca="1" ref="AF318" ca="1">IFERROR(IFERROR(Resumo_Horas!AF318/INDIRECT(ADDRESS(7,COLUMN(AG:AG),4,1,Resumo_Horas!$A318)),0)*(((INDIRECT(ADDRESS(357,COLUMN(AG:AG),4,1,$A318))*14)/11)*(1+INDIRECT(ADDRESS(358,COLUMN(AG:AG),4,1,$A318)))),0)</f>
        <v>0</v>
      </c>
      <c r="AG318" cm="1">
        <f t="array" aca="1" ref="AG318" ca="1">IFERROR(IFERROR(Resumo_Horas!AG318/INDIRECT(ADDRESS(7,COLUMN(AH:AH),4,1,Resumo_Horas!$A318)),0)*(((INDIRECT(ADDRESS(357,COLUMN(AH:AH),4,1,$A318))*14)/11)*(1+INDIRECT(ADDRESS(358,COLUMN(AH:AH),4,1,$A318)))),0)</f>
        <v>0</v>
      </c>
      <c r="AH318" cm="1">
        <f t="array" aca="1" ref="AH318" ca="1">IFERROR(IFERROR(Resumo_Horas!AH318/INDIRECT(ADDRESS(7,COLUMN(AI:AI),4,1,Resumo_Horas!$A318)),0)*(((INDIRECT(ADDRESS(357,COLUMN(AI:AI),4,1,$A318))*14)/11)*(1+INDIRECT(ADDRESS(358,COLUMN(AI:AI),4,1,$A318)))),0)</f>
        <v>0</v>
      </c>
      <c r="AI318" cm="1">
        <f t="array" aca="1" ref="AI318" ca="1">IFERROR(IFERROR(Resumo_Horas!AI318/INDIRECT(ADDRESS(7,COLUMN(AJ:AJ),4,1,Resumo_Horas!$A318)),0)*(((INDIRECT(ADDRESS(357,COLUMN(AJ:AJ),4,1,$A318))*14)/11)*(1+INDIRECT(ADDRESS(358,COLUMN(AJ:AJ),4,1,$A318)))),0)</f>
        <v>0</v>
      </c>
      <c r="AJ318" cm="1">
        <f t="array" aca="1" ref="AJ318" ca="1">IFERROR(IFERROR(Resumo_Horas!AJ318/INDIRECT(ADDRESS(7,COLUMN(AK:AK),4,1,Resumo_Horas!$A318)),0)*(((INDIRECT(ADDRESS(357,COLUMN(AK:AK),4,1,$A318))*14)/11)*(1+INDIRECT(ADDRESS(358,COLUMN(AK:AK),4,1,$A318)))),0)</f>
        <v>0</v>
      </c>
      <c r="AK318" cm="1">
        <f t="array" aca="1" ref="AK318" ca="1">IFERROR(IFERROR(Resumo_Horas!AK318/INDIRECT(ADDRESS(7,COLUMN(AL:AL),4,1,Resumo_Horas!$A318)),0)*(((INDIRECT(ADDRESS(357,COLUMN(AL:AL),4,1,$A318))*14)/11)*(1+INDIRECT(ADDRESS(358,COLUMN(AL:AL),4,1,$A318)))),0)</f>
        <v>0</v>
      </c>
      <c r="AL318" cm="1">
        <f t="array" aca="1" ref="AL318" ca="1">IFERROR(IFERROR(Resumo_Horas!AL318/INDIRECT(ADDRESS(7,COLUMN(AM:AM),4,1,Resumo_Horas!$A318)),0)*(((INDIRECT(ADDRESS(357,COLUMN(AM:AM),4,1,$A318))*14)/11)*(1+INDIRECT(ADDRESS(358,COLUMN(AM:AM),4,1,$A318)))),0)</f>
        <v>0</v>
      </c>
      <c r="AM318" cm="1">
        <f t="array" aca="1" ref="AM318" ca="1">IFERROR(IFERROR(Resumo_Horas!AM318/INDIRECT(ADDRESS(7,COLUMN(AN:AN),4,1,Resumo_Horas!$A318)),0)*(((INDIRECT(ADDRESS(357,COLUMN(AN:AN),4,1,$A318))*14)/11)*(1+INDIRECT(ADDRESS(358,COLUMN(AN:AN),4,1,$A318)))),0)</f>
        <v>0</v>
      </c>
      <c r="AN318" cm="1">
        <f t="array" aca="1" ref="AN318" ca="1">IFERROR(IFERROR(Resumo_Horas!AN318/INDIRECT(ADDRESS(7,COLUMN(AO:AO),4,1,Resumo_Horas!$A318)),0)*(((INDIRECT(ADDRESS(357,COLUMN(AO:AO),4,1,$A318))*14)/11)*(1+INDIRECT(ADDRESS(358,COLUMN(AO:AO),4,1,$A318)))),0)</f>
        <v>0</v>
      </c>
      <c r="AO318" cm="1">
        <f t="array" aca="1" ref="AO318" ca="1">IFERROR(IFERROR(Resumo_Horas!AO318/INDIRECT(ADDRESS(7,COLUMN(AP:AP),4,1,Resumo_Horas!$A318)),0)*(((INDIRECT(ADDRESS(357,COLUMN(AP:AP),4,1,$A318))*14)/11)*(1+INDIRECT(ADDRESS(358,COLUMN(AP:AP),4,1,$A318)))),0)</f>
        <v>0</v>
      </c>
      <c r="AP318" cm="1">
        <f t="array" aca="1" ref="AP318" ca="1">IFERROR(IFERROR(Resumo_Horas!AP318/INDIRECT(ADDRESS(7,COLUMN(AQ:AQ),4,1,Resumo_Horas!$A318)),0)*(((INDIRECT(ADDRESS(357,COLUMN(AQ:AQ),4,1,$A318))*14)/11)*(1+INDIRECT(ADDRESS(358,COLUMN(AQ:AQ),4,1,$A318)))),0)</f>
        <v>0</v>
      </c>
      <c r="AQ318" cm="1">
        <f t="array" aca="1" ref="AQ318" ca="1">IFERROR(IFERROR(Resumo_Horas!AQ318/INDIRECT(ADDRESS(7,COLUMN(AR:AR),4,1,Resumo_Horas!$A318)),0)*(((INDIRECT(ADDRESS(357,COLUMN(AR:AR),4,1,$A318))*14)/11)*(1+INDIRECT(ADDRESS(358,COLUMN(AR:AR),4,1,$A318)))),0)</f>
        <v>0</v>
      </c>
      <c r="AR318" cm="1">
        <f t="array" aca="1" ref="AR318" ca="1">IFERROR(IFERROR(Resumo_Horas!AR318/INDIRECT(ADDRESS(7,COLUMN(AS:AS),4,1,Resumo_Horas!$A318)),0)*(((INDIRECT(ADDRESS(357,COLUMN(AS:AS),4,1,$A318))*14)/11)*(1+INDIRECT(ADDRESS(358,COLUMN(AS:AS),4,1,$A318)))),0)</f>
        <v>0</v>
      </c>
      <c r="AS318" cm="1">
        <f t="array" aca="1" ref="AS318" ca="1">IFERROR(IFERROR(Resumo_Horas!AS318/INDIRECT(ADDRESS(7,COLUMN(AT:AT),4,1,Resumo_Horas!$A318)),0)*(((INDIRECT(ADDRESS(357,COLUMN(AT:AT),4,1,$A318))*14)/11)*(1+INDIRECT(ADDRESS(358,COLUMN(AT:AT),4,1,$A318)))),0)</f>
        <v>0</v>
      </c>
      <c r="AT318" cm="1">
        <f t="array" aca="1" ref="AT318" ca="1">IFERROR(IFERROR(Resumo_Horas!AT318/INDIRECT(ADDRESS(7,COLUMN(AU:AU),4,1,Resumo_Horas!$A318)),0)*(((INDIRECT(ADDRESS(357,COLUMN(AU:AU),4,1,$A318))*14)/11)*(1+INDIRECT(ADDRESS(358,COLUMN(AU:AU),4,1,$A318)))),0)</f>
        <v>0</v>
      </c>
      <c r="AU318" cm="1">
        <f t="array" aca="1" ref="AU318" ca="1">IFERROR(IFERROR(Resumo_Horas!AU318/INDIRECT(ADDRESS(7,COLUMN(AV:AV),4,1,Resumo_Horas!$A318)),0)*(((INDIRECT(ADDRESS(357,COLUMN(AV:AV),4,1,$A318))*14)/11)*(1+INDIRECT(ADDRESS(358,COLUMN(AV:AV),4,1,$A318)))),0)</f>
        <v>0</v>
      </c>
      <c r="AV318" cm="1">
        <f t="array" aca="1" ref="AV318" ca="1">IFERROR(IFERROR(Resumo_Horas!AV318/INDIRECT(ADDRESS(7,COLUMN(AW:AW),4,1,Resumo_Horas!$A318)),0)*(((INDIRECT(ADDRESS(357,COLUMN(AW:AW),4,1,$A318))*14)/11)*(1+INDIRECT(ADDRESS(358,COLUMN(AW:AW),4,1,$A318)))),0)</f>
        <v>0</v>
      </c>
      <c r="AW318" cm="1">
        <f t="array" aca="1" ref="AW318" ca="1">IFERROR(IFERROR(Resumo_Horas!AW318/INDIRECT(ADDRESS(7,COLUMN(AX:AX),4,1,Resumo_Horas!$A318)),0)*(((INDIRECT(ADDRESS(357,COLUMN(AX:AX),4,1,$A318))*14)/11)*(1+INDIRECT(ADDRESS(358,COLUMN(AX:AX),4,1,$A318)))),0)</f>
        <v>0</v>
      </c>
      <c r="AX318" cm="1">
        <f t="array" aca="1" ref="AX318" ca="1">IFERROR(IFERROR(Resumo_Horas!AX318/INDIRECT(ADDRESS(7,COLUMN(AY:AY),4,1,Resumo_Horas!$A318)),0)*(((INDIRECT(ADDRESS(357,COLUMN(AY:AY),4,1,$A318))*14)/11)*(1+INDIRECT(ADDRESS(358,COLUMN(AY:AY),4,1,$A318)))),0)</f>
        <v>0</v>
      </c>
      <c r="AY318" cm="1">
        <f t="array" aca="1" ref="AY318" ca="1">IFERROR(IFERROR(Resumo_Horas!AY318/INDIRECT(ADDRESS(7,COLUMN(AZ:AZ),4,1,Resumo_Horas!$A318)),0)*(((INDIRECT(ADDRESS(357,COLUMN(AZ:AZ),4,1,$A318))*14)/11)*(1+INDIRECT(ADDRESS(358,COLUMN(AZ:AZ),4,1,$A318)))),0)</f>
        <v>0</v>
      </c>
      <c r="AZ318" cm="1">
        <f t="array" aca="1" ref="AZ318" ca="1">IFERROR(IFERROR(Resumo_Horas!AZ318/INDIRECT(ADDRESS(7,COLUMN(BA:BA),4,1,Resumo_Horas!$A318)),0)*(((INDIRECT(ADDRESS(357,COLUMN(BA:BA),4,1,$A318))*14)/11)*(1+INDIRECT(ADDRESS(358,COLUMN(BA:BA),4,1,$A318)))),0)</f>
        <v>0</v>
      </c>
      <c r="BA318" cm="1">
        <f t="array" aca="1" ref="BA318" ca="1">IFERROR(IFERROR(Resumo_Horas!BA318/INDIRECT(ADDRESS(7,COLUMN(BB:BB),4,1,Resumo_Horas!$A318)),0)*(((INDIRECT(ADDRESS(357,COLUMN(BB:BB),4,1,$A318))*14)/11)*(1+INDIRECT(ADDRESS(358,COLUMN(BB:BB),4,1,$A318)))),0)</f>
        <v>0</v>
      </c>
      <c r="BB318" cm="1">
        <f t="array" aca="1" ref="BB318" ca="1">IFERROR(IFERROR(Resumo_Horas!BB318/INDIRECT(ADDRESS(7,COLUMN(BC:BC),4,1,Resumo_Horas!$A318)),0)*(((INDIRECT(ADDRESS(357,COLUMN(BC:BC),4,1,$A318))*14)/11)*(1+INDIRECT(ADDRESS(358,COLUMN(BC:BC),4,1,$A318)))),0)</f>
        <v>0</v>
      </c>
      <c r="BC318" cm="1">
        <f t="array" aca="1" ref="BC318" ca="1">IFERROR(IFERROR(Resumo_Horas!BC318/INDIRECT(ADDRESS(7,COLUMN(BD:BD),4,1,Resumo_Horas!$A318)),0)*(((INDIRECT(ADDRESS(357,COLUMN(BD:BD),4,1,$A318))*14)/11)*(1+INDIRECT(ADDRESS(358,COLUMN(BD:BD),4,1,$A318)))),0)</f>
        <v>0</v>
      </c>
      <c r="BD318" cm="1">
        <f t="array" aca="1" ref="BD318" ca="1">IFERROR(IFERROR(Resumo_Horas!BD318/INDIRECT(ADDRESS(7,COLUMN(BE:BE),4,1,Resumo_Horas!$A318)),0)*(((INDIRECT(ADDRESS(357,COLUMN(BE:BE),4,1,$A318))*14)/11)*(1+INDIRECT(ADDRESS(358,COLUMN(BE:BE),4,1,$A318)))),0)</f>
        <v>0</v>
      </c>
      <c r="BE318" cm="1">
        <f t="array" aca="1" ref="BE318" ca="1">IFERROR(IFERROR(Resumo_Horas!BE318/INDIRECT(ADDRESS(7,COLUMN(BF:BF),4,1,Resumo_Horas!$A318)),0)*(((INDIRECT(ADDRESS(357,COLUMN(BF:BF),4,1,$A318))*14)/11)*(1+INDIRECT(ADDRESS(358,COLUMN(BF:BF),4,1,$A318)))),0)</f>
        <v>0</v>
      </c>
      <c r="BF318" cm="1">
        <f t="array" aca="1" ref="BF318" ca="1">IFERROR(IFERROR(Resumo_Horas!BF318/INDIRECT(ADDRESS(7,COLUMN(BG:BG),4,1,Resumo_Horas!$A318)),0)*(((INDIRECT(ADDRESS(357,COLUMN(BG:BG),4,1,$A318))*14)/11)*(1+INDIRECT(ADDRESS(358,COLUMN(BG:BG),4,1,$A318)))),0)</f>
        <v>0</v>
      </c>
      <c r="BG318" cm="1">
        <f t="array" aca="1" ref="BG318" ca="1">IFERROR(IFERROR(Resumo_Horas!BG318/INDIRECT(ADDRESS(7,COLUMN(BH:BH),4,1,Resumo_Horas!$A318)),0)*(((INDIRECT(ADDRESS(357,COLUMN(BH:BH),4,1,$A318))*14)/11)*(1+INDIRECT(ADDRESS(358,COLUMN(BH:BH),4,1,$A318)))),0)</f>
        <v>0</v>
      </c>
      <c r="BH318" cm="1">
        <f t="array" aca="1" ref="BH318" ca="1">IFERROR(IFERROR(Resumo_Horas!BH318/INDIRECT(ADDRESS(7,COLUMN(BI:BI),4,1,Resumo_Horas!$A318)),0)*(((INDIRECT(ADDRESS(357,COLUMN(BI:BI),4,1,$A318))*14)/11)*(1+INDIRECT(ADDRESS(358,COLUMN(BI:BI),4,1,$A318)))),0)</f>
        <v>0</v>
      </c>
      <c r="BI318" cm="1">
        <f t="array" aca="1" ref="BI318" ca="1">IFERROR(IFERROR(Resumo_Horas!BI318/INDIRECT(ADDRESS(7,COLUMN(BJ:BJ),4,1,Resumo_Horas!$A318)),0)*(((INDIRECT(ADDRESS(357,COLUMN(BJ:BJ),4,1,$A318))*14)/11)*(1+INDIRECT(ADDRESS(358,COLUMN(BJ:BJ),4,1,$A318)))),0)</f>
        <v>0</v>
      </c>
      <c r="BJ318" cm="1">
        <f t="array" aca="1" ref="BJ318" ca="1">IFERROR(IFERROR(Resumo_Horas!BJ318/INDIRECT(ADDRESS(7,COLUMN(BK:BK),4,1,Resumo_Horas!$A318)),0)*(((INDIRECT(ADDRESS(357,COLUMN(BK:BK),4,1,$A318))*14)/11)*(1+INDIRECT(ADDRESS(358,COLUMN(BK:BK),4,1,$A318)))),0)</f>
        <v>0</v>
      </c>
      <c r="BK318" s="331" cm="1">
        <f t="array" aca="1" ref="BK318" ca="1">IFERROR(IFERROR(Resumo_Horas!BK318/INDIRECT(ADDRESS(7,COLUMN(BL:BL),4,1,Resumo_Horas!$A318)),0)*(((INDIRECT(ADDRESS(357,COLUMN(BL:BL),4,1,$A318))*14)/11)*(1+INDIRECT(ADDRESS(358,COLUMN(BL:BL),4,1,$A318)))),0)</f>
        <v>0</v>
      </c>
    </row>
    <row r="319" spans="1:63" x14ac:dyDescent="0.25">
      <c r="A319" s="330" t="str" cm="1">
        <f t="array" aca="1" ref="A319" ca="1">IF(INDIRECT(ADDRESS(9+QUOTIENT(ROW(A318)-1,20),4,4,1,"Equipa de projeto")) = 0,"", _xlfn.CONCAT(1 + QUOTIENT(ROW(A318)-1,20),". ", INDIRECT(ADDRESS(9+QUOTIENT(ROW(A318)-1,20),4,4,1,"Equipa de projeto"))))</f>
        <v/>
      </c>
      <c r="B319">
        <f>Atividades!$A$97</f>
        <v>0</v>
      </c>
      <c r="C319" s="123" t="s">
        <v>49</v>
      </c>
      <c r="D319" cm="1">
        <f t="array" aca="1" ref="D319" ca="1">IFERROR(IFERROR(Resumo_Horas!D319/INDIRECT(ADDRESS(7,COLUMN(E:E),4,1,Resumo_Horas!$A319)),0)*(((INDIRECT(ADDRESS(357,COLUMN(E:E),4,1,$A319))*14)/11)*(1+INDIRECT(ADDRESS(358,COLUMN(E:E),4,1,$A319)))),0)</f>
        <v>0</v>
      </c>
      <c r="E319" cm="1">
        <f t="array" aca="1" ref="E319" ca="1">IFERROR(IFERROR(Resumo_Horas!E319/INDIRECT(ADDRESS(7,COLUMN(F:F),4,1,Resumo_Horas!$A319)),0)*(((INDIRECT(ADDRESS(357,COLUMN(F:F),4,1,$A319))*14)/11)*(1+INDIRECT(ADDRESS(358,COLUMN(F:F),4,1,$A319)))),0)</f>
        <v>0</v>
      </c>
      <c r="F319" cm="1">
        <f t="array" aca="1" ref="F319" ca="1">IFERROR(IFERROR(Resumo_Horas!F319/INDIRECT(ADDRESS(7,COLUMN(G:G),4,1,Resumo_Horas!$A319)),0)*(((INDIRECT(ADDRESS(357,COLUMN(G:G),4,1,$A319))*14)/11)*(1+INDIRECT(ADDRESS(358,COLUMN(G:G),4,1,$A319)))),0)</f>
        <v>0</v>
      </c>
      <c r="G319" cm="1">
        <f t="array" aca="1" ref="G319" ca="1">IFERROR(IFERROR(Resumo_Horas!G319/INDIRECT(ADDRESS(7,COLUMN(H:H),4,1,Resumo_Horas!$A319)),0)*(((INDIRECT(ADDRESS(357,COLUMN(H:H),4,1,$A319))*14)/11)*(1+INDIRECT(ADDRESS(358,COLUMN(H:H),4,1,$A319)))),0)</f>
        <v>0</v>
      </c>
      <c r="H319" cm="1">
        <f t="array" aca="1" ref="H319" ca="1">IFERROR(IFERROR(Resumo_Horas!H319/INDIRECT(ADDRESS(7,COLUMN(I:I),4,1,Resumo_Horas!$A319)),0)*(((INDIRECT(ADDRESS(357,COLUMN(I:I),4,1,$A319))*14)/11)*(1+INDIRECT(ADDRESS(358,COLUMN(I:I),4,1,$A319)))),0)</f>
        <v>0</v>
      </c>
      <c r="I319" cm="1">
        <f t="array" aca="1" ref="I319" ca="1">IFERROR(IFERROR(Resumo_Horas!I319/INDIRECT(ADDRESS(7,COLUMN(J:J),4,1,Resumo_Horas!$A319)),0)*(((INDIRECT(ADDRESS(357,COLUMN(J:J),4,1,$A319))*14)/11)*(1+INDIRECT(ADDRESS(358,COLUMN(J:J),4,1,$A319)))),0)</f>
        <v>0</v>
      </c>
      <c r="J319" cm="1">
        <f t="array" aca="1" ref="J319" ca="1">IFERROR(IFERROR(Resumo_Horas!J319/INDIRECT(ADDRESS(7,COLUMN(K:K),4,1,Resumo_Horas!$A319)),0)*(((INDIRECT(ADDRESS(357,COLUMN(K:K),4,1,$A319))*14)/11)*(1+INDIRECT(ADDRESS(358,COLUMN(K:K),4,1,$A319)))),0)</f>
        <v>0</v>
      </c>
      <c r="K319" cm="1">
        <f t="array" aca="1" ref="K319" ca="1">IFERROR(IFERROR(Resumo_Horas!K319/INDIRECT(ADDRESS(7,COLUMN(L:L),4,1,Resumo_Horas!$A319)),0)*(((INDIRECT(ADDRESS(357,COLUMN(L:L),4,1,$A319))*14)/11)*(1+INDIRECT(ADDRESS(358,COLUMN(L:L),4,1,$A319)))),0)</f>
        <v>0</v>
      </c>
      <c r="L319" cm="1">
        <f t="array" aca="1" ref="L319" ca="1">IFERROR(IFERROR(Resumo_Horas!L319/INDIRECT(ADDRESS(7,COLUMN(M:M),4,1,Resumo_Horas!$A319)),0)*(((INDIRECT(ADDRESS(357,COLUMN(M:M),4,1,$A319))*14)/11)*(1+INDIRECT(ADDRESS(358,COLUMN(M:M),4,1,$A319)))),0)</f>
        <v>0</v>
      </c>
      <c r="M319" cm="1">
        <f t="array" aca="1" ref="M319" ca="1">IFERROR(IFERROR(Resumo_Horas!M319/INDIRECT(ADDRESS(7,COLUMN(N:N),4,1,Resumo_Horas!$A319)),0)*(((INDIRECT(ADDRESS(357,COLUMN(N:N),4,1,$A319))*14)/11)*(1+INDIRECT(ADDRESS(358,COLUMN(N:N),4,1,$A319)))),0)</f>
        <v>0</v>
      </c>
      <c r="N319" cm="1">
        <f t="array" aca="1" ref="N319" ca="1">IFERROR(IFERROR(Resumo_Horas!N319/INDIRECT(ADDRESS(7,COLUMN(O:O),4,1,Resumo_Horas!$A319)),0)*(((INDIRECT(ADDRESS(357,COLUMN(O:O),4,1,$A319))*14)/11)*(1+INDIRECT(ADDRESS(358,COLUMN(O:O),4,1,$A319)))),0)</f>
        <v>0</v>
      </c>
      <c r="O319" cm="1">
        <f t="array" aca="1" ref="O319" ca="1">IFERROR(IFERROR(Resumo_Horas!O319/INDIRECT(ADDRESS(7,COLUMN(P:P),4,1,Resumo_Horas!$A319)),0)*(((INDIRECT(ADDRESS(357,COLUMN(P:P),4,1,$A319))*14)/11)*(1+INDIRECT(ADDRESS(358,COLUMN(P:P),4,1,$A319)))),0)</f>
        <v>0</v>
      </c>
      <c r="P319" cm="1">
        <f t="array" aca="1" ref="P319" ca="1">IFERROR(IFERROR(Resumo_Horas!P319/INDIRECT(ADDRESS(7,COLUMN(Q:Q),4,1,Resumo_Horas!$A319)),0)*(((INDIRECT(ADDRESS(357,COLUMN(Q:Q),4,1,$A319))*14)/11)*(1+INDIRECT(ADDRESS(358,COLUMN(Q:Q),4,1,$A319)))),0)</f>
        <v>0</v>
      </c>
      <c r="Q319" cm="1">
        <f t="array" aca="1" ref="Q319" ca="1">IFERROR(IFERROR(Resumo_Horas!Q319/INDIRECT(ADDRESS(7,COLUMN(R:R),4,1,Resumo_Horas!$A319)),0)*(((INDIRECT(ADDRESS(357,COLUMN(R:R),4,1,$A319))*14)/11)*(1+INDIRECT(ADDRESS(358,COLUMN(R:R),4,1,$A319)))),0)</f>
        <v>0</v>
      </c>
      <c r="R319" cm="1">
        <f t="array" aca="1" ref="R319" ca="1">IFERROR(IFERROR(Resumo_Horas!R319/INDIRECT(ADDRESS(7,COLUMN(S:S),4,1,Resumo_Horas!$A319)),0)*(((INDIRECT(ADDRESS(357,COLUMN(S:S),4,1,$A319))*14)/11)*(1+INDIRECT(ADDRESS(358,COLUMN(S:S),4,1,$A319)))),0)</f>
        <v>0</v>
      </c>
      <c r="S319" cm="1">
        <f t="array" aca="1" ref="S319" ca="1">IFERROR(IFERROR(Resumo_Horas!S319/INDIRECT(ADDRESS(7,COLUMN(T:T),4,1,Resumo_Horas!$A319)),0)*(((INDIRECT(ADDRESS(357,COLUMN(T:T),4,1,$A319))*14)/11)*(1+INDIRECT(ADDRESS(358,COLUMN(T:T),4,1,$A319)))),0)</f>
        <v>0</v>
      </c>
      <c r="T319" cm="1">
        <f t="array" aca="1" ref="T319" ca="1">IFERROR(IFERROR(Resumo_Horas!T319/INDIRECT(ADDRESS(7,COLUMN(U:U),4,1,Resumo_Horas!$A319)),0)*(((INDIRECT(ADDRESS(357,COLUMN(U:U),4,1,$A319))*14)/11)*(1+INDIRECT(ADDRESS(358,COLUMN(U:U),4,1,$A319)))),0)</f>
        <v>0</v>
      </c>
      <c r="U319" cm="1">
        <f t="array" aca="1" ref="U319" ca="1">IFERROR(IFERROR(Resumo_Horas!U319/INDIRECT(ADDRESS(7,COLUMN(V:V),4,1,Resumo_Horas!$A319)),0)*(((INDIRECT(ADDRESS(357,COLUMN(V:V),4,1,$A319))*14)/11)*(1+INDIRECT(ADDRESS(358,COLUMN(V:V),4,1,$A319)))),0)</f>
        <v>0</v>
      </c>
      <c r="V319" cm="1">
        <f t="array" aca="1" ref="V319" ca="1">IFERROR(IFERROR(Resumo_Horas!V319/INDIRECT(ADDRESS(7,COLUMN(W:W),4,1,Resumo_Horas!$A319)),0)*(((INDIRECT(ADDRESS(357,COLUMN(W:W),4,1,$A319))*14)/11)*(1+INDIRECT(ADDRESS(358,COLUMN(W:W),4,1,$A319)))),0)</f>
        <v>0</v>
      </c>
      <c r="W319" cm="1">
        <f t="array" aca="1" ref="W319" ca="1">IFERROR(IFERROR(Resumo_Horas!W319/INDIRECT(ADDRESS(7,COLUMN(X:X),4,1,Resumo_Horas!$A319)),0)*(((INDIRECT(ADDRESS(357,COLUMN(X:X),4,1,$A319))*14)/11)*(1+INDIRECT(ADDRESS(358,COLUMN(X:X),4,1,$A319)))),0)</f>
        <v>0</v>
      </c>
      <c r="X319" cm="1">
        <f t="array" aca="1" ref="X319" ca="1">IFERROR(IFERROR(Resumo_Horas!X319/INDIRECT(ADDRESS(7,COLUMN(Y:Y),4,1,Resumo_Horas!$A319)),0)*(((INDIRECT(ADDRESS(357,COLUMN(Y:Y),4,1,$A319))*14)/11)*(1+INDIRECT(ADDRESS(358,COLUMN(Y:Y),4,1,$A319)))),0)</f>
        <v>0</v>
      </c>
      <c r="Y319" cm="1">
        <f t="array" aca="1" ref="Y319" ca="1">IFERROR(IFERROR(Resumo_Horas!Y319/INDIRECT(ADDRESS(7,COLUMN(Z:Z),4,1,Resumo_Horas!$A319)),0)*(((INDIRECT(ADDRESS(357,COLUMN(Z:Z),4,1,$A319))*14)/11)*(1+INDIRECT(ADDRESS(358,COLUMN(Z:Z),4,1,$A319)))),0)</f>
        <v>0</v>
      </c>
      <c r="Z319" cm="1">
        <f t="array" aca="1" ref="Z319" ca="1">IFERROR(IFERROR(Resumo_Horas!Z319/INDIRECT(ADDRESS(7,COLUMN(AA:AA),4,1,Resumo_Horas!$A319)),0)*(((INDIRECT(ADDRESS(357,COLUMN(AA:AA),4,1,$A319))*14)/11)*(1+INDIRECT(ADDRESS(358,COLUMN(AA:AA),4,1,$A319)))),0)</f>
        <v>0</v>
      </c>
      <c r="AA319" cm="1">
        <f t="array" aca="1" ref="AA319" ca="1">IFERROR(IFERROR(Resumo_Horas!AA319/INDIRECT(ADDRESS(7,COLUMN(AB:AB),4,1,Resumo_Horas!$A319)),0)*(((INDIRECT(ADDRESS(357,COLUMN(AB:AB),4,1,$A319))*14)/11)*(1+INDIRECT(ADDRESS(358,COLUMN(AB:AB),4,1,$A319)))),0)</f>
        <v>0</v>
      </c>
      <c r="AB319" cm="1">
        <f t="array" aca="1" ref="AB319" ca="1">IFERROR(IFERROR(Resumo_Horas!AB319/INDIRECT(ADDRESS(7,COLUMN(AC:AC),4,1,Resumo_Horas!$A319)),0)*(((INDIRECT(ADDRESS(357,COLUMN(AC:AC),4,1,$A319))*14)/11)*(1+INDIRECT(ADDRESS(358,COLUMN(AC:AC),4,1,$A319)))),0)</f>
        <v>0</v>
      </c>
      <c r="AC319" cm="1">
        <f t="array" aca="1" ref="AC319" ca="1">IFERROR(IFERROR(Resumo_Horas!AC319/INDIRECT(ADDRESS(7,COLUMN(AD:AD),4,1,Resumo_Horas!$A319)),0)*(((INDIRECT(ADDRESS(357,COLUMN(AD:AD),4,1,$A319))*14)/11)*(1+INDIRECT(ADDRESS(358,COLUMN(AD:AD),4,1,$A319)))),0)</f>
        <v>0</v>
      </c>
      <c r="AD319" cm="1">
        <f t="array" aca="1" ref="AD319" ca="1">IFERROR(IFERROR(Resumo_Horas!AD319/INDIRECT(ADDRESS(7,COLUMN(AE:AE),4,1,Resumo_Horas!$A319)),0)*(((INDIRECT(ADDRESS(357,COLUMN(AE:AE),4,1,$A319))*14)/11)*(1+INDIRECT(ADDRESS(358,COLUMN(AE:AE),4,1,$A319)))),0)</f>
        <v>0</v>
      </c>
      <c r="AE319" cm="1">
        <f t="array" aca="1" ref="AE319" ca="1">IFERROR(IFERROR(Resumo_Horas!AE319/INDIRECT(ADDRESS(7,COLUMN(AF:AF),4,1,Resumo_Horas!$A319)),0)*(((INDIRECT(ADDRESS(357,COLUMN(AF:AF),4,1,$A319))*14)/11)*(1+INDIRECT(ADDRESS(358,COLUMN(AF:AF),4,1,$A319)))),0)</f>
        <v>0</v>
      </c>
      <c r="AF319" cm="1">
        <f t="array" aca="1" ref="AF319" ca="1">IFERROR(IFERROR(Resumo_Horas!AF319/INDIRECT(ADDRESS(7,COLUMN(AG:AG),4,1,Resumo_Horas!$A319)),0)*(((INDIRECT(ADDRESS(357,COLUMN(AG:AG),4,1,$A319))*14)/11)*(1+INDIRECT(ADDRESS(358,COLUMN(AG:AG),4,1,$A319)))),0)</f>
        <v>0</v>
      </c>
      <c r="AG319" cm="1">
        <f t="array" aca="1" ref="AG319" ca="1">IFERROR(IFERROR(Resumo_Horas!AG319/INDIRECT(ADDRESS(7,COLUMN(AH:AH),4,1,Resumo_Horas!$A319)),0)*(((INDIRECT(ADDRESS(357,COLUMN(AH:AH),4,1,$A319))*14)/11)*(1+INDIRECT(ADDRESS(358,COLUMN(AH:AH),4,1,$A319)))),0)</f>
        <v>0</v>
      </c>
      <c r="AH319" cm="1">
        <f t="array" aca="1" ref="AH319" ca="1">IFERROR(IFERROR(Resumo_Horas!AH319/INDIRECT(ADDRESS(7,COLUMN(AI:AI),4,1,Resumo_Horas!$A319)),0)*(((INDIRECT(ADDRESS(357,COLUMN(AI:AI),4,1,$A319))*14)/11)*(1+INDIRECT(ADDRESS(358,COLUMN(AI:AI),4,1,$A319)))),0)</f>
        <v>0</v>
      </c>
      <c r="AI319" cm="1">
        <f t="array" aca="1" ref="AI319" ca="1">IFERROR(IFERROR(Resumo_Horas!AI319/INDIRECT(ADDRESS(7,COLUMN(AJ:AJ),4,1,Resumo_Horas!$A319)),0)*(((INDIRECT(ADDRESS(357,COLUMN(AJ:AJ),4,1,$A319))*14)/11)*(1+INDIRECT(ADDRESS(358,COLUMN(AJ:AJ),4,1,$A319)))),0)</f>
        <v>0</v>
      </c>
      <c r="AJ319" cm="1">
        <f t="array" aca="1" ref="AJ319" ca="1">IFERROR(IFERROR(Resumo_Horas!AJ319/INDIRECT(ADDRESS(7,COLUMN(AK:AK),4,1,Resumo_Horas!$A319)),0)*(((INDIRECT(ADDRESS(357,COLUMN(AK:AK),4,1,$A319))*14)/11)*(1+INDIRECT(ADDRESS(358,COLUMN(AK:AK),4,1,$A319)))),0)</f>
        <v>0</v>
      </c>
      <c r="AK319" cm="1">
        <f t="array" aca="1" ref="AK319" ca="1">IFERROR(IFERROR(Resumo_Horas!AK319/INDIRECT(ADDRESS(7,COLUMN(AL:AL),4,1,Resumo_Horas!$A319)),0)*(((INDIRECT(ADDRESS(357,COLUMN(AL:AL),4,1,$A319))*14)/11)*(1+INDIRECT(ADDRESS(358,COLUMN(AL:AL),4,1,$A319)))),0)</f>
        <v>0</v>
      </c>
      <c r="AL319" cm="1">
        <f t="array" aca="1" ref="AL319" ca="1">IFERROR(IFERROR(Resumo_Horas!AL319/INDIRECT(ADDRESS(7,COLUMN(AM:AM),4,1,Resumo_Horas!$A319)),0)*(((INDIRECT(ADDRESS(357,COLUMN(AM:AM),4,1,$A319))*14)/11)*(1+INDIRECT(ADDRESS(358,COLUMN(AM:AM),4,1,$A319)))),0)</f>
        <v>0</v>
      </c>
      <c r="AM319" cm="1">
        <f t="array" aca="1" ref="AM319" ca="1">IFERROR(IFERROR(Resumo_Horas!AM319/INDIRECT(ADDRESS(7,COLUMN(AN:AN),4,1,Resumo_Horas!$A319)),0)*(((INDIRECT(ADDRESS(357,COLUMN(AN:AN),4,1,$A319))*14)/11)*(1+INDIRECT(ADDRESS(358,COLUMN(AN:AN),4,1,$A319)))),0)</f>
        <v>0</v>
      </c>
      <c r="AN319" cm="1">
        <f t="array" aca="1" ref="AN319" ca="1">IFERROR(IFERROR(Resumo_Horas!AN319/INDIRECT(ADDRESS(7,COLUMN(AO:AO),4,1,Resumo_Horas!$A319)),0)*(((INDIRECT(ADDRESS(357,COLUMN(AO:AO),4,1,$A319))*14)/11)*(1+INDIRECT(ADDRESS(358,COLUMN(AO:AO),4,1,$A319)))),0)</f>
        <v>0</v>
      </c>
      <c r="AO319" cm="1">
        <f t="array" aca="1" ref="AO319" ca="1">IFERROR(IFERROR(Resumo_Horas!AO319/INDIRECT(ADDRESS(7,COLUMN(AP:AP),4,1,Resumo_Horas!$A319)),0)*(((INDIRECT(ADDRESS(357,COLUMN(AP:AP),4,1,$A319))*14)/11)*(1+INDIRECT(ADDRESS(358,COLUMN(AP:AP),4,1,$A319)))),0)</f>
        <v>0</v>
      </c>
      <c r="AP319" cm="1">
        <f t="array" aca="1" ref="AP319" ca="1">IFERROR(IFERROR(Resumo_Horas!AP319/INDIRECT(ADDRESS(7,COLUMN(AQ:AQ),4,1,Resumo_Horas!$A319)),0)*(((INDIRECT(ADDRESS(357,COLUMN(AQ:AQ),4,1,$A319))*14)/11)*(1+INDIRECT(ADDRESS(358,COLUMN(AQ:AQ),4,1,$A319)))),0)</f>
        <v>0</v>
      </c>
      <c r="AQ319" cm="1">
        <f t="array" aca="1" ref="AQ319" ca="1">IFERROR(IFERROR(Resumo_Horas!AQ319/INDIRECT(ADDRESS(7,COLUMN(AR:AR),4,1,Resumo_Horas!$A319)),0)*(((INDIRECT(ADDRESS(357,COLUMN(AR:AR),4,1,$A319))*14)/11)*(1+INDIRECT(ADDRESS(358,COLUMN(AR:AR),4,1,$A319)))),0)</f>
        <v>0</v>
      </c>
      <c r="AR319" cm="1">
        <f t="array" aca="1" ref="AR319" ca="1">IFERROR(IFERROR(Resumo_Horas!AR319/INDIRECT(ADDRESS(7,COLUMN(AS:AS),4,1,Resumo_Horas!$A319)),0)*(((INDIRECT(ADDRESS(357,COLUMN(AS:AS),4,1,$A319))*14)/11)*(1+INDIRECT(ADDRESS(358,COLUMN(AS:AS),4,1,$A319)))),0)</f>
        <v>0</v>
      </c>
      <c r="AS319" cm="1">
        <f t="array" aca="1" ref="AS319" ca="1">IFERROR(IFERROR(Resumo_Horas!AS319/INDIRECT(ADDRESS(7,COLUMN(AT:AT),4,1,Resumo_Horas!$A319)),0)*(((INDIRECT(ADDRESS(357,COLUMN(AT:AT),4,1,$A319))*14)/11)*(1+INDIRECT(ADDRESS(358,COLUMN(AT:AT),4,1,$A319)))),0)</f>
        <v>0</v>
      </c>
      <c r="AT319" cm="1">
        <f t="array" aca="1" ref="AT319" ca="1">IFERROR(IFERROR(Resumo_Horas!AT319/INDIRECT(ADDRESS(7,COLUMN(AU:AU),4,1,Resumo_Horas!$A319)),0)*(((INDIRECT(ADDRESS(357,COLUMN(AU:AU),4,1,$A319))*14)/11)*(1+INDIRECT(ADDRESS(358,COLUMN(AU:AU),4,1,$A319)))),0)</f>
        <v>0</v>
      </c>
      <c r="AU319" cm="1">
        <f t="array" aca="1" ref="AU319" ca="1">IFERROR(IFERROR(Resumo_Horas!AU319/INDIRECT(ADDRESS(7,COLUMN(AV:AV),4,1,Resumo_Horas!$A319)),0)*(((INDIRECT(ADDRESS(357,COLUMN(AV:AV),4,1,$A319))*14)/11)*(1+INDIRECT(ADDRESS(358,COLUMN(AV:AV),4,1,$A319)))),0)</f>
        <v>0</v>
      </c>
      <c r="AV319" cm="1">
        <f t="array" aca="1" ref="AV319" ca="1">IFERROR(IFERROR(Resumo_Horas!AV319/INDIRECT(ADDRESS(7,COLUMN(AW:AW),4,1,Resumo_Horas!$A319)),0)*(((INDIRECT(ADDRESS(357,COLUMN(AW:AW),4,1,$A319))*14)/11)*(1+INDIRECT(ADDRESS(358,COLUMN(AW:AW),4,1,$A319)))),0)</f>
        <v>0</v>
      </c>
      <c r="AW319" cm="1">
        <f t="array" aca="1" ref="AW319" ca="1">IFERROR(IFERROR(Resumo_Horas!AW319/INDIRECT(ADDRESS(7,COLUMN(AX:AX),4,1,Resumo_Horas!$A319)),0)*(((INDIRECT(ADDRESS(357,COLUMN(AX:AX),4,1,$A319))*14)/11)*(1+INDIRECT(ADDRESS(358,COLUMN(AX:AX),4,1,$A319)))),0)</f>
        <v>0</v>
      </c>
      <c r="AX319" cm="1">
        <f t="array" aca="1" ref="AX319" ca="1">IFERROR(IFERROR(Resumo_Horas!AX319/INDIRECT(ADDRESS(7,COLUMN(AY:AY),4,1,Resumo_Horas!$A319)),0)*(((INDIRECT(ADDRESS(357,COLUMN(AY:AY),4,1,$A319))*14)/11)*(1+INDIRECT(ADDRESS(358,COLUMN(AY:AY),4,1,$A319)))),0)</f>
        <v>0</v>
      </c>
      <c r="AY319" cm="1">
        <f t="array" aca="1" ref="AY319" ca="1">IFERROR(IFERROR(Resumo_Horas!AY319/INDIRECT(ADDRESS(7,COLUMN(AZ:AZ),4,1,Resumo_Horas!$A319)),0)*(((INDIRECT(ADDRESS(357,COLUMN(AZ:AZ),4,1,$A319))*14)/11)*(1+INDIRECT(ADDRESS(358,COLUMN(AZ:AZ),4,1,$A319)))),0)</f>
        <v>0</v>
      </c>
      <c r="AZ319" cm="1">
        <f t="array" aca="1" ref="AZ319" ca="1">IFERROR(IFERROR(Resumo_Horas!AZ319/INDIRECT(ADDRESS(7,COLUMN(BA:BA),4,1,Resumo_Horas!$A319)),0)*(((INDIRECT(ADDRESS(357,COLUMN(BA:BA),4,1,$A319))*14)/11)*(1+INDIRECT(ADDRESS(358,COLUMN(BA:BA),4,1,$A319)))),0)</f>
        <v>0</v>
      </c>
      <c r="BA319" cm="1">
        <f t="array" aca="1" ref="BA319" ca="1">IFERROR(IFERROR(Resumo_Horas!BA319/INDIRECT(ADDRESS(7,COLUMN(BB:BB),4,1,Resumo_Horas!$A319)),0)*(((INDIRECT(ADDRESS(357,COLUMN(BB:BB),4,1,$A319))*14)/11)*(1+INDIRECT(ADDRESS(358,COLUMN(BB:BB),4,1,$A319)))),0)</f>
        <v>0</v>
      </c>
      <c r="BB319" cm="1">
        <f t="array" aca="1" ref="BB319" ca="1">IFERROR(IFERROR(Resumo_Horas!BB319/INDIRECT(ADDRESS(7,COLUMN(BC:BC),4,1,Resumo_Horas!$A319)),0)*(((INDIRECT(ADDRESS(357,COLUMN(BC:BC),4,1,$A319))*14)/11)*(1+INDIRECT(ADDRESS(358,COLUMN(BC:BC),4,1,$A319)))),0)</f>
        <v>0</v>
      </c>
      <c r="BC319" cm="1">
        <f t="array" aca="1" ref="BC319" ca="1">IFERROR(IFERROR(Resumo_Horas!BC319/INDIRECT(ADDRESS(7,COLUMN(BD:BD),4,1,Resumo_Horas!$A319)),0)*(((INDIRECT(ADDRESS(357,COLUMN(BD:BD),4,1,$A319))*14)/11)*(1+INDIRECT(ADDRESS(358,COLUMN(BD:BD),4,1,$A319)))),0)</f>
        <v>0</v>
      </c>
      <c r="BD319" cm="1">
        <f t="array" aca="1" ref="BD319" ca="1">IFERROR(IFERROR(Resumo_Horas!BD319/INDIRECT(ADDRESS(7,COLUMN(BE:BE),4,1,Resumo_Horas!$A319)),0)*(((INDIRECT(ADDRESS(357,COLUMN(BE:BE),4,1,$A319))*14)/11)*(1+INDIRECT(ADDRESS(358,COLUMN(BE:BE),4,1,$A319)))),0)</f>
        <v>0</v>
      </c>
      <c r="BE319" cm="1">
        <f t="array" aca="1" ref="BE319" ca="1">IFERROR(IFERROR(Resumo_Horas!BE319/INDIRECT(ADDRESS(7,COLUMN(BF:BF),4,1,Resumo_Horas!$A319)),0)*(((INDIRECT(ADDRESS(357,COLUMN(BF:BF),4,1,$A319))*14)/11)*(1+INDIRECT(ADDRESS(358,COLUMN(BF:BF),4,1,$A319)))),0)</f>
        <v>0</v>
      </c>
      <c r="BF319" cm="1">
        <f t="array" aca="1" ref="BF319" ca="1">IFERROR(IFERROR(Resumo_Horas!BF319/INDIRECT(ADDRESS(7,COLUMN(BG:BG),4,1,Resumo_Horas!$A319)),0)*(((INDIRECT(ADDRESS(357,COLUMN(BG:BG),4,1,$A319))*14)/11)*(1+INDIRECT(ADDRESS(358,COLUMN(BG:BG),4,1,$A319)))),0)</f>
        <v>0</v>
      </c>
      <c r="BG319" cm="1">
        <f t="array" aca="1" ref="BG319" ca="1">IFERROR(IFERROR(Resumo_Horas!BG319/INDIRECT(ADDRESS(7,COLUMN(BH:BH),4,1,Resumo_Horas!$A319)),0)*(((INDIRECT(ADDRESS(357,COLUMN(BH:BH),4,1,$A319))*14)/11)*(1+INDIRECT(ADDRESS(358,COLUMN(BH:BH),4,1,$A319)))),0)</f>
        <v>0</v>
      </c>
      <c r="BH319" cm="1">
        <f t="array" aca="1" ref="BH319" ca="1">IFERROR(IFERROR(Resumo_Horas!BH319/INDIRECT(ADDRESS(7,COLUMN(BI:BI),4,1,Resumo_Horas!$A319)),0)*(((INDIRECT(ADDRESS(357,COLUMN(BI:BI),4,1,$A319))*14)/11)*(1+INDIRECT(ADDRESS(358,COLUMN(BI:BI),4,1,$A319)))),0)</f>
        <v>0</v>
      </c>
      <c r="BI319" cm="1">
        <f t="array" aca="1" ref="BI319" ca="1">IFERROR(IFERROR(Resumo_Horas!BI319/INDIRECT(ADDRESS(7,COLUMN(BJ:BJ),4,1,Resumo_Horas!$A319)),0)*(((INDIRECT(ADDRESS(357,COLUMN(BJ:BJ),4,1,$A319))*14)/11)*(1+INDIRECT(ADDRESS(358,COLUMN(BJ:BJ),4,1,$A319)))),0)</f>
        <v>0</v>
      </c>
      <c r="BJ319" cm="1">
        <f t="array" aca="1" ref="BJ319" ca="1">IFERROR(IFERROR(Resumo_Horas!BJ319/INDIRECT(ADDRESS(7,COLUMN(BK:BK),4,1,Resumo_Horas!$A319)),0)*(((INDIRECT(ADDRESS(357,COLUMN(BK:BK),4,1,$A319))*14)/11)*(1+INDIRECT(ADDRESS(358,COLUMN(BK:BK),4,1,$A319)))),0)</f>
        <v>0</v>
      </c>
      <c r="BK319" s="331" cm="1">
        <f t="array" aca="1" ref="BK319" ca="1">IFERROR(IFERROR(Resumo_Horas!BK319/INDIRECT(ADDRESS(7,COLUMN(BL:BL),4,1,Resumo_Horas!$A319)),0)*(((INDIRECT(ADDRESS(357,COLUMN(BL:BL),4,1,$A319))*14)/11)*(1+INDIRECT(ADDRESS(358,COLUMN(BL:BL),4,1,$A319)))),0)</f>
        <v>0</v>
      </c>
    </row>
    <row r="320" spans="1:63" x14ac:dyDescent="0.25">
      <c r="A320" s="330" t="str" cm="1">
        <f t="array" aca="1" ref="A320" ca="1">IF(INDIRECT(ADDRESS(9+QUOTIENT(ROW(A319)-1,20),4,4,1,"Equipa de projeto")) = 0,"", _xlfn.CONCAT(1 + QUOTIENT(ROW(A319)-1,20),". ", INDIRECT(ADDRESS(9+QUOTIENT(ROW(A319)-1,20),4,4,1,"Equipa de projeto"))))</f>
        <v/>
      </c>
      <c r="B320">
        <f>Atividades!$A$109</f>
        <v>0</v>
      </c>
      <c r="C320" s="123" t="s">
        <v>48</v>
      </c>
      <c r="D320" cm="1">
        <f t="array" aca="1" ref="D320" ca="1">IFERROR(IFERROR(Resumo_Horas!D320/INDIRECT(ADDRESS(7,COLUMN(E:E),4,1,Resumo_Horas!$A320)),0)*(((INDIRECT(ADDRESS(357,COLUMN(E:E),4,1,$A320))*14)/11)*(1+INDIRECT(ADDRESS(358,COLUMN(E:E),4,1,$A320)))),0)</f>
        <v>0</v>
      </c>
      <c r="E320" cm="1">
        <f t="array" aca="1" ref="E320" ca="1">IFERROR(IFERROR(Resumo_Horas!E320/INDIRECT(ADDRESS(7,COLUMN(F:F),4,1,Resumo_Horas!$A320)),0)*(((INDIRECT(ADDRESS(357,COLUMN(F:F),4,1,$A320))*14)/11)*(1+INDIRECT(ADDRESS(358,COLUMN(F:F),4,1,$A320)))),0)</f>
        <v>0</v>
      </c>
      <c r="F320" cm="1">
        <f t="array" aca="1" ref="F320" ca="1">IFERROR(IFERROR(Resumo_Horas!F320/INDIRECT(ADDRESS(7,COLUMN(G:G),4,1,Resumo_Horas!$A320)),0)*(((INDIRECT(ADDRESS(357,COLUMN(G:G),4,1,$A320))*14)/11)*(1+INDIRECT(ADDRESS(358,COLUMN(G:G),4,1,$A320)))),0)</f>
        <v>0</v>
      </c>
      <c r="G320" cm="1">
        <f t="array" aca="1" ref="G320" ca="1">IFERROR(IFERROR(Resumo_Horas!G320/INDIRECT(ADDRESS(7,COLUMN(H:H),4,1,Resumo_Horas!$A320)),0)*(((INDIRECT(ADDRESS(357,COLUMN(H:H),4,1,$A320))*14)/11)*(1+INDIRECT(ADDRESS(358,COLUMN(H:H),4,1,$A320)))),0)</f>
        <v>0</v>
      </c>
      <c r="H320" cm="1">
        <f t="array" aca="1" ref="H320" ca="1">IFERROR(IFERROR(Resumo_Horas!H320/INDIRECT(ADDRESS(7,COLUMN(I:I),4,1,Resumo_Horas!$A320)),0)*(((INDIRECT(ADDRESS(357,COLUMN(I:I),4,1,$A320))*14)/11)*(1+INDIRECT(ADDRESS(358,COLUMN(I:I),4,1,$A320)))),0)</f>
        <v>0</v>
      </c>
      <c r="I320" cm="1">
        <f t="array" aca="1" ref="I320" ca="1">IFERROR(IFERROR(Resumo_Horas!I320/INDIRECT(ADDRESS(7,COLUMN(J:J),4,1,Resumo_Horas!$A320)),0)*(((INDIRECT(ADDRESS(357,COLUMN(J:J),4,1,$A320))*14)/11)*(1+INDIRECT(ADDRESS(358,COLUMN(J:J),4,1,$A320)))),0)</f>
        <v>0</v>
      </c>
      <c r="J320" cm="1">
        <f t="array" aca="1" ref="J320" ca="1">IFERROR(IFERROR(Resumo_Horas!J320/INDIRECT(ADDRESS(7,COLUMN(K:K),4,1,Resumo_Horas!$A320)),0)*(((INDIRECT(ADDRESS(357,COLUMN(K:K),4,1,$A320))*14)/11)*(1+INDIRECT(ADDRESS(358,COLUMN(K:K),4,1,$A320)))),0)</f>
        <v>0</v>
      </c>
      <c r="K320" cm="1">
        <f t="array" aca="1" ref="K320" ca="1">IFERROR(IFERROR(Resumo_Horas!K320/INDIRECT(ADDRESS(7,COLUMN(L:L),4,1,Resumo_Horas!$A320)),0)*(((INDIRECT(ADDRESS(357,COLUMN(L:L),4,1,$A320))*14)/11)*(1+INDIRECT(ADDRESS(358,COLUMN(L:L),4,1,$A320)))),0)</f>
        <v>0</v>
      </c>
      <c r="L320" cm="1">
        <f t="array" aca="1" ref="L320" ca="1">IFERROR(IFERROR(Resumo_Horas!L320/INDIRECT(ADDRESS(7,COLUMN(M:M),4,1,Resumo_Horas!$A320)),0)*(((INDIRECT(ADDRESS(357,COLUMN(M:M),4,1,$A320))*14)/11)*(1+INDIRECT(ADDRESS(358,COLUMN(M:M),4,1,$A320)))),0)</f>
        <v>0</v>
      </c>
      <c r="M320" cm="1">
        <f t="array" aca="1" ref="M320" ca="1">IFERROR(IFERROR(Resumo_Horas!M320/INDIRECT(ADDRESS(7,COLUMN(N:N),4,1,Resumo_Horas!$A320)),0)*(((INDIRECT(ADDRESS(357,COLUMN(N:N),4,1,$A320))*14)/11)*(1+INDIRECT(ADDRESS(358,COLUMN(N:N),4,1,$A320)))),0)</f>
        <v>0</v>
      </c>
      <c r="N320" cm="1">
        <f t="array" aca="1" ref="N320" ca="1">IFERROR(IFERROR(Resumo_Horas!N320/INDIRECT(ADDRESS(7,COLUMN(O:O),4,1,Resumo_Horas!$A320)),0)*(((INDIRECT(ADDRESS(357,COLUMN(O:O),4,1,$A320))*14)/11)*(1+INDIRECT(ADDRESS(358,COLUMN(O:O),4,1,$A320)))),0)</f>
        <v>0</v>
      </c>
      <c r="O320" cm="1">
        <f t="array" aca="1" ref="O320" ca="1">IFERROR(IFERROR(Resumo_Horas!O320/INDIRECT(ADDRESS(7,COLUMN(P:P),4,1,Resumo_Horas!$A320)),0)*(((INDIRECT(ADDRESS(357,COLUMN(P:P),4,1,$A320))*14)/11)*(1+INDIRECT(ADDRESS(358,COLUMN(P:P),4,1,$A320)))),0)</f>
        <v>0</v>
      </c>
      <c r="P320" cm="1">
        <f t="array" aca="1" ref="P320" ca="1">IFERROR(IFERROR(Resumo_Horas!P320/INDIRECT(ADDRESS(7,COLUMN(Q:Q),4,1,Resumo_Horas!$A320)),0)*(((INDIRECT(ADDRESS(357,COLUMN(Q:Q),4,1,$A320))*14)/11)*(1+INDIRECT(ADDRESS(358,COLUMN(Q:Q),4,1,$A320)))),0)</f>
        <v>0</v>
      </c>
      <c r="Q320" cm="1">
        <f t="array" aca="1" ref="Q320" ca="1">IFERROR(IFERROR(Resumo_Horas!Q320/INDIRECT(ADDRESS(7,COLUMN(R:R),4,1,Resumo_Horas!$A320)),0)*(((INDIRECT(ADDRESS(357,COLUMN(R:R),4,1,$A320))*14)/11)*(1+INDIRECT(ADDRESS(358,COLUMN(R:R),4,1,$A320)))),0)</f>
        <v>0</v>
      </c>
      <c r="R320" cm="1">
        <f t="array" aca="1" ref="R320" ca="1">IFERROR(IFERROR(Resumo_Horas!R320/INDIRECT(ADDRESS(7,COLUMN(S:S),4,1,Resumo_Horas!$A320)),0)*(((INDIRECT(ADDRESS(357,COLUMN(S:S),4,1,$A320))*14)/11)*(1+INDIRECT(ADDRESS(358,COLUMN(S:S),4,1,$A320)))),0)</f>
        <v>0</v>
      </c>
      <c r="S320" cm="1">
        <f t="array" aca="1" ref="S320" ca="1">IFERROR(IFERROR(Resumo_Horas!S320/INDIRECT(ADDRESS(7,COLUMN(T:T),4,1,Resumo_Horas!$A320)),0)*(((INDIRECT(ADDRESS(357,COLUMN(T:T),4,1,$A320))*14)/11)*(1+INDIRECT(ADDRESS(358,COLUMN(T:T),4,1,$A320)))),0)</f>
        <v>0</v>
      </c>
      <c r="T320" cm="1">
        <f t="array" aca="1" ref="T320" ca="1">IFERROR(IFERROR(Resumo_Horas!T320/INDIRECT(ADDRESS(7,COLUMN(U:U),4,1,Resumo_Horas!$A320)),0)*(((INDIRECT(ADDRESS(357,COLUMN(U:U),4,1,$A320))*14)/11)*(1+INDIRECT(ADDRESS(358,COLUMN(U:U),4,1,$A320)))),0)</f>
        <v>0</v>
      </c>
      <c r="U320" cm="1">
        <f t="array" aca="1" ref="U320" ca="1">IFERROR(IFERROR(Resumo_Horas!U320/INDIRECT(ADDRESS(7,COLUMN(V:V),4,1,Resumo_Horas!$A320)),0)*(((INDIRECT(ADDRESS(357,COLUMN(V:V),4,1,$A320))*14)/11)*(1+INDIRECT(ADDRESS(358,COLUMN(V:V),4,1,$A320)))),0)</f>
        <v>0</v>
      </c>
      <c r="V320" cm="1">
        <f t="array" aca="1" ref="V320" ca="1">IFERROR(IFERROR(Resumo_Horas!V320/INDIRECT(ADDRESS(7,COLUMN(W:W),4,1,Resumo_Horas!$A320)),0)*(((INDIRECT(ADDRESS(357,COLUMN(W:W),4,1,$A320))*14)/11)*(1+INDIRECT(ADDRESS(358,COLUMN(W:W),4,1,$A320)))),0)</f>
        <v>0</v>
      </c>
      <c r="W320" cm="1">
        <f t="array" aca="1" ref="W320" ca="1">IFERROR(IFERROR(Resumo_Horas!W320/INDIRECT(ADDRESS(7,COLUMN(X:X),4,1,Resumo_Horas!$A320)),0)*(((INDIRECT(ADDRESS(357,COLUMN(X:X),4,1,$A320))*14)/11)*(1+INDIRECT(ADDRESS(358,COLUMN(X:X),4,1,$A320)))),0)</f>
        <v>0</v>
      </c>
      <c r="X320" cm="1">
        <f t="array" aca="1" ref="X320" ca="1">IFERROR(IFERROR(Resumo_Horas!X320/INDIRECT(ADDRESS(7,COLUMN(Y:Y),4,1,Resumo_Horas!$A320)),0)*(((INDIRECT(ADDRESS(357,COLUMN(Y:Y),4,1,$A320))*14)/11)*(1+INDIRECT(ADDRESS(358,COLUMN(Y:Y),4,1,$A320)))),0)</f>
        <v>0</v>
      </c>
      <c r="Y320" cm="1">
        <f t="array" aca="1" ref="Y320" ca="1">IFERROR(IFERROR(Resumo_Horas!Y320/INDIRECT(ADDRESS(7,COLUMN(Z:Z),4,1,Resumo_Horas!$A320)),0)*(((INDIRECT(ADDRESS(357,COLUMN(Z:Z),4,1,$A320))*14)/11)*(1+INDIRECT(ADDRESS(358,COLUMN(Z:Z),4,1,$A320)))),0)</f>
        <v>0</v>
      </c>
      <c r="Z320" cm="1">
        <f t="array" aca="1" ref="Z320" ca="1">IFERROR(IFERROR(Resumo_Horas!Z320/INDIRECT(ADDRESS(7,COLUMN(AA:AA),4,1,Resumo_Horas!$A320)),0)*(((INDIRECT(ADDRESS(357,COLUMN(AA:AA),4,1,$A320))*14)/11)*(1+INDIRECT(ADDRESS(358,COLUMN(AA:AA),4,1,$A320)))),0)</f>
        <v>0</v>
      </c>
      <c r="AA320" cm="1">
        <f t="array" aca="1" ref="AA320" ca="1">IFERROR(IFERROR(Resumo_Horas!AA320/INDIRECT(ADDRESS(7,COLUMN(AB:AB),4,1,Resumo_Horas!$A320)),0)*(((INDIRECT(ADDRESS(357,COLUMN(AB:AB),4,1,$A320))*14)/11)*(1+INDIRECT(ADDRESS(358,COLUMN(AB:AB),4,1,$A320)))),0)</f>
        <v>0</v>
      </c>
      <c r="AB320" cm="1">
        <f t="array" aca="1" ref="AB320" ca="1">IFERROR(IFERROR(Resumo_Horas!AB320/INDIRECT(ADDRESS(7,COLUMN(AC:AC),4,1,Resumo_Horas!$A320)),0)*(((INDIRECT(ADDRESS(357,COLUMN(AC:AC),4,1,$A320))*14)/11)*(1+INDIRECT(ADDRESS(358,COLUMN(AC:AC),4,1,$A320)))),0)</f>
        <v>0</v>
      </c>
      <c r="AC320" cm="1">
        <f t="array" aca="1" ref="AC320" ca="1">IFERROR(IFERROR(Resumo_Horas!AC320/INDIRECT(ADDRESS(7,COLUMN(AD:AD),4,1,Resumo_Horas!$A320)),0)*(((INDIRECT(ADDRESS(357,COLUMN(AD:AD),4,1,$A320))*14)/11)*(1+INDIRECT(ADDRESS(358,COLUMN(AD:AD),4,1,$A320)))),0)</f>
        <v>0</v>
      </c>
      <c r="AD320" cm="1">
        <f t="array" aca="1" ref="AD320" ca="1">IFERROR(IFERROR(Resumo_Horas!AD320/INDIRECT(ADDRESS(7,COLUMN(AE:AE),4,1,Resumo_Horas!$A320)),0)*(((INDIRECT(ADDRESS(357,COLUMN(AE:AE),4,1,$A320))*14)/11)*(1+INDIRECT(ADDRESS(358,COLUMN(AE:AE),4,1,$A320)))),0)</f>
        <v>0</v>
      </c>
      <c r="AE320" cm="1">
        <f t="array" aca="1" ref="AE320" ca="1">IFERROR(IFERROR(Resumo_Horas!AE320/INDIRECT(ADDRESS(7,COLUMN(AF:AF),4,1,Resumo_Horas!$A320)),0)*(((INDIRECT(ADDRESS(357,COLUMN(AF:AF),4,1,$A320))*14)/11)*(1+INDIRECT(ADDRESS(358,COLUMN(AF:AF),4,1,$A320)))),0)</f>
        <v>0</v>
      </c>
      <c r="AF320" cm="1">
        <f t="array" aca="1" ref="AF320" ca="1">IFERROR(IFERROR(Resumo_Horas!AF320/INDIRECT(ADDRESS(7,COLUMN(AG:AG),4,1,Resumo_Horas!$A320)),0)*(((INDIRECT(ADDRESS(357,COLUMN(AG:AG),4,1,$A320))*14)/11)*(1+INDIRECT(ADDRESS(358,COLUMN(AG:AG),4,1,$A320)))),0)</f>
        <v>0</v>
      </c>
      <c r="AG320" cm="1">
        <f t="array" aca="1" ref="AG320" ca="1">IFERROR(IFERROR(Resumo_Horas!AG320/INDIRECT(ADDRESS(7,COLUMN(AH:AH),4,1,Resumo_Horas!$A320)),0)*(((INDIRECT(ADDRESS(357,COLUMN(AH:AH),4,1,$A320))*14)/11)*(1+INDIRECT(ADDRESS(358,COLUMN(AH:AH),4,1,$A320)))),0)</f>
        <v>0</v>
      </c>
      <c r="AH320" cm="1">
        <f t="array" aca="1" ref="AH320" ca="1">IFERROR(IFERROR(Resumo_Horas!AH320/INDIRECT(ADDRESS(7,COLUMN(AI:AI),4,1,Resumo_Horas!$A320)),0)*(((INDIRECT(ADDRESS(357,COLUMN(AI:AI),4,1,$A320))*14)/11)*(1+INDIRECT(ADDRESS(358,COLUMN(AI:AI),4,1,$A320)))),0)</f>
        <v>0</v>
      </c>
      <c r="AI320" cm="1">
        <f t="array" aca="1" ref="AI320" ca="1">IFERROR(IFERROR(Resumo_Horas!AI320/INDIRECT(ADDRESS(7,COLUMN(AJ:AJ),4,1,Resumo_Horas!$A320)),0)*(((INDIRECT(ADDRESS(357,COLUMN(AJ:AJ),4,1,$A320))*14)/11)*(1+INDIRECT(ADDRESS(358,COLUMN(AJ:AJ),4,1,$A320)))),0)</f>
        <v>0</v>
      </c>
      <c r="AJ320" cm="1">
        <f t="array" aca="1" ref="AJ320" ca="1">IFERROR(IFERROR(Resumo_Horas!AJ320/INDIRECT(ADDRESS(7,COLUMN(AK:AK),4,1,Resumo_Horas!$A320)),0)*(((INDIRECT(ADDRESS(357,COLUMN(AK:AK),4,1,$A320))*14)/11)*(1+INDIRECT(ADDRESS(358,COLUMN(AK:AK),4,1,$A320)))),0)</f>
        <v>0</v>
      </c>
      <c r="AK320" cm="1">
        <f t="array" aca="1" ref="AK320" ca="1">IFERROR(IFERROR(Resumo_Horas!AK320/INDIRECT(ADDRESS(7,COLUMN(AL:AL),4,1,Resumo_Horas!$A320)),0)*(((INDIRECT(ADDRESS(357,COLUMN(AL:AL),4,1,$A320))*14)/11)*(1+INDIRECT(ADDRESS(358,COLUMN(AL:AL),4,1,$A320)))),0)</f>
        <v>0</v>
      </c>
      <c r="AL320" cm="1">
        <f t="array" aca="1" ref="AL320" ca="1">IFERROR(IFERROR(Resumo_Horas!AL320/INDIRECT(ADDRESS(7,COLUMN(AM:AM),4,1,Resumo_Horas!$A320)),0)*(((INDIRECT(ADDRESS(357,COLUMN(AM:AM),4,1,$A320))*14)/11)*(1+INDIRECT(ADDRESS(358,COLUMN(AM:AM),4,1,$A320)))),0)</f>
        <v>0</v>
      </c>
      <c r="AM320" cm="1">
        <f t="array" aca="1" ref="AM320" ca="1">IFERROR(IFERROR(Resumo_Horas!AM320/INDIRECT(ADDRESS(7,COLUMN(AN:AN),4,1,Resumo_Horas!$A320)),0)*(((INDIRECT(ADDRESS(357,COLUMN(AN:AN),4,1,$A320))*14)/11)*(1+INDIRECT(ADDRESS(358,COLUMN(AN:AN),4,1,$A320)))),0)</f>
        <v>0</v>
      </c>
      <c r="AN320" cm="1">
        <f t="array" aca="1" ref="AN320" ca="1">IFERROR(IFERROR(Resumo_Horas!AN320/INDIRECT(ADDRESS(7,COLUMN(AO:AO),4,1,Resumo_Horas!$A320)),0)*(((INDIRECT(ADDRESS(357,COLUMN(AO:AO),4,1,$A320))*14)/11)*(1+INDIRECT(ADDRESS(358,COLUMN(AO:AO),4,1,$A320)))),0)</f>
        <v>0</v>
      </c>
      <c r="AO320" cm="1">
        <f t="array" aca="1" ref="AO320" ca="1">IFERROR(IFERROR(Resumo_Horas!AO320/INDIRECT(ADDRESS(7,COLUMN(AP:AP),4,1,Resumo_Horas!$A320)),0)*(((INDIRECT(ADDRESS(357,COLUMN(AP:AP),4,1,$A320))*14)/11)*(1+INDIRECT(ADDRESS(358,COLUMN(AP:AP),4,1,$A320)))),0)</f>
        <v>0</v>
      </c>
      <c r="AP320" cm="1">
        <f t="array" aca="1" ref="AP320" ca="1">IFERROR(IFERROR(Resumo_Horas!AP320/INDIRECT(ADDRESS(7,COLUMN(AQ:AQ),4,1,Resumo_Horas!$A320)),0)*(((INDIRECT(ADDRESS(357,COLUMN(AQ:AQ),4,1,$A320))*14)/11)*(1+INDIRECT(ADDRESS(358,COLUMN(AQ:AQ),4,1,$A320)))),0)</f>
        <v>0</v>
      </c>
      <c r="AQ320" cm="1">
        <f t="array" aca="1" ref="AQ320" ca="1">IFERROR(IFERROR(Resumo_Horas!AQ320/INDIRECT(ADDRESS(7,COLUMN(AR:AR),4,1,Resumo_Horas!$A320)),0)*(((INDIRECT(ADDRESS(357,COLUMN(AR:AR),4,1,$A320))*14)/11)*(1+INDIRECT(ADDRESS(358,COLUMN(AR:AR),4,1,$A320)))),0)</f>
        <v>0</v>
      </c>
      <c r="AR320" cm="1">
        <f t="array" aca="1" ref="AR320" ca="1">IFERROR(IFERROR(Resumo_Horas!AR320/INDIRECT(ADDRESS(7,COLUMN(AS:AS),4,1,Resumo_Horas!$A320)),0)*(((INDIRECT(ADDRESS(357,COLUMN(AS:AS),4,1,$A320))*14)/11)*(1+INDIRECT(ADDRESS(358,COLUMN(AS:AS),4,1,$A320)))),0)</f>
        <v>0</v>
      </c>
      <c r="AS320" cm="1">
        <f t="array" aca="1" ref="AS320" ca="1">IFERROR(IFERROR(Resumo_Horas!AS320/INDIRECT(ADDRESS(7,COLUMN(AT:AT),4,1,Resumo_Horas!$A320)),0)*(((INDIRECT(ADDRESS(357,COLUMN(AT:AT),4,1,$A320))*14)/11)*(1+INDIRECT(ADDRESS(358,COLUMN(AT:AT),4,1,$A320)))),0)</f>
        <v>0</v>
      </c>
      <c r="AT320" cm="1">
        <f t="array" aca="1" ref="AT320" ca="1">IFERROR(IFERROR(Resumo_Horas!AT320/INDIRECT(ADDRESS(7,COLUMN(AU:AU),4,1,Resumo_Horas!$A320)),0)*(((INDIRECT(ADDRESS(357,COLUMN(AU:AU),4,1,$A320))*14)/11)*(1+INDIRECT(ADDRESS(358,COLUMN(AU:AU),4,1,$A320)))),0)</f>
        <v>0</v>
      </c>
      <c r="AU320" cm="1">
        <f t="array" aca="1" ref="AU320" ca="1">IFERROR(IFERROR(Resumo_Horas!AU320/INDIRECT(ADDRESS(7,COLUMN(AV:AV),4,1,Resumo_Horas!$A320)),0)*(((INDIRECT(ADDRESS(357,COLUMN(AV:AV),4,1,$A320))*14)/11)*(1+INDIRECT(ADDRESS(358,COLUMN(AV:AV),4,1,$A320)))),0)</f>
        <v>0</v>
      </c>
      <c r="AV320" cm="1">
        <f t="array" aca="1" ref="AV320" ca="1">IFERROR(IFERROR(Resumo_Horas!AV320/INDIRECT(ADDRESS(7,COLUMN(AW:AW),4,1,Resumo_Horas!$A320)),0)*(((INDIRECT(ADDRESS(357,COLUMN(AW:AW),4,1,$A320))*14)/11)*(1+INDIRECT(ADDRESS(358,COLUMN(AW:AW),4,1,$A320)))),0)</f>
        <v>0</v>
      </c>
      <c r="AW320" cm="1">
        <f t="array" aca="1" ref="AW320" ca="1">IFERROR(IFERROR(Resumo_Horas!AW320/INDIRECT(ADDRESS(7,COLUMN(AX:AX),4,1,Resumo_Horas!$A320)),0)*(((INDIRECT(ADDRESS(357,COLUMN(AX:AX),4,1,$A320))*14)/11)*(1+INDIRECT(ADDRESS(358,COLUMN(AX:AX),4,1,$A320)))),0)</f>
        <v>0</v>
      </c>
      <c r="AX320" cm="1">
        <f t="array" aca="1" ref="AX320" ca="1">IFERROR(IFERROR(Resumo_Horas!AX320/INDIRECT(ADDRESS(7,COLUMN(AY:AY),4,1,Resumo_Horas!$A320)),0)*(((INDIRECT(ADDRESS(357,COLUMN(AY:AY),4,1,$A320))*14)/11)*(1+INDIRECT(ADDRESS(358,COLUMN(AY:AY),4,1,$A320)))),0)</f>
        <v>0</v>
      </c>
      <c r="AY320" cm="1">
        <f t="array" aca="1" ref="AY320" ca="1">IFERROR(IFERROR(Resumo_Horas!AY320/INDIRECT(ADDRESS(7,COLUMN(AZ:AZ),4,1,Resumo_Horas!$A320)),0)*(((INDIRECT(ADDRESS(357,COLUMN(AZ:AZ),4,1,$A320))*14)/11)*(1+INDIRECT(ADDRESS(358,COLUMN(AZ:AZ),4,1,$A320)))),0)</f>
        <v>0</v>
      </c>
      <c r="AZ320" cm="1">
        <f t="array" aca="1" ref="AZ320" ca="1">IFERROR(IFERROR(Resumo_Horas!AZ320/INDIRECT(ADDRESS(7,COLUMN(BA:BA),4,1,Resumo_Horas!$A320)),0)*(((INDIRECT(ADDRESS(357,COLUMN(BA:BA),4,1,$A320))*14)/11)*(1+INDIRECT(ADDRESS(358,COLUMN(BA:BA),4,1,$A320)))),0)</f>
        <v>0</v>
      </c>
      <c r="BA320" cm="1">
        <f t="array" aca="1" ref="BA320" ca="1">IFERROR(IFERROR(Resumo_Horas!BA320/INDIRECT(ADDRESS(7,COLUMN(BB:BB),4,1,Resumo_Horas!$A320)),0)*(((INDIRECT(ADDRESS(357,COLUMN(BB:BB),4,1,$A320))*14)/11)*(1+INDIRECT(ADDRESS(358,COLUMN(BB:BB),4,1,$A320)))),0)</f>
        <v>0</v>
      </c>
      <c r="BB320" cm="1">
        <f t="array" aca="1" ref="BB320" ca="1">IFERROR(IFERROR(Resumo_Horas!BB320/INDIRECT(ADDRESS(7,COLUMN(BC:BC),4,1,Resumo_Horas!$A320)),0)*(((INDIRECT(ADDRESS(357,COLUMN(BC:BC),4,1,$A320))*14)/11)*(1+INDIRECT(ADDRESS(358,COLUMN(BC:BC),4,1,$A320)))),0)</f>
        <v>0</v>
      </c>
      <c r="BC320" cm="1">
        <f t="array" aca="1" ref="BC320" ca="1">IFERROR(IFERROR(Resumo_Horas!BC320/INDIRECT(ADDRESS(7,COLUMN(BD:BD),4,1,Resumo_Horas!$A320)),0)*(((INDIRECT(ADDRESS(357,COLUMN(BD:BD),4,1,$A320))*14)/11)*(1+INDIRECT(ADDRESS(358,COLUMN(BD:BD),4,1,$A320)))),0)</f>
        <v>0</v>
      </c>
      <c r="BD320" cm="1">
        <f t="array" aca="1" ref="BD320" ca="1">IFERROR(IFERROR(Resumo_Horas!BD320/INDIRECT(ADDRESS(7,COLUMN(BE:BE),4,1,Resumo_Horas!$A320)),0)*(((INDIRECT(ADDRESS(357,COLUMN(BE:BE),4,1,$A320))*14)/11)*(1+INDIRECT(ADDRESS(358,COLUMN(BE:BE),4,1,$A320)))),0)</f>
        <v>0</v>
      </c>
      <c r="BE320" cm="1">
        <f t="array" aca="1" ref="BE320" ca="1">IFERROR(IFERROR(Resumo_Horas!BE320/INDIRECT(ADDRESS(7,COLUMN(BF:BF),4,1,Resumo_Horas!$A320)),0)*(((INDIRECT(ADDRESS(357,COLUMN(BF:BF),4,1,$A320))*14)/11)*(1+INDIRECT(ADDRESS(358,COLUMN(BF:BF),4,1,$A320)))),0)</f>
        <v>0</v>
      </c>
      <c r="BF320" cm="1">
        <f t="array" aca="1" ref="BF320" ca="1">IFERROR(IFERROR(Resumo_Horas!BF320/INDIRECT(ADDRESS(7,COLUMN(BG:BG),4,1,Resumo_Horas!$A320)),0)*(((INDIRECT(ADDRESS(357,COLUMN(BG:BG),4,1,$A320))*14)/11)*(1+INDIRECT(ADDRESS(358,COLUMN(BG:BG),4,1,$A320)))),0)</f>
        <v>0</v>
      </c>
      <c r="BG320" cm="1">
        <f t="array" aca="1" ref="BG320" ca="1">IFERROR(IFERROR(Resumo_Horas!BG320/INDIRECT(ADDRESS(7,COLUMN(BH:BH),4,1,Resumo_Horas!$A320)),0)*(((INDIRECT(ADDRESS(357,COLUMN(BH:BH),4,1,$A320))*14)/11)*(1+INDIRECT(ADDRESS(358,COLUMN(BH:BH),4,1,$A320)))),0)</f>
        <v>0</v>
      </c>
      <c r="BH320" cm="1">
        <f t="array" aca="1" ref="BH320" ca="1">IFERROR(IFERROR(Resumo_Horas!BH320/INDIRECT(ADDRESS(7,COLUMN(BI:BI),4,1,Resumo_Horas!$A320)),0)*(((INDIRECT(ADDRESS(357,COLUMN(BI:BI),4,1,$A320))*14)/11)*(1+INDIRECT(ADDRESS(358,COLUMN(BI:BI),4,1,$A320)))),0)</f>
        <v>0</v>
      </c>
      <c r="BI320" cm="1">
        <f t="array" aca="1" ref="BI320" ca="1">IFERROR(IFERROR(Resumo_Horas!BI320/INDIRECT(ADDRESS(7,COLUMN(BJ:BJ),4,1,Resumo_Horas!$A320)),0)*(((INDIRECT(ADDRESS(357,COLUMN(BJ:BJ),4,1,$A320))*14)/11)*(1+INDIRECT(ADDRESS(358,COLUMN(BJ:BJ),4,1,$A320)))),0)</f>
        <v>0</v>
      </c>
      <c r="BJ320" cm="1">
        <f t="array" aca="1" ref="BJ320" ca="1">IFERROR(IFERROR(Resumo_Horas!BJ320/INDIRECT(ADDRESS(7,COLUMN(BK:BK),4,1,Resumo_Horas!$A320)),0)*(((INDIRECT(ADDRESS(357,COLUMN(BK:BK),4,1,$A320))*14)/11)*(1+INDIRECT(ADDRESS(358,COLUMN(BK:BK),4,1,$A320)))),0)</f>
        <v>0</v>
      </c>
      <c r="BK320" s="331" cm="1">
        <f t="array" aca="1" ref="BK320" ca="1">IFERROR(IFERROR(Resumo_Horas!BK320/INDIRECT(ADDRESS(7,COLUMN(BL:BL),4,1,Resumo_Horas!$A320)),0)*(((INDIRECT(ADDRESS(357,COLUMN(BL:BL),4,1,$A320))*14)/11)*(1+INDIRECT(ADDRESS(358,COLUMN(BL:BL),4,1,$A320)))),0)</f>
        <v>0</v>
      </c>
    </row>
    <row r="321" spans="1:63" ht="15.75" thickBot="1" x14ac:dyDescent="0.3">
      <c r="A321" s="332" t="str" cm="1">
        <f t="array" aca="1" ref="A321" ca="1">IF(INDIRECT(ADDRESS(9+QUOTIENT(ROW(A320)-1,20),4,4,1,"Equipa de projeto")) = 0,"", _xlfn.CONCAT(1 + QUOTIENT(ROW(A320)-1,20),". ", INDIRECT(ADDRESS(9+QUOTIENT(ROW(A320)-1,20),4,4,1,"Equipa de projeto"))))</f>
        <v/>
      </c>
      <c r="B321" s="333">
        <f>Atividades!$A$109</f>
        <v>0</v>
      </c>
      <c r="C321" s="334" t="s">
        <v>49</v>
      </c>
      <c r="D321" s="333" cm="1">
        <f t="array" aca="1" ref="D321" ca="1">IFERROR(IFERROR(Resumo_Horas!D321/INDIRECT(ADDRESS(7,COLUMN(E:E),4,1,Resumo_Horas!$A321)),0)*(((INDIRECT(ADDRESS(357,COLUMN(E:E),4,1,$A321))*14)/11)*(1+INDIRECT(ADDRESS(358,COLUMN(E:E),4,1,$A321)))),0)</f>
        <v>0</v>
      </c>
      <c r="E321" s="333" cm="1">
        <f t="array" aca="1" ref="E321" ca="1">IFERROR(IFERROR(Resumo_Horas!E321/INDIRECT(ADDRESS(7,COLUMN(F:F),4,1,Resumo_Horas!$A321)),0)*(((INDIRECT(ADDRESS(357,COLUMN(F:F),4,1,$A321))*14)/11)*(1+INDIRECT(ADDRESS(358,COLUMN(F:F),4,1,$A321)))),0)</f>
        <v>0</v>
      </c>
      <c r="F321" s="333" cm="1">
        <f t="array" aca="1" ref="F321" ca="1">IFERROR(IFERROR(Resumo_Horas!F321/INDIRECT(ADDRESS(7,COLUMN(G:G),4,1,Resumo_Horas!$A321)),0)*(((INDIRECT(ADDRESS(357,COLUMN(G:G),4,1,$A321))*14)/11)*(1+INDIRECT(ADDRESS(358,COLUMN(G:G),4,1,$A321)))),0)</f>
        <v>0</v>
      </c>
      <c r="G321" s="333" cm="1">
        <f t="array" aca="1" ref="G321" ca="1">IFERROR(IFERROR(Resumo_Horas!G321/INDIRECT(ADDRESS(7,COLUMN(H:H),4,1,Resumo_Horas!$A321)),0)*(((INDIRECT(ADDRESS(357,COLUMN(H:H),4,1,$A321))*14)/11)*(1+INDIRECT(ADDRESS(358,COLUMN(H:H),4,1,$A321)))),0)</f>
        <v>0</v>
      </c>
      <c r="H321" s="333" cm="1">
        <f t="array" aca="1" ref="H321" ca="1">IFERROR(IFERROR(Resumo_Horas!H321/INDIRECT(ADDRESS(7,COLUMN(I:I),4,1,Resumo_Horas!$A321)),0)*(((INDIRECT(ADDRESS(357,COLUMN(I:I),4,1,$A321))*14)/11)*(1+INDIRECT(ADDRESS(358,COLUMN(I:I),4,1,$A321)))),0)</f>
        <v>0</v>
      </c>
      <c r="I321" s="333" cm="1">
        <f t="array" aca="1" ref="I321" ca="1">IFERROR(IFERROR(Resumo_Horas!I321/INDIRECT(ADDRESS(7,COLUMN(J:J),4,1,Resumo_Horas!$A321)),0)*(((INDIRECT(ADDRESS(357,COLUMN(J:J),4,1,$A321))*14)/11)*(1+INDIRECT(ADDRESS(358,COLUMN(J:J),4,1,$A321)))),0)</f>
        <v>0</v>
      </c>
      <c r="J321" s="333" cm="1">
        <f t="array" aca="1" ref="J321" ca="1">IFERROR(IFERROR(Resumo_Horas!J321/INDIRECT(ADDRESS(7,COLUMN(K:K),4,1,Resumo_Horas!$A321)),0)*(((INDIRECT(ADDRESS(357,COLUMN(K:K),4,1,$A321))*14)/11)*(1+INDIRECT(ADDRESS(358,COLUMN(K:K),4,1,$A321)))),0)</f>
        <v>0</v>
      </c>
      <c r="K321" s="333" cm="1">
        <f t="array" aca="1" ref="K321" ca="1">IFERROR(IFERROR(Resumo_Horas!K321/INDIRECT(ADDRESS(7,COLUMN(L:L),4,1,Resumo_Horas!$A321)),0)*(((INDIRECT(ADDRESS(357,COLUMN(L:L),4,1,$A321))*14)/11)*(1+INDIRECT(ADDRESS(358,COLUMN(L:L),4,1,$A321)))),0)</f>
        <v>0</v>
      </c>
      <c r="L321" s="333" cm="1">
        <f t="array" aca="1" ref="L321" ca="1">IFERROR(IFERROR(Resumo_Horas!L321/INDIRECT(ADDRESS(7,COLUMN(M:M),4,1,Resumo_Horas!$A321)),0)*(((INDIRECT(ADDRESS(357,COLUMN(M:M),4,1,$A321))*14)/11)*(1+INDIRECT(ADDRESS(358,COLUMN(M:M),4,1,$A321)))),0)</f>
        <v>0</v>
      </c>
      <c r="M321" s="333" cm="1">
        <f t="array" aca="1" ref="M321" ca="1">IFERROR(IFERROR(Resumo_Horas!M321/INDIRECT(ADDRESS(7,COLUMN(N:N),4,1,Resumo_Horas!$A321)),0)*(((INDIRECT(ADDRESS(357,COLUMN(N:N),4,1,$A321))*14)/11)*(1+INDIRECT(ADDRESS(358,COLUMN(N:N),4,1,$A321)))),0)</f>
        <v>0</v>
      </c>
      <c r="N321" s="333" cm="1">
        <f t="array" aca="1" ref="N321" ca="1">IFERROR(IFERROR(Resumo_Horas!N321/INDIRECT(ADDRESS(7,COLUMN(O:O),4,1,Resumo_Horas!$A321)),0)*(((INDIRECT(ADDRESS(357,COLUMN(O:O),4,1,$A321))*14)/11)*(1+INDIRECT(ADDRESS(358,COLUMN(O:O),4,1,$A321)))),0)</f>
        <v>0</v>
      </c>
      <c r="O321" s="333" cm="1">
        <f t="array" aca="1" ref="O321" ca="1">IFERROR(IFERROR(Resumo_Horas!O321/INDIRECT(ADDRESS(7,COLUMN(P:P),4,1,Resumo_Horas!$A321)),0)*(((INDIRECT(ADDRESS(357,COLUMN(P:P),4,1,$A321))*14)/11)*(1+INDIRECT(ADDRESS(358,COLUMN(P:P),4,1,$A321)))),0)</f>
        <v>0</v>
      </c>
      <c r="P321" s="333" cm="1">
        <f t="array" aca="1" ref="P321" ca="1">IFERROR(IFERROR(Resumo_Horas!P321/INDIRECT(ADDRESS(7,COLUMN(Q:Q),4,1,Resumo_Horas!$A321)),0)*(((INDIRECT(ADDRESS(357,COLUMN(Q:Q),4,1,$A321))*14)/11)*(1+INDIRECT(ADDRESS(358,COLUMN(Q:Q),4,1,$A321)))),0)</f>
        <v>0</v>
      </c>
      <c r="Q321" s="333" cm="1">
        <f t="array" aca="1" ref="Q321" ca="1">IFERROR(IFERROR(Resumo_Horas!Q321/INDIRECT(ADDRESS(7,COLUMN(R:R),4,1,Resumo_Horas!$A321)),0)*(((INDIRECT(ADDRESS(357,COLUMN(R:R),4,1,$A321))*14)/11)*(1+INDIRECT(ADDRESS(358,COLUMN(R:R),4,1,$A321)))),0)</f>
        <v>0</v>
      </c>
      <c r="R321" s="333" cm="1">
        <f t="array" aca="1" ref="R321" ca="1">IFERROR(IFERROR(Resumo_Horas!R321/INDIRECT(ADDRESS(7,COLUMN(S:S),4,1,Resumo_Horas!$A321)),0)*(((INDIRECT(ADDRESS(357,COLUMN(S:S),4,1,$A321))*14)/11)*(1+INDIRECT(ADDRESS(358,COLUMN(S:S),4,1,$A321)))),0)</f>
        <v>0</v>
      </c>
      <c r="S321" s="333" cm="1">
        <f t="array" aca="1" ref="S321" ca="1">IFERROR(IFERROR(Resumo_Horas!S321/INDIRECT(ADDRESS(7,COLUMN(T:T),4,1,Resumo_Horas!$A321)),0)*(((INDIRECT(ADDRESS(357,COLUMN(T:T),4,1,$A321))*14)/11)*(1+INDIRECT(ADDRESS(358,COLUMN(T:T),4,1,$A321)))),0)</f>
        <v>0</v>
      </c>
      <c r="T321" s="333" cm="1">
        <f t="array" aca="1" ref="T321" ca="1">IFERROR(IFERROR(Resumo_Horas!T321/INDIRECT(ADDRESS(7,COLUMN(U:U),4,1,Resumo_Horas!$A321)),0)*(((INDIRECT(ADDRESS(357,COLUMN(U:U),4,1,$A321))*14)/11)*(1+INDIRECT(ADDRESS(358,COLUMN(U:U),4,1,$A321)))),0)</f>
        <v>0</v>
      </c>
      <c r="U321" s="333" cm="1">
        <f t="array" aca="1" ref="U321" ca="1">IFERROR(IFERROR(Resumo_Horas!U321/INDIRECT(ADDRESS(7,COLUMN(V:V),4,1,Resumo_Horas!$A321)),0)*(((INDIRECT(ADDRESS(357,COLUMN(V:V),4,1,$A321))*14)/11)*(1+INDIRECT(ADDRESS(358,COLUMN(V:V),4,1,$A321)))),0)</f>
        <v>0</v>
      </c>
      <c r="V321" s="333" cm="1">
        <f t="array" aca="1" ref="V321" ca="1">IFERROR(IFERROR(Resumo_Horas!V321/INDIRECT(ADDRESS(7,COLUMN(W:W),4,1,Resumo_Horas!$A321)),0)*(((INDIRECT(ADDRESS(357,COLUMN(W:W),4,1,$A321))*14)/11)*(1+INDIRECT(ADDRESS(358,COLUMN(W:W),4,1,$A321)))),0)</f>
        <v>0</v>
      </c>
      <c r="W321" s="333" cm="1">
        <f t="array" aca="1" ref="W321" ca="1">IFERROR(IFERROR(Resumo_Horas!W321/INDIRECT(ADDRESS(7,COLUMN(X:X),4,1,Resumo_Horas!$A321)),0)*(((INDIRECT(ADDRESS(357,COLUMN(X:X),4,1,$A321))*14)/11)*(1+INDIRECT(ADDRESS(358,COLUMN(X:X),4,1,$A321)))),0)</f>
        <v>0</v>
      </c>
      <c r="X321" s="333" cm="1">
        <f t="array" aca="1" ref="X321" ca="1">IFERROR(IFERROR(Resumo_Horas!X321/INDIRECT(ADDRESS(7,COLUMN(Y:Y),4,1,Resumo_Horas!$A321)),0)*(((INDIRECT(ADDRESS(357,COLUMN(Y:Y),4,1,$A321))*14)/11)*(1+INDIRECT(ADDRESS(358,COLUMN(Y:Y),4,1,$A321)))),0)</f>
        <v>0</v>
      </c>
      <c r="Y321" s="333" cm="1">
        <f t="array" aca="1" ref="Y321" ca="1">IFERROR(IFERROR(Resumo_Horas!Y321/INDIRECT(ADDRESS(7,COLUMN(Z:Z),4,1,Resumo_Horas!$A321)),0)*(((INDIRECT(ADDRESS(357,COLUMN(Z:Z),4,1,$A321))*14)/11)*(1+INDIRECT(ADDRESS(358,COLUMN(Z:Z),4,1,$A321)))),0)</f>
        <v>0</v>
      </c>
      <c r="Z321" s="333" cm="1">
        <f t="array" aca="1" ref="Z321" ca="1">IFERROR(IFERROR(Resumo_Horas!Z321/INDIRECT(ADDRESS(7,COLUMN(AA:AA),4,1,Resumo_Horas!$A321)),0)*(((INDIRECT(ADDRESS(357,COLUMN(AA:AA),4,1,$A321))*14)/11)*(1+INDIRECT(ADDRESS(358,COLUMN(AA:AA),4,1,$A321)))),0)</f>
        <v>0</v>
      </c>
      <c r="AA321" s="333" cm="1">
        <f t="array" aca="1" ref="AA321" ca="1">IFERROR(IFERROR(Resumo_Horas!AA321/INDIRECT(ADDRESS(7,COLUMN(AB:AB),4,1,Resumo_Horas!$A321)),0)*(((INDIRECT(ADDRESS(357,COLUMN(AB:AB),4,1,$A321))*14)/11)*(1+INDIRECT(ADDRESS(358,COLUMN(AB:AB),4,1,$A321)))),0)</f>
        <v>0</v>
      </c>
      <c r="AB321" s="333" cm="1">
        <f t="array" aca="1" ref="AB321" ca="1">IFERROR(IFERROR(Resumo_Horas!AB321/INDIRECT(ADDRESS(7,COLUMN(AC:AC),4,1,Resumo_Horas!$A321)),0)*(((INDIRECT(ADDRESS(357,COLUMN(AC:AC),4,1,$A321))*14)/11)*(1+INDIRECT(ADDRESS(358,COLUMN(AC:AC),4,1,$A321)))),0)</f>
        <v>0</v>
      </c>
      <c r="AC321" s="333" cm="1">
        <f t="array" aca="1" ref="AC321" ca="1">IFERROR(IFERROR(Resumo_Horas!AC321/INDIRECT(ADDRESS(7,COLUMN(AD:AD),4,1,Resumo_Horas!$A321)),0)*(((INDIRECT(ADDRESS(357,COLUMN(AD:AD),4,1,$A321))*14)/11)*(1+INDIRECT(ADDRESS(358,COLUMN(AD:AD),4,1,$A321)))),0)</f>
        <v>0</v>
      </c>
      <c r="AD321" s="333" cm="1">
        <f t="array" aca="1" ref="AD321" ca="1">IFERROR(IFERROR(Resumo_Horas!AD321/INDIRECT(ADDRESS(7,COLUMN(AE:AE),4,1,Resumo_Horas!$A321)),0)*(((INDIRECT(ADDRESS(357,COLUMN(AE:AE),4,1,$A321))*14)/11)*(1+INDIRECT(ADDRESS(358,COLUMN(AE:AE),4,1,$A321)))),0)</f>
        <v>0</v>
      </c>
      <c r="AE321" s="333" cm="1">
        <f t="array" aca="1" ref="AE321" ca="1">IFERROR(IFERROR(Resumo_Horas!AE321/INDIRECT(ADDRESS(7,COLUMN(AF:AF),4,1,Resumo_Horas!$A321)),0)*(((INDIRECT(ADDRESS(357,COLUMN(AF:AF),4,1,$A321))*14)/11)*(1+INDIRECT(ADDRESS(358,COLUMN(AF:AF),4,1,$A321)))),0)</f>
        <v>0</v>
      </c>
      <c r="AF321" s="333" cm="1">
        <f t="array" aca="1" ref="AF321" ca="1">IFERROR(IFERROR(Resumo_Horas!AF321/INDIRECT(ADDRESS(7,COLUMN(AG:AG),4,1,Resumo_Horas!$A321)),0)*(((INDIRECT(ADDRESS(357,COLUMN(AG:AG),4,1,$A321))*14)/11)*(1+INDIRECT(ADDRESS(358,COLUMN(AG:AG),4,1,$A321)))),0)</f>
        <v>0</v>
      </c>
      <c r="AG321" s="333" cm="1">
        <f t="array" aca="1" ref="AG321" ca="1">IFERROR(IFERROR(Resumo_Horas!AG321/INDIRECT(ADDRESS(7,COLUMN(AH:AH),4,1,Resumo_Horas!$A321)),0)*(((INDIRECT(ADDRESS(357,COLUMN(AH:AH),4,1,$A321))*14)/11)*(1+INDIRECT(ADDRESS(358,COLUMN(AH:AH),4,1,$A321)))),0)</f>
        <v>0</v>
      </c>
      <c r="AH321" s="333" cm="1">
        <f t="array" aca="1" ref="AH321" ca="1">IFERROR(IFERROR(Resumo_Horas!AH321/INDIRECT(ADDRESS(7,COLUMN(AI:AI),4,1,Resumo_Horas!$A321)),0)*(((INDIRECT(ADDRESS(357,COLUMN(AI:AI),4,1,$A321))*14)/11)*(1+INDIRECT(ADDRESS(358,COLUMN(AI:AI),4,1,$A321)))),0)</f>
        <v>0</v>
      </c>
      <c r="AI321" s="333" cm="1">
        <f t="array" aca="1" ref="AI321" ca="1">IFERROR(IFERROR(Resumo_Horas!AI321/INDIRECT(ADDRESS(7,COLUMN(AJ:AJ),4,1,Resumo_Horas!$A321)),0)*(((INDIRECT(ADDRESS(357,COLUMN(AJ:AJ),4,1,$A321))*14)/11)*(1+INDIRECT(ADDRESS(358,COLUMN(AJ:AJ),4,1,$A321)))),0)</f>
        <v>0</v>
      </c>
      <c r="AJ321" s="333" cm="1">
        <f t="array" aca="1" ref="AJ321" ca="1">IFERROR(IFERROR(Resumo_Horas!AJ321/INDIRECT(ADDRESS(7,COLUMN(AK:AK),4,1,Resumo_Horas!$A321)),0)*(((INDIRECT(ADDRESS(357,COLUMN(AK:AK),4,1,$A321))*14)/11)*(1+INDIRECT(ADDRESS(358,COLUMN(AK:AK),4,1,$A321)))),0)</f>
        <v>0</v>
      </c>
      <c r="AK321" s="333" cm="1">
        <f t="array" aca="1" ref="AK321" ca="1">IFERROR(IFERROR(Resumo_Horas!AK321/INDIRECT(ADDRESS(7,COLUMN(AL:AL),4,1,Resumo_Horas!$A321)),0)*(((INDIRECT(ADDRESS(357,COLUMN(AL:AL),4,1,$A321))*14)/11)*(1+INDIRECT(ADDRESS(358,COLUMN(AL:AL),4,1,$A321)))),0)</f>
        <v>0</v>
      </c>
      <c r="AL321" s="333" cm="1">
        <f t="array" aca="1" ref="AL321" ca="1">IFERROR(IFERROR(Resumo_Horas!AL321/INDIRECT(ADDRESS(7,COLUMN(AM:AM),4,1,Resumo_Horas!$A321)),0)*(((INDIRECT(ADDRESS(357,COLUMN(AM:AM),4,1,$A321))*14)/11)*(1+INDIRECT(ADDRESS(358,COLUMN(AM:AM),4,1,$A321)))),0)</f>
        <v>0</v>
      </c>
      <c r="AM321" s="333" cm="1">
        <f t="array" aca="1" ref="AM321" ca="1">IFERROR(IFERROR(Resumo_Horas!AM321/INDIRECT(ADDRESS(7,COLUMN(AN:AN),4,1,Resumo_Horas!$A321)),0)*(((INDIRECT(ADDRESS(357,COLUMN(AN:AN),4,1,$A321))*14)/11)*(1+INDIRECT(ADDRESS(358,COLUMN(AN:AN),4,1,$A321)))),0)</f>
        <v>0</v>
      </c>
      <c r="AN321" s="333" cm="1">
        <f t="array" aca="1" ref="AN321" ca="1">IFERROR(IFERROR(Resumo_Horas!AN321/INDIRECT(ADDRESS(7,COLUMN(AO:AO),4,1,Resumo_Horas!$A321)),0)*(((INDIRECT(ADDRESS(357,COLUMN(AO:AO),4,1,$A321))*14)/11)*(1+INDIRECT(ADDRESS(358,COLUMN(AO:AO),4,1,$A321)))),0)</f>
        <v>0</v>
      </c>
      <c r="AO321" s="333" cm="1">
        <f t="array" aca="1" ref="AO321" ca="1">IFERROR(IFERROR(Resumo_Horas!AO321/INDIRECT(ADDRESS(7,COLUMN(AP:AP),4,1,Resumo_Horas!$A321)),0)*(((INDIRECT(ADDRESS(357,COLUMN(AP:AP),4,1,$A321))*14)/11)*(1+INDIRECT(ADDRESS(358,COLUMN(AP:AP),4,1,$A321)))),0)</f>
        <v>0</v>
      </c>
      <c r="AP321" s="333" cm="1">
        <f t="array" aca="1" ref="AP321" ca="1">IFERROR(IFERROR(Resumo_Horas!AP321/INDIRECT(ADDRESS(7,COLUMN(AQ:AQ),4,1,Resumo_Horas!$A321)),0)*(((INDIRECT(ADDRESS(357,COLUMN(AQ:AQ),4,1,$A321))*14)/11)*(1+INDIRECT(ADDRESS(358,COLUMN(AQ:AQ),4,1,$A321)))),0)</f>
        <v>0</v>
      </c>
      <c r="AQ321" s="333" cm="1">
        <f t="array" aca="1" ref="AQ321" ca="1">IFERROR(IFERROR(Resumo_Horas!AQ321/INDIRECT(ADDRESS(7,COLUMN(AR:AR),4,1,Resumo_Horas!$A321)),0)*(((INDIRECT(ADDRESS(357,COLUMN(AR:AR),4,1,$A321))*14)/11)*(1+INDIRECT(ADDRESS(358,COLUMN(AR:AR),4,1,$A321)))),0)</f>
        <v>0</v>
      </c>
      <c r="AR321" s="333" cm="1">
        <f t="array" aca="1" ref="AR321" ca="1">IFERROR(IFERROR(Resumo_Horas!AR321/INDIRECT(ADDRESS(7,COLUMN(AS:AS),4,1,Resumo_Horas!$A321)),0)*(((INDIRECT(ADDRESS(357,COLUMN(AS:AS),4,1,$A321))*14)/11)*(1+INDIRECT(ADDRESS(358,COLUMN(AS:AS),4,1,$A321)))),0)</f>
        <v>0</v>
      </c>
      <c r="AS321" s="333" cm="1">
        <f t="array" aca="1" ref="AS321" ca="1">IFERROR(IFERROR(Resumo_Horas!AS321/INDIRECT(ADDRESS(7,COLUMN(AT:AT),4,1,Resumo_Horas!$A321)),0)*(((INDIRECT(ADDRESS(357,COLUMN(AT:AT),4,1,$A321))*14)/11)*(1+INDIRECT(ADDRESS(358,COLUMN(AT:AT),4,1,$A321)))),0)</f>
        <v>0</v>
      </c>
      <c r="AT321" s="333" cm="1">
        <f t="array" aca="1" ref="AT321" ca="1">IFERROR(IFERROR(Resumo_Horas!AT321/INDIRECT(ADDRESS(7,COLUMN(AU:AU),4,1,Resumo_Horas!$A321)),0)*(((INDIRECT(ADDRESS(357,COLUMN(AU:AU),4,1,$A321))*14)/11)*(1+INDIRECT(ADDRESS(358,COLUMN(AU:AU),4,1,$A321)))),0)</f>
        <v>0</v>
      </c>
      <c r="AU321" s="333" cm="1">
        <f t="array" aca="1" ref="AU321" ca="1">IFERROR(IFERROR(Resumo_Horas!AU321/INDIRECT(ADDRESS(7,COLUMN(AV:AV),4,1,Resumo_Horas!$A321)),0)*(((INDIRECT(ADDRESS(357,COLUMN(AV:AV),4,1,$A321))*14)/11)*(1+INDIRECT(ADDRESS(358,COLUMN(AV:AV),4,1,$A321)))),0)</f>
        <v>0</v>
      </c>
      <c r="AV321" s="333" cm="1">
        <f t="array" aca="1" ref="AV321" ca="1">IFERROR(IFERROR(Resumo_Horas!AV321/INDIRECT(ADDRESS(7,COLUMN(AW:AW),4,1,Resumo_Horas!$A321)),0)*(((INDIRECT(ADDRESS(357,COLUMN(AW:AW),4,1,$A321))*14)/11)*(1+INDIRECT(ADDRESS(358,COLUMN(AW:AW),4,1,$A321)))),0)</f>
        <v>0</v>
      </c>
      <c r="AW321" s="333" cm="1">
        <f t="array" aca="1" ref="AW321" ca="1">IFERROR(IFERROR(Resumo_Horas!AW321/INDIRECT(ADDRESS(7,COLUMN(AX:AX),4,1,Resumo_Horas!$A321)),0)*(((INDIRECT(ADDRESS(357,COLUMN(AX:AX),4,1,$A321))*14)/11)*(1+INDIRECT(ADDRESS(358,COLUMN(AX:AX),4,1,$A321)))),0)</f>
        <v>0</v>
      </c>
      <c r="AX321" s="333" cm="1">
        <f t="array" aca="1" ref="AX321" ca="1">IFERROR(IFERROR(Resumo_Horas!AX321/INDIRECT(ADDRESS(7,COLUMN(AY:AY),4,1,Resumo_Horas!$A321)),0)*(((INDIRECT(ADDRESS(357,COLUMN(AY:AY),4,1,$A321))*14)/11)*(1+INDIRECT(ADDRESS(358,COLUMN(AY:AY),4,1,$A321)))),0)</f>
        <v>0</v>
      </c>
      <c r="AY321" s="333" cm="1">
        <f t="array" aca="1" ref="AY321" ca="1">IFERROR(IFERROR(Resumo_Horas!AY321/INDIRECT(ADDRESS(7,COLUMN(AZ:AZ),4,1,Resumo_Horas!$A321)),0)*(((INDIRECT(ADDRESS(357,COLUMN(AZ:AZ),4,1,$A321))*14)/11)*(1+INDIRECT(ADDRESS(358,COLUMN(AZ:AZ),4,1,$A321)))),0)</f>
        <v>0</v>
      </c>
      <c r="AZ321" s="333" cm="1">
        <f t="array" aca="1" ref="AZ321" ca="1">IFERROR(IFERROR(Resumo_Horas!AZ321/INDIRECT(ADDRESS(7,COLUMN(BA:BA),4,1,Resumo_Horas!$A321)),0)*(((INDIRECT(ADDRESS(357,COLUMN(BA:BA),4,1,$A321))*14)/11)*(1+INDIRECT(ADDRESS(358,COLUMN(BA:BA),4,1,$A321)))),0)</f>
        <v>0</v>
      </c>
      <c r="BA321" s="333" cm="1">
        <f t="array" aca="1" ref="BA321" ca="1">IFERROR(IFERROR(Resumo_Horas!BA321/INDIRECT(ADDRESS(7,COLUMN(BB:BB),4,1,Resumo_Horas!$A321)),0)*(((INDIRECT(ADDRESS(357,COLUMN(BB:BB),4,1,$A321))*14)/11)*(1+INDIRECT(ADDRESS(358,COLUMN(BB:BB),4,1,$A321)))),0)</f>
        <v>0</v>
      </c>
      <c r="BB321" s="333" cm="1">
        <f t="array" aca="1" ref="BB321" ca="1">IFERROR(IFERROR(Resumo_Horas!BB321/INDIRECT(ADDRESS(7,COLUMN(BC:BC),4,1,Resumo_Horas!$A321)),0)*(((INDIRECT(ADDRESS(357,COLUMN(BC:BC),4,1,$A321))*14)/11)*(1+INDIRECT(ADDRESS(358,COLUMN(BC:BC),4,1,$A321)))),0)</f>
        <v>0</v>
      </c>
      <c r="BC321" s="333" cm="1">
        <f t="array" aca="1" ref="BC321" ca="1">IFERROR(IFERROR(Resumo_Horas!BC321/INDIRECT(ADDRESS(7,COLUMN(BD:BD),4,1,Resumo_Horas!$A321)),0)*(((INDIRECT(ADDRESS(357,COLUMN(BD:BD),4,1,$A321))*14)/11)*(1+INDIRECT(ADDRESS(358,COLUMN(BD:BD),4,1,$A321)))),0)</f>
        <v>0</v>
      </c>
      <c r="BD321" s="333" cm="1">
        <f t="array" aca="1" ref="BD321" ca="1">IFERROR(IFERROR(Resumo_Horas!BD321/INDIRECT(ADDRESS(7,COLUMN(BE:BE),4,1,Resumo_Horas!$A321)),0)*(((INDIRECT(ADDRESS(357,COLUMN(BE:BE),4,1,$A321))*14)/11)*(1+INDIRECT(ADDRESS(358,COLUMN(BE:BE),4,1,$A321)))),0)</f>
        <v>0</v>
      </c>
      <c r="BE321" s="333" cm="1">
        <f t="array" aca="1" ref="BE321" ca="1">IFERROR(IFERROR(Resumo_Horas!BE321/INDIRECT(ADDRESS(7,COLUMN(BF:BF),4,1,Resumo_Horas!$A321)),0)*(((INDIRECT(ADDRESS(357,COLUMN(BF:BF),4,1,$A321))*14)/11)*(1+INDIRECT(ADDRESS(358,COLUMN(BF:BF),4,1,$A321)))),0)</f>
        <v>0</v>
      </c>
      <c r="BF321" s="333" cm="1">
        <f t="array" aca="1" ref="BF321" ca="1">IFERROR(IFERROR(Resumo_Horas!BF321/INDIRECT(ADDRESS(7,COLUMN(BG:BG),4,1,Resumo_Horas!$A321)),0)*(((INDIRECT(ADDRESS(357,COLUMN(BG:BG),4,1,$A321))*14)/11)*(1+INDIRECT(ADDRESS(358,COLUMN(BG:BG),4,1,$A321)))),0)</f>
        <v>0</v>
      </c>
      <c r="BG321" s="333" cm="1">
        <f t="array" aca="1" ref="BG321" ca="1">IFERROR(IFERROR(Resumo_Horas!BG321/INDIRECT(ADDRESS(7,COLUMN(BH:BH),4,1,Resumo_Horas!$A321)),0)*(((INDIRECT(ADDRESS(357,COLUMN(BH:BH),4,1,$A321))*14)/11)*(1+INDIRECT(ADDRESS(358,COLUMN(BH:BH),4,1,$A321)))),0)</f>
        <v>0</v>
      </c>
      <c r="BH321" s="333" cm="1">
        <f t="array" aca="1" ref="BH321" ca="1">IFERROR(IFERROR(Resumo_Horas!BH321/INDIRECT(ADDRESS(7,COLUMN(BI:BI),4,1,Resumo_Horas!$A321)),0)*(((INDIRECT(ADDRESS(357,COLUMN(BI:BI),4,1,$A321))*14)/11)*(1+INDIRECT(ADDRESS(358,COLUMN(BI:BI),4,1,$A321)))),0)</f>
        <v>0</v>
      </c>
      <c r="BI321" s="333" cm="1">
        <f t="array" aca="1" ref="BI321" ca="1">IFERROR(IFERROR(Resumo_Horas!BI321/INDIRECT(ADDRESS(7,COLUMN(BJ:BJ),4,1,Resumo_Horas!$A321)),0)*(((INDIRECT(ADDRESS(357,COLUMN(BJ:BJ),4,1,$A321))*14)/11)*(1+INDIRECT(ADDRESS(358,COLUMN(BJ:BJ),4,1,$A321)))),0)</f>
        <v>0</v>
      </c>
      <c r="BJ321" s="333" cm="1">
        <f t="array" aca="1" ref="BJ321" ca="1">IFERROR(IFERROR(Resumo_Horas!BJ321/INDIRECT(ADDRESS(7,COLUMN(BK:BK),4,1,Resumo_Horas!$A321)),0)*(((INDIRECT(ADDRESS(357,COLUMN(BK:BK),4,1,$A321))*14)/11)*(1+INDIRECT(ADDRESS(358,COLUMN(BK:BK),4,1,$A321)))),0)</f>
        <v>0</v>
      </c>
      <c r="BK321" s="335" cm="1">
        <f t="array" aca="1" ref="BK321" ca="1">IFERROR(IFERROR(Resumo_Horas!BK321/INDIRECT(ADDRESS(7,COLUMN(BL:BL),4,1,Resumo_Horas!$A321)),0)*(((INDIRECT(ADDRESS(357,COLUMN(BL:BL),4,1,$A321))*14)/11)*(1+INDIRECT(ADDRESS(358,COLUMN(BL:BL),4,1,$A321)))),0)</f>
        <v>0</v>
      </c>
    </row>
    <row r="322" spans="1:63" x14ac:dyDescent="0.25">
      <c r="A322" s="325" t="str" cm="1">
        <f t="array" aca="1" ref="A322" ca="1">IF(INDIRECT(ADDRESS(9+QUOTIENT(ROW(A321)-1,20),4,4,1,"Equipa de projeto")) = 0,"", _xlfn.CONCAT(1 + QUOTIENT(ROW(A321)-1,20),". ", INDIRECT(ADDRESS(9+QUOTIENT(ROW(A321)-1,20),4,4,1,"Equipa de projeto"))))</f>
        <v/>
      </c>
      <c r="B322" s="326">
        <f>Atividades!$A$1</f>
        <v>0</v>
      </c>
      <c r="C322" s="327" t="s">
        <v>48</v>
      </c>
      <c r="D322" s="328" cm="1">
        <f t="array" aca="1" ref="D322" ca="1">IFERROR(IFERROR(Resumo_Horas!D322/INDIRECT(ADDRESS(7,COLUMN(E:E),4,1,Resumo_Horas!$A322)),0)*(((INDIRECT(ADDRESS(357,COLUMN(E:E),4,1,$A322))*14)/11)*(1+INDIRECT(ADDRESS(358,COLUMN(E:E),4,1,$A322)))),0)</f>
        <v>0</v>
      </c>
      <c r="E322" s="328" cm="1">
        <f t="array" aca="1" ref="E322" ca="1">IFERROR(IFERROR(Resumo_Horas!E322/INDIRECT(ADDRESS(7,COLUMN(F:F),4,1,Resumo_Horas!$A322)),0)*(((INDIRECT(ADDRESS(357,COLUMN(F:F),4,1,$A322))*14)/11)*(1+INDIRECT(ADDRESS(358,COLUMN(F:F),4,1,$A322)))),0)</f>
        <v>0</v>
      </c>
      <c r="F322" s="328" cm="1">
        <f t="array" aca="1" ref="F322" ca="1">IFERROR(IFERROR(Resumo_Horas!F322/INDIRECT(ADDRESS(7,COLUMN(G:G),4,1,Resumo_Horas!$A322)),0)*(((INDIRECT(ADDRESS(357,COLUMN(G:G),4,1,$A322))*14)/11)*(1+INDIRECT(ADDRESS(358,COLUMN(G:G),4,1,$A322)))),0)</f>
        <v>0</v>
      </c>
      <c r="G322" s="328" cm="1">
        <f t="array" aca="1" ref="G322" ca="1">IFERROR(IFERROR(Resumo_Horas!G322/INDIRECT(ADDRESS(7,COLUMN(H:H),4,1,Resumo_Horas!$A322)),0)*(((INDIRECT(ADDRESS(357,COLUMN(H:H),4,1,$A322))*14)/11)*(1+INDIRECT(ADDRESS(358,COLUMN(H:H),4,1,$A322)))),0)</f>
        <v>0</v>
      </c>
      <c r="H322" s="328" cm="1">
        <f t="array" aca="1" ref="H322" ca="1">IFERROR(IFERROR(Resumo_Horas!H322/INDIRECT(ADDRESS(7,COLUMN(I:I),4,1,Resumo_Horas!$A322)),0)*(((INDIRECT(ADDRESS(357,COLUMN(I:I),4,1,$A322))*14)/11)*(1+INDIRECT(ADDRESS(358,COLUMN(I:I),4,1,$A322)))),0)</f>
        <v>0</v>
      </c>
      <c r="I322" s="328" cm="1">
        <f t="array" aca="1" ref="I322" ca="1">IFERROR(IFERROR(Resumo_Horas!I322/INDIRECT(ADDRESS(7,COLUMN(J:J),4,1,Resumo_Horas!$A322)),0)*(((INDIRECT(ADDRESS(357,COLUMN(J:J),4,1,$A322))*14)/11)*(1+INDIRECT(ADDRESS(358,COLUMN(J:J),4,1,$A322)))),0)</f>
        <v>0</v>
      </c>
      <c r="J322" s="328" cm="1">
        <f t="array" aca="1" ref="J322" ca="1">IFERROR(IFERROR(Resumo_Horas!J322/INDIRECT(ADDRESS(7,COLUMN(K:K),4,1,Resumo_Horas!$A322)),0)*(((INDIRECT(ADDRESS(357,COLUMN(K:K),4,1,$A322))*14)/11)*(1+INDIRECT(ADDRESS(358,COLUMN(K:K),4,1,$A322)))),0)</f>
        <v>0</v>
      </c>
      <c r="K322" s="328" cm="1">
        <f t="array" aca="1" ref="K322" ca="1">IFERROR(IFERROR(Resumo_Horas!K322/INDIRECT(ADDRESS(7,COLUMN(L:L),4,1,Resumo_Horas!$A322)),0)*(((INDIRECT(ADDRESS(357,COLUMN(L:L),4,1,$A322))*14)/11)*(1+INDIRECT(ADDRESS(358,COLUMN(L:L),4,1,$A322)))),0)</f>
        <v>0</v>
      </c>
      <c r="L322" s="328" cm="1">
        <f t="array" aca="1" ref="L322" ca="1">IFERROR(IFERROR(Resumo_Horas!L322/INDIRECT(ADDRESS(7,COLUMN(M:M),4,1,Resumo_Horas!$A322)),0)*(((INDIRECT(ADDRESS(357,COLUMN(M:M),4,1,$A322))*14)/11)*(1+INDIRECT(ADDRESS(358,COLUMN(M:M),4,1,$A322)))),0)</f>
        <v>0</v>
      </c>
      <c r="M322" s="328" cm="1">
        <f t="array" aca="1" ref="M322" ca="1">IFERROR(IFERROR(Resumo_Horas!M322/INDIRECT(ADDRESS(7,COLUMN(N:N),4,1,Resumo_Horas!$A322)),0)*(((INDIRECT(ADDRESS(357,COLUMN(N:N),4,1,$A322))*14)/11)*(1+INDIRECT(ADDRESS(358,COLUMN(N:N),4,1,$A322)))),0)</f>
        <v>0</v>
      </c>
      <c r="N322" s="328" cm="1">
        <f t="array" aca="1" ref="N322" ca="1">IFERROR(IFERROR(Resumo_Horas!N322/INDIRECT(ADDRESS(7,COLUMN(O:O),4,1,Resumo_Horas!$A322)),0)*(((INDIRECT(ADDRESS(357,COLUMN(O:O),4,1,$A322))*14)/11)*(1+INDIRECT(ADDRESS(358,COLUMN(O:O),4,1,$A322)))),0)</f>
        <v>0</v>
      </c>
      <c r="O322" s="328" cm="1">
        <f t="array" aca="1" ref="O322" ca="1">IFERROR(IFERROR(Resumo_Horas!O322/INDIRECT(ADDRESS(7,COLUMN(P:P),4,1,Resumo_Horas!$A322)),0)*(((INDIRECT(ADDRESS(357,COLUMN(P:P),4,1,$A322))*14)/11)*(1+INDIRECT(ADDRESS(358,COLUMN(P:P),4,1,$A322)))),0)</f>
        <v>0</v>
      </c>
      <c r="P322" s="328" cm="1">
        <f t="array" aca="1" ref="P322" ca="1">IFERROR(IFERROR(Resumo_Horas!P322/INDIRECT(ADDRESS(7,COLUMN(Q:Q),4,1,Resumo_Horas!$A322)),0)*(((INDIRECT(ADDRESS(357,COLUMN(Q:Q),4,1,$A322))*14)/11)*(1+INDIRECT(ADDRESS(358,COLUMN(Q:Q),4,1,$A322)))),0)</f>
        <v>0</v>
      </c>
      <c r="Q322" s="328" cm="1">
        <f t="array" aca="1" ref="Q322" ca="1">IFERROR(IFERROR(Resumo_Horas!Q322/INDIRECT(ADDRESS(7,COLUMN(R:R),4,1,Resumo_Horas!$A322)),0)*(((INDIRECT(ADDRESS(357,COLUMN(R:R),4,1,$A322))*14)/11)*(1+INDIRECT(ADDRESS(358,COLUMN(R:R),4,1,$A322)))),0)</f>
        <v>0</v>
      </c>
      <c r="R322" s="328" cm="1">
        <f t="array" aca="1" ref="R322" ca="1">IFERROR(IFERROR(Resumo_Horas!R322/INDIRECT(ADDRESS(7,COLUMN(S:S),4,1,Resumo_Horas!$A322)),0)*(((INDIRECT(ADDRESS(357,COLUMN(S:S),4,1,$A322))*14)/11)*(1+INDIRECT(ADDRESS(358,COLUMN(S:S),4,1,$A322)))),0)</f>
        <v>0</v>
      </c>
      <c r="S322" s="328" cm="1">
        <f t="array" aca="1" ref="S322" ca="1">IFERROR(IFERROR(Resumo_Horas!S322/INDIRECT(ADDRESS(7,COLUMN(T:T),4,1,Resumo_Horas!$A322)),0)*(((INDIRECT(ADDRESS(357,COLUMN(T:T),4,1,$A322))*14)/11)*(1+INDIRECT(ADDRESS(358,COLUMN(T:T),4,1,$A322)))),0)</f>
        <v>0</v>
      </c>
      <c r="T322" s="328" cm="1">
        <f t="array" aca="1" ref="T322" ca="1">IFERROR(IFERROR(Resumo_Horas!T322/INDIRECT(ADDRESS(7,COLUMN(U:U),4,1,Resumo_Horas!$A322)),0)*(((INDIRECT(ADDRESS(357,COLUMN(U:U),4,1,$A322))*14)/11)*(1+INDIRECT(ADDRESS(358,COLUMN(U:U),4,1,$A322)))),0)</f>
        <v>0</v>
      </c>
      <c r="U322" s="328" cm="1">
        <f t="array" aca="1" ref="U322" ca="1">IFERROR(IFERROR(Resumo_Horas!U322/INDIRECT(ADDRESS(7,COLUMN(V:V),4,1,Resumo_Horas!$A322)),0)*(((INDIRECT(ADDRESS(357,COLUMN(V:V),4,1,$A322))*14)/11)*(1+INDIRECT(ADDRESS(358,COLUMN(V:V),4,1,$A322)))),0)</f>
        <v>0</v>
      </c>
      <c r="V322" s="328" cm="1">
        <f t="array" aca="1" ref="V322" ca="1">IFERROR(IFERROR(Resumo_Horas!V322/INDIRECT(ADDRESS(7,COLUMN(W:W),4,1,Resumo_Horas!$A322)),0)*(((INDIRECT(ADDRESS(357,COLUMN(W:W),4,1,$A322))*14)/11)*(1+INDIRECT(ADDRESS(358,COLUMN(W:W),4,1,$A322)))),0)</f>
        <v>0</v>
      </c>
      <c r="W322" s="328" cm="1">
        <f t="array" aca="1" ref="W322" ca="1">IFERROR(IFERROR(Resumo_Horas!W322/INDIRECT(ADDRESS(7,COLUMN(X:X),4,1,Resumo_Horas!$A322)),0)*(((INDIRECT(ADDRESS(357,COLUMN(X:X),4,1,$A322))*14)/11)*(1+INDIRECT(ADDRESS(358,COLUMN(X:X),4,1,$A322)))),0)</f>
        <v>0</v>
      </c>
      <c r="X322" s="328" cm="1">
        <f t="array" aca="1" ref="X322" ca="1">IFERROR(IFERROR(Resumo_Horas!X322/INDIRECT(ADDRESS(7,COLUMN(Y:Y),4,1,Resumo_Horas!$A322)),0)*(((INDIRECT(ADDRESS(357,COLUMN(Y:Y),4,1,$A322))*14)/11)*(1+INDIRECT(ADDRESS(358,COLUMN(Y:Y),4,1,$A322)))),0)</f>
        <v>0</v>
      </c>
      <c r="Y322" s="328" cm="1">
        <f t="array" aca="1" ref="Y322" ca="1">IFERROR(IFERROR(Resumo_Horas!Y322/INDIRECT(ADDRESS(7,COLUMN(Z:Z),4,1,Resumo_Horas!$A322)),0)*(((INDIRECT(ADDRESS(357,COLUMN(Z:Z),4,1,$A322))*14)/11)*(1+INDIRECT(ADDRESS(358,COLUMN(Z:Z),4,1,$A322)))),0)</f>
        <v>0</v>
      </c>
      <c r="Z322" s="328" cm="1">
        <f t="array" aca="1" ref="Z322" ca="1">IFERROR(IFERROR(Resumo_Horas!Z322/INDIRECT(ADDRESS(7,COLUMN(AA:AA),4,1,Resumo_Horas!$A322)),0)*(((INDIRECT(ADDRESS(357,COLUMN(AA:AA),4,1,$A322))*14)/11)*(1+INDIRECT(ADDRESS(358,COLUMN(AA:AA),4,1,$A322)))),0)</f>
        <v>0</v>
      </c>
      <c r="AA322" s="328" cm="1">
        <f t="array" aca="1" ref="AA322" ca="1">IFERROR(IFERROR(Resumo_Horas!AA322/INDIRECT(ADDRESS(7,COLUMN(AB:AB),4,1,Resumo_Horas!$A322)),0)*(((INDIRECT(ADDRESS(357,COLUMN(AB:AB),4,1,$A322))*14)/11)*(1+INDIRECT(ADDRESS(358,COLUMN(AB:AB),4,1,$A322)))),0)</f>
        <v>0</v>
      </c>
      <c r="AB322" s="328" cm="1">
        <f t="array" aca="1" ref="AB322" ca="1">IFERROR(IFERROR(Resumo_Horas!AB322/INDIRECT(ADDRESS(7,COLUMN(AC:AC),4,1,Resumo_Horas!$A322)),0)*(((INDIRECT(ADDRESS(357,COLUMN(AC:AC),4,1,$A322))*14)/11)*(1+INDIRECT(ADDRESS(358,COLUMN(AC:AC),4,1,$A322)))),0)</f>
        <v>0</v>
      </c>
      <c r="AC322" s="328" cm="1">
        <f t="array" aca="1" ref="AC322" ca="1">IFERROR(IFERROR(Resumo_Horas!AC322/INDIRECT(ADDRESS(7,COLUMN(AD:AD),4,1,Resumo_Horas!$A322)),0)*(((INDIRECT(ADDRESS(357,COLUMN(AD:AD),4,1,$A322))*14)/11)*(1+INDIRECT(ADDRESS(358,COLUMN(AD:AD),4,1,$A322)))),0)</f>
        <v>0</v>
      </c>
      <c r="AD322" s="328" cm="1">
        <f t="array" aca="1" ref="AD322" ca="1">IFERROR(IFERROR(Resumo_Horas!AD322/INDIRECT(ADDRESS(7,COLUMN(AE:AE),4,1,Resumo_Horas!$A322)),0)*(((INDIRECT(ADDRESS(357,COLUMN(AE:AE),4,1,$A322))*14)/11)*(1+INDIRECT(ADDRESS(358,COLUMN(AE:AE),4,1,$A322)))),0)</f>
        <v>0</v>
      </c>
      <c r="AE322" s="328" cm="1">
        <f t="array" aca="1" ref="AE322" ca="1">IFERROR(IFERROR(Resumo_Horas!AE322/INDIRECT(ADDRESS(7,COLUMN(AF:AF),4,1,Resumo_Horas!$A322)),0)*(((INDIRECT(ADDRESS(357,COLUMN(AF:AF),4,1,$A322))*14)/11)*(1+INDIRECT(ADDRESS(358,COLUMN(AF:AF),4,1,$A322)))),0)</f>
        <v>0</v>
      </c>
      <c r="AF322" s="328" cm="1">
        <f t="array" aca="1" ref="AF322" ca="1">IFERROR(IFERROR(Resumo_Horas!AF322/INDIRECT(ADDRESS(7,COLUMN(AG:AG),4,1,Resumo_Horas!$A322)),0)*(((INDIRECT(ADDRESS(357,COLUMN(AG:AG),4,1,$A322))*14)/11)*(1+INDIRECT(ADDRESS(358,COLUMN(AG:AG),4,1,$A322)))),0)</f>
        <v>0</v>
      </c>
      <c r="AG322" s="328" cm="1">
        <f t="array" aca="1" ref="AG322" ca="1">IFERROR(IFERROR(Resumo_Horas!AG322/INDIRECT(ADDRESS(7,COLUMN(AH:AH),4,1,Resumo_Horas!$A322)),0)*(((INDIRECT(ADDRESS(357,COLUMN(AH:AH),4,1,$A322))*14)/11)*(1+INDIRECT(ADDRESS(358,COLUMN(AH:AH),4,1,$A322)))),0)</f>
        <v>0</v>
      </c>
      <c r="AH322" s="328" cm="1">
        <f t="array" aca="1" ref="AH322" ca="1">IFERROR(IFERROR(Resumo_Horas!AH322/INDIRECT(ADDRESS(7,COLUMN(AI:AI),4,1,Resumo_Horas!$A322)),0)*(((INDIRECT(ADDRESS(357,COLUMN(AI:AI),4,1,$A322))*14)/11)*(1+INDIRECT(ADDRESS(358,COLUMN(AI:AI),4,1,$A322)))),0)</f>
        <v>0</v>
      </c>
      <c r="AI322" s="328" cm="1">
        <f t="array" aca="1" ref="AI322" ca="1">IFERROR(IFERROR(Resumo_Horas!AI322/INDIRECT(ADDRESS(7,COLUMN(AJ:AJ),4,1,Resumo_Horas!$A322)),0)*(((INDIRECT(ADDRESS(357,COLUMN(AJ:AJ),4,1,$A322))*14)/11)*(1+INDIRECT(ADDRESS(358,COLUMN(AJ:AJ),4,1,$A322)))),0)</f>
        <v>0</v>
      </c>
      <c r="AJ322" s="328" cm="1">
        <f t="array" aca="1" ref="AJ322" ca="1">IFERROR(IFERROR(Resumo_Horas!AJ322/INDIRECT(ADDRESS(7,COLUMN(AK:AK),4,1,Resumo_Horas!$A322)),0)*(((INDIRECT(ADDRESS(357,COLUMN(AK:AK),4,1,$A322))*14)/11)*(1+INDIRECT(ADDRESS(358,COLUMN(AK:AK),4,1,$A322)))),0)</f>
        <v>0</v>
      </c>
      <c r="AK322" s="328" cm="1">
        <f t="array" aca="1" ref="AK322" ca="1">IFERROR(IFERROR(Resumo_Horas!AK322/INDIRECT(ADDRESS(7,COLUMN(AL:AL),4,1,Resumo_Horas!$A322)),0)*(((INDIRECT(ADDRESS(357,COLUMN(AL:AL),4,1,$A322))*14)/11)*(1+INDIRECT(ADDRESS(358,COLUMN(AL:AL),4,1,$A322)))),0)</f>
        <v>0</v>
      </c>
      <c r="AL322" s="328" cm="1">
        <f t="array" aca="1" ref="AL322" ca="1">IFERROR(IFERROR(Resumo_Horas!AL322/INDIRECT(ADDRESS(7,COLUMN(AM:AM),4,1,Resumo_Horas!$A322)),0)*(((INDIRECT(ADDRESS(357,COLUMN(AM:AM),4,1,$A322))*14)/11)*(1+INDIRECT(ADDRESS(358,COLUMN(AM:AM),4,1,$A322)))),0)</f>
        <v>0</v>
      </c>
      <c r="AM322" s="328" cm="1">
        <f t="array" aca="1" ref="AM322" ca="1">IFERROR(IFERROR(Resumo_Horas!AM322/INDIRECT(ADDRESS(7,COLUMN(AN:AN),4,1,Resumo_Horas!$A322)),0)*(((INDIRECT(ADDRESS(357,COLUMN(AN:AN),4,1,$A322))*14)/11)*(1+INDIRECT(ADDRESS(358,COLUMN(AN:AN),4,1,$A322)))),0)</f>
        <v>0</v>
      </c>
      <c r="AN322" s="328" cm="1">
        <f t="array" aca="1" ref="AN322" ca="1">IFERROR(IFERROR(Resumo_Horas!AN322/INDIRECT(ADDRESS(7,COLUMN(AO:AO),4,1,Resumo_Horas!$A322)),0)*(((INDIRECT(ADDRESS(357,COLUMN(AO:AO),4,1,$A322))*14)/11)*(1+INDIRECT(ADDRESS(358,COLUMN(AO:AO),4,1,$A322)))),0)</f>
        <v>0</v>
      </c>
      <c r="AO322" s="328" cm="1">
        <f t="array" aca="1" ref="AO322" ca="1">IFERROR(IFERROR(Resumo_Horas!AO322/INDIRECT(ADDRESS(7,COLUMN(AP:AP),4,1,Resumo_Horas!$A322)),0)*(((INDIRECT(ADDRESS(357,COLUMN(AP:AP),4,1,$A322))*14)/11)*(1+INDIRECT(ADDRESS(358,COLUMN(AP:AP),4,1,$A322)))),0)</f>
        <v>0</v>
      </c>
      <c r="AP322" s="328" cm="1">
        <f t="array" aca="1" ref="AP322" ca="1">IFERROR(IFERROR(Resumo_Horas!AP322/INDIRECT(ADDRESS(7,COLUMN(AQ:AQ),4,1,Resumo_Horas!$A322)),0)*(((INDIRECT(ADDRESS(357,COLUMN(AQ:AQ),4,1,$A322))*14)/11)*(1+INDIRECT(ADDRESS(358,COLUMN(AQ:AQ),4,1,$A322)))),0)</f>
        <v>0</v>
      </c>
      <c r="AQ322" s="328" cm="1">
        <f t="array" aca="1" ref="AQ322" ca="1">IFERROR(IFERROR(Resumo_Horas!AQ322/INDIRECT(ADDRESS(7,COLUMN(AR:AR),4,1,Resumo_Horas!$A322)),0)*(((INDIRECT(ADDRESS(357,COLUMN(AR:AR),4,1,$A322))*14)/11)*(1+INDIRECT(ADDRESS(358,COLUMN(AR:AR),4,1,$A322)))),0)</f>
        <v>0</v>
      </c>
      <c r="AR322" s="328" cm="1">
        <f t="array" aca="1" ref="AR322" ca="1">IFERROR(IFERROR(Resumo_Horas!AR322/INDIRECT(ADDRESS(7,COLUMN(AS:AS),4,1,Resumo_Horas!$A322)),0)*(((INDIRECT(ADDRESS(357,COLUMN(AS:AS),4,1,$A322))*14)/11)*(1+INDIRECT(ADDRESS(358,COLUMN(AS:AS),4,1,$A322)))),0)</f>
        <v>0</v>
      </c>
      <c r="AS322" s="328" cm="1">
        <f t="array" aca="1" ref="AS322" ca="1">IFERROR(IFERROR(Resumo_Horas!AS322/INDIRECT(ADDRESS(7,COLUMN(AT:AT),4,1,Resumo_Horas!$A322)),0)*(((INDIRECT(ADDRESS(357,COLUMN(AT:AT),4,1,$A322))*14)/11)*(1+INDIRECT(ADDRESS(358,COLUMN(AT:AT),4,1,$A322)))),0)</f>
        <v>0</v>
      </c>
      <c r="AT322" s="328" cm="1">
        <f t="array" aca="1" ref="AT322" ca="1">IFERROR(IFERROR(Resumo_Horas!AT322/INDIRECT(ADDRESS(7,COLUMN(AU:AU),4,1,Resumo_Horas!$A322)),0)*(((INDIRECT(ADDRESS(357,COLUMN(AU:AU),4,1,$A322))*14)/11)*(1+INDIRECT(ADDRESS(358,COLUMN(AU:AU),4,1,$A322)))),0)</f>
        <v>0</v>
      </c>
      <c r="AU322" s="328" cm="1">
        <f t="array" aca="1" ref="AU322" ca="1">IFERROR(IFERROR(Resumo_Horas!AU322/INDIRECT(ADDRESS(7,COLUMN(AV:AV),4,1,Resumo_Horas!$A322)),0)*(((INDIRECT(ADDRESS(357,COLUMN(AV:AV),4,1,$A322))*14)/11)*(1+INDIRECT(ADDRESS(358,COLUMN(AV:AV),4,1,$A322)))),0)</f>
        <v>0</v>
      </c>
      <c r="AV322" s="328" cm="1">
        <f t="array" aca="1" ref="AV322" ca="1">IFERROR(IFERROR(Resumo_Horas!AV322/INDIRECT(ADDRESS(7,COLUMN(AW:AW),4,1,Resumo_Horas!$A322)),0)*(((INDIRECT(ADDRESS(357,COLUMN(AW:AW),4,1,$A322))*14)/11)*(1+INDIRECT(ADDRESS(358,COLUMN(AW:AW),4,1,$A322)))),0)</f>
        <v>0</v>
      </c>
      <c r="AW322" s="328" cm="1">
        <f t="array" aca="1" ref="AW322" ca="1">IFERROR(IFERROR(Resumo_Horas!AW322/INDIRECT(ADDRESS(7,COLUMN(AX:AX),4,1,Resumo_Horas!$A322)),0)*(((INDIRECT(ADDRESS(357,COLUMN(AX:AX),4,1,$A322))*14)/11)*(1+INDIRECT(ADDRESS(358,COLUMN(AX:AX),4,1,$A322)))),0)</f>
        <v>0</v>
      </c>
      <c r="AX322" s="328" cm="1">
        <f t="array" aca="1" ref="AX322" ca="1">IFERROR(IFERROR(Resumo_Horas!AX322/INDIRECT(ADDRESS(7,COLUMN(AY:AY),4,1,Resumo_Horas!$A322)),0)*(((INDIRECT(ADDRESS(357,COLUMN(AY:AY),4,1,$A322))*14)/11)*(1+INDIRECT(ADDRESS(358,COLUMN(AY:AY),4,1,$A322)))),0)</f>
        <v>0</v>
      </c>
      <c r="AY322" s="328" cm="1">
        <f t="array" aca="1" ref="AY322" ca="1">IFERROR(IFERROR(Resumo_Horas!AY322/INDIRECT(ADDRESS(7,COLUMN(AZ:AZ),4,1,Resumo_Horas!$A322)),0)*(((INDIRECT(ADDRESS(357,COLUMN(AZ:AZ),4,1,$A322))*14)/11)*(1+INDIRECT(ADDRESS(358,COLUMN(AZ:AZ),4,1,$A322)))),0)</f>
        <v>0</v>
      </c>
      <c r="AZ322" s="328" cm="1">
        <f t="array" aca="1" ref="AZ322" ca="1">IFERROR(IFERROR(Resumo_Horas!AZ322/INDIRECT(ADDRESS(7,COLUMN(BA:BA),4,1,Resumo_Horas!$A322)),0)*(((INDIRECT(ADDRESS(357,COLUMN(BA:BA),4,1,$A322))*14)/11)*(1+INDIRECT(ADDRESS(358,COLUMN(BA:BA),4,1,$A322)))),0)</f>
        <v>0</v>
      </c>
      <c r="BA322" s="328" cm="1">
        <f t="array" aca="1" ref="BA322" ca="1">IFERROR(IFERROR(Resumo_Horas!BA322/INDIRECT(ADDRESS(7,COLUMN(BB:BB),4,1,Resumo_Horas!$A322)),0)*(((INDIRECT(ADDRESS(357,COLUMN(BB:BB),4,1,$A322))*14)/11)*(1+INDIRECT(ADDRESS(358,COLUMN(BB:BB),4,1,$A322)))),0)</f>
        <v>0</v>
      </c>
      <c r="BB322" s="328" cm="1">
        <f t="array" aca="1" ref="BB322" ca="1">IFERROR(IFERROR(Resumo_Horas!BB322/INDIRECT(ADDRESS(7,COLUMN(BC:BC),4,1,Resumo_Horas!$A322)),0)*(((INDIRECT(ADDRESS(357,COLUMN(BC:BC),4,1,$A322))*14)/11)*(1+INDIRECT(ADDRESS(358,COLUMN(BC:BC),4,1,$A322)))),0)</f>
        <v>0</v>
      </c>
      <c r="BC322" s="328" cm="1">
        <f t="array" aca="1" ref="BC322" ca="1">IFERROR(IFERROR(Resumo_Horas!BC322/INDIRECT(ADDRESS(7,COLUMN(BD:BD),4,1,Resumo_Horas!$A322)),0)*(((INDIRECT(ADDRESS(357,COLUMN(BD:BD),4,1,$A322))*14)/11)*(1+INDIRECT(ADDRESS(358,COLUMN(BD:BD),4,1,$A322)))),0)</f>
        <v>0</v>
      </c>
      <c r="BD322" s="328" cm="1">
        <f t="array" aca="1" ref="BD322" ca="1">IFERROR(IFERROR(Resumo_Horas!BD322/INDIRECT(ADDRESS(7,COLUMN(BE:BE),4,1,Resumo_Horas!$A322)),0)*(((INDIRECT(ADDRESS(357,COLUMN(BE:BE),4,1,$A322))*14)/11)*(1+INDIRECT(ADDRESS(358,COLUMN(BE:BE),4,1,$A322)))),0)</f>
        <v>0</v>
      </c>
      <c r="BE322" s="328" cm="1">
        <f t="array" aca="1" ref="BE322" ca="1">IFERROR(IFERROR(Resumo_Horas!BE322/INDIRECT(ADDRESS(7,COLUMN(BF:BF),4,1,Resumo_Horas!$A322)),0)*(((INDIRECT(ADDRESS(357,COLUMN(BF:BF),4,1,$A322))*14)/11)*(1+INDIRECT(ADDRESS(358,COLUMN(BF:BF),4,1,$A322)))),0)</f>
        <v>0</v>
      </c>
      <c r="BF322" s="328" cm="1">
        <f t="array" aca="1" ref="BF322" ca="1">IFERROR(IFERROR(Resumo_Horas!BF322/INDIRECT(ADDRESS(7,COLUMN(BG:BG),4,1,Resumo_Horas!$A322)),0)*(((INDIRECT(ADDRESS(357,COLUMN(BG:BG),4,1,$A322))*14)/11)*(1+INDIRECT(ADDRESS(358,COLUMN(BG:BG),4,1,$A322)))),0)</f>
        <v>0</v>
      </c>
      <c r="BG322" s="328" cm="1">
        <f t="array" aca="1" ref="BG322" ca="1">IFERROR(IFERROR(Resumo_Horas!BG322/INDIRECT(ADDRESS(7,COLUMN(BH:BH),4,1,Resumo_Horas!$A322)),0)*(((INDIRECT(ADDRESS(357,COLUMN(BH:BH),4,1,$A322))*14)/11)*(1+INDIRECT(ADDRESS(358,COLUMN(BH:BH),4,1,$A322)))),0)</f>
        <v>0</v>
      </c>
      <c r="BH322" s="328" cm="1">
        <f t="array" aca="1" ref="BH322" ca="1">IFERROR(IFERROR(Resumo_Horas!BH322/INDIRECT(ADDRESS(7,COLUMN(BI:BI),4,1,Resumo_Horas!$A322)),0)*(((INDIRECT(ADDRESS(357,COLUMN(BI:BI),4,1,$A322))*14)/11)*(1+INDIRECT(ADDRESS(358,COLUMN(BI:BI),4,1,$A322)))),0)</f>
        <v>0</v>
      </c>
      <c r="BI322" s="328" cm="1">
        <f t="array" aca="1" ref="BI322" ca="1">IFERROR(IFERROR(Resumo_Horas!BI322/INDIRECT(ADDRESS(7,COLUMN(BJ:BJ),4,1,Resumo_Horas!$A322)),0)*(((INDIRECT(ADDRESS(357,COLUMN(BJ:BJ),4,1,$A322))*14)/11)*(1+INDIRECT(ADDRESS(358,COLUMN(BJ:BJ),4,1,$A322)))),0)</f>
        <v>0</v>
      </c>
      <c r="BJ322" s="328" cm="1">
        <f t="array" aca="1" ref="BJ322" ca="1">IFERROR(IFERROR(Resumo_Horas!BJ322/INDIRECT(ADDRESS(7,COLUMN(BK:BK),4,1,Resumo_Horas!$A322)),0)*(((INDIRECT(ADDRESS(357,COLUMN(BK:BK),4,1,$A322))*14)/11)*(1+INDIRECT(ADDRESS(358,COLUMN(BK:BK),4,1,$A322)))),0)</f>
        <v>0</v>
      </c>
      <c r="BK322" s="329" cm="1">
        <f t="array" aca="1" ref="BK322" ca="1">IFERROR(IFERROR(Resumo_Horas!BK322/INDIRECT(ADDRESS(7,COLUMN(BL:BL),4,1,Resumo_Horas!$A322)),0)*(((INDIRECT(ADDRESS(357,COLUMN(BL:BL),4,1,$A322))*14)/11)*(1+INDIRECT(ADDRESS(358,COLUMN(BL:BL),4,1,$A322)))),0)</f>
        <v>0</v>
      </c>
    </row>
    <row r="323" spans="1:63" x14ac:dyDescent="0.25">
      <c r="A323" s="330" t="str" cm="1">
        <f t="array" aca="1" ref="A323" ca="1">IF(INDIRECT(ADDRESS(9+QUOTIENT(ROW(A322)-1,20),4,4,1,"Equipa de projeto")) = 0,"", _xlfn.CONCAT(1 + QUOTIENT(ROW(A322)-1,20),". ", INDIRECT(ADDRESS(9+QUOTIENT(ROW(A322)-1,20),4,4,1,"Equipa de projeto"))))</f>
        <v/>
      </c>
      <c r="B323">
        <f>Atividades!$A$1</f>
        <v>0</v>
      </c>
      <c r="C323" s="123" t="s">
        <v>49</v>
      </c>
      <c r="D323" cm="1">
        <f t="array" aca="1" ref="D323" ca="1">IFERROR(IFERROR(Resumo_Horas!D323/INDIRECT(ADDRESS(7,COLUMN(E:E),4,1,Resumo_Horas!$A323)),0)*(((INDIRECT(ADDRESS(357,COLUMN(E:E),4,1,$A323))*14)/11)*(1+INDIRECT(ADDRESS(358,COLUMN(E:E),4,1,$A323)))),0)</f>
        <v>0</v>
      </c>
      <c r="E323" cm="1">
        <f t="array" aca="1" ref="E323" ca="1">IFERROR(IFERROR(Resumo_Horas!E323/INDIRECT(ADDRESS(7,COLUMN(F:F),4,1,Resumo_Horas!$A323)),0)*(((INDIRECT(ADDRESS(357,COLUMN(F:F),4,1,$A323))*14)/11)*(1+INDIRECT(ADDRESS(358,COLUMN(F:F),4,1,$A323)))),0)</f>
        <v>0</v>
      </c>
      <c r="F323" cm="1">
        <f t="array" aca="1" ref="F323" ca="1">IFERROR(IFERROR(Resumo_Horas!F323/INDIRECT(ADDRESS(7,COLUMN(G:G),4,1,Resumo_Horas!$A323)),0)*(((INDIRECT(ADDRESS(357,COLUMN(G:G),4,1,$A323))*14)/11)*(1+INDIRECT(ADDRESS(358,COLUMN(G:G),4,1,$A323)))),0)</f>
        <v>0</v>
      </c>
      <c r="G323" cm="1">
        <f t="array" aca="1" ref="G323" ca="1">IFERROR(IFERROR(Resumo_Horas!G323/INDIRECT(ADDRESS(7,COLUMN(H:H),4,1,Resumo_Horas!$A323)),0)*(((INDIRECT(ADDRESS(357,COLUMN(H:H),4,1,$A323))*14)/11)*(1+INDIRECT(ADDRESS(358,COLUMN(H:H),4,1,$A323)))),0)</f>
        <v>0</v>
      </c>
      <c r="H323" cm="1">
        <f t="array" aca="1" ref="H323" ca="1">IFERROR(IFERROR(Resumo_Horas!H323/INDIRECT(ADDRESS(7,COLUMN(I:I),4,1,Resumo_Horas!$A323)),0)*(((INDIRECT(ADDRESS(357,COLUMN(I:I),4,1,$A323))*14)/11)*(1+INDIRECT(ADDRESS(358,COLUMN(I:I),4,1,$A323)))),0)</f>
        <v>0</v>
      </c>
      <c r="I323" cm="1">
        <f t="array" aca="1" ref="I323" ca="1">IFERROR(IFERROR(Resumo_Horas!I323/INDIRECT(ADDRESS(7,COLUMN(J:J),4,1,Resumo_Horas!$A323)),0)*(((INDIRECT(ADDRESS(357,COLUMN(J:J),4,1,$A323))*14)/11)*(1+INDIRECT(ADDRESS(358,COLUMN(J:J),4,1,$A323)))),0)</f>
        <v>0</v>
      </c>
      <c r="J323" cm="1">
        <f t="array" aca="1" ref="J323" ca="1">IFERROR(IFERROR(Resumo_Horas!J323/INDIRECT(ADDRESS(7,COLUMN(K:K),4,1,Resumo_Horas!$A323)),0)*(((INDIRECT(ADDRESS(357,COLUMN(K:K),4,1,$A323))*14)/11)*(1+INDIRECT(ADDRESS(358,COLUMN(K:K),4,1,$A323)))),0)</f>
        <v>0</v>
      </c>
      <c r="K323" cm="1">
        <f t="array" aca="1" ref="K323" ca="1">IFERROR(IFERROR(Resumo_Horas!K323/INDIRECT(ADDRESS(7,COLUMN(L:L),4,1,Resumo_Horas!$A323)),0)*(((INDIRECT(ADDRESS(357,COLUMN(L:L),4,1,$A323))*14)/11)*(1+INDIRECT(ADDRESS(358,COLUMN(L:L),4,1,$A323)))),0)</f>
        <v>0</v>
      </c>
      <c r="L323" cm="1">
        <f t="array" aca="1" ref="L323" ca="1">IFERROR(IFERROR(Resumo_Horas!L323/INDIRECT(ADDRESS(7,COLUMN(M:M),4,1,Resumo_Horas!$A323)),0)*(((INDIRECT(ADDRESS(357,COLUMN(M:M),4,1,$A323))*14)/11)*(1+INDIRECT(ADDRESS(358,COLUMN(M:M),4,1,$A323)))),0)</f>
        <v>0</v>
      </c>
      <c r="M323" cm="1">
        <f t="array" aca="1" ref="M323" ca="1">IFERROR(IFERROR(Resumo_Horas!M323/INDIRECT(ADDRESS(7,COLUMN(N:N),4,1,Resumo_Horas!$A323)),0)*(((INDIRECT(ADDRESS(357,COLUMN(N:N),4,1,$A323))*14)/11)*(1+INDIRECT(ADDRESS(358,COLUMN(N:N),4,1,$A323)))),0)</f>
        <v>0</v>
      </c>
      <c r="N323" cm="1">
        <f t="array" aca="1" ref="N323" ca="1">IFERROR(IFERROR(Resumo_Horas!N323/INDIRECT(ADDRESS(7,COLUMN(O:O),4,1,Resumo_Horas!$A323)),0)*(((INDIRECT(ADDRESS(357,COLUMN(O:O),4,1,$A323))*14)/11)*(1+INDIRECT(ADDRESS(358,COLUMN(O:O),4,1,$A323)))),0)</f>
        <v>0</v>
      </c>
      <c r="O323" cm="1">
        <f t="array" aca="1" ref="O323" ca="1">IFERROR(IFERROR(Resumo_Horas!O323/INDIRECT(ADDRESS(7,COLUMN(P:P),4,1,Resumo_Horas!$A323)),0)*(((INDIRECT(ADDRESS(357,COLUMN(P:P),4,1,$A323))*14)/11)*(1+INDIRECT(ADDRESS(358,COLUMN(P:P),4,1,$A323)))),0)</f>
        <v>0</v>
      </c>
      <c r="P323" cm="1">
        <f t="array" aca="1" ref="P323" ca="1">IFERROR(IFERROR(Resumo_Horas!P323/INDIRECT(ADDRESS(7,COLUMN(Q:Q),4,1,Resumo_Horas!$A323)),0)*(((INDIRECT(ADDRESS(357,COLUMN(Q:Q),4,1,$A323))*14)/11)*(1+INDIRECT(ADDRESS(358,COLUMN(Q:Q),4,1,$A323)))),0)</f>
        <v>0</v>
      </c>
      <c r="Q323" cm="1">
        <f t="array" aca="1" ref="Q323" ca="1">IFERROR(IFERROR(Resumo_Horas!Q323/INDIRECT(ADDRESS(7,COLUMN(R:R),4,1,Resumo_Horas!$A323)),0)*(((INDIRECT(ADDRESS(357,COLUMN(R:R),4,1,$A323))*14)/11)*(1+INDIRECT(ADDRESS(358,COLUMN(R:R),4,1,$A323)))),0)</f>
        <v>0</v>
      </c>
      <c r="R323" cm="1">
        <f t="array" aca="1" ref="R323" ca="1">IFERROR(IFERROR(Resumo_Horas!R323/INDIRECT(ADDRESS(7,COLUMN(S:S),4,1,Resumo_Horas!$A323)),0)*(((INDIRECT(ADDRESS(357,COLUMN(S:S),4,1,$A323))*14)/11)*(1+INDIRECT(ADDRESS(358,COLUMN(S:S),4,1,$A323)))),0)</f>
        <v>0</v>
      </c>
      <c r="S323" cm="1">
        <f t="array" aca="1" ref="S323" ca="1">IFERROR(IFERROR(Resumo_Horas!S323/INDIRECT(ADDRESS(7,COLUMN(T:T),4,1,Resumo_Horas!$A323)),0)*(((INDIRECT(ADDRESS(357,COLUMN(T:T),4,1,$A323))*14)/11)*(1+INDIRECT(ADDRESS(358,COLUMN(T:T),4,1,$A323)))),0)</f>
        <v>0</v>
      </c>
      <c r="T323" cm="1">
        <f t="array" aca="1" ref="T323" ca="1">IFERROR(IFERROR(Resumo_Horas!T323/INDIRECT(ADDRESS(7,COLUMN(U:U),4,1,Resumo_Horas!$A323)),0)*(((INDIRECT(ADDRESS(357,COLUMN(U:U),4,1,$A323))*14)/11)*(1+INDIRECT(ADDRESS(358,COLUMN(U:U),4,1,$A323)))),0)</f>
        <v>0</v>
      </c>
      <c r="U323" cm="1">
        <f t="array" aca="1" ref="U323" ca="1">IFERROR(IFERROR(Resumo_Horas!U323/INDIRECT(ADDRESS(7,COLUMN(V:V),4,1,Resumo_Horas!$A323)),0)*(((INDIRECT(ADDRESS(357,COLUMN(V:V),4,1,$A323))*14)/11)*(1+INDIRECT(ADDRESS(358,COLUMN(V:V),4,1,$A323)))),0)</f>
        <v>0</v>
      </c>
      <c r="V323" cm="1">
        <f t="array" aca="1" ref="V323" ca="1">IFERROR(IFERROR(Resumo_Horas!V323/INDIRECT(ADDRESS(7,COLUMN(W:W),4,1,Resumo_Horas!$A323)),0)*(((INDIRECT(ADDRESS(357,COLUMN(W:W),4,1,$A323))*14)/11)*(1+INDIRECT(ADDRESS(358,COLUMN(W:W),4,1,$A323)))),0)</f>
        <v>0</v>
      </c>
      <c r="W323" cm="1">
        <f t="array" aca="1" ref="W323" ca="1">IFERROR(IFERROR(Resumo_Horas!W323/INDIRECT(ADDRESS(7,COLUMN(X:X),4,1,Resumo_Horas!$A323)),0)*(((INDIRECT(ADDRESS(357,COLUMN(X:X),4,1,$A323))*14)/11)*(1+INDIRECT(ADDRESS(358,COLUMN(X:X),4,1,$A323)))),0)</f>
        <v>0</v>
      </c>
      <c r="X323" cm="1">
        <f t="array" aca="1" ref="X323" ca="1">IFERROR(IFERROR(Resumo_Horas!X323/INDIRECT(ADDRESS(7,COLUMN(Y:Y),4,1,Resumo_Horas!$A323)),0)*(((INDIRECT(ADDRESS(357,COLUMN(Y:Y),4,1,$A323))*14)/11)*(1+INDIRECT(ADDRESS(358,COLUMN(Y:Y),4,1,$A323)))),0)</f>
        <v>0</v>
      </c>
      <c r="Y323" cm="1">
        <f t="array" aca="1" ref="Y323" ca="1">IFERROR(IFERROR(Resumo_Horas!Y323/INDIRECT(ADDRESS(7,COLUMN(Z:Z),4,1,Resumo_Horas!$A323)),0)*(((INDIRECT(ADDRESS(357,COLUMN(Z:Z),4,1,$A323))*14)/11)*(1+INDIRECT(ADDRESS(358,COLUMN(Z:Z),4,1,$A323)))),0)</f>
        <v>0</v>
      </c>
      <c r="Z323" cm="1">
        <f t="array" aca="1" ref="Z323" ca="1">IFERROR(IFERROR(Resumo_Horas!Z323/INDIRECT(ADDRESS(7,COLUMN(AA:AA),4,1,Resumo_Horas!$A323)),0)*(((INDIRECT(ADDRESS(357,COLUMN(AA:AA),4,1,$A323))*14)/11)*(1+INDIRECT(ADDRESS(358,COLUMN(AA:AA),4,1,$A323)))),0)</f>
        <v>0</v>
      </c>
      <c r="AA323" cm="1">
        <f t="array" aca="1" ref="AA323" ca="1">IFERROR(IFERROR(Resumo_Horas!AA323/INDIRECT(ADDRESS(7,COLUMN(AB:AB),4,1,Resumo_Horas!$A323)),0)*(((INDIRECT(ADDRESS(357,COLUMN(AB:AB),4,1,$A323))*14)/11)*(1+INDIRECT(ADDRESS(358,COLUMN(AB:AB),4,1,$A323)))),0)</f>
        <v>0</v>
      </c>
      <c r="AB323" cm="1">
        <f t="array" aca="1" ref="AB323" ca="1">IFERROR(IFERROR(Resumo_Horas!AB323/INDIRECT(ADDRESS(7,COLUMN(AC:AC),4,1,Resumo_Horas!$A323)),0)*(((INDIRECT(ADDRESS(357,COLUMN(AC:AC),4,1,$A323))*14)/11)*(1+INDIRECT(ADDRESS(358,COLUMN(AC:AC),4,1,$A323)))),0)</f>
        <v>0</v>
      </c>
      <c r="AC323" cm="1">
        <f t="array" aca="1" ref="AC323" ca="1">IFERROR(IFERROR(Resumo_Horas!AC323/INDIRECT(ADDRESS(7,COLUMN(AD:AD),4,1,Resumo_Horas!$A323)),0)*(((INDIRECT(ADDRESS(357,COLUMN(AD:AD),4,1,$A323))*14)/11)*(1+INDIRECT(ADDRESS(358,COLUMN(AD:AD),4,1,$A323)))),0)</f>
        <v>0</v>
      </c>
      <c r="AD323" cm="1">
        <f t="array" aca="1" ref="AD323" ca="1">IFERROR(IFERROR(Resumo_Horas!AD323/INDIRECT(ADDRESS(7,COLUMN(AE:AE),4,1,Resumo_Horas!$A323)),0)*(((INDIRECT(ADDRESS(357,COLUMN(AE:AE),4,1,$A323))*14)/11)*(1+INDIRECT(ADDRESS(358,COLUMN(AE:AE),4,1,$A323)))),0)</f>
        <v>0</v>
      </c>
      <c r="AE323" cm="1">
        <f t="array" aca="1" ref="AE323" ca="1">IFERROR(IFERROR(Resumo_Horas!AE323/INDIRECT(ADDRESS(7,COLUMN(AF:AF),4,1,Resumo_Horas!$A323)),0)*(((INDIRECT(ADDRESS(357,COLUMN(AF:AF),4,1,$A323))*14)/11)*(1+INDIRECT(ADDRESS(358,COLUMN(AF:AF),4,1,$A323)))),0)</f>
        <v>0</v>
      </c>
      <c r="AF323" cm="1">
        <f t="array" aca="1" ref="AF323" ca="1">IFERROR(IFERROR(Resumo_Horas!AF323/INDIRECT(ADDRESS(7,COLUMN(AG:AG),4,1,Resumo_Horas!$A323)),0)*(((INDIRECT(ADDRESS(357,COLUMN(AG:AG),4,1,$A323))*14)/11)*(1+INDIRECT(ADDRESS(358,COLUMN(AG:AG),4,1,$A323)))),0)</f>
        <v>0</v>
      </c>
      <c r="AG323" cm="1">
        <f t="array" aca="1" ref="AG323" ca="1">IFERROR(IFERROR(Resumo_Horas!AG323/INDIRECT(ADDRESS(7,COLUMN(AH:AH),4,1,Resumo_Horas!$A323)),0)*(((INDIRECT(ADDRESS(357,COLUMN(AH:AH),4,1,$A323))*14)/11)*(1+INDIRECT(ADDRESS(358,COLUMN(AH:AH),4,1,$A323)))),0)</f>
        <v>0</v>
      </c>
      <c r="AH323" cm="1">
        <f t="array" aca="1" ref="AH323" ca="1">IFERROR(IFERROR(Resumo_Horas!AH323/INDIRECT(ADDRESS(7,COLUMN(AI:AI),4,1,Resumo_Horas!$A323)),0)*(((INDIRECT(ADDRESS(357,COLUMN(AI:AI),4,1,$A323))*14)/11)*(1+INDIRECT(ADDRESS(358,COLUMN(AI:AI),4,1,$A323)))),0)</f>
        <v>0</v>
      </c>
      <c r="AI323" cm="1">
        <f t="array" aca="1" ref="AI323" ca="1">IFERROR(IFERROR(Resumo_Horas!AI323/INDIRECT(ADDRESS(7,COLUMN(AJ:AJ),4,1,Resumo_Horas!$A323)),0)*(((INDIRECT(ADDRESS(357,COLUMN(AJ:AJ),4,1,$A323))*14)/11)*(1+INDIRECT(ADDRESS(358,COLUMN(AJ:AJ),4,1,$A323)))),0)</f>
        <v>0</v>
      </c>
      <c r="AJ323" cm="1">
        <f t="array" aca="1" ref="AJ323" ca="1">IFERROR(IFERROR(Resumo_Horas!AJ323/INDIRECT(ADDRESS(7,COLUMN(AK:AK),4,1,Resumo_Horas!$A323)),0)*(((INDIRECT(ADDRESS(357,COLUMN(AK:AK),4,1,$A323))*14)/11)*(1+INDIRECT(ADDRESS(358,COLUMN(AK:AK),4,1,$A323)))),0)</f>
        <v>0</v>
      </c>
      <c r="AK323" cm="1">
        <f t="array" aca="1" ref="AK323" ca="1">IFERROR(IFERROR(Resumo_Horas!AK323/INDIRECT(ADDRESS(7,COLUMN(AL:AL),4,1,Resumo_Horas!$A323)),0)*(((INDIRECT(ADDRESS(357,COLUMN(AL:AL),4,1,$A323))*14)/11)*(1+INDIRECT(ADDRESS(358,COLUMN(AL:AL),4,1,$A323)))),0)</f>
        <v>0</v>
      </c>
      <c r="AL323" cm="1">
        <f t="array" aca="1" ref="AL323" ca="1">IFERROR(IFERROR(Resumo_Horas!AL323/INDIRECT(ADDRESS(7,COLUMN(AM:AM),4,1,Resumo_Horas!$A323)),0)*(((INDIRECT(ADDRESS(357,COLUMN(AM:AM),4,1,$A323))*14)/11)*(1+INDIRECT(ADDRESS(358,COLUMN(AM:AM),4,1,$A323)))),0)</f>
        <v>0</v>
      </c>
      <c r="AM323" cm="1">
        <f t="array" aca="1" ref="AM323" ca="1">IFERROR(IFERROR(Resumo_Horas!AM323/INDIRECT(ADDRESS(7,COLUMN(AN:AN),4,1,Resumo_Horas!$A323)),0)*(((INDIRECT(ADDRESS(357,COLUMN(AN:AN),4,1,$A323))*14)/11)*(1+INDIRECT(ADDRESS(358,COLUMN(AN:AN),4,1,$A323)))),0)</f>
        <v>0</v>
      </c>
      <c r="AN323" cm="1">
        <f t="array" aca="1" ref="AN323" ca="1">IFERROR(IFERROR(Resumo_Horas!AN323/INDIRECT(ADDRESS(7,COLUMN(AO:AO),4,1,Resumo_Horas!$A323)),0)*(((INDIRECT(ADDRESS(357,COLUMN(AO:AO),4,1,$A323))*14)/11)*(1+INDIRECT(ADDRESS(358,COLUMN(AO:AO),4,1,$A323)))),0)</f>
        <v>0</v>
      </c>
      <c r="AO323" cm="1">
        <f t="array" aca="1" ref="AO323" ca="1">IFERROR(IFERROR(Resumo_Horas!AO323/INDIRECT(ADDRESS(7,COLUMN(AP:AP),4,1,Resumo_Horas!$A323)),0)*(((INDIRECT(ADDRESS(357,COLUMN(AP:AP),4,1,$A323))*14)/11)*(1+INDIRECT(ADDRESS(358,COLUMN(AP:AP),4,1,$A323)))),0)</f>
        <v>0</v>
      </c>
      <c r="AP323" cm="1">
        <f t="array" aca="1" ref="AP323" ca="1">IFERROR(IFERROR(Resumo_Horas!AP323/INDIRECT(ADDRESS(7,COLUMN(AQ:AQ),4,1,Resumo_Horas!$A323)),0)*(((INDIRECT(ADDRESS(357,COLUMN(AQ:AQ),4,1,$A323))*14)/11)*(1+INDIRECT(ADDRESS(358,COLUMN(AQ:AQ),4,1,$A323)))),0)</f>
        <v>0</v>
      </c>
      <c r="AQ323" cm="1">
        <f t="array" aca="1" ref="AQ323" ca="1">IFERROR(IFERROR(Resumo_Horas!AQ323/INDIRECT(ADDRESS(7,COLUMN(AR:AR),4,1,Resumo_Horas!$A323)),0)*(((INDIRECT(ADDRESS(357,COLUMN(AR:AR),4,1,$A323))*14)/11)*(1+INDIRECT(ADDRESS(358,COLUMN(AR:AR),4,1,$A323)))),0)</f>
        <v>0</v>
      </c>
      <c r="AR323" cm="1">
        <f t="array" aca="1" ref="AR323" ca="1">IFERROR(IFERROR(Resumo_Horas!AR323/INDIRECT(ADDRESS(7,COLUMN(AS:AS),4,1,Resumo_Horas!$A323)),0)*(((INDIRECT(ADDRESS(357,COLUMN(AS:AS),4,1,$A323))*14)/11)*(1+INDIRECT(ADDRESS(358,COLUMN(AS:AS),4,1,$A323)))),0)</f>
        <v>0</v>
      </c>
      <c r="AS323" cm="1">
        <f t="array" aca="1" ref="AS323" ca="1">IFERROR(IFERROR(Resumo_Horas!AS323/INDIRECT(ADDRESS(7,COLUMN(AT:AT),4,1,Resumo_Horas!$A323)),0)*(((INDIRECT(ADDRESS(357,COLUMN(AT:AT),4,1,$A323))*14)/11)*(1+INDIRECT(ADDRESS(358,COLUMN(AT:AT),4,1,$A323)))),0)</f>
        <v>0</v>
      </c>
      <c r="AT323" cm="1">
        <f t="array" aca="1" ref="AT323" ca="1">IFERROR(IFERROR(Resumo_Horas!AT323/INDIRECT(ADDRESS(7,COLUMN(AU:AU),4,1,Resumo_Horas!$A323)),0)*(((INDIRECT(ADDRESS(357,COLUMN(AU:AU),4,1,$A323))*14)/11)*(1+INDIRECT(ADDRESS(358,COLUMN(AU:AU),4,1,$A323)))),0)</f>
        <v>0</v>
      </c>
      <c r="AU323" cm="1">
        <f t="array" aca="1" ref="AU323" ca="1">IFERROR(IFERROR(Resumo_Horas!AU323/INDIRECT(ADDRESS(7,COLUMN(AV:AV),4,1,Resumo_Horas!$A323)),0)*(((INDIRECT(ADDRESS(357,COLUMN(AV:AV),4,1,$A323))*14)/11)*(1+INDIRECT(ADDRESS(358,COLUMN(AV:AV),4,1,$A323)))),0)</f>
        <v>0</v>
      </c>
      <c r="AV323" cm="1">
        <f t="array" aca="1" ref="AV323" ca="1">IFERROR(IFERROR(Resumo_Horas!AV323/INDIRECT(ADDRESS(7,COLUMN(AW:AW),4,1,Resumo_Horas!$A323)),0)*(((INDIRECT(ADDRESS(357,COLUMN(AW:AW),4,1,$A323))*14)/11)*(1+INDIRECT(ADDRESS(358,COLUMN(AW:AW),4,1,$A323)))),0)</f>
        <v>0</v>
      </c>
      <c r="AW323" cm="1">
        <f t="array" aca="1" ref="AW323" ca="1">IFERROR(IFERROR(Resumo_Horas!AW323/INDIRECT(ADDRESS(7,COLUMN(AX:AX),4,1,Resumo_Horas!$A323)),0)*(((INDIRECT(ADDRESS(357,COLUMN(AX:AX),4,1,$A323))*14)/11)*(1+INDIRECT(ADDRESS(358,COLUMN(AX:AX),4,1,$A323)))),0)</f>
        <v>0</v>
      </c>
      <c r="AX323" cm="1">
        <f t="array" aca="1" ref="AX323" ca="1">IFERROR(IFERROR(Resumo_Horas!AX323/INDIRECT(ADDRESS(7,COLUMN(AY:AY),4,1,Resumo_Horas!$A323)),0)*(((INDIRECT(ADDRESS(357,COLUMN(AY:AY),4,1,$A323))*14)/11)*(1+INDIRECT(ADDRESS(358,COLUMN(AY:AY),4,1,$A323)))),0)</f>
        <v>0</v>
      </c>
      <c r="AY323" cm="1">
        <f t="array" aca="1" ref="AY323" ca="1">IFERROR(IFERROR(Resumo_Horas!AY323/INDIRECT(ADDRESS(7,COLUMN(AZ:AZ),4,1,Resumo_Horas!$A323)),0)*(((INDIRECT(ADDRESS(357,COLUMN(AZ:AZ),4,1,$A323))*14)/11)*(1+INDIRECT(ADDRESS(358,COLUMN(AZ:AZ),4,1,$A323)))),0)</f>
        <v>0</v>
      </c>
      <c r="AZ323" cm="1">
        <f t="array" aca="1" ref="AZ323" ca="1">IFERROR(IFERROR(Resumo_Horas!AZ323/INDIRECT(ADDRESS(7,COLUMN(BA:BA),4,1,Resumo_Horas!$A323)),0)*(((INDIRECT(ADDRESS(357,COLUMN(BA:BA),4,1,$A323))*14)/11)*(1+INDIRECT(ADDRESS(358,COLUMN(BA:BA),4,1,$A323)))),0)</f>
        <v>0</v>
      </c>
      <c r="BA323" cm="1">
        <f t="array" aca="1" ref="BA323" ca="1">IFERROR(IFERROR(Resumo_Horas!BA323/INDIRECT(ADDRESS(7,COLUMN(BB:BB),4,1,Resumo_Horas!$A323)),0)*(((INDIRECT(ADDRESS(357,COLUMN(BB:BB),4,1,$A323))*14)/11)*(1+INDIRECT(ADDRESS(358,COLUMN(BB:BB),4,1,$A323)))),0)</f>
        <v>0</v>
      </c>
      <c r="BB323" cm="1">
        <f t="array" aca="1" ref="BB323" ca="1">IFERROR(IFERROR(Resumo_Horas!BB323/INDIRECT(ADDRESS(7,COLUMN(BC:BC),4,1,Resumo_Horas!$A323)),0)*(((INDIRECT(ADDRESS(357,COLUMN(BC:BC),4,1,$A323))*14)/11)*(1+INDIRECT(ADDRESS(358,COLUMN(BC:BC),4,1,$A323)))),0)</f>
        <v>0</v>
      </c>
      <c r="BC323" cm="1">
        <f t="array" aca="1" ref="BC323" ca="1">IFERROR(IFERROR(Resumo_Horas!BC323/INDIRECT(ADDRESS(7,COLUMN(BD:BD),4,1,Resumo_Horas!$A323)),0)*(((INDIRECT(ADDRESS(357,COLUMN(BD:BD),4,1,$A323))*14)/11)*(1+INDIRECT(ADDRESS(358,COLUMN(BD:BD),4,1,$A323)))),0)</f>
        <v>0</v>
      </c>
      <c r="BD323" cm="1">
        <f t="array" aca="1" ref="BD323" ca="1">IFERROR(IFERROR(Resumo_Horas!BD323/INDIRECT(ADDRESS(7,COLUMN(BE:BE),4,1,Resumo_Horas!$A323)),0)*(((INDIRECT(ADDRESS(357,COLUMN(BE:BE),4,1,$A323))*14)/11)*(1+INDIRECT(ADDRESS(358,COLUMN(BE:BE),4,1,$A323)))),0)</f>
        <v>0</v>
      </c>
      <c r="BE323" cm="1">
        <f t="array" aca="1" ref="BE323" ca="1">IFERROR(IFERROR(Resumo_Horas!BE323/INDIRECT(ADDRESS(7,COLUMN(BF:BF),4,1,Resumo_Horas!$A323)),0)*(((INDIRECT(ADDRESS(357,COLUMN(BF:BF),4,1,$A323))*14)/11)*(1+INDIRECT(ADDRESS(358,COLUMN(BF:BF),4,1,$A323)))),0)</f>
        <v>0</v>
      </c>
      <c r="BF323" cm="1">
        <f t="array" aca="1" ref="BF323" ca="1">IFERROR(IFERROR(Resumo_Horas!BF323/INDIRECT(ADDRESS(7,COLUMN(BG:BG),4,1,Resumo_Horas!$A323)),0)*(((INDIRECT(ADDRESS(357,COLUMN(BG:BG),4,1,$A323))*14)/11)*(1+INDIRECT(ADDRESS(358,COLUMN(BG:BG),4,1,$A323)))),0)</f>
        <v>0</v>
      </c>
      <c r="BG323" cm="1">
        <f t="array" aca="1" ref="BG323" ca="1">IFERROR(IFERROR(Resumo_Horas!BG323/INDIRECT(ADDRESS(7,COLUMN(BH:BH),4,1,Resumo_Horas!$A323)),0)*(((INDIRECT(ADDRESS(357,COLUMN(BH:BH),4,1,$A323))*14)/11)*(1+INDIRECT(ADDRESS(358,COLUMN(BH:BH),4,1,$A323)))),0)</f>
        <v>0</v>
      </c>
      <c r="BH323" cm="1">
        <f t="array" aca="1" ref="BH323" ca="1">IFERROR(IFERROR(Resumo_Horas!BH323/INDIRECT(ADDRESS(7,COLUMN(BI:BI),4,1,Resumo_Horas!$A323)),0)*(((INDIRECT(ADDRESS(357,COLUMN(BI:BI),4,1,$A323))*14)/11)*(1+INDIRECT(ADDRESS(358,COLUMN(BI:BI),4,1,$A323)))),0)</f>
        <v>0</v>
      </c>
      <c r="BI323" cm="1">
        <f t="array" aca="1" ref="BI323" ca="1">IFERROR(IFERROR(Resumo_Horas!BI323/INDIRECT(ADDRESS(7,COLUMN(BJ:BJ),4,1,Resumo_Horas!$A323)),0)*(((INDIRECT(ADDRESS(357,COLUMN(BJ:BJ),4,1,$A323))*14)/11)*(1+INDIRECT(ADDRESS(358,COLUMN(BJ:BJ),4,1,$A323)))),0)</f>
        <v>0</v>
      </c>
      <c r="BJ323" cm="1">
        <f t="array" aca="1" ref="BJ323" ca="1">IFERROR(IFERROR(Resumo_Horas!BJ323/INDIRECT(ADDRESS(7,COLUMN(BK:BK),4,1,Resumo_Horas!$A323)),0)*(((INDIRECT(ADDRESS(357,COLUMN(BK:BK),4,1,$A323))*14)/11)*(1+INDIRECT(ADDRESS(358,COLUMN(BK:BK),4,1,$A323)))),0)</f>
        <v>0</v>
      </c>
      <c r="BK323" s="331" cm="1">
        <f t="array" aca="1" ref="BK323" ca="1">IFERROR(IFERROR(Resumo_Horas!BK323/INDIRECT(ADDRESS(7,COLUMN(BL:BL),4,1,Resumo_Horas!$A323)),0)*(((INDIRECT(ADDRESS(357,COLUMN(BL:BL),4,1,$A323))*14)/11)*(1+INDIRECT(ADDRESS(358,COLUMN(BL:BL),4,1,$A323)))),0)</f>
        <v>0</v>
      </c>
    </row>
    <row r="324" spans="1:63" x14ac:dyDescent="0.25">
      <c r="A324" s="330" t="str" cm="1">
        <f t="array" aca="1" ref="A324" ca="1">IF(INDIRECT(ADDRESS(9+QUOTIENT(ROW(A323)-1,20),4,4,1,"Equipa de projeto")) = 0,"", _xlfn.CONCAT(1 + QUOTIENT(ROW(A323)-1,20),". ", INDIRECT(ADDRESS(9+QUOTIENT(ROW(A323)-1,20),4,4,1,"Equipa de projeto"))))</f>
        <v/>
      </c>
      <c r="B324">
        <f>Atividades!$A$13</f>
        <v>0</v>
      </c>
      <c r="C324" s="123" t="s">
        <v>48</v>
      </c>
      <c r="D324" cm="1">
        <f t="array" aca="1" ref="D324" ca="1">IFERROR(IFERROR(Resumo_Horas!D324/INDIRECT(ADDRESS(7,COLUMN(E:E),4,1,Resumo_Horas!$A324)),0)*(((INDIRECT(ADDRESS(357,COLUMN(E:E),4,1,$A324))*14)/11)*(1+INDIRECT(ADDRESS(358,COLUMN(E:E),4,1,$A324)))),0)</f>
        <v>0</v>
      </c>
      <c r="E324" cm="1">
        <f t="array" aca="1" ref="E324" ca="1">IFERROR(IFERROR(Resumo_Horas!E324/INDIRECT(ADDRESS(7,COLUMN(F:F),4,1,Resumo_Horas!$A324)),0)*(((INDIRECT(ADDRESS(357,COLUMN(F:F),4,1,$A324))*14)/11)*(1+INDIRECT(ADDRESS(358,COLUMN(F:F),4,1,$A324)))),0)</f>
        <v>0</v>
      </c>
      <c r="F324" cm="1">
        <f t="array" aca="1" ref="F324" ca="1">IFERROR(IFERROR(Resumo_Horas!F324/INDIRECT(ADDRESS(7,COLUMN(G:G),4,1,Resumo_Horas!$A324)),0)*(((INDIRECT(ADDRESS(357,COLUMN(G:G),4,1,$A324))*14)/11)*(1+INDIRECT(ADDRESS(358,COLUMN(G:G),4,1,$A324)))),0)</f>
        <v>0</v>
      </c>
      <c r="G324" cm="1">
        <f t="array" aca="1" ref="G324" ca="1">IFERROR(IFERROR(Resumo_Horas!G324/INDIRECT(ADDRESS(7,COLUMN(H:H),4,1,Resumo_Horas!$A324)),0)*(((INDIRECT(ADDRESS(357,COLUMN(H:H),4,1,$A324))*14)/11)*(1+INDIRECT(ADDRESS(358,COLUMN(H:H),4,1,$A324)))),0)</f>
        <v>0</v>
      </c>
      <c r="H324" cm="1">
        <f t="array" aca="1" ref="H324" ca="1">IFERROR(IFERROR(Resumo_Horas!H324/INDIRECT(ADDRESS(7,COLUMN(I:I),4,1,Resumo_Horas!$A324)),0)*(((INDIRECT(ADDRESS(357,COLUMN(I:I),4,1,$A324))*14)/11)*(1+INDIRECT(ADDRESS(358,COLUMN(I:I),4,1,$A324)))),0)</f>
        <v>0</v>
      </c>
      <c r="I324" cm="1">
        <f t="array" aca="1" ref="I324" ca="1">IFERROR(IFERROR(Resumo_Horas!I324/INDIRECT(ADDRESS(7,COLUMN(J:J),4,1,Resumo_Horas!$A324)),0)*(((INDIRECT(ADDRESS(357,COLUMN(J:J),4,1,$A324))*14)/11)*(1+INDIRECT(ADDRESS(358,COLUMN(J:J),4,1,$A324)))),0)</f>
        <v>0</v>
      </c>
      <c r="J324" cm="1">
        <f t="array" aca="1" ref="J324" ca="1">IFERROR(IFERROR(Resumo_Horas!J324/INDIRECT(ADDRESS(7,COLUMN(K:K),4,1,Resumo_Horas!$A324)),0)*(((INDIRECT(ADDRESS(357,COLUMN(K:K),4,1,$A324))*14)/11)*(1+INDIRECT(ADDRESS(358,COLUMN(K:K),4,1,$A324)))),0)</f>
        <v>0</v>
      </c>
      <c r="K324" cm="1">
        <f t="array" aca="1" ref="K324" ca="1">IFERROR(IFERROR(Resumo_Horas!K324/INDIRECT(ADDRESS(7,COLUMN(L:L),4,1,Resumo_Horas!$A324)),0)*(((INDIRECT(ADDRESS(357,COLUMN(L:L),4,1,$A324))*14)/11)*(1+INDIRECT(ADDRESS(358,COLUMN(L:L),4,1,$A324)))),0)</f>
        <v>0</v>
      </c>
      <c r="L324" cm="1">
        <f t="array" aca="1" ref="L324" ca="1">IFERROR(IFERROR(Resumo_Horas!L324/INDIRECT(ADDRESS(7,COLUMN(M:M),4,1,Resumo_Horas!$A324)),0)*(((INDIRECT(ADDRESS(357,COLUMN(M:M),4,1,$A324))*14)/11)*(1+INDIRECT(ADDRESS(358,COLUMN(M:M),4,1,$A324)))),0)</f>
        <v>0</v>
      </c>
      <c r="M324" cm="1">
        <f t="array" aca="1" ref="M324" ca="1">IFERROR(IFERROR(Resumo_Horas!M324/INDIRECT(ADDRESS(7,COLUMN(N:N),4,1,Resumo_Horas!$A324)),0)*(((INDIRECT(ADDRESS(357,COLUMN(N:N),4,1,$A324))*14)/11)*(1+INDIRECT(ADDRESS(358,COLUMN(N:N),4,1,$A324)))),0)</f>
        <v>0</v>
      </c>
      <c r="N324" cm="1">
        <f t="array" aca="1" ref="N324" ca="1">IFERROR(IFERROR(Resumo_Horas!N324/INDIRECT(ADDRESS(7,COLUMN(O:O),4,1,Resumo_Horas!$A324)),0)*(((INDIRECT(ADDRESS(357,COLUMN(O:O),4,1,$A324))*14)/11)*(1+INDIRECT(ADDRESS(358,COLUMN(O:O),4,1,$A324)))),0)</f>
        <v>0</v>
      </c>
      <c r="O324" cm="1">
        <f t="array" aca="1" ref="O324" ca="1">IFERROR(IFERROR(Resumo_Horas!O324/INDIRECT(ADDRESS(7,COLUMN(P:P),4,1,Resumo_Horas!$A324)),0)*(((INDIRECT(ADDRESS(357,COLUMN(P:P),4,1,$A324))*14)/11)*(1+INDIRECT(ADDRESS(358,COLUMN(P:P),4,1,$A324)))),0)</f>
        <v>0</v>
      </c>
      <c r="P324" cm="1">
        <f t="array" aca="1" ref="P324" ca="1">IFERROR(IFERROR(Resumo_Horas!P324/INDIRECT(ADDRESS(7,COLUMN(Q:Q),4,1,Resumo_Horas!$A324)),0)*(((INDIRECT(ADDRESS(357,COLUMN(Q:Q),4,1,$A324))*14)/11)*(1+INDIRECT(ADDRESS(358,COLUMN(Q:Q),4,1,$A324)))),0)</f>
        <v>0</v>
      </c>
      <c r="Q324" cm="1">
        <f t="array" aca="1" ref="Q324" ca="1">IFERROR(IFERROR(Resumo_Horas!Q324/INDIRECT(ADDRESS(7,COLUMN(R:R),4,1,Resumo_Horas!$A324)),0)*(((INDIRECT(ADDRESS(357,COLUMN(R:R),4,1,$A324))*14)/11)*(1+INDIRECT(ADDRESS(358,COLUMN(R:R),4,1,$A324)))),0)</f>
        <v>0</v>
      </c>
      <c r="R324" cm="1">
        <f t="array" aca="1" ref="R324" ca="1">IFERROR(IFERROR(Resumo_Horas!R324/INDIRECT(ADDRESS(7,COLUMN(S:S),4,1,Resumo_Horas!$A324)),0)*(((INDIRECT(ADDRESS(357,COLUMN(S:S),4,1,$A324))*14)/11)*(1+INDIRECT(ADDRESS(358,COLUMN(S:S),4,1,$A324)))),0)</f>
        <v>0</v>
      </c>
      <c r="S324" cm="1">
        <f t="array" aca="1" ref="S324" ca="1">IFERROR(IFERROR(Resumo_Horas!S324/INDIRECT(ADDRESS(7,COLUMN(T:T),4,1,Resumo_Horas!$A324)),0)*(((INDIRECT(ADDRESS(357,COLUMN(T:T),4,1,$A324))*14)/11)*(1+INDIRECT(ADDRESS(358,COLUMN(T:T),4,1,$A324)))),0)</f>
        <v>0</v>
      </c>
      <c r="T324" cm="1">
        <f t="array" aca="1" ref="T324" ca="1">IFERROR(IFERROR(Resumo_Horas!T324/INDIRECT(ADDRESS(7,COLUMN(U:U),4,1,Resumo_Horas!$A324)),0)*(((INDIRECT(ADDRESS(357,COLUMN(U:U),4,1,$A324))*14)/11)*(1+INDIRECT(ADDRESS(358,COLUMN(U:U),4,1,$A324)))),0)</f>
        <v>0</v>
      </c>
      <c r="U324" cm="1">
        <f t="array" aca="1" ref="U324" ca="1">IFERROR(IFERROR(Resumo_Horas!U324/INDIRECT(ADDRESS(7,COLUMN(V:V),4,1,Resumo_Horas!$A324)),0)*(((INDIRECT(ADDRESS(357,COLUMN(V:V),4,1,$A324))*14)/11)*(1+INDIRECT(ADDRESS(358,COLUMN(V:V),4,1,$A324)))),0)</f>
        <v>0</v>
      </c>
      <c r="V324" cm="1">
        <f t="array" aca="1" ref="V324" ca="1">IFERROR(IFERROR(Resumo_Horas!V324/INDIRECT(ADDRESS(7,COLUMN(W:W),4,1,Resumo_Horas!$A324)),0)*(((INDIRECT(ADDRESS(357,COLUMN(W:W),4,1,$A324))*14)/11)*(1+INDIRECT(ADDRESS(358,COLUMN(W:W),4,1,$A324)))),0)</f>
        <v>0</v>
      </c>
      <c r="W324" cm="1">
        <f t="array" aca="1" ref="W324" ca="1">IFERROR(IFERROR(Resumo_Horas!W324/INDIRECT(ADDRESS(7,COLUMN(X:X),4,1,Resumo_Horas!$A324)),0)*(((INDIRECT(ADDRESS(357,COLUMN(X:X),4,1,$A324))*14)/11)*(1+INDIRECT(ADDRESS(358,COLUMN(X:X),4,1,$A324)))),0)</f>
        <v>0</v>
      </c>
      <c r="X324" cm="1">
        <f t="array" aca="1" ref="X324" ca="1">IFERROR(IFERROR(Resumo_Horas!X324/INDIRECT(ADDRESS(7,COLUMN(Y:Y),4,1,Resumo_Horas!$A324)),0)*(((INDIRECT(ADDRESS(357,COLUMN(Y:Y),4,1,$A324))*14)/11)*(1+INDIRECT(ADDRESS(358,COLUMN(Y:Y),4,1,$A324)))),0)</f>
        <v>0</v>
      </c>
      <c r="Y324" cm="1">
        <f t="array" aca="1" ref="Y324" ca="1">IFERROR(IFERROR(Resumo_Horas!Y324/INDIRECT(ADDRESS(7,COLUMN(Z:Z),4,1,Resumo_Horas!$A324)),0)*(((INDIRECT(ADDRESS(357,COLUMN(Z:Z),4,1,$A324))*14)/11)*(1+INDIRECT(ADDRESS(358,COLUMN(Z:Z),4,1,$A324)))),0)</f>
        <v>0</v>
      </c>
      <c r="Z324" cm="1">
        <f t="array" aca="1" ref="Z324" ca="1">IFERROR(IFERROR(Resumo_Horas!Z324/INDIRECT(ADDRESS(7,COLUMN(AA:AA),4,1,Resumo_Horas!$A324)),0)*(((INDIRECT(ADDRESS(357,COLUMN(AA:AA),4,1,$A324))*14)/11)*(1+INDIRECT(ADDRESS(358,COLUMN(AA:AA),4,1,$A324)))),0)</f>
        <v>0</v>
      </c>
      <c r="AA324" cm="1">
        <f t="array" aca="1" ref="AA324" ca="1">IFERROR(IFERROR(Resumo_Horas!AA324/INDIRECT(ADDRESS(7,COLUMN(AB:AB),4,1,Resumo_Horas!$A324)),0)*(((INDIRECT(ADDRESS(357,COLUMN(AB:AB),4,1,$A324))*14)/11)*(1+INDIRECT(ADDRESS(358,COLUMN(AB:AB),4,1,$A324)))),0)</f>
        <v>0</v>
      </c>
      <c r="AB324" cm="1">
        <f t="array" aca="1" ref="AB324" ca="1">IFERROR(IFERROR(Resumo_Horas!AB324/INDIRECT(ADDRESS(7,COLUMN(AC:AC),4,1,Resumo_Horas!$A324)),0)*(((INDIRECT(ADDRESS(357,COLUMN(AC:AC),4,1,$A324))*14)/11)*(1+INDIRECT(ADDRESS(358,COLUMN(AC:AC),4,1,$A324)))),0)</f>
        <v>0</v>
      </c>
      <c r="AC324" cm="1">
        <f t="array" aca="1" ref="AC324" ca="1">IFERROR(IFERROR(Resumo_Horas!AC324/INDIRECT(ADDRESS(7,COLUMN(AD:AD),4,1,Resumo_Horas!$A324)),0)*(((INDIRECT(ADDRESS(357,COLUMN(AD:AD),4,1,$A324))*14)/11)*(1+INDIRECT(ADDRESS(358,COLUMN(AD:AD),4,1,$A324)))),0)</f>
        <v>0</v>
      </c>
      <c r="AD324" cm="1">
        <f t="array" aca="1" ref="AD324" ca="1">IFERROR(IFERROR(Resumo_Horas!AD324/INDIRECT(ADDRESS(7,COLUMN(AE:AE),4,1,Resumo_Horas!$A324)),0)*(((INDIRECT(ADDRESS(357,COLUMN(AE:AE),4,1,$A324))*14)/11)*(1+INDIRECT(ADDRESS(358,COLUMN(AE:AE),4,1,$A324)))),0)</f>
        <v>0</v>
      </c>
      <c r="AE324" cm="1">
        <f t="array" aca="1" ref="AE324" ca="1">IFERROR(IFERROR(Resumo_Horas!AE324/INDIRECT(ADDRESS(7,COLUMN(AF:AF),4,1,Resumo_Horas!$A324)),0)*(((INDIRECT(ADDRESS(357,COLUMN(AF:AF),4,1,$A324))*14)/11)*(1+INDIRECT(ADDRESS(358,COLUMN(AF:AF),4,1,$A324)))),0)</f>
        <v>0</v>
      </c>
      <c r="AF324" cm="1">
        <f t="array" aca="1" ref="AF324" ca="1">IFERROR(IFERROR(Resumo_Horas!AF324/INDIRECT(ADDRESS(7,COLUMN(AG:AG),4,1,Resumo_Horas!$A324)),0)*(((INDIRECT(ADDRESS(357,COLUMN(AG:AG),4,1,$A324))*14)/11)*(1+INDIRECT(ADDRESS(358,COLUMN(AG:AG),4,1,$A324)))),0)</f>
        <v>0</v>
      </c>
      <c r="AG324" cm="1">
        <f t="array" aca="1" ref="AG324" ca="1">IFERROR(IFERROR(Resumo_Horas!AG324/INDIRECT(ADDRESS(7,COLUMN(AH:AH),4,1,Resumo_Horas!$A324)),0)*(((INDIRECT(ADDRESS(357,COLUMN(AH:AH),4,1,$A324))*14)/11)*(1+INDIRECT(ADDRESS(358,COLUMN(AH:AH),4,1,$A324)))),0)</f>
        <v>0</v>
      </c>
      <c r="AH324" cm="1">
        <f t="array" aca="1" ref="AH324" ca="1">IFERROR(IFERROR(Resumo_Horas!AH324/INDIRECT(ADDRESS(7,COLUMN(AI:AI),4,1,Resumo_Horas!$A324)),0)*(((INDIRECT(ADDRESS(357,COLUMN(AI:AI),4,1,$A324))*14)/11)*(1+INDIRECT(ADDRESS(358,COLUMN(AI:AI),4,1,$A324)))),0)</f>
        <v>0</v>
      </c>
      <c r="AI324" cm="1">
        <f t="array" aca="1" ref="AI324" ca="1">IFERROR(IFERROR(Resumo_Horas!AI324/INDIRECT(ADDRESS(7,COLUMN(AJ:AJ),4,1,Resumo_Horas!$A324)),0)*(((INDIRECT(ADDRESS(357,COLUMN(AJ:AJ),4,1,$A324))*14)/11)*(1+INDIRECT(ADDRESS(358,COLUMN(AJ:AJ),4,1,$A324)))),0)</f>
        <v>0</v>
      </c>
      <c r="AJ324" cm="1">
        <f t="array" aca="1" ref="AJ324" ca="1">IFERROR(IFERROR(Resumo_Horas!AJ324/INDIRECT(ADDRESS(7,COLUMN(AK:AK),4,1,Resumo_Horas!$A324)),0)*(((INDIRECT(ADDRESS(357,COLUMN(AK:AK),4,1,$A324))*14)/11)*(1+INDIRECT(ADDRESS(358,COLUMN(AK:AK),4,1,$A324)))),0)</f>
        <v>0</v>
      </c>
      <c r="AK324" cm="1">
        <f t="array" aca="1" ref="AK324" ca="1">IFERROR(IFERROR(Resumo_Horas!AK324/INDIRECT(ADDRESS(7,COLUMN(AL:AL),4,1,Resumo_Horas!$A324)),0)*(((INDIRECT(ADDRESS(357,COLUMN(AL:AL),4,1,$A324))*14)/11)*(1+INDIRECT(ADDRESS(358,COLUMN(AL:AL),4,1,$A324)))),0)</f>
        <v>0</v>
      </c>
      <c r="AL324" cm="1">
        <f t="array" aca="1" ref="AL324" ca="1">IFERROR(IFERROR(Resumo_Horas!AL324/INDIRECT(ADDRESS(7,COLUMN(AM:AM),4,1,Resumo_Horas!$A324)),0)*(((INDIRECT(ADDRESS(357,COLUMN(AM:AM),4,1,$A324))*14)/11)*(1+INDIRECT(ADDRESS(358,COLUMN(AM:AM),4,1,$A324)))),0)</f>
        <v>0</v>
      </c>
      <c r="AM324" cm="1">
        <f t="array" aca="1" ref="AM324" ca="1">IFERROR(IFERROR(Resumo_Horas!AM324/INDIRECT(ADDRESS(7,COLUMN(AN:AN),4,1,Resumo_Horas!$A324)),0)*(((INDIRECT(ADDRESS(357,COLUMN(AN:AN),4,1,$A324))*14)/11)*(1+INDIRECT(ADDRESS(358,COLUMN(AN:AN),4,1,$A324)))),0)</f>
        <v>0</v>
      </c>
      <c r="AN324" cm="1">
        <f t="array" aca="1" ref="AN324" ca="1">IFERROR(IFERROR(Resumo_Horas!AN324/INDIRECT(ADDRESS(7,COLUMN(AO:AO),4,1,Resumo_Horas!$A324)),0)*(((INDIRECT(ADDRESS(357,COLUMN(AO:AO),4,1,$A324))*14)/11)*(1+INDIRECT(ADDRESS(358,COLUMN(AO:AO),4,1,$A324)))),0)</f>
        <v>0</v>
      </c>
      <c r="AO324" cm="1">
        <f t="array" aca="1" ref="AO324" ca="1">IFERROR(IFERROR(Resumo_Horas!AO324/INDIRECT(ADDRESS(7,COLUMN(AP:AP),4,1,Resumo_Horas!$A324)),0)*(((INDIRECT(ADDRESS(357,COLUMN(AP:AP),4,1,$A324))*14)/11)*(1+INDIRECT(ADDRESS(358,COLUMN(AP:AP),4,1,$A324)))),0)</f>
        <v>0</v>
      </c>
      <c r="AP324" cm="1">
        <f t="array" aca="1" ref="AP324" ca="1">IFERROR(IFERROR(Resumo_Horas!AP324/INDIRECT(ADDRESS(7,COLUMN(AQ:AQ),4,1,Resumo_Horas!$A324)),0)*(((INDIRECT(ADDRESS(357,COLUMN(AQ:AQ),4,1,$A324))*14)/11)*(1+INDIRECT(ADDRESS(358,COLUMN(AQ:AQ),4,1,$A324)))),0)</f>
        <v>0</v>
      </c>
      <c r="AQ324" cm="1">
        <f t="array" aca="1" ref="AQ324" ca="1">IFERROR(IFERROR(Resumo_Horas!AQ324/INDIRECT(ADDRESS(7,COLUMN(AR:AR),4,1,Resumo_Horas!$A324)),0)*(((INDIRECT(ADDRESS(357,COLUMN(AR:AR),4,1,$A324))*14)/11)*(1+INDIRECT(ADDRESS(358,COLUMN(AR:AR),4,1,$A324)))),0)</f>
        <v>0</v>
      </c>
      <c r="AR324" cm="1">
        <f t="array" aca="1" ref="AR324" ca="1">IFERROR(IFERROR(Resumo_Horas!AR324/INDIRECT(ADDRESS(7,COLUMN(AS:AS),4,1,Resumo_Horas!$A324)),0)*(((INDIRECT(ADDRESS(357,COLUMN(AS:AS),4,1,$A324))*14)/11)*(1+INDIRECT(ADDRESS(358,COLUMN(AS:AS),4,1,$A324)))),0)</f>
        <v>0</v>
      </c>
      <c r="AS324" cm="1">
        <f t="array" aca="1" ref="AS324" ca="1">IFERROR(IFERROR(Resumo_Horas!AS324/INDIRECT(ADDRESS(7,COLUMN(AT:AT),4,1,Resumo_Horas!$A324)),0)*(((INDIRECT(ADDRESS(357,COLUMN(AT:AT),4,1,$A324))*14)/11)*(1+INDIRECT(ADDRESS(358,COLUMN(AT:AT),4,1,$A324)))),0)</f>
        <v>0</v>
      </c>
      <c r="AT324" cm="1">
        <f t="array" aca="1" ref="AT324" ca="1">IFERROR(IFERROR(Resumo_Horas!AT324/INDIRECT(ADDRESS(7,COLUMN(AU:AU),4,1,Resumo_Horas!$A324)),0)*(((INDIRECT(ADDRESS(357,COLUMN(AU:AU),4,1,$A324))*14)/11)*(1+INDIRECT(ADDRESS(358,COLUMN(AU:AU),4,1,$A324)))),0)</f>
        <v>0</v>
      </c>
      <c r="AU324" cm="1">
        <f t="array" aca="1" ref="AU324" ca="1">IFERROR(IFERROR(Resumo_Horas!AU324/INDIRECT(ADDRESS(7,COLUMN(AV:AV),4,1,Resumo_Horas!$A324)),0)*(((INDIRECT(ADDRESS(357,COLUMN(AV:AV),4,1,$A324))*14)/11)*(1+INDIRECT(ADDRESS(358,COLUMN(AV:AV),4,1,$A324)))),0)</f>
        <v>0</v>
      </c>
      <c r="AV324" cm="1">
        <f t="array" aca="1" ref="AV324" ca="1">IFERROR(IFERROR(Resumo_Horas!AV324/INDIRECT(ADDRESS(7,COLUMN(AW:AW),4,1,Resumo_Horas!$A324)),0)*(((INDIRECT(ADDRESS(357,COLUMN(AW:AW),4,1,$A324))*14)/11)*(1+INDIRECT(ADDRESS(358,COLUMN(AW:AW),4,1,$A324)))),0)</f>
        <v>0</v>
      </c>
      <c r="AW324" cm="1">
        <f t="array" aca="1" ref="AW324" ca="1">IFERROR(IFERROR(Resumo_Horas!AW324/INDIRECT(ADDRESS(7,COLUMN(AX:AX),4,1,Resumo_Horas!$A324)),0)*(((INDIRECT(ADDRESS(357,COLUMN(AX:AX),4,1,$A324))*14)/11)*(1+INDIRECT(ADDRESS(358,COLUMN(AX:AX),4,1,$A324)))),0)</f>
        <v>0</v>
      </c>
      <c r="AX324" cm="1">
        <f t="array" aca="1" ref="AX324" ca="1">IFERROR(IFERROR(Resumo_Horas!AX324/INDIRECT(ADDRESS(7,COLUMN(AY:AY),4,1,Resumo_Horas!$A324)),0)*(((INDIRECT(ADDRESS(357,COLUMN(AY:AY),4,1,$A324))*14)/11)*(1+INDIRECT(ADDRESS(358,COLUMN(AY:AY),4,1,$A324)))),0)</f>
        <v>0</v>
      </c>
      <c r="AY324" cm="1">
        <f t="array" aca="1" ref="AY324" ca="1">IFERROR(IFERROR(Resumo_Horas!AY324/INDIRECT(ADDRESS(7,COLUMN(AZ:AZ),4,1,Resumo_Horas!$A324)),0)*(((INDIRECT(ADDRESS(357,COLUMN(AZ:AZ),4,1,$A324))*14)/11)*(1+INDIRECT(ADDRESS(358,COLUMN(AZ:AZ),4,1,$A324)))),0)</f>
        <v>0</v>
      </c>
      <c r="AZ324" cm="1">
        <f t="array" aca="1" ref="AZ324" ca="1">IFERROR(IFERROR(Resumo_Horas!AZ324/INDIRECT(ADDRESS(7,COLUMN(BA:BA),4,1,Resumo_Horas!$A324)),0)*(((INDIRECT(ADDRESS(357,COLUMN(BA:BA),4,1,$A324))*14)/11)*(1+INDIRECT(ADDRESS(358,COLUMN(BA:BA),4,1,$A324)))),0)</f>
        <v>0</v>
      </c>
      <c r="BA324" cm="1">
        <f t="array" aca="1" ref="BA324" ca="1">IFERROR(IFERROR(Resumo_Horas!BA324/INDIRECT(ADDRESS(7,COLUMN(BB:BB),4,1,Resumo_Horas!$A324)),0)*(((INDIRECT(ADDRESS(357,COLUMN(BB:BB),4,1,$A324))*14)/11)*(1+INDIRECT(ADDRESS(358,COLUMN(BB:BB),4,1,$A324)))),0)</f>
        <v>0</v>
      </c>
      <c r="BB324" cm="1">
        <f t="array" aca="1" ref="BB324" ca="1">IFERROR(IFERROR(Resumo_Horas!BB324/INDIRECT(ADDRESS(7,COLUMN(BC:BC),4,1,Resumo_Horas!$A324)),0)*(((INDIRECT(ADDRESS(357,COLUMN(BC:BC),4,1,$A324))*14)/11)*(1+INDIRECT(ADDRESS(358,COLUMN(BC:BC),4,1,$A324)))),0)</f>
        <v>0</v>
      </c>
      <c r="BC324" cm="1">
        <f t="array" aca="1" ref="BC324" ca="1">IFERROR(IFERROR(Resumo_Horas!BC324/INDIRECT(ADDRESS(7,COLUMN(BD:BD),4,1,Resumo_Horas!$A324)),0)*(((INDIRECT(ADDRESS(357,COLUMN(BD:BD),4,1,$A324))*14)/11)*(1+INDIRECT(ADDRESS(358,COLUMN(BD:BD),4,1,$A324)))),0)</f>
        <v>0</v>
      </c>
      <c r="BD324" cm="1">
        <f t="array" aca="1" ref="BD324" ca="1">IFERROR(IFERROR(Resumo_Horas!BD324/INDIRECT(ADDRESS(7,COLUMN(BE:BE),4,1,Resumo_Horas!$A324)),0)*(((INDIRECT(ADDRESS(357,COLUMN(BE:BE),4,1,$A324))*14)/11)*(1+INDIRECT(ADDRESS(358,COLUMN(BE:BE),4,1,$A324)))),0)</f>
        <v>0</v>
      </c>
      <c r="BE324" cm="1">
        <f t="array" aca="1" ref="BE324" ca="1">IFERROR(IFERROR(Resumo_Horas!BE324/INDIRECT(ADDRESS(7,COLUMN(BF:BF),4,1,Resumo_Horas!$A324)),0)*(((INDIRECT(ADDRESS(357,COLUMN(BF:BF),4,1,$A324))*14)/11)*(1+INDIRECT(ADDRESS(358,COLUMN(BF:BF),4,1,$A324)))),0)</f>
        <v>0</v>
      </c>
      <c r="BF324" cm="1">
        <f t="array" aca="1" ref="BF324" ca="1">IFERROR(IFERROR(Resumo_Horas!BF324/INDIRECT(ADDRESS(7,COLUMN(BG:BG),4,1,Resumo_Horas!$A324)),0)*(((INDIRECT(ADDRESS(357,COLUMN(BG:BG),4,1,$A324))*14)/11)*(1+INDIRECT(ADDRESS(358,COLUMN(BG:BG),4,1,$A324)))),0)</f>
        <v>0</v>
      </c>
      <c r="BG324" cm="1">
        <f t="array" aca="1" ref="BG324" ca="1">IFERROR(IFERROR(Resumo_Horas!BG324/INDIRECT(ADDRESS(7,COLUMN(BH:BH),4,1,Resumo_Horas!$A324)),0)*(((INDIRECT(ADDRESS(357,COLUMN(BH:BH),4,1,$A324))*14)/11)*(1+INDIRECT(ADDRESS(358,COLUMN(BH:BH),4,1,$A324)))),0)</f>
        <v>0</v>
      </c>
      <c r="BH324" cm="1">
        <f t="array" aca="1" ref="BH324" ca="1">IFERROR(IFERROR(Resumo_Horas!BH324/INDIRECT(ADDRESS(7,COLUMN(BI:BI),4,1,Resumo_Horas!$A324)),0)*(((INDIRECT(ADDRESS(357,COLUMN(BI:BI),4,1,$A324))*14)/11)*(1+INDIRECT(ADDRESS(358,COLUMN(BI:BI),4,1,$A324)))),0)</f>
        <v>0</v>
      </c>
      <c r="BI324" cm="1">
        <f t="array" aca="1" ref="BI324" ca="1">IFERROR(IFERROR(Resumo_Horas!BI324/INDIRECT(ADDRESS(7,COLUMN(BJ:BJ),4,1,Resumo_Horas!$A324)),0)*(((INDIRECT(ADDRESS(357,COLUMN(BJ:BJ),4,1,$A324))*14)/11)*(1+INDIRECT(ADDRESS(358,COLUMN(BJ:BJ),4,1,$A324)))),0)</f>
        <v>0</v>
      </c>
      <c r="BJ324" cm="1">
        <f t="array" aca="1" ref="BJ324" ca="1">IFERROR(IFERROR(Resumo_Horas!BJ324/INDIRECT(ADDRESS(7,COLUMN(BK:BK),4,1,Resumo_Horas!$A324)),0)*(((INDIRECT(ADDRESS(357,COLUMN(BK:BK),4,1,$A324))*14)/11)*(1+INDIRECT(ADDRESS(358,COLUMN(BK:BK),4,1,$A324)))),0)</f>
        <v>0</v>
      </c>
      <c r="BK324" s="331" cm="1">
        <f t="array" aca="1" ref="BK324" ca="1">IFERROR(IFERROR(Resumo_Horas!BK324/INDIRECT(ADDRESS(7,COLUMN(BL:BL),4,1,Resumo_Horas!$A324)),0)*(((INDIRECT(ADDRESS(357,COLUMN(BL:BL),4,1,$A324))*14)/11)*(1+INDIRECT(ADDRESS(358,COLUMN(BL:BL),4,1,$A324)))),0)</f>
        <v>0</v>
      </c>
    </row>
    <row r="325" spans="1:63" x14ac:dyDescent="0.25">
      <c r="A325" s="330" t="str" cm="1">
        <f t="array" aca="1" ref="A325" ca="1">IF(INDIRECT(ADDRESS(9+QUOTIENT(ROW(A324)-1,20),4,4,1,"Equipa de projeto")) = 0,"", _xlfn.CONCAT(1 + QUOTIENT(ROW(A324)-1,20),". ", INDIRECT(ADDRESS(9+QUOTIENT(ROW(A324)-1,20),4,4,1,"Equipa de projeto"))))</f>
        <v/>
      </c>
      <c r="B325">
        <f>Atividades!$A$13</f>
        <v>0</v>
      </c>
      <c r="C325" s="123" t="s">
        <v>49</v>
      </c>
      <c r="D325" cm="1">
        <f t="array" aca="1" ref="D325" ca="1">IFERROR(IFERROR(Resumo_Horas!D325/INDIRECT(ADDRESS(7,COLUMN(E:E),4,1,Resumo_Horas!$A325)),0)*(((INDIRECT(ADDRESS(357,COLUMN(E:E),4,1,$A325))*14)/11)*(1+INDIRECT(ADDRESS(358,COLUMN(E:E),4,1,$A325)))),0)</f>
        <v>0</v>
      </c>
      <c r="E325" cm="1">
        <f t="array" aca="1" ref="E325" ca="1">IFERROR(IFERROR(Resumo_Horas!E325/INDIRECT(ADDRESS(7,COLUMN(F:F),4,1,Resumo_Horas!$A325)),0)*(((INDIRECT(ADDRESS(357,COLUMN(F:F),4,1,$A325))*14)/11)*(1+INDIRECT(ADDRESS(358,COLUMN(F:F),4,1,$A325)))),0)</f>
        <v>0</v>
      </c>
      <c r="F325" cm="1">
        <f t="array" aca="1" ref="F325" ca="1">IFERROR(IFERROR(Resumo_Horas!F325/INDIRECT(ADDRESS(7,COLUMN(G:G),4,1,Resumo_Horas!$A325)),0)*(((INDIRECT(ADDRESS(357,COLUMN(G:G),4,1,$A325))*14)/11)*(1+INDIRECT(ADDRESS(358,COLUMN(G:G),4,1,$A325)))),0)</f>
        <v>0</v>
      </c>
      <c r="G325" cm="1">
        <f t="array" aca="1" ref="G325" ca="1">IFERROR(IFERROR(Resumo_Horas!G325/INDIRECT(ADDRESS(7,COLUMN(H:H),4,1,Resumo_Horas!$A325)),0)*(((INDIRECT(ADDRESS(357,COLUMN(H:H),4,1,$A325))*14)/11)*(1+INDIRECT(ADDRESS(358,COLUMN(H:H),4,1,$A325)))),0)</f>
        <v>0</v>
      </c>
      <c r="H325" cm="1">
        <f t="array" aca="1" ref="H325" ca="1">IFERROR(IFERROR(Resumo_Horas!H325/INDIRECT(ADDRESS(7,COLUMN(I:I),4,1,Resumo_Horas!$A325)),0)*(((INDIRECT(ADDRESS(357,COLUMN(I:I),4,1,$A325))*14)/11)*(1+INDIRECT(ADDRESS(358,COLUMN(I:I),4,1,$A325)))),0)</f>
        <v>0</v>
      </c>
      <c r="I325" cm="1">
        <f t="array" aca="1" ref="I325" ca="1">IFERROR(IFERROR(Resumo_Horas!I325/INDIRECT(ADDRESS(7,COLUMN(J:J),4,1,Resumo_Horas!$A325)),0)*(((INDIRECT(ADDRESS(357,COLUMN(J:J),4,1,$A325))*14)/11)*(1+INDIRECT(ADDRESS(358,COLUMN(J:J),4,1,$A325)))),0)</f>
        <v>0</v>
      </c>
      <c r="J325" cm="1">
        <f t="array" aca="1" ref="J325" ca="1">IFERROR(IFERROR(Resumo_Horas!J325/INDIRECT(ADDRESS(7,COLUMN(K:K),4,1,Resumo_Horas!$A325)),0)*(((INDIRECT(ADDRESS(357,COLUMN(K:K),4,1,$A325))*14)/11)*(1+INDIRECT(ADDRESS(358,COLUMN(K:K),4,1,$A325)))),0)</f>
        <v>0</v>
      </c>
      <c r="K325" cm="1">
        <f t="array" aca="1" ref="K325" ca="1">IFERROR(IFERROR(Resumo_Horas!K325/INDIRECT(ADDRESS(7,COLUMN(L:L),4,1,Resumo_Horas!$A325)),0)*(((INDIRECT(ADDRESS(357,COLUMN(L:L),4,1,$A325))*14)/11)*(1+INDIRECT(ADDRESS(358,COLUMN(L:L),4,1,$A325)))),0)</f>
        <v>0</v>
      </c>
      <c r="L325" cm="1">
        <f t="array" aca="1" ref="L325" ca="1">IFERROR(IFERROR(Resumo_Horas!L325/INDIRECT(ADDRESS(7,COLUMN(M:M),4,1,Resumo_Horas!$A325)),0)*(((INDIRECT(ADDRESS(357,COLUMN(M:M),4,1,$A325))*14)/11)*(1+INDIRECT(ADDRESS(358,COLUMN(M:M),4,1,$A325)))),0)</f>
        <v>0</v>
      </c>
      <c r="M325" cm="1">
        <f t="array" aca="1" ref="M325" ca="1">IFERROR(IFERROR(Resumo_Horas!M325/INDIRECT(ADDRESS(7,COLUMN(N:N),4,1,Resumo_Horas!$A325)),0)*(((INDIRECT(ADDRESS(357,COLUMN(N:N),4,1,$A325))*14)/11)*(1+INDIRECT(ADDRESS(358,COLUMN(N:N),4,1,$A325)))),0)</f>
        <v>0</v>
      </c>
      <c r="N325" cm="1">
        <f t="array" aca="1" ref="N325" ca="1">IFERROR(IFERROR(Resumo_Horas!N325/INDIRECT(ADDRESS(7,COLUMN(O:O),4,1,Resumo_Horas!$A325)),0)*(((INDIRECT(ADDRESS(357,COLUMN(O:O),4,1,$A325))*14)/11)*(1+INDIRECT(ADDRESS(358,COLUMN(O:O),4,1,$A325)))),0)</f>
        <v>0</v>
      </c>
      <c r="O325" cm="1">
        <f t="array" aca="1" ref="O325" ca="1">IFERROR(IFERROR(Resumo_Horas!O325/INDIRECT(ADDRESS(7,COLUMN(P:P),4,1,Resumo_Horas!$A325)),0)*(((INDIRECT(ADDRESS(357,COLUMN(P:P),4,1,$A325))*14)/11)*(1+INDIRECT(ADDRESS(358,COLUMN(P:P),4,1,$A325)))),0)</f>
        <v>0</v>
      </c>
      <c r="P325" cm="1">
        <f t="array" aca="1" ref="P325" ca="1">IFERROR(IFERROR(Resumo_Horas!P325/INDIRECT(ADDRESS(7,COLUMN(Q:Q),4,1,Resumo_Horas!$A325)),0)*(((INDIRECT(ADDRESS(357,COLUMN(Q:Q),4,1,$A325))*14)/11)*(1+INDIRECT(ADDRESS(358,COLUMN(Q:Q),4,1,$A325)))),0)</f>
        <v>0</v>
      </c>
      <c r="Q325" cm="1">
        <f t="array" aca="1" ref="Q325" ca="1">IFERROR(IFERROR(Resumo_Horas!Q325/INDIRECT(ADDRESS(7,COLUMN(R:R),4,1,Resumo_Horas!$A325)),0)*(((INDIRECT(ADDRESS(357,COLUMN(R:R),4,1,$A325))*14)/11)*(1+INDIRECT(ADDRESS(358,COLUMN(R:R),4,1,$A325)))),0)</f>
        <v>0</v>
      </c>
      <c r="R325" cm="1">
        <f t="array" aca="1" ref="R325" ca="1">IFERROR(IFERROR(Resumo_Horas!R325/INDIRECT(ADDRESS(7,COLUMN(S:S),4,1,Resumo_Horas!$A325)),0)*(((INDIRECT(ADDRESS(357,COLUMN(S:S),4,1,$A325))*14)/11)*(1+INDIRECT(ADDRESS(358,COLUMN(S:S),4,1,$A325)))),0)</f>
        <v>0</v>
      </c>
      <c r="S325" cm="1">
        <f t="array" aca="1" ref="S325" ca="1">IFERROR(IFERROR(Resumo_Horas!S325/INDIRECT(ADDRESS(7,COLUMN(T:T),4,1,Resumo_Horas!$A325)),0)*(((INDIRECT(ADDRESS(357,COLUMN(T:T),4,1,$A325))*14)/11)*(1+INDIRECT(ADDRESS(358,COLUMN(T:T),4,1,$A325)))),0)</f>
        <v>0</v>
      </c>
      <c r="T325" cm="1">
        <f t="array" aca="1" ref="T325" ca="1">IFERROR(IFERROR(Resumo_Horas!T325/INDIRECT(ADDRESS(7,COLUMN(U:U),4,1,Resumo_Horas!$A325)),0)*(((INDIRECT(ADDRESS(357,COLUMN(U:U),4,1,$A325))*14)/11)*(1+INDIRECT(ADDRESS(358,COLUMN(U:U),4,1,$A325)))),0)</f>
        <v>0</v>
      </c>
      <c r="U325" cm="1">
        <f t="array" aca="1" ref="U325" ca="1">IFERROR(IFERROR(Resumo_Horas!U325/INDIRECT(ADDRESS(7,COLUMN(V:V),4,1,Resumo_Horas!$A325)),0)*(((INDIRECT(ADDRESS(357,COLUMN(V:V),4,1,$A325))*14)/11)*(1+INDIRECT(ADDRESS(358,COLUMN(V:V),4,1,$A325)))),0)</f>
        <v>0</v>
      </c>
      <c r="V325" cm="1">
        <f t="array" aca="1" ref="V325" ca="1">IFERROR(IFERROR(Resumo_Horas!V325/INDIRECT(ADDRESS(7,COLUMN(W:W),4,1,Resumo_Horas!$A325)),0)*(((INDIRECT(ADDRESS(357,COLUMN(W:W),4,1,$A325))*14)/11)*(1+INDIRECT(ADDRESS(358,COLUMN(W:W),4,1,$A325)))),0)</f>
        <v>0</v>
      </c>
      <c r="W325" cm="1">
        <f t="array" aca="1" ref="W325" ca="1">IFERROR(IFERROR(Resumo_Horas!W325/INDIRECT(ADDRESS(7,COLUMN(X:X),4,1,Resumo_Horas!$A325)),0)*(((INDIRECT(ADDRESS(357,COLUMN(X:X),4,1,$A325))*14)/11)*(1+INDIRECT(ADDRESS(358,COLUMN(X:X),4,1,$A325)))),0)</f>
        <v>0</v>
      </c>
      <c r="X325" cm="1">
        <f t="array" aca="1" ref="X325" ca="1">IFERROR(IFERROR(Resumo_Horas!X325/INDIRECT(ADDRESS(7,COLUMN(Y:Y),4,1,Resumo_Horas!$A325)),0)*(((INDIRECT(ADDRESS(357,COLUMN(Y:Y),4,1,$A325))*14)/11)*(1+INDIRECT(ADDRESS(358,COLUMN(Y:Y),4,1,$A325)))),0)</f>
        <v>0</v>
      </c>
      <c r="Y325" cm="1">
        <f t="array" aca="1" ref="Y325" ca="1">IFERROR(IFERROR(Resumo_Horas!Y325/INDIRECT(ADDRESS(7,COLUMN(Z:Z),4,1,Resumo_Horas!$A325)),0)*(((INDIRECT(ADDRESS(357,COLUMN(Z:Z),4,1,$A325))*14)/11)*(1+INDIRECT(ADDRESS(358,COLUMN(Z:Z),4,1,$A325)))),0)</f>
        <v>0</v>
      </c>
      <c r="Z325" cm="1">
        <f t="array" aca="1" ref="Z325" ca="1">IFERROR(IFERROR(Resumo_Horas!Z325/INDIRECT(ADDRESS(7,COLUMN(AA:AA),4,1,Resumo_Horas!$A325)),0)*(((INDIRECT(ADDRESS(357,COLUMN(AA:AA),4,1,$A325))*14)/11)*(1+INDIRECT(ADDRESS(358,COLUMN(AA:AA),4,1,$A325)))),0)</f>
        <v>0</v>
      </c>
      <c r="AA325" cm="1">
        <f t="array" aca="1" ref="AA325" ca="1">IFERROR(IFERROR(Resumo_Horas!AA325/INDIRECT(ADDRESS(7,COLUMN(AB:AB),4,1,Resumo_Horas!$A325)),0)*(((INDIRECT(ADDRESS(357,COLUMN(AB:AB),4,1,$A325))*14)/11)*(1+INDIRECT(ADDRESS(358,COLUMN(AB:AB),4,1,$A325)))),0)</f>
        <v>0</v>
      </c>
      <c r="AB325" cm="1">
        <f t="array" aca="1" ref="AB325" ca="1">IFERROR(IFERROR(Resumo_Horas!AB325/INDIRECT(ADDRESS(7,COLUMN(AC:AC),4,1,Resumo_Horas!$A325)),0)*(((INDIRECT(ADDRESS(357,COLUMN(AC:AC),4,1,$A325))*14)/11)*(1+INDIRECT(ADDRESS(358,COLUMN(AC:AC),4,1,$A325)))),0)</f>
        <v>0</v>
      </c>
      <c r="AC325" cm="1">
        <f t="array" aca="1" ref="AC325" ca="1">IFERROR(IFERROR(Resumo_Horas!AC325/INDIRECT(ADDRESS(7,COLUMN(AD:AD),4,1,Resumo_Horas!$A325)),0)*(((INDIRECT(ADDRESS(357,COLUMN(AD:AD),4,1,$A325))*14)/11)*(1+INDIRECT(ADDRESS(358,COLUMN(AD:AD),4,1,$A325)))),0)</f>
        <v>0</v>
      </c>
      <c r="AD325" cm="1">
        <f t="array" aca="1" ref="AD325" ca="1">IFERROR(IFERROR(Resumo_Horas!AD325/INDIRECT(ADDRESS(7,COLUMN(AE:AE),4,1,Resumo_Horas!$A325)),0)*(((INDIRECT(ADDRESS(357,COLUMN(AE:AE),4,1,$A325))*14)/11)*(1+INDIRECT(ADDRESS(358,COLUMN(AE:AE),4,1,$A325)))),0)</f>
        <v>0</v>
      </c>
      <c r="AE325" cm="1">
        <f t="array" aca="1" ref="AE325" ca="1">IFERROR(IFERROR(Resumo_Horas!AE325/INDIRECT(ADDRESS(7,COLUMN(AF:AF),4,1,Resumo_Horas!$A325)),0)*(((INDIRECT(ADDRESS(357,COLUMN(AF:AF),4,1,$A325))*14)/11)*(1+INDIRECT(ADDRESS(358,COLUMN(AF:AF),4,1,$A325)))),0)</f>
        <v>0</v>
      </c>
      <c r="AF325" cm="1">
        <f t="array" aca="1" ref="AF325" ca="1">IFERROR(IFERROR(Resumo_Horas!AF325/INDIRECT(ADDRESS(7,COLUMN(AG:AG),4,1,Resumo_Horas!$A325)),0)*(((INDIRECT(ADDRESS(357,COLUMN(AG:AG),4,1,$A325))*14)/11)*(1+INDIRECT(ADDRESS(358,COLUMN(AG:AG),4,1,$A325)))),0)</f>
        <v>0</v>
      </c>
      <c r="AG325" cm="1">
        <f t="array" aca="1" ref="AG325" ca="1">IFERROR(IFERROR(Resumo_Horas!AG325/INDIRECT(ADDRESS(7,COLUMN(AH:AH),4,1,Resumo_Horas!$A325)),0)*(((INDIRECT(ADDRESS(357,COLUMN(AH:AH),4,1,$A325))*14)/11)*(1+INDIRECT(ADDRESS(358,COLUMN(AH:AH),4,1,$A325)))),0)</f>
        <v>0</v>
      </c>
      <c r="AH325" cm="1">
        <f t="array" aca="1" ref="AH325" ca="1">IFERROR(IFERROR(Resumo_Horas!AH325/INDIRECT(ADDRESS(7,COLUMN(AI:AI),4,1,Resumo_Horas!$A325)),0)*(((INDIRECT(ADDRESS(357,COLUMN(AI:AI),4,1,$A325))*14)/11)*(1+INDIRECT(ADDRESS(358,COLUMN(AI:AI),4,1,$A325)))),0)</f>
        <v>0</v>
      </c>
      <c r="AI325" cm="1">
        <f t="array" aca="1" ref="AI325" ca="1">IFERROR(IFERROR(Resumo_Horas!AI325/INDIRECT(ADDRESS(7,COLUMN(AJ:AJ),4,1,Resumo_Horas!$A325)),0)*(((INDIRECT(ADDRESS(357,COLUMN(AJ:AJ),4,1,$A325))*14)/11)*(1+INDIRECT(ADDRESS(358,COLUMN(AJ:AJ),4,1,$A325)))),0)</f>
        <v>0</v>
      </c>
      <c r="AJ325" cm="1">
        <f t="array" aca="1" ref="AJ325" ca="1">IFERROR(IFERROR(Resumo_Horas!AJ325/INDIRECT(ADDRESS(7,COLUMN(AK:AK),4,1,Resumo_Horas!$A325)),0)*(((INDIRECT(ADDRESS(357,COLUMN(AK:AK),4,1,$A325))*14)/11)*(1+INDIRECT(ADDRESS(358,COLUMN(AK:AK),4,1,$A325)))),0)</f>
        <v>0</v>
      </c>
      <c r="AK325" cm="1">
        <f t="array" aca="1" ref="AK325" ca="1">IFERROR(IFERROR(Resumo_Horas!AK325/INDIRECT(ADDRESS(7,COLUMN(AL:AL),4,1,Resumo_Horas!$A325)),0)*(((INDIRECT(ADDRESS(357,COLUMN(AL:AL),4,1,$A325))*14)/11)*(1+INDIRECT(ADDRESS(358,COLUMN(AL:AL),4,1,$A325)))),0)</f>
        <v>0</v>
      </c>
      <c r="AL325" cm="1">
        <f t="array" aca="1" ref="AL325" ca="1">IFERROR(IFERROR(Resumo_Horas!AL325/INDIRECT(ADDRESS(7,COLUMN(AM:AM),4,1,Resumo_Horas!$A325)),0)*(((INDIRECT(ADDRESS(357,COLUMN(AM:AM),4,1,$A325))*14)/11)*(1+INDIRECT(ADDRESS(358,COLUMN(AM:AM),4,1,$A325)))),0)</f>
        <v>0</v>
      </c>
      <c r="AM325" cm="1">
        <f t="array" aca="1" ref="AM325" ca="1">IFERROR(IFERROR(Resumo_Horas!AM325/INDIRECT(ADDRESS(7,COLUMN(AN:AN),4,1,Resumo_Horas!$A325)),0)*(((INDIRECT(ADDRESS(357,COLUMN(AN:AN),4,1,$A325))*14)/11)*(1+INDIRECT(ADDRESS(358,COLUMN(AN:AN),4,1,$A325)))),0)</f>
        <v>0</v>
      </c>
      <c r="AN325" cm="1">
        <f t="array" aca="1" ref="AN325" ca="1">IFERROR(IFERROR(Resumo_Horas!AN325/INDIRECT(ADDRESS(7,COLUMN(AO:AO),4,1,Resumo_Horas!$A325)),0)*(((INDIRECT(ADDRESS(357,COLUMN(AO:AO),4,1,$A325))*14)/11)*(1+INDIRECT(ADDRESS(358,COLUMN(AO:AO),4,1,$A325)))),0)</f>
        <v>0</v>
      </c>
      <c r="AO325" cm="1">
        <f t="array" aca="1" ref="AO325" ca="1">IFERROR(IFERROR(Resumo_Horas!AO325/INDIRECT(ADDRESS(7,COLUMN(AP:AP),4,1,Resumo_Horas!$A325)),0)*(((INDIRECT(ADDRESS(357,COLUMN(AP:AP),4,1,$A325))*14)/11)*(1+INDIRECT(ADDRESS(358,COLUMN(AP:AP),4,1,$A325)))),0)</f>
        <v>0</v>
      </c>
      <c r="AP325" cm="1">
        <f t="array" aca="1" ref="AP325" ca="1">IFERROR(IFERROR(Resumo_Horas!AP325/INDIRECT(ADDRESS(7,COLUMN(AQ:AQ),4,1,Resumo_Horas!$A325)),0)*(((INDIRECT(ADDRESS(357,COLUMN(AQ:AQ),4,1,$A325))*14)/11)*(1+INDIRECT(ADDRESS(358,COLUMN(AQ:AQ),4,1,$A325)))),0)</f>
        <v>0</v>
      </c>
      <c r="AQ325" cm="1">
        <f t="array" aca="1" ref="AQ325" ca="1">IFERROR(IFERROR(Resumo_Horas!AQ325/INDIRECT(ADDRESS(7,COLUMN(AR:AR),4,1,Resumo_Horas!$A325)),0)*(((INDIRECT(ADDRESS(357,COLUMN(AR:AR),4,1,$A325))*14)/11)*(1+INDIRECT(ADDRESS(358,COLUMN(AR:AR),4,1,$A325)))),0)</f>
        <v>0</v>
      </c>
      <c r="AR325" cm="1">
        <f t="array" aca="1" ref="AR325" ca="1">IFERROR(IFERROR(Resumo_Horas!AR325/INDIRECT(ADDRESS(7,COLUMN(AS:AS),4,1,Resumo_Horas!$A325)),0)*(((INDIRECT(ADDRESS(357,COLUMN(AS:AS),4,1,$A325))*14)/11)*(1+INDIRECT(ADDRESS(358,COLUMN(AS:AS),4,1,$A325)))),0)</f>
        <v>0</v>
      </c>
      <c r="AS325" cm="1">
        <f t="array" aca="1" ref="AS325" ca="1">IFERROR(IFERROR(Resumo_Horas!AS325/INDIRECT(ADDRESS(7,COLUMN(AT:AT),4,1,Resumo_Horas!$A325)),0)*(((INDIRECT(ADDRESS(357,COLUMN(AT:AT),4,1,$A325))*14)/11)*(1+INDIRECT(ADDRESS(358,COLUMN(AT:AT),4,1,$A325)))),0)</f>
        <v>0</v>
      </c>
      <c r="AT325" cm="1">
        <f t="array" aca="1" ref="AT325" ca="1">IFERROR(IFERROR(Resumo_Horas!AT325/INDIRECT(ADDRESS(7,COLUMN(AU:AU),4,1,Resumo_Horas!$A325)),0)*(((INDIRECT(ADDRESS(357,COLUMN(AU:AU),4,1,$A325))*14)/11)*(1+INDIRECT(ADDRESS(358,COLUMN(AU:AU),4,1,$A325)))),0)</f>
        <v>0</v>
      </c>
      <c r="AU325" cm="1">
        <f t="array" aca="1" ref="AU325" ca="1">IFERROR(IFERROR(Resumo_Horas!AU325/INDIRECT(ADDRESS(7,COLUMN(AV:AV),4,1,Resumo_Horas!$A325)),0)*(((INDIRECT(ADDRESS(357,COLUMN(AV:AV),4,1,$A325))*14)/11)*(1+INDIRECT(ADDRESS(358,COLUMN(AV:AV),4,1,$A325)))),0)</f>
        <v>0</v>
      </c>
      <c r="AV325" cm="1">
        <f t="array" aca="1" ref="AV325" ca="1">IFERROR(IFERROR(Resumo_Horas!AV325/INDIRECT(ADDRESS(7,COLUMN(AW:AW),4,1,Resumo_Horas!$A325)),0)*(((INDIRECT(ADDRESS(357,COLUMN(AW:AW),4,1,$A325))*14)/11)*(1+INDIRECT(ADDRESS(358,COLUMN(AW:AW),4,1,$A325)))),0)</f>
        <v>0</v>
      </c>
      <c r="AW325" cm="1">
        <f t="array" aca="1" ref="AW325" ca="1">IFERROR(IFERROR(Resumo_Horas!AW325/INDIRECT(ADDRESS(7,COLUMN(AX:AX),4,1,Resumo_Horas!$A325)),0)*(((INDIRECT(ADDRESS(357,COLUMN(AX:AX),4,1,$A325))*14)/11)*(1+INDIRECT(ADDRESS(358,COLUMN(AX:AX),4,1,$A325)))),0)</f>
        <v>0</v>
      </c>
      <c r="AX325" cm="1">
        <f t="array" aca="1" ref="AX325" ca="1">IFERROR(IFERROR(Resumo_Horas!AX325/INDIRECT(ADDRESS(7,COLUMN(AY:AY),4,1,Resumo_Horas!$A325)),0)*(((INDIRECT(ADDRESS(357,COLUMN(AY:AY),4,1,$A325))*14)/11)*(1+INDIRECT(ADDRESS(358,COLUMN(AY:AY),4,1,$A325)))),0)</f>
        <v>0</v>
      </c>
      <c r="AY325" cm="1">
        <f t="array" aca="1" ref="AY325" ca="1">IFERROR(IFERROR(Resumo_Horas!AY325/INDIRECT(ADDRESS(7,COLUMN(AZ:AZ),4,1,Resumo_Horas!$A325)),0)*(((INDIRECT(ADDRESS(357,COLUMN(AZ:AZ),4,1,$A325))*14)/11)*(1+INDIRECT(ADDRESS(358,COLUMN(AZ:AZ),4,1,$A325)))),0)</f>
        <v>0</v>
      </c>
      <c r="AZ325" cm="1">
        <f t="array" aca="1" ref="AZ325" ca="1">IFERROR(IFERROR(Resumo_Horas!AZ325/INDIRECT(ADDRESS(7,COLUMN(BA:BA),4,1,Resumo_Horas!$A325)),0)*(((INDIRECT(ADDRESS(357,COLUMN(BA:BA),4,1,$A325))*14)/11)*(1+INDIRECT(ADDRESS(358,COLUMN(BA:BA),4,1,$A325)))),0)</f>
        <v>0</v>
      </c>
      <c r="BA325" cm="1">
        <f t="array" aca="1" ref="BA325" ca="1">IFERROR(IFERROR(Resumo_Horas!BA325/INDIRECT(ADDRESS(7,COLUMN(BB:BB),4,1,Resumo_Horas!$A325)),0)*(((INDIRECT(ADDRESS(357,COLUMN(BB:BB),4,1,$A325))*14)/11)*(1+INDIRECT(ADDRESS(358,COLUMN(BB:BB),4,1,$A325)))),0)</f>
        <v>0</v>
      </c>
      <c r="BB325" cm="1">
        <f t="array" aca="1" ref="BB325" ca="1">IFERROR(IFERROR(Resumo_Horas!BB325/INDIRECT(ADDRESS(7,COLUMN(BC:BC),4,1,Resumo_Horas!$A325)),0)*(((INDIRECT(ADDRESS(357,COLUMN(BC:BC),4,1,$A325))*14)/11)*(1+INDIRECT(ADDRESS(358,COLUMN(BC:BC),4,1,$A325)))),0)</f>
        <v>0</v>
      </c>
      <c r="BC325" cm="1">
        <f t="array" aca="1" ref="BC325" ca="1">IFERROR(IFERROR(Resumo_Horas!BC325/INDIRECT(ADDRESS(7,COLUMN(BD:BD),4,1,Resumo_Horas!$A325)),0)*(((INDIRECT(ADDRESS(357,COLUMN(BD:BD),4,1,$A325))*14)/11)*(1+INDIRECT(ADDRESS(358,COLUMN(BD:BD),4,1,$A325)))),0)</f>
        <v>0</v>
      </c>
      <c r="BD325" cm="1">
        <f t="array" aca="1" ref="BD325" ca="1">IFERROR(IFERROR(Resumo_Horas!BD325/INDIRECT(ADDRESS(7,COLUMN(BE:BE),4,1,Resumo_Horas!$A325)),0)*(((INDIRECT(ADDRESS(357,COLUMN(BE:BE),4,1,$A325))*14)/11)*(1+INDIRECT(ADDRESS(358,COLUMN(BE:BE),4,1,$A325)))),0)</f>
        <v>0</v>
      </c>
      <c r="BE325" cm="1">
        <f t="array" aca="1" ref="BE325" ca="1">IFERROR(IFERROR(Resumo_Horas!BE325/INDIRECT(ADDRESS(7,COLUMN(BF:BF),4,1,Resumo_Horas!$A325)),0)*(((INDIRECT(ADDRESS(357,COLUMN(BF:BF),4,1,$A325))*14)/11)*(1+INDIRECT(ADDRESS(358,COLUMN(BF:BF),4,1,$A325)))),0)</f>
        <v>0</v>
      </c>
      <c r="BF325" cm="1">
        <f t="array" aca="1" ref="BF325" ca="1">IFERROR(IFERROR(Resumo_Horas!BF325/INDIRECT(ADDRESS(7,COLUMN(BG:BG),4,1,Resumo_Horas!$A325)),0)*(((INDIRECT(ADDRESS(357,COLUMN(BG:BG),4,1,$A325))*14)/11)*(1+INDIRECT(ADDRESS(358,COLUMN(BG:BG),4,1,$A325)))),0)</f>
        <v>0</v>
      </c>
      <c r="BG325" cm="1">
        <f t="array" aca="1" ref="BG325" ca="1">IFERROR(IFERROR(Resumo_Horas!BG325/INDIRECT(ADDRESS(7,COLUMN(BH:BH),4,1,Resumo_Horas!$A325)),0)*(((INDIRECT(ADDRESS(357,COLUMN(BH:BH),4,1,$A325))*14)/11)*(1+INDIRECT(ADDRESS(358,COLUMN(BH:BH),4,1,$A325)))),0)</f>
        <v>0</v>
      </c>
      <c r="BH325" cm="1">
        <f t="array" aca="1" ref="BH325" ca="1">IFERROR(IFERROR(Resumo_Horas!BH325/INDIRECT(ADDRESS(7,COLUMN(BI:BI),4,1,Resumo_Horas!$A325)),0)*(((INDIRECT(ADDRESS(357,COLUMN(BI:BI),4,1,$A325))*14)/11)*(1+INDIRECT(ADDRESS(358,COLUMN(BI:BI),4,1,$A325)))),0)</f>
        <v>0</v>
      </c>
      <c r="BI325" cm="1">
        <f t="array" aca="1" ref="BI325" ca="1">IFERROR(IFERROR(Resumo_Horas!BI325/INDIRECT(ADDRESS(7,COLUMN(BJ:BJ),4,1,Resumo_Horas!$A325)),0)*(((INDIRECT(ADDRESS(357,COLUMN(BJ:BJ),4,1,$A325))*14)/11)*(1+INDIRECT(ADDRESS(358,COLUMN(BJ:BJ),4,1,$A325)))),0)</f>
        <v>0</v>
      </c>
      <c r="BJ325" cm="1">
        <f t="array" aca="1" ref="BJ325" ca="1">IFERROR(IFERROR(Resumo_Horas!BJ325/INDIRECT(ADDRESS(7,COLUMN(BK:BK),4,1,Resumo_Horas!$A325)),0)*(((INDIRECT(ADDRESS(357,COLUMN(BK:BK),4,1,$A325))*14)/11)*(1+INDIRECT(ADDRESS(358,COLUMN(BK:BK),4,1,$A325)))),0)</f>
        <v>0</v>
      </c>
      <c r="BK325" s="331" cm="1">
        <f t="array" aca="1" ref="BK325" ca="1">IFERROR(IFERROR(Resumo_Horas!BK325/INDIRECT(ADDRESS(7,COLUMN(BL:BL),4,1,Resumo_Horas!$A325)),0)*(((INDIRECT(ADDRESS(357,COLUMN(BL:BL),4,1,$A325))*14)/11)*(1+INDIRECT(ADDRESS(358,COLUMN(BL:BL),4,1,$A325)))),0)</f>
        <v>0</v>
      </c>
    </row>
    <row r="326" spans="1:63" x14ac:dyDescent="0.25">
      <c r="A326" s="330" t="str" cm="1">
        <f t="array" aca="1" ref="A326" ca="1">IF(INDIRECT(ADDRESS(9+QUOTIENT(ROW(A325)-1,20),4,4,1,"Equipa de projeto")) = 0,"", _xlfn.CONCAT(1 + QUOTIENT(ROW(A325)-1,20),". ", INDIRECT(ADDRESS(9+QUOTIENT(ROW(A325)-1,20),4,4,1,"Equipa de projeto"))))</f>
        <v/>
      </c>
      <c r="B326">
        <f>Atividades!$A$25</f>
        <v>0</v>
      </c>
      <c r="C326" s="123" t="s">
        <v>48</v>
      </c>
      <c r="D326" cm="1">
        <f t="array" aca="1" ref="D326" ca="1">IFERROR(IFERROR(Resumo_Horas!D326/INDIRECT(ADDRESS(7,COLUMN(E:E),4,1,Resumo_Horas!$A326)),0)*(((INDIRECT(ADDRESS(357,COLUMN(E:E),4,1,$A326))*14)/11)*(1+INDIRECT(ADDRESS(358,COLUMN(E:E),4,1,$A326)))),0)</f>
        <v>0</v>
      </c>
      <c r="E326" cm="1">
        <f t="array" aca="1" ref="E326" ca="1">IFERROR(IFERROR(Resumo_Horas!E326/INDIRECT(ADDRESS(7,COLUMN(F:F),4,1,Resumo_Horas!$A326)),0)*(((INDIRECT(ADDRESS(357,COLUMN(F:F),4,1,$A326))*14)/11)*(1+INDIRECT(ADDRESS(358,COLUMN(F:F),4,1,$A326)))),0)</f>
        <v>0</v>
      </c>
      <c r="F326" cm="1">
        <f t="array" aca="1" ref="F326" ca="1">IFERROR(IFERROR(Resumo_Horas!F326/INDIRECT(ADDRESS(7,COLUMN(G:G),4,1,Resumo_Horas!$A326)),0)*(((INDIRECT(ADDRESS(357,COLUMN(G:G),4,1,$A326))*14)/11)*(1+INDIRECT(ADDRESS(358,COLUMN(G:G),4,1,$A326)))),0)</f>
        <v>0</v>
      </c>
      <c r="G326" cm="1">
        <f t="array" aca="1" ref="G326" ca="1">IFERROR(IFERROR(Resumo_Horas!G326/INDIRECT(ADDRESS(7,COLUMN(H:H),4,1,Resumo_Horas!$A326)),0)*(((INDIRECT(ADDRESS(357,COLUMN(H:H),4,1,$A326))*14)/11)*(1+INDIRECT(ADDRESS(358,COLUMN(H:H),4,1,$A326)))),0)</f>
        <v>0</v>
      </c>
      <c r="H326" cm="1">
        <f t="array" aca="1" ref="H326" ca="1">IFERROR(IFERROR(Resumo_Horas!H326/INDIRECT(ADDRESS(7,COLUMN(I:I),4,1,Resumo_Horas!$A326)),0)*(((INDIRECT(ADDRESS(357,COLUMN(I:I),4,1,$A326))*14)/11)*(1+INDIRECT(ADDRESS(358,COLUMN(I:I),4,1,$A326)))),0)</f>
        <v>0</v>
      </c>
      <c r="I326" cm="1">
        <f t="array" aca="1" ref="I326" ca="1">IFERROR(IFERROR(Resumo_Horas!I326/INDIRECT(ADDRESS(7,COLUMN(J:J),4,1,Resumo_Horas!$A326)),0)*(((INDIRECT(ADDRESS(357,COLUMN(J:J),4,1,$A326))*14)/11)*(1+INDIRECT(ADDRESS(358,COLUMN(J:J),4,1,$A326)))),0)</f>
        <v>0</v>
      </c>
      <c r="J326" cm="1">
        <f t="array" aca="1" ref="J326" ca="1">IFERROR(IFERROR(Resumo_Horas!J326/INDIRECT(ADDRESS(7,COLUMN(K:K),4,1,Resumo_Horas!$A326)),0)*(((INDIRECT(ADDRESS(357,COLUMN(K:K),4,1,$A326))*14)/11)*(1+INDIRECT(ADDRESS(358,COLUMN(K:K),4,1,$A326)))),0)</f>
        <v>0</v>
      </c>
      <c r="K326" cm="1">
        <f t="array" aca="1" ref="K326" ca="1">IFERROR(IFERROR(Resumo_Horas!K326/INDIRECT(ADDRESS(7,COLUMN(L:L),4,1,Resumo_Horas!$A326)),0)*(((INDIRECT(ADDRESS(357,COLUMN(L:L),4,1,$A326))*14)/11)*(1+INDIRECT(ADDRESS(358,COLUMN(L:L),4,1,$A326)))),0)</f>
        <v>0</v>
      </c>
      <c r="L326" cm="1">
        <f t="array" aca="1" ref="L326" ca="1">IFERROR(IFERROR(Resumo_Horas!L326/INDIRECT(ADDRESS(7,COLUMN(M:M),4,1,Resumo_Horas!$A326)),0)*(((INDIRECT(ADDRESS(357,COLUMN(M:M),4,1,$A326))*14)/11)*(1+INDIRECT(ADDRESS(358,COLUMN(M:M),4,1,$A326)))),0)</f>
        <v>0</v>
      </c>
      <c r="M326" cm="1">
        <f t="array" aca="1" ref="M326" ca="1">IFERROR(IFERROR(Resumo_Horas!M326/INDIRECT(ADDRESS(7,COLUMN(N:N),4,1,Resumo_Horas!$A326)),0)*(((INDIRECT(ADDRESS(357,COLUMN(N:N),4,1,$A326))*14)/11)*(1+INDIRECT(ADDRESS(358,COLUMN(N:N),4,1,$A326)))),0)</f>
        <v>0</v>
      </c>
      <c r="N326" cm="1">
        <f t="array" aca="1" ref="N326" ca="1">IFERROR(IFERROR(Resumo_Horas!N326/INDIRECT(ADDRESS(7,COLUMN(O:O),4,1,Resumo_Horas!$A326)),0)*(((INDIRECT(ADDRESS(357,COLUMN(O:O),4,1,$A326))*14)/11)*(1+INDIRECT(ADDRESS(358,COLUMN(O:O),4,1,$A326)))),0)</f>
        <v>0</v>
      </c>
      <c r="O326" cm="1">
        <f t="array" aca="1" ref="O326" ca="1">IFERROR(IFERROR(Resumo_Horas!O326/INDIRECT(ADDRESS(7,COLUMN(P:P),4,1,Resumo_Horas!$A326)),0)*(((INDIRECT(ADDRESS(357,COLUMN(P:P),4,1,$A326))*14)/11)*(1+INDIRECT(ADDRESS(358,COLUMN(P:P),4,1,$A326)))),0)</f>
        <v>0</v>
      </c>
      <c r="P326" cm="1">
        <f t="array" aca="1" ref="P326" ca="1">IFERROR(IFERROR(Resumo_Horas!P326/INDIRECT(ADDRESS(7,COLUMN(Q:Q),4,1,Resumo_Horas!$A326)),0)*(((INDIRECT(ADDRESS(357,COLUMN(Q:Q),4,1,$A326))*14)/11)*(1+INDIRECT(ADDRESS(358,COLUMN(Q:Q),4,1,$A326)))),0)</f>
        <v>0</v>
      </c>
      <c r="Q326" cm="1">
        <f t="array" aca="1" ref="Q326" ca="1">IFERROR(IFERROR(Resumo_Horas!Q326/INDIRECT(ADDRESS(7,COLUMN(R:R),4,1,Resumo_Horas!$A326)),0)*(((INDIRECT(ADDRESS(357,COLUMN(R:R),4,1,$A326))*14)/11)*(1+INDIRECT(ADDRESS(358,COLUMN(R:R),4,1,$A326)))),0)</f>
        <v>0</v>
      </c>
      <c r="R326" cm="1">
        <f t="array" aca="1" ref="R326" ca="1">IFERROR(IFERROR(Resumo_Horas!R326/INDIRECT(ADDRESS(7,COLUMN(S:S),4,1,Resumo_Horas!$A326)),0)*(((INDIRECT(ADDRESS(357,COLUMN(S:S),4,1,$A326))*14)/11)*(1+INDIRECT(ADDRESS(358,COLUMN(S:S),4,1,$A326)))),0)</f>
        <v>0</v>
      </c>
      <c r="S326" cm="1">
        <f t="array" aca="1" ref="S326" ca="1">IFERROR(IFERROR(Resumo_Horas!S326/INDIRECT(ADDRESS(7,COLUMN(T:T),4,1,Resumo_Horas!$A326)),0)*(((INDIRECT(ADDRESS(357,COLUMN(T:T),4,1,$A326))*14)/11)*(1+INDIRECT(ADDRESS(358,COLUMN(T:T),4,1,$A326)))),0)</f>
        <v>0</v>
      </c>
      <c r="T326" cm="1">
        <f t="array" aca="1" ref="T326" ca="1">IFERROR(IFERROR(Resumo_Horas!T326/INDIRECT(ADDRESS(7,COLUMN(U:U),4,1,Resumo_Horas!$A326)),0)*(((INDIRECT(ADDRESS(357,COLUMN(U:U),4,1,$A326))*14)/11)*(1+INDIRECT(ADDRESS(358,COLUMN(U:U),4,1,$A326)))),0)</f>
        <v>0</v>
      </c>
      <c r="U326" cm="1">
        <f t="array" aca="1" ref="U326" ca="1">IFERROR(IFERROR(Resumo_Horas!U326/INDIRECT(ADDRESS(7,COLUMN(V:V),4,1,Resumo_Horas!$A326)),0)*(((INDIRECT(ADDRESS(357,COLUMN(V:V),4,1,$A326))*14)/11)*(1+INDIRECT(ADDRESS(358,COLUMN(V:V),4,1,$A326)))),0)</f>
        <v>0</v>
      </c>
      <c r="V326" cm="1">
        <f t="array" aca="1" ref="V326" ca="1">IFERROR(IFERROR(Resumo_Horas!V326/INDIRECT(ADDRESS(7,COLUMN(W:W),4,1,Resumo_Horas!$A326)),0)*(((INDIRECT(ADDRESS(357,COLUMN(W:W),4,1,$A326))*14)/11)*(1+INDIRECT(ADDRESS(358,COLUMN(W:W),4,1,$A326)))),0)</f>
        <v>0</v>
      </c>
      <c r="W326" cm="1">
        <f t="array" aca="1" ref="W326" ca="1">IFERROR(IFERROR(Resumo_Horas!W326/INDIRECT(ADDRESS(7,COLUMN(X:X),4,1,Resumo_Horas!$A326)),0)*(((INDIRECT(ADDRESS(357,COLUMN(X:X),4,1,$A326))*14)/11)*(1+INDIRECT(ADDRESS(358,COLUMN(X:X),4,1,$A326)))),0)</f>
        <v>0</v>
      </c>
      <c r="X326" cm="1">
        <f t="array" aca="1" ref="X326" ca="1">IFERROR(IFERROR(Resumo_Horas!X326/INDIRECT(ADDRESS(7,COLUMN(Y:Y),4,1,Resumo_Horas!$A326)),0)*(((INDIRECT(ADDRESS(357,COLUMN(Y:Y),4,1,$A326))*14)/11)*(1+INDIRECT(ADDRESS(358,COLUMN(Y:Y),4,1,$A326)))),0)</f>
        <v>0</v>
      </c>
      <c r="Y326" cm="1">
        <f t="array" aca="1" ref="Y326" ca="1">IFERROR(IFERROR(Resumo_Horas!Y326/INDIRECT(ADDRESS(7,COLUMN(Z:Z),4,1,Resumo_Horas!$A326)),0)*(((INDIRECT(ADDRESS(357,COLUMN(Z:Z),4,1,$A326))*14)/11)*(1+INDIRECT(ADDRESS(358,COLUMN(Z:Z),4,1,$A326)))),0)</f>
        <v>0</v>
      </c>
      <c r="Z326" cm="1">
        <f t="array" aca="1" ref="Z326" ca="1">IFERROR(IFERROR(Resumo_Horas!Z326/INDIRECT(ADDRESS(7,COLUMN(AA:AA),4,1,Resumo_Horas!$A326)),0)*(((INDIRECT(ADDRESS(357,COLUMN(AA:AA),4,1,$A326))*14)/11)*(1+INDIRECT(ADDRESS(358,COLUMN(AA:AA),4,1,$A326)))),0)</f>
        <v>0</v>
      </c>
      <c r="AA326" cm="1">
        <f t="array" aca="1" ref="AA326" ca="1">IFERROR(IFERROR(Resumo_Horas!AA326/INDIRECT(ADDRESS(7,COLUMN(AB:AB),4,1,Resumo_Horas!$A326)),0)*(((INDIRECT(ADDRESS(357,COLUMN(AB:AB),4,1,$A326))*14)/11)*(1+INDIRECT(ADDRESS(358,COLUMN(AB:AB),4,1,$A326)))),0)</f>
        <v>0</v>
      </c>
      <c r="AB326" cm="1">
        <f t="array" aca="1" ref="AB326" ca="1">IFERROR(IFERROR(Resumo_Horas!AB326/INDIRECT(ADDRESS(7,COLUMN(AC:AC),4,1,Resumo_Horas!$A326)),0)*(((INDIRECT(ADDRESS(357,COLUMN(AC:AC),4,1,$A326))*14)/11)*(1+INDIRECT(ADDRESS(358,COLUMN(AC:AC),4,1,$A326)))),0)</f>
        <v>0</v>
      </c>
      <c r="AC326" cm="1">
        <f t="array" aca="1" ref="AC326" ca="1">IFERROR(IFERROR(Resumo_Horas!AC326/INDIRECT(ADDRESS(7,COLUMN(AD:AD),4,1,Resumo_Horas!$A326)),0)*(((INDIRECT(ADDRESS(357,COLUMN(AD:AD),4,1,$A326))*14)/11)*(1+INDIRECT(ADDRESS(358,COLUMN(AD:AD),4,1,$A326)))),0)</f>
        <v>0</v>
      </c>
      <c r="AD326" cm="1">
        <f t="array" aca="1" ref="AD326" ca="1">IFERROR(IFERROR(Resumo_Horas!AD326/INDIRECT(ADDRESS(7,COLUMN(AE:AE),4,1,Resumo_Horas!$A326)),0)*(((INDIRECT(ADDRESS(357,COLUMN(AE:AE),4,1,$A326))*14)/11)*(1+INDIRECT(ADDRESS(358,COLUMN(AE:AE),4,1,$A326)))),0)</f>
        <v>0</v>
      </c>
      <c r="AE326" cm="1">
        <f t="array" aca="1" ref="AE326" ca="1">IFERROR(IFERROR(Resumo_Horas!AE326/INDIRECT(ADDRESS(7,COLUMN(AF:AF),4,1,Resumo_Horas!$A326)),0)*(((INDIRECT(ADDRESS(357,COLUMN(AF:AF),4,1,$A326))*14)/11)*(1+INDIRECT(ADDRESS(358,COLUMN(AF:AF),4,1,$A326)))),0)</f>
        <v>0</v>
      </c>
      <c r="AF326" cm="1">
        <f t="array" aca="1" ref="AF326" ca="1">IFERROR(IFERROR(Resumo_Horas!AF326/INDIRECT(ADDRESS(7,COLUMN(AG:AG),4,1,Resumo_Horas!$A326)),0)*(((INDIRECT(ADDRESS(357,COLUMN(AG:AG),4,1,$A326))*14)/11)*(1+INDIRECT(ADDRESS(358,COLUMN(AG:AG),4,1,$A326)))),0)</f>
        <v>0</v>
      </c>
      <c r="AG326" cm="1">
        <f t="array" aca="1" ref="AG326" ca="1">IFERROR(IFERROR(Resumo_Horas!AG326/INDIRECT(ADDRESS(7,COLUMN(AH:AH),4,1,Resumo_Horas!$A326)),0)*(((INDIRECT(ADDRESS(357,COLUMN(AH:AH),4,1,$A326))*14)/11)*(1+INDIRECT(ADDRESS(358,COLUMN(AH:AH),4,1,$A326)))),0)</f>
        <v>0</v>
      </c>
      <c r="AH326" cm="1">
        <f t="array" aca="1" ref="AH326" ca="1">IFERROR(IFERROR(Resumo_Horas!AH326/INDIRECT(ADDRESS(7,COLUMN(AI:AI),4,1,Resumo_Horas!$A326)),0)*(((INDIRECT(ADDRESS(357,COLUMN(AI:AI),4,1,$A326))*14)/11)*(1+INDIRECT(ADDRESS(358,COLUMN(AI:AI),4,1,$A326)))),0)</f>
        <v>0</v>
      </c>
      <c r="AI326" cm="1">
        <f t="array" aca="1" ref="AI326" ca="1">IFERROR(IFERROR(Resumo_Horas!AI326/INDIRECT(ADDRESS(7,COLUMN(AJ:AJ),4,1,Resumo_Horas!$A326)),0)*(((INDIRECT(ADDRESS(357,COLUMN(AJ:AJ),4,1,$A326))*14)/11)*(1+INDIRECT(ADDRESS(358,COLUMN(AJ:AJ),4,1,$A326)))),0)</f>
        <v>0</v>
      </c>
      <c r="AJ326" cm="1">
        <f t="array" aca="1" ref="AJ326" ca="1">IFERROR(IFERROR(Resumo_Horas!AJ326/INDIRECT(ADDRESS(7,COLUMN(AK:AK),4,1,Resumo_Horas!$A326)),0)*(((INDIRECT(ADDRESS(357,COLUMN(AK:AK),4,1,$A326))*14)/11)*(1+INDIRECT(ADDRESS(358,COLUMN(AK:AK),4,1,$A326)))),0)</f>
        <v>0</v>
      </c>
      <c r="AK326" cm="1">
        <f t="array" aca="1" ref="AK326" ca="1">IFERROR(IFERROR(Resumo_Horas!AK326/INDIRECT(ADDRESS(7,COLUMN(AL:AL),4,1,Resumo_Horas!$A326)),0)*(((INDIRECT(ADDRESS(357,COLUMN(AL:AL),4,1,$A326))*14)/11)*(1+INDIRECT(ADDRESS(358,COLUMN(AL:AL),4,1,$A326)))),0)</f>
        <v>0</v>
      </c>
      <c r="AL326" cm="1">
        <f t="array" aca="1" ref="AL326" ca="1">IFERROR(IFERROR(Resumo_Horas!AL326/INDIRECT(ADDRESS(7,COLUMN(AM:AM),4,1,Resumo_Horas!$A326)),0)*(((INDIRECT(ADDRESS(357,COLUMN(AM:AM),4,1,$A326))*14)/11)*(1+INDIRECT(ADDRESS(358,COLUMN(AM:AM),4,1,$A326)))),0)</f>
        <v>0</v>
      </c>
      <c r="AM326" cm="1">
        <f t="array" aca="1" ref="AM326" ca="1">IFERROR(IFERROR(Resumo_Horas!AM326/INDIRECT(ADDRESS(7,COLUMN(AN:AN),4,1,Resumo_Horas!$A326)),0)*(((INDIRECT(ADDRESS(357,COLUMN(AN:AN),4,1,$A326))*14)/11)*(1+INDIRECT(ADDRESS(358,COLUMN(AN:AN),4,1,$A326)))),0)</f>
        <v>0</v>
      </c>
      <c r="AN326" cm="1">
        <f t="array" aca="1" ref="AN326" ca="1">IFERROR(IFERROR(Resumo_Horas!AN326/INDIRECT(ADDRESS(7,COLUMN(AO:AO),4,1,Resumo_Horas!$A326)),0)*(((INDIRECT(ADDRESS(357,COLUMN(AO:AO),4,1,$A326))*14)/11)*(1+INDIRECT(ADDRESS(358,COLUMN(AO:AO),4,1,$A326)))),0)</f>
        <v>0</v>
      </c>
      <c r="AO326" cm="1">
        <f t="array" aca="1" ref="AO326" ca="1">IFERROR(IFERROR(Resumo_Horas!AO326/INDIRECT(ADDRESS(7,COLUMN(AP:AP),4,1,Resumo_Horas!$A326)),0)*(((INDIRECT(ADDRESS(357,COLUMN(AP:AP),4,1,$A326))*14)/11)*(1+INDIRECT(ADDRESS(358,COLUMN(AP:AP),4,1,$A326)))),0)</f>
        <v>0</v>
      </c>
      <c r="AP326" cm="1">
        <f t="array" aca="1" ref="AP326" ca="1">IFERROR(IFERROR(Resumo_Horas!AP326/INDIRECT(ADDRESS(7,COLUMN(AQ:AQ),4,1,Resumo_Horas!$A326)),0)*(((INDIRECT(ADDRESS(357,COLUMN(AQ:AQ),4,1,$A326))*14)/11)*(1+INDIRECT(ADDRESS(358,COLUMN(AQ:AQ),4,1,$A326)))),0)</f>
        <v>0</v>
      </c>
      <c r="AQ326" cm="1">
        <f t="array" aca="1" ref="AQ326" ca="1">IFERROR(IFERROR(Resumo_Horas!AQ326/INDIRECT(ADDRESS(7,COLUMN(AR:AR),4,1,Resumo_Horas!$A326)),0)*(((INDIRECT(ADDRESS(357,COLUMN(AR:AR),4,1,$A326))*14)/11)*(1+INDIRECT(ADDRESS(358,COLUMN(AR:AR),4,1,$A326)))),0)</f>
        <v>0</v>
      </c>
      <c r="AR326" cm="1">
        <f t="array" aca="1" ref="AR326" ca="1">IFERROR(IFERROR(Resumo_Horas!AR326/INDIRECT(ADDRESS(7,COLUMN(AS:AS),4,1,Resumo_Horas!$A326)),0)*(((INDIRECT(ADDRESS(357,COLUMN(AS:AS),4,1,$A326))*14)/11)*(1+INDIRECT(ADDRESS(358,COLUMN(AS:AS),4,1,$A326)))),0)</f>
        <v>0</v>
      </c>
      <c r="AS326" cm="1">
        <f t="array" aca="1" ref="AS326" ca="1">IFERROR(IFERROR(Resumo_Horas!AS326/INDIRECT(ADDRESS(7,COLUMN(AT:AT),4,1,Resumo_Horas!$A326)),0)*(((INDIRECT(ADDRESS(357,COLUMN(AT:AT),4,1,$A326))*14)/11)*(1+INDIRECT(ADDRESS(358,COLUMN(AT:AT),4,1,$A326)))),0)</f>
        <v>0</v>
      </c>
      <c r="AT326" cm="1">
        <f t="array" aca="1" ref="AT326" ca="1">IFERROR(IFERROR(Resumo_Horas!AT326/INDIRECT(ADDRESS(7,COLUMN(AU:AU),4,1,Resumo_Horas!$A326)),0)*(((INDIRECT(ADDRESS(357,COLUMN(AU:AU),4,1,$A326))*14)/11)*(1+INDIRECT(ADDRESS(358,COLUMN(AU:AU),4,1,$A326)))),0)</f>
        <v>0</v>
      </c>
      <c r="AU326" cm="1">
        <f t="array" aca="1" ref="AU326" ca="1">IFERROR(IFERROR(Resumo_Horas!AU326/INDIRECT(ADDRESS(7,COLUMN(AV:AV),4,1,Resumo_Horas!$A326)),0)*(((INDIRECT(ADDRESS(357,COLUMN(AV:AV),4,1,$A326))*14)/11)*(1+INDIRECT(ADDRESS(358,COLUMN(AV:AV),4,1,$A326)))),0)</f>
        <v>0</v>
      </c>
      <c r="AV326" cm="1">
        <f t="array" aca="1" ref="AV326" ca="1">IFERROR(IFERROR(Resumo_Horas!AV326/INDIRECT(ADDRESS(7,COLUMN(AW:AW),4,1,Resumo_Horas!$A326)),0)*(((INDIRECT(ADDRESS(357,COLUMN(AW:AW),4,1,$A326))*14)/11)*(1+INDIRECT(ADDRESS(358,COLUMN(AW:AW),4,1,$A326)))),0)</f>
        <v>0</v>
      </c>
      <c r="AW326" cm="1">
        <f t="array" aca="1" ref="AW326" ca="1">IFERROR(IFERROR(Resumo_Horas!AW326/INDIRECT(ADDRESS(7,COLUMN(AX:AX),4,1,Resumo_Horas!$A326)),0)*(((INDIRECT(ADDRESS(357,COLUMN(AX:AX),4,1,$A326))*14)/11)*(1+INDIRECT(ADDRESS(358,COLUMN(AX:AX),4,1,$A326)))),0)</f>
        <v>0</v>
      </c>
      <c r="AX326" cm="1">
        <f t="array" aca="1" ref="AX326" ca="1">IFERROR(IFERROR(Resumo_Horas!AX326/INDIRECT(ADDRESS(7,COLUMN(AY:AY),4,1,Resumo_Horas!$A326)),0)*(((INDIRECT(ADDRESS(357,COLUMN(AY:AY),4,1,$A326))*14)/11)*(1+INDIRECT(ADDRESS(358,COLUMN(AY:AY),4,1,$A326)))),0)</f>
        <v>0</v>
      </c>
      <c r="AY326" cm="1">
        <f t="array" aca="1" ref="AY326" ca="1">IFERROR(IFERROR(Resumo_Horas!AY326/INDIRECT(ADDRESS(7,COLUMN(AZ:AZ),4,1,Resumo_Horas!$A326)),0)*(((INDIRECT(ADDRESS(357,COLUMN(AZ:AZ),4,1,$A326))*14)/11)*(1+INDIRECT(ADDRESS(358,COLUMN(AZ:AZ),4,1,$A326)))),0)</f>
        <v>0</v>
      </c>
      <c r="AZ326" cm="1">
        <f t="array" aca="1" ref="AZ326" ca="1">IFERROR(IFERROR(Resumo_Horas!AZ326/INDIRECT(ADDRESS(7,COLUMN(BA:BA),4,1,Resumo_Horas!$A326)),0)*(((INDIRECT(ADDRESS(357,COLUMN(BA:BA),4,1,$A326))*14)/11)*(1+INDIRECT(ADDRESS(358,COLUMN(BA:BA),4,1,$A326)))),0)</f>
        <v>0</v>
      </c>
      <c r="BA326" cm="1">
        <f t="array" aca="1" ref="BA326" ca="1">IFERROR(IFERROR(Resumo_Horas!BA326/INDIRECT(ADDRESS(7,COLUMN(BB:BB),4,1,Resumo_Horas!$A326)),0)*(((INDIRECT(ADDRESS(357,COLUMN(BB:BB),4,1,$A326))*14)/11)*(1+INDIRECT(ADDRESS(358,COLUMN(BB:BB),4,1,$A326)))),0)</f>
        <v>0</v>
      </c>
      <c r="BB326" cm="1">
        <f t="array" aca="1" ref="BB326" ca="1">IFERROR(IFERROR(Resumo_Horas!BB326/INDIRECT(ADDRESS(7,COLUMN(BC:BC),4,1,Resumo_Horas!$A326)),0)*(((INDIRECT(ADDRESS(357,COLUMN(BC:BC),4,1,$A326))*14)/11)*(1+INDIRECT(ADDRESS(358,COLUMN(BC:BC),4,1,$A326)))),0)</f>
        <v>0</v>
      </c>
      <c r="BC326" cm="1">
        <f t="array" aca="1" ref="BC326" ca="1">IFERROR(IFERROR(Resumo_Horas!BC326/INDIRECT(ADDRESS(7,COLUMN(BD:BD),4,1,Resumo_Horas!$A326)),0)*(((INDIRECT(ADDRESS(357,COLUMN(BD:BD),4,1,$A326))*14)/11)*(1+INDIRECT(ADDRESS(358,COLUMN(BD:BD),4,1,$A326)))),0)</f>
        <v>0</v>
      </c>
      <c r="BD326" cm="1">
        <f t="array" aca="1" ref="BD326" ca="1">IFERROR(IFERROR(Resumo_Horas!BD326/INDIRECT(ADDRESS(7,COLUMN(BE:BE),4,1,Resumo_Horas!$A326)),0)*(((INDIRECT(ADDRESS(357,COLUMN(BE:BE),4,1,$A326))*14)/11)*(1+INDIRECT(ADDRESS(358,COLUMN(BE:BE),4,1,$A326)))),0)</f>
        <v>0</v>
      </c>
      <c r="BE326" cm="1">
        <f t="array" aca="1" ref="BE326" ca="1">IFERROR(IFERROR(Resumo_Horas!BE326/INDIRECT(ADDRESS(7,COLUMN(BF:BF),4,1,Resumo_Horas!$A326)),0)*(((INDIRECT(ADDRESS(357,COLUMN(BF:BF),4,1,$A326))*14)/11)*(1+INDIRECT(ADDRESS(358,COLUMN(BF:BF),4,1,$A326)))),0)</f>
        <v>0</v>
      </c>
      <c r="BF326" cm="1">
        <f t="array" aca="1" ref="BF326" ca="1">IFERROR(IFERROR(Resumo_Horas!BF326/INDIRECT(ADDRESS(7,COLUMN(BG:BG),4,1,Resumo_Horas!$A326)),0)*(((INDIRECT(ADDRESS(357,COLUMN(BG:BG),4,1,$A326))*14)/11)*(1+INDIRECT(ADDRESS(358,COLUMN(BG:BG),4,1,$A326)))),0)</f>
        <v>0</v>
      </c>
      <c r="BG326" cm="1">
        <f t="array" aca="1" ref="BG326" ca="1">IFERROR(IFERROR(Resumo_Horas!BG326/INDIRECT(ADDRESS(7,COLUMN(BH:BH),4,1,Resumo_Horas!$A326)),0)*(((INDIRECT(ADDRESS(357,COLUMN(BH:BH),4,1,$A326))*14)/11)*(1+INDIRECT(ADDRESS(358,COLUMN(BH:BH),4,1,$A326)))),0)</f>
        <v>0</v>
      </c>
      <c r="BH326" cm="1">
        <f t="array" aca="1" ref="BH326" ca="1">IFERROR(IFERROR(Resumo_Horas!BH326/INDIRECT(ADDRESS(7,COLUMN(BI:BI),4,1,Resumo_Horas!$A326)),0)*(((INDIRECT(ADDRESS(357,COLUMN(BI:BI),4,1,$A326))*14)/11)*(1+INDIRECT(ADDRESS(358,COLUMN(BI:BI),4,1,$A326)))),0)</f>
        <v>0</v>
      </c>
      <c r="BI326" cm="1">
        <f t="array" aca="1" ref="BI326" ca="1">IFERROR(IFERROR(Resumo_Horas!BI326/INDIRECT(ADDRESS(7,COLUMN(BJ:BJ),4,1,Resumo_Horas!$A326)),0)*(((INDIRECT(ADDRESS(357,COLUMN(BJ:BJ),4,1,$A326))*14)/11)*(1+INDIRECT(ADDRESS(358,COLUMN(BJ:BJ),4,1,$A326)))),0)</f>
        <v>0</v>
      </c>
      <c r="BJ326" cm="1">
        <f t="array" aca="1" ref="BJ326" ca="1">IFERROR(IFERROR(Resumo_Horas!BJ326/INDIRECT(ADDRESS(7,COLUMN(BK:BK),4,1,Resumo_Horas!$A326)),0)*(((INDIRECT(ADDRESS(357,COLUMN(BK:BK),4,1,$A326))*14)/11)*(1+INDIRECT(ADDRESS(358,COLUMN(BK:BK),4,1,$A326)))),0)</f>
        <v>0</v>
      </c>
      <c r="BK326" s="331" cm="1">
        <f t="array" aca="1" ref="BK326" ca="1">IFERROR(IFERROR(Resumo_Horas!BK326/INDIRECT(ADDRESS(7,COLUMN(BL:BL),4,1,Resumo_Horas!$A326)),0)*(((INDIRECT(ADDRESS(357,COLUMN(BL:BL),4,1,$A326))*14)/11)*(1+INDIRECT(ADDRESS(358,COLUMN(BL:BL),4,1,$A326)))),0)</f>
        <v>0</v>
      </c>
    </row>
    <row r="327" spans="1:63" x14ac:dyDescent="0.25">
      <c r="A327" s="330" t="str" cm="1">
        <f t="array" aca="1" ref="A327" ca="1">IF(INDIRECT(ADDRESS(9+QUOTIENT(ROW(A326)-1,20),4,4,1,"Equipa de projeto")) = 0,"", _xlfn.CONCAT(1 + QUOTIENT(ROW(A326)-1,20),". ", INDIRECT(ADDRESS(9+QUOTIENT(ROW(A326)-1,20),4,4,1,"Equipa de projeto"))))</f>
        <v/>
      </c>
      <c r="B327">
        <f>Atividades!$A$25</f>
        <v>0</v>
      </c>
      <c r="C327" s="123" t="s">
        <v>49</v>
      </c>
      <c r="D327" cm="1">
        <f t="array" aca="1" ref="D327" ca="1">IFERROR(IFERROR(Resumo_Horas!D327/INDIRECT(ADDRESS(7,COLUMN(E:E),4,1,Resumo_Horas!$A327)),0)*(((INDIRECT(ADDRESS(357,COLUMN(E:E),4,1,$A327))*14)/11)*(1+INDIRECT(ADDRESS(358,COLUMN(E:E),4,1,$A327)))),0)</f>
        <v>0</v>
      </c>
      <c r="E327" cm="1">
        <f t="array" aca="1" ref="E327" ca="1">IFERROR(IFERROR(Resumo_Horas!E327/INDIRECT(ADDRESS(7,COLUMN(F:F),4,1,Resumo_Horas!$A327)),0)*(((INDIRECT(ADDRESS(357,COLUMN(F:F),4,1,$A327))*14)/11)*(1+INDIRECT(ADDRESS(358,COLUMN(F:F),4,1,$A327)))),0)</f>
        <v>0</v>
      </c>
      <c r="F327" cm="1">
        <f t="array" aca="1" ref="F327" ca="1">IFERROR(IFERROR(Resumo_Horas!F327/INDIRECT(ADDRESS(7,COLUMN(G:G),4,1,Resumo_Horas!$A327)),0)*(((INDIRECT(ADDRESS(357,COLUMN(G:G),4,1,$A327))*14)/11)*(1+INDIRECT(ADDRESS(358,COLUMN(G:G),4,1,$A327)))),0)</f>
        <v>0</v>
      </c>
      <c r="G327" cm="1">
        <f t="array" aca="1" ref="G327" ca="1">IFERROR(IFERROR(Resumo_Horas!G327/INDIRECT(ADDRESS(7,COLUMN(H:H),4,1,Resumo_Horas!$A327)),0)*(((INDIRECT(ADDRESS(357,COLUMN(H:H),4,1,$A327))*14)/11)*(1+INDIRECT(ADDRESS(358,COLUMN(H:H),4,1,$A327)))),0)</f>
        <v>0</v>
      </c>
      <c r="H327" cm="1">
        <f t="array" aca="1" ref="H327" ca="1">IFERROR(IFERROR(Resumo_Horas!H327/INDIRECT(ADDRESS(7,COLUMN(I:I),4,1,Resumo_Horas!$A327)),0)*(((INDIRECT(ADDRESS(357,COLUMN(I:I),4,1,$A327))*14)/11)*(1+INDIRECT(ADDRESS(358,COLUMN(I:I),4,1,$A327)))),0)</f>
        <v>0</v>
      </c>
      <c r="I327" cm="1">
        <f t="array" aca="1" ref="I327" ca="1">IFERROR(IFERROR(Resumo_Horas!I327/INDIRECT(ADDRESS(7,COLUMN(J:J),4,1,Resumo_Horas!$A327)),0)*(((INDIRECT(ADDRESS(357,COLUMN(J:J),4,1,$A327))*14)/11)*(1+INDIRECT(ADDRESS(358,COLUMN(J:J),4,1,$A327)))),0)</f>
        <v>0</v>
      </c>
      <c r="J327" cm="1">
        <f t="array" aca="1" ref="J327" ca="1">IFERROR(IFERROR(Resumo_Horas!J327/INDIRECT(ADDRESS(7,COLUMN(K:K),4,1,Resumo_Horas!$A327)),0)*(((INDIRECT(ADDRESS(357,COLUMN(K:K),4,1,$A327))*14)/11)*(1+INDIRECT(ADDRESS(358,COLUMN(K:K),4,1,$A327)))),0)</f>
        <v>0</v>
      </c>
      <c r="K327" cm="1">
        <f t="array" aca="1" ref="K327" ca="1">IFERROR(IFERROR(Resumo_Horas!K327/INDIRECT(ADDRESS(7,COLUMN(L:L),4,1,Resumo_Horas!$A327)),0)*(((INDIRECT(ADDRESS(357,COLUMN(L:L),4,1,$A327))*14)/11)*(1+INDIRECT(ADDRESS(358,COLUMN(L:L),4,1,$A327)))),0)</f>
        <v>0</v>
      </c>
      <c r="L327" cm="1">
        <f t="array" aca="1" ref="L327" ca="1">IFERROR(IFERROR(Resumo_Horas!L327/INDIRECT(ADDRESS(7,COLUMN(M:M),4,1,Resumo_Horas!$A327)),0)*(((INDIRECT(ADDRESS(357,COLUMN(M:M),4,1,$A327))*14)/11)*(1+INDIRECT(ADDRESS(358,COLUMN(M:M),4,1,$A327)))),0)</f>
        <v>0</v>
      </c>
      <c r="M327" cm="1">
        <f t="array" aca="1" ref="M327" ca="1">IFERROR(IFERROR(Resumo_Horas!M327/INDIRECT(ADDRESS(7,COLUMN(N:N),4,1,Resumo_Horas!$A327)),0)*(((INDIRECT(ADDRESS(357,COLUMN(N:N),4,1,$A327))*14)/11)*(1+INDIRECT(ADDRESS(358,COLUMN(N:N),4,1,$A327)))),0)</f>
        <v>0</v>
      </c>
      <c r="N327" cm="1">
        <f t="array" aca="1" ref="N327" ca="1">IFERROR(IFERROR(Resumo_Horas!N327/INDIRECT(ADDRESS(7,COLUMN(O:O),4,1,Resumo_Horas!$A327)),0)*(((INDIRECT(ADDRESS(357,COLUMN(O:O),4,1,$A327))*14)/11)*(1+INDIRECT(ADDRESS(358,COLUMN(O:O),4,1,$A327)))),0)</f>
        <v>0</v>
      </c>
      <c r="O327" cm="1">
        <f t="array" aca="1" ref="O327" ca="1">IFERROR(IFERROR(Resumo_Horas!O327/INDIRECT(ADDRESS(7,COLUMN(P:P),4,1,Resumo_Horas!$A327)),0)*(((INDIRECT(ADDRESS(357,COLUMN(P:P),4,1,$A327))*14)/11)*(1+INDIRECT(ADDRESS(358,COLUMN(P:P),4,1,$A327)))),0)</f>
        <v>0</v>
      </c>
      <c r="P327" cm="1">
        <f t="array" aca="1" ref="P327" ca="1">IFERROR(IFERROR(Resumo_Horas!P327/INDIRECT(ADDRESS(7,COLUMN(Q:Q),4,1,Resumo_Horas!$A327)),0)*(((INDIRECT(ADDRESS(357,COLUMN(Q:Q),4,1,$A327))*14)/11)*(1+INDIRECT(ADDRESS(358,COLUMN(Q:Q),4,1,$A327)))),0)</f>
        <v>0</v>
      </c>
      <c r="Q327" cm="1">
        <f t="array" aca="1" ref="Q327" ca="1">IFERROR(IFERROR(Resumo_Horas!Q327/INDIRECT(ADDRESS(7,COLUMN(R:R),4,1,Resumo_Horas!$A327)),0)*(((INDIRECT(ADDRESS(357,COLUMN(R:R),4,1,$A327))*14)/11)*(1+INDIRECT(ADDRESS(358,COLUMN(R:R),4,1,$A327)))),0)</f>
        <v>0</v>
      </c>
      <c r="R327" cm="1">
        <f t="array" aca="1" ref="R327" ca="1">IFERROR(IFERROR(Resumo_Horas!R327/INDIRECT(ADDRESS(7,COLUMN(S:S),4,1,Resumo_Horas!$A327)),0)*(((INDIRECT(ADDRESS(357,COLUMN(S:S),4,1,$A327))*14)/11)*(1+INDIRECT(ADDRESS(358,COLUMN(S:S),4,1,$A327)))),0)</f>
        <v>0</v>
      </c>
      <c r="S327" cm="1">
        <f t="array" aca="1" ref="S327" ca="1">IFERROR(IFERROR(Resumo_Horas!S327/INDIRECT(ADDRESS(7,COLUMN(T:T),4,1,Resumo_Horas!$A327)),0)*(((INDIRECT(ADDRESS(357,COLUMN(T:T),4,1,$A327))*14)/11)*(1+INDIRECT(ADDRESS(358,COLUMN(T:T),4,1,$A327)))),0)</f>
        <v>0</v>
      </c>
      <c r="T327" cm="1">
        <f t="array" aca="1" ref="T327" ca="1">IFERROR(IFERROR(Resumo_Horas!T327/INDIRECT(ADDRESS(7,COLUMN(U:U),4,1,Resumo_Horas!$A327)),0)*(((INDIRECT(ADDRESS(357,COLUMN(U:U),4,1,$A327))*14)/11)*(1+INDIRECT(ADDRESS(358,COLUMN(U:U),4,1,$A327)))),0)</f>
        <v>0</v>
      </c>
      <c r="U327" cm="1">
        <f t="array" aca="1" ref="U327" ca="1">IFERROR(IFERROR(Resumo_Horas!U327/INDIRECT(ADDRESS(7,COLUMN(V:V),4,1,Resumo_Horas!$A327)),0)*(((INDIRECT(ADDRESS(357,COLUMN(V:V),4,1,$A327))*14)/11)*(1+INDIRECT(ADDRESS(358,COLUMN(V:V),4,1,$A327)))),0)</f>
        <v>0</v>
      </c>
      <c r="V327" cm="1">
        <f t="array" aca="1" ref="V327" ca="1">IFERROR(IFERROR(Resumo_Horas!V327/INDIRECT(ADDRESS(7,COLUMN(W:W),4,1,Resumo_Horas!$A327)),0)*(((INDIRECT(ADDRESS(357,COLUMN(W:W),4,1,$A327))*14)/11)*(1+INDIRECT(ADDRESS(358,COLUMN(W:W),4,1,$A327)))),0)</f>
        <v>0</v>
      </c>
      <c r="W327" cm="1">
        <f t="array" aca="1" ref="W327" ca="1">IFERROR(IFERROR(Resumo_Horas!W327/INDIRECT(ADDRESS(7,COLUMN(X:X),4,1,Resumo_Horas!$A327)),0)*(((INDIRECT(ADDRESS(357,COLUMN(X:X),4,1,$A327))*14)/11)*(1+INDIRECT(ADDRESS(358,COLUMN(X:X),4,1,$A327)))),0)</f>
        <v>0</v>
      </c>
      <c r="X327" cm="1">
        <f t="array" aca="1" ref="X327" ca="1">IFERROR(IFERROR(Resumo_Horas!X327/INDIRECT(ADDRESS(7,COLUMN(Y:Y),4,1,Resumo_Horas!$A327)),0)*(((INDIRECT(ADDRESS(357,COLUMN(Y:Y),4,1,$A327))*14)/11)*(1+INDIRECT(ADDRESS(358,COLUMN(Y:Y),4,1,$A327)))),0)</f>
        <v>0</v>
      </c>
      <c r="Y327" cm="1">
        <f t="array" aca="1" ref="Y327" ca="1">IFERROR(IFERROR(Resumo_Horas!Y327/INDIRECT(ADDRESS(7,COLUMN(Z:Z),4,1,Resumo_Horas!$A327)),0)*(((INDIRECT(ADDRESS(357,COLUMN(Z:Z),4,1,$A327))*14)/11)*(1+INDIRECT(ADDRESS(358,COLUMN(Z:Z),4,1,$A327)))),0)</f>
        <v>0</v>
      </c>
      <c r="Z327" cm="1">
        <f t="array" aca="1" ref="Z327" ca="1">IFERROR(IFERROR(Resumo_Horas!Z327/INDIRECT(ADDRESS(7,COLUMN(AA:AA),4,1,Resumo_Horas!$A327)),0)*(((INDIRECT(ADDRESS(357,COLUMN(AA:AA),4,1,$A327))*14)/11)*(1+INDIRECT(ADDRESS(358,COLUMN(AA:AA),4,1,$A327)))),0)</f>
        <v>0</v>
      </c>
      <c r="AA327" cm="1">
        <f t="array" aca="1" ref="AA327" ca="1">IFERROR(IFERROR(Resumo_Horas!AA327/INDIRECT(ADDRESS(7,COLUMN(AB:AB),4,1,Resumo_Horas!$A327)),0)*(((INDIRECT(ADDRESS(357,COLUMN(AB:AB),4,1,$A327))*14)/11)*(1+INDIRECT(ADDRESS(358,COLUMN(AB:AB),4,1,$A327)))),0)</f>
        <v>0</v>
      </c>
      <c r="AB327" cm="1">
        <f t="array" aca="1" ref="AB327" ca="1">IFERROR(IFERROR(Resumo_Horas!AB327/INDIRECT(ADDRESS(7,COLUMN(AC:AC),4,1,Resumo_Horas!$A327)),0)*(((INDIRECT(ADDRESS(357,COLUMN(AC:AC),4,1,$A327))*14)/11)*(1+INDIRECT(ADDRESS(358,COLUMN(AC:AC),4,1,$A327)))),0)</f>
        <v>0</v>
      </c>
      <c r="AC327" cm="1">
        <f t="array" aca="1" ref="AC327" ca="1">IFERROR(IFERROR(Resumo_Horas!AC327/INDIRECT(ADDRESS(7,COLUMN(AD:AD),4,1,Resumo_Horas!$A327)),0)*(((INDIRECT(ADDRESS(357,COLUMN(AD:AD),4,1,$A327))*14)/11)*(1+INDIRECT(ADDRESS(358,COLUMN(AD:AD),4,1,$A327)))),0)</f>
        <v>0</v>
      </c>
      <c r="AD327" cm="1">
        <f t="array" aca="1" ref="AD327" ca="1">IFERROR(IFERROR(Resumo_Horas!AD327/INDIRECT(ADDRESS(7,COLUMN(AE:AE),4,1,Resumo_Horas!$A327)),0)*(((INDIRECT(ADDRESS(357,COLUMN(AE:AE),4,1,$A327))*14)/11)*(1+INDIRECT(ADDRESS(358,COLUMN(AE:AE),4,1,$A327)))),0)</f>
        <v>0</v>
      </c>
      <c r="AE327" cm="1">
        <f t="array" aca="1" ref="AE327" ca="1">IFERROR(IFERROR(Resumo_Horas!AE327/INDIRECT(ADDRESS(7,COLUMN(AF:AF),4,1,Resumo_Horas!$A327)),0)*(((INDIRECT(ADDRESS(357,COLUMN(AF:AF),4,1,$A327))*14)/11)*(1+INDIRECT(ADDRESS(358,COLUMN(AF:AF),4,1,$A327)))),0)</f>
        <v>0</v>
      </c>
      <c r="AF327" cm="1">
        <f t="array" aca="1" ref="AF327" ca="1">IFERROR(IFERROR(Resumo_Horas!AF327/INDIRECT(ADDRESS(7,COLUMN(AG:AG),4,1,Resumo_Horas!$A327)),0)*(((INDIRECT(ADDRESS(357,COLUMN(AG:AG),4,1,$A327))*14)/11)*(1+INDIRECT(ADDRESS(358,COLUMN(AG:AG),4,1,$A327)))),0)</f>
        <v>0</v>
      </c>
      <c r="AG327" cm="1">
        <f t="array" aca="1" ref="AG327" ca="1">IFERROR(IFERROR(Resumo_Horas!AG327/INDIRECT(ADDRESS(7,COLUMN(AH:AH),4,1,Resumo_Horas!$A327)),0)*(((INDIRECT(ADDRESS(357,COLUMN(AH:AH),4,1,$A327))*14)/11)*(1+INDIRECT(ADDRESS(358,COLUMN(AH:AH),4,1,$A327)))),0)</f>
        <v>0</v>
      </c>
      <c r="AH327" cm="1">
        <f t="array" aca="1" ref="AH327" ca="1">IFERROR(IFERROR(Resumo_Horas!AH327/INDIRECT(ADDRESS(7,COLUMN(AI:AI),4,1,Resumo_Horas!$A327)),0)*(((INDIRECT(ADDRESS(357,COLUMN(AI:AI),4,1,$A327))*14)/11)*(1+INDIRECT(ADDRESS(358,COLUMN(AI:AI),4,1,$A327)))),0)</f>
        <v>0</v>
      </c>
      <c r="AI327" cm="1">
        <f t="array" aca="1" ref="AI327" ca="1">IFERROR(IFERROR(Resumo_Horas!AI327/INDIRECT(ADDRESS(7,COLUMN(AJ:AJ),4,1,Resumo_Horas!$A327)),0)*(((INDIRECT(ADDRESS(357,COLUMN(AJ:AJ),4,1,$A327))*14)/11)*(1+INDIRECT(ADDRESS(358,COLUMN(AJ:AJ),4,1,$A327)))),0)</f>
        <v>0</v>
      </c>
      <c r="AJ327" cm="1">
        <f t="array" aca="1" ref="AJ327" ca="1">IFERROR(IFERROR(Resumo_Horas!AJ327/INDIRECT(ADDRESS(7,COLUMN(AK:AK),4,1,Resumo_Horas!$A327)),0)*(((INDIRECT(ADDRESS(357,COLUMN(AK:AK),4,1,$A327))*14)/11)*(1+INDIRECT(ADDRESS(358,COLUMN(AK:AK),4,1,$A327)))),0)</f>
        <v>0</v>
      </c>
      <c r="AK327" cm="1">
        <f t="array" aca="1" ref="AK327" ca="1">IFERROR(IFERROR(Resumo_Horas!AK327/INDIRECT(ADDRESS(7,COLUMN(AL:AL),4,1,Resumo_Horas!$A327)),0)*(((INDIRECT(ADDRESS(357,COLUMN(AL:AL),4,1,$A327))*14)/11)*(1+INDIRECT(ADDRESS(358,COLUMN(AL:AL),4,1,$A327)))),0)</f>
        <v>0</v>
      </c>
      <c r="AL327" cm="1">
        <f t="array" aca="1" ref="AL327" ca="1">IFERROR(IFERROR(Resumo_Horas!AL327/INDIRECT(ADDRESS(7,COLUMN(AM:AM),4,1,Resumo_Horas!$A327)),0)*(((INDIRECT(ADDRESS(357,COLUMN(AM:AM),4,1,$A327))*14)/11)*(1+INDIRECT(ADDRESS(358,COLUMN(AM:AM),4,1,$A327)))),0)</f>
        <v>0</v>
      </c>
      <c r="AM327" cm="1">
        <f t="array" aca="1" ref="AM327" ca="1">IFERROR(IFERROR(Resumo_Horas!AM327/INDIRECT(ADDRESS(7,COLUMN(AN:AN),4,1,Resumo_Horas!$A327)),0)*(((INDIRECT(ADDRESS(357,COLUMN(AN:AN),4,1,$A327))*14)/11)*(1+INDIRECT(ADDRESS(358,COLUMN(AN:AN),4,1,$A327)))),0)</f>
        <v>0</v>
      </c>
      <c r="AN327" cm="1">
        <f t="array" aca="1" ref="AN327" ca="1">IFERROR(IFERROR(Resumo_Horas!AN327/INDIRECT(ADDRESS(7,COLUMN(AO:AO),4,1,Resumo_Horas!$A327)),0)*(((INDIRECT(ADDRESS(357,COLUMN(AO:AO),4,1,$A327))*14)/11)*(1+INDIRECT(ADDRESS(358,COLUMN(AO:AO),4,1,$A327)))),0)</f>
        <v>0</v>
      </c>
      <c r="AO327" cm="1">
        <f t="array" aca="1" ref="AO327" ca="1">IFERROR(IFERROR(Resumo_Horas!AO327/INDIRECT(ADDRESS(7,COLUMN(AP:AP),4,1,Resumo_Horas!$A327)),0)*(((INDIRECT(ADDRESS(357,COLUMN(AP:AP),4,1,$A327))*14)/11)*(1+INDIRECT(ADDRESS(358,COLUMN(AP:AP),4,1,$A327)))),0)</f>
        <v>0</v>
      </c>
      <c r="AP327" cm="1">
        <f t="array" aca="1" ref="AP327" ca="1">IFERROR(IFERROR(Resumo_Horas!AP327/INDIRECT(ADDRESS(7,COLUMN(AQ:AQ),4,1,Resumo_Horas!$A327)),0)*(((INDIRECT(ADDRESS(357,COLUMN(AQ:AQ),4,1,$A327))*14)/11)*(1+INDIRECT(ADDRESS(358,COLUMN(AQ:AQ),4,1,$A327)))),0)</f>
        <v>0</v>
      </c>
      <c r="AQ327" cm="1">
        <f t="array" aca="1" ref="AQ327" ca="1">IFERROR(IFERROR(Resumo_Horas!AQ327/INDIRECT(ADDRESS(7,COLUMN(AR:AR),4,1,Resumo_Horas!$A327)),0)*(((INDIRECT(ADDRESS(357,COLUMN(AR:AR),4,1,$A327))*14)/11)*(1+INDIRECT(ADDRESS(358,COLUMN(AR:AR),4,1,$A327)))),0)</f>
        <v>0</v>
      </c>
      <c r="AR327" cm="1">
        <f t="array" aca="1" ref="AR327" ca="1">IFERROR(IFERROR(Resumo_Horas!AR327/INDIRECT(ADDRESS(7,COLUMN(AS:AS),4,1,Resumo_Horas!$A327)),0)*(((INDIRECT(ADDRESS(357,COLUMN(AS:AS),4,1,$A327))*14)/11)*(1+INDIRECT(ADDRESS(358,COLUMN(AS:AS),4,1,$A327)))),0)</f>
        <v>0</v>
      </c>
      <c r="AS327" cm="1">
        <f t="array" aca="1" ref="AS327" ca="1">IFERROR(IFERROR(Resumo_Horas!AS327/INDIRECT(ADDRESS(7,COLUMN(AT:AT),4,1,Resumo_Horas!$A327)),0)*(((INDIRECT(ADDRESS(357,COLUMN(AT:AT),4,1,$A327))*14)/11)*(1+INDIRECT(ADDRESS(358,COLUMN(AT:AT),4,1,$A327)))),0)</f>
        <v>0</v>
      </c>
      <c r="AT327" cm="1">
        <f t="array" aca="1" ref="AT327" ca="1">IFERROR(IFERROR(Resumo_Horas!AT327/INDIRECT(ADDRESS(7,COLUMN(AU:AU),4,1,Resumo_Horas!$A327)),0)*(((INDIRECT(ADDRESS(357,COLUMN(AU:AU),4,1,$A327))*14)/11)*(1+INDIRECT(ADDRESS(358,COLUMN(AU:AU),4,1,$A327)))),0)</f>
        <v>0</v>
      </c>
      <c r="AU327" cm="1">
        <f t="array" aca="1" ref="AU327" ca="1">IFERROR(IFERROR(Resumo_Horas!AU327/INDIRECT(ADDRESS(7,COLUMN(AV:AV),4,1,Resumo_Horas!$A327)),0)*(((INDIRECT(ADDRESS(357,COLUMN(AV:AV),4,1,$A327))*14)/11)*(1+INDIRECT(ADDRESS(358,COLUMN(AV:AV),4,1,$A327)))),0)</f>
        <v>0</v>
      </c>
      <c r="AV327" cm="1">
        <f t="array" aca="1" ref="AV327" ca="1">IFERROR(IFERROR(Resumo_Horas!AV327/INDIRECT(ADDRESS(7,COLUMN(AW:AW),4,1,Resumo_Horas!$A327)),0)*(((INDIRECT(ADDRESS(357,COLUMN(AW:AW),4,1,$A327))*14)/11)*(1+INDIRECT(ADDRESS(358,COLUMN(AW:AW),4,1,$A327)))),0)</f>
        <v>0</v>
      </c>
      <c r="AW327" cm="1">
        <f t="array" aca="1" ref="AW327" ca="1">IFERROR(IFERROR(Resumo_Horas!AW327/INDIRECT(ADDRESS(7,COLUMN(AX:AX),4,1,Resumo_Horas!$A327)),0)*(((INDIRECT(ADDRESS(357,COLUMN(AX:AX),4,1,$A327))*14)/11)*(1+INDIRECT(ADDRESS(358,COLUMN(AX:AX),4,1,$A327)))),0)</f>
        <v>0</v>
      </c>
      <c r="AX327" cm="1">
        <f t="array" aca="1" ref="AX327" ca="1">IFERROR(IFERROR(Resumo_Horas!AX327/INDIRECT(ADDRESS(7,COLUMN(AY:AY),4,1,Resumo_Horas!$A327)),0)*(((INDIRECT(ADDRESS(357,COLUMN(AY:AY),4,1,$A327))*14)/11)*(1+INDIRECT(ADDRESS(358,COLUMN(AY:AY),4,1,$A327)))),0)</f>
        <v>0</v>
      </c>
      <c r="AY327" cm="1">
        <f t="array" aca="1" ref="AY327" ca="1">IFERROR(IFERROR(Resumo_Horas!AY327/INDIRECT(ADDRESS(7,COLUMN(AZ:AZ),4,1,Resumo_Horas!$A327)),0)*(((INDIRECT(ADDRESS(357,COLUMN(AZ:AZ),4,1,$A327))*14)/11)*(1+INDIRECT(ADDRESS(358,COLUMN(AZ:AZ),4,1,$A327)))),0)</f>
        <v>0</v>
      </c>
      <c r="AZ327" cm="1">
        <f t="array" aca="1" ref="AZ327" ca="1">IFERROR(IFERROR(Resumo_Horas!AZ327/INDIRECT(ADDRESS(7,COLUMN(BA:BA),4,1,Resumo_Horas!$A327)),0)*(((INDIRECT(ADDRESS(357,COLUMN(BA:BA),4,1,$A327))*14)/11)*(1+INDIRECT(ADDRESS(358,COLUMN(BA:BA),4,1,$A327)))),0)</f>
        <v>0</v>
      </c>
      <c r="BA327" cm="1">
        <f t="array" aca="1" ref="BA327" ca="1">IFERROR(IFERROR(Resumo_Horas!BA327/INDIRECT(ADDRESS(7,COLUMN(BB:BB),4,1,Resumo_Horas!$A327)),0)*(((INDIRECT(ADDRESS(357,COLUMN(BB:BB),4,1,$A327))*14)/11)*(1+INDIRECT(ADDRESS(358,COLUMN(BB:BB),4,1,$A327)))),0)</f>
        <v>0</v>
      </c>
      <c r="BB327" cm="1">
        <f t="array" aca="1" ref="BB327" ca="1">IFERROR(IFERROR(Resumo_Horas!BB327/INDIRECT(ADDRESS(7,COLUMN(BC:BC),4,1,Resumo_Horas!$A327)),0)*(((INDIRECT(ADDRESS(357,COLUMN(BC:BC),4,1,$A327))*14)/11)*(1+INDIRECT(ADDRESS(358,COLUMN(BC:BC),4,1,$A327)))),0)</f>
        <v>0</v>
      </c>
      <c r="BC327" cm="1">
        <f t="array" aca="1" ref="BC327" ca="1">IFERROR(IFERROR(Resumo_Horas!BC327/INDIRECT(ADDRESS(7,COLUMN(BD:BD),4,1,Resumo_Horas!$A327)),0)*(((INDIRECT(ADDRESS(357,COLUMN(BD:BD),4,1,$A327))*14)/11)*(1+INDIRECT(ADDRESS(358,COLUMN(BD:BD),4,1,$A327)))),0)</f>
        <v>0</v>
      </c>
      <c r="BD327" cm="1">
        <f t="array" aca="1" ref="BD327" ca="1">IFERROR(IFERROR(Resumo_Horas!BD327/INDIRECT(ADDRESS(7,COLUMN(BE:BE),4,1,Resumo_Horas!$A327)),0)*(((INDIRECT(ADDRESS(357,COLUMN(BE:BE),4,1,$A327))*14)/11)*(1+INDIRECT(ADDRESS(358,COLUMN(BE:BE),4,1,$A327)))),0)</f>
        <v>0</v>
      </c>
      <c r="BE327" cm="1">
        <f t="array" aca="1" ref="BE327" ca="1">IFERROR(IFERROR(Resumo_Horas!BE327/INDIRECT(ADDRESS(7,COLUMN(BF:BF),4,1,Resumo_Horas!$A327)),0)*(((INDIRECT(ADDRESS(357,COLUMN(BF:BF),4,1,$A327))*14)/11)*(1+INDIRECT(ADDRESS(358,COLUMN(BF:BF),4,1,$A327)))),0)</f>
        <v>0</v>
      </c>
      <c r="BF327" cm="1">
        <f t="array" aca="1" ref="BF327" ca="1">IFERROR(IFERROR(Resumo_Horas!BF327/INDIRECT(ADDRESS(7,COLUMN(BG:BG),4,1,Resumo_Horas!$A327)),0)*(((INDIRECT(ADDRESS(357,COLUMN(BG:BG),4,1,$A327))*14)/11)*(1+INDIRECT(ADDRESS(358,COLUMN(BG:BG),4,1,$A327)))),0)</f>
        <v>0</v>
      </c>
      <c r="BG327" cm="1">
        <f t="array" aca="1" ref="BG327" ca="1">IFERROR(IFERROR(Resumo_Horas!BG327/INDIRECT(ADDRESS(7,COLUMN(BH:BH),4,1,Resumo_Horas!$A327)),0)*(((INDIRECT(ADDRESS(357,COLUMN(BH:BH),4,1,$A327))*14)/11)*(1+INDIRECT(ADDRESS(358,COLUMN(BH:BH),4,1,$A327)))),0)</f>
        <v>0</v>
      </c>
      <c r="BH327" cm="1">
        <f t="array" aca="1" ref="BH327" ca="1">IFERROR(IFERROR(Resumo_Horas!BH327/INDIRECT(ADDRESS(7,COLUMN(BI:BI),4,1,Resumo_Horas!$A327)),0)*(((INDIRECT(ADDRESS(357,COLUMN(BI:BI),4,1,$A327))*14)/11)*(1+INDIRECT(ADDRESS(358,COLUMN(BI:BI),4,1,$A327)))),0)</f>
        <v>0</v>
      </c>
      <c r="BI327" cm="1">
        <f t="array" aca="1" ref="BI327" ca="1">IFERROR(IFERROR(Resumo_Horas!BI327/INDIRECT(ADDRESS(7,COLUMN(BJ:BJ),4,1,Resumo_Horas!$A327)),0)*(((INDIRECT(ADDRESS(357,COLUMN(BJ:BJ),4,1,$A327))*14)/11)*(1+INDIRECT(ADDRESS(358,COLUMN(BJ:BJ),4,1,$A327)))),0)</f>
        <v>0</v>
      </c>
      <c r="BJ327" cm="1">
        <f t="array" aca="1" ref="BJ327" ca="1">IFERROR(IFERROR(Resumo_Horas!BJ327/INDIRECT(ADDRESS(7,COLUMN(BK:BK),4,1,Resumo_Horas!$A327)),0)*(((INDIRECT(ADDRESS(357,COLUMN(BK:BK),4,1,$A327))*14)/11)*(1+INDIRECT(ADDRESS(358,COLUMN(BK:BK),4,1,$A327)))),0)</f>
        <v>0</v>
      </c>
      <c r="BK327" s="331" cm="1">
        <f t="array" aca="1" ref="BK327" ca="1">IFERROR(IFERROR(Resumo_Horas!BK327/INDIRECT(ADDRESS(7,COLUMN(BL:BL),4,1,Resumo_Horas!$A327)),0)*(((INDIRECT(ADDRESS(357,COLUMN(BL:BL),4,1,$A327))*14)/11)*(1+INDIRECT(ADDRESS(358,COLUMN(BL:BL),4,1,$A327)))),0)</f>
        <v>0</v>
      </c>
    </row>
    <row r="328" spans="1:63" x14ac:dyDescent="0.25">
      <c r="A328" s="330" t="str" cm="1">
        <f t="array" aca="1" ref="A328" ca="1">IF(INDIRECT(ADDRESS(9+QUOTIENT(ROW(A327)-1,20),4,4,1,"Equipa de projeto")) = 0,"", _xlfn.CONCAT(1 + QUOTIENT(ROW(A327)-1,20),". ", INDIRECT(ADDRESS(9+QUOTIENT(ROW(A327)-1,20),4,4,1,"Equipa de projeto"))))</f>
        <v/>
      </c>
      <c r="B328">
        <f>Atividades!$A$37</f>
        <v>0</v>
      </c>
      <c r="C328" s="123" t="s">
        <v>48</v>
      </c>
      <c r="D328" cm="1">
        <f t="array" aca="1" ref="D328" ca="1">IFERROR(IFERROR(Resumo_Horas!D328/INDIRECT(ADDRESS(7,COLUMN(E:E),4,1,Resumo_Horas!$A328)),0)*(((INDIRECT(ADDRESS(357,COLUMN(E:E),4,1,$A328))*14)/11)*(1+INDIRECT(ADDRESS(358,COLUMN(E:E),4,1,$A328)))),0)</f>
        <v>0</v>
      </c>
      <c r="E328" cm="1">
        <f t="array" aca="1" ref="E328" ca="1">IFERROR(IFERROR(Resumo_Horas!E328/INDIRECT(ADDRESS(7,COLUMN(F:F),4,1,Resumo_Horas!$A328)),0)*(((INDIRECT(ADDRESS(357,COLUMN(F:F),4,1,$A328))*14)/11)*(1+INDIRECT(ADDRESS(358,COLUMN(F:F),4,1,$A328)))),0)</f>
        <v>0</v>
      </c>
      <c r="F328" cm="1">
        <f t="array" aca="1" ref="F328" ca="1">IFERROR(IFERROR(Resumo_Horas!F328/INDIRECT(ADDRESS(7,COLUMN(G:G),4,1,Resumo_Horas!$A328)),0)*(((INDIRECT(ADDRESS(357,COLUMN(G:G),4,1,$A328))*14)/11)*(1+INDIRECT(ADDRESS(358,COLUMN(G:G),4,1,$A328)))),0)</f>
        <v>0</v>
      </c>
      <c r="G328" cm="1">
        <f t="array" aca="1" ref="G328" ca="1">IFERROR(IFERROR(Resumo_Horas!G328/INDIRECT(ADDRESS(7,COLUMN(H:H),4,1,Resumo_Horas!$A328)),0)*(((INDIRECT(ADDRESS(357,COLUMN(H:H),4,1,$A328))*14)/11)*(1+INDIRECT(ADDRESS(358,COLUMN(H:H),4,1,$A328)))),0)</f>
        <v>0</v>
      </c>
      <c r="H328" cm="1">
        <f t="array" aca="1" ref="H328" ca="1">IFERROR(IFERROR(Resumo_Horas!H328/INDIRECT(ADDRESS(7,COLUMN(I:I),4,1,Resumo_Horas!$A328)),0)*(((INDIRECT(ADDRESS(357,COLUMN(I:I),4,1,$A328))*14)/11)*(1+INDIRECT(ADDRESS(358,COLUMN(I:I),4,1,$A328)))),0)</f>
        <v>0</v>
      </c>
      <c r="I328" cm="1">
        <f t="array" aca="1" ref="I328" ca="1">IFERROR(IFERROR(Resumo_Horas!I328/INDIRECT(ADDRESS(7,COLUMN(J:J),4,1,Resumo_Horas!$A328)),0)*(((INDIRECT(ADDRESS(357,COLUMN(J:J),4,1,$A328))*14)/11)*(1+INDIRECT(ADDRESS(358,COLUMN(J:J),4,1,$A328)))),0)</f>
        <v>0</v>
      </c>
      <c r="J328" cm="1">
        <f t="array" aca="1" ref="J328" ca="1">IFERROR(IFERROR(Resumo_Horas!J328/INDIRECT(ADDRESS(7,COLUMN(K:K),4,1,Resumo_Horas!$A328)),0)*(((INDIRECT(ADDRESS(357,COLUMN(K:K),4,1,$A328))*14)/11)*(1+INDIRECT(ADDRESS(358,COLUMN(K:K),4,1,$A328)))),0)</f>
        <v>0</v>
      </c>
      <c r="K328" cm="1">
        <f t="array" aca="1" ref="K328" ca="1">IFERROR(IFERROR(Resumo_Horas!K328/INDIRECT(ADDRESS(7,COLUMN(L:L),4,1,Resumo_Horas!$A328)),0)*(((INDIRECT(ADDRESS(357,COLUMN(L:L),4,1,$A328))*14)/11)*(1+INDIRECT(ADDRESS(358,COLUMN(L:L),4,1,$A328)))),0)</f>
        <v>0</v>
      </c>
      <c r="L328" cm="1">
        <f t="array" aca="1" ref="L328" ca="1">IFERROR(IFERROR(Resumo_Horas!L328/INDIRECT(ADDRESS(7,COLUMN(M:M),4,1,Resumo_Horas!$A328)),0)*(((INDIRECT(ADDRESS(357,COLUMN(M:M),4,1,$A328))*14)/11)*(1+INDIRECT(ADDRESS(358,COLUMN(M:M),4,1,$A328)))),0)</f>
        <v>0</v>
      </c>
      <c r="M328" cm="1">
        <f t="array" aca="1" ref="M328" ca="1">IFERROR(IFERROR(Resumo_Horas!M328/INDIRECT(ADDRESS(7,COLUMN(N:N),4,1,Resumo_Horas!$A328)),0)*(((INDIRECT(ADDRESS(357,COLUMN(N:N),4,1,$A328))*14)/11)*(1+INDIRECT(ADDRESS(358,COLUMN(N:N),4,1,$A328)))),0)</f>
        <v>0</v>
      </c>
      <c r="N328" cm="1">
        <f t="array" aca="1" ref="N328" ca="1">IFERROR(IFERROR(Resumo_Horas!N328/INDIRECT(ADDRESS(7,COLUMN(O:O),4,1,Resumo_Horas!$A328)),0)*(((INDIRECT(ADDRESS(357,COLUMN(O:O),4,1,$A328))*14)/11)*(1+INDIRECT(ADDRESS(358,COLUMN(O:O),4,1,$A328)))),0)</f>
        <v>0</v>
      </c>
      <c r="O328" cm="1">
        <f t="array" aca="1" ref="O328" ca="1">IFERROR(IFERROR(Resumo_Horas!O328/INDIRECT(ADDRESS(7,COLUMN(P:P),4,1,Resumo_Horas!$A328)),0)*(((INDIRECT(ADDRESS(357,COLUMN(P:P),4,1,$A328))*14)/11)*(1+INDIRECT(ADDRESS(358,COLUMN(P:P),4,1,$A328)))),0)</f>
        <v>0</v>
      </c>
      <c r="P328" cm="1">
        <f t="array" aca="1" ref="P328" ca="1">IFERROR(IFERROR(Resumo_Horas!P328/INDIRECT(ADDRESS(7,COLUMN(Q:Q),4,1,Resumo_Horas!$A328)),0)*(((INDIRECT(ADDRESS(357,COLUMN(Q:Q),4,1,$A328))*14)/11)*(1+INDIRECT(ADDRESS(358,COLUMN(Q:Q),4,1,$A328)))),0)</f>
        <v>0</v>
      </c>
      <c r="Q328" cm="1">
        <f t="array" aca="1" ref="Q328" ca="1">IFERROR(IFERROR(Resumo_Horas!Q328/INDIRECT(ADDRESS(7,COLUMN(R:R),4,1,Resumo_Horas!$A328)),0)*(((INDIRECT(ADDRESS(357,COLUMN(R:R),4,1,$A328))*14)/11)*(1+INDIRECT(ADDRESS(358,COLUMN(R:R),4,1,$A328)))),0)</f>
        <v>0</v>
      </c>
      <c r="R328" cm="1">
        <f t="array" aca="1" ref="R328" ca="1">IFERROR(IFERROR(Resumo_Horas!R328/INDIRECT(ADDRESS(7,COLUMN(S:S),4,1,Resumo_Horas!$A328)),0)*(((INDIRECT(ADDRESS(357,COLUMN(S:S),4,1,$A328))*14)/11)*(1+INDIRECT(ADDRESS(358,COLUMN(S:S),4,1,$A328)))),0)</f>
        <v>0</v>
      </c>
      <c r="S328" cm="1">
        <f t="array" aca="1" ref="S328" ca="1">IFERROR(IFERROR(Resumo_Horas!S328/INDIRECT(ADDRESS(7,COLUMN(T:T),4,1,Resumo_Horas!$A328)),0)*(((INDIRECT(ADDRESS(357,COLUMN(T:T),4,1,$A328))*14)/11)*(1+INDIRECT(ADDRESS(358,COLUMN(T:T),4,1,$A328)))),0)</f>
        <v>0</v>
      </c>
      <c r="T328" cm="1">
        <f t="array" aca="1" ref="T328" ca="1">IFERROR(IFERROR(Resumo_Horas!T328/INDIRECT(ADDRESS(7,COLUMN(U:U),4,1,Resumo_Horas!$A328)),0)*(((INDIRECT(ADDRESS(357,COLUMN(U:U),4,1,$A328))*14)/11)*(1+INDIRECT(ADDRESS(358,COLUMN(U:U),4,1,$A328)))),0)</f>
        <v>0</v>
      </c>
      <c r="U328" cm="1">
        <f t="array" aca="1" ref="U328" ca="1">IFERROR(IFERROR(Resumo_Horas!U328/INDIRECT(ADDRESS(7,COLUMN(V:V),4,1,Resumo_Horas!$A328)),0)*(((INDIRECT(ADDRESS(357,COLUMN(V:V),4,1,$A328))*14)/11)*(1+INDIRECT(ADDRESS(358,COLUMN(V:V),4,1,$A328)))),0)</f>
        <v>0</v>
      </c>
      <c r="V328" cm="1">
        <f t="array" aca="1" ref="V328" ca="1">IFERROR(IFERROR(Resumo_Horas!V328/INDIRECT(ADDRESS(7,COLUMN(W:W),4,1,Resumo_Horas!$A328)),0)*(((INDIRECT(ADDRESS(357,COLUMN(W:W),4,1,$A328))*14)/11)*(1+INDIRECT(ADDRESS(358,COLUMN(W:W),4,1,$A328)))),0)</f>
        <v>0</v>
      </c>
      <c r="W328" cm="1">
        <f t="array" aca="1" ref="W328" ca="1">IFERROR(IFERROR(Resumo_Horas!W328/INDIRECT(ADDRESS(7,COLUMN(X:X),4,1,Resumo_Horas!$A328)),0)*(((INDIRECT(ADDRESS(357,COLUMN(X:X),4,1,$A328))*14)/11)*(1+INDIRECT(ADDRESS(358,COLUMN(X:X),4,1,$A328)))),0)</f>
        <v>0</v>
      </c>
      <c r="X328" cm="1">
        <f t="array" aca="1" ref="X328" ca="1">IFERROR(IFERROR(Resumo_Horas!X328/INDIRECT(ADDRESS(7,COLUMN(Y:Y),4,1,Resumo_Horas!$A328)),0)*(((INDIRECT(ADDRESS(357,COLUMN(Y:Y),4,1,$A328))*14)/11)*(1+INDIRECT(ADDRESS(358,COLUMN(Y:Y),4,1,$A328)))),0)</f>
        <v>0</v>
      </c>
      <c r="Y328" cm="1">
        <f t="array" aca="1" ref="Y328" ca="1">IFERROR(IFERROR(Resumo_Horas!Y328/INDIRECT(ADDRESS(7,COLUMN(Z:Z),4,1,Resumo_Horas!$A328)),0)*(((INDIRECT(ADDRESS(357,COLUMN(Z:Z),4,1,$A328))*14)/11)*(1+INDIRECT(ADDRESS(358,COLUMN(Z:Z),4,1,$A328)))),0)</f>
        <v>0</v>
      </c>
      <c r="Z328" cm="1">
        <f t="array" aca="1" ref="Z328" ca="1">IFERROR(IFERROR(Resumo_Horas!Z328/INDIRECT(ADDRESS(7,COLUMN(AA:AA),4,1,Resumo_Horas!$A328)),0)*(((INDIRECT(ADDRESS(357,COLUMN(AA:AA),4,1,$A328))*14)/11)*(1+INDIRECT(ADDRESS(358,COLUMN(AA:AA),4,1,$A328)))),0)</f>
        <v>0</v>
      </c>
      <c r="AA328" cm="1">
        <f t="array" aca="1" ref="AA328" ca="1">IFERROR(IFERROR(Resumo_Horas!AA328/INDIRECT(ADDRESS(7,COLUMN(AB:AB),4,1,Resumo_Horas!$A328)),0)*(((INDIRECT(ADDRESS(357,COLUMN(AB:AB),4,1,$A328))*14)/11)*(1+INDIRECT(ADDRESS(358,COLUMN(AB:AB),4,1,$A328)))),0)</f>
        <v>0</v>
      </c>
      <c r="AB328" cm="1">
        <f t="array" aca="1" ref="AB328" ca="1">IFERROR(IFERROR(Resumo_Horas!AB328/INDIRECT(ADDRESS(7,COLUMN(AC:AC),4,1,Resumo_Horas!$A328)),0)*(((INDIRECT(ADDRESS(357,COLUMN(AC:AC),4,1,$A328))*14)/11)*(1+INDIRECT(ADDRESS(358,COLUMN(AC:AC),4,1,$A328)))),0)</f>
        <v>0</v>
      </c>
      <c r="AC328" cm="1">
        <f t="array" aca="1" ref="AC328" ca="1">IFERROR(IFERROR(Resumo_Horas!AC328/INDIRECT(ADDRESS(7,COLUMN(AD:AD),4,1,Resumo_Horas!$A328)),0)*(((INDIRECT(ADDRESS(357,COLUMN(AD:AD),4,1,$A328))*14)/11)*(1+INDIRECT(ADDRESS(358,COLUMN(AD:AD),4,1,$A328)))),0)</f>
        <v>0</v>
      </c>
      <c r="AD328" cm="1">
        <f t="array" aca="1" ref="AD328" ca="1">IFERROR(IFERROR(Resumo_Horas!AD328/INDIRECT(ADDRESS(7,COLUMN(AE:AE),4,1,Resumo_Horas!$A328)),0)*(((INDIRECT(ADDRESS(357,COLUMN(AE:AE),4,1,$A328))*14)/11)*(1+INDIRECT(ADDRESS(358,COLUMN(AE:AE),4,1,$A328)))),0)</f>
        <v>0</v>
      </c>
      <c r="AE328" cm="1">
        <f t="array" aca="1" ref="AE328" ca="1">IFERROR(IFERROR(Resumo_Horas!AE328/INDIRECT(ADDRESS(7,COLUMN(AF:AF),4,1,Resumo_Horas!$A328)),0)*(((INDIRECT(ADDRESS(357,COLUMN(AF:AF),4,1,$A328))*14)/11)*(1+INDIRECT(ADDRESS(358,COLUMN(AF:AF),4,1,$A328)))),0)</f>
        <v>0</v>
      </c>
      <c r="AF328" cm="1">
        <f t="array" aca="1" ref="AF328" ca="1">IFERROR(IFERROR(Resumo_Horas!AF328/INDIRECT(ADDRESS(7,COLUMN(AG:AG),4,1,Resumo_Horas!$A328)),0)*(((INDIRECT(ADDRESS(357,COLUMN(AG:AG),4,1,$A328))*14)/11)*(1+INDIRECT(ADDRESS(358,COLUMN(AG:AG),4,1,$A328)))),0)</f>
        <v>0</v>
      </c>
      <c r="AG328" cm="1">
        <f t="array" aca="1" ref="AG328" ca="1">IFERROR(IFERROR(Resumo_Horas!AG328/INDIRECT(ADDRESS(7,COLUMN(AH:AH),4,1,Resumo_Horas!$A328)),0)*(((INDIRECT(ADDRESS(357,COLUMN(AH:AH),4,1,$A328))*14)/11)*(1+INDIRECT(ADDRESS(358,COLUMN(AH:AH),4,1,$A328)))),0)</f>
        <v>0</v>
      </c>
      <c r="AH328" cm="1">
        <f t="array" aca="1" ref="AH328" ca="1">IFERROR(IFERROR(Resumo_Horas!AH328/INDIRECT(ADDRESS(7,COLUMN(AI:AI),4,1,Resumo_Horas!$A328)),0)*(((INDIRECT(ADDRESS(357,COLUMN(AI:AI),4,1,$A328))*14)/11)*(1+INDIRECT(ADDRESS(358,COLUMN(AI:AI),4,1,$A328)))),0)</f>
        <v>0</v>
      </c>
      <c r="AI328" cm="1">
        <f t="array" aca="1" ref="AI328" ca="1">IFERROR(IFERROR(Resumo_Horas!AI328/INDIRECT(ADDRESS(7,COLUMN(AJ:AJ),4,1,Resumo_Horas!$A328)),0)*(((INDIRECT(ADDRESS(357,COLUMN(AJ:AJ),4,1,$A328))*14)/11)*(1+INDIRECT(ADDRESS(358,COLUMN(AJ:AJ),4,1,$A328)))),0)</f>
        <v>0</v>
      </c>
      <c r="AJ328" cm="1">
        <f t="array" aca="1" ref="AJ328" ca="1">IFERROR(IFERROR(Resumo_Horas!AJ328/INDIRECT(ADDRESS(7,COLUMN(AK:AK),4,1,Resumo_Horas!$A328)),0)*(((INDIRECT(ADDRESS(357,COLUMN(AK:AK),4,1,$A328))*14)/11)*(1+INDIRECT(ADDRESS(358,COLUMN(AK:AK),4,1,$A328)))),0)</f>
        <v>0</v>
      </c>
      <c r="AK328" cm="1">
        <f t="array" aca="1" ref="AK328" ca="1">IFERROR(IFERROR(Resumo_Horas!AK328/INDIRECT(ADDRESS(7,COLUMN(AL:AL),4,1,Resumo_Horas!$A328)),0)*(((INDIRECT(ADDRESS(357,COLUMN(AL:AL),4,1,$A328))*14)/11)*(1+INDIRECT(ADDRESS(358,COLUMN(AL:AL),4,1,$A328)))),0)</f>
        <v>0</v>
      </c>
      <c r="AL328" cm="1">
        <f t="array" aca="1" ref="AL328" ca="1">IFERROR(IFERROR(Resumo_Horas!AL328/INDIRECT(ADDRESS(7,COLUMN(AM:AM),4,1,Resumo_Horas!$A328)),0)*(((INDIRECT(ADDRESS(357,COLUMN(AM:AM),4,1,$A328))*14)/11)*(1+INDIRECT(ADDRESS(358,COLUMN(AM:AM),4,1,$A328)))),0)</f>
        <v>0</v>
      </c>
      <c r="AM328" cm="1">
        <f t="array" aca="1" ref="AM328" ca="1">IFERROR(IFERROR(Resumo_Horas!AM328/INDIRECT(ADDRESS(7,COLUMN(AN:AN),4,1,Resumo_Horas!$A328)),0)*(((INDIRECT(ADDRESS(357,COLUMN(AN:AN),4,1,$A328))*14)/11)*(1+INDIRECT(ADDRESS(358,COLUMN(AN:AN),4,1,$A328)))),0)</f>
        <v>0</v>
      </c>
      <c r="AN328" cm="1">
        <f t="array" aca="1" ref="AN328" ca="1">IFERROR(IFERROR(Resumo_Horas!AN328/INDIRECT(ADDRESS(7,COLUMN(AO:AO),4,1,Resumo_Horas!$A328)),0)*(((INDIRECT(ADDRESS(357,COLUMN(AO:AO),4,1,$A328))*14)/11)*(1+INDIRECT(ADDRESS(358,COLUMN(AO:AO),4,1,$A328)))),0)</f>
        <v>0</v>
      </c>
      <c r="AO328" cm="1">
        <f t="array" aca="1" ref="AO328" ca="1">IFERROR(IFERROR(Resumo_Horas!AO328/INDIRECT(ADDRESS(7,COLUMN(AP:AP),4,1,Resumo_Horas!$A328)),0)*(((INDIRECT(ADDRESS(357,COLUMN(AP:AP),4,1,$A328))*14)/11)*(1+INDIRECT(ADDRESS(358,COLUMN(AP:AP),4,1,$A328)))),0)</f>
        <v>0</v>
      </c>
      <c r="AP328" cm="1">
        <f t="array" aca="1" ref="AP328" ca="1">IFERROR(IFERROR(Resumo_Horas!AP328/INDIRECT(ADDRESS(7,COLUMN(AQ:AQ),4,1,Resumo_Horas!$A328)),0)*(((INDIRECT(ADDRESS(357,COLUMN(AQ:AQ),4,1,$A328))*14)/11)*(1+INDIRECT(ADDRESS(358,COLUMN(AQ:AQ),4,1,$A328)))),0)</f>
        <v>0</v>
      </c>
      <c r="AQ328" cm="1">
        <f t="array" aca="1" ref="AQ328" ca="1">IFERROR(IFERROR(Resumo_Horas!AQ328/INDIRECT(ADDRESS(7,COLUMN(AR:AR),4,1,Resumo_Horas!$A328)),0)*(((INDIRECT(ADDRESS(357,COLUMN(AR:AR),4,1,$A328))*14)/11)*(1+INDIRECT(ADDRESS(358,COLUMN(AR:AR),4,1,$A328)))),0)</f>
        <v>0</v>
      </c>
      <c r="AR328" cm="1">
        <f t="array" aca="1" ref="AR328" ca="1">IFERROR(IFERROR(Resumo_Horas!AR328/INDIRECT(ADDRESS(7,COLUMN(AS:AS),4,1,Resumo_Horas!$A328)),0)*(((INDIRECT(ADDRESS(357,COLUMN(AS:AS),4,1,$A328))*14)/11)*(1+INDIRECT(ADDRESS(358,COLUMN(AS:AS),4,1,$A328)))),0)</f>
        <v>0</v>
      </c>
      <c r="AS328" cm="1">
        <f t="array" aca="1" ref="AS328" ca="1">IFERROR(IFERROR(Resumo_Horas!AS328/INDIRECT(ADDRESS(7,COLUMN(AT:AT),4,1,Resumo_Horas!$A328)),0)*(((INDIRECT(ADDRESS(357,COLUMN(AT:AT),4,1,$A328))*14)/11)*(1+INDIRECT(ADDRESS(358,COLUMN(AT:AT),4,1,$A328)))),0)</f>
        <v>0</v>
      </c>
      <c r="AT328" cm="1">
        <f t="array" aca="1" ref="AT328" ca="1">IFERROR(IFERROR(Resumo_Horas!AT328/INDIRECT(ADDRESS(7,COLUMN(AU:AU),4,1,Resumo_Horas!$A328)),0)*(((INDIRECT(ADDRESS(357,COLUMN(AU:AU),4,1,$A328))*14)/11)*(1+INDIRECT(ADDRESS(358,COLUMN(AU:AU),4,1,$A328)))),0)</f>
        <v>0</v>
      </c>
      <c r="AU328" cm="1">
        <f t="array" aca="1" ref="AU328" ca="1">IFERROR(IFERROR(Resumo_Horas!AU328/INDIRECT(ADDRESS(7,COLUMN(AV:AV),4,1,Resumo_Horas!$A328)),0)*(((INDIRECT(ADDRESS(357,COLUMN(AV:AV),4,1,$A328))*14)/11)*(1+INDIRECT(ADDRESS(358,COLUMN(AV:AV),4,1,$A328)))),0)</f>
        <v>0</v>
      </c>
      <c r="AV328" cm="1">
        <f t="array" aca="1" ref="AV328" ca="1">IFERROR(IFERROR(Resumo_Horas!AV328/INDIRECT(ADDRESS(7,COLUMN(AW:AW),4,1,Resumo_Horas!$A328)),0)*(((INDIRECT(ADDRESS(357,COLUMN(AW:AW),4,1,$A328))*14)/11)*(1+INDIRECT(ADDRESS(358,COLUMN(AW:AW),4,1,$A328)))),0)</f>
        <v>0</v>
      </c>
      <c r="AW328" cm="1">
        <f t="array" aca="1" ref="AW328" ca="1">IFERROR(IFERROR(Resumo_Horas!AW328/INDIRECT(ADDRESS(7,COLUMN(AX:AX),4,1,Resumo_Horas!$A328)),0)*(((INDIRECT(ADDRESS(357,COLUMN(AX:AX),4,1,$A328))*14)/11)*(1+INDIRECT(ADDRESS(358,COLUMN(AX:AX),4,1,$A328)))),0)</f>
        <v>0</v>
      </c>
      <c r="AX328" cm="1">
        <f t="array" aca="1" ref="AX328" ca="1">IFERROR(IFERROR(Resumo_Horas!AX328/INDIRECT(ADDRESS(7,COLUMN(AY:AY),4,1,Resumo_Horas!$A328)),0)*(((INDIRECT(ADDRESS(357,COLUMN(AY:AY),4,1,$A328))*14)/11)*(1+INDIRECT(ADDRESS(358,COLUMN(AY:AY),4,1,$A328)))),0)</f>
        <v>0</v>
      </c>
      <c r="AY328" cm="1">
        <f t="array" aca="1" ref="AY328" ca="1">IFERROR(IFERROR(Resumo_Horas!AY328/INDIRECT(ADDRESS(7,COLUMN(AZ:AZ),4,1,Resumo_Horas!$A328)),0)*(((INDIRECT(ADDRESS(357,COLUMN(AZ:AZ),4,1,$A328))*14)/11)*(1+INDIRECT(ADDRESS(358,COLUMN(AZ:AZ),4,1,$A328)))),0)</f>
        <v>0</v>
      </c>
      <c r="AZ328" cm="1">
        <f t="array" aca="1" ref="AZ328" ca="1">IFERROR(IFERROR(Resumo_Horas!AZ328/INDIRECT(ADDRESS(7,COLUMN(BA:BA),4,1,Resumo_Horas!$A328)),0)*(((INDIRECT(ADDRESS(357,COLUMN(BA:BA),4,1,$A328))*14)/11)*(1+INDIRECT(ADDRESS(358,COLUMN(BA:BA),4,1,$A328)))),0)</f>
        <v>0</v>
      </c>
      <c r="BA328" cm="1">
        <f t="array" aca="1" ref="BA328" ca="1">IFERROR(IFERROR(Resumo_Horas!BA328/INDIRECT(ADDRESS(7,COLUMN(BB:BB),4,1,Resumo_Horas!$A328)),0)*(((INDIRECT(ADDRESS(357,COLUMN(BB:BB),4,1,$A328))*14)/11)*(1+INDIRECT(ADDRESS(358,COLUMN(BB:BB),4,1,$A328)))),0)</f>
        <v>0</v>
      </c>
      <c r="BB328" cm="1">
        <f t="array" aca="1" ref="BB328" ca="1">IFERROR(IFERROR(Resumo_Horas!BB328/INDIRECT(ADDRESS(7,COLUMN(BC:BC),4,1,Resumo_Horas!$A328)),0)*(((INDIRECT(ADDRESS(357,COLUMN(BC:BC),4,1,$A328))*14)/11)*(1+INDIRECT(ADDRESS(358,COLUMN(BC:BC),4,1,$A328)))),0)</f>
        <v>0</v>
      </c>
      <c r="BC328" cm="1">
        <f t="array" aca="1" ref="BC328" ca="1">IFERROR(IFERROR(Resumo_Horas!BC328/INDIRECT(ADDRESS(7,COLUMN(BD:BD),4,1,Resumo_Horas!$A328)),0)*(((INDIRECT(ADDRESS(357,COLUMN(BD:BD),4,1,$A328))*14)/11)*(1+INDIRECT(ADDRESS(358,COLUMN(BD:BD),4,1,$A328)))),0)</f>
        <v>0</v>
      </c>
      <c r="BD328" cm="1">
        <f t="array" aca="1" ref="BD328" ca="1">IFERROR(IFERROR(Resumo_Horas!BD328/INDIRECT(ADDRESS(7,COLUMN(BE:BE),4,1,Resumo_Horas!$A328)),0)*(((INDIRECT(ADDRESS(357,COLUMN(BE:BE),4,1,$A328))*14)/11)*(1+INDIRECT(ADDRESS(358,COLUMN(BE:BE),4,1,$A328)))),0)</f>
        <v>0</v>
      </c>
      <c r="BE328" cm="1">
        <f t="array" aca="1" ref="BE328" ca="1">IFERROR(IFERROR(Resumo_Horas!BE328/INDIRECT(ADDRESS(7,COLUMN(BF:BF),4,1,Resumo_Horas!$A328)),0)*(((INDIRECT(ADDRESS(357,COLUMN(BF:BF),4,1,$A328))*14)/11)*(1+INDIRECT(ADDRESS(358,COLUMN(BF:BF),4,1,$A328)))),0)</f>
        <v>0</v>
      </c>
      <c r="BF328" cm="1">
        <f t="array" aca="1" ref="BF328" ca="1">IFERROR(IFERROR(Resumo_Horas!BF328/INDIRECT(ADDRESS(7,COLUMN(BG:BG),4,1,Resumo_Horas!$A328)),0)*(((INDIRECT(ADDRESS(357,COLUMN(BG:BG),4,1,$A328))*14)/11)*(1+INDIRECT(ADDRESS(358,COLUMN(BG:BG),4,1,$A328)))),0)</f>
        <v>0</v>
      </c>
      <c r="BG328" cm="1">
        <f t="array" aca="1" ref="BG328" ca="1">IFERROR(IFERROR(Resumo_Horas!BG328/INDIRECT(ADDRESS(7,COLUMN(BH:BH),4,1,Resumo_Horas!$A328)),0)*(((INDIRECT(ADDRESS(357,COLUMN(BH:BH),4,1,$A328))*14)/11)*(1+INDIRECT(ADDRESS(358,COLUMN(BH:BH),4,1,$A328)))),0)</f>
        <v>0</v>
      </c>
      <c r="BH328" cm="1">
        <f t="array" aca="1" ref="BH328" ca="1">IFERROR(IFERROR(Resumo_Horas!BH328/INDIRECT(ADDRESS(7,COLUMN(BI:BI),4,1,Resumo_Horas!$A328)),0)*(((INDIRECT(ADDRESS(357,COLUMN(BI:BI),4,1,$A328))*14)/11)*(1+INDIRECT(ADDRESS(358,COLUMN(BI:BI),4,1,$A328)))),0)</f>
        <v>0</v>
      </c>
      <c r="BI328" cm="1">
        <f t="array" aca="1" ref="BI328" ca="1">IFERROR(IFERROR(Resumo_Horas!BI328/INDIRECT(ADDRESS(7,COLUMN(BJ:BJ),4,1,Resumo_Horas!$A328)),0)*(((INDIRECT(ADDRESS(357,COLUMN(BJ:BJ),4,1,$A328))*14)/11)*(1+INDIRECT(ADDRESS(358,COLUMN(BJ:BJ),4,1,$A328)))),0)</f>
        <v>0</v>
      </c>
      <c r="BJ328" cm="1">
        <f t="array" aca="1" ref="BJ328" ca="1">IFERROR(IFERROR(Resumo_Horas!BJ328/INDIRECT(ADDRESS(7,COLUMN(BK:BK),4,1,Resumo_Horas!$A328)),0)*(((INDIRECT(ADDRESS(357,COLUMN(BK:BK),4,1,$A328))*14)/11)*(1+INDIRECT(ADDRESS(358,COLUMN(BK:BK),4,1,$A328)))),0)</f>
        <v>0</v>
      </c>
      <c r="BK328" s="331" cm="1">
        <f t="array" aca="1" ref="BK328" ca="1">IFERROR(IFERROR(Resumo_Horas!BK328/INDIRECT(ADDRESS(7,COLUMN(BL:BL),4,1,Resumo_Horas!$A328)),0)*(((INDIRECT(ADDRESS(357,COLUMN(BL:BL),4,1,$A328))*14)/11)*(1+INDIRECT(ADDRESS(358,COLUMN(BL:BL),4,1,$A328)))),0)</f>
        <v>0</v>
      </c>
    </row>
    <row r="329" spans="1:63" x14ac:dyDescent="0.25">
      <c r="A329" s="330" t="str" cm="1">
        <f t="array" aca="1" ref="A329" ca="1">IF(INDIRECT(ADDRESS(9+QUOTIENT(ROW(A328)-1,20),4,4,1,"Equipa de projeto")) = 0,"", _xlfn.CONCAT(1 + QUOTIENT(ROW(A328)-1,20),". ", INDIRECT(ADDRESS(9+QUOTIENT(ROW(A328)-1,20),4,4,1,"Equipa de projeto"))))</f>
        <v/>
      </c>
      <c r="B329">
        <f>Atividades!$A$37</f>
        <v>0</v>
      </c>
      <c r="C329" s="123" t="s">
        <v>49</v>
      </c>
      <c r="D329" cm="1">
        <f t="array" aca="1" ref="D329" ca="1">IFERROR(IFERROR(Resumo_Horas!D329/INDIRECT(ADDRESS(7,COLUMN(E:E),4,1,Resumo_Horas!$A329)),0)*(((INDIRECT(ADDRESS(357,COLUMN(E:E),4,1,$A329))*14)/11)*(1+INDIRECT(ADDRESS(358,COLUMN(E:E),4,1,$A329)))),0)</f>
        <v>0</v>
      </c>
      <c r="E329" cm="1">
        <f t="array" aca="1" ref="E329" ca="1">IFERROR(IFERROR(Resumo_Horas!E329/INDIRECT(ADDRESS(7,COLUMN(F:F),4,1,Resumo_Horas!$A329)),0)*(((INDIRECT(ADDRESS(357,COLUMN(F:F),4,1,$A329))*14)/11)*(1+INDIRECT(ADDRESS(358,COLUMN(F:F),4,1,$A329)))),0)</f>
        <v>0</v>
      </c>
      <c r="F329" cm="1">
        <f t="array" aca="1" ref="F329" ca="1">IFERROR(IFERROR(Resumo_Horas!F329/INDIRECT(ADDRESS(7,COLUMN(G:G),4,1,Resumo_Horas!$A329)),0)*(((INDIRECT(ADDRESS(357,COLUMN(G:G),4,1,$A329))*14)/11)*(1+INDIRECT(ADDRESS(358,COLUMN(G:G),4,1,$A329)))),0)</f>
        <v>0</v>
      </c>
      <c r="G329" cm="1">
        <f t="array" aca="1" ref="G329" ca="1">IFERROR(IFERROR(Resumo_Horas!G329/INDIRECT(ADDRESS(7,COLUMN(H:H),4,1,Resumo_Horas!$A329)),0)*(((INDIRECT(ADDRESS(357,COLUMN(H:H),4,1,$A329))*14)/11)*(1+INDIRECT(ADDRESS(358,COLUMN(H:H),4,1,$A329)))),0)</f>
        <v>0</v>
      </c>
      <c r="H329" cm="1">
        <f t="array" aca="1" ref="H329" ca="1">IFERROR(IFERROR(Resumo_Horas!H329/INDIRECT(ADDRESS(7,COLUMN(I:I),4,1,Resumo_Horas!$A329)),0)*(((INDIRECT(ADDRESS(357,COLUMN(I:I),4,1,$A329))*14)/11)*(1+INDIRECT(ADDRESS(358,COLUMN(I:I),4,1,$A329)))),0)</f>
        <v>0</v>
      </c>
      <c r="I329" cm="1">
        <f t="array" aca="1" ref="I329" ca="1">IFERROR(IFERROR(Resumo_Horas!I329/INDIRECT(ADDRESS(7,COLUMN(J:J),4,1,Resumo_Horas!$A329)),0)*(((INDIRECT(ADDRESS(357,COLUMN(J:J),4,1,$A329))*14)/11)*(1+INDIRECT(ADDRESS(358,COLUMN(J:J),4,1,$A329)))),0)</f>
        <v>0</v>
      </c>
      <c r="J329" cm="1">
        <f t="array" aca="1" ref="J329" ca="1">IFERROR(IFERROR(Resumo_Horas!J329/INDIRECT(ADDRESS(7,COLUMN(K:K),4,1,Resumo_Horas!$A329)),0)*(((INDIRECT(ADDRESS(357,COLUMN(K:K),4,1,$A329))*14)/11)*(1+INDIRECT(ADDRESS(358,COLUMN(K:K),4,1,$A329)))),0)</f>
        <v>0</v>
      </c>
      <c r="K329" cm="1">
        <f t="array" aca="1" ref="K329" ca="1">IFERROR(IFERROR(Resumo_Horas!K329/INDIRECT(ADDRESS(7,COLUMN(L:L),4,1,Resumo_Horas!$A329)),0)*(((INDIRECT(ADDRESS(357,COLUMN(L:L),4,1,$A329))*14)/11)*(1+INDIRECT(ADDRESS(358,COLUMN(L:L),4,1,$A329)))),0)</f>
        <v>0</v>
      </c>
      <c r="L329" cm="1">
        <f t="array" aca="1" ref="L329" ca="1">IFERROR(IFERROR(Resumo_Horas!L329/INDIRECT(ADDRESS(7,COLUMN(M:M),4,1,Resumo_Horas!$A329)),0)*(((INDIRECT(ADDRESS(357,COLUMN(M:M),4,1,$A329))*14)/11)*(1+INDIRECT(ADDRESS(358,COLUMN(M:M),4,1,$A329)))),0)</f>
        <v>0</v>
      </c>
      <c r="M329" cm="1">
        <f t="array" aca="1" ref="M329" ca="1">IFERROR(IFERROR(Resumo_Horas!M329/INDIRECT(ADDRESS(7,COLUMN(N:N),4,1,Resumo_Horas!$A329)),0)*(((INDIRECT(ADDRESS(357,COLUMN(N:N),4,1,$A329))*14)/11)*(1+INDIRECT(ADDRESS(358,COLUMN(N:N),4,1,$A329)))),0)</f>
        <v>0</v>
      </c>
      <c r="N329" cm="1">
        <f t="array" aca="1" ref="N329" ca="1">IFERROR(IFERROR(Resumo_Horas!N329/INDIRECT(ADDRESS(7,COLUMN(O:O),4,1,Resumo_Horas!$A329)),0)*(((INDIRECT(ADDRESS(357,COLUMN(O:O),4,1,$A329))*14)/11)*(1+INDIRECT(ADDRESS(358,COLUMN(O:O),4,1,$A329)))),0)</f>
        <v>0</v>
      </c>
      <c r="O329" cm="1">
        <f t="array" aca="1" ref="O329" ca="1">IFERROR(IFERROR(Resumo_Horas!O329/INDIRECT(ADDRESS(7,COLUMN(P:P),4,1,Resumo_Horas!$A329)),0)*(((INDIRECT(ADDRESS(357,COLUMN(P:P),4,1,$A329))*14)/11)*(1+INDIRECT(ADDRESS(358,COLUMN(P:P),4,1,$A329)))),0)</f>
        <v>0</v>
      </c>
      <c r="P329" cm="1">
        <f t="array" aca="1" ref="P329" ca="1">IFERROR(IFERROR(Resumo_Horas!P329/INDIRECT(ADDRESS(7,COLUMN(Q:Q),4,1,Resumo_Horas!$A329)),0)*(((INDIRECT(ADDRESS(357,COLUMN(Q:Q),4,1,$A329))*14)/11)*(1+INDIRECT(ADDRESS(358,COLUMN(Q:Q),4,1,$A329)))),0)</f>
        <v>0</v>
      </c>
      <c r="Q329" cm="1">
        <f t="array" aca="1" ref="Q329" ca="1">IFERROR(IFERROR(Resumo_Horas!Q329/INDIRECT(ADDRESS(7,COLUMN(R:R),4,1,Resumo_Horas!$A329)),0)*(((INDIRECT(ADDRESS(357,COLUMN(R:R),4,1,$A329))*14)/11)*(1+INDIRECT(ADDRESS(358,COLUMN(R:R),4,1,$A329)))),0)</f>
        <v>0</v>
      </c>
      <c r="R329" cm="1">
        <f t="array" aca="1" ref="R329" ca="1">IFERROR(IFERROR(Resumo_Horas!R329/INDIRECT(ADDRESS(7,COLUMN(S:S),4,1,Resumo_Horas!$A329)),0)*(((INDIRECT(ADDRESS(357,COLUMN(S:S),4,1,$A329))*14)/11)*(1+INDIRECT(ADDRESS(358,COLUMN(S:S),4,1,$A329)))),0)</f>
        <v>0</v>
      </c>
      <c r="S329" cm="1">
        <f t="array" aca="1" ref="S329" ca="1">IFERROR(IFERROR(Resumo_Horas!S329/INDIRECT(ADDRESS(7,COLUMN(T:T),4,1,Resumo_Horas!$A329)),0)*(((INDIRECT(ADDRESS(357,COLUMN(T:T),4,1,$A329))*14)/11)*(1+INDIRECT(ADDRESS(358,COLUMN(T:T),4,1,$A329)))),0)</f>
        <v>0</v>
      </c>
      <c r="T329" cm="1">
        <f t="array" aca="1" ref="T329" ca="1">IFERROR(IFERROR(Resumo_Horas!T329/INDIRECT(ADDRESS(7,COLUMN(U:U),4,1,Resumo_Horas!$A329)),0)*(((INDIRECT(ADDRESS(357,COLUMN(U:U),4,1,$A329))*14)/11)*(1+INDIRECT(ADDRESS(358,COLUMN(U:U),4,1,$A329)))),0)</f>
        <v>0</v>
      </c>
      <c r="U329" cm="1">
        <f t="array" aca="1" ref="U329" ca="1">IFERROR(IFERROR(Resumo_Horas!U329/INDIRECT(ADDRESS(7,COLUMN(V:V),4,1,Resumo_Horas!$A329)),0)*(((INDIRECT(ADDRESS(357,COLUMN(V:V),4,1,$A329))*14)/11)*(1+INDIRECT(ADDRESS(358,COLUMN(V:V),4,1,$A329)))),0)</f>
        <v>0</v>
      </c>
      <c r="V329" cm="1">
        <f t="array" aca="1" ref="V329" ca="1">IFERROR(IFERROR(Resumo_Horas!V329/INDIRECT(ADDRESS(7,COLUMN(W:W),4,1,Resumo_Horas!$A329)),0)*(((INDIRECT(ADDRESS(357,COLUMN(W:W),4,1,$A329))*14)/11)*(1+INDIRECT(ADDRESS(358,COLUMN(W:W),4,1,$A329)))),0)</f>
        <v>0</v>
      </c>
      <c r="W329" cm="1">
        <f t="array" aca="1" ref="W329" ca="1">IFERROR(IFERROR(Resumo_Horas!W329/INDIRECT(ADDRESS(7,COLUMN(X:X),4,1,Resumo_Horas!$A329)),0)*(((INDIRECT(ADDRESS(357,COLUMN(X:X),4,1,$A329))*14)/11)*(1+INDIRECT(ADDRESS(358,COLUMN(X:X),4,1,$A329)))),0)</f>
        <v>0</v>
      </c>
      <c r="X329" cm="1">
        <f t="array" aca="1" ref="X329" ca="1">IFERROR(IFERROR(Resumo_Horas!X329/INDIRECT(ADDRESS(7,COLUMN(Y:Y),4,1,Resumo_Horas!$A329)),0)*(((INDIRECT(ADDRESS(357,COLUMN(Y:Y),4,1,$A329))*14)/11)*(1+INDIRECT(ADDRESS(358,COLUMN(Y:Y),4,1,$A329)))),0)</f>
        <v>0</v>
      </c>
      <c r="Y329" cm="1">
        <f t="array" aca="1" ref="Y329" ca="1">IFERROR(IFERROR(Resumo_Horas!Y329/INDIRECT(ADDRESS(7,COLUMN(Z:Z),4,1,Resumo_Horas!$A329)),0)*(((INDIRECT(ADDRESS(357,COLUMN(Z:Z),4,1,$A329))*14)/11)*(1+INDIRECT(ADDRESS(358,COLUMN(Z:Z),4,1,$A329)))),0)</f>
        <v>0</v>
      </c>
      <c r="Z329" cm="1">
        <f t="array" aca="1" ref="Z329" ca="1">IFERROR(IFERROR(Resumo_Horas!Z329/INDIRECT(ADDRESS(7,COLUMN(AA:AA),4,1,Resumo_Horas!$A329)),0)*(((INDIRECT(ADDRESS(357,COLUMN(AA:AA),4,1,$A329))*14)/11)*(1+INDIRECT(ADDRESS(358,COLUMN(AA:AA),4,1,$A329)))),0)</f>
        <v>0</v>
      </c>
      <c r="AA329" cm="1">
        <f t="array" aca="1" ref="AA329" ca="1">IFERROR(IFERROR(Resumo_Horas!AA329/INDIRECT(ADDRESS(7,COLUMN(AB:AB),4,1,Resumo_Horas!$A329)),0)*(((INDIRECT(ADDRESS(357,COLUMN(AB:AB),4,1,$A329))*14)/11)*(1+INDIRECT(ADDRESS(358,COLUMN(AB:AB),4,1,$A329)))),0)</f>
        <v>0</v>
      </c>
      <c r="AB329" cm="1">
        <f t="array" aca="1" ref="AB329" ca="1">IFERROR(IFERROR(Resumo_Horas!AB329/INDIRECT(ADDRESS(7,COLUMN(AC:AC),4,1,Resumo_Horas!$A329)),0)*(((INDIRECT(ADDRESS(357,COLUMN(AC:AC),4,1,$A329))*14)/11)*(1+INDIRECT(ADDRESS(358,COLUMN(AC:AC),4,1,$A329)))),0)</f>
        <v>0</v>
      </c>
      <c r="AC329" cm="1">
        <f t="array" aca="1" ref="AC329" ca="1">IFERROR(IFERROR(Resumo_Horas!AC329/INDIRECT(ADDRESS(7,COLUMN(AD:AD),4,1,Resumo_Horas!$A329)),0)*(((INDIRECT(ADDRESS(357,COLUMN(AD:AD),4,1,$A329))*14)/11)*(1+INDIRECT(ADDRESS(358,COLUMN(AD:AD),4,1,$A329)))),0)</f>
        <v>0</v>
      </c>
      <c r="AD329" cm="1">
        <f t="array" aca="1" ref="AD329" ca="1">IFERROR(IFERROR(Resumo_Horas!AD329/INDIRECT(ADDRESS(7,COLUMN(AE:AE),4,1,Resumo_Horas!$A329)),0)*(((INDIRECT(ADDRESS(357,COLUMN(AE:AE),4,1,$A329))*14)/11)*(1+INDIRECT(ADDRESS(358,COLUMN(AE:AE),4,1,$A329)))),0)</f>
        <v>0</v>
      </c>
      <c r="AE329" cm="1">
        <f t="array" aca="1" ref="AE329" ca="1">IFERROR(IFERROR(Resumo_Horas!AE329/INDIRECT(ADDRESS(7,COLUMN(AF:AF),4,1,Resumo_Horas!$A329)),0)*(((INDIRECT(ADDRESS(357,COLUMN(AF:AF),4,1,$A329))*14)/11)*(1+INDIRECT(ADDRESS(358,COLUMN(AF:AF),4,1,$A329)))),0)</f>
        <v>0</v>
      </c>
      <c r="AF329" cm="1">
        <f t="array" aca="1" ref="AF329" ca="1">IFERROR(IFERROR(Resumo_Horas!AF329/INDIRECT(ADDRESS(7,COLUMN(AG:AG),4,1,Resumo_Horas!$A329)),0)*(((INDIRECT(ADDRESS(357,COLUMN(AG:AG),4,1,$A329))*14)/11)*(1+INDIRECT(ADDRESS(358,COLUMN(AG:AG),4,1,$A329)))),0)</f>
        <v>0</v>
      </c>
      <c r="AG329" cm="1">
        <f t="array" aca="1" ref="AG329" ca="1">IFERROR(IFERROR(Resumo_Horas!AG329/INDIRECT(ADDRESS(7,COLUMN(AH:AH),4,1,Resumo_Horas!$A329)),0)*(((INDIRECT(ADDRESS(357,COLUMN(AH:AH),4,1,$A329))*14)/11)*(1+INDIRECT(ADDRESS(358,COLUMN(AH:AH),4,1,$A329)))),0)</f>
        <v>0</v>
      </c>
      <c r="AH329" cm="1">
        <f t="array" aca="1" ref="AH329" ca="1">IFERROR(IFERROR(Resumo_Horas!AH329/INDIRECT(ADDRESS(7,COLUMN(AI:AI),4,1,Resumo_Horas!$A329)),0)*(((INDIRECT(ADDRESS(357,COLUMN(AI:AI),4,1,$A329))*14)/11)*(1+INDIRECT(ADDRESS(358,COLUMN(AI:AI),4,1,$A329)))),0)</f>
        <v>0</v>
      </c>
      <c r="AI329" cm="1">
        <f t="array" aca="1" ref="AI329" ca="1">IFERROR(IFERROR(Resumo_Horas!AI329/INDIRECT(ADDRESS(7,COLUMN(AJ:AJ),4,1,Resumo_Horas!$A329)),0)*(((INDIRECT(ADDRESS(357,COLUMN(AJ:AJ),4,1,$A329))*14)/11)*(1+INDIRECT(ADDRESS(358,COLUMN(AJ:AJ),4,1,$A329)))),0)</f>
        <v>0</v>
      </c>
      <c r="AJ329" cm="1">
        <f t="array" aca="1" ref="AJ329" ca="1">IFERROR(IFERROR(Resumo_Horas!AJ329/INDIRECT(ADDRESS(7,COLUMN(AK:AK),4,1,Resumo_Horas!$A329)),0)*(((INDIRECT(ADDRESS(357,COLUMN(AK:AK),4,1,$A329))*14)/11)*(1+INDIRECT(ADDRESS(358,COLUMN(AK:AK),4,1,$A329)))),0)</f>
        <v>0</v>
      </c>
      <c r="AK329" cm="1">
        <f t="array" aca="1" ref="AK329" ca="1">IFERROR(IFERROR(Resumo_Horas!AK329/INDIRECT(ADDRESS(7,COLUMN(AL:AL),4,1,Resumo_Horas!$A329)),0)*(((INDIRECT(ADDRESS(357,COLUMN(AL:AL),4,1,$A329))*14)/11)*(1+INDIRECT(ADDRESS(358,COLUMN(AL:AL),4,1,$A329)))),0)</f>
        <v>0</v>
      </c>
      <c r="AL329" cm="1">
        <f t="array" aca="1" ref="AL329" ca="1">IFERROR(IFERROR(Resumo_Horas!AL329/INDIRECT(ADDRESS(7,COLUMN(AM:AM),4,1,Resumo_Horas!$A329)),0)*(((INDIRECT(ADDRESS(357,COLUMN(AM:AM),4,1,$A329))*14)/11)*(1+INDIRECT(ADDRESS(358,COLUMN(AM:AM),4,1,$A329)))),0)</f>
        <v>0</v>
      </c>
      <c r="AM329" cm="1">
        <f t="array" aca="1" ref="AM329" ca="1">IFERROR(IFERROR(Resumo_Horas!AM329/INDIRECT(ADDRESS(7,COLUMN(AN:AN),4,1,Resumo_Horas!$A329)),0)*(((INDIRECT(ADDRESS(357,COLUMN(AN:AN),4,1,$A329))*14)/11)*(1+INDIRECT(ADDRESS(358,COLUMN(AN:AN),4,1,$A329)))),0)</f>
        <v>0</v>
      </c>
      <c r="AN329" cm="1">
        <f t="array" aca="1" ref="AN329" ca="1">IFERROR(IFERROR(Resumo_Horas!AN329/INDIRECT(ADDRESS(7,COLUMN(AO:AO),4,1,Resumo_Horas!$A329)),0)*(((INDIRECT(ADDRESS(357,COLUMN(AO:AO),4,1,$A329))*14)/11)*(1+INDIRECT(ADDRESS(358,COLUMN(AO:AO),4,1,$A329)))),0)</f>
        <v>0</v>
      </c>
      <c r="AO329" cm="1">
        <f t="array" aca="1" ref="AO329" ca="1">IFERROR(IFERROR(Resumo_Horas!AO329/INDIRECT(ADDRESS(7,COLUMN(AP:AP),4,1,Resumo_Horas!$A329)),0)*(((INDIRECT(ADDRESS(357,COLUMN(AP:AP),4,1,$A329))*14)/11)*(1+INDIRECT(ADDRESS(358,COLUMN(AP:AP),4,1,$A329)))),0)</f>
        <v>0</v>
      </c>
      <c r="AP329" cm="1">
        <f t="array" aca="1" ref="AP329" ca="1">IFERROR(IFERROR(Resumo_Horas!AP329/INDIRECT(ADDRESS(7,COLUMN(AQ:AQ),4,1,Resumo_Horas!$A329)),0)*(((INDIRECT(ADDRESS(357,COLUMN(AQ:AQ),4,1,$A329))*14)/11)*(1+INDIRECT(ADDRESS(358,COLUMN(AQ:AQ),4,1,$A329)))),0)</f>
        <v>0</v>
      </c>
      <c r="AQ329" cm="1">
        <f t="array" aca="1" ref="AQ329" ca="1">IFERROR(IFERROR(Resumo_Horas!AQ329/INDIRECT(ADDRESS(7,COLUMN(AR:AR),4,1,Resumo_Horas!$A329)),0)*(((INDIRECT(ADDRESS(357,COLUMN(AR:AR),4,1,$A329))*14)/11)*(1+INDIRECT(ADDRESS(358,COLUMN(AR:AR),4,1,$A329)))),0)</f>
        <v>0</v>
      </c>
      <c r="AR329" cm="1">
        <f t="array" aca="1" ref="AR329" ca="1">IFERROR(IFERROR(Resumo_Horas!AR329/INDIRECT(ADDRESS(7,COLUMN(AS:AS),4,1,Resumo_Horas!$A329)),0)*(((INDIRECT(ADDRESS(357,COLUMN(AS:AS),4,1,$A329))*14)/11)*(1+INDIRECT(ADDRESS(358,COLUMN(AS:AS),4,1,$A329)))),0)</f>
        <v>0</v>
      </c>
      <c r="AS329" cm="1">
        <f t="array" aca="1" ref="AS329" ca="1">IFERROR(IFERROR(Resumo_Horas!AS329/INDIRECT(ADDRESS(7,COLUMN(AT:AT),4,1,Resumo_Horas!$A329)),0)*(((INDIRECT(ADDRESS(357,COLUMN(AT:AT),4,1,$A329))*14)/11)*(1+INDIRECT(ADDRESS(358,COLUMN(AT:AT),4,1,$A329)))),0)</f>
        <v>0</v>
      </c>
      <c r="AT329" cm="1">
        <f t="array" aca="1" ref="AT329" ca="1">IFERROR(IFERROR(Resumo_Horas!AT329/INDIRECT(ADDRESS(7,COLUMN(AU:AU),4,1,Resumo_Horas!$A329)),0)*(((INDIRECT(ADDRESS(357,COLUMN(AU:AU),4,1,$A329))*14)/11)*(1+INDIRECT(ADDRESS(358,COLUMN(AU:AU),4,1,$A329)))),0)</f>
        <v>0</v>
      </c>
      <c r="AU329" cm="1">
        <f t="array" aca="1" ref="AU329" ca="1">IFERROR(IFERROR(Resumo_Horas!AU329/INDIRECT(ADDRESS(7,COLUMN(AV:AV),4,1,Resumo_Horas!$A329)),0)*(((INDIRECT(ADDRESS(357,COLUMN(AV:AV),4,1,$A329))*14)/11)*(1+INDIRECT(ADDRESS(358,COLUMN(AV:AV),4,1,$A329)))),0)</f>
        <v>0</v>
      </c>
      <c r="AV329" cm="1">
        <f t="array" aca="1" ref="AV329" ca="1">IFERROR(IFERROR(Resumo_Horas!AV329/INDIRECT(ADDRESS(7,COLUMN(AW:AW),4,1,Resumo_Horas!$A329)),0)*(((INDIRECT(ADDRESS(357,COLUMN(AW:AW),4,1,$A329))*14)/11)*(1+INDIRECT(ADDRESS(358,COLUMN(AW:AW),4,1,$A329)))),0)</f>
        <v>0</v>
      </c>
      <c r="AW329" cm="1">
        <f t="array" aca="1" ref="AW329" ca="1">IFERROR(IFERROR(Resumo_Horas!AW329/INDIRECT(ADDRESS(7,COLUMN(AX:AX),4,1,Resumo_Horas!$A329)),0)*(((INDIRECT(ADDRESS(357,COLUMN(AX:AX),4,1,$A329))*14)/11)*(1+INDIRECT(ADDRESS(358,COLUMN(AX:AX),4,1,$A329)))),0)</f>
        <v>0</v>
      </c>
      <c r="AX329" cm="1">
        <f t="array" aca="1" ref="AX329" ca="1">IFERROR(IFERROR(Resumo_Horas!AX329/INDIRECT(ADDRESS(7,COLUMN(AY:AY),4,1,Resumo_Horas!$A329)),0)*(((INDIRECT(ADDRESS(357,COLUMN(AY:AY),4,1,$A329))*14)/11)*(1+INDIRECT(ADDRESS(358,COLUMN(AY:AY),4,1,$A329)))),0)</f>
        <v>0</v>
      </c>
      <c r="AY329" cm="1">
        <f t="array" aca="1" ref="AY329" ca="1">IFERROR(IFERROR(Resumo_Horas!AY329/INDIRECT(ADDRESS(7,COLUMN(AZ:AZ),4,1,Resumo_Horas!$A329)),0)*(((INDIRECT(ADDRESS(357,COLUMN(AZ:AZ),4,1,$A329))*14)/11)*(1+INDIRECT(ADDRESS(358,COLUMN(AZ:AZ),4,1,$A329)))),0)</f>
        <v>0</v>
      </c>
      <c r="AZ329" cm="1">
        <f t="array" aca="1" ref="AZ329" ca="1">IFERROR(IFERROR(Resumo_Horas!AZ329/INDIRECT(ADDRESS(7,COLUMN(BA:BA),4,1,Resumo_Horas!$A329)),0)*(((INDIRECT(ADDRESS(357,COLUMN(BA:BA),4,1,$A329))*14)/11)*(1+INDIRECT(ADDRESS(358,COLUMN(BA:BA),4,1,$A329)))),0)</f>
        <v>0</v>
      </c>
      <c r="BA329" cm="1">
        <f t="array" aca="1" ref="BA329" ca="1">IFERROR(IFERROR(Resumo_Horas!BA329/INDIRECT(ADDRESS(7,COLUMN(BB:BB),4,1,Resumo_Horas!$A329)),0)*(((INDIRECT(ADDRESS(357,COLUMN(BB:BB),4,1,$A329))*14)/11)*(1+INDIRECT(ADDRESS(358,COLUMN(BB:BB),4,1,$A329)))),0)</f>
        <v>0</v>
      </c>
      <c r="BB329" cm="1">
        <f t="array" aca="1" ref="BB329" ca="1">IFERROR(IFERROR(Resumo_Horas!BB329/INDIRECT(ADDRESS(7,COLUMN(BC:BC),4,1,Resumo_Horas!$A329)),0)*(((INDIRECT(ADDRESS(357,COLUMN(BC:BC),4,1,$A329))*14)/11)*(1+INDIRECT(ADDRESS(358,COLUMN(BC:BC),4,1,$A329)))),0)</f>
        <v>0</v>
      </c>
      <c r="BC329" cm="1">
        <f t="array" aca="1" ref="BC329" ca="1">IFERROR(IFERROR(Resumo_Horas!BC329/INDIRECT(ADDRESS(7,COLUMN(BD:BD),4,1,Resumo_Horas!$A329)),0)*(((INDIRECT(ADDRESS(357,COLUMN(BD:BD),4,1,$A329))*14)/11)*(1+INDIRECT(ADDRESS(358,COLUMN(BD:BD),4,1,$A329)))),0)</f>
        <v>0</v>
      </c>
      <c r="BD329" cm="1">
        <f t="array" aca="1" ref="BD329" ca="1">IFERROR(IFERROR(Resumo_Horas!BD329/INDIRECT(ADDRESS(7,COLUMN(BE:BE),4,1,Resumo_Horas!$A329)),0)*(((INDIRECT(ADDRESS(357,COLUMN(BE:BE),4,1,$A329))*14)/11)*(1+INDIRECT(ADDRESS(358,COLUMN(BE:BE),4,1,$A329)))),0)</f>
        <v>0</v>
      </c>
      <c r="BE329" cm="1">
        <f t="array" aca="1" ref="BE329" ca="1">IFERROR(IFERROR(Resumo_Horas!BE329/INDIRECT(ADDRESS(7,COLUMN(BF:BF),4,1,Resumo_Horas!$A329)),0)*(((INDIRECT(ADDRESS(357,COLUMN(BF:BF),4,1,$A329))*14)/11)*(1+INDIRECT(ADDRESS(358,COLUMN(BF:BF),4,1,$A329)))),0)</f>
        <v>0</v>
      </c>
      <c r="BF329" cm="1">
        <f t="array" aca="1" ref="BF329" ca="1">IFERROR(IFERROR(Resumo_Horas!BF329/INDIRECT(ADDRESS(7,COLUMN(BG:BG),4,1,Resumo_Horas!$A329)),0)*(((INDIRECT(ADDRESS(357,COLUMN(BG:BG),4,1,$A329))*14)/11)*(1+INDIRECT(ADDRESS(358,COLUMN(BG:BG),4,1,$A329)))),0)</f>
        <v>0</v>
      </c>
      <c r="BG329" cm="1">
        <f t="array" aca="1" ref="BG329" ca="1">IFERROR(IFERROR(Resumo_Horas!BG329/INDIRECT(ADDRESS(7,COLUMN(BH:BH),4,1,Resumo_Horas!$A329)),0)*(((INDIRECT(ADDRESS(357,COLUMN(BH:BH),4,1,$A329))*14)/11)*(1+INDIRECT(ADDRESS(358,COLUMN(BH:BH),4,1,$A329)))),0)</f>
        <v>0</v>
      </c>
      <c r="BH329" cm="1">
        <f t="array" aca="1" ref="BH329" ca="1">IFERROR(IFERROR(Resumo_Horas!BH329/INDIRECT(ADDRESS(7,COLUMN(BI:BI),4,1,Resumo_Horas!$A329)),0)*(((INDIRECT(ADDRESS(357,COLUMN(BI:BI),4,1,$A329))*14)/11)*(1+INDIRECT(ADDRESS(358,COLUMN(BI:BI),4,1,$A329)))),0)</f>
        <v>0</v>
      </c>
      <c r="BI329" cm="1">
        <f t="array" aca="1" ref="BI329" ca="1">IFERROR(IFERROR(Resumo_Horas!BI329/INDIRECT(ADDRESS(7,COLUMN(BJ:BJ),4,1,Resumo_Horas!$A329)),0)*(((INDIRECT(ADDRESS(357,COLUMN(BJ:BJ),4,1,$A329))*14)/11)*(1+INDIRECT(ADDRESS(358,COLUMN(BJ:BJ),4,1,$A329)))),0)</f>
        <v>0</v>
      </c>
      <c r="BJ329" cm="1">
        <f t="array" aca="1" ref="BJ329" ca="1">IFERROR(IFERROR(Resumo_Horas!BJ329/INDIRECT(ADDRESS(7,COLUMN(BK:BK),4,1,Resumo_Horas!$A329)),0)*(((INDIRECT(ADDRESS(357,COLUMN(BK:BK),4,1,$A329))*14)/11)*(1+INDIRECT(ADDRESS(358,COLUMN(BK:BK),4,1,$A329)))),0)</f>
        <v>0</v>
      </c>
      <c r="BK329" s="331" cm="1">
        <f t="array" aca="1" ref="BK329" ca="1">IFERROR(IFERROR(Resumo_Horas!BK329/INDIRECT(ADDRESS(7,COLUMN(BL:BL),4,1,Resumo_Horas!$A329)),0)*(((INDIRECT(ADDRESS(357,COLUMN(BL:BL),4,1,$A329))*14)/11)*(1+INDIRECT(ADDRESS(358,COLUMN(BL:BL),4,1,$A329)))),0)</f>
        <v>0</v>
      </c>
    </row>
    <row r="330" spans="1:63" x14ac:dyDescent="0.25">
      <c r="A330" s="330" t="str" cm="1">
        <f t="array" aca="1" ref="A330" ca="1">IF(INDIRECT(ADDRESS(9+QUOTIENT(ROW(A329)-1,20),4,4,1,"Equipa de projeto")) = 0,"", _xlfn.CONCAT(1 + QUOTIENT(ROW(A329)-1,20),". ", INDIRECT(ADDRESS(9+QUOTIENT(ROW(A329)-1,20),4,4,1,"Equipa de projeto"))))</f>
        <v/>
      </c>
      <c r="B330">
        <f>Atividades!$A$49</f>
        <v>0</v>
      </c>
      <c r="C330" s="123" t="s">
        <v>48</v>
      </c>
      <c r="D330" cm="1">
        <f t="array" aca="1" ref="D330" ca="1">IFERROR(IFERROR(Resumo_Horas!D330/INDIRECT(ADDRESS(7,COLUMN(E:E),4,1,Resumo_Horas!$A330)),0)*(((INDIRECT(ADDRESS(357,COLUMN(E:E),4,1,$A330))*14)/11)*(1+INDIRECT(ADDRESS(358,COLUMN(E:E),4,1,$A330)))),0)</f>
        <v>0</v>
      </c>
      <c r="E330" cm="1">
        <f t="array" aca="1" ref="E330" ca="1">IFERROR(IFERROR(Resumo_Horas!E330/INDIRECT(ADDRESS(7,COLUMN(F:F),4,1,Resumo_Horas!$A330)),0)*(((INDIRECT(ADDRESS(357,COLUMN(F:F),4,1,$A330))*14)/11)*(1+INDIRECT(ADDRESS(358,COLUMN(F:F),4,1,$A330)))),0)</f>
        <v>0</v>
      </c>
      <c r="F330" cm="1">
        <f t="array" aca="1" ref="F330" ca="1">IFERROR(IFERROR(Resumo_Horas!F330/INDIRECT(ADDRESS(7,COLUMN(G:G),4,1,Resumo_Horas!$A330)),0)*(((INDIRECT(ADDRESS(357,COLUMN(G:G),4,1,$A330))*14)/11)*(1+INDIRECT(ADDRESS(358,COLUMN(G:G),4,1,$A330)))),0)</f>
        <v>0</v>
      </c>
      <c r="G330" cm="1">
        <f t="array" aca="1" ref="G330" ca="1">IFERROR(IFERROR(Resumo_Horas!G330/INDIRECT(ADDRESS(7,COLUMN(H:H),4,1,Resumo_Horas!$A330)),0)*(((INDIRECT(ADDRESS(357,COLUMN(H:H),4,1,$A330))*14)/11)*(1+INDIRECT(ADDRESS(358,COLUMN(H:H),4,1,$A330)))),0)</f>
        <v>0</v>
      </c>
      <c r="H330" cm="1">
        <f t="array" aca="1" ref="H330" ca="1">IFERROR(IFERROR(Resumo_Horas!H330/INDIRECT(ADDRESS(7,COLUMN(I:I),4,1,Resumo_Horas!$A330)),0)*(((INDIRECT(ADDRESS(357,COLUMN(I:I),4,1,$A330))*14)/11)*(1+INDIRECT(ADDRESS(358,COLUMN(I:I),4,1,$A330)))),0)</f>
        <v>0</v>
      </c>
      <c r="I330" cm="1">
        <f t="array" aca="1" ref="I330" ca="1">IFERROR(IFERROR(Resumo_Horas!I330/INDIRECT(ADDRESS(7,COLUMN(J:J),4,1,Resumo_Horas!$A330)),0)*(((INDIRECT(ADDRESS(357,COLUMN(J:J),4,1,$A330))*14)/11)*(1+INDIRECT(ADDRESS(358,COLUMN(J:J),4,1,$A330)))),0)</f>
        <v>0</v>
      </c>
      <c r="J330" cm="1">
        <f t="array" aca="1" ref="J330" ca="1">IFERROR(IFERROR(Resumo_Horas!J330/INDIRECT(ADDRESS(7,COLUMN(K:K),4,1,Resumo_Horas!$A330)),0)*(((INDIRECT(ADDRESS(357,COLUMN(K:K),4,1,$A330))*14)/11)*(1+INDIRECT(ADDRESS(358,COLUMN(K:K),4,1,$A330)))),0)</f>
        <v>0</v>
      </c>
      <c r="K330" cm="1">
        <f t="array" aca="1" ref="K330" ca="1">IFERROR(IFERROR(Resumo_Horas!K330/INDIRECT(ADDRESS(7,COLUMN(L:L),4,1,Resumo_Horas!$A330)),0)*(((INDIRECT(ADDRESS(357,COLUMN(L:L),4,1,$A330))*14)/11)*(1+INDIRECT(ADDRESS(358,COLUMN(L:L),4,1,$A330)))),0)</f>
        <v>0</v>
      </c>
      <c r="L330" cm="1">
        <f t="array" aca="1" ref="L330" ca="1">IFERROR(IFERROR(Resumo_Horas!L330/INDIRECT(ADDRESS(7,COLUMN(M:M),4,1,Resumo_Horas!$A330)),0)*(((INDIRECT(ADDRESS(357,COLUMN(M:M),4,1,$A330))*14)/11)*(1+INDIRECT(ADDRESS(358,COLUMN(M:M),4,1,$A330)))),0)</f>
        <v>0</v>
      </c>
      <c r="M330" cm="1">
        <f t="array" aca="1" ref="M330" ca="1">IFERROR(IFERROR(Resumo_Horas!M330/INDIRECT(ADDRESS(7,COLUMN(N:N),4,1,Resumo_Horas!$A330)),0)*(((INDIRECT(ADDRESS(357,COLUMN(N:N),4,1,$A330))*14)/11)*(1+INDIRECT(ADDRESS(358,COLUMN(N:N),4,1,$A330)))),0)</f>
        <v>0</v>
      </c>
      <c r="N330" cm="1">
        <f t="array" aca="1" ref="N330" ca="1">IFERROR(IFERROR(Resumo_Horas!N330/INDIRECT(ADDRESS(7,COLUMN(O:O),4,1,Resumo_Horas!$A330)),0)*(((INDIRECT(ADDRESS(357,COLUMN(O:O),4,1,$A330))*14)/11)*(1+INDIRECT(ADDRESS(358,COLUMN(O:O),4,1,$A330)))),0)</f>
        <v>0</v>
      </c>
      <c r="O330" cm="1">
        <f t="array" aca="1" ref="O330" ca="1">IFERROR(IFERROR(Resumo_Horas!O330/INDIRECT(ADDRESS(7,COLUMN(P:P),4,1,Resumo_Horas!$A330)),0)*(((INDIRECT(ADDRESS(357,COLUMN(P:P),4,1,$A330))*14)/11)*(1+INDIRECT(ADDRESS(358,COLUMN(P:P),4,1,$A330)))),0)</f>
        <v>0</v>
      </c>
      <c r="P330" cm="1">
        <f t="array" aca="1" ref="P330" ca="1">IFERROR(IFERROR(Resumo_Horas!P330/INDIRECT(ADDRESS(7,COLUMN(Q:Q),4,1,Resumo_Horas!$A330)),0)*(((INDIRECT(ADDRESS(357,COLUMN(Q:Q),4,1,$A330))*14)/11)*(1+INDIRECT(ADDRESS(358,COLUMN(Q:Q),4,1,$A330)))),0)</f>
        <v>0</v>
      </c>
      <c r="Q330" cm="1">
        <f t="array" aca="1" ref="Q330" ca="1">IFERROR(IFERROR(Resumo_Horas!Q330/INDIRECT(ADDRESS(7,COLUMN(R:R),4,1,Resumo_Horas!$A330)),0)*(((INDIRECT(ADDRESS(357,COLUMN(R:R),4,1,$A330))*14)/11)*(1+INDIRECT(ADDRESS(358,COLUMN(R:R),4,1,$A330)))),0)</f>
        <v>0</v>
      </c>
      <c r="R330" cm="1">
        <f t="array" aca="1" ref="R330" ca="1">IFERROR(IFERROR(Resumo_Horas!R330/INDIRECT(ADDRESS(7,COLUMN(S:S),4,1,Resumo_Horas!$A330)),0)*(((INDIRECT(ADDRESS(357,COLUMN(S:S),4,1,$A330))*14)/11)*(1+INDIRECT(ADDRESS(358,COLUMN(S:S),4,1,$A330)))),0)</f>
        <v>0</v>
      </c>
      <c r="S330" cm="1">
        <f t="array" aca="1" ref="S330" ca="1">IFERROR(IFERROR(Resumo_Horas!S330/INDIRECT(ADDRESS(7,COLUMN(T:T),4,1,Resumo_Horas!$A330)),0)*(((INDIRECT(ADDRESS(357,COLUMN(T:T),4,1,$A330))*14)/11)*(1+INDIRECT(ADDRESS(358,COLUMN(T:T),4,1,$A330)))),0)</f>
        <v>0</v>
      </c>
      <c r="T330" cm="1">
        <f t="array" aca="1" ref="T330" ca="1">IFERROR(IFERROR(Resumo_Horas!T330/INDIRECT(ADDRESS(7,COLUMN(U:U),4,1,Resumo_Horas!$A330)),0)*(((INDIRECT(ADDRESS(357,COLUMN(U:U),4,1,$A330))*14)/11)*(1+INDIRECT(ADDRESS(358,COLUMN(U:U),4,1,$A330)))),0)</f>
        <v>0</v>
      </c>
      <c r="U330" cm="1">
        <f t="array" aca="1" ref="U330" ca="1">IFERROR(IFERROR(Resumo_Horas!U330/INDIRECT(ADDRESS(7,COLUMN(V:V),4,1,Resumo_Horas!$A330)),0)*(((INDIRECT(ADDRESS(357,COLUMN(V:V),4,1,$A330))*14)/11)*(1+INDIRECT(ADDRESS(358,COLUMN(V:V),4,1,$A330)))),0)</f>
        <v>0</v>
      </c>
      <c r="V330" cm="1">
        <f t="array" aca="1" ref="V330" ca="1">IFERROR(IFERROR(Resumo_Horas!V330/INDIRECT(ADDRESS(7,COLUMN(W:W),4,1,Resumo_Horas!$A330)),0)*(((INDIRECT(ADDRESS(357,COLUMN(W:W),4,1,$A330))*14)/11)*(1+INDIRECT(ADDRESS(358,COLUMN(W:W),4,1,$A330)))),0)</f>
        <v>0</v>
      </c>
      <c r="W330" cm="1">
        <f t="array" aca="1" ref="W330" ca="1">IFERROR(IFERROR(Resumo_Horas!W330/INDIRECT(ADDRESS(7,COLUMN(X:X),4,1,Resumo_Horas!$A330)),0)*(((INDIRECT(ADDRESS(357,COLUMN(X:X),4,1,$A330))*14)/11)*(1+INDIRECT(ADDRESS(358,COLUMN(X:X),4,1,$A330)))),0)</f>
        <v>0</v>
      </c>
      <c r="X330" cm="1">
        <f t="array" aca="1" ref="X330" ca="1">IFERROR(IFERROR(Resumo_Horas!X330/INDIRECT(ADDRESS(7,COLUMN(Y:Y),4,1,Resumo_Horas!$A330)),0)*(((INDIRECT(ADDRESS(357,COLUMN(Y:Y),4,1,$A330))*14)/11)*(1+INDIRECT(ADDRESS(358,COLUMN(Y:Y),4,1,$A330)))),0)</f>
        <v>0</v>
      </c>
      <c r="Y330" cm="1">
        <f t="array" aca="1" ref="Y330" ca="1">IFERROR(IFERROR(Resumo_Horas!Y330/INDIRECT(ADDRESS(7,COLUMN(Z:Z),4,1,Resumo_Horas!$A330)),0)*(((INDIRECT(ADDRESS(357,COLUMN(Z:Z),4,1,$A330))*14)/11)*(1+INDIRECT(ADDRESS(358,COLUMN(Z:Z),4,1,$A330)))),0)</f>
        <v>0</v>
      </c>
      <c r="Z330" cm="1">
        <f t="array" aca="1" ref="Z330" ca="1">IFERROR(IFERROR(Resumo_Horas!Z330/INDIRECT(ADDRESS(7,COLUMN(AA:AA),4,1,Resumo_Horas!$A330)),0)*(((INDIRECT(ADDRESS(357,COLUMN(AA:AA),4,1,$A330))*14)/11)*(1+INDIRECT(ADDRESS(358,COLUMN(AA:AA),4,1,$A330)))),0)</f>
        <v>0</v>
      </c>
      <c r="AA330" cm="1">
        <f t="array" aca="1" ref="AA330" ca="1">IFERROR(IFERROR(Resumo_Horas!AA330/INDIRECT(ADDRESS(7,COLUMN(AB:AB),4,1,Resumo_Horas!$A330)),0)*(((INDIRECT(ADDRESS(357,COLUMN(AB:AB),4,1,$A330))*14)/11)*(1+INDIRECT(ADDRESS(358,COLUMN(AB:AB),4,1,$A330)))),0)</f>
        <v>0</v>
      </c>
      <c r="AB330" cm="1">
        <f t="array" aca="1" ref="AB330" ca="1">IFERROR(IFERROR(Resumo_Horas!AB330/INDIRECT(ADDRESS(7,COLUMN(AC:AC),4,1,Resumo_Horas!$A330)),0)*(((INDIRECT(ADDRESS(357,COLUMN(AC:AC),4,1,$A330))*14)/11)*(1+INDIRECT(ADDRESS(358,COLUMN(AC:AC),4,1,$A330)))),0)</f>
        <v>0</v>
      </c>
      <c r="AC330" cm="1">
        <f t="array" aca="1" ref="AC330" ca="1">IFERROR(IFERROR(Resumo_Horas!AC330/INDIRECT(ADDRESS(7,COLUMN(AD:AD),4,1,Resumo_Horas!$A330)),0)*(((INDIRECT(ADDRESS(357,COLUMN(AD:AD),4,1,$A330))*14)/11)*(1+INDIRECT(ADDRESS(358,COLUMN(AD:AD),4,1,$A330)))),0)</f>
        <v>0</v>
      </c>
      <c r="AD330" cm="1">
        <f t="array" aca="1" ref="AD330" ca="1">IFERROR(IFERROR(Resumo_Horas!AD330/INDIRECT(ADDRESS(7,COLUMN(AE:AE),4,1,Resumo_Horas!$A330)),0)*(((INDIRECT(ADDRESS(357,COLUMN(AE:AE),4,1,$A330))*14)/11)*(1+INDIRECT(ADDRESS(358,COLUMN(AE:AE),4,1,$A330)))),0)</f>
        <v>0</v>
      </c>
      <c r="AE330" cm="1">
        <f t="array" aca="1" ref="AE330" ca="1">IFERROR(IFERROR(Resumo_Horas!AE330/INDIRECT(ADDRESS(7,COLUMN(AF:AF),4,1,Resumo_Horas!$A330)),0)*(((INDIRECT(ADDRESS(357,COLUMN(AF:AF),4,1,$A330))*14)/11)*(1+INDIRECT(ADDRESS(358,COLUMN(AF:AF),4,1,$A330)))),0)</f>
        <v>0</v>
      </c>
      <c r="AF330" cm="1">
        <f t="array" aca="1" ref="AF330" ca="1">IFERROR(IFERROR(Resumo_Horas!AF330/INDIRECT(ADDRESS(7,COLUMN(AG:AG),4,1,Resumo_Horas!$A330)),0)*(((INDIRECT(ADDRESS(357,COLUMN(AG:AG),4,1,$A330))*14)/11)*(1+INDIRECT(ADDRESS(358,COLUMN(AG:AG),4,1,$A330)))),0)</f>
        <v>0</v>
      </c>
      <c r="AG330" cm="1">
        <f t="array" aca="1" ref="AG330" ca="1">IFERROR(IFERROR(Resumo_Horas!AG330/INDIRECT(ADDRESS(7,COLUMN(AH:AH),4,1,Resumo_Horas!$A330)),0)*(((INDIRECT(ADDRESS(357,COLUMN(AH:AH),4,1,$A330))*14)/11)*(1+INDIRECT(ADDRESS(358,COLUMN(AH:AH),4,1,$A330)))),0)</f>
        <v>0</v>
      </c>
      <c r="AH330" cm="1">
        <f t="array" aca="1" ref="AH330" ca="1">IFERROR(IFERROR(Resumo_Horas!AH330/INDIRECT(ADDRESS(7,COLUMN(AI:AI),4,1,Resumo_Horas!$A330)),0)*(((INDIRECT(ADDRESS(357,COLUMN(AI:AI),4,1,$A330))*14)/11)*(1+INDIRECT(ADDRESS(358,COLUMN(AI:AI),4,1,$A330)))),0)</f>
        <v>0</v>
      </c>
      <c r="AI330" cm="1">
        <f t="array" aca="1" ref="AI330" ca="1">IFERROR(IFERROR(Resumo_Horas!AI330/INDIRECT(ADDRESS(7,COLUMN(AJ:AJ),4,1,Resumo_Horas!$A330)),0)*(((INDIRECT(ADDRESS(357,COLUMN(AJ:AJ),4,1,$A330))*14)/11)*(1+INDIRECT(ADDRESS(358,COLUMN(AJ:AJ),4,1,$A330)))),0)</f>
        <v>0</v>
      </c>
      <c r="AJ330" cm="1">
        <f t="array" aca="1" ref="AJ330" ca="1">IFERROR(IFERROR(Resumo_Horas!AJ330/INDIRECT(ADDRESS(7,COLUMN(AK:AK),4,1,Resumo_Horas!$A330)),0)*(((INDIRECT(ADDRESS(357,COLUMN(AK:AK),4,1,$A330))*14)/11)*(1+INDIRECT(ADDRESS(358,COLUMN(AK:AK),4,1,$A330)))),0)</f>
        <v>0</v>
      </c>
      <c r="AK330" cm="1">
        <f t="array" aca="1" ref="AK330" ca="1">IFERROR(IFERROR(Resumo_Horas!AK330/INDIRECT(ADDRESS(7,COLUMN(AL:AL),4,1,Resumo_Horas!$A330)),0)*(((INDIRECT(ADDRESS(357,COLUMN(AL:AL),4,1,$A330))*14)/11)*(1+INDIRECT(ADDRESS(358,COLUMN(AL:AL),4,1,$A330)))),0)</f>
        <v>0</v>
      </c>
      <c r="AL330" cm="1">
        <f t="array" aca="1" ref="AL330" ca="1">IFERROR(IFERROR(Resumo_Horas!AL330/INDIRECT(ADDRESS(7,COLUMN(AM:AM),4,1,Resumo_Horas!$A330)),0)*(((INDIRECT(ADDRESS(357,COLUMN(AM:AM),4,1,$A330))*14)/11)*(1+INDIRECT(ADDRESS(358,COLUMN(AM:AM),4,1,$A330)))),0)</f>
        <v>0</v>
      </c>
      <c r="AM330" cm="1">
        <f t="array" aca="1" ref="AM330" ca="1">IFERROR(IFERROR(Resumo_Horas!AM330/INDIRECT(ADDRESS(7,COLUMN(AN:AN),4,1,Resumo_Horas!$A330)),0)*(((INDIRECT(ADDRESS(357,COLUMN(AN:AN),4,1,$A330))*14)/11)*(1+INDIRECT(ADDRESS(358,COLUMN(AN:AN),4,1,$A330)))),0)</f>
        <v>0</v>
      </c>
      <c r="AN330" cm="1">
        <f t="array" aca="1" ref="AN330" ca="1">IFERROR(IFERROR(Resumo_Horas!AN330/INDIRECT(ADDRESS(7,COLUMN(AO:AO),4,1,Resumo_Horas!$A330)),0)*(((INDIRECT(ADDRESS(357,COLUMN(AO:AO),4,1,$A330))*14)/11)*(1+INDIRECT(ADDRESS(358,COLUMN(AO:AO),4,1,$A330)))),0)</f>
        <v>0</v>
      </c>
      <c r="AO330" cm="1">
        <f t="array" aca="1" ref="AO330" ca="1">IFERROR(IFERROR(Resumo_Horas!AO330/INDIRECT(ADDRESS(7,COLUMN(AP:AP),4,1,Resumo_Horas!$A330)),0)*(((INDIRECT(ADDRESS(357,COLUMN(AP:AP),4,1,$A330))*14)/11)*(1+INDIRECT(ADDRESS(358,COLUMN(AP:AP),4,1,$A330)))),0)</f>
        <v>0</v>
      </c>
      <c r="AP330" cm="1">
        <f t="array" aca="1" ref="AP330" ca="1">IFERROR(IFERROR(Resumo_Horas!AP330/INDIRECT(ADDRESS(7,COLUMN(AQ:AQ),4,1,Resumo_Horas!$A330)),0)*(((INDIRECT(ADDRESS(357,COLUMN(AQ:AQ),4,1,$A330))*14)/11)*(1+INDIRECT(ADDRESS(358,COLUMN(AQ:AQ),4,1,$A330)))),0)</f>
        <v>0</v>
      </c>
      <c r="AQ330" cm="1">
        <f t="array" aca="1" ref="AQ330" ca="1">IFERROR(IFERROR(Resumo_Horas!AQ330/INDIRECT(ADDRESS(7,COLUMN(AR:AR),4,1,Resumo_Horas!$A330)),0)*(((INDIRECT(ADDRESS(357,COLUMN(AR:AR),4,1,$A330))*14)/11)*(1+INDIRECT(ADDRESS(358,COLUMN(AR:AR),4,1,$A330)))),0)</f>
        <v>0</v>
      </c>
      <c r="AR330" cm="1">
        <f t="array" aca="1" ref="AR330" ca="1">IFERROR(IFERROR(Resumo_Horas!AR330/INDIRECT(ADDRESS(7,COLUMN(AS:AS),4,1,Resumo_Horas!$A330)),0)*(((INDIRECT(ADDRESS(357,COLUMN(AS:AS),4,1,$A330))*14)/11)*(1+INDIRECT(ADDRESS(358,COLUMN(AS:AS),4,1,$A330)))),0)</f>
        <v>0</v>
      </c>
      <c r="AS330" cm="1">
        <f t="array" aca="1" ref="AS330" ca="1">IFERROR(IFERROR(Resumo_Horas!AS330/INDIRECT(ADDRESS(7,COLUMN(AT:AT),4,1,Resumo_Horas!$A330)),0)*(((INDIRECT(ADDRESS(357,COLUMN(AT:AT),4,1,$A330))*14)/11)*(1+INDIRECT(ADDRESS(358,COLUMN(AT:AT),4,1,$A330)))),0)</f>
        <v>0</v>
      </c>
      <c r="AT330" cm="1">
        <f t="array" aca="1" ref="AT330" ca="1">IFERROR(IFERROR(Resumo_Horas!AT330/INDIRECT(ADDRESS(7,COLUMN(AU:AU),4,1,Resumo_Horas!$A330)),0)*(((INDIRECT(ADDRESS(357,COLUMN(AU:AU),4,1,$A330))*14)/11)*(1+INDIRECT(ADDRESS(358,COLUMN(AU:AU),4,1,$A330)))),0)</f>
        <v>0</v>
      </c>
      <c r="AU330" cm="1">
        <f t="array" aca="1" ref="AU330" ca="1">IFERROR(IFERROR(Resumo_Horas!AU330/INDIRECT(ADDRESS(7,COLUMN(AV:AV),4,1,Resumo_Horas!$A330)),0)*(((INDIRECT(ADDRESS(357,COLUMN(AV:AV),4,1,$A330))*14)/11)*(1+INDIRECT(ADDRESS(358,COLUMN(AV:AV),4,1,$A330)))),0)</f>
        <v>0</v>
      </c>
      <c r="AV330" cm="1">
        <f t="array" aca="1" ref="AV330" ca="1">IFERROR(IFERROR(Resumo_Horas!AV330/INDIRECT(ADDRESS(7,COLUMN(AW:AW),4,1,Resumo_Horas!$A330)),0)*(((INDIRECT(ADDRESS(357,COLUMN(AW:AW),4,1,$A330))*14)/11)*(1+INDIRECT(ADDRESS(358,COLUMN(AW:AW),4,1,$A330)))),0)</f>
        <v>0</v>
      </c>
      <c r="AW330" cm="1">
        <f t="array" aca="1" ref="AW330" ca="1">IFERROR(IFERROR(Resumo_Horas!AW330/INDIRECT(ADDRESS(7,COLUMN(AX:AX),4,1,Resumo_Horas!$A330)),0)*(((INDIRECT(ADDRESS(357,COLUMN(AX:AX),4,1,$A330))*14)/11)*(1+INDIRECT(ADDRESS(358,COLUMN(AX:AX),4,1,$A330)))),0)</f>
        <v>0</v>
      </c>
      <c r="AX330" cm="1">
        <f t="array" aca="1" ref="AX330" ca="1">IFERROR(IFERROR(Resumo_Horas!AX330/INDIRECT(ADDRESS(7,COLUMN(AY:AY),4,1,Resumo_Horas!$A330)),0)*(((INDIRECT(ADDRESS(357,COLUMN(AY:AY),4,1,$A330))*14)/11)*(1+INDIRECT(ADDRESS(358,COLUMN(AY:AY),4,1,$A330)))),0)</f>
        <v>0</v>
      </c>
      <c r="AY330" cm="1">
        <f t="array" aca="1" ref="AY330" ca="1">IFERROR(IFERROR(Resumo_Horas!AY330/INDIRECT(ADDRESS(7,COLUMN(AZ:AZ),4,1,Resumo_Horas!$A330)),0)*(((INDIRECT(ADDRESS(357,COLUMN(AZ:AZ),4,1,$A330))*14)/11)*(1+INDIRECT(ADDRESS(358,COLUMN(AZ:AZ),4,1,$A330)))),0)</f>
        <v>0</v>
      </c>
      <c r="AZ330" cm="1">
        <f t="array" aca="1" ref="AZ330" ca="1">IFERROR(IFERROR(Resumo_Horas!AZ330/INDIRECT(ADDRESS(7,COLUMN(BA:BA),4,1,Resumo_Horas!$A330)),0)*(((INDIRECT(ADDRESS(357,COLUMN(BA:BA),4,1,$A330))*14)/11)*(1+INDIRECT(ADDRESS(358,COLUMN(BA:BA),4,1,$A330)))),0)</f>
        <v>0</v>
      </c>
      <c r="BA330" cm="1">
        <f t="array" aca="1" ref="BA330" ca="1">IFERROR(IFERROR(Resumo_Horas!BA330/INDIRECT(ADDRESS(7,COLUMN(BB:BB),4,1,Resumo_Horas!$A330)),0)*(((INDIRECT(ADDRESS(357,COLUMN(BB:BB),4,1,$A330))*14)/11)*(1+INDIRECT(ADDRESS(358,COLUMN(BB:BB),4,1,$A330)))),0)</f>
        <v>0</v>
      </c>
      <c r="BB330" cm="1">
        <f t="array" aca="1" ref="BB330" ca="1">IFERROR(IFERROR(Resumo_Horas!BB330/INDIRECT(ADDRESS(7,COLUMN(BC:BC),4,1,Resumo_Horas!$A330)),0)*(((INDIRECT(ADDRESS(357,COLUMN(BC:BC),4,1,$A330))*14)/11)*(1+INDIRECT(ADDRESS(358,COLUMN(BC:BC),4,1,$A330)))),0)</f>
        <v>0</v>
      </c>
      <c r="BC330" cm="1">
        <f t="array" aca="1" ref="BC330" ca="1">IFERROR(IFERROR(Resumo_Horas!BC330/INDIRECT(ADDRESS(7,COLUMN(BD:BD),4,1,Resumo_Horas!$A330)),0)*(((INDIRECT(ADDRESS(357,COLUMN(BD:BD),4,1,$A330))*14)/11)*(1+INDIRECT(ADDRESS(358,COLUMN(BD:BD),4,1,$A330)))),0)</f>
        <v>0</v>
      </c>
      <c r="BD330" cm="1">
        <f t="array" aca="1" ref="BD330" ca="1">IFERROR(IFERROR(Resumo_Horas!BD330/INDIRECT(ADDRESS(7,COLUMN(BE:BE),4,1,Resumo_Horas!$A330)),0)*(((INDIRECT(ADDRESS(357,COLUMN(BE:BE),4,1,$A330))*14)/11)*(1+INDIRECT(ADDRESS(358,COLUMN(BE:BE),4,1,$A330)))),0)</f>
        <v>0</v>
      </c>
      <c r="BE330" cm="1">
        <f t="array" aca="1" ref="BE330" ca="1">IFERROR(IFERROR(Resumo_Horas!BE330/INDIRECT(ADDRESS(7,COLUMN(BF:BF),4,1,Resumo_Horas!$A330)),0)*(((INDIRECT(ADDRESS(357,COLUMN(BF:BF),4,1,$A330))*14)/11)*(1+INDIRECT(ADDRESS(358,COLUMN(BF:BF),4,1,$A330)))),0)</f>
        <v>0</v>
      </c>
      <c r="BF330" cm="1">
        <f t="array" aca="1" ref="BF330" ca="1">IFERROR(IFERROR(Resumo_Horas!BF330/INDIRECT(ADDRESS(7,COLUMN(BG:BG),4,1,Resumo_Horas!$A330)),0)*(((INDIRECT(ADDRESS(357,COLUMN(BG:BG),4,1,$A330))*14)/11)*(1+INDIRECT(ADDRESS(358,COLUMN(BG:BG),4,1,$A330)))),0)</f>
        <v>0</v>
      </c>
      <c r="BG330" cm="1">
        <f t="array" aca="1" ref="BG330" ca="1">IFERROR(IFERROR(Resumo_Horas!BG330/INDIRECT(ADDRESS(7,COLUMN(BH:BH),4,1,Resumo_Horas!$A330)),0)*(((INDIRECT(ADDRESS(357,COLUMN(BH:BH),4,1,$A330))*14)/11)*(1+INDIRECT(ADDRESS(358,COLUMN(BH:BH),4,1,$A330)))),0)</f>
        <v>0</v>
      </c>
      <c r="BH330" cm="1">
        <f t="array" aca="1" ref="BH330" ca="1">IFERROR(IFERROR(Resumo_Horas!BH330/INDIRECT(ADDRESS(7,COLUMN(BI:BI),4,1,Resumo_Horas!$A330)),0)*(((INDIRECT(ADDRESS(357,COLUMN(BI:BI),4,1,$A330))*14)/11)*(1+INDIRECT(ADDRESS(358,COLUMN(BI:BI),4,1,$A330)))),0)</f>
        <v>0</v>
      </c>
      <c r="BI330" cm="1">
        <f t="array" aca="1" ref="BI330" ca="1">IFERROR(IFERROR(Resumo_Horas!BI330/INDIRECT(ADDRESS(7,COLUMN(BJ:BJ),4,1,Resumo_Horas!$A330)),0)*(((INDIRECT(ADDRESS(357,COLUMN(BJ:BJ),4,1,$A330))*14)/11)*(1+INDIRECT(ADDRESS(358,COLUMN(BJ:BJ),4,1,$A330)))),0)</f>
        <v>0</v>
      </c>
      <c r="BJ330" cm="1">
        <f t="array" aca="1" ref="BJ330" ca="1">IFERROR(IFERROR(Resumo_Horas!BJ330/INDIRECT(ADDRESS(7,COLUMN(BK:BK),4,1,Resumo_Horas!$A330)),0)*(((INDIRECT(ADDRESS(357,COLUMN(BK:BK),4,1,$A330))*14)/11)*(1+INDIRECT(ADDRESS(358,COLUMN(BK:BK),4,1,$A330)))),0)</f>
        <v>0</v>
      </c>
      <c r="BK330" s="331" cm="1">
        <f t="array" aca="1" ref="BK330" ca="1">IFERROR(IFERROR(Resumo_Horas!BK330/INDIRECT(ADDRESS(7,COLUMN(BL:BL),4,1,Resumo_Horas!$A330)),0)*(((INDIRECT(ADDRESS(357,COLUMN(BL:BL),4,1,$A330))*14)/11)*(1+INDIRECT(ADDRESS(358,COLUMN(BL:BL),4,1,$A330)))),0)</f>
        <v>0</v>
      </c>
    </row>
    <row r="331" spans="1:63" x14ac:dyDescent="0.25">
      <c r="A331" s="330" t="str" cm="1">
        <f t="array" aca="1" ref="A331" ca="1">IF(INDIRECT(ADDRESS(9+QUOTIENT(ROW(A330)-1,20),4,4,1,"Equipa de projeto")) = 0,"", _xlfn.CONCAT(1 + QUOTIENT(ROW(A330)-1,20),". ", INDIRECT(ADDRESS(9+QUOTIENT(ROW(A330)-1,20),4,4,1,"Equipa de projeto"))))</f>
        <v/>
      </c>
      <c r="B331">
        <f>Atividades!$A$49</f>
        <v>0</v>
      </c>
      <c r="C331" s="123" t="s">
        <v>49</v>
      </c>
      <c r="D331" cm="1">
        <f t="array" aca="1" ref="D331" ca="1">IFERROR(IFERROR(Resumo_Horas!D331/INDIRECT(ADDRESS(7,COLUMN(E:E),4,1,Resumo_Horas!$A331)),0)*(((INDIRECT(ADDRESS(357,COLUMN(E:E),4,1,$A331))*14)/11)*(1+INDIRECT(ADDRESS(358,COLUMN(E:E),4,1,$A331)))),0)</f>
        <v>0</v>
      </c>
      <c r="E331" cm="1">
        <f t="array" aca="1" ref="E331" ca="1">IFERROR(IFERROR(Resumo_Horas!E331/INDIRECT(ADDRESS(7,COLUMN(F:F),4,1,Resumo_Horas!$A331)),0)*(((INDIRECT(ADDRESS(357,COLUMN(F:F),4,1,$A331))*14)/11)*(1+INDIRECT(ADDRESS(358,COLUMN(F:F),4,1,$A331)))),0)</f>
        <v>0</v>
      </c>
      <c r="F331" cm="1">
        <f t="array" aca="1" ref="F331" ca="1">IFERROR(IFERROR(Resumo_Horas!F331/INDIRECT(ADDRESS(7,COLUMN(G:G),4,1,Resumo_Horas!$A331)),0)*(((INDIRECT(ADDRESS(357,COLUMN(G:G),4,1,$A331))*14)/11)*(1+INDIRECT(ADDRESS(358,COLUMN(G:G),4,1,$A331)))),0)</f>
        <v>0</v>
      </c>
      <c r="G331" cm="1">
        <f t="array" aca="1" ref="G331" ca="1">IFERROR(IFERROR(Resumo_Horas!G331/INDIRECT(ADDRESS(7,COLUMN(H:H),4,1,Resumo_Horas!$A331)),0)*(((INDIRECT(ADDRESS(357,COLUMN(H:H),4,1,$A331))*14)/11)*(1+INDIRECT(ADDRESS(358,COLUMN(H:H),4,1,$A331)))),0)</f>
        <v>0</v>
      </c>
      <c r="H331" cm="1">
        <f t="array" aca="1" ref="H331" ca="1">IFERROR(IFERROR(Resumo_Horas!H331/INDIRECT(ADDRESS(7,COLUMN(I:I),4,1,Resumo_Horas!$A331)),0)*(((INDIRECT(ADDRESS(357,COLUMN(I:I),4,1,$A331))*14)/11)*(1+INDIRECT(ADDRESS(358,COLUMN(I:I),4,1,$A331)))),0)</f>
        <v>0</v>
      </c>
      <c r="I331" cm="1">
        <f t="array" aca="1" ref="I331" ca="1">IFERROR(IFERROR(Resumo_Horas!I331/INDIRECT(ADDRESS(7,COLUMN(J:J),4,1,Resumo_Horas!$A331)),0)*(((INDIRECT(ADDRESS(357,COLUMN(J:J),4,1,$A331))*14)/11)*(1+INDIRECT(ADDRESS(358,COLUMN(J:J),4,1,$A331)))),0)</f>
        <v>0</v>
      </c>
      <c r="J331" cm="1">
        <f t="array" aca="1" ref="J331" ca="1">IFERROR(IFERROR(Resumo_Horas!J331/INDIRECT(ADDRESS(7,COLUMN(K:K),4,1,Resumo_Horas!$A331)),0)*(((INDIRECT(ADDRESS(357,COLUMN(K:K),4,1,$A331))*14)/11)*(1+INDIRECT(ADDRESS(358,COLUMN(K:K),4,1,$A331)))),0)</f>
        <v>0</v>
      </c>
      <c r="K331" cm="1">
        <f t="array" aca="1" ref="K331" ca="1">IFERROR(IFERROR(Resumo_Horas!K331/INDIRECT(ADDRESS(7,COLUMN(L:L),4,1,Resumo_Horas!$A331)),0)*(((INDIRECT(ADDRESS(357,COLUMN(L:L),4,1,$A331))*14)/11)*(1+INDIRECT(ADDRESS(358,COLUMN(L:L),4,1,$A331)))),0)</f>
        <v>0</v>
      </c>
      <c r="L331" cm="1">
        <f t="array" aca="1" ref="L331" ca="1">IFERROR(IFERROR(Resumo_Horas!L331/INDIRECT(ADDRESS(7,COLUMN(M:M),4,1,Resumo_Horas!$A331)),0)*(((INDIRECT(ADDRESS(357,COLUMN(M:M),4,1,$A331))*14)/11)*(1+INDIRECT(ADDRESS(358,COLUMN(M:M),4,1,$A331)))),0)</f>
        <v>0</v>
      </c>
      <c r="M331" cm="1">
        <f t="array" aca="1" ref="M331" ca="1">IFERROR(IFERROR(Resumo_Horas!M331/INDIRECT(ADDRESS(7,COLUMN(N:N),4,1,Resumo_Horas!$A331)),0)*(((INDIRECT(ADDRESS(357,COLUMN(N:N),4,1,$A331))*14)/11)*(1+INDIRECT(ADDRESS(358,COLUMN(N:N),4,1,$A331)))),0)</f>
        <v>0</v>
      </c>
      <c r="N331" cm="1">
        <f t="array" aca="1" ref="N331" ca="1">IFERROR(IFERROR(Resumo_Horas!N331/INDIRECT(ADDRESS(7,COLUMN(O:O),4,1,Resumo_Horas!$A331)),0)*(((INDIRECT(ADDRESS(357,COLUMN(O:O),4,1,$A331))*14)/11)*(1+INDIRECT(ADDRESS(358,COLUMN(O:O),4,1,$A331)))),0)</f>
        <v>0</v>
      </c>
      <c r="O331" cm="1">
        <f t="array" aca="1" ref="O331" ca="1">IFERROR(IFERROR(Resumo_Horas!O331/INDIRECT(ADDRESS(7,COLUMN(P:P),4,1,Resumo_Horas!$A331)),0)*(((INDIRECT(ADDRESS(357,COLUMN(P:P),4,1,$A331))*14)/11)*(1+INDIRECT(ADDRESS(358,COLUMN(P:P),4,1,$A331)))),0)</f>
        <v>0</v>
      </c>
      <c r="P331" cm="1">
        <f t="array" aca="1" ref="P331" ca="1">IFERROR(IFERROR(Resumo_Horas!P331/INDIRECT(ADDRESS(7,COLUMN(Q:Q),4,1,Resumo_Horas!$A331)),0)*(((INDIRECT(ADDRESS(357,COLUMN(Q:Q),4,1,$A331))*14)/11)*(1+INDIRECT(ADDRESS(358,COLUMN(Q:Q),4,1,$A331)))),0)</f>
        <v>0</v>
      </c>
      <c r="Q331" cm="1">
        <f t="array" aca="1" ref="Q331" ca="1">IFERROR(IFERROR(Resumo_Horas!Q331/INDIRECT(ADDRESS(7,COLUMN(R:R),4,1,Resumo_Horas!$A331)),0)*(((INDIRECT(ADDRESS(357,COLUMN(R:R),4,1,$A331))*14)/11)*(1+INDIRECT(ADDRESS(358,COLUMN(R:R),4,1,$A331)))),0)</f>
        <v>0</v>
      </c>
      <c r="R331" cm="1">
        <f t="array" aca="1" ref="R331" ca="1">IFERROR(IFERROR(Resumo_Horas!R331/INDIRECT(ADDRESS(7,COLUMN(S:S),4,1,Resumo_Horas!$A331)),0)*(((INDIRECT(ADDRESS(357,COLUMN(S:S),4,1,$A331))*14)/11)*(1+INDIRECT(ADDRESS(358,COLUMN(S:S),4,1,$A331)))),0)</f>
        <v>0</v>
      </c>
      <c r="S331" cm="1">
        <f t="array" aca="1" ref="S331" ca="1">IFERROR(IFERROR(Resumo_Horas!S331/INDIRECT(ADDRESS(7,COLUMN(T:T),4,1,Resumo_Horas!$A331)),0)*(((INDIRECT(ADDRESS(357,COLUMN(T:T),4,1,$A331))*14)/11)*(1+INDIRECT(ADDRESS(358,COLUMN(T:T),4,1,$A331)))),0)</f>
        <v>0</v>
      </c>
      <c r="T331" cm="1">
        <f t="array" aca="1" ref="T331" ca="1">IFERROR(IFERROR(Resumo_Horas!T331/INDIRECT(ADDRESS(7,COLUMN(U:U),4,1,Resumo_Horas!$A331)),0)*(((INDIRECT(ADDRESS(357,COLUMN(U:U),4,1,$A331))*14)/11)*(1+INDIRECT(ADDRESS(358,COLUMN(U:U),4,1,$A331)))),0)</f>
        <v>0</v>
      </c>
      <c r="U331" cm="1">
        <f t="array" aca="1" ref="U331" ca="1">IFERROR(IFERROR(Resumo_Horas!U331/INDIRECT(ADDRESS(7,COLUMN(V:V),4,1,Resumo_Horas!$A331)),0)*(((INDIRECT(ADDRESS(357,COLUMN(V:V),4,1,$A331))*14)/11)*(1+INDIRECT(ADDRESS(358,COLUMN(V:V),4,1,$A331)))),0)</f>
        <v>0</v>
      </c>
      <c r="V331" cm="1">
        <f t="array" aca="1" ref="V331" ca="1">IFERROR(IFERROR(Resumo_Horas!V331/INDIRECT(ADDRESS(7,COLUMN(W:W),4,1,Resumo_Horas!$A331)),0)*(((INDIRECT(ADDRESS(357,COLUMN(W:W),4,1,$A331))*14)/11)*(1+INDIRECT(ADDRESS(358,COLUMN(W:W),4,1,$A331)))),0)</f>
        <v>0</v>
      </c>
      <c r="W331" cm="1">
        <f t="array" aca="1" ref="W331" ca="1">IFERROR(IFERROR(Resumo_Horas!W331/INDIRECT(ADDRESS(7,COLUMN(X:X),4,1,Resumo_Horas!$A331)),0)*(((INDIRECT(ADDRESS(357,COLUMN(X:X),4,1,$A331))*14)/11)*(1+INDIRECT(ADDRESS(358,COLUMN(X:X),4,1,$A331)))),0)</f>
        <v>0</v>
      </c>
      <c r="X331" cm="1">
        <f t="array" aca="1" ref="X331" ca="1">IFERROR(IFERROR(Resumo_Horas!X331/INDIRECT(ADDRESS(7,COLUMN(Y:Y),4,1,Resumo_Horas!$A331)),0)*(((INDIRECT(ADDRESS(357,COLUMN(Y:Y),4,1,$A331))*14)/11)*(1+INDIRECT(ADDRESS(358,COLUMN(Y:Y),4,1,$A331)))),0)</f>
        <v>0</v>
      </c>
      <c r="Y331" cm="1">
        <f t="array" aca="1" ref="Y331" ca="1">IFERROR(IFERROR(Resumo_Horas!Y331/INDIRECT(ADDRESS(7,COLUMN(Z:Z),4,1,Resumo_Horas!$A331)),0)*(((INDIRECT(ADDRESS(357,COLUMN(Z:Z),4,1,$A331))*14)/11)*(1+INDIRECT(ADDRESS(358,COLUMN(Z:Z),4,1,$A331)))),0)</f>
        <v>0</v>
      </c>
      <c r="Z331" cm="1">
        <f t="array" aca="1" ref="Z331" ca="1">IFERROR(IFERROR(Resumo_Horas!Z331/INDIRECT(ADDRESS(7,COLUMN(AA:AA),4,1,Resumo_Horas!$A331)),0)*(((INDIRECT(ADDRESS(357,COLUMN(AA:AA),4,1,$A331))*14)/11)*(1+INDIRECT(ADDRESS(358,COLUMN(AA:AA),4,1,$A331)))),0)</f>
        <v>0</v>
      </c>
      <c r="AA331" cm="1">
        <f t="array" aca="1" ref="AA331" ca="1">IFERROR(IFERROR(Resumo_Horas!AA331/INDIRECT(ADDRESS(7,COLUMN(AB:AB),4,1,Resumo_Horas!$A331)),0)*(((INDIRECT(ADDRESS(357,COLUMN(AB:AB),4,1,$A331))*14)/11)*(1+INDIRECT(ADDRESS(358,COLUMN(AB:AB),4,1,$A331)))),0)</f>
        <v>0</v>
      </c>
      <c r="AB331" cm="1">
        <f t="array" aca="1" ref="AB331" ca="1">IFERROR(IFERROR(Resumo_Horas!AB331/INDIRECT(ADDRESS(7,COLUMN(AC:AC),4,1,Resumo_Horas!$A331)),0)*(((INDIRECT(ADDRESS(357,COLUMN(AC:AC),4,1,$A331))*14)/11)*(1+INDIRECT(ADDRESS(358,COLUMN(AC:AC),4,1,$A331)))),0)</f>
        <v>0</v>
      </c>
      <c r="AC331" cm="1">
        <f t="array" aca="1" ref="AC331" ca="1">IFERROR(IFERROR(Resumo_Horas!AC331/INDIRECT(ADDRESS(7,COLUMN(AD:AD),4,1,Resumo_Horas!$A331)),0)*(((INDIRECT(ADDRESS(357,COLUMN(AD:AD),4,1,$A331))*14)/11)*(1+INDIRECT(ADDRESS(358,COLUMN(AD:AD),4,1,$A331)))),0)</f>
        <v>0</v>
      </c>
      <c r="AD331" cm="1">
        <f t="array" aca="1" ref="AD331" ca="1">IFERROR(IFERROR(Resumo_Horas!AD331/INDIRECT(ADDRESS(7,COLUMN(AE:AE),4,1,Resumo_Horas!$A331)),0)*(((INDIRECT(ADDRESS(357,COLUMN(AE:AE),4,1,$A331))*14)/11)*(1+INDIRECT(ADDRESS(358,COLUMN(AE:AE),4,1,$A331)))),0)</f>
        <v>0</v>
      </c>
      <c r="AE331" cm="1">
        <f t="array" aca="1" ref="AE331" ca="1">IFERROR(IFERROR(Resumo_Horas!AE331/INDIRECT(ADDRESS(7,COLUMN(AF:AF),4,1,Resumo_Horas!$A331)),0)*(((INDIRECT(ADDRESS(357,COLUMN(AF:AF),4,1,$A331))*14)/11)*(1+INDIRECT(ADDRESS(358,COLUMN(AF:AF),4,1,$A331)))),0)</f>
        <v>0</v>
      </c>
      <c r="AF331" cm="1">
        <f t="array" aca="1" ref="AF331" ca="1">IFERROR(IFERROR(Resumo_Horas!AF331/INDIRECT(ADDRESS(7,COLUMN(AG:AG),4,1,Resumo_Horas!$A331)),0)*(((INDIRECT(ADDRESS(357,COLUMN(AG:AG),4,1,$A331))*14)/11)*(1+INDIRECT(ADDRESS(358,COLUMN(AG:AG),4,1,$A331)))),0)</f>
        <v>0</v>
      </c>
      <c r="AG331" cm="1">
        <f t="array" aca="1" ref="AG331" ca="1">IFERROR(IFERROR(Resumo_Horas!AG331/INDIRECT(ADDRESS(7,COLUMN(AH:AH),4,1,Resumo_Horas!$A331)),0)*(((INDIRECT(ADDRESS(357,COLUMN(AH:AH),4,1,$A331))*14)/11)*(1+INDIRECT(ADDRESS(358,COLUMN(AH:AH),4,1,$A331)))),0)</f>
        <v>0</v>
      </c>
      <c r="AH331" cm="1">
        <f t="array" aca="1" ref="AH331" ca="1">IFERROR(IFERROR(Resumo_Horas!AH331/INDIRECT(ADDRESS(7,COLUMN(AI:AI),4,1,Resumo_Horas!$A331)),0)*(((INDIRECT(ADDRESS(357,COLUMN(AI:AI),4,1,$A331))*14)/11)*(1+INDIRECT(ADDRESS(358,COLUMN(AI:AI),4,1,$A331)))),0)</f>
        <v>0</v>
      </c>
      <c r="AI331" cm="1">
        <f t="array" aca="1" ref="AI331" ca="1">IFERROR(IFERROR(Resumo_Horas!AI331/INDIRECT(ADDRESS(7,COLUMN(AJ:AJ),4,1,Resumo_Horas!$A331)),0)*(((INDIRECT(ADDRESS(357,COLUMN(AJ:AJ),4,1,$A331))*14)/11)*(1+INDIRECT(ADDRESS(358,COLUMN(AJ:AJ),4,1,$A331)))),0)</f>
        <v>0</v>
      </c>
      <c r="AJ331" cm="1">
        <f t="array" aca="1" ref="AJ331" ca="1">IFERROR(IFERROR(Resumo_Horas!AJ331/INDIRECT(ADDRESS(7,COLUMN(AK:AK),4,1,Resumo_Horas!$A331)),0)*(((INDIRECT(ADDRESS(357,COLUMN(AK:AK),4,1,$A331))*14)/11)*(1+INDIRECT(ADDRESS(358,COLUMN(AK:AK),4,1,$A331)))),0)</f>
        <v>0</v>
      </c>
      <c r="AK331" cm="1">
        <f t="array" aca="1" ref="AK331" ca="1">IFERROR(IFERROR(Resumo_Horas!AK331/INDIRECT(ADDRESS(7,COLUMN(AL:AL),4,1,Resumo_Horas!$A331)),0)*(((INDIRECT(ADDRESS(357,COLUMN(AL:AL),4,1,$A331))*14)/11)*(1+INDIRECT(ADDRESS(358,COLUMN(AL:AL),4,1,$A331)))),0)</f>
        <v>0</v>
      </c>
      <c r="AL331" cm="1">
        <f t="array" aca="1" ref="AL331" ca="1">IFERROR(IFERROR(Resumo_Horas!AL331/INDIRECT(ADDRESS(7,COLUMN(AM:AM),4,1,Resumo_Horas!$A331)),0)*(((INDIRECT(ADDRESS(357,COLUMN(AM:AM),4,1,$A331))*14)/11)*(1+INDIRECT(ADDRESS(358,COLUMN(AM:AM),4,1,$A331)))),0)</f>
        <v>0</v>
      </c>
      <c r="AM331" cm="1">
        <f t="array" aca="1" ref="AM331" ca="1">IFERROR(IFERROR(Resumo_Horas!AM331/INDIRECT(ADDRESS(7,COLUMN(AN:AN),4,1,Resumo_Horas!$A331)),0)*(((INDIRECT(ADDRESS(357,COLUMN(AN:AN),4,1,$A331))*14)/11)*(1+INDIRECT(ADDRESS(358,COLUMN(AN:AN),4,1,$A331)))),0)</f>
        <v>0</v>
      </c>
      <c r="AN331" cm="1">
        <f t="array" aca="1" ref="AN331" ca="1">IFERROR(IFERROR(Resumo_Horas!AN331/INDIRECT(ADDRESS(7,COLUMN(AO:AO),4,1,Resumo_Horas!$A331)),0)*(((INDIRECT(ADDRESS(357,COLUMN(AO:AO),4,1,$A331))*14)/11)*(1+INDIRECT(ADDRESS(358,COLUMN(AO:AO),4,1,$A331)))),0)</f>
        <v>0</v>
      </c>
      <c r="AO331" cm="1">
        <f t="array" aca="1" ref="AO331" ca="1">IFERROR(IFERROR(Resumo_Horas!AO331/INDIRECT(ADDRESS(7,COLUMN(AP:AP),4,1,Resumo_Horas!$A331)),0)*(((INDIRECT(ADDRESS(357,COLUMN(AP:AP),4,1,$A331))*14)/11)*(1+INDIRECT(ADDRESS(358,COLUMN(AP:AP),4,1,$A331)))),0)</f>
        <v>0</v>
      </c>
      <c r="AP331" cm="1">
        <f t="array" aca="1" ref="AP331" ca="1">IFERROR(IFERROR(Resumo_Horas!AP331/INDIRECT(ADDRESS(7,COLUMN(AQ:AQ),4,1,Resumo_Horas!$A331)),0)*(((INDIRECT(ADDRESS(357,COLUMN(AQ:AQ),4,1,$A331))*14)/11)*(1+INDIRECT(ADDRESS(358,COLUMN(AQ:AQ),4,1,$A331)))),0)</f>
        <v>0</v>
      </c>
      <c r="AQ331" cm="1">
        <f t="array" aca="1" ref="AQ331" ca="1">IFERROR(IFERROR(Resumo_Horas!AQ331/INDIRECT(ADDRESS(7,COLUMN(AR:AR),4,1,Resumo_Horas!$A331)),0)*(((INDIRECT(ADDRESS(357,COLUMN(AR:AR),4,1,$A331))*14)/11)*(1+INDIRECT(ADDRESS(358,COLUMN(AR:AR),4,1,$A331)))),0)</f>
        <v>0</v>
      </c>
      <c r="AR331" cm="1">
        <f t="array" aca="1" ref="AR331" ca="1">IFERROR(IFERROR(Resumo_Horas!AR331/INDIRECT(ADDRESS(7,COLUMN(AS:AS),4,1,Resumo_Horas!$A331)),0)*(((INDIRECT(ADDRESS(357,COLUMN(AS:AS),4,1,$A331))*14)/11)*(1+INDIRECT(ADDRESS(358,COLUMN(AS:AS),4,1,$A331)))),0)</f>
        <v>0</v>
      </c>
      <c r="AS331" cm="1">
        <f t="array" aca="1" ref="AS331" ca="1">IFERROR(IFERROR(Resumo_Horas!AS331/INDIRECT(ADDRESS(7,COLUMN(AT:AT),4,1,Resumo_Horas!$A331)),0)*(((INDIRECT(ADDRESS(357,COLUMN(AT:AT),4,1,$A331))*14)/11)*(1+INDIRECT(ADDRESS(358,COLUMN(AT:AT),4,1,$A331)))),0)</f>
        <v>0</v>
      </c>
      <c r="AT331" cm="1">
        <f t="array" aca="1" ref="AT331" ca="1">IFERROR(IFERROR(Resumo_Horas!AT331/INDIRECT(ADDRESS(7,COLUMN(AU:AU),4,1,Resumo_Horas!$A331)),0)*(((INDIRECT(ADDRESS(357,COLUMN(AU:AU),4,1,$A331))*14)/11)*(1+INDIRECT(ADDRESS(358,COLUMN(AU:AU),4,1,$A331)))),0)</f>
        <v>0</v>
      </c>
      <c r="AU331" cm="1">
        <f t="array" aca="1" ref="AU331" ca="1">IFERROR(IFERROR(Resumo_Horas!AU331/INDIRECT(ADDRESS(7,COLUMN(AV:AV),4,1,Resumo_Horas!$A331)),0)*(((INDIRECT(ADDRESS(357,COLUMN(AV:AV),4,1,$A331))*14)/11)*(1+INDIRECT(ADDRESS(358,COLUMN(AV:AV),4,1,$A331)))),0)</f>
        <v>0</v>
      </c>
      <c r="AV331" cm="1">
        <f t="array" aca="1" ref="AV331" ca="1">IFERROR(IFERROR(Resumo_Horas!AV331/INDIRECT(ADDRESS(7,COLUMN(AW:AW),4,1,Resumo_Horas!$A331)),0)*(((INDIRECT(ADDRESS(357,COLUMN(AW:AW),4,1,$A331))*14)/11)*(1+INDIRECT(ADDRESS(358,COLUMN(AW:AW),4,1,$A331)))),0)</f>
        <v>0</v>
      </c>
      <c r="AW331" cm="1">
        <f t="array" aca="1" ref="AW331" ca="1">IFERROR(IFERROR(Resumo_Horas!AW331/INDIRECT(ADDRESS(7,COLUMN(AX:AX),4,1,Resumo_Horas!$A331)),0)*(((INDIRECT(ADDRESS(357,COLUMN(AX:AX),4,1,$A331))*14)/11)*(1+INDIRECT(ADDRESS(358,COLUMN(AX:AX),4,1,$A331)))),0)</f>
        <v>0</v>
      </c>
      <c r="AX331" cm="1">
        <f t="array" aca="1" ref="AX331" ca="1">IFERROR(IFERROR(Resumo_Horas!AX331/INDIRECT(ADDRESS(7,COLUMN(AY:AY),4,1,Resumo_Horas!$A331)),0)*(((INDIRECT(ADDRESS(357,COLUMN(AY:AY),4,1,$A331))*14)/11)*(1+INDIRECT(ADDRESS(358,COLUMN(AY:AY),4,1,$A331)))),0)</f>
        <v>0</v>
      </c>
      <c r="AY331" cm="1">
        <f t="array" aca="1" ref="AY331" ca="1">IFERROR(IFERROR(Resumo_Horas!AY331/INDIRECT(ADDRESS(7,COLUMN(AZ:AZ),4,1,Resumo_Horas!$A331)),0)*(((INDIRECT(ADDRESS(357,COLUMN(AZ:AZ),4,1,$A331))*14)/11)*(1+INDIRECT(ADDRESS(358,COLUMN(AZ:AZ),4,1,$A331)))),0)</f>
        <v>0</v>
      </c>
      <c r="AZ331" cm="1">
        <f t="array" aca="1" ref="AZ331" ca="1">IFERROR(IFERROR(Resumo_Horas!AZ331/INDIRECT(ADDRESS(7,COLUMN(BA:BA),4,1,Resumo_Horas!$A331)),0)*(((INDIRECT(ADDRESS(357,COLUMN(BA:BA),4,1,$A331))*14)/11)*(1+INDIRECT(ADDRESS(358,COLUMN(BA:BA),4,1,$A331)))),0)</f>
        <v>0</v>
      </c>
      <c r="BA331" cm="1">
        <f t="array" aca="1" ref="BA331" ca="1">IFERROR(IFERROR(Resumo_Horas!BA331/INDIRECT(ADDRESS(7,COLUMN(BB:BB),4,1,Resumo_Horas!$A331)),0)*(((INDIRECT(ADDRESS(357,COLUMN(BB:BB),4,1,$A331))*14)/11)*(1+INDIRECT(ADDRESS(358,COLUMN(BB:BB),4,1,$A331)))),0)</f>
        <v>0</v>
      </c>
      <c r="BB331" cm="1">
        <f t="array" aca="1" ref="BB331" ca="1">IFERROR(IFERROR(Resumo_Horas!BB331/INDIRECT(ADDRESS(7,COLUMN(BC:BC),4,1,Resumo_Horas!$A331)),0)*(((INDIRECT(ADDRESS(357,COLUMN(BC:BC),4,1,$A331))*14)/11)*(1+INDIRECT(ADDRESS(358,COLUMN(BC:BC),4,1,$A331)))),0)</f>
        <v>0</v>
      </c>
      <c r="BC331" cm="1">
        <f t="array" aca="1" ref="BC331" ca="1">IFERROR(IFERROR(Resumo_Horas!BC331/INDIRECT(ADDRESS(7,COLUMN(BD:BD),4,1,Resumo_Horas!$A331)),0)*(((INDIRECT(ADDRESS(357,COLUMN(BD:BD),4,1,$A331))*14)/11)*(1+INDIRECT(ADDRESS(358,COLUMN(BD:BD),4,1,$A331)))),0)</f>
        <v>0</v>
      </c>
      <c r="BD331" cm="1">
        <f t="array" aca="1" ref="BD331" ca="1">IFERROR(IFERROR(Resumo_Horas!BD331/INDIRECT(ADDRESS(7,COLUMN(BE:BE),4,1,Resumo_Horas!$A331)),0)*(((INDIRECT(ADDRESS(357,COLUMN(BE:BE),4,1,$A331))*14)/11)*(1+INDIRECT(ADDRESS(358,COLUMN(BE:BE),4,1,$A331)))),0)</f>
        <v>0</v>
      </c>
      <c r="BE331" cm="1">
        <f t="array" aca="1" ref="BE331" ca="1">IFERROR(IFERROR(Resumo_Horas!BE331/INDIRECT(ADDRESS(7,COLUMN(BF:BF),4,1,Resumo_Horas!$A331)),0)*(((INDIRECT(ADDRESS(357,COLUMN(BF:BF),4,1,$A331))*14)/11)*(1+INDIRECT(ADDRESS(358,COLUMN(BF:BF),4,1,$A331)))),0)</f>
        <v>0</v>
      </c>
      <c r="BF331" cm="1">
        <f t="array" aca="1" ref="BF331" ca="1">IFERROR(IFERROR(Resumo_Horas!BF331/INDIRECT(ADDRESS(7,COLUMN(BG:BG),4,1,Resumo_Horas!$A331)),0)*(((INDIRECT(ADDRESS(357,COLUMN(BG:BG),4,1,$A331))*14)/11)*(1+INDIRECT(ADDRESS(358,COLUMN(BG:BG),4,1,$A331)))),0)</f>
        <v>0</v>
      </c>
      <c r="BG331" cm="1">
        <f t="array" aca="1" ref="BG331" ca="1">IFERROR(IFERROR(Resumo_Horas!BG331/INDIRECT(ADDRESS(7,COLUMN(BH:BH),4,1,Resumo_Horas!$A331)),0)*(((INDIRECT(ADDRESS(357,COLUMN(BH:BH),4,1,$A331))*14)/11)*(1+INDIRECT(ADDRESS(358,COLUMN(BH:BH),4,1,$A331)))),0)</f>
        <v>0</v>
      </c>
      <c r="BH331" cm="1">
        <f t="array" aca="1" ref="BH331" ca="1">IFERROR(IFERROR(Resumo_Horas!BH331/INDIRECT(ADDRESS(7,COLUMN(BI:BI),4,1,Resumo_Horas!$A331)),0)*(((INDIRECT(ADDRESS(357,COLUMN(BI:BI),4,1,$A331))*14)/11)*(1+INDIRECT(ADDRESS(358,COLUMN(BI:BI),4,1,$A331)))),0)</f>
        <v>0</v>
      </c>
      <c r="BI331" cm="1">
        <f t="array" aca="1" ref="BI331" ca="1">IFERROR(IFERROR(Resumo_Horas!BI331/INDIRECT(ADDRESS(7,COLUMN(BJ:BJ),4,1,Resumo_Horas!$A331)),0)*(((INDIRECT(ADDRESS(357,COLUMN(BJ:BJ),4,1,$A331))*14)/11)*(1+INDIRECT(ADDRESS(358,COLUMN(BJ:BJ),4,1,$A331)))),0)</f>
        <v>0</v>
      </c>
      <c r="BJ331" cm="1">
        <f t="array" aca="1" ref="BJ331" ca="1">IFERROR(IFERROR(Resumo_Horas!BJ331/INDIRECT(ADDRESS(7,COLUMN(BK:BK),4,1,Resumo_Horas!$A331)),0)*(((INDIRECT(ADDRESS(357,COLUMN(BK:BK),4,1,$A331))*14)/11)*(1+INDIRECT(ADDRESS(358,COLUMN(BK:BK),4,1,$A331)))),0)</f>
        <v>0</v>
      </c>
      <c r="BK331" s="331" cm="1">
        <f t="array" aca="1" ref="BK331" ca="1">IFERROR(IFERROR(Resumo_Horas!BK331/INDIRECT(ADDRESS(7,COLUMN(BL:BL),4,1,Resumo_Horas!$A331)),0)*(((INDIRECT(ADDRESS(357,COLUMN(BL:BL),4,1,$A331))*14)/11)*(1+INDIRECT(ADDRESS(358,COLUMN(BL:BL),4,1,$A331)))),0)</f>
        <v>0</v>
      </c>
    </row>
    <row r="332" spans="1:63" x14ac:dyDescent="0.25">
      <c r="A332" s="330" t="str" cm="1">
        <f t="array" aca="1" ref="A332" ca="1">IF(INDIRECT(ADDRESS(9+QUOTIENT(ROW(A331)-1,20),4,4,1,"Equipa de projeto")) = 0,"", _xlfn.CONCAT(1 + QUOTIENT(ROW(A331)-1,20),". ", INDIRECT(ADDRESS(9+QUOTIENT(ROW(A331)-1,20),4,4,1,"Equipa de projeto"))))</f>
        <v/>
      </c>
      <c r="B332">
        <f>Atividades!$A$61</f>
        <v>0</v>
      </c>
      <c r="C332" s="123" t="s">
        <v>48</v>
      </c>
      <c r="D332" cm="1">
        <f t="array" aca="1" ref="D332" ca="1">IFERROR(IFERROR(Resumo_Horas!D332/INDIRECT(ADDRESS(7,COLUMN(E:E),4,1,Resumo_Horas!$A332)),0)*(((INDIRECT(ADDRESS(357,COLUMN(E:E),4,1,$A332))*14)/11)*(1+INDIRECT(ADDRESS(358,COLUMN(E:E),4,1,$A332)))),0)</f>
        <v>0</v>
      </c>
      <c r="E332" cm="1">
        <f t="array" aca="1" ref="E332" ca="1">IFERROR(IFERROR(Resumo_Horas!E332/INDIRECT(ADDRESS(7,COLUMN(F:F),4,1,Resumo_Horas!$A332)),0)*(((INDIRECT(ADDRESS(357,COLUMN(F:F),4,1,$A332))*14)/11)*(1+INDIRECT(ADDRESS(358,COLUMN(F:F),4,1,$A332)))),0)</f>
        <v>0</v>
      </c>
      <c r="F332" cm="1">
        <f t="array" aca="1" ref="F332" ca="1">IFERROR(IFERROR(Resumo_Horas!F332/INDIRECT(ADDRESS(7,COLUMN(G:G),4,1,Resumo_Horas!$A332)),0)*(((INDIRECT(ADDRESS(357,COLUMN(G:G),4,1,$A332))*14)/11)*(1+INDIRECT(ADDRESS(358,COLUMN(G:G),4,1,$A332)))),0)</f>
        <v>0</v>
      </c>
      <c r="G332" cm="1">
        <f t="array" aca="1" ref="G332" ca="1">IFERROR(IFERROR(Resumo_Horas!G332/INDIRECT(ADDRESS(7,COLUMN(H:H),4,1,Resumo_Horas!$A332)),0)*(((INDIRECT(ADDRESS(357,COLUMN(H:H),4,1,$A332))*14)/11)*(1+INDIRECT(ADDRESS(358,COLUMN(H:H),4,1,$A332)))),0)</f>
        <v>0</v>
      </c>
      <c r="H332" cm="1">
        <f t="array" aca="1" ref="H332" ca="1">IFERROR(IFERROR(Resumo_Horas!H332/INDIRECT(ADDRESS(7,COLUMN(I:I),4,1,Resumo_Horas!$A332)),0)*(((INDIRECT(ADDRESS(357,COLUMN(I:I),4,1,$A332))*14)/11)*(1+INDIRECT(ADDRESS(358,COLUMN(I:I),4,1,$A332)))),0)</f>
        <v>0</v>
      </c>
      <c r="I332" cm="1">
        <f t="array" aca="1" ref="I332" ca="1">IFERROR(IFERROR(Resumo_Horas!I332/INDIRECT(ADDRESS(7,COLUMN(J:J),4,1,Resumo_Horas!$A332)),0)*(((INDIRECT(ADDRESS(357,COLUMN(J:J),4,1,$A332))*14)/11)*(1+INDIRECT(ADDRESS(358,COLUMN(J:J),4,1,$A332)))),0)</f>
        <v>0</v>
      </c>
      <c r="J332" cm="1">
        <f t="array" aca="1" ref="J332" ca="1">IFERROR(IFERROR(Resumo_Horas!J332/INDIRECT(ADDRESS(7,COLUMN(K:K),4,1,Resumo_Horas!$A332)),0)*(((INDIRECT(ADDRESS(357,COLUMN(K:K),4,1,$A332))*14)/11)*(1+INDIRECT(ADDRESS(358,COLUMN(K:K),4,1,$A332)))),0)</f>
        <v>0</v>
      </c>
      <c r="K332" cm="1">
        <f t="array" aca="1" ref="K332" ca="1">IFERROR(IFERROR(Resumo_Horas!K332/INDIRECT(ADDRESS(7,COLUMN(L:L),4,1,Resumo_Horas!$A332)),0)*(((INDIRECT(ADDRESS(357,COLUMN(L:L),4,1,$A332))*14)/11)*(1+INDIRECT(ADDRESS(358,COLUMN(L:L),4,1,$A332)))),0)</f>
        <v>0</v>
      </c>
      <c r="L332" cm="1">
        <f t="array" aca="1" ref="L332" ca="1">IFERROR(IFERROR(Resumo_Horas!L332/INDIRECT(ADDRESS(7,COLUMN(M:M),4,1,Resumo_Horas!$A332)),0)*(((INDIRECT(ADDRESS(357,COLUMN(M:M),4,1,$A332))*14)/11)*(1+INDIRECT(ADDRESS(358,COLUMN(M:M),4,1,$A332)))),0)</f>
        <v>0</v>
      </c>
      <c r="M332" cm="1">
        <f t="array" aca="1" ref="M332" ca="1">IFERROR(IFERROR(Resumo_Horas!M332/INDIRECT(ADDRESS(7,COLUMN(N:N),4,1,Resumo_Horas!$A332)),0)*(((INDIRECT(ADDRESS(357,COLUMN(N:N),4,1,$A332))*14)/11)*(1+INDIRECT(ADDRESS(358,COLUMN(N:N),4,1,$A332)))),0)</f>
        <v>0</v>
      </c>
      <c r="N332" cm="1">
        <f t="array" aca="1" ref="N332" ca="1">IFERROR(IFERROR(Resumo_Horas!N332/INDIRECT(ADDRESS(7,COLUMN(O:O),4,1,Resumo_Horas!$A332)),0)*(((INDIRECT(ADDRESS(357,COLUMN(O:O),4,1,$A332))*14)/11)*(1+INDIRECT(ADDRESS(358,COLUMN(O:O),4,1,$A332)))),0)</f>
        <v>0</v>
      </c>
      <c r="O332" cm="1">
        <f t="array" aca="1" ref="O332" ca="1">IFERROR(IFERROR(Resumo_Horas!O332/INDIRECT(ADDRESS(7,COLUMN(P:P),4,1,Resumo_Horas!$A332)),0)*(((INDIRECT(ADDRESS(357,COLUMN(P:P),4,1,$A332))*14)/11)*(1+INDIRECT(ADDRESS(358,COLUMN(P:P),4,1,$A332)))),0)</f>
        <v>0</v>
      </c>
      <c r="P332" cm="1">
        <f t="array" aca="1" ref="P332" ca="1">IFERROR(IFERROR(Resumo_Horas!P332/INDIRECT(ADDRESS(7,COLUMN(Q:Q),4,1,Resumo_Horas!$A332)),0)*(((INDIRECT(ADDRESS(357,COLUMN(Q:Q),4,1,$A332))*14)/11)*(1+INDIRECT(ADDRESS(358,COLUMN(Q:Q),4,1,$A332)))),0)</f>
        <v>0</v>
      </c>
      <c r="Q332" cm="1">
        <f t="array" aca="1" ref="Q332" ca="1">IFERROR(IFERROR(Resumo_Horas!Q332/INDIRECT(ADDRESS(7,COLUMN(R:R),4,1,Resumo_Horas!$A332)),0)*(((INDIRECT(ADDRESS(357,COLUMN(R:R),4,1,$A332))*14)/11)*(1+INDIRECT(ADDRESS(358,COLUMN(R:R),4,1,$A332)))),0)</f>
        <v>0</v>
      </c>
      <c r="R332" cm="1">
        <f t="array" aca="1" ref="R332" ca="1">IFERROR(IFERROR(Resumo_Horas!R332/INDIRECT(ADDRESS(7,COLUMN(S:S),4,1,Resumo_Horas!$A332)),0)*(((INDIRECT(ADDRESS(357,COLUMN(S:S),4,1,$A332))*14)/11)*(1+INDIRECT(ADDRESS(358,COLUMN(S:S),4,1,$A332)))),0)</f>
        <v>0</v>
      </c>
      <c r="S332" cm="1">
        <f t="array" aca="1" ref="S332" ca="1">IFERROR(IFERROR(Resumo_Horas!S332/INDIRECT(ADDRESS(7,COLUMN(T:T),4,1,Resumo_Horas!$A332)),0)*(((INDIRECT(ADDRESS(357,COLUMN(T:T),4,1,$A332))*14)/11)*(1+INDIRECT(ADDRESS(358,COLUMN(T:T),4,1,$A332)))),0)</f>
        <v>0</v>
      </c>
      <c r="T332" cm="1">
        <f t="array" aca="1" ref="T332" ca="1">IFERROR(IFERROR(Resumo_Horas!T332/INDIRECT(ADDRESS(7,COLUMN(U:U),4,1,Resumo_Horas!$A332)),0)*(((INDIRECT(ADDRESS(357,COLUMN(U:U),4,1,$A332))*14)/11)*(1+INDIRECT(ADDRESS(358,COLUMN(U:U),4,1,$A332)))),0)</f>
        <v>0</v>
      </c>
      <c r="U332" cm="1">
        <f t="array" aca="1" ref="U332" ca="1">IFERROR(IFERROR(Resumo_Horas!U332/INDIRECT(ADDRESS(7,COLUMN(V:V),4,1,Resumo_Horas!$A332)),0)*(((INDIRECT(ADDRESS(357,COLUMN(V:V),4,1,$A332))*14)/11)*(1+INDIRECT(ADDRESS(358,COLUMN(V:V),4,1,$A332)))),0)</f>
        <v>0</v>
      </c>
      <c r="V332" cm="1">
        <f t="array" aca="1" ref="V332" ca="1">IFERROR(IFERROR(Resumo_Horas!V332/INDIRECT(ADDRESS(7,COLUMN(W:W),4,1,Resumo_Horas!$A332)),0)*(((INDIRECT(ADDRESS(357,COLUMN(W:W),4,1,$A332))*14)/11)*(1+INDIRECT(ADDRESS(358,COLUMN(W:W),4,1,$A332)))),0)</f>
        <v>0</v>
      </c>
      <c r="W332" cm="1">
        <f t="array" aca="1" ref="W332" ca="1">IFERROR(IFERROR(Resumo_Horas!W332/INDIRECT(ADDRESS(7,COLUMN(X:X),4,1,Resumo_Horas!$A332)),0)*(((INDIRECT(ADDRESS(357,COLUMN(X:X),4,1,$A332))*14)/11)*(1+INDIRECT(ADDRESS(358,COLUMN(X:X),4,1,$A332)))),0)</f>
        <v>0</v>
      </c>
      <c r="X332" cm="1">
        <f t="array" aca="1" ref="X332" ca="1">IFERROR(IFERROR(Resumo_Horas!X332/INDIRECT(ADDRESS(7,COLUMN(Y:Y),4,1,Resumo_Horas!$A332)),0)*(((INDIRECT(ADDRESS(357,COLUMN(Y:Y),4,1,$A332))*14)/11)*(1+INDIRECT(ADDRESS(358,COLUMN(Y:Y),4,1,$A332)))),0)</f>
        <v>0</v>
      </c>
      <c r="Y332" cm="1">
        <f t="array" aca="1" ref="Y332" ca="1">IFERROR(IFERROR(Resumo_Horas!Y332/INDIRECT(ADDRESS(7,COLUMN(Z:Z),4,1,Resumo_Horas!$A332)),0)*(((INDIRECT(ADDRESS(357,COLUMN(Z:Z),4,1,$A332))*14)/11)*(1+INDIRECT(ADDRESS(358,COLUMN(Z:Z),4,1,$A332)))),0)</f>
        <v>0</v>
      </c>
      <c r="Z332" cm="1">
        <f t="array" aca="1" ref="Z332" ca="1">IFERROR(IFERROR(Resumo_Horas!Z332/INDIRECT(ADDRESS(7,COLUMN(AA:AA),4,1,Resumo_Horas!$A332)),0)*(((INDIRECT(ADDRESS(357,COLUMN(AA:AA),4,1,$A332))*14)/11)*(1+INDIRECT(ADDRESS(358,COLUMN(AA:AA),4,1,$A332)))),0)</f>
        <v>0</v>
      </c>
      <c r="AA332" cm="1">
        <f t="array" aca="1" ref="AA332" ca="1">IFERROR(IFERROR(Resumo_Horas!AA332/INDIRECT(ADDRESS(7,COLUMN(AB:AB),4,1,Resumo_Horas!$A332)),0)*(((INDIRECT(ADDRESS(357,COLUMN(AB:AB),4,1,$A332))*14)/11)*(1+INDIRECT(ADDRESS(358,COLUMN(AB:AB),4,1,$A332)))),0)</f>
        <v>0</v>
      </c>
      <c r="AB332" cm="1">
        <f t="array" aca="1" ref="AB332" ca="1">IFERROR(IFERROR(Resumo_Horas!AB332/INDIRECT(ADDRESS(7,COLUMN(AC:AC),4,1,Resumo_Horas!$A332)),0)*(((INDIRECT(ADDRESS(357,COLUMN(AC:AC),4,1,$A332))*14)/11)*(1+INDIRECT(ADDRESS(358,COLUMN(AC:AC),4,1,$A332)))),0)</f>
        <v>0</v>
      </c>
      <c r="AC332" cm="1">
        <f t="array" aca="1" ref="AC332" ca="1">IFERROR(IFERROR(Resumo_Horas!AC332/INDIRECT(ADDRESS(7,COLUMN(AD:AD),4,1,Resumo_Horas!$A332)),0)*(((INDIRECT(ADDRESS(357,COLUMN(AD:AD),4,1,$A332))*14)/11)*(1+INDIRECT(ADDRESS(358,COLUMN(AD:AD),4,1,$A332)))),0)</f>
        <v>0</v>
      </c>
      <c r="AD332" cm="1">
        <f t="array" aca="1" ref="AD332" ca="1">IFERROR(IFERROR(Resumo_Horas!AD332/INDIRECT(ADDRESS(7,COLUMN(AE:AE),4,1,Resumo_Horas!$A332)),0)*(((INDIRECT(ADDRESS(357,COLUMN(AE:AE),4,1,$A332))*14)/11)*(1+INDIRECT(ADDRESS(358,COLUMN(AE:AE),4,1,$A332)))),0)</f>
        <v>0</v>
      </c>
      <c r="AE332" cm="1">
        <f t="array" aca="1" ref="AE332" ca="1">IFERROR(IFERROR(Resumo_Horas!AE332/INDIRECT(ADDRESS(7,COLUMN(AF:AF),4,1,Resumo_Horas!$A332)),0)*(((INDIRECT(ADDRESS(357,COLUMN(AF:AF),4,1,$A332))*14)/11)*(1+INDIRECT(ADDRESS(358,COLUMN(AF:AF),4,1,$A332)))),0)</f>
        <v>0</v>
      </c>
      <c r="AF332" cm="1">
        <f t="array" aca="1" ref="AF332" ca="1">IFERROR(IFERROR(Resumo_Horas!AF332/INDIRECT(ADDRESS(7,COLUMN(AG:AG),4,1,Resumo_Horas!$A332)),0)*(((INDIRECT(ADDRESS(357,COLUMN(AG:AG),4,1,$A332))*14)/11)*(1+INDIRECT(ADDRESS(358,COLUMN(AG:AG),4,1,$A332)))),0)</f>
        <v>0</v>
      </c>
      <c r="AG332" cm="1">
        <f t="array" aca="1" ref="AG332" ca="1">IFERROR(IFERROR(Resumo_Horas!AG332/INDIRECT(ADDRESS(7,COLUMN(AH:AH),4,1,Resumo_Horas!$A332)),0)*(((INDIRECT(ADDRESS(357,COLUMN(AH:AH),4,1,$A332))*14)/11)*(1+INDIRECT(ADDRESS(358,COLUMN(AH:AH),4,1,$A332)))),0)</f>
        <v>0</v>
      </c>
      <c r="AH332" cm="1">
        <f t="array" aca="1" ref="AH332" ca="1">IFERROR(IFERROR(Resumo_Horas!AH332/INDIRECT(ADDRESS(7,COLUMN(AI:AI),4,1,Resumo_Horas!$A332)),0)*(((INDIRECT(ADDRESS(357,COLUMN(AI:AI),4,1,$A332))*14)/11)*(1+INDIRECT(ADDRESS(358,COLUMN(AI:AI),4,1,$A332)))),0)</f>
        <v>0</v>
      </c>
      <c r="AI332" cm="1">
        <f t="array" aca="1" ref="AI332" ca="1">IFERROR(IFERROR(Resumo_Horas!AI332/INDIRECT(ADDRESS(7,COLUMN(AJ:AJ),4,1,Resumo_Horas!$A332)),0)*(((INDIRECT(ADDRESS(357,COLUMN(AJ:AJ),4,1,$A332))*14)/11)*(1+INDIRECT(ADDRESS(358,COLUMN(AJ:AJ),4,1,$A332)))),0)</f>
        <v>0</v>
      </c>
      <c r="AJ332" cm="1">
        <f t="array" aca="1" ref="AJ332" ca="1">IFERROR(IFERROR(Resumo_Horas!AJ332/INDIRECT(ADDRESS(7,COLUMN(AK:AK),4,1,Resumo_Horas!$A332)),0)*(((INDIRECT(ADDRESS(357,COLUMN(AK:AK),4,1,$A332))*14)/11)*(1+INDIRECT(ADDRESS(358,COLUMN(AK:AK),4,1,$A332)))),0)</f>
        <v>0</v>
      </c>
      <c r="AK332" cm="1">
        <f t="array" aca="1" ref="AK332" ca="1">IFERROR(IFERROR(Resumo_Horas!AK332/INDIRECT(ADDRESS(7,COLUMN(AL:AL),4,1,Resumo_Horas!$A332)),0)*(((INDIRECT(ADDRESS(357,COLUMN(AL:AL),4,1,$A332))*14)/11)*(1+INDIRECT(ADDRESS(358,COLUMN(AL:AL),4,1,$A332)))),0)</f>
        <v>0</v>
      </c>
      <c r="AL332" cm="1">
        <f t="array" aca="1" ref="AL332" ca="1">IFERROR(IFERROR(Resumo_Horas!AL332/INDIRECT(ADDRESS(7,COLUMN(AM:AM),4,1,Resumo_Horas!$A332)),0)*(((INDIRECT(ADDRESS(357,COLUMN(AM:AM),4,1,$A332))*14)/11)*(1+INDIRECT(ADDRESS(358,COLUMN(AM:AM),4,1,$A332)))),0)</f>
        <v>0</v>
      </c>
      <c r="AM332" cm="1">
        <f t="array" aca="1" ref="AM332" ca="1">IFERROR(IFERROR(Resumo_Horas!AM332/INDIRECT(ADDRESS(7,COLUMN(AN:AN),4,1,Resumo_Horas!$A332)),0)*(((INDIRECT(ADDRESS(357,COLUMN(AN:AN),4,1,$A332))*14)/11)*(1+INDIRECT(ADDRESS(358,COLUMN(AN:AN),4,1,$A332)))),0)</f>
        <v>0</v>
      </c>
      <c r="AN332" cm="1">
        <f t="array" aca="1" ref="AN332" ca="1">IFERROR(IFERROR(Resumo_Horas!AN332/INDIRECT(ADDRESS(7,COLUMN(AO:AO),4,1,Resumo_Horas!$A332)),0)*(((INDIRECT(ADDRESS(357,COLUMN(AO:AO),4,1,$A332))*14)/11)*(1+INDIRECT(ADDRESS(358,COLUMN(AO:AO),4,1,$A332)))),0)</f>
        <v>0</v>
      </c>
      <c r="AO332" cm="1">
        <f t="array" aca="1" ref="AO332" ca="1">IFERROR(IFERROR(Resumo_Horas!AO332/INDIRECT(ADDRESS(7,COLUMN(AP:AP),4,1,Resumo_Horas!$A332)),0)*(((INDIRECT(ADDRESS(357,COLUMN(AP:AP),4,1,$A332))*14)/11)*(1+INDIRECT(ADDRESS(358,COLUMN(AP:AP),4,1,$A332)))),0)</f>
        <v>0</v>
      </c>
      <c r="AP332" cm="1">
        <f t="array" aca="1" ref="AP332" ca="1">IFERROR(IFERROR(Resumo_Horas!AP332/INDIRECT(ADDRESS(7,COLUMN(AQ:AQ),4,1,Resumo_Horas!$A332)),0)*(((INDIRECT(ADDRESS(357,COLUMN(AQ:AQ),4,1,$A332))*14)/11)*(1+INDIRECT(ADDRESS(358,COLUMN(AQ:AQ),4,1,$A332)))),0)</f>
        <v>0</v>
      </c>
      <c r="AQ332" cm="1">
        <f t="array" aca="1" ref="AQ332" ca="1">IFERROR(IFERROR(Resumo_Horas!AQ332/INDIRECT(ADDRESS(7,COLUMN(AR:AR),4,1,Resumo_Horas!$A332)),0)*(((INDIRECT(ADDRESS(357,COLUMN(AR:AR),4,1,$A332))*14)/11)*(1+INDIRECT(ADDRESS(358,COLUMN(AR:AR),4,1,$A332)))),0)</f>
        <v>0</v>
      </c>
      <c r="AR332" cm="1">
        <f t="array" aca="1" ref="AR332" ca="1">IFERROR(IFERROR(Resumo_Horas!AR332/INDIRECT(ADDRESS(7,COLUMN(AS:AS),4,1,Resumo_Horas!$A332)),0)*(((INDIRECT(ADDRESS(357,COLUMN(AS:AS),4,1,$A332))*14)/11)*(1+INDIRECT(ADDRESS(358,COLUMN(AS:AS),4,1,$A332)))),0)</f>
        <v>0</v>
      </c>
      <c r="AS332" cm="1">
        <f t="array" aca="1" ref="AS332" ca="1">IFERROR(IFERROR(Resumo_Horas!AS332/INDIRECT(ADDRESS(7,COLUMN(AT:AT),4,1,Resumo_Horas!$A332)),0)*(((INDIRECT(ADDRESS(357,COLUMN(AT:AT),4,1,$A332))*14)/11)*(1+INDIRECT(ADDRESS(358,COLUMN(AT:AT),4,1,$A332)))),0)</f>
        <v>0</v>
      </c>
      <c r="AT332" cm="1">
        <f t="array" aca="1" ref="AT332" ca="1">IFERROR(IFERROR(Resumo_Horas!AT332/INDIRECT(ADDRESS(7,COLUMN(AU:AU),4,1,Resumo_Horas!$A332)),0)*(((INDIRECT(ADDRESS(357,COLUMN(AU:AU),4,1,$A332))*14)/11)*(1+INDIRECT(ADDRESS(358,COLUMN(AU:AU),4,1,$A332)))),0)</f>
        <v>0</v>
      </c>
      <c r="AU332" cm="1">
        <f t="array" aca="1" ref="AU332" ca="1">IFERROR(IFERROR(Resumo_Horas!AU332/INDIRECT(ADDRESS(7,COLUMN(AV:AV),4,1,Resumo_Horas!$A332)),0)*(((INDIRECT(ADDRESS(357,COLUMN(AV:AV),4,1,$A332))*14)/11)*(1+INDIRECT(ADDRESS(358,COLUMN(AV:AV),4,1,$A332)))),0)</f>
        <v>0</v>
      </c>
      <c r="AV332" cm="1">
        <f t="array" aca="1" ref="AV332" ca="1">IFERROR(IFERROR(Resumo_Horas!AV332/INDIRECT(ADDRESS(7,COLUMN(AW:AW),4,1,Resumo_Horas!$A332)),0)*(((INDIRECT(ADDRESS(357,COLUMN(AW:AW),4,1,$A332))*14)/11)*(1+INDIRECT(ADDRESS(358,COLUMN(AW:AW),4,1,$A332)))),0)</f>
        <v>0</v>
      </c>
      <c r="AW332" cm="1">
        <f t="array" aca="1" ref="AW332" ca="1">IFERROR(IFERROR(Resumo_Horas!AW332/INDIRECT(ADDRESS(7,COLUMN(AX:AX),4,1,Resumo_Horas!$A332)),0)*(((INDIRECT(ADDRESS(357,COLUMN(AX:AX),4,1,$A332))*14)/11)*(1+INDIRECT(ADDRESS(358,COLUMN(AX:AX),4,1,$A332)))),0)</f>
        <v>0</v>
      </c>
      <c r="AX332" cm="1">
        <f t="array" aca="1" ref="AX332" ca="1">IFERROR(IFERROR(Resumo_Horas!AX332/INDIRECT(ADDRESS(7,COLUMN(AY:AY),4,1,Resumo_Horas!$A332)),0)*(((INDIRECT(ADDRESS(357,COLUMN(AY:AY),4,1,$A332))*14)/11)*(1+INDIRECT(ADDRESS(358,COLUMN(AY:AY),4,1,$A332)))),0)</f>
        <v>0</v>
      </c>
      <c r="AY332" cm="1">
        <f t="array" aca="1" ref="AY332" ca="1">IFERROR(IFERROR(Resumo_Horas!AY332/INDIRECT(ADDRESS(7,COLUMN(AZ:AZ),4,1,Resumo_Horas!$A332)),0)*(((INDIRECT(ADDRESS(357,COLUMN(AZ:AZ),4,1,$A332))*14)/11)*(1+INDIRECT(ADDRESS(358,COLUMN(AZ:AZ),4,1,$A332)))),0)</f>
        <v>0</v>
      </c>
      <c r="AZ332" cm="1">
        <f t="array" aca="1" ref="AZ332" ca="1">IFERROR(IFERROR(Resumo_Horas!AZ332/INDIRECT(ADDRESS(7,COLUMN(BA:BA),4,1,Resumo_Horas!$A332)),0)*(((INDIRECT(ADDRESS(357,COLUMN(BA:BA),4,1,$A332))*14)/11)*(1+INDIRECT(ADDRESS(358,COLUMN(BA:BA),4,1,$A332)))),0)</f>
        <v>0</v>
      </c>
      <c r="BA332" cm="1">
        <f t="array" aca="1" ref="BA332" ca="1">IFERROR(IFERROR(Resumo_Horas!BA332/INDIRECT(ADDRESS(7,COLUMN(BB:BB),4,1,Resumo_Horas!$A332)),0)*(((INDIRECT(ADDRESS(357,COLUMN(BB:BB),4,1,$A332))*14)/11)*(1+INDIRECT(ADDRESS(358,COLUMN(BB:BB),4,1,$A332)))),0)</f>
        <v>0</v>
      </c>
      <c r="BB332" cm="1">
        <f t="array" aca="1" ref="BB332" ca="1">IFERROR(IFERROR(Resumo_Horas!BB332/INDIRECT(ADDRESS(7,COLUMN(BC:BC),4,1,Resumo_Horas!$A332)),0)*(((INDIRECT(ADDRESS(357,COLUMN(BC:BC),4,1,$A332))*14)/11)*(1+INDIRECT(ADDRESS(358,COLUMN(BC:BC),4,1,$A332)))),0)</f>
        <v>0</v>
      </c>
      <c r="BC332" cm="1">
        <f t="array" aca="1" ref="BC332" ca="1">IFERROR(IFERROR(Resumo_Horas!BC332/INDIRECT(ADDRESS(7,COLUMN(BD:BD),4,1,Resumo_Horas!$A332)),0)*(((INDIRECT(ADDRESS(357,COLUMN(BD:BD),4,1,$A332))*14)/11)*(1+INDIRECT(ADDRESS(358,COLUMN(BD:BD),4,1,$A332)))),0)</f>
        <v>0</v>
      </c>
      <c r="BD332" cm="1">
        <f t="array" aca="1" ref="BD332" ca="1">IFERROR(IFERROR(Resumo_Horas!BD332/INDIRECT(ADDRESS(7,COLUMN(BE:BE),4,1,Resumo_Horas!$A332)),0)*(((INDIRECT(ADDRESS(357,COLUMN(BE:BE),4,1,$A332))*14)/11)*(1+INDIRECT(ADDRESS(358,COLUMN(BE:BE),4,1,$A332)))),0)</f>
        <v>0</v>
      </c>
      <c r="BE332" cm="1">
        <f t="array" aca="1" ref="BE332" ca="1">IFERROR(IFERROR(Resumo_Horas!BE332/INDIRECT(ADDRESS(7,COLUMN(BF:BF),4,1,Resumo_Horas!$A332)),0)*(((INDIRECT(ADDRESS(357,COLUMN(BF:BF),4,1,$A332))*14)/11)*(1+INDIRECT(ADDRESS(358,COLUMN(BF:BF),4,1,$A332)))),0)</f>
        <v>0</v>
      </c>
      <c r="BF332" cm="1">
        <f t="array" aca="1" ref="BF332" ca="1">IFERROR(IFERROR(Resumo_Horas!BF332/INDIRECT(ADDRESS(7,COLUMN(BG:BG),4,1,Resumo_Horas!$A332)),0)*(((INDIRECT(ADDRESS(357,COLUMN(BG:BG),4,1,$A332))*14)/11)*(1+INDIRECT(ADDRESS(358,COLUMN(BG:BG),4,1,$A332)))),0)</f>
        <v>0</v>
      </c>
      <c r="BG332" cm="1">
        <f t="array" aca="1" ref="BG332" ca="1">IFERROR(IFERROR(Resumo_Horas!BG332/INDIRECT(ADDRESS(7,COLUMN(BH:BH),4,1,Resumo_Horas!$A332)),0)*(((INDIRECT(ADDRESS(357,COLUMN(BH:BH),4,1,$A332))*14)/11)*(1+INDIRECT(ADDRESS(358,COLUMN(BH:BH),4,1,$A332)))),0)</f>
        <v>0</v>
      </c>
      <c r="BH332" cm="1">
        <f t="array" aca="1" ref="BH332" ca="1">IFERROR(IFERROR(Resumo_Horas!BH332/INDIRECT(ADDRESS(7,COLUMN(BI:BI),4,1,Resumo_Horas!$A332)),0)*(((INDIRECT(ADDRESS(357,COLUMN(BI:BI),4,1,$A332))*14)/11)*(1+INDIRECT(ADDRESS(358,COLUMN(BI:BI),4,1,$A332)))),0)</f>
        <v>0</v>
      </c>
      <c r="BI332" cm="1">
        <f t="array" aca="1" ref="BI332" ca="1">IFERROR(IFERROR(Resumo_Horas!BI332/INDIRECT(ADDRESS(7,COLUMN(BJ:BJ),4,1,Resumo_Horas!$A332)),0)*(((INDIRECT(ADDRESS(357,COLUMN(BJ:BJ),4,1,$A332))*14)/11)*(1+INDIRECT(ADDRESS(358,COLUMN(BJ:BJ),4,1,$A332)))),0)</f>
        <v>0</v>
      </c>
      <c r="BJ332" cm="1">
        <f t="array" aca="1" ref="BJ332" ca="1">IFERROR(IFERROR(Resumo_Horas!BJ332/INDIRECT(ADDRESS(7,COLUMN(BK:BK),4,1,Resumo_Horas!$A332)),0)*(((INDIRECT(ADDRESS(357,COLUMN(BK:BK),4,1,$A332))*14)/11)*(1+INDIRECT(ADDRESS(358,COLUMN(BK:BK),4,1,$A332)))),0)</f>
        <v>0</v>
      </c>
      <c r="BK332" s="331" cm="1">
        <f t="array" aca="1" ref="BK332" ca="1">IFERROR(IFERROR(Resumo_Horas!BK332/INDIRECT(ADDRESS(7,COLUMN(BL:BL),4,1,Resumo_Horas!$A332)),0)*(((INDIRECT(ADDRESS(357,COLUMN(BL:BL),4,1,$A332))*14)/11)*(1+INDIRECT(ADDRESS(358,COLUMN(BL:BL),4,1,$A332)))),0)</f>
        <v>0</v>
      </c>
    </row>
    <row r="333" spans="1:63" x14ac:dyDescent="0.25">
      <c r="A333" s="330" t="str" cm="1">
        <f t="array" aca="1" ref="A333" ca="1">IF(INDIRECT(ADDRESS(9+QUOTIENT(ROW(A332)-1,20),4,4,1,"Equipa de projeto")) = 0,"", _xlfn.CONCAT(1 + QUOTIENT(ROW(A332)-1,20),". ", INDIRECT(ADDRESS(9+QUOTIENT(ROW(A332)-1,20),4,4,1,"Equipa de projeto"))))</f>
        <v/>
      </c>
      <c r="B333">
        <f>Atividades!$A$61</f>
        <v>0</v>
      </c>
      <c r="C333" s="123" t="s">
        <v>49</v>
      </c>
      <c r="D333" cm="1">
        <f t="array" aca="1" ref="D333" ca="1">IFERROR(IFERROR(Resumo_Horas!D333/INDIRECT(ADDRESS(7,COLUMN(E:E),4,1,Resumo_Horas!$A333)),0)*(((INDIRECT(ADDRESS(357,COLUMN(E:E),4,1,$A333))*14)/11)*(1+INDIRECT(ADDRESS(358,COLUMN(E:E),4,1,$A333)))),0)</f>
        <v>0</v>
      </c>
      <c r="E333" cm="1">
        <f t="array" aca="1" ref="E333" ca="1">IFERROR(IFERROR(Resumo_Horas!E333/INDIRECT(ADDRESS(7,COLUMN(F:F),4,1,Resumo_Horas!$A333)),0)*(((INDIRECT(ADDRESS(357,COLUMN(F:F),4,1,$A333))*14)/11)*(1+INDIRECT(ADDRESS(358,COLUMN(F:F),4,1,$A333)))),0)</f>
        <v>0</v>
      </c>
      <c r="F333" cm="1">
        <f t="array" aca="1" ref="F333" ca="1">IFERROR(IFERROR(Resumo_Horas!F333/INDIRECT(ADDRESS(7,COLUMN(G:G),4,1,Resumo_Horas!$A333)),0)*(((INDIRECT(ADDRESS(357,COLUMN(G:G),4,1,$A333))*14)/11)*(1+INDIRECT(ADDRESS(358,COLUMN(G:G),4,1,$A333)))),0)</f>
        <v>0</v>
      </c>
      <c r="G333" cm="1">
        <f t="array" aca="1" ref="G333" ca="1">IFERROR(IFERROR(Resumo_Horas!G333/INDIRECT(ADDRESS(7,COLUMN(H:H),4,1,Resumo_Horas!$A333)),0)*(((INDIRECT(ADDRESS(357,COLUMN(H:H),4,1,$A333))*14)/11)*(1+INDIRECT(ADDRESS(358,COLUMN(H:H),4,1,$A333)))),0)</f>
        <v>0</v>
      </c>
      <c r="H333" cm="1">
        <f t="array" aca="1" ref="H333" ca="1">IFERROR(IFERROR(Resumo_Horas!H333/INDIRECT(ADDRESS(7,COLUMN(I:I),4,1,Resumo_Horas!$A333)),0)*(((INDIRECT(ADDRESS(357,COLUMN(I:I),4,1,$A333))*14)/11)*(1+INDIRECT(ADDRESS(358,COLUMN(I:I),4,1,$A333)))),0)</f>
        <v>0</v>
      </c>
      <c r="I333" cm="1">
        <f t="array" aca="1" ref="I333" ca="1">IFERROR(IFERROR(Resumo_Horas!I333/INDIRECT(ADDRESS(7,COLUMN(J:J),4,1,Resumo_Horas!$A333)),0)*(((INDIRECT(ADDRESS(357,COLUMN(J:J),4,1,$A333))*14)/11)*(1+INDIRECT(ADDRESS(358,COLUMN(J:J),4,1,$A333)))),0)</f>
        <v>0</v>
      </c>
      <c r="J333" cm="1">
        <f t="array" aca="1" ref="J333" ca="1">IFERROR(IFERROR(Resumo_Horas!J333/INDIRECT(ADDRESS(7,COLUMN(K:K),4,1,Resumo_Horas!$A333)),0)*(((INDIRECT(ADDRESS(357,COLUMN(K:K),4,1,$A333))*14)/11)*(1+INDIRECT(ADDRESS(358,COLUMN(K:K),4,1,$A333)))),0)</f>
        <v>0</v>
      </c>
      <c r="K333" cm="1">
        <f t="array" aca="1" ref="K333" ca="1">IFERROR(IFERROR(Resumo_Horas!K333/INDIRECT(ADDRESS(7,COLUMN(L:L),4,1,Resumo_Horas!$A333)),0)*(((INDIRECT(ADDRESS(357,COLUMN(L:L),4,1,$A333))*14)/11)*(1+INDIRECT(ADDRESS(358,COLUMN(L:L),4,1,$A333)))),0)</f>
        <v>0</v>
      </c>
      <c r="L333" cm="1">
        <f t="array" aca="1" ref="L333" ca="1">IFERROR(IFERROR(Resumo_Horas!L333/INDIRECT(ADDRESS(7,COLUMN(M:M),4,1,Resumo_Horas!$A333)),0)*(((INDIRECT(ADDRESS(357,COLUMN(M:M),4,1,$A333))*14)/11)*(1+INDIRECT(ADDRESS(358,COLUMN(M:M),4,1,$A333)))),0)</f>
        <v>0</v>
      </c>
      <c r="M333" cm="1">
        <f t="array" aca="1" ref="M333" ca="1">IFERROR(IFERROR(Resumo_Horas!M333/INDIRECT(ADDRESS(7,COLUMN(N:N),4,1,Resumo_Horas!$A333)),0)*(((INDIRECT(ADDRESS(357,COLUMN(N:N),4,1,$A333))*14)/11)*(1+INDIRECT(ADDRESS(358,COLUMN(N:N),4,1,$A333)))),0)</f>
        <v>0</v>
      </c>
      <c r="N333" cm="1">
        <f t="array" aca="1" ref="N333" ca="1">IFERROR(IFERROR(Resumo_Horas!N333/INDIRECT(ADDRESS(7,COLUMN(O:O),4,1,Resumo_Horas!$A333)),0)*(((INDIRECT(ADDRESS(357,COLUMN(O:O),4,1,$A333))*14)/11)*(1+INDIRECT(ADDRESS(358,COLUMN(O:O),4,1,$A333)))),0)</f>
        <v>0</v>
      </c>
      <c r="O333" cm="1">
        <f t="array" aca="1" ref="O333" ca="1">IFERROR(IFERROR(Resumo_Horas!O333/INDIRECT(ADDRESS(7,COLUMN(P:P),4,1,Resumo_Horas!$A333)),0)*(((INDIRECT(ADDRESS(357,COLUMN(P:P),4,1,$A333))*14)/11)*(1+INDIRECT(ADDRESS(358,COLUMN(P:P),4,1,$A333)))),0)</f>
        <v>0</v>
      </c>
      <c r="P333" cm="1">
        <f t="array" aca="1" ref="P333" ca="1">IFERROR(IFERROR(Resumo_Horas!P333/INDIRECT(ADDRESS(7,COLUMN(Q:Q),4,1,Resumo_Horas!$A333)),0)*(((INDIRECT(ADDRESS(357,COLUMN(Q:Q),4,1,$A333))*14)/11)*(1+INDIRECT(ADDRESS(358,COLUMN(Q:Q),4,1,$A333)))),0)</f>
        <v>0</v>
      </c>
      <c r="Q333" cm="1">
        <f t="array" aca="1" ref="Q333" ca="1">IFERROR(IFERROR(Resumo_Horas!Q333/INDIRECT(ADDRESS(7,COLUMN(R:R),4,1,Resumo_Horas!$A333)),0)*(((INDIRECT(ADDRESS(357,COLUMN(R:R),4,1,$A333))*14)/11)*(1+INDIRECT(ADDRESS(358,COLUMN(R:R),4,1,$A333)))),0)</f>
        <v>0</v>
      </c>
      <c r="R333" cm="1">
        <f t="array" aca="1" ref="R333" ca="1">IFERROR(IFERROR(Resumo_Horas!R333/INDIRECT(ADDRESS(7,COLUMN(S:S),4,1,Resumo_Horas!$A333)),0)*(((INDIRECT(ADDRESS(357,COLUMN(S:S),4,1,$A333))*14)/11)*(1+INDIRECT(ADDRESS(358,COLUMN(S:S),4,1,$A333)))),0)</f>
        <v>0</v>
      </c>
      <c r="S333" cm="1">
        <f t="array" aca="1" ref="S333" ca="1">IFERROR(IFERROR(Resumo_Horas!S333/INDIRECT(ADDRESS(7,COLUMN(T:T),4,1,Resumo_Horas!$A333)),0)*(((INDIRECT(ADDRESS(357,COLUMN(T:T),4,1,$A333))*14)/11)*(1+INDIRECT(ADDRESS(358,COLUMN(T:T),4,1,$A333)))),0)</f>
        <v>0</v>
      </c>
      <c r="T333" cm="1">
        <f t="array" aca="1" ref="T333" ca="1">IFERROR(IFERROR(Resumo_Horas!T333/INDIRECT(ADDRESS(7,COLUMN(U:U),4,1,Resumo_Horas!$A333)),0)*(((INDIRECT(ADDRESS(357,COLUMN(U:U),4,1,$A333))*14)/11)*(1+INDIRECT(ADDRESS(358,COLUMN(U:U),4,1,$A333)))),0)</f>
        <v>0</v>
      </c>
      <c r="U333" cm="1">
        <f t="array" aca="1" ref="U333" ca="1">IFERROR(IFERROR(Resumo_Horas!U333/INDIRECT(ADDRESS(7,COLUMN(V:V),4,1,Resumo_Horas!$A333)),0)*(((INDIRECT(ADDRESS(357,COLUMN(V:V),4,1,$A333))*14)/11)*(1+INDIRECT(ADDRESS(358,COLUMN(V:V),4,1,$A333)))),0)</f>
        <v>0</v>
      </c>
      <c r="V333" cm="1">
        <f t="array" aca="1" ref="V333" ca="1">IFERROR(IFERROR(Resumo_Horas!V333/INDIRECT(ADDRESS(7,COLUMN(W:W),4,1,Resumo_Horas!$A333)),0)*(((INDIRECT(ADDRESS(357,COLUMN(W:W),4,1,$A333))*14)/11)*(1+INDIRECT(ADDRESS(358,COLUMN(W:W),4,1,$A333)))),0)</f>
        <v>0</v>
      </c>
      <c r="W333" cm="1">
        <f t="array" aca="1" ref="W333" ca="1">IFERROR(IFERROR(Resumo_Horas!W333/INDIRECT(ADDRESS(7,COLUMN(X:X),4,1,Resumo_Horas!$A333)),0)*(((INDIRECT(ADDRESS(357,COLUMN(X:X),4,1,$A333))*14)/11)*(1+INDIRECT(ADDRESS(358,COLUMN(X:X),4,1,$A333)))),0)</f>
        <v>0</v>
      </c>
      <c r="X333" cm="1">
        <f t="array" aca="1" ref="X333" ca="1">IFERROR(IFERROR(Resumo_Horas!X333/INDIRECT(ADDRESS(7,COLUMN(Y:Y),4,1,Resumo_Horas!$A333)),0)*(((INDIRECT(ADDRESS(357,COLUMN(Y:Y),4,1,$A333))*14)/11)*(1+INDIRECT(ADDRESS(358,COLUMN(Y:Y),4,1,$A333)))),0)</f>
        <v>0</v>
      </c>
      <c r="Y333" cm="1">
        <f t="array" aca="1" ref="Y333" ca="1">IFERROR(IFERROR(Resumo_Horas!Y333/INDIRECT(ADDRESS(7,COLUMN(Z:Z),4,1,Resumo_Horas!$A333)),0)*(((INDIRECT(ADDRESS(357,COLUMN(Z:Z),4,1,$A333))*14)/11)*(1+INDIRECT(ADDRESS(358,COLUMN(Z:Z),4,1,$A333)))),0)</f>
        <v>0</v>
      </c>
      <c r="Z333" cm="1">
        <f t="array" aca="1" ref="Z333" ca="1">IFERROR(IFERROR(Resumo_Horas!Z333/INDIRECT(ADDRESS(7,COLUMN(AA:AA),4,1,Resumo_Horas!$A333)),0)*(((INDIRECT(ADDRESS(357,COLUMN(AA:AA),4,1,$A333))*14)/11)*(1+INDIRECT(ADDRESS(358,COLUMN(AA:AA),4,1,$A333)))),0)</f>
        <v>0</v>
      </c>
      <c r="AA333" cm="1">
        <f t="array" aca="1" ref="AA333" ca="1">IFERROR(IFERROR(Resumo_Horas!AA333/INDIRECT(ADDRESS(7,COLUMN(AB:AB),4,1,Resumo_Horas!$A333)),0)*(((INDIRECT(ADDRESS(357,COLUMN(AB:AB),4,1,$A333))*14)/11)*(1+INDIRECT(ADDRESS(358,COLUMN(AB:AB),4,1,$A333)))),0)</f>
        <v>0</v>
      </c>
      <c r="AB333" cm="1">
        <f t="array" aca="1" ref="AB333" ca="1">IFERROR(IFERROR(Resumo_Horas!AB333/INDIRECT(ADDRESS(7,COLUMN(AC:AC),4,1,Resumo_Horas!$A333)),0)*(((INDIRECT(ADDRESS(357,COLUMN(AC:AC),4,1,$A333))*14)/11)*(1+INDIRECT(ADDRESS(358,COLUMN(AC:AC),4,1,$A333)))),0)</f>
        <v>0</v>
      </c>
      <c r="AC333" cm="1">
        <f t="array" aca="1" ref="AC333" ca="1">IFERROR(IFERROR(Resumo_Horas!AC333/INDIRECT(ADDRESS(7,COLUMN(AD:AD),4,1,Resumo_Horas!$A333)),0)*(((INDIRECT(ADDRESS(357,COLUMN(AD:AD),4,1,$A333))*14)/11)*(1+INDIRECT(ADDRESS(358,COLUMN(AD:AD),4,1,$A333)))),0)</f>
        <v>0</v>
      </c>
      <c r="AD333" cm="1">
        <f t="array" aca="1" ref="AD333" ca="1">IFERROR(IFERROR(Resumo_Horas!AD333/INDIRECT(ADDRESS(7,COLUMN(AE:AE),4,1,Resumo_Horas!$A333)),0)*(((INDIRECT(ADDRESS(357,COLUMN(AE:AE),4,1,$A333))*14)/11)*(1+INDIRECT(ADDRESS(358,COLUMN(AE:AE),4,1,$A333)))),0)</f>
        <v>0</v>
      </c>
      <c r="AE333" cm="1">
        <f t="array" aca="1" ref="AE333" ca="1">IFERROR(IFERROR(Resumo_Horas!AE333/INDIRECT(ADDRESS(7,COLUMN(AF:AF),4,1,Resumo_Horas!$A333)),0)*(((INDIRECT(ADDRESS(357,COLUMN(AF:AF),4,1,$A333))*14)/11)*(1+INDIRECT(ADDRESS(358,COLUMN(AF:AF),4,1,$A333)))),0)</f>
        <v>0</v>
      </c>
      <c r="AF333" cm="1">
        <f t="array" aca="1" ref="AF333" ca="1">IFERROR(IFERROR(Resumo_Horas!AF333/INDIRECT(ADDRESS(7,COLUMN(AG:AG),4,1,Resumo_Horas!$A333)),0)*(((INDIRECT(ADDRESS(357,COLUMN(AG:AG),4,1,$A333))*14)/11)*(1+INDIRECT(ADDRESS(358,COLUMN(AG:AG),4,1,$A333)))),0)</f>
        <v>0</v>
      </c>
      <c r="AG333" cm="1">
        <f t="array" aca="1" ref="AG333" ca="1">IFERROR(IFERROR(Resumo_Horas!AG333/INDIRECT(ADDRESS(7,COLUMN(AH:AH),4,1,Resumo_Horas!$A333)),0)*(((INDIRECT(ADDRESS(357,COLUMN(AH:AH),4,1,$A333))*14)/11)*(1+INDIRECT(ADDRESS(358,COLUMN(AH:AH),4,1,$A333)))),0)</f>
        <v>0</v>
      </c>
      <c r="AH333" cm="1">
        <f t="array" aca="1" ref="AH333" ca="1">IFERROR(IFERROR(Resumo_Horas!AH333/INDIRECT(ADDRESS(7,COLUMN(AI:AI),4,1,Resumo_Horas!$A333)),0)*(((INDIRECT(ADDRESS(357,COLUMN(AI:AI),4,1,$A333))*14)/11)*(1+INDIRECT(ADDRESS(358,COLUMN(AI:AI),4,1,$A333)))),0)</f>
        <v>0</v>
      </c>
      <c r="AI333" cm="1">
        <f t="array" aca="1" ref="AI333" ca="1">IFERROR(IFERROR(Resumo_Horas!AI333/INDIRECT(ADDRESS(7,COLUMN(AJ:AJ),4,1,Resumo_Horas!$A333)),0)*(((INDIRECT(ADDRESS(357,COLUMN(AJ:AJ),4,1,$A333))*14)/11)*(1+INDIRECT(ADDRESS(358,COLUMN(AJ:AJ),4,1,$A333)))),0)</f>
        <v>0</v>
      </c>
      <c r="AJ333" cm="1">
        <f t="array" aca="1" ref="AJ333" ca="1">IFERROR(IFERROR(Resumo_Horas!AJ333/INDIRECT(ADDRESS(7,COLUMN(AK:AK),4,1,Resumo_Horas!$A333)),0)*(((INDIRECT(ADDRESS(357,COLUMN(AK:AK),4,1,$A333))*14)/11)*(1+INDIRECT(ADDRESS(358,COLUMN(AK:AK),4,1,$A333)))),0)</f>
        <v>0</v>
      </c>
      <c r="AK333" cm="1">
        <f t="array" aca="1" ref="AK333" ca="1">IFERROR(IFERROR(Resumo_Horas!AK333/INDIRECT(ADDRESS(7,COLUMN(AL:AL),4,1,Resumo_Horas!$A333)),0)*(((INDIRECT(ADDRESS(357,COLUMN(AL:AL),4,1,$A333))*14)/11)*(1+INDIRECT(ADDRESS(358,COLUMN(AL:AL),4,1,$A333)))),0)</f>
        <v>0</v>
      </c>
      <c r="AL333" cm="1">
        <f t="array" aca="1" ref="AL333" ca="1">IFERROR(IFERROR(Resumo_Horas!AL333/INDIRECT(ADDRESS(7,COLUMN(AM:AM),4,1,Resumo_Horas!$A333)),0)*(((INDIRECT(ADDRESS(357,COLUMN(AM:AM),4,1,$A333))*14)/11)*(1+INDIRECT(ADDRESS(358,COLUMN(AM:AM),4,1,$A333)))),0)</f>
        <v>0</v>
      </c>
      <c r="AM333" cm="1">
        <f t="array" aca="1" ref="AM333" ca="1">IFERROR(IFERROR(Resumo_Horas!AM333/INDIRECT(ADDRESS(7,COLUMN(AN:AN),4,1,Resumo_Horas!$A333)),0)*(((INDIRECT(ADDRESS(357,COLUMN(AN:AN),4,1,$A333))*14)/11)*(1+INDIRECT(ADDRESS(358,COLUMN(AN:AN),4,1,$A333)))),0)</f>
        <v>0</v>
      </c>
      <c r="AN333" cm="1">
        <f t="array" aca="1" ref="AN333" ca="1">IFERROR(IFERROR(Resumo_Horas!AN333/INDIRECT(ADDRESS(7,COLUMN(AO:AO),4,1,Resumo_Horas!$A333)),0)*(((INDIRECT(ADDRESS(357,COLUMN(AO:AO),4,1,$A333))*14)/11)*(1+INDIRECT(ADDRESS(358,COLUMN(AO:AO),4,1,$A333)))),0)</f>
        <v>0</v>
      </c>
      <c r="AO333" cm="1">
        <f t="array" aca="1" ref="AO333" ca="1">IFERROR(IFERROR(Resumo_Horas!AO333/INDIRECT(ADDRESS(7,COLUMN(AP:AP),4,1,Resumo_Horas!$A333)),0)*(((INDIRECT(ADDRESS(357,COLUMN(AP:AP),4,1,$A333))*14)/11)*(1+INDIRECT(ADDRESS(358,COLUMN(AP:AP),4,1,$A333)))),0)</f>
        <v>0</v>
      </c>
      <c r="AP333" cm="1">
        <f t="array" aca="1" ref="AP333" ca="1">IFERROR(IFERROR(Resumo_Horas!AP333/INDIRECT(ADDRESS(7,COLUMN(AQ:AQ),4,1,Resumo_Horas!$A333)),0)*(((INDIRECT(ADDRESS(357,COLUMN(AQ:AQ),4,1,$A333))*14)/11)*(1+INDIRECT(ADDRESS(358,COLUMN(AQ:AQ),4,1,$A333)))),0)</f>
        <v>0</v>
      </c>
      <c r="AQ333" cm="1">
        <f t="array" aca="1" ref="AQ333" ca="1">IFERROR(IFERROR(Resumo_Horas!AQ333/INDIRECT(ADDRESS(7,COLUMN(AR:AR),4,1,Resumo_Horas!$A333)),0)*(((INDIRECT(ADDRESS(357,COLUMN(AR:AR),4,1,$A333))*14)/11)*(1+INDIRECT(ADDRESS(358,COLUMN(AR:AR),4,1,$A333)))),0)</f>
        <v>0</v>
      </c>
      <c r="AR333" cm="1">
        <f t="array" aca="1" ref="AR333" ca="1">IFERROR(IFERROR(Resumo_Horas!AR333/INDIRECT(ADDRESS(7,COLUMN(AS:AS),4,1,Resumo_Horas!$A333)),0)*(((INDIRECT(ADDRESS(357,COLUMN(AS:AS),4,1,$A333))*14)/11)*(1+INDIRECT(ADDRESS(358,COLUMN(AS:AS),4,1,$A333)))),0)</f>
        <v>0</v>
      </c>
      <c r="AS333" cm="1">
        <f t="array" aca="1" ref="AS333" ca="1">IFERROR(IFERROR(Resumo_Horas!AS333/INDIRECT(ADDRESS(7,COLUMN(AT:AT),4,1,Resumo_Horas!$A333)),0)*(((INDIRECT(ADDRESS(357,COLUMN(AT:AT),4,1,$A333))*14)/11)*(1+INDIRECT(ADDRESS(358,COLUMN(AT:AT),4,1,$A333)))),0)</f>
        <v>0</v>
      </c>
      <c r="AT333" cm="1">
        <f t="array" aca="1" ref="AT333" ca="1">IFERROR(IFERROR(Resumo_Horas!AT333/INDIRECT(ADDRESS(7,COLUMN(AU:AU),4,1,Resumo_Horas!$A333)),0)*(((INDIRECT(ADDRESS(357,COLUMN(AU:AU),4,1,$A333))*14)/11)*(1+INDIRECT(ADDRESS(358,COLUMN(AU:AU),4,1,$A333)))),0)</f>
        <v>0</v>
      </c>
      <c r="AU333" cm="1">
        <f t="array" aca="1" ref="AU333" ca="1">IFERROR(IFERROR(Resumo_Horas!AU333/INDIRECT(ADDRESS(7,COLUMN(AV:AV),4,1,Resumo_Horas!$A333)),0)*(((INDIRECT(ADDRESS(357,COLUMN(AV:AV),4,1,$A333))*14)/11)*(1+INDIRECT(ADDRESS(358,COLUMN(AV:AV),4,1,$A333)))),0)</f>
        <v>0</v>
      </c>
      <c r="AV333" cm="1">
        <f t="array" aca="1" ref="AV333" ca="1">IFERROR(IFERROR(Resumo_Horas!AV333/INDIRECT(ADDRESS(7,COLUMN(AW:AW),4,1,Resumo_Horas!$A333)),0)*(((INDIRECT(ADDRESS(357,COLUMN(AW:AW),4,1,$A333))*14)/11)*(1+INDIRECT(ADDRESS(358,COLUMN(AW:AW),4,1,$A333)))),0)</f>
        <v>0</v>
      </c>
      <c r="AW333" cm="1">
        <f t="array" aca="1" ref="AW333" ca="1">IFERROR(IFERROR(Resumo_Horas!AW333/INDIRECT(ADDRESS(7,COLUMN(AX:AX),4,1,Resumo_Horas!$A333)),0)*(((INDIRECT(ADDRESS(357,COLUMN(AX:AX),4,1,$A333))*14)/11)*(1+INDIRECT(ADDRESS(358,COLUMN(AX:AX),4,1,$A333)))),0)</f>
        <v>0</v>
      </c>
      <c r="AX333" cm="1">
        <f t="array" aca="1" ref="AX333" ca="1">IFERROR(IFERROR(Resumo_Horas!AX333/INDIRECT(ADDRESS(7,COLUMN(AY:AY),4,1,Resumo_Horas!$A333)),0)*(((INDIRECT(ADDRESS(357,COLUMN(AY:AY),4,1,$A333))*14)/11)*(1+INDIRECT(ADDRESS(358,COLUMN(AY:AY),4,1,$A333)))),0)</f>
        <v>0</v>
      </c>
      <c r="AY333" cm="1">
        <f t="array" aca="1" ref="AY333" ca="1">IFERROR(IFERROR(Resumo_Horas!AY333/INDIRECT(ADDRESS(7,COLUMN(AZ:AZ),4,1,Resumo_Horas!$A333)),0)*(((INDIRECT(ADDRESS(357,COLUMN(AZ:AZ),4,1,$A333))*14)/11)*(1+INDIRECT(ADDRESS(358,COLUMN(AZ:AZ),4,1,$A333)))),0)</f>
        <v>0</v>
      </c>
      <c r="AZ333" cm="1">
        <f t="array" aca="1" ref="AZ333" ca="1">IFERROR(IFERROR(Resumo_Horas!AZ333/INDIRECT(ADDRESS(7,COLUMN(BA:BA),4,1,Resumo_Horas!$A333)),0)*(((INDIRECT(ADDRESS(357,COLUMN(BA:BA),4,1,$A333))*14)/11)*(1+INDIRECT(ADDRESS(358,COLUMN(BA:BA),4,1,$A333)))),0)</f>
        <v>0</v>
      </c>
      <c r="BA333" cm="1">
        <f t="array" aca="1" ref="BA333" ca="1">IFERROR(IFERROR(Resumo_Horas!BA333/INDIRECT(ADDRESS(7,COLUMN(BB:BB),4,1,Resumo_Horas!$A333)),0)*(((INDIRECT(ADDRESS(357,COLUMN(BB:BB),4,1,$A333))*14)/11)*(1+INDIRECT(ADDRESS(358,COLUMN(BB:BB),4,1,$A333)))),0)</f>
        <v>0</v>
      </c>
      <c r="BB333" cm="1">
        <f t="array" aca="1" ref="BB333" ca="1">IFERROR(IFERROR(Resumo_Horas!BB333/INDIRECT(ADDRESS(7,COLUMN(BC:BC),4,1,Resumo_Horas!$A333)),0)*(((INDIRECT(ADDRESS(357,COLUMN(BC:BC),4,1,$A333))*14)/11)*(1+INDIRECT(ADDRESS(358,COLUMN(BC:BC),4,1,$A333)))),0)</f>
        <v>0</v>
      </c>
      <c r="BC333" cm="1">
        <f t="array" aca="1" ref="BC333" ca="1">IFERROR(IFERROR(Resumo_Horas!BC333/INDIRECT(ADDRESS(7,COLUMN(BD:BD),4,1,Resumo_Horas!$A333)),0)*(((INDIRECT(ADDRESS(357,COLUMN(BD:BD),4,1,$A333))*14)/11)*(1+INDIRECT(ADDRESS(358,COLUMN(BD:BD),4,1,$A333)))),0)</f>
        <v>0</v>
      </c>
      <c r="BD333" cm="1">
        <f t="array" aca="1" ref="BD333" ca="1">IFERROR(IFERROR(Resumo_Horas!BD333/INDIRECT(ADDRESS(7,COLUMN(BE:BE),4,1,Resumo_Horas!$A333)),0)*(((INDIRECT(ADDRESS(357,COLUMN(BE:BE),4,1,$A333))*14)/11)*(1+INDIRECT(ADDRESS(358,COLUMN(BE:BE),4,1,$A333)))),0)</f>
        <v>0</v>
      </c>
      <c r="BE333" cm="1">
        <f t="array" aca="1" ref="BE333" ca="1">IFERROR(IFERROR(Resumo_Horas!BE333/INDIRECT(ADDRESS(7,COLUMN(BF:BF),4,1,Resumo_Horas!$A333)),0)*(((INDIRECT(ADDRESS(357,COLUMN(BF:BF),4,1,$A333))*14)/11)*(1+INDIRECT(ADDRESS(358,COLUMN(BF:BF),4,1,$A333)))),0)</f>
        <v>0</v>
      </c>
      <c r="BF333" cm="1">
        <f t="array" aca="1" ref="BF333" ca="1">IFERROR(IFERROR(Resumo_Horas!BF333/INDIRECT(ADDRESS(7,COLUMN(BG:BG),4,1,Resumo_Horas!$A333)),0)*(((INDIRECT(ADDRESS(357,COLUMN(BG:BG),4,1,$A333))*14)/11)*(1+INDIRECT(ADDRESS(358,COLUMN(BG:BG),4,1,$A333)))),0)</f>
        <v>0</v>
      </c>
      <c r="BG333" cm="1">
        <f t="array" aca="1" ref="BG333" ca="1">IFERROR(IFERROR(Resumo_Horas!BG333/INDIRECT(ADDRESS(7,COLUMN(BH:BH),4,1,Resumo_Horas!$A333)),0)*(((INDIRECT(ADDRESS(357,COLUMN(BH:BH),4,1,$A333))*14)/11)*(1+INDIRECT(ADDRESS(358,COLUMN(BH:BH),4,1,$A333)))),0)</f>
        <v>0</v>
      </c>
      <c r="BH333" cm="1">
        <f t="array" aca="1" ref="BH333" ca="1">IFERROR(IFERROR(Resumo_Horas!BH333/INDIRECT(ADDRESS(7,COLUMN(BI:BI),4,1,Resumo_Horas!$A333)),0)*(((INDIRECT(ADDRESS(357,COLUMN(BI:BI),4,1,$A333))*14)/11)*(1+INDIRECT(ADDRESS(358,COLUMN(BI:BI),4,1,$A333)))),0)</f>
        <v>0</v>
      </c>
      <c r="BI333" cm="1">
        <f t="array" aca="1" ref="BI333" ca="1">IFERROR(IFERROR(Resumo_Horas!BI333/INDIRECT(ADDRESS(7,COLUMN(BJ:BJ),4,1,Resumo_Horas!$A333)),0)*(((INDIRECT(ADDRESS(357,COLUMN(BJ:BJ),4,1,$A333))*14)/11)*(1+INDIRECT(ADDRESS(358,COLUMN(BJ:BJ),4,1,$A333)))),0)</f>
        <v>0</v>
      </c>
      <c r="BJ333" cm="1">
        <f t="array" aca="1" ref="BJ333" ca="1">IFERROR(IFERROR(Resumo_Horas!BJ333/INDIRECT(ADDRESS(7,COLUMN(BK:BK),4,1,Resumo_Horas!$A333)),0)*(((INDIRECT(ADDRESS(357,COLUMN(BK:BK),4,1,$A333))*14)/11)*(1+INDIRECT(ADDRESS(358,COLUMN(BK:BK),4,1,$A333)))),0)</f>
        <v>0</v>
      </c>
      <c r="BK333" s="331" cm="1">
        <f t="array" aca="1" ref="BK333" ca="1">IFERROR(IFERROR(Resumo_Horas!BK333/INDIRECT(ADDRESS(7,COLUMN(BL:BL),4,1,Resumo_Horas!$A333)),0)*(((INDIRECT(ADDRESS(357,COLUMN(BL:BL),4,1,$A333))*14)/11)*(1+INDIRECT(ADDRESS(358,COLUMN(BL:BL),4,1,$A333)))),0)</f>
        <v>0</v>
      </c>
    </row>
    <row r="334" spans="1:63" x14ac:dyDescent="0.25">
      <c r="A334" s="330" t="str" cm="1">
        <f t="array" aca="1" ref="A334" ca="1">IF(INDIRECT(ADDRESS(9+QUOTIENT(ROW(A333)-1,20),4,4,1,"Equipa de projeto")) = 0,"", _xlfn.CONCAT(1 + QUOTIENT(ROW(A333)-1,20),". ", INDIRECT(ADDRESS(9+QUOTIENT(ROW(A333)-1,20),4,4,1,"Equipa de projeto"))))</f>
        <v/>
      </c>
      <c r="B334">
        <f>Atividades!$A$73</f>
        <v>0</v>
      </c>
      <c r="C334" s="123" t="s">
        <v>48</v>
      </c>
      <c r="D334" cm="1">
        <f t="array" aca="1" ref="D334" ca="1">IFERROR(IFERROR(Resumo_Horas!D334/INDIRECT(ADDRESS(7,COLUMN(E:E),4,1,Resumo_Horas!$A334)),0)*(((INDIRECT(ADDRESS(357,COLUMN(E:E),4,1,$A334))*14)/11)*(1+INDIRECT(ADDRESS(358,COLUMN(E:E),4,1,$A334)))),0)</f>
        <v>0</v>
      </c>
      <c r="E334" cm="1">
        <f t="array" aca="1" ref="E334" ca="1">IFERROR(IFERROR(Resumo_Horas!E334/INDIRECT(ADDRESS(7,COLUMN(F:F),4,1,Resumo_Horas!$A334)),0)*(((INDIRECT(ADDRESS(357,COLUMN(F:F),4,1,$A334))*14)/11)*(1+INDIRECT(ADDRESS(358,COLUMN(F:F),4,1,$A334)))),0)</f>
        <v>0</v>
      </c>
      <c r="F334" cm="1">
        <f t="array" aca="1" ref="F334" ca="1">IFERROR(IFERROR(Resumo_Horas!F334/INDIRECT(ADDRESS(7,COLUMN(G:G),4,1,Resumo_Horas!$A334)),0)*(((INDIRECT(ADDRESS(357,COLUMN(G:G),4,1,$A334))*14)/11)*(1+INDIRECT(ADDRESS(358,COLUMN(G:G),4,1,$A334)))),0)</f>
        <v>0</v>
      </c>
      <c r="G334" cm="1">
        <f t="array" aca="1" ref="G334" ca="1">IFERROR(IFERROR(Resumo_Horas!G334/INDIRECT(ADDRESS(7,COLUMN(H:H),4,1,Resumo_Horas!$A334)),0)*(((INDIRECT(ADDRESS(357,COLUMN(H:H),4,1,$A334))*14)/11)*(1+INDIRECT(ADDRESS(358,COLUMN(H:H),4,1,$A334)))),0)</f>
        <v>0</v>
      </c>
      <c r="H334" cm="1">
        <f t="array" aca="1" ref="H334" ca="1">IFERROR(IFERROR(Resumo_Horas!H334/INDIRECT(ADDRESS(7,COLUMN(I:I),4,1,Resumo_Horas!$A334)),0)*(((INDIRECT(ADDRESS(357,COLUMN(I:I),4,1,$A334))*14)/11)*(1+INDIRECT(ADDRESS(358,COLUMN(I:I),4,1,$A334)))),0)</f>
        <v>0</v>
      </c>
      <c r="I334" cm="1">
        <f t="array" aca="1" ref="I334" ca="1">IFERROR(IFERROR(Resumo_Horas!I334/INDIRECT(ADDRESS(7,COLUMN(J:J),4,1,Resumo_Horas!$A334)),0)*(((INDIRECT(ADDRESS(357,COLUMN(J:J),4,1,$A334))*14)/11)*(1+INDIRECT(ADDRESS(358,COLUMN(J:J),4,1,$A334)))),0)</f>
        <v>0</v>
      </c>
      <c r="J334" cm="1">
        <f t="array" aca="1" ref="J334" ca="1">IFERROR(IFERROR(Resumo_Horas!J334/INDIRECT(ADDRESS(7,COLUMN(K:K),4,1,Resumo_Horas!$A334)),0)*(((INDIRECT(ADDRESS(357,COLUMN(K:K),4,1,$A334))*14)/11)*(1+INDIRECT(ADDRESS(358,COLUMN(K:K),4,1,$A334)))),0)</f>
        <v>0</v>
      </c>
      <c r="K334" cm="1">
        <f t="array" aca="1" ref="K334" ca="1">IFERROR(IFERROR(Resumo_Horas!K334/INDIRECT(ADDRESS(7,COLUMN(L:L),4,1,Resumo_Horas!$A334)),0)*(((INDIRECT(ADDRESS(357,COLUMN(L:L),4,1,$A334))*14)/11)*(1+INDIRECT(ADDRESS(358,COLUMN(L:L),4,1,$A334)))),0)</f>
        <v>0</v>
      </c>
      <c r="L334" cm="1">
        <f t="array" aca="1" ref="L334" ca="1">IFERROR(IFERROR(Resumo_Horas!L334/INDIRECT(ADDRESS(7,COLUMN(M:M),4,1,Resumo_Horas!$A334)),0)*(((INDIRECT(ADDRESS(357,COLUMN(M:M),4,1,$A334))*14)/11)*(1+INDIRECT(ADDRESS(358,COLUMN(M:M),4,1,$A334)))),0)</f>
        <v>0</v>
      </c>
      <c r="M334" cm="1">
        <f t="array" aca="1" ref="M334" ca="1">IFERROR(IFERROR(Resumo_Horas!M334/INDIRECT(ADDRESS(7,COLUMN(N:N),4,1,Resumo_Horas!$A334)),0)*(((INDIRECT(ADDRESS(357,COLUMN(N:N),4,1,$A334))*14)/11)*(1+INDIRECT(ADDRESS(358,COLUMN(N:N),4,1,$A334)))),0)</f>
        <v>0</v>
      </c>
      <c r="N334" cm="1">
        <f t="array" aca="1" ref="N334" ca="1">IFERROR(IFERROR(Resumo_Horas!N334/INDIRECT(ADDRESS(7,COLUMN(O:O),4,1,Resumo_Horas!$A334)),0)*(((INDIRECT(ADDRESS(357,COLUMN(O:O),4,1,$A334))*14)/11)*(1+INDIRECT(ADDRESS(358,COLUMN(O:O),4,1,$A334)))),0)</f>
        <v>0</v>
      </c>
      <c r="O334" cm="1">
        <f t="array" aca="1" ref="O334" ca="1">IFERROR(IFERROR(Resumo_Horas!O334/INDIRECT(ADDRESS(7,COLUMN(P:P),4,1,Resumo_Horas!$A334)),0)*(((INDIRECT(ADDRESS(357,COLUMN(P:P),4,1,$A334))*14)/11)*(1+INDIRECT(ADDRESS(358,COLUMN(P:P),4,1,$A334)))),0)</f>
        <v>0</v>
      </c>
      <c r="P334" cm="1">
        <f t="array" aca="1" ref="P334" ca="1">IFERROR(IFERROR(Resumo_Horas!P334/INDIRECT(ADDRESS(7,COLUMN(Q:Q),4,1,Resumo_Horas!$A334)),0)*(((INDIRECT(ADDRESS(357,COLUMN(Q:Q),4,1,$A334))*14)/11)*(1+INDIRECT(ADDRESS(358,COLUMN(Q:Q),4,1,$A334)))),0)</f>
        <v>0</v>
      </c>
      <c r="Q334" cm="1">
        <f t="array" aca="1" ref="Q334" ca="1">IFERROR(IFERROR(Resumo_Horas!Q334/INDIRECT(ADDRESS(7,COLUMN(R:R),4,1,Resumo_Horas!$A334)),0)*(((INDIRECT(ADDRESS(357,COLUMN(R:R),4,1,$A334))*14)/11)*(1+INDIRECT(ADDRESS(358,COLUMN(R:R),4,1,$A334)))),0)</f>
        <v>0</v>
      </c>
      <c r="R334" cm="1">
        <f t="array" aca="1" ref="R334" ca="1">IFERROR(IFERROR(Resumo_Horas!R334/INDIRECT(ADDRESS(7,COLUMN(S:S),4,1,Resumo_Horas!$A334)),0)*(((INDIRECT(ADDRESS(357,COLUMN(S:S),4,1,$A334))*14)/11)*(1+INDIRECT(ADDRESS(358,COLUMN(S:S),4,1,$A334)))),0)</f>
        <v>0</v>
      </c>
      <c r="S334" cm="1">
        <f t="array" aca="1" ref="S334" ca="1">IFERROR(IFERROR(Resumo_Horas!S334/INDIRECT(ADDRESS(7,COLUMN(T:T),4,1,Resumo_Horas!$A334)),0)*(((INDIRECT(ADDRESS(357,COLUMN(T:T),4,1,$A334))*14)/11)*(1+INDIRECT(ADDRESS(358,COLUMN(T:T),4,1,$A334)))),0)</f>
        <v>0</v>
      </c>
      <c r="T334" cm="1">
        <f t="array" aca="1" ref="T334" ca="1">IFERROR(IFERROR(Resumo_Horas!T334/INDIRECT(ADDRESS(7,COLUMN(U:U),4,1,Resumo_Horas!$A334)),0)*(((INDIRECT(ADDRESS(357,COLUMN(U:U),4,1,$A334))*14)/11)*(1+INDIRECT(ADDRESS(358,COLUMN(U:U),4,1,$A334)))),0)</f>
        <v>0</v>
      </c>
      <c r="U334" cm="1">
        <f t="array" aca="1" ref="U334" ca="1">IFERROR(IFERROR(Resumo_Horas!U334/INDIRECT(ADDRESS(7,COLUMN(V:V),4,1,Resumo_Horas!$A334)),0)*(((INDIRECT(ADDRESS(357,COLUMN(V:V),4,1,$A334))*14)/11)*(1+INDIRECT(ADDRESS(358,COLUMN(V:V),4,1,$A334)))),0)</f>
        <v>0</v>
      </c>
      <c r="V334" cm="1">
        <f t="array" aca="1" ref="V334" ca="1">IFERROR(IFERROR(Resumo_Horas!V334/INDIRECT(ADDRESS(7,COLUMN(W:W),4,1,Resumo_Horas!$A334)),0)*(((INDIRECT(ADDRESS(357,COLUMN(W:W),4,1,$A334))*14)/11)*(1+INDIRECT(ADDRESS(358,COLUMN(W:W),4,1,$A334)))),0)</f>
        <v>0</v>
      </c>
      <c r="W334" cm="1">
        <f t="array" aca="1" ref="W334" ca="1">IFERROR(IFERROR(Resumo_Horas!W334/INDIRECT(ADDRESS(7,COLUMN(X:X),4,1,Resumo_Horas!$A334)),0)*(((INDIRECT(ADDRESS(357,COLUMN(X:X),4,1,$A334))*14)/11)*(1+INDIRECT(ADDRESS(358,COLUMN(X:X),4,1,$A334)))),0)</f>
        <v>0</v>
      </c>
      <c r="X334" cm="1">
        <f t="array" aca="1" ref="X334" ca="1">IFERROR(IFERROR(Resumo_Horas!X334/INDIRECT(ADDRESS(7,COLUMN(Y:Y),4,1,Resumo_Horas!$A334)),0)*(((INDIRECT(ADDRESS(357,COLUMN(Y:Y),4,1,$A334))*14)/11)*(1+INDIRECT(ADDRESS(358,COLUMN(Y:Y),4,1,$A334)))),0)</f>
        <v>0</v>
      </c>
      <c r="Y334" cm="1">
        <f t="array" aca="1" ref="Y334" ca="1">IFERROR(IFERROR(Resumo_Horas!Y334/INDIRECT(ADDRESS(7,COLUMN(Z:Z),4,1,Resumo_Horas!$A334)),0)*(((INDIRECT(ADDRESS(357,COLUMN(Z:Z),4,1,$A334))*14)/11)*(1+INDIRECT(ADDRESS(358,COLUMN(Z:Z),4,1,$A334)))),0)</f>
        <v>0</v>
      </c>
      <c r="Z334" cm="1">
        <f t="array" aca="1" ref="Z334" ca="1">IFERROR(IFERROR(Resumo_Horas!Z334/INDIRECT(ADDRESS(7,COLUMN(AA:AA),4,1,Resumo_Horas!$A334)),0)*(((INDIRECT(ADDRESS(357,COLUMN(AA:AA),4,1,$A334))*14)/11)*(1+INDIRECT(ADDRESS(358,COLUMN(AA:AA),4,1,$A334)))),0)</f>
        <v>0</v>
      </c>
      <c r="AA334" cm="1">
        <f t="array" aca="1" ref="AA334" ca="1">IFERROR(IFERROR(Resumo_Horas!AA334/INDIRECT(ADDRESS(7,COLUMN(AB:AB),4,1,Resumo_Horas!$A334)),0)*(((INDIRECT(ADDRESS(357,COLUMN(AB:AB),4,1,$A334))*14)/11)*(1+INDIRECT(ADDRESS(358,COLUMN(AB:AB),4,1,$A334)))),0)</f>
        <v>0</v>
      </c>
      <c r="AB334" cm="1">
        <f t="array" aca="1" ref="AB334" ca="1">IFERROR(IFERROR(Resumo_Horas!AB334/INDIRECT(ADDRESS(7,COLUMN(AC:AC),4,1,Resumo_Horas!$A334)),0)*(((INDIRECT(ADDRESS(357,COLUMN(AC:AC),4,1,$A334))*14)/11)*(1+INDIRECT(ADDRESS(358,COLUMN(AC:AC),4,1,$A334)))),0)</f>
        <v>0</v>
      </c>
      <c r="AC334" cm="1">
        <f t="array" aca="1" ref="AC334" ca="1">IFERROR(IFERROR(Resumo_Horas!AC334/INDIRECT(ADDRESS(7,COLUMN(AD:AD),4,1,Resumo_Horas!$A334)),0)*(((INDIRECT(ADDRESS(357,COLUMN(AD:AD),4,1,$A334))*14)/11)*(1+INDIRECT(ADDRESS(358,COLUMN(AD:AD),4,1,$A334)))),0)</f>
        <v>0</v>
      </c>
      <c r="AD334" cm="1">
        <f t="array" aca="1" ref="AD334" ca="1">IFERROR(IFERROR(Resumo_Horas!AD334/INDIRECT(ADDRESS(7,COLUMN(AE:AE),4,1,Resumo_Horas!$A334)),0)*(((INDIRECT(ADDRESS(357,COLUMN(AE:AE),4,1,$A334))*14)/11)*(1+INDIRECT(ADDRESS(358,COLUMN(AE:AE),4,1,$A334)))),0)</f>
        <v>0</v>
      </c>
      <c r="AE334" cm="1">
        <f t="array" aca="1" ref="AE334" ca="1">IFERROR(IFERROR(Resumo_Horas!AE334/INDIRECT(ADDRESS(7,COLUMN(AF:AF),4,1,Resumo_Horas!$A334)),0)*(((INDIRECT(ADDRESS(357,COLUMN(AF:AF),4,1,$A334))*14)/11)*(1+INDIRECT(ADDRESS(358,COLUMN(AF:AF),4,1,$A334)))),0)</f>
        <v>0</v>
      </c>
      <c r="AF334" cm="1">
        <f t="array" aca="1" ref="AF334" ca="1">IFERROR(IFERROR(Resumo_Horas!AF334/INDIRECT(ADDRESS(7,COLUMN(AG:AG),4,1,Resumo_Horas!$A334)),0)*(((INDIRECT(ADDRESS(357,COLUMN(AG:AG),4,1,$A334))*14)/11)*(1+INDIRECT(ADDRESS(358,COLUMN(AG:AG),4,1,$A334)))),0)</f>
        <v>0</v>
      </c>
      <c r="AG334" cm="1">
        <f t="array" aca="1" ref="AG334" ca="1">IFERROR(IFERROR(Resumo_Horas!AG334/INDIRECT(ADDRESS(7,COLUMN(AH:AH),4,1,Resumo_Horas!$A334)),0)*(((INDIRECT(ADDRESS(357,COLUMN(AH:AH),4,1,$A334))*14)/11)*(1+INDIRECT(ADDRESS(358,COLUMN(AH:AH),4,1,$A334)))),0)</f>
        <v>0</v>
      </c>
      <c r="AH334" cm="1">
        <f t="array" aca="1" ref="AH334" ca="1">IFERROR(IFERROR(Resumo_Horas!AH334/INDIRECT(ADDRESS(7,COLUMN(AI:AI),4,1,Resumo_Horas!$A334)),0)*(((INDIRECT(ADDRESS(357,COLUMN(AI:AI),4,1,$A334))*14)/11)*(1+INDIRECT(ADDRESS(358,COLUMN(AI:AI),4,1,$A334)))),0)</f>
        <v>0</v>
      </c>
      <c r="AI334" cm="1">
        <f t="array" aca="1" ref="AI334" ca="1">IFERROR(IFERROR(Resumo_Horas!AI334/INDIRECT(ADDRESS(7,COLUMN(AJ:AJ),4,1,Resumo_Horas!$A334)),0)*(((INDIRECT(ADDRESS(357,COLUMN(AJ:AJ),4,1,$A334))*14)/11)*(1+INDIRECT(ADDRESS(358,COLUMN(AJ:AJ),4,1,$A334)))),0)</f>
        <v>0</v>
      </c>
      <c r="AJ334" cm="1">
        <f t="array" aca="1" ref="AJ334" ca="1">IFERROR(IFERROR(Resumo_Horas!AJ334/INDIRECT(ADDRESS(7,COLUMN(AK:AK),4,1,Resumo_Horas!$A334)),0)*(((INDIRECT(ADDRESS(357,COLUMN(AK:AK),4,1,$A334))*14)/11)*(1+INDIRECT(ADDRESS(358,COLUMN(AK:AK),4,1,$A334)))),0)</f>
        <v>0</v>
      </c>
      <c r="AK334" cm="1">
        <f t="array" aca="1" ref="AK334" ca="1">IFERROR(IFERROR(Resumo_Horas!AK334/INDIRECT(ADDRESS(7,COLUMN(AL:AL),4,1,Resumo_Horas!$A334)),0)*(((INDIRECT(ADDRESS(357,COLUMN(AL:AL),4,1,$A334))*14)/11)*(1+INDIRECT(ADDRESS(358,COLUMN(AL:AL),4,1,$A334)))),0)</f>
        <v>0</v>
      </c>
      <c r="AL334" cm="1">
        <f t="array" aca="1" ref="AL334" ca="1">IFERROR(IFERROR(Resumo_Horas!AL334/INDIRECT(ADDRESS(7,COLUMN(AM:AM),4,1,Resumo_Horas!$A334)),0)*(((INDIRECT(ADDRESS(357,COLUMN(AM:AM),4,1,$A334))*14)/11)*(1+INDIRECT(ADDRESS(358,COLUMN(AM:AM),4,1,$A334)))),0)</f>
        <v>0</v>
      </c>
      <c r="AM334" cm="1">
        <f t="array" aca="1" ref="AM334" ca="1">IFERROR(IFERROR(Resumo_Horas!AM334/INDIRECT(ADDRESS(7,COLUMN(AN:AN),4,1,Resumo_Horas!$A334)),0)*(((INDIRECT(ADDRESS(357,COLUMN(AN:AN),4,1,$A334))*14)/11)*(1+INDIRECT(ADDRESS(358,COLUMN(AN:AN),4,1,$A334)))),0)</f>
        <v>0</v>
      </c>
      <c r="AN334" cm="1">
        <f t="array" aca="1" ref="AN334" ca="1">IFERROR(IFERROR(Resumo_Horas!AN334/INDIRECT(ADDRESS(7,COLUMN(AO:AO),4,1,Resumo_Horas!$A334)),0)*(((INDIRECT(ADDRESS(357,COLUMN(AO:AO),4,1,$A334))*14)/11)*(1+INDIRECT(ADDRESS(358,COLUMN(AO:AO),4,1,$A334)))),0)</f>
        <v>0</v>
      </c>
      <c r="AO334" cm="1">
        <f t="array" aca="1" ref="AO334" ca="1">IFERROR(IFERROR(Resumo_Horas!AO334/INDIRECT(ADDRESS(7,COLUMN(AP:AP),4,1,Resumo_Horas!$A334)),0)*(((INDIRECT(ADDRESS(357,COLUMN(AP:AP),4,1,$A334))*14)/11)*(1+INDIRECT(ADDRESS(358,COLUMN(AP:AP),4,1,$A334)))),0)</f>
        <v>0</v>
      </c>
      <c r="AP334" cm="1">
        <f t="array" aca="1" ref="AP334" ca="1">IFERROR(IFERROR(Resumo_Horas!AP334/INDIRECT(ADDRESS(7,COLUMN(AQ:AQ),4,1,Resumo_Horas!$A334)),0)*(((INDIRECT(ADDRESS(357,COLUMN(AQ:AQ),4,1,$A334))*14)/11)*(1+INDIRECT(ADDRESS(358,COLUMN(AQ:AQ),4,1,$A334)))),0)</f>
        <v>0</v>
      </c>
      <c r="AQ334" cm="1">
        <f t="array" aca="1" ref="AQ334" ca="1">IFERROR(IFERROR(Resumo_Horas!AQ334/INDIRECT(ADDRESS(7,COLUMN(AR:AR),4,1,Resumo_Horas!$A334)),0)*(((INDIRECT(ADDRESS(357,COLUMN(AR:AR),4,1,$A334))*14)/11)*(1+INDIRECT(ADDRESS(358,COLUMN(AR:AR),4,1,$A334)))),0)</f>
        <v>0</v>
      </c>
      <c r="AR334" cm="1">
        <f t="array" aca="1" ref="AR334" ca="1">IFERROR(IFERROR(Resumo_Horas!AR334/INDIRECT(ADDRESS(7,COLUMN(AS:AS),4,1,Resumo_Horas!$A334)),0)*(((INDIRECT(ADDRESS(357,COLUMN(AS:AS),4,1,$A334))*14)/11)*(1+INDIRECT(ADDRESS(358,COLUMN(AS:AS),4,1,$A334)))),0)</f>
        <v>0</v>
      </c>
      <c r="AS334" cm="1">
        <f t="array" aca="1" ref="AS334" ca="1">IFERROR(IFERROR(Resumo_Horas!AS334/INDIRECT(ADDRESS(7,COLUMN(AT:AT),4,1,Resumo_Horas!$A334)),0)*(((INDIRECT(ADDRESS(357,COLUMN(AT:AT),4,1,$A334))*14)/11)*(1+INDIRECT(ADDRESS(358,COLUMN(AT:AT),4,1,$A334)))),0)</f>
        <v>0</v>
      </c>
      <c r="AT334" cm="1">
        <f t="array" aca="1" ref="AT334" ca="1">IFERROR(IFERROR(Resumo_Horas!AT334/INDIRECT(ADDRESS(7,COLUMN(AU:AU),4,1,Resumo_Horas!$A334)),0)*(((INDIRECT(ADDRESS(357,COLUMN(AU:AU),4,1,$A334))*14)/11)*(1+INDIRECT(ADDRESS(358,COLUMN(AU:AU),4,1,$A334)))),0)</f>
        <v>0</v>
      </c>
      <c r="AU334" cm="1">
        <f t="array" aca="1" ref="AU334" ca="1">IFERROR(IFERROR(Resumo_Horas!AU334/INDIRECT(ADDRESS(7,COLUMN(AV:AV),4,1,Resumo_Horas!$A334)),0)*(((INDIRECT(ADDRESS(357,COLUMN(AV:AV),4,1,$A334))*14)/11)*(1+INDIRECT(ADDRESS(358,COLUMN(AV:AV),4,1,$A334)))),0)</f>
        <v>0</v>
      </c>
      <c r="AV334" cm="1">
        <f t="array" aca="1" ref="AV334" ca="1">IFERROR(IFERROR(Resumo_Horas!AV334/INDIRECT(ADDRESS(7,COLUMN(AW:AW),4,1,Resumo_Horas!$A334)),0)*(((INDIRECT(ADDRESS(357,COLUMN(AW:AW),4,1,$A334))*14)/11)*(1+INDIRECT(ADDRESS(358,COLUMN(AW:AW),4,1,$A334)))),0)</f>
        <v>0</v>
      </c>
      <c r="AW334" cm="1">
        <f t="array" aca="1" ref="AW334" ca="1">IFERROR(IFERROR(Resumo_Horas!AW334/INDIRECT(ADDRESS(7,COLUMN(AX:AX),4,1,Resumo_Horas!$A334)),0)*(((INDIRECT(ADDRESS(357,COLUMN(AX:AX),4,1,$A334))*14)/11)*(1+INDIRECT(ADDRESS(358,COLUMN(AX:AX),4,1,$A334)))),0)</f>
        <v>0</v>
      </c>
      <c r="AX334" cm="1">
        <f t="array" aca="1" ref="AX334" ca="1">IFERROR(IFERROR(Resumo_Horas!AX334/INDIRECT(ADDRESS(7,COLUMN(AY:AY),4,1,Resumo_Horas!$A334)),0)*(((INDIRECT(ADDRESS(357,COLUMN(AY:AY),4,1,$A334))*14)/11)*(1+INDIRECT(ADDRESS(358,COLUMN(AY:AY),4,1,$A334)))),0)</f>
        <v>0</v>
      </c>
      <c r="AY334" cm="1">
        <f t="array" aca="1" ref="AY334" ca="1">IFERROR(IFERROR(Resumo_Horas!AY334/INDIRECT(ADDRESS(7,COLUMN(AZ:AZ),4,1,Resumo_Horas!$A334)),0)*(((INDIRECT(ADDRESS(357,COLUMN(AZ:AZ),4,1,$A334))*14)/11)*(1+INDIRECT(ADDRESS(358,COLUMN(AZ:AZ),4,1,$A334)))),0)</f>
        <v>0</v>
      </c>
      <c r="AZ334" cm="1">
        <f t="array" aca="1" ref="AZ334" ca="1">IFERROR(IFERROR(Resumo_Horas!AZ334/INDIRECT(ADDRESS(7,COLUMN(BA:BA),4,1,Resumo_Horas!$A334)),0)*(((INDIRECT(ADDRESS(357,COLUMN(BA:BA),4,1,$A334))*14)/11)*(1+INDIRECT(ADDRESS(358,COLUMN(BA:BA),4,1,$A334)))),0)</f>
        <v>0</v>
      </c>
      <c r="BA334" cm="1">
        <f t="array" aca="1" ref="BA334" ca="1">IFERROR(IFERROR(Resumo_Horas!BA334/INDIRECT(ADDRESS(7,COLUMN(BB:BB),4,1,Resumo_Horas!$A334)),0)*(((INDIRECT(ADDRESS(357,COLUMN(BB:BB),4,1,$A334))*14)/11)*(1+INDIRECT(ADDRESS(358,COLUMN(BB:BB),4,1,$A334)))),0)</f>
        <v>0</v>
      </c>
      <c r="BB334" cm="1">
        <f t="array" aca="1" ref="BB334" ca="1">IFERROR(IFERROR(Resumo_Horas!BB334/INDIRECT(ADDRESS(7,COLUMN(BC:BC),4,1,Resumo_Horas!$A334)),0)*(((INDIRECT(ADDRESS(357,COLUMN(BC:BC),4,1,$A334))*14)/11)*(1+INDIRECT(ADDRESS(358,COLUMN(BC:BC),4,1,$A334)))),0)</f>
        <v>0</v>
      </c>
      <c r="BC334" cm="1">
        <f t="array" aca="1" ref="BC334" ca="1">IFERROR(IFERROR(Resumo_Horas!BC334/INDIRECT(ADDRESS(7,COLUMN(BD:BD),4,1,Resumo_Horas!$A334)),0)*(((INDIRECT(ADDRESS(357,COLUMN(BD:BD),4,1,$A334))*14)/11)*(1+INDIRECT(ADDRESS(358,COLUMN(BD:BD),4,1,$A334)))),0)</f>
        <v>0</v>
      </c>
      <c r="BD334" cm="1">
        <f t="array" aca="1" ref="BD334" ca="1">IFERROR(IFERROR(Resumo_Horas!BD334/INDIRECT(ADDRESS(7,COLUMN(BE:BE),4,1,Resumo_Horas!$A334)),0)*(((INDIRECT(ADDRESS(357,COLUMN(BE:BE),4,1,$A334))*14)/11)*(1+INDIRECT(ADDRESS(358,COLUMN(BE:BE),4,1,$A334)))),0)</f>
        <v>0</v>
      </c>
      <c r="BE334" cm="1">
        <f t="array" aca="1" ref="BE334" ca="1">IFERROR(IFERROR(Resumo_Horas!BE334/INDIRECT(ADDRESS(7,COLUMN(BF:BF),4,1,Resumo_Horas!$A334)),0)*(((INDIRECT(ADDRESS(357,COLUMN(BF:BF),4,1,$A334))*14)/11)*(1+INDIRECT(ADDRESS(358,COLUMN(BF:BF),4,1,$A334)))),0)</f>
        <v>0</v>
      </c>
      <c r="BF334" cm="1">
        <f t="array" aca="1" ref="BF334" ca="1">IFERROR(IFERROR(Resumo_Horas!BF334/INDIRECT(ADDRESS(7,COLUMN(BG:BG),4,1,Resumo_Horas!$A334)),0)*(((INDIRECT(ADDRESS(357,COLUMN(BG:BG),4,1,$A334))*14)/11)*(1+INDIRECT(ADDRESS(358,COLUMN(BG:BG),4,1,$A334)))),0)</f>
        <v>0</v>
      </c>
      <c r="BG334" cm="1">
        <f t="array" aca="1" ref="BG334" ca="1">IFERROR(IFERROR(Resumo_Horas!BG334/INDIRECT(ADDRESS(7,COLUMN(BH:BH),4,1,Resumo_Horas!$A334)),0)*(((INDIRECT(ADDRESS(357,COLUMN(BH:BH),4,1,$A334))*14)/11)*(1+INDIRECT(ADDRESS(358,COLUMN(BH:BH),4,1,$A334)))),0)</f>
        <v>0</v>
      </c>
      <c r="BH334" cm="1">
        <f t="array" aca="1" ref="BH334" ca="1">IFERROR(IFERROR(Resumo_Horas!BH334/INDIRECT(ADDRESS(7,COLUMN(BI:BI),4,1,Resumo_Horas!$A334)),0)*(((INDIRECT(ADDRESS(357,COLUMN(BI:BI),4,1,$A334))*14)/11)*(1+INDIRECT(ADDRESS(358,COLUMN(BI:BI),4,1,$A334)))),0)</f>
        <v>0</v>
      </c>
      <c r="BI334" cm="1">
        <f t="array" aca="1" ref="BI334" ca="1">IFERROR(IFERROR(Resumo_Horas!BI334/INDIRECT(ADDRESS(7,COLUMN(BJ:BJ),4,1,Resumo_Horas!$A334)),0)*(((INDIRECT(ADDRESS(357,COLUMN(BJ:BJ),4,1,$A334))*14)/11)*(1+INDIRECT(ADDRESS(358,COLUMN(BJ:BJ),4,1,$A334)))),0)</f>
        <v>0</v>
      </c>
      <c r="BJ334" cm="1">
        <f t="array" aca="1" ref="BJ334" ca="1">IFERROR(IFERROR(Resumo_Horas!BJ334/INDIRECT(ADDRESS(7,COLUMN(BK:BK),4,1,Resumo_Horas!$A334)),0)*(((INDIRECT(ADDRESS(357,COLUMN(BK:BK),4,1,$A334))*14)/11)*(1+INDIRECT(ADDRESS(358,COLUMN(BK:BK),4,1,$A334)))),0)</f>
        <v>0</v>
      </c>
      <c r="BK334" s="331" cm="1">
        <f t="array" aca="1" ref="BK334" ca="1">IFERROR(IFERROR(Resumo_Horas!BK334/INDIRECT(ADDRESS(7,COLUMN(BL:BL),4,1,Resumo_Horas!$A334)),0)*(((INDIRECT(ADDRESS(357,COLUMN(BL:BL),4,1,$A334))*14)/11)*(1+INDIRECT(ADDRESS(358,COLUMN(BL:BL),4,1,$A334)))),0)</f>
        <v>0</v>
      </c>
    </row>
    <row r="335" spans="1:63" x14ac:dyDescent="0.25">
      <c r="A335" s="330" t="str" cm="1">
        <f t="array" aca="1" ref="A335" ca="1">IF(INDIRECT(ADDRESS(9+QUOTIENT(ROW(A334)-1,20),4,4,1,"Equipa de projeto")) = 0,"", _xlfn.CONCAT(1 + QUOTIENT(ROW(A334)-1,20),". ", INDIRECT(ADDRESS(9+QUOTIENT(ROW(A334)-1,20),4,4,1,"Equipa de projeto"))))</f>
        <v/>
      </c>
      <c r="B335">
        <f>Atividades!$A$73</f>
        <v>0</v>
      </c>
      <c r="C335" s="123" t="s">
        <v>49</v>
      </c>
      <c r="D335" cm="1">
        <f t="array" aca="1" ref="D335" ca="1">IFERROR(IFERROR(Resumo_Horas!D335/INDIRECT(ADDRESS(7,COLUMN(E:E),4,1,Resumo_Horas!$A335)),0)*(((INDIRECT(ADDRESS(357,COLUMN(E:E),4,1,$A335))*14)/11)*(1+INDIRECT(ADDRESS(358,COLUMN(E:E),4,1,$A335)))),0)</f>
        <v>0</v>
      </c>
      <c r="E335" cm="1">
        <f t="array" aca="1" ref="E335" ca="1">IFERROR(IFERROR(Resumo_Horas!E335/INDIRECT(ADDRESS(7,COLUMN(F:F),4,1,Resumo_Horas!$A335)),0)*(((INDIRECT(ADDRESS(357,COLUMN(F:F),4,1,$A335))*14)/11)*(1+INDIRECT(ADDRESS(358,COLUMN(F:F),4,1,$A335)))),0)</f>
        <v>0</v>
      </c>
      <c r="F335" cm="1">
        <f t="array" aca="1" ref="F335" ca="1">IFERROR(IFERROR(Resumo_Horas!F335/INDIRECT(ADDRESS(7,COLUMN(G:G),4,1,Resumo_Horas!$A335)),0)*(((INDIRECT(ADDRESS(357,COLUMN(G:G),4,1,$A335))*14)/11)*(1+INDIRECT(ADDRESS(358,COLUMN(G:G),4,1,$A335)))),0)</f>
        <v>0</v>
      </c>
      <c r="G335" cm="1">
        <f t="array" aca="1" ref="G335" ca="1">IFERROR(IFERROR(Resumo_Horas!G335/INDIRECT(ADDRESS(7,COLUMN(H:H),4,1,Resumo_Horas!$A335)),0)*(((INDIRECT(ADDRESS(357,COLUMN(H:H),4,1,$A335))*14)/11)*(1+INDIRECT(ADDRESS(358,COLUMN(H:H),4,1,$A335)))),0)</f>
        <v>0</v>
      </c>
      <c r="H335" cm="1">
        <f t="array" aca="1" ref="H335" ca="1">IFERROR(IFERROR(Resumo_Horas!H335/INDIRECT(ADDRESS(7,COLUMN(I:I),4,1,Resumo_Horas!$A335)),0)*(((INDIRECT(ADDRESS(357,COLUMN(I:I),4,1,$A335))*14)/11)*(1+INDIRECT(ADDRESS(358,COLUMN(I:I),4,1,$A335)))),0)</f>
        <v>0</v>
      </c>
      <c r="I335" cm="1">
        <f t="array" aca="1" ref="I335" ca="1">IFERROR(IFERROR(Resumo_Horas!I335/INDIRECT(ADDRESS(7,COLUMN(J:J),4,1,Resumo_Horas!$A335)),0)*(((INDIRECT(ADDRESS(357,COLUMN(J:J),4,1,$A335))*14)/11)*(1+INDIRECT(ADDRESS(358,COLUMN(J:J),4,1,$A335)))),0)</f>
        <v>0</v>
      </c>
      <c r="J335" cm="1">
        <f t="array" aca="1" ref="J335" ca="1">IFERROR(IFERROR(Resumo_Horas!J335/INDIRECT(ADDRESS(7,COLUMN(K:K),4,1,Resumo_Horas!$A335)),0)*(((INDIRECT(ADDRESS(357,COLUMN(K:K),4,1,$A335))*14)/11)*(1+INDIRECT(ADDRESS(358,COLUMN(K:K),4,1,$A335)))),0)</f>
        <v>0</v>
      </c>
      <c r="K335" cm="1">
        <f t="array" aca="1" ref="K335" ca="1">IFERROR(IFERROR(Resumo_Horas!K335/INDIRECT(ADDRESS(7,COLUMN(L:L),4,1,Resumo_Horas!$A335)),0)*(((INDIRECT(ADDRESS(357,COLUMN(L:L),4,1,$A335))*14)/11)*(1+INDIRECT(ADDRESS(358,COLUMN(L:L),4,1,$A335)))),0)</f>
        <v>0</v>
      </c>
      <c r="L335" cm="1">
        <f t="array" aca="1" ref="L335" ca="1">IFERROR(IFERROR(Resumo_Horas!L335/INDIRECT(ADDRESS(7,COLUMN(M:M),4,1,Resumo_Horas!$A335)),0)*(((INDIRECT(ADDRESS(357,COLUMN(M:M),4,1,$A335))*14)/11)*(1+INDIRECT(ADDRESS(358,COLUMN(M:M),4,1,$A335)))),0)</f>
        <v>0</v>
      </c>
      <c r="M335" cm="1">
        <f t="array" aca="1" ref="M335" ca="1">IFERROR(IFERROR(Resumo_Horas!M335/INDIRECT(ADDRESS(7,COLUMN(N:N),4,1,Resumo_Horas!$A335)),0)*(((INDIRECT(ADDRESS(357,COLUMN(N:N),4,1,$A335))*14)/11)*(1+INDIRECT(ADDRESS(358,COLUMN(N:N),4,1,$A335)))),0)</f>
        <v>0</v>
      </c>
      <c r="N335" cm="1">
        <f t="array" aca="1" ref="N335" ca="1">IFERROR(IFERROR(Resumo_Horas!N335/INDIRECT(ADDRESS(7,COLUMN(O:O),4,1,Resumo_Horas!$A335)),0)*(((INDIRECT(ADDRESS(357,COLUMN(O:O),4,1,$A335))*14)/11)*(1+INDIRECT(ADDRESS(358,COLUMN(O:O),4,1,$A335)))),0)</f>
        <v>0</v>
      </c>
      <c r="O335" cm="1">
        <f t="array" aca="1" ref="O335" ca="1">IFERROR(IFERROR(Resumo_Horas!O335/INDIRECT(ADDRESS(7,COLUMN(P:P),4,1,Resumo_Horas!$A335)),0)*(((INDIRECT(ADDRESS(357,COLUMN(P:P),4,1,$A335))*14)/11)*(1+INDIRECT(ADDRESS(358,COLUMN(P:P),4,1,$A335)))),0)</f>
        <v>0</v>
      </c>
      <c r="P335" cm="1">
        <f t="array" aca="1" ref="P335" ca="1">IFERROR(IFERROR(Resumo_Horas!P335/INDIRECT(ADDRESS(7,COLUMN(Q:Q),4,1,Resumo_Horas!$A335)),0)*(((INDIRECT(ADDRESS(357,COLUMN(Q:Q),4,1,$A335))*14)/11)*(1+INDIRECT(ADDRESS(358,COLUMN(Q:Q),4,1,$A335)))),0)</f>
        <v>0</v>
      </c>
      <c r="Q335" cm="1">
        <f t="array" aca="1" ref="Q335" ca="1">IFERROR(IFERROR(Resumo_Horas!Q335/INDIRECT(ADDRESS(7,COLUMN(R:R),4,1,Resumo_Horas!$A335)),0)*(((INDIRECT(ADDRESS(357,COLUMN(R:R),4,1,$A335))*14)/11)*(1+INDIRECT(ADDRESS(358,COLUMN(R:R),4,1,$A335)))),0)</f>
        <v>0</v>
      </c>
      <c r="R335" cm="1">
        <f t="array" aca="1" ref="R335" ca="1">IFERROR(IFERROR(Resumo_Horas!R335/INDIRECT(ADDRESS(7,COLUMN(S:S),4,1,Resumo_Horas!$A335)),0)*(((INDIRECT(ADDRESS(357,COLUMN(S:S),4,1,$A335))*14)/11)*(1+INDIRECT(ADDRESS(358,COLUMN(S:S),4,1,$A335)))),0)</f>
        <v>0</v>
      </c>
      <c r="S335" cm="1">
        <f t="array" aca="1" ref="S335" ca="1">IFERROR(IFERROR(Resumo_Horas!S335/INDIRECT(ADDRESS(7,COLUMN(T:T),4,1,Resumo_Horas!$A335)),0)*(((INDIRECT(ADDRESS(357,COLUMN(T:T),4,1,$A335))*14)/11)*(1+INDIRECT(ADDRESS(358,COLUMN(T:T),4,1,$A335)))),0)</f>
        <v>0</v>
      </c>
      <c r="T335" cm="1">
        <f t="array" aca="1" ref="T335" ca="1">IFERROR(IFERROR(Resumo_Horas!T335/INDIRECT(ADDRESS(7,COLUMN(U:U),4,1,Resumo_Horas!$A335)),0)*(((INDIRECT(ADDRESS(357,COLUMN(U:U),4,1,$A335))*14)/11)*(1+INDIRECT(ADDRESS(358,COLUMN(U:U),4,1,$A335)))),0)</f>
        <v>0</v>
      </c>
      <c r="U335" cm="1">
        <f t="array" aca="1" ref="U335" ca="1">IFERROR(IFERROR(Resumo_Horas!U335/INDIRECT(ADDRESS(7,COLUMN(V:V),4,1,Resumo_Horas!$A335)),0)*(((INDIRECT(ADDRESS(357,COLUMN(V:V),4,1,$A335))*14)/11)*(1+INDIRECT(ADDRESS(358,COLUMN(V:V),4,1,$A335)))),0)</f>
        <v>0</v>
      </c>
      <c r="V335" cm="1">
        <f t="array" aca="1" ref="V335" ca="1">IFERROR(IFERROR(Resumo_Horas!V335/INDIRECT(ADDRESS(7,COLUMN(W:W),4,1,Resumo_Horas!$A335)),0)*(((INDIRECT(ADDRESS(357,COLUMN(W:W),4,1,$A335))*14)/11)*(1+INDIRECT(ADDRESS(358,COLUMN(W:W),4,1,$A335)))),0)</f>
        <v>0</v>
      </c>
      <c r="W335" cm="1">
        <f t="array" aca="1" ref="W335" ca="1">IFERROR(IFERROR(Resumo_Horas!W335/INDIRECT(ADDRESS(7,COLUMN(X:X),4,1,Resumo_Horas!$A335)),0)*(((INDIRECT(ADDRESS(357,COLUMN(X:X),4,1,$A335))*14)/11)*(1+INDIRECT(ADDRESS(358,COLUMN(X:X),4,1,$A335)))),0)</f>
        <v>0</v>
      </c>
      <c r="X335" cm="1">
        <f t="array" aca="1" ref="X335" ca="1">IFERROR(IFERROR(Resumo_Horas!X335/INDIRECT(ADDRESS(7,COLUMN(Y:Y),4,1,Resumo_Horas!$A335)),0)*(((INDIRECT(ADDRESS(357,COLUMN(Y:Y),4,1,$A335))*14)/11)*(1+INDIRECT(ADDRESS(358,COLUMN(Y:Y),4,1,$A335)))),0)</f>
        <v>0</v>
      </c>
      <c r="Y335" cm="1">
        <f t="array" aca="1" ref="Y335" ca="1">IFERROR(IFERROR(Resumo_Horas!Y335/INDIRECT(ADDRESS(7,COLUMN(Z:Z),4,1,Resumo_Horas!$A335)),0)*(((INDIRECT(ADDRESS(357,COLUMN(Z:Z),4,1,$A335))*14)/11)*(1+INDIRECT(ADDRESS(358,COLUMN(Z:Z),4,1,$A335)))),0)</f>
        <v>0</v>
      </c>
      <c r="Z335" cm="1">
        <f t="array" aca="1" ref="Z335" ca="1">IFERROR(IFERROR(Resumo_Horas!Z335/INDIRECT(ADDRESS(7,COLUMN(AA:AA),4,1,Resumo_Horas!$A335)),0)*(((INDIRECT(ADDRESS(357,COLUMN(AA:AA),4,1,$A335))*14)/11)*(1+INDIRECT(ADDRESS(358,COLUMN(AA:AA),4,1,$A335)))),0)</f>
        <v>0</v>
      </c>
      <c r="AA335" cm="1">
        <f t="array" aca="1" ref="AA335" ca="1">IFERROR(IFERROR(Resumo_Horas!AA335/INDIRECT(ADDRESS(7,COLUMN(AB:AB),4,1,Resumo_Horas!$A335)),0)*(((INDIRECT(ADDRESS(357,COLUMN(AB:AB),4,1,$A335))*14)/11)*(1+INDIRECT(ADDRESS(358,COLUMN(AB:AB),4,1,$A335)))),0)</f>
        <v>0</v>
      </c>
      <c r="AB335" cm="1">
        <f t="array" aca="1" ref="AB335" ca="1">IFERROR(IFERROR(Resumo_Horas!AB335/INDIRECT(ADDRESS(7,COLUMN(AC:AC),4,1,Resumo_Horas!$A335)),0)*(((INDIRECT(ADDRESS(357,COLUMN(AC:AC),4,1,$A335))*14)/11)*(1+INDIRECT(ADDRESS(358,COLUMN(AC:AC),4,1,$A335)))),0)</f>
        <v>0</v>
      </c>
      <c r="AC335" cm="1">
        <f t="array" aca="1" ref="AC335" ca="1">IFERROR(IFERROR(Resumo_Horas!AC335/INDIRECT(ADDRESS(7,COLUMN(AD:AD),4,1,Resumo_Horas!$A335)),0)*(((INDIRECT(ADDRESS(357,COLUMN(AD:AD),4,1,$A335))*14)/11)*(1+INDIRECT(ADDRESS(358,COLUMN(AD:AD),4,1,$A335)))),0)</f>
        <v>0</v>
      </c>
      <c r="AD335" cm="1">
        <f t="array" aca="1" ref="AD335" ca="1">IFERROR(IFERROR(Resumo_Horas!AD335/INDIRECT(ADDRESS(7,COLUMN(AE:AE),4,1,Resumo_Horas!$A335)),0)*(((INDIRECT(ADDRESS(357,COLUMN(AE:AE),4,1,$A335))*14)/11)*(1+INDIRECT(ADDRESS(358,COLUMN(AE:AE),4,1,$A335)))),0)</f>
        <v>0</v>
      </c>
      <c r="AE335" cm="1">
        <f t="array" aca="1" ref="AE335" ca="1">IFERROR(IFERROR(Resumo_Horas!AE335/INDIRECT(ADDRESS(7,COLUMN(AF:AF),4,1,Resumo_Horas!$A335)),0)*(((INDIRECT(ADDRESS(357,COLUMN(AF:AF),4,1,$A335))*14)/11)*(1+INDIRECT(ADDRESS(358,COLUMN(AF:AF),4,1,$A335)))),0)</f>
        <v>0</v>
      </c>
      <c r="AF335" cm="1">
        <f t="array" aca="1" ref="AF335" ca="1">IFERROR(IFERROR(Resumo_Horas!AF335/INDIRECT(ADDRESS(7,COLUMN(AG:AG),4,1,Resumo_Horas!$A335)),0)*(((INDIRECT(ADDRESS(357,COLUMN(AG:AG),4,1,$A335))*14)/11)*(1+INDIRECT(ADDRESS(358,COLUMN(AG:AG),4,1,$A335)))),0)</f>
        <v>0</v>
      </c>
      <c r="AG335" cm="1">
        <f t="array" aca="1" ref="AG335" ca="1">IFERROR(IFERROR(Resumo_Horas!AG335/INDIRECT(ADDRESS(7,COLUMN(AH:AH),4,1,Resumo_Horas!$A335)),0)*(((INDIRECT(ADDRESS(357,COLUMN(AH:AH),4,1,$A335))*14)/11)*(1+INDIRECT(ADDRESS(358,COLUMN(AH:AH),4,1,$A335)))),0)</f>
        <v>0</v>
      </c>
      <c r="AH335" cm="1">
        <f t="array" aca="1" ref="AH335" ca="1">IFERROR(IFERROR(Resumo_Horas!AH335/INDIRECT(ADDRESS(7,COLUMN(AI:AI),4,1,Resumo_Horas!$A335)),0)*(((INDIRECT(ADDRESS(357,COLUMN(AI:AI),4,1,$A335))*14)/11)*(1+INDIRECT(ADDRESS(358,COLUMN(AI:AI),4,1,$A335)))),0)</f>
        <v>0</v>
      </c>
      <c r="AI335" cm="1">
        <f t="array" aca="1" ref="AI335" ca="1">IFERROR(IFERROR(Resumo_Horas!AI335/INDIRECT(ADDRESS(7,COLUMN(AJ:AJ),4,1,Resumo_Horas!$A335)),0)*(((INDIRECT(ADDRESS(357,COLUMN(AJ:AJ),4,1,$A335))*14)/11)*(1+INDIRECT(ADDRESS(358,COLUMN(AJ:AJ),4,1,$A335)))),0)</f>
        <v>0</v>
      </c>
      <c r="AJ335" cm="1">
        <f t="array" aca="1" ref="AJ335" ca="1">IFERROR(IFERROR(Resumo_Horas!AJ335/INDIRECT(ADDRESS(7,COLUMN(AK:AK),4,1,Resumo_Horas!$A335)),0)*(((INDIRECT(ADDRESS(357,COLUMN(AK:AK),4,1,$A335))*14)/11)*(1+INDIRECT(ADDRESS(358,COLUMN(AK:AK),4,1,$A335)))),0)</f>
        <v>0</v>
      </c>
      <c r="AK335" cm="1">
        <f t="array" aca="1" ref="AK335" ca="1">IFERROR(IFERROR(Resumo_Horas!AK335/INDIRECT(ADDRESS(7,COLUMN(AL:AL),4,1,Resumo_Horas!$A335)),0)*(((INDIRECT(ADDRESS(357,COLUMN(AL:AL),4,1,$A335))*14)/11)*(1+INDIRECT(ADDRESS(358,COLUMN(AL:AL),4,1,$A335)))),0)</f>
        <v>0</v>
      </c>
      <c r="AL335" cm="1">
        <f t="array" aca="1" ref="AL335" ca="1">IFERROR(IFERROR(Resumo_Horas!AL335/INDIRECT(ADDRESS(7,COLUMN(AM:AM),4,1,Resumo_Horas!$A335)),0)*(((INDIRECT(ADDRESS(357,COLUMN(AM:AM),4,1,$A335))*14)/11)*(1+INDIRECT(ADDRESS(358,COLUMN(AM:AM),4,1,$A335)))),0)</f>
        <v>0</v>
      </c>
      <c r="AM335" cm="1">
        <f t="array" aca="1" ref="AM335" ca="1">IFERROR(IFERROR(Resumo_Horas!AM335/INDIRECT(ADDRESS(7,COLUMN(AN:AN),4,1,Resumo_Horas!$A335)),0)*(((INDIRECT(ADDRESS(357,COLUMN(AN:AN),4,1,$A335))*14)/11)*(1+INDIRECT(ADDRESS(358,COLUMN(AN:AN),4,1,$A335)))),0)</f>
        <v>0</v>
      </c>
      <c r="AN335" cm="1">
        <f t="array" aca="1" ref="AN335" ca="1">IFERROR(IFERROR(Resumo_Horas!AN335/INDIRECT(ADDRESS(7,COLUMN(AO:AO),4,1,Resumo_Horas!$A335)),0)*(((INDIRECT(ADDRESS(357,COLUMN(AO:AO),4,1,$A335))*14)/11)*(1+INDIRECT(ADDRESS(358,COLUMN(AO:AO),4,1,$A335)))),0)</f>
        <v>0</v>
      </c>
      <c r="AO335" cm="1">
        <f t="array" aca="1" ref="AO335" ca="1">IFERROR(IFERROR(Resumo_Horas!AO335/INDIRECT(ADDRESS(7,COLUMN(AP:AP),4,1,Resumo_Horas!$A335)),0)*(((INDIRECT(ADDRESS(357,COLUMN(AP:AP),4,1,$A335))*14)/11)*(1+INDIRECT(ADDRESS(358,COLUMN(AP:AP),4,1,$A335)))),0)</f>
        <v>0</v>
      </c>
      <c r="AP335" cm="1">
        <f t="array" aca="1" ref="AP335" ca="1">IFERROR(IFERROR(Resumo_Horas!AP335/INDIRECT(ADDRESS(7,COLUMN(AQ:AQ),4,1,Resumo_Horas!$A335)),0)*(((INDIRECT(ADDRESS(357,COLUMN(AQ:AQ),4,1,$A335))*14)/11)*(1+INDIRECT(ADDRESS(358,COLUMN(AQ:AQ),4,1,$A335)))),0)</f>
        <v>0</v>
      </c>
      <c r="AQ335" cm="1">
        <f t="array" aca="1" ref="AQ335" ca="1">IFERROR(IFERROR(Resumo_Horas!AQ335/INDIRECT(ADDRESS(7,COLUMN(AR:AR),4,1,Resumo_Horas!$A335)),0)*(((INDIRECT(ADDRESS(357,COLUMN(AR:AR),4,1,$A335))*14)/11)*(1+INDIRECT(ADDRESS(358,COLUMN(AR:AR),4,1,$A335)))),0)</f>
        <v>0</v>
      </c>
      <c r="AR335" cm="1">
        <f t="array" aca="1" ref="AR335" ca="1">IFERROR(IFERROR(Resumo_Horas!AR335/INDIRECT(ADDRESS(7,COLUMN(AS:AS),4,1,Resumo_Horas!$A335)),0)*(((INDIRECT(ADDRESS(357,COLUMN(AS:AS),4,1,$A335))*14)/11)*(1+INDIRECT(ADDRESS(358,COLUMN(AS:AS),4,1,$A335)))),0)</f>
        <v>0</v>
      </c>
      <c r="AS335" cm="1">
        <f t="array" aca="1" ref="AS335" ca="1">IFERROR(IFERROR(Resumo_Horas!AS335/INDIRECT(ADDRESS(7,COLUMN(AT:AT),4,1,Resumo_Horas!$A335)),0)*(((INDIRECT(ADDRESS(357,COLUMN(AT:AT),4,1,$A335))*14)/11)*(1+INDIRECT(ADDRESS(358,COLUMN(AT:AT),4,1,$A335)))),0)</f>
        <v>0</v>
      </c>
      <c r="AT335" cm="1">
        <f t="array" aca="1" ref="AT335" ca="1">IFERROR(IFERROR(Resumo_Horas!AT335/INDIRECT(ADDRESS(7,COLUMN(AU:AU),4,1,Resumo_Horas!$A335)),0)*(((INDIRECT(ADDRESS(357,COLUMN(AU:AU),4,1,$A335))*14)/11)*(1+INDIRECT(ADDRESS(358,COLUMN(AU:AU),4,1,$A335)))),0)</f>
        <v>0</v>
      </c>
      <c r="AU335" cm="1">
        <f t="array" aca="1" ref="AU335" ca="1">IFERROR(IFERROR(Resumo_Horas!AU335/INDIRECT(ADDRESS(7,COLUMN(AV:AV),4,1,Resumo_Horas!$A335)),0)*(((INDIRECT(ADDRESS(357,COLUMN(AV:AV),4,1,$A335))*14)/11)*(1+INDIRECT(ADDRESS(358,COLUMN(AV:AV),4,1,$A335)))),0)</f>
        <v>0</v>
      </c>
      <c r="AV335" cm="1">
        <f t="array" aca="1" ref="AV335" ca="1">IFERROR(IFERROR(Resumo_Horas!AV335/INDIRECT(ADDRESS(7,COLUMN(AW:AW),4,1,Resumo_Horas!$A335)),0)*(((INDIRECT(ADDRESS(357,COLUMN(AW:AW),4,1,$A335))*14)/11)*(1+INDIRECT(ADDRESS(358,COLUMN(AW:AW),4,1,$A335)))),0)</f>
        <v>0</v>
      </c>
      <c r="AW335" cm="1">
        <f t="array" aca="1" ref="AW335" ca="1">IFERROR(IFERROR(Resumo_Horas!AW335/INDIRECT(ADDRESS(7,COLUMN(AX:AX),4,1,Resumo_Horas!$A335)),0)*(((INDIRECT(ADDRESS(357,COLUMN(AX:AX),4,1,$A335))*14)/11)*(1+INDIRECT(ADDRESS(358,COLUMN(AX:AX),4,1,$A335)))),0)</f>
        <v>0</v>
      </c>
      <c r="AX335" cm="1">
        <f t="array" aca="1" ref="AX335" ca="1">IFERROR(IFERROR(Resumo_Horas!AX335/INDIRECT(ADDRESS(7,COLUMN(AY:AY),4,1,Resumo_Horas!$A335)),0)*(((INDIRECT(ADDRESS(357,COLUMN(AY:AY),4,1,$A335))*14)/11)*(1+INDIRECT(ADDRESS(358,COLUMN(AY:AY),4,1,$A335)))),0)</f>
        <v>0</v>
      </c>
      <c r="AY335" cm="1">
        <f t="array" aca="1" ref="AY335" ca="1">IFERROR(IFERROR(Resumo_Horas!AY335/INDIRECT(ADDRESS(7,COLUMN(AZ:AZ),4,1,Resumo_Horas!$A335)),0)*(((INDIRECT(ADDRESS(357,COLUMN(AZ:AZ),4,1,$A335))*14)/11)*(1+INDIRECT(ADDRESS(358,COLUMN(AZ:AZ),4,1,$A335)))),0)</f>
        <v>0</v>
      </c>
      <c r="AZ335" cm="1">
        <f t="array" aca="1" ref="AZ335" ca="1">IFERROR(IFERROR(Resumo_Horas!AZ335/INDIRECT(ADDRESS(7,COLUMN(BA:BA),4,1,Resumo_Horas!$A335)),0)*(((INDIRECT(ADDRESS(357,COLUMN(BA:BA),4,1,$A335))*14)/11)*(1+INDIRECT(ADDRESS(358,COLUMN(BA:BA),4,1,$A335)))),0)</f>
        <v>0</v>
      </c>
      <c r="BA335" cm="1">
        <f t="array" aca="1" ref="BA335" ca="1">IFERROR(IFERROR(Resumo_Horas!BA335/INDIRECT(ADDRESS(7,COLUMN(BB:BB),4,1,Resumo_Horas!$A335)),0)*(((INDIRECT(ADDRESS(357,COLUMN(BB:BB),4,1,$A335))*14)/11)*(1+INDIRECT(ADDRESS(358,COLUMN(BB:BB),4,1,$A335)))),0)</f>
        <v>0</v>
      </c>
      <c r="BB335" cm="1">
        <f t="array" aca="1" ref="BB335" ca="1">IFERROR(IFERROR(Resumo_Horas!BB335/INDIRECT(ADDRESS(7,COLUMN(BC:BC),4,1,Resumo_Horas!$A335)),0)*(((INDIRECT(ADDRESS(357,COLUMN(BC:BC),4,1,$A335))*14)/11)*(1+INDIRECT(ADDRESS(358,COLUMN(BC:BC),4,1,$A335)))),0)</f>
        <v>0</v>
      </c>
      <c r="BC335" cm="1">
        <f t="array" aca="1" ref="BC335" ca="1">IFERROR(IFERROR(Resumo_Horas!BC335/INDIRECT(ADDRESS(7,COLUMN(BD:BD),4,1,Resumo_Horas!$A335)),0)*(((INDIRECT(ADDRESS(357,COLUMN(BD:BD),4,1,$A335))*14)/11)*(1+INDIRECT(ADDRESS(358,COLUMN(BD:BD),4,1,$A335)))),0)</f>
        <v>0</v>
      </c>
      <c r="BD335" cm="1">
        <f t="array" aca="1" ref="BD335" ca="1">IFERROR(IFERROR(Resumo_Horas!BD335/INDIRECT(ADDRESS(7,COLUMN(BE:BE),4,1,Resumo_Horas!$A335)),0)*(((INDIRECT(ADDRESS(357,COLUMN(BE:BE),4,1,$A335))*14)/11)*(1+INDIRECT(ADDRESS(358,COLUMN(BE:BE),4,1,$A335)))),0)</f>
        <v>0</v>
      </c>
      <c r="BE335" cm="1">
        <f t="array" aca="1" ref="BE335" ca="1">IFERROR(IFERROR(Resumo_Horas!BE335/INDIRECT(ADDRESS(7,COLUMN(BF:BF),4,1,Resumo_Horas!$A335)),0)*(((INDIRECT(ADDRESS(357,COLUMN(BF:BF),4,1,$A335))*14)/11)*(1+INDIRECT(ADDRESS(358,COLUMN(BF:BF),4,1,$A335)))),0)</f>
        <v>0</v>
      </c>
      <c r="BF335" cm="1">
        <f t="array" aca="1" ref="BF335" ca="1">IFERROR(IFERROR(Resumo_Horas!BF335/INDIRECT(ADDRESS(7,COLUMN(BG:BG),4,1,Resumo_Horas!$A335)),0)*(((INDIRECT(ADDRESS(357,COLUMN(BG:BG),4,1,$A335))*14)/11)*(1+INDIRECT(ADDRESS(358,COLUMN(BG:BG),4,1,$A335)))),0)</f>
        <v>0</v>
      </c>
      <c r="BG335" cm="1">
        <f t="array" aca="1" ref="BG335" ca="1">IFERROR(IFERROR(Resumo_Horas!BG335/INDIRECT(ADDRESS(7,COLUMN(BH:BH),4,1,Resumo_Horas!$A335)),0)*(((INDIRECT(ADDRESS(357,COLUMN(BH:BH),4,1,$A335))*14)/11)*(1+INDIRECT(ADDRESS(358,COLUMN(BH:BH),4,1,$A335)))),0)</f>
        <v>0</v>
      </c>
      <c r="BH335" cm="1">
        <f t="array" aca="1" ref="BH335" ca="1">IFERROR(IFERROR(Resumo_Horas!BH335/INDIRECT(ADDRESS(7,COLUMN(BI:BI),4,1,Resumo_Horas!$A335)),0)*(((INDIRECT(ADDRESS(357,COLUMN(BI:BI),4,1,$A335))*14)/11)*(1+INDIRECT(ADDRESS(358,COLUMN(BI:BI),4,1,$A335)))),0)</f>
        <v>0</v>
      </c>
      <c r="BI335" cm="1">
        <f t="array" aca="1" ref="BI335" ca="1">IFERROR(IFERROR(Resumo_Horas!BI335/INDIRECT(ADDRESS(7,COLUMN(BJ:BJ),4,1,Resumo_Horas!$A335)),0)*(((INDIRECT(ADDRESS(357,COLUMN(BJ:BJ),4,1,$A335))*14)/11)*(1+INDIRECT(ADDRESS(358,COLUMN(BJ:BJ),4,1,$A335)))),0)</f>
        <v>0</v>
      </c>
      <c r="BJ335" cm="1">
        <f t="array" aca="1" ref="BJ335" ca="1">IFERROR(IFERROR(Resumo_Horas!BJ335/INDIRECT(ADDRESS(7,COLUMN(BK:BK),4,1,Resumo_Horas!$A335)),0)*(((INDIRECT(ADDRESS(357,COLUMN(BK:BK),4,1,$A335))*14)/11)*(1+INDIRECT(ADDRESS(358,COLUMN(BK:BK),4,1,$A335)))),0)</f>
        <v>0</v>
      </c>
      <c r="BK335" s="331" cm="1">
        <f t="array" aca="1" ref="BK335" ca="1">IFERROR(IFERROR(Resumo_Horas!BK335/INDIRECT(ADDRESS(7,COLUMN(BL:BL),4,1,Resumo_Horas!$A335)),0)*(((INDIRECT(ADDRESS(357,COLUMN(BL:BL),4,1,$A335))*14)/11)*(1+INDIRECT(ADDRESS(358,COLUMN(BL:BL),4,1,$A335)))),0)</f>
        <v>0</v>
      </c>
    </row>
    <row r="336" spans="1:63" x14ac:dyDescent="0.25">
      <c r="A336" s="330" t="str" cm="1">
        <f t="array" aca="1" ref="A336" ca="1">IF(INDIRECT(ADDRESS(9+QUOTIENT(ROW(A335)-1,20),4,4,1,"Equipa de projeto")) = 0,"", _xlfn.CONCAT(1 + QUOTIENT(ROW(A335)-1,20),". ", INDIRECT(ADDRESS(9+QUOTIENT(ROW(A335)-1,20),4,4,1,"Equipa de projeto"))))</f>
        <v/>
      </c>
      <c r="B336">
        <f>Atividades!$A$85</f>
        <v>0</v>
      </c>
      <c r="C336" s="123" t="s">
        <v>48</v>
      </c>
      <c r="D336" cm="1">
        <f t="array" aca="1" ref="D336" ca="1">IFERROR(IFERROR(Resumo_Horas!D336/INDIRECT(ADDRESS(7,COLUMN(E:E),4,1,Resumo_Horas!$A336)),0)*(((INDIRECT(ADDRESS(357,COLUMN(E:E),4,1,$A336))*14)/11)*(1+INDIRECT(ADDRESS(358,COLUMN(E:E),4,1,$A336)))),0)</f>
        <v>0</v>
      </c>
      <c r="E336" cm="1">
        <f t="array" aca="1" ref="E336" ca="1">IFERROR(IFERROR(Resumo_Horas!E336/INDIRECT(ADDRESS(7,COLUMN(F:F),4,1,Resumo_Horas!$A336)),0)*(((INDIRECT(ADDRESS(357,COLUMN(F:F),4,1,$A336))*14)/11)*(1+INDIRECT(ADDRESS(358,COLUMN(F:F),4,1,$A336)))),0)</f>
        <v>0</v>
      </c>
      <c r="F336" cm="1">
        <f t="array" aca="1" ref="F336" ca="1">IFERROR(IFERROR(Resumo_Horas!F336/INDIRECT(ADDRESS(7,COLUMN(G:G),4,1,Resumo_Horas!$A336)),0)*(((INDIRECT(ADDRESS(357,COLUMN(G:G),4,1,$A336))*14)/11)*(1+INDIRECT(ADDRESS(358,COLUMN(G:G),4,1,$A336)))),0)</f>
        <v>0</v>
      </c>
      <c r="G336" cm="1">
        <f t="array" aca="1" ref="G336" ca="1">IFERROR(IFERROR(Resumo_Horas!G336/INDIRECT(ADDRESS(7,COLUMN(H:H),4,1,Resumo_Horas!$A336)),0)*(((INDIRECT(ADDRESS(357,COLUMN(H:H),4,1,$A336))*14)/11)*(1+INDIRECT(ADDRESS(358,COLUMN(H:H),4,1,$A336)))),0)</f>
        <v>0</v>
      </c>
      <c r="H336" cm="1">
        <f t="array" aca="1" ref="H336" ca="1">IFERROR(IFERROR(Resumo_Horas!H336/INDIRECT(ADDRESS(7,COLUMN(I:I),4,1,Resumo_Horas!$A336)),0)*(((INDIRECT(ADDRESS(357,COLUMN(I:I),4,1,$A336))*14)/11)*(1+INDIRECT(ADDRESS(358,COLUMN(I:I),4,1,$A336)))),0)</f>
        <v>0</v>
      </c>
      <c r="I336" cm="1">
        <f t="array" aca="1" ref="I336" ca="1">IFERROR(IFERROR(Resumo_Horas!I336/INDIRECT(ADDRESS(7,COLUMN(J:J),4,1,Resumo_Horas!$A336)),0)*(((INDIRECT(ADDRESS(357,COLUMN(J:J),4,1,$A336))*14)/11)*(1+INDIRECT(ADDRESS(358,COLUMN(J:J),4,1,$A336)))),0)</f>
        <v>0</v>
      </c>
      <c r="J336" cm="1">
        <f t="array" aca="1" ref="J336" ca="1">IFERROR(IFERROR(Resumo_Horas!J336/INDIRECT(ADDRESS(7,COLUMN(K:K),4,1,Resumo_Horas!$A336)),0)*(((INDIRECT(ADDRESS(357,COLUMN(K:K),4,1,$A336))*14)/11)*(1+INDIRECT(ADDRESS(358,COLUMN(K:K),4,1,$A336)))),0)</f>
        <v>0</v>
      </c>
      <c r="K336" cm="1">
        <f t="array" aca="1" ref="K336" ca="1">IFERROR(IFERROR(Resumo_Horas!K336/INDIRECT(ADDRESS(7,COLUMN(L:L),4,1,Resumo_Horas!$A336)),0)*(((INDIRECT(ADDRESS(357,COLUMN(L:L),4,1,$A336))*14)/11)*(1+INDIRECT(ADDRESS(358,COLUMN(L:L),4,1,$A336)))),0)</f>
        <v>0</v>
      </c>
      <c r="L336" cm="1">
        <f t="array" aca="1" ref="L336" ca="1">IFERROR(IFERROR(Resumo_Horas!L336/INDIRECT(ADDRESS(7,COLUMN(M:M),4,1,Resumo_Horas!$A336)),0)*(((INDIRECT(ADDRESS(357,COLUMN(M:M),4,1,$A336))*14)/11)*(1+INDIRECT(ADDRESS(358,COLUMN(M:M),4,1,$A336)))),0)</f>
        <v>0</v>
      </c>
      <c r="M336" cm="1">
        <f t="array" aca="1" ref="M336" ca="1">IFERROR(IFERROR(Resumo_Horas!M336/INDIRECT(ADDRESS(7,COLUMN(N:N),4,1,Resumo_Horas!$A336)),0)*(((INDIRECT(ADDRESS(357,COLUMN(N:N),4,1,$A336))*14)/11)*(1+INDIRECT(ADDRESS(358,COLUMN(N:N),4,1,$A336)))),0)</f>
        <v>0</v>
      </c>
      <c r="N336" cm="1">
        <f t="array" aca="1" ref="N336" ca="1">IFERROR(IFERROR(Resumo_Horas!N336/INDIRECT(ADDRESS(7,COLUMN(O:O),4,1,Resumo_Horas!$A336)),0)*(((INDIRECT(ADDRESS(357,COLUMN(O:O),4,1,$A336))*14)/11)*(1+INDIRECT(ADDRESS(358,COLUMN(O:O),4,1,$A336)))),0)</f>
        <v>0</v>
      </c>
      <c r="O336" cm="1">
        <f t="array" aca="1" ref="O336" ca="1">IFERROR(IFERROR(Resumo_Horas!O336/INDIRECT(ADDRESS(7,COLUMN(P:P),4,1,Resumo_Horas!$A336)),0)*(((INDIRECT(ADDRESS(357,COLUMN(P:P),4,1,$A336))*14)/11)*(1+INDIRECT(ADDRESS(358,COLUMN(P:P),4,1,$A336)))),0)</f>
        <v>0</v>
      </c>
      <c r="P336" cm="1">
        <f t="array" aca="1" ref="P336" ca="1">IFERROR(IFERROR(Resumo_Horas!P336/INDIRECT(ADDRESS(7,COLUMN(Q:Q),4,1,Resumo_Horas!$A336)),0)*(((INDIRECT(ADDRESS(357,COLUMN(Q:Q),4,1,$A336))*14)/11)*(1+INDIRECT(ADDRESS(358,COLUMN(Q:Q),4,1,$A336)))),0)</f>
        <v>0</v>
      </c>
      <c r="Q336" cm="1">
        <f t="array" aca="1" ref="Q336" ca="1">IFERROR(IFERROR(Resumo_Horas!Q336/INDIRECT(ADDRESS(7,COLUMN(R:R),4,1,Resumo_Horas!$A336)),0)*(((INDIRECT(ADDRESS(357,COLUMN(R:R),4,1,$A336))*14)/11)*(1+INDIRECT(ADDRESS(358,COLUMN(R:R),4,1,$A336)))),0)</f>
        <v>0</v>
      </c>
      <c r="R336" cm="1">
        <f t="array" aca="1" ref="R336" ca="1">IFERROR(IFERROR(Resumo_Horas!R336/INDIRECT(ADDRESS(7,COLUMN(S:S),4,1,Resumo_Horas!$A336)),0)*(((INDIRECT(ADDRESS(357,COLUMN(S:S),4,1,$A336))*14)/11)*(1+INDIRECT(ADDRESS(358,COLUMN(S:S),4,1,$A336)))),0)</f>
        <v>0</v>
      </c>
      <c r="S336" cm="1">
        <f t="array" aca="1" ref="S336" ca="1">IFERROR(IFERROR(Resumo_Horas!S336/INDIRECT(ADDRESS(7,COLUMN(T:T),4,1,Resumo_Horas!$A336)),0)*(((INDIRECT(ADDRESS(357,COLUMN(T:T),4,1,$A336))*14)/11)*(1+INDIRECT(ADDRESS(358,COLUMN(T:T),4,1,$A336)))),0)</f>
        <v>0</v>
      </c>
      <c r="T336" cm="1">
        <f t="array" aca="1" ref="T336" ca="1">IFERROR(IFERROR(Resumo_Horas!T336/INDIRECT(ADDRESS(7,COLUMN(U:U),4,1,Resumo_Horas!$A336)),0)*(((INDIRECT(ADDRESS(357,COLUMN(U:U),4,1,$A336))*14)/11)*(1+INDIRECT(ADDRESS(358,COLUMN(U:U),4,1,$A336)))),0)</f>
        <v>0</v>
      </c>
      <c r="U336" cm="1">
        <f t="array" aca="1" ref="U336" ca="1">IFERROR(IFERROR(Resumo_Horas!U336/INDIRECT(ADDRESS(7,COLUMN(V:V),4,1,Resumo_Horas!$A336)),0)*(((INDIRECT(ADDRESS(357,COLUMN(V:V),4,1,$A336))*14)/11)*(1+INDIRECT(ADDRESS(358,COLUMN(V:V),4,1,$A336)))),0)</f>
        <v>0</v>
      </c>
      <c r="V336" cm="1">
        <f t="array" aca="1" ref="V336" ca="1">IFERROR(IFERROR(Resumo_Horas!V336/INDIRECT(ADDRESS(7,COLUMN(W:W),4,1,Resumo_Horas!$A336)),0)*(((INDIRECT(ADDRESS(357,COLUMN(W:W),4,1,$A336))*14)/11)*(1+INDIRECT(ADDRESS(358,COLUMN(W:W),4,1,$A336)))),0)</f>
        <v>0</v>
      </c>
      <c r="W336" cm="1">
        <f t="array" aca="1" ref="W336" ca="1">IFERROR(IFERROR(Resumo_Horas!W336/INDIRECT(ADDRESS(7,COLUMN(X:X),4,1,Resumo_Horas!$A336)),0)*(((INDIRECT(ADDRESS(357,COLUMN(X:X),4,1,$A336))*14)/11)*(1+INDIRECT(ADDRESS(358,COLUMN(X:X),4,1,$A336)))),0)</f>
        <v>0</v>
      </c>
      <c r="X336" cm="1">
        <f t="array" aca="1" ref="X336" ca="1">IFERROR(IFERROR(Resumo_Horas!X336/INDIRECT(ADDRESS(7,COLUMN(Y:Y),4,1,Resumo_Horas!$A336)),0)*(((INDIRECT(ADDRESS(357,COLUMN(Y:Y),4,1,$A336))*14)/11)*(1+INDIRECT(ADDRESS(358,COLUMN(Y:Y),4,1,$A336)))),0)</f>
        <v>0</v>
      </c>
      <c r="Y336" cm="1">
        <f t="array" aca="1" ref="Y336" ca="1">IFERROR(IFERROR(Resumo_Horas!Y336/INDIRECT(ADDRESS(7,COLUMN(Z:Z),4,1,Resumo_Horas!$A336)),0)*(((INDIRECT(ADDRESS(357,COLUMN(Z:Z),4,1,$A336))*14)/11)*(1+INDIRECT(ADDRESS(358,COLUMN(Z:Z),4,1,$A336)))),0)</f>
        <v>0</v>
      </c>
      <c r="Z336" cm="1">
        <f t="array" aca="1" ref="Z336" ca="1">IFERROR(IFERROR(Resumo_Horas!Z336/INDIRECT(ADDRESS(7,COLUMN(AA:AA),4,1,Resumo_Horas!$A336)),0)*(((INDIRECT(ADDRESS(357,COLUMN(AA:AA),4,1,$A336))*14)/11)*(1+INDIRECT(ADDRESS(358,COLUMN(AA:AA),4,1,$A336)))),0)</f>
        <v>0</v>
      </c>
      <c r="AA336" cm="1">
        <f t="array" aca="1" ref="AA336" ca="1">IFERROR(IFERROR(Resumo_Horas!AA336/INDIRECT(ADDRESS(7,COLUMN(AB:AB),4,1,Resumo_Horas!$A336)),0)*(((INDIRECT(ADDRESS(357,COLUMN(AB:AB),4,1,$A336))*14)/11)*(1+INDIRECT(ADDRESS(358,COLUMN(AB:AB),4,1,$A336)))),0)</f>
        <v>0</v>
      </c>
      <c r="AB336" cm="1">
        <f t="array" aca="1" ref="AB336" ca="1">IFERROR(IFERROR(Resumo_Horas!AB336/INDIRECT(ADDRESS(7,COLUMN(AC:AC),4,1,Resumo_Horas!$A336)),0)*(((INDIRECT(ADDRESS(357,COLUMN(AC:AC),4,1,$A336))*14)/11)*(1+INDIRECT(ADDRESS(358,COLUMN(AC:AC),4,1,$A336)))),0)</f>
        <v>0</v>
      </c>
      <c r="AC336" cm="1">
        <f t="array" aca="1" ref="AC336" ca="1">IFERROR(IFERROR(Resumo_Horas!AC336/INDIRECT(ADDRESS(7,COLUMN(AD:AD),4,1,Resumo_Horas!$A336)),0)*(((INDIRECT(ADDRESS(357,COLUMN(AD:AD),4,1,$A336))*14)/11)*(1+INDIRECT(ADDRESS(358,COLUMN(AD:AD),4,1,$A336)))),0)</f>
        <v>0</v>
      </c>
      <c r="AD336" cm="1">
        <f t="array" aca="1" ref="AD336" ca="1">IFERROR(IFERROR(Resumo_Horas!AD336/INDIRECT(ADDRESS(7,COLUMN(AE:AE),4,1,Resumo_Horas!$A336)),0)*(((INDIRECT(ADDRESS(357,COLUMN(AE:AE),4,1,$A336))*14)/11)*(1+INDIRECT(ADDRESS(358,COLUMN(AE:AE),4,1,$A336)))),0)</f>
        <v>0</v>
      </c>
      <c r="AE336" cm="1">
        <f t="array" aca="1" ref="AE336" ca="1">IFERROR(IFERROR(Resumo_Horas!AE336/INDIRECT(ADDRESS(7,COLUMN(AF:AF),4,1,Resumo_Horas!$A336)),0)*(((INDIRECT(ADDRESS(357,COLUMN(AF:AF),4,1,$A336))*14)/11)*(1+INDIRECT(ADDRESS(358,COLUMN(AF:AF),4,1,$A336)))),0)</f>
        <v>0</v>
      </c>
      <c r="AF336" cm="1">
        <f t="array" aca="1" ref="AF336" ca="1">IFERROR(IFERROR(Resumo_Horas!AF336/INDIRECT(ADDRESS(7,COLUMN(AG:AG),4,1,Resumo_Horas!$A336)),0)*(((INDIRECT(ADDRESS(357,COLUMN(AG:AG),4,1,$A336))*14)/11)*(1+INDIRECT(ADDRESS(358,COLUMN(AG:AG),4,1,$A336)))),0)</f>
        <v>0</v>
      </c>
      <c r="AG336" cm="1">
        <f t="array" aca="1" ref="AG336" ca="1">IFERROR(IFERROR(Resumo_Horas!AG336/INDIRECT(ADDRESS(7,COLUMN(AH:AH),4,1,Resumo_Horas!$A336)),0)*(((INDIRECT(ADDRESS(357,COLUMN(AH:AH),4,1,$A336))*14)/11)*(1+INDIRECT(ADDRESS(358,COLUMN(AH:AH),4,1,$A336)))),0)</f>
        <v>0</v>
      </c>
      <c r="AH336" cm="1">
        <f t="array" aca="1" ref="AH336" ca="1">IFERROR(IFERROR(Resumo_Horas!AH336/INDIRECT(ADDRESS(7,COLUMN(AI:AI),4,1,Resumo_Horas!$A336)),0)*(((INDIRECT(ADDRESS(357,COLUMN(AI:AI),4,1,$A336))*14)/11)*(1+INDIRECT(ADDRESS(358,COLUMN(AI:AI),4,1,$A336)))),0)</f>
        <v>0</v>
      </c>
      <c r="AI336" cm="1">
        <f t="array" aca="1" ref="AI336" ca="1">IFERROR(IFERROR(Resumo_Horas!AI336/INDIRECT(ADDRESS(7,COLUMN(AJ:AJ),4,1,Resumo_Horas!$A336)),0)*(((INDIRECT(ADDRESS(357,COLUMN(AJ:AJ),4,1,$A336))*14)/11)*(1+INDIRECT(ADDRESS(358,COLUMN(AJ:AJ),4,1,$A336)))),0)</f>
        <v>0</v>
      </c>
      <c r="AJ336" cm="1">
        <f t="array" aca="1" ref="AJ336" ca="1">IFERROR(IFERROR(Resumo_Horas!AJ336/INDIRECT(ADDRESS(7,COLUMN(AK:AK),4,1,Resumo_Horas!$A336)),0)*(((INDIRECT(ADDRESS(357,COLUMN(AK:AK),4,1,$A336))*14)/11)*(1+INDIRECT(ADDRESS(358,COLUMN(AK:AK),4,1,$A336)))),0)</f>
        <v>0</v>
      </c>
      <c r="AK336" cm="1">
        <f t="array" aca="1" ref="AK336" ca="1">IFERROR(IFERROR(Resumo_Horas!AK336/INDIRECT(ADDRESS(7,COLUMN(AL:AL),4,1,Resumo_Horas!$A336)),0)*(((INDIRECT(ADDRESS(357,COLUMN(AL:AL),4,1,$A336))*14)/11)*(1+INDIRECT(ADDRESS(358,COLUMN(AL:AL),4,1,$A336)))),0)</f>
        <v>0</v>
      </c>
      <c r="AL336" cm="1">
        <f t="array" aca="1" ref="AL336" ca="1">IFERROR(IFERROR(Resumo_Horas!AL336/INDIRECT(ADDRESS(7,COLUMN(AM:AM),4,1,Resumo_Horas!$A336)),0)*(((INDIRECT(ADDRESS(357,COLUMN(AM:AM),4,1,$A336))*14)/11)*(1+INDIRECT(ADDRESS(358,COLUMN(AM:AM),4,1,$A336)))),0)</f>
        <v>0</v>
      </c>
      <c r="AM336" cm="1">
        <f t="array" aca="1" ref="AM336" ca="1">IFERROR(IFERROR(Resumo_Horas!AM336/INDIRECT(ADDRESS(7,COLUMN(AN:AN),4,1,Resumo_Horas!$A336)),0)*(((INDIRECT(ADDRESS(357,COLUMN(AN:AN),4,1,$A336))*14)/11)*(1+INDIRECT(ADDRESS(358,COLUMN(AN:AN),4,1,$A336)))),0)</f>
        <v>0</v>
      </c>
      <c r="AN336" cm="1">
        <f t="array" aca="1" ref="AN336" ca="1">IFERROR(IFERROR(Resumo_Horas!AN336/INDIRECT(ADDRESS(7,COLUMN(AO:AO),4,1,Resumo_Horas!$A336)),0)*(((INDIRECT(ADDRESS(357,COLUMN(AO:AO),4,1,$A336))*14)/11)*(1+INDIRECT(ADDRESS(358,COLUMN(AO:AO),4,1,$A336)))),0)</f>
        <v>0</v>
      </c>
      <c r="AO336" cm="1">
        <f t="array" aca="1" ref="AO336" ca="1">IFERROR(IFERROR(Resumo_Horas!AO336/INDIRECT(ADDRESS(7,COLUMN(AP:AP),4,1,Resumo_Horas!$A336)),0)*(((INDIRECT(ADDRESS(357,COLUMN(AP:AP),4,1,$A336))*14)/11)*(1+INDIRECT(ADDRESS(358,COLUMN(AP:AP),4,1,$A336)))),0)</f>
        <v>0</v>
      </c>
      <c r="AP336" cm="1">
        <f t="array" aca="1" ref="AP336" ca="1">IFERROR(IFERROR(Resumo_Horas!AP336/INDIRECT(ADDRESS(7,COLUMN(AQ:AQ),4,1,Resumo_Horas!$A336)),0)*(((INDIRECT(ADDRESS(357,COLUMN(AQ:AQ),4,1,$A336))*14)/11)*(1+INDIRECT(ADDRESS(358,COLUMN(AQ:AQ),4,1,$A336)))),0)</f>
        <v>0</v>
      </c>
      <c r="AQ336" cm="1">
        <f t="array" aca="1" ref="AQ336" ca="1">IFERROR(IFERROR(Resumo_Horas!AQ336/INDIRECT(ADDRESS(7,COLUMN(AR:AR),4,1,Resumo_Horas!$A336)),0)*(((INDIRECT(ADDRESS(357,COLUMN(AR:AR),4,1,$A336))*14)/11)*(1+INDIRECT(ADDRESS(358,COLUMN(AR:AR),4,1,$A336)))),0)</f>
        <v>0</v>
      </c>
      <c r="AR336" cm="1">
        <f t="array" aca="1" ref="AR336" ca="1">IFERROR(IFERROR(Resumo_Horas!AR336/INDIRECT(ADDRESS(7,COLUMN(AS:AS),4,1,Resumo_Horas!$A336)),0)*(((INDIRECT(ADDRESS(357,COLUMN(AS:AS),4,1,$A336))*14)/11)*(1+INDIRECT(ADDRESS(358,COLUMN(AS:AS),4,1,$A336)))),0)</f>
        <v>0</v>
      </c>
      <c r="AS336" cm="1">
        <f t="array" aca="1" ref="AS336" ca="1">IFERROR(IFERROR(Resumo_Horas!AS336/INDIRECT(ADDRESS(7,COLUMN(AT:AT),4,1,Resumo_Horas!$A336)),0)*(((INDIRECT(ADDRESS(357,COLUMN(AT:AT),4,1,$A336))*14)/11)*(1+INDIRECT(ADDRESS(358,COLUMN(AT:AT),4,1,$A336)))),0)</f>
        <v>0</v>
      </c>
      <c r="AT336" cm="1">
        <f t="array" aca="1" ref="AT336" ca="1">IFERROR(IFERROR(Resumo_Horas!AT336/INDIRECT(ADDRESS(7,COLUMN(AU:AU),4,1,Resumo_Horas!$A336)),0)*(((INDIRECT(ADDRESS(357,COLUMN(AU:AU),4,1,$A336))*14)/11)*(1+INDIRECT(ADDRESS(358,COLUMN(AU:AU),4,1,$A336)))),0)</f>
        <v>0</v>
      </c>
      <c r="AU336" cm="1">
        <f t="array" aca="1" ref="AU336" ca="1">IFERROR(IFERROR(Resumo_Horas!AU336/INDIRECT(ADDRESS(7,COLUMN(AV:AV),4,1,Resumo_Horas!$A336)),0)*(((INDIRECT(ADDRESS(357,COLUMN(AV:AV),4,1,$A336))*14)/11)*(1+INDIRECT(ADDRESS(358,COLUMN(AV:AV),4,1,$A336)))),0)</f>
        <v>0</v>
      </c>
      <c r="AV336" cm="1">
        <f t="array" aca="1" ref="AV336" ca="1">IFERROR(IFERROR(Resumo_Horas!AV336/INDIRECT(ADDRESS(7,COLUMN(AW:AW),4,1,Resumo_Horas!$A336)),0)*(((INDIRECT(ADDRESS(357,COLUMN(AW:AW),4,1,$A336))*14)/11)*(1+INDIRECT(ADDRESS(358,COLUMN(AW:AW),4,1,$A336)))),0)</f>
        <v>0</v>
      </c>
      <c r="AW336" cm="1">
        <f t="array" aca="1" ref="AW336" ca="1">IFERROR(IFERROR(Resumo_Horas!AW336/INDIRECT(ADDRESS(7,COLUMN(AX:AX),4,1,Resumo_Horas!$A336)),0)*(((INDIRECT(ADDRESS(357,COLUMN(AX:AX),4,1,$A336))*14)/11)*(1+INDIRECT(ADDRESS(358,COLUMN(AX:AX),4,1,$A336)))),0)</f>
        <v>0</v>
      </c>
      <c r="AX336" cm="1">
        <f t="array" aca="1" ref="AX336" ca="1">IFERROR(IFERROR(Resumo_Horas!AX336/INDIRECT(ADDRESS(7,COLUMN(AY:AY),4,1,Resumo_Horas!$A336)),0)*(((INDIRECT(ADDRESS(357,COLUMN(AY:AY),4,1,$A336))*14)/11)*(1+INDIRECT(ADDRESS(358,COLUMN(AY:AY),4,1,$A336)))),0)</f>
        <v>0</v>
      </c>
      <c r="AY336" cm="1">
        <f t="array" aca="1" ref="AY336" ca="1">IFERROR(IFERROR(Resumo_Horas!AY336/INDIRECT(ADDRESS(7,COLUMN(AZ:AZ),4,1,Resumo_Horas!$A336)),0)*(((INDIRECT(ADDRESS(357,COLUMN(AZ:AZ),4,1,$A336))*14)/11)*(1+INDIRECT(ADDRESS(358,COLUMN(AZ:AZ),4,1,$A336)))),0)</f>
        <v>0</v>
      </c>
      <c r="AZ336" cm="1">
        <f t="array" aca="1" ref="AZ336" ca="1">IFERROR(IFERROR(Resumo_Horas!AZ336/INDIRECT(ADDRESS(7,COLUMN(BA:BA),4,1,Resumo_Horas!$A336)),0)*(((INDIRECT(ADDRESS(357,COLUMN(BA:BA),4,1,$A336))*14)/11)*(1+INDIRECT(ADDRESS(358,COLUMN(BA:BA),4,1,$A336)))),0)</f>
        <v>0</v>
      </c>
      <c r="BA336" cm="1">
        <f t="array" aca="1" ref="BA336" ca="1">IFERROR(IFERROR(Resumo_Horas!BA336/INDIRECT(ADDRESS(7,COLUMN(BB:BB),4,1,Resumo_Horas!$A336)),0)*(((INDIRECT(ADDRESS(357,COLUMN(BB:BB),4,1,$A336))*14)/11)*(1+INDIRECT(ADDRESS(358,COLUMN(BB:BB),4,1,$A336)))),0)</f>
        <v>0</v>
      </c>
      <c r="BB336" cm="1">
        <f t="array" aca="1" ref="BB336" ca="1">IFERROR(IFERROR(Resumo_Horas!BB336/INDIRECT(ADDRESS(7,COLUMN(BC:BC),4,1,Resumo_Horas!$A336)),0)*(((INDIRECT(ADDRESS(357,COLUMN(BC:BC),4,1,$A336))*14)/11)*(1+INDIRECT(ADDRESS(358,COLUMN(BC:BC),4,1,$A336)))),0)</f>
        <v>0</v>
      </c>
      <c r="BC336" cm="1">
        <f t="array" aca="1" ref="BC336" ca="1">IFERROR(IFERROR(Resumo_Horas!BC336/INDIRECT(ADDRESS(7,COLUMN(BD:BD),4,1,Resumo_Horas!$A336)),0)*(((INDIRECT(ADDRESS(357,COLUMN(BD:BD),4,1,$A336))*14)/11)*(1+INDIRECT(ADDRESS(358,COLUMN(BD:BD),4,1,$A336)))),0)</f>
        <v>0</v>
      </c>
      <c r="BD336" cm="1">
        <f t="array" aca="1" ref="BD336" ca="1">IFERROR(IFERROR(Resumo_Horas!BD336/INDIRECT(ADDRESS(7,COLUMN(BE:BE),4,1,Resumo_Horas!$A336)),0)*(((INDIRECT(ADDRESS(357,COLUMN(BE:BE),4,1,$A336))*14)/11)*(1+INDIRECT(ADDRESS(358,COLUMN(BE:BE),4,1,$A336)))),0)</f>
        <v>0</v>
      </c>
      <c r="BE336" cm="1">
        <f t="array" aca="1" ref="BE336" ca="1">IFERROR(IFERROR(Resumo_Horas!BE336/INDIRECT(ADDRESS(7,COLUMN(BF:BF),4,1,Resumo_Horas!$A336)),0)*(((INDIRECT(ADDRESS(357,COLUMN(BF:BF),4,1,$A336))*14)/11)*(1+INDIRECT(ADDRESS(358,COLUMN(BF:BF),4,1,$A336)))),0)</f>
        <v>0</v>
      </c>
      <c r="BF336" cm="1">
        <f t="array" aca="1" ref="BF336" ca="1">IFERROR(IFERROR(Resumo_Horas!BF336/INDIRECT(ADDRESS(7,COLUMN(BG:BG),4,1,Resumo_Horas!$A336)),0)*(((INDIRECT(ADDRESS(357,COLUMN(BG:BG),4,1,$A336))*14)/11)*(1+INDIRECT(ADDRESS(358,COLUMN(BG:BG),4,1,$A336)))),0)</f>
        <v>0</v>
      </c>
      <c r="BG336" cm="1">
        <f t="array" aca="1" ref="BG336" ca="1">IFERROR(IFERROR(Resumo_Horas!BG336/INDIRECT(ADDRESS(7,COLUMN(BH:BH),4,1,Resumo_Horas!$A336)),0)*(((INDIRECT(ADDRESS(357,COLUMN(BH:BH),4,1,$A336))*14)/11)*(1+INDIRECT(ADDRESS(358,COLUMN(BH:BH),4,1,$A336)))),0)</f>
        <v>0</v>
      </c>
      <c r="BH336" cm="1">
        <f t="array" aca="1" ref="BH336" ca="1">IFERROR(IFERROR(Resumo_Horas!BH336/INDIRECT(ADDRESS(7,COLUMN(BI:BI),4,1,Resumo_Horas!$A336)),0)*(((INDIRECT(ADDRESS(357,COLUMN(BI:BI),4,1,$A336))*14)/11)*(1+INDIRECT(ADDRESS(358,COLUMN(BI:BI),4,1,$A336)))),0)</f>
        <v>0</v>
      </c>
      <c r="BI336" cm="1">
        <f t="array" aca="1" ref="BI336" ca="1">IFERROR(IFERROR(Resumo_Horas!BI336/INDIRECT(ADDRESS(7,COLUMN(BJ:BJ),4,1,Resumo_Horas!$A336)),0)*(((INDIRECT(ADDRESS(357,COLUMN(BJ:BJ),4,1,$A336))*14)/11)*(1+INDIRECT(ADDRESS(358,COLUMN(BJ:BJ),4,1,$A336)))),0)</f>
        <v>0</v>
      </c>
      <c r="BJ336" cm="1">
        <f t="array" aca="1" ref="BJ336" ca="1">IFERROR(IFERROR(Resumo_Horas!BJ336/INDIRECT(ADDRESS(7,COLUMN(BK:BK),4,1,Resumo_Horas!$A336)),0)*(((INDIRECT(ADDRESS(357,COLUMN(BK:BK),4,1,$A336))*14)/11)*(1+INDIRECT(ADDRESS(358,COLUMN(BK:BK),4,1,$A336)))),0)</f>
        <v>0</v>
      </c>
      <c r="BK336" s="331" cm="1">
        <f t="array" aca="1" ref="BK336" ca="1">IFERROR(IFERROR(Resumo_Horas!BK336/INDIRECT(ADDRESS(7,COLUMN(BL:BL),4,1,Resumo_Horas!$A336)),0)*(((INDIRECT(ADDRESS(357,COLUMN(BL:BL),4,1,$A336))*14)/11)*(1+INDIRECT(ADDRESS(358,COLUMN(BL:BL),4,1,$A336)))),0)</f>
        <v>0</v>
      </c>
    </row>
    <row r="337" spans="1:63" x14ac:dyDescent="0.25">
      <c r="A337" s="330" t="str" cm="1">
        <f t="array" aca="1" ref="A337" ca="1">IF(INDIRECT(ADDRESS(9+QUOTIENT(ROW(A336)-1,20),4,4,1,"Equipa de projeto")) = 0,"", _xlfn.CONCAT(1 + QUOTIENT(ROW(A336)-1,20),". ", INDIRECT(ADDRESS(9+QUOTIENT(ROW(A336)-1,20),4,4,1,"Equipa de projeto"))))</f>
        <v/>
      </c>
      <c r="B337">
        <f>Atividades!$A$85</f>
        <v>0</v>
      </c>
      <c r="C337" s="123" t="s">
        <v>49</v>
      </c>
      <c r="D337" cm="1">
        <f t="array" aca="1" ref="D337" ca="1">IFERROR(IFERROR(Resumo_Horas!D337/INDIRECT(ADDRESS(7,COLUMN(E:E),4,1,Resumo_Horas!$A337)),0)*(((INDIRECT(ADDRESS(357,COLUMN(E:E),4,1,$A337))*14)/11)*(1+INDIRECT(ADDRESS(358,COLUMN(E:E),4,1,$A337)))),0)</f>
        <v>0</v>
      </c>
      <c r="E337" cm="1">
        <f t="array" aca="1" ref="E337" ca="1">IFERROR(IFERROR(Resumo_Horas!E337/INDIRECT(ADDRESS(7,COLUMN(F:F),4,1,Resumo_Horas!$A337)),0)*(((INDIRECT(ADDRESS(357,COLUMN(F:F),4,1,$A337))*14)/11)*(1+INDIRECT(ADDRESS(358,COLUMN(F:F),4,1,$A337)))),0)</f>
        <v>0</v>
      </c>
      <c r="F337" cm="1">
        <f t="array" aca="1" ref="F337" ca="1">IFERROR(IFERROR(Resumo_Horas!F337/INDIRECT(ADDRESS(7,COLUMN(G:G),4,1,Resumo_Horas!$A337)),0)*(((INDIRECT(ADDRESS(357,COLUMN(G:G),4,1,$A337))*14)/11)*(1+INDIRECT(ADDRESS(358,COLUMN(G:G),4,1,$A337)))),0)</f>
        <v>0</v>
      </c>
      <c r="G337" cm="1">
        <f t="array" aca="1" ref="G337" ca="1">IFERROR(IFERROR(Resumo_Horas!G337/INDIRECT(ADDRESS(7,COLUMN(H:H),4,1,Resumo_Horas!$A337)),0)*(((INDIRECT(ADDRESS(357,COLUMN(H:H),4,1,$A337))*14)/11)*(1+INDIRECT(ADDRESS(358,COLUMN(H:H),4,1,$A337)))),0)</f>
        <v>0</v>
      </c>
      <c r="H337" cm="1">
        <f t="array" aca="1" ref="H337" ca="1">IFERROR(IFERROR(Resumo_Horas!H337/INDIRECT(ADDRESS(7,COLUMN(I:I),4,1,Resumo_Horas!$A337)),0)*(((INDIRECT(ADDRESS(357,COLUMN(I:I),4,1,$A337))*14)/11)*(1+INDIRECT(ADDRESS(358,COLUMN(I:I),4,1,$A337)))),0)</f>
        <v>0</v>
      </c>
      <c r="I337" cm="1">
        <f t="array" aca="1" ref="I337" ca="1">IFERROR(IFERROR(Resumo_Horas!I337/INDIRECT(ADDRESS(7,COLUMN(J:J),4,1,Resumo_Horas!$A337)),0)*(((INDIRECT(ADDRESS(357,COLUMN(J:J),4,1,$A337))*14)/11)*(1+INDIRECT(ADDRESS(358,COLUMN(J:J),4,1,$A337)))),0)</f>
        <v>0</v>
      </c>
      <c r="J337" cm="1">
        <f t="array" aca="1" ref="J337" ca="1">IFERROR(IFERROR(Resumo_Horas!J337/INDIRECT(ADDRESS(7,COLUMN(K:K),4,1,Resumo_Horas!$A337)),0)*(((INDIRECT(ADDRESS(357,COLUMN(K:K),4,1,$A337))*14)/11)*(1+INDIRECT(ADDRESS(358,COLUMN(K:K),4,1,$A337)))),0)</f>
        <v>0</v>
      </c>
      <c r="K337" cm="1">
        <f t="array" aca="1" ref="K337" ca="1">IFERROR(IFERROR(Resumo_Horas!K337/INDIRECT(ADDRESS(7,COLUMN(L:L),4,1,Resumo_Horas!$A337)),0)*(((INDIRECT(ADDRESS(357,COLUMN(L:L),4,1,$A337))*14)/11)*(1+INDIRECT(ADDRESS(358,COLUMN(L:L),4,1,$A337)))),0)</f>
        <v>0</v>
      </c>
      <c r="L337" cm="1">
        <f t="array" aca="1" ref="L337" ca="1">IFERROR(IFERROR(Resumo_Horas!L337/INDIRECT(ADDRESS(7,COLUMN(M:M),4,1,Resumo_Horas!$A337)),0)*(((INDIRECT(ADDRESS(357,COLUMN(M:M),4,1,$A337))*14)/11)*(1+INDIRECT(ADDRESS(358,COLUMN(M:M),4,1,$A337)))),0)</f>
        <v>0</v>
      </c>
      <c r="M337" cm="1">
        <f t="array" aca="1" ref="M337" ca="1">IFERROR(IFERROR(Resumo_Horas!M337/INDIRECT(ADDRESS(7,COLUMN(N:N),4,1,Resumo_Horas!$A337)),0)*(((INDIRECT(ADDRESS(357,COLUMN(N:N),4,1,$A337))*14)/11)*(1+INDIRECT(ADDRESS(358,COLUMN(N:N),4,1,$A337)))),0)</f>
        <v>0</v>
      </c>
      <c r="N337" cm="1">
        <f t="array" aca="1" ref="N337" ca="1">IFERROR(IFERROR(Resumo_Horas!N337/INDIRECT(ADDRESS(7,COLUMN(O:O),4,1,Resumo_Horas!$A337)),0)*(((INDIRECT(ADDRESS(357,COLUMN(O:O),4,1,$A337))*14)/11)*(1+INDIRECT(ADDRESS(358,COLUMN(O:O),4,1,$A337)))),0)</f>
        <v>0</v>
      </c>
      <c r="O337" cm="1">
        <f t="array" aca="1" ref="O337" ca="1">IFERROR(IFERROR(Resumo_Horas!O337/INDIRECT(ADDRESS(7,COLUMN(P:P),4,1,Resumo_Horas!$A337)),0)*(((INDIRECT(ADDRESS(357,COLUMN(P:P),4,1,$A337))*14)/11)*(1+INDIRECT(ADDRESS(358,COLUMN(P:P),4,1,$A337)))),0)</f>
        <v>0</v>
      </c>
      <c r="P337" cm="1">
        <f t="array" aca="1" ref="P337" ca="1">IFERROR(IFERROR(Resumo_Horas!P337/INDIRECT(ADDRESS(7,COLUMN(Q:Q),4,1,Resumo_Horas!$A337)),0)*(((INDIRECT(ADDRESS(357,COLUMN(Q:Q),4,1,$A337))*14)/11)*(1+INDIRECT(ADDRESS(358,COLUMN(Q:Q),4,1,$A337)))),0)</f>
        <v>0</v>
      </c>
      <c r="Q337" cm="1">
        <f t="array" aca="1" ref="Q337" ca="1">IFERROR(IFERROR(Resumo_Horas!Q337/INDIRECT(ADDRESS(7,COLUMN(R:R),4,1,Resumo_Horas!$A337)),0)*(((INDIRECT(ADDRESS(357,COLUMN(R:R),4,1,$A337))*14)/11)*(1+INDIRECT(ADDRESS(358,COLUMN(R:R),4,1,$A337)))),0)</f>
        <v>0</v>
      </c>
      <c r="R337" cm="1">
        <f t="array" aca="1" ref="R337" ca="1">IFERROR(IFERROR(Resumo_Horas!R337/INDIRECT(ADDRESS(7,COLUMN(S:S),4,1,Resumo_Horas!$A337)),0)*(((INDIRECT(ADDRESS(357,COLUMN(S:S),4,1,$A337))*14)/11)*(1+INDIRECT(ADDRESS(358,COLUMN(S:S),4,1,$A337)))),0)</f>
        <v>0</v>
      </c>
      <c r="S337" cm="1">
        <f t="array" aca="1" ref="S337" ca="1">IFERROR(IFERROR(Resumo_Horas!S337/INDIRECT(ADDRESS(7,COLUMN(T:T),4,1,Resumo_Horas!$A337)),0)*(((INDIRECT(ADDRESS(357,COLUMN(T:T),4,1,$A337))*14)/11)*(1+INDIRECT(ADDRESS(358,COLUMN(T:T),4,1,$A337)))),0)</f>
        <v>0</v>
      </c>
      <c r="T337" cm="1">
        <f t="array" aca="1" ref="T337" ca="1">IFERROR(IFERROR(Resumo_Horas!T337/INDIRECT(ADDRESS(7,COLUMN(U:U),4,1,Resumo_Horas!$A337)),0)*(((INDIRECT(ADDRESS(357,COLUMN(U:U),4,1,$A337))*14)/11)*(1+INDIRECT(ADDRESS(358,COLUMN(U:U),4,1,$A337)))),0)</f>
        <v>0</v>
      </c>
      <c r="U337" cm="1">
        <f t="array" aca="1" ref="U337" ca="1">IFERROR(IFERROR(Resumo_Horas!U337/INDIRECT(ADDRESS(7,COLUMN(V:V),4,1,Resumo_Horas!$A337)),0)*(((INDIRECT(ADDRESS(357,COLUMN(V:V),4,1,$A337))*14)/11)*(1+INDIRECT(ADDRESS(358,COLUMN(V:V),4,1,$A337)))),0)</f>
        <v>0</v>
      </c>
      <c r="V337" cm="1">
        <f t="array" aca="1" ref="V337" ca="1">IFERROR(IFERROR(Resumo_Horas!V337/INDIRECT(ADDRESS(7,COLUMN(W:W),4,1,Resumo_Horas!$A337)),0)*(((INDIRECT(ADDRESS(357,COLUMN(W:W),4,1,$A337))*14)/11)*(1+INDIRECT(ADDRESS(358,COLUMN(W:W),4,1,$A337)))),0)</f>
        <v>0</v>
      </c>
      <c r="W337" cm="1">
        <f t="array" aca="1" ref="W337" ca="1">IFERROR(IFERROR(Resumo_Horas!W337/INDIRECT(ADDRESS(7,COLUMN(X:X),4,1,Resumo_Horas!$A337)),0)*(((INDIRECT(ADDRESS(357,COLUMN(X:X),4,1,$A337))*14)/11)*(1+INDIRECT(ADDRESS(358,COLUMN(X:X),4,1,$A337)))),0)</f>
        <v>0</v>
      </c>
      <c r="X337" cm="1">
        <f t="array" aca="1" ref="X337" ca="1">IFERROR(IFERROR(Resumo_Horas!X337/INDIRECT(ADDRESS(7,COLUMN(Y:Y),4,1,Resumo_Horas!$A337)),0)*(((INDIRECT(ADDRESS(357,COLUMN(Y:Y),4,1,$A337))*14)/11)*(1+INDIRECT(ADDRESS(358,COLUMN(Y:Y),4,1,$A337)))),0)</f>
        <v>0</v>
      </c>
      <c r="Y337" cm="1">
        <f t="array" aca="1" ref="Y337" ca="1">IFERROR(IFERROR(Resumo_Horas!Y337/INDIRECT(ADDRESS(7,COLUMN(Z:Z),4,1,Resumo_Horas!$A337)),0)*(((INDIRECT(ADDRESS(357,COLUMN(Z:Z),4,1,$A337))*14)/11)*(1+INDIRECT(ADDRESS(358,COLUMN(Z:Z),4,1,$A337)))),0)</f>
        <v>0</v>
      </c>
      <c r="Z337" cm="1">
        <f t="array" aca="1" ref="Z337" ca="1">IFERROR(IFERROR(Resumo_Horas!Z337/INDIRECT(ADDRESS(7,COLUMN(AA:AA),4,1,Resumo_Horas!$A337)),0)*(((INDIRECT(ADDRESS(357,COLUMN(AA:AA),4,1,$A337))*14)/11)*(1+INDIRECT(ADDRESS(358,COLUMN(AA:AA),4,1,$A337)))),0)</f>
        <v>0</v>
      </c>
      <c r="AA337" cm="1">
        <f t="array" aca="1" ref="AA337" ca="1">IFERROR(IFERROR(Resumo_Horas!AA337/INDIRECT(ADDRESS(7,COLUMN(AB:AB),4,1,Resumo_Horas!$A337)),0)*(((INDIRECT(ADDRESS(357,COLUMN(AB:AB),4,1,$A337))*14)/11)*(1+INDIRECT(ADDRESS(358,COLUMN(AB:AB),4,1,$A337)))),0)</f>
        <v>0</v>
      </c>
      <c r="AB337" cm="1">
        <f t="array" aca="1" ref="AB337" ca="1">IFERROR(IFERROR(Resumo_Horas!AB337/INDIRECT(ADDRESS(7,COLUMN(AC:AC),4,1,Resumo_Horas!$A337)),0)*(((INDIRECT(ADDRESS(357,COLUMN(AC:AC),4,1,$A337))*14)/11)*(1+INDIRECT(ADDRESS(358,COLUMN(AC:AC),4,1,$A337)))),0)</f>
        <v>0</v>
      </c>
      <c r="AC337" cm="1">
        <f t="array" aca="1" ref="AC337" ca="1">IFERROR(IFERROR(Resumo_Horas!AC337/INDIRECT(ADDRESS(7,COLUMN(AD:AD),4,1,Resumo_Horas!$A337)),0)*(((INDIRECT(ADDRESS(357,COLUMN(AD:AD),4,1,$A337))*14)/11)*(1+INDIRECT(ADDRESS(358,COLUMN(AD:AD),4,1,$A337)))),0)</f>
        <v>0</v>
      </c>
      <c r="AD337" cm="1">
        <f t="array" aca="1" ref="AD337" ca="1">IFERROR(IFERROR(Resumo_Horas!AD337/INDIRECT(ADDRESS(7,COLUMN(AE:AE),4,1,Resumo_Horas!$A337)),0)*(((INDIRECT(ADDRESS(357,COLUMN(AE:AE),4,1,$A337))*14)/11)*(1+INDIRECT(ADDRESS(358,COLUMN(AE:AE),4,1,$A337)))),0)</f>
        <v>0</v>
      </c>
      <c r="AE337" cm="1">
        <f t="array" aca="1" ref="AE337" ca="1">IFERROR(IFERROR(Resumo_Horas!AE337/INDIRECT(ADDRESS(7,COLUMN(AF:AF),4,1,Resumo_Horas!$A337)),0)*(((INDIRECT(ADDRESS(357,COLUMN(AF:AF),4,1,$A337))*14)/11)*(1+INDIRECT(ADDRESS(358,COLUMN(AF:AF),4,1,$A337)))),0)</f>
        <v>0</v>
      </c>
      <c r="AF337" cm="1">
        <f t="array" aca="1" ref="AF337" ca="1">IFERROR(IFERROR(Resumo_Horas!AF337/INDIRECT(ADDRESS(7,COLUMN(AG:AG),4,1,Resumo_Horas!$A337)),0)*(((INDIRECT(ADDRESS(357,COLUMN(AG:AG),4,1,$A337))*14)/11)*(1+INDIRECT(ADDRESS(358,COLUMN(AG:AG),4,1,$A337)))),0)</f>
        <v>0</v>
      </c>
      <c r="AG337" cm="1">
        <f t="array" aca="1" ref="AG337" ca="1">IFERROR(IFERROR(Resumo_Horas!AG337/INDIRECT(ADDRESS(7,COLUMN(AH:AH),4,1,Resumo_Horas!$A337)),0)*(((INDIRECT(ADDRESS(357,COLUMN(AH:AH),4,1,$A337))*14)/11)*(1+INDIRECT(ADDRESS(358,COLUMN(AH:AH),4,1,$A337)))),0)</f>
        <v>0</v>
      </c>
      <c r="AH337" cm="1">
        <f t="array" aca="1" ref="AH337" ca="1">IFERROR(IFERROR(Resumo_Horas!AH337/INDIRECT(ADDRESS(7,COLUMN(AI:AI),4,1,Resumo_Horas!$A337)),0)*(((INDIRECT(ADDRESS(357,COLUMN(AI:AI),4,1,$A337))*14)/11)*(1+INDIRECT(ADDRESS(358,COLUMN(AI:AI),4,1,$A337)))),0)</f>
        <v>0</v>
      </c>
      <c r="AI337" cm="1">
        <f t="array" aca="1" ref="AI337" ca="1">IFERROR(IFERROR(Resumo_Horas!AI337/INDIRECT(ADDRESS(7,COLUMN(AJ:AJ),4,1,Resumo_Horas!$A337)),0)*(((INDIRECT(ADDRESS(357,COLUMN(AJ:AJ),4,1,$A337))*14)/11)*(1+INDIRECT(ADDRESS(358,COLUMN(AJ:AJ),4,1,$A337)))),0)</f>
        <v>0</v>
      </c>
      <c r="AJ337" cm="1">
        <f t="array" aca="1" ref="AJ337" ca="1">IFERROR(IFERROR(Resumo_Horas!AJ337/INDIRECT(ADDRESS(7,COLUMN(AK:AK),4,1,Resumo_Horas!$A337)),0)*(((INDIRECT(ADDRESS(357,COLUMN(AK:AK),4,1,$A337))*14)/11)*(1+INDIRECT(ADDRESS(358,COLUMN(AK:AK),4,1,$A337)))),0)</f>
        <v>0</v>
      </c>
      <c r="AK337" cm="1">
        <f t="array" aca="1" ref="AK337" ca="1">IFERROR(IFERROR(Resumo_Horas!AK337/INDIRECT(ADDRESS(7,COLUMN(AL:AL),4,1,Resumo_Horas!$A337)),0)*(((INDIRECT(ADDRESS(357,COLUMN(AL:AL),4,1,$A337))*14)/11)*(1+INDIRECT(ADDRESS(358,COLUMN(AL:AL),4,1,$A337)))),0)</f>
        <v>0</v>
      </c>
      <c r="AL337" cm="1">
        <f t="array" aca="1" ref="AL337" ca="1">IFERROR(IFERROR(Resumo_Horas!AL337/INDIRECT(ADDRESS(7,COLUMN(AM:AM),4,1,Resumo_Horas!$A337)),0)*(((INDIRECT(ADDRESS(357,COLUMN(AM:AM),4,1,$A337))*14)/11)*(1+INDIRECT(ADDRESS(358,COLUMN(AM:AM),4,1,$A337)))),0)</f>
        <v>0</v>
      </c>
      <c r="AM337" cm="1">
        <f t="array" aca="1" ref="AM337" ca="1">IFERROR(IFERROR(Resumo_Horas!AM337/INDIRECT(ADDRESS(7,COLUMN(AN:AN),4,1,Resumo_Horas!$A337)),0)*(((INDIRECT(ADDRESS(357,COLUMN(AN:AN),4,1,$A337))*14)/11)*(1+INDIRECT(ADDRESS(358,COLUMN(AN:AN),4,1,$A337)))),0)</f>
        <v>0</v>
      </c>
      <c r="AN337" cm="1">
        <f t="array" aca="1" ref="AN337" ca="1">IFERROR(IFERROR(Resumo_Horas!AN337/INDIRECT(ADDRESS(7,COLUMN(AO:AO),4,1,Resumo_Horas!$A337)),0)*(((INDIRECT(ADDRESS(357,COLUMN(AO:AO),4,1,$A337))*14)/11)*(1+INDIRECT(ADDRESS(358,COLUMN(AO:AO),4,1,$A337)))),0)</f>
        <v>0</v>
      </c>
      <c r="AO337" cm="1">
        <f t="array" aca="1" ref="AO337" ca="1">IFERROR(IFERROR(Resumo_Horas!AO337/INDIRECT(ADDRESS(7,COLUMN(AP:AP),4,1,Resumo_Horas!$A337)),0)*(((INDIRECT(ADDRESS(357,COLUMN(AP:AP),4,1,$A337))*14)/11)*(1+INDIRECT(ADDRESS(358,COLUMN(AP:AP),4,1,$A337)))),0)</f>
        <v>0</v>
      </c>
      <c r="AP337" cm="1">
        <f t="array" aca="1" ref="AP337" ca="1">IFERROR(IFERROR(Resumo_Horas!AP337/INDIRECT(ADDRESS(7,COLUMN(AQ:AQ),4,1,Resumo_Horas!$A337)),0)*(((INDIRECT(ADDRESS(357,COLUMN(AQ:AQ),4,1,$A337))*14)/11)*(1+INDIRECT(ADDRESS(358,COLUMN(AQ:AQ),4,1,$A337)))),0)</f>
        <v>0</v>
      </c>
      <c r="AQ337" cm="1">
        <f t="array" aca="1" ref="AQ337" ca="1">IFERROR(IFERROR(Resumo_Horas!AQ337/INDIRECT(ADDRESS(7,COLUMN(AR:AR),4,1,Resumo_Horas!$A337)),0)*(((INDIRECT(ADDRESS(357,COLUMN(AR:AR),4,1,$A337))*14)/11)*(1+INDIRECT(ADDRESS(358,COLUMN(AR:AR),4,1,$A337)))),0)</f>
        <v>0</v>
      </c>
      <c r="AR337" cm="1">
        <f t="array" aca="1" ref="AR337" ca="1">IFERROR(IFERROR(Resumo_Horas!AR337/INDIRECT(ADDRESS(7,COLUMN(AS:AS),4,1,Resumo_Horas!$A337)),0)*(((INDIRECT(ADDRESS(357,COLUMN(AS:AS),4,1,$A337))*14)/11)*(1+INDIRECT(ADDRESS(358,COLUMN(AS:AS),4,1,$A337)))),0)</f>
        <v>0</v>
      </c>
      <c r="AS337" cm="1">
        <f t="array" aca="1" ref="AS337" ca="1">IFERROR(IFERROR(Resumo_Horas!AS337/INDIRECT(ADDRESS(7,COLUMN(AT:AT),4,1,Resumo_Horas!$A337)),0)*(((INDIRECT(ADDRESS(357,COLUMN(AT:AT),4,1,$A337))*14)/11)*(1+INDIRECT(ADDRESS(358,COLUMN(AT:AT),4,1,$A337)))),0)</f>
        <v>0</v>
      </c>
      <c r="AT337" cm="1">
        <f t="array" aca="1" ref="AT337" ca="1">IFERROR(IFERROR(Resumo_Horas!AT337/INDIRECT(ADDRESS(7,COLUMN(AU:AU),4,1,Resumo_Horas!$A337)),0)*(((INDIRECT(ADDRESS(357,COLUMN(AU:AU),4,1,$A337))*14)/11)*(1+INDIRECT(ADDRESS(358,COLUMN(AU:AU),4,1,$A337)))),0)</f>
        <v>0</v>
      </c>
      <c r="AU337" cm="1">
        <f t="array" aca="1" ref="AU337" ca="1">IFERROR(IFERROR(Resumo_Horas!AU337/INDIRECT(ADDRESS(7,COLUMN(AV:AV),4,1,Resumo_Horas!$A337)),0)*(((INDIRECT(ADDRESS(357,COLUMN(AV:AV),4,1,$A337))*14)/11)*(1+INDIRECT(ADDRESS(358,COLUMN(AV:AV),4,1,$A337)))),0)</f>
        <v>0</v>
      </c>
      <c r="AV337" cm="1">
        <f t="array" aca="1" ref="AV337" ca="1">IFERROR(IFERROR(Resumo_Horas!AV337/INDIRECT(ADDRESS(7,COLUMN(AW:AW),4,1,Resumo_Horas!$A337)),0)*(((INDIRECT(ADDRESS(357,COLUMN(AW:AW),4,1,$A337))*14)/11)*(1+INDIRECT(ADDRESS(358,COLUMN(AW:AW),4,1,$A337)))),0)</f>
        <v>0</v>
      </c>
      <c r="AW337" cm="1">
        <f t="array" aca="1" ref="AW337" ca="1">IFERROR(IFERROR(Resumo_Horas!AW337/INDIRECT(ADDRESS(7,COLUMN(AX:AX),4,1,Resumo_Horas!$A337)),0)*(((INDIRECT(ADDRESS(357,COLUMN(AX:AX),4,1,$A337))*14)/11)*(1+INDIRECT(ADDRESS(358,COLUMN(AX:AX),4,1,$A337)))),0)</f>
        <v>0</v>
      </c>
      <c r="AX337" cm="1">
        <f t="array" aca="1" ref="AX337" ca="1">IFERROR(IFERROR(Resumo_Horas!AX337/INDIRECT(ADDRESS(7,COLUMN(AY:AY),4,1,Resumo_Horas!$A337)),0)*(((INDIRECT(ADDRESS(357,COLUMN(AY:AY),4,1,$A337))*14)/11)*(1+INDIRECT(ADDRESS(358,COLUMN(AY:AY),4,1,$A337)))),0)</f>
        <v>0</v>
      </c>
      <c r="AY337" cm="1">
        <f t="array" aca="1" ref="AY337" ca="1">IFERROR(IFERROR(Resumo_Horas!AY337/INDIRECT(ADDRESS(7,COLUMN(AZ:AZ),4,1,Resumo_Horas!$A337)),0)*(((INDIRECT(ADDRESS(357,COLUMN(AZ:AZ),4,1,$A337))*14)/11)*(1+INDIRECT(ADDRESS(358,COLUMN(AZ:AZ),4,1,$A337)))),0)</f>
        <v>0</v>
      </c>
      <c r="AZ337" cm="1">
        <f t="array" aca="1" ref="AZ337" ca="1">IFERROR(IFERROR(Resumo_Horas!AZ337/INDIRECT(ADDRESS(7,COLUMN(BA:BA),4,1,Resumo_Horas!$A337)),0)*(((INDIRECT(ADDRESS(357,COLUMN(BA:BA),4,1,$A337))*14)/11)*(1+INDIRECT(ADDRESS(358,COLUMN(BA:BA),4,1,$A337)))),0)</f>
        <v>0</v>
      </c>
      <c r="BA337" cm="1">
        <f t="array" aca="1" ref="BA337" ca="1">IFERROR(IFERROR(Resumo_Horas!BA337/INDIRECT(ADDRESS(7,COLUMN(BB:BB),4,1,Resumo_Horas!$A337)),0)*(((INDIRECT(ADDRESS(357,COLUMN(BB:BB),4,1,$A337))*14)/11)*(1+INDIRECT(ADDRESS(358,COLUMN(BB:BB),4,1,$A337)))),0)</f>
        <v>0</v>
      </c>
      <c r="BB337" cm="1">
        <f t="array" aca="1" ref="BB337" ca="1">IFERROR(IFERROR(Resumo_Horas!BB337/INDIRECT(ADDRESS(7,COLUMN(BC:BC),4,1,Resumo_Horas!$A337)),0)*(((INDIRECT(ADDRESS(357,COLUMN(BC:BC),4,1,$A337))*14)/11)*(1+INDIRECT(ADDRESS(358,COLUMN(BC:BC),4,1,$A337)))),0)</f>
        <v>0</v>
      </c>
      <c r="BC337" cm="1">
        <f t="array" aca="1" ref="BC337" ca="1">IFERROR(IFERROR(Resumo_Horas!BC337/INDIRECT(ADDRESS(7,COLUMN(BD:BD),4,1,Resumo_Horas!$A337)),0)*(((INDIRECT(ADDRESS(357,COLUMN(BD:BD),4,1,$A337))*14)/11)*(1+INDIRECT(ADDRESS(358,COLUMN(BD:BD),4,1,$A337)))),0)</f>
        <v>0</v>
      </c>
      <c r="BD337" cm="1">
        <f t="array" aca="1" ref="BD337" ca="1">IFERROR(IFERROR(Resumo_Horas!BD337/INDIRECT(ADDRESS(7,COLUMN(BE:BE),4,1,Resumo_Horas!$A337)),0)*(((INDIRECT(ADDRESS(357,COLUMN(BE:BE),4,1,$A337))*14)/11)*(1+INDIRECT(ADDRESS(358,COLUMN(BE:BE),4,1,$A337)))),0)</f>
        <v>0</v>
      </c>
      <c r="BE337" cm="1">
        <f t="array" aca="1" ref="BE337" ca="1">IFERROR(IFERROR(Resumo_Horas!BE337/INDIRECT(ADDRESS(7,COLUMN(BF:BF),4,1,Resumo_Horas!$A337)),0)*(((INDIRECT(ADDRESS(357,COLUMN(BF:BF),4,1,$A337))*14)/11)*(1+INDIRECT(ADDRESS(358,COLUMN(BF:BF),4,1,$A337)))),0)</f>
        <v>0</v>
      </c>
      <c r="BF337" cm="1">
        <f t="array" aca="1" ref="BF337" ca="1">IFERROR(IFERROR(Resumo_Horas!BF337/INDIRECT(ADDRESS(7,COLUMN(BG:BG),4,1,Resumo_Horas!$A337)),0)*(((INDIRECT(ADDRESS(357,COLUMN(BG:BG),4,1,$A337))*14)/11)*(1+INDIRECT(ADDRESS(358,COLUMN(BG:BG),4,1,$A337)))),0)</f>
        <v>0</v>
      </c>
      <c r="BG337" cm="1">
        <f t="array" aca="1" ref="BG337" ca="1">IFERROR(IFERROR(Resumo_Horas!BG337/INDIRECT(ADDRESS(7,COLUMN(BH:BH),4,1,Resumo_Horas!$A337)),0)*(((INDIRECT(ADDRESS(357,COLUMN(BH:BH),4,1,$A337))*14)/11)*(1+INDIRECT(ADDRESS(358,COLUMN(BH:BH),4,1,$A337)))),0)</f>
        <v>0</v>
      </c>
      <c r="BH337" cm="1">
        <f t="array" aca="1" ref="BH337" ca="1">IFERROR(IFERROR(Resumo_Horas!BH337/INDIRECT(ADDRESS(7,COLUMN(BI:BI),4,1,Resumo_Horas!$A337)),0)*(((INDIRECT(ADDRESS(357,COLUMN(BI:BI),4,1,$A337))*14)/11)*(1+INDIRECT(ADDRESS(358,COLUMN(BI:BI),4,1,$A337)))),0)</f>
        <v>0</v>
      </c>
      <c r="BI337" cm="1">
        <f t="array" aca="1" ref="BI337" ca="1">IFERROR(IFERROR(Resumo_Horas!BI337/INDIRECT(ADDRESS(7,COLUMN(BJ:BJ),4,1,Resumo_Horas!$A337)),0)*(((INDIRECT(ADDRESS(357,COLUMN(BJ:BJ),4,1,$A337))*14)/11)*(1+INDIRECT(ADDRESS(358,COLUMN(BJ:BJ),4,1,$A337)))),0)</f>
        <v>0</v>
      </c>
      <c r="BJ337" cm="1">
        <f t="array" aca="1" ref="BJ337" ca="1">IFERROR(IFERROR(Resumo_Horas!BJ337/INDIRECT(ADDRESS(7,COLUMN(BK:BK),4,1,Resumo_Horas!$A337)),0)*(((INDIRECT(ADDRESS(357,COLUMN(BK:BK),4,1,$A337))*14)/11)*(1+INDIRECT(ADDRESS(358,COLUMN(BK:BK),4,1,$A337)))),0)</f>
        <v>0</v>
      </c>
      <c r="BK337" s="331" cm="1">
        <f t="array" aca="1" ref="BK337" ca="1">IFERROR(IFERROR(Resumo_Horas!BK337/INDIRECT(ADDRESS(7,COLUMN(BL:BL),4,1,Resumo_Horas!$A337)),0)*(((INDIRECT(ADDRESS(357,COLUMN(BL:BL),4,1,$A337))*14)/11)*(1+INDIRECT(ADDRESS(358,COLUMN(BL:BL),4,1,$A337)))),0)</f>
        <v>0</v>
      </c>
    </row>
    <row r="338" spans="1:63" x14ac:dyDescent="0.25">
      <c r="A338" s="330" t="str" cm="1">
        <f t="array" aca="1" ref="A338" ca="1">IF(INDIRECT(ADDRESS(9+QUOTIENT(ROW(A337)-1,20),4,4,1,"Equipa de projeto")) = 0,"", _xlfn.CONCAT(1 + QUOTIENT(ROW(A337)-1,20),". ", INDIRECT(ADDRESS(9+QUOTIENT(ROW(A337)-1,20),4,4,1,"Equipa de projeto"))))</f>
        <v/>
      </c>
      <c r="B338">
        <f>Atividades!$A$97</f>
        <v>0</v>
      </c>
      <c r="C338" s="123" t="s">
        <v>48</v>
      </c>
      <c r="D338" cm="1">
        <f t="array" aca="1" ref="D338" ca="1">IFERROR(IFERROR(Resumo_Horas!D338/INDIRECT(ADDRESS(7,COLUMN(E:E),4,1,Resumo_Horas!$A338)),0)*(((INDIRECT(ADDRESS(357,COLUMN(E:E),4,1,$A338))*14)/11)*(1+INDIRECT(ADDRESS(358,COLUMN(E:E),4,1,$A338)))),0)</f>
        <v>0</v>
      </c>
      <c r="E338" cm="1">
        <f t="array" aca="1" ref="E338" ca="1">IFERROR(IFERROR(Resumo_Horas!E338/INDIRECT(ADDRESS(7,COLUMN(F:F),4,1,Resumo_Horas!$A338)),0)*(((INDIRECT(ADDRESS(357,COLUMN(F:F),4,1,$A338))*14)/11)*(1+INDIRECT(ADDRESS(358,COLUMN(F:F),4,1,$A338)))),0)</f>
        <v>0</v>
      </c>
      <c r="F338" cm="1">
        <f t="array" aca="1" ref="F338" ca="1">IFERROR(IFERROR(Resumo_Horas!F338/INDIRECT(ADDRESS(7,COLUMN(G:G),4,1,Resumo_Horas!$A338)),0)*(((INDIRECT(ADDRESS(357,COLUMN(G:G),4,1,$A338))*14)/11)*(1+INDIRECT(ADDRESS(358,COLUMN(G:G),4,1,$A338)))),0)</f>
        <v>0</v>
      </c>
      <c r="G338" cm="1">
        <f t="array" aca="1" ref="G338" ca="1">IFERROR(IFERROR(Resumo_Horas!G338/INDIRECT(ADDRESS(7,COLUMN(H:H),4,1,Resumo_Horas!$A338)),0)*(((INDIRECT(ADDRESS(357,COLUMN(H:H),4,1,$A338))*14)/11)*(1+INDIRECT(ADDRESS(358,COLUMN(H:H),4,1,$A338)))),0)</f>
        <v>0</v>
      </c>
      <c r="H338" cm="1">
        <f t="array" aca="1" ref="H338" ca="1">IFERROR(IFERROR(Resumo_Horas!H338/INDIRECT(ADDRESS(7,COLUMN(I:I),4,1,Resumo_Horas!$A338)),0)*(((INDIRECT(ADDRESS(357,COLUMN(I:I),4,1,$A338))*14)/11)*(1+INDIRECT(ADDRESS(358,COLUMN(I:I),4,1,$A338)))),0)</f>
        <v>0</v>
      </c>
      <c r="I338" cm="1">
        <f t="array" aca="1" ref="I338" ca="1">IFERROR(IFERROR(Resumo_Horas!I338/INDIRECT(ADDRESS(7,COLUMN(J:J),4,1,Resumo_Horas!$A338)),0)*(((INDIRECT(ADDRESS(357,COLUMN(J:J),4,1,$A338))*14)/11)*(1+INDIRECT(ADDRESS(358,COLUMN(J:J),4,1,$A338)))),0)</f>
        <v>0</v>
      </c>
      <c r="J338" cm="1">
        <f t="array" aca="1" ref="J338" ca="1">IFERROR(IFERROR(Resumo_Horas!J338/INDIRECT(ADDRESS(7,COLUMN(K:K),4,1,Resumo_Horas!$A338)),0)*(((INDIRECT(ADDRESS(357,COLUMN(K:K),4,1,$A338))*14)/11)*(1+INDIRECT(ADDRESS(358,COLUMN(K:K),4,1,$A338)))),0)</f>
        <v>0</v>
      </c>
      <c r="K338" cm="1">
        <f t="array" aca="1" ref="K338" ca="1">IFERROR(IFERROR(Resumo_Horas!K338/INDIRECT(ADDRESS(7,COLUMN(L:L),4,1,Resumo_Horas!$A338)),0)*(((INDIRECT(ADDRESS(357,COLUMN(L:L),4,1,$A338))*14)/11)*(1+INDIRECT(ADDRESS(358,COLUMN(L:L),4,1,$A338)))),0)</f>
        <v>0</v>
      </c>
      <c r="L338" cm="1">
        <f t="array" aca="1" ref="L338" ca="1">IFERROR(IFERROR(Resumo_Horas!L338/INDIRECT(ADDRESS(7,COLUMN(M:M),4,1,Resumo_Horas!$A338)),0)*(((INDIRECT(ADDRESS(357,COLUMN(M:M),4,1,$A338))*14)/11)*(1+INDIRECT(ADDRESS(358,COLUMN(M:M),4,1,$A338)))),0)</f>
        <v>0</v>
      </c>
      <c r="M338" cm="1">
        <f t="array" aca="1" ref="M338" ca="1">IFERROR(IFERROR(Resumo_Horas!M338/INDIRECT(ADDRESS(7,COLUMN(N:N),4,1,Resumo_Horas!$A338)),0)*(((INDIRECT(ADDRESS(357,COLUMN(N:N),4,1,$A338))*14)/11)*(1+INDIRECT(ADDRESS(358,COLUMN(N:N),4,1,$A338)))),0)</f>
        <v>0</v>
      </c>
      <c r="N338" cm="1">
        <f t="array" aca="1" ref="N338" ca="1">IFERROR(IFERROR(Resumo_Horas!N338/INDIRECT(ADDRESS(7,COLUMN(O:O),4,1,Resumo_Horas!$A338)),0)*(((INDIRECT(ADDRESS(357,COLUMN(O:O),4,1,$A338))*14)/11)*(1+INDIRECT(ADDRESS(358,COLUMN(O:O),4,1,$A338)))),0)</f>
        <v>0</v>
      </c>
      <c r="O338" cm="1">
        <f t="array" aca="1" ref="O338" ca="1">IFERROR(IFERROR(Resumo_Horas!O338/INDIRECT(ADDRESS(7,COLUMN(P:P),4,1,Resumo_Horas!$A338)),0)*(((INDIRECT(ADDRESS(357,COLUMN(P:P),4,1,$A338))*14)/11)*(1+INDIRECT(ADDRESS(358,COLUMN(P:P),4,1,$A338)))),0)</f>
        <v>0</v>
      </c>
      <c r="P338" cm="1">
        <f t="array" aca="1" ref="P338" ca="1">IFERROR(IFERROR(Resumo_Horas!P338/INDIRECT(ADDRESS(7,COLUMN(Q:Q),4,1,Resumo_Horas!$A338)),0)*(((INDIRECT(ADDRESS(357,COLUMN(Q:Q),4,1,$A338))*14)/11)*(1+INDIRECT(ADDRESS(358,COLUMN(Q:Q),4,1,$A338)))),0)</f>
        <v>0</v>
      </c>
      <c r="Q338" cm="1">
        <f t="array" aca="1" ref="Q338" ca="1">IFERROR(IFERROR(Resumo_Horas!Q338/INDIRECT(ADDRESS(7,COLUMN(R:R),4,1,Resumo_Horas!$A338)),0)*(((INDIRECT(ADDRESS(357,COLUMN(R:R),4,1,$A338))*14)/11)*(1+INDIRECT(ADDRESS(358,COLUMN(R:R),4,1,$A338)))),0)</f>
        <v>0</v>
      </c>
      <c r="R338" cm="1">
        <f t="array" aca="1" ref="R338" ca="1">IFERROR(IFERROR(Resumo_Horas!R338/INDIRECT(ADDRESS(7,COLUMN(S:S),4,1,Resumo_Horas!$A338)),0)*(((INDIRECT(ADDRESS(357,COLUMN(S:S),4,1,$A338))*14)/11)*(1+INDIRECT(ADDRESS(358,COLUMN(S:S),4,1,$A338)))),0)</f>
        <v>0</v>
      </c>
      <c r="S338" cm="1">
        <f t="array" aca="1" ref="S338" ca="1">IFERROR(IFERROR(Resumo_Horas!S338/INDIRECT(ADDRESS(7,COLUMN(T:T),4,1,Resumo_Horas!$A338)),0)*(((INDIRECT(ADDRESS(357,COLUMN(T:T),4,1,$A338))*14)/11)*(1+INDIRECT(ADDRESS(358,COLUMN(T:T),4,1,$A338)))),0)</f>
        <v>0</v>
      </c>
      <c r="T338" cm="1">
        <f t="array" aca="1" ref="T338" ca="1">IFERROR(IFERROR(Resumo_Horas!T338/INDIRECT(ADDRESS(7,COLUMN(U:U),4,1,Resumo_Horas!$A338)),0)*(((INDIRECT(ADDRESS(357,COLUMN(U:U),4,1,$A338))*14)/11)*(1+INDIRECT(ADDRESS(358,COLUMN(U:U),4,1,$A338)))),0)</f>
        <v>0</v>
      </c>
      <c r="U338" cm="1">
        <f t="array" aca="1" ref="U338" ca="1">IFERROR(IFERROR(Resumo_Horas!U338/INDIRECT(ADDRESS(7,COLUMN(V:V),4,1,Resumo_Horas!$A338)),0)*(((INDIRECT(ADDRESS(357,COLUMN(V:V),4,1,$A338))*14)/11)*(1+INDIRECT(ADDRESS(358,COLUMN(V:V),4,1,$A338)))),0)</f>
        <v>0</v>
      </c>
      <c r="V338" cm="1">
        <f t="array" aca="1" ref="V338" ca="1">IFERROR(IFERROR(Resumo_Horas!V338/INDIRECT(ADDRESS(7,COLUMN(W:W),4,1,Resumo_Horas!$A338)),0)*(((INDIRECT(ADDRESS(357,COLUMN(W:W),4,1,$A338))*14)/11)*(1+INDIRECT(ADDRESS(358,COLUMN(W:W),4,1,$A338)))),0)</f>
        <v>0</v>
      </c>
      <c r="W338" cm="1">
        <f t="array" aca="1" ref="W338" ca="1">IFERROR(IFERROR(Resumo_Horas!W338/INDIRECT(ADDRESS(7,COLUMN(X:X),4,1,Resumo_Horas!$A338)),0)*(((INDIRECT(ADDRESS(357,COLUMN(X:X),4,1,$A338))*14)/11)*(1+INDIRECT(ADDRESS(358,COLUMN(X:X),4,1,$A338)))),0)</f>
        <v>0</v>
      </c>
      <c r="X338" cm="1">
        <f t="array" aca="1" ref="X338" ca="1">IFERROR(IFERROR(Resumo_Horas!X338/INDIRECT(ADDRESS(7,COLUMN(Y:Y),4,1,Resumo_Horas!$A338)),0)*(((INDIRECT(ADDRESS(357,COLUMN(Y:Y),4,1,$A338))*14)/11)*(1+INDIRECT(ADDRESS(358,COLUMN(Y:Y),4,1,$A338)))),0)</f>
        <v>0</v>
      </c>
      <c r="Y338" cm="1">
        <f t="array" aca="1" ref="Y338" ca="1">IFERROR(IFERROR(Resumo_Horas!Y338/INDIRECT(ADDRESS(7,COLUMN(Z:Z),4,1,Resumo_Horas!$A338)),0)*(((INDIRECT(ADDRESS(357,COLUMN(Z:Z),4,1,$A338))*14)/11)*(1+INDIRECT(ADDRESS(358,COLUMN(Z:Z),4,1,$A338)))),0)</f>
        <v>0</v>
      </c>
      <c r="Z338" cm="1">
        <f t="array" aca="1" ref="Z338" ca="1">IFERROR(IFERROR(Resumo_Horas!Z338/INDIRECT(ADDRESS(7,COLUMN(AA:AA),4,1,Resumo_Horas!$A338)),0)*(((INDIRECT(ADDRESS(357,COLUMN(AA:AA),4,1,$A338))*14)/11)*(1+INDIRECT(ADDRESS(358,COLUMN(AA:AA),4,1,$A338)))),0)</f>
        <v>0</v>
      </c>
      <c r="AA338" cm="1">
        <f t="array" aca="1" ref="AA338" ca="1">IFERROR(IFERROR(Resumo_Horas!AA338/INDIRECT(ADDRESS(7,COLUMN(AB:AB),4,1,Resumo_Horas!$A338)),0)*(((INDIRECT(ADDRESS(357,COLUMN(AB:AB),4,1,$A338))*14)/11)*(1+INDIRECT(ADDRESS(358,COLUMN(AB:AB),4,1,$A338)))),0)</f>
        <v>0</v>
      </c>
      <c r="AB338" cm="1">
        <f t="array" aca="1" ref="AB338" ca="1">IFERROR(IFERROR(Resumo_Horas!AB338/INDIRECT(ADDRESS(7,COLUMN(AC:AC),4,1,Resumo_Horas!$A338)),0)*(((INDIRECT(ADDRESS(357,COLUMN(AC:AC),4,1,$A338))*14)/11)*(1+INDIRECT(ADDRESS(358,COLUMN(AC:AC),4,1,$A338)))),0)</f>
        <v>0</v>
      </c>
      <c r="AC338" cm="1">
        <f t="array" aca="1" ref="AC338" ca="1">IFERROR(IFERROR(Resumo_Horas!AC338/INDIRECT(ADDRESS(7,COLUMN(AD:AD),4,1,Resumo_Horas!$A338)),0)*(((INDIRECT(ADDRESS(357,COLUMN(AD:AD),4,1,$A338))*14)/11)*(1+INDIRECT(ADDRESS(358,COLUMN(AD:AD),4,1,$A338)))),0)</f>
        <v>0</v>
      </c>
      <c r="AD338" cm="1">
        <f t="array" aca="1" ref="AD338" ca="1">IFERROR(IFERROR(Resumo_Horas!AD338/INDIRECT(ADDRESS(7,COLUMN(AE:AE),4,1,Resumo_Horas!$A338)),0)*(((INDIRECT(ADDRESS(357,COLUMN(AE:AE),4,1,$A338))*14)/11)*(1+INDIRECT(ADDRESS(358,COLUMN(AE:AE),4,1,$A338)))),0)</f>
        <v>0</v>
      </c>
      <c r="AE338" cm="1">
        <f t="array" aca="1" ref="AE338" ca="1">IFERROR(IFERROR(Resumo_Horas!AE338/INDIRECT(ADDRESS(7,COLUMN(AF:AF),4,1,Resumo_Horas!$A338)),0)*(((INDIRECT(ADDRESS(357,COLUMN(AF:AF),4,1,$A338))*14)/11)*(1+INDIRECT(ADDRESS(358,COLUMN(AF:AF),4,1,$A338)))),0)</f>
        <v>0</v>
      </c>
      <c r="AF338" cm="1">
        <f t="array" aca="1" ref="AF338" ca="1">IFERROR(IFERROR(Resumo_Horas!AF338/INDIRECT(ADDRESS(7,COLUMN(AG:AG),4,1,Resumo_Horas!$A338)),0)*(((INDIRECT(ADDRESS(357,COLUMN(AG:AG),4,1,$A338))*14)/11)*(1+INDIRECT(ADDRESS(358,COLUMN(AG:AG),4,1,$A338)))),0)</f>
        <v>0</v>
      </c>
      <c r="AG338" cm="1">
        <f t="array" aca="1" ref="AG338" ca="1">IFERROR(IFERROR(Resumo_Horas!AG338/INDIRECT(ADDRESS(7,COLUMN(AH:AH),4,1,Resumo_Horas!$A338)),0)*(((INDIRECT(ADDRESS(357,COLUMN(AH:AH),4,1,$A338))*14)/11)*(1+INDIRECT(ADDRESS(358,COLUMN(AH:AH),4,1,$A338)))),0)</f>
        <v>0</v>
      </c>
      <c r="AH338" cm="1">
        <f t="array" aca="1" ref="AH338" ca="1">IFERROR(IFERROR(Resumo_Horas!AH338/INDIRECT(ADDRESS(7,COLUMN(AI:AI),4,1,Resumo_Horas!$A338)),0)*(((INDIRECT(ADDRESS(357,COLUMN(AI:AI),4,1,$A338))*14)/11)*(1+INDIRECT(ADDRESS(358,COLUMN(AI:AI),4,1,$A338)))),0)</f>
        <v>0</v>
      </c>
      <c r="AI338" cm="1">
        <f t="array" aca="1" ref="AI338" ca="1">IFERROR(IFERROR(Resumo_Horas!AI338/INDIRECT(ADDRESS(7,COLUMN(AJ:AJ),4,1,Resumo_Horas!$A338)),0)*(((INDIRECT(ADDRESS(357,COLUMN(AJ:AJ),4,1,$A338))*14)/11)*(1+INDIRECT(ADDRESS(358,COLUMN(AJ:AJ),4,1,$A338)))),0)</f>
        <v>0</v>
      </c>
      <c r="AJ338" cm="1">
        <f t="array" aca="1" ref="AJ338" ca="1">IFERROR(IFERROR(Resumo_Horas!AJ338/INDIRECT(ADDRESS(7,COLUMN(AK:AK),4,1,Resumo_Horas!$A338)),0)*(((INDIRECT(ADDRESS(357,COLUMN(AK:AK),4,1,$A338))*14)/11)*(1+INDIRECT(ADDRESS(358,COLUMN(AK:AK),4,1,$A338)))),0)</f>
        <v>0</v>
      </c>
      <c r="AK338" cm="1">
        <f t="array" aca="1" ref="AK338" ca="1">IFERROR(IFERROR(Resumo_Horas!AK338/INDIRECT(ADDRESS(7,COLUMN(AL:AL),4,1,Resumo_Horas!$A338)),0)*(((INDIRECT(ADDRESS(357,COLUMN(AL:AL),4,1,$A338))*14)/11)*(1+INDIRECT(ADDRESS(358,COLUMN(AL:AL),4,1,$A338)))),0)</f>
        <v>0</v>
      </c>
      <c r="AL338" cm="1">
        <f t="array" aca="1" ref="AL338" ca="1">IFERROR(IFERROR(Resumo_Horas!AL338/INDIRECT(ADDRESS(7,COLUMN(AM:AM),4,1,Resumo_Horas!$A338)),0)*(((INDIRECT(ADDRESS(357,COLUMN(AM:AM),4,1,$A338))*14)/11)*(1+INDIRECT(ADDRESS(358,COLUMN(AM:AM),4,1,$A338)))),0)</f>
        <v>0</v>
      </c>
      <c r="AM338" cm="1">
        <f t="array" aca="1" ref="AM338" ca="1">IFERROR(IFERROR(Resumo_Horas!AM338/INDIRECT(ADDRESS(7,COLUMN(AN:AN),4,1,Resumo_Horas!$A338)),0)*(((INDIRECT(ADDRESS(357,COLUMN(AN:AN),4,1,$A338))*14)/11)*(1+INDIRECT(ADDRESS(358,COLUMN(AN:AN),4,1,$A338)))),0)</f>
        <v>0</v>
      </c>
      <c r="AN338" cm="1">
        <f t="array" aca="1" ref="AN338" ca="1">IFERROR(IFERROR(Resumo_Horas!AN338/INDIRECT(ADDRESS(7,COLUMN(AO:AO),4,1,Resumo_Horas!$A338)),0)*(((INDIRECT(ADDRESS(357,COLUMN(AO:AO),4,1,$A338))*14)/11)*(1+INDIRECT(ADDRESS(358,COLUMN(AO:AO),4,1,$A338)))),0)</f>
        <v>0</v>
      </c>
      <c r="AO338" cm="1">
        <f t="array" aca="1" ref="AO338" ca="1">IFERROR(IFERROR(Resumo_Horas!AO338/INDIRECT(ADDRESS(7,COLUMN(AP:AP),4,1,Resumo_Horas!$A338)),0)*(((INDIRECT(ADDRESS(357,COLUMN(AP:AP),4,1,$A338))*14)/11)*(1+INDIRECT(ADDRESS(358,COLUMN(AP:AP),4,1,$A338)))),0)</f>
        <v>0</v>
      </c>
      <c r="AP338" cm="1">
        <f t="array" aca="1" ref="AP338" ca="1">IFERROR(IFERROR(Resumo_Horas!AP338/INDIRECT(ADDRESS(7,COLUMN(AQ:AQ),4,1,Resumo_Horas!$A338)),0)*(((INDIRECT(ADDRESS(357,COLUMN(AQ:AQ),4,1,$A338))*14)/11)*(1+INDIRECT(ADDRESS(358,COLUMN(AQ:AQ),4,1,$A338)))),0)</f>
        <v>0</v>
      </c>
      <c r="AQ338" cm="1">
        <f t="array" aca="1" ref="AQ338" ca="1">IFERROR(IFERROR(Resumo_Horas!AQ338/INDIRECT(ADDRESS(7,COLUMN(AR:AR),4,1,Resumo_Horas!$A338)),0)*(((INDIRECT(ADDRESS(357,COLUMN(AR:AR),4,1,$A338))*14)/11)*(1+INDIRECT(ADDRESS(358,COLUMN(AR:AR),4,1,$A338)))),0)</f>
        <v>0</v>
      </c>
      <c r="AR338" cm="1">
        <f t="array" aca="1" ref="AR338" ca="1">IFERROR(IFERROR(Resumo_Horas!AR338/INDIRECT(ADDRESS(7,COLUMN(AS:AS),4,1,Resumo_Horas!$A338)),0)*(((INDIRECT(ADDRESS(357,COLUMN(AS:AS),4,1,$A338))*14)/11)*(1+INDIRECT(ADDRESS(358,COLUMN(AS:AS),4,1,$A338)))),0)</f>
        <v>0</v>
      </c>
      <c r="AS338" cm="1">
        <f t="array" aca="1" ref="AS338" ca="1">IFERROR(IFERROR(Resumo_Horas!AS338/INDIRECT(ADDRESS(7,COLUMN(AT:AT),4,1,Resumo_Horas!$A338)),0)*(((INDIRECT(ADDRESS(357,COLUMN(AT:AT),4,1,$A338))*14)/11)*(1+INDIRECT(ADDRESS(358,COLUMN(AT:AT),4,1,$A338)))),0)</f>
        <v>0</v>
      </c>
      <c r="AT338" cm="1">
        <f t="array" aca="1" ref="AT338" ca="1">IFERROR(IFERROR(Resumo_Horas!AT338/INDIRECT(ADDRESS(7,COLUMN(AU:AU),4,1,Resumo_Horas!$A338)),0)*(((INDIRECT(ADDRESS(357,COLUMN(AU:AU),4,1,$A338))*14)/11)*(1+INDIRECT(ADDRESS(358,COLUMN(AU:AU),4,1,$A338)))),0)</f>
        <v>0</v>
      </c>
      <c r="AU338" cm="1">
        <f t="array" aca="1" ref="AU338" ca="1">IFERROR(IFERROR(Resumo_Horas!AU338/INDIRECT(ADDRESS(7,COLUMN(AV:AV),4,1,Resumo_Horas!$A338)),0)*(((INDIRECT(ADDRESS(357,COLUMN(AV:AV),4,1,$A338))*14)/11)*(1+INDIRECT(ADDRESS(358,COLUMN(AV:AV),4,1,$A338)))),0)</f>
        <v>0</v>
      </c>
      <c r="AV338" cm="1">
        <f t="array" aca="1" ref="AV338" ca="1">IFERROR(IFERROR(Resumo_Horas!AV338/INDIRECT(ADDRESS(7,COLUMN(AW:AW),4,1,Resumo_Horas!$A338)),0)*(((INDIRECT(ADDRESS(357,COLUMN(AW:AW),4,1,$A338))*14)/11)*(1+INDIRECT(ADDRESS(358,COLUMN(AW:AW),4,1,$A338)))),0)</f>
        <v>0</v>
      </c>
      <c r="AW338" cm="1">
        <f t="array" aca="1" ref="AW338" ca="1">IFERROR(IFERROR(Resumo_Horas!AW338/INDIRECT(ADDRESS(7,COLUMN(AX:AX),4,1,Resumo_Horas!$A338)),0)*(((INDIRECT(ADDRESS(357,COLUMN(AX:AX),4,1,$A338))*14)/11)*(1+INDIRECT(ADDRESS(358,COLUMN(AX:AX),4,1,$A338)))),0)</f>
        <v>0</v>
      </c>
      <c r="AX338" cm="1">
        <f t="array" aca="1" ref="AX338" ca="1">IFERROR(IFERROR(Resumo_Horas!AX338/INDIRECT(ADDRESS(7,COLUMN(AY:AY),4,1,Resumo_Horas!$A338)),0)*(((INDIRECT(ADDRESS(357,COLUMN(AY:AY),4,1,$A338))*14)/11)*(1+INDIRECT(ADDRESS(358,COLUMN(AY:AY),4,1,$A338)))),0)</f>
        <v>0</v>
      </c>
      <c r="AY338" cm="1">
        <f t="array" aca="1" ref="AY338" ca="1">IFERROR(IFERROR(Resumo_Horas!AY338/INDIRECT(ADDRESS(7,COLUMN(AZ:AZ),4,1,Resumo_Horas!$A338)),0)*(((INDIRECT(ADDRESS(357,COLUMN(AZ:AZ),4,1,$A338))*14)/11)*(1+INDIRECT(ADDRESS(358,COLUMN(AZ:AZ),4,1,$A338)))),0)</f>
        <v>0</v>
      </c>
      <c r="AZ338" cm="1">
        <f t="array" aca="1" ref="AZ338" ca="1">IFERROR(IFERROR(Resumo_Horas!AZ338/INDIRECT(ADDRESS(7,COLUMN(BA:BA),4,1,Resumo_Horas!$A338)),0)*(((INDIRECT(ADDRESS(357,COLUMN(BA:BA),4,1,$A338))*14)/11)*(1+INDIRECT(ADDRESS(358,COLUMN(BA:BA),4,1,$A338)))),0)</f>
        <v>0</v>
      </c>
      <c r="BA338" cm="1">
        <f t="array" aca="1" ref="BA338" ca="1">IFERROR(IFERROR(Resumo_Horas!BA338/INDIRECT(ADDRESS(7,COLUMN(BB:BB),4,1,Resumo_Horas!$A338)),0)*(((INDIRECT(ADDRESS(357,COLUMN(BB:BB),4,1,$A338))*14)/11)*(1+INDIRECT(ADDRESS(358,COLUMN(BB:BB),4,1,$A338)))),0)</f>
        <v>0</v>
      </c>
      <c r="BB338" cm="1">
        <f t="array" aca="1" ref="BB338" ca="1">IFERROR(IFERROR(Resumo_Horas!BB338/INDIRECT(ADDRESS(7,COLUMN(BC:BC),4,1,Resumo_Horas!$A338)),0)*(((INDIRECT(ADDRESS(357,COLUMN(BC:BC),4,1,$A338))*14)/11)*(1+INDIRECT(ADDRESS(358,COLUMN(BC:BC),4,1,$A338)))),0)</f>
        <v>0</v>
      </c>
      <c r="BC338" cm="1">
        <f t="array" aca="1" ref="BC338" ca="1">IFERROR(IFERROR(Resumo_Horas!BC338/INDIRECT(ADDRESS(7,COLUMN(BD:BD),4,1,Resumo_Horas!$A338)),0)*(((INDIRECT(ADDRESS(357,COLUMN(BD:BD),4,1,$A338))*14)/11)*(1+INDIRECT(ADDRESS(358,COLUMN(BD:BD),4,1,$A338)))),0)</f>
        <v>0</v>
      </c>
      <c r="BD338" cm="1">
        <f t="array" aca="1" ref="BD338" ca="1">IFERROR(IFERROR(Resumo_Horas!BD338/INDIRECT(ADDRESS(7,COLUMN(BE:BE),4,1,Resumo_Horas!$A338)),0)*(((INDIRECT(ADDRESS(357,COLUMN(BE:BE),4,1,$A338))*14)/11)*(1+INDIRECT(ADDRESS(358,COLUMN(BE:BE),4,1,$A338)))),0)</f>
        <v>0</v>
      </c>
      <c r="BE338" cm="1">
        <f t="array" aca="1" ref="BE338" ca="1">IFERROR(IFERROR(Resumo_Horas!BE338/INDIRECT(ADDRESS(7,COLUMN(BF:BF),4,1,Resumo_Horas!$A338)),0)*(((INDIRECT(ADDRESS(357,COLUMN(BF:BF),4,1,$A338))*14)/11)*(1+INDIRECT(ADDRESS(358,COLUMN(BF:BF),4,1,$A338)))),0)</f>
        <v>0</v>
      </c>
      <c r="BF338" cm="1">
        <f t="array" aca="1" ref="BF338" ca="1">IFERROR(IFERROR(Resumo_Horas!BF338/INDIRECT(ADDRESS(7,COLUMN(BG:BG),4,1,Resumo_Horas!$A338)),0)*(((INDIRECT(ADDRESS(357,COLUMN(BG:BG),4,1,$A338))*14)/11)*(1+INDIRECT(ADDRESS(358,COLUMN(BG:BG),4,1,$A338)))),0)</f>
        <v>0</v>
      </c>
      <c r="BG338" cm="1">
        <f t="array" aca="1" ref="BG338" ca="1">IFERROR(IFERROR(Resumo_Horas!BG338/INDIRECT(ADDRESS(7,COLUMN(BH:BH),4,1,Resumo_Horas!$A338)),0)*(((INDIRECT(ADDRESS(357,COLUMN(BH:BH),4,1,$A338))*14)/11)*(1+INDIRECT(ADDRESS(358,COLUMN(BH:BH),4,1,$A338)))),0)</f>
        <v>0</v>
      </c>
      <c r="BH338" cm="1">
        <f t="array" aca="1" ref="BH338" ca="1">IFERROR(IFERROR(Resumo_Horas!BH338/INDIRECT(ADDRESS(7,COLUMN(BI:BI),4,1,Resumo_Horas!$A338)),0)*(((INDIRECT(ADDRESS(357,COLUMN(BI:BI),4,1,$A338))*14)/11)*(1+INDIRECT(ADDRESS(358,COLUMN(BI:BI),4,1,$A338)))),0)</f>
        <v>0</v>
      </c>
      <c r="BI338" cm="1">
        <f t="array" aca="1" ref="BI338" ca="1">IFERROR(IFERROR(Resumo_Horas!BI338/INDIRECT(ADDRESS(7,COLUMN(BJ:BJ),4,1,Resumo_Horas!$A338)),0)*(((INDIRECT(ADDRESS(357,COLUMN(BJ:BJ),4,1,$A338))*14)/11)*(1+INDIRECT(ADDRESS(358,COLUMN(BJ:BJ),4,1,$A338)))),0)</f>
        <v>0</v>
      </c>
      <c r="BJ338" cm="1">
        <f t="array" aca="1" ref="BJ338" ca="1">IFERROR(IFERROR(Resumo_Horas!BJ338/INDIRECT(ADDRESS(7,COLUMN(BK:BK),4,1,Resumo_Horas!$A338)),0)*(((INDIRECT(ADDRESS(357,COLUMN(BK:BK),4,1,$A338))*14)/11)*(1+INDIRECT(ADDRESS(358,COLUMN(BK:BK),4,1,$A338)))),0)</f>
        <v>0</v>
      </c>
      <c r="BK338" s="331" cm="1">
        <f t="array" aca="1" ref="BK338" ca="1">IFERROR(IFERROR(Resumo_Horas!BK338/INDIRECT(ADDRESS(7,COLUMN(BL:BL),4,1,Resumo_Horas!$A338)),0)*(((INDIRECT(ADDRESS(357,COLUMN(BL:BL),4,1,$A338))*14)/11)*(1+INDIRECT(ADDRESS(358,COLUMN(BL:BL),4,1,$A338)))),0)</f>
        <v>0</v>
      </c>
    </row>
    <row r="339" spans="1:63" x14ac:dyDescent="0.25">
      <c r="A339" s="330" t="str" cm="1">
        <f t="array" aca="1" ref="A339" ca="1">IF(INDIRECT(ADDRESS(9+QUOTIENT(ROW(A338)-1,20),4,4,1,"Equipa de projeto")) = 0,"", _xlfn.CONCAT(1 + QUOTIENT(ROW(A338)-1,20),". ", INDIRECT(ADDRESS(9+QUOTIENT(ROW(A338)-1,20),4,4,1,"Equipa de projeto"))))</f>
        <v/>
      </c>
      <c r="B339">
        <f>Atividades!$A$97</f>
        <v>0</v>
      </c>
      <c r="C339" s="123" t="s">
        <v>49</v>
      </c>
      <c r="D339" cm="1">
        <f t="array" aca="1" ref="D339" ca="1">IFERROR(IFERROR(Resumo_Horas!D339/INDIRECT(ADDRESS(7,COLUMN(E:E),4,1,Resumo_Horas!$A339)),0)*(((INDIRECT(ADDRESS(357,COLUMN(E:E),4,1,$A339))*14)/11)*(1+INDIRECT(ADDRESS(358,COLUMN(E:E),4,1,$A339)))),0)</f>
        <v>0</v>
      </c>
      <c r="E339" cm="1">
        <f t="array" aca="1" ref="E339" ca="1">IFERROR(IFERROR(Resumo_Horas!E339/INDIRECT(ADDRESS(7,COLUMN(F:F),4,1,Resumo_Horas!$A339)),0)*(((INDIRECT(ADDRESS(357,COLUMN(F:F),4,1,$A339))*14)/11)*(1+INDIRECT(ADDRESS(358,COLUMN(F:F),4,1,$A339)))),0)</f>
        <v>0</v>
      </c>
      <c r="F339" cm="1">
        <f t="array" aca="1" ref="F339" ca="1">IFERROR(IFERROR(Resumo_Horas!F339/INDIRECT(ADDRESS(7,COLUMN(G:G),4,1,Resumo_Horas!$A339)),0)*(((INDIRECT(ADDRESS(357,COLUMN(G:G),4,1,$A339))*14)/11)*(1+INDIRECT(ADDRESS(358,COLUMN(G:G),4,1,$A339)))),0)</f>
        <v>0</v>
      </c>
      <c r="G339" cm="1">
        <f t="array" aca="1" ref="G339" ca="1">IFERROR(IFERROR(Resumo_Horas!G339/INDIRECT(ADDRESS(7,COLUMN(H:H),4,1,Resumo_Horas!$A339)),0)*(((INDIRECT(ADDRESS(357,COLUMN(H:H),4,1,$A339))*14)/11)*(1+INDIRECT(ADDRESS(358,COLUMN(H:H),4,1,$A339)))),0)</f>
        <v>0</v>
      </c>
      <c r="H339" cm="1">
        <f t="array" aca="1" ref="H339" ca="1">IFERROR(IFERROR(Resumo_Horas!H339/INDIRECT(ADDRESS(7,COLUMN(I:I),4,1,Resumo_Horas!$A339)),0)*(((INDIRECT(ADDRESS(357,COLUMN(I:I),4,1,$A339))*14)/11)*(1+INDIRECT(ADDRESS(358,COLUMN(I:I),4,1,$A339)))),0)</f>
        <v>0</v>
      </c>
      <c r="I339" cm="1">
        <f t="array" aca="1" ref="I339" ca="1">IFERROR(IFERROR(Resumo_Horas!I339/INDIRECT(ADDRESS(7,COLUMN(J:J),4,1,Resumo_Horas!$A339)),0)*(((INDIRECT(ADDRESS(357,COLUMN(J:J),4,1,$A339))*14)/11)*(1+INDIRECT(ADDRESS(358,COLUMN(J:J),4,1,$A339)))),0)</f>
        <v>0</v>
      </c>
      <c r="J339" cm="1">
        <f t="array" aca="1" ref="J339" ca="1">IFERROR(IFERROR(Resumo_Horas!J339/INDIRECT(ADDRESS(7,COLUMN(K:K),4,1,Resumo_Horas!$A339)),0)*(((INDIRECT(ADDRESS(357,COLUMN(K:K),4,1,$A339))*14)/11)*(1+INDIRECT(ADDRESS(358,COLUMN(K:K),4,1,$A339)))),0)</f>
        <v>0</v>
      </c>
      <c r="K339" cm="1">
        <f t="array" aca="1" ref="K339" ca="1">IFERROR(IFERROR(Resumo_Horas!K339/INDIRECT(ADDRESS(7,COLUMN(L:L),4,1,Resumo_Horas!$A339)),0)*(((INDIRECT(ADDRESS(357,COLUMN(L:L),4,1,$A339))*14)/11)*(1+INDIRECT(ADDRESS(358,COLUMN(L:L),4,1,$A339)))),0)</f>
        <v>0</v>
      </c>
      <c r="L339" cm="1">
        <f t="array" aca="1" ref="L339" ca="1">IFERROR(IFERROR(Resumo_Horas!L339/INDIRECT(ADDRESS(7,COLUMN(M:M),4,1,Resumo_Horas!$A339)),0)*(((INDIRECT(ADDRESS(357,COLUMN(M:M),4,1,$A339))*14)/11)*(1+INDIRECT(ADDRESS(358,COLUMN(M:M),4,1,$A339)))),0)</f>
        <v>0</v>
      </c>
      <c r="M339" cm="1">
        <f t="array" aca="1" ref="M339" ca="1">IFERROR(IFERROR(Resumo_Horas!M339/INDIRECT(ADDRESS(7,COLUMN(N:N),4,1,Resumo_Horas!$A339)),0)*(((INDIRECT(ADDRESS(357,COLUMN(N:N),4,1,$A339))*14)/11)*(1+INDIRECT(ADDRESS(358,COLUMN(N:N),4,1,$A339)))),0)</f>
        <v>0</v>
      </c>
      <c r="N339" cm="1">
        <f t="array" aca="1" ref="N339" ca="1">IFERROR(IFERROR(Resumo_Horas!N339/INDIRECT(ADDRESS(7,COLUMN(O:O),4,1,Resumo_Horas!$A339)),0)*(((INDIRECT(ADDRESS(357,COLUMN(O:O),4,1,$A339))*14)/11)*(1+INDIRECT(ADDRESS(358,COLUMN(O:O),4,1,$A339)))),0)</f>
        <v>0</v>
      </c>
      <c r="O339" cm="1">
        <f t="array" aca="1" ref="O339" ca="1">IFERROR(IFERROR(Resumo_Horas!O339/INDIRECT(ADDRESS(7,COLUMN(P:P),4,1,Resumo_Horas!$A339)),0)*(((INDIRECT(ADDRESS(357,COLUMN(P:P),4,1,$A339))*14)/11)*(1+INDIRECT(ADDRESS(358,COLUMN(P:P),4,1,$A339)))),0)</f>
        <v>0</v>
      </c>
      <c r="P339" cm="1">
        <f t="array" aca="1" ref="P339" ca="1">IFERROR(IFERROR(Resumo_Horas!P339/INDIRECT(ADDRESS(7,COLUMN(Q:Q),4,1,Resumo_Horas!$A339)),0)*(((INDIRECT(ADDRESS(357,COLUMN(Q:Q),4,1,$A339))*14)/11)*(1+INDIRECT(ADDRESS(358,COLUMN(Q:Q),4,1,$A339)))),0)</f>
        <v>0</v>
      </c>
      <c r="Q339" cm="1">
        <f t="array" aca="1" ref="Q339" ca="1">IFERROR(IFERROR(Resumo_Horas!Q339/INDIRECT(ADDRESS(7,COLUMN(R:R),4,1,Resumo_Horas!$A339)),0)*(((INDIRECT(ADDRESS(357,COLUMN(R:R),4,1,$A339))*14)/11)*(1+INDIRECT(ADDRESS(358,COLUMN(R:R),4,1,$A339)))),0)</f>
        <v>0</v>
      </c>
      <c r="R339" cm="1">
        <f t="array" aca="1" ref="R339" ca="1">IFERROR(IFERROR(Resumo_Horas!R339/INDIRECT(ADDRESS(7,COLUMN(S:S),4,1,Resumo_Horas!$A339)),0)*(((INDIRECT(ADDRESS(357,COLUMN(S:S),4,1,$A339))*14)/11)*(1+INDIRECT(ADDRESS(358,COLUMN(S:S),4,1,$A339)))),0)</f>
        <v>0</v>
      </c>
      <c r="S339" cm="1">
        <f t="array" aca="1" ref="S339" ca="1">IFERROR(IFERROR(Resumo_Horas!S339/INDIRECT(ADDRESS(7,COLUMN(T:T),4,1,Resumo_Horas!$A339)),0)*(((INDIRECT(ADDRESS(357,COLUMN(T:T),4,1,$A339))*14)/11)*(1+INDIRECT(ADDRESS(358,COLUMN(T:T),4,1,$A339)))),0)</f>
        <v>0</v>
      </c>
      <c r="T339" cm="1">
        <f t="array" aca="1" ref="T339" ca="1">IFERROR(IFERROR(Resumo_Horas!T339/INDIRECT(ADDRESS(7,COLUMN(U:U),4,1,Resumo_Horas!$A339)),0)*(((INDIRECT(ADDRESS(357,COLUMN(U:U),4,1,$A339))*14)/11)*(1+INDIRECT(ADDRESS(358,COLUMN(U:U),4,1,$A339)))),0)</f>
        <v>0</v>
      </c>
      <c r="U339" cm="1">
        <f t="array" aca="1" ref="U339" ca="1">IFERROR(IFERROR(Resumo_Horas!U339/INDIRECT(ADDRESS(7,COLUMN(V:V),4,1,Resumo_Horas!$A339)),0)*(((INDIRECT(ADDRESS(357,COLUMN(V:V),4,1,$A339))*14)/11)*(1+INDIRECT(ADDRESS(358,COLUMN(V:V),4,1,$A339)))),0)</f>
        <v>0</v>
      </c>
      <c r="V339" cm="1">
        <f t="array" aca="1" ref="V339" ca="1">IFERROR(IFERROR(Resumo_Horas!V339/INDIRECT(ADDRESS(7,COLUMN(W:W),4,1,Resumo_Horas!$A339)),0)*(((INDIRECT(ADDRESS(357,COLUMN(W:W),4,1,$A339))*14)/11)*(1+INDIRECT(ADDRESS(358,COLUMN(W:W),4,1,$A339)))),0)</f>
        <v>0</v>
      </c>
      <c r="W339" cm="1">
        <f t="array" aca="1" ref="W339" ca="1">IFERROR(IFERROR(Resumo_Horas!W339/INDIRECT(ADDRESS(7,COLUMN(X:X),4,1,Resumo_Horas!$A339)),0)*(((INDIRECT(ADDRESS(357,COLUMN(X:X),4,1,$A339))*14)/11)*(1+INDIRECT(ADDRESS(358,COLUMN(X:X),4,1,$A339)))),0)</f>
        <v>0</v>
      </c>
      <c r="X339" cm="1">
        <f t="array" aca="1" ref="X339" ca="1">IFERROR(IFERROR(Resumo_Horas!X339/INDIRECT(ADDRESS(7,COLUMN(Y:Y),4,1,Resumo_Horas!$A339)),0)*(((INDIRECT(ADDRESS(357,COLUMN(Y:Y),4,1,$A339))*14)/11)*(1+INDIRECT(ADDRESS(358,COLUMN(Y:Y),4,1,$A339)))),0)</f>
        <v>0</v>
      </c>
      <c r="Y339" cm="1">
        <f t="array" aca="1" ref="Y339" ca="1">IFERROR(IFERROR(Resumo_Horas!Y339/INDIRECT(ADDRESS(7,COLUMN(Z:Z),4,1,Resumo_Horas!$A339)),0)*(((INDIRECT(ADDRESS(357,COLUMN(Z:Z),4,1,$A339))*14)/11)*(1+INDIRECT(ADDRESS(358,COLUMN(Z:Z),4,1,$A339)))),0)</f>
        <v>0</v>
      </c>
      <c r="Z339" cm="1">
        <f t="array" aca="1" ref="Z339" ca="1">IFERROR(IFERROR(Resumo_Horas!Z339/INDIRECT(ADDRESS(7,COLUMN(AA:AA),4,1,Resumo_Horas!$A339)),0)*(((INDIRECT(ADDRESS(357,COLUMN(AA:AA),4,1,$A339))*14)/11)*(1+INDIRECT(ADDRESS(358,COLUMN(AA:AA),4,1,$A339)))),0)</f>
        <v>0</v>
      </c>
      <c r="AA339" cm="1">
        <f t="array" aca="1" ref="AA339" ca="1">IFERROR(IFERROR(Resumo_Horas!AA339/INDIRECT(ADDRESS(7,COLUMN(AB:AB),4,1,Resumo_Horas!$A339)),0)*(((INDIRECT(ADDRESS(357,COLUMN(AB:AB),4,1,$A339))*14)/11)*(1+INDIRECT(ADDRESS(358,COLUMN(AB:AB),4,1,$A339)))),0)</f>
        <v>0</v>
      </c>
      <c r="AB339" cm="1">
        <f t="array" aca="1" ref="AB339" ca="1">IFERROR(IFERROR(Resumo_Horas!AB339/INDIRECT(ADDRESS(7,COLUMN(AC:AC),4,1,Resumo_Horas!$A339)),0)*(((INDIRECT(ADDRESS(357,COLUMN(AC:AC),4,1,$A339))*14)/11)*(1+INDIRECT(ADDRESS(358,COLUMN(AC:AC),4,1,$A339)))),0)</f>
        <v>0</v>
      </c>
      <c r="AC339" cm="1">
        <f t="array" aca="1" ref="AC339" ca="1">IFERROR(IFERROR(Resumo_Horas!AC339/INDIRECT(ADDRESS(7,COLUMN(AD:AD),4,1,Resumo_Horas!$A339)),0)*(((INDIRECT(ADDRESS(357,COLUMN(AD:AD),4,1,$A339))*14)/11)*(1+INDIRECT(ADDRESS(358,COLUMN(AD:AD),4,1,$A339)))),0)</f>
        <v>0</v>
      </c>
      <c r="AD339" cm="1">
        <f t="array" aca="1" ref="AD339" ca="1">IFERROR(IFERROR(Resumo_Horas!AD339/INDIRECT(ADDRESS(7,COLUMN(AE:AE),4,1,Resumo_Horas!$A339)),0)*(((INDIRECT(ADDRESS(357,COLUMN(AE:AE),4,1,$A339))*14)/11)*(1+INDIRECT(ADDRESS(358,COLUMN(AE:AE),4,1,$A339)))),0)</f>
        <v>0</v>
      </c>
      <c r="AE339" cm="1">
        <f t="array" aca="1" ref="AE339" ca="1">IFERROR(IFERROR(Resumo_Horas!AE339/INDIRECT(ADDRESS(7,COLUMN(AF:AF),4,1,Resumo_Horas!$A339)),0)*(((INDIRECT(ADDRESS(357,COLUMN(AF:AF),4,1,$A339))*14)/11)*(1+INDIRECT(ADDRESS(358,COLUMN(AF:AF),4,1,$A339)))),0)</f>
        <v>0</v>
      </c>
      <c r="AF339" cm="1">
        <f t="array" aca="1" ref="AF339" ca="1">IFERROR(IFERROR(Resumo_Horas!AF339/INDIRECT(ADDRESS(7,COLUMN(AG:AG),4,1,Resumo_Horas!$A339)),0)*(((INDIRECT(ADDRESS(357,COLUMN(AG:AG),4,1,$A339))*14)/11)*(1+INDIRECT(ADDRESS(358,COLUMN(AG:AG),4,1,$A339)))),0)</f>
        <v>0</v>
      </c>
      <c r="AG339" cm="1">
        <f t="array" aca="1" ref="AG339" ca="1">IFERROR(IFERROR(Resumo_Horas!AG339/INDIRECT(ADDRESS(7,COLUMN(AH:AH),4,1,Resumo_Horas!$A339)),0)*(((INDIRECT(ADDRESS(357,COLUMN(AH:AH),4,1,$A339))*14)/11)*(1+INDIRECT(ADDRESS(358,COLUMN(AH:AH),4,1,$A339)))),0)</f>
        <v>0</v>
      </c>
      <c r="AH339" cm="1">
        <f t="array" aca="1" ref="AH339" ca="1">IFERROR(IFERROR(Resumo_Horas!AH339/INDIRECT(ADDRESS(7,COLUMN(AI:AI),4,1,Resumo_Horas!$A339)),0)*(((INDIRECT(ADDRESS(357,COLUMN(AI:AI),4,1,$A339))*14)/11)*(1+INDIRECT(ADDRESS(358,COLUMN(AI:AI),4,1,$A339)))),0)</f>
        <v>0</v>
      </c>
      <c r="AI339" cm="1">
        <f t="array" aca="1" ref="AI339" ca="1">IFERROR(IFERROR(Resumo_Horas!AI339/INDIRECT(ADDRESS(7,COLUMN(AJ:AJ),4,1,Resumo_Horas!$A339)),0)*(((INDIRECT(ADDRESS(357,COLUMN(AJ:AJ),4,1,$A339))*14)/11)*(1+INDIRECT(ADDRESS(358,COLUMN(AJ:AJ),4,1,$A339)))),0)</f>
        <v>0</v>
      </c>
      <c r="AJ339" cm="1">
        <f t="array" aca="1" ref="AJ339" ca="1">IFERROR(IFERROR(Resumo_Horas!AJ339/INDIRECT(ADDRESS(7,COLUMN(AK:AK),4,1,Resumo_Horas!$A339)),0)*(((INDIRECT(ADDRESS(357,COLUMN(AK:AK),4,1,$A339))*14)/11)*(1+INDIRECT(ADDRESS(358,COLUMN(AK:AK),4,1,$A339)))),0)</f>
        <v>0</v>
      </c>
      <c r="AK339" cm="1">
        <f t="array" aca="1" ref="AK339" ca="1">IFERROR(IFERROR(Resumo_Horas!AK339/INDIRECT(ADDRESS(7,COLUMN(AL:AL),4,1,Resumo_Horas!$A339)),0)*(((INDIRECT(ADDRESS(357,COLUMN(AL:AL),4,1,$A339))*14)/11)*(1+INDIRECT(ADDRESS(358,COLUMN(AL:AL),4,1,$A339)))),0)</f>
        <v>0</v>
      </c>
      <c r="AL339" cm="1">
        <f t="array" aca="1" ref="AL339" ca="1">IFERROR(IFERROR(Resumo_Horas!AL339/INDIRECT(ADDRESS(7,COLUMN(AM:AM),4,1,Resumo_Horas!$A339)),0)*(((INDIRECT(ADDRESS(357,COLUMN(AM:AM),4,1,$A339))*14)/11)*(1+INDIRECT(ADDRESS(358,COLUMN(AM:AM),4,1,$A339)))),0)</f>
        <v>0</v>
      </c>
      <c r="AM339" cm="1">
        <f t="array" aca="1" ref="AM339" ca="1">IFERROR(IFERROR(Resumo_Horas!AM339/INDIRECT(ADDRESS(7,COLUMN(AN:AN),4,1,Resumo_Horas!$A339)),0)*(((INDIRECT(ADDRESS(357,COLUMN(AN:AN),4,1,$A339))*14)/11)*(1+INDIRECT(ADDRESS(358,COLUMN(AN:AN),4,1,$A339)))),0)</f>
        <v>0</v>
      </c>
      <c r="AN339" cm="1">
        <f t="array" aca="1" ref="AN339" ca="1">IFERROR(IFERROR(Resumo_Horas!AN339/INDIRECT(ADDRESS(7,COLUMN(AO:AO),4,1,Resumo_Horas!$A339)),0)*(((INDIRECT(ADDRESS(357,COLUMN(AO:AO),4,1,$A339))*14)/11)*(1+INDIRECT(ADDRESS(358,COLUMN(AO:AO),4,1,$A339)))),0)</f>
        <v>0</v>
      </c>
      <c r="AO339" cm="1">
        <f t="array" aca="1" ref="AO339" ca="1">IFERROR(IFERROR(Resumo_Horas!AO339/INDIRECT(ADDRESS(7,COLUMN(AP:AP),4,1,Resumo_Horas!$A339)),0)*(((INDIRECT(ADDRESS(357,COLUMN(AP:AP),4,1,$A339))*14)/11)*(1+INDIRECT(ADDRESS(358,COLUMN(AP:AP),4,1,$A339)))),0)</f>
        <v>0</v>
      </c>
      <c r="AP339" cm="1">
        <f t="array" aca="1" ref="AP339" ca="1">IFERROR(IFERROR(Resumo_Horas!AP339/INDIRECT(ADDRESS(7,COLUMN(AQ:AQ),4,1,Resumo_Horas!$A339)),0)*(((INDIRECT(ADDRESS(357,COLUMN(AQ:AQ),4,1,$A339))*14)/11)*(1+INDIRECT(ADDRESS(358,COLUMN(AQ:AQ),4,1,$A339)))),0)</f>
        <v>0</v>
      </c>
      <c r="AQ339" cm="1">
        <f t="array" aca="1" ref="AQ339" ca="1">IFERROR(IFERROR(Resumo_Horas!AQ339/INDIRECT(ADDRESS(7,COLUMN(AR:AR),4,1,Resumo_Horas!$A339)),0)*(((INDIRECT(ADDRESS(357,COLUMN(AR:AR),4,1,$A339))*14)/11)*(1+INDIRECT(ADDRESS(358,COLUMN(AR:AR),4,1,$A339)))),0)</f>
        <v>0</v>
      </c>
      <c r="AR339" cm="1">
        <f t="array" aca="1" ref="AR339" ca="1">IFERROR(IFERROR(Resumo_Horas!AR339/INDIRECT(ADDRESS(7,COLUMN(AS:AS),4,1,Resumo_Horas!$A339)),0)*(((INDIRECT(ADDRESS(357,COLUMN(AS:AS),4,1,$A339))*14)/11)*(1+INDIRECT(ADDRESS(358,COLUMN(AS:AS),4,1,$A339)))),0)</f>
        <v>0</v>
      </c>
      <c r="AS339" cm="1">
        <f t="array" aca="1" ref="AS339" ca="1">IFERROR(IFERROR(Resumo_Horas!AS339/INDIRECT(ADDRESS(7,COLUMN(AT:AT),4,1,Resumo_Horas!$A339)),0)*(((INDIRECT(ADDRESS(357,COLUMN(AT:AT),4,1,$A339))*14)/11)*(1+INDIRECT(ADDRESS(358,COLUMN(AT:AT),4,1,$A339)))),0)</f>
        <v>0</v>
      </c>
      <c r="AT339" cm="1">
        <f t="array" aca="1" ref="AT339" ca="1">IFERROR(IFERROR(Resumo_Horas!AT339/INDIRECT(ADDRESS(7,COLUMN(AU:AU),4,1,Resumo_Horas!$A339)),0)*(((INDIRECT(ADDRESS(357,COLUMN(AU:AU),4,1,$A339))*14)/11)*(1+INDIRECT(ADDRESS(358,COLUMN(AU:AU),4,1,$A339)))),0)</f>
        <v>0</v>
      </c>
      <c r="AU339" cm="1">
        <f t="array" aca="1" ref="AU339" ca="1">IFERROR(IFERROR(Resumo_Horas!AU339/INDIRECT(ADDRESS(7,COLUMN(AV:AV),4,1,Resumo_Horas!$A339)),0)*(((INDIRECT(ADDRESS(357,COLUMN(AV:AV),4,1,$A339))*14)/11)*(1+INDIRECT(ADDRESS(358,COLUMN(AV:AV),4,1,$A339)))),0)</f>
        <v>0</v>
      </c>
      <c r="AV339" cm="1">
        <f t="array" aca="1" ref="AV339" ca="1">IFERROR(IFERROR(Resumo_Horas!AV339/INDIRECT(ADDRESS(7,COLUMN(AW:AW),4,1,Resumo_Horas!$A339)),0)*(((INDIRECT(ADDRESS(357,COLUMN(AW:AW),4,1,$A339))*14)/11)*(1+INDIRECT(ADDRESS(358,COLUMN(AW:AW),4,1,$A339)))),0)</f>
        <v>0</v>
      </c>
      <c r="AW339" cm="1">
        <f t="array" aca="1" ref="AW339" ca="1">IFERROR(IFERROR(Resumo_Horas!AW339/INDIRECT(ADDRESS(7,COLUMN(AX:AX),4,1,Resumo_Horas!$A339)),0)*(((INDIRECT(ADDRESS(357,COLUMN(AX:AX),4,1,$A339))*14)/11)*(1+INDIRECT(ADDRESS(358,COLUMN(AX:AX),4,1,$A339)))),0)</f>
        <v>0</v>
      </c>
      <c r="AX339" cm="1">
        <f t="array" aca="1" ref="AX339" ca="1">IFERROR(IFERROR(Resumo_Horas!AX339/INDIRECT(ADDRESS(7,COLUMN(AY:AY),4,1,Resumo_Horas!$A339)),0)*(((INDIRECT(ADDRESS(357,COLUMN(AY:AY),4,1,$A339))*14)/11)*(1+INDIRECT(ADDRESS(358,COLUMN(AY:AY),4,1,$A339)))),0)</f>
        <v>0</v>
      </c>
      <c r="AY339" cm="1">
        <f t="array" aca="1" ref="AY339" ca="1">IFERROR(IFERROR(Resumo_Horas!AY339/INDIRECT(ADDRESS(7,COLUMN(AZ:AZ),4,1,Resumo_Horas!$A339)),0)*(((INDIRECT(ADDRESS(357,COLUMN(AZ:AZ),4,1,$A339))*14)/11)*(1+INDIRECT(ADDRESS(358,COLUMN(AZ:AZ),4,1,$A339)))),0)</f>
        <v>0</v>
      </c>
      <c r="AZ339" cm="1">
        <f t="array" aca="1" ref="AZ339" ca="1">IFERROR(IFERROR(Resumo_Horas!AZ339/INDIRECT(ADDRESS(7,COLUMN(BA:BA),4,1,Resumo_Horas!$A339)),0)*(((INDIRECT(ADDRESS(357,COLUMN(BA:BA),4,1,$A339))*14)/11)*(1+INDIRECT(ADDRESS(358,COLUMN(BA:BA),4,1,$A339)))),0)</f>
        <v>0</v>
      </c>
      <c r="BA339" cm="1">
        <f t="array" aca="1" ref="BA339" ca="1">IFERROR(IFERROR(Resumo_Horas!BA339/INDIRECT(ADDRESS(7,COLUMN(BB:BB),4,1,Resumo_Horas!$A339)),0)*(((INDIRECT(ADDRESS(357,COLUMN(BB:BB),4,1,$A339))*14)/11)*(1+INDIRECT(ADDRESS(358,COLUMN(BB:BB),4,1,$A339)))),0)</f>
        <v>0</v>
      </c>
      <c r="BB339" cm="1">
        <f t="array" aca="1" ref="BB339" ca="1">IFERROR(IFERROR(Resumo_Horas!BB339/INDIRECT(ADDRESS(7,COLUMN(BC:BC),4,1,Resumo_Horas!$A339)),0)*(((INDIRECT(ADDRESS(357,COLUMN(BC:BC),4,1,$A339))*14)/11)*(1+INDIRECT(ADDRESS(358,COLUMN(BC:BC),4,1,$A339)))),0)</f>
        <v>0</v>
      </c>
      <c r="BC339" cm="1">
        <f t="array" aca="1" ref="BC339" ca="1">IFERROR(IFERROR(Resumo_Horas!BC339/INDIRECT(ADDRESS(7,COLUMN(BD:BD),4,1,Resumo_Horas!$A339)),0)*(((INDIRECT(ADDRESS(357,COLUMN(BD:BD),4,1,$A339))*14)/11)*(1+INDIRECT(ADDRESS(358,COLUMN(BD:BD),4,1,$A339)))),0)</f>
        <v>0</v>
      </c>
      <c r="BD339" cm="1">
        <f t="array" aca="1" ref="BD339" ca="1">IFERROR(IFERROR(Resumo_Horas!BD339/INDIRECT(ADDRESS(7,COLUMN(BE:BE),4,1,Resumo_Horas!$A339)),0)*(((INDIRECT(ADDRESS(357,COLUMN(BE:BE),4,1,$A339))*14)/11)*(1+INDIRECT(ADDRESS(358,COLUMN(BE:BE),4,1,$A339)))),0)</f>
        <v>0</v>
      </c>
      <c r="BE339" cm="1">
        <f t="array" aca="1" ref="BE339" ca="1">IFERROR(IFERROR(Resumo_Horas!BE339/INDIRECT(ADDRESS(7,COLUMN(BF:BF),4,1,Resumo_Horas!$A339)),0)*(((INDIRECT(ADDRESS(357,COLUMN(BF:BF),4,1,$A339))*14)/11)*(1+INDIRECT(ADDRESS(358,COLUMN(BF:BF),4,1,$A339)))),0)</f>
        <v>0</v>
      </c>
      <c r="BF339" cm="1">
        <f t="array" aca="1" ref="BF339" ca="1">IFERROR(IFERROR(Resumo_Horas!BF339/INDIRECT(ADDRESS(7,COLUMN(BG:BG),4,1,Resumo_Horas!$A339)),0)*(((INDIRECT(ADDRESS(357,COLUMN(BG:BG),4,1,$A339))*14)/11)*(1+INDIRECT(ADDRESS(358,COLUMN(BG:BG),4,1,$A339)))),0)</f>
        <v>0</v>
      </c>
      <c r="BG339" cm="1">
        <f t="array" aca="1" ref="BG339" ca="1">IFERROR(IFERROR(Resumo_Horas!BG339/INDIRECT(ADDRESS(7,COLUMN(BH:BH),4,1,Resumo_Horas!$A339)),0)*(((INDIRECT(ADDRESS(357,COLUMN(BH:BH),4,1,$A339))*14)/11)*(1+INDIRECT(ADDRESS(358,COLUMN(BH:BH),4,1,$A339)))),0)</f>
        <v>0</v>
      </c>
      <c r="BH339" cm="1">
        <f t="array" aca="1" ref="BH339" ca="1">IFERROR(IFERROR(Resumo_Horas!BH339/INDIRECT(ADDRESS(7,COLUMN(BI:BI),4,1,Resumo_Horas!$A339)),0)*(((INDIRECT(ADDRESS(357,COLUMN(BI:BI),4,1,$A339))*14)/11)*(1+INDIRECT(ADDRESS(358,COLUMN(BI:BI),4,1,$A339)))),0)</f>
        <v>0</v>
      </c>
      <c r="BI339" cm="1">
        <f t="array" aca="1" ref="BI339" ca="1">IFERROR(IFERROR(Resumo_Horas!BI339/INDIRECT(ADDRESS(7,COLUMN(BJ:BJ),4,1,Resumo_Horas!$A339)),0)*(((INDIRECT(ADDRESS(357,COLUMN(BJ:BJ),4,1,$A339))*14)/11)*(1+INDIRECT(ADDRESS(358,COLUMN(BJ:BJ),4,1,$A339)))),0)</f>
        <v>0</v>
      </c>
      <c r="BJ339" cm="1">
        <f t="array" aca="1" ref="BJ339" ca="1">IFERROR(IFERROR(Resumo_Horas!BJ339/INDIRECT(ADDRESS(7,COLUMN(BK:BK),4,1,Resumo_Horas!$A339)),0)*(((INDIRECT(ADDRESS(357,COLUMN(BK:BK),4,1,$A339))*14)/11)*(1+INDIRECT(ADDRESS(358,COLUMN(BK:BK),4,1,$A339)))),0)</f>
        <v>0</v>
      </c>
      <c r="BK339" s="331" cm="1">
        <f t="array" aca="1" ref="BK339" ca="1">IFERROR(IFERROR(Resumo_Horas!BK339/INDIRECT(ADDRESS(7,COLUMN(BL:BL),4,1,Resumo_Horas!$A339)),0)*(((INDIRECT(ADDRESS(357,COLUMN(BL:BL),4,1,$A339))*14)/11)*(1+INDIRECT(ADDRESS(358,COLUMN(BL:BL),4,1,$A339)))),0)</f>
        <v>0</v>
      </c>
    </row>
    <row r="340" spans="1:63" x14ac:dyDescent="0.25">
      <c r="A340" s="330" t="str" cm="1">
        <f t="array" aca="1" ref="A340" ca="1">IF(INDIRECT(ADDRESS(9+QUOTIENT(ROW(A339)-1,20),4,4,1,"Equipa de projeto")) = 0,"", _xlfn.CONCAT(1 + QUOTIENT(ROW(A339)-1,20),". ", INDIRECT(ADDRESS(9+QUOTIENT(ROW(A339)-1,20),4,4,1,"Equipa de projeto"))))</f>
        <v/>
      </c>
      <c r="B340">
        <f>Atividades!$A$109</f>
        <v>0</v>
      </c>
      <c r="C340" s="123" t="s">
        <v>48</v>
      </c>
      <c r="D340" cm="1">
        <f t="array" aca="1" ref="D340" ca="1">IFERROR(IFERROR(Resumo_Horas!D340/INDIRECT(ADDRESS(7,COLUMN(E:E),4,1,Resumo_Horas!$A340)),0)*(((INDIRECT(ADDRESS(357,COLUMN(E:E),4,1,$A340))*14)/11)*(1+INDIRECT(ADDRESS(358,COLUMN(E:E),4,1,$A340)))),0)</f>
        <v>0</v>
      </c>
      <c r="E340" cm="1">
        <f t="array" aca="1" ref="E340" ca="1">IFERROR(IFERROR(Resumo_Horas!E340/INDIRECT(ADDRESS(7,COLUMN(F:F),4,1,Resumo_Horas!$A340)),0)*(((INDIRECT(ADDRESS(357,COLUMN(F:F),4,1,$A340))*14)/11)*(1+INDIRECT(ADDRESS(358,COLUMN(F:F),4,1,$A340)))),0)</f>
        <v>0</v>
      </c>
      <c r="F340" cm="1">
        <f t="array" aca="1" ref="F340" ca="1">IFERROR(IFERROR(Resumo_Horas!F340/INDIRECT(ADDRESS(7,COLUMN(G:G),4,1,Resumo_Horas!$A340)),0)*(((INDIRECT(ADDRESS(357,COLUMN(G:G),4,1,$A340))*14)/11)*(1+INDIRECT(ADDRESS(358,COLUMN(G:G),4,1,$A340)))),0)</f>
        <v>0</v>
      </c>
      <c r="G340" cm="1">
        <f t="array" aca="1" ref="G340" ca="1">IFERROR(IFERROR(Resumo_Horas!G340/INDIRECT(ADDRESS(7,COLUMN(H:H),4,1,Resumo_Horas!$A340)),0)*(((INDIRECT(ADDRESS(357,COLUMN(H:H),4,1,$A340))*14)/11)*(1+INDIRECT(ADDRESS(358,COLUMN(H:H),4,1,$A340)))),0)</f>
        <v>0</v>
      </c>
      <c r="H340" cm="1">
        <f t="array" aca="1" ref="H340" ca="1">IFERROR(IFERROR(Resumo_Horas!H340/INDIRECT(ADDRESS(7,COLUMN(I:I),4,1,Resumo_Horas!$A340)),0)*(((INDIRECT(ADDRESS(357,COLUMN(I:I),4,1,$A340))*14)/11)*(1+INDIRECT(ADDRESS(358,COLUMN(I:I),4,1,$A340)))),0)</f>
        <v>0</v>
      </c>
      <c r="I340" cm="1">
        <f t="array" aca="1" ref="I340" ca="1">IFERROR(IFERROR(Resumo_Horas!I340/INDIRECT(ADDRESS(7,COLUMN(J:J),4,1,Resumo_Horas!$A340)),0)*(((INDIRECT(ADDRESS(357,COLUMN(J:J),4,1,$A340))*14)/11)*(1+INDIRECT(ADDRESS(358,COLUMN(J:J),4,1,$A340)))),0)</f>
        <v>0</v>
      </c>
      <c r="J340" cm="1">
        <f t="array" aca="1" ref="J340" ca="1">IFERROR(IFERROR(Resumo_Horas!J340/INDIRECT(ADDRESS(7,COLUMN(K:K),4,1,Resumo_Horas!$A340)),0)*(((INDIRECT(ADDRESS(357,COLUMN(K:K),4,1,$A340))*14)/11)*(1+INDIRECT(ADDRESS(358,COLUMN(K:K),4,1,$A340)))),0)</f>
        <v>0</v>
      </c>
      <c r="K340" cm="1">
        <f t="array" aca="1" ref="K340" ca="1">IFERROR(IFERROR(Resumo_Horas!K340/INDIRECT(ADDRESS(7,COLUMN(L:L),4,1,Resumo_Horas!$A340)),0)*(((INDIRECT(ADDRESS(357,COLUMN(L:L),4,1,$A340))*14)/11)*(1+INDIRECT(ADDRESS(358,COLUMN(L:L),4,1,$A340)))),0)</f>
        <v>0</v>
      </c>
      <c r="L340" cm="1">
        <f t="array" aca="1" ref="L340" ca="1">IFERROR(IFERROR(Resumo_Horas!L340/INDIRECT(ADDRESS(7,COLUMN(M:M),4,1,Resumo_Horas!$A340)),0)*(((INDIRECT(ADDRESS(357,COLUMN(M:M),4,1,$A340))*14)/11)*(1+INDIRECT(ADDRESS(358,COLUMN(M:M),4,1,$A340)))),0)</f>
        <v>0</v>
      </c>
      <c r="M340" cm="1">
        <f t="array" aca="1" ref="M340" ca="1">IFERROR(IFERROR(Resumo_Horas!M340/INDIRECT(ADDRESS(7,COLUMN(N:N),4,1,Resumo_Horas!$A340)),0)*(((INDIRECT(ADDRESS(357,COLUMN(N:N),4,1,$A340))*14)/11)*(1+INDIRECT(ADDRESS(358,COLUMN(N:N),4,1,$A340)))),0)</f>
        <v>0</v>
      </c>
      <c r="N340" cm="1">
        <f t="array" aca="1" ref="N340" ca="1">IFERROR(IFERROR(Resumo_Horas!N340/INDIRECT(ADDRESS(7,COLUMN(O:O),4,1,Resumo_Horas!$A340)),0)*(((INDIRECT(ADDRESS(357,COLUMN(O:O),4,1,$A340))*14)/11)*(1+INDIRECT(ADDRESS(358,COLUMN(O:O),4,1,$A340)))),0)</f>
        <v>0</v>
      </c>
      <c r="O340" cm="1">
        <f t="array" aca="1" ref="O340" ca="1">IFERROR(IFERROR(Resumo_Horas!O340/INDIRECT(ADDRESS(7,COLUMN(P:P),4,1,Resumo_Horas!$A340)),0)*(((INDIRECT(ADDRESS(357,COLUMN(P:P),4,1,$A340))*14)/11)*(1+INDIRECT(ADDRESS(358,COLUMN(P:P),4,1,$A340)))),0)</f>
        <v>0</v>
      </c>
      <c r="P340" cm="1">
        <f t="array" aca="1" ref="P340" ca="1">IFERROR(IFERROR(Resumo_Horas!P340/INDIRECT(ADDRESS(7,COLUMN(Q:Q),4,1,Resumo_Horas!$A340)),0)*(((INDIRECT(ADDRESS(357,COLUMN(Q:Q),4,1,$A340))*14)/11)*(1+INDIRECT(ADDRESS(358,COLUMN(Q:Q),4,1,$A340)))),0)</f>
        <v>0</v>
      </c>
      <c r="Q340" cm="1">
        <f t="array" aca="1" ref="Q340" ca="1">IFERROR(IFERROR(Resumo_Horas!Q340/INDIRECT(ADDRESS(7,COLUMN(R:R),4,1,Resumo_Horas!$A340)),0)*(((INDIRECT(ADDRESS(357,COLUMN(R:R),4,1,$A340))*14)/11)*(1+INDIRECT(ADDRESS(358,COLUMN(R:R),4,1,$A340)))),0)</f>
        <v>0</v>
      </c>
      <c r="R340" cm="1">
        <f t="array" aca="1" ref="R340" ca="1">IFERROR(IFERROR(Resumo_Horas!R340/INDIRECT(ADDRESS(7,COLUMN(S:S),4,1,Resumo_Horas!$A340)),0)*(((INDIRECT(ADDRESS(357,COLUMN(S:S),4,1,$A340))*14)/11)*(1+INDIRECT(ADDRESS(358,COLUMN(S:S),4,1,$A340)))),0)</f>
        <v>0</v>
      </c>
      <c r="S340" cm="1">
        <f t="array" aca="1" ref="S340" ca="1">IFERROR(IFERROR(Resumo_Horas!S340/INDIRECT(ADDRESS(7,COLUMN(T:T),4,1,Resumo_Horas!$A340)),0)*(((INDIRECT(ADDRESS(357,COLUMN(T:T),4,1,$A340))*14)/11)*(1+INDIRECT(ADDRESS(358,COLUMN(T:T),4,1,$A340)))),0)</f>
        <v>0</v>
      </c>
      <c r="T340" cm="1">
        <f t="array" aca="1" ref="T340" ca="1">IFERROR(IFERROR(Resumo_Horas!T340/INDIRECT(ADDRESS(7,COLUMN(U:U),4,1,Resumo_Horas!$A340)),0)*(((INDIRECT(ADDRESS(357,COLUMN(U:U),4,1,$A340))*14)/11)*(1+INDIRECT(ADDRESS(358,COLUMN(U:U),4,1,$A340)))),0)</f>
        <v>0</v>
      </c>
      <c r="U340" cm="1">
        <f t="array" aca="1" ref="U340" ca="1">IFERROR(IFERROR(Resumo_Horas!U340/INDIRECT(ADDRESS(7,COLUMN(V:V),4,1,Resumo_Horas!$A340)),0)*(((INDIRECT(ADDRESS(357,COLUMN(V:V),4,1,$A340))*14)/11)*(1+INDIRECT(ADDRESS(358,COLUMN(V:V),4,1,$A340)))),0)</f>
        <v>0</v>
      </c>
      <c r="V340" cm="1">
        <f t="array" aca="1" ref="V340" ca="1">IFERROR(IFERROR(Resumo_Horas!V340/INDIRECT(ADDRESS(7,COLUMN(W:W),4,1,Resumo_Horas!$A340)),0)*(((INDIRECT(ADDRESS(357,COLUMN(W:W),4,1,$A340))*14)/11)*(1+INDIRECT(ADDRESS(358,COLUMN(W:W),4,1,$A340)))),0)</f>
        <v>0</v>
      </c>
      <c r="W340" cm="1">
        <f t="array" aca="1" ref="W340" ca="1">IFERROR(IFERROR(Resumo_Horas!W340/INDIRECT(ADDRESS(7,COLUMN(X:X),4,1,Resumo_Horas!$A340)),0)*(((INDIRECT(ADDRESS(357,COLUMN(X:X),4,1,$A340))*14)/11)*(1+INDIRECT(ADDRESS(358,COLUMN(X:X),4,1,$A340)))),0)</f>
        <v>0</v>
      </c>
      <c r="X340" cm="1">
        <f t="array" aca="1" ref="X340" ca="1">IFERROR(IFERROR(Resumo_Horas!X340/INDIRECT(ADDRESS(7,COLUMN(Y:Y),4,1,Resumo_Horas!$A340)),0)*(((INDIRECT(ADDRESS(357,COLUMN(Y:Y),4,1,$A340))*14)/11)*(1+INDIRECT(ADDRESS(358,COLUMN(Y:Y),4,1,$A340)))),0)</f>
        <v>0</v>
      </c>
      <c r="Y340" cm="1">
        <f t="array" aca="1" ref="Y340" ca="1">IFERROR(IFERROR(Resumo_Horas!Y340/INDIRECT(ADDRESS(7,COLUMN(Z:Z),4,1,Resumo_Horas!$A340)),0)*(((INDIRECT(ADDRESS(357,COLUMN(Z:Z),4,1,$A340))*14)/11)*(1+INDIRECT(ADDRESS(358,COLUMN(Z:Z),4,1,$A340)))),0)</f>
        <v>0</v>
      </c>
      <c r="Z340" cm="1">
        <f t="array" aca="1" ref="Z340" ca="1">IFERROR(IFERROR(Resumo_Horas!Z340/INDIRECT(ADDRESS(7,COLUMN(AA:AA),4,1,Resumo_Horas!$A340)),0)*(((INDIRECT(ADDRESS(357,COLUMN(AA:AA),4,1,$A340))*14)/11)*(1+INDIRECT(ADDRESS(358,COLUMN(AA:AA),4,1,$A340)))),0)</f>
        <v>0</v>
      </c>
      <c r="AA340" cm="1">
        <f t="array" aca="1" ref="AA340" ca="1">IFERROR(IFERROR(Resumo_Horas!AA340/INDIRECT(ADDRESS(7,COLUMN(AB:AB),4,1,Resumo_Horas!$A340)),0)*(((INDIRECT(ADDRESS(357,COLUMN(AB:AB),4,1,$A340))*14)/11)*(1+INDIRECT(ADDRESS(358,COLUMN(AB:AB),4,1,$A340)))),0)</f>
        <v>0</v>
      </c>
      <c r="AB340" cm="1">
        <f t="array" aca="1" ref="AB340" ca="1">IFERROR(IFERROR(Resumo_Horas!AB340/INDIRECT(ADDRESS(7,COLUMN(AC:AC),4,1,Resumo_Horas!$A340)),0)*(((INDIRECT(ADDRESS(357,COLUMN(AC:AC),4,1,$A340))*14)/11)*(1+INDIRECT(ADDRESS(358,COLUMN(AC:AC),4,1,$A340)))),0)</f>
        <v>0</v>
      </c>
      <c r="AC340" cm="1">
        <f t="array" aca="1" ref="AC340" ca="1">IFERROR(IFERROR(Resumo_Horas!AC340/INDIRECT(ADDRESS(7,COLUMN(AD:AD),4,1,Resumo_Horas!$A340)),0)*(((INDIRECT(ADDRESS(357,COLUMN(AD:AD),4,1,$A340))*14)/11)*(1+INDIRECT(ADDRESS(358,COLUMN(AD:AD),4,1,$A340)))),0)</f>
        <v>0</v>
      </c>
      <c r="AD340" cm="1">
        <f t="array" aca="1" ref="AD340" ca="1">IFERROR(IFERROR(Resumo_Horas!AD340/INDIRECT(ADDRESS(7,COLUMN(AE:AE),4,1,Resumo_Horas!$A340)),0)*(((INDIRECT(ADDRESS(357,COLUMN(AE:AE),4,1,$A340))*14)/11)*(1+INDIRECT(ADDRESS(358,COLUMN(AE:AE),4,1,$A340)))),0)</f>
        <v>0</v>
      </c>
      <c r="AE340" cm="1">
        <f t="array" aca="1" ref="AE340" ca="1">IFERROR(IFERROR(Resumo_Horas!AE340/INDIRECT(ADDRESS(7,COLUMN(AF:AF),4,1,Resumo_Horas!$A340)),0)*(((INDIRECT(ADDRESS(357,COLUMN(AF:AF),4,1,$A340))*14)/11)*(1+INDIRECT(ADDRESS(358,COLUMN(AF:AF),4,1,$A340)))),0)</f>
        <v>0</v>
      </c>
      <c r="AF340" cm="1">
        <f t="array" aca="1" ref="AF340" ca="1">IFERROR(IFERROR(Resumo_Horas!AF340/INDIRECT(ADDRESS(7,COLUMN(AG:AG),4,1,Resumo_Horas!$A340)),0)*(((INDIRECT(ADDRESS(357,COLUMN(AG:AG),4,1,$A340))*14)/11)*(1+INDIRECT(ADDRESS(358,COLUMN(AG:AG),4,1,$A340)))),0)</f>
        <v>0</v>
      </c>
      <c r="AG340" cm="1">
        <f t="array" aca="1" ref="AG340" ca="1">IFERROR(IFERROR(Resumo_Horas!AG340/INDIRECT(ADDRESS(7,COLUMN(AH:AH),4,1,Resumo_Horas!$A340)),0)*(((INDIRECT(ADDRESS(357,COLUMN(AH:AH),4,1,$A340))*14)/11)*(1+INDIRECT(ADDRESS(358,COLUMN(AH:AH),4,1,$A340)))),0)</f>
        <v>0</v>
      </c>
      <c r="AH340" cm="1">
        <f t="array" aca="1" ref="AH340" ca="1">IFERROR(IFERROR(Resumo_Horas!AH340/INDIRECT(ADDRESS(7,COLUMN(AI:AI),4,1,Resumo_Horas!$A340)),0)*(((INDIRECT(ADDRESS(357,COLUMN(AI:AI),4,1,$A340))*14)/11)*(1+INDIRECT(ADDRESS(358,COLUMN(AI:AI),4,1,$A340)))),0)</f>
        <v>0</v>
      </c>
      <c r="AI340" cm="1">
        <f t="array" aca="1" ref="AI340" ca="1">IFERROR(IFERROR(Resumo_Horas!AI340/INDIRECT(ADDRESS(7,COLUMN(AJ:AJ),4,1,Resumo_Horas!$A340)),0)*(((INDIRECT(ADDRESS(357,COLUMN(AJ:AJ),4,1,$A340))*14)/11)*(1+INDIRECT(ADDRESS(358,COLUMN(AJ:AJ),4,1,$A340)))),0)</f>
        <v>0</v>
      </c>
      <c r="AJ340" cm="1">
        <f t="array" aca="1" ref="AJ340" ca="1">IFERROR(IFERROR(Resumo_Horas!AJ340/INDIRECT(ADDRESS(7,COLUMN(AK:AK),4,1,Resumo_Horas!$A340)),0)*(((INDIRECT(ADDRESS(357,COLUMN(AK:AK),4,1,$A340))*14)/11)*(1+INDIRECT(ADDRESS(358,COLUMN(AK:AK),4,1,$A340)))),0)</f>
        <v>0</v>
      </c>
      <c r="AK340" cm="1">
        <f t="array" aca="1" ref="AK340" ca="1">IFERROR(IFERROR(Resumo_Horas!AK340/INDIRECT(ADDRESS(7,COLUMN(AL:AL),4,1,Resumo_Horas!$A340)),0)*(((INDIRECT(ADDRESS(357,COLUMN(AL:AL),4,1,$A340))*14)/11)*(1+INDIRECT(ADDRESS(358,COLUMN(AL:AL),4,1,$A340)))),0)</f>
        <v>0</v>
      </c>
      <c r="AL340" cm="1">
        <f t="array" aca="1" ref="AL340" ca="1">IFERROR(IFERROR(Resumo_Horas!AL340/INDIRECT(ADDRESS(7,COLUMN(AM:AM),4,1,Resumo_Horas!$A340)),0)*(((INDIRECT(ADDRESS(357,COLUMN(AM:AM),4,1,$A340))*14)/11)*(1+INDIRECT(ADDRESS(358,COLUMN(AM:AM),4,1,$A340)))),0)</f>
        <v>0</v>
      </c>
      <c r="AM340" cm="1">
        <f t="array" aca="1" ref="AM340" ca="1">IFERROR(IFERROR(Resumo_Horas!AM340/INDIRECT(ADDRESS(7,COLUMN(AN:AN),4,1,Resumo_Horas!$A340)),0)*(((INDIRECT(ADDRESS(357,COLUMN(AN:AN),4,1,$A340))*14)/11)*(1+INDIRECT(ADDRESS(358,COLUMN(AN:AN),4,1,$A340)))),0)</f>
        <v>0</v>
      </c>
      <c r="AN340" cm="1">
        <f t="array" aca="1" ref="AN340" ca="1">IFERROR(IFERROR(Resumo_Horas!AN340/INDIRECT(ADDRESS(7,COLUMN(AO:AO),4,1,Resumo_Horas!$A340)),0)*(((INDIRECT(ADDRESS(357,COLUMN(AO:AO),4,1,$A340))*14)/11)*(1+INDIRECT(ADDRESS(358,COLUMN(AO:AO),4,1,$A340)))),0)</f>
        <v>0</v>
      </c>
      <c r="AO340" cm="1">
        <f t="array" aca="1" ref="AO340" ca="1">IFERROR(IFERROR(Resumo_Horas!AO340/INDIRECT(ADDRESS(7,COLUMN(AP:AP),4,1,Resumo_Horas!$A340)),0)*(((INDIRECT(ADDRESS(357,COLUMN(AP:AP),4,1,$A340))*14)/11)*(1+INDIRECT(ADDRESS(358,COLUMN(AP:AP),4,1,$A340)))),0)</f>
        <v>0</v>
      </c>
      <c r="AP340" cm="1">
        <f t="array" aca="1" ref="AP340" ca="1">IFERROR(IFERROR(Resumo_Horas!AP340/INDIRECT(ADDRESS(7,COLUMN(AQ:AQ),4,1,Resumo_Horas!$A340)),0)*(((INDIRECT(ADDRESS(357,COLUMN(AQ:AQ),4,1,$A340))*14)/11)*(1+INDIRECT(ADDRESS(358,COLUMN(AQ:AQ),4,1,$A340)))),0)</f>
        <v>0</v>
      </c>
      <c r="AQ340" cm="1">
        <f t="array" aca="1" ref="AQ340" ca="1">IFERROR(IFERROR(Resumo_Horas!AQ340/INDIRECT(ADDRESS(7,COLUMN(AR:AR),4,1,Resumo_Horas!$A340)),0)*(((INDIRECT(ADDRESS(357,COLUMN(AR:AR),4,1,$A340))*14)/11)*(1+INDIRECT(ADDRESS(358,COLUMN(AR:AR),4,1,$A340)))),0)</f>
        <v>0</v>
      </c>
      <c r="AR340" cm="1">
        <f t="array" aca="1" ref="AR340" ca="1">IFERROR(IFERROR(Resumo_Horas!AR340/INDIRECT(ADDRESS(7,COLUMN(AS:AS),4,1,Resumo_Horas!$A340)),0)*(((INDIRECT(ADDRESS(357,COLUMN(AS:AS),4,1,$A340))*14)/11)*(1+INDIRECT(ADDRESS(358,COLUMN(AS:AS),4,1,$A340)))),0)</f>
        <v>0</v>
      </c>
      <c r="AS340" cm="1">
        <f t="array" aca="1" ref="AS340" ca="1">IFERROR(IFERROR(Resumo_Horas!AS340/INDIRECT(ADDRESS(7,COLUMN(AT:AT),4,1,Resumo_Horas!$A340)),0)*(((INDIRECT(ADDRESS(357,COLUMN(AT:AT),4,1,$A340))*14)/11)*(1+INDIRECT(ADDRESS(358,COLUMN(AT:AT),4,1,$A340)))),0)</f>
        <v>0</v>
      </c>
      <c r="AT340" cm="1">
        <f t="array" aca="1" ref="AT340" ca="1">IFERROR(IFERROR(Resumo_Horas!AT340/INDIRECT(ADDRESS(7,COLUMN(AU:AU),4,1,Resumo_Horas!$A340)),0)*(((INDIRECT(ADDRESS(357,COLUMN(AU:AU),4,1,$A340))*14)/11)*(1+INDIRECT(ADDRESS(358,COLUMN(AU:AU),4,1,$A340)))),0)</f>
        <v>0</v>
      </c>
      <c r="AU340" cm="1">
        <f t="array" aca="1" ref="AU340" ca="1">IFERROR(IFERROR(Resumo_Horas!AU340/INDIRECT(ADDRESS(7,COLUMN(AV:AV),4,1,Resumo_Horas!$A340)),0)*(((INDIRECT(ADDRESS(357,COLUMN(AV:AV),4,1,$A340))*14)/11)*(1+INDIRECT(ADDRESS(358,COLUMN(AV:AV),4,1,$A340)))),0)</f>
        <v>0</v>
      </c>
      <c r="AV340" cm="1">
        <f t="array" aca="1" ref="AV340" ca="1">IFERROR(IFERROR(Resumo_Horas!AV340/INDIRECT(ADDRESS(7,COLUMN(AW:AW),4,1,Resumo_Horas!$A340)),0)*(((INDIRECT(ADDRESS(357,COLUMN(AW:AW),4,1,$A340))*14)/11)*(1+INDIRECT(ADDRESS(358,COLUMN(AW:AW),4,1,$A340)))),0)</f>
        <v>0</v>
      </c>
      <c r="AW340" cm="1">
        <f t="array" aca="1" ref="AW340" ca="1">IFERROR(IFERROR(Resumo_Horas!AW340/INDIRECT(ADDRESS(7,COLUMN(AX:AX),4,1,Resumo_Horas!$A340)),0)*(((INDIRECT(ADDRESS(357,COLUMN(AX:AX),4,1,$A340))*14)/11)*(1+INDIRECT(ADDRESS(358,COLUMN(AX:AX),4,1,$A340)))),0)</f>
        <v>0</v>
      </c>
      <c r="AX340" cm="1">
        <f t="array" aca="1" ref="AX340" ca="1">IFERROR(IFERROR(Resumo_Horas!AX340/INDIRECT(ADDRESS(7,COLUMN(AY:AY),4,1,Resumo_Horas!$A340)),0)*(((INDIRECT(ADDRESS(357,COLUMN(AY:AY),4,1,$A340))*14)/11)*(1+INDIRECT(ADDRESS(358,COLUMN(AY:AY),4,1,$A340)))),0)</f>
        <v>0</v>
      </c>
      <c r="AY340" cm="1">
        <f t="array" aca="1" ref="AY340" ca="1">IFERROR(IFERROR(Resumo_Horas!AY340/INDIRECT(ADDRESS(7,COLUMN(AZ:AZ),4,1,Resumo_Horas!$A340)),0)*(((INDIRECT(ADDRESS(357,COLUMN(AZ:AZ),4,1,$A340))*14)/11)*(1+INDIRECT(ADDRESS(358,COLUMN(AZ:AZ),4,1,$A340)))),0)</f>
        <v>0</v>
      </c>
      <c r="AZ340" cm="1">
        <f t="array" aca="1" ref="AZ340" ca="1">IFERROR(IFERROR(Resumo_Horas!AZ340/INDIRECT(ADDRESS(7,COLUMN(BA:BA),4,1,Resumo_Horas!$A340)),0)*(((INDIRECT(ADDRESS(357,COLUMN(BA:BA),4,1,$A340))*14)/11)*(1+INDIRECT(ADDRESS(358,COLUMN(BA:BA),4,1,$A340)))),0)</f>
        <v>0</v>
      </c>
      <c r="BA340" cm="1">
        <f t="array" aca="1" ref="BA340" ca="1">IFERROR(IFERROR(Resumo_Horas!BA340/INDIRECT(ADDRESS(7,COLUMN(BB:BB),4,1,Resumo_Horas!$A340)),0)*(((INDIRECT(ADDRESS(357,COLUMN(BB:BB),4,1,$A340))*14)/11)*(1+INDIRECT(ADDRESS(358,COLUMN(BB:BB),4,1,$A340)))),0)</f>
        <v>0</v>
      </c>
      <c r="BB340" cm="1">
        <f t="array" aca="1" ref="BB340" ca="1">IFERROR(IFERROR(Resumo_Horas!BB340/INDIRECT(ADDRESS(7,COLUMN(BC:BC),4,1,Resumo_Horas!$A340)),0)*(((INDIRECT(ADDRESS(357,COLUMN(BC:BC),4,1,$A340))*14)/11)*(1+INDIRECT(ADDRESS(358,COLUMN(BC:BC),4,1,$A340)))),0)</f>
        <v>0</v>
      </c>
      <c r="BC340" cm="1">
        <f t="array" aca="1" ref="BC340" ca="1">IFERROR(IFERROR(Resumo_Horas!BC340/INDIRECT(ADDRESS(7,COLUMN(BD:BD),4,1,Resumo_Horas!$A340)),0)*(((INDIRECT(ADDRESS(357,COLUMN(BD:BD),4,1,$A340))*14)/11)*(1+INDIRECT(ADDRESS(358,COLUMN(BD:BD),4,1,$A340)))),0)</f>
        <v>0</v>
      </c>
      <c r="BD340" cm="1">
        <f t="array" aca="1" ref="BD340" ca="1">IFERROR(IFERROR(Resumo_Horas!BD340/INDIRECT(ADDRESS(7,COLUMN(BE:BE),4,1,Resumo_Horas!$A340)),0)*(((INDIRECT(ADDRESS(357,COLUMN(BE:BE),4,1,$A340))*14)/11)*(1+INDIRECT(ADDRESS(358,COLUMN(BE:BE),4,1,$A340)))),0)</f>
        <v>0</v>
      </c>
      <c r="BE340" cm="1">
        <f t="array" aca="1" ref="BE340" ca="1">IFERROR(IFERROR(Resumo_Horas!BE340/INDIRECT(ADDRESS(7,COLUMN(BF:BF),4,1,Resumo_Horas!$A340)),0)*(((INDIRECT(ADDRESS(357,COLUMN(BF:BF),4,1,$A340))*14)/11)*(1+INDIRECT(ADDRESS(358,COLUMN(BF:BF),4,1,$A340)))),0)</f>
        <v>0</v>
      </c>
      <c r="BF340" cm="1">
        <f t="array" aca="1" ref="BF340" ca="1">IFERROR(IFERROR(Resumo_Horas!BF340/INDIRECT(ADDRESS(7,COLUMN(BG:BG),4,1,Resumo_Horas!$A340)),0)*(((INDIRECT(ADDRESS(357,COLUMN(BG:BG),4,1,$A340))*14)/11)*(1+INDIRECT(ADDRESS(358,COLUMN(BG:BG),4,1,$A340)))),0)</f>
        <v>0</v>
      </c>
      <c r="BG340" cm="1">
        <f t="array" aca="1" ref="BG340" ca="1">IFERROR(IFERROR(Resumo_Horas!BG340/INDIRECT(ADDRESS(7,COLUMN(BH:BH),4,1,Resumo_Horas!$A340)),0)*(((INDIRECT(ADDRESS(357,COLUMN(BH:BH),4,1,$A340))*14)/11)*(1+INDIRECT(ADDRESS(358,COLUMN(BH:BH),4,1,$A340)))),0)</f>
        <v>0</v>
      </c>
      <c r="BH340" cm="1">
        <f t="array" aca="1" ref="BH340" ca="1">IFERROR(IFERROR(Resumo_Horas!BH340/INDIRECT(ADDRESS(7,COLUMN(BI:BI),4,1,Resumo_Horas!$A340)),0)*(((INDIRECT(ADDRESS(357,COLUMN(BI:BI),4,1,$A340))*14)/11)*(1+INDIRECT(ADDRESS(358,COLUMN(BI:BI),4,1,$A340)))),0)</f>
        <v>0</v>
      </c>
      <c r="BI340" cm="1">
        <f t="array" aca="1" ref="BI340" ca="1">IFERROR(IFERROR(Resumo_Horas!BI340/INDIRECT(ADDRESS(7,COLUMN(BJ:BJ),4,1,Resumo_Horas!$A340)),0)*(((INDIRECT(ADDRESS(357,COLUMN(BJ:BJ),4,1,$A340))*14)/11)*(1+INDIRECT(ADDRESS(358,COLUMN(BJ:BJ),4,1,$A340)))),0)</f>
        <v>0</v>
      </c>
      <c r="BJ340" cm="1">
        <f t="array" aca="1" ref="BJ340" ca="1">IFERROR(IFERROR(Resumo_Horas!BJ340/INDIRECT(ADDRESS(7,COLUMN(BK:BK),4,1,Resumo_Horas!$A340)),0)*(((INDIRECT(ADDRESS(357,COLUMN(BK:BK),4,1,$A340))*14)/11)*(1+INDIRECT(ADDRESS(358,COLUMN(BK:BK),4,1,$A340)))),0)</f>
        <v>0</v>
      </c>
      <c r="BK340" s="331" cm="1">
        <f t="array" aca="1" ref="BK340" ca="1">IFERROR(IFERROR(Resumo_Horas!BK340/INDIRECT(ADDRESS(7,COLUMN(BL:BL),4,1,Resumo_Horas!$A340)),0)*(((INDIRECT(ADDRESS(357,COLUMN(BL:BL),4,1,$A340))*14)/11)*(1+INDIRECT(ADDRESS(358,COLUMN(BL:BL),4,1,$A340)))),0)</f>
        <v>0</v>
      </c>
    </row>
    <row r="341" spans="1:63" ht="15.75" thickBot="1" x14ac:dyDescent="0.3">
      <c r="A341" s="332" t="str" cm="1">
        <f t="array" aca="1" ref="A341" ca="1">IF(INDIRECT(ADDRESS(9+QUOTIENT(ROW(A340)-1,20),4,4,1,"Equipa de projeto")) = 0,"", _xlfn.CONCAT(1 + QUOTIENT(ROW(A340)-1,20),". ", INDIRECT(ADDRESS(9+QUOTIENT(ROW(A340)-1,20),4,4,1,"Equipa de projeto"))))</f>
        <v/>
      </c>
      <c r="B341" s="333">
        <f>Atividades!$A$109</f>
        <v>0</v>
      </c>
      <c r="C341" s="334" t="s">
        <v>49</v>
      </c>
      <c r="D341" s="333" cm="1">
        <f t="array" aca="1" ref="D341" ca="1">IFERROR(IFERROR(Resumo_Horas!D341/INDIRECT(ADDRESS(7,COLUMN(E:E),4,1,Resumo_Horas!$A341)),0)*(((INDIRECT(ADDRESS(357,COLUMN(E:E),4,1,$A341))*14)/11)*(1+INDIRECT(ADDRESS(358,COLUMN(E:E),4,1,$A341)))),0)</f>
        <v>0</v>
      </c>
      <c r="E341" s="333" cm="1">
        <f t="array" aca="1" ref="E341" ca="1">IFERROR(IFERROR(Resumo_Horas!E341/INDIRECT(ADDRESS(7,COLUMN(F:F),4,1,Resumo_Horas!$A341)),0)*(((INDIRECT(ADDRESS(357,COLUMN(F:F),4,1,$A341))*14)/11)*(1+INDIRECT(ADDRESS(358,COLUMN(F:F),4,1,$A341)))),0)</f>
        <v>0</v>
      </c>
      <c r="F341" s="333" cm="1">
        <f t="array" aca="1" ref="F341" ca="1">IFERROR(IFERROR(Resumo_Horas!F341/INDIRECT(ADDRESS(7,COLUMN(G:G),4,1,Resumo_Horas!$A341)),0)*(((INDIRECT(ADDRESS(357,COLUMN(G:G),4,1,$A341))*14)/11)*(1+INDIRECT(ADDRESS(358,COLUMN(G:G),4,1,$A341)))),0)</f>
        <v>0</v>
      </c>
      <c r="G341" s="333" cm="1">
        <f t="array" aca="1" ref="G341" ca="1">IFERROR(IFERROR(Resumo_Horas!G341/INDIRECT(ADDRESS(7,COLUMN(H:H),4,1,Resumo_Horas!$A341)),0)*(((INDIRECT(ADDRESS(357,COLUMN(H:H),4,1,$A341))*14)/11)*(1+INDIRECT(ADDRESS(358,COLUMN(H:H),4,1,$A341)))),0)</f>
        <v>0</v>
      </c>
      <c r="H341" s="333" cm="1">
        <f t="array" aca="1" ref="H341" ca="1">IFERROR(IFERROR(Resumo_Horas!H341/INDIRECT(ADDRESS(7,COLUMN(I:I),4,1,Resumo_Horas!$A341)),0)*(((INDIRECT(ADDRESS(357,COLUMN(I:I),4,1,$A341))*14)/11)*(1+INDIRECT(ADDRESS(358,COLUMN(I:I),4,1,$A341)))),0)</f>
        <v>0</v>
      </c>
      <c r="I341" s="333" cm="1">
        <f t="array" aca="1" ref="I341" ca="1">IFERROR(IFERROR(Resumo_Horas!I341/INDIRECT(ADDRESS(7,COLUMN(J:J),4,1,Resumo_Horas!$A341)),0)*(((INDIRECT(ADDRESS(357,COLUMN(J:J),4,1,$A341))*14)/11)*(1+INDIRECT(ADDRESS(358,COLUMN(J:J),4,1,$A341)))),0)</f>
        <v>0</v>
      </c>
      <c r="J341" s="333" cm="1">
        <f t="array" aca="1" ref="J341" ca="1">IFERROR(IFERROR(Resumo_Horas!J341/INDIRECT(ADDRESS(7,COLUMN(K:K),4,1,Resumo_Horas!$A341)),0)*(((INDIRECT(ADDRESS(357,COLUMN(K:K),4,1,$A341))*14)/11)*(1+INDIRECT(ADDRESS(358,COLUMN(K:K),4,1,$A341)))),0)</f>
        <v>0</v>
      </c>
      <c r="K341" s="333" cm="1">
        <f t="array" aca="1" ref="K341" ca="1">IFERROR(IFERROR(Resumo_Horas!K341/INDIRECT(ADDRESS(7,COLUMN(L:L),4,1,Resumo_Horas!$A341)),0)*(((INDIRECT(ADDRESS(357,COLUMN(L:L),4,1,$A341))*14)/11)*(1+INDIRECT(ADDRESS(358,COLUMN(L:L),4,1,$A341)))),0)</f>
        <v>0</v>
      </c>
      <c r="L341" s="333" cm="1">
        <f t="array" aca="1" ref="L341" ca="1">IFERROR(IFERROR(Resumo_Horas!L341/INDIRECT(ADDRESS(7,COLUMN(M:M),4,1,Resumo_Horas!$A341)),0)*(((INDIRECT(ADDRESS(357,COLUMN(M:M),4,1,$A341))*14)/11)*(1+INDIRECT(ADDRESS(358,COLUMN(M:M),4,1,$A341)))),0)</f>
        <v>0</v>
      </c>
      <c r="M341" s="333" cm="1">
        <f t="array" aca="1" ref="M341" ca="1">IFERROR(IFERROR(Resumo_Horas!M341/INDIRECT(ADDRESS(7,COLUMN(N:N),4,1,Resumo_Horas!$A341)),0)*(((INDIRECT(ADDRESS(357,COLUMN(N:N),4,1,$A341))*14)/11)*(1+INDIRECT(ADDRESS(358,COLUMN(N:N),4,1,$A341)))),0)</f>
        <v>0</v>
      </c>
      <c r="N341" s="333" cm="1">
        <f t="array" aca="1" ref="N341" ca="1">IFERROR(IFERROR(Resumo_Horas!N341/INDIRECT(ADDRESS(7,COLUMN(O:O),4,1,Resumo_Horas!$A341)),0)*(((INDIRECT(ADDRESS(357,COLUMN(O:O),4,1,$A341))*14)/11)*(1+INDIRECT(ADDRESS(358,COLUMN(O:O),4,1,$A341)))),0)</f>
        <v>0</v>
      </c>
      <c r="O341" s="333" cm="1">
        <f t="array" aca="1" ref="O341" ca="1">IFERROR(IFERROR(Resumo_Horas!O341/INDIRECT(ADDRESS(7,COLUMN(P:P),4,1,Resumo_Horas!$A341)),0)*(((INDIRECT(ADDRESS(357,COLUMN(P:P),4,1,$A341))*14)/11)*(1+INDIRECT(ADDRESS(358,COLUMN(P:P),4,1,$A341)))),0)</f>
        <v>0</v>
      </c>
      <c r="P341" s="333" cm="1">
        <f t="array" aca="1" ref="P341" ca="1">IFERROR(IFERROR(Resumo_Horas!P341/INDIRECT(ADDRESS(7,COLUMN(Q:Q),4,1,Resumo_Horas!$A341)),0)*(((INDIRECT(ADDRESS(357,COLUMN(Q:Q),4,1,$A341))*14)/11)*(1+INDIRECT(ADDRESS(358,COLUMN(Q:Q),4,1,$A341)))),0)</f>
        <v>0</v>
      </c>
      <c r="Q341" s="333" cm="1">
        <f t="array" aca="1" ref="Q341" ca="1">IFERROR(IFERROR(Resumo_Horas!Q341/INDIRECT(ADDRESS(7,COLUMN(R:R),4,1,Resumo_Horas!$A341)),0)*(((INDIRECT(ADDRESS(357,COLUMN(R:R),4,1,$A341))*14)/11)*(1+INDIRECT(ADDRESS(358,COLUMN(R:R),4,1,$A341)))),0)</f>
        <v>0</v>
      </c>
      <c r="R341" s="333" cm="1">
        <f t="array" aca="1" ref="R341" ca="1">IFERROR(IFERROR(Resumo_Horas!R341/INDIRECT(ADDRESS(7,COLUMN(S:S),4,1,Resumo_Horas!$A341)),0)*(((INDIRECT(ADDRESS(357,COLUMN(S:S),4,1,$A341))*14)/11)*(1+INDIRECT(ADDRESS(358,COLUMN(S:S),4,1,$A341)))),0)</f>
        <v>0</v>
      </c>
      <c r="S341" s="333" cm="1">
        <f t="array" aca="1" ref="S341" ca="1">IFERROR(IFERROR(Resumo_Horas!S341/INDIRECT(ADDRESS(7,COLUMN(T:T),4,1,Resumo_Horas!$A341)),0)*(((INDIRECT(ADDRESS(357,COLUMN(T:T),4,1,$A341))*14)/11)*(1+INDIRECT(ADDRESS(358,COLUMN(T:T),4,1,$A341)))),0)</f>
        <v>0</v>
      </c>
      <c r="T341" s="333" cm="1">
        <f t="array" aca="1" ref="T341" ca="1">IFERROR(IFERROR(Resumo_Horas!T341/INDIRECT(ADDRESS(7,COLUMN(U:U),4,1,Resumo_Horas!$A341)),0)*(((INDIRECT(ADDRESS(357,COLUMN(U:U),4,1,$A341))*14)/11)*(1+INDIRECT(ADDRESS(358,COLUMN(U:U),4,1,$A341)))),0)</f>
        <v>0</v>
      </c>
      <c r="U341" s="333" cm="1">
        <f t="array" aca="1" ref="U341" ca="1">IFERROR(IFERROR(Resumo_Horas!U341/INDIRECT(ADDRESS(7,COLUMN(V:V),4,1,Resumo_Horas!$A341)),0)*(((INDIRECT(ADDRESS(357,COLUMN(V:V),4,1,$A341))*14)/11)*(1+INDIRECT(ADDRESS(358,COLUMN(V:V),4,1,$A341)))),0)</f>
        <v>0</v>
      </c>
      <c r="V341" s="333" cm="1">
        <f t="array" aca="1" ref="V341" ca="1">IFERROR(IFERROR(Resumo_Horas!V341/INDIRECT(ADDRESS(7,COLUMN(W:W),4,1,Resumo_Horas!$A341)),0)*(((INDIRECT(ADDRESS(357,COLUMN(W:W),4,1,$A341))*14)/11)*(1+INDIRECT(ADDRESS(358,COLUMN(W:W),4,1,$A341)))),0)</f>
        <v>0</v>
      </c>
      <c r="W341" s="333" cm="1">
        <f t="array" aca="1" ref="W341" ca="1">IFERROR(IFERROR(Resumo_Horas!W341/INDIRECT(ADDRESS(7,COLUMN(X:X),4,1,Resumo_Horas!$A341)),0)*(((INDIRECT(ADDRESS(357,COLUMN(X:X),4,1,$A341))*14)/11)*(1+INDIRECT(ADDRESS(358,COLUMN(X:X),4,1,$A341)))),0)</f>
        <v>0</v>
      </c>
      <c r="X341" s="333" cm="1">
        <f t="array" aca="1" ref="X341" ca="1">IFERROR(IFERROR(Resumo_Horas!X341/INDIRECT(ADDRESS(7,COLUMN(Y:Y),4,1,Resumo_Horas!$A341)),0)*(((INDIRECT(ADDRESS(357,COLUMN(Y:Y),4,1,$A341))*14)/11)*(1+INDIRECT(ADDRESS(358,COLUMN(Y:Y),4,1,$A341)))),0)</f>
        <v>0</v>
      </c>
      <c r="Y341" s="333" cm="1">
        <f t="array" aca="1" ref="Y341" ca="1">IFERROR(IFERROR(Resumo_Horas!Y341/INDIRECT(ADDRESS(7,COLUMN(Z:Z),4,1,Resumo_Horas!$A341)),0)*(((INDIRECT(ADDRESS(357,COLUMN(Z:Z),4,1,$A341))*14)/11)*(1+INDIRECT(ADDRESS(358,COLUMN(Z:Z),4,1,$A341)))),0)</f>
        <v>0</v>
      </c>
      <c r="Z341" s="333" cm="1">
        <f t="array" aca="1" ref="Z341" ca="1">IFERROR(IFERROR(Resumo_Horas!Z341/INDIRECT(ADDRESS(7,COLUMN(AA:AA),4,1,Resumo_Horas!$A341)),0)*(((INDIRECT(ADDRESS(357,COLUMN(AA:AA),4,1,$A341))*14)/11)*(1+INDIRECT(ADDRESS(358,COLUMN(AA:AA),4,1,$A341)))),0)</f>
        <v>0</v>
      </c>
      <c r="AA341" s="333" cm="1">
        <f t="array" aca="1" ref="AA341" ca="1">IFERROR(IFERROR(Resumo_Horas!AA341/INDIRECT(ADDRESS(7,COLUMN(AB:AB),4,1,Resumo_Horas!$A341)),0)*(((INDIRECT(ADDRESS(357,COLUMN(AB:AB),4,1,$A341))*14)/11)*(1+INDIRECT(ADDRESS(358,COLUMN(AB:AB),4,1,$A341)))),0)</f>
        <v>0</v>
      </c>
      <c r="AB341" s="333" cm="1">
        <f t="array" aca="1" ref="AB341" ca="1">IFERROR(IFERROR(Resumo_Horas!AB341/INDIRECT(ADDRESS(7,COLUMN(AC:AC),4,1,Resumo_Horas!$A341)),0)*(((INDIRECT(ADDRESS(357,COLUMN(AC:AC),4,1,$A341))*14)/11)*(1+INDIRECT(ADDRESS(358,COLUMN(AC:AC),4,1,$A341)))),0)</f>
        <v>0</v>
      </c>
      <c r="AC341" s="333" cm="1">
        <f t="array" aca="1" ref="AC341" ca="1">IFERROR(IFERROR(Resumo_Horas!AC341/INDIRECT(ADDRESS(7,COLUMN(AD:AD),4,1,Resumo_Horas!$A341)),0)*(((INDIRECT(ADDRESS(357,COLUMN(AD:AD),4,1,$A341))*14)/11)*(1+INDIRECT(ADDRESS(358,COLUMN(AD:AD),4,1,$A341)))),0)</f>
        <v>0</v>
      </c>
      <c r="AD341" s="333" cm="1">
        <f t="array" aca="1" ref="AD341" ca="1">IFERROR(IFERROR(Resumo_Horas!AD341/INDIRECT(ADDRESS(7,COLUMN(AE:AE),4,1,Resumo_Horas!$A341)),0)*(((INDIRECT(ADDRESS(357,COLUMN(AE:AE),4,1,$A341))*14)/11)*(1+INDIRECT(ADDRESS(358,COLUMN(AE:AE),4,1,$A341)))),0)</f>
        <v>0</v>
      </c>
      <c r="AE341" s="333" cm="1">
        <f t="array" aca="1" ref="AE341" ca="1">IFERROR(IFERROR(Resumo_Horas!AE341/INDIRECT(ADDRESS(7,COLUMN(AF:AF),4,1,Resumo_Horas!$A341)),0)*(((INDIRECT(ADDRESS(357,COLUMN(AF:AF),4,1,$A341))*14)/11)*(1+INDIRECT(ADDRESS(358,COLUMN(AF:AF),4,1,$A341)))),0)</f>
        <v>0</v>
      </c>
      <c r="AF341" s="333" cm="1">
        <f t="array" aca="1" ref="AF341" ca="1">IFERROR(IFERROR(Resumo_Horas!AF341/INDIRECT(ADDRESS(7,COLUMN(AG:AG),4,1,Resumo_Horas!$A341)),0)*(((INDIRECT(ADDRESS(357,COLUMN(AG:AG),4,1,$A341))*14)/11)*(1+INDIRECT(ADDRESS(358,COLUMN(AG:AG),4,1,$A341)))),0)</f>
        <v>0</v>
      </c>
      <c r="AG341" s="333" cm="1">
        <f t="array" aca="1" ref="AG341" ca="1">IFERROR(IFERROR(Resumo_Horas!AG341/INDIRECT(ADDRESS(7,COLUMN(AH:AH),4,1,Resumo_Horas!$A341)),0)*(((INDIRECT(ADDRESS(357,COLUMN(AH:AH),4,1,$A341))*14)/11)*(1+INDIRECT(ADDRESS(358,COLUMN(AH:AH),4,1,$A341)))),0)</f>
        <v>0</v>
      </c>
      <c r="AH341" s="333" cm="1">
        <f t="array" aca="1" ref="AH341" ca="1">IFERROR(IFERROR(Resumo_Horas!AH341/INDIRECT(ADDRESS(7,COLUMN(AI:AI),4,1,Resumo_Horas!$A341)),0)*(((INDIRECT(ADDRESS(357,COLUMN(AI:AI),4,1,$A341))*14)/11)*(1+INDIRECT(ADDRESS(358,COLUMN(AI:AI),4,1,$A341)))),0)</f>
        <v>0</v>
      </c>
      <c r="AI341" s="333" cm="1">
        <f t="array" aca="1" ref="AI341" ca="1">IFERROR(IFERROR(Resumo_Horas!AI341/INDIRECT(ADDRESS(7,COLUMN(AJ:AJ),4,1,Resumo_Horas!$A341)),0)*(((INDIRECT(ADDRESS(357,COLUMN(AJ:AJ),4,1,$A341))*14)/11)*(1+INDIRECT(ADDRESS(358,COLUMN(AJ:AJ),4,1,$A341)))),0)</f>
        <v>0</v>
      </c>
      <c r="AJ341" s="333" cm="1">
        <f t="array" aca="1" ref="AJ341" ca="1">IFERROR(IFERROR(Resumo_Horas!AJ341/INDIRECT(ADDRESS(7,COLUMN(AK:AK),4,1,Resumo_Horas!$A341)),0)*(((INDIRECT(ADDRESS(357,COLUMN(AK:AK),4,1,$A341))*14)/11)*(1+INDIRECT(ADDRESS(358,COLUMN(AK:AK),4,1,$A341)))),0)</f>
        <v>0</v>
      </c>
      <c r="AK341" s="333" cm="1">
        <f t="array" aca="1" ref="AK341" ca="1">IFERROR(IFERROR(Resumo_Horas!AK341/INDIRECT(ADDRESS(7,COLUMN(AL:AL),4,1,Resumo_Horas!$A341)),0)*(((INDIRECT(ADDRESS(357,COLUMN(AL:AL),4,1,$A341))*14)/11)*(1+INDIRECT(ADDRESS(358,COLUMN(AL:AL),4,1,$A341)))),0)</f>
        <v>0</v>
      </c>
      <c r="AL341" s="333" cm="1">
        <f t="array" aca="1" ref="AL341" ca="1">IFERROR(IFERROR(Resumo_Horas!AL341/INDIRECT(ADDRESS(7,COLUMN(AM:AM),4,1,Resumo_Horas!$A341)),0)*(((INDIRECT(ADDRESS(357,COLUMN(AM:AM),4,1,$A341))*14)/11)*(1+INDIRECT(ADDRESS(358,COLUMN(AM:AM),4,1,$A341)))),0)</f>
        <v>0</v>
      </c>
      <c r="AM341" s="333" cm="1">
        <f t="array" aca="1" ref="AM341" ca="1">IFERROR(IFERROR(Resumo_Horas!AM341/INDIRECT(ADDRESS(7,COLUMN(AN:AN),4,1,Resumo_Horas!$A341)),0)*(((INDIRECT(ADDRESS(357,COLUMN(AN:AN),4,1,$A341))*14)/11)*(1+INDIRECT(ADDRESS(358,COLUMN(AN:AN),4,1,$A341)))),0)</f>
        <v>0</v>
      </c>
      <c r="AN341" s="333" cm="1">
        <f t="array" aca="1" ref="AN341" ca="1">IFERROR(IFERROR(Resumo_Horas!AN341/INDIRECT(ADDRESS(7,COLUMN(AO:AO),4,1,Resumo_Horas!$A341)),0)*(((INDIRECT(ADDRESS(357,COLUMN(AO:AO),4,1,$A341))*14)/11)*(1+INDIRECT(ADDRESS(358,COLUMN(AO:AO),4,1,$A341)))),0)</f>
        <v>0</v>
      </c>
      <c r="AO341" s="333" cm="1">
        <f t="array" aca="1" ref="AO341" ca="1">IFERROR(IFERROR(Resumo_Horas!AO341/INDIRECT(ADDRESS(7,COLUMN(AP:AP),4,1,Resumo_Horas!$A341)),0)*(((INDIRECT(ADDRESS(357,COLUMN(AP:AP),4,1,$A341))*14)/11)*(1+INDIRECT(ADDRESS(358,COLUMN(AP:AP),4,1,$A341)))),0)</f>
        <v>0</v>
      </c>
      <c r="AP341" s="333" cm="1">
        <f t="array" aca="1" ref="AP341" ca="1">IFERROR(IFERROR(Resumo_Horas!AP341/INDIRECT(ADDRESS(7,COLUMN(AQ:AQ),4,1,Resumo_Horas!$A341)),0)*(((INDIRECT(ADDRESS(357,COLUMN(AQ:AQ),4,1,$A341))*14)/11)*(1+INDIRECT(ADDRESS(358,COLUMN(AQ:AQ),4,1,$A341)))),0)</f>
        <v>0</v>
      </c>
      <c r="AQ341" s="333" cm="1">
        <f t="array" aca="1" ref="AQ341" ca="1">IFERROR(IFERROR(Resumo_Horas!AQ341/INDIRECT(ADDRESS(7,COLUMN(AR:AR),4,1,Resumo_Horas!$A341)),0)*(((INDIRECT(ADDRESS(357,COLUMN(AR:AR),4,1,$A341))*14)/11)*(1+INDIRECT(ADDRESS(358,COLUMN(AR:AR),4,1,$A341)))),0)</f>
        <v>0</v>
      </c>
      <c r="AR341" s="333" cm="1">
        <f t="array" aca="1" ref="AR341" ca="1">IFERROR(IFERROR(Resumo_Horas!AR341/INDIRECT(ADDRESS(7,COLUMN(AS:AS),4,1,Resumo_Horas!$A341)),0)*(((INDIRECT(ADDRESS(357,COLUMN(AS:AS),4,1,$A341))*14)/11)*(1+INDIRECT(ADDRESS(358,COLUMN(AS:AS),4,1,$A341)))),0)</f>
        <v>0</v>
      </c>
      <c r="AS341" s="333" cm="1">
        <f t="array" aca="1" ref="AS341" ca="1">IFERROR(IFERROR(Resumo_Horas!AS341/INDIRECT(ADDRESS(7,COLUMN(AT:AT),4,1,Resumo_Horas!$A341)),0)*(((INDIRECT(ADDRESS(357,COLUMN(AT:AT),4,1,$A341))*14)/11)*(1+INDIRECT(ADDRESS(358,COLUMN(AT:AT),4,1,$A341)))),0)</f>
        <v>0</v>
      </c>
      <c r="AT341" s="333" cm="1">
        <f t="array" aca="1" ref="AT341" ca="1">IFERROR(IFERROR(Resumo_Horas!AT341/INDIRECT(ADDRESS(7,COLUMN(AU:AU),4,1,Resumo_Horas!$A341)),0)*(((INDIRECT(ADDRESS(357,COLUMN(AU:AU),4,1,$A341))*14)/11)*(1+INDIRECT(ADDRESS(358,COLUMN(AU:AU),4,1,$A341)))),0)</f>
        <v>0</v>
      </c>
      <c r="AU341" s="333" cm="1">
        <f t="array" aca="1" ref="AU341" ca="1">IFERROR(IFERROR(Resumo_Horas!AU341/INDIRECT(ADDRESS(7,COLUMN(AV:AV),4,1,Resumo_Horas!$A341)),0)*(((INDIRECT(ADDRESS(357,COLUMN(AV:AV),4,1,$A341))*14)/11)*(1+INDIRECT(ADDRESS(358,COLUMN(AV:AV),4,1,$A341)))),0)</f>
        <v>0</v>
      </c>
      <c r="AV341" s="333" cm="1">
        <f t="array" aca="1" ref="AV341" ca="1">IFERROR(IFERROR(Resumo_Horas!AV341/INDIRECT(ADDRESS(7,COLUMN(AW:AW),4,1,Resumo_Horas!$A341)),0)*(((INDIRECT(ADDRESS(357,COLUMN(AW:AW),4,1,$A341))*14)/11)*(1+INDIRECT(ADDRESS(358,COLUMN(AW:AW),4,1,$A341)))),0)</f>
        <v>0</v>
      </c>
      <c r="AW341" s="333" cm="1">
        <f t="array" aca="1" ref="AW341" ca="1">IFERROR(IFERROR(Resumo_Horas!AW341/INDIRECT(ADDRESS(7,COLUMN(AX:AX),4,1,Resumo_Horas!$A341)),0)*(((INDIRECT(ADDRESS(357,COLUMN(AX:AX),4,1,$A341))*14)/11)*(1+INDIRECT(ADDRESS(358,COLUMN(AX:AX),4,1,$A341)))),0)</f>
        <v>0</v>
      </c>
      <c r="AX341" s="333" cm="1">
        <f t="array" aca="1" ref="AX341" ca="1">IFERROR(IFERROR(Resumo_Horas!AX341/INDIRECT(ADDRESS(7,COLUMN(AY:AY),4,1,Resumo_Horas!$A341)),0)*(((INDIRECT(ADDRESS(357,COLUMN(AY:AY),4,1,$A341))*14)/11)*(1+INDIRECT(ADDRESS(358,COLUMN(AY:AY),4,1,$A341)))),0)</f>
        <v>0</v>
      </c>
      <c r="AY341" s="333" cm="1">
        <f t="array" aca="1" ref="AY341" ca="1">IFERROR(IFERROR(Resumo_Horas!AY341/INDIRECT(ADDRESS(7,COLUMN(AZ:AZ),4,1,Resumo_Horas!$A341)),0)*(((INDIRECT(ADDRESS(357,COLUMN(AZ:AZ),4,1,$A341))*14)/11)*(1+INDIRECT(ADDRESS(358,COLUMN(AZ:AZ),4,1,$A341)))),0)</f>
        <v>0</v>
      </c>
      <c r="AZ341" s="333" cm="1">
        <f t="array" aca="1" ref="AZ341" ca="1">IFERROR(IFERROR(Resumo_Horas!AZ341/INDIRECT(ADDRESS(7,COLUMN(BA:BA),4,1,Resumo_Horas!$A341)),0)*(((INDIRECT(ADDRESS(357,COLUMN(BA:BA),4,1,$A341))*14)/11)*(1+INDIRECT(ADDRESS(358,COLUMN(BA:BA),4,1,$A341)))),0)</f>
        <v>0</v>
      </c>
      <c r="BA341" s="333" cm="1">
        <f t="array" aca="1" ref="BA341" ca="1">IFERROR(IFERROR(Resumo_Horas!BA341/INDIRECT(ADDRESS(7,COLUMN(BB:BB),4,1,Resumo_Horas!$A341)),0)*(((INDIRECT(ADDRESS(357,COLUMN(BB:BB),4,1,$A341))*14)/11)*(1+INDIRECT(ADDRESS(358,COLUMN(BB:BB),4,1,$A341)))),0)</f>
        <v>0</v>
      </c>
      <c r="BB341" s="333" cm="1">
        <f t="array" aca="1" ref="BB341" ca="1">IFERROR(IFERROR(Resumo_Horas!BB341/INDIRECT(ADDRESS(7,COLUMN(BC:BC),4,1,Resumo_Horas!$A341)),0)*(((INDIRECT(ADDRESS(357,COLUMN(BC:BC),4,1,$A341))*14)/11)*(1+INDIRECT(ADDRESS(358,COLUMN(BC:BC),4,1,$A341)))),0)</f>
        <v>0</v>
      </c>
      <c r="BC341" s="333" cm="1">
        <f t="array" aca="1" ref="BC341" ca="1">IFERROR(IFERROR(Resumo_Horas!BC341/INDIRECT(ADDRESS(7,COLUMN(BD:BD),4,1,Resumo_Horas!$A341)),0)*(((INDIRECT(ADDRESS(357,COLUMN(BD:BD),4,1,$A341))*14)/11)*(1+INDIRECT(ADDRESS(358,COLUMN(BD:BD),4,1,$A341)))),0)</f>
        <v>0</v>
      </c>
      <c r="BD341" s="333" cm="1">
        <f t="array" aca="1" ref="BD341" ca="1">IFERROR(IFERROR(Resumo_Horas!BD341/INDIRECT(ADDRESS(7,COLUMN(BE:BE),4,1,Resumo_Horas!$A341)),0)*(((INDIRECT(ADDRESS(357,COLUMN(BE:BE),4,1,$A341))*14)/11)*(1+INDIRECT(ADDRESS(358,COLUMN(BE:BE),4,1,$A341)))),0)</f>
        <v>0</v>
      </c>
      <c r="BE341" s="333" cm="1">
        <f t="array" aca="1" ref="BE341" ca="1">IFERROR(IFERROR(Resumo_Horas!BE341/INDIRECT(ADDRESS(7,COLUMN(BF:BF),4,1,Resumo_Horas!$A341)),0)*(((INDIRECT(ADDRESS(357,COLUMN(BF:BF),4,1,$A341))*14)/11)*(1+INDIRECT(ADDRESS(358,COLUMN(BF:BF),4,1,$A341)))),0)</f>
        <v>0</v>
      </c>
      <c r="BF341" s="333" cm="1">
        <f t="array" aca="1" ref="BF341" ca="1">IFERROR(IFERROR(Resumo_Horas!BF341/INDIRECT(ADDRESS(7,COLUMN(BG:BG),4,1,Resumo_Horas!$A341)),0)*(((INDIRECT(ADDRESS(357,COLUMN(BG:BG),4,1,$A341))*14)/11)*(1+INDIRECT(ADDRESS(358,COLUMN(BG:BG),4,1,$A341)))),0)</f>
        <v>0</v>
      </c>
      <c r="BG341" s="333" cm="1">
        <f t="array" aca="1" ref="BG341" ca="1">IFERROR(IFERROR(Resumo_Horas!BG341/INDIRECT(ADDRESS(7,COLUMN(BH:BH),4,1,Resumo_Horas!$A341)),0)*(((INDIRECT(ADDRESS(357,COLUMN(BH:BH),4,1,$A341))*14)/11)*(1+INDIRECT(ADDRESS(358,COLUMN(BH:BH),4,1,$A341)))),0)</f>
        <v>0</v>
      </c>
      <c r="BH341" s="333" cm="1">
        <f t="array" aca="1" ref="BH341" ca="1">IFERROR(IFERROR(Resumo_Horas!BH341/INDIRECT(ADDRESS(7,COLUMN(BI:BI),4,1,Resumo_Horas!$A341)),0)*(((INDIRECT(ADDRESS(357,COLUMN(BI:BI),4,1,$A341))*14)/11)*(1+INDIRECT(ADDRESS(358,COLUMN(BI:BI),4,1,$A341)))),0)</f>
        <v>0</v>
      </c>
      <c r="BI341" s="333" cm="1">
        <f t="array" aca="1" ref="BI341" ca="1">IFERROR(IFERROR(Resumo_Horas!BI341/INDIRECT(ADDRESS(7,COLUMN(BJ:BJ),4,1,Resumo_Horas!$A341)),0)*(((INDIRECT(ADDRESS(357,COLUMN(BJ:BJ),4,1,$A341))*14)/11)*(1+INDIRECT(ADDRESS(358,COLUMN(BJ:BJ),4,1,$A341)))),0)</f>
        <v>0</v>
      </c>
      <c r="BJ341" s="333" cm="1">
        <f t="array" aca="1" ref="BJ341" ca="1">IFERROR(IFERROR(Resumo_Horas!BJ341/INDIRECT(ADDRESS(7,COLUMN(BK:BK),4,1,Resumo_Horas!$A341)),0)*(((INDIRECT(ADDRESS(357,COLUMN(BK:BK),4,1,$A341))*14)/11)*(1+INDIRECT(ADDRESS(358,COLUMN(BK:BK),4,1,$A341)))),0)</f>
        <v>0</v>
      </c>
      <c r="BK341" s="335" cm="1">
        <f t="array" aca="1" ref="BK341" ca="1">IFERROR(IFERROR(Resumo_Horas!BK341/INDIRECT(ADDRESS(7,COLUMN(BL:BL),4,1,Resumo_Horas!$A341)),0)*(((INDIRECT(ADDRESS(357,COLUMN(BL:BL),4,1,$A341))*14)/11)*(1+INDIRECT(ADDRESS(358,COLUMN(BL:BL),4,1,$A341)))),0)</f>
        <v>0</v>
      </c>
    </row>
    <row r="342" spans="1:63" x14ac:dyDescent="0.25">
      <c r="A342" s="325" t="str" cm="1">
        <f t="array" aca="1" ref="A342" ca="1">IF(INDIRECT(ADDRESS(9+QUOTIENT(ROW(A341)-1,20),4,4,1,"Equipa de projeto")) = 0,"", _xlfn.CONCAT(1 + QUOTIENT(ROW(A341)-1,20),". ", INDIRECT(ADDRESS(9+QUOTIENT(ROW(A341)-1,20),4,4,1,"Equipa de projeto"))))</f>
        <v/>
      </c>
      <c r="B342" s="326">
        <f>Atividades!$A$1</f>
        <v>0</v>
      </c>
      <c r="C342" s="327" t="s">
        <v>48</v>
      </c>
      <c r="D342" s="328" cm="1">
        <f t="array" aca="1" ref="D342" ca="1">IFERROR(IFERROR(Resumo_Horas!D342/INDIRECT(ADDRESS(7,COLUMN(E:E),4,1,Resumo_Horas!$A342)),0)*(((INDIRECT(ADDRESS(357,COLUMN(E:E),4,1,$A342))*14)/11)*(1+INDIRECT(ADDRESS(358,COLUMN(E:E),4,1,$A342)))),0)</f>
        <v>0</v>
      </c>
      <c r="E342" s="328" cm="1">
        <f t="array" aca="1" ref="E342" ca="1">IFERROR(IFERROR(Resumo_Horas!E342/INDIRECT(ADDRESS(7,COLUMN(F:F),4,1,Resumo_Horas!$A342)),0)*(((INDIRECT(ADDRESS(357,COLUMN(F:F),4,1,$A342))*14)/11)*(1+INDIRECT(ADDRESS(358,COLUMN(F:F),4,1,$A342)))),0)</f>
        <v>0</v>
      </c>
      <c r="F342" s="328" cm="1">
        <f t="array" aca="1" ref="F342" ca="1">IFERROR(IFERROR(Resumo_Horas!F342/INDIRECT(ADDRESS(7,COLUMN(G:G),4,1,Resumo_Horas!$A342)),0)*(((INDIRECT(ADDRESS(357,COLUMN(G:G),4,1,$A342))*14)/11)*(1+INDIRECT(ADDRESS(358,COLUMN(G:G),4,1,$A342)))),0)</f>
        <v>0</v>
      </c>
      <c r="G342" s="328" cm="1">
        <f t="array" aca="1" ref="G342" ca="1">IFERROR(IFERROR(Resumo_Horas!G342/INDIRECT(ADDRESS(7,COLUMN(H:H),4,1,Resumo_Horas!$A342)),0)*(((INDIRECT(ADDRESS(357,COLUMN(H:H),4,1,$A342))*14)/11)*(1+INDIRECT(ADDRESS(358,COLUMN(H:H),4,1,$A342)))),0)</f>
        <v>0</v>
      </c>
      <c r="H342" s="328" cm="1">
        <f t="array" aca="1" ref="H342" ca="1">IFERROR(IFERROR(Resumo_Horas!H342/INDIRECT(ADDRESS(7,COLUMN(I:I),4,1,Resumo_Horas!$A342)),0)*(((INDIRECT(ADDRESS(357,COLUMN(I:I),4,1,$A342))*14)/11)*(1+INDIRECT(ADDRESS(358,COLUMN(I:I),4,1,$A342)))),0)</f>
        <v>0</v>
      </c>
      <c r="I342" s="328" cm="1">
        <f t="array" aca="1" ref="I342" ca="1">IFERROR(IFERROR(Resumo_Horas!I342/INDIRECT(ADDRESS(7,COLUMN(J:J),4,1,Resumo_Horas!$A342)),0)*(((INDIRECT(ADDRESS(357,COLUMN(J:J),4,1,$A342))*14)/11)*(1+INDIRECT(ADDRESS(358,COLUMN(J:J),4,1,$A342)))),0)</f>
        <v>0</v>
      </c>
      <c r="J342" s="328" cm="1">
        <f t="array" aca="1" ref="J342" ca="1">IFERROR(IFERROR(Resumo_Horas!J342/INDIRECT(ADDRESS(7,COLUMN(K:K),4,1,Resumo_Horas!$A342)),0)*(((INDIRECT(ADDRESS(357,COLUMN(K:K),4,1,$A342))*14)/11)*(1+INDIRECT(ADDRESS(358,COLUMN(K:K),4,1,$A342)))),0)</f>
        <v>0</v>
      </c>
      <c r="K342" s="328" cm="1">
        <f t="array" aca="1" ref="K342" ca="1">IFERROR(IFERROR(Resumo_Horas!K342/INDIRECT(ADDRESS(7,COLUMN(L:L),4,1,Resumo_Horas!$A342)),0)*(((INDIRECT(ADDRESS(357,COLUMN(L:L),4,1,$A342))*14)/11)*(1+INDIRECT(ADDRESS(358,COLUMN(L:L),4,1,$A342)))),0)</f>
        <v>0</v>
      </c>
      <c r="L342" s="328" cm="1">
        <f t="array" aca="1" ref="L342" ca="1">IFERROR(IFERROR(Resumo_Horas!L342/INDIRECT(ADDRESS(7,COLUMN(M:M),4,1,Resumo_Horas!$A342)),0)*(((INDIRECT(ADDRESS(357,COLUMN(M:M),4,1,$A342))*14)/11)*(1+INDIRECT(ADDRESS(358,COLUMN(M:M),4,1,$A342)))),0)</f>
        <v>0</v>
      </c>
      <c r="M342" s="328" cm="1">
        <f t="array" aca="1" ref="M342" ca="1">IFERROR(IFERROR(Resumo_Horas!M342/INDIRECT(ADDRESS(7,COLUMN(N:N),4,1,Resumo_Horas!$A342)),0)*(((INDIRECT(ADDRESS(357,COLUMN(N:N),4,1,$A342))*14)/11)*(1+INDIRECT(ADDRESS(358,COLUMN(N:N),4,1,$A342)))),0)</f>
        <v>0</v>
      </c>
      <c r="N342" s="328" cm="1">
        <f t="array" aca="1" ref="N342" ca="1">IFERROR(IFERROR(Resumo_Horas!N342/INDIRECT(ADDRESS(7,COLUMN(O:O),4,1,Resumo_Horas!$A342)),0)*(((INDIRECT(ADDRESS(357,COLUMN(O:O),4,1,$A342))*14)/11)*(1+INDIRECT(ADDRESS(358,COLUMN(O:O),4,1,$A342)))),0)</f>
        <v>0</v>
      </c>
      <c r="O342" s="328" cm="1">
        <f t="array" aca="1" ref="O342" ca="1">IFERROR(IFERROR(Resumo_Horas!O342/INDIRECT(ADDRESS(7,COLUMN(P:P),4,1,Resumo_Horas!$A342)),0)*(((INDIRECT(ADDRESS(357,COLUMN(P:P),4,1,$A342))*14)/11)*(1+INDIRECT(ADDRESS(358,COLUMN(P:P),4,1,$A342)))),0)</f>
        <v>0</v>
      </c>
      <c r="P342" s="328" cm="1">
        <f t="array" aca="1" ref="P342" ca="1">IFERROR(IFERROR(Resumo_Horas!P342/INDIRECT(ADDRESS(7,COLUMN(Q:Q),4,1,Resumo_Horas!$A342)),0)*(((INDIRECT(ADDRESS(357,COLUMN(Q:Q),4,1,$A342))*14)/11)*(1+INDIRECT(ADDRESS(358,COLUMN(Q:Q),4,1,$A342)))),0)</f>
        <v>0</v>
      </c>
      <c r="Q342" s="328" cm="1">
        <f t="array" aca="1" ref="Q342" ca="1">IFERROR(IFERROR(Resumo_Horas!Q342/INDIRECT(ADDRESS(7,COLUMN(R:R),4,1,Resumo_Horas!$A342)),0)*(((INDIRECT(ADDRESS(357,COLUMN(R:R),4,1,$A342))*14)/11)*(1+INDIRECT(ADDRESS(358,COLUMN(R:R),4,1,$A342)))),0)</f>
        <v>0</v>
      </c>
      <c r="R342" s="328" cm="1">
        <f t="array" aca="1" ref="R342" ca="1">IFERROR(IFERROR(Resumo_Horas!R342/INDIRECT(ADDRESS(7,COLUMN(S:S),4,1,Resumo_Horas!$A342)),0)*(((INDIRECT(ADDRESS(357,COLUMN(S:S),4,1,$A342))*14)/11)*(1+INDIRECT(ADDRESS(358,COLUMN(S:S),4,1,$A342)))),0)</f>
        <v>0</v>
      </c>
      <c r="S342" s="328" cm="1">
        <f t="array" aca="1" ref="S342" ca="1">IFERROR(IFERROR(Resumo_Horas!S342/INDIRECT(ADDRESS(7,COLUMN(T:T),4,1,Resumo_Horas!$A342)),0)*(((INDIRECT(ADDRESS(357,COLUMN(T:T),4,1,$A342))*14)/11)*(1+INDIRECT(ADDRESS(358,COLUMN(T:T),4,1,$A342)))),0)</f>
        <v>0</v>
      </c>
      <c r="T342" s="328" cm="1">
        <f t="array" aca="1" ref="T342" ca="1">IFERROR(IFERROR(Resumo_Horas!T342/INDIRECT(ADDRESS(7,COLUMN(U:U),4,1,Resumo_Horas!$A342)),0)*(((INDIRECT(ADDRESS(357,COLUMN(U:U),4,1,$A342))*14)/11)*(1+INDIRECT(ADDRESS(358,COLUMN(U:U),4,1,$A342)))),0)</f>
        <v>0</v>
      </c>
      <c r="U342" s="328" cm="1">
        <f t="array" aca="1" ref="U342" ca="1">IFERROR(IFERROR(Resumo_Horas!U342/INDIRECT(ADDRESS(7,COLUMN(V:V),4,1,Resumo_Horas!$A342)),0)*(((INDIRECT(ADDRESS(357,COLUMN(V:V),4,1,$A342))*14)/11)*(1+INDIRECT(ADDRESS(358,COLUMN(V:V),4,1,$A342)))),0)</f>
        <v>0</v>
      </c>
      <c r="V342" s="328" cm="1">
        <f t="array" aca="1" ref="V342" ca="1">IFERROR(IFERROR(Resumo_Horas!V342/INDIRECT(ADDRESS(7,COLUMN(W:W),4,1,Resumo_Horas!$A342)),0)*(((INDIRECT(ADDRESS(357,COLUMN(W:W),4,1,$A342))*14)/11)*(1+INDIRECT(ADDRESS(358,COLUMN(W:W),4,1,$A342)))),0)</f>
        <v>0</v>
      </c>
      <c r="W342" s="328" cm="1">
        <f t="array" aca="1" ref="W342" ca="1">IFERROR(IFERROR(Resumo_Horas!W342/INDIRECT(ADDRESS(7,COLUMN(X:X),4,1,Resumo_Horas!$A342)),0)*(((INDIRECT(ADDRESS(357,COLUMN(X:X),4,1,$A342))*14)/11)*(1+INDIRECT(ADDRESS(358,COLUMN(X:X),4,1,$A342)))),0)</f>
        <v>0</v>
      </c>
      <c r="X342" s="328" cm="1">
        <f t="array" aca="1" ref="X342" ca="1">IFERROR(IFERROR(Resumo_Horas!X342/INDIRECT(ADDRESS(7,COLUMN(Y:Y),4,1,Resumo_Horas!$A342)),0)*(((INDIRECT(ADDRESS(357,COLUMN(Y:Y),4,1,$A342))*14)/11)*(1+INDIRECT(ADDRESS(358,COLUMN(Y:Y),4,1,$A342)))),0)</f>
        <v>0</v>
      </c>
      <c r="Y342" s="328" cm="1">
        <f t="array" aca="1" ref="Y342" ca="1">IFERROR(IFERROR(Resumo_Horas!Y342/INDIRECT(ADDRESS(7,COLUMN(Z:Z),4,1,Resumo_Horas!$A342)),0)*(((INDIRECT(ADDRESS(357,COLUMN(Z:Z),4,1,$A342))*14)/11)*(1+INDIRECT(ADDRESS(358,COLUMN(Z:Z),4,1,$A342)))),0)</f>
        <v>0</v>
      </c>
      <c r="Z342" s="328" cm="1">
        <f t="array" aca="1" ref="Z342" ca="1">IFERROR(IFERROR(Resumo_Horas!Z342/INDIRECT(ADDRESS(7,COLUMN(AA:AA),4,1,Resumo_Horas!$A342)),0)*(((INDIRECT(ADDRESS(357,COLUMN(AA:AA),4,1,$A342))*14)/11)*(1+INDIRECT(ADDRESS(358,COLUMN(AA:AA),4,1,$A342)))),0)</f>
        <v>0</v>
      </c>
      <c r="AA342" s="328" cm="1">
        <f t="array" aca="1" ref="AA342" ca="1">IFERROR(IFERROR(Resumo_Horas!AA342/INDIRECT(ADDRESS(7,COLUMN(AB:AB),4,1,Resumo_Horas!$A342)),0)*(((INDIRECT(ADDRESS(357,COLUMN(AB:AB),4,1,$A342))*14)/11)*(1+INDIRECT(ADDRESS(358,COLUMN(AB:AB),4,1,$A342)))),0)</f>
        <v>0</v>
      </c>
      <c r="AB342" s="328" cm="1">
        <f t="array" aca="1" ref="AB342" ca="1">IFERROR(IFERROR(Resumo_Horas!AB342/INDIRECT(ADDRESS(7,COLUMN(AC:AC),4,1,Resumo_Horas!$A342)),0)*(((INDIRECT(ADDRESS(357,COLUMN(AC:AC),4,1,$A342))*14)/11)*(1+INDIRECT(ADDRESS(358,COLUMN(AC:AC),4,1,$A342)))),0)</f>
        <v>0</v>
      </c>
      <c r="AC342" s="328" cm="1">
        <f t="array" aca="1" ref="AC342" ca="1">IFERROR(IFERROR(Resumo_Horas!AC342/INDIRECT(ADDRESS(7,COLUMN(AD:AD),4,1,Resumo_Horas!$A342)),0)*(((INDIRECT(ADDRESS(357,COLUMN(AD:AD),4,1,$A342))*14)/11)*(1+INDIRECT(ADDRESS(358,COLUMN(AD:AD),4,1,$A342)))),0)</f>
        <v>0</v>
      </c>
      <c r="AD342" s="328" cm="1">
        <f t="array" aca="1" ref="AD342" ca="1">IFERROR(IFERROR(Resumo_Horas!AD342/INDIRECT(ADDRESS(7,COLUMN(AE:AE),4,1,Resumo_Horas!$A342)),0)*(((INDIRECT(ADDRESS(357,COLUMN(AE:AE),4,1,$A342))*14)/11)*(1+INDIRECT(ADDRESS(358,COLUMN(AE:AE),4,1,$A342)))),0)</f>
        <v>0</v>
      </c>
      <c r="AE342" s="328" cm="1">
        <f t="array" aca="1" ref="AE342" ca="1">IFERROR(IFERROR(Resumo_Horas!AE342/INDIRECT(ADDRESS(7,COLUMN(AF:AF),4,1,Resumo_Horas!$A342)),0)*(((INDIRECT(ADDRESS(357,COLUMN(AF:AF),4,1,$A342))*14)/11)*(1+INDIRECT(ADDRESS(358,COLUMN(AF:AF),4,1,$A342)))),0)</f>
        <v>0</v>
      </c>
      <c r="AF342" s="328" cm="1">
        <f t="array" aca="1" ref="AF342" ca="1">IFERROR(IFERROR(Resumo_Horas!AF342/INDIRECT(ADDRESS(7,COLUMN(AG:AG),4,1,Resumo_Horas!$A342)),0)*(((INDIRECT(ADDRESS(357,COLUMN(AG:AG),4,1,$A342))*14)/11)*(1+INDIRECT(ADDRESS(358,COLUMN(AG:AG),4,1,$A342)))),0)</f>
        <v>0</v>
      </c>
      <c r="AG342" s="328" cm="1">
        <f t="array" aca="1" ref="AG342" ca="1">IFERROR(IFERROR(Resumo_Horas!AG342/INDIRECT(ADDRESS(7,COLUMN(AH:AH),4,1,Resumo_Horas!$A342)),0)*(((INDIRECT(ADDRESS(357,COLUMN(AH:AH),4,1,$A342))*14)/11)*(1+INDIRECT(ADDRESS(358,COLUMN(AH:AH),4,1,$A342)))),0)</f>
        <v>0</v>
      </c>
      <c r="AH342" s="328" cm="1">
        <f t="array" aca="1" ref="AH342" ca="1">IFERROR(IFERROR(Resumo_Horas!AH342/INDIRECT(ADDRESS(7,COLUMN(AI:AI),4,1,Resumo_Horas!$A342)),0)*(((INDIRECT(ADDRESS(357,COLUMN(AI:AI),4,1,$A342))*14)/11)*(1+INDIRECT(ADDRESS(358,COLUMN(AI:AI),4,1,$A342)))),0)</f>
        <v>0</v>
      </c>
      <c r="AI342" s="328" cm="1">
        <f t="array" aca="1" ref="AI342" ca="1">IFERROR(IFERROR(Resumo_Horas!AI342/INDIRECT(ADDRESS(7,COLUMN(AJ:AJ),4,1,Resumo_Horas!$A342)),0)*(((INDIRECT(ADDRESS(357,COLUMN(AJ:AJ),4,1,$A342))*14)/11)*(1+INDIRECT(ADDRESS(358,COLUMN(AJ:AJ),4,1,$A342)))),0)</f>
        <v>0</v>
      </c>
      <c r="AJ342" s="328" cm="1">
        <f t="array" aca="1" ref="AJ342" ca="1">IFERROR(IFERROR(Resumo_Horas!AJ342/INDIRECT(ADDRESS(7,COLUMN(AK:AK),4,1,Resumo_Horas!$A342)),0)*(((INDIRECT(ADDRESS(357,COLUMN(AK:AK),4,1,$A342))*14)/11)*(1+INDIRECT(ADDRESS(358,COLUMN(AK:AK),4,1,$A342)))),0)</f>
        <v>0</v>
      </c>
      <c r="AK342" s="328" cm="1">
        <f t="array" aca="1" ref="AK342" ca="1">IFERROR(IFERROR(Resumo_Horas!AK342/INDIRECT(ADDRESS(7,COLUMN(AL:AL),4,1,Resumo_Horas!$A342)),0)*(((INDIRECT(ADDRESS(357,COLUMN(AL:AL),4,1,$A342))*14)/11)*(1+INDIRECT(ADDRESS(358,COLUMN(AL:AL),4,1,$A342)))),0)</f>
        <v>0</v>
      </c>
      <c r="AL342" s="328" cm="1">
        <f t="array" aca="1" ref="AL342" ca="1">IFERROR(IFERROR(Resumo_Horas!AL342/INDIRECT(ADDRESS(7,COLUMN(AM:AM),4,1,Resumo_Horas!$A342)),0)*(((INDIRECT(ADDRESS(357,COLUMN(AM:AM),4,1,$A342))*14)/11)*(1+INDIRECT(ADDRESS(358,COLUMN(AM:AM),4,1,$A342)))),0)</f>
        <v>0</v>
      </c>
      <c r="AM342" s="328" cm="1">
        <f t="array" aca="1" ref="AM342" ca="1">IFERROR(IFERROR(Resumo_Horas!AM342/INDIRECT(ADDRESS(7,COLUMN(AN:AN),4,1,Resumo_Horas!$A342)),0)*(((INDIRECT(ADDRESS(357,COLUMN(AN:AN),4,1,$A342))*14)/11)*(1+INDIRECT(ADDRESS(358,COLUMN(AN:AN),4,1,$A342)))),0)</f>
        <v>0</v>
      </c>
      <c r="AN342" s="328" cm="1">
        <f t="array" aca="1" ref="AN342" ca="1">IFERROR(IFERROR(Resumo_Horas!AN342/INDIRECT(ADDRESS(7,COLUMN(AO:AO),4,1,Resumo_Horas!$A342)),0)*(((INDIRECT(ADDRESS(357,COLUMN(AO:AO),4,1,$A342))*14)/11)*(1+INDIRECT(ADDRESS(358,COLUMN(AO:AO),4,1,$A342)))),0)</f>
        <v>0</v>
      </c>
      <c r="AO342" s="328" cm="1">
        <f t="array" aca="1" ref="AO342" ca="1">IFERROR(IFERROR(Resumo_Horas!AO342/INDIRECT(ADDRESS(7,COLUMN(AP:AP),4,1,Resumo_Horas!$A342)),0)*(((INDIRECT(ADDRESS(357,COLUMN(AP:AP),4,1,$A342))*14)/11)*(1+INDIRECT(ADDRESS(358,COLUMN(AP:AP),4,1,$A342)))),0)</f>
        <v>0</v>
      </c>
      <c r="AP342" s="328" cm="1">
        <f t="array" aca="1" ref="AP342" ca="1">IFERROR(IFERROR(Resumo_Horas!AP342/INDIRECT(ADDRESS(7,COLUMN(AQ:AQ),4,1,Resumo_Horas!$A342)),0)*(((INDIRECT(ADDRESS(357,COLUMN(AQ:AQ),4,1,$A342))*14)/11)*(1+INDIRECT(ADDRESS(358,COLUMN(AQ:AQ),4,1,$A342)))),0)</f>
        <v>0</v>
      </c>
      <c r="AQ342" s="328" cm="1">
        <f t="array" aca="1" ref="AQ342" ca="1">IFERROR(IFERROR(Resumo_Horas!AQ342/INDIRECT(ADDRESS(7,COLUMN(AR:AR),4,1,Resumo_Horas!$A342)),0)*(((INDIRECT(ADDRESS(357,COLUMN(AR:AR),4,1,$A342))*14)/11)*(1+INDIRECT(ADDRESS(358,COLUMN(AR:AR),4,1,$A342)))),0)</f>
        <v>0</v>
      </c>
      <c r="AR342" s="328" cm="1">
        <f t="array" aca="1" ref="AR342" ca="1">IFERROR(IFERROR(Resumo_Horas!AR342/INDIRECT(ADDRESS(7,COLUMN(AS:AS),4,1,Resumo_Horas!$A342)),0)*(((INDIRECT(ADDRESS(357,COLUMN(AS:AS),4,1,$A342))*14)/11)*(1+INDIRECT(ADDRESS(358,COLUMN(AS:AS),4,1,$A342)))),0)</f>
        <v>0</v>
      </c>
      <c r="AS342" s="328" cm="1">
        <f t="array" aca="1" ref="AS342" ca="1">IFERROR(IFERROR(Resumo_Horas!AS342/INDIRECT(ADDRESS(7,COLUMN(AT:AT),4,1,Resumo_Horas!$A342)),0)*(((INDIRECT(ADDRESS(357,COLUMN(AT:AT),4,1,$A342))*14)/11)*(1+INDIRECT(ADDRESS(358,COLUMN(AT:AT),4,1,$A342)))),0)</f>
        <v>0</v>
      </c>
      <c r="AT342" s="328" cm="1">
        <f t="array" aca="1" ref="AT342" ca="1">IFERROR(IFERROR(Resumo_Horas!AT342/INDIRECT(ADDRESS(7,COLUMN(AU:AU),4,1,Resumo_Horas!$A342)),0)*(((INDIRECT(ADDRESS(357,COLUMN(AU:AU),4,1,$A342))*14)/11)*(1+INDIRECT(ADDRESS(358,COLUMN(AU:AU),4,1,$A342)))),0)</f>
        <v>0</v>
      </c>
      <c r="AU342" s="328" cm="1">
        <f t="array" aca="1" ref="AU342" ca="1">IFERROR(IFERROR(Resumo_Horas!AU342/INDIRECT(ADDRESS(7,COLUMN(AV:AV),4,1,Resumo_Horas!$A342)),0)*(((INDIRECT(ADDRESS(357,COLUMN(AV:AV),4,1,$A342))*14)/11)*(1+INDIRECT(ADDRESS(358,COLUMN(AV:AV),4,1,$A342)))),0)</f>
        <v>0</v>
      </c>
      <c r="AV342" s="328" cm="1">
        <f t="array" aca="1" ref="AV342" ca="1">IFERROR(IFERROR(Resumo_Horas!AV342/INDIRECT(ADDRESS(7,COLUMN(AW:AW),4,1,Resumo_Horas!$A342)),0)*(((INDIRECT(ADDRESS(357,COLUMN(AW:AW),4,1,$A342))*14)/11)*(1+INDIRECT(ADDRESS(358,COLUMN(AW:AW),4,1,$A342)))),0)</f>
        <v>0</v>
      </c>
      <c r="AW342" s="328" cm="1">
        <f t="array" aca="1" ref="AW342" ca="1">IFERROR(IFERROR(Resumo_Horas!AW342/INDIRECT(ADDRESS(7,COLUMN(AX:AX),4,1,Resumo_Horas!$A342)),0)*(((INDIRECT(ADDRESS(357,COLUMN(AX:AX),4,1,$A342))*14)/11)*(1+INDIRECT(ADDRESS(358,COLUMN(AX:AX),4,1,$A342)))),0)</f>
        <v>0</v>
      </c>
      <c r="AX342" s="328" cm="1">
        <f t="array" aca="1" ref="AX342" ca="1">IFERROR(IFERROR(Resumo_Horas!AX342/INDIRECT(ADDRESS(7,COLUMN(AY:AY),4,1,Resumo_Horas!$A342)),0)*(((INDIRECT(ADDRESS(357,COLUMN(AY:AY),4,1,$A342))*14)/11)*(1+INDIRECT(ADDRESS(358,COLUMN(AY:AY),4,1,$A342)))),0)</f>
        <v>0</v>
      </c>
      <c r="AY342" s="328" cm="1">
        <f t="array" aca="1" ref="AY342" ca="1">IFERROR(IFERROR(Resumo_Horas!AY342/INDIRECT(ADDRESS(7,COLUMN(AZ:AZ),4,1,Resumo_Horas!$A342)),0)*(((INDIRECT(ADDRESS(357,COLUMN(AZ:AZ),4,1,$A342))*14)/11)*(1+INDIRECT(ADDRESS(358,COLUMN(AZ:AZ),4,1,$A342)))),0)</f>
        <v>0</v>
      </c>
      <c r="AZ342" s="328" cm="1">
        <f t="array" aca="1" ref="AZ342" ca="1">IFERROR(IFERROR(Resumo_Horas!AZ342/INDIRECT(ADDRESS(7,COLUMN(BA:BA),4,1,Resumo_Horas!$A342)),0)*(((INDIRECT(ADDRESS(357,COLUMN(BA:BA),4,1,$A342))*14)/11)*(1+INDIRECT(ADDRESS(358,COLUMN(BA:BA),4,1,$A342)))),0)</f>
        <v>0</v>
      </c>
      <c r="BA342" s="328" cm="1">
        <f t="array" aca="1" ref="BA342" ca="1">IFERROR(IFERROR(Resumo_Horas!BA342/INDIRECT(ADDRESS(7,COLUMN(BB:BB),4,1,Resumo_Horas!$A342)),0)*(((INDIRECT(ADDRESS(357,COLUMN(BB:BB),4,1,$A342))*14)/11)*(1+INDIRECT(ADDRESS(358,COLUMN(BB:BB),4,1,$A342)))),0)</f>
        <v>0</v>
      </c>
      <c r="BB342" s="328" cm="1">
        <f t="array" aca="1" ref="BB342" ca="1">IFERROR(IFERROR(Resumo_Horas!BB342/INDIRECT(ADDRESS(7,COLUMN(BC:BC),4,1,Resumo_Horas!$A342)),0)*(((INDIRECT(ADDRESS(357,COLUMN(BC:BC),4,1,$A342))*14)/11)*(1+INDIRECT(ADDRESS(358,COLUMN(BC:BC),4,1,$A342)))),0)</f>
        <v>0</v>
      </c>
      <c r="BC342" s="328" cm="1">
        <f t="array" aca="1" ref="BC342" ca="1">IFERROR(IFERROR(Resumo_Horas!BC342/INDIRECT(ADDRESS(7,COLUMN(BD:BD),4,1,Resumo_Horas!$A342)),0)*(((INDIRECT(ADDRESS(357,COLUMN(BD:BD),4,1,$A342))*14)/11)*(1+INDIRECT(ADDRESS(358,COLUMN(BD:BD),4,1,$A342)))),0)</f>
        <v>0</v>
      </c>
      <c r="BD342" s="328" cm="1">
        <f t="array" aca="1" ref="BD342" ca="1">IFERROR(IFERROR(Resumo_Horas!BD342/INDIRECT(ADDRESS(7,COLUMN(BE:BE),4,1,Resumo_Horas!$A342)),0)*(((INDIRECT(ADDRESS(357,COLUMN(BE:BE),4,1,$A342))*14)/11)*(1+INDIRECT(ADDRESS(358,COLUMN(BE:BE),4,1,$A342)))),0)</f>
        <v>0</v>
      </c>
      <c r="BE342" s="328" cm="1">
        <f t="array" aca="1" ref="BE342" ca="1">IFERROR(IFERROR(Resumo_Horas!BE342/INDIRECT(ADDRESS(7,COLUMN(BF:BF),4,1,Resumo_Horas!$A342)),0)*(((INDIRECT(ADDRESS(357,COLUMN(BF:BF),4,1,$A342))*14)/11)*(1+INDIRECT(ADDRESS(358,COLUMN(BF:BF),4,1,$A342)))),0)</f>
        <v>0</v>
      </c>
      <c r="BF342" s="328" cm="1">
        <f t="array" aca="1" ref="BF342" ca="1">IFERROR(IFERROR(Resumo_Horas!BF342/INDIRECT(ADDRESS(7,COLUMN(BG:BG),4,1,Resumo_Horas!$A342)),0)*(((INDIRECT(ADDRESS(357,COLUMN(BG:BG),4,1,$A342))*14)/11)*(1+INDIRECT(ADDRESS(358,COLUMN(BG:BG),4,1,$A342)))),0)</f>
        <v>0</v>
      </c>
      <c r="BG342" s="328" cm="1">
        <f t="array" aca="1" ref="BG342" ca="1">IFERROR(IFERROR(Resumo_Horas!BG342/INDIRECT(ADDRESS(7,COLUMN(BH:BH),4,1,Resumo_Horas!$A342)),0)*(((INDIRECT(ADDRESS(357,COLUMN(BH:BH),4,1,$A342))*14)/11)*(1+INDIRECT(ADDRESS(358,COLUMN(BH:BH),4,1,$A342)))),0)</f>
        <v>0</v>
      </c>
      <c r="BH342" s="328" cm="1">
        <f t="array" aca="1" ref="BH342" ca="1">IFERROR(IFERROR(Resumo_Horas!BH342/INDIRECT(ADDRESS(7,COLUMN(BI:BI),4,1,Resumo_Horas!$A342)),0)*(((INDIRECT(ADDRESS(357,COLUMN(BI:BI),4,1,$A342))*14)/11)*(1+INDIRECT(ADDRESS(358,COLUMN(BI:BI),4,1,$A342)))),0)</f>
        <v>0</v>
      </c>
      <c r="BI342" s="328" cm="1">
        <f t="array" aca="1" ref="BI342" ca="1">IFERROR(IFERROR(Resumo_Horas!BI342/INDIRECT(ADDRESS(7,COLUMN(BJ:BJ),4,1,Resumo_Horas!$A342)),0)*(((INDIRECT(ADDRESS(357,COLUMN(BJ:BJ),4,1,$A342))*14)/11)*(1+INDIRECT(ADDRESS(358,COLUMN(BJ:BJ),4,1,$A342)))),0)</f>
        <v>0</v>
      </c>
      <c r="BJ342" s="328" cm="1">
        <f t="array" aca="1" ref="BJ342" ca="1">IFERROR(IFERROR(Resumo_Horas!BJ342/INDIRECT(ADDRESS(7,COLUMN(BK:BK),4,1,Resumo_Horas!$A342)),0)*(((INDIRECT(ADDRESS(357,COLUMN(BK:BK),4,1,$A342))*14)/11)*(1+INDIRECT(ADDRESS(358,COLUMN(BK:BK),4,1,$A342)))),0)</f>
        <v>0</v>
      </c>
      <c r="BK342" s="329" cm="1">
        <f t="array" aca="1" ref="BK342" ca="1">IFERROR(IFERROR(Resumo_Horas!BK342/INDIRECT(ADDRESS(7,COLUMN(BL:BL),4,1,Resumo_Horas!$A342)),0)*(((INDIRECT(ADDRESS(357,COLUMN(BL:BL),4,1,$A342))*14)/11)*(1+INDIRECT(ADDRESS(358,COLUMN(BL:BL),4,1,$A342)))),0)</f>
        <v>0</v>
      </c>
    </row>
    <row r="343" spans="1:63" x14ac:dyDescent="0.25">
      <c r="A343" s="330" t="str" cm="1">
        <f t="array" aca="1" ref="A343" ca="1">IF(INDIRECT(ADDRESS(9+QUOTIENT(ROW(A342)-1,20),4,4,1,"Equipa de projeto")) = 0,"", _xlfn.CONCAT(1 + QUOTIENT(ROW(A342)-1,20),". ", INDIRECT(ADDRESS(9+QUOTIENT(ROW(A342)-1,20),4,4,1,"Equipa de projeto"))))</f>
        <v/>
      </c>
      <c r="B343">
        <f>Atividades!$A$1</f>
        <v>0</v>
      </c>
      <c r="C343" s="123" t="s">
        <v>49</v>
      </c>
      <c r="D343" cm="1">
        <f t="array" aca="1" ref="D343" ca="1">IFERROR(IFERROR(Resumo_Horas!D343/INDIRECT(ADDRESS(7,COLUMN(E:E),4,1,Resumo_Horas!$A343)),0)*(((INDIRECT(ADDRESS(357,COLUMN(E:E),4,1,$A343))*14)/11)*(1+INDIRECT(ADDRESS(358,COLUMN(E:E),4,1,$A343)))),0)</f>
        <v>0</v>
      </c>
      <c r="E343" cm="1">
        <f t="array" aca="1" ref="E343" ca="1">IFERROR(IFERROR(Resumo_Horas!E343/INDIRECT(ADDRESS(7,COLUMN(F:F),4,1,Resumo_Horas!$A343)),0)*(((INDIRECT(ADDRESS(357,COLUMN(F:F),4,1,$A343))*14)/11)*(1+INDIRECT(ADDRESS(358,COLUMN(F:F),4,1,$A343)))),0)</f>
        <v>0</v>
      </c>
      <c r="F343" cm="1">
        <f t="array" aca="1" ref="F343" ca="1">IFERROR(IFERROR(Resumo_Horas!F343/INDIRECT(ADDRESS(7,COLUMN(G:G),4,1,Resumo_Horas!$A343)),0)*(((INDIRECT(ADDRESS(357,COLUMN(G:G),4,1,$A343))*14)/11)*(1+INDIRECT(ADDRESS(358,COLUMN(G:G),4,1,$A343)))),0)</f>
        <v>0</v>
      </c>
      <c r="G343" cm="1">
        <f t="array" aca="1" ref="G343" ca="1">IFERROR(IFERROR(Resumo_Horas!G343/INDIRECT(ADDRESS(7,COLUMN(H:H),4,1,Resumo_Horas!$A343)),0)*(((INDIRECT(ADDRESS(357,COLUMN(H:H),4,1,$A343))*14)/11)*(1+INDIRECT(ADDRESS(358,COLUMN(H:H),4,1,$A343)))),0)</f>
        <v>0</v>
      </c>
      <c r="H343" cm="1">
        <f t="array" aca="1" ref="H343" ca="1">IFERROR(IFERROR(Resumo_Horas!H343/INDIRECT(ADDRESS(7,COLUMN(I:I),4,1,Resumo_Horas!$A343)),0)*(((INDIRECT(ADDRESS(357,COLUMN(I:I),4,1,$A343))*14)/11)*(1+INDIRECT(ADDRESS(358,COLUMN(I:I),4,1,$A343)))),0)</f>
        <v>0</v>
      </c>
      <c r="I343" cm="1">
        <f t="array" aca="1" ref="I343" ca="1">IFERROR(IFERROR(Resumo_Horas!I343/INDIRECT(ADDRESS(7,COLUMN(J:J),4,1,Resumo_Horas!$A343)),0)*(((INDIRECT(ADDRESS(357,COLUMN(J:J),4,1,$A343))*14)/11)*(1+INDIRECT(ADDRESS(358,COLUMN(J:J),4,1,$A343)))),0)</f>
        <v>0</v>
      </c>
      <c r="J343" cm="1">
        <f t="array" aca="1" ref="J343" ca="1">IFERROR(IFERROR(Resumo_Horas!J343/INDIRECT(ADDRESS(7,COLUMN(K:K),4,1,Resumo_Horas!$A343)),0)*(((INDIRECT(ADDRESS(357,COLUMN(K:K),4,1,$A343))*14)/11)*(1+INDIRECT(ADDRESS(358,COLUMN(K:K),4,1,$A343)))),0)</f>
        <v>0</v>
      </c>
      <c r="K343" cm="1">
        <f t="array" aca="1" ref="K343" ca="1">IFERROR(IFERROR(Resumo_Horas!K343/INDIRECT(ADDRESS(7,COLUMN(L:L),4,1,Resumo_Horas!$A343)),0)*(((INDIRECT(ADDRESS(357,COLUMN(L:L),4,1,$A343))*14)/11)*(1+INDIRECT(ADDRESS(358,COLUMN(L:L),4,1,$A343)))),0)</f>
        <v>0</v>
      </c>
      <c r="L343" cm="1">
        <f t="array" aca="1" ref="L343" ca="1">IFERROR(IFERROR(Resumo_Horas!L343/INDIRECT(ADDRESS(7,COLUMN(M:M),4,1,Resumo_Horas!$A343)),0)*(((INDIRECT(ADDRESS(357,COLUMN(M:M),4,1,$A343))*14)/11)*(1+INDIRECT(ADDRESS(358,COLUMN(M:M),4,1,$A343)))),0)</f>
        <v>0</v>
      </c>
      <c r="M343" cm="1">
        <f t="array" aca="1" ref="M343" ca="1">IFERROR(IFERROR(Resumo_Horas!M343/INDIRECT(ADDRESS(7,COLUMN(N:N),4,1,Resumo_Horas!$A343)),0)*(((INDIRECT(ADDRESS(357,COLUMN(N:N),4,1,$A343))*14)/11)*(1+INDIRECT(ADDRESS(358,COLUMN(N:N),4,1,$A343)))),0)</f>
        <v>0</v>
      </c>
      <c r="N343" cm="1">
        <f t="array" aca="1" ref="N343" ca="1">IFERROR(IFERROR(Resumo_Horas!N343/INDIRECT(ADDRESS(7,COLUMN(O:O),4,1,Resumo_Horas!$A343)),0)*(((INDIRECT(ADDRESS(357,COLUMN(O:O),4,1,$A343))*14)/11)*(1+INDIRECT(ADDRESS(358,COLUMN(O:O),4,1,$A343)))),0)</f>
        <v>0</v>
      </c>
      <c r="O343" cm="1">
        <f t="array" aca="1" ref="O343" ca="1">IFERROR(IFERROR(Resumo_Horas!O343/INDIRECT(ADDRESS(7,COLUMN(P:P),4,1,Resumo_Horas!$A343)),0)*(((INDIRECT(ADDRESS(357,COLUMN(P:P),4,1,$A343))*14)/11)*(1+INDIRECT(ADDRESS(358,COLUMN(P:P),4,1,$A343)))),0)</f>
        <v>0</v>
      </c>
      <c r="P343" cm="1">
        <f t="array" aca="1" ref="P343" ca="1">IFERROR(IFERROR(Resumo_Horas!P343/INDIRECT(ADDRESS(7,COLUMN(Q:Q),4,1,Resumo_Horas!$A343)),0)*(((INDIRECT(ADDRESS(357,COLUMN(Q:Q),4,1,$A343))*14)/11)*(1+INDIRECT(ADDRESS(358,COLUMN(Q:Q),4,1,$A343)))),0)</f>
        <v>0</v>
      </c>
      <c r="Q343" cm="1">
        <f t="array" aca="1" ref="Q343" ca="1">IFERROR(IFERROR(Resumo_Horas!Q343/INDIRECT(ADDRESS(7,COLUMN(R:R),4,1,Resumo_Horas!$A343)),0)*(((INDIRECT(ADDRESS(357,COLUMN(R:R),4,1,$A343))*14)/11)*(1+INDIRECT(ADDRESS(358,COLUMN(R:R),4,1,$A343)))),0)</f>
        <v>0</v>
      </c>
      <c r="R343" cm="1">
        <f t="array" aca="1" ref="R343" ca="1">IFERROR(IFERROR(Resumo_Horas!R343/INDIRECT(ADDRESS(7,COLUMN(S:S),4,1,Resumo_Horas!$A343)),0)*(((INDIRECT(ADDRESS(357,COLUMN(S:S),4,1,$A343))*14)/11)*(1+INDIRECT(ADDRESS(358,COLUMN(S:S),4,1,$A343)))),0)</f>
        <v>0</v>
      </c>
      <c r="S343" cm="1">
        <f t="array" aca="1" ref="S343" ca="1">IFERROR(IFERROR(Resumo_Horas!S343/INDIRECT(ADDRESS(7,COLUMN(T:T),4,1,Resumo_Horas!$A343)),0)*(((INDIRECT(ADDRESS(357,COLUMN(T:T),4,1,$A343))*14)/11)*(1+INDIRECT(ADDRESS(358,COLUMN(T:T),4,1,$A343)))),0)</f>
        <v>0</v>
      </c>
      <c r="T343" cm="1">
        <f t="array" aca="1" ref="T343" ca="1">IFERROR(IFERROR(Resumo_Horas!T343/INDIRECT(ADDRESS(7,COLUMN(U:U),4,1,Resumo_Horas!$A343)),0)*(((INDIRECT(ADDRESS(357,COLUMN(U:U),4,1,$A343))*14)/11)*(1+INDIRECT(ADDRESS(358,COLUMN(U:U),4,1,$A343)))),0)</f>
        <v>0</v>
      </c>
      <c r="U343" cm="1">
        <f t="array" aca="1" ref="U343" ca="1">IFERROR(IFERROR(Resumo_Horas!U343/INDIRECT(ADDRESS(7,COLUMN(V:V),4,1,Resumo_Horas!$A343)),0)*(((INDIRECT(ADDRESS(357,COLUMN(V:V),4,1,$A343))*14)/11)*(1+INDIRECT(ADDRESS(358,COLUMN(V:V),4,1,$A343)))),0)</f>
        <v>0</v>
      </c>
      <c r="V343" cm="1">
        <f t="array" aca="1" ref="V343" ca="1">IFERROR(IFERROR(Resumo_Horas!V343/INDIRECT(ADDRESS(7,COLUMN(W:W),4,1,Resumo_Horas!$A343)),0)*(((INDIRECT(ADDRESS(357,COLUMN(W:W),4,1,$A343))*14)/11)*(1+INDIRECT(ADDRESS(358,COLUMN(W:W),4,1,$A343)))),0)</f>
        <v>0</v>
      </c>
      <c r="W343" cm="1">
        <f t="array" aca="1" ref="W343" ca="1">IFERROR(IFERROR(Resumo_Horas!W343/INDIRECT(ADDRESS(7,COLUMN(X:X),4,1,Resumo_Horas!$A343)),0)*(((INDIRECT(ADDRESS(357,COLUMN(X:X),4,1,$A343))*14)/11)*(1+INDIRECT(ADDRESS(358,COLUMN(X:X),4,1,$A343)))),0)</f>
        <v>0</v>
      </c>
      <c r="X343" cm="1">
        <f t="array" aca="1" ref="X343" ca="1">IFERROR(IFERROR(Resumo_Horas!X343/INDIRECT(ADDRESS(7,COLUMN(Y:Y),4,1,Resumo_Horas!$A343)),0)*(((INDIRECT(ADDRESS(357,COLUMN(Y:Y),4,1,$A343))*14)/11)*(1+INDIRECT(ADDRESS(358,COLUMN(Y:Y),4,1,$A343)))),0)</f>
        <v>0</v>
      </c>
      <c r="Y343" cm="1">
        <f t="array" aca="1" ref="Y343" ca="1">IFERROR(IFERROR(Resumo_Horas!Y343/INDIRECT(ADDRESS(7,COLUMN(Z:Z),4,1,Resumo_Horas!$A343)),0)*(((INDIRECT(ADDRESS(357,COLUMN(Z:Z),4,1,$A343))*14)/11)*(1+INDIRECT(ADDRESS(358,COLUMN(Z:Z),4,1,$A343)))),0)</f>
        <v>0</v>
      </c>
      <c r="Z343" cm="1">
        <f t="array" aca="1" ref="Z343" ca="1">IFERROR(IFERROR(Resumo_Horas!Z343/INDIRECT(ADDRESS(7,COLUMN(AA:AA),4,1,Resumo_Horas!$A343)),0)*(((INDIRECT(ADDRESS(357,COLUMN(AA:AA),4,1,$A343))*14)/11)*(1+INDIRECT(ADDRESS(358,COLUMN(AA:AA),4,1,$A343)))),0)</f>
        <v>0</v>
      </c>
      <c r="AA343" cm="1">
        <f t="array" aca="1" ref="AA343" ca="1">IFERROR(IFERROR(Resumo_Horas!AA343/INDIRECT(ADDRESS(7,COLUMN(AB:AB),4,1,Resumo_Horas!$A343)),0)*(((INDIRECT(ADDRESS(357,COLUMN(AB:AB),4,1,$A343))*14)/11)*(1+INDIRECT(ADDRESS(358,COLUMN(AB:AB),4,1,$A343)))),0)</f>
        <v>0</v>
      </c>
      <c r="AB343" cm="1">
        <f t="array" aca="1" ref="AB343" ca="1">IFERROR(IFERROR(Resumo_Horas!AB343/INDIRECT(ADDRESS(7,COLUMN(AC:AC),4,1,Resumo_Horas!$A343)),0)*(((INDIRECT(ADDRESS(357,COLUMN(AC:AC),4,1,$A343))*14)/11)*(1+INDIRECT(ADDRESS(358,COLUMN(AC:AC),4,1,$A343)))),0)</f>
        <v>0</v>
      </c>
      <c r="AC343" cm="1">
        <f t="array" aca="1" ref="AC343" ca="1">IFERROR(IFERROR(Resumo_Horas!AC343/INDIRECT(ADDRESS(7,COLUMN(AD:AD),4,1,Resumo_Horas!$A343)),0)*(((INDIRECT(ADDRESS(357,COLUMN(AD:AD),4,1,$A343))*14)/11)*(1+INDIRECT(ADDRESS(358,COLUMN(AD:AD),4,1,$A343)))),0)</f>
        <v>0</v>
      </c>
      <c r="AD343" cm="1">
        <f t="array" aca="1" ref="AD343" ca="1">IFERROR(IFERROR(Resumo_Horas!AD343/INDIRECT(ADDRESS(7,COLUMN(AE:AE),4,1,Resumo_Horas!$A343)),0)*(((INDIRECT(ADDRESS(357,COLUMN(AE:AE),4,1,$A343))*14)/11)*(1+INDIRECT(ADDRESS(358,COLUMN(AE:AE),4,1,$A343)))),0)</f>
        <v>0</v>
      </c>
      <c r="AE343" cm="1">
        <f t="array" aca="1" ref="AE343" ca="1">IFERROR(IFERROR(Resumo_Horas!AE343/INDIRECT(ADDRESS(7,COLUMN(AF:AF),4,1,Resumo_Horas!$A343)),0)*(((INDIRECT(ADDRESS(357,COLUMN(AF:AF),4,1,$A343))*14)/11)*(1+INDIRECT(ADDRESS(358,COLUMN(AF:AF),4,1,$A343)))),0)</f>
        <v>0</v>
      </c>
      <c r="AF343" cm="1">
        <f t="array" aca="1" ref="AF343" ca="1">IFERROR(IFERROR(Resumo_Horas!AF343/INDIRECT(ADDRESS(7,COLUMN(AG:AG),4,1,Resumo_Horas!$A343)),0)*(((INDIRECT(ADDRESS(357,COLUMN(AG:AG),4,1,$A343))*14)/11)*(1+INDIRECT(ADDRESS(358,COLUMN(AG:AG),4,1,$A343)))),0)</f>
        <v>0</v>
      </c>
      <c r="AG343" cm="1">
        <f t="array" aca="1" ref="AG343" ca="1">IFERROR(IFERROR(Resumo_Horas!AG343/INDIRECT(ADDRESS(7,COLUMN(AH:AH),4,1,Resumo_Horas!$A343)),0)*(((INDIRECT(ADDRESS(357,COLUMN(AH:AH),4,1,$A343))*14)/11)*(1+INDIRECT(ADDRESS(358,COLUMN(AH:AH),4,1,$A343)))),0)</f>
        <v>0</v>
      </c>
      <c r="AH343" cm="1">
        <f t="array" aca="1" ref="AH343" ca="1">IFERROR(IFERROR(Resumo_Horas!AH343/INDIRECT(ADDRESS(7,COLUMN(AI:AI),4,1,Resumo_Horas!$A343)),0)*(((INDIRECT(ADDRESS(357,COLUMN(AI:AI),4,1,$A343))*14)/11)*(1+INDIRECT(ADDRESS(358,COLUMN(AI:AI),4,1,$A343)))),0)</f>
        <v>0</v>
      </c>
      <c r="AI343" cm="1">
        <f t="array" aca="1" ref="AI343" ca="1">IFERROR(IFERROR(Resumo_Horas!AI343/INDIRECT(ADDRESS(7,COLUMN(AJ:AJ),4,1,Resumo_Horas!$A343)),0)*(((INDIRECT(ADDRESS(357,COLUMN(AJ:AJ),4,1,$A343))*14)/11)*(1+INDIRECT(ADDRESS(358,COLUMN(AJ:AJ),4,1,$A343)))),0)</f>
        <v>0</v>
      </c>
      <c r="AJ343" cm="1">
        <f t="array" aca="1" ref="AJ343" ca="1">IFERROR(IFERROR(Resumo_Horas!AJ343/INDIRECT(ADDRESS(7,COLUMN(AK:AK),4,1,Resumo_Horas!$A343)),0)*(((INDIRECT(ADDRESS(357,COLUMN(AK:AK),4,1,$A343))*14)/11)*(1+INDIRECT(ADDRESS(358,COLUMN(AK:AK),4,1,$A343)))),0)</f>
        <v>0</v>
      </c>
      <c r="AK343" cm="1">
        <f t="array" aca="1" ref="AK343" ca="1">IFERROR(IFERROR(Resumo_Horas!AK343/INDIRECT(ADDRESS(7,COLUMN(AL:AL),4,1,Resumo_Horas!$A343)),0)*(((INDIRECT(ADDRESS(357,COLUMN(AL:AL),4,1,$A343))*14)/11)*(1+INDIRECT(ADDRESS(358,COLUMN(AL:AL),4,1,$A343)))),0)</f>
        <v>0</v>
      </c>
      <c r="AL343" cm="1">
        <f t="array" aca="1" ref="AL343" ca="1">IFERROR(IFERROR(Resumo_Horas!AL343/INDIRECT(ADDRESS(7,COLUMN(AM:AM),4,1,Resumo_Horas!$A343)),0)*(((INDIRECT(ADDRESS(357,COLUMN(AM:AM),4,1,$A343))*14)/11)*(1+INDIRECT(ADDRESS(358,COLUMN(AM:AM),4,1,$A343)))),0)</f>
        <v>0</v>
      </c>
      <c r="AM343" cm="1">
        <f t="array" aca="1" ref="AM343" ca="1">IFERROR(IFERROR(Resumo_Horas!AM343/INDIRECT(ADDRESS(7,COLUMN(AN:AN),4,1,Resumo_Horas!$A343)),0)*(((INDIRECT(ADDRESS(357,COLUMN(AN:AN),4,1,$A343))*14)/11)*(1+INDIRECT(ADDRESS(358,COLUMN(AN:AN),4,1,$A343)))),0)</f>
        <v>0</v>
      </c>
      <c r="AN343" cm="1">
        <f t="array" aca="1" ref="AN343" ca="1">IFERROR(IFERROR(Resumo_Horas!AN343/INDIRECT(ADDRESS(7,COLUMN(AO:AO),4,1,Resumo_Horas!$A343)),0)*(((INDIRECT(ADDRESS(357,COLUMN(AO:AO),4,1,$A343))*14)/11)*(1+INDIRECT(ADDRESS(358,COLUMN(AO:AO),4,1,$A343)))),0)</f>
        <v>0</v>
      </c>
      <c r="AO343" cm="1">
        <f t="array" aca="1" ref="AO343" ca="1">IFERROR(IFERROR(Resumo_Horas!AO343/INDIRECT(ADDRESS(7,COLUMN(AP:AP),4,1,Resumo_Horas!$A343)),0)*(((INDIRECT(ADDRESS(357,COLUMN(AP:AP),4,1,$A343))*14)/11)*(1+INDIRECT(ADDRESS(358,COLUMN(AP:AP),4,1,$A343)))),0)</f>
        <v>0</v>
      </c>
      <c r="AP343" cm="1">
        <f t="array" aca="1" ref="AP343" ca="1">IFERROR(IFERROR(Resumo_Horas!AP343/INDIRECT(ADDRESS(7,COLUMN(AQ:AQ),4,1,Resumo_Horas!$A343)),0)*(((INDIRECT(ADDRESS(357,COLUMN(AQ:AQ),4,1,$A343))*14)/11)*(1+INDIRECT(ADDRESS(358,COLUMN(AQ:AQ),4,1,$A343)))),0)</f>
        <v>0</v>
      </c>
      <c r="AQ343" cm="1">
        <f t="array" aca="1" ref="AQ343" ca="1">IFERROR(IFERROR(Resumo_Horas!AQ343/INDIRECT(ADDRESS(7,COLUMN(AR:AR),4,1,Resumo_Horas!$A343)),0)*(((INDIRECT(ADDRESS(357,COLUMN(AR:AR),4,1,$A343))*14)/11)*(1+INDIRECT(ADDRESS(358,COLUMN(AR:AR),4,1,$A343)))),0)</f>
        <v>0</v>
      </c>
      <c r="AR343" cm="1">
        <f t="array" aca="1" ref="AR343" ca="1">IFERROR(IFERROR(Resumo_Horas!AR343/INDIRECT(ADDRESS(7,COLUMN(AS:AS),4,1,Resumo_Horas!$A343)),0)*(((INDIRECT(ADDRESS(357,COLUMN(AS:AS),4,1,$A343))*14)/11)*(1+INDIRECT(ADDRESS(358,COLUMN(AS:AS),4,1,$A343)))),0)</f>
        <v>0</v>
      </c>
      <c r="AS343" cm="1">
        <f t="array" aca="1" ref="AS343" ca="1">IFERROR(IFERROR(Resumo_Horas!AS343/INDIRECT(ADDRESS(7,COLUMN(AT:AT),4,1,Resumo_Horas!$A343)),0)*(((INDIRECT(ADDRESS(357,COLUMN(AT:AT),4,1,$A343))*14)/11)*(1+INDIRECT(ADDRESS(358,COLUMN(AT:AT),4,1,$A343)))),0)</f>
        <v>0</v>
      </c>
      <c r="AT343" cm="1">
        <f t="array" aca="1" ref="AT343" ca="1">IFERROR(IFERROR(Resumo_Horas!AT343/INDIRECT(ADDRESS(7,COLUMN(AU:AU),4,1,Resumo_Horas!$A343)),0)*(((INDIRECT(ADDRESS(357,COLUMN(AU:AU),4,1,$A343))*14)/11)*(1+INDIRECT(ADDRESS(358,COLUMN(AU:AU),4,1,$A343)))),0)</f>
        <v>0</v>
      </c>
      <c r="AU343" cm="1">
        <f t="array" aca="1" ref="AU343" ca="1">IFERROR(IFERROR(Resumo_Horas!AU343/INDIRECT(ADDRESS(7,COLUMN(AV:AV),4,1,Resumo_Horas!$A343)),0)*(((INDIRECT(ADDRESS(357,COLUMN(AV:AV),4,1,$A343))*14)/11)*(1+INDIRECT(ADDRESS(358,COLUMN(AV:AV),4,1,$A343)))),0)</f>
        <v>0</v>
      </c>
      <c r="AV343" cm="1">
        <f t="array" aca="1" ref="AV343" ca="1">IFERROR(IFERROR(Resumo_Horas!AV343/INDIRECT(ADDRESS(7,COLUMN(AW:AW),4,1,Resumo_Horas!$A343)),0)*(((INDIRECT(ADDRESS(357,COLUMN(AW:AW),4,1,$A343))*14)/11)*(1+INDIRECT(ADDRESS(358,COLUMN(AW:AW),4,1,$A343)))),0)</f>
        <v>0</v>
      </c>
      <c r="AW343" cm="1">
        <f t="array" aca="1" ref="AW343" ca="1">IFERROR(IFERROR(Resumo_Horas!AW343/INDIRECT(ADDRESS(7,COLUMN(AX:AX),4,1,Resumo_Horas!$A343)),0)*(((INDIRECT(ADDRESS(357,COLUMN(AX:AX),4,1,$A343))*14)/11)*(1+INDIRECT(ADDRESS(358,COLUMN(AX:AX),4,1,$A343)))),0)</f>
        <v>0</v>
      </c>
      <c r="AX343" cm="1">
        <f t="array" aca="1" ref="AX343" ca="1">IFERROR(IFERROR(Resumo_Horas!AX343/INDIRECT(ADDRESS(7,COLUMN(AY:AY),4,1,Resumo_Horas!$A343)),0)*(((INDIRECT(ADDRESS(357,COLUMN(AY:AY),4,1,$A343))*14)/11)*(1+INDIRECT(ADDRESS(358,COLUMN(AY:AY),4,1,$A343)))),0)</f>
        <v>0</v>
      </c>
      <c r="AY343" cm="1">
        <f t="array" aca="1" ref="AY343" ca="1">IFERROR(IFERROR(Resumo_Horas!AY343/INDIRECT(ADDRESS(7,COLUMN(AZ:AZ),4,1,Resumo_Horas!$A343)),0)*(((INDIRECT(ADDRESS(357,COLUMN(AZ:AZ),4,1,$A343))*14)/11)*(1+INDIRECT(ADDRESS(358,COLUMN(AZ:AZ),4,1,$A343)))),0)</f>
        <v>0</v>
      </c>
      <c r="AZ343" cm="1">
        <f t="array" aca="1" ref="AZ343" ca="1">IFERROR(IFERROR(Resumo_Horas!AZ343/INDIRECT(ADDRESS(7,COLUMN(BA:BA),4,1,Resumo_Horas!$A343)),0)*(((INDIRECT(ADDRESS(357,COLUMN(BA:BA),4,1,$A343))*14)/11)*(1+INDIRECT(ADDRESS(358,COLUMN(BA:BA),4,1,$A343)))),0)</f>
        <v>0</v>
      </c>
      <c r="BA343" cm="1">
        <f t="array" aca="1" ref="BA343" ca="1">IFERROR(IFERROR(Resumo_Horas!BA343/INDIRECT(ADDRESS(7,COLUMN(BB:BB),4,1,Resumo_Horas!$A343)),0)*(((INDIRECT(ADDRESS(357,COLUMN(BB:BB),4,1,$A343))*14)/11)*(1+INDIRECT(ADDRESS(358,COLUMN(BB:BB),4,1,$A343)))),0)</f>
        <v>0</v>
      </c>
      <c r="BB343" cm="1">
        <f t="array" aca="1" ref="BB343" ca="1">IFERROR(IFERROR(Resumo_Horas!BB343/INDIRECT(ADDRESS(7,COLUMN(BC:BC),4,1,Resumo_Horas!$A343)),0)*(((INDIRECT(ADDRESS(357,COLUMN(BC:BC),4,1,$A343))*14)/11)*(1+INDIRECT(ADDRESS(358,COLUMN(BC:BC),4,1,$A343)))),0)</f>
        <v>0</v>
      </c>
      <c r="BC343" cm="1">
        <f t="array" aca="1" ref="BC343" ca="1">IFERROR(IFERROR(Resumo_Horas!BC343/INDIRECT(ADDRESS(7,COLUMN(BD:BD),4,1,Resumo_Horas!$A343)),0)*(((INDIRECT(ADDRESS(357,COLUMN(BD:BD),4,1,$A343))*14)/11)*(1+INDIRECT(ADDRESS(358,COLUMN(BD:BD),4,1,$A343)))),0)</f>
        <v>0</v>
      </c>
      <c r="BD343" cm="1">
        <f t="array" aca="1" ref="BD343" ca="1">IFERROR(IFERROR(Resumo_Horas!BD343/INDIRECT(ADDRESS(7,COLUMN(BE:BE),4,1,Resumo_Horas!$A343)),0)*(((INDIRECT(ADDRESS(357,COLUMN(BE:BE),4,1,$A343))*14)/11)*(1+INDIRECT(ADDRESS(358,COLUMN(BE:BE),4,1,$A343)))),0)</f>
        <v>0</v>
      </c>
      <c r="BE343" cm="1">
        <f t="array" aca="1" ref="BE343" ca="1">IFERROR(IFERROR(Resumo_Horas!BE343/INDIRECT(ADDRESS(7,COLUMN(BF:BF),4,1,Resumo_Horas!$A343)),0)*(((INDIRECT(ADDRESS(357,COLUMN(BF:BF),4,1,$A343))*14)/11)*(1+INDIRECT(ADDRESS(358,COLUMN(BF:BF),4,1,$A343)))),0)</f>
        <v>0</v>
      </c>
      <c r="BF343" cm="1">
        <f t="array" aca="1" ref="BF343" ca="1">IFERROR(IFERROR(Resumo_Horas!BF343/INDIRECT(ADDRESS(7,COLUMN(BG:BG),4,1,Resumo_Horas!$A343)),0)*(((INDIRECT(ADDRESS(357,COLUMN(BG:BG),4,1,$A343))*14)/11)*(1+INDIRECT(ADDRESS(358,COLUMN(BG:BG),4,1,$A343)))),0)</f>
        <v>0</v>
      </c>
      <c r="BG343" cm="1">
        <f t="array" aca="1" ref="BG343" ca="1">IFERROR(IFERROR(Resumo_Horas!BG343/INDIRECT(ADDRESS(7,COLUMN(BH:BH),4,1,Resumo_Horas!$A343)),0)*(((INDIRECT(ADDRESS(357,COLUMN(BH:BH),4,1,$A343))*14)/11)*(1+INDIRECT(ADDRESS(358,COLUMN(BH:BH),4,1,$A343)))),0)</f>
        <v>0</v>
      </c>
      <c r="BH343" cm="1">
        <f t="array" aca="1" ref="BH343" ca="1">IFERROR(IFERROR(Resumo_Horas!BH343/INDIRECT(ADDRESS(7,COLUMN(BI:BI),4,1,Resumo_Horas!$A343)),0)*(((INDIRECT(ADDRESS(357,COLUMN(BI:BI),4,1,$A343))*14)/11)*(1+INDIRECT(ADDRESS(358,COLUMN(BI:BI),4,1,$A343)))),0)</f>
        <v>0</v>
      </c>
      <c r="BI343" cm="1">
        <f t="array" aca="1" ref="BI343" ca="1">IFERROR(IFERROR(Resumo_Horas!BI343/INDIRECT(ADDRESS(7,COLUMN(BJ:BJ),4,1,Resumo_Horas!$A343)),0)*(((INDIRECT(ADDRESS(357,COLUMN(BJ:BJ),4,1,$A343))*14)/11)*(1+INDIRECT(ADDRESS(358,COLUMN(BJ:BJ),4,1,$A343)))),0)</f>
        <v>0</v>
      </c>
      <c r="BJ343" cm="1">
        <f t="array" aca="1" ref="BJ343" ca="1">IFERROR(IFERROR(Resumo_Horas!BJ343/INDIRECT(ADDRESS(7,COLUMN(BK:BK),4,1,Resumo_Horas!$A343)),0)*(((INDIRECT(ADDRESS(357,COLUMN(BK:BK),4,1,$A343))*14)/11)*(1+INDIRECT(ADDRESS(358,COLUMN(BK:BK),4,1,$A343)))),0)</f>
        <v>0</v>
      </c>
      <c r="BK343" s="331" cm="1">
        <f t="array" aca="1" ref="BK343" ca="1">IFERROR(IFERROR(Resumo_Horas!BK343/INDIRECT(ADDRESS(7,COLUMN(BL:BL),4,1,Resumo_Horas!$A343)),0)*(((INDIRECT(ADDRESS(357,COLUMN(BL:BL),4,1,$A343))*14)/11)*(1+INDIRECT(ADDRESS(358,COLUMN(BL:BL),4,1,$A343)))),0)</f>
        <v>0</v>
      </c>
    </row>
    <row r="344" spans="1:63" x14ac:dyDescent="0.25">
      <c r="A344" s="330" t="str" cm="1">
        <f t="array" aca="1" ref="A344" ca="1">IF(INDIRECT(ADDRESS(9+QUOTIENT(ROW(A343)-1,20),4,4,1,"Equipa de projeto")) = 0,"", _xlfn.CONCAT(1 + QUOTIENT(ROW(A343)-1,20),". ", INDIRECT(ADDRESS(9+QUOTIENT(ROW(A343)-1,20),4,4,1,"Equipa de projeto"))))</f>
        <v/>
      </c>
      <c r="B344">
        <f>Atividades!$A$13</f>
        <v>0</v>
      </c>
      <c r="C344" s="123" t="s">
        <v>48</v>
      </c>
      <c r="D344" cm="1">
        <f t="array" aca="1" ref="D344" ca="1">IFERROR(IFERROR(Resumo_Horas!D344/INDIRECT(ADDRESS(7,COLUMN(E:E),4,1,Resumo_Horas!$A344)),0)*(((INDIRECT(ADDRESS(357,COLUMN(E:E),4,1,$A344))*14)/11)*(1+INDIRECT(ADDRESS(358,COLUMN(E:E),4,1,$A344)))),0)</f>
        <v>0</v>
      </c>
      <c r="E344" cm="1">
        <f t="array" aca="1" ref="E344" ca="1">IFERROR(IFERROR(Resumo_Horas!E344/INDIRECT(ADDRESS(7,COLUMN(F:F),4,1,Resumo_Horas!$A344)),0)*(((INDIRECT(ADDRESS(357,COLUMN(F:F),4,1,$A344))*14)/11)*(1+INDIRECT(ADDRESS(358,COLUMN(F:F),4,1,$A344)))),0)</f>
        <v>0</v>
      </c>
      <c r="F344" cm="1">
        <f t="array" aca="1" ref="F344" ca="1">IFERROR(IFERROR(Resumo_Horas!F344/INDIRECT(ADDRESS(7,COLUMN(G:G),4,1,Resumo_Horas!$A344)),0)*(((INDIRECT(ADDRESS(357,COLUMN(G:G),4,1,$A344))*14)/11)*(1+INDIRECT(ADDRESS(358,COLUMN(G:G),4,1,$A344)))),0)</f>
        <v>0</v>
      </c>
      <c r="G344" cm="1">
        <f t="array" aca="1" ref="G344" ca="1">IFERROR(IFERROR(Resumo_Horas!G344/INDIRECT(ADDRESS(7,COLUMN(H:H),4,1,Resumo_Horas!$A344)),0)*(((INDIRECT(ADDRESS(357,COLUMN(H:H),4,1,$A344))*14)/11)*(1+INDIRECT(ADDRESS(358,COLUMN(H:H),4,1,$A344)))),0)</f>
        <v>0</v>
      </c>
      <c r="H344" cm="1">
        <f t="array" aca="1" ref="H344" ca="1">IFERROR(IFERROR(Resumo_Horas!H344/INDIRECT(ADDRESS(7,COLUMN(I:I),4,1,Resumo_Horas!$A344)),0)*(((INDIRECT(ADDRESS(357,COLUMN(I:I),4,1,$A344))*14)/11)*(1+INDIRECT(ADDRESS(358,COLUMN(I:I),4,1,$A344)))),0)</f>
        <v>0</v>
      </c>
      <c r="I344" cm="1">
        <f t="array" aca="1" ref="I344" ca="1">IFERROR(IFERROR(Resumo_Horas!I344/INDIRECT(ADDRESS(7,COLUMN(J:J),4,1,Resumo_Horas!$A344)),0)*(((INDIRECT(ADDRESS(357,COLUMN(J:J),4,1,$A344))*14)/11)*(1+INDIRECT(ADDRESS(358,COLUMN(J:J),4,1,$A344)))),0)</f>
        <v>0</v>
      </c>
      <c r="J344" cm="1">
        <f t="array" aca="1" ref="J344" ca="1">IFERROR(IFERROR(Resumo_Horas!J344/INDIRECT(ADDRESS(7,COLUMN(K:K),4,1,Resumo_Horas!$A344)),0)*(((INDIRECT(ADDRESS(357,COLUMN(K:K),4,1,$A344))*14)/11)*(1+INDIRECT(ADDRESS(358,COLUMN(K:K),4,1,$A344)))),0)</f>
        <v>0</v>
      </c>
      <c r="K344" cm="1">
        <f t="array" aca="1" ref="K344" ca="1">IFERROR(IFERROR(Resumo_Horas!K344/INDIRECT(ADDRESS(7,COLUMN(L:L),4,1,Resumo_Horas!$A344)),0)*(((INDIRECT(ADDRESS(357,COLUMN(L:L),4,1,$A344))*14)/11)*(1+INDIRECT(ADDRESS(358,COLUMN(L:L),4,1,$A344)))),0)</f>
        <v>0</v>
      </c>
      <c r="L344" cm="1">
        <f t="array" aca="1" ref="L344" ca="1">IFERROR(IFERROR(Resumo_Horas!L344/INDIRECT(ADDRESS(7,COLUMN(M:M),4,1,Resumo_Horas!$A344)),0)*(((INDIRECT(ADDRESS(357,COLUMN(M:M),4,1,$A344))*14)/11)*(1+INDIRECT(ADDRESS(358,COLUMN(M:M),4,1,$A344)))),0)</f>
        <v>0</v>
      </c>
      <c r="M344" cm="1">
        <f t="array" aca="1" ref="M344" ca="1">IFERROR(IFERROR(Resumo_Horas!M344/INDIRECT(ADDRESS(7,COLUMN(N:N),4,1,Resumo_Horas!$A344)),0)*(((INDIRECT(ADDRESS(357,COLUMN(N:N),4,1,$A344))*14)/11)*(1+INDIRECT(ADDRESS(358,COLUMN(N:N),4,1,$A344)))),0)</f>
        <v>0</v>
      </c>
      <c r="N344" cm="1">
        <f t="array" aca="1" ref="N344" ca="1">IFERROR(IFERROR(Resumo_Horas!N344/INDIRECT(ADDRESS(7,COLUMN(O:O),4,1,Resumo_Horas!$A344)),0)*(((INDIRECT(ADDRESS(357,COLUMN(O:O),4,1,$A344))*14)/11)*(1+INDIRECT(ADDRESS(358,COLUMN(O:O),4,1,$A344)))),0)</f>
        <v>0</v>
      </c>
      <c r="O344" cm="1">
        <f t="array" aca="1" ref="O344" ca="1">IFERROR(IFERROR(Resumo_Horas!O344/INDIRECT(ADDRESS(7,COLUMN(P:P),4,1,Resumo_Horas!$A344)),0)*(((INDIRECT(ADDRESS(357,COLUMN(P:P),4,1,$A344))*14)/11)*(1+INDIRECT(ADDRESS(358,COLUMN(P:P),4,1,$A344)))),0)</f>
        <v>0</v>
      </c>
      <c r="P344" cm="1">
        <f t="array" aca="1" ref="P344" ca="1">IFERROR(IFERROR(Resumo_Horas!P344/INDIRECT(ADDRESS(7,COLUMN(Q:Q),4,1,Resumo_Horas!$A344)),0)*(((INDIRECT(ADDRESS(357,COLUMN(Q:Q),4,1,$A344))*14)/11)*(1+INDIRECT(ADDRESS(358,COLUMN(Q:Q),4,1,$A344)))),0)</f>
        <v>0</v>
      </c>
      <c r="Q344" cm="1">
        <f t="array" aca="1" ref="Q344" ca="1">IFERROR(IFERROR(Resumo_Horas!Q344/INDIRECT(ADDRESS(7,COLUMN(R:R),4,1,Resumo_Horas!$A344)),0)*(((INDIRECT(ADDRESS(357,COLUMN(R:R),4,1,$A344))*14)/11)*(1+INDIRECT(ADDRESS(358,COLUMN(R:R),4,1,$A344)))),0)</f>
        <v>0</v>
      </c>
      <c r="R344" cm="1">
        <f t="array" aca="1" ref="R344" ca="1">IFERROR(IFERROR(Resumo_Horas!R344/INDIRECT(ADDRESS(7,COLUMN(S:S),4,1,Resumo_Horas!$A344)),0)*(((INDIRECT(ADDRESS(357,COLUMN(S:S),4,1,$A344))*14)/11)*(1+INDIRECT(ADDRESS(358,COLUMN(S:S),4,1,$A344)))),0)</f>
        <v>0</v>
      </c>
      <c r="S344" cm="1">
        <f t="array" aca="1" ref="S344" ca="1">IFERROR(IFERROR(Resumo_Horas!S344/INDIRECT(ADDRESS(7,COLUMN(T:T),4,1,Resumo_Horas!$A344)),0)*(((INDIRECT(ADDRESS(357,COLUMN(T:T),4,1,$A344))*14)/11)*(1+INDIRECT(ADDRESS(358,COLUMN(T:T),4,1,$A344)))),0)</f>
        <v>0</v>
      </c>
      <c r="T344" cm="1">
        <f t="array" aca="1" ref="T344" ca="1">IFERROR(IFERROR(Resumo_Horas!T344/INDIRECT(ADDRESS(7,COLUMN(U:U),4,1,Resumo_Horas!$A344)),0)*(((INDIRECT(ADDRESS(357,COLUMN(U:U),4,1,$A344))*14)/11)*(1+INDIRECT(ADDRESS(358,COLUMN(U:U),4,1,$A344)))),0)</f>
        <v>0</v>
      </c>
      <c r="U344" cm="1">
        <f t="array" aca="1" ref="U344" ca="1">IFERROR(IFERROR(Resumo_Horas!U344/INDIRECT(ADDRESS(7,COLUMN(V:V),4,1,Resumo_Horas!$A344)),0)*(((INDIRECT(ADDRESS(357,COLUMN(V:V),4,1,$A344))*14)/11)*(1+INDIRECT(ADDRESS(358,COLUMN(V:V),4,1,$A344)))),0)</f>
        <v>0</v>
      </c>
      <c r="V344" cm="1">
        <f t="array" aca="1" ref="V344" ca="1">IFERROR(IFERROR(Resumo_Horas!V344/INDIRECT(ADDRESS(7,COLUMN(W:W),4,1,Resumo_Horas!$A344)),0)*(((INDIRECT(ADDRESS(357,COLUMN(W:W),4,1,$A344))*14)/11)*(1+INDIRECT(ADDRESS(358,COLUMN(W:W),4,1,$A344)))),0)</f>
        <v>0</v>
      </c>
      <c r="W344" cm="1">
        <f t="array" aca="1" ref="W344" ca="1">IFERROR(IFERROR(Resumo_Horas!W344/INDIRECT(ADDRESS(7,COLUMN(X:X),4,1,Resumo_Horas!$A344)),0)*(((INDIRECT(ADDRESS(357,COLUMN(X:X),4,1,$A344))*14)/11)*(1+INDIRECT(ADDRESS(358,COLUMN(X:X),4,1,$A344)))),0)</f>
        <v>0</v>
      </c>
      <c r="X344" cm="1">
        <f t="array" aca="1" ref="X344" ca="1">IFERROR(IFERROR(Resumo_Horas!X344/INDIRECT(ADDRESS(7,COLUMN(Y:Y),4,1,Resumo_Horas!$A344)),0)*(((INDIRECT(ADDRESS(357,COLUMN(Y:Y),4,1,$A344))*14)/11)*(1+INDIRECT(ADDRESS(358,COLUMN(Y:Y),4,1,$A344)))),0)</f>
        <v>0</v>
      </c>
      <c r="Y344" cm="1">
        <f t="array" aca="1" ref="Y344" ca="1">IFERROR(IFERROR(Resumo_Horas!Y344/INDIRECT(ADDRESS(7,COLUMN(Z:Z),4,1,Resumo_Horas!$A344)),0)*(((INDIRECT(ADDRESS(357,COLUMN(Z:Z),4,1,$A344))*14)/11)*(1+INDIRECT(ADDRESS(358,COLUMN(Z:Z),4,1,$A344)))),0)</f>
        <v>0</v>
      </c>
      <c r="Z344" cm="1">
        <f t="array" aca="1" ref="Z344" ca="1">IFERROR(IFERROR(Resumo_Horas!Z344/INDIRECT(ADDRESS(7,COLUMN(AA:AA),4,1,Resumo_Horas!$A344)),0)*(((INDIRECT(ADDRESS(357,COLUMN(AA:AA),4,1,$A344))*14)/11)*(1+INDIRECT(ADDRESS(358,COLUMN(AA:AA),4,1,$A344)))),0)</f>
        <v>0</v>
      </c>
      <c r="AA344" cm="1">
        <f t="array" aca="1" ref="AA344" ca="1">IFERROR(IFERROR(Resumo_Horas!AA344/INDIRECT(ADDRESS(7,COLUMN(AB:AB),4,1,Resumo_Horas!$A344)),0)*(((INDIRECT(ADDRESS(357,COLUMN(AB:AB),4,1,$A344))*14)/11)*(1+INDIRECT(ADDRESS(358,COLUMN(AB:AB),4,1,$A344)))),0)</f>
        <v>0</v>
      </c>
      <c r="AB344" cm="1">
        <f t="array" aca="1" ref="AB344" ca="1">IFERROR(IFERROR(Resumo_Horas!AB344/INDIRECT(ADDRESS(7,COLUMN(AC:AC),4,1,Resumo_Horas!$A344)),0)*(((INDIRECT(ADDRESS(357,COLUMN(AC:AC),4,1,$A344))*14)/11)*(1+INDIRECT(ADDRESS(358,COLUMN(AC:AC),4,1,$A344)))),0)</f>
        <v>0</v>
      </c>
      <c r="AC344" cm="1">
        <f t="array" aca="1" ref="AC344" ca="1">IFERROR(IFERROR(Resumo_Horas!AC344/INDIRECT(ADDRESS(7,COLUMN(AD:AD),4,1,Resumo_Horas!$A344)),0)*(((INDIRECT(ADDRESS(357,COLUMN(AD:AD),4,1,$A344))*14)/11)*(1+INDIRECT(ADDRESS(358,COLUMN(AD:AD),4,1,$A344)))),0)</f>
        <v>0</v>
      </c>
      <c r="AD344" cm="1">
        <f t="array" aca="1" ref="AD344" ca="1">IFERROR(IFERROR(Resumo_Horas!AD344/INDIRECT(ADDRESS(7,COLUMN(AE:AE),4,1,Resumo_Horas!$A344)),0)*(((INDIRECT(ADDRESS(357,COLUMN(AE:AE),4,1,$A344))*14)/11)*(1+INDIRECT(ADDRESS(358,COLUMN(AE:AE),4,1,$A344)))),0)</f>
        <v>0</v>
      </c>
      <c r="AE344" cm="1">
        <f t="array" aca="1" ref="AE344" ca="1">IFERROR(IFERROR(Resumo_Horas!AE344/INDIRECT(ADDRESS(7,COLUMN(AF:AF),4,1,Resumo_Horas!$A344)),0)*(((INDIRECT(ADDRESS(357,COLUMN(AF:AF),4,1,$A344))*14)/11)*(1+INDIRECT(ADDRESS(358,COLUMN(AF:AF),4,1,$A344)))),0)</f>
        <v>0</v>
      </c>
      <c r="AF344" cm="1">
        <f t="array" aca="1" ref="AF344" ca="1">IFERROR(IFERROR(Resumo_Horas!AF344/INDIRECT(ADDRESS(7,COLUMN(AG:AG),4,1,Resumo_Horas!$A344)),0)*(((INDIRECT(ADDRESS(357,COLUMN(AG:AG),4,1,$A344))*14)/11)*(1+INDIRECT(ADDRESS(358,COLUMN(AG:AG),4,1,$A344)))),0)</f>
        <v>0</v>
      </c>
      <c r="AG344" cm="1">
        <f t="array" aca="1" ref="AG344" ca="1">IFERROR(IFERROR(Resumo_Horas!AG344/INDIRECT(ADDRESS(7,COLUMN(AH:AH),4,1,Resumo_Horas!$A344)),0)*(((INDIRECT(ADDRESS(357,COLUMN(AH:AH),4,1,$A344))*14)/11)*(1+INDIRECT(ADDRESS(358,COLUMN(AH:AH),4,1,$A344)))),0)</f>
        <v>0</v>
      </c>
      <c r="AH344" cm="1">
        <f t="array" aca="1" ref="AH344" ca="1">IFERROR(IFERROR(Resumo_Horas!AH344/INDIRECT(ADDRESS(7,COLUMN(AI:AI),4,1,Resumo_Horas!$A344)),0)*(((INDIRECT(ADDRESS(357,COLUMN(AI:AI),4,1,$A344))*14)/11)*(1+INDIRECT(ADDRESS(358,COLUMN(AI:AI),4,1,$A344)))),0)</f>
        <v>0</v>
      </c>
      <c r="AI344" cm="1">
        <f t="array" aca="1" ref="AI344" ca="1">IFERROR(IFERROR(Resumo_Horas!AI344/INDIRECT(ADDRESS(7,COLUMN(AJ:AJ),4,1,Resumo_Horas!$A344)),0)*(((INDIRECT(ADDRESS(357,COLUMN(AJ:AJ),4,1,$A344))*14)/11)*(1+INDIRECT(ADDRESS(358,COLUMN(AJ:AJ),4,1,$A344)))),0)</f>
        <v>0</v>
      </c>
      <c r="AJ344" cm="1">
        <f t="array" aca="1" ref="AJ344" ca="1">IFERROR(IFERROR(Resumo_Horas!AJ344/INDIRECT(ADDRESS(7,COLUMN(AK:AK),4,1,Resumo_Horas!$A344)),0)*(((INDIRECT(ADDRESS(357,COLUMN(AK:AK),4,1,$A344))*14)/11)*(1+INDIRECT(ADDRESS(358,COLUMN(AK:AK),4,1,$A344)))),0)</f>
        <v>0</v>
      </c>
      <c r="AK344" cm="1">
        <f t="array" aca="1" ref="AK344" ca="1">IFERROR(IFERROR(Resumo_Horas!AK344/INDIRECT(ADDRESS(7,COLUMN(AL:AL),4,1,Resumo_Horas!$A344)),0)*(((INDIRECT(ADDRESS(357,COLUMN(AL:AL),4,1,$A344))*14)/11)*(1+INDIRECT(ADDRESS(358,COLUMN(AL:AL),4,1,$A344)))),0)</f>
        <v>0</v>
      </c>
      <c r="AL344" cm="1">
        <f t="array" aca="1" ref="AL344" ca="1">IFERROR(IFERROR(Resumo_Horas!AL344/INDIRECT(ADDRESS(7,COLUMN(AM:AM),4,1,Resumo_Horas!$A344)),0)*(((INDIRECT(ADDRESS(357,COLUMN(AM:AM),4,1,$A344))*14)/11)*(1+INDIRECT(ADDRESS(358,COLUMN(AM:AM),4,1,$A344)))),0)</f>
        <v>0</v>
      </c>
      <c r="AM344" cm="1">
        <f t="array" aca="1" ref="AM344" ca="1">IFERROR(IFERROR(Resumo_Horas!AM344/INDIRECT(ADDRESS(7,COLUMN(AN:AN),4,1,Resumo_Horas!$A344)),0)*(((INDIRECT(ADDRESS(357,COLUMN(AN:AN),4,1,$A344))*14)/11)*(1+INDIRECT(ADDRESS(358,COLUMN(AN:AN),4,1,$A344)))),0)</f>
        <v>0</v>
      </c>
      <c r="AN344" cm="1">
        <f t="array" aca="1" ref="AN344" ca="1">IFERROR(IFERROR(Resumo_Horas!AN344/INDIRECT(ADDRESS(7,COLUMN(AO:AO),4,1,Resumo_Horas!$A344)),0)*(((INDIRECT(ADDRESS(357,COLUMN(AO:AO),4,1,$A344))*14)/11)*(1+INDIRECT(ADDRESS(358,COLUMN(AO:AO),4,1,$A344)))),0)</f>
        <v>0</v>
      </c>
      <c r="AO344" cm="1">
        <f t="array" aca="1" ref="AO344" ca="1">IFERROR(IFERROR(Resumo_Horas!AO344/INDIRECT(ADDRESS(7,COLUMN(AP:AP),4,1,Resumo_Horas!$A344)),0)*(((INDIRECT(ADDRESS(357,COLUMN(AP:AP),4,1,$A344))*14)/11)*(1+INDIRECT(ADDRESS(358,COLUMN(AP:AP),4,1,$A344)))),0)</f>
        <v>0</v>
      </c>
      <c r="AP344" cm="1">
        <f t="array" aca="1" ref="AP344" ca="1">IFERROR(IFERROR(Resumo_Horas!AP344/INDIRECT(ADDRESS(7,COLUMN(AQ:AQ),4,1,Resumo_Horas!$A344)),0)*(((INDIRECT(ADDRESS(357,COLUMN(AQ:AQ),4,1,$A344))*14)/11)*(1+INDIRECT(ADDRESS(358,COLUMN(AQ:AQ),4,1,$A344)))),0)</f>
        <v>0</v>
      </c>
      <c r="AQ344" cm="1">
        <f t="array" aca="1" ref="AQ344" ca="1">IFERROR(IFERROR(Resumo_Horas!AQ344/INDIRECT(ADDRESS(7,COLUMN(AR:AR),4,1,Resumo_Horas!$A344)),0)*(((INDIRECT(ADDRESS(357,COLUMN(AR:AR),4,1,$A344))*14)/11)*(1+INDIRECT(ADDRESS(358,COLUMN(AR:AR),4,1,$A344)))),0)</f>
        <v>0</v>
      </c>
      <c r="AR344" cm="1">
        <f t="array" aca="1" ref="AR344" ca="1">IFERROR(IFERROR(Resumo_Horas!AR344/INDIRECT(ADDRESS(7,COLUMN(AS:AS),4,1,Resumo_Horas!$A344)),0)*(((INDIRECT(ADDRESS(357,COLUMN(AS:AS),4,1,$A344))*14)/11)*(1+INDIRECT(ADDRESS(358,COLUMN(AS:AS),4,1,$A344)))),0)</f>
        <v>0</v>
      </c>
      <c r="AS344" cm="1">
        <f t="array" aca="1" ref="AS344" ca="1">IFERROR(IFERROR(Resumo_Horas!AS344/INDIRECT(ADDRESS(7,COLUMN(AT:AT),4,1,Resumo_Horas!$A344)),0)*(((INDIRECT(ADDRESS(357,COLUMN(AT:AT),4,1,$A344))*14)/11)*(1+INDIRECT(ADDRESS(358,COLUMN(AT:AT),4,1,$A344)))),0)</f>
        <v>0</v>
      </c>
      <c r="AT344" cm="1">
        <f t="array" aca="1" ref="AT344" ca="1">IFERROR(IFERROR(Resumo_Horas!AT344/INDIRECT(ADDRESS(7,COLUMN(AU:AU),4,1,Resumo_Horas!$A344)),0)*(((INDIRECT(ADDRESS(357,COLUMN(AU:AU),4,1,$A344))*14)/11)*(1+INDIRECT(ADDRESS(358,COLUMN(AU:AU),4,1,$A344)))),0)</f>
        <v>0</v>
      </c>
      <c r="AU344" cm="1">
        <f t="array" aca="1" ref="AU344" ca="1">IFERROR(IFERROR(Resumo_Horas!AU344/INDIRECT(ADDRESS(7,COLUMN(AV:AV),4,1,Resumo_Horas!$A344)),0)*(((INDIRECT(ADDRESS(357,COLUMN(AV:AV),4,1,$A344))*14)/11)*(1+INDIRECT(ADDRESS(358,COLUMN(AV:AV),4,1,$A344)))),0)</f>
        <v>0</v>
      </c>
      <c r="AV344" cm="1">
        <f t="array" aca="1" ref="AV344" ca="1">IFERROR(IFERROR(Resumo_Horas!AV344/INDIRECT(ADDRESS(7,COLUMN(AW:AW),4,1,Resumo_Horas!$A344)),0)*(((INDIRECT(ADDRESS(357,COLUMN(AW:AW),4,1,$A344))*14)/11)*(1+INDIRECT(ADDRESS(358,COLUMN(AW:AW),4,1,$A344)))),0)</f>
        <v>0</v>
      </c>
      <c r="AW344" cm="1">
        <f t="array" aca="1" ref="AW344" ca="1">IFERROR(IFERROR(Resumo_Horas!AW344/INDIRECT(ADDRESS(7,COLUMN(AX:AX),4,1,Resumo_Horas!$A344)),0)*(((INDIRECT(ADDRESS(357,COLUMN(AX:AX),4,1,$A344))*14)/11)*(1+INDIRECT(ADDRESS(358,COLUMN(AX:AX),4,1,$A344)))),0)</f>
        <v>0</v>
      </c>
      <c r="AX344" cm="1">
        <f t="array" aca="1" ref="AX344" ca="1">IFERROR(IFERROR(Resumo_Horas!AX344/INDIRECT(ADDRESS(7,COLUMN(AY:AY),4,1,Resumo_Horas!$A344)),0)*(((INDIRECT(ADDRESS(357,COLUMN(AY:AY),4,1,$A344))*14)/11)*(1+INDIRECT(ADDRESS(358,COLUMN(AY:AY),4,1,$A344)))),0)</f>
        <v>0</v>
      </c>
      <c r="AY344" cm="1">
        <f t="array" aca="1" ref="AY344" ca="1">IFERROR(IFERROR(Resumo_Horas!AY344/INDIRECT(ADDRESS(7,COLUMN(AZ:AZ),4,1,Resumo_Horas!$A344)),0)*(((INDIRECT(ADDRESS(357,COLUMN(AZ:AZ),4,1,$A344))*14)/11)*(1+INDIRECT(ADDRESS(358,COLUMN(AZ:AZ),4,1,$A344)))),0)</f>
        <v>0</v>
      </c>
      <c r="AZ344" cm="1">
        <f t="array" aca="1" ref="AZ344" ca="1">IFERROR(IFERROR(Resumo_Horas!AZ344/INDIRECT(ADDRESS(7,COLUMN(BA:BA),4,1,Resumo_Horas!$A344)),0)*(((INDIRECT(ADDRESS(357,COLUMN(BA:BA),4,1,$A344))*14)/11)*(1+INDIRECT(ADDRESS(358,COLUMN(BA:BA),4,1,$A344)))),0)</f>
        <v>0</v>
      </c>
      <c r="BA344" cm="1">
        <f t="array" aca="1" ref="BA344" ca="1">IFERROR(IFERROR(Resumo_Horas!BA344/INDIRECT(ADDRESS(7,COLUMN(BB:BB),4,1,Resumo_Horas!$A344)),0)*(((INDIRECT(ADDRESS(357,COLUMN(BB:BB),4,1,$A344))*14)/11)*(1+INDIRECT(ADDRESS(358,COLUMN(BB:BB),4,1,$A344)))),0)</f>
        <v>0</v>
      </c>
      <c r="BB344" cm="1">
        <f t="array" aca="1" ref="BB344" ca="1">IFERROR(IFERROR(Resumo_Horas!BB344/INDIRECT(ADDRESS(7,COLUMN(BC:BC),4,1,Resumo_Horas!$A344)),0)*(((INDIRECT(ADDRESS(357,COLUMN(BC:BC),4,1,$A344))*14)/11)*(1+INDIRECT(ADDRESS(358,COLUMN(BC:BC),4,1,$A344)))),0)</f>
        <v>0</v>
      </c>
      <c r="BC344" cm="1">
        <f t="array" aca="1" ref="BC344" ca="1">IFERROR(IFERROR(Resumo_Horas!BC344/INDIRECT(ADDRESS(7,COLUMN(BD:BD),4,1,Resumo_Horas!$A344)),0)*(((INDIRECT(ADDRESS(357,COLUMN(BD:BD),4,1,$A344))*14)/11)*(1+INDIRECT(ADDRESS(358,COLUMN(BD:BD),4,1,$A344)))),0)</f>
        <v>0</v>
      </c>
      <c r="BD344" cm="1">
        <f t="array" aca="1" ref="BD344" ca="1">IFERROR(IFERROR(Resumo_Horas!BD344/INDIRECT(ADDRESS(7,COLUMN(BE:BE),4,1,Resumo_Horas!$A344)),0)*(((INDIRECT(ADDRESS(357,COLUMN(BE:BE),4,1,$A344))*14)/11)*(1+INDIRECT(ADDRESS(358,COLUMN(BE:BE),4,1,$A344)))),0)</f>
        <v>0</v>
      </c>
      <c r="BE344" cm="1">
        <f t="array" aca="1" ref="BE344" ca="1">IFERROR(IFERROR(Resumo_Horas!BE344/INDIRECT(ADDRESS(7,COLUMN(BF:BF),4,1,Resumo_Horas!$A344)),0)*(((INDIRECT(ADDRESS(357,COLUMN(BF:BF),4,1,$A344))*14)/11)*(1+INDIRECT(ADDRESS(358,COLUMN(BF:BF),4,1,$A344)))),0)</f>
        <v>0</v>
      </c>
      <c r="BF344" cm="1">
        <f t="array" aca="1" ref="BF344" ca="1">IFERROR(IFERROR(Resumo_Horas!BF344/INDIRECT(ADDRESS(7,COLUMN(BG:BG),4,1,Resumo_Horas!$A344)),0)*(((INDIRECT(ADDRESS(357,COLUMN(BG:BG),4,1,$A344))*14)/11)*(1+INDIRECT(ADDRESS(358,COLUMN(BG:BG),4,1,$A344)))),0)</f>
        <v>0</v>
      </c>
      <c r="BG344" cm="1">
        <f t="array" aca="1" ref="BG344" ca="1">IFERROR(IFERROR(Resumo_Horas!BG344/INDIRECT(ADDRESS(7,COLUMN(BH:BH),4,1,Resumo_Horas!$A344)),0)*(((INDIRECT(ADDRESS(357,COLUMN(BH:BH),4,1,$A344))*14)/11)*(1+INDIRECT(ADDRESS(358,COLUMN(BH:BH),4,1,$A344)))),0)</f>
        <v>0</v>
      </c>
      <c r="BH344" cm="1">
        <f t="array" aca="1" ref="BH344" ca="1">IFERROR(IFERROR(Resumo_Horas!BH344/INDIRECT(ADDRESS(7,COLUMN(BI:BI),4,1,Resumo_Horas!$A344)),0)*(((INDIRECT(ADDRESS(357,COLUMN(BI:BI),4,1,$A344))*14)/11)*(1+INDIRECT(ADDRESS(358,COLUMN(BI:BI),4,1,$A344)))),0)</f>
        <v>0</v>
      </c>
      <c r="BI344" cm="1">
        <f t="array" aca="1" ref="BI344" ca="1">IFERROR(IFERROR(Resumo_Horas!BI344/INDIRECT(ADDRESS(7,COLUMN(BJ:BJ),4,1,Resumo_Horas!$A344)),0)*(((INDIRECT(ADDRESS(357,COLUMN(BJ:BJ),4,1,$A344))*14)/11)*(1+INDIRECT(ADDRESS(358,COLUMN(BJ:BJ),4,1,$A344)))),0)</f>
        <v>0</v>
      </c>
      <c r="BJ344" cm="1">
        <f t="array" aca="1" ref="BJ344" ca="1">IFERROR(IFERROR(Resumo_Horas!BJ344/INDIRECT(ADDRESS(7,COLUMN(BK:BK),4,1,Resumo_Horas!$A344)),0)*(((INDIRECT(ADDRESS(357,COLUMN(BK:BK),4,1,$A344))*14)/11)*(1+INDIRECT(ADDRESS(358,COLUMN(BK:BK),4,1,$A344)))),0)</f>
        <v>0</v>
      </c>
      <c r="BK344" s="331" cm="1">
        <f t="array" aca="1" ref="BK344" ca="1">IFERROR(IFERROR(Resumo_Horas!BK344/INDIRECT(ADDRESS(7,COLUMN(BL:BL),4,1,Resumo_Horas!$A344)),0)*(((INDIRECT(ADDRESS(357,COLUMN(BL:BL),4,1,$A344))*14)/11)*(1+INDIRECT(ADDRESS(358,COLUMN(BL:BL),4,1,$A344)))),0)</f>
        <v>0</v>
      </c>
    </row>
    <row r="345" spans="1:63" x14ac:dyDescent="0.25">
      <c r="A345" s="330" t="str" cm="1">
        <f t="array" aca="1" ref="A345" ca="1">IF(INDIRECT(ADDRESS(9+QUOTIENT(ROW(A344)-1,20),4,4,1,"Equipa de projeto")) = 0,"", _xlfn.CONCAT(1 + QUOTIENT(ROW(A344)-1,20),". ", INDIRECT(ADDRESS(9+QUOTIENT(ROW(A344)-1,20),4,4,1,"Equipa de projeto"))))</f>
        <v/>
      </c>
      <c r="B345">
        <f>Atividades!$A$13</f>
        <v>0</v>
      </c>
      <c r="C345" s="123" t="s">
        <v>49</v>
      </c>
      <c r="D345" cm="1">
        <f t="array" aca="1" ref="D345" ca="1">IFERROR(IFERROR(Resumo_Horas!D345/INDIRECT(ADDRESS(7,COLUMN(E:E),4,1,Resumo_Horas!$A345)),0)*(((INDIRECT(ADDRESS(357,COLUMN(E:E),4,1,$A345))*14)/11)*(1+INDIRECT(ADDRESS(358,COLUMN(E:E),4,1,$A345)))),0)</f>
        <v>0</v>
      </c>
      <c r="E345" cm="1">
        <f t="array" aca="1" ref="E345" ca="1">IFERROR(IFERROR(Resumo_Horas!E345/INDIRECT(ADDRESS(7,COLUMN(F:F),4,1,Resumo_Horas!$A345)),0)*(((INDIRECT(ADDRESS(357,COLUMN(F:F),4,1,$A345))*14)/11)*(1+INDIRECT(ADDRESS(358,COLUMN(F:F),4,1,$A345)))),0)</f>
        <v>0</v>
      </c>
      <c r="F345" cm="1">
        <f t="array" aca="1" ref="F345" ca="1">IFERROR(IFERROR(Resumo_Horas!F345/INDIRECT(ADDRESS(7,COLUMN(G:G),4,1,Resumo_Horas!$A345)),0)*(((INDIRECT(ADDRESS(357,COLUMN(G:G),4,1,$A345))*14)/11)*(1+INDIRECT(ADDRESS(358,COLUMN(G:G),4,1,$A345)))),0)</f>
        <v>0</v>
      </c>
      <c r="G345" cm="1">
        <f t="array" aca="1" ref="G345" ca="1">IFERROR(IFERROR(Resumo_Horas!G345/INDIRECT(ADDRESS(7,COLUMN(H:H),4,1,Resumo_Horas!$A345)),0)*(((INDIRECT(ADDRESS(357,COLUMN(H:H),4,1,$A345))*14)/11)*(1+INDIRECT(ADDRESS(358,COLUMN(H:H),4,1,$A345)))),0)</f>
        <v>0</v>
      </c>
      <c r="H345" cm="1">
        <f t="array" aca="1" ref="H345" ca="1">IFERROR(IFERROR(Resumo_Horas!H345/INDIRECT(ADDRESS(7,COLUMN(I:I),4,1,Resumo_Horas!$A345)),0)*(((INDIRECT(ADDRESS(357,COLUMN(I:I),4,1,$A345))*14)/11)*(1+INDIRECT(ADDRESS(358,COLUMN(I:I),4,1,$A345)))),0)</f>
        <v>0</v>
      </c>
      <c r="I345" cm="1">
        <f t="array" aca="1" ref="I345" ca="1">IFERROR(IFERROR(Resumo_Horas!I345/INDIRECT(ADDRESS(7,COLUMN(J:J),4,1,Resumo_Horas!$A345)),0)*(((INDIRECT(ADDRESS(357,COLUMN(J:J),4,1,$A345))*14)/11)*(1+INDIRECT(ADDRESS(358,COLUMN(J:J),4,1,$A345)))),0)</f>
        <v>0</v>
      </c>
      <c r="J345" cm="1">
        <f t="array" aca="1" ref="J345" ca="1">IFERROR(IFERROR(Resumo_Horas!J345/INDIRECT(ADDRESS(7,COLUMN(K:K),4,1,Resumo_Horas!$A345)),0)*(((INDIRECT(ADDRESS(357,COLUMN(K:K),4,1,$A345))*14)/11)*(1+INDIRECT(ADDRESS(358,COLUMN(K:K),4,1,$A345)))),0)</f>
        <v>0</v>
      </c>
      <c r="K345" cm="1">
        <f t="array" aca="1" ref="K345" ca="1">IFERROR(IFERROR(Resumo_Horas!K345/INDIRECT(ADDRESS(7,COLUMN(L:L),4,1,Resumo_Horas!$A345)),0)*(((INDIRECT(ADDRESS(357,COLUMN(L:L),4,1,$A345))*14)/11)*(1+INDIRECT(ADDRESS(358,COLUMN(L:L),4,1,$A345)))),0)</f>
        <v>0</v>
      </c>
      <c r="L345" cm="1">
        <f t="array" aca="1" ref="L345" ca="1">IFERROR(IFERROR(Resumo_Horas!L345/INDIRECT(ADDRESS(7,COLUMN(M:M),4,1,Resumo_Horas!$A345)),0)*(((INDIRECT(ADDRESS(357,COLUMN(M:M),4,1,$A345))*14)/11)*(1+INDIRECT(ADDRESS(358,COLUMN(M:M),4,1,$A345)))),0)</f>
        <v>0</v>
      </c>
      <c r="M345" cm="1">
        <f t="array" aca="1" ref="M345" ca="1">IFERROR(IFERROR(Resumo_Horas!M345/INDIRECT(ADDRESS(7,COLUMN(N:N),4,1,Resumo_Horas!$A345)),0)*(((INDIRECT(ADDRESS(357,COLUMN(N:N),4,1,$A345))*14)/11)*(1+INDIRECT(ADDRESS(358,COLUMN(N:N),4,1,$A345)))),0)</f>
        <v>0</v>
      </c>
      <c r="N345" cm="1">
        <f t="array" aca="1" ref="N345" ca="1">IFERROR(IFERROR(Resumo_Horas!N345/INDIRECT(ADDRESS(7,COLUMN(O:O),4,1,Resumo_Horas!$A345)),0)*(((INDIRECT(ADDRESS(357,COLUMN(O:O),4,1,$A345))*14)/11)*(1+INDIRECT(ADDRESS(358,COLUMN(O:O),4,1,$A345)))),0)</f>
        <v>0</v>
      </c>
      <c r="O345" cm="1">
        <f t="array" aca="1" ref="O345" ca="1">IFERROR(IFERROR(Resumo_Horas!O345/INDIRECT(ADDRESS(7,COLUMN(P:P),4,1,Resumo_Horas!$A345)),0)*(((INDIRECT(ADDRESS(357,COLUMN(P:P),4,1,$A345))*14)/11)*(1+INDIRECT(ADDRESS(358,COLUMN(P:P),4,1,$A345)))),0)</f>
        <v>0</v>
      </c>
      <c r="P345" cm="1">
        <f t="array" aca="1" ref="P345" ca="1">IFERROR(IFERROR(Resumo_Horas!P345/INDIRECT(ADDRESS(7,COLUMN(Q:Q),4,1,Resumo_Horas!$A345)),0)*(((INDIRECT(ADDRESS(357,COLUMN(Q:Q),4,1,$A345))*14)/11)*(1+INDIRECT(ADDRESS(358,COLUMN(Q:Q),4,1,$A345)))),0)</f>
        <v>0</v>
      </c>
      <c r="Q345" cm="1">
        <f t="array" aca="1" ref="Q345" ca="1">IFERROR(IFERROR(Resumo_Horas!Q345/INDIRECT(ADDRESS(7,COLUMN(R:R),4,1,Resumo_Horas!$A345)),0)*(((INDIRECT(ADDRESS(357,COLUMN(R:R),4,1,$A345))*14)/11)*(1+INDIRECT(ADDRESS(358,COLUMN(R:R),4,1,$A345)))),0)</f>
        <v>0</v>
      </c>
      <c r="R345" cm="1">
        <f t="array" aca="1" ref="R345" ca="1">IFERROR(IFERROR(Resumo_Horas!R345/INDIRECT(ADDRESS(7,COLUMN(S:S),4,1,Resumo_Horas!$A345)),0)*(((INDIRECT(ADDRESS(357,COLUMN(S:S),4,1,$A345))*14)/11)*(1+INDIRECT(ADDRESS(358,COLUMN(S:S),4,1,$A345)))),0)</f>
        <v>0</v>
      </c>
      <c r="S345" cm="1">
        <f t="array" aca="1" ref="S345" ca="1">IFERROR(IFERROR(Resumo_Horas!S345/INDIRECT(ADDRESS(7,COLUMN(T:T),4,1,Resumo_Horas!$A345)),0)*(((INDIRECT(ADDRESS(357,COLUMN(T:T),4,1,$A345))*14)/11)*(1+INDIRECT(ADDRESS(358,COLUMN(T:T),4,1,$A345)))),0)</f>
        <v>0</v>
      </c>
      <c r="T345" cm="1">
        <f t="array" aca="1" ref="T345" ca="1">IFERROR(IFERROR(Resumo_Horas!T345/INDIRECT(ADDRESS(7,COLUMN(U:U),4,1,Resumo_Horas!$A345)),0)*(((INDIRECT(ADDRESS(357,COLUMN(U:U),4,1,$A345))*14)/11)*(1+INDIRECT(ADDRESS(358,COLUMN(U:U),4,1,$A345)))),0)</f>
        <v>0</v>
      </c>
      <c r="U345" cm="1">
        <f t="array" aca="1" ref="U345" ca="1">IFERROR(IFERROR(Resumo_Horas!U345/INDIRECT(ADDRESS(7,COLUMN(V:V),4,1,Resumo_Horas!$A345)),0)*(((INDIRECT(ADDRESS(357,COLUMN(V:V),4,1,$A345))*14)/11)*(1+INDIRECT(ADDRESS(358,COLUMN(V:V),4,1,$A345)))),0)</f>
        <v>0</v>
      </c>
      <c r="V345" cm="1">
        <f t="array" aca="1" ref="V345" ca="1">IFERROR(IFERROR(Resumo_Horas!V345/INDIRECT(ADDRESS(7,COLUMN(W:W),4,1,Resumo_Horas!$A345)),0)*(((INDIRECT(ADDRESS(357,COLUMN(W:W),4,1,$A345))*14)/11)*(1+INDIRECT(ADDRESS(358,COLUMN(W:W),4,1,$A345)))),0)</f>
        <v>0</v>
      </c>
      <c r="W345" cm="1">
        <f t="array" aca="1" ref="W345" ca="1">IFERROR(IFERROR(Resumo_Horas!W345/INDIRECT(ADDRESS(7,COLUMN(X:X),4,1,Resumo_Horas!$A345)),0)*(((INDIRECT(ADDRESS(357,COLUMN(X:X),4,1,$A345))*14)/11)*(1+INDIRECT(ADDRESS(358,COLUMN(X:X),4,1,$A345)))),0)</f>
        <v>0</v>
      </c>
      <c r="X345" cm="1">
        <f t="array" aca="1" ref="X345" ca="1">IFERROR(IFERROR(Resumo_Horas!X345/INDIRECT(ADDRESS(7,COLUMN(Y:Y),4,1,Resumo_Horas!$A345)),0)*(((INDIRECT(ADDRESS(357,COLUMN(Y:Y),4,1,$A345))*14)/11)*(1+INDIRECT(ADDRESS(358,COLUMN(Y:Y),4,1,$A345)))),0)</f>
        <v>0</v>
      </c>
      <c r="Y345" cm="1">
        <f t="array" aca="1" ref="Y345" ca="1">IFERROR(IFERROR(Resumo_Horas!Y345/INDIRECT(ADDRESS(7,COLUMN(Z:Z),4,1,Resumo_Horas!$A345)),0)*(((INDIRECT(ADDRESS(357,COLUMN(Z:Z),4,1,$A345))*14)/11)*(1+INDIRECT(ADDRESS(358,COLUMN(Z:Z),4,1,$A345)))),0)</f>
        <v>0</v>
      </c>
      <c r="Z345" cm="1">
        <f t="array" aca="1" ref="Z345" ca="1">IFERROR(IFERROR(Resumo_Horas!Z345/INDIRECT(ADDRESS(7,COLUMN(AA:AA),4,1,Resumo_Horas!$A345)),0)*(((INDIRECT(ADDRESS(357,COLUMN(AA:AA),4,1,$A345))*14)/11)*(1+INDIRECT(ADDRESS(358,COLUMN(AA:AA),4,1,$A345)))),0)</f>
        <v>0</v>
      </c>
      <c r="AA345" cm="1">
        <f t="array" aca="1" ref="AA345" ca="1">IFERROR(IFERROR(Resumo_Horas!AA345/INDIRECT(ADDRESS(7,COLUMN(AB:AB),4,1,Resumo_Horas!$A345)),0)*(((INDIRECT(ADDRESS(357,COLUMN(AB:AB),4,1,$A345))*14)/11)*(1+INDIRECT(ADDRESS(358,COLUMN(AB:AB),4,1,$A345)))),0)</f>
        <v>0</v>
      </c>
      <c r="AB345" cm="1">
        <f t="array" aca="1" ref="AB345" ca="1">IFERROR(IFERROR(Resumo_Horas!AB345/INDIRECT(ADDRESS(7,COLUMN(AC:AC),4,1,Resumo_Horas!$A345)),0)*(((INDIRECT(ADDRESS(357,COLUMN(AC:AC),4,1,$A345))*14)/11)*(1+INDIRECT(ADDRESS(358,COLUMN(AC:AC),4,1,$A345)))),0)</f>
        <v>0</v>
      </c>
      <c r="AC345" cm="1">
        <f t="array" aca="1" ref="AC345" ca="1">IFERROR(IFERROR(Resumo_Horas!AC345/INDIRECT(ADDRESS(7,COLUMN(AD:AD),4,1,Resumo_Horas!$A345)),0)*(((INDIRECT(ADDRESS(357,COLUMN(AD:AD),4,1,$A345))*14)/11)*(1+INDIRECT(ADDRESS(358,COLUMN(AD:AD),4,1,$A345)))),0)</f>
        <v>0</v>
      </c>
      <c r="AD345" cm="1">
        <f t="array" aca="1" ref="AD345" ca="1">IFERROR(IFERROR(Resumo_Horas!AD345/INDIRECT(ADDRESS(7,COLUMN(AE:AE),4,1,Resumo_Horas!$A345)),0)*(((INDIRECT(ADDRESS(357,COLUMN(AE:AE),4,1,$A345))*14)/11)*(1+INDIRECT(ADDRESS(358,COLUMN(AE:AE),4,1,$A345)))),0)</f>
        <v>0</v>
      </c>
      <c r="AE345" cm="1">
        <f t="array" aca="1" ref="AE345" ca="1">IFERROR(IFERROR(Resumo_Horas!AE345/INDIRECT(ADDRESS(7,COLUMN(AF:AF),4,1,Resumo_Horas!$A345)),0)*(((INDIRECT(ADDRESS(357,COLUMN(AF:AF),4,1,$A345))*14)/11)*(1+INDIRECT(ADDRESS(358,COLUMN(AF:AF),4,1,$A345)))),0)</f>
        <v>0</v>
      </c>
      <c r="AF345" cm="1">
        <f t="array" aca="1" ref="AF345" ca="1">IFERROR(IFERROR(Resumo_Horas!AF345/INDIRECT(ADDRESS(7,COLUMN(AG:AG),4,1,Resumo_Horas!$A345)),0)*(((INDIRECT(ADDRESS(357,COLUMN(AG:AG),4,1,$A345))*14)/11)*(1+INDIRECT(ADDRESS(358,COLUMN(AG:AG),4,1,$A345)))),0)</f>
        <v>0</v>
      </c>
      <c r="AG345" cm="1">
        <f t="array" aca="1" ref="AG345" ca="1">IFERROR(IFERROR(Resumo_Horas!AG345/INDIRECT(ADDRESS(7,COLUMN(AH:AH),4,1,Resumo_Horas!$A345)),0)*(((INDIRECT(ADDRESS(357,COLUMN(AH:AH),4,1,$A345))*14)/11)*(1+INDIRECT(ADDRESS(358,COLUMN(AH:AH),4,1,$A345)))),0)</f>
        <v>0</v>
      </c>
      <c r="AH345" cm="1">
        <f t="array" aca="1" ref="AH345" ca="1">IFERROR(IFERROR(Resumo_Horas!AH345/INDIRECT(ADDRESS(7,COLUMN(AI:AI),4,1,Resumo_Horas!$A345)),0)*(((INDIRECT(ADDRESS(357,COLUMN(AI:AI),4,1,$A345))*14)/11)*(1+INDIRECT(ADDRESS(358,COLUMN(AI:AI),4,1,$A345)))),0)</f>
        <v>0</v>
      </c>
      <c r="AI345" cm="1">
        <f t="array" aca="1" ref="AI345" ca="1">IFERROR(IFERROR(Resumo_Horas!AI345/INDIRECT(ADDRESS(7,COLUMN(AJ:AJ),4,1,Resumo_Horas!$A345)),0)*(((INDIRECT(ADDRESS(357,COLUMN(AJ:AJ),4,1,$A345))*14)/11)*(1+INDIRECT(ADDRESS(358,COLUMN(AJ:AJ),4,1,$A345)))),0)</f>
        <v>0</v>
      </c>
      <c r="AJ345" cm="1">
        <f t="array" aca="1" ref="AJ345" ca="1">IFERROR(IFERROR(Resumo_Horas!AJ345/INDIRECT(ADDRESS(7,COLUMN(AK:AK),4,1,Resumo_Horas!$A345)),0)*(((INDIRECT(ADDRESS(357,COLUMN(AK:AK),4,1,$A345))*14)/11)*(1+INDIRECT(ADDRESS(358,COLUMN(AK:AK),4,1,$A345)))),0)</f>
        <v>0</v>
      </c>
      <c r="AK345" cm="1">
        <f t="array" aca="1" ref="AK345" ca="1">IFERROR(IFERROR(Resumo_Horas!AK345/INDIRECT(ADDRESS(7,COLUMN(AL:AL),4,1,Resumo_Horas!$A345)),0)*(((INDIRECT(ADDRESS(357,COLUMN(AL:AL),4,1,$A345))*14)/11)*(1+INDIRECT(ADDRESS(358,COLUMN(AL:AL),4,1,$A345)))),0)</f>
        <v>0</v>
      </c>
      <c r="AL345" cm="1">
        <f t="array" aca="1" ref="AL345" ca="1">IFERROR(IFERROR(Resumo_Horas!AL345/INDIRECT(ADDRESS(7,COLUMN(AM:AM),4,1,Resumo_Horas!$A345)),0)*(((INDIRECT(ADDRESS(357,COLUMN(AM:AM),4,1,$A345))*14)/11)*(1+INDIRECT(ADDRESS(358,COLUMN(AM:AM),4,1,$A345)))),0)</f>
        <v>0</v>
      </c>
      <c r="AM345" cm="1">
        <f t="array" aca="1" ref="AM345" ca="1">IFERROR(IFERROR(Resumo_Horas!AM345/INDIRECT(ADDRESS(7,COLUMN(AN:AN),4,1,Resumo_Horas!$A345)),0)*(((INDIRECT(ADDRESS(357,COLUMN(AN:AN),4,1,$A345))*14)/11)*(1+INDIRECT(ADDRESS(358,COLUMN(AN:AN),4,1,$A345)))),0)</f>
        <v>0</v>
      </c>
      <c r="AN345" cm="1">
        <f t="array" aca="1" ref="AN345" ca="1">IFERROR(IFERROR(Resumo_Horas!AN345/INDIRECT(ADDRESS(7,COLUMN(AO:AO),4,1,Resumo_Horas!$A345)),0)*(((INDIRECT(ADDRESS(357,COLUMN(AO:AO),4,1,$A345))*14)/11)*(1+INDIRECT(ADDRESS(358,COLUMN(AO:AO),4,1,$A345)))),0)</f>
        <v>0</v>
      </c>
      <c r="AO345" cm="1">
        <f t="array" aca="1" ref="AO345" ca="1">IFERROR(IFERROR(Resumo_Horas!AO345/INDIRECT(ADDRESS(7,COLUMN(AP:AP),4,1,Resumo_Horas!$A345)),0)*(((INDIRECT(ADDRESS(357,COLUMN(AP:AP),4,1,$A345))*14)/11)*(1+INDIRECT(ADDRESS(358,COLUMN(AP:AP),4,1,$A345)))),0)</f>
        <v>0</v>
      </c>
      <c r="AP345" cm="1">
        <f t="array" aca="1" ref="AP345" ca="1">IFERROR(IFERROR(Resumo_Horas!AP345/INDIRECT(ADDRESS(7,COLUMN(AQ:AQ),4,1,Resumo_Horas!$A345)),0)*(((INDIRECT(ADDRESS(357,COLUMN(AQ:AQ),4,1,$A345))*14)/11)*(1+INDIRECT(ADDRESS(358,COLUMN(AQ:AQ),4,1,$A345)))),0)</f>
        <v>0</v>
      </c>
      <c r="AQ345" cm="1">
        <f t="array" aca="1" ref="AQ345" ca="1">IFERROR(IFERROR(Resumo_Horas!AQ345/INDIRECT(ADDRESS(7,COLUMN(AR:AR),4,1,Resumo_Horas!$A345)),0)*(((INDIRECT(ADDRESS(357,COLUMN(AR:AR),4,1,$A345))*14)/11)*(1+INDIRECT(ADDRESS(358,COLUMN(AR:AR),4,1,$A345)))),0)</f>
        <v>0</v>
      </c>
      <c r="AR345" cm="1">
        <f t="array" aca="1" ref="AR345" ca="1">IFERROR(IFERROR(Resumo_Horas!AR345/INDIRECT(ADDRESS(7,COLUMN(AS:AS),4,1,Resumo_Horas!$A345)),0)*(((INDIRECT(ADDRESS(357,COLUMN(AS:AS),4,1,$A345))*14)/11)*(1+INDIRECT(ADDRESS(358,COLUMN(AS:AS),4,1,$A345)))),0)</f>
        <v>0</v>
      </c>
      <c r="AS345" cm="1">
        <f t="array" aca="1" ref="AS345" ca="1">IFERROR(IFERROR(Resumo_Horas!AS345/INDIRECT(ADDRESS(7,COLUMN(AT:AT),4,1,Resumo_Horas!$A345)),0)*(((INDIRECT(ADDRESS(357,COLUMN(AT:AT),4,1,$A345))*14)/11)*(1+INDIRECT(ADDRESS(358,COLUMN(AT:AT),4,1,$A345)))),0)</f>
        <v>0</v>
      </c>
      <c r="AT345" cm="1">
        <f t="array" aca="1" ref="AT345" ca="1">IFERROR(IFERROR(Resumo_Horas!AT345/INDIRECT(ADDRESS(7,COLUMN(AU:AU),4,1,Resumo_Horas!$A345)),0)*(((INDIRECT(ADDRESS(357,COLUMN(AU:AU),4,1,$A345))*14)/11)*(1+INDIRECT(ADDRESS(358,COLUMN(AU:AU),4,1,$A345)))),0)</f>
        <v>0</v>
      </c>
      <c r="AU345" cm="1">
        <f t="array" aca="1" ref="AU345" ca="1">IFERROR(IFERROR(Resumo_Horas!AU345/INDIRECT(ADDRESS(7,COLUMN(AV:AV),4,1,Resumo_Horas!$A345)),0)*(((INDIRECT(ADDRESS(357,COLUMN(AV:AV),4,1,$A345))*14)/11)*(1+INDIRECT(ADDRESS(358,COLUMN(AV:AV),4,1,$A345)))),0)</f>
        <v>0</v>
      </c>
      <c r="AV345" cm="1">
        <f t="array" aca="1" ref="AV345" ca="1">IFERROR(IFERROR(Resumo_Horas!AV345/INDIRECT(ADDRESS(7,COLUMN(AW:AW),4,1,Resumo_Horas!$A345)),0)*(((INDIRECT(ADDRESS(357,COLUMN(AW:AW),4,1,$A345))*14)/11)*(1+INDIRECT(ADDRESS(358,COLUMN(AW:AW),4,1,$A345)))),0)</f>
        <v>0</v>
      </c>
      <c r="AW345" cm="1">
        <f t="array" aca="1" ref="AW345" ca="1">IFERROR(IFERROR(Resumo_Horas!AW345/INDIRECT(ADDRESS(7,COLUMN(AX:AX),4,1,Resumo_Horas!$A345)),0)*(((INDIRECT(ADDRESS(357,COLUMN(AX:AX),4,1,$A345))*14)/11)*(1+INDIRECT(ADDRESS(358,COLUMN(AX:AX),4,1,$A345)))),0)</f>
        <v>0</v>
      </c>
      <c r="AX345" cm="1">
        <f t="array" aca="1" ref="AX345" ca="1">IFERROR(IFERROR(Resumo_Horas!AX345/INDIRECT(ADDRESS(7,COLUMN(AY:AY),4,1,Resumo_Horas!$A345)),0)*(((INDIRECT(ADDRESS(357,COLUMN(AY:AY),4,1,$A345))*14)/11)*(1+INDIRECT(ADDRESS(358,COLUMN(AY:AY),4,1,$A345)))),0)</f>
        <v>0</v>
      </c>
      <c r="AY345" cm="1">
        <f t="array" aca="1" ref="AY345" ca="1">IFERROR(IFERROR(Resumo_Horas!AY345/INDIRECT(ADDRESS(7,COLUMN(AZ:AZ),4,1,Resumo_Horas!$A345)),0)*(((INDIRECT(ADDRESS(357,COLUMN(AZ:AZ),4,1,$A345))*14)/11)*(1+INDIRECT(ADDRESS(358,COLUMN(AZ:AZ),4,1,$A345)))),0)</f>
        <v>0</v>
      </c>
      <c r="AZ345" cm="1">
        <f t="array" aca="1" ref="AZ345" ca="1">IFERROR(IFERROR(Resumo_Horas!AZ345/INDIRECT(ADDRESS(7,COLUMN(BA:BA),4,1,Resumo_Horas!$A345)),0)*(((INDIRECT(ADDRESS(357,COLUMN(BA:BA),4,1,$A345))*14)/11)*(1+INDIRECT(ADDRESS(358,COLUMN(BA:BA),4,1,$A345)))),0)</f>
        <v>0</v>
      </c>
      <c r="BA345" cm="1">
        <f t="array" aca="1" ref="BA345" ca="1">IFERROR(IFERROR(Resumo_Horas!BA345/INDIRECT(ADDRESS(7,COLUMN(BB:BB),4,1,Resumo_Horas!$A345)),0)*(((INDIRECT(ADDRESS(357,COLUMN(BB:BB),4,1,$A345))*14)/11)*(1+INDIRECT(ADDRESS(358,COLUMN(BB:BB),4,1,$A345)))),0)</f>
        <v>0</v>
      </c>
      <c r="BB345" cm="1">
        <f t="array" aca="1" ref="BB345" ca="1">IFERROR(IFERROR(Resumo_Horas!BB345/INDIRECT(ADDRESS(7,COLUMN(BC:BC),4,1,Resumo_Horas!$A345)),0)*(((INDIRECT(ADDRESS(357,COLUMN(BC:BC),4,1,$A345))*14)/11)*(1+INDIRECT(ADDRESS(358,COLUMN(BC:BC),4,1,$A345)))),0)</f>
        <v>0</v>
      </c>
      <c r="BC345" cm="1">
        <f t="array" aca="1" ref="BC345" ca="1">IFERROR(IFERROR(Resumo_Horas!BC345/INDIRECT(ADDRESS(7,COLUMN(BD:BD),4,1,Resumo_Horas!$A345)),0)*(((INDIRECT(ADDRESS(357,COLUMN(BD:BD),4,1,$A345))*14)/11)*(1+INDIRECT(ADDRESS(358,COLUMN(BD:BD),4,1,$A345)))),0)</f>
        <v>0</v>
      </c>
      <c r="BD345" cm="1">
        <f t="array" aca="1" ref="BD345" ca="1">IFERROR(IFERROR(Resumo_Horas!BD345/INDIRECT(ADDRESS(7,COLUMN(BE:BE),4,1,Resumo_Horas!$A345)),0)*(((INDIRECT(ADDRESS(357,COLUMN(BE:BE),4,1,$A345))*14)/11)*(1+INDIRECT(ADDRESS(358,COLUMN(BE:BE),4,1,$A345)))),0)</f>
        <v>0</v>
      </c>
      <c r="BE345" cm="1">
        <f t="array" aca="1" ref="BE345" ca="1">IFERROR(IFERROR(Resumo_Horas!BE345/INDIRECT(ADDRESS(7,COLUMN(BF:BF),4,1,Resumo_Horas!$A345)),0)*(((INDIRECT(ADDRESS(357,COLUMN(BF:BF),4,1,$A345))*14)/11)*(1+INDIRECT(ADDRESS(358,COLUMN(BF:BF),4,1,$A345)))),0)</f>
        <v>0</v>
      </c>
      <c r="BF345" cm="1">
        <f t="array" aca="1" ref="BF345" ca="1">IFERROR(IFERROR(Resumo_Horas!BF345/INDIRECT(ADDRESS(7,COLUMN(BG:BG),4,1,Resumo_Horas!$A345)),0)*(((INDIRECT(ADDRESS(357,COLUMN(BG:BG),4,1,$A345))*14)/11)*(1+INDIRECT(ADDRESS(358,COLUMN(BG:BG),4,1,$A345)))),0)</f>
        <v>0</v>
      </c>
      <c r="BG345" cm="1">
        <f t="array" aca="1" ref="BG345" ca="1">IFERROR(IFERROR(Resumo_Horas!BG345/INDIRECT(ADDRESS(7,COLUMN(BH:BH),4,1,Resumo_Horas!$A345)),0)*(((INDIRECT(ADDRESS(357,COLUMN(BH:BH),4,1,$A345))*14)/11)*(1+INDIRECT(ADDRESS(358,COLUMN(BH:BH),4,1,$A345)))),0)</f>
        <v>0</v>
      </c>
      <c r="BH345" cm="1">
        <f t="array" aca="1" ref="BH345" ca="1">IFERROR(IFERROR(Resumo_Horas!BH345/INDIRECT(ADDRESS(7,COLUMN(BI:BI),4,1,Resumo_Horas!$A345)),0)*(((INDIRECT(ADDRESS(357,COLUMN(BI:BI),4,1,$A345))*14)/11)*(1+INDIRECT(ADDRESS(358,COLUMN(BI:BI),4,1,$A345)))),0)</f>
        <v>0</v>
      </c>
      <c r="BI345" cm="1">
        <f t="array" aca="1" ref="BI345" ca="1">IFERROR(IFERROR(Resumo_Horas!BI345/INDIRECT(ADDRESS(7,COLUMN(BJ:BJ),4,1,Resumo_Horas!$A345)),0)*(((INDIRECT(ADDRESS(357,COLUMN(BJ:BJ),4,1,$A345))*14)/11)*(1+INDIRECT(ADDRESS(358,COLUMN(BJ:BJ),4,1,$A345)))),0)</f>
        <v>0</v>
      </c>
      <c r="BJ345" cm="1">
        <f t="array" aca="1" ref="BJ345" ca="1">IFERROR(IFERROR(Resumo_Horas!BJ345/INDIRECT(ADDRESS(7,COLUMN(BK:BK),4,1,Resumo_Horas!$A345)),0)*(((INDIRECT(ADDRESS(357,COLUMN(BK:BK),4,1,$A345))*14)/11)*(1+INDIRECT(ADDRESS(358,COLUMN(BK:BK),4,1,$A345)))),0)</f>
        <v>0</v>
      </c>
      <c r="BK345" s="331" cm="1">
        <f t="array" aca="1" ref="BK345" ca="1">IFERROR(IFERROR(Resumo_Horas!BK345/INDIRECT(ADDRESS(7,COLUMN(BL:BL),4,1,Resumo_Horas!$A345)),0)*(((INDIRECT(ADDRESS(357,COLUMN(BL:BL),4,1,$A345))*14)/11)*(1+INDIRECT(ADDRESS(358,COLUMN(BL:BL),4,1,$A345)))),0)</f>
        <v>0</v>
      </c>
    </row>
    <row r="346" spans="1:63" x14ac:dyDescent="0.25">
      <c r="A346" s="330" t="str" cm="1">
        <f t="array" aca="1" ref="A346" ca="1">IF(INDIRECT(ADDRESS(9+QUOTIENT(ROW(A345)-1,20),4,4,1,"Equipa de projeto")) = 0,"", _xlfn.CONCAT(1 + QUOTIENT(ROW(A345)-1,20),". ", INDIRECT(ADDRESS(9+QUOTIENT(ROW(A345)-1,20),4,4,1,"Equipa de projeto"))))</f>
        <v/>
      </c>
      <c r="B346">
        <f>Atividades!$A$25</f>
        <v>0</v>
      </c>
      <c r="C346" s="123" t="s">
        <v>48</v>
      </c>
      <c r="D346" cm="1">
        <f t="array" aca="1" ref="D346" ca="1">IFERROR(IFERROR(Resumo_Horas!D346/INDIRECT(ADDRESS(7,COLUMN(E:E),4,1,Resumo_Horas!$A346)),0)*(((INDIRECT(ADDRESS(357,COLUMN(E:E),4,1,$A346))*14)/11)*(1+INDIRECT(ADDRESS(358,COLUMN(E:E),4,1,$A346)))),0)</f>
        <v>0</v>
      </c>
      <c r="E346" cm="1">
        <f t="array" aca="1" ref="E346" ca="1">IFERROR(IFERROR(Resumo_Horas!E346/INDIRECT(ADDRESS(7,COLUMN(F:F),4,1,Resumo_Horas!$A346)),0)*(((INDIRECT(ADDRESS(357,COLUMN(F:F),4,1,$A346))*14)/11)*(1+INDIRECT(ADDRESS(358,COLUMN(F:F),4,1,$A346)))),0)</f>
        <v>0</v>
      </c>
      <c r="F346" cm="1">
        <f t="array" aca="1" ref="F346" ca="1">IFERROR(IFERROR(Resumo_Horas!F346/INDIRECT(ADDRESS(7,COLUMN(G:G),4,1,Resumo_Horas!$A346)),0)*(((INDIRECT(ADDRESS(357,COLUMN(G:G),4,1,$A346))*14)/11)*(1+INDIRECT(ADDRESS(358,COLUMN(G:G),4,1,$A346)))),0)</f>
        <v>0</v>
      </c>
      <c r="G346" cm="1">
        <f t="array" aca="1" ref="G346" ca="1">IFERROR(IFERROR(Resumo_Horas!G346/INDIRECT(ADDRESS(7,COLUMN(H:H),4,1,Resumo_Horas!$A346)),0)*(((INDIRECT(ADDRESS(357,COLUMN(H:H),4,1,$A346))*14)/11)*(1+INDIRECT(ADDRESS(358,COLUMN(H:H),4,1,$A346)))),0)</f>
        <v>0</v>
      </c>
      <c r="H346" cm="1">
        <f t="array" aca="1" ref="H346" ca="1">IFERROR(IFERROR(Resumo_Horas!H346/INDIRECT(ADDRESS(7,COLUMN(I:I),4,1,Resumo_Horas!$A346)),0)*(((INDIRECT(ADDRESS(357,COLUMN(I:I),4,1,$A346))*14)/11)*(1+INDIRECT(ADDRESS(358,COLUMN(I:I),4,1,$A346)))),0)</f>
        <v>0</v>
      </c>
      <c r="I346" cm="1">
        <f t="array" aca="1" ref="I346" ca="1">IFERROR(IFERROR(Resumo_Horas!I346/INDIRECT(ADDRESS(7,COLUMN(J:J),4,1,Resumo_Horas!$A346)),0)*(((INDIRECT(ADDRESS(357,COLUMN(J:J),4,1,$A346))*14)/11)*(1+INDIRECT(ADDRESS(358,COLUMN(J:J),4,1,$A346)))),0)</f>
        <v>0</v>
      </c>
      <c r="J346" cm="1">
        <f t="array" aca="1" ref="J346" ca="1">IFERROR(IFERROR(Resumo_Horas!J346/INDIRECT(ADDRESS(7,COLUMN(K:K),4,1,Resumo_Horas!$A346)),0)*(((INDIRECT(ADDRESS(357,COLUMN(K:K),4,1,$A346))*14)/11)*(1+INDIRECT(ADDRESS(358,COLUMN(K:K),4,1,$A346)))),0)</f>
        <v>0</v>
      </c>
      <c r="K346" cm="1">
        <f t="array" aca="1" ref="K346" ca="1">IFERROR(IFERROR(Resumo_Horas!K346/INDIRECT(ADDRESS(7,COLUMN(L:L),4,1,Resumo_Horas!$A346)),0)*(((INDIRECT(ADDRESS(357,COLUMN(L:L),4,1,$A346))*14)/11)*(1+INDIRECT(ADDRESS(358,COLUMN(L:L),4,1,$A346)))),0)</f>
        <v>0</v>
      </c>
      <c r="L346" cm="1">
        <f t="array" aca="1" ref="L346" ca="1">IFERROR(IFERROR(Resumo_Horas!L346/INDIRECT(ADDRESS(7,COLUMN(M:M),4,1,Resumo_Horas!$A346)),0)*(((INDIRECT(ADDRESS(357,COLUMN(M:M),4,1,$A346))*14)/11)*(1+INDIRECT(ADDRESS(358,COLUMN(M:M),4,1,$A346)))),0)</f>
        <v>0</v>
      </c>
      <c r="M346" cm="1">
        <f t="array" aca="1" ref="M346" ca="1">IFERROR(IFERROR(Resumo_Horas!M346/INDIRECT(ADDRESS(7,COLUMN(N:N),4,1,Resumo_Horas!$A346)),0)*(((INDIRECT(ADDRESS(357,COLUMN(N:N),4,1,$A346))*14)/11)*(1+INDIRECT(ADDRESS(358,COLUMN(N:N),4,1,$A346)))),0)</f>
        <v>0</v>
      </c>
      <c r="N346" cm="1">
        <f t="array" aca="1" ref="N346" ca="1">IFERROR(IFERROR(Resumo_Horas!N346/INDIRECT(ADDRESS(7,COLUMN(O:O),4,1,Resumo_Horas!$A346)),0)*(((INDIRECT(ADDRESS(357,COLUMN(O:O),4,1,$A346))*14)/11)*(1+INDIRECT(ADDRESS(358,COLUMN(O:O),4,1,$A346)))),0)</f>
        <v>0</v>
      </c>
      <c r="O346" cm="1">
        <f t="array" aca="1" ref="O346" ca="1">IFERROR(IFERROR(Resumo_Horas!O346/INDIRECT(ADDRESS(7,COLUMN(P:P),4,1,Resumo_Horas!$A346)),0)*(((INDIRECT(ADDRESS(357,COLUMN(P:P),4,1,$A346))*14)/11)*(1+INDIRECT(ADDRESS(358,COLUMN(P:P),4,1,$A346)))),0)</f>
        <v>0</v>
      </c>
      <c r="P346" cm="1">
        <f t="array" aca="1" ref="P346" ca="1">IFERROR(IFERROR(Resumo_Horas!P346/INDIRECT(ADDRESS(7,COLUMN(Q:Q),4,1,Resumo_Horas!$A346)),0)*(((INDIRECT(ADDRESS(357,COLUMN(Q:Q),4,1,$A346))*14)/11)*(1+INDIRECT(ADDRESS(358,COLUMN(Q:Q),4,1,$A346)))),0)</f>
        <v>0</v>
      </c>
      <c r="Q346" cm="1">
        <f t="array" aca="1" ref="Q346" ca="1">IFERROR(IFERROR(Resumo_Horas!Q346/INDIRECT(ADDRESS(7,COLUMN(R:R),4,1,Resumo_Horas!$A346)),0)*(((INDIRECT(ADDRESS(357,COLUMN(R:R),4,1,$A346))*14)/11)*(1+INDIRECT(ADDRESS(358,COLUMN(R:R),4,1,$A346)))),0)</f>
        <v>0</v>
      </c>
      <c r="R346" cm="1">
        <f t="array" aca="1" ref="R346" ca="1">IFERROR(IFERROR(Resumo_Horas!R346/INDIRECT(ADDRESS(7,COLUMN(S:S),4,1,Resumo_Horas!$A346)),0)*(((INDIRECT(ADDRESS(357,COLUMN(S:S),4,1,$A346))*14)/11)*(1+INDIRECT(ADDRESS(358,COLUMN(S:S),4,1,$A346)))),0)</f>
        <v>0</v>
      </c>
      <c r="S346" cm="1">
        <f t="array" aca="1" ref="S346" ca="1">IFERROR(IFERROR(Resumo_Horas!S346/INDIRECT(ADDRESS(7,COLUMN(T:T),4,1,Resumo_Horas!$A346)),0)*(((INDIRECT(ADDRESS(357,COLUMN(T:T),4,1,$A346))*14)/11)*(1+INDIRECT(ADDRESS(358,COLUMN(T:T),4,1,$A346)))),0)</f>
        <v>0</v>
      </c>
      <c r="T346" cm="1">
        <f t="array" aca="1" ref="T346" ca="1">IFERROR(IFERROR(Resumo_Horas!T346/INDIRECT(ADDRESS(7,COLUMN(U:U),4,1,Resumo_Horas!$A346)),0)*(((INDIRECT(ADDRESS(357,COLUMN(U:U),4,1,$A346))*14)/11)*(1+INDIRECT(ADDRESS(358,COLUMN(U:U),4,1,$A346)))),0)</f>
        <v>0</v>
      </c>
      <c r="U346" cm="1">
        <f t="array" aca="1" ref="U346" ca="1">IFERROR(IFERROR(Resumo_Horas!U346/INDIRECT(ADDRESS(7,COLUMN(V:V),4,1,Resumo_Horas!$A346)),0)*(((INDIRECT(ADDRESS(357,COLUMN(V:V),4,1,$A346))*14)/11)*(1+INDIRECT(ADDRESS(358,COLUMN(V:V),4,1,$A346)))),0)</f>
        <v>0</v>
      </c>
      <c r="V346" cm="1">
        <f t="array" aca="1" ref="V346" ca="1">IFERROR(IFERROR(Resumo_Horas!V346/INDIRECT(ADDRESS(7,COLUMN(W:W),4,1,Resumo_Horas!$A346)),0)*(((INDIRECT(ADDRESS(357,COLUMN(W:W),4,1,$A346))*14)/11)*(1+INDIRECT(ADDRESS(358,COLUMN(W:W),4,1,$A346)))),0)</f>
        <v>0</v>
      </c>
      <c r="W346" cm="1">
        <f t="array" aca="1" ref="W346" ca="1">IFERROR(IFERROR(Resumo_Horas!W346/INDIRECT(ADDRESS(7,COLUMN(X:X),4,1,Resumo_Horas!$A346)),0)*(((INDIRECT(ADDRESS(357,COLUMN(X:X),4,1,$A346))*14)/11)*(1+INDIRECT(ADDRESS(358,COLUMN(X:X),4,1,$A346)))),0)</f>
        <v>0</v>
      </c>
      <c r="X346" cm="1">
        <f t="array" aca="1" ref="X346" ca="1">IFERROR(IFERROR(Resumo_Horas!X346/INDIRECT(ADDRESS(7,COLUMN(Y:Y),4,1,Resumo_Horas!$A346)),0)*(((INDIRECT(ADDRESS(357,COLUMN(Y:Y),4,1,$A346))*14)/11)*(1+INDIRECT(ADDRESS(358,COLUMN(Y:Y),4,1,$A346)))),0)</f>
        <v>0</v>
      </c>
      <c r="Y346" cm="1">
        <f t="array" aca="1" ref="Y346" ca="1">IFERROR(IFERROR(Resumo_Horas!Y346/INDIRECT(ADDRESS(7,COLUMN(Z:Z),4,1,Resumo_Horas!$A346)),0)*(((INDIRECT(ADDRESS(357,COLUMN(Z:Z),4,1,$A346))*14)/11)*(1+INDIRECT(ADDRESS(358,COLUMN(Z:Z),4,1,$A346)))),0)</f>
        <v>0</v>
      </c>
      <c r="Z346" cm="1">
        <f t="array" aca="1" ref="Z346" ca="1">IFERROR(IFERROR(Resumo_Horas!Z346/INDIRECT(ADDRESS(7,COLUMN(AA:AA),4,1,Resumo_Horas!$A346)),0)*(((INDIRECT(ADDRESS(357,COLUMN(AA:AA),4,1,$A346))*14)/11)*(1+INDIRECT(ADDRESS(358,COLUMN(AA:AA),4,1,$A346)))),0)</f>
        <v>0</v>
      </c>
      <c r="AA346" cm="1">
        <f t="array" aca="1" ref="AA346" ca="1">IFERROR(IFERROR(Resumo_Horas!AA346/INDIRECT(ADDRESS(7,COLUMN(AB:AB),4,1,Resumo_Horas!$A346)),0)*(((INDIRECT(ADDRESS(357,COLUMN(AB:AB),4,1,$A346))*14)/11)*(1+INDIRECT(ADDRESS(358,COLUMN(AB:AB),4,1,$A346)))),0)</f>
        <v>0</v>
      </c>
      <c r="AB346" cm="1">
        <f t="array" aca="1" ref="AB346" ca="1">IFERROR(IFERROR(Resumo_Horas!AB346/INDIRECT(ADDRESS(7,COLUMN(AC:AC),4,1,Resumo_Horas!$A346)),0)*(((INDIRECT(ADDRESS(357,COLUMN(AC:AC),4,1,$A346))*14)/11)*(1+INDIRECT(ADDRESS(358,COLUMN(AC:AC),4,1,$A346)))),0)</f>
        <v>0</v>
      </c>
      <c r="AC346" cm="1">
        <f t="array" aca="1" ref="AC346" ca="1">IFERROR(IFERROR(Resumo_Horas!AC346/INDIRECT(ADDRESS(7,COLUMN(AD:AD),4,1,Resumo_Horas!$A346)),0)*(((INDIRECT(ADDRESS(357,COLUMN(AD:AD),4,1,$A346))*14)/11)*(1+INDIRECT(ADDRESS(358,COLUMN(AD:AD),4,1,$A346)))),0)</f>
        <v>0</v>
      </c>
      <c r="AD346" cm="1">
        <f t="array" aca="1" ref="AD346" ca="1">IFERROR(IFERROR(Resumo_Horas!AD346/INDIRECT(ADDRESS(7,COLUMN(AE:AE),4,1,Resumo_Horas!$A346)),0)*(((INDIRECT(ADDRESS(357,COLUMN(AE:AE),4,1,$A346))*14)/11)*(1+INDIRECT(ADDRESS(358,COLUMN(AE:AE),4,1,$A346)))),0)</f>
        <v>0</v>
      </c>
      <c r="AE346" cm="1">
        <f t="array" aca="1" ref="AE346" ca="1">IFERROR(IFERROR(Resumo_Horas!AE346/INDIRECT(ADDRESS(7,COLUMN(AF:AF),4,1,Resumo_Horas!$A346)),0)*(((INDIRECT(ADDRESS(357,COLUMN(AF:AF),4,1,$A346))*14)/11)*(1+INDIRECT(ADDRESS(358,COLUMN(AF:AF),4,1,$A346)))),0)</f>
        <v>0</v>
      </c>
      <c r="AF346" cm="1">
        <f t="array" aca="1" ref="AF346" ca="1">IFERROR(IFERROR(Resumo_Horas!AF346/INDIRECT(ADDRESS(7,COLUMN(AG:AG),4,1,Resumo_Horas!$A346)),0)*(((INDIRECT(ADDRESS(357,COLUMN(AG:AG),4,1,$A346))*14)/11)*(1+INDIRECT(ADDRESS(358,COLUMN(AG:AG),4,1,$A346)))),0)</f>
        <v>0</v>
      </c>
      <c r="AG346" cm="1">
        <f t="array" aca="1" ref="AG346" ca="1">IFERROR(IFERROR(Resumo_Horas!AG346/INDIRECT(ADDRESS(7,COLUMN(AH:AH),4,1,Resumo_Horas!$A346)),0)*(((INDIRECT(ADDRESS(357,COLUMN(AH:AH),4,1,$A346))*14)/11)*(1+INDIRECT(ADDRESS(358,COLUMN(AH:AH),4,1,$A346)))),0)</f>
        <v>0</v>
      </c>
      <c r="AH346" cm="1">
        <f t="array" aca="1" ref="AH346" ca="1">IFERROR(IFERROR(Resumo_Horas!AH346/INDIRECT(ADDRESS(7,COLUMN(AI:AI),4,1,Resumo_Horas!$A346)),0)*(((INDIRECT(ADDRESS(357,COLUMN(AI:AI),4,1,$A346))*14)/11)*(1+INDIRECT(ADDRESS(358,COLUMN(AI:AI),4,1,$A346)))),0)</f>
        <v>0</v>
      </c>
      <c r="AI346" cm="1">
        <f t="array" aca="1" ref="AI346" ca="1">IFERROR(IFERROR(Resumo_Horas!AI346/INDIRECT(ADDRESS(7,COLUMN(AJ:AJ),4,1,Resumo_Horas!$A346)),0)*(((INDIRECT(ADDRESS(357,COLUMN(AJ:AJ),4,1,$A346))*14)/11)*(1+INDIRECT(ADDRESS(358,COLUMN(AJ:AJ),4,1,$A346)))),0)</f>
        <v>0</v>
      </c>
      <c r="AJ346" cm="1">
        <f t="array" aca="1" ref="AJ346" ca="1">IFERROR(IFERROR(Resumo_Horas!AJ346/INDIRECT(ADDRESS(7,COLUMN(AK:AK),4,1,Resumo_Horas!$A346)),0)*(((INDIRECT(ADDRESS(357,COLUMN(AK:AK),4,1,$A346))*14)/11)*(1+INDIRECT(ADDRESS(358,COLUMN(AK:AK),4,1,$A346)))),0)</f>
        <v>0</v>
      </c>
      <c r="AK346" cm="1">
        <f t="array" aca="1" ref="AK346" ca="1">IFERROR(IFERROR(Resumo_Horas!AK346/INDIRECT(ADDRESS(7,COLUMN(AL:AL),4,1,Resumo_Horas!$A346)),0)*(((INDIRECT(ADDRESS(357,COLUMN(AL:AL),4,1,$A346))*14)/11)*(1+INDIRECT(ADDRESS(358,COLUMN(AL:AL),4,1,$A346)))),0)</f>
        <v>0</v>
      </c>
      <c r="AL346" cm="1">
        <f t="array" aca="1" ref="AL346" ca="1">IFERROR(IFERROR(Resumo_Horas!AL346/INDIRECT(ADDRESS(7,COLUMN(AM:AM),4,1,Resumo_Horas!$A346)),0)*(((INDIRECT(ADDRESS(357,COLUMN(AM:AM),4,1,$A346))*14)/11)*(1+INDIRECT(ADDRESS(358,COLUMN(AM:AM),4,1,$A346)))),0)</f>
        <v>0</v>
      </c>
      <c r="AM346" cm="1">
        <f t="array" aca="1" ref="AM346" ca="1">IFERROR(IFERROR(Resumo_Horas!AM346/INDIRECT(ADDRESS(7,COLUMN(AN:AN),4,1,Resumo_Horas!$A346)),0)*(((INDIRECT(ADDRESS(357,COLUMN(AN:AN),4,1,$A346))*14)/11)*(1+INDIRECT(ADDRESS(358,COLUMN(AN:AN),4,1,$A346)))),0)</f>
        <v>0</v>
      </c>
      <c r="AN346" cm="1">
        <f t="array" aca="1" ref="AN346" ca="1">IFERROR(IFERROR(Resumo_Horas!AN346/INDIRECT(ADDRESS(7,COLUMN(AO:AO),4,1,Resumo_Horas!$A346)),0)*(((INDIRECT(ADDRESS(357,COLUMN(AO:AO),4,1,$A346))*14)/11)*(1+INDIRECT(ADDRESS(358,COLUMN(AO:AO),4,1,$A346)))),0)</f>
        <v>0</v>
      </c>
      <c r="AO346" cm="1">
        <f t="array" aca="1" ref="AO346" ca="1">IFERROR(IFERROR(Resumo_Horas!AO346/INDIRECT(ADDRESS(7,COLUMN(AP:AP),4,1,Resumo_Horas!$A346)),0)*(((INDIRECT(ADDRESS(357,COLUMN(AP:AP),4,1,$A346))*14)/11)*(1+INDIRECT(ADDRESS(358,COLUMN(AP:AP),4,1,$A346)))),0)</f>
        <v>0</v>
      </c>
      <c r="AP346" cm="1">
        <f t="array" aca="1" ref="AP346" ca="1">IFERROR(IFERROR(Resumo_Horas!AP346/INDIRECT(ADDRESS(7,COLUMN(AQ:AQ),4,1,Resumo_Horas!$A346)),0)*(((INDIRECT(ADDRESS(357,COLUMN(AQ:AQ),4,1,$A346))*14)/11)*(1+INDIRECT(ADDRESS(358,COLUMN(AQ:AQ),4,1,$A346)))),0)</f>
        <v>0</v>
      </c>
      <c r="AQ346" cm="1">
        <f t="array" aca="1" ref="AQ346" ca="1">IFERROR(IFERROR(Resumo_Horas!AQ346/INDIRECT(ADDRESS(7,COLUMN(AR:AR),4,1,Resumo_Horas!$A346)),0)*(((INDIRECT(ADDRESS(357,COLUMN(AR:AR),4,1,$A346))*14)/11)*(1+INDIRECT(ADDRESS(358,COLUMN(AR:AR),4,1,$A346)))),0)</f>
        <v>0</v>
      </c>
      <c r="AR346" cm="1">
        <f t="array" aca="1" ref="AR346" ca="1">IFERROR(IFERROR(Resumo_Horas!AR346/INDIRECT(ADDRESS(7,COLUMN(AS:AS),4,1,Resumo_Horas!$A346)),0)*(((INDIRECT(ADDRESS(357,COLUMN(AS:AS),4,1,$A346))*14)/11)*(1+INDIRECT(ADDRESS(358,COLUMN(AS:AS),4,1,$A346)))),0)</f>
        <v>0</v>
      </c>
      <c r="AS346" cm="1">
        <f t="array" aca="1" ref="AS346" ca="1">IFERROR(IFERROR(Resumo_Horas!AS346/INDIRECT(ADDRESS(7,COLUMN(AT:AT),4,1,Resumo_Horas!$A346)),0)*(((INDIRECT(ADDRESS(357,COLUMN(AT:AT),4,1,$A346))*14)/11)*(1+INDIRECT(ADDRESS(358,COLUMN(AT:AT),4,1,$A346)))),0)</f>
        <v>0</v>
      </c>
      <c r="AT346" cm="1">
        <f t="array" aca="1" ref="AT346" ca="1">IFERROR(IFERROR(Resumo_Horas!AT346/INDIRECT(ADDRESS(7,COLUMN(AU:AU),4,1,Resumo_Horas!$A346)),0)*(((INDIRECT(ADDRESS(357,COLUMN(AU:AU),4,1,$A346))*14)/11)*(1+INDIRECT(ADDRESS(358,COLUMN(AU:AU),4,1,$A346)))),0)</f>
        <v>0</v>
      </c>
      <c r="AU346" cm="1">
        <f t="array" aca="1" ref="AU346" ca="1">IFERROR(IFERROR(Resumo_Horas!AU346/INDIRECT(ADDRESS(7,COLUMN(AV:AV),4,1,Resumo_Horas!$A346)),0)*(((INDIRECT(ADDRESS(357,COLUMN(AV:AV),4,1,$A346))*14)/11)*(1+INDIRECT(ADDRESS(358,COLUMN(AV:AV),4,1,$A346)))),0)</f>
        <v>0</v>
      </c>
      <c r="AV346" cm="1">
        <f t="array" aca="1" ref="AV346" ca="1">IFERROR(IFERROR(Resumo_Horas!AV346/INDIRECT(ADDRESS(7,COLUMN(AW:AW),4,1,Resumo_Horas!$A346)),0)*(((INDIRECT(ADDRESS(357,COLUMN(AW:AW),4,1,$A346))*14)/11)*(1+INDIRECT(ADDRESS(358,COLUMN(AW:AW),4,1,$A346)))),0)</f>
        <v>0</v>
      </c>
      <c r="AW346" cm="1">
        <f t="array" aca="1" ref="AW346" ca="1">IFERROR(IFERROR(Resumo_Horas!AW346/INDIRECT(ADDRESS(7,COLUMN(AX:AX),4,1,Resumo_Horas!$A346)),0)*(((INDIRECT(ADDRESS(357,COLUMN(AX:AX),4,1,$A346))*14)/11)*(1+INDIRECT(ADDRESS(358,COLUMN(AX:AX),4,1,$A346)))),0)</f>
        <v>0</v>
      </c>
      <c r="AX346" cm="1">
        <f t="array" aca="1" ref="AX346" ca="1">IFERROR(IFERROR(Resumo_Horas!AX346/INDIRECT(ADDRESS(7,COLUMN(AY:AY),4,1,Resumo_Horas!$A346)),0)*(((INDIRECT(ADDRESS(357,COLUMN(AY:AY),4,1,$A346))*14)/11)*(1+INDIRECT(ADDRESS(358,COLUMN(AY:AY),4,1,$A346)))),0)</f>
        <v>0</v>
      </c>
      <c r="AY346" cm="1">
        <f t="array" aca="1" ref="AY346" ca="1">IFERROR(IFERROR(Resumo_Horas!AY346/INDIRECT(ADDRESS(7,COLUMN(AZ:AZ),4,1,Resumo_Horas!$A346)),0)*(((INDIRECT(ADDRESS(357,COLUMN(AZ:AZ),4,1,$A346))*14)/11)*(1+INDIRECT(ADDRESS(358,COLUMN(AZ:AZ),4,1,$A346)))),0)</f>
        <v>0</v>
      </c>
      <c r="AZ346" cm="1">
        <f t="array" aca="1" ref="AZ346" ca="1">IFERROR(IFERROR(Resumo_Horas!AZ346/INDIRECT(ADDRESS(7,COLUMN(BA:BA),4,1,Resumo_Horas!$A346)),0)*(((INDIRECT(ADDRESS(357,COLUMN(BA:BA),4,1,$A346))*14)/11)*(1+INDIRECT(ADDRESS(358,COLUMN(BA:BA),4,1,$A346)))),0)</f>
        <v>0</v>
      </c>
      <c r="BA346" cm="1">
        <f t="array" aca="1" ref="BA346" ca="1">IFERROR(IFERROR(Resumo_Horas!BA346/INDIRECT(ADDRESS(7,COLUMN(BB:BB),4,1,Resumo_Horas!$A346)),0)*(((INDIRECT(ADDRESS(357,COLUMN(BB:BB),4,1,$A346))*14)/11)*(1+INDIRECT(ADDRESS(358,COLUMN(BB:BB),4,1,$A346)))),0)</f>
        <v>0</v>
      </c>
      <c r="BB346" cm="1">
        <f t="array" aca="1" ref="BB346" ca="1">IFERROR(IFERROR(Resumo_Horas!BB346/INDIRECT(ADDRESS(7,COLUMN(BC:BC),4,1,Resumo_Horas!$A346)),0)*(((INDIRECT(ADDRESS(357,COLUMN(BC:BC),4,1,$A346))*14)/11)*(1+INDIRECT(ADDRESS(358,COLUMN(BC:BC),4,1,$A346)))),0)</f>
        <v>0</v>
      </c>
      <c r="BC346" cm="1">
        <f t="array" aca="1" ref="BC346" ca="1">IFERROR(IFERROR(Resumo_Horas!BC346/INDIRECT(ADDRESS(7,COLUMN(BD:BD),4,1,Resumo_Horas!$A346)),0)*(((INDIRECT(ADDRESS(357,COLUMN(BD:BD),4,1,$A346))*14)/11)*(1+INDIRECT(ADDRESS(358,COLUMN(BD:BD),4,1,$A346)))),0)</f>
        <v>0</v>
      </c>
      <c r="BD346" cm="1">
        <f t="array" aca="1" ref="BD346" ca="1">IFERROR(IFERROR(Resumo_Horas!BD346/INDIRECT(ADDRESS(7,COLUMN(BE:BE),4,1,Resumo_Horas!$A346)),0)*(((INDIRECT(ADDRESS(357,COLUMN(BE:BE),4,1,$A346))*14)/11)*(1+INDIRECT(ADDRESS(358,COLUMN(BE:BE),4,1,$A346)))),0)</f>
        <v>0</v>
      </c>
      <c r="BE346" cm="1">
        <f t="array" aca="1" ref="BE346" ca="1">IFERROR(IFERROR(Resumo_Horas!BE346/INDIRECT(ADDRESS(7,COLUMN(BF:BF),4,1,Resumo_Horas!$A346)),0)*(((INDIRECT(ADDRESS(357,COLUMN(BF:BF),4,1,$A346))*14)/11)*(1+INDIRECT(ADDRESS(358,COLUMN(BF:BF),4,1,$A346)))),0)</f>
        <v>0</v>
      </c>
      <c r="BF346" cm="1">
        <f t="array" aca="1" ref="BF346" ca="1">IFERROR(IFERROR(Resumo_Horas!BF346/INDIRECT(ADDRESS(7,COLUMN(BG:BG),4,1,Resumo_Horas!$A346)),0)*(((INDIRECT(ADDRESS(357,COLUMN(BG:BG),4,1,$A346))*14)/11)*(1+INDIRECT(ADDRESS(358,COLUMN(BG:BG),4,1,$A346)))),0)</f>
        <v>0</v>
      </c>
      <c r="BG346" cm="1">
        <f t="array" aca="1" ref="BG346" ca="1">IFERROR(IFERROR(Resumo_Horas!BG346/INDIRECT(ADDRESS(7,COLUMN(BH:BH),4,1,Resumo_Horas!$A346)),0)*(((INDIRECT(ADDRESS(357,COLUMN(BH:BH),4,1,$A346))*14)/11)*(1+INDIRECT(ADDRESS(358,COLUMN(BH:BH),4,1,$A346)))),0)</f>
        <v>0</v>
      </c>
      <c r="BH346" cm="1">
        <f t="array" aca="1" ref="BH346" ca="1">IFERROR(IFERROR(Resumo_Horas!BH346/INDIRECT(ADDRESS(7,COLUMN(BI:BI),4,1,Resumo_Horas!$A346)),0)*(((INDIRECT(ADDRESS(357,COLUMN(BI:BI),4,1,$A346))*14)/11)*(1+INDIRECT(ADDRESS(358,COLUMN(BI:BI),4,1,$A346)))),0)</f>
        <v>0</v>
      </c>
      <c r="BI346" cm="1">
        <f t="array" aca="1" ref="BI346" ca="1">IFERROR(IFERROR(Resumo_Horas!BI346/INDIRECT(ADDRESS(7,COLUMN(BJ:BJ),4,1,Resumo_Horas!$A346)),0)*(((INDIRECT(ADDRESS(357,COLUMN(BJ:BJ),4,1,$A346))*14)/11)*(1+INDIRECT(ADDRESS(358,COLUMN(BJ:BJ),4,1,$A346)))),0)</f>
        <v>0</v>
      </c>
      <c r="BJ346" cm="1">
        <f t="array" aca="1" ref="BJ346" ca="1">IFERROR(IFERROR(Resumo_Horas!BJ346/INDIRECT(ADDRESS(7,COLUMN(BK:BK),4,1,Resumo_Horas!$A346)),0)*(((INDIRECT(ADDRESS(357,COLUMN(BK:BK),4,1,$A346))*14)/11)*(1+INDIRECT(ADDRESS(358,COLUMN(BK:BK),4,1,$A346)))),0)</f>
        <v>0</v>
      </c>
      <c r="BK346" s="331" cm="1">
        <f t="array" aca="1" ref="BK346" ca="1">IFERROR(IFERROR(Resumo_Horas!BK346/INDIRECT(ADDRESS(7,COLUMN(BL:BL),4,1,Resumo_Horas!$A346)),0)*(((INDIRECT(ADDRESS(357,COLUMN(BL:BL),4,1,$A346))*14)/11)*(1+INDIRECT(ADDRESS(358,COLUMN(BL:BL),4,1,$A346)))),0)</f>
        <v>0</v>
      </c>
    </row>
    <row r="347" spans="1:63" x14ac:dyDescent="0.25">
      <c r="A347" s="330" t="str" cm="1">
        <f t="array" aca="1" ref="A347" ca="1">IF(INDIRECT(ADDRESS(9+QUOTIENT(ROW(A346)-1,20),4,4,1,"Equipa de projeto")) = 0,"", _xlfn.CONCAT(1 + QUOTIENT(ROW(A346)-1,20),". ", INDIRECT(ADDRESS(9+QUOTIENT(ROW(A346)-1,20),4,4,1,"Equipa de projeto"))))</f>
        <v/>
      </c>
      <c r="B347">
        <f>Atividades!$A$25</f>
        <v>0</v>
      </c>
      <c r="C347" s="123" t="s">
        <v>49</v>
      </c>
      <c r="D347" cm="1">
        <f t="array" aca="1" ref="D347" ca="1">IFERROR(IFERROR(Resumo_Horas!D347/INDIRECT(ADDRESS(7,COLUMN(E:E),4,1,Resumo_Horas!$A347)),0)*(((INDIRECT(ADDRESS(357,COLUMN(E:E),4,1,$A347))*14)/11)*(1+INDIRECT(ADDRESS(358,COLUMN(E:E),4,1,$A347)))),0)</f>
        <v>0</v>
      </c>
      <c r="E347" cm="1">
        <f t="array" aca="1" ref="E347" ca="1">IFERROR(IFERROR(Resumo_Horas!E347/INDIRECT(ADDRESS(7,COLUMN(F:F),4,1,Resumo_Horas!$A347)),0)*(((INDIRECT(ADDRESS(357,COLUMN(F:F),4,1,$A347))*14)/11)*(1+INDIRECT(ADDRESS(358,COLUMN(F:F),4,1,$A347)))),0)</f>
        <v>0</v>
      </c>
      <c r="F347" cm="1">
        <f t="array" aca="1" ref="F347" ca="1">IFERROR(IFERROR(Resumo_Horas!F347/INDIRECT(ADDRESS(7,COLUMN(G:G),4,1,Resumo_Horas!$A347)),0)*(((INDIRECT(ADDRESS(357,COLUMN(G:G),4,1,$A347))*14)/11)*(1+INDIRECT(ADDRESS(358,COLUMN(G:G),4,1,$A347)))),0)</f>
        <v>0</v>
      </c>
      <c r="G347" cm="1">
        <f t="array" aca="1" ref="G347" ca="1">IFERROR(IFERROR(Resumo_Horas!G347/INDIRECT(ADDRESS(7,COLUMN(H:H),4,1,Resumo_Horas!$A347)),0)*(((INDIRECT(ADDRESS(357,COLUMN(H:H),4,1,$A347))*14)/11)*(1+INDIRECT(ADDRESS(358,COLUMN(H:H),4,1,$A347)))),0)</f>
        <v>0</v>
      </c>
      <c r="H347" cm="1">
        <f t="array" aca="1" ref="H347" ca="1">IFERROR(IFERROR(Resumo_Horas!H347/INDIRECT(ADDRESS(7,COLUMN(I:I),4,1,Resumo_Horas!$A347)),0)*(((INDIRECT(ADDRESS(357,COLUMN(I:I),4,1,$A347))*14)/11)*(1+INDIRECT(ADDRESS(358,COLUMN(I:I),4,1,$A347)))),0)</f>
        <v>0</v>
      </c>
      <c r="I347" cm="1">
        <f t="array" aca="1" ref="I347" ca="1">IFERROR(IFERROR(Resumo_Horas!I347/INDIRECT(ADDRESS(7,COLUMN(J:J),4,1,Resumo_Horas!$A347)),0)*(((INDIRECT(ADDRESS(357,COLUMN(J:J),4,1,$A347))*14)/11)*(1+INDIRECT(ADDRESS(358,COLUMN(J:J),4,1,$A347)))),0)</f>
        <v>0</v>
      </c>
      <c r="J347" cm="1">
        <f t="array" aca="1" ref="J347" ca="1">IFERROR(IFERROR(Resumo_Horas!J347/INDIRECT(ADDRESS(7,COLUMN(K:K),4,1,Resumo_Horas!$A347)),0)*(((INDIRECT(ADDRESS(357,COLUMN(K:K),4,1,$A347))*14)/11)*(1+INDIRECT(ADDRESS(358,COLUMN(K:K),4,1,$A347)))),0)</f>
        <v>0</v>
      </c>
      <c r="K347" cm="1">
        <f t="array" aca="1" ref="K347" ca="1">IFERROR(IFERROR(Resumo_Horas!K347/INDIRECT(ADDRESS(7,COLUMN(L:L),4,1,Resumo_Horas!$A347)),0)*(((INDIRECT(ADDRESS(357,COLUMN(L:L),4,1,$A347))*14)/11)*(1+INDIRECT(ADDRESS(358,COLUMN(L:L),4,1,$A347)))),0)</f>
        <v>0</v>
      </c>
      <c r="L347" cm="1">
        <f t="array" aca="1" ref="L347" ca="1">IFERROR(IFERROR(Resumo_Horas!L347/INDIRECT(ADDRESS(7,COLUMN(M:M),4,1,Resumo_Horas!$A347)),0)*(((INDIRECT(ADDRESS(357,COLUMN(M:M),4,1,$A347))*14)/11)*(1+INDIRECT(ADDRESS(358,COLUMN(M:M),4,1,$A347)))),0)</f>
        <v>0</v>
      </c>
      <c r="M347" cm="1">
        <f t="array" aca="1" ref="M347" ca="1">IFERROR(IFERROR(Resumo_Horas!M347/INDIRECT(ADDRESS(7,COLUMN(N:N),4,1,Resumo_Horas!$A347)),0)*(((INDIRECT(ADDRESS(357,COLUMN(N:N),4,1,$A347))*14)/11)*(1+INDIRECT(ADDRESS(358,COLUMN(N:N),4,1,$A347)))),0)</f>
        <v>0</v>
      </c>
      <c r="N347" cm="1">
        <f t="array" aca="1" ref="N347" ca="1">IFERROR(IFERROR(Resumo_Horas!N347/INDIRECT(ADDRESS(7,COLUMN(O:O),4,1,Resumo_Horas!$A347)),0)*(((INDIRECT(ADDRESS(357,COLUMN(O:O),4,1,$A347))*14)/11)*(1+INDIRECT(ADDRESS(358,COLUMN(O:O),4,1,$A347)))),0)</f>
        <v>0</v>
      </c>
      <c r="O347" cm="1">
        <f t="array" aca="1" ref="O347" ca="1">IFERROR(IFERROR(Resumo_Horas!O347/INDIRECT(ADDRESS(7,COLUMN(P:P),4,1,Resumo_Horas!$A347)),0)*(((INDIRECT(ADDRESS(357,COLUMN(P:P),4,1,$A347))*14)/11)*(1+INDIRECT(ADDRESS(358,COLUMN(P:P),4,1,$A347)))),0)</f>
        <v>0</v>
      </c>
      <c r="P347" cm="1">
        <f t="array" aca="1" ref="P347" ca="1">IFERROR(IFERROR(Resumo_Horas!P347/INDIRECT(ADDRESS(7,COLUMN(Q:Q),4,1,Resumo_Horas!$A347)),0)*(((INDIRECT(ADDRESS(357,COLUMN(Q:Q),4,1,$A347))*14)/11)*(1+INDIRECT(ADDRESS(358,COLUMN(Q:Q),4,1,$A347)))),0)</f>
        <v>0</v>
      </c>
      <c r="Q347" cm="1">
        <f t="array" aca="1" ref="Q347" ca="1">IFERROR(IFERROR(Resumo_Horas!Q347/INDIRECT(ADDRESS(7,COLUMN(R:R),4,1,Resumo_Horas!$A347)),0)*(((INDIRECT(ADDRESS(357,COLUMN(R:R),4,1,$A347))*14)/11)*(1+INDIRECT(ADDRESS(358,COLUMN(R:R),4,1,$A347)))),0)</f>
        <v>0</v>
      </c>
      <c r="R347" cm="1">
        <f t="array" aca="1" ref="R347" ca="1">IFERROR(IFERROR(Resumo_Horas!R347/INDIRECT(ADDRESS(7,COLUMN(S:S),4,1,Resumo_Horas!$A347)),0)*(((INDIRECT(ADDRESS(357,COLUMN(S:S),4,1,$A347))*14)/11)*(1+INDIRECT(ADDRESS(358,COLUMN(S:S),4,1,$A347)))),0)</f>
        <v>0</v>
      </c>
      <c r="S347" cm="1">
        <f t="array" aca="1" ref="S347" ca="1">IFERROR(IFERROR(Resumo_Horas!S347/INDIRECT(ADDRESS(7,COLUMN(T:T),4,1,Resumo_Horas!$A347)),0)*(((INDIRECT(ADDRESS(357,COLUMN(T:T),4,1,$A347))*14)/11)*(1+INDIRECT(ADDRESS(358,COLUMN(T:T),4,1,$A347)))),0)</f>
        <v>0</v>
      </c>
      <c r="T347" cm="1">
        <f t="array" aca="1" ref="T347" ca="1">IFERROR(IFERROR(Resumo_Horas!T347/INDIRECT(ADDRESS(7,COLUMN(U:U),4,1,Resumo_Horas!$A347)),0)*(((INDIRECT(ADDRESS(357,COLUMN(U:U),4,1,$A347))*14)/11)*(1+INDIRECT(ADDRESS(358,COLUMN(U:U),4,1,$A347)))),0)</f>
        <v>0</v>
      </c>
      <c r="U347" cm="1">
        <f t="array" aca="1" ref="U347" ca="1">IFERROR(IFERROR(Resumo_Horas!U347/INDIRECT(ADDRESS(7,COLUMN(V:V),4,1,Resumo_Horas!$A347)),0)*(((INDIRECT(ADDRESS(357,COLUMN(V:V),4,1,$A347))*14)/11)*(1+INDIRECT(ADDRESS(358,COLUMN(V:V),4,1,$A347)))),0)</f>
        <v>0</v>
      </c>
      <c r="V347" cm="1">
        <f t="array" aca="1" ref="V347" ca="1">IFERROR(IFERROR(Resumo_Horas!V347/INDIRECT(ADDRESS(7,COLUMN(W:W),4,1,Resumo_Horas!$A347)),0)*(((INDIRECT(ADDRESS(357,COLUMN(W:W),4,1,$A347))*14)/11)*(1+INDIRECT(ADDRESS(358,COLUMN(W:W),4,1,$A347)))),0)</f>
        <v>0</v>
      </c>
      <c r="W347" cm="1">
        <f t="array" aca="1" ref="W347" ca="1">IFERROR(IFERROR(Resumo_Horas!W347/INDIRECT(ADDRESS(7,COLUMN(X:X),4,1,Resumo_Horas!$A347)),0)*(((INDIRECT(ADDRESS(357,COLUMN(X:X),4,1,$A347))*14)/11)*(1+INDIRECT(ADDRESS(358,COLUMN(X:X),4,1,$A347)))),0)</f>
        <v>0</v>
      </c>
      <c r="X347" cm="1">
        <f t="array" aca="1" ref="X347" ca="1">IFERROR(IFERROR(Resumo_Horas!X347/INDIRECT(ADDRESS(7,COLUMN(Y:Y),4,1,Resumo_Horas!$A347)),0)*(((INDIRECT(ADDRESS(357,COLUMN(Y:Y),4,1,$A347))*14)/11)*(1+INDIRECT(ADDRESS(358,COLUMN(Y:Y),4,1,$A347)))),0)</f>
        <v>0</v>
      </c>
      <c r="Y347" cm="1">
        <f t="array" aca="1" ref="Y347" ca="1">IFERROR(IFERROR(Resumo_Horas!Y347/INDIRECT(ADDRESS(7,COLUMN(Z:Z),4,1,Resumo_Horas!$A347)),0)*(((INDIRECT(ADDRESS(357,COLUMN(Z:Z),4,1,$A347))*14)/11)*(1+INDIRECT(ADDRESS(358,COLUMN(Z:Z),4,1,$A347)))),0)</f>
        <v>0</v>
      </c>
      <c r="Z347" cm="1">
        <f t="array" aca="1" ref="Z347" ca="1">IFERROR(IFERROR(Resumo_Horas!Z347/INDIRECT(ADDRESS(7,COLUMN(AA:AA),4,1,Resumo_Horas!$A347)),0)*(((INDIRECT(ADDRESS(357,COLUMN(AA:AA),4,1,$A347))*14)/11)*(1+INDIRECT(ADDRESS(358,COLUMN(AA:AA),4,1,$A347)))),0)</f>
        <v>0</v>
      </c>
      <c r="AA347" cm="1">
        <f t="array" aca="1" ref="AA347" ca="1">IFERROR(IFERROR(Resumo_Horas!AA347/INDIRECT(ADDRESS(7,COLUMN(AB:AB),4,1,Resumo_Horas!$A347)),0)*(((INDIRECT(ADDRESS(357,COLUMN(AB:AB),4,1,$A347))*14)/11)*(1+INDIRECT(ADDRESS(358,COLUMN(AB:AB),4,1,$A347)))),0)</f>
        <v>0</v>
      </c>
      <c r="AB347" cm="1">
        <f t="array" aca="1" ref="AB347" ca="1">IFERROR(IFERROR(Resumo_Horas!AB347/INDIRECT(ADDRESS(7,COLUMN(AC:AC),4,1,Resumo_Horas!$A347)),0)*(((INDIRECT(ADDRESS(357,COLUMN(AC:AC),4,1,$A347))*14)/11)*(1+INDIRECT(ADDRESS(358,COLUMN(AC:AC),4,1,$A347)))),0)</f>
        <v>0</v>
      </c>
      <c r="AC347" cm="1">
        <f t="array" aca="1" ref="AC347" ca="1">IFERROR(IFERROR(Resumo_Horas!AC347/INDIRECT(ADDRESS(7,COLUMN(AD:AD),4,1,Resumo_Horas!$A347)),0)*(((INDIRECT(ADDRESS(357,COLUMN(AD:AD),4,1,$A347))*14)/11)*(1+INDIRECT(ADDRESS(358,COLUMN(AD:AD),4,1,$A347)))),0)</f>
        <v>0</v>
      </c>
      <c r="AD347" cm="1">
        <f t="array" aca="1" ref="AD347" ca="1">IFERROR(IFERROR(Resumo_Horas!AD347/INDIRECT(ADDRESS(7,COLUMN(AE:AE),4,1,Resumo_Horas!$A347)),0)*(((INDIRECT(ADDRESS(357,COLUMN(AE:AE),4,1,$A347))*14)/11)*(1+INDIRECT(ADDRESS(358,COLUMN(AE:AE),4,1,$A347)))),0)</f>
        <v>0</v>
      </c>
      <c r="AE347" cm="1">
        <f t="array" aca="1" ref="AE347" ca="1">IFERROR(IFERROR(Resumo_Horas!AE347/INDIRECT(ADDRESS(7,COLUMN(AF:AF),4,1,Resumo_Horas!$A347)),0)*(((INDIRECT(ADDRESS(357,COLUMN(AF:AF),4,1,$A347))*14)/11)*(1+INDIRECT(ADDRESS(358,COLUMN(AF:AF),4,1,$A347)))),0)</f>
        <v>0</v>
      </c>
      <c r="AF347" cm="1">
        <f t="array" aca="1" ref="AF347" ca="1">IFERROR(IFERROR(Resumo_Horas!AF347/INDIRECT(ADDRESS(7,COLUMN(AG:AG),4,1,Resumo_Horas!$A347)),0)*(((INDIRECT(ADDRESS(357,COLUMN(AG:AG),4,1,$A347))*14)/11)*(1+INDIRECT(ADDRESS(358,COLUMN(AG:AG),4,1,$A347)))),0)</f>
        <v>0</v>
      </c>
      <c r="AG347" cm="1">
        <f t="array" aca="1" ref="AG347" ca="1">IFERROR(IFERROR(Resumo_Horas!AG347/INDIRECT(ADDRESS(7,COLUMN(AH:AH),4,1,Resumo_Horas!$A347)),0)*(((INDIRECT(ADDRESS(357,COLUMN(AH:AH),4,1,$A347))*14)/11)*(1+INDIRECT(ADDRESS(358,COLUMN(AH:AH),4,1,$A347)))),0)</f>
        <v>0</v>
      </c>
      <c r="AH347" cm="1">
        <f t="array" aca="1" ref="AH347" ca="1">IFERROR(IFERROR(Resumo_Horas!AH347/INDIRECT(ADDRESS(7,COLUMN(AI:AI),4,1,Resumo_Horas!$A347)),0)*(((INDIRECT(ADDRESS(357,COLUMN(AI:AI),4,1,$A347))*14)/11)*(1+INDIRECT(ADDRESS(358,COLUMN(AI:AI),4,1,$A347)))),0)</f>
        <v>0</v>
      </c>
      <c r="AI347" cm="1">
        <f t="array" aca="1" ref="AI347" ca="1">IFERROR(IFERROR(Resumo_Horas!AI347/INDIRECT(ADDRESS(7,COLUMN(AJ:AJ),4,1,Resumo_Horas!$A347)),0)*(((INDIRECT(ADDRESS(357,COLUMN(AJ:AJ),4,1,$A347))*14)/11)*(1+INDIRECT(ADDRESS(358,COLUMN(AJ:AJ),4,1,$A347)))),0)</f>
        <v>0</v>
      </c>
      <c r="AJ347" cm="1">
        <f t="array" aca="1" ref="AJ347" ca="1">IFERROR(IFERROR(Resumo_Horas!AJ347/INDIRECT(ADDRESS(7,COLUMN(AK:AK),4,1,Resumo_Horas!$A347)),0)*(((INDIRECT(ADDRESS(357,COLUMN(AK:AK),4,1,$A347))*14)/11)*(1+INDIRECT(ADDRESS(358,COLUMN(AK:AK),4,1,$A347)))),0)</f>
        <v>0</v>
      </c>
      <c r="AK347" cm="1">
        <f t="array" aca="1" ref="AK347" ca="1">IFERROR(IFERROR(Resumo_Horas!AK347/INDIRECT(ADDRESS(7,COLUMN(AL:AL),4,1,Resumo_Horas!$A347)),0)*(((INDIRECT(ADDRESS(357,COLUMN(AL:AL),4,1,$A347))*14)/11)*(1+INDIRECT(ADDRESS(358,COLUMN(AL:AL),4,1,$A347)))),0)</f>
        <v>0</v>
      </c>
      <c r="AL347" cm="1">
        <f t="array" aca="1" ref="AL347" ca="1">IFERROR(IFERROR(Resumo_Horas!AL347/INDIRECT(ADDRESS(7,COLUMN(AM:AM),4,1,Resumo_Horas!$A347)),0)*(((INDIRECT(ADDRESS(357,COLUMN(AM:AM),4,1,$A347))*14)/11)*(1+INDIRECT(ADDRESS(358,COLUMN(AM:AM),4,1,$A347)))),0)</f>
        <v>0</v>
      </c>
      <c r="AM347" cm="1">
        <f t="array" aca="1" ref="AM347" ca="1">IFERROR(IFERROR(Resumo_Horas!AM347/INDIRECT(ADDRESS(7,COLUMN(AN:AN),4,1,Resumo_Horas!$A347)),0)*(((INDIRECT(ADDRESS(357,COLUMN(AN:AN),4,1,$A347))*14)/11)*(1+INDIRECT(ADDRESS(358,COLUMN(AN:AN),4,1,$A347)))),0)</f>
        <v>0</v>
      </c>
      <c r="AN347" cm="1">
        <f t="array" aca="1" ref="AN347" ca="1">IFERROR(IFERROR(Resumo_Horas!AN347/INDIRECT(ADDRESS(7,COLUMN(AO:AO),4,1,Resumo_Horas!$A347)),0)*(((INDIRECT(ADDRESS(357,COLUMN(AO:AO),4,1,$A347))*14)/11)*(1+INDIRECT(ADDRESS(358,COLUMN(AO:AO),4,1,$A347)))),0)</f>
        <v>0</v>
      </c>
      <c r="AO347" cm="1">
        <f t="array" aca="1" ref="AO347" ca="1">IFERROR(IFERROR(Resumo_Horas!AO347/INDIRECT(ADDRESS(7,COLUMN(AP:AP),4,1,Resumo_Horas!$A347)),0)*(((INDIRECT(ADDRESS(357,COLUMN(AP:AP),4,1,$A347))*14)/11)*(1+INDIRECT(ADDRESS(358,COLUMN(AP:AP),4,1,$A347)))),0)</f>
        <v>0</v>
      </c>
      <c r="AP347" cm="1">
        <f t="array" aca="1" ref="AP347" ca="1">IFERROR(IFERROR(Resumo_Horas!AP347/INDIRECT(ADDRESS(7,COLUMN(AQ:AQ),4,1,Resumo_Horas!$A347)),0)*(((INDIRECT(ADDRESS(357,COLUMN(AQ:AQ),4,1,$A347))*14)/11)*(1+INDIRECT(ADDRESS(358,COLUMN(AQ:AQ),4,1,$A347)))),0)</f>
        <v>0</v>
      </c>
      <c r="AQ347" cm="1">
        <f t="array" aca="1" ref="AQ347" ca="1">IFERROR(IFERROR(Resumo_Horas!AQ347/INDIRECT(ADDRESS(7,COLUMN(AR:AR),4,1,Resumo_Horas!$A347)),0)*(((INDIRECT(ADDRESS(357,COLUMN(AR:AR),4,1,$A347))*14)/11)*(1+INDIRECT(ADDRESS(358,COLUMN(AR:AR),4,1,$A347)))),0)</f>
        <v>0</v>
      </c>
      <c r="AR347" cm="1">
        <f t="array" aca="1" ref="AR347" ca="1">IFERROR(IFERROR(Resumo_Horas!AR347/INDIRECT(ADDRESS(7,COLUMN(AS:AS),4,1,Resumo_Horas!$A347)),0)*(((INDIRECT(ADDRESS(357,COLUMN(AS:AS),4,1,$A347))*14)/11)*(1+INDIRECT(ADDRESS(358,COLUMN(AS:AS),4,1,$A347)))),0)</f>
        <v>0</v>
      </c>
      <c r="AS347" cm="1">
        <f t="array" aca="1" ref="AS347" ca="1">IFERROR(IFERROR(Resumo_Horas!AS347/INDIRECT(ADDRESS(7,COLUMN(AT:AT),4,1,Resumo_Horas!$A347)),0)*(((INDIRECT(ADDRESS(357,COLUMN(AT:AT),4,1,$A347))*14)/11)*(1+INDIRECT(ADDRESS(358,COLUMN(AT:AT),4,1,$A347)))),0)</f>
        <v>0</v>
      </c>
      <c r="AT347" cm="1">
        <f t="array" aca="1" ref="AT347" ca="1">IFERROR(IFERROR(Resumo_Horas!AT347/INDIRECT(ADDRESS(7,COLUMN(AU:AU),4,1,Resumo_Horas!$A347)),0)*(((INDIRECT(ADDRESS(357,COLUMN(AU:AU),4,1,$A347))*14)/11)*(1+INDIRECT(ADDRESS(358,COLUMN(AU:AU),4,1,$A347)))),0)</f>
        <v>0</v>
      </c>
      <c r="AU347" cm="1">
        <f t="array" aca="1" ref="AU347" ca="1">IFERROR(IFERROR(Resumo_Horas!AU347/INDIRECT(ADDRESS(7,COLUMN(AV:AV),4,1,Resumo_Horas!$A347)),0)*(((INDIRECT(ADDRESS(357,COLUMN(AV:AV),4,1,$A347))*14)/11)*(1+INDIRECT(ADDRESS(358,COLUMN(AV:AV),4,1,$A347)))),0)</f>
        <v>0</v>
      </c>
      <c r="AV347" cm="1">
        <f t="array" aca="1" ref="AV347" ca="1">IFERROR(IFERROR(Resumo_Horas!AV347/INDIRECT(ADDRESS(7,COLUMN(AW:AW),4,1,Resumo_Horas!$A347)),0)*(((INDIRECT(ADDRESS(357,COLUMN(AW:AW),4,1,$A347))*14)/11)*(1+INDIRECT(ADDRESS(358,COLUMN(AW:AW),4,1,$A347)))),0)</f>
        <v>0</v>
      </c>
      <c r="AW347" cm="1">
        <f t="array" aca="1" ref="AW347" ca="1">IFERROR(IFERROR(Resumo_Horas!AW347/INDIRECT(ADDRESS(7,COLUMN(AX:AX),4,1,Resumo_Horas!$A347)),0)*(((INDIRECT(ADDRESS(357,COLUMN(AX:AX),4,1,$A347))*14)/11)*(1+INDIRECT(ADDRESS(358,COLUMN(AX:AX),4,1,$A347)))),0)</f>
        <v>0</v>
      </c>
      <c r="AX347" cm="1">
        <f t="array" aca="1" ref="AX347" ca="1">IFERROR(IFERROR(Resumo_Horas!AX347/INDIRECT(ADDRESS(7,COLUMN(AY:AY),4,1,Resumo_Horas!$A347)),0)*(((INDIRECT(ADDRESS(357,COLUMN(AY:AY),4,1,$A347))*14)/11)*(1+INDIRECT(ADDRESS(358,COLUMN(AY:AY),4,1,$A347)))),0)</f>
        <v>0</v>
      </c>
      <c r="AY347" cm="1">
        <f t="array" aca="1" ref="AY347" ca="1">IFERROR(IFERROR(Resumo_Horas!AY347/INDIRECT(ADDRESS(7,COLUMN(AZ:AZ),4,1,Resumo_Horas!$A347)),0)*(((INDIRECT(ADDRESS(357,COLUMN(AZ:AZ),4,1,$A347))*14)/11)*(1+INDIRECT(ADDRESS(358,COLUMN(AZ:AZ),4,1,$A347)))),0)</f>
        <v>0</v>
      </c>
      <c r="AZ347" cm="1">
        <f t="array" aca="1" ref="AZ347" ca="1">IFERROR(IFERROR(Resumo_Horas!AZ347/INDIRECT(ADDRESS(7,COLUMN(BA:BA),4,1,Resumo_Horas!$A347)),0)*(((INDIRECT(ADDRESS(357,COLUMN(BA:BA),4,1,$A347))*14)/11)*(1+INDIRECT(ADDRESS(358,COLUMN(BA:BA),4,1,$A347)))),0)</f>
        <v>0</v>
      </c>
      <c r="BA347" cm="1">
        <f t="array" aca="1" ref="BA347" ca="1">IFERROR(IFERROR(Resumo_Horas!BA347/INDIRECT(ADDRESS(7,COLUMN(BB:BB),4,1,Resumo_Horas!$A347)),0)*(((INDIRECT(ADDRESS(357,COLUMN(BB:BB),4,1,$A347))*14)/11)*(1+INDIRECT(ADDRESS(358,COLUMN(BB:BB),4,1,$A347)))),0)</f>
        <v>0</v>
      </c>
      <c r="BB347" cm="1">
        <f t="array" aca="1" ref="BB347" ca="1">IFERROR(IFERROR(Resumo_Horas!BB347/INDIRECT(ADDRESS(7,COLUMN(BC:BC),4,1,Resumo_Horas!$A347)),0)*(((INDIRECT(ADDRESS(357,COLUMN(BC:BC),4,1,$A347))*14)/11)*(1+INDIRECT(ADDRESS(358,COLUMN(BC:BC),4,1,$A347)))),0)</f>
        <v>0</v>
      </c>
      <c r="BC347" cm="1">
        <f t="array" aca="1" ref="BC347" ca="1">IFERROR(IFERROR(Resumo_Horas!BC347/INDIRECT(ADDRESS(7,COLUMN(BD:BD),4,1,Resumo_Horas!$A347)),0)*(((INDIRECT(ADDRESS(357,COLUMN(BD:BD),4,1,$A347))*14)/11)*(1+INDIRECT(ADDRESS(358,COLUMN(BD:BD),4,1,$A347)))),0)</f>
        <v>0</v>
      </c>
      <c r="BD347" cm="1">
        <f t="array" aca="1" ref="BD347" ca="1">IFERROR(IFERROR(Resumo_Horas!BD347/INDIRECT(ADDRESS(7,COLUMN(BE:BE),4,1,Resumo_Horas!$A347)),0)*(((INDIRECT(ADDRESS(357,COLUMN(BE:BE),4,1,$A347))*14)/11)*(1+INDIRECT(ADDRESS(358,COLUMN(BE:BE),4,1,$A347)))),0)</f>
        <v>0</v>
      </c>
      <c r="BE347" cm="1">
        <f t="array" aca="1" ref="BE347" ca="1">IFERROR(IFERROR(Resumo_Horas!BE347/INDIRECT(ADDRESS(7,COLUMN(BF:BF),4,1,Resumo_Horas!$A347)),0)*(((INDIRECT(ADDRESS(357,COLUMN(BF:BF),4,1,$A347))*14)/11)*(1+INDIRECT(ADDRESS(358,COLUMN(BF:BF),4,1,$A347)))),0)</f>
        <v>0</v>
      </c>
      <c r="BF347" cm="1">
        <f t="array" aca="1" ref="BF347" ca="1">IFERROR(IFERROR(Resumo_Horas!BF347/INDIRECT(ADDRESS(7,COLUMN(BG:BG),4,1,Resumo_Horas!$A347)),0)*(((INDIRECT(ADDRESS(357,COLUMN(BG:BG),4,1,$A347))*14)/11)*(1+INDIRECT(ADDRESS(358,COLUMN(BG:BG),4,1,$A347)))),0)</f>
        <v>0</v>
      </c>
      <c r="BG347" cm="1">
        <f t="array" aca="1" ref="BG347" ca="1">IFERROR(IFERROR(Resumo_Horas!BG347/INDIRECT(ADDRESS(7,COLUMN(BH:BH),4,1,Resumo_Horas!$A347)),0)*(((INDIRECT(ADDRESS(357,COLUMN(BH:BH),4,1,$A347))*14)/11)*(1+INDIRECT(ADDRESS(358,COLUMN(BH:BH),4,1,$A347)))),0)</f>
        <v>0</v>
      </c>
      <c r="BH347" cm="1">
        <f t="array" aca="1" ref="BH347" ca="1">IFERROR(IFERROR(Resumo_Horas!BH347/INDIRECT(ADDRESS(7,COLUMN(BI:BI),4,1,Resumo_Horas!$A347)),0)*(((INDIRECT(ADDRESS(357,COLUMN(BI:BI),4,1,$A347))*14)/11)*(1+INDIRECT(ADDRESS(358,COLUMN(BI:BI),4,1,$A347)))),0)</f>
        <v>0</v>
      </c>
      <c r="BI347" cm="1">
        <f t="array" aca="1" ref="BI347" ca="1">IFERROR(IFERROR(Resumo_Horas!BI347/INDIRECT(ADDRESS(7,COLUMN(BJ:BJ),4,1,Resumo_Horas!$A347)),0)*(((INDIRECT(ADDRESS(357,COLUMN(BJ:BJ),4,1,$A347))*14)/11)*(1+INDIRECT(ADDRESS(358,COLUMN(BJ:BJ),4,1,$A347)))),0)</f>
        <v>0</v>
      </c>
      <c r="BJ347" cm="1">
        <f t="array" aca="1" ref="BJ347" ca="1">IFERROR(IFERROR(Resumo_Horas!BJ347/INDIRECT(ADDRESS(7,COLUMN(BK:BK),4,1,Resumo_Horas!$A347)),0)*(((INDIRECT(ADDRESS(357,COLUMN(BK:BK),4,1,$A347))*14)/11)*(1+INDIRECT(ADDRESS(358,COLUMN(BK:BK),4,1,$A347)))),0)</f>
        <v>0</v>
      </c>
      <c r="BK347" s="331" cm="1">
        <f t="array" aca="1" ref="BK347" ca="1">IFERROR(IFERROR(Resumo_Horas!BK347/INDIRECT(ADDRESS(7,COLUMN(BL:BL),4,1,Resumo_Horas!$A347)),0)*(((INDIRECT(ADDRESS(357,COLUMN(BL:BL),4,1,$A347))*14)/11)*(1+INDIRECT(ADDRESS(358,COLUMN(BL:BL),4,1,$A347)))),0)</f>
        <v>0</v>
      </c>
    </row>
    <row r="348" spans="1:63" x14ac:dyDescent="0.25">
      <c r="A348" s="330" t="str" cm="1">
        <f t="array" aca="1" ref="A348" ca="1">IF(INDIRECT(ADDRESS(9+QUOTIENT(ROW(A347)-1,20),4,4,1,"Equipa de projeto")) = 0,"", _xlfn.CONCAT(1 + QUOTIENT(ROW(A347)-1,20),". ", INDIRECT(ADDRESS(9+QUOTIENT(ROW(A347)-1,20),4,4,1,"Equipa de projeto"))))</f>
        <v/>
      </c>
      <c r="B348">
        <f>Atividades!$A$37</f>
        <v>0</v>
      </c>
      <c r="C348" s="123" t="s">
        <v>48</v>
      </c>
      <c r="D348" cm="1">
        <f t="array" aca="1" ref="D348" ca="1">IFERROR(IFERROR(Resumo_Horas!D348/INDIRECT(ADDRESS(7,COLUMN(E:E),4,1,Resumo_Horas!$A348)),0)*(((INDIRECT(ADDRESS(357,COLUMN(E:E),4,1,$A348))*14)/11)*(1+INDIRECT(ADDRESS(358,COLUMN(E:E),4,1,$A348)))),0)</f>
        <v>0</v>
      </c>
      <c r="E348" cm="1">
        <f t="array" aca="1" ref="E348" ca="1">IFERROR(IFERROR(Resumo_Horas!E348/INDIRECT(ADDRESS(7,COLUMN(F:F),4,1,Resumo_Horas!$A348)),0)*(((INDIRECT(ADDRESS(357,COLUMN(F:F),4,1,$A348))*14)/11)*(1+INDIRECT(ADDRESS(358,COLUMN(F:F),4,1,$A348)))),0)</f>
        <v>0</v>
      </c>
      <c r="F348" cm="1">
        <f t="array" aca="1" ref="F348" ca="1">IFERROR(IFERROR(Resumo_Horas!F348/INDIRECT(ADDRESS(7,COLUMN(G:G),4,1,Resumo_Horas!$A348)),0)*(((INDIRECT(ADDRESS(357,COLUMN(G:G),4,1,$A348))*14)/11)*(1+INDIRECT(ADDRESS(358,COLUMN(G:G),4,1,$A348)))),0)</f>
        <v>0</v>
      </c>
      <c r="G348" cm="1">
        <f t="array" aca="1" ref="G348" ca="1">IFERROR(IFERROR(Resumo_Horas!G348/INDIRECT(ADDRESS(7,COLUMN(H:H),4,1,Resumo_Horas!$A348)),0)*(((INDIRECT(ADDRESS(357,COLUMN(H:H),4,1,$A348))*14)/11)*(1+INDIRECT(ADDRESS(358,COLUMN(H:H),4,1,$A348)))),0)</f>
        <v>0</v>
      </c>
      <c r="H348" cm="1">
        <f t="array" aca="1" ref="H348" ca="1">IFERROR(IFERROR(Resumo_Horas!H348/INDIRECT(ADDRESS(7,COLUMN(I:I),4,1,Resumo_Horas!$A348)),0)*(((INDIRECT(ADDRESS(357,COLUMN(I:I),4,1,$A348))*14)/11)*(1+INDIRECT(ADDRESS(358,COLUMN(I:I),4,1,$A348)))),0)</f>
        <v>0</v>
      </c>
      <c r="I348" cm="1">
        <f t="array" aca="1" ref="I348" ca="1">IFERROR(IFERROR(Resumo_Horas!I348/INDIRECT(ADDRESS(7,COLUMN(J:J),4,1,Resumo_Horas!$A348)),0)*(((INDIRECT(ADDRESS(357,COLUMN(J:J),4,1,$A348))*14)/11)*(1+INDIRECT(ADDRESS(358,COLUMN(J:J),4,1,$A348)))),0)</f>
        <v>0</v>
      </c>
      <c r="J348" cm="1">
        <f t="array" aca="1" ref="J348" ca="1">IFERROR(IFERROR(Resumo_Horas!J348/INDIRECT(ADDRESS(7,COLUMN(K:K),4,1,Resumo_Horas!$A348)),0)*(((INDIRECT(ADDRESS(357,COLUMN(K:K),4,1,$A348))*14)/11)*(1+INDIRECT(ADDRESS(358,COLUMN(K:K),4,1,$A348)))),0)</f>
        <v>0</v>
      </c>
      <c r="K348" cm="1">
        <f t="array" aca="1" ref="K348" ca="1">IFERROR(IFERROR(Resumo_Horas!K348/INDIRECT(ADDRESS(7,COLUMN(L:L),4,1,Resumo_Horas!$A348)),0)*(((INDIRECT(ADDRESS(357,COLUMN(L:L),4,1,$A348))*14)/11)*(1+INDIRECT(ADDRESS(358,COLUMN(L:L),4,1,$A348)))),0)</f>
        <v>0</v>
      </c>
      <c r="L348" cm="1">
        <f t="array" aca="1" ref="L348" ca="1">IFERROR(IFERROR(Resumo_Horas!L348/INDIRECT(ADDRESS(7,COLUMN(M:M),4,1,Resumo_Horas!$A348)),0)*(((INDIRECT(ADDRESS(357,COLUMN(M:M),4,1,$A348))*14)/11)*(1+INDIRECT(ADDRESS(358,COLUMN(M:M),4,1,$A348)))),0)</f>
        <v>0</v>
      </c>
      <c r="M348" cm="1">
        <f t="array" aca="1" ref="M348" ca="1">IFERROR(IFERROR(Resumo_Horas!M348/INDIRECT(ADDRESS(7,COLUMN(N:N),4,1,Resumo_Horas!$A348)),0)*(((INDIRECT(ADDRESS(357,COLUMN(N:N),4,1,$A348))*14)/11)*(1+INDIRECT(ADDRESS(358,COLUMN(N:N),4,1,$A348)))),0)</f>
        <v>0</v>
      </c>
      <c r="N348" cm="1">
        <f t="array" aca="1" ref="N348" ca="1">IFERROR(IFERROR(Resumo_Horas!N348/INDIRECT(ADDRESS(7,COLUMN(O:O),4,1,Resumo_Horas!$A348)),0)*(((INDIRECT(ADDRESS(357,COLUMN(O:O),4,1,$A348))*14)/11)*(1+INDIRECT(ADDRESS(358,COLUMN(O:O),4,1,$A348)))),0)</f>
        <v>0</v>
      </c>
      <c r="O348" cm="1">
        <f t="array" aca="1" ref="O348" ca="1">IFERROR(IFERROR(Resumo_Horas!O348/INDIRECT(ADDRESS(7,COLUMN(P:P),4,1,Resumo_Horas!$A348)),0)*(((INDIRECT(ADDRESS(357,COLUMN(P:P),4,1,$A348))*14)/11)*(1+INDIRECT(ADDRESS(358,COLUMN(P:P),4,1,$A348)))),0)</f>
        <v>0</v>
      </c>
      <c r="P348" cm="1">
        <f t="array" aca="1" ref="P348" ca="1">IFERROR(IFERROR(Resumo_Horas!P348/INDIRECT(ADDRESS(7,COLUMN(Q:Q),4,1,Resumo_Horas!$A348)),0)*(((INDIRECT(ADDRESS(357,COLUMN(Q:Q),4,1,$A348))*14)/11)*(1+INDIRECT(ADDRESS(358,COLUMN(Q:Q),4,1,$A348)))),0)</f>
        <v>0</v>
      </c>
      <c r="Q348" cm="1">
        <f t="array" aca="1" ref="Q348" ca="1">IFERROR(IFERROR(Resumo_Horas!Q348/INDIRECT(ADDRESS(7,COLUMN(R:R),4,1,Resumo_Horas!$A348)),0)*(((INDIRECT(ADDRESS(357,COLUMN(R:R),4,1,$A348))*14)/11)*(1+INDIRECT(ADDRESS(358,COLUMN(R:R),4,1,$A348)))),0)</f>
        <v>0</v>
      </c>
      <c r="R348" cm="1">
        <f t="array" aca="1" ref="R348" ca="1">IFERROR(IFERROR(Resumo_Horas!R348/INDIRECT(ADDRESS(7,COLUMN(S:S),4,1,Resumo_Horas!$A348)),0)*(((INDIRECT(ADDRESS(357,COLUMN(S:S),4,1,$A348))*14)/11)*(1+INDIRECT(ADDRESS(358,COLUMN(S:S),4,1,$A348)))),0)</f>
        <v>0</v>
      </c>
      <c r="S348" cm="1">
        <f t="array" aca="1" ref="S348" ca="1">IFERROR(IFERROR(Resumo_Horas!S348/INDIRECT(ADDRESS(7,COLUMN(T:T),4,1,Resumo_Horas!$A348)),0)*(((INDIRECT(ADDRESS(357,COLUMN(T:T),4,1,$A348))*14)/11)*(1+INDIRECT(ADDRESS(358,COLUMN(T:T),4,1,$A348)))),0)</f>
        <v>0</v>
      </c>
      <c r="T348" cm="1">
        <f t="array" aca="1" ref="T348" ca="1">IFERROR(IFERROR(Resumo_Horas!T348/INDIRECT(ADDRESS(7,COLUMN(U:U),4,1,Resumo_Horas!$A348)),0)*(((INDIRECT(ADDRESS(357,COLUMN(U:U),4,1,$A348))*14)/11)*(1+INDIRECT(ADDRESS(358,COLUMN(U:U),4,1,$A348)))),0)</f>
        <v>0</v>
      </c>
      <c r="U348" cm="1">
        <f t="array" aca="1" ref="U348" ca="1">IFERROR(IFERROR(Resumo_Horas!U348/INDIRECT(ADDRESS(7,COLUMN(V:V),4,1,Resumo_Horas!$A348)),0)*(((INDIRECT(ADDRESS(357,COLUMN(V:V),4,1,$A348))*14)/11)*(1+INDIRECT(ADDRESS(358,COLUMN(V:V),4,1,$A348)))),0)</f>
        <v>0</v>
      </c>
      <c r="V348" cm="1">
        <f t="array" aca="1" ref="V348" ca="1">IFERROR(IFERROR(Resumo_Horas!V348/INDIRECT(ADDRESS(7,COLUMN(W:W),4,1,Resumo_Horas!$A348)),0)*(((INDIRECT(ADDRESS(357,COLUMN(W:W),4,1,$A348))*14)/11)*(1+INDIRECT(ADDRESS(358,COLUMN(W:W),4,1,$A348)))),0)</f>
        <v>0</v>
      </c>
      <c r="W348" cm="1">
        <f t="array" aca="1" ref="W348" ca="1">IFERROR(IFERROR(Resumo_Horas!W348/INDIRECT(ADDRESS(7,COLUMN(X:X),4,1,Resumo_Horas!$A348)),0)*(((INDIRECT(ADDRESS(357,COLUMN(X:X),4,1,$A348))*14)/11)*(1+INDIRECT(ADDRESS(358,COLUMN(X:X),4,1,$A348)))),0)</f>
        <v>0</v>
      </c>
      <c r="X348" cm="1">
        <f t="array" aca="1" ref="X348" ca="1">IFERROR(IFERROR(Resumo_Horas!X348/INDIRECT(ADDRESS(7,COLUMN(Y:Y),4,1,Resumo_Horas!$A348)),0)*(((INDIRECT(ADDRESS(357,COLUMN(Y:Y),4,1,$A348))*14)/11)*(1+INDIRECT(ADDRESS(358,COLUMN(Y:Y),4,1,$A348)))),0)</f>
        <v>0</v>
      </c>
      <c r="Y348" cm="1">
        <f t="array" aca="1" ref="Y348" ca="1">IFERROR(IFERROR(Resumo_Horas!Y348/INDIRECT(ADDRESS(7,COLUMN(Z:Z),4,1,Resumo_Horas!$A348)),0)*(((INDIRECT(ADDRESS(357,COLUMN(Z:Z),4,1,$A348))*14)/11)*(1+INDIRECT(ADDRESS(358,COLUMN(Z:Z),4,1,$A348)))),0)</f>
        <v>0</v>
      </c>
      <c r="Z348" cm="1">
        <f t="array" aca="1" ref="Z348" ca="1">IFERROR(IFERROR(Resumo_Horas!Z348/INDIRECT(ADDRESS(7,COLUMN(AA:AA),4,1,Resumo_Horas!$A348)),0)*(((INDIRECT(ADDRESS(357,COLUMN(AA:AA),4,1,$A348))*14)/11)*(1+INDIRECT(ADDRESS(358,COLUMN(AA:AA),4,1,$A348)))),0)</f>
        <v>0</v>
      </c>
      <c r="AA348" cm="1">
        <f t="array" aca="1" ref="AA348" ca="1">IFERROR(IFERROR(Resumo_Horas!AA348/INDIRECT(ADDRESS(7,COLUMN(AB:AB),4,1,Resumo_Horas!$A348)),0)*(((INDIRECT(ADDRESS(357,COLUMN(AB:AB),4,1,$A348))*14)/11)*(1+INDIRECT(ADDRESS(358,COLUMN(AB:AB),4,1,$A348)))),0)</f>
        <v>0</v>
      </c>
      <c r="AB348" cm="1">
        <f t="array" aca="1" ref="AB348" ca="1">IFERROR(IFERROR(Resumo_Horas!AB348/INDIRECT(ADDRESS(7,COLUMN(AC:AC),4,1,Resumo_Horas!$A348)),0)*(((INDIRECT(ADDRESS(357,COLUMN(AC:AC),4,1,$A348))*14)/11)*(1+INDIRECT(ADDRESS(358,COLUMN(AC:AC),4,1,$A348)))),0)</f>
        <v>0</v>
      </c>
      <c r="AC348" cm="1">
        <f t="array" aca="1" ref="AC348" ca="1">IFERROR(IFERROR(Resumo_Horas!AC348/INDIRECT(ADDRESS(7,COLUMN(AD:AD),4,1,Resumo_Horas!$A348)),0)*(((INDIRECT(ADDRESS(357,COLUMN(AD:AD),4,1,$A348))*14)/11)*(1+INDIRECT(ADDRESS(358,COLUMN(AD:AD),4,1,$A348)))),0)</f>
        <v>0</v>
      </c>
      <c r="AD348" cm="1">
        <f t="array" aca="1" ref="AD348" ca="1">IFERROR(IFERROR(Resumo_Horas!AD348/INDIRECT(ADDRESS(7,COLUMN(AE:AE),4,1,Resumo_Horas!$A348)),0)*(((INDIRECT(ADDRESS(357,COLUMN(AE:AE),4,1,$A348))*14)/11)*(1+INDIRECT(ADDRESS(358,COLUMN(AE:AE),4,1,$A348)))),0)</f>
        <v>0</v>
      </c>
      <c r="AE348" cm="1">
        <f t="array" aca="1" ref="AE348" ca="1">IFERROR(IFERROR(Resumo_Horas!AE348/INDIRECT(ADDRESS(7,COLUMN(AF:AF),4,1,Resumo_Horas!$A348)),0)*(((INDIRECT(ADDRESS(357,COLUMN(AF:AF),4,1,$A348))*14)/11)*(1+INDIRECT(ADDRESS(358,COLUMN(AF:AF),4,1,$A348)))),0)</f>
        <v>0</v>
      </c>
      <c r="AF348" cm="1">
        <f t="array" aca="1" ref="AF348" ca="1">IFERROR(IFERROR(Resumo_Horas!AF348/INDIRECT(ADDRESS(7,COLUMN(AG:AG),4,1,Resumo_Horas!$A348)),0)*(((INDIRECT(ADDRESS(357,COLUMN(AG:AG),4,1,$A348))*14)/11)*(1+INDIRECT(ADDRESS(358,COLUMN(AG:AG),4,1,$A348)))),0)</f>
        <v>0</v>
      </c>
      <c r="AG348" cm="1">
        <f t="array" aca="1" ref="AG348" ca="1">IFERROR(IFERROR(Resumo_Horas!AG348/INDIRECT(ADDRESS(7,COLUMN(AH:AH),4,1,Resumo_Horas!$A348)),0)*(((INDIRECT(ADDRESS(357,COLUMN(AH:AH),4,1,$A348))*14)/11)*(1+INDIRECT(ADDRESS(358,COLUMN(AH:AH),4,1,$A348)))),0)</f>
        <v>0</v>
      </c>
      <c r="AH348" cm="1">
        <f t="array" aca="1" ref="AH348" ca="1">IFERROR(IFERROR(Resumo_Horas!AH348/INDIRECT(ADDRESS(7,COLUMN(AI:AI),4,1,Resumo_Horas!$A348)),0)*(((INDIRECT(ADDRESS(357,COLUMN(AI:AI),4,1,$A348))*14)/11)*(1+INDIRECT(ADDRESS(358,COLUMN(AI:AI),4,1,$A348)))),0)</f>
        <v>0</v>
      </c>
      <c r="AI348" cm="1">
        <f t="array" aca="1" ref="AI348" ca="1">IFERROR(IFERROR(Resumo_Horas!AI348/INDIRECT(ADDRESS(7,COLUMN(AJ:AJ),4,1,Resumo_Horas!$A348)),0)*(((INDIRECT(ADDRESS(357,COLUMN(AJ:AJ),4,1,$A348))*14)/11)*(1+INDIRECT(ADDRESS(358,COLUMN(AJ:AJ),4,1,$A348)))),0)</f>
        <v>0</v>
      </c>
      <c r="AJ348" cm="1">
        <f t="array" aca="1" ref="AJ348" ca="1">IFERROR(IFERROR(Resumo_Horas!AJ348/INDIRECT(ADDRESS(7,COLUMN(AK:AK),4,1,Resumo_Horas!$A348)),0)*(((INDIRECT(ADDRESS(357,COLUMN(AK:AK),4,1,$A348))*14)/11)*(1+INDIRECT(ADDRESS(358,COLUMN(AK:AK),4,1,$A348)))),0)</f>
        <v>0</v>
      </c>
      <c r="AK348" cm="1">
        <f t="array" aca="1" ref="AK348" ca="1">IFERROR(IFERROR(Resumo_Horas!AK348/INDIRECT(ADDRESS(7,COLUMN(AL:AL),4,1,Resumo_Horas!$A348)),0)*(((INDIRECT(ADDRESS(357,COLUMN(AL:AL),4,1,$A348))*14)/11)*(1+INDIRECT(ADDRESS(358,COLUMN(AL:AL),4,1,$A348)))),0)</f>
        <v>0</v>
      </c>
      <c r="AL348" cm="1">
        <f t="array" aca="1" ref="AL348" ca="1">IFERROR(IFERROR(Resumo_Horas!AL348/INDIRECT(ADDRESS(7,COLUMN(AM:AM),4,1,Resumo_Horas!$A348)),0)*(((INDIRECT(ADDRESS(357,COLUMN(AM:AM),4,1,$A348))*14)/11)*(1+INDIRECT(ADDRESS(358,COLUMN(AM:AM),4,1,$A348)))),0)</f>
        <v>0</v>
      </c>
      <c r="AM348" cm="1">
        <f t="array" aca="1" ref="AM348" ca="1">IFERROR(IFERROR(Resumo_Horas!AM348/INDIRECT(ADDRESS(7,COLUMN(AN:AN),4,1,Resumo_Horas!$A348)),0)*(((INDIRECT(ADDRESS(357,COLUMN(AN:AN),4,1,$A348))*14)/11)*(1+INDIRECT(ADDRESS(358,COLUMN(AN:AN),4,1,$A348)))),0)</f>
        <v>0</v>
      </c>
      <c r="AN348" cm="1">
        <f t="array" aca="1" ref="AN348" ca="1">IFERROR(IFERROR(Resumo_Horas!AN348/INDIRECT(ADDRESS(7,COLUMN(AO:AO),4,1,Resumo_Horas!$A348)),0)*(((INDIRECT(ADDRESS(357,COLUMN(AO:AO),4,1,$A348))*14)/11)*(1+INDIRECT(ADDRESS(358,COLUMN(AO:AO),4,1,$A348)))),0)</f>
        <v>0</v>
      </c>
      <c r="AO348" cm="1">
        <f t="array" aca="1" ref="AO348" ca="1">IFERROR(IFERROR(Resumo_Horas!AO348/INDIRECT(ADDRESS(7,COLUMN(AP:AP),4,1,Resumo_Horas!$A348)),0)*(((INDIRECT(ADDRESS(357,COLUMN(AP:AP),4,1,$A348))*14)/11)*(1+INDIRECT(ADDRESS(358,COLUMN(AP:AP),4,1,$A348)))),0)</f>
        <v>0</v>
      </c>
      <c r="AP348" cm="1">
        <f t="array" aca="1" ref="AP348" ca="1">IFERROR(IFERROR(Resumo_Horas!AP348/INDIRECT(ADDRESS(7,COLUMN(AQ:AQ),4,1,Resumo_Horas!$A348)),0)*(((INDIRECT(ADDRESS(357,COLUMN(AQ:AQ),4,1,$A348))*14)/11)*(1+INDIRECT(ADDRESS(358,COLUMN(AQ:AQ),4,1,$A348)))),0)</f>
        <v>0</v>
      </c>
      <c r="AQ348" cm="1">
        <f t="array" aca="1" ref="AQ348" ca="1">IFERROR(IFERROR(Resumo_Horas!AQ348/INDIRECT(ADDRESS(7,COLUMN(AR:AR),4,1,Resumo_Horas!$A348)),0)*(((INDIRECT(ADDRESS(357,COLUMN(AR:AR),4,1,$A348))*14)/11)*(1+INDIRECT(ADDRESS(358,COLUMN(AR:AR),4,1,$A348)))),0)</f>
        <v>0</v>
      </c>
      <c r="AR348" cm="1">
        <f t="array" aca="1" ref="AR348" ca="1">IFERROR(IFERROR(Resumo_Horas!AR348/INDIRECT(ADDRESS(7,COLUMN(AS:AS),4,1,Resumo_Horas!$A348)),0)*(((INDIRECT(ADDRESS(357,COLUMN(AS:AS),4,1,$A348))*14)/11)*(1+INDIRECT(ADDRESS(358,COLUMN(AS:AS),4,1,$A348)))),0)</f>
        <v>0</v>
      </c>
      <c r="AS348" cm="1">
        <f t="array" aca="1" ref="AS348" ca="1">IFERROR(IFERROR(Resumo_Horas!AS348/INDIRECT(ADDRESS(7,COLUMN(AT:AT),4,1,Resumo_Horas!$A348)),0)*(((INDIRECT(ADDRESS(357,COLUMN(AT:AT),4,1,$A348))*14)/11)*(1+INDIRECT(ADDRESS(358,COLUMN(AT:AT),4,1,$A348)))),0)</f>
        <v>0</v>
      </c>
      <c r="AT348" cm="1">
        <f t="array" aca="1" ref="AT348" ca="1">IFERROR(IFERROR(Resumo_Horas!AT348/INDIRECT(ADDRESS(7,COLUMN(AU:AU),4,1,Resumo_Horas!$A348)),0)*(((INDIRECT(ADDRESS(357,COLUMN(AU:AU),4,1,$A348))*14)/11)*(1+INDIRECT(ADDRESS(358,COLUMN(AU:AU),4,1,$A348)))),0)</f>
        <v>0</v>
      </c>
      <c r="AU348" cm="1">
        <f t="array" aca="1" ref="AU348" ca="1">IFERROR(IFERROR(Resumo_Horas!AU348/INDIRECT(ADDRESS(7,COLUMN(AV:AV),4,1,Resumo_Horas!$A348)),0)*(((INDIRECT(ADDRESS(357,COLUMN(AV:AV),4,1,$A348))*14)/11)*(1+INDIRECT(ADDRESS(358,COLUMN(AV:AV),4,1,$A348)))),0)</f>
        <v>0</v>
      </c>
      <c r="AV348" cm="1">
        <f t="array" aca="1" ref="AV348" ca="1">IFERROR(IFERROR(Resumo_Horas!AV348/INDIRECT(ADDRESS(7,COLUMN(AW:AW),4,1,Resumo_Horas!$A348)),0)*(((INDIRECT(ADDRESS(357,COLUMN(AW:AW),4,1,$A348))*14)/11)*(1+INDIRECT(ADDRESS(358,COLUMN(AW:AW),4,1,$A348)))),0)</f>
        <v>0</v>
      </c>
      <c r="AW348" cm="1">
        <f t="array" aca="1" ref="AW348" ca="1">IFERROR(IFERROR(Resumo_Horas!AW348/INDIRECT(ADDRESS(7,COLUMN(AX:AX),4,1,Resumo_Horas!$A348)),0)*(((INDIRECT(ADDRESS(357,COLUMN(AX:AX),4,1,$A348))*14)/11)*(1+INDIRECT(ADDRESS(358,COLUMN(AX:AX),4,1,$A348)))),0)</f>
        <v>0</v>
      </c>
      <c r="AX348" cm="1">
        <f t="array" aca="1" ref="AX348" ca="1">IFERROR(IFERROR(Resumo_Horas!AX348/INDIRECT(ADDRESS(7,COLUMN(AY:AY),4,1,Resumo_Horas!$A348)),0)*(((INDIRECT(ADDRESS(357,COLUMN(AY:AY),4,1,$A348))*14)/11)*(1+INDIRECT(ADDRESS(358,COLUMN(AY:AY),4,1,$A348)))),0)</f>
        <v>0</v>
      </c>
      <c r="AY348" cm="1">
        <f t="array" aca="1" ref="AY348" ca="1">IFERROR(IFERROR(Resumo_Horas!AY348/INDIRECT(ADDRESS(7,COLUMN(AZ:AZ),4,1,Resumo_Horas!$A348)),0)*(((INDIRECT(ADDRESS(357,COLUMN(AZ:AZ),4,1,$A348))*14)/11)*(1+INDIRECT(ADDRESS(358,COLUMN(AZ:AZ),4,1,$A348)))),0)</f>
        <v>0</v>
      </c>
      <c r="AZ348" cm="1">
        <f t="array" aca="1" ref="AZ348" ca="1">IFERROR(IFERROR(Resumo_Horas!AZ348/INDIRECT(ADDRESS(7,COLUMN(BA:BA),4,1,Resumo_Horas!$A348)),0)*(((INDIRECT(ADDRESS(357,COLUMN(BA:BA),4,1,$A348))*14)/11)*(1+INDIRECT(ADDRESS(358,COLUMN(BA:BA),4,1,$A348)))),0)</f>
        <v>0</v>
      </c>
      <c r="BA348" cm="1">
        <f t="array" aca="1" ref="BA348" ca="1">IFERROR(IFERROR(Resumo_Horas!BA348/INDIRECT(ADDRESS(7,COLUMN(BB:BB),4,1,Resumo_Horas!$A348)),0)*(((INDIRECT(ADDRESS(357,COLUMN(BB:BB),4,1,$A348))*14)/11)*(1+INDIRECT(ADDRESS(358,COLUMN(BB:BB),4,1,$A348)))),0)</f>
        <v>0</v>
      </c>
      <c r="BB348" cm="1">
        <f t="array" aca="1" ref="BB348" ca="1">IFERROR(IFERROR(Resumo_Horas!BB348/INDIRECT(ADDRESS(7,COLUMN(BC:BC),4,1,Resumo_Horas!$A348)),0)*(((INDIRECT(ADDRESS(357,COLUMN(BC:BC),4,1,$A348))*14)/11)*(1+INDIRECT(ADDRESS(358,COLUMN(BC:BC),4,1,$A348)))),0)</f>
        <v>0</v>
      </c>
      <c r="BC348" cm="1">
        <f t="array" aca="1" ref="BC348" ca="1">IFERROR(IFERROR(Resumo_Horas!BC348/INDIRECT(ADDRESS(7,COLUMN(BD:BD),4,1,Resumo_Horas!$A348)),0)*(((INDIRECT(ADDRESS(357,COLUMN(BD:BD),4,1,$A348))*14)/11)*(1+INDIRECT(ADDRESS(358,COLUMN(BD:BD),4,1,$A348)))),0)</f>
        <v>0</v>
      </c>
      <c r="BD348" cm="1">
        <f t="array" aca="1" ref="BD348" ca="1">IFERROR(IFERROR(Resumo_Horas!BD348/INDIRECT(ADDRESS(7,COLUMN(BE:BE),4,1,Resumo_Horas!$A348)),0)*(((INDIRECT(ADDRESS(357,COLUMN(BE:BE),4,1,$A348))*14)/11)*(1+INDIRECT(ADDRESS(358,COLUMN(BE:BE),4,1,$A348)))),0)</f>
        <v>0</v>
      </c>
      <c r="BE348" cm="1">
        <f t="array" aca="1" ref="BE348" ca="1">IFERROR(IFERROR(Resumo_Horas!BE348/INDIRECT(ADDRESS(7,COLUMN(BF:BF),4,1,Resumo_Horas!$A348)),0)*(((INDIRECT(ADDRESS(357,COLUMN(BF:BF),4,1,$A348))*14)/11)*(1+INDIRECT(ADDRESS(358,COLUMN(BF:BF),4,1,$A348)))),0)</f>
        <v>0</v>
      </c>
      <c r="BF348" cm="1">
        <f t="array" aca="1" ref="BF348" ca="1">IFERROR(IFERROR(Resumo_Horas!BF348/INDIRECT(ADDRESS(7,COLUMN(BG:BG),4,1,Resumo_Horas!$A348)),0)*(((INDIRECT(ADDRESS(357,COLUMN(BG:BG),4,1,$A348))*14)/11)*(1+INDIRECT(ADDRESS(358,COLUMN(BG:BG),4,1,$A348)))),0)</f>
        <v>0</v>
      </c>
      <c r="BG348" cm="1">
        <f t="array" aca="1" ref="BG348" ca="1">IFERROR(IFERROR(Resumo_Horas!BG348/INDIRECT(ADDRESS(7,COLUMN(BH:BH),4,1,Resumo_Horas!$A348)),0)*(((INDIRECT(ADDRESS(357,COLUMN(BH:BH),4,1,$A348))*14)/11)*(1+INDIRECT(ADDRESS(358,COLUMN(BH:BH),4,1,$A348)))),0)</f>
        <v>0</v>
      </c>
      <c r="BH348" cm="1">
        <f t="array" aca="1" ref="BH348" ca="1">IFERROR(IFERROR(Resumo_Horas!BH348/INDIRECT(ADDRESS(7,COLUMN(BI:BI),4,1,Resumo_Horas!$A348)),0)*(((INDIRECT(ADDRESS(357,COLUMN(BI:BI),4,1,$A348))*14)/11)*(1+INDIRECT(ADDRESS(358,COLUMN(BI:BI),4,1,$A348)))),0)</f>
        <v>0</v>
      </c>
      <c r="BI348" cm="1">
        <f t="array" aca="1" ref="BI348" ca="1">IFERROR(IFERROR(Resumo_Horas!BI348/INDIRECT(ADDRESS(7,COLUMN(BJ:BJ),4,1,Resumo_Horas!$A348)),0)*(((INDIRECT(ADDRESS(357,COLUMN(BJ:BJ),4,1,$A348))*14)/11)*(1+INDIRECT(ADDRESS(358,COLUMN(BJ:BJ),4,1,$A348)))),0)</f>
        <v>0</v>
      </c>
      <c r="BJ348" cm="1">
        <f t="array" aca="1" ref="BJ348" ca="1">IFERROR(IFERROR(Resumo_Horas!BJ348/INDIRECT(ADDRESS(7,COLUMN(BK:BK),4,1,Resumo_Horas!$A348)),0)*(((INDIRECT(ADDRESS(357,COLUMN(BK:BK),4,1,$A348))*14)/11)*(1+INDIRECT(ADDRESS(358,COLUMN(BK:BK),4,1,$A348)))),0)</f>
        <v>0</v>
      </c>
      <c r="BK348" s="331" cm="1">
        <f t="array" aca="1" ref="BK348" ca="1">IFERROR(IFERROR(Resumo_Horas!BK348/INDIRECT(ADDRESS(7,COLUMN(BL:BL),4,1,Resumo_Horas!$A348)),0)*(((INDIRECT(ADDRESS(357,COLUMN(BL:BL),4,1,$A348))*14)/11)*(1+INDIRECT(ADDRESS(358,COLUMN(BL:BL),4,1,$A348)))),0)</f>
        <v>0</v>
      </c>
    </row>
    <row r="349" spans="1:63" x14ac:dyDescent="0.25">
      <c r="A349" s="330" t="str" cm="1">
        <f t="array" aca="1" ref="A349" ca="1">IF(INDIRECT(ADDRESS(9+QUOTIENT(ROW(A348)-1,20),4,4,1,"Equipa de projeto")) = 0,"", _xlfn.CONCAT(1 + QUOTIENT(ROW(A348)-1,20),". ", INDIRECT(ADDRESS(9+QUOTIENT(ROW(A348)-1,20),4,4,1,"Equipa de projeto"))))</f>
        <v/>
      </c>
      <c r="B349">
        <f>Atividades!$A$37</f>
        <v>0</v>
      </c>
      <c r="C349" s="123" t="s">
        <v>49</v>
      </c>
      <c r="D349" cm="1">
        <f t="array" aca="1" ref="D349" ca="1">IFERROR(IFERROR(Resumo_Horas!D349/INDIRECT(ADDRESS(7,COLUMN(E:E),4,1,Resumo_Horas!$A349)),0)*(((INDIRECT(ADDRESS(357,COLUMN(E:E),4,1,$A349))*14)/11)*(1+INDIRECT(ADDRESS(358,COLUMN(E:E),4,1,$A349)))),0)</f>
        <v>0</v>
      </c>
      <c r="E349" cm="1">
        <f t="array" aca="1" ref="E349" ca="1">IFERROR(IFERROR(Resumo_Horas!E349/INDIRECT(ADDRESS(7,COLUMN(F:F),4,1,Resumo_Horas!$A349)),0)*(((INDIRECT(ADDRESS(357,COLUMN(F:F),4,1,$A349))*14)/11)*(1+INDIRECT(ADDRESS(358,COLUMN(F:F),4,1,$A349)))),0)</f>
        <v>0</v>
      </c>
      <c r="F349" cm="1">
        <f t="array" aca="1" ref="F349" ca="1">IFERROR(IFERROR(Resumo_Horas!F349/INDIRECT(ADDRESS(7,COLUMN(G:G),4,1,Resumo_Horas!$A349)),0)*(((INDIRECT(ADDRESS(357,COLUMN(G:G),4,1,$A349))*14)/11)*(1+INDIRECT(ADDRESS(358,COLUMN(G:G),4,1,$A349)))),0)</f>
        <v>0</v>
      </c>
      <c r="G349" cm="1">
        <f t="array" aca="1" ref="G349" ca="1">IFERROR(IFERROR(Resumo_Horas!G349/INDIRECT(ADDRESS(7,COLUMN(H:H),4,1,Resumo_Horas!$A349)),0)*(((INDIRECT(ADDRESS(357,COLUMN(H:H),4,1,$A349))*14)/11)*(1+INDIRECT(ADDRESS(358,COLUMN(H:H),4,1,$A349)))),0)</f>
        <v>0</v>
      </c>
      <c r="H349" cm="1">
        <f t="array" aca="1" ref="H349" ca="1">IFERROR(IFERROR(Resumo_Horas!H349/INDIRECT(ADDRESS(7,COLUMN(I:I),4,1,Resumo_Horas!$A349)),0)*(((INDIRECT(ADDRESS(357,COLUMN(I:I),4,1,$A349))*14)/11)*(1+INDIRECT(ADDRESS(358,COLUMN(I:I),4,1,$A349)))),0)</f>
        <v>0</v>
      </c>
      <c r="I349" cm="1">
        <f t="array" aca="1" ref="I349" ca="1">IFERROR(IFERROR(Resumo_Horas!I349/INDIRECT(ADDRESS(7,COLUMN(J:J),4,1,Resumo_Horas!$A349)),0)*(((INDIRECT(ADDRESS(357,COLUMN(J:J),4,1,$A349))*14)/11)*(1+INDIRECT(ADDRESS(358,COLUMN(J:J),4,1,$A349)))),0)</f>
        <v>0</v>
      </c>
      <c r="J349" cm="1">
        <f t="array" aca="1" ref="J349" ca="1">IFERROR(IFERROR(Resumo_Horas!J349/INDIRECT(ADDRESS(7,COLUMN(K:K),4,1,Resumo_Horas!$A349)),0)*(((INDIRECT(ADDRESS(357,COLUMN(K:K),4,1,$A349))*14)/11)*(1+INDIRECT(ADDRESS(358,COLUMN(K:K),4,1,$A349)))),0)</f>
        <v>0</v>
      </c>
      <c r="K349" cm="1">
        <f t="array" aca="1" ref="K349" ca="1">IFERROR(IFERROR(Resumo_Horas!K349/INDIRECT(ADDRESS(7,COLUMN(L:L),4,1,Resumo_Horas!$A349)),0)*(((INDIRECT(ADDRESS(357,COLUMN(L:L),4,1,$A349))*14)/11)*(1+INDIRECT(ADDRESS(358,COLUMN(L:L),4,1,$A349)))),0)</f>
        <v>0</v>
      </c>
      <c r="L349" cm="1">
        <f t="array" aca="1" ref="L349" ca="1">IFERROR(IFERROR(Resumo_Horas!L349/INDIRECT(ADDRESS(7,COLUMN(M:M),4,1,Resumo_Horas!$A349)),0)*(((INDIRECT(ADDRESS(357,COLUMN(M:M),4,1,$A349))*14)/11)*(1+INDIRECT(ADDRESS(358,COLUMN(M:M),4,1,$A349)))),0)</f>
        <v>0</v>
      </c>
      <c r="M349" cm="1">
        <f t="array" aca="1" ref="M349" ca="1">IFERROR(IFERROR(Resumo_Horas!M349/INDIRECT(ADDRESS(7,COLUMN(N:N),4,1,Resumo_Horas!$A349)),0)*(((INDIRECT(ADDRESS(357,COLUMN(N:N),4,1,$A349))*14)/11)*(1+INDIRECT(ADDRESS(358,COLUMN(N:N),4,1,$A349)))),0)</f>
        <v>0</v>
      </c>
      <c r="N349" cm="1">
        <f t="array" aca="1" ref="N349" ca="1">IFERROR(IFERROR(Resumo_Horas!N349/INDIRECT(ADDRESS(7,COLUMN(O:O),4,1,Resumo_Horas!$A349)),0)*(((INDIRECT(ADDRESS(357,COLUMN(O:O),4,1,$A349))*14)/11)*(1+INDIRECT(ADDRESS(358,COLUMN(O:O),4,1,$A349)))),0)</f>
        <v>0</v>
      </c>
      <c r="O349" cm="1">
        <f t="array" aca="1" ref="O349" ca="1">IFERROR(IFERROR(Resumo_Horas!O349/INDIRECT(ADDRESS(7,COLUMN(P:P),4,1,Resumo_Horas!$A349)),0)*(((INDIRECT(ADDRESS(357,COLUMN(P:P),4,1,$A349))*14)/11)*(1+INDIRECT(ADDRESS(358,COLUMN(P:P),4,1,$A349)))),0)</f>
        <v>0</v>
      </c>
      <c r="P349" cm="1">
        <f t="array" aca="1" ref="P349" ca="1">IFERROR(IFERROR(Resumo_Horas!P349/INDIRECT(ADDRESS(7,COLUMN(Q:Q),4,1,Resumo_Horas!$A349)),0)*(((INDIRECT(ADDRESS(357,COLUMN(Q:Q),4,1,$A349))*14)/11)*(1+INDIRECT(ADDRESS(358,COLUMN(Q:Q),4,1,$A349)))),0)</f>
        <v>0</v>
      </c>
      <c r="Q349" cm="1">
        <f t="array" aca="1" ref="Q349" ca="1">IFERROR(IFERROR(Resumo_Horas!Q349/INDIRECT(ADDRESS(7,COLUMN(R:R),4,1,Resumo_Horas!$A349)),0)*(((INDIRECT(ADDRESS(357,COLUMN(R:R),4,1,$A349))*14)/11)*(1+INDIRECT(ADDRESS(358,COLUMN(R:R),4,1,$A349)))),0)</f>
        <v>0</v>
      </c>
      <c r="R349" cm="1">
        <f t="array" aca="1" ref="R349" ca="1">IFERROR(IFERROR(Resumo_Horas!R349/INDIRECT(ADDRESS(7,COLUMN(S:S),4,1,Resumo_Horas!$A349)),0)*(((INDIRECT(ADDRESS(357,COLUMN(S:S),4,1,$A349))*14)/11)*(1+INDIRECT(ADDRESS(358,COLUMN(S:S),4,1,$A349)))),0)</f>
        <v>0</v>
      </c>
      <c r="S349" cm="1">
        <f t="array" aca="1" ref="S349" ca="1">IFERROR(IFERROR(Resumo_Horas!S349/INDIRECT(ADDRESS(7,COLUMN(T:T),4,1,Resumo_Horas!$A349)),0)*(((INDIRECT(ADDRESS(357,COLUMN(T:T),4,1,$A349))*14)/11)*(1+INDIRECT(ADDRESS(358,COLUMN(T:T),4,1,$A349)))),0)</f>
        <v>0</v>
      </c>
      <c r="T349" cm="1">
        <f t="array" aca="1" ref="T349" ca="1">IFERROR(IFERROR(Resumo_Horas!T349/INDIRECT(ADDRESS(7,COLUMN(U:U),4,1,Resumo_Horas!$A349)),0)*(((INDIRECT(ADDRESS(357,COLUMN(U:U),4,1,$A349))*14)/11)*(1+INDIRECT(ADDRESS(358,COLUMN(U:U),4,1,$A349)))),0)</f>
        <v>0</v>
      </c>
      <c r="U349" cm="1">
        <f t="array" aca="1" ref="U349" ca="1">IFERROR(IFERROR(Resumo_Horas!U349/INDIRECT(ADDRESS(7,COLUMN(V:V),4,1,Resumo_Horas!$A349)),0)*(((INDIRECT(ADDRESS(357,COLUMN(V:V),4,1,$A349))*14)/11)*(1+INDIRECT(ADDRESS(358,COLUMN(V:V),4,1,$A349)))),0)</f>
        <v>0</v>
      </c>
      <c r="V349" cm="1">
        <f t="array" aca="1" ref="V349" ca="1">IFERROR(IFERROR(Resumo_Horas!V349/INDIRECT(ADDRESS(7,COLUMN(W:W),4,1,Resumo_Horas!$A349)),0)*(((INDIRECT(ADDRESS(357,COLUMN(W:W),4,1,$A349))*14)/11)*(1+INDIRECT(ADDRESS(358,COLUMN(W:W),4,1,$A349)))),0)</f>
        <v>0</v>
      </c>
      <c r="W349" cm="1">
        <f t="array" aca="1" ref="W349" ca="1">IFERROR(IFERROR(Resumo_Horas!W349/INDIRECT(ADDRESS(7,COLUMN(X:X),4,1,Resumo_Horas!$A349)),0)*(((INDIRECT(ADDRESS(357,COLUMN(X:X),4,1,$A349))*14)/11)*(1+INDIRECT(ADDRESS(358,COLUMN(X:X),4,1,$A349)))),0)</f>
        <v>0</v>
      </c>
      <c r="X349" cm="1">
        <f t="array" aca="1" ref="X349" ca="1">IFERROR(IFERROR(Resumo_Horas!X349/INDIRECT(ADDRESS(7,COLUMN(Y:Y),4,1,Resumo_Horas!$A349)),0)*(((INDIRECT(ADDRESS(357,COLUMN(Y:Y),4,1,$A349))*14)/11)*(1+INDIRECT(ADDRESS(358,COLUMN(Y:Y),4,1,$A349)))),0)</f>
        <v>0</v>
      </c>
      <c r="Y349" cm="1">
        <f t="array" aca="1" ref="Y349" ca="1">IFERROR(IFERROR(Resumo_Horas!Y349/INDIRECT(ADDRESS(7,COLUMN(Z:Z),4,1,Resumo_Horas!$A349)),0)*(((INDIRECT(ADDRESS(357,COLUMN(Z:Z),4,1,$A349))*14)/11)*(1+INDIRECT(ADDRESS(358,COLUMN(Z:Z),4,1,$A349)))),0)</f>
        <v>0</v>
      </c>
      <c r="Z349" cm="1">
        <f t="array" aca="1" ref="Z349" ca="1">IFERROR(IFERROR(Resumo_Horas!Z349/INDIRECT(ADDRESS(7,COLUMN(AA:AA),4,1,Resumo_Horas!$A349)),0)*(((INDIRECT(ADDRESS(357,COLUMN(AA:AA),4,1,$A349))*14)/11)*(1+INDIRECT(ADDRESS(358,COLUMN(AA:AA),4,1,$A349)))),0)</f>
        <v>0</v>
      </c>
      <c r="AA349" cm="1">
        <f t="array" aca="1" ref="AA349" ca="1">IFERROR(IFERROR(Resumo_Horas!AA349/INDIRECT(ADDRESS(7,COLUMN(AB:AB),4,1,Resumo_Horas!$A349)),0)*(((INDIRECT(ADDRESS(357,COLUMN(AB:AB),4,1,$A349))*14)/11)*(1+INDIRECT(ADDRESS(358,COLUMN(AB:AB),4,1,$A349)))),0)</f>
        <v>0</v>
      </c>
      <c r="AB349" cm="1">
        <f t="array" aca="1" ref="AB349" ca="1">IFERROR(IFERROR(Resumo_Horas!AB349/INDIRECT(ADDRESS(7,COLUMN(AC:AC),4,1,Resumo_Horas!$A349)),0)*(((INDIRECT(ADDRESS(357,COLUMN(AC:AC),4,1,$A349))*14)/11)*(1+INDIRECT(ADDRESS(358,COLUMN(AC:AC),4,1,$A349)))),0)</f>
        <v>0</v>
      </c>
      <c r="AC349" cm="1">
        <f t="array" aca="1" ref="AC349" ca="1">IFERROR(IFERROR(Resumo_Horas!AC349/INDIRECT(ADDRESS(7,COLUMN(AD:AD),4,1,Resumo_Horas!$A349)),0)*(((INDIRECT(ADDRESS(357,COLUMN(AD:AD),4,1,$A349))*14)/11)*(1+INDIRECT(ADDRESS(358,COLUMN(AD:AD),4,1,$A349)))),0)</f>
        <v>0</v>
      </c>
      <c r="AD349" cm="1">
        <f t="array" aca="1" ref="AD349" ca="1">IFERROR(IFERROR(Resumo_Horas!AD349/INDIRECT(ADDRESS(7,COLUMN(AE:AE),4,1,Resumo_Horas!$A349)),0)*(((INDIRECT(ADDRESS(357,COLUMN(AE:AE),4,1,$A349))*14)/11)*(1+INDIRECT(ADDRESS(358,COLUMN(AE:AE),4,1,$A349)))),0)</f>
        <v>0</v>
      </c>
      <c r="AE349" cm="1">
        <f t="array" aca="1" ref="AE349" ca="1">IFERROR(IFERROR(Resumo_Horas!AE349/INDIRECT(ADDRESS(7,COLUMN(AF:AF),4,1,Resumo_Horas!$A349)),0)*(((INDIRECT(ADDRESS(357,COLUMN(AF:AF),4,1,$A349))*14)/11)*(1+INDIRECT(ADDRESS(358,COLUMN(AF:AF),4,1,$A349)))),0)</f>
        <v>0</v>
      </c>
      <c r="AF349" cm="1">
        <f t="array" aca="1" ref="AF349" ca="1">IFERROR(IFERROR(Resumo_Horas!AF349/INDIRECT(ADDRESS(7,COLUMN(AG:AG),4,1,Resumo_Horas!$A349)),0)*(((INDIRECT(ADDRESS(357,COLUMN(AG:AG),4,1,$A349))*14)/11)*(1+INDIRECT(ADDRESS(358,COLUMN(AG:AG),4,1,$A349)))),0)</f>
        <v>0</v>
      </c>
      <c r="AG349" cm="1">
        <f t="array" aca="1" ref="AG349" ca="1">IFERROR(IFERROR(Resumo_Horas!AG349/INDIRECT(ADDRESS(7,COLUMN(AH:AH),4,1,Resumo_Horas!$A349)),0)*(((INDIRECT(ADDRESS(357,COLUMN(AH:AH),4,1,$A349))*14)/11)*(1+INDIRECT(ADDRESS(358,COLUMN(AH:AH),4,1,$A349)))),0)</f>
        <v>0</v>
      </c>
      <c r="AH349" cm="1">
        <f t="array" aca="1" ref="AH349" ca="1">IFERROR(IFERROR(Resumo_Horas!AH349/INDIRECT(ADDRESS(7,COLUMN(AI:AI),4,1,Resumo_Horas!$A349)),0)*(((INDIRECT(ADDRESS(357,COLUMN(AI:AI),4,1,$A349))*14)/11)*(1+INDIRECT(ADDRESS(358,COLUMN(AI:AI),4,1,$A349)))),0)</f>
        <v>0</v>
      </c>
      <c r="AI349" cm="1">
        <f t="array" aca="1" ref="AI349" ca="1">IFERROR(IFERROR(Resumo_Horas!AI349/INDIRECT(ADDRESS(7,COLUMN(AJ:AJ),4,1,Resumo_Horas!$A349)),0)*(((INDIRECT(ADDRESS(357,COLUMN(AJ:AJ),4,1,$A349))*14)/11)*(1+INDIRECT(ADDRESS(358,COLUMN(AJ:AJ),4,1,$A349)))),0)</f>
        <v>0</v>
      </c>
      <c r="AJ349" cm="1">
        <f t="array" aca="1" ref="AJ349" ca="1">IFERROR(IFERROR(Resumo_Horas!AJ349/INDIRECT(ADDRESS(7,COLUMN(AK:AK),4,1,Resumo_Horas!$A349)),0)*(((INDIRECT(ADDRESS(357,COLUMN(AK:AK),4,1,$A349))*14)/11)*(1+INDIRECT(ADDRESS(358,COLUMN(AK:AK),4,1,$A349)))),0)</f>
        <v>0</v>
      </c>
      <c r="AK349" cm="1">
        <f t="array" aca="1" ref="AK349" ca="1">IFERROR(IFERROR(Resumo_Horas!AK349/INDIRECT(ADDRESS(7,COLUMN(AL:AL),4,1,Resumo_Horas!$A349)),0)*(((INDIRECT(ADDRESS(357,COLUMN(AL:AL),4,1,$A349))*14)/11)*(1+INDIRECT(ADDRESS(358,COLUMN(AL:AL),4,1,$A349)))),0)</f>
        <v>0</v>
      </c>
      <c r="AL349" cm="1">
        <f t="array" aca="1" ref="AL349" ca="1">IFERROR(IFERROR(Resumo_Horas!AL349/INDIRECT(ADDRESS(7,COLUMN(AM:AM),4,1,Resumo_Horas!$A349)),0)*(((INDIRECT(ADDRESS(357,COLUMN(AM:AM),4,1,$A349))*14)/11)*(1+INDIRECT(ADDRESS(358,COLUMN(AM:AM),4,1,$A349)))),0)</f>
        <v>0</v>
      </c>
      <c r="AM349" cm="1">
        <f t="array" aca="1" ref="AM349" ca="1">IFERROR(IFERROR(Resumo_Horas!AM349/INDIRECT(ADDRESS(7,COLUMN(AN:AN),4,1,Resumo_Horas!$A349)),0)*(((INDIRECT(ADDRESS(357,COLUMN(AN:AN),4,1,$A349))*14)/11)*(1+INDIRECT(ADDRESS(358,COLUMN(AN:AN),4,1,$A349)))),0)</f>
        <v>0</v>
      </c>
      <c r="AN349" cm="1">
        <f t="array" aca="1" ref="AN349" ca="1">IFERROR(IFERROR(Resumo_Horas!AN349/INDIRECT(ADDRESS(7,COLUMN(AO:AO),4,1,Resumo_Horas!$A349)),0)*(((INDIRECT(ADDRESS(357,COLUMN(AO:AO),4,1,$A349))*14)/11)*(1+INDIRECT(ADDRESS(358,COLUMN(AO:AO),4,1,$A349)))),0)</f>
        <v>0</v>
      </c>
      <c r="AO349" cm="1">
        <f t="array" aca="1" ref="AO349" ca="1">IFERROR(IFERROR(Resumo_Horas!AO349/INDIRECT(ADDRESS(7,COLUMN(AP:AP),4,1,Resumo_Horas!$A349)),0)*(((INDIRECT(ADDRESS(357,COLUMN(AP:AP),4,1,$A349))*14)/11)*(1+INDIRECT(ADDRESS(358,COLUMN(AP:AP),4,1,$A349)))),0)</f>
        <v>0</v>
      </c>
      <c r="AP349" cm="1">
        <f t="array" aca="1" ref="AP349" ca="1">IFERROR(IFERROR(Resumo_Horas!AP349/INDIRECT(ADDRESS(7,COLUMN(AQ:AQ),4,1,Resumo_Horas!$A349)),0)*(((INDIRECT(ADDRESS(357,COLUMN(AQ:AQ),4,1,$A349))*14)/11)*(1+INDIRECT(ADDRESS(358,COLUMN(AQ:AQ),4,1,$A349)))),0)</f>
        <v>0</v>
      </c>
      <c r="AQ349" cm="1">
        <f t="array" aca="1" ref="AQ349" ca="1">IFERROR(IFERROR(Resumo_Horas!AQ349/INDIRECT(ADDRESS(7,COLUMN(AR:AR),4,1,Resumo_Horas!$A349)),0)*(((INDIRECT(ADDRESS(357,COLUMN(AR:AR),4,1,$A349))*14)/11)*(1+INDIRECT(ADDRESS(358,COLUMN(AR:AR),4,1,$A349)))),0)</f>
        <v>0</v>
      </c>
      <c r="AR349" cm="1">
        <f t="array" aca="1" ref="AR349" ca="1">IFERROR(IFERROR(Resumo_Horas!AR349/INDIRECT(ADDRESS(7,COLUMN(AS:AS),4,1,Resumo_Horas!$A349)),0)*(((INDIRECT(ADDRESS(357,COLUMN(AS:AS),4,1,$A349))*14)/11)*(1+INDIRECT(ADDRESS(358,COLUMN(AS:AS),4,1,$A349)))),0)</f>
        <v>0</v>
      </c>
      <c r="AS349" cm="1">
        <f t="array" aca="1" ref="AS349" ca="1">IFERROR(IFERROR(Resumo_Horas!AS349/INDIRECT(ADDRESS(7,COLUMN(AT:AT),4,1,Resumo_Horas!$A349)),0)*(((INDIRECT(ADDRESS(357,COLUMN(AT:AT),4,1,$A349))*14)/11)*(1+INDIRECT(ADDRESS(358,COLUMN(AT:AT),4,1,$A349)))),0)</f>
        <v>0</v>
      </c>
      <c r="AT349" cm="1">
        <f t="array" aca="1" ref="AT349" ca="1">IFERROR(IFERROR(Resumo_Horas!AT349/INDIRECT(ADDRESS(7,COLUMN(AU:AU),4,1,Resumo_Horas!$A349)),0)*(((INDIRECT(ADDRESS(357,COLUMN(AU:AU),4,1,$A349))*14)/11)*(1+INDIRECT(ADDRESS(358,COLUMN(AU:AU),4,1,$A349)))),0)</f>
        <v>0</v>
      </c>
      <c r="AU349" cm="1">
        <f t="array" aca="1" ref="AU349" ca="1">IFERROR(IFERROR(Resumo_Horas!AU349/INDIRECT(ADDRESS(7,COLUMN(AV:AV),4,1,Resumo_Horas!$A349)),0)*(((INDIRECT(ADDRESS(357,COLUMN(AV:AV),4,1,$A349))*14)/11)*(1+INDIRECT(ADDRESS(358,COLUMN(AV:AV),4,1,$A349)))),0)</f>
        <v>0</v>
      </c>
      <c r="AV349" cm="1">
        <f t="array" aca="1" ref="AV349" ca="1">IFERROR(IFERROR(Resumo_Horas!AV349/INDIRECT(ADDRESS(7,COLUMN(AW:AW),4,1,Resumo_Horas!$A349)),0)*(((INDIRECT(ADDRESS(357,COLUMN(AW:AW),4,1,$A349))*14)/11)*(1+INDIRECT(ADDRESS(358,COLUMN(AW:AW),4,1,$A349)))),0)</f>
        <v>0</v>
      </c>
      <c r="AW349" cm="1">
        <f t="array" aca="1" ref="AW349" ca="1">IFERROR(IFERROR(Resumo_Horas!AW349/INDIRECT(ADDRESS(7,COLUMN(AX:AX),4,1,Resumo_Horas!$A349)),0)*(((INDIRECT(ADDRESS(357,COLUMN(AX:AX),4,1,$A349))*14)/11)*(1+INDIRECT(ADDRESS(358,COLUMN(AX:AX),4,1,$A349)))),0)</f>
        <v>0</v>
      </c>
      <c r="AX349" cm="1">
        <f t="array" aca="1" ref="AX349" ca="1">IFERROR(IFERROR(Resumo_Horas!AX349/INDIRECT(ADDRESS(7,COLUMN(AY:AY),4,1,Resumo_Horas!$A349)),0)*(((INDIRECT(ADDRESS(357,COLUMN(AY:AY),4,1,$A349))*14)/11)*(1+INDIRECT(ADDRESS(358,COLUMN(AY:AY),4,1,$A349)))),0)</f>
        <v>0</v>
      </c>
      <c r="AY349" cm="1">
        <f t="array" aca="1" ref="AY349" ca="1">IFERROR(IFERROR(Resumo_Horas!AY349/INDIRECT(ADDRESS(7,COLUMN(AZ:AZ),4,1,Resumo_Horas!$A349)),0)*(((INDIRECT(ADDRESS(357,COLUMN(AZ:AZ),4,1,$A349))*14)/11)*(1+INDIRECT(ADDRESS(358,COLUMN(AZ:AZ),4,1,$A349)))),0)</f>
        <v>0</v>
      </c>
      <c r="AZ349" cm="1">
        <f t="array" aca="1" ref="AZ349" ca="1">IFERROR(IFERROR(Resumo_Horas!AZ349/INDIRECT(ADDRESS(7,COLUMN(BA:BA),4,1,Resumo_Horas!$A349)),0)*(((INDIRECT(ADDRESS(357,COLUMN(BA:BA),4,1,$A349))*14)/11)*(1+INDIRECT(ADDRESS(358,COLUMN(BA:BA),4,1,$A349)))),0)</f>
        <v>0</v>
      </c>
      <c r="BA349" cm="1">
        <f t="array" aca="1" ref="BA349" ca="1">IFERROR(IFERROR(Resumo_Horas!BA349/INDIRECT(ADDRESS(7,COLUMN(BB:BB),4,1,Resumo_Horas!$A349)),0)*(((INDIRECT(ADDRESS(357,COLUMN(BB:BB),4,1,$A349))*14)/11)*(1+INDIRECT(ADDRESS(358,COLUMN(BB:BB),4,1,$A349)))),0)</f>
        <v>0</v>
      </c>
      <c r="BB349" cm="1">
        <f t="array" aca="1" ref="BB349" ca="1">IFERROR(IFERROR(Resumo_Horas!BB349/INDIRECT(ADDRESS(7,COLUMN(BC:BC),4,1,Resumo_Horas!$A349)),0)*(((INDIRECT(ADDRESS(357,COLUMN(BC:BC),4,1,$A349))*14)/11)*(1+INDIRECT(ADDRESS(358,COLUMN(BC:BC),4,1,$A349)))),0)</f>
        <v>0</v>
      </c>
      <c r="BC349" cm="1">
        <f t="array" aca="1" ref="BC349" ca="1">IFERROR(IFERROR(Resumo_Horas!BC349/INDIRECT(ADDRESS(7,COLUMN(BD:BD),4,1,Resumo_Horas!$A349)),0)*(((INDIRECT(ADDRESS(357,COLUMN(BD:BD),4,1,$A349))*14)/11)*(1+INDIRECT(ADDRESS(358,COLUMN(BD:BD),4,1,$A349)))),0)</f>
        <v>0</v>
      </c>
      <c r="BD349" cm="1">
        <f t="array" aca="1" ref="BD349" ca="1">IFERROR(IFERROR(Resumo_Horas!BD349/INDIRECT(ADDRESS(7,COLUMN(BE:BE),4,1,Resumo_Horas!$A349)),0)*(((INDIRECT(ADDRESS(357,COLUMN(BE:BE),4,1,$A349))*14)/11)*(1+INDIRECT(ADDRESS(358,COLUMN(BE:BE),4,1,$A349)))),0)</f>
        <v>0</v>
      </c>
      <c r="BE349" cm="1">
        <f t="array" aca="1" ref="BE349" ca="1">IFERROR(IFERROR(Resumo_Horas!BE349/INDIRECT(ADDRESS(7,COLUMN(BF:BF),4,1,Resumo_Horas!$A349)),0)*(((INDIRECT(ADDRESS(357,COLUMN(BF:BF),4,1,$A349))*14)/11)*(1+INDIRECT(ADDRESS(358,COLUMN(BF:BF),4,1,$A349)))),0)</f>
        <v>0</v>
      </c>
      <c r="BF349" cm="1">
        <f t="array" aca="1" ref="BF349" ca="1">IFERROR(IFERROR(Resumo_Horas!BF349/INDIRECT(ADDRESS(7,COLUMN(BG:BG),4,1,Resumo_Horas!$A349)),0)*(((INDIRECT(ADDRESS(357,COLUMN(BG:BG),4,1,$A349))*14)/11)*(1+INDIRECT(ADDRESS(358,COLUMN(BG:BG),4,1,$A349)))),0)</f>
        <v>0</v>
      </c>
      <c r="BG349" cm="1">
        <f t="array" aca="1" ref="BG349" ca="1">IFERROR(IFERROR(Resumo_Horas!BG349/INDIRECT(ADDRESS(7,COLUMN(BH:BH),4,1,Resumo_Horas!$A349)),0)*(((INDIRECT(ADDRESS(357,COLUMN(BH:BH),4,1,$A349))*14)/11)*(1+INDIRECT(ADDRESS(358,COLUMN(BH:BH),4,1,$A349)))),0)</f>
        <v>0</v>
      </c>
      <c r="BH349" cm="1">
        <f t="array" aca="1" ref="BH349" ca="1">IFERROR(IFERROR(Resumo_Horas!BH349/INDIRECT(ADDRESS(7,COLUMN(BI:BI),4,1,Resumo_Horas!$A349)),0)*(((INDIRECT(ADDRESS(357,COLUMN(BI:BI),4,1,$A349))*14)/11)*(1+INDIRECT(ADDRESS(358,COLUMN(BI:BI),4,1,$A349)))),0)</f>
        <v>0</v>
      </c>
      <c r="BI349" cm="1">
        <f t="array" aca="1" ref="BI349" ca="1">IFERROR(IFERROR(Resumo_Horas!BI349/INDIRECT(ADDRESS(7,COLUMN(BJ:BJ),4,1,Resumo_Horas!$A349)),0)*(((INDIRECT(ADDRESS(357,COLUMN(BJ:BJ),4,1,$A349))*14)/11)*(1+INDIRECT(ADDRESS(358,COLUMN(BJ:BJ),4,1,$A349)))),0)</f>
        <v>0</v>
      </c>
      <c r="BJ349" cm="1">
        <f t="array" aca="1" ref="BJ349" ca="1">IFERROR(IFERROR(Resumo_Horas!BJ349/INDIRECT(ADDRESS(7,COLUMN(BK:BK),4,1,Resumo_Horas!$A349)),0)*(((INDIRECT(ADDRESS(357,COLUMN(BK:BK),4,1,$A349))*14)/11)*(1+INDIRECT(ADDRESS(358,COLUMN(BK:BK),4,1,$A349)))),0)</f>
        <v>0</v>
      </c>
      <c r="BK349" s="331" cm="1">
        <f t="array" aca="1" ref="BK349" ca="1">IFERROR(IFERROR(Resumo_Horas!BK349/INDIRECT(ADDRESS(7,COLUMN(BL:BL),4,1,Resumo_Horas!$A349)),0)*(((INDIRECT(ADDRESS(357,COLUMN(BL:BL),4,1,$A349))*14)/11)*(1+INDIRECT(ADDRESS(358,COLUMN(BL:BL),4,1,$A349)))),0)</f>
        <v>0</v>
      </c>
    </row>
    <row r="350" spans="1:63" x14ac:dyDescent="0.25">
      <c r="A350" s="330" t="str" cm="1">
        <f t="array" aca="1" ref="A350" ca="1">IF(INDIRECT(ADDRESS(9+QUOTIENT(ROW(A349)-1,20),4,4,1,"Equipa de projeto")) = 0,"", _xlfn.CONCAT(1 + QUOTIENT(ROW(A349)-1,20),". ", INDIRECT(ADDRESS(9+QUOTIENT(ROW(A349)-1,20),4,4,1,"Equipa de projeto"))))</f>
        <v/>
      </c>
      <c r="B350">
        <f>Atividades!$A$49</f>
        <v>0</v>
      </c>
      <c r="C350" s="123" t="s">
        <v>48</v>
      </c>
      <c r="D350" cm="1">
        <f t="array" aca="1" ref="D350" ca="1">IFERROR(IFERROR(Resumo_Horas!D350/INDIRECT(ADDRESS(7,COLUMN(E:E),4,1,Resumo_Horas!$A350)),0)*(((INDIRECT(ADDRESS(357,COLUMN(E:E),4,1,$A350))*14)/11)*(1+INDIRECT(ADDRESS(358,COLUMN(E:E),4,1,$A350)))),0)</f>
        <v>0</v>
      </c>
      <c r="E350" cm="1">
        <f t="array" aca="1" ref="E350" ca="1">IFERROR(IFERROR(Resumo_Horas!E350/INDIRECT(ADDRESS(7,COLUMN(F:F),4,1,Resumo_Horas!$A350)),0)*(((INDIRECT(ADDRESS(357,COLUMN(F:F),4,1,$A350))*14)/11)*(1+INDIRECT(ADDRESS(358,COLUMN(F:F),4,1,$A350)))),0)</f>
        <v>0</v>
      </c>
      <c r="F350" cm="1">
        <f t="array" aca="1" ref="F350" ca="1">IFERROR(IFERROR(Resumo_Horas!F350/INDIRECT(ADDRESS(7,COLUMN(G:G),4,1,Resumo_Horas!$A350)),0)*(((INDIRECT(ADDRESS(357,COLUMN(G:G),4,1,$A350))*14)/11)*(1+INDIRECT(ADDRESS(358,COLUMN(G:G),4,1,$A350)))),0)</f>
        <v>0</v>
      </c>
      <c r="G350" cm="1">
        <f t="array" aca="1" ref="G350" ca="1">IFERROR(IFERROR(Resumo_Horas!G350/INDIRECT(ADDRESS(7,COLUMN(H:H),4,1,Resumo_Horas!$A350)),0)*(((INDIRECT(ADDRESS(357,COLUMN(H:H),4,1,$A350))*14)/11)*(1+INDIRECT(ADDRESS(358,COLUMN(H:H),4,1,$A350)))),0)</f>
        <v>0</v>
      </c>
      <c r="H350" cm="1">
        <f t="array" aca="1" ref="H350" ca="1">IFERROR(IFERROR(Resumo_Horas!H350/INDIRECT(ADDRESS(7,COLUMN(I:I),4,1,Resumo_Horas!$A350)),0)*(((INDIRECT(ADDRESS(357,COLUMN(I:I),4,1,$A350))*14)/11)*(1+INDIRECT(ADDRESS(358,COLUMN(I:I),4,1,$A350)))),0)</f>
        <v>0</v>
      </c>
      <c r="I350" cm="1">
        <f t="array" aca="1" ref="I350" ca="1">IFERROR(IFERROR(Resumo_Horas!I350/INDIRECT(ADDRESS(7,COLUMN(J:J),4,1,Resumo_Horas!$A350)),0)*(((INDIRECT(ADDRESS(357,COLUMN(J:J),4,1,$A350))*14)/11)*(1+INDIRECT(ADDRESS(358,COLUMN(J:J),4,1,$A350)))),0)</f>
        <v>0</v>
      </c>
      <c r="J350" cm="1">
        <f t="array" aca="1" ref="J350" ca="1">IFERROR(IFERROR(Resumo_Horas!J350/INDIRECT(ADDRESS(7,COLUMN(K:K),4,1,Resumo_Horas!$A350)),0)*(((INDIRECT(ADDRESS(357,COLUMN(K:K),4,1,$A350))*14)/11)*(1+INDIRECT(ADDRESS(358,COLUMN(K:K),4,1,$A350)))),0)</f>
        <v>0</v>
      </c>
      <c r="K350" cm="1">
        <f t="array" aca="1" ref="K350" ca="1">IFERROR(IFERROR(Resumo_Horas!K350/INDIRECT(ADDRESS(7,COLUMN(L:L),4,1,Resumo_Horas!$A350)),0)*(((INDIRECT(ADDRESS(357,COLUMN(L:L),4,1,$A350))*14)/11)*(1+INDIRECT(ADDRESS(358,COLUMN(L:L),4,1,$A350)))),0)</f>
        <v>0</v>
      </c>
      <c r="L350" cm="1">
        <f t="array" aca="1" ref="L350" ca="1">IFERROR(IFERROR(Resumo_Horas!L350/INDIRECT(ADDRESS(7,COLUMN(M:M),4,1,Resumo_Horas!$A350)),0)*(((INDIRECT(ADDRESS(357,COLUMN(M:M),4,1,$A350))*14)/11)*(1+INDIRECT(ADDRESS(358,COLUMN(M:M),4,1,$A350)))),0)</f>
        <v>0</v>
      </c>
      <c r="M350" cm="1">
        <f t="array" aca="1" ref="M350" ca="1">IFERROR(IFERROR(Resumo_Horas!M350/INDIRECT(ADDRESS(7,COLUMN(N:N),4,1,Resumo_Horas!$A350)),0)*(((INDIRECT(ADDRESS(357,COLUMN(N:N),4,1,$A350))*14)/11)*(1+INDIRECT(ADDRESS(358,COLUMN(N:N),4,1,$A350)))),0)</f>
        <v>0</v>
      </c>
      <c r="N350" cm="1">
        <f t="array" aca="1" ref="N350" ca="1">IFERROR(IFERROR(Resumo_Horas!N350/INDIRECT(ADDRESS(7,COLUMN(O:O),4,1,Resumo_Horas!$A350)),0)*(((INDIRECT(ADDRESS(357,COLUMN(O:O),4,1,$A350))*14)/11)*(1+INDIRECT(ADDRESS(358,COLUMN(O:O),4,1,$A350)))),0)</f>
        <v>0</v>
      </c>
      <c r="O350" cm="1">
        <f t="array" aca="1" ref="O350" ca="1">IFERROR(IFERROR(Resumo_Horas!O350/INDIRECT(ADDRESS(7,COLUMN(P:P),4,1,Resumo_Horas!$A350)),0)*(((INDIRECT(ADDRESS(357,COLUMN(P:P),4,1,$A350))*14)/11)*(1+INDIRECT(ADDRESS(358,COLUMN(P:P),4,1,$A350)))),0)</f>
        <v>0</v>
      </c>
      <c r="P350" cm="1">
        <f t="array" aca="1" ref="P350" ca="1">IFERROR(IFERROR(Resumo_Horas!P350/INDIRECT(ADDRESS(7,COLUMN(Q:Q),4,1,Resumo_Horas!$A350)),0)*(((INDIRECT(ADDRESS(357,COLUMN(Q:Q),4,1,$A350))*14)/11)*(1+INDIRECT(ADDRESS(358,COLUMN(Q:Q),4,1,$A350)))),0)</f>
        <v>0</v>
      </c>
      <c r="Q350" cm="1">
        <f t="array" aca="1" ref="Q350" ca="1">IFERROR(IFERROR(Resumo_Horas!Q350/INDIRECT(ADDRESS(7,COLUMN(R:R),4,1,Resumo_Horas!$A350)),0)*(((INDIRECT(ADDRESS(357,COLUMN(R:R),4,1,$A350))*14)/11)*(1+INDIRECT(ADDRESS(358,COLUMN(R:R),4,1,$A350)))),0)</f>
        <v>0</v>
      </c>
      <c r="R350" cm="1">
        <f t="array" aca="1" ref="R350" ca="1">IFERROR(IFERROR(Resumo_Horas!R350/INDIRECT(ADDRESS(7,COLUMN(S:S),4,1,Resumo_Horas!$A350)),0)*(((INDIRECT(ADDRESS(357,COLUMN(S:S),4,1,$A350))*14)/11)*(1+INDIRECT(ADDRESS(358,COLUMN(S:S),4,1,$A350)))),0)</f>
        <v>0</v>
      </c>
      <c r="S350" cm="1">
        <f t="array" aca="1" ref="S350" ca="1">IFERROR(IFERROR(Resumo_Horas!S350/INDIRECT(ADDRESS(7,COLUMN(T:T),4,1,Resumo_Horas!$A350)),0)*(((INDIRECT(ADDRESS(357,COLUMN(T:T),4,1,$A350))*14)/11)*(1+INDIRECT(ADDRESS(358,COLUMN(T:T),4,1,$A350)))),0)</f>
        <v>0</v>
      </c>
      <c r="T350" cm="1">
        <f t="array" aca="1" ref="T350" ca="1">IFERROR(IFERROR(Resumo_Horas!T350/INDIRECT(ADDRESS(7,COLUMN(U:U),4,1,Resumo_Horas!$A350)),0)*(((INDIRECT(ADDRESS(357,COLUMN(U:U),4,1,$A350))*14)/11)*(1+INDIRECT(ADDRESS(358,COLUMN(U:U),4,1,$A350)))),0)</f>
        <v>0</v>
      </c>
      <c r="U350" cm="1">
        <f t="array" aca="1" ref="U350" ca="1">IFERROR(IFERROR(Resumo_Horas!U350/INDIRECT(ADDRESS(7,COLUMN(V:V),4,1,Resumo_Horas!$A350)),0)*(((INDIRECT(ADDRESS(357,COLUMN(V:V),4,1,$A350))*14)/11)*(1+INDIRECT(ADDRESS(358,COLUMN(V:V),4,1,$A350)))),0)</f>
        <v>0</v>
      </c>
      <c r="V350" cm="1">
        <f t="array" aca="1" ref="V350" ca="1">IFERROR(IFERROR(Resumo_Horas!V350/INDIRECT(ADDRESS(7,COLUMN(W:W),4,1,Resumo_Horas!$A350)),0)*(((INDIRECT(ADDRESS(357,COLUMN(W:W),4,1,$A350))*14)/11)*(1+INDIRECT(ADDRESS(358,COLUMN(W:W),4,1,$A350)))),0)</f>
        <v>0</v>
      </c>
      <c r="W350" cm="1">
        <f t="array" aca="1" ref="W350" ca="1">IFERROR(IFERROR(Resumo_Horas!W350/INDIRECT(ADDRESS(7,COLUMN(X:X),4,1,Resumo_Horas!$A350)),0)*(((INDIRECT(ADDRESS(357,COLUMN(X:X),4,1,$A350))*14)/11)*(1+INDIRECT(ADDRESS(358,COLUMN(X:X),4,1,$A350)))),0)</f>
        <v>0</v>
      </c>
      <c r="X350" cm="1">
        <f t="array" aca="1" ref="X350" ca="1">IFERROR(IFERROR(Resumo_Horas!X350/INDIRECT(ADDRESS(7,COLUMN(Y:Y),4,1,Resumo_Horas!$A350)),0)*(((INDIRECT(ADDRESS(357,COLUMN(Y:Y),4,1,$A350))*14)/11)*(1+INDIRECT(ADDRESS(358,COLUMN(Y:Y),4,1,$A350)))),0)</f>
        <v>0</v>
      </c>
      <c r="Y350" cm="1">
        <f t="array" aca="1" ref="Y350" ca="1">IFERROR(IFERROR(Resumo_Horas!Y350/INDIRECT(ADDRESS(7,COLUMN(Z:Z),4,1,Resumo_Horas!$A350)),0)*(((INDIRECT(ADDRESS(357,COLUMN(Z:Z),4,1,$A350))*14)/11)*(1+INDIRECT(ADDRESS(358,COLUMN(Z:Z),4,1,$A350)))),0)</f>
        <v>0</v>
      </c>
      <c r="Z350" cm="1">
        <f t="array" aca="1" ref="Z350" ca="1">IFERROR(IFERROR(Resumo_Horas!Z350/INDIRECT(ADDRESS(7,COLUMN(AA:AA),4,1,Resumo_Horas!$A350)),0)*(((INDIRECT(ADDRESS(357,COLUMN(AA:AA),4,1,$A350))*14)/11)*(1+INDIRECT(ADDRESS(358,COLUMN(AA:AA),4,1,$A350)))),0)</f>
        <v>0</v>
      </c>
      <c r="AA350" cm="1">
        <f t="array" aca="1" ref="AA350" ca="1">IFERROR(IFERROR(Resumo_Horas!AA350/INDIRECT(ADDRESS(7,COLUMN(AB:AB),4,1,Resumo_Horas!$A350)),0)*(((INDIRECT(ADDRESS(357,COLUMN(AB:AB),4,1,$A350))*14)/11)*(1+INDIRECT(ADDRESS(358,COLUMN(AB:AB),4,1,$A350)))),0)</f>
        <v>0</v>
      </c>
      <c r="AB350" cm="1">
        <f t="array" aca="1" ref="AB350" ca="1">IFERROR(IFERROR(Resumo_Horas!AB350/INDIRECT(ADDRESS(7,COLUMN(AC:AC),4,1,Resumo_Horas!$A350)),0)*(((INDIRECT(ADDRESS(357,COLUMN(AC:AC),4,1,$A350))*14)/11)*(1+INDIRECT(ADDRESS(358,COLUMN(AC:AC),4,1,$A350)))),0)</f>
        <v>0</v>
      </c>
      <c r="AC350" cm="1">
        <f t="array" aca="1" ref="AC350" ca="1">IFERROR(IFERROR(Resumo_Horas!AC350/INDIRECT(ADDRESS(7,COLUMN(AD:AD),4,1,Resumo_Horas!$A350)),0)*(((INDIRECT(ADDRESS(357,COLUMN(AD:AD),4,1,$A350))*14)/11)*(1+INDIRECT(ADDRESS(358,COLUMN(AD:AD),4,1,$A350)))),0)</f>
        <v>0</v>
      </c>
      <c r="AD350" cm="1">
        <f t="array" aca="1" ref="AD350" ca="1">IFERROR(IFERROR(Resumo_Horas!AD350/INDIRECT(ADDRESS(7,COLUMN(AE:AE),4,1,Resumo_Horas!$A350)),0)*(((INDIRECT(ADDRESS(357,COLUMN(AE:AE),4,1,$A350))*14)/11)*(1+INDIRECT(ADDRESS(358,COLUMN(AE:AE),4,1,$A350)))),0)</f>
        <v>0</v>
      </c>
      <c r="AE350" cm="1">
        <f t="array" aca="1" ref="AE350" ca="1">IFERROR(IFERROR(Resumo_Horas!AE350/INDIRECT(ADDRESS(7,COLUMN(AF:AF),4,1,Resumo_Horas!$A350)),0)*(((INDIRECT(ADDRESS(357,COLUMN(AF:AF),4,1,$A350))*14)/11)*(1+INDIRECT(ADDRESS(358,COLUMN(AF:AF),4,1,$A350)))),0)</f>
        <v>0</v>
      </c>
      <c r="AF350" cm="1">
        <f t="array" aca="1" ref="AF350" ca="1">IFERROR(IFERROR(Resumo_Horas!AF350/INDIRECT(ADDRESS(7,COLUMN(AG:AG),4,1,Resumo_Horas!$A350)),0)*(((INDIRECT(ADDRESS(357,COLUMN(AG:AG),4,1,$A350))*14)/11)*(1+INDIRECT(ADDRESS(358,COLUMN(AG:AG),4,1,$A350)))),0)</f>
        <v>0</v>
      </c>
      <c r="AG350" cm="1">
        <f t="array" aca="1" ref="AG350" ca="1">IFERROR(IFERROR(Resumo_Horas!AG350/INDIRECT(ADDRESS(7,COLUMN(AH:AH),4,1,Resumo_Horas!$A350)),0)*(((INDIRECT(ADDRESS(357,COLUMN(AH:AH),4,1,$A350))*14)/11)*(1+INDIRECT(ADDRESS(358,COLUMN(AH:AH),4,1,$A350)))),0)</f>
        <v>0</v>
      </c>
      <c r="AH350" cm="1">
        <f t="array" aca="1" ref="AH350" ca="1">IFERROR(IFERROR(Resumo_Horas!AH350/INDIRECT(ADDRESS(7,COLUMN(AI:AI),4,1,Resumo_Horas!$A350)),0)*(((INDIRECT(ADDRESS(357,COLUMN(AI:AI),4,1,$A350))*14)/11)*(1+INDIRECT(ADDRESS(358,COLUMN(AI:AI),4,1,$A350)))),0)</f>
        <v>0</v>
      </c>
      <c r="AI350" cm="1">
        <f t="array" aca="1" ref="AI350" ca="1">IFERROR(IFERROR(Resumo_Horas!AI350/INDIRECT(ADDRESS(7,COLUMN(AJ:AJ),4,1,Resumo_Horas!$A350)),0)*(((INDIRECT(ADDRESS(357,COLUMN(AJ:AJ),4,1,$A350))*14)/11)*(1+INDIRECT(ADDRESS(358,COLUMN(AJ:AJ),4,1,$A350)))),0)</f>
        <v>0</v>
      </c>
      <c r="AJ350" cm="1">
        <f t="array" aca="1" ref="AJ350" ca="1">IFERROR(IFERROR(Resumo_Horas!AJ350/INDIRECT(ADDRESS(7,COLUMN(AK:AK),4,1,Resumo_Horas!$A350)),0)*(((INDIRECT(ADDRESS(357,COLUMN(AK:AK),4,1,$A350))*14)/11)*(1+INDIRECT(ADDRESS(358,COLUMN(AK:AK),4,1,$A350)))),0)</f>
        <v>0</v>
      </c>
      <c r="AK350" cm="1">
        <f t="array" aca="1" ref="AK350" ca="1">IFERROR(IFERROR(Resumo_Horas!AK350/INDIRECT(ADDRESS(7,COLUMN(AL:AL),4,1,Resumo_Horas!$A350)),0)*(((INDIRECT(ADDRESS(357,COLUMN(AL:AL),4,1,$A350))*14)/11)*(1+INDIRECT(ADDRESS(358,COLUMN(AL:AL),4,1,$A350)))),0)</f>
        <v>0</v>
      </c>
      <c r="AL350" cm="1">
        <f t="array" aca="1" ref="AL350" ca="1">IFERROR(IFERROR(Resumo_Horas!AL350/INDIRECT(ADDRESS(7,COLUMN(AM:AM),4,1,Resumo_Horas!$A350)),0)*(((INDIRECT(ADDRESS(357,COLUMN(AM:AM),4,1,$A350))*14)/11)*(1+INDIRECT(ADDRESS(358,COLUMN(AM:AM),4,1,$A350)))),0)</f>
        <v>0</v>
      </c>
      <c r="AM350" cm="1">
        <f t="array" aca="1" ref="AM350" ca="1">IFERROR(IFERROR(Resumo_Horas!AM350/INDIRECT(ADDRESS(7,COLUMN(AN:AN),4,1,Resumo_Horas!$A350)),0)*(((INDIRECT(ADDRESS(357,COLUMN(AN:AN),4,1,$A350))*14)/11)*(1+INDIRECT(ADDRESS(358,COLUMN(AN:AN),4,1,$A350)))),0)</f>
        <v>0</v>
      </c>
      <c r="AN350" cm="1">
        <f t="array" aca="1" ref="AN350" ca="1">IFERROR(IFERROR(Resumo_Horas!AN350/INDIRECT(ADDRESS(7,COLUMN(AO:AO),4,1,Resumo_Horas!$A350)),0)*(((INDIRECT(ADDRESS(357,COLUMN(AO:AO),4,1,$A350))*14)/11)*(1+INDIRECT(ADDRESS(358,COLUMN(AO:AO),4,1,$A350)))),0)</f>
        <v>0</v>
      </c>
      <c r="AO350" cm="1">
        <f t="array" aca="1" ref="AO350" ca="1">IFERROR(IFERROR(Resumo_Horas!AO350/INDIRECT(ADDRESS(7,COLUMN(AP:AP),4,1,Resumo_Horas!$A350)),0)*(((INDIRECT(ADDRESS(357,COLUMN(AP:AP),4,1,$A350))*14)/11)*(1+INDIRECT(ADDRESS(358,COLUMN(AP:AP),4,1,$A350)))),0)</f>
        <v>0</v>
      </c>
      <c r="AP350" cm="1">
        <f t="array" aca="1" ref="AP350" ca="1">IFERROR(IFERROR(Resumo_Horas!AP350/INDIRECT(ADDRESS(7,COLUMN(AQ:AQ),4,1,Resumo_Horas!$A350)),0)*(((INDIRECT(ADDRESS(357,COLUMN(AQ:AQ),4,1,$A350))*14)/11)*(1+INDIRECT(ADDRESS(358,COLUMN(AQ:AQ),4,1,$A350)))),0)</f>
        <v>0</v>
      </c>
      <c r="AQ350" cm="1">
        <f t="array" aca="1" ref="AQ350" ca="1">IFERROR(IFERROR(Resumo_Horas!AQ350/INDIRECT(ADDRESS(7,COLUMN(AR:AR),4,1,Resumo_Horas!$A350)),0)*(((INDIRECT(ADDRESS(357,COLUMN(AR:AR),4,1,$A350))*14)/11)*(1+INDIRECT(ADDRESS(358,COLUMN(AR:AR),4,1,$A350)))),0)</f>
        <v>0</v>
      </c>
      <c r="AR350" cm="1">
        <f t="array" aca="1" ref="AR350" ca="1">IFERROR(IFERROR(Resumo_Horas!AR350/INDIRECT(ADDRESS(7,COLUMN(AS:AS),4,1,Resumo_Horas!$A350)),0)*(((INDIRECT(ADDRESS(357,COLUMN(AS:AS),4,1,$A350))*14)/11)*(1+INDIRECT(ADDRESS(358,COLUMN(AS:AS),4,1,$A350)))),0)</f>
        <v>0</v>
      </c>
      <c r="AS350" cm="1">
        <f t="array" aca="1" ref="AS350" ca="1">IFERROR(IFERROR(Resumo_Horas!AS350/INDIRECT(ADDRESS(7,COLUMN(AT:AT),4,1,Resumo_Horas!$A350)),0)*(((INDIRECT(ADDRESS(357,COLUMN(AT:AT),4,1,$A350))*14)/11)*(1+INDIRECT(ADDRESS(358,COLUMN(AT:AT),4,1,$A350)))),0)</f>
        <v>0</v>
      </c>
      <c r="AT350" cm="1">
        <f t="array" aca="1" ref="AT350" ca="1">IFERROR(IFERROR(Resumo_Horas!AT350/INDIRECT(ADDRESS(7,COLUMN(AU:AU),4,1,Resumo_Horas!$A350)),0)*(((INDIRECT(ADDRESS(357,COLUMN(AU:AU),4,1,$A350))*14)/11)*(1+INDIRECT(ADDRESS(358,COLUMN(AU:AU),4,1,$A350)))),0)</f>
        <v>0</v>
      </c>
      <c r="AU350" cm="1">
        <f t="array" aca="1" ref="AU350" ca="1">IFERROR(IFERROR(Resumo_Horas!AU350/INDIRECT(ADDRESS(7,COLUMN(AV:AV),4,1,Resumo_Horas!$A350)),0)*(((INDIRECT(ADDRESS(357,COLUMN(AV:AV),4,1,$A350))*14)/11)*(1+INDIRECT(ADDRESS(358,COLUMN(AV:AV),4,1,$A350)))),0)</f>
        <v>0</v>
      </c>
      <c r="AV350" cm="1">
        <f t="array" aca="1" ref="AV350" ca="1">IFERROR(IFERROR(Resumo_Horas!AV350/INDIRECT(ADDRESS(7,COLUMN(AW:AW),4,1,Resumo_Horas!$A350)),0)*(((INDIRECT(ADDRESS(357,COLUMN(AW:AW),4,1,$A350))*14)/11)*(1+INDIRECT(ADDRESS(358,COLUMN(AW:AW),4,1,$A350)))),0)</f>
        <v>0</v>
      </c>
      <c r="AW350" cm="1">
        <f t="array" aca="1" ref="AW350" ca="1">IFERROR(IFERROR(Resumo_Horas!AW350/INDIRECT(ADDRESS(7,COLUMN(AX:AX),4,1,Resumo_Horas!$A350)),0)*(((INDIRECT(ADDRESS(357,COLUMN(AX:AX),4,1,$A350))*14)/11)*(1+INDIRECT(ADDRESS(358,COLUMN(AX:AX),4,1,$A350)))),0)</f>
        <v>0</v>
      </c>
      <c r="AX350" cm="1">
        <f t="array" aca="1" ref="AX350" ca="1">IFERROR(IFERROR(Resumo_Horas!AX350/INDIRECT(ADDRESS(7,COLUMN(AY:AY),4,1,Resumo_Horas!$A350)),0)*(((INDIRECT(ADDRESS(357,COLUMN(AY:AY),4,1,$A350))*14)/11)*(1+INDIRECT(ADDRESS(358,COLUMN(AY:AY),4,1,$A350)))),0)</f>
        <v>0</v>
      </c>
      <c r="AY350" cm="1">
        <f t="array" aca="1" ref="AY350" ca="1">IFERROR(IFERROR(Resumo_Horas!AY350/INDIRECT(ADDRESS(7,COLUMN(AZ:AZ),4,1,Resumo_Horas!$A350)),0)*(((INDIRECT(ADDRESS(357,COLUMN(AZ:AZ),4,1,$A350))*14)/11)*(1+INDIRECT(ADDRESS(358,COLUMN(AZ:AZ),4,1,$A350)))),0)</f>
        <v>0</v>
      </c>
      <c r="AZ350" cm="1">
        <f t="array" aca="1" ref="AZ350" ca="1">IFERROR(IFERROR(Resumo_Horas!AZ350/INDIRECT(ADDRESS(7,COLUMN(BA:BA),4,1,Resumo_Horas!$A350)),0)*(((INDIRECT(ADDRESS(357,COLUMN(BA:BA),4,1,$A350))*14)/11)*(1+INDIRECT(ADDRESS(358,COLUMN(BA:BA),4,1,$A350)))),0)</f>
        <v>0</v>
      </c>
      <c r="BA350" cm="1">
        <f t="array" aca="1" ref="BA350" ca="1">IFERROR(IFERROR(Resumo_Horas!BA350/INDIRECT(ADDRESS(7,COLUMN(BB:BB),4,1,Resumo_Horas!$A350)),0)*(((INDIRECT(ADDRESS(357,COLUMN(BB:BB),4,1,$A350))*14)/11)*(1+INDIRECT(ADDRESS(358,COLUMN(BB:BB),4,1,$A350)))),0)</f>
        <v>0</v>
      </c>
      <c r="BB350" cm="1">
        <f t="array" aca="1" ref="BB350" ca="1">IFERROR(IFERROR(Resumo_Horas!BB350/INDIRECT(ADDRESS(7,COLUMN(BC:BC),4,1,Resumo_Horas!$A350)),0)*(((INDIRECT(ADDRESS(357,COLUMN(BC:BC),4,1,$A350))*14)/11)*(1+INDIRECT(ADDRESS(358,COLUMN(BC:BC),4,1,$A350)))),0)</f>
        <v>0</v>
      </c>
      <c r="BC350" cm="1">
        <f t="array" aca="1" ref="BC350" ca="1">IFERROR(IFERROR(Resumo_Horas!BC350/INDIRECT(ADDRESS(7,COLUMN(BD:BD),4,1,Resumo_Horas!$A350)),0)*(((INDIRECT(ADDRESS(357,COLUMN(BD:BD),4,1,$A350))*14)/11)*(1+INDIRECT(ADDRESS(358,COLUMN(BD:BD),4,1,$A350)))),0)</f>
        <v>0</v>
      </c>
      <c r="BD350" cm="1">
        <f t="array" aca="1" ref="BD350" ca="1">IFERROR(IFERROR(Resumo_Horas!BD350/INDIRECT(ADDRESS(7,COLUMN(BE:BE),4,1,Resumo_Horas!$A350)),0)*(((INDIRECT(ADDRESS(357,COLUMN(BE:BE),4,1,$A350))*14)/11)*(1+INDIRECT(ADDRESS(358,COLUMN(BE:BE),4,1,$A350)))),0)</f>
        <v>0</v>
      </c>
      <c r="BE350" cm="1">
        <f t="array" aca="1" ref="BE350" ca="1">IFERROR(IFERROR(Resumo_Horas!BE350/INDIRECT(ADDRESS(7,COLUMN(BF:BF),4,1,Resumo_Horas!$A350)),0)*(((INDIRECT(ADDRESS(357,COLUMN(BF:BF),4,1,$A350))*14)/11)*(1+INDIRECT(ADDRESS(358,COLUMN(BF:BF),4,1,$A350)))),0)</f>
        <v>0</v>
      </c>
      <c r="BF350" cm="1">
        <f t="array" aca="1" ref="BF350" ca="1">IFERROR(IFERROR(Resumo_Horas!BF350/INDIRECT(ADDRESS(7,COLUMN(BG:BG),4,1,Resumo_Horas!$A350)),0)*(((INDIRECT(ADDRESS(357,COLUMN(BG:BG),4,1,$A350))*14)/11)*(1+INDIRECT(ADDRESS(358,COLUMN(BG:BG),4,1,$A350)))),0)</f>
        <v>0</v>
      </c>
      <c r="BG350" cm="1">
        <f t="array" aca="1" ref="BG350" ca="1">IFERROR(IFERROR(Resumo_Horas!BG350/INDIRECT(ADDRESS(7,COLUMN(BH:BH),4,1,Resumo_Horas!$A350)),0)*(((INDIRECT(ADDRESS(357,COLUMN(BH:BH),4,1,$A350))*14)/11)*(1+INDIRECT(ADDRESS(358,COLUMN(BH:BH),4,1,$A350)))),0)</f>
        <v>0</v>
      </c>
      <c r="BH350" cm="1">
        <f t="array" aca="1" ref="BH350" ca="1">IFERROR(IFERROR(Resumo_Horas!BH350/INDIRECT(ADDRESS(7,COLUMN(BI:BI),4,1,Resumo_Horas!$A350)),0)*(((INDIRECT(ADDRESS(357,COLUMN(BI:BI),4,1,$A350))*14)/11)*(1+INDIRECT(ADDRESS(358,COLUMN(BI:BI),4,1,$A350)))),0)</f>
        <v>0</v>
      </c>
      <c r="BI350" cm="1">
        <f t="array" aca="1" ref="BI350" ca="1">IFERROR(IFERROR(Resumo_Horas!BI350/INDIRECT(ADDRESS(7,COLUMN(BJ:BJ),4,1,Resumo_Horas!$A350)),0)*(((INDIRECT(ADDRESS(357,COLUMN(BJ:BJ),4,1,$A350))*14)/11)*(1+INDIRECT(ADDRESS(358,COLUMN(BJ:BJ),4,1,$A350)))),0)</f>
        <v>0</v>
      </c>
      <c r="BJ350" cm="1">
        <f t="array" aca="1" ref="BJ350" ca="1">IFERROR(IFERROR(Resumo_Horas!BJ350/INDIRECT(ADDRESS(7,COLUMN(BK:BK),4,1,Resumo_Horas!$A350)),0)*(((INDIRECT(ADDRESS(357,COLUMN(BK:BK),4,1,$A350))*14)/11)*(1+INDIRECT(ADDRESS(358,COLUMN(BK:BK),4,1,$A350)))),0)</f>
        <v>0</v>
      </c>
      <c r="BK350" s="331" cm="1">
        <f t="array" aca="1" ref="BK350" ca="1">IFERROR(IFERROR(Resumo_Horas!BK350/INDIRECT(ADDRESS(7,COLUMN(BL:BL),4,1,Resumo_Horas!$A350)),0)*(((INDIRECT(ADDRESS(357,COLUMN(BL:BL),4,1,$A350))*14)/11)*(1+INDIRECT(ADDRESS(358,COLUMN(BL:BL),4,1,$A350)))),0)</f>
        <v>0</v>
      </c>
    </row>
    <row r="351" spans="1:63" x14ac:dyDescent="0.25">
      <c r="A351" s="330" t="str" cm="1">
        <f t="array" aca="1" ref="A351" ca="1">IF(INDIRECT(ADDRESS(9+QUOTIENT(ROW(A350)-1,20),4,4,1,"Equipa de projeto")) = 0,"", _xlfn.CONCAT(1 + QUOTIENT(ROW(A350)-1,20),". ", INDIRECT(ADDRESS(9+QUOTIENT(ROW(A350)-1,20),4,4,1,"Equipa de projeto"))))</f>
        <v/>
      </c>
      <c r="B351">
        <f>Atividades!$A$49</f>
        <v>0</v>
      </c>
      <c r="C351" s="123" t="s">
        <v>49</v>
      </c>
      <c r="D351" cm="1">
        <f t="array" aca="1" ref="D351" ca="1">IFERROR(IFERROR(Resumo_Horas!D351/INDIRECT(ADDRESS(7,COLUMN(E:E),4,1,Resumo_Horas!$A351)),0)*(((INDIRECT(ADDRESS(357,COLUMN(E:E),4,1,$A351))*14)/11)*(1+INDIRECT(ADDRESS(358,COLUMN(E:E),4,1,$A351)))),0)</f>
        <v>0</v>
      </c>
      <c r="E351" cm="1">
        <f t="array" aca="1" ref="E351" ca="1">IFERROR(IFERROR(Resumo_Horas!E351/INDIRECT(ADDRESS(7,COLUMN(F:F),4,1,Resumo_Horas!$A351)),0)*(((INDIRECT(ADDRESS(357,COLUMN(F:F),4,1,$A351))*14)/11)*(1+INDIRECT(ADDRESS(358,COLUMN(F:F),4,1,$A351)))),0)</f>
        <v>0</v>
      </c>
      <c r="F351" cm="1">
        <f t="array" aca="1" ref="F351" ca="1">IFERROR(IFERROR(Resumo_Horas!F351/INDIRECT(ADDRESS(7,COLUMN(G:G),4,1,Resumo_Horas!$A351)),0)*(((INDIRECT(ADDRESS(357,COLUMN(G:G),4,1,$A351))*14)/11)*(1+INDIRECT(ADDRESS(358,COLUMN(G:G),4,1,$A351)))),0)</f>
        <v>0</v>
      </c>
      <c r="G351" cm="1">
        <f t="array" aca="1" ref="G351" ca="1">IFERROR(IFERROR(Resumo_Horas!G351/INDIRECT(ADDRESS(7,COLUMN(H:H),4,1,Resumo_Horas!$A351)),0)*(((INDIRECT(ADDRESS(357,COLUMN(H:H),4,1,$A351))*14)/11)*(1+INDIRECT(ADDRESS(358,COLUMN(H:H),4,1,$A351)))),0)</f>
        <v>0</v>
      </c>
      <c r="H351" cm="1">
        <f t="array" aca="1" ref="H351" ca="1">IFERROR(IFERROR(Resumo_Horas!H351/INDIRECT(ADDRESS(7,COLUMN(I:I),4,1,Resumo_Horas!$A351)),0)*(((INDIRECT(ADDRESS(357,COLUMN(I:I),4,1,$A351))*14)/11)*(1+INDIRECT(ADDRESS(358,COLUMN(I:I),4,1,$A351)))),0)</f>
        <v>0</v>
      </c>
      <c r="I351" cm="1">
        <f t="array" aca="1" ref="I351" ca="1">IFERROR(IFERROR(Resumo_Horas!I351/INDIRECT(ADDRESS(7,COLUMN(J:J),4,1,Resumo_Horas!$A351)),0)*(((INDIRECT(ADDRESS(357,COLUMN(J:J),4,1,$A351))*14)/11)*(1+INDIRECT(ADDRESS(358,COLUMN(J:J),4,1,$A351)))),0)</f>
        <v>0</v>
      </c>
      <c r="J351" cm="1">
        <f t="array" aca="1" ref="J351" ca="1">IFERROR(IFERROR(Resumo_Horas!J351/INDIRECT(ADDRESS(7,COLUMN(K:K),4,1,Resumo_Horas!$A351)),0)*(((INDIRECT(ADDRESS(357,COLUMN(K:K),4,1,$A351))*14)/11)*(1+INDIRECT(ADDRESS(358,COLUMN(K:K),4,1,$A351)))),0)</f>
        <v>0</v>
      </c>
      <c r="K351" cm="1">
        <f t="array" aca="1" ref="K351" ca="1">IFERROR(IFERROR(Resumo_Horas!K351/INDIRECT(ADDRESS(7,COLUMN(L:L),4,1,Resumo_Horas!$A351)),0)*(((INDIRECT(ADDRESS(357,COLUMN(L:L),4,1,$A351))*14)/11)*(1+INDIRECT(ADDRESS(358,COLUMN(L:L),4,1,$A351)))),0)</f>
        <v>0</v>
      </c>
      <c r="L351" cm="1">
        <f t="array" aca="1" ref="L351" ca="1">IFERROR(IFERROR(Resumo_Horas!L351/INDIRECT(ADDRESS(7,COLUMN(M:M),4,1,Resumo_Horas!$A351)),0)*(((INDIRECT(ADDRESS(357,COLUMN(M:M),4,1,$A351))*14)/11)*(1+INDIRECT(ADDRESS(358,COLUMN(M:M),4,1,$A351)))),0)</f>
        <v>0</v>
      </c>
      <c r="M351" cm="1">
        <f t="array" aca="1" ref="M351" ca="1">IFERROR(IFERROR(Resumo_Horas!M351/INDIRECT(ADDRESS(7,COLUMN(N:N),4,1,Resumo_Horas!$A351)),0)*(((INDIRECT(ADDRESS(357,COLUMN(N:N),4,1,$A351))*14)/11)*(1+INDIRECT(ADDRESS(358,COLUMN(N:N),4,1,$A351)))),0)</f>
        <v>0</v>
      </c>
      <c r="N351" cm="1">
        <f t="array" aca="1" ref="N351" ca="1">IFERROR(IFERROR(Resumo_Horas!N351/INDIRECT(ADDRESS(7,COLUMN(O:O),4,1,Resumo_Horas!$A351)),0)*(((INDIRECT(ADDRESS(357,COLUMN(O:O),4,1,$A351))*14)/11)*(1+INDIRECT(ADDRESS(358,COLUMN(O:O),4,1,$A351)))),0)</f>
        <v>0</v>
      </c>
      <c r="O351" cm="1">
        <f t="array" aca="1" ref="O351" ca="1">IFERROR(IFERROR(Resumo_Horas!O351/INDIRECT(ADDRESS(7,COLUMN(P:P),4,1,Resumo_Horas!$A351)),0)*(((INDIRECT(ADDRESS(357,COLUMN(P:P),4,1,$A351))*14)/11)*(1+INDIRECT(ADDRESS(358,COLUMN(P:P),4,1,$A351)))),0)</f>
        <v>0</v>
      </c>
      <c r="P351" cm="1">
        <f t="array" aca="1" ref="P351" ca="1">IFERROR(IFERROR(Resumo_Horas!P351/INDIRECT(ADDRESS(7,COLUMN(Q:Q),4,1,Resumo_Horas!$A351)),0)*(((INDIRECT(ADDRESS(357,COLUMN(Q:Q),4,1,$A351))*14)/11)*(1+INDIRECT(ADDRESS(358,COLUMN(Q:Q),4,1,$A351)))),0)</f>
        <v>0</v>
      </c>
      <c r="Q351" cm="1">
        <f t="array" aca="1" ref="Q351" ca="1">IFERROR(IFERROR(Resumo_Horas!Q351/INDIRECT(ADDRESS(7,COLUMN(R:R),4,1,Resumo_Horas!$A351)),0)*(((INDIRECT(ADDRESS(357,COLUMN(R:R),4,1,$A351))*14)/11)*(1+INDIRECT(ADDRESS(358,COLUMN(R:R),4,1,$A351)))),0)</f>
        <v>0</v>
      </c>
      <c r="R351" cm="1">
        <f t="array" aca="1" ref="R351" ca="1">IFERROR(IFERROR(Resumo_Horas!R351/INDIRECT(ADDRESS(7,COLUMN(S:S),4,1,Resumo_Horas!$A351)),0)*(((INDIRECT(ADDRESS(357,COLUMN(S:S),4,1,$A351))*14)/11)*(1+INDIRECT(ADDRESS(358,COLUMN(S:S),4,1,$A351)))),0)</f>
        <v>0</v>
      </c>
      <c r="S351" cm="1">
        <f t="array" aca="1" ref="S351" ca="1">IFERROR(IFERROR(Resumo_Horas!S351/INDIRECT(ADDRESS(7,COLUMN(T:T),4,1,Resumo_Horas!$A351)),0)*(((INDIRECT(ADDRESS(357,COLUMN(T:T),4,1,$A351))*14)/11)*(1+INDIRECT(ADDRESS(358,COLUMN(T:T),4,1,$A351)))),0)</f>
        <v>0</v>
      </c>
      <c r="T351" cm="1">
        <f t="array" aca="1" ref="T351" ca="1">IFERROR(IFERROR(Resumo_Horas!T351/INDIRECT(ADDRESS(7,COLUMN(U:U),4,1,Resumo_Horas!$A351)),0)*(((INDIRECT(ADDRESS(357,COLUMN(U:U),4,1,$A351))*14)/11)*(1+INDIRECT(ADDRESS(358,COLUMN(U:U),4,1,$A351)))),0)</f>
        <v>0</v>
      </c>
      <c r="U351" cm="1">
        <f t="array" aca="1" ref="U351" ca="1">IFERROR(IFERROR(Resumo_Horas!U351/INDIRECT(ADDRESS(7,COLUMN(V:V),4,1,Resumo_Horas!$A351)),0)*(((INDIRECT(ADDRESS(357,COLUMN(V:V),4,1,$A351))*14)/11)*(1+INDIRECT(ADDRESS(358,COLUMN(V:V),4,1,$A351)))),0)</f>
        <v>0</v>
      </c>
      <c r="V351" cm="1">
        <f t="array" aca="1" ref="V351" ca="1">IFERROR(IFERROR(Resumo_Horas!V351/INDIRECT(ADDRESS(7,COLUMN(W:W),4,1,Resumo_Horas!$A351)),0)*(((INDIRECT(ADDRESS(357,COLUMN(W:W),4,1,$A351))*14)/11)*(1+INDIRECT(ADDRESS(358,COLUMN(W:W),4,1,$A351)))),0)</f>
        <v>0</v>
      </c>
      <c r="W351" cm="1">
        <f t="array" aca="1" ref="W351" ca="1">IFERROR(IFERROR(Resumo_Horas!W351/INDIRECT(ADDRESS(7,COLUMN(X:X),4,1,Resumo_Horas!$A351)),0)*(((INDIRECT(ADDRESS(357,COLUMN(X:X),4,1,$A351))*14)/11)*(1+INDIRECT(ADDRESS(358,COLUMN(X:X),4,1,$A351)))),0)</f>
        <v>0</v>
      </c>
      <c r="X351" cm="1">
        <f t="array" aca="1" ref="X351" ca="1">IFERROR(IFERROR(Resumo_Horas!X351/INDIRECT(ADDRESS(7,COLUMN(Y:Y),4,1,Resumo_Horas!$A351)),0)*(((INDIRECT(ADDRESS(357,COLUMN(Y:Y),4,1,$A351))*14)/11)*(1+INDIRECT(ADDRESS(358,COLUMN(Y:Y),4,1,$A351)))),0)</f>
        <v>0</v>
      </c>
      <c r="Y351" cm="1">
        <f t="array" aca="1" ref="Y351" ca="1">IFERROR(IFERROR(Resumo_Horas!Y351/INDIRECT(ADDRESS(7,COLUMN(Z:Z),4,1,Resumo_Horas!$A351)),0)*(((INDIRECT(ADDRESS(357,COLUMN(Z:Z),4,1,$A351))*14)/11)*(1+INDIRECT(ADDRESS(358,COLUMN(Z:Z),4,1,$A351)))),0)</f>
        <v>0</v>
      </c>
      <c r="Z351" cm="1">
        <f t="array" aca="1" ref="Z351" ca="1">IFERROR(IFERROR(Resumo_Horas!Z351/INDIRECT(ADDRESS(7,COLUMN(AA:AA),4,1,Resumo_Horas!$A351)),0)*(((INDIRECT(ADDRESS(357,COLUMN(AA:AA),4,1,$A351))*14)/11)*(1+INDIRECT(ADDRESS(358,COLUMN(AA:AA),4,1,$A351)))),0)</f>
        <v>0</v>
      </c>
      <c r="AA351" cm="1">
        <f t="array" aca="1" ref="AA351" ca="1">IFERROR(IFERROR(Resumo_Horas!AA351/INDIRECT(ADDRESS(7,COLUMN(AB:AB),4,1,Resumo_Horas!$A351)),0)*(((INDIRECT(ADDRESS(357,COLUMN(AB:AB),4,1,$A351))*14)/11)*(1+INDIRECT(ADDRESS(358,COLUMN(AB:AB),4,1,$A351)))),0)</f>
        <v>0</v>
      </c>
      <c r="AB351" cm="1">
        <f t="array" aca="1" ref="AB351" ca="1">IFERROR(IFERROR(Resumo_Horas!AB351/INDIRECT(ADDRESS(7,COLUMN(AC:AC),4,1,Resumo_Horas!$A351)),0)*(((INDIRECT(ADDRESS(357,COLUMN(AC:AC),4,1,$A351))*14)/11)*(1+INDIRECT(ADDRESS(358,COLUMN(AC:AC),4,1,$A351)))),0)</f>
        <v>0</v>
      </c>
      <c r="AC351" cm="1">
        <f t="array" aca="1" ref="AC351" ca="1">IFERROR(IFERROR(Resumo_Horas!AC351/INDIRECT(ADDRESS(7,COLUMN(AD:AD),4,1,Resumo_Horas!$A351)),0)*(((INDIRECT(ADDRESS(357,COLUMN(AD:AD),4,1,$A351))*14)/11)*(1+INDIRECT(ADDRESS(358,COLUMN(AD:AD),4,1,$A351)))),0)</f>
        <v>0</v>
      </c>
      <c r="AD351" cm="1">
        <f t="array" aca="1" ref="AD351" ca="1">IFERROR(IFERROR(Resumo_Horas!AD351/INDIRECT(ADDRESS(7,COLUMN(AE:AE),4,1,Resumo_Horas!$A351)),0)*(((INDIRECT(ADDRESS(357,COLUMN(AE:AE),4,1,$A351))*14)/11)*(1+INDIRECT(ADDRESS(358,COLUMN(AE:AE),4,1,$A351)))),0)</f>
        <v>0</v>
      </c>
      <c r="AE351" cm="1">
        <f t="array" aca="1" ref="AE351" ca="1">IFERROR(IFERROR(Resumo_Horas!AE351/INDIRECT(ADDRESS(7,COLUMN(AF:AF),4,1,Resumo_Horas!$A351)),0)*(((INDIRECT(ADDRESS(357,COLUMN(AF:AF),4,1,$A351))*14)/11)*(1+INDIRECT(ADDRESS(358,COLUMN(AF:AF),4,1,$A351)))),0)</f>
        <v>0</v>
      </c>
      <c r="AF351" cm="1">
        <f t="array" aca="1" ref="AF351" ca="1">IFERROR(IFERROR(Resumo_Horas!AF351/INDIRECT(ADDRESS(7,COLUMN(AG:AG),4,1,Resumo_Horas!$A351)),0)*(((INDIRECT(ADDRESS(357,COLUMN(AG:AG),4,1,$A351))*14)/11)*(1+INDIRECT(ADDRESS(358,COLUMN(AG:AG),4,1,$A351)))),0)</f>
        <v>0</v>
      </c>
      <c r="AG351" cm="1">
        <f t="array" aca="1" ref="AG351" ca="1">IFERROR(IFERROR(Resumo_Horas!AG351/INDIRECT(ADDRESS(7,COLUMN(AH:AH),4,1,Resumo_Horas!$A351)),0)*(((INDIRECT(ADDRESS(357,COLUMN(AH:AH),4,1,$A351))*14)/11)*(1+INDIRECT(ADDRESS(358,COLUMN(AH:AH),4,1,$A351)))),0)</f>
        <v>0</v>
      </c>
      <c r="AH351" cm="1">
        <f t="array" aca="1" ref="AH351" ca="1">IFERROR(IFERROR(Resumo_Horas!AH351/INDIRECT(ADDRESS(7,COLUMN(AI:AI),4,1,Resumo_Horas!$A351)),0)*(((INDIRECT(ADDRESS(357,COLUMN(AI:AI),4,1,$A351))*14)/11)*(1+INDIRECT(ADDRESS(358,COLUMN(AI:AI),4,1,$A351)))),0)</f>
        <v>0</v>
      </c>
      <c r="AI351" cm="1">
        <f t="array" aca="1" ref="AI351" ca="1">IFERROR(IFERROR(Resumo_Horas!AI351/INDIRECT(ADDRESS(7,COLUMN(AJ:AJ),4,1,Resumo_Horas!$A351)),0)*(((INDIRECT(ADDRESS(357,COLUMN(AJ:AJ),4,1,$A351))*14)/11)*(1+INDIRECT(ADDRESS(358,COLUMN(AJ:AJ),4,1,$A351)))),0)</f>
        <v>0</v>
      </c>
      <c r="AJ351" cm="1">
        <f t="array" aca="1" ref="AJ351" ca="1">IFERROR(IFERROR(Resumo_Horas!AJ351/INDIRECT(ADDRESS(7,COLUMN(AK:AK),4,1,Resumo_Horas!$A351)),0)*(((INDIRECT(ADDRESS(357,COLUMN(AK:AK),4,1,$A351))*14)/11)*(1+INDIRECT(ADDRESS(358,COLUMN(AK:AK),4,1,$A351)))),0)</f>
        <v>0</v>
      </c>
      <c r="AK351" cm="1">
        <f t="array" aca="1" ref="AK351" ca="1">IFERROR(IFERROR(Resumo_Horas!AK351/INDIRECT(ADDRESS(7,COLUMN(AL:AL),4,1,Resumo_Horas!$A351)),0)*(((INDIRECT(ADDRESS(357,COLUMN(AL:AL),4,1,$A351))*14)/11)*(1+INDIRECT(ADDRESS(358,COLUMN(AL:AL),4,1,$A351)))),0)</f>
        <v>0</v>
      </c>
      <c r="AL351" cm="1">
        <f t="array" aca="1" ref="AL351" ca="1">IFERROR(IFERROR(Resumo_Horas!AL351/INDIRECT(ADDRESS(7,COLUMN(AM:AM),4,1,Resumo_Horas!$A351)),0)*(((INDIRECT(ADDRESS(357,COLUMN(AM:AM),4,1,$A351))*14)/11)*(1+INDIRECT(ADDRESS(358,COLUMN(AM:AM),4,1,$A351)))),0)</f>
        <v>0</v>
      </c>
      <c r="AM351" cm="1">
        <f t="array" aca="1" ref="AM351" ca="1">IFERROR(IFERROR(Resumo_Horas!AM351/INDIRECT(ADDRESS(7,COLUMN(AN:AN),4,1,Resumo_Horas!$A351)),0)*(((INDIRECT(ADDRESS(357,COLUMN(AN:AN),4,1,$A351))*14)/11)*(1+INDIRECT(ADDRESS(358,COLUMN(AN:AN),4,1,$A351)))),0)</f>
        <v>0</v>
      </c>
      <c r="AN351" cm="1">
        <f t="array" aca="1" ref="AN351" ca="1">IFERROR(IFERROR(Resumo_Horas!AN351/INDIRECT(ADDRESS(7,COLUMN(AO:AO),4,1,Resumo_Horas!$A351)),0)*(((INDIRECT(ADDRESS(357,COLUMN(AO:AO),4,1,$A351))*14)/11)*(1+INDIRECT(ADDRESS(358,COLUMN(AO:AO),4,1,$A351)))),0)</f>
        <v>0</v>
      </c>
      <c r="AO351" cm="1">
        <f t="array" aca="1" ref="AO351" ca="1">IFERROR(IFERROR(Resumo_Horas!AO351/INDIRECT(ADDRESS(7,COLUMN(AP:AP),4,1,Resumo_Horas!$A351)),0)*(((INDIRECT(ADDRESS(357,COLUMN(AP:AP),4,1,$A351))*14)/11)*(1+INDIRECT(ADDRESS(358,COLUMN(AP:AP),4,1,$A351)))),0)</f>
        <v>0</v>
      </c>
      <c r="AP351" cm="1">
        <f t="array" aca="1" ref="AP351" ca="1">IFERROR(IFERROR(Resumo_Horas!AP351/INDIRECT(ADDRESS(7,COLUMN(AQ:AQ),4,1,Resumo_Horas!$A351)),0)*(((INDIRECT(ADDRESS(357,COLUMN(AQ:AQ),4,1,$A351))*14)/11)*(1+INDIRECT(ADDRESS(358,COLUMN(AQ:AQ),4,1,$A351)))),0)</f>
        <v>0</v>
      </c>
      <c r="AQ351" cm="1">
        <f t="array" aca="1" ref="AQ351" ca="1">IFERROR(IFERROR(Resumo_Horas!AQ351/INDIRECT(ADDRESS(7,COLUMN(AR:AR),4,1,Resumo_Horas!$A351)),0)*(((INDIRECT(ADDRESS(357,COLUMN(AR:AR),4,1,$A351))*14)/11)*(1+INDIRECT(ADDRESS(358,COLUMN(AR:AR),4,1,$A351)))),0)</f>
        <v>0</v>
      </c>
      <c r="AR351" cm="1">
        <f t="array" aca="1" ref="AR351" ca="1">IFERROR(IFERROR(Resumo_Horas!AR351/INDIRECT(ADDRESS(7,COLUMN(AS:AS),4,1,Resumo_Horas!$A351)),0)*(((INDIRECT(ADDRESS(357,COLUMN(AS:AS),4,1,$A351))*14)/11)*(1+INDIRECT(ADDRESS(358,COLUMN(AS:AS),4,1,$A351)))),0)</f>
        <v>0</v>
      </c>
      <c r="AS351" cm="1">
        <f t="array" aca="1" ref="AS351" ca="1">IFERROR(IFERROR(Resumo_Horas!AS351/INDIRECT(ADDRESS(7,COLUMN(AT:AT),4,1,Resumo_Horas!$A351)),0)*(((INDIRECT(ADDRESS(357,COLUMN(AT:AT),4,1,$A351))*14)/11)*(1+INDIRECT(ADDRESS(358,COLUMN(AT:AT),4,1,$A351)))),0)</f>
        <v>0</v>
      </c>
      <c r="AT351" cm="1">
        <f t="array" aca="1" ref="AT351" ca="1">IFERROR(IFERROR(Resumo_Horas!AT351/INDIRECT(ADDRESS(7,COLUMN(AU:AU),4,1,Resumo_Horas!$A351)),0)*(((INDIRECT(ADDRESS(357,COLUMN(AU:AU),4,1,$A351))*14)/11)*(1+INDIRECT(ADDRESS(358,COLUMN(AU:AU),4,1,$A351)))),0)</f>
        <v>0</v>
      </c>
      <c r="AU351" cm="1">
        <f t="array" aca="1" ref="AU351" ca="1">IFERROR(IFERROR(Resumo_Horas!AU351/INDIRECT(ADDRESS(7,COLUMN(AV:AV),4,1,Resumo_Horas!$A351)),0)*(((INDIRECT(ADDRESS(357,COLUMN(AV:AV),4,1,$A351))*14)/11)*(1+INDIRECT(ADDRESS(358,COLUMN(AV:AV),4,1,$A351)))),0)</f>
        <v>0</v>
      </c>
      <c r="AV351" cm="1">
        <f t="array" aca="1" ref="AV351" ca="1">IFERROR(IFERROR(Resumo_Horas!AV351/INDIRECT(ADDRESS(7,COLUMN(AW:AW),4,1,Resumo_Horas!$A351)),0)*(((INDIRECT(ADDRESS(357,COLUMN(AW:AW),4,1,$A351))*14)/11)*(1+INDIRECT(ADDRESS(358,COLUMN(AW:AW),4,1,$A351)))),0)</f>
        <v>0</v>
      </c>
      <c r="AW351" cm="1">
        <f t="array" aca="1" ref="AW351" ca="1">IFERROR(IFERROR(Resumo_Horas!AW351/INDIRECT(ADDRESS(7,COLUMN(AX:AX),4,1,Resumo_Horas!$A351)),0)*(((INDIRECT(ADDRESS(357,COLUMN(AX:AX),4,1,$A351))*14)/11)*(1+INDIRECT(ADDRESS(358,COLUMN(AX:AX),4,1,$A351)))),0)</f>
        <v>0</v>
      </c>
      <c r="AX351" cm="1">
        <f t="array" aca="1" ref="AX351" ca="1">IFERROR(IFERROR(Resumo_Horas!AX351/INDIRECT(ADDRESS(7,COLUMN(AY:AY),4,1,Resumo_Horas!$A351)),0)*(((INDIRECT(ADDRESS(357,COLUMN(AY:AY),4,1,$A351))*14)/11)*(1+INDIRECT(ADDRESS(358,COLUMN(AY:AY),4,1,$A351)))),0)</f>
        <v>0</v>
      </c>
      <c r="AY351" cm="1">
        <f t="array" aca="1" ref="AY351" ca="1">IFERROR(IFERROR(Resumo_Horas!AY351/INDIRECT(ADDRESS(7,COLUMN(AZ:AZ),4,1,Resumo_Horas!$A351)),0)*(((INDIRECT(ADDRESS(357,COLUMN(AZ:AZ),4,1,$A351))*14)/11)*(1+INDIRECT(ADDRESS(358,COLUMN(AZ:AZ),4,1,$A351)))),0)</f>
        <v>0</v>
      </c>
      <c r="AZ351" cm="1">
        <f t="array" aca="1" ref="AZ351" ca="1">IFERROR(IFERROR(Resumo_Horas!AZ351/INDIRECT(ADDRESS(7,COLUMN(BA:BA),4,1,Resumo_Horas!$A351)),0)*(((INDIRECT(ADDRESS(357,COLUMN(BA:BA),4,1,$A351))*14)/11)*(1+INDIRECT(ADDRESS(358,COLUMN(BA:BA),4,1,$A351)))),0)</f>
        <v>0</v>
      </c>
      <c r="BA351" cm="1">
        <f t="array" aca="1" ref="BA351" ca="1">IFERROR(IFERROR(Resumo_Horas!BA351/INDIRECT(ADDRESS(7,COLUMN(BB:BB),4,1,Resumo_Horas!$A351)),0)*(((INDIRECT(ADDRESS(357,COLUMN(BB:BB),4,1,$A351))*14)/11)*(1+INDIRECT(ADDRESS(358,COLUMN(BB:BB),4,1,$A351)))),0)</f>
        <v>0</v>
      </c>
      <c r="BB351" cm="1">
        <f t="array" aca="1" ref="BB351" ca="1">IFERROR(IFERROR(Resumo_Horas!BB351/INDIRECT(ADDRESS(7,COLUMN(BC:BC),4,1,Resumo_Horas!$A351)),0)*(((INDIRECT(ADDRESS(357,COLUMN(BC:BC),4,1,$A351))*14)/11)*(1+INDIRECT(ADDRESS(358,COLUMN(BC:BC),4,1,$A351)))),0)</f>
        <v>0</v>
      </c>
      <c r="BC351" cm="1">
        <f t="array" aca="1" ref="BC351" ca="1">IFERROR(IFERROR(Resumo_Horas!BC351/INDIRECT(ADDRESS(7,COLUMN(BD:BD),4,1,Resumo_Horas!$A351)),0)*(((INDIRECT(ADDRESS(357,COLUMN(BD:BD),4,1,$A351))*14)/11)*(1+INDIRECT(ADDRESS(358,COLUMN(BD:BD),4,1,$A351)))),0)</f>
        <v>0</v>
      </c>
      <c r="BD351" cm="1">
        <f t="array" aca="1" ref="BD351" ca="1">IFERROR(IFERROR(Resumo_Horas!BD351/INDIRECT(ADDRESS(7,COLUMN(BE:BE),4,1,Resumo_Horas!$A351)),0)*(((INDIRECT(ADDRESS(357,COLUMN(BE:BE),4,1,$A351))*14)/11)*(1+INDIRECT(ADDRESS(358,COLUMN(BE:BE),4,1,$A351)))),0)</f>
        <v>0</v>
      </c>
      <c r="BE351" cm="1">
        <f t="array" aca="1" ref="BE351" ca="1">IFERROR(IFERROR(Resumo_Horas!BE351/INDIRECT(ADDRESS(7,COLUMN(BF:BF),4,1,Resumo_Horas!$A351)),0)*(((INDIRECT(ADDRESS(357,COLUMN(BF:BF),4,1,$A351))*14)/11)*(1+INDIRECT(ADDRESS(358,COLUMN(BF:BF),4,1,$A351)))),0)</f>
        <v>0</v>
      </c>
      <c r="BF351" cm="1">
        <f t="array" aca="1" ref="BF351" ca="1">IFERROR(IFERROR(Resumo_Horas!BF351/INDIRECT(ADDRESS(7,COLUMN(BG:BG),4,1,Resumo_Horas!$A351)),0)*(((INDIRECT(ADDRESS(357,COLUMN(BG:BG),4,1,$A351))*14)/11)*(1+INDIRECT(ADDRESS(358,COLUMN(BG:BG),4,1,$A351)))),0)</f>
        <v>0</v>
      </c>
      <c r="BG351" cm="1">
        <f t="array" aca="1" ref="BG351" ca="1">IFERROR(IFERROR(Resumo_Horas!BG351/INDIRECT(ADDRESS(7,COLUMN(BH:BH),4,1,Resumo_Horas!$A351)),0)*(((INDIRECT(ADDRESS(357,COLUMN(BH:BH),4,1,$A351))*14)/11)*(1+INDIRECT(ADDRESS(358,COLUMN(BH:BH),4,1,$A351)))),0)</f>
        <v>0</v>
      </c>
      <c r="BH351" cm="1">
        <f t="array" aca="1" ref="BH351" ca="1">IFERROR(IFERROR(Resumo_Horas!BH351/INDIRECT(ADDRESS(7,COLUMN(BI:BI),4,1,Resumo_Horas!$A351)),0)*(((INDIRECT(ADDRESS(357,COLUMN(BI:BI),4,1,$A351))*14)/11)*(1+INDIRECT(ADDRESS(358,COLUMN(BI:BI),4,1,$A351)))),0)</f>
        <v>0</v>
      </c>
      <c r="BI351" cm="1">
        <f t="array" aca="1" ref="BI351" ca="1">IFERROR(IFERROR(Resumo_Horas!BI351/INDIRECT(ADDRESS(7,COLUMN(BJ:BJ),4,1,Resumo_Horas!$A351)),0)*(((INDIRECT(ADDRESS(357,COLUMN(BJ:BJ),4,1,$A351))*14)/11)*(1+INDIRECT(ADDRESS(358,COLUMN(BJ:BJ),4,1,$A351)))),0)</f>
        <v>0</v>
      </c>
      <c r="BJ351" cm="1">
        <f t="array" aca="1" ref="BJ351" ca="1">IFERROR(IFERROR(Resumo_Horas!BJ351/INDIRECT(ADDRESS(7,COLUMN(BK:BK),4,1,Resumo_Horas!$A351)),0)*(((INDIRECT(ADDRESS(357,COLUMN(BK:BK),4,1,$A351))*14)/11)*(1+INDIRECT(ADDRESS(358,COLUMN(BK:BK),4,1,$A351)))),0)</f>
        <v>0</v>
      </c>
      <c r="BK351" s="331" cm="1">
        <f t="array" aca="1" ref="BK351" ca="1">IFERROR(IFERROR(Resumo_Horas!BK351/INDIRECT(ADDRESS(7,COLUMN(BL:BL),4,1,Resumo_Horas!$A351)),0)*(((INDIRECT(ADDRESS(357,COLUMN(BL:BL),4,1,$A351))*14)/11)*(1+INDIRECT(ADDRESS(358,COLUMN(BL:BL),4,1,$A351)))),0)</f>
        <v>0</v>
      </c>
    </row>
    <row r="352" spans="1:63" x14ac:dyDescent="0.25">
      <c r="A352" s="330" t="str" cm="1">
        <f t="array" aca="1" ref="A352" ca="1">IF(INDIRECT(ADDRESS(9+QUOTIENT(ROW(A351)-1,20),4,4,1,"Equipa de projeto")) = 0,"", _xlfn.CONCAT(1 + QUOTIENT(ROW(A351)-1,20),". ", INDIRECT(ADDRESS(9+QUOTIENT(ROW(A351)-1,20),4,4,1,"Equipa de projeto"))))</f>
        <v/>
      </c>
      <c r="B352">
        <f>Atividades!$A$61</f>
        <v>0</v>
      </c>
      <c r="C352" s="123" t="s">
        <v>48</v>
      </c>
      <c r="D352" cm="1">
        <f t="array" aca="1" ref="D352" ca="1">IFERROR(IFERROR(Resumo_Horas!D352/INDIRECT(ADDRESS(7,COLUMN(E:E),4,1,Resumo_Horas!$A352)),0)*(((INDIRECT(ADDRESS(357,COLUMN(E:E),4,1,$A352))*14)/11)*(1+INDIRECT(ADDRESS(358,COLUMN(E:E),4,1,$A352)))),0)</f>
        <v>0</v>
      </c>
      <c r="E352" cm="1">
        <f t="array" aca="1" ref="E352" ca="1">IFERROR(IFERROR(Resumo_Horas!E352/INDIRECT(ADDRESS(7,COLUMN(F:F),4,1,Resumo_Horas!$A352)),0)*(((INDIRECT(ADDRESS(357,COLUMN(F:F),4,1,$A352))*14)/11)*(1+INDIRECT(ADDRESS(358,COLUMN(F:F),4,1,$A352)))),0)</f>
        <v>0</v>
      </c>
      <c r="F352" cm="1">
        <f t="array" aca="1" ref="F352" ca="1">IFERROR(IFERROR(Resumo_Horas!F352/INDIRECT(ADDRESS(7,COLUMN(G:G),4,1,Resumo_Horas!$A352)),0)*(((INDIRECT(ADDRESS(357,COLUMN(G:G),4,1,$A352))*14)/11)*(1+INDIRECT(ADDRESS(358,COLUMN(G:G),4,1,$A352)))),0)</f>
        <v>0</v>
      </c>
      <c r="G352" cm="1">
        <f t="array" aca="1" ref="G352" ca="1">IFERROR(IFERROR(Resumo_Horas!G352/INDIRECT(ADDRESS(7,COLUMN(H:H),4,1,Resumo_Horas!$A352)),0)*(((INDIRECT(ADDRESS(357,COLUMN(H:H),4,1,$A352))*14)/11)*(1+INDIRECT(ADDRESS(358,COLUMN(H:H),4,1,$A352)))),0)</f>
        <v>0</v>
      </c>
      <c r="H352" cm="1">
        <f t="array" aca="1" ref="H352" ca="1">IFERROR(IFERROR(Resumo_Horas!H352/INDIRECT(ADDRESS(7,COLUMN(I:I),4,1,Resumo_Horas!$A352)),0)*(((INDIRECT(ADDRESS(357,COLUMN(I:I),4,1,$A352))*14)/11)*(1+INDIRECT(ADDRESS(358,COLUMN(I:I),4,1,$A352)))),0)</f>
        <v>0</v>
      </c>
      <c r="I352" cm="1">
        <f t="array" aca="1" ref="I352" ca="1">IFERROR(IFERROR(Resumo_Horas!I352/INDIRECT(ADDRESS(7,COLUMN(J:J),4,1,Resumo_Horas!$A352)),0)*(((INDIRECT(ADDRESS(357,COLUMN(J:J),4,1,$A352))*14)/11)*(1+INDIRECT(ADDRESS(358,COLUMN(J:J),4,1,$A352)))),0)</f>
        <v>0</v>
      </c>
      <c r="J352" cm="1">
        <f t="array" aca="1" ref="J352" ca="1">IFERROR(IFERROR(Resumo_Horas!J352/INDIRECT(ADDRESS(7,COLUMN(K:K),4,1,Resumo_Horas!$A352)),0)*(((INDIRECT(ADDRESS(357,COLUMN(K:K),4,1,$A352))*14)/11)*(1+INDIRECT(ADDRESS(358,COLUMN(K:K),4,1,$A352)))),0)</f>
        <v>0</v>
      </c>
      <c r="K352" cm="1">
        <f t="array" aca="1" ref="K352" ca="1">IFERROR(IFERROR(Resumo_Horas!K352/INDIRECT(ADDRESS(7,COLUMN(L:L),4,1,Resumo_Horas!$A352)),0)*(((INDIRECT(ADDRESS(357,COLUMN(L:L),4,1,$A352))*14)/11)*(1+INDIRECT(ADDRESS(358,COLUMN(L:L),4,1,$A352)))),0)</f>
        <v>0</v>
      </c>
      <c r="L352" cm="1">
        <f t="array" aca="1" ref="L352" ca="1">IFERROR(IFERROR(Resumo_Horas!L352/INDIRECT(ADDRESS(7,COLUMN(M:M),4,1,Resumo_Horas!$A352)),0)*(((INDIRECT(ADDRESS(357,COLUMN(M:M),4,1,$A352))*14)/11)*(1+INDIRECT(ADDRESS(358,COLUMN(M:M),4,1,$A352)))),0)</f>
        <v>0</v>
      </c>
      <c r="M352" cm="1">
        <f t="array" aca="1" ref="M352" ca="1">IFERROR(IFERROR(Resumo_Horas!M352/INDIRECT(ADDRESS(7,COLUMN(N:N),4,1,Resumo_Horas!$A352)),0)*(((INDIRECT(ADDRESS(357,COLUMN(N:N),4,1,$A352))*14)/11)*(1+INDIRECT(ADDRESS(358,COLUMN(N:N),4,1,$A352)))),0)</f>
        <v>0</v>
      </c>
      <c r="N352" cm="1">
        <f t="array" aca="1" ref="N352" ca="1">IFERROR(IFERROR(Resumo_Horas!N352/INDIRECT(ADDRESS(7,COLUMN(O:O),4,1,Resumo_Horas!$A352)),0)*(((INDIRECT(ADDRESS(357,COLUMN(O:O),4,1,$A352))*14)/11)*(1+INDIRECT(ADDRESS(358,COLUMN(O:O),4,1,$A352)))),0)</f>
        <v>0</v>
      </c>
      <c r="O352" cm="1">
        <f t="array" aca="1" ref="O352" ca="1">IFERROR(IFERROR(Resumo_Horas!O352/INDIRECT(ADDRESS(7,COLUMN(P:P),4,1,Resumo_Horas!$A352)),0)*(((INDIRECT(ADDRESS(357,COLUMN(P:P),4,1,$A352))*14)/11)*(1+INDIRECT(ADDRESS(358,COLUMN(P:P),4,1,$A352)))),0)</f>
        <v>0</v>
      </c>
      <c r="P352" cm="1">
        <f t="array" aca="1" ref="P352" ca="1">IFERROR(IFERROR(Resumo_Horas!P352/INDIRECT(ADDRESS(7,COLUMN(Q:Q),4,1,Resumo_Horas!$A352)),0)*(((INDIRECT(ADDRESS(357,COLUMN(Q:Q),4,1,$A352))*14)/11)*(1+INDIRECT(ADDRESS(358,COLUMN(Q:Q),4,1,$A352)))),0)</f>
        <v>0</v>
      </c>
      <c r="Q352" cm="1">
        <f t="array" aca="1" ref="Q352" ca="1">IFERROR(IFERROR(Resumo_Horas!Q352/INDIRECT(ADDRESS(7,COLUMN(R:R),4,1,Resumo_Horas!$A352)),0)*(((INDIRECT(ADDRESS(357,COLUMN(R:R),4,1,$A352))*14)/11)*(1+INDIRECT(ADDRESS(358,COLUMN(R:R),4,1,$A352)))),0)</f>
        <v>0</v>
      </c>
      <c r="R352" cm="1">
        <f t="array" aca="1" ref="R352" ca="1">IFERROR(IFERROR(Resumo_Horas!R352/INDIRECT(ADDRESS(7,COLUMN(S:S),4,1,Resumo_Horas!$A352)),0)*(((INDIRECT(ADDRESS(357,COLUMN(S:S),4,1,$A352))*14)/11)*(1+INDIRECT(ADDRESS(358,COLUMN(S:S),4,1,$A352)))),0)</f>
        <v>0</v>
      </c>
      <c r="S352" cm="1">
        <f t="array" aca="1" ref="S352" ca="1">IFERROR(IFERROR(Resumo_Horas!S352/INDIRECT(ADDRESS(7,COLUMN(T:T),4,1,Resumo_Horas!$A352)),0)*(((INDIRECT(ADDRESS(357,COLUMN(T:T),4,1,$A352))*14)/11)*(1+INDIRECT(ADDRESS(358,COLUMN(T:T),4,1,$A352)))),0)</f>
        <v>0</v>
      </c>
      <c r="T352" cm="1">
        <f t="array" aca="1" ref="T352" ca="1">IFERROR(IFERROR(Resumo_Horas!T352/INDIRECT(ADDRESS(7,COLUMN(U:U),4,1,Resumo_Horas!$A352)),0)*(((INDIRECT(ADDRESS(357,COLUMN(U:U),4,1,$A352))*14)/11)*(1+INDIRECT(ADDRESS(358,COLUMN(U:U),4,1,$A352)))),0)</f>
        <v>0</v>
      </c>
      <c r="U352" cm="1">
        <f t="array" aca="1" ref="U352" ca="1">IFERROR(IFERROR(Resumo_Horas!U352/INDIRECT(ADDRESS(7,COLUMN(V:V),4,1,Resumo_Horas!$A352)),0)*(((INDIRECT(ADDRESS(357,COLUMN(V:V),4,1,$A352))*14)/11)*(1+INDIRECT(ADDRESS(358,COLUMN(V:V),4,1,$A352)))),0)</f>
        <v>0</v>
      </c>
      <c r="V352" cm="1">
        <f t="array" aca="1" ref="V352" ca="1">IFERROR(IFERROR(Resumo_Horas!V352/INDIRECT(ADDRESS(7,COLUMN(W:W),4,1,Resumo_Horas!$A352)),0)*(((INDIRECT(ADDRESS(357,COLUMN(W:W),4,1,$A352))*14)/11)*(1+INDIRECT(ADDRESS(358,COLUMN(W:W),4,1,$A352)))),0)</f>
        <v>0</v>
      </c>
      <c r="W352" cm="1">
        <f t="array" aca="1" ref="W352" ca="1">IFERROR(IFERROR(Resumo_Horas!W352/INDIRECT(ADDRESS(7,COLUMN(X:X),4,1,Resumo_Horas!$A352)),0)*(((INDIRECT(ADDRESS(357,COLUMN(X:X),4,1,$A352))*14)/11)*(1+INDIRECT(ADDRESS(358,COLUMN(X:X),4,1,$A352)))),0)</f>
        <v>0</v>
      </c>
      <c r="X352" cm="1">
        <f t="array" aca="1" ref="X352" ca="1">IFERROR(IFERROR(Resumo_Horas!X352/INDIRECT(ADDRESS(7,COLUMN(Y:Y),4,1,Resumo_Horas!$A352)),0)*(((INDIRECT(ADDRESS(357,COLUMN(Y:Y),4,1,$A352))*14)/11)*(1+INDIRECT(ADDRESS(358,COLUMN(Y:Y),4,1,$A352)))),0)</f>
        <v>0</v>
      </c>
      <c r="Y352" cm="1">
        <f t="array" aca="1" ref="Y352" ca="1">IFERROR(IFERROR(Resumo_Horas!Y352/INDIRECT(ADDRESS(7,COLUMN(Z:Z),4,1,Resumo_Horas!$A352)),0)*(((INDIRECT(ADDRESS(357,COLUMN(Z:Z),4,1,$A352))*14)/11)*(1+INDIRECT(ADDRESS(358,COLUMN(Z:Z),4,1,$A352)))),0)</f>
        <v>0</v>
      </c>
      <c r="Z352" cm="1">
        <f t="array" aca="1" ref="Z352" ca="1">IFERROR(IFERROR(Resumo_Horas!Z352/INDIRECT(ADDRESS(7,COLUMN(AA:AA),4,1,Resumo_Horas!$A352)),0)*(((INDIRECT(ADDRESS(357,COLUMN(AA:AA),4,1,$A352))*14)/11)*(1+INDIRECT(ADDRESS(358,COLUMN(AA:AA),4,1,$A352)))),0)</f>
        <v>0</v>
      </c>
      <c r="AA352" cm="1">
        <f t="array" aca="1" ref="AA352" ca="1">IFERROR(IFERROR(Resumo_Horas!AA352/INDIRECT(ADDRESS(7,COLUMN(AB:AB),4,1,Resumo_Horas!$A352)),0)*(((INDIRECT(ADDRESS(357,COLUMN(AB:AB),4,1,$A352))*14)/11)*(1+INDIRECT(ADDRESS(358,COLUMN(AB:AB),4,1,$A352)))),0)</f>
        <v>0</v>
      </c>
      <c r="AB352" cm="1">
        <f t="array" aca="1" ref="AB352" ca="1">IFERROR(IFERROR(Resumo_Horas!AB352/INDIRECT(ADDRESS(7,COLUMN(AC:AC),4,1,Resumo_Horas!$A352)),0)*(((INDIRECT(ADDRESS(357,COLUMN(AC:AC),4,1,$A352))*14)/11)*(1+INDIRECT(ADDRESS(358,COLUMN(AC:AC),4,1,$A352)))),0)</f>
        <v>0</v>
      </c>
      <c r="AC352" cm="1">
        <f t="array" aca="1" ref="AC352" ca="1">IFERROR(IFERROR(Resumo_Horas!AC352/INDIRECT(ADDRESS(7,COLUMN(AD:AD),4,1,Resumo_Horas!$A352)),0)*(((INDIRECT(ADDRESS(357,COLUMN(AD:AD),4,1,$A352))*14)/11)*(1+INDIRECT(ADDRESS(358,COLUMN(AD:AD),4,1,$A352)))),0)</f>
        <v>0</v>
      </c>
      <c r="AD352" cm="1">
        <f t="array" aca="1" ref="AD352" ca="1">IFERROR(IFERROR(Resumo_Horas!AD352/INDIRECT(ADDRESS(7,COLUMN(AE:AE),4,1,Resumo_Horas!$A352)),0)*(((INDIRECT(ADDRESS(357,COLUMN(AE:AE),4,1,$A352))*14)/11)*(1+INDIRECT(ADDRESS(358,COLUMN(AE:AE),4,1,$A352)))),0)</f>
        <v>0</v>
      </c>
      <c r="AE352" cm="1">
        <f t="array" aca="1" ref="AE352" ca="1">IFERROR(IFERROR(Resumo_Horas!AE352/INDIRECT(ADDRESS(7,COLUMN(AF:AF),4,1,Resumo_Horas!$A352)),0)*(((INDIRECT(ADDRESS(357,COLUMN(AF:AF),4,1,$A352))*14)/11)*(1+INDIRECT(ADDRESS(358,COLUMN(AF:AF),4,1,$A352)))),0)</f>
        <v>0</v>
      </c>
      <c r="AF352" cm="1">
        <f t="array" aca="1" ref="AF352" ca="1">IFERROR(IFERROR(Resumo_Horas!AF352/INDIRECT(ADDRESS(7,COLUMN(AG:AG),4,1,Resumo_Horas!$A352)),0)*(((INDIRECT(ADDRESS(357,COLUMN(AG:AG),4,1,$A352))*14)/11)*(1+INDIRECT(ADDRESS(358,COLUMN(AG:AG),4,1,$A352)))),0)</f>
        <v>0</v>
      </c>
      <c r="AG352" cm="1">
        <f t="array" aca="1" ref="AG352" ca="1">IFERROR(IFERROR(Resumo_Horas!AG352/INDIRECT(ADDRESS(7,COLUMN(AH:AH),4,1,Resumo_Horas!$A352)),0)*(((INDIRECT(ADDRESS(357,COLUMN(AH:AH),4,1,$A352))*14)/11)*(1+INDIRECT(ADDRESS(358,COLUMN(AH:AH),4,1,$A352)))),0)</f>
        <v>0</v>
      </c>
      <c r="AH352" cm="1">
        <f t="array" aca="1" ref="AH352" ca="1">IFERROR(IFERROR(Resumo_Horas!AH352/INDIRECT(ADDRESS(7,COLUMN(AI:AI),4,1,Resumo_Horas!$A352)),0)*(((INDIRECT(ADDRESS(357,COLUMN(AI:AI),4,1,$A352))*14)/11)*(1+INDIRECT(ADDRESS(358,COLUMN(AI:AI),4,1,$A352)))),0)</f>
        <v>0</v>
      </c>
      <c r="AI352" cm="1">
        <f t="array" aca="1" ref="AI352" ca="1">IFERROR(IFERROR(Resumo_Horas!AI352/INDIRECT(ADDRESS(7,COLUMN(AJ:AJ),4,1,Resumo_Horas!$A352)),0)*(((INDIRECT(ADDRESS(357,COLUMN(AJ:AJ),4,1,$A352))*14)/11)*(1+INDIRECT(ADDRESS(358,COLUMN(AJ:AJ),4,1,$A352)))),0)</f>
        <v>0</v>
      </c>
      <c r="AJ352" cm="1">
        <f t="array" aca="1" ref="AJ352" ca="1">IFERROR(IFERROR(Resumo_Horas!AJ352/INDIRECT(ADDRESS(7,COLUMN(AK:AK),4,1,Resumo_Horas!$A352)),0)*(((INDIRECT(ADDRESS(357,COLUMN(AK:AK),4,1,$A352))*14)/11)*(1+INDIRECT(ADDRESS(358,COLUMN(AK:AK),4,1,$A352)))),0)</f>
        <v>0</v>
      </c>
      <c r="AK352" cm="1">
        <f t="array" aca="1" ref="AK352" ca="1">IFERROR(IFERROR(Resumo_Horas!AK352/INDIRECT(ADDRESS(7,COLUMN(AL:AL),4,1,Resumo_Horas!$A352)),0)*(((INDIRECT(ADDRESS(357,COLUMN(AL:AL),4,1,$A352))*14)/11)*(1+INDIRECT(ADDRESS(358,COLUMN(AL:AL),4,1,$A352)))),0)</f>
        <v>0</v>
      </c>
      <c r="AL352" cm="1">
        <f t="array" aca="1" ref="AL352" ca="1">IFERROR(IFERROR(Resumo_Horas!AL352/INDIRECT(ADDRESS(7,COLUMN(AM:AM),4,1,Resumo_Horas!$A352)),0)*(((INDIRECT(ADDRESS(357,COLUMN(AM:AM),4,1,$A352))*14)/11)*(1+INDIRECT(ADDRESS(358,COLUMN(AM:AM),4,1,$A352)))),0)</f>
        <v>0</v>
      </c>
      <c r="AM352" cm="1">
        <f t="array" aca="1" ref="AM352" ca="1">IFERROR(IFERROR(Resumo_Horas!AM352/INDIRECT(ADDRESS(7,COLUMN(AN:AN),4,1,Resumo_Horas!$A352)),0)*(((INDIRECT(ADDRESS(357,COLUMN(AN:AN),4,1,$A352))*14)/11)*(1+INDIRECT(ADDRESS(358,COLUMN(AN:AN),4,1,$A352)))),0)</f>
        <v>0</v>
      </c>
      <c r="AN352" cm="1">
        <f t="array" aca="1" ref="AN352" ca="1">IFERROR(IFERROR(Resumo_Horas!AN352/INDIRECT(ADDRESS(7,COLUMN(AO:AO),4,1,Resumo_Horas!$A352)),0)*(((INDIRECT(ADDRESS(357,COLUMN(AO:AO),4,1,$A352))*14)/11)*(1+INDIRECT(ADDRESS(358,COLUMN(AO:AO),4,1,$A352)))),0)</f>
        <v>0</v>
      </c>
      <c r="AO352" cm="1">
        <f t="array" aca="1" ref="AO352" ca="1">IFERROR(IFERROR(Resumo_Horas!AO352/INDIRECT(ADDRESS(7,COLUMN(AP:AP),4,1,Resumo_Horas!$A352)),0)*(((INDIRECT(ADDRESS(357,COLUMN(AP:AP),4,1,$A352))*14)/11)*(1+INDIRECT(ADDRESS(358,COLUMN(AP:AP),4,1,$A352)))),0)</f>
        <v>0</v>
      </c>
      <c r="AP352" cm="1">
        <f t="array" aca="1" ref="AP352" ca="1">IFERROR(IFERROR(Resumo_Horas!AP352/INDIRECT(ADDRESS(7,COLUMN(AQ:AQ),4,1,Resumo_Horas!$A352)),0)*(((INDIRECT(ADDRESS(357,COLUMN(AQ:AQ),4,1,$A352))*14)/11)*(1+INDIRECT(ADDRESS(358,COLUMN(AQ:AQ),4,1,$A352)))),0)</f>
        <v>0</v>
      </c>
      <c r="AQ352" cm="1">
        <f t="array" aca="1" ref="AQ352" ca="1">IFERROR(IFERROR(Resumo_Horas!AQ352/INDIRECT(ADDRESS(7,COLUMN(AR:AR),4,1,Resumo_Horas!$A352)),0)*(((INDIRECT(ADDRESS(357,COLUMN(AR:AR),4,1,$A352))*14)/11)*(1+INDIRECT(ADDRESS(358,COLUMN(AR:AR),4,1,$A352)))),0)</f>
        <v>0</v>
      </c>
      <c r="AR352" cm="1">
        <f t="array" aca="1" ref="AR352" ca="1">IFERROR(IFERROR(Resumo_Horas!AR352/INDIRECT(ADDRESS(7,COLUMN(AS:AS),4,1,Resumo_Horas!$A352)),0)*(((INDIRECT(ADDRESS(357,COLUMN(AS:AS),4,1,$A352))*14)/11)*(1+INDIRECT(ADDRESS(358,COLUMN(AS:AS),4,1,$A352)))),0)</f>
        <v>0</v>
      </c>
      <c r="AS352" cm="1">
        <f t="array" aca="1" ref="AS352" ca="1">IFERROR(IFERROR(Resumo_Horas!AS352/INDIRECT(ADDRESS(7,COLUMN(AT:AT),4,1,Resumo_Horas!$A352)),0)*(((INDIRECT(ADDRESS(357,COLUMN(AT:AT),4,1,$A352))*14)/11)*(1+INDIRECT(ADDRESS(358,COLUMN(AT:AT),4,1,$A352)))),0)</f>
        <v>0</v>
      </c>
      <c r="AT352" cm="1">
        <f t="array" aca="1" ref="AT352" ca="1">IFERROR(IFERROR(Resumo_Horas!AT352/INDIRECT(ADDRESS(7,COLUMN(AU:AU),4,1,Resumo_Horas!$A352)),0)*(((INDIRECT(ADDRESS(357,COLUMN(AU:AU),4,1,$A352))*14)/11)*(1+INDIRECT(ADDRESS(358,COLUMN(AU:AU),4,1,$A352)))),0)</f>
        <v>0</v>
      </c>
      <c r="AU352" cm="1">
        <f t="array" aca="1" ref="AU352" ca="1">IFERROR(IFERROR(Resumo_Horas!AU352/INDIRECT(ADDRESS(7,COLUMN(AV:AV),4,1,Resumo_Horas!$A352)),0)*(((INDIRECT(ADDRESS(357,COLUMN(AV:AV),4,1,$A352))*14)/11)*(1+INDIRECT(ADDRESS(358,COLUMN(AV:AV),4,1,$A352)))),0)</f>
        <v>0</v>
      </c>
      <c r="AV352" cm="1">
        <f t="array" aca="1" ref="AV352" ca="1">IFERROR(IFERROR(Resumo_Horas!AV352/INDIRECT(ADDRESS(7,COLUMN(AW:AW),4,1,Resumo_Horas!$A352)),0)*(((INDIRECT(ADDRESS(357,COLUMN(AW:AW),4,1,$A352))*14)/11)*(1+INDIRECT(ADDRESS(358,COLUMN(AW:AW),4,1,$A352)))),0)</f>
        <v>0</v>
      </c>
      <c r="AW352" cm="1">
        <f t="array" aca="1" ref="AW352" ca="1">IFERROR(IFERROR(Resumo_Horas!AW352/INDIRECT(ADDRESS(7,COLUMN(AX:AX),4,1,Resumo_Horas!$A352)),0)*(((INDIRECT(ADDRESS(357,COLUMN(AX:AX),4,1,$A352))*14)/11)*(1+INDIRECT(ADDRESS(358,COLUMN(AX:AX),4,1,$A352)))),0)</f>
        <v>0</v>
      </c>
      <c r="AX352" cm="1">
        <f t="array" aca="1" ref="AX352" ca="1">IFERROR(IFERROR(Resumo_Horas!AX352/INDIRECT(ADDRESS(7,COLUMN(AY:AY),4,1,Resumo_Horas!$A352)),0)*(((INDIRECT(ADDRESS(357,COLUMN(AY:AY),4,1,$A352))*14)/11)*(1+INDIRECT(ADDRESS(358,COLUMN(AY:AY),4,1,$A352)))),0)</f>
        <v>0</v>
      </c>
      <c r="AY352" cm="1">
        <f t="array" aca="1" ref="AY352" ca="1">IFERROR(IFERROR(Resumo_Horas!AY352/INDIRECT(ADDRESS(7,COLUMN(AZ:AZ),4,1,Resumo_Horas!$A352)),0)*(((INDIRECT(ADDRESS(357,COLUMN(AZ:AZ),4,1,$A352))*14)/11)*(1+INDIRECT(ADDRESS(358,COLUMN(AZ:AZ),4,1,$A352)))),0)</f>
        <v>0</v>
      </c>
      <c r="AZ352" cm="1">
        <f t="array" aca="1" ref="AZ352" ca="1">IFERROR(IFERROR(Resumo_Horas!AZ352/INDIRECT(ADDRESS(7,COLUMN(BA:BA),4,1,Resumo_Horas!$A352)),0)*(((INDIRECT(ADDRESS(357,COLUMN(BA:BA),4,1,$A352))*14)/11)*(1+INDIRECT(ADDRESS(358,COLUMN(BA:BA),4,1,$A352)))),0)</f>
        <v>0</v>
      </c>
      <c r="BA352" cm="1">
        <f t="array" aca="1" ref="BA352" ca="1">IFERROR(IFERROR(Resumo_Horas!BA352/INDIRECT(ADDRESS(7,COLUMN(BB:BB),4,1,Resumo_Horas!$A352)),0)*(((INDIRECT(ADDRESS(357,COLUMN(BB:BB),4,1,$A352))*14)/11)*(1+INDIRECT(ADDRESS(358,COLUMN(BB:BB),4,1,$A352)))),0)</f>
        <v>0</v>
      </c>
      <c r="BB352" cm="1">
        <f t="array" aca="1" ref="BB352" ca="1">IFERROR(IFERROR(Resumo_Horas!BB352/INDIRECT(ADDRESS(7,COLUMN(BC:BC),4,1,Resumo_Horas!$A352)),0)*(((INDIRECT(ADDRESS(357,COLUMN(BC:BC),4,1,$A352))*14)/11)*(1+INDIRECT(ADDRESS(358,COLUMN(BC:BC),4,1,$A352)))),0)</f>
        <v>0</v>
      </c>
      <c r="BC352" cm="1">
        <f t="array" aca="1" ref="BC352" ca="1">IFERROR(IFERROR(Resumo_Horas!BC352/INDIRECT(ADDRESS(7,COLUMN(BD:BD),4,1,Resumo_Horas!$A352)),0)*(((INDIRECT(ADDRESS(357,COLUMN(BD:BD),4,1,$A352))*14)/11)*(1+INDIRECT(ADDRESS(358,COLUMN(BD:BD),4,1,$A352)))),0)</f>
        <v>0</v>
      </c>
      <c r="BD352" cm="1">
        <f t="array" aca="1" ref="BD352" ca="1">IFERROR(IFERROR(Resumo_Horas!BD352/INDIRECT(ADDRESS(7,COLUMN(BE:BE),4,1,Resumo_Horas!$A352)),0)*(((INDIRECT(ADDRESS(357,COLUMN(BE:BE),4,1,$A352))*14)/11)*(1+INDIRECT(ADDRESS(358,COLUMN(BE:BE),4,1,$A352)))),0)</f>
        <v>0</v>
      </c>
      <c r="BE352" cm="1">
        <f t="array" aca="1" ref="BE352" ca="1">IFERROR(IFERROR(Resumo_Horas!BE352/INDIRECT(ADDRESS(7,COLUMN(BF:BF),4,1,Resumo_Horas!$A352)),0)*(((INDIRECT(ADDRESS(357,COLUMN(BF:BF),4,1,$A352))*14)/11)*(1+INDIRECT(ADDRESS(358,COLUMN(BF:BF),4,1,$A352)))),0)</f>
        <v>0</v>
      </c>
      <c r="BF352" cm="1">
        <f t="array" aca="1" ref="BF352" ca="1">IFERROR(IFERROR(Resumo_Horas!BF352/INDIRECT(ADDRESS(7,COLUMN(BG:BG),4,1,Resumo_Horas!$A352)),0)*(((INDIRECT(ADDRESS(357,COLUMN(BG:BG),4,1,$A352))*14)/11)*(1+INDIRECT(ADDRESS(358,COLUMN(BG:BG),4,1,$A352)))),0)</f>
        <v>0</v>
      </c>
      <c r="BG352" cm="1">
        <f t="array" aca="1" ref="BG352" ca="1">IFERROR(IFERROR(Resumo_Horas!BG352/INDIRECT(ADDRESS(7,COLUMN(BH:BH),4,1,Resumo_Horas!$A352)),0)*(((INDIRECT(ADDRESS(357,COLUMN(BH:BH),4,1,$A352))*14)/11)*(1+INDIRECT(ADDRESS(358,COLUMN(BH:BH),4,1,$A352)))),0)</f>
        <v>0</v>
      </c>
      <c r="BH352" cm="1">
        <f t="array" aca="1" ref="BH352" ca="1">IFERROR(IFERROR(Resumo_Horas!BH352/INDIRECT(ADDRESS(7,COLUMN(BI:BI),4,1,Resumo_Horas!$A352)),0)*(((INDIRECT(ADDRESS(357,COLUMN(BI:BI),4,1,$A352))*14)/11)*(1+INDIRECT(ADDRESS(358,COLUMN(BI:BI),4,1,$A352)))),0)</f>
        <v>0</v>
      </c>
      <c r="BI352" cm="1">
        <f t="array" aca="1" ref="BI352" ca="1">IFERROR(IFERROR(Resumo_Horas!BI352/INDIRECT(ADDRESS(7,COLUMN(BJ:BJ),4,1,Resumo_Horas!$A352)),0)*(((INDIRECT(ADDRESS(357,COLUMN(BJ:BJ),4,1,$A352))*14)/11)*(1+INDIRECT(ADDRESS(358,COLUMN(BJ:BJ),4,1,$A352)))),0)</f>
        <v>0</v>
      </c>
      <c r="BJ352" cm="1">
        <f t="array" aca="1" ref="BJ352" ca="1">IFERROR(IFERROR(Resumo_Horas!BJ352/INDIRECT(ADDRESS(7,COLUMN(BK:BK),4,1,Resumo_Horas!$A352)),0)*(((INDIRECT(ADDRESS(357,COLUMN(BK:BK),4,1,$A352))*14)/11)*(1+INDIRECT(ADDRESS(358,COLUMN(BK:BK),4,1,$A352)))),0)</f>
        <v>0</v>
      </c>
      <c r="BK352" s="331" cm="1">
        <f t="array" aca="1" ref="BK352" ca="1">IFERROR(IFERROR(Resumo_Horas!BK352/INDIRECT(ADDRESS(7,COLUMN(BL:BL),4,1,Resumo_Horas!$A352)),0)*(((INDIRECT(ADDRESS(357,COLUMN(BL:BL),4,1,$A352))*14)/11)*(1+INDIRECT(ADDRESS(358,COLUMN(BL:BL),4,1,$A352)))),0)</f>
        <v>0</v>
      </c>
    </row>
    <row r="353" spans="1:63" x14ac:dyDescent="0.25">
      <c r="A353" s="330" t="str" cm="1">
        <f t="array" aca="1" ref="A353" ca="1">IF(INDIRECT(ADDRESS(9+QUOTIENT(ROW(A352)-1,20),4,4,1,"Equipa de projeto")) = 0,"", _xlfn.CONCAT(1 + QUOTIENT(ROW(A352)-1,20),". ", INDIRECT(ADDRESS(9+QUOTIENT(ROW(A352)-1,20),4,4,1,"Equipa de projeto"))))</f>
        <v/>
      </c>
      <c r="B353">
        <f>Atividades!$A$61</f>
        <v>0</v>
      </c>
      <c r="C353" s="123" t="s">
        <v>49</v>
      </c>
      <c r="D353" cm="1">
        <f t="array" aca="1" ref="D353" ca="1">IFERROR(IFERROR(Resumo_Horas!D353/INDIRECT(ADDRESS(7,COLUMN(E:E),4,1,Resumo_Horas!$A353)),0)*(((INDIRECT(ADDRESS(357,COLUMN(E:E),4,1,$A353))*14)/11)*(1+INDIRECT(ADDRESS(358,COLUMN(E:E),4,1,$A353)))),0)</f>
        <v>0</v>
      </c>
      <c r="E353" cm="1">
        <f t="array" aca="1" ref="E353" ca="1">IFERROR(IFERROR(Resumo_Horas!E353/INDIRECT(ADDRESS(7,COLUMN(F:F),4,1,Resumo_Horas!$A353)),0)*(((INDIRECT(ADDRESS(357,COLUMN(F:F),4,1,$A353))*14)/11)*(1+INDIRECT(ADDRESS(358,COLUMN(F:F),4,1,$A353)))),0)</f>
        <v>0</v>
      </c>
      <c r="F353" cm="1">
        <f t="array" aca="1" ref="F353" ca="1">IFERROR(IFERROR(Resumo_Horas!F353/INDIRECT(ADDRESS(7,COLUMN(G:G),4,1,Resumo_Horas!$A353)),0)*(((INDIRECT(ADDRESS(357,COLUMN(G:G),4,1,$A353))*14)/11)*(1+INDIRECT(ADDRESS(358,COLUMN(G:G),4,1,$A353)))),0)</f>
        <v>0</v>
      </c>
      <c r="G353" cm="1">
        <f t="array" aca="1" ref="G353" ca="1">IFERROR(IFERROR(Resumo_Horas!G353/INDIRECT(ADDRESS(7,COLUMN(H:H),4,1,Resumo_Horas!$A353)),0)*(((INDIRECT(ADDRESS(357,COLUMN(H:H),4,1,$A353))*14)/11)*(1+INDIRECT(ADDRESS(358,COLUMN(H:H),4,1,$A353)))),0)</f>
        <v>0</v>
      </c>
      <c r="H353" cm="1">
        <f t="array" aca="1" ref="H353" ca="1">IFERROR(IFERROR(Resumo_Horas!H353/INDIRECT(ADDRESS(7,COLUMN(I:I),4,1,Resumo_Horas!$A353)),0)*(((INDIRECT(ADDRESS(357,COLUMN(I:I),4,1,$A353))*14)/11)*(1+INDIRECT(ADDRESS(358,COLUMN(I:I),4,1,$A353)))),0)</f>
        <v>0</v>
      </c>
      <c r="I353" cm="1">
        <f t="array" aca="1" ref="I353" ca="1">IFERROR(IFERROR(Resumo_Horas!I353/INDIRECT(ADDRESS(7,COLUMN(J:J),4,1,Resumo_Horas!$A353)),0)*(((INDIRECT(ADDRESS(357,COLUMN(J:J),4,1,$A353))*14)/11)*(1+INDIRECT(ADDRESS(358,COLUMN(J:J),4,1,$A353)))),0)</f>
        <v>0</v>
      </c>
      <c r="J353" cm="1">
        <f t="array" aca="1" ref="J353" ca="1">IFERROR(IFERROR(Resumo_Horas!J353/INDIRECT(ADDRESS(7,COLUMN(K:K),4,1,Resumo_Horas!$A353)),0)*(((INDIRECT(ADDRESS(357,COLUMN(K:K),4,1,$A353))*14)/11)*(1+INDIRECT(ADDRESS(358,COLUMN(K:K),4,1,$A353)))),0)</f>
        <v>0</v>
      </c>
      <c r="K353" cm="1">
        <f t="array" aca="1" ref="K353" ca="1">IFERROR(IFERROR(Resumo_Horas!K353/INDIRECT(ADDRESS(7,COLUMN(L:L),4,1,Resumo_Horas!$A353)),0)*(((INDIRECT(ADDRESS(357,COLUMN(L:L),4,1,$A353))*14)/11)*(1+INDIRECT(ADDRESS(358,COLUMN(L:L),4,1,$A353)))),0)</f>
        <v>0</v>
      </c>
      <c r="L353" cm="1">
        <f t="array" aca="1" ref="L353" ca="1">IFERROR(IFERROR(Resumo_Horas!L353/INDIRECT(ADDRESS(7,COLUMN(M:M),4,1,Resumo_Horas!$A353)),0)*(((INDIRECT(ADDRESS(357,COLUMN(M:M),4,1,$A353))*14)/11)*(1+INDIRECT(ADDRESS(358,COLUMN(M:M),4,1,$A353)))),0)</f>
        <v>0</v>
      </c>
      <c r="M353" cm="1">
        <f t="array" aca="1" ref="M353" ca="1">IFERROR(IFERROR(Resumo_Horas!M353/INDIRECT(ADDRESS(7,COLUMN(N:N),4,1,Resumo_Horas!$A353)),0)*(((INDIRECT(ADDRESS(357,COLUMN(N:N),4,1,$A353))*14)/11)*(1+INDIRECT(ADDRESS(358,COLUMN(N:N),4,1,$A353)))),0)</f>
        <v>0</v>
      </c>
      <c r="N353" cm="1">
        <f t="array" aca="1" ref="N353" ca="1">IFERROR(IFERROR(Resumo_Horas!N353/INDIRECT(ADDRESS(7,COLUMN(O:O),4,1,Resumo_Horas!$A353)),0)*(((INDIRECT(ADDRESS(357,COLUMN(O:O),4,1,$A353))*14)/11)*(1+INDIRECT(ADDRESS(358,COLUMN(O:O),4,1,$A353)))),0)</f>
        <v>0</v>
      </c>
      <c r="O353" cm="1">
        <f t="array" aca="1" ref="O353" ca="1">IFERROR(IFERROR(Resumo_Horas!O353/INDIRECT(ADDRESS(7,COLUMN(P:P),4,1,Resumo_Horas!$A353)),0)*(((INDIRECT(ADDRESS(357,COLUMN(P:P),4,1,$A353))*14)/11)*(1+INDIRECT(ADDRESS(358,COLUMN(P:P),4,1,$A353)))),0)</f>
        <v>0</v>
      </c>
      <c r="P353" cm="1">
        <f t="array" aca="1" ref="P353" ca="1">IFERROR(IFERROR(Resumo_Horas!P353/INDIRECT(ADDRESS(7,COLUMN(Q:Q),4,1,Resumo_Horas!$A353)),0)*(((INDIRECT(ADDRESS(357,COLUMN(Q:Q),4,1,$A353))*14)/11)*(1+INDIRECT(ADDRESS(358,COLUMN(Q:Q),4,1,$A353)))),0)</f>
        <v>0</v>
      </c>
      <c r="Q353" cm="1">
        <f t="array" aca="1" ref="Q353" ca="1">IFERROR(IFERROR(Resumo_Horas!Q353/INDIRECT(ADDRESS(7,COLUMN(R:R),4,1,Resumo_Horas!$A353)),0)*(((INDIRECT(ADDRESS(357,COLUMN(R:R),4,1,$A353))*14)/11)*(1+INDIRECT(ADDRESS(358,COLUMN(R:R),4,1,$A353)))),0)</f>
        <v>0</v>
      </c>
      <c r="R353" cm="1">
        <f t="array" aca="1" ref="R353" ca="1">IFERROR(IFERROR(Resumo_Horas!R353/INDIRECT(ADDRESS(7,COLUMN(S:S),4,1,Resumo_Horas!$A353)),0)*(((INDIRECT(ADDRESS(357,COLUMN(S:S),4,1,$A353))*14)/11)*(1+INDIRECT(ADDRESS(358,COLUMN(S:S),4,1,$A353)))),0)</f>
        <v>0</v>
      </c>
      <c r="S353" cm="1">
        <f t="array" aca="1" ref="S353" ca="1">IFERROR(IFERROR(Resumo_Horas!S353/INDIRECT(ADDRESS(7,COLUMN(T:T),4,1,Resumo_Horas!$A353)),0)*(((INDIRECT(ADDRESS(357,COLUMN(T:T),4,1,$A353))*14)/11)*(1+INDIRECT(ADDRESS(358,COLUMN(T:T),4,1,$A353)))),0)</f>
        <v>0</v>
      </c>
      <c r="T353" cm="1">
        <f t="array" aca="1" ref="T353" ca="1">IFERROR(IFERROR(Resumo_Horas!T353/INDIRECT(ADDRESS(7,COLUMN(U:U),4,1,Resumo_Horas!$A353)),0)*(((INDIRECT(ADDRESS(357,COLUMN(U:U),4,1,$A353))*14)/11)*(1+INDIRECT(ADDRESS(358,COLUMN(U:U),4,1,$A353)))),0)</f>
        <v>0</v>
      </c>
      <c r="U353" cm="1">
        <f t="array" aca="1" ref="U353" ca="1">IFERROR(IFERROR(Resumo_Horas!U353/INDIRECT(ADDRESS(7,COLUMN(V:V),4,1,Resumo_Horas!$A353)),0)*(((INDIRECT(ADDRESS(357,COLUMN(V:V),4,1,$A353))*14)/11)*(1+INDIRECT(ADDRESS(358,COLUMN(V:V),4,1,$A353)))),0)</f>
        <v>0</v>
      </c>
      <c r="V353" cm="1">
        <f t="array" aca="1" ref="V353" ca="1">IFERROR(IFERROR(Resumo_Horas!V353/INDIRECT(ADDRESS(7,COLUMN(W:W),4,1,Resumo_Horas!$A353)),0)*(((INDIRECT(ADDRESS(357,COLUMN(W:W),4,1,$A353))*14)/11)*(1+INDIRECT(ADDRESS(358,COLUMN(W:W),4,1,$A353)))),0)</f>
        <v>0</v>
      </c>
      <c r="W353" cm="1">
        <f t="array" aca="1" ref="W353" ca="1">IFERROR(IFERROR(Resumo_Horas!W353/INDIRECT(ADDRESS(7,COLUMN(X:X),4,1,Resumo_Horas!$A353)),0)*(((INDIRECT(ADDRESS(357,COLUMN(X:X),4,1,$A353))*14)/11)*(1+INDIRECT(ADDRESS(358,COLUMN(X:X),4,1,$A353)))),0)</f>
        <v>0</v>
      </c>
      <c r="X353" cm="1">
        <f t="array" aca="1" ref="X353" ca="1">IFERROR(IFERROR(Resumo_Horas!X353/INDIRECT(ADDRESS(7,COLUMN(Y:Y),4,1,Resumo_Horas!$A353)),0)*(((INDIRECT(ADDRESS(357,COLUMN(Y:Y),4,1,$A353))*14)/11)*(1+INDIRECT(ADDRESS(358,COLUMN(Y:Y),4,1,$A353)))),0)</f>
        <v>0</v>
      </c>
      <c r="Y353" cm="1">
        <f t="array" aca="1" ref="Y353" ca="1">IFERROR(IFERROR(Resumo_Horas!Y353/INDIRECT(ADDRESS(7,COLUMN(Z:Z),4,1,Resumo_Horas!$A353)),0)*(((INDIRECT(ADDRESS(357,COLUMN(Z:Z),4,1,$A353))*14)/11)*(1+INDIRECT(ADDRESS(358,COLUMN(Z:Z),4,1,$A353)))),0)</f>
        <v>0</v>
      </c>
      <c r="Z353" cm="1">
        <f t="array" aca="1" ref="Z353" ca="1">IFERROR(IFERROR(Resumo_Horas!Z353/INDIRECT(ADDRESS(7,COLUMN(AA:AA),4,1,Resumo_Horas!$A353)),0)*(((INDIRECT(ADDRESS(357,COLUMN(AA:AA),4,1,$A353))*14)/11)*(1+INDIRECT(ADDRESS(358,COLUMN(AA:AA),4,1,$A353)))),0)</f>
        <v>0</v>
      </c>
      <c r="AA353" cm="1">
        <f t="array" aca="1" ref="AA353" ca="1">IFERROR(IFERROR(Resumo_Horas!AA353/INDIRECT(ADDRESS(7,COLUMN(AB:AB),4,1,Resumo_Horas!$A353)),0)*(((INDIRECT(ADDRESS(357,COLUMN(AB:AB),4,1,$A353))*14)/11)*(1+INDIRECT(ADDRESS(358,COLUMN(AB:AB),4,1,$A353)))),0)</f>
        <v>0</v>
      </c>
      <c r="AB353" cm="1">
        <f t="array" aca="1" ref="AB353" ca="1">IFERROR(IFERROR(Resumo_Horas!AB353/INDIRECT(ADDRESS(7,COLUMN(AC:AC),4,1,Resumo_Horas!$A353)),0)*(((INDIRECT(ADDRESS(357,COLUMN(AC:AC),4,1,$A353))*14)/11)*(1+INDIRECT(ADDRESS(358,COLUMN(AC:AC),4,1,$A353)))),0)</f>
        <v>0</v>
      </c>
      <c r="AC353" cm="1">
        <f t="array" aca="1" ref="AC353" ca="1">IFERROR(IFERROR(Resumo_Horas!AC353/INDIRECT(ADDRESS(7,COLUMN(AD:AD),4,1,Resumo_Horas!$A353)),0)*(((INDIRECT(ADDRESS(357,COLUMN(AD:AD),4,1,$A353))*14)/11)*(1+INDIRECT(ADDRESS(358,COLUMN(AD:AD),4,1,$A353)))),0)</f>
        <v>0</v>
      </c>
      <c r="AD353" cm="1">
        <f t="array" aca="1" ref="AD353" ca="1">IFERROR(IFERROR(Resumo_Horas!AD353/INDIRECT(ADDRESS(7,COLUMN(AE:AE),4,1,Resumo_Horas!$A353)),0)*(((INDIRECT(ADDRESS(357,COLUMN(AE:AE),4,1,$A353))*14)/11)*(1+INDIRECT(ADDRESS(358,COLUMN(AE:AE),4,1,$A353)))),0)</f>
        <v>0</v>
      </c>
      <c r="AE353" cm="1">
        <f t="array" aca="1" ref="AE353" ca="1">IFERROR(IFERROR(Resumo_Horas!AE353/INDIRECT(ADDRESS(7,COLUMN(AF:AF),4,1,Resumo_Horas!$A353)),0)*(((INDIRECT(ADDRESS(357,COLUMN(AF:AF),4,1,$A353))*14)/11)*(1+INDIRECT(ADDRESS(358,COLUMN(AF:AF),4,1,$A353)))),0)</f>
        <v>0</v>
      </c>
      <c r="AF353" cm="1">
        <f t="array" aca="1" ref="AF353" ca="1">IFERROR(IFERROR(Resumo_Horas!AF353/INDIRECT(ADDRESS(7,COLUMN(AG:AG),4,1,Resumo_Horas!$A353)),0)*(((INDIRECT(ADDRESS(357,COLUMN(AG:AG),4,1,$A353))*14)/11)*(1+INDIRECT(ADDRESS(358,COLUMN(AG:AG),4,1,$A353)))),0)</f>
        <v>0</v>
      </c>
      <c r="AG353" cm="1">
        <f t="array" aca="1" ref="AG353" ca="1">IFERROR(IFERROR(Resumo_Horas!AG353/INDIRECT(ADDRESS(7,COLUMN(AH:AH),4,1,Resumo_Horas!$A353)),0)*(((INDIRECT(ADDRESS(357,COLUMN(AH:AH),4,1,$A353))*14)/11)*(1+INDIRECT(ADDRESS(358,COLUMN(AH:AH),4,1,$A353)))),0)</f>
        <v>0</v>
      </c>
      <c r="AH353" cm="1">
        <f t="array" aca="1" ref="AH353" ca="1">IFERROR(IFERROR(Resumo_Horas!AH353/INDIRECT(ADDRESS(7,COLUMN(AI:AI),4,1,Resumo_Horas!$A353)),0)*(((INDIRECT(ADDRESS(357,COLUMN(AI:AI),4,1,$A353))*14)/11)*(1+INDIRECT(ADDRESS(358,COLUMN(AI:AI),4,1,$A353)))),0)</f>
        <v>0</v>
      </c>
      <c r="AI353" cm="1">
        <f t="array" aca="1" ref="AI353" ca="1">IFERROR(IFERROR(Resumo_Horas!AI353/INDIRECT(ADDRESS(7,COLUMN(AJ:AJ),4,1,Resumo_Horas!$A353)),0)*(((INDIRECT(ADDRESS(357,COLUMN(AJ:AJ),4,1,$A353))*14)/11)*(1+INDIRECT(ADDRESS(358,COLUMN(AJ:AJ),4,1,$A353)))),0)</f>
        <v>0</v>
      </c>
      <c r="AJ353" cm="1">
        <f t="array" aca="1" ref="AJ353" ca="1">IFERROR(IFERROR(Resumo_Horas!AJ353/INDIRECT(ADDRESS(7,COLUMN(AK:AK),4,1,Resumo_Horas!$A353)),0)*(((INDIRECT(ADDRESS(357,COLUMN(AK:AK),4,1,$A353))*14)/11)*(1+INDIRECT(ADDRESS(358,COLUMN(AK:AK),4,1,$A353)))),0)</f>
        <v>0</v>
      </c>
      <c r="AK353" cm="1">
        <f t="array" aca="1" ref="AK353" ca="1">IFERROR(IFERROR(Resumo_Horas!AK353/INDIRECT(ADDRESS(7,COLUMN(AL:AL),4,1,Resumo_Horas!$A353)),0)*(((INDIRECT(ADDRESS(357,COLUMN(AL:AL),4,1,$A353))*14)/11)*(1+INDIRECT(ADDRESS(358,COLUMN(AL:AL),4,1,$A353)))),0)</f>
        <v>0</v>
      </c>
      <c r="AL353" cm="1">
        <f t="array" aca="1" ref="AL353" ca="1">IFERROR(IFERROR(Resumo_Horas!AL353/INDIRECT(ADDRESS(7,COLUMN(AM:AM),4,1,Resumo_Horas!$A353)),0)*(((INDIRECT(ADDRESS(357,COLUMN(AM:AM),4,1,$A353))*14)/11)*(1+INDIRECT(ADDRESS(358,COLUMN(AM:AM),4,1,$A353)))),0)</f>
        <v>0</v>
      </c>
      <c r="AM353" cm="1">
        <f t="array" aca="1" ref="AM353" ca="1">IFERROR(IFERROR(Resumo_Horas!AM353/INDIRECT(ADDRESS(7,COLUMN(AN:AN),4,1,Resumo_Horas!$A353)),0)*(((INDIRECT(ADDRESS(357,COLUMN(AN:AN),4,1,$A353))*14)/11)*(1+INDIRECT(ADDRESS(358,COLUMN(AN:AN),4,1,$A353)))),0)</f>
        <v>0</v>
      </c>
      <c r="AN353" cm="1">
        <f t="array" aca="1" ref="AN353" ca="1">IFERROR(IFERROR(Resumo_Horas!AN353/INDIRECT(ADDRESS(7,COLUMN(AO:AO),4,1,Resumo_Horas!$A353)),0)*(((INDIRECT(ADDRESS(357,COLUMN(AO:AO),4,1,$A353))*14)/11)*(1+INDIRECT(ADDRESS(358,COLUMN(AO:AO),4,1,$A353)))),0)</f>
        <v>0</v>
      </c>
      <c r="AO353" cm="1">
        <f t="array" aca="1" ref="AO353" ca="1">IFERROR(IFERROR(Resumo_Horas!AO353/INDIRECT(ADDRESS(7,COLUMN(AP:AP),4,1,Resumo_Horas!$A353)),0)*(((INDIRECT(ADDRESS(357,COLUMN(AP:AP),4,1,$A353))*14)/11)*(1+INDIRECT(ADDRESS(358,COLUMN(AP:AP),4,1,$A353)))),0)</f>
        <v>0</v>
      </c>
      <c r="AP353" cm="1">
        <f t="array" aca="1" ref="AP353" ca="1">IFERROR(IFERROR(Resumo_Horas!AP353/INDIRECT(ADDRESS(7,COLUMN(AQ:AQ),4,1,Resumo_Horas!$A353)),0)*(((INDIRECT(ADDRESS(357,COLUMN(AQ:AQ),4,1,$A353))*14)/11)*(1+INDIRECT(ADDRESS(358,COLUMN(AQ:AQ),4,1,$A353)))),0)</f>
        <v>0</v>
      </c>
      <c r="AQ353" cm="1">
        <f t="array" aca="1" ref="AQ353" ca="1">IFERROR(IFERROR(Resumo_Horas!AQ353/INDIRECT(ADDRESS(7,COLUMN(AR:AR),4,1,Resumo_Horas!$A353)),0)*(((INDIRECT(ADDRESS(357,COLUMN(AR:AR),4,1,$A353))*14)/11)*(1+INDIRECT(ADDRESS(358,COLUMN(AR:AR),4,1,$A353)))),0)</f>
        <v>0</v>
      </c>
      <c r="AR353" cm="1">
        <f t="array" aca="1" ref="AR353" ca="1">IFERROR(IFERROR(Resumo_Horas!AR353/INDIRECT(ADDRESS(7,COLUMN(AS:AS),4,1,Resumo_Horas!$A353)),0)*(((INDIRECT(ADDRESS(357,COLUMN(AS:AS),4,1,$A353))*14)/11)*(1+INDIRECT(ADDRESS(358,COLUMN(AS:AS),4,1,$A353)))),0)</f>
        <v>0</v>
      </c>
      <c r="AS353" cm="1">
        <f t="array" aca="1" ref="AS353" ca="1">IFERROR(IFERROR(Resumo_Horas!AS353/INDIRECT(ADDRESS(7,COLUMN(AT:AT),4,1,Resumo_Horas!$A353)),0)*(((INDIRECT(ADDRESS(357,COLUMN(AT:AT),4,1,$A353))*14)/11)*(1+INDIRECT(ADDRESS(358,COLUMN(AT:AT),4,1,$A353)))),0)</f>
        <v>0</v>
      </c>
      <c r="AT353" cm="1">
        <f t="array" aca="1" ref="AT353" ca="1">IFERROR(IFERROR(Resumo_Horas!AT353/INDIRECT(ADDRESS(7,COLUMN(AU:AU),4,1,Resumo_Horas!$A353)),0)*(((INDIRECT(ADDRESS(357,COLUMN(AU:AU),4,1,$A353))*14)/11)*(1+INDIRECT(ADDRESS(358,COLUMN(AU:AU),4,1,$A353)))),0)</f>
        <v>0</v>
      </c>
      <c r="AU353" cm="1">
        <f t="array" aca="1" ref="AU353" ca="1">IFERROR(IFERROR(Resumo_Horas!AU353/INDIRECT(ADDRESS(7,COLUMN(AV:AV),4,1,Resumo_Horas!$A353)),0)*(((INDIRECT(ADDRESS(357,COLUMN(AV:AV),4,1,$A353))*14)/11)*(1+INDIRECT(ADDRESS(358,COLUMN(AV:AV),4,1,$A353)))),0)</f>
        <v>0</v>
      </c>
      <c r="AV353" cm="1">
        <f t="array" aca="1" ref="AV353" ca="1">IFERROR(IFERROR(Resumo_Horas!AV353/INDIRECT(ADDRESS(7,COLUMN(AW:AW),4,1,Resumo_Horas!$A353)),0)*(((INDIRECT(ADDRESS(357,COLUMN(AW:AW),4,1,$A353))*14)/11)*(1+INDIRECT(ADDRESS(358,COLUMN(AW:AW),4,1,$A353)))),0)</f>
        <v>0</v>
      </c>
      <c r="AW353" cm="1">
        <f t="array" aca="1" ref="AW353" ca="1">IFERROR(IFERROR(Resumo_Horas!AW353/INDIRECT(ADDRESS(7,COLUMN(AX:AX),4,1,Resumo_Horas!$A353)),0)*(((INDIRECT(ADDRESS(357,COLUMN(AX:AX),4,1,$A353))*14)/11)*(1+INDIRECT(ADDRESS(358,COLUMN(AX:AX),4,1,$A353)))),0)</f>
        <v>0</v>
      </c>
      <c r="AX353" cm="1">
        <f t="array" aca="1" ref="AX353" ca="1">IFERROR(IFERROR(Resumo_Horas!AX353/INDIRECT(ADDRESS(7,COLUMN(AY:AY),4,1,Resumo_Horas!$A353)),0)*(((INDIRECT(ADDRESS(357,COLUMN(AY:AY),4,1,$A353))*14)/11)*(1+INDIRECT(ADDRESS(358,COLUMN(AY:AY),4,1,$A353)))),0)</f>
        <v>0</v>
      </c>
      <c r="AY353" cm="1">
        <f t="array" aca="1" ref="AY353" ca="1">IFERROR(IFERROR(Resumo_Horas!AY353/INDIRECT(ADDRESS(7,COLUMN(AZ:AZ),4,1,Resumo_Horas!$A353)),0)*(((INDIRECT(ADDRESS(357,COLUMN(AZ:AZ),4,1,$A353))*14)/11)*(1+INDIRECT(ADDRESS(358,COLUMN(AZ:AZ),4,1,$A353)))),0)</f>
        <v>0</v>
      </c>
      <c r="AZ353" cm="1">
        <f t="array" aca="1" ref="AZ353" ca="1">IFERROR(IFERROR(Resumo_Horas!AZ353/INDIRECT(ADDRESS(7,COLUMN(BA:BA),4,1,Resumo_Horas!$A353)),0)*(((INDIRECT(ADDRESS(357,COLUMN(BA:BA),4,1,$A353))*14)/11)*(1+INDIRECT(ADDRESS(358,COLUMN(BA:BA),4,1,$A353)))),0)</f>
        <v>0</v>
      </c>
      <c r="BA353" cm="1">
        <f t="array" aca="1" ref="BA353" ca="1">IFERROR(IFERROR(Resumo_Horas!BA353/INDIRECT(ADDRESS(7,COLUMN(BB:BB),4,1,Resumo_Horas!$A353)),0)*(((INDIRECT(ADDRESS(357,COLUMN(BB:BB),4,1,$A353))*14)/11)*(1+INDIRECT(ADDRESS(358,COLUMN(BB:BB),4,1,$A353)))),0)</f>
        <v>0</v>
      </c>
      <c r="BB353" cm="1">
        <f t="array" aca="1" ref="BB353" ca="1">IFERROR(IFERROR(Resumo_Horas!BB353/INDIRECT(ADDRESS(7,COLUMN(BC:BC),4,1,Resumo_Horas!$A353)),0)*(((INDIRECT(ADDRESS(357,COLUMN(BC:BC),4,1,$A353))*14)/11)*(1+INDIRECT(ADDRESS(358,COLUMN(BC:BC),4,1,$A353)))),0)</f>
        <v>0</v>
      </c>
      <c r="BC353" cm="1">
        <f t="array" aca="1" ref="BC353" ca="1">IFERROR(IFERROR(Resumo_Horas!BC353/INDIRECT(ADDRESS(7,COLUMN(BD:BD),4,1,Resumo_Horas!$A353)),0)*(((INDIRECT(ADDRESS(357,COLUMN(BD:BD),4,1,$A353))*14)/11)*(1+INDIRECT(ADDRESS(358,COLUMN(BD:BD),4,1,$A353)))),0)</f>
        <v>0</v>
      </c>
      <c r="BD353" cm="1">
        <f t="array" aca="1" ref="BD353" ca="1">IFERROR(IFERROR(Resumo_Horas!BD353/INDIRECT(ADDRESS(7,COLUMN(BE:BE),4,1,Resumo_Horas!$A353)),0)*(((INDIRECT(ADDRESS(357,COLUMN(BE:BE),4,1,$A353))*14)/11)*(1+INDIRECT(ADDRESS(358,COLUMN(BE:BE),4,1,$A353)))),0)</f>
        <v>0</v>
      </c>
      <c r="BE353" cm="1">
        <f t="array" aca="1" ref="BE353" ca="1">IFERROR(IFERROR(Resumo_Horas!BE353/INDIRECT(ADDRESS(7,COLUMN(BF:BF),4,1,Resumo_Horas!$A353)),0)*(((INDIRECT(ADDRESS(357,COLUMN(BF:BF),4,1,$A353))*14)/11)*(1+INDIRECT(ADDRESS(358,COLUMN(BF:BF),4,1,$A353)))),0)</f>
        <v>0</v>
      </c>
      <c r="BF353" cm="1">
        <f t="array" aca="1" ref="BF353" ca="1">IFERROR(IFERROR(Resumo_Horas!BF353/INDIRECT(ADDRESS(7,COLUMN(BG:BG),4,1,Resumo_Horas!$A353)),0)*(((INDIRECT(ADDRESS(357,COLUMN(BG:BG),4,1,$A353))*14)/11)*(1+INDIRECT(ADDRESS(358,COLUMN(BG:BG),4,1,$A353)))),0)</f>
        <v>0</v>
      </c>
      <c r="BG353" cm="1">
        <f t="array" aca="1" ref="BG353" ca="1">IFERROR(IFERROR(Resumo_Horas!BG353/INDIRECT(ADDRESS(7,COLUMN(BH:BH),4,1,Resumo_Horas!$A353)),0)*(((INDIRECT(ADDRESS(357,COLUMN(BH:BH),4,1,$A353))*14)/11)*(1+INDIRECT(ADDRESS(358,COLUMN(BH:BH),4,1,$A353)))),0)</f>
        <v>0</v>
      </c>
      <c r="BH353" cm="1">
        <f t="array" aca="1" ref="BH353" ca="1">IFERROR(IFERROR(Resumo_Horas!BH353/INDIRECT(ADDRESS(7,COLUMN(BI:BI),4,1,Resumo_Horas!$A353)),0)*(((INDIRECT(ADDRESS(357,COLUMN(BI:BI),4,1,$A353))*14)/11)*(1+INDIRECT(ADDRESS(358,COLUMN(BI:BI),4,1,$A353)))),0)</f>
        <v>0</v>
      </c>
      <c r="BI353" cm="1">
        <f t="array" aca="1" ref="BI353" ca="1">IFERROR(IFERROR(Resumo_Horas!BI353/INDIRECT(ADDRESS(7,COLUMN(BJ:BJ),4,1,Resumo_Horas!$A353)),0)*(((INDIRECT(ADDRESS(357,COLUMN(BJ:BJ),4,1,$A353))*14)/11)*(1+INDIRECT(ADDRESS(358,COLUMN(BJ:BJ),4,1,$A353)))),0)</f>
        <v>0</v>
      </c>
      <c r="BJ353" cm="1">
        <f t="array" aca="1" ref="BJ353" ca="1">IFERROR(IFERROR(Resumo_Horas!BJ353/INDIRECT(ADDRESS(7,COLUMN(BK:BK),4,1,Resumo_Horas!$A353)),0)*(((INDIRECT(ADDRESS(357,COLUMN(BK:BK),4,1,$A353))*14)/11)*(1+INDIRECT(ADDRESS(358,COLUMN(BK:BK),4,1,$A353)))),0)</f>
        <v>0</v>
      </c>
      <c r="BK353" s="331" cm="1">
        <f t="array" aca="1" ref="BK353" ca="1">IFERROR(IFERROR(Resumo_Horas!BK353/INDIRECT(ADDRESS(7,COLUMN(BL:BL),4,1,Resumo_Horas!$A353)),0)*(((INDIRECT(ADDRESS(357,COLUMN(BL:BL),4,1,$A353))*14)/11)*(1+INDIRECT(ADDRESS(358,COLUMN(BL:BL),4,1,$A353)))),0)</f>
        <v>0</v>
      </c>
    </row>
    <row r="354" spans="1:63" x14ac:dyDescent="0.25">
      <c r="A354" s="330" t="str" cm="1">
        <f t="array" aca="1" ref="A354" ca="1">IF(INDIRECT(ADDRESS(9+QUOTIENT(ROW(A353)-1,20),4,4,1,"Equipa de projeto")) = 0,"", _xlfn.CONCAT(1 + QUOTIENT(ROW(A353)-1,20),". ", INDIRECT(ADDRESS(9+QUOTIENT(ROW(A353)-1,20),4,4,1,"Equipa de projeto"))))</f>
        <v/>
      </c>
      <c r="B354">
        <f>Atividades!$A$73</f>
        <v>0</v>
      </c>
      <c r="C354" s="123" t="s">
        <v>48</v>
      </c>
      <c r="D354" cm="1">
        <f t="array" aca="1" ref="D354" ca="1">IFERROR(IFERROR(Resumo_Horas!D354/INDIRECT(ADDRESS(7,COLUMN(E:E),4,1,Resumo_Horas!$A354)),0)*(((INDIRECT(ADDRESS(357,COLUMN(E:E),4,1,$A354))*14)/11)*(1+INDIRECT(ADDRESS(358,COLUMN(E:E),4,1,$A354)))),0)</f>
        <v>0</v>
      </c>
      <c r="E354" cm="1">
        <f t="array" aca="1" ref="E354" ca="1">IFERROR(IFERROR(Resumo_Horas!E354/INDIRECT(ADDRESS(7,COLUMN(F:F),4,1,Resumo_Horas!$A354)),0)*(((INDIRECT(ADDRESS(357,COLUMN(F:F),4,1,$A354))*14)/11)*(1+INDIRECT(ADDRESS(358,COLUMN(F:F),4,1,$A354)))),0)</f>
        <v>0</v>
      </c>
      <c r="F354" cm="1">
        <f t="array" aca="1" ref="F354" ca="1">IFERROR(IFERROR(Resumo_Horas!F354/INDIRECT(ADDRESS(7,COLUMN(G:G),4,1,Resumo_Horas!$A354)),0)*(((INDIRECT(ADDRESS(357,COLUMN(G:G),4,1,$A354))*14)/11)*(1+INDIRECT(ADDRESS(358,COLUMN(G:G),4,1,$A354)))),0)</f>
        <v>0</v>
      </c>
      <c r="G354" cm="1">
        <f t="array" aca="1" ref="G354" ca="1">IFERROR(IFERROR(Resumo_Horas!G354/INDIRECT(ADDRESS(7,COLUMN(H:H),4,1,Resumo_Horas!$A354)),0)*(((INDIRECT(ADDRESS(357,COLUMN(H:H),4,1,$A354))*14)/11)*(1+INDIRECT(ADDRESS(358,COLUMN(H:H),4,1,$A354)))),0)</f>
        <v>0</v>
      </c>
      <c r="H354" cm="1">
        <f t="array" aca="1" ref="H354" ca="1">IFERROR(IFERROR(Resumo_Horas!H354/INDIRECT(ADDRESS(7,COLUMN(I:I),4,1,Resumo_Horas!$A354)),0)*(((INDIRECT(ADDRESS(357,COLUMN(I:I),4,1,$A354))*14)/11)*(1+INDIRECT(ADDRESS(358,COLUMN(I:I),4,1,$A354)))),0)</f>
        <v>0</v>
      </c>
      <c r="I354" cm="1">
        <f t="array" aca="1" ref="I354" ca="1">IFERROR(IFERROR(Resumo_Horas!I354/INDIRECT(ADDRESS(7,COLUMN(J:J),4,1,Resumo_Horas!$A354)),0)*(((INDIRECT(ADDRESS(357,COLUMN(J:J),4,1,$A354))*14)/11)*(1+INDIRECT(ADDRESS(358,COLUMN(J:J),4,1,$A354)))),0)</f>
        <v>0</v>
      </c>
      <c r="J354" cm="1">
        <f t="array" aca="1" ref="J354" ca="1">IFERROR(IFERROR(Resumo_Horas!J354/INDIRECT(ADDRESS(7,COLUMN(K:K),4,1,Resumo_Horas!$A354)),0)*(((INDIRECT(ADDRESS(357,COLUMN(K:K),4,1,$A354))*14)/11)*(1+INDIRECT(ADDRESS(358,COLUMN(K:K),4,1,$A354)))),0)</f>
        <v>0</v>
      </c>
      <c r="K354" cm="1">
        <f t="array" aca="1" ref="K354" ca="1">IFERROR(IFERROR(Resumo_Horas!K354/INDIRECT(ADDRESS(7,COLUMN(L:L),4,1,Resumo_Horas!$A354)),0)*(((INDIRECT(ADDRESS(357,COLUMN(L:L),4,1,$A354))*14)/11)*(1+INDIRECT(ADDRESS(358,COLUMN(L:L),4,1,$A354)))),0)</f>
        <v>0</v>
      </c>
      <c r="L354" cm="1">
        <f t="array" aca="1" ref="L354" ca="1">IFERROR(IFERROR(Resumo_Horas!L354/INDIRECT(ADDRESS(7,COLUMN(M:M),4,1,Resumo_Horas!$A354)),0)*(((INDIRECT(ADDRESS(357,COLUMN(M:M),4,1,$A354))*14)/11)*(1+INDIRECT(ADDRESS(358,COLUMN(M:M),4,1,$A354)))),0)</f>
        <v>0</v>
      </c>
      <c r="M354" cm="1">
        <f t="array" aca="1" ref="M354" ca="1">IFERROR(IFERROR(Resumo_Horas!M354/INDIRECT(ADDRESS(7,COLUMN(N:N),4,1,Resumo_Horas!$A354)),0)*(((INDIRECT(ADDRESS(357,COLUMN(N:N),4,1,$A354))*14)/11)*(1+INDIRECT(ADDRESS(358,COLUMN(N:N),4,1,$A354)))),0)</f>
        <v>0</v>
      </c>
      <c r="N354" cm="1">
        <f t="array" aca="1" ref="N354" ca="1">IFERROR(IFERROR(Resumo_Horas!N354/INDIRECT(ADDRESS(7,COLUMN(O:O),4,1,Resumo_Horas!$A354)),0)*(((INDIRECT(ADDRESS(357,COLUMN(O:O),4,1,$A354))*14)/11)*(1+INDIRECT(ADDRESS(358,COLUMN(O:O),4,1,$A354)))),0)</f>
        <v>0</v>
      </c>
      <c r="O354" cm="1">
        <f t="array" aca="1" ref="O354" ca="1">IFERROR(IFERROR(Resumo_Horas!O354/INDIRECT(ADDRESS(7,COLUMN(P:P),4,1,Resumo_Horas!$A354)),0)*(((INDIRECT(ADDRESS(357,COLUMN(P:P),4,1,$A354))*14)/11)*(1+INDIRECT(ADDRESS(358,COLUMN(P:P),4,1,$A354)))),0)</f>
        <v>0</v>
      </c>
      <c r="P354" cm="1">
        <f t="array" aca="1" ref="P354" ca="1">IFERROR(IFERROR(Resumo_Horas!P354/INDIRECT(ADDRESS(7,COLUMN(Q:Q),4,1,Resumo_Horas!$A354)),0)*(((INDIRECT(ADDRESS(357,COLUMN(Q:Q),4,1,$A354))*14)/11)*(1+INDIRECT(ADDRESS(358,COLUMN(Q:Q),4,1,$A354)))),0)</f>
        <v>0</v>
      </c>
      <c r="Q354" cm="1">
        <f t="array" aca="1" ref="Q354" ca="1">IFERROR(IFERROR(Resumo_Horas!Q354/INDIRECT(ADDRESS(7,COLUMN(R:R),4,1,Resumo_Horas!$A354)),0)*(((INDIRECT(ADDRESS(357,COLUMN(R:R),4,1,$A354))*14)/11)*(1+INDIRECT(ADDRESS(358,COLUMN(R:R),4,1,$A354)))),0)</f>
        <v>0</v>
      </c>
      <c r="R354" cm="1">
        <f t="array" aca="1" ref="R354" ca="1">IFERROR(IFERROR(Resumo_Horas!R354/INDIRECT(ADDRESS(7,COLUMN(S:S),4,1,Resumo_Horas!$A354)),0)*(((INDIRECT(ADDRESS(357,COLUMN(S:S),4,1,$A354))*14)/11)*(1+INDIRECT(ADDRESS(358,COLUMN(S:S),4,1,$A354)))),0)</f>
        <v>0</v>
      </c>
      <c r="S354" cm="1">
        <f t="array" aca="1" ref="S354" ca="1">IFERROR(IFERROR(Resumo_Horas!S354/INDIRECT(ADDRESS(7,COLUMN(T:T),4,1,Resumo_Horas!$A354)),0)*(((INDIRECT(ADDRESS(357,COLUMN(T:T),4,1,$A354))*14)/11)*(1+INDIRECT(ADDRESS(358,COLUMN(T:T),4,1,$A354)))),0)</f>
        <v>0</v>
      </c>
      <c r="T354" cm="1">
        <f t="array" aca="1" ref="T354" ca="1">IFERROR(IFERROR(Resumo_Horas!T354/INDIRECT(ADDRESS(7,COLUMN(U:U),4,1,Resumo_Horas!$A354)),0)*(((INDIRECT(ADDRESS(357,COLUMN(U:U),4,1,$A354))*14)/11)*(1+INDIRECT(ADDRESS(358,COLUMN(U:U),4,1,$A354)))),0)</f>
        <v>0</v>
      </c>
      <c r="U354" cm="1">
        <f t="array" aca="1" ref="U354" ca="1">IFERROR(IFERROR(Resumo_Horas!U354/INDIRECT(ADDRESS(7,COLUMN(V:V),4,1,Resumo_Horas!$A354)),0)*(((INDIRECT(ADDRESS(357,COLUMN(V:V),4,1,$A354))*14)/11)*(1+INDIRECT(ADDRESS(358,COLUMN(V:V),4,1,$A354)))),0)</f>
        <v>0</v>
      </c>
      <c r="V354" cm="1">
        <f t="array" aca="1" ref="V354" ca="1">IFERROR(IFERROR(Resumo_Horas!V354/INDIRECT(ADDRESS(7,COLUMN(W:W),4,1,Resumo_Horas!$A354)),0)*(((INDIRECT(ADDRESS(357,COLUMN(W:W),4,1,$A354))*14)/11)*(1+INDIRECT(ADDRESS(358,COLUMN(W:W),4,1,$A354)))),0)</f>
        <v>0</v>
      </c>
      <c r="W354" cm="1">
        <f t="array" aca="1" ref="W354" ca="1">IFERROR(IFERROR(Resumo_Horas!W354/INDIRECT(ADDRESS(7,COLUMN(X:X),4,1,Resumo_Horas!$A354)),0)*(((INDIRECT(ADDRESS(357,COLUMN(X:X),4,1,$A354))*14)/11)*(1+INDIRECT(ADDRESS(358,COLUMN(X:X),4,1,$A354)))),0)</f>
        <v>0</v>
      </c>
      <c r="X354" cm="1">
        <f t="array" aca="1" ref="X354" ca="1">IFERROR(IFERROR(Resumo_Horas!X354/INDIRECT(ADDRESS(7,COLUMN(Y:Y),4,1,Resumo_Horas!$A354)),0)*(((INDIRECT(ADDRESS(357,COLUMN(Y:Y),4,1,$A354))*14)/11)*(1+INDIRECT(ADDRESS(358,COLUMN(Y:Y),4,1,$A354)))),0)</f>
        <v>0</v>
      </c>
      <c r="Y354" cm="1">
        <f t="array" aca="1" ref="Y354" ca="1">IFERROR(IFERROR(Resumo_Horas!Y354/INDIRECT(ADDRESS(7,COLUMN(Z:Z),4,1,Resumo_Horas!$A354)),0)*(((INDIRECT(ADDRESS(357,COLUMN(Z:Z),4,1,$A354))*14)/11)*(1+INDIRECT(ADDRESS(358,COLUMN(Z:Z),4,1,$A354)))),0)</f>
        <v>0</v>
      </c>
      <c r="Z354" cm="1">
        <f t="array" aca="1" ref="Z354" ca="1">IFERROR(IFERROR(Resumo_Horas!Z354/INDIRECT(ADDRESS(7,COLUMN(AA:AA),4,1,Resumo_Horas!$A354)),0)*(((INDIRECT(ADDRESS(357,COLUMN(AA:AA),4,1,$A354))*14)/11)*(1+INDIRECT(ADDRESS(358,COLUMN(AA:AA),4,1,$A354)))),0)</f>
        <v>0</v>
      </c>
      <c r="AA354" cm="1">
        <f t="array" aca="1" ref="AA354" ca="1">IFERROR(IFERROR(Resumo_Horas!AA354/INDIRECT(ADDRESS(7,COLUMN(AB:AB),4,1,Resumo_Horas!$A354)),0)*(((INDIRECT(ADDRESS(357,COLUMN(AB:AB),4,1,$A354))*14)/11)*(1+INDIRECT(ADDRESS(358,COLUMN(AB:AB),4,1,$A354)))),0)</f>
        <v>0</v>
      </c>
      <c r="AB354" cm="1">
        <f t="array" aca="1" ref="AB354" ca="1">IFERROR(IFERROR(Resumo_Horas!AB354/INDIRECT(ADDRESS(7,COLUMN(AC:AC),4,1,Resumo_Horas!$A354)),0)*(((INDIRECT(ADDRESS(357,COLUMN(AC:AC),4,1,$A354))*14)/11)*(1+INDIRECT(ADDRESS(358,COLUMN(AC:AC),4,1,$A354)))),0)</f>
        <v>0</v>
      </c>
      <c r="AC354" cm="1">
        <f t="array" aca="1" ref="AC354" ca="1">IFERROR(IFERROR(Resumo_Horas!AC354/INDIRECT(ADDRESS(7,COLUMN(AD:AD),4,1,Resumo_Horas!$A354)),0)*(((INDIRECT(ADDRESS(357,COLUMN(AD:AD),4,1,$A354))*14)/11)*(1+INDIRECT(ADDRESS(358,COLUMN(AD:AD),4,1,$A354)))),0)</f>
        <v>0</v>
      </c>
      <c r="AD354" cm="1">
        <f t="array" aca="1" ref="AD354" ca="1">IFERROR(IFERROR(Resumo_Horas!AD354/INDIRECT(ADDRESS(7,COLUMN(AE:AE),4,1,Resumo_Horas!$A354)),0)*(((INDIRECT(ADDRESS(357,COLUMN(AE:AE),4,1,$A354))*14)/11)*(1+INDIRECT(ADDRESS(358,COLUMN(AE:AE),4,1,$A354)))),0)</f>
        <v>0</v>
      </c>
      <c r="AE354" cm="1">
        <f t="array" aca="1" ref="AE354" ca="1">IFERROR(IFERROR(Resumo_Horas!AE354/INDIRECT(ADDRESS(7,COLUMN(AF:AF),4,1,Resumo_Horas!$A354)),0)*(((INDIRECT(ADDRESS(357,COLUMN(AF:AF),4,1,$A354))*14)/11)*(1+INDIRECT(ADDRESS(358,COLUMN(AF:AF),4,1,$A354)))),0)</f>
        <v>0</v>
      </c>
      <c r="AF354" cm="1">
        <f t="array" aca="1" ref="AF354" ca="1">IFERROR(IFERROR(Resumo_Horas!AF354/INDIRECT(ADDRESS(7,COLUMN(AG:AG),4,1,Resumo_Horas!$A354)),0)*(((INDIRECT(ADDRESS(357,COLUMN(AG:AG),4,1,$A354))*14)/11)*(1+INDIRECT(ADDRESS(358,COLUMN(AG:AG),4,1,$A354)))),0)</f>
        <v>0</v>
      </c>
      <c r="AG354" cm="1">
        <f t="array" aca="1" ref="AG354" ca="1">IFERROR(IFERROR(Resumo_Horas!AG354/INDIRECT(ADDRESS(7,COLUMN(AH:AH),4,1,Resumo_Horas!$A354)),0)*(((INDIRECT(ADDRESS(357,COLUMN(AH:AH),4,1,$A354))*14)/11)*(1+INDIRECT(ADDRESS(358,COLUMN(AH:AH),4,1,$A354)))),0)</f>
        <v>0</v>
      </c>
      <c r="AH354" cm="1">
        <f t="array" aca="1" ref="AH354" ca="1">IFERROR(IFERROR(Resumo_Horas!AH354/INDIRECT(ADDRESS(7,COLUMN(AI:AI),4,1,Resumo_Horas!$A354)),0)*(((INDIRECT(ADDRESS(357,COLUMN(AI:AI),4,1,$A354))*14)/11)*(1+INDIRECT(ADDRESS(358,COLUMN(AI:AI),4,1,$A354)))),0)</f>
        <v>0</v>
      </c>
      <c r="AI354" cm="1">
        <f t="array" aca="1" ref="AI354" ca="1">IFERROR(IFERROR(Resumo_Horas!AI354/INDIRECT(ADDRESS(7,COLUMN(AJ:AJ),4,1,Resumo_Horas!$A354)),0)*(((INDIRECT(ADDRESS(357,COLUMN(AJ:AJ),4,1,$A354))*14)/11)*(1+INDIRECT(ADDRESS(358,COLUMN(AJ:AJ),4,1,$A354)))),0)</f>
        <v>0</v>
      </c>
      <c r="AJ354" cm="1">
        <f t="array" aca="1" ref="AJ354" ca="1">IFERROR(IFERROR(Resumo_Horas!AJ354/INDIRECT(ADDRESS(7,COLUMN(AK:AK),4,1,Resumo_Horas!$A354)),0)*(((INDIRECT(ADDRESS(357,COLUMN(AK:AK),4,1,$A354))*14)/11)*(1+INDIRECT(ADDRESS(358,COLUMN(AK:AK),4,1,$A354)))),0)</f>
        <v>0</v>
      </c>
      <c r="AK354" cm="1">
        <f t="array" aca="1" ref="AK354" ca="1">IFERROR(IFERROR(Resumo_Horas!AK354/INDIRECT(ADDRESS(7,COLUMN(AL:AL),4,1,Resumo_Horas!$A354)),0)*(((INDIRECT(ADDRESS(357,COLUMN(AL:AL),4,1,$A354))*14)/11)*(1+INDIRECT(ADDRESS(358,COLUMN(AL:AL),4,1,$A354)))),0)</f>
        <v>0</v>
      </c>
      <c r="AL354" cm="1">
        <f t="array" aca="1" ref="AL354" ca="1">IFERROR(IFERROR(Resumo_Horas!AL354/INDIRECT(ADDRESS(7,COLUMN(AM:AM),4,1,Resumo_Horas!$A354)),0)*(((INDIRECT(ADDRESS(357,COLUMN(AM:AM),4,1,$A354))*14)/11)*(1+INDIRECT(ADDRESS(358,COLUMN(AM:AM),4,1,$A354)))),0)</f>
        <v>0</v>
      </c>
      <c r="AM354" cm="1">
        <f t="array" aca="1" ref="AM354" ca="1">IFERROR(IFERROR(Resumo_Horas!AM354/INDIRECT(ADDRESS(7,COLUMN(AN:AN),4,1,Resumo_Horas!$A354)),0)*(((INDIRECT(ADDRESS(357,COLUMN(AN:AN),4,1,$A354))*14)/11)*(1+INDIRECT(ADDRESS(358,COLUMN(AN:AN),4,1,$A354)))),0)</f>
        <v>0</v>
      </c>
      <c r="AN354" cm="1">
        <f t="array" aca="1" ref="AN354" ca="1">IFERROR(IFERROR(Resumo_Horas!AN354/INDIRECT(ADDRESS(7,COLUMN(AO:AO),4,1,Resumo_Horas!$A354)),0)*(((INDIRECT(ADDRESS(357,COLUMN(AO:AO),4,1,$A354))*14)/11)*(1+INDIRECT(ADDRESS(358,COLUMN(AO:AO),4,1,$A354)))),0)</f>
        <v>0</v>
      </c>
      <c r="AO354" cm="1">
        <f t="array" aca="1" ref="AO354" ca="1">IFERROR(IFERROR(Resumo_Horas!AO354/INDIRECT(ADDRESS(7,COLUMN(AP:AP),4,1,Resumo_Horas!$A354)),0)*(((INDIRECT(ADDRESS(357,COLUMN(AP:AP),4,1,$A354))*14)/11)*(1+INDIRECT(ADDRESS(358,COLUMN(AP:AP),4,1,$A354)))),0)</f>
        <v>0</v>
      </c>
      <c r="AP354" cm="1">
        <f t="array" aca="1" ref="AP354" ca="1">IFERROR(IFERROR(Resumo_Horas!AP354/INDIRECT(ADDRESS(7,COLUMN(AQ:AQ),4,1,Resumo_Horas!$A354)),0)*(((INDIRECT(ADDRESS(357,COLUMN(AQ:AQ),4,1,$A354))*14)/11)*(1+INDIRECT(ADDRESS(358,COLUMN(AQ:AQ),4,1,$A354)))),0)</f>
        <v>0</v>
      </c>
      <c r="AQ354" cm="1">
        <f t="array" aca="1" ref="AQ354" ca="1">IFERROR(IFERROR(Resumo_Horas!AQ354/INDIRECT(ADDRESS(7,COLUMN(AR:AR),4,1,Resumo_Horas!$A354)),0)*(((INDIRECT(ADDRESS(357,COLUMN(AR:AR),4,1,$A354))*14)/11)*(1+INDIRECT(ADDRESS(358,COLUMN(AR:AR),4,1,$A354)))),0)</f>
        <v>0</v>
      </c>
      <c r="AR354" cm="1">
        <f t="array" aca="1" ref="AR354" ca="1">IFERROR(IFERROR(Resumo_Horas!AR354/INDIRECT(ADDRESS(7,COLUMN(AS:AS),4,1,Resumo_Horas!$A354)),0)*(((INDIRECT(ADDRESS(357,COLUMN(AS:AS),4,1,$A354))*14)/11)*(1+INDIRECT(ADDRESS(358,COLUMN(AS:AS),4,1,$A354)))),0)</f>
        <v>0</v>
      </c>
      <c r="AS354" cm="1">
        <f t="array" aca="1" ref="AS354" ca="1">IFERROR(IFERROR(Resumo_Horas!AS354/INDIRECT(ADDRESS(7,COLUMN(AT:AT),4,1,Resumo_Horas!$A354)),0)*(((INDIRECT(ADDRESS(357,COLUMN(AT:AT),4,1,$A354))*14)/11)*(1+INDIRECT(ADDRESS(358,COLUMN(AT:AT),4,1,$A354)))),0)</f>
        <v>0</v>
      </c>
      <c r="AT354" cm="1">
        <f t="array" aca="1" ref="AT354" ca="1">IFERROR(IFERROR(Resumo_Horas!AT354/INDIRECT(ADDRESS(7,COLUMN(AU:AU),4,1,Resumo_Horas!$A354)),0)*(((INDIRECT(ADDRESS(357,COLUMN(AU:AU),4,1,$A354))*14)/11)*(1+INDIRECT(ADDRESS(358,COLUMN(AU:AU),4,1,$A354)))),0)</f>
        <v>0</v>
      </c>
      <c r="AU354" cm="1">
        <f t="array" aca="1" ref="AU354" ca="1">IFERROR(IFERROR(Resumo_Horas!AU354/INDIRECT(ADDRESS(7,COLUMN(AV:AV),4,1,Resumo_Horas!$A354)),0)*(((INDIRECT(ADDRESS(357,COLUMN(AV:AV),4,1,$A354))*14)/11)*(1+INDIRECT(ADDRESS(358,COLUMN(AV:AV),4,1,$A354)))),0)</f>
        <v>0</v>
      </c>
      <c r="AV354" cm="1">
        <f t="array" aca="1" ref="AV354" ca="1">IFERROR(IFERROR(Resumo_Horas!AV354/INDIRECT(ADDRESS(7,COLUMN(AW:AW),4,1,Resumo_Horas!$A354)),0)*(((INDIRECT(ADDRESS(357,COLUMN(AW:AW),4,1,$A354))*14)/11)*(1+INDIRECT(ADDRESS(358,COLUMN(AW:AW),4,1,$A354)))),0)</f>
        <v>0</v>
      </c>
      <c r="AW354" cm="1">
        <f t="array" aca="1" ref="AW354" ca="1">IFERROR(IFERROR(Resumo_Horas!AW354/INDIRECT(ADDRESS(7,COLUMN(AX:AX),4,1,Resumo_Horas!$A354)),0)*(((INDIRECT(ADDRESS(357,COLUMN(AX:AX),4,1,$A354))*14)/11)*(1+INDIRECT(ADDRESS(358,COLUMN(AX:AX),4,1,$A354)))),0)</f>
        <v>0</v>
      </c>
      <c r="AX354" cm="1">
        <f t="array" aca="1" ref="AX354" ca="1">IFERROR(IFERROR(Resumo_Horas!AX354/INDIRECT(ADDRESS(7,COLUMN(AY:AY),4,1,Resumo_Horas!$A354)),0)*(((INDIRECT(ADDRESS(357,COLUMN(AY:AY),4,1,$A354))*14)/11)*(1+INDIRECT(ADDRESS(358,COLUMN(AY:AY),4,1,$A354)))),0)</f>
        <v>0</v>
      </c>
      <c r="AY354" cm="1">
        <f t="array" aca="1" ref="AY354" ca="1">IFERROR(IFERROR(Resumo_Horas!AY354/INDIRECT(ADDRESS(7,COLUMN(AZ:AZ),4,1,Resumo_Horas!$A354)),0)*(((INDIRECT(ADDRESS(357,COLUMN(AZ:AZ),4,1,$A354))*14)/11)*(1+INDIRECT(ADDRESS(358,COLUMN(AZ:AZ),4,1,$A354)))),0)</f>
        <v>0</v>
      </c>
      <c r="AZ354" cm="1">
        <f t="array" aca="1" ref="AZ354" ca="1">IFERROR(IFERROR(Resumo_Horas!AZ354/INDIRECT(ADDRESS(7,COLUMN(BA:BA),4,1,Resumo_Horas!$A354)),0)*(((INDIRECT(ADDRESS(357,COLUMN(BA:BA),4,1,$A354))*14)/11)*(1+INDIRECT(ADDRESS(358,COLUMN(BA:BA),4,1,$A354)))),0)</f>
        <v>0</v>
      </c>
      <c r="BA354" cm="1">
        <f t="array" aca="1" ref="BA354" ca="1">IFERROR(IFERROR(Resumo_Horas!BA354/INDIRECT(ADDRESS(7,COLUMN(BB:BB),4,1,Resumo_Horas!$A354)),0)*(((INDIRECT(ADDRESS(357,COLUMN(BB:BB),4,1,$A354))*14)/11)*(1+INDIRECT(ADDRESS(358,COLUMN(BB:BB),4,1,$A354)))),0)</f>
        <v>0</v>
      </c>
      <c r="BB354" cm="1">
        <f t="array" aca="1" ref="BB354" ca="1">IFERROR(IFERROR(Resumo_Horas!BB354/INDIRECT(ADDRESS(7,COLUMN(BC:BC),4,1,Resumo_Horas!$A354)),0)*(((INDIRECT(ADDRESS(357,COLUMN(BC:BC),4,1,$A354))*14)/11)*(1+INDIRECT(ADDRESS(358,COLUMN(BC:BC),4,1,$A354)))),0)</f>
        <v>0</v>
      </c>
      <c r="BC354" cm="1">
        <f t="array" aca="1" ref="BC354" ca="1">IFERROR(IFERROR(Resumo_Horas!BC354/INDIRECT(ADDRESS(7,COLUMN(BD:BD),4,1,Resumo_Horas!$A354)),0)*(((INDIRECT(ADDRESS(357,COLUMN(BD:BD),4,1,$A354))*14)/11)*(1+INDIRECT(ADDRESS(358,COLUMN(BD:BD),4,1,$A354)))),0)</f>
        <v>0</v>
      </c>
      <c r="BD354" cm="1">
        <f t="array" aca="1" ref="BD354" ca="1">IFERROR(IFERROR(Resumo_Horas!BD354/INDIRECT(ADDRESS(7,COLUMN(BE:BE),4,1,Resumo_Horas!$A354)),0)*(((INDIRECT(ADDRESS(357,COLUMN(BE:BE),4,1,$A354))*14)/11)*(1+INDIRECT(ADDRESS(358,COLUMN(BE:BE),4,1,$A354)))),0)</f>
        <v>0</v>
      </c>
      <c r="BE354" cm="1">
        <f t="array" aca="1" ref="BE354" ca="1">IFERROR(IFERROR(Resumo_Horas!BE354/INDIRECT(ADDRESS(7,COLUMN(BF:BF),4,1,Resumo_Horas!$A354)),0)*(((INDIRECT(ADDRESS(357,COLUMN(BF:BF),4,1,$A354))*14)/11)*(1+INDIRECT(ADDRESS(358,COLUMN(BF:BF),4,1,$A354)))),0)</f>
        <v>0</v>
      </c>
      <c r="BF354" cm="1">
        <f t="array" aca="1" ref="BF354" ca="1">IFERROR(IFERROR(Resumo_Horas!BF354/INDIRECT(ADDRESS(7,COLUMN(BG:BG),4,1,Resumo_Horas!$A354)),0)*(((INDIRECT(ADDRESS(357,COLUMN(BG:BG),4,1,$A354))*14)/11)*(1+INDIRECT(ADDRESS(358,COLUMN(BG:BG),4,1,$A354)))),0)</f>
        <v>0</v>
      </c>
      <c r="BG354" cm="1">
        <f t="array" aca="1" ref="BG354" ca="1">IFERROR(IFERROR(Resumo_Horas!BG354/INDIRECT(ADDRESS(7,COLUMN(BH:BH),4,1,Resumo_Horas!$A354)),0)*(((INDIRECT(ADDRESS(357,COLUMN(BH:BH),4,1,$A354))*14)/11)*(1+INDIRECT(ADDRESS(358,COLUMN(BH:BH),4,1,$A354)))),0)</f>
        <v>0</v>
      </c>
      <c r="BH354" cm="1">
        <f t="array" aca="1" ref="BH354" ca="1">IFERROR(IFERROR(Resumo_Horas!BH354/INDIRECT(ADDRESS(7,COLUMN(BI:BI),4,1,Resumo_Horas!$A354)),0)*(((INDIRECT(ADDRESS(357,COLUMN(BI:BI),4,1,$A354))*14)/11)*(1+INDIRECT(ADDRESS(358,COLUMN(BI:BI),4,1,$A354)))),0)</f>
        <v>0</v>
      </c>
      <c r="BI354" cm="1">
        <f t="array" aca="1" ref="BI354" ca="1">IFERROR(IFERROR(Resumo_Horas!BI354/INDIRECT(ADDRESS(7,COLUMN(BJ:BJ),4,1,Resumo_Horas!$A354)),0)*(((INDIRECT(ADDRESS(357,COLUMN(BJ:BJ),4,1,$A354))*14)/11)*(1+INDIRECT(ADDRESS(358,COLUMN(BJ:BJ),4,1,$A354)))),0)</f>
        <v>0</v>
      </c>
      <c r="BJ354" cm="1">
        <f t="array" aca="1" ref="BJ354" ca="1">IFERROR(IFERROR(Resumo_Horas!BJ354/INDIRECT(ADDRESS(7,COLUMN(BK:BK),4,1,Resumo_Horas!$A354)),0)*(((INDIRECT(ADDRESS(357,COLUMN(BK:BK),4,1,$A354))*14)/11)*(1+INDIRECT(ADDRESS(358,COLUMN(BK:BK),4,1,$A354)))),0)</f>
        <v>0</v>
      </c>
      <c r="BK354" s="331" cm="1">
        <f t="array" aca="1" ref="BK354" ca="1">IFERROR(IFERROR(Resumo_Horas!BK354/INDIRECT(ADDRESS(7,COLUMN(BL:BL),4,1,Resumo_Horas!$A354)),0)*(((INDIRECT(ADDRESS(357,COLUMN(BL:BL),4,1,$A354))*14)/11)*(1+INDIRECT(ADDRESS(358,COLUMN(BL:BL),4,1,$A354)))),0)</f>
        <v>0</v>
      </c>
    </row>
    <row r="355" spans="1:63" x14ac:dyDescent="0.25">
      <c r="A355" s="330" t="str" cm="1">
        <f t="array" aca="1" ref="A355" ca="1">IF(INDIRECT(ADDRESS(9+QUOTIENT(ROW(A354)-1,20),4,4,1,"Equipa de projeto")) = 0,"", _xlfn.CONCAT(1 + QUOTIENT(ROW(A354)-1,20),". ", INDIRECT(ADDRESS(9+QUOTIENT(ROW(A354)-1,20),4,4,1,"Equipa de projeto"))))</f>
        <v/>
      </c>
      <c r="B355">
        <f>Atividades!$A$73</f>
        <v>0</v>
      </c>
      <c r="C355" s="123" t="s">
        <v>49</v>
      </c>
      <c r="D355" cm="1">
        <f t="array" aca="1" ref="D355" ca="1">IFERROR(IFERROR(Resumo_Horas!D355/INDIRECT(ADDRESS(7,COLUMN(E:E),4,1,Resumo_Horas!$A355)),0)*(((INDIRECT(ADDRESS(357,COLUMN(E:E),4,1,$A355))*14)/11)*(1+INDIRECT(ADDRESS(358,COLUMN(E:E),4,1,$A355)))),0)</f>
        <v>0</v>
      </c>
      <c r="E355" cm="1">
        <f t="array" aca="1" ref="E355" ca="1">IFERROR(IFERROR(Resumo_Horas!E355/INDIRECT(ADDRESS(7,COLUMN(F:F),4,1,Resumo_Horas!$A355)),0)*(((INDIRECT(ADDRESS(357,COLUMN(F:F),4,1,$A355))*14)/11)*(1+INDIRECT(ADDRESS(358,COLUMN(F:F),4,1,$A355)))),0)</f>
        <v>0</v>
      </c>
      <c r="F355" cm="1">
        <f t="array" aca="1" ref="F355" ca="1">IFERROR(IFERROR(Resumo_Horas!F355/INDIRECT(ADDRESS(7,COLUMN(G:G),4,1,Resumo_Horas!$A355)),0)*(((INDIRECT(ADDRESS(357,COLUMN(G:G),4,1,$A355))*14)/11)*(1+INDIRECT(ADDRESS(358,COLUMN(G:G),4,1,$A355)))),0)</f>
        <v>0</v>
      </c>
      <c r="G355" cm="1">
        <f t="array" aca="1" ref="G355" ca="1">IFERROR(IFERROR(Resumo_Horas!G355/INDIRECT(ADDRESS(7,COLUMN(H:H),4,1,Resumo_Horas!$A355)),0)*(((INDIRECT(ADDRESS(357,COLUMN(H:H),4,1,$A355))*14)/11)*(1+INDIRECT(ADDRESS(358,COLUMN(H:H),4,1,$A355)))),0)</f>
        <v>0</v>
      </c>
      <c r="H355" cm="1">
        <f t="array" aca="1" ref="H355" ca="1">IFERROR(IFERROR(Resumo_Horas!H355/INDIRECT(ADDRESS(7,COLUMN(I:I),4,1,Resumo_Horas!$A355)),0)*(((INDIRECT(ADDRESS(357,COLUMN(I:I),4,1,$A355))*14)/11)*(1+INDIRECT(ADDRESS(358,COLUMN(I:I),4,1,$A355)))),0)</f>
        <v>0</v>
      </c>
      <c r="I355" cm="1">
        <f t="array" aca="1" ref="I355" ca="1">IFERROR(IFERROR(Resumo_Horas!I355/INDIRECT(ADDRESS(7,COLUMN(J:J),4,1,Resumo_Horas!$A355)),0)*(((INDIRECT(ADDRESS(357,COLUMN(J:J),4,1,$A355))*14)/11)*(1+INDIRECT(ADDRESS(358,COLUMN(J:J),4,1,$A355)))),0)</f>
        <v>0</v>
      </c>
      <c r="J355" cm="1">
        <f t="array" aca="1" ref="J355" ca="1">IFERROR(IFERROR(Resumo_Horas!J355/INDIRECT(ADDRESS(7,COLUMN(K:K),4,1,Resumo_Horas!$A355)),0)*(((INDIRECT(ADDRESS(357,COLUMN(K:K),4,1,$A355))*14)/11)*(1+INDIRECT(ADDRESS(358,COLUMN(K:K),4,1,$A355)))),0)</f>
        <v>0</v>
      </c>
      <c r="K355" cm="1">
        <f t="array" aca="1" ref="K355" ca="1">IFERROR(IFERROR(Resumo_Horas!K355/INDIRECT(ADDRESS(7,COLUMN(L:L),4,1,Resumo_Horas!$A355)),0)*(((INDIRECT(ADDRESS(357,COLUMN(L:L),4,1,$A355))*14)/11)*(1+INDIRECT(ADDRESS(358,COLUMN(L:L),4,1,$A355)))),0)</f>
        <v>0</v>
      </c>
      <c r="L355" cm="1">
        <f t="array" aca="1" ref="L355" ca="1">IFERROR(IFERROR(Resumo_Horas!L355/INDIRECT(ADDRESS(7,COLUMN(M:M),4,1,Resumo_Horas!$A355)),0)*(((INDIRECT(ADDRESS(357,COLUMN(M:M),4,1,$A355))*14)/11)*(1+INDIRECT(ADDRESS(358,COLUMN(M:M),4,1,$A355)))),0)</f>
        <v>0</v>
      </c>
      <c r="M355" cm="1">
        <f t="array" aca="1" ref="M355" ca="1">IFERROR(IFERROR(Resumo_Horas!M355/INDIRECT(ADDRESS(7,COLUMN(N:N),4,1,Resumo_Horas!$A355)),0)*(((INDIRECT(ADDRESS(357,COLUMN(N:N),4,1,$A355))*14)/11)*(1+INDIRECT(ADDRESS(358,COLUMN(N:N),4,1,$A355)))),0)</f>
        <v>0</v>
      </c>
      <c r="N355" cm="1">
        <f t="array" aca="1" ref="N355" ca="1">IFERROR(IFERROR(Resumo_Horas!N355/INDIRECT(ADDRESS(7,COLUMN(O:O),4,1,Resumo_Horas!$A355)),0)*(((INDIRECT(ADDRESS(357,COLUMN(O:O),4,1,$A355))*14)/11)*(1+INDIRECT(ADDRESS(358,COLUMN(O:O),4,1,$A355)))),0)</f>
        <v>0</v>
      </c>
      <c r="O355" cm="1">
        <f t="array" aca="1" ref="O355" ca="1">IFERROR(IFERROR(Resumo_Horas!O355/INDIRECT(ADDRESS(7,COLUMN(P:P),4,1,Resumo_Horas!$A355)),0)*(((INDIRECT(ADDRESS(357,COLUMN(P:P),4,1,$A355))*14)/11)*(1+INDIRECT(ADDRESS(358,COLUMN(P:P),4,1,$A355)))),0)</f>
        <v>0</v>
      </c>
      <c r="P355" cm="1">
        <f t="array" aca="1" ref="P355" ca="1">IFERROR(IFERROR(Resumo_Horas!P355/INDIRECT(ADDRESS(7,COLUMN(Q:Q),4,1,Resumo_Horas!$A355)),0)*(((INDIRECT(ADDRESS(357,COLUMN(Q:Q),4,1,$A355))*14)/11)*(1+INDIRECT(ADDRESS(358,COLUMN(Q:Q),4,1,$A355)))),0)</f>
        <v>0</v>
      </c>
      <c r="Q355" cm="1">
        <f t="array" aca="1" ref="Q355" ca="1">IFERROR(IFERROR(Resumo_Horas!Q355/INDIRECT(ADDRESS(7,COLUMN(R:R),4,1,Resumo_Horas!$A355)),0)*(((INDIRECT(ADDRESS(357,COLUMN(R:R),4,1,$A355))*14)/11)*(1+INDIRECT(ADDRESS(358,COLUMN(R:R),4,1,$A355)))),0)</f>
        <v>0</v>
      </c>
      <c r="R355" cm="1">
        <f t="array" aca="1" ref="R355" ca="1">IFERROR(IFERROR(Resumo_Horas!R355/INDIRECT(ADDRESS(7,COLUMN(S:S),4,1,Resumo_Horas!$A355)),0)*(((INDIRECT(ADDRESS(357,COLUMN(S:S),4,1,$A355))*14)/11)*(1+INDIRECT(ADDRESS(358,COLUMN(S:S),4,1,$A355)))),0)</f>
        <v>0</v>
      </c>
      <c r="S355" cm="1">
        <f t="array" aca="1" ref="S355" ca="1">IFERROR(IFERROR(Resumo_Horas!S355/INDIRECT(ADDRESS(7,COLUMN(T:T),4,1,Resumo_Horas!$A355)),0)*(((INDIRECT(ADDRESS(357,COLUMN(T:T),4,1,$A355))*14)/11)*(1+INDIRECT(ADDRESS(358,COLUMN(T:T),4,1,$A355)))),0)</f>
        <v>0</v>
      </c>
      <c r="T355" cm="1">
        <f t="array" aca="1" ref="T355" ca="1">IFERROR(IFERROR(Resumo_Horas!T355/INDIRECT(ADDRESS(7,COLUMN(U:U),4,1,Resumo_Horas!$A355)),0)*(((INDIRECT(ADDRESS(357,COLUMN(U:U),4,1,$A355))*14)/11)*(1+INDIRECT(ADDRESS(358,COLUMN(U:U),4,1,$A355)))),0)</f>
        <v>0</v>
      </c>
      <c r="U355" cm="1">
        <f t="array" aca="1" ref="U355" ca="1">IFERROR(IFERROR(Resumo_Horas!U355/INDIRECT(ADDRESS(7,COLUMN(V:V),4,1,Resumo_Horas!$A355)),0)*(((INDIRECT(ADDRESS(357,COLUMN(V:V),4,1,$A355))*14)/11)*(1+INDIRECT(ADDRESS(358,COLUMN(V:V),4,1,$A355)))),0)</f>
        <v>0</v>
      </c>
      <c r="V355" cm="1">
        <f t="array" aca="1" ref="V355" ca="1">IFERROR(IFERROR(Resumo_Horas!V355/INDIRECT(ADDRESS(7,COLUMN(W:W),4,1,Resumo_Horas!$A355)),0)*(((INDIRECT(ADDRESS(357,COLUMN(W:W),4,1,$A355))*14)/11)*(1+INDIRECT(ADDRESS(358,COLUMN(W:W),4,1,$A355)))),0)</f>
        <v>0</v>
      </c>
      <c r="W355" cm="1">
        <f t="array" aca="1" ref="W355" ca="1">IFERROR(IFERROR(Resumo_Horas!W355/INDIRECT(ADDRESS(7,COLUMN(X:X),4,1,Resumo_Horas!$A355)),0)*(((INDIRECT(ADDRESS(357,COLUMN(X:X),4,1,$A355))*14)/11)*(1+INDIRECT(ADDRESS(358,COLUMN(X:X),4,1,$A355)))),0)</f>
        <v>0</v>
      </c>
      <c r="X355" cm="1">
        <f t="array" aca="1" ref="X355" ca="1">IFERROR(IFERROR(Resumo_Horas!X355/INDIRECT(ADDRESS(7,COLUMN(Y:Y),4,1,Resumo_Horas!$A355)),0)*(((INDIRECT(ADDRESS(357,COLUMN(Y:Y),4,1,$A355))*14)/11)*(1+INDIRECT(ADDRESS(358,COLUMN(Y:Y),4,1,$A355)))),0)</f>
        <v>0</v>
      </c>
      <c r="Y355" cm="1">
        <f t="array" aca="1" ref="Y355" ca="1">IFERROR(IFERROR(Resumo_Horas!Y355/INDIRECT(ADDRESS(7,COLUMN(Z:Z),4,1,Resumo_Horas!$A355)),0)*(((INDIRECT(ADDRESS(357,COLUMN(Z:Z),4,1,$A355))*14)/11)*(1+INDIRECT(ADDRESS(358,COLUMN(Z:Z),4,1,$A355)))),0)</f>
        <v>0</v>
      </c>
      <c r="Z355" cm="1">
        <f t="array" aca="1" ref="Z355" ca="1">IFERROR(IFERROR(Resumo_Horas!Z355/INDIRECT(ADDRESS(7,COLUMN(AA:AA),4,1,Resumo_Horas!$A355)),0)*(((INDIRECT(ADDRESS(357,COLUMN(AA:AA),4,1,$A355))*14)/11)*(1+INDIRECT(ADDRESS(358,COLUMN(AA:AA),4,1,$A355)))),0)</f>
        <v>0</v>
      </c>
      <c r="AA355" cm="1">
        <f t="array" aca="1" ref="AA355" ca="1">IFERROR(IFERROR(Resumo_Horas!AA355/INDIRECT(ADDRESS(7,COLUMN(AB:AB),4,1,Resumo_Horas!$A355)),0)*(((INDIRECT(ADDRESS(357,COLUMN(AB:AB),4,1,$A355))*14)/11)*(1+INDIRECT(ADDRESS(358,COLUMN(AB:AB),4,1,$A355)))),0)</f>
        <v>0</v>
      </c>
      <c r="AB355" cm="1">
        <f t="array" aca="1" ref="AB355" ca="1">IFERROR(IFERROR(Resumo_Horas!AB355/INDIRECT(ADDRESS(7,COLUMN(AC:AC),4,1,Resumo_Horas!$A355)),0)*(((INDIRECT(ADDRESS(357,COLUMN(AC:AC),4,1,$A355))*14)/11)*(1+INDIRECT(ADDRESS(358,COLUMN(AC:AC),4,1,$A355)))),0)</f>
        <v>0</v>
      </c>
      <c r="AC355" cm="1">
        <f t="array" aca="1" ref="AC355" ca="1">IFERROR(IFERROR(Resumo_Horas!AC355/INDIRECT(ADDRESS(7,COLUMN(AD:AD),4,1,Resumo_Horas!$A355)),0)*(((INDIRECT(ADDRESS(357,COLUMN(AD:AD),4,1,$A355))*14)/11)*(1+INDIRECT(ADDRESS(358,COLUMN(AD:AD),4,1,$A355)))),0)</f>
        <v>0</v>
      </c>
      <c r="AD355" cm="1">
        <f t="array" aca="1" ref="AD355" ca="1">IFERROR(IFERROR(Resumo_Horas!AD355/INDIRECT(ADDRESS(7,COLUMN(AE:AE),4,1,Resumo_Horas!$A355)),0)*(((INDIRECT(ADDRESS(357,COLUMN(AE:AE),4,1,$A355))*14)/11)*(1+INDIRECT(ADDRESS(358,COLUMN(AE:AE),4,1,$A355)))),0)</f>
        <v>0</v>
      </c>
      <c r="AE355" cm="1">
        <f t="array" aca="1" ref="AE355" ca="1">IFERROR(IFERROR(Resumo_Horas!AE355/INDIRECT(ADDRESS(7,COLUMN(AF:AF),4,1,Resumo_Horas!$A355)),0)*(((INDIRECT(ADDRESS(357,COLUMN(AF:AF),4,1,$A355))*14)/11)*(1+INDIRECT(ADDRESS(358,COLUMN(AF:AF),4,1,$A355)))),0)</f>
        <v>0</v>
      </c>
      <c r="AF355" cm="1">
        <f t="array" aca="1" ref="AF355" ca="1">IFERROR(IFERROR(Resumo_Horas!AF355/INDIRECT(ADDRESS(7,COLUMN(AG:AG),4,1,Resumo_Horas!$A355)),0)*(((INDIRECT(ADDRESS(357,COLUMN(AG:AG),4,1,$A355))*14)/11)*(1+INDIRECT(ADDRESS(358,COLUMN(AG:AG),4,1,$A355)))),0)</f>
        <v>0</v>
      </c>
      <c r="AG355" cm="1">
        <f t="array" aca="1" ref="AG355" ca="1">IFERROR(IFERROR(Resumo_Horas!AG355/INDIRECT(ADDRESS(7,COLUMN(AH:AH),4,1,Resumo_Horas!$A355)),0)*(((INDIRECT(ADDRESS(357,COLUMN(AH:AH),4,1,$A355))*14)/11)*(1+INDIRECT(ADDRESS(358,COLUMN(AH:AH),4,1,$A355)))),0)</f>
        <v>0</v>
      </c>
      <c r="AH355" cm="1">
        <f t="array" aca="1" ref="AH355" ca="1">IFERROR(IFERROR(Resumo_Horas!AH355/INDIRECT(ADDRESS(7,COLUMN(AI:AI),4,1,Resumo_Horas!$A355)),0)*(((INDIRECT(ADDRESS(357,COLUMN(AI:AI),4,1,$A355))*14)/11)*(1+INDIRECT(ADDRESS(358,COLUMN(AI:AI),4,1,$A355)))),0)</f>
        <v>0</v>
      </c>
      <c r="AI355" cm="1">
        <f t="array" aca="1" ref="AI355" ca="1">IFERROR(IFERROR(Resumo_Horas!AI355/INDIRECT(ADDRESS(7,COLUMN(AJ:AJ),4,1,Resumo_Horas!$A355)),0)*(((INDIRECT(ADDRESS(357,COLUMN(AJ:AJ),4,1,$A355))*14)/11)*(1+INDIRECT(ADDRESS(358,COLUMN(AJ:AJ),4,1,$A355)))),0)</f>
        <v>0</v>
      </c>
      <c r="AJ355" cm="1">
        <f t="array" aca="1" ref="AJ355" ca="1">IFERROR(IFERROR(Resumo_Horas!AJ355/INDIRECT(ADDRESS(7,COLUMN(AK:AK),4,1,Resumo_Horas!$A355)),0)*(((INDIRECT(ADDRESS(357,COLUMN(AK:AK),4,1,$A355))*14)/11)*(1+INDIRECT(ADDRESS(358,COLUMN(AK:AK),4,1,$A355)))),0)</f>
        <v>0</v>
      </c>
      <c r="AK355" cm="1">
        <f t="array" aca="1" ref="AK355" ca="1">IFERROR(IFERROR(Resumo_Horas!AK355/INDIRECT(ADDRESS(7,COLUMN(AL:AL),4,1,Resumo_Horas!$A355)),0)*(((INDIRECT(ADDRESS(357,COLUMN(AL:AL),4,1,$A355))*14)/11)*(1+INDIRECT(ADDRESS(358,COLUMN(AL:AL),4,1,$A355)))),0)</f>
        <v>0</v>
      </c>
      <c r="AL355" cm="1">
        <f t="array" aca="1" ref="AL355" ca="1">IFERROR(IFERROR(Resumo_Horas!AL355/INDIRECT(ADDRESS(7,COLUMN(AM:AM),4,1,Resumo_Horas!$A355)),0)*(((INDIRECT(ADDRESS(357,COLUMN(AM:AM),4,1,$A355))*14)/11)*(1+INDIRECT(ADDRESS(358,COLUMN(AM:AM),4,1,$A355)))),0)</f>
        <v>0</v>
      </c>
      <c r="AM355" cm="1">
        <f t="array" aca="1" ref="AM355" ca="1">IFERROR(IFERROR(Resumo_Horas!AM355/INDIRECT(ADDRESS(7,COLUMN(AN:AN),4,1,Resumo_Horas!$A355)),0)*(((INDIRECT(ADDRESS(357,COLUMN(AN:AN),4,1,$A355))*14)/11)*(1+INDIRECT(ADDRESS(358,COLUMN(AN:AN),4,1,$A355)))),0)</f>
        <v>0</v>
      </c>
      <c r="AN355" cm="1">
        <f t="array" aca="1" ref="AN355" ca="1">IFERROR(IFERROR(Resumo_Horas!AN355/INDIRECT(ADDRESS(7,COLUMN(AO:AO),4,1,Resumo_Horas!$A355)),0)*(((INDIRECT(ADDRESS(357,COLUMN(AO:AO),4,1,$A355))*14)/11)*(1+INDIRECT(ADDRESS(358,COLUMN(AO:AO),4,1,$A355)))),0)</f>
        <v>0</v>
      </c>
      <c r="AO355" cm="1">
        <f t="array" aca="1" ref="AO355" ca="1">IFERROR(IFERROR(Resumo_Horas!AO355/INDIRECT(ADDRESS(7,COLUMN(AP:AP),4,1,Resumo_Horas!$A355)),0)*(((INDIRECT(ADDRESS(357,COLUMN(AP:AP),4,1,$A355))*14)/11)*(1+INDIRECT(ADDRESS(358,COLUMN(AP:AP),4,1,$A355)))),0)</f>
        <v>0</v>
      </c>
      <c r="AP355" cm="1">
        <f t="array" aca="1" ref="AP355" ca="1">IFERROR(IFERROR(Resumo_Horas!AP355/INDIRECT(ADDRESS(7,COLUMN(AQ:AQ),4,1,Resumo_Horas!$A355)),0)*(((INDIRECT(ADDRESS(357,COLUMN(AQ:AQ),4,1,$A355))*14)/11)*(1+INDIRECT(ADDRESS(358,COLUMN(AQ:AQ),4,1,$A355)))),0)</f>
        <v>0</v>
      </c>
      <c r="AQ355" cm="1">
        <f t="array" aca="1" ref="AQ355" ca="1">IFERROR(IFERROR(Resumo_Horas!AQ355/INDIRECT(ADDRESS(7,COLUMN(AR:AR),4,1,Resumo_Horas!$A355)),0)*(((INDIRECT(ADDRESS(357,COLUMN(AR:AR),4,1,$A355))*14)/11)*(1+INDIRECT(ADDRESS(358,COLUMN(AR:AR),4,1,$A355)))),0)</f>
        <v>0</v>
      </c>
      <c r="AR355" cm="1">
        <f t="array" aca="1" ref="AR355" ca="1">IFERROR(IFERROR(Resumo_Horas!AR355/INDIRECT(ADDRESS(7,COLUMN(AS:AS),4,1,Resumo_Horas!$A355)),0)*(((INDIRECT(ADDRESS(357,COLUMN(AS:AS),4,1,$A355))*14)/11)*(1+INDIRECT(ADDRESS(358,COLUMN(AS:AS),4,1,$A355)))),0)</f>
        <v>0</v>
      </c>
      <c r="AS355" cm="1">
        <f t="array" aca="1" ref="AS355" ca="1">IFERROR(IFERROR(Resumo_Horas!AS355/INDIRECT(ADDRESS(7,COLUMN(AT:AT),4,1,Resumo_Horas!$A355)),0)*(((INDIRECT(ADDRESS(357,COLUMN(AT:AT),4,1,$A355))*14)/11)*(1+INDIRECT(ADDRESS(358,COLUMN(AT:AT),4,1,$A355)))),0)</f>
        <v>0</v>
      </c>
      <c r="AT355" cm="1">
        <f t="array" aca="1" ref="AT355" ca="1">IFERROR(IFERROR(Resumo_Horas!AT355/INDIRECT(ADDRESS(7,COLUMN(AU:AU),4,1,Resumo_Horas!$A355)),0)*(((INDIRECT(ADDRESS(357,COLUMN(AU:AU),4,1,$A355))*14)/11)*(1+INDIRECT(ADDRESS(358,COLUMN(AU:AU),4,1,$A355)))),0)</f>
        <v>0</v>
      </c>
      <c r="AU355" cm="1">
        <f t="array" aca="1" ref="AU355" ca="1">IFERROR(IFERROR(Resumo_Horas!AU355/INDIRECT(ADDRESS(7,COLUMN(AV:AV),4,1,Resumo_Horas!$A355)),0)*(((INDIRECT(ADDRESS(357,COLUMN(AV:AV),4,1,$A355))*14)/11)*(1+INDIRECT(ADDRESS(358,COLUMN(AV:AV),4,1,$A355)))),0)</f>
        <v>0</v>
      </c>
      <c r="AV355" cm="1">
        <f t="array" aca="1" ref="AV355" ca="1">IFERROR(IFERROR(Resumo_Horas!AV355/INDIRECT(ADDRESS(7,COLUMN(AW:AW),4,1,Resumo_Horas!$A355)),0)*(((INDIRECT(ADDRESS(357,COLUMN(AW:AW),4,1,$A355))*14)/11)*(1+INDIRECT(ADDRESS(358,COLUMN(AW:AW),4,1,$A355)))),0)</f>
        <v>0</v>
      </c>
      <c r="AW355" cm="1">
        <f t="array" aca="1" ref="AW355" ca="1">IFERROR(IFERROR(Resumo_Horas!AW355/INDIRECT(ADDRESS(7,COLUMN(AX:AX),4,1,Resumo_Horas!$A355)),0)*(((INDIRECT(ADDRESS(357,COLUMN(AX:AX),4,1,$A355))*14)/11)*(1+INDIRECT(ADDRESS(358,COLUMN(AX:AX),4,1,$A355)))),0)</f>
        <v>0</v>
      </c>
      <c r="AX355" cm="1">
        <f t="array" aca="1" ref="AX355" ca="1">IFERROR(IFERROR(Resumo_Horas!AX355/INDIRECT(ADDRESS(7,COLUMN(AY:AY),4,1,Resumo_Horas!$A355)),0)*(((INDIRECT(ADDRESS(357,COLUMN(AY:AY),4,1,$A355))*14)/11)*(1+INDIRECT(ADDRESS(358,COLUMN(AY:AY),4,1,$A355)))),0)</f>
        <v>0</v>
      </c>
      <c r="AY355" cm="1">
        <f t="array" aca="1" ref="AY355" ca="1">IFERROR(IFERROR(Resumo_Horas!AY355/INDIRECT(ADDRESS(7,COLUMN(AZ:AZ),4,1,Resumo_Horas!$A355)),0)*(((INDIRECT(ADDRESS(357,COLUMN(AZ:AZ),4,1,$A355))*14)/11)*(1+INDIRECT(ADDRESS(358,COLUMN(AZ:AZ),4,1,$A355)))),0)</f>
        <v>0</v>
      </c>
      <c r="AZ355" cm="1">
        <f t="array" aca="1" ref="AZ355" ca="1">IFERROR(IFERROR(Resumo_Horas!AZ355/INDIRECT(ADDRESS(7,COLUMN(BA:BA),4,1,Resumo_Horas!$A355)),0)*(((INDIRECT(ADDRESS(357,COLUMN(BA:BA),4,1,$A355))*14)/11)*(1+INDIRECT(ADDRESS(358,COLUMN(BA:BA),4,1,$A355)))),0)</f>
        <v>0</v>
      </c>
      <c r="BA355" cm="1">
        <f t="array" aca="1" ref="BA355" ca="1">IFERROR(IFERROR(Resumo_Horas!BA355/INDIRECT(ADDRESS(7,COLUMN(BB:BB),4,1,Resumo_Horas!$A355)),0)*(((INDIRECT(ADDRESS(357,COLUMN(BB:BB),4,1,$A355))*14)/11)*(1+INDIRECT(ADDRESS(358,COLUMN(BB:BB),4,1,$A355)))),0)</f>
        <v>0</v>
      </c>
      <c r="BB355" cm="1">
        <f t="array" aca="1" ref="BB355" ca="1">IFERROR(IFERROR(Resumo_Horas!BB355/INDIRECT(ADDRESS(7,COLUMN(BC:BC),4,1,Resumo_Horas!$A355)),0)*(((INDIRECT(ADDRESS(357,COLUMN(BC:BC),4,1,$A355))*14)/11)*(1+INDIRECT(ADDRESS(358,COLUMN(BC:BC),4,1,$A355)))),0)</f>
        <v>0</v>
      </c>
      <c r="BC355" cm="1">
        <f t="array" aca="1" ref="BC355" ca="1">IFERROR(IFERROR(Resumo_Horas!BC355/INDIRECT(ADDRESS(7,COLUMN(BD:BD),4,1,Resumo_Horas!$A355)),0)*(((INDIRECT(ADDRESS(357,COLUMN(BD:BD),4,1,$A355))*14)/11)*(1+INDIRECT(ADDRESS(358,COLUMN(BD:BD),4,1,$A355)))),0)</f>
        <v>0</v>
      </c>
      <c r="BD355" cm="1">
        <f t="array" aca="1" ref="BD355" ca="1">IFERROR(IFERROR(Resumo_Horas!BD355/INDIRECT(ADDRESS(7,COLUMN(BE:BE),4,1,Resumo_Horas!$A355)),0)*(((INDIRECT(ADDRESS(357,COLUMN(BE:BE),4,1,$A355))*14)/11)*(1+INDIRECT(ADDRESS(358,COLUMN(BE:BE),4,1,$A355)))),0)</f>
        <v>0</v>
      </c>
      <c r="BE355" cm="1">
        <f t="array" aca="1" ref="BE355" ca="1">IFERROR(IFERROR(Resumo_Horas!BE355/INDIRECT(ADDRESS(7,COLUMN(BF:BF),4,1,Resumo_Horas!$A355)),0)*(((INDIRECT(ADDRESS(357,COLUMN(BF:BF),4,1,$A355))*14)/11)*(1+INDIRECT(ADDRESS(358,COLUMN(BF:BF),4,1,$A355)))),0)</f>
        <v>0</v>
      </c>
      <c r="BF355" cm="1">
        <f t="array" aca="1" ref="BF355" ca="1">IFERROR(IFERROR(Resumo_Horas!BF355/INDIRECT(ADDRESS(7,COLUMN(BG:BG),4,1,Resumo_Horas!$A355)),0)*(((INDIRECT(ADDRESS(357,COLUMN(BG:BG),4,1,$A355))*14)/11)*(1+INDIRECT(ADDRESS(358,COLUMN(BG:BG),4,1,$A355)))),0)</f>
        <v>0</v>
      </c>
      <c r="BG355" cm="1">
        <f t="array" aca="1" ref="BG355" ca="1">IFERROR(IFERROR(Resumo_Horas!BG355/INDIRECT(ADDRESS(7,COLUMN(BH:BH),4,1,Resumo_Horas!$A355)),0)*(((INDIRECT(ADDRESS(357,COLUMN(BH:BH),4,1,$A355))*14)/11)*(1+INDIRECT(ADDRESS(358,COLUMN(BH:BH),4,1,$A355)))),0)</f>
        <v>0</v>
      </c>
      <c r="BH355" cm="1">
        <f t="array" aca="1" ref="BH355" ca="1">IFERROR(IFERROR(Resumo_Horas!BH355/INDIRECT(ADDRESS(7,COLUMN(BI:BI),4,1,Resumo_Horas!$A355)),0)*(((INDIRECT(ADDRESS(357,COLUMN(BI:BI),4,1,$A355))*14)/11)*(1+INDIRECT(ADDRESS(358,COLUMN(BI:BI),4,1,$A355)))),0)</f>
        <v>0</v>
      </c>
      <c r="BI355" cm="1">
        <f t="array" aca="1" ref="BI355" ca="1">IFERROR(IFERROR(Resumo_Horas!BI355/INDIRECT(ADDRESS(7,COLUMN(BJ:BJ),4,1,Resumo_Horas!$A355)),0)*(((INDIRECT(ADDRESS(357,COLUMN(BJ:BJ),4,1,$A355))*14)/11)*(1+INDIRECT(ADDRESS(358,COLUMN(BJ:BJ),4,1,$A355)))),0)</f>
        <v>0</v>
      </c>
      <c r="BJ355" cm="1">
        <f t="array" aca="1" ref="BJ355" ca="1">IFERROR(IFERROR(Resumo_Horas!BJ355/INDIRECT(ADDRESS(7,COLUMN(BK:BK),4,1,Resumo_Horas!$A355)),0)*(((INDIRECT(ADDRESS(357,COLUMN(BK:BK),4,1,$A355))*14)/11)*(1+INDIRECT(ADDRESS(358,COLUMN(BK:BK),4,1,$A355)))),0)</f>
        <v>0</v>
      </c>
      <c r="BK355" s="331" cm="1">
        <f t="array" aca="1" ref="BK355" ca="1">IFERROR(IFERROR(Resumo_Horas!BK355/INDIRECT(ADDRESS(7,COLUMN(BL:BL),4,1,Resumo_Horas!$A355)),0)*(((INDIRECT(ADDRESS(357,COLUMN(BL:BL),4,1,$A355))*14)/11)*(1+INDIRECT(ADDRESS(358,COLUMN(BL:BL),4,1,$A355)))),0)</f>
        <v>0</v>
      </c>
    </row>
    <row r="356" spans="1:63" x14ac:dyDescent="0.25">
      <c r="A356" s="330" t="str" cm="1">
        <f t="array" aca="1" ref="A356" ca="1">IF(INDIRECT(ADDRESS(9+QUOTIENT(ROW(A355)-1,20),4,4,1,"Equipa de projeto")) = 0,"", _xlfn.CONCAT(1 + QUOTIENT(ROW(A355)-1,20),". ", INDIRECT(ADDRESS(9+QUOTIENT(ROW(A355)-1,20),4,4,1,"Equipa de projeto"))))</f>
        <v/>
      </c>
      <c r="B356">
        <f>Atividades!$A$85</f>
        <v>0</v>
      </c>
      <c r="C356" s="123" t="s">
        <v>48</v>
      </c>
      <c r="D356" cm="1">
        <f t="array" aca="1" ref="D356" ca="1">IFERROR(IFERROR(Resumo_Horas!D356/INDIRECT(ADDRESS(7,COLUMN(E:E),4,1,Resumo_Horas!$A356)),0)*(((INDIRECT(ADDRESS(357,COLUMN(E:E),4,1,$A356))*14)/11)*(1+INDIRECT(ADDRESS(358,COLUMN(E:E),4,1,$A356)))),0)</f>
        <v>0</v>
      </c>
      <c r="E356" cm="1">
        <f t="array" aca="1" ref="E356" ca="1">IFERROR(IFERROR(Resumo_Horas!E356/INDIRECT(ADDRESS(7,COLUMN(F:F),4,1,Resumo_Horas!$A356)),0)*(((INDIRECT(ADDRESS(357,COLUMN(F:F),4,1,$A356))*14)/11)*(1+INDIRECT(ADDRESS(358,COLUMN(F:F),4,1,$A356)))),0)</f>
        <v>0</v>
      </c>
      <c r="F356" cm="1">
        <f t="array" aca="1" ref="F356" ca="1">IFERROR(IFERROR(Resumo_Horas!F356/INDIRECT(ADDRESS(7,COLUMN(G:G),4,1,Resumo_Horas!$A356)),0)*(((INDIRECT(ADDRESS(357,COLUMN(G:G),4,1,$A356))*14)/11)*(1+INDIRECT(ADDRESS(358,COLUMN(G:G),4,1,$A356)))),0)</f>
        <v>0</v>
      </c>
      <c r="G356" cm="1">
        <f t="array" aca="1" ref="G356" ca="1">IFERROR(IFERROR(Resumo_Horas!G356/INDIRECT(ADDRESS(7,COLUMN(H:H),4,1,Resumo_Horas!$A356)),0)*(((INDIRECT(ADDRESS(357,COLUMN(H:H),4,1,$A356))*14)/11)*(1+INDIRECT(ADDRESS(358,COLUMN(H:H),4,1,$A356)))),0)</f>
        <v>0</v>
      </c>
      <c r="H356" cm="1">
        <f t="array" aca="1" ref="H356" ca="1">IFERROR(IFERROR(Resumo_Horas!H356/INDIRECT(ADDRESS(7,COLUMN(I:I),4,1,Resumo_Horas!$A356)),0)*(((INDIRECT(ADDRESS(357,COLUMN(I:I),4,1,$A356))*14)/11)*(1+INDIRECT(ADDRESS(358,COLUMN(I:I),4,1,$A356)))),0)</f>
        <v>0</v>
      </c>
      <c r="I356" cm="1">
        <f t="array" aca="1" ref="I356" ca="1">IFERROR(IFERROR(Resumo_Horas!I356/INDIRECT(ADDRESS(7,COLUMN(J:J),4,1,Resumo_Horas!$A356)),0)*(((INDIRECT(ADDRESS(357,COLUMN(J:J),4,1,$A356))*14)/11)*(1+INDIRECT(ADDRESS(358,COLUMN(J:J),4,1,$A356)))),0)</f>
        <v>0</v>
      </c>
      <c r="J356" cm="1">
        <f t="array" aca="1" ref="J356" ca="1">IFERROR(IFERROR(Resumo_Horas!J356/INDIRECT(ADDRESS(7,COLUMN(K:K),4,1,Resumo_Horas!$A356)),0)*(((INDIRECT(ADDRESS(357,COLUMN(K:K),4,1,$A356))*14)/11)*(1+INDIRECT(ADDRESS(358,COLUMN(K:K),4,1,$A356)))),0)</f>
        <v>0</v>
      </c>
      <c r="K356" cm="1">
        <f t="array" aca="1" ref="K356" ca="1">IFERROR(IFERROR(Resumo_Horas!K356/INDIRECT(ADDRESS(7,COLUMN(L:L),4,1,Resumo_Horas!$A356)),0)*(((INDIRECT(ADDRESS(357,COLUMN(L:L),4,1,$A356))*14)/11)*(1+INDIRECT(ADDRESS(358,COLUMN(L:L),4,1,$A356)))),0)</f>
        <v>0</v>
      </c>
      <c r="L356" cm="1">
        <f t="array" aca="1" ref="L356" ca="1">IFERROR(IFERROR(Resumo_Horas!L356/INDIRECT(ADDRESS(7,COLUMN(M:M),4,1,Resumo_Horas!$A356)),0)*(((INDIRECT(ADDRESS(357,COLUMN(M:M),4,1,$A356))*14)/11)*(1+INDIRECT(ADDRESS(358,COLUMN(M:M),4,1,$A356)))),0)</f>
        <v>0</v>
      </c>
      <c r="M356" cm="1">
        <f t="array" aca="1" ref="M356" ca="1">IFERROR(IFERROR(Resumo_Horas!M356/INDIRECT(ADDRESS(7,COLUMN(N:N),4,1,Resumo_Horas!$A356)),0)*(((INDIRECT(ADDRESS(357,COLUMN(N:N),4,1,$A356))*14)/11)*(1+INDIRECT(ADDRESS(358,COLUMN(N:N),4,1,$A356)))),0)</f>
        <v>0</v>
      </c>
      <c r="N356" cm="1">
        <f t="array" aca="1" ref="N356" ca="1">IFERROR(IFERROR(Resumo_Horas!N356/INDIRECT(ADDRESS(7,COLUMN(O:O),4,1,Resumo_Horas!$A356)),0)*(((INDIRECT(ADDRESS(357,COLUMN(O:O),4,1,$A356))*14)/11)*(1+INDIRECT(ADDRESS(358,COLUMN(O:O),4,1,$A356)))),0)</f>
        <v>0</v>
      </c>
      <c r="O356" cm="1">
        <f t="array" aca="1" ref="O356" ca="1">IFERROR(IFERROR(Resumo_Horas!O356/INDIRECT(ADDRESS(7,COLUMN(P:P),4,1,Resumo_Horas!$A356)),0)*(((INDIRECT(ADDRESS(357,COLUMN(P:P),4,1,$A356))*14)/11)*(1+INDIRECT(ADDRESS(358,COLUMN(P:P),4,1,$A356)))),0)</f>
        <v>0</v>
      </c>
      <c r="P356" cm="1">
        <f t="array" aca="1" ref="P356" ca="1">IFERROR(IFERROR(Resumo_Horas!P356/INDIRECT(ADDRESS(7,COLUMN(Q:Q),4,1,Resumo_Horas!$A356)),0)*(((INDIRECT(ADDRESS(357,COLUMN(Q:Q),4,1,$A356))*14)/11)*(1+INDIRECT(ADDRESS(358,COLUMN(Q:Q),4,1,$A356)))),0)</f>
        <v>0</v>
      </c>
      <c r="Q356" cm="1">
        <f t="array" aca="1" ref="Q356" ca="1">IFERROR(IFERROR(Resumo_Horas!Q356/INDIRECT(ADDRESS(7,COLUMN(R:R),4,1,Resumo_Horas!$A356)),0)*(((INDIRECT(ADDRESS(357,COLUMN(R:R),4,1,$A356))*14)/11)*(1+INDIRECT(ADDRESS(358,COLUMN(R:R),4,1,$A356)))),0)</f>
        <v>0</v>
      </c>
      <c r="R356" cm="1">
        <f t="array" aca="1" ref="R356" ca="1">IFERROR(IFERROR(Resumo_Horas!R356/INDIRECT(ADDRESS(7,COLUMN(S:S),4,1,Resumo_Horas!$A356)),0)*(((INDIRECT(ADDRESS(357,COLUMN(S:S),4,1,$A356))*14)/11)*(1+INDIRECT(ADDRESS(358,COLUMN(S:S),4,1,$A356)))),0)</f>
        <v>0</v>
      </c>
      <c r="S356" cm="1">
        <f t="array" aca="1" ref="S356" ca="1">IFERROR(IFERROR(Resumo_Horas!S356/INDIRECT(ADDRESS(7,COLUMN(T:T),4,1,Resumo_Horas!$A356)),0)*(((INDIRECT(ADDRESS(357,COLUMN(T:T),4,1,$A356))*14)/11)*(1+INDIRECT(ADDRESS(358,COLUMN(T:T),4,1,$A356)))),0)</f>
        <v>0</v>
      </c>
      <c r="T356" cm="1">
        <f t="array" aca="1" ref="T356" ca="1">IFERROR(IFERROR(Resumo_Horas!T356/INDIRECT(ADDRESS(7,COLUMN(U:U),4,1,Resumo_Horas!$A356)),0)*(((INDIRECT(ADDRESS(357,COLUMN(U:U),4,1,$A356))*14)/11)*(1+INDIRECT(ADDRESS(358,COLUMN(U:U),4,1,$A356)))),0)</f>
        <v>0</v>
      </c>
      <c r="U356" cm="1">
        <f t="array" aca="1" ref="U356" ca="1">IFERROR(IFERROR(Resumo_Horas!U356/INDIRECT(ADDRESS(7,COLUMN(V:V),4,1,Resumo_Horas!$A356)),0)*(((INDIRECT(ADDRESS(357,COLUMN(V:V),4,1,$A356))*14)/11)*(1+INDIRECT(ADDRESS(358,COLUMN(V:V),4,1,$A356)))),0)</f>
        <v>0</v>
      </c>
      <c r="V356" cm="1">
        <f t="array" aca="1" ref="V356" ca="1">IFERROR(IFERROR(Resumo_Horas!V356/INDIRECT(ADDRESS(7,COLUMN(W:W),4,1,Resumo_Horas!$A356)),0)*(((INDIRECT(ADDRESS(357,COLUMN(W:W),4,1,$A356))*14)/11)*(1+INDIRECT(ADDRESS(358,COLUMN(W:W),4,1,$A356)))),0)</f>
        <v>0</v>
      </c>
      <c r="W356" cm="1">
        <f t="array" aca="1" ref="W356" ca="1">IFERROR(IFERROR(Resumo_Horas!W356/INDIRECT(ADDRESS(7,COLUMN(X:X),4,1,Resumo_Horas!$A356)),0)*(((INDIRECT(ADDRESS(357,COLUMN(X:X),4,1,$A356))*14)/11)*(1+INDIRECT(ADDRESS(358,COLUMN(X:X),4,1,$A356)))),0)</f>
        <v>0</v>
      </c>
      <c r="X356" cm="1">
        <f t="array" aca="1" ref="X356" ca="1">IFERROR(IFERROR(Resumo_Horas!X356/INDIRECT(ADDRESS(7,COLUMN(Y:Y),4,1,Resumo_Horas!$A356)),0)*(((INDIRECT(ADDRESS(357,COLUMN(Y:Y),4,1,$A356))*14)/11)*(1+INDIRECT(ADDRESS(358,COLUMN(Y:Y),4,1,$A356)))),0)</f>
        <v>0</v>
      </c>
      <c r="Y356" cm="1">
        <f t="array" aca="1" ref="Y356" ca="1">IFERROR(IFERROR(Resumo_Horas!Y356/INDIRECT(ADDRESS(7,COLUMN(Z:Z),4,1,Resumo_Horas!$A356)),0)*(((INDIRECT(ADDRESS(357,COLUMN(Z:Z),4,1,$A356))*14)/11)*(1+INDIRECT(ADDRESS(358,COLUMN(Z:Z),4,1,$A356)))),0)</f>
        <v>0</v>
      </c>
      <c r="Z356" cm="1">
        <f t="array" aca="1" ref="Z356" ca="1">IFERROR(IFERROR(Resumo_Horas!Z356/INDIRECT(ADDRESS(7,COLUMN(AA:AA),4,1,Resumo_Horas!$A356)),0)*(((INDIRECT(ADDRESS(357,COLUMN(AA:AA),4,1,$A356))*14)/11)*(1+INDIRECT(ADDRESS(358,COLUMN(AA:AA),4,1,$A356)))),0)</f>
        <v>0</v>
      </c>
      <c r="AA356" cm="1">
        <f t="array" aca="1" ref="AA356" ca="1">IFERROR(IFERROR(Resumo_Horas!AA356/INDIRECT(ADDRESS(7,COLUMN(AB:AB),4,1,Resumo_Horas!$A356)),0)*(((INDIRECT(ADDRESS(357,COLUMN(AB:AB),4,1,$A356))*14)/11)*(1+INDIRECT(ADDRESS(358,COLUMN(AB:AB),4,1,$A356)))),0)</f>
        <v>0</v>
      </c>
      <c r="AB356" cm="1">
        <f t="array" aca="1" ref="AB356" ca="1">IFERROR(IFERROR(Resumo_Horas!AB356/INDIRECT(ADDRESS(7,COLUMN(AC:AC),4,1,Resumo_Horas!$A356)),0)*(((INDIRECT(ADDRESS(357,COLUMN(AC:AC),4,1,$A356))*14)/11)*(1+INDIRECT(ADDRESS(358,COLUMN(AC:AC),4,1,$A356)))),0)</f>
        <v>0</v>
      </c>
      <c r="AC356" cm="1">
        <f t="array" aca="1" ref="AC356" ca="1">IFERROR(IFERROR(Resumo_Horas!AC356/INDIRECT(ADDRESS(7,COLUMN(AD:AD),4,1,Resumo_Horas!$A356)),0)*(((INDIRECT(ADDRESS(357,COLUMN(AD:AD),4,1,$A356))*14)/11)*(1+INDIRECT(ADDRESS(358,COLUMN(AD:AD),4,1,$A356)))),0)</f>
        <v>0</v>
      </c>
      <c r="AD356" cm="1">
        <f t="array" aca="1" ref="AD356" ca="1">IFERROR(IFERROR(Resumo_Horas!AD356/INDIRECT(ADDRESS(7,COLUMN(AE:AE),4,1,Resumo_Horas!$A356)),0)*(((INDIRECT(ADDRESS(357,COLUMN(AE:AE),4,1,$A356))*14)/11)*(1+INDIRECT(ADDRESS(358,COLUMN(AE:AE),4,1,$A356)))),0)</f>
        <v>0</v>
      </c>
      <c r="AE356" cm="1">
        <f t="array" aca="1" ref="AE356" ca="1">IFERROR(IFERROR(Resumo_Horas!AE356/INDIRECT(ADDRESS(7,COLUMN(AF:AF),4,1,Resumo_Horas!$A356)),0)*(((INDIRECT(ADDRESS(357,COLUMN(AF:AF),4,1,$A356))*14)/11)*(1+INDIRECT(ADDRESS(358,COLUMN(AF:AF),4,1,$A356)))),0)</f>
        <v>0</v>
      </c>
      <c r="AF356" cm="1">
        <f t="array" aca="1" ref="AF356" ca="1">IFERROR(IFERROR(Resumo_Horas!AF356/INDIRECT(ADDRESS(7,COLUMN(AG:AG),4,1,Resumo_Horas!$A356)),0)*(((INDIRECT(ADDRESS(357,COLUMN(AG:AG),4,1,$A356))*14)/11)*(1+INDIRECT(ADDRESS(358,COLUMN(AG:AG),4,1,$A356)))),0)</f>
        <v>0</v>
      </c>
      <c r="AG356" cm="1">
        <f t="array" aca="1" ref="AG356" ca="1">IFERROR(IFERROR(Resumo_Horas!AG356/INDIRECT(ADDRESS(7,COLUMN(AH:AH),4,1,Resumo_Horas!$A356)),0)*(((INDIRECT(ADDRESS(357,COLUMN(AH:AH),4,1,$A356))*14)/11)*(1+INDIRECT(ADDRESS(358,COLUMN(AH:AH),4,1,$A356)))),0)</f>
        <v>0</v>
      </c>
      <c r="AH356" cm="1">
        <f t="array" aca="1" ref="AH356" ca="1">IFERROR(IFERROR(Resumo_Horas!AH356/INDIRECT(ADDRESS(7,COLUMN(AI:AI),4,1,Resumo_Horas!$A356)),0)*(((INDIRECT(ADDRESS(357,COLUMN(AI:AI),4,1,$A356))*14)/11)*(1+INDIRECT(ADDRESS(358,COLUMN(AI:AI),4,1,$A356)))),0)</f>
        <v>0</v>
      </c>
      <c r="AI356" cm="1">
        <f t="array" aca="1" ref="AI356" ca="1">IFERROR(IFERROR(Resumo_Horas!AI356/INDIRECT(ADDRESS(7,COLUMN(AJ:AJ),4,1,Resumo_Horas!$A356)),0)*(((INDIRECT(ADDRESS(357,COLUMN(AJ:AJ),4,1,$A356))*14)/11)*(1+INDIRECT(ADDRESS(358,COLUMN(AJ:AJ),4,1,$A356)))),0)</f>
        <v>0</v>
      </c>
      <c r="AJ356" cm="1">
        <f t="array" aca="1" ref="AJ356" ca="1">IFERROR(IFERROR(Resumo_Horas!AJ356/INDIRECT(ADDRESS(7,COLUMN(AK:AK),4,1,Resumo_Horas!$A356)),0)*(((INDIRECT(ADDRESS(357,COLUMN(AK:AK),4,1,$A356))*14)/11)*(1+INDIRECT(ADDRESS(358,COLUMN(AK:AK),4,1,$A356)))),0)</f>
        <v>0</v>
      </c>
      <c r="AK356" cm="1">
        <f t="array" aca="1" ref="AK356" ca="1">IFERROR(IFERROR(Resumo_Horas!AK356/INDIRECT(ADDRESS(7,COLUMN(AL:AL),4,1,Resumo_Horas!$A356)),0)*(((INDIRECT(ADDRESS(357,COLUMN(AL:AL),4,1,$A356))*14)/11)*(1+INDIRECT(ADDRESS(358,COLUMN(AL:AL),4,1,$A356)))),0)</f>
        <v>0</v>
      </c>
      <c r="AL356" cm="1">
        <f t="array" aca="1" ref="AL356" ca="1">IFERROR(IFERROR(Resumo_Horas!AL356/INDIRECT(ADDRESS(7,COLUMN(AM:AM),4,1,Resumo_Horas!$A356)),0)*(((INDIRECT(ADDRESS(357,COLUMN(AM:AM),4,1,$A356))*14)/11)*(1+INDIRECT(ADDRESS(358,COLUMN(AM:AM),4,1,$A356)))),0)</f>
        <v>0</v>
      </c>
      <c r="AM356" cm="1">
        <f t="array" aca="1" ref="AM356" ca="1">IFERROR(IFERROR(Resumo_Horas!AM356/INDIRECT(ADDRESS(7,COLUMN(AN:AN),4,1,Resumo_Horas!$A356)),0)*(((INDIRECT(ADDRESS(357,COLUMN(AN:AN),4,1,$A356))*14)/11)*(1+INDIRECT(ADDRESS(358,COLUMN(AN:AN),4,1,$A356)))),0)</f>
        <v>0</v>
      </c>
      <c r="AN356" cm="1">
        <f t="array" aca="1" ref="AN356" ca="1">IFERROR(IFERROR(Resumo_Horas!AN356/INDIRECT(ADDRESS(7,COLUMN(AO:AO),4,1,Resumo_Horas!$A356)),0)*(((INDIRECT(ADDRESS(357,COLUMN(AO:AO),4,1,$A356))*14)/11)*(1+INDIRECT(ADDRESS(358,COLUMN(AO:AO),4,1,$A356)))),0)</f>
        <v>0</v>
      </c>
      <c r="AO356" cm="1">
        <f t="array" aca="1" ref="AO356" ca="1">IFERROR(IFERROR(Resumo_Horas!AO356/INDIRECT(ADDRESS(7,COLUMN(AP:AP),4,1,Resumo_Horas!$A356)),0)*(((INDIRECT(ADDRESS(357,COLUMN(AP:AP),4,1,$A356))*14)/11)*(1+INDIRECT(ADDRESS(358,COLUMN(AP:AP),4,1,$A356)))),0)</f>
        <v>0</v>
      </c>
      <c r="AP356" cm="1">
        <f t="array" aca="1" ref="AP356" ca="1">IFERROR(IFERROR(Resumo_Horas!AP356/INDIRECT(ADDRESS(7,COLUMN(AQ:AQ),4,1,Resumo_Horas!$A356)),0)*(((INDIRECT(ADDRESS(357,COLUMN(AQ:AQ),4,1,$A356))*14)/11)*(1+INDIRECT(ADDRESS(358,COLUMN(AQ:AQ),4,1,$A356)))),0)</f>
        <v>0</v>
      </c>
      <c r="AQ356" cm="1">
        <f t="array" aca="1" ref="AQ356" ca="1">IFERROR(IFERROR(Resumo_Horas!AQ356/INDIRECT(ADDRESS(7,COLUMN(AR:AR),4,1,Resumo_Horas!$A356)),0)*(((INDIRECT(ADDRESS(357,COLUMN(AR:AR),4,1,$A356))*14)/11)*(1+INDIRECT(ADDRESS(358,COLUMN(AR:AR),4,1,$A356)))),0)</f>
        <v>0</v>
      </c>
      <c r="AR356" cm="1">
        <f t="array" aca="1" ref="AR356" ca="1">IFERROR(IFERROR(Resumo_Horas!AR356/INDIRECT(ADDRESS(7,COLUMN(AS:AS),4,1,Resumo_Horas!$A356)),0)*(((INDIRECT(ADDRESS(357,COLUMN(AS:AS),4,1,$A356))*14)/11)*(1+INDIRECT(ADDRESS(358,COLUMN(AS:AS),4,1,$A356)))),0)</f>
        <v>0</v>
      </c>
      <c r="AS356" cm="1">
        <f t="array" aca="1" ref="AS356" ca="1">IFERROR(IFERROR(Resumo_Horas!AS356/INDIRECT(ADDRESS(7,COLUMN(AT:AT),4,1,Resumo_Horas!$A356)),0)*(((INDIRECT(ADDRESS(357,COLUMN(AT:AT),4,1,$A356))*14)/11)*(1+INDIRECT(ADDRESS(358,COLUMN(AT:AT),4,1,$A356)))),0)</f>
        <v>0</v>
      </c>
      <c r="AT356" cm="1">
        <f t="array" aca="1" ref="AT356" ca="1">IFERROR(IFERROR(Resumo_Horas!AT356/INDIRECT(ADDRESS(7,COLUMN(AU:AU),4,1,Resumo_Horas!$A356)),0)*(((INDIRECT(ADDRESS(357,COLUMN(AU:AU),4,1,$A356))*14)/11)*(1+INDIRECT(ADDRESS(358,COLUMN(AU:AU),4,1,$A356)))),0)</f>
        <v>0</v>
      </c>
      <c r="AU356" cm="1">
        <f t="array" aca="1" ref="AU356" ca="1">IFERROR(IFERROR(Resumo_Horas!AU356/INDIRECT(ADDRESS(7,COLUMN(AV:AV),4,1,Resumo_Horas!$A356)),0)*(((INDIRECT(ADDRESS(357,COLUMN(AV:AV),4,1,$A356))*14)/11)*(1+INDIRECT(ADDRESS(358,COLUMN(AV:AV),4,1,$A356)))),0)</f>
        <v>0</v>
      </c>
      <c r="AV356" cm="1">
        <f t="array" aca="1" ref="AV356" ca="1">IFERROR(IFERROR(Resumo_Horas!AV356/INDIRECT(ADDRESS(7,COLUMN(AW:AW),4,1,Resumo_Horas!$A356)),0)*(((INDIRECT(ADDRESS(357,COLUMN(AW:AW),4,1,$A356))*14)/11)*(1+INDIRECT(ADDRESS(358,COLUMN(AW:AW),4,1,$A356)))),0)</f>
        <v>0</v>
      </c>
      <c r="AW356" cm="1">
        <f t="array" aca="1" ref="AW356" ca="1">IFERROR(IFERROR(Resumo_Horas!AW356/INDIRECT(ADDRESS(7,COLUMN(AX:AX),4,1,Resumo_Horas!$A356)),0)*(((INDIRECT(ADDRESS(357,COLUMN(AX:AX),4,1,$A356))*14)/11)*(1+INDIRECT(ADDRESS(358,COLUMN(AX:AX),4,1,$A356)))),0)</f>
        <v>0</v>
      </c>
      <c r="AX356" cm="1">
        <f t="array" aca="1" ref="AX356" ca="1">IFERROR(IFERROR(Resumo_Horas!AX356/INDIRECT(ADDRESS(7,COLUMN(AY:AY),4,1,Resumo_Horas!$A356)),0)*(((INDIRECT(ADDRESS(357,COLUMN(AY:AY),4,1,$A356))*14)/11)*(1+INDIRECT(ADDRESS(358,COLUMN(AY:AY),4,1,$A356)))),0)</f>
        <v>0</v>
      </c>
      <c r="AY356" cm="1">
        <f t="array" aca="1" ref="AY356" ca="1">IFERROR(IFERROR(Resumo_Horas!AY356/INDIRECT(ADDRESS(7,COLUMN(AZ:AZ),4,1,Resumo_Horas!$A356)),0)*(((INDIRECT(ADDRESS(357,COLUMN(AZ:AZ),4,1,$A356))*14)/11)*(1+INDIRECT(ADDRESS(358,COLUMN(AZ:AZ),4,1,$A356)))),0)</f>
        <v>0</v>
      </c>
      <c r="AZ356" cm="1">
        <f t="array" aca="1" ref="AZ356" ca="1">IFERROR(IFERROR(Resumo_Horas!AZ356/INDIRECT(ADDRESS(7,COLUMN(BA:BA),4,1,Resumo_Horas!$A356)),0)*(((INDIRECT(ADDRESS(357,COLUMN(BA:BA),4,1,$A356))*14)/11)*(1+INDIRECT(ADDRESS(358,COLUMN(BA:BA),4,1,$A356)))),0)</f>
        <v>0</v>
      </c>
      <c r="BA356" cm="1">
        <f t="array" aca="1" ref="BA356" ca="1">IFERROR(IFERROR(Resumo_Horas!BA356/INDIRECT(ADDRESS(7,COLUMN(BB:BB),4,1,Resumo_Horas!$A356)),0)*(((INDIRECT(ADDRESS(357,COLUMN(BB:BB),4,1,$A356))*14)/11)*(1+INDIRECT(ADDRESS(358,COLUMN(BB:BB),4,1,$A356)))),0)</f>
        <v>0</v>
      </c>
      <c r="BB356" cm="1">
        <f t="array" aca="1" ref="BB356" ca="1">IFERROR(IFERROR(Resumo_Horas!BB356/INDIRECT(ADDRESS(7,COLUMN(BC:BC),4,1,Resumo_Horas!$A356)),0)*(((INDIRECT(ADDRESS(357,COLUMN(BC:BC),4,1,$A356))*14)/11)*(1+INDIRECT(ADDRESS(358,COLUMN(BC:BC),4,1,$A356)))),0)</f>
        <v>0</v>
      </c>
      <c r="BC356" cm="1">
        <f t="array" aca="1" ref="BC356" ca="1">IFERROR(IFERROR(Resumo_Horas!BC356/INDIRECT(ADDRESS(7,COLUMN(BD:BD),4,1,Resumo_Horas!$A356)),0)*(((INDIRECT(ADDRESS(357,COLUMN(BD:BD),4,1,$A356))*14)/11)*(1+INDIRECT(ADDRESS(358,COLUMN(BD:BD),4,1,$A356)))),0)</f>
        <v>0</v>
      </c>
      <c r="BD356" cm="1">
        <f t="array" aca="1" ref="BD356" ca="1">IFERROR(IFERROR(Resumo_Horas!BD356/INDIRECT(ADDRESS(7,COLUMN(BE:BE),4,1,Resumo_Horas!$A356)),0)*(((INDIRECT(ADDRESS(357,COLUMN(BE:BE),4,1,$A356))*14)/11)*(1+INDIRECT(ADDRESS(358,COLUMN(BE:BE),4,1,$A356)))),0)</f>
        <v>0</v>
      </c>
      <c r="BE356" cm="1">
        <f t="array" aca="1" ref="BE356" ca="1">IFERROR(IFERROR(Resumo_Horas!BE356/INDIRECT(ADDRESS(7,COLUMN(BF:BF),4,1,Resumo_Horas!$A356)),0)*(((INDIRECT(ADDRESS(357,COLUMN(BF:BF),4,1,$A356))*14)/11)*(1+INDIRECT(ADDRESS(358,COLUMN(BF:BF),4,1,$A356)))),0)</f>
        <v>0</v>
      </c>
      <c r="BF356" cm="1">
        <f t="array" aca="1" ref="BF356" ca="1">IFERROR(IFERROR(Resumo_Horas!BF356/INDIRECT(ADDRESS(7,COLUMN(BG:BG),4,1,Resumo_Horas!$A356)),0)*(((INDIRECT(ADDRESS(357,COLUMN(BG:BG),4,1,$A356))*14)/11)*(1+INDIRECT(ADDRESS(358,COLUMN(BG:BG),4,1,$A356)))),0)</f>
        <v>0</v>
      </c>
      <c r="BG356" cm="1">
        <f t="array" aca="1" ref="BG356" ca="1">IFERROR(IFERROR(Resumo_Horas!BG356/INDIRECT(ADDRESS(7,COLUMN(BH:BH),4,1,Resumo_Horas!$A356)),0)*(((INDIRECT(ADDRESS(357,COLUMN(BH:BH),4,1,$A356))*14)/11)*(1+INDIRECT(ADDRESS(358,COLUMN(BH:BH),4,1,$A356)))),0)</f>
        <v>0</v>
      </c>
      <c r="BH356" cm="1">
        <f t="array" aca="1" ref="BH356" ca="1">IFERROR(IFERROR(Resumo_Horas!BH356/INDIRECT(ADDRESS(7,COLUMN(BI:BI),4,1,Resumo_Horas!$A356)),0)*(((INDIRECT(ADDRESS(357,COLUMN(BI:BI),4,1,$A356))*14)/11)*(1+INDIRECT(ADDRESS(358,COLUMN(BI:BI),4,1,$A356)))),0)</f>
        <v>0</v>
      </c>
      <c r="BI356" cm="1">
        <f t="array" aca="1" ref="BI356" ca="1">IFERROR(IFERROR(Resumo_Horas!BI356/INDIRECT(ADDRESS(7,COLUMN(BJ:BJ),4,1,Resumo_Horas!$A356)),0)*(((INDIRECT(ADDRESS(357,COLUMN(BJ:BJ),4,1,$A356))*14)/11)*(1+INDIRECT(ADDRESS(358,COLUMN(BJ:BJ),4,1,$A356)))),0)</f>
        <v>0</v>
      </c>
      <c r="BJ356" cm="1">
        <f t="array" aca="1" ref="BJ356" ca="1">IFERROR(IFERROR(Resumo_Horas!BJ356/INDIRECT(ADDRESS(7,COLUMN(BK:BK),4,1,Resumo_Horas!$A356)),0)*(((INDIRECT(ADDRESS(357,COLUMN(BK:BK),4,1,$A356))*14)/11)*(1+INDIRECT(ADDRESS(358,COLUMN(BK:BK),4,1,$A356)))),0)</f>
        <v>0</v>
      </c>
      <c r="BK356" s="331" cm="1">
        <f t="array" aca="1" ref="BK356" ca="1">IFERROR(IFERROR(Resumo_Horas!BK356/INDIRECT(ADDRESS(7,COLUMN(BL:BL),4,1,Resumo_Horas!$A356)),0)*(((INDIRECT(ADDRESS(357,COLUMN(BL:BL),4,1,$A356))*14)/11)*(1+INDIRECT(ADDRESS(358,COLUMN(BL:BL),4,1,$A356)))),0)</f>
        <v>0</v>
      </c>
    </row>
    <row r="357" spans="1:63" x14ac:dyDescent="0.25">
      <c r="A357" s="330" t="str" cm="1">
        <f t="array" aca="1" ref="A357" ca="1">IF(INDIRECT(ADDRESS(9+QUOTIENT(ROW(A356)-1,20),4,4,1,"Equipa de projeto")) = 0,"", _xlfn.CONCAT(1 + QUOTIENT(ROW(A356)-1,20),". ", INDIRECT(ADDRESS(9+QUOTIENT(ROW(A356)-1,20),4,4,1,"Equipa de projeto"))))</f>
        <v/>
      </c>
      <c r="B357">
        <f>Atividades!$A$85</f>
        <v>0</v>
      </c>
      <c r="C357" s="123" t="s">
        <v>49</v>
      </c>
      <c r="D357" cm="1">
        <f t="array" aca="1" ref="D357" ca="1">IFERROR(IFERROR(Resumo_Horas!D357/INDIRECT(ADDRESS(7,COLUMN(E:E),4,1,Resumo_Horas!$A357)),0)*(((INDIRECT(ADDRESS(357,COLUMN(E:E),4,1,$A357))*14)/11)*(1+INDIRECT(ADDRESS(358,COLUMN(E:E),4,1,$A357)))),0)</f>
        <v>0</v>
      </c>
      <c r="E357" cm="1">
        <f t="array" aca="1" ref="E357" ca="1">IFERROR(IFERROR(Resumo_Horas!E357/INDIRECT(ADDRESS(7,COLUMN(F:F),4,1,Resumo_Horas!$A357)),0)*(((INDIRECT(ADDRESS(357,COLUMN(F:F),4,1,$A357))*14)/11)*(1+INDIRECT(ADDRESS(358,COLUMN(F:F),4,1,$A357)))),0)</f>
        <v>0</v>
      </c>
      <c r="F357" cm="1">
        <f t="array" aca="1" ref="F357" ca="1">IFERROR(IFERROR(Resumo_Horas!F357/INDIRECT(ADDRESS(7,COLUMN(G:G),4,1,Resumo_Horas!$A357)),0)*(((INDIRECT(ADDRESS(357,COLUMN(G:G),4,1,$A357))*14)/11)*(1+INDIRECT(ADDRESS(358,COLUMN(G:G),4,1,$A357)))),0)</f>
        <v>0</v>
      </c>
      <c r="G357" cm="1">
        <f t="array" aca="1" ref="G357" ca="1">IFERROR(IFERROR(Resumo_Horas!G357/INDIRECT(ADDRESS(7,COLUMN(H:H),4,1,Resumo_Horas!$A357)),0)*(((INDIRECT(ADDRESS(357,COLUMN(H:H),4,1,$A357))*14)/11)*(1+INDIRECT(ADDRESS(358,COLUMN(H:H),4,1,$A357)))),0)</f>
        <v>0</v>
      </c>
      <c r="H357" cm="1">
        <f t="array" aca="1" ref="H357" ca="1">IFERROR(IFERROR(Resumo_Horas!H357/INDIRECT(ADDRESS(7,COLUMN(I:I),4,1,Resumo_Horas!$A357)),0)*(((INDIRECT(ADDRESS(357,COLUMN(I:I),4,1,$A357))*14)/11)*(1+INDIRECT(ADDRESS(358,COLUMN(I:I),4,1,$A357)))),0)</f>
        <v>0</v>
      </c>
      <c r="I357" cm="1">
        <f t="array" aca="1" ref="I357" ca="1">IFERROR(IFERROR(Resumo_Horas!I357/INDIRECT(ADDRESS(7,COLUMN(J:J),4,1,Resumo_Horas!$A357)),0)*(((INDIRECT(ADDRESS(357,COLUMN(J:J),4,1,$A357))*14)/11)*(1+INDIRECT(ADDRESS(358,COLUMN(J:J),4,1,$A357)))),0)</f>
        <v>0</v>
      </c>
      <c r="J357" cm="1">
        <f t="array" aca="1" ref="J357" ca="1">IFERROR(IFERROR(Resumo_Horas!J357/INDIRECT(ADDRESS(7,COLUMN(K:K),4,1,Resumo_Horas!$A357)),0)*(((INDIRECT(ADDRESS(357,COLUMN(K:K),4,1,$A357))*14)/11)*(1+INDIRECT(ADDRESS(358,COLUMN(K:K),4,1,$A357)))),0)</f>
        <v>0</v>
      </c>
      <c r="K357" cm="1">
        <f t="array" aca="1" ref="K357" ca="1">IFERROR(IFERROR(Resumo_Horas!K357/INDIRECT(ADDRESS(7,COLUMN(L:L),4,1,Resumo_Horas!$A357)),0)*(((INDIRECT(ADDRESS(357,COLUMN(L:L),4,1,$A357))*14)/11)*(1+INDIRECT(ADDRESS(358,COLUMN(L:L),4,1,$A357)))),0)</f>
        <v>0</v>
      </c>
      <c r="L357" cm="1">
        <f t="array" aca="1" ref="L357" ca="1">IFERROR(IFERROR(Resumo_Horas!L357/INDIRECT(ADDRESS(7,COLUMN(M:M),4,1,Resumo_Horas!$A357)),0)*(((INDIRECT(ADDRESS(357,COLUMN(M:M),4,1,$A357))*14)/11)*(1+INDIRECT(ADDRESS(358,COLUMN(M:M),4,1,$A357)))),0)</f>
        <v>0</v>
      </c>
      <c r="M357" cm="1">
        <f t="array" aca="1" ref="M357" ca="1">IFERROR(IFERROR(Resumo_Horas!M357/INDIRECT(ADDRESS(7,COLUMN(N:N),4,1,Resumo_Horas!$A357)),0)*(((INDIRECT(ADDRESS(357,COLUMN(N:N),4,1,$A357))*14)/11)*(1+INDIRECT(ADDRESS(358,COLUMN(N:N),4,1,$A357)))),0)</f>
        <v>0</v>
      </c>
      <c r="N357" cm="1">
        <f t="array" aca="1" ref="N357" ca="1">IFERROR(IFERROR(Resumo_Horas!N357/INDIRECT(ADDRESS(7,COLUMN(O:O),4,1,Resumo_Horas!$A357)),0)*(((INDIRECT(ADDRESS(357,COLUMN(O:O),4,1,$A357))*14)/11)*(1+INDIRECT(ADDRESS(358,COLUMN(O:O),4,1,$A357)))),0)</f>
        <v>0</v>
      </c>
      <c r="O357" cm="1">
        <f t="array" aca="1" ref="O357" ca="1">IFERROR(IFERROR(Resumo_Horas!O357/INDIRECT(ADDRESS(7,COLUMN(P:P),4,1,Resumo_Horas!$A357)),0)*(((INDIRECT(ADDRESS(357,COLUMN(P:P),4,1,$A357))*14)/11)*(1+INDIRECT(ADDRESS(358,COLUMN(P:P),4,1,$A357)))),0)</f>
        <v>0</v>
      </c>
      <c r="P357" cm="1">
        <f t="array" aca="1" ref="P357" ca="1">IFERROR(IFERROR(Resumo_Horas!P357/INDIRECT(ADDRESS(7,COLUMN(Q:Q),4,1,Resumo_Horas!$A357)),0)*(((INDIRECT(ADDRESS(357,COLUMN(Q:Q),4,1,$A357))*14)/11)*(1+INDIRECT(ADDRESS(358,COLUMN(Q:Q),4,1,$A357)))),0)</f>
        <v>0</v>
      </c>
      <c r="Q357" cm="1">
        <f t="array" aca="1" ref="Q357" ca="1">IFERROR(IFERROR(Resumo_Horas!Q357/INDIRECT(ADDRESS(7,COLUMN(R:R),4,1,Resumo_Horas!$A357)),0)*(((INDIRECT(ADDRESS(357,COLUMN(R:R),4,1,$A357))*14)/11)*(1+INDIRECT(ADDRESS(358,COLUMN(R:R),4,1,$A357)))),0)</f>
        <v>0</v>
      </c>
      <c r="R357" cm="1">
        <f t="array" aca="1" ref="R357" ca="1">IFERROR(IFERROR(Resumo_Horas!R357/INDIRECT(ADDRESS(7,COLUMN(S:S),4,1,Resumo_Horas!$A357)),0)*(((INDIRECT(ADDRESS(357,COLUMN(S:S),4,1,$A357))*14)/11)*(1+INDIRECT(ADDRESS(358,COLUMN(S:S),4,1,$A357)))),0)</f>
        <v>0</v>
      </c>
      <c r="S357" cm="1">
        <f t="array" aca="1" ref="S357" ca="1">IFERROR(IFERROR(Resumo_Horas!S357/INDIRECT(ADDRESS(7,COLUMN(T:T),4,1,Resumo_Horas!$A357)),0)*(((INDIRECT(ADDRESS(357,COLUMN(T:T),4,1,$A357))*14)/11)*(1+INDIRECT(ADDRESS(358,COLUMN(T:T),4,1,$A357)))),0)</f>
        <v>0</v>
      </c>
      <c r="T357" cm="1">
        <f t="array" aca="1" ref="T357" ca="1">IFERROR(IFERROR(Resumo_Horas!T357/INDIRECT(ADDRESS(7,COLUMN(U:U),4,1,Resumo_Horas!$A357)),0)*(((INDIRECT(ADDRESS(357,COLUMN(U:U),4,1,$A357))*14)/11)*(1+INDIRECT(ADDRESS(358,COLUMN(U:U),4,1,$A357)))),0)</f>
        <v>0</v>
      </c>
      <c r="U357" cm="1">
        <f t="array" aca="1" ref="U357" ca="1">IFERROR(IFERROR(Resumo_Horas!U357/INDIRECT(ADDRESS(7,COLUMN(V:V),4,1,Resumo_Horas!$A357)),0)*(((INDIRECT(ADDRESS(357,COLUMN(V:V),4,1,$A357))*14)/11)*(1+INDIRECT(ADDRESS(358,COLUMN(V:V),4,1,$A357)))),0)</f>
        <v>0</v>
      </c>
      <c r="V357" cm="1">
        <f t="array" aca="1" ref="V357" ca="1">IFERROR(IFERROR(Resumo_Horas!V357/INDIRECT(ADDRESS(7,COLUMN(W:W),4,1,Resumo_Horas!$A357)),0)*(((INDIRECT(ADDRESS(357,COLUMN(W:W),4,1,$A357))*14)/11)*(1+INDIRECT(ADDRESS(358,COLUMN(W:W),4,1,$A357)))),0)</f>
        <v>0</v>
      </c>
      <c r="W357" cm="1">
        <f t="array" aca="1" ref="W357" ca="1">IFERROR(IFERROR(Resumo_Horas!W357/INDIRECT(ADDRESS(7,COLUMN(X:X),4,1,Resumo_Horas!$A357)),0)*(((INDIRECT(ADDRESS(357,COLUMN(X:X),4,1,$A357))*14)/11)*(1+INDIRECT(ADDRESS(358,COLUMN(X:X),4,1,$A357)))),0)</f>
        <v>0</v>
      </c>
      <c r="X357" cm="1">
        <f t="array" aca="1" ref="X357" ca="1">IFERROR(IFERROR(Resumo_Horas!X357/INDIRECT(ADDRESS(7,COLUMN(Y:Y),4,1,Resumo_Horas!$A357)),0)*(((INDIRECT(ADDRESS(357,COLUMN(Y:Y),4,1,$A357))*14)/11)*(1+INDIRECT(ADDRESS(358,COLUMN(Y:Y),4,1,$A357)))),0)</f>
        <v>0</v>
      </c>
      <c r="Y357" cm="1">
        <f t="array" aca="1" ref="Y357" ca="1">IFERROR(IFERROR(Resumo_Horas!Y357/INDIRECT(ADDRESS(7,COLUMN(Z:Z),4,1,Resumo_Horas!$A357)),0)*(((INDIRECT(ADDRESS(357,COLUMN(Z:Z),4,1,$A357))*14)/11)*(1+INDIRECT(ADDRESS(358,COLUMN(Z:Z),4,1,$A357)))),0)</f>
        <v>0</v>
      </c>
      <c r="Z357" cm="1">
        <f t="array" aca="1" ref="Z357" ca="1">IFERROR(IFERROR(Resumo_Horas!Z357/INDIRECT(ADDRESS(7,COLUMN(AA:AA),4,1,Resumo_Horas!$A357)),0)*(((INDIRECT(ADDRESS(357,COLUMN(AA:AA),4,1,$A357))*14)/11)*(1+INDIRECT(ADDRESS(358,COLUMN(AA:AA),4,1,$A357)))),0)</f>
        <v>0</v>
      </c>
      <c r="AA357" cm="1">
        <f t="array" aca="1" ref="AA357" ca="1">IFERROR(IFERROR(Resumo_Horas!AA357/INDIRECT(ADDRESS(7,COLUMN(AB:AB),4,1,Resumo_Horas!$A357)),0)*(((INDIRECT(ADDRESS(357,COLUMN(AB:AB),4,1,$A357))*14)/11)*(1+INDIRECT(ADDRESS(358,COLUMN(AB:AB),4,1,$A357)))),0)</f>
        <v>0</v>
      </c>
      <c r="AB357" cm="1">
        <f t="array" aca="1" ref="AB357" ca="1">IFERROR(IFERROR(Resumo_Horas!AB357/INDIRECT(ADDRESS(7,COLUMN(AC:AC),4,1,Resumo_Horas!$A357)),0)*(((INDIRECT(ADDRESS(357,COLUMN(AC:AC),4,1,$A357))*14)/11)*(1+INDIRECT(ADDRESS(358,COLUMN(AC:AC),4,1,$A357)))),0)</f>
        <v>0</v>
      </c>
      <c r="AC357" cm="1">
        <f t="array" aca="1" ref="AC357" ca="1">IFERROR(IFERROR(Resumo_Horas!AC357/INDIRECT(ADDRESS(7,COLUMN(AD:AD),4,1,Resumo_Horas!$A357)),0)*(((INDIRECT(ADDRESS(357,COLUMN(AD:AD),4,1,$A357))*14)/11)*(1+INDIRECT(ADDRESS(358,COLUMN(AD:AD),4,1,$A357)))),0)</f>
        <v>0</v>
      </c>
      <c r="AD357" cm="1">
        <f t="array" aca="1" ref="AD357" ca="1">IFERROR(IFERROR(Resumo_Horas!AD357/INDIRECT(ADDRESS(7,COLUMN(AE:AE),4,1,Resumo_Horas!$A357)),0)*(((INDIRECT(ADDRESS(357,COLUMN(AE:AE),4,1,$A357))*14)/11)*(1+INDIRECT(ADDRESS(358,COLUMN(AE:AE),4,1,$A357)))),0)</f>
        <v>0</v>
      </c>
      <c r="AE357" cm="1">
        <f t="array" aca="1" ref="AE357" ca="1">IFERROR(IFERROR(Resumo_Horas!AE357/INDIRECT(ADDRESS(7,COLUMN(AF:AF),4,1,Resumo_Horas!$A357)),0)*(((INDIRECT(ADDRESS(357,COLUMN(AF:AF),4,1,$A357))*14)/11)*(1+INDIRECT(ADDRESS(358,COLUMN(AF:AF),4,1,$A357)))),0)</f>
        <v>0</v>
      </c>
      <c r="AF357" cm="1">
        <f t="array" aca="1" ref="AF357" ca="1">IFERROR(IFERROR(Resumo_Horas!AF357/INDIRECT(ADDRESS(7,COLUMN(AG:AG),4,1,Resumo_Horas!$A357)),0)*(((INDIRECT(ADDRESS(357,COLUMN(AG:AG),4,1,$A357))*14)/11)*(1+INDIRECT(ADDRESS(358,COLUMN(AG:AG),4,1,$A357)))),0)</f>
        <v>0</v>
      </c>
      <c r="AG357" cm="1">
        <f t="array" aca="1" ref="AG357" ca="1">IFERROR(IFERROR(Resumo_Horas!AG357/INDIRECT(ADDRESS(7,COLUMN(AH:AH),4,1,Resumo_Horas!$A357)),0)*(((INDIRECT(ADDRESS(357,COLUMN(AH:AH),4,1,$A357))*14)/11)*(1+INDIRECT(ADDRESS(358,COLUMN(AH:AH),4,1,$A357)))),0)</f>
        <v>0</v>
      </c>
      <c r="AH357" cm="1">
        <f t="array" aca="1" ref="AH357" ca="1">IFERROR(IFERROR(Resumo_Horas!AH357/INDIRECT(ADDRESS(7,COLUMN(AI:AI),4,1,Resumo_Horas!$A357)),0)*(((INDIRECT(ADDRESS(357,COLUMN(AI:AI),4,1,$A357))*14)/11)*(1+INDIRECT(ADDRESS(358,COLUMN(AI:AI),4,1,$A357)))),0)</f>
        <v>0</v>
      </c>
      <c r="AI357" cm="1">
        <f t="array" aca="1" ref="AI357" ca="1">IFERROR(IFERROR(Resumo_Horas!AI357/INDIRECT(ADDRESS(7,COLUMN(AJ:AJ),4,1,Resumo_Horas!$A357)),0)*(((INDIRECT(ADDRESS(357,COLUMN(AJ:AJ),4,1,$A357))*14)/11)*(1+INDIRECT(ADDRESS(358,COLUMN(AJ:AJ),4,1,$A357)))),0)</f>
        <v>0</v>
      </c>
      <c r="AJ357" cm="1">
        <f t="array" aca="1" ref="AJ357" ca="1">IFERROR(IFERROR(Resumo_Horas!AJ357/INDIRECT(ADDRESS(7,COLUMN(AK:AK),4,1,Resumo_Horas!$A357)),0)*(((INDIRECT(ADDRESS(357,COLUMN(AK:AK),4,1,$A357))*14)/11)*(1+INDIRECT(ADDRESS(358,COLUMN(AK:AK),4,1,$A357)))),0)</f>
        <v>0</v>
      </c>
      <c r="AK357" cm="1">
        <f t="array" aca="1" ref="AK357" ca="1">IFERROR(IFERROR(Resumo_Horas!AK357/INDIRECT(ADDRESS(7,COLUMN(AL:AL),4,1,Resumo_Horas!$A357)),0)*(((INDIRECT(ADDRESS(357,COLUMN(AL:AL),4,1,$A357))*14)/11)*(1+INDIRECT(ADDRESS(358,COLUMN(AL:AL),4,1,$A357)))),0)</f>
        <v>0</v>
      </c>
      <c r="AL357" cm="1">
        <f t="array" aca="1" ref="AL357" ca="1">IFERROR(IFERROR(Resumo_Horas!AL357/INDIRECT(ADDRESS(7,COLUMN(AM:AM),4,1,Resumo_Horas!$A357)),0)*(((INDIRECT(ADDRESS(357,COLUMN(AM:AM),4,1,$A357))*14)/11)*(1+INDIRECT(ADDRESS(358,COLUMN(AM:AM),4,1,$A357)))),0)</f>
        <v>0</v>
      </c>
      <c r="AM357" cm="1">
        <f t="array" aca="1" ref="AM357" ca="1">IFERROR(IFERROR(Resumo_Horas!AM357/INDIRECT(ADDRESS(7,COLUMN(AN:AN),4,1,Resumo_Horas!$A357)),0)*(((INDIRECT(ADDRESS(357,COLUMN(AN:AN),4,1,$A357))*14)/11)*(1+INDIRECT(ADDRESS(358,COLUMN(AN:AN),4,1,$A357)))),0)</f>
        <v>0</v>
      </c>
      <c r="AN357" cm="1">
        <f t="array" aca="1" ref="AN357" ca="1">IFERROR(IFERROR(Resumo_Horas!AN357/INDIRECT(ADDRESS(7,COLUMN(AO:AO),4,1,Resumo_Horas!$A357)),0)*(((INDIRECT(ADDRESS(357,COLUMN(AO:AO),4,1,$A357))*14)/11)*(1+INDIRECT(ADDRESS(358,COLUMN(AO:AO),4,1,$A357)))),0)</f>
        <v>0</v>
      </c>
      <c r="AO357" cm="1">
        <f t="array" aca="1" ref="AO357" ca="1">IFERROR(IFERROR(Resumo_Horas!AO357/INDIRECT(ADDRESS(7,COLUMN(AP:AP),4,1,Resumo_Horas!$A357)),0)*(((INDIRECT(ADDRESS(357,COLUMN(AP:AP),4,1,$A357))*14)/11)*(1+INDIRECT(ADDRESS(358,COLUMN(AP:AP),4,1,$A357)))),0)</f>
        <v>0</v>
      </c>
      <c r="AP357" cm="1">
        <f t="array" aca="1" ref="AP357" ca="1">IFERROR(IFERROR(Resumo_Horas!AP357/INDIRECT(ADDRESS(7,COLUMN(AQ:AQ),4,1,Resumo_Horas!$A357)),0)*(((INDIRECT(ADDRESS(357,COLUMN(AQ:AQ),4,1,$A357))*14)/11)*(1+INDIRECT(ADDRESS(358,COLUMN(AQ:AQ),4,1,$A357)))),0)</f>
        <v>0</v>
      </c>
      <c r="AQ357" cm="1">
        <f t="array" aca="1" ref="AQ357" ca="1">IFERROR(IFERROR(Resumo_Horas!AQ357/INDIRECT(ADDRESS(7,COLUMN(AR:AR),4,1,Resumo_Horas!$A357)),0)*(((INDIRECT(ADDRESS(357,COLUMN(AR:AR),4,1,$A357))*14)/11)*(1+INDIRECT(ADDRESS(358,COLUMN(AR:AR),4,1,$A357)))),0)</f>
        <v>0</v>
      </c>
      <c r="AR357" cm="1">
        <f t="array" aca="1" ref="AR357" ca="1">IFERROR(IFERROR(Resumo_Horas!AR357/INDIRECT(ADDRESS(7,COLUMN(AS:AS),4,1,Resumo_Horas!$A357)),0)*(((INDIRECT(ADDRESS(357,COLUMN(AS:AS),4,1,$A357))*14)/11)*(1+INDIRECT(ADDRESS(358,COLUMN(AS:AS),4,1,$A357)))),0)</f>
        <v>0</v>
      </c>
      <c r="AS357" cm="1">
        <f t="array" aca="1" ref="AS357" ca="1">IFERROR(IFERROR(Resumo_Horas!AS357/INDIRECT(ADDRESS(7,COLUMN(AT:AT),4,1,Resumo_Horas!$A357)),0)*(((INDIRECT(ADDRESS(357,COLUMN(AT:AT),4,1,$A357))*14)/11)*(1+INDIRECT(ADDRESS(358,COLUMN(AT:AT),4,1,$A357)))),0)</f>
        <v>0</v>
      </c>
      <c r="AT357" cm="1">
        <f t="array" aca="1" ref="AT357" ca="1">IFERROR(IFERROR(Resumo_Horas!AT357/INDIRECT(ADDRESS(7,COLUMN(AU:AU),4,1,Resumo_Horas!$A357)),0)*(((INDIRECT(ADDRESS(357,COLUMN(AU:AU),4,1,$A357))*14)/11)*(1+INDIRECT(ADDRESS(358,COLUMN(AU:AU),4,1,$A357)))),0)</f>
        <v>0</v>
      </c>
      <c r="AU357" cm="1">
        <f t="array" aca="1" ref="AU357" ca="1">IFERROR(IFERROR(Resumo_Horas!AU357/INDIRECT(ADDRESS(7,COLUMN(AV:AV),4,1,Resumo_Horas!$A357)),0)*(((INDIRECT(ADDRESS(357,COLUMN(AV:AV),4,1,$A357))*14)/11)*(1+INDIRECT(ADDRESS(358,COLUMN(AV:AV),4,1,$A357)))),0)</f>
        <v>0</v>
      </c>
      <c r="AV357" cm="1">
        <f t="array" aca="1" ref="AV357" ca="1">IFERROR(IFERROR(Resumo_Horas!AV357/INDIRECT(ADDRESS(7,COLUMN(AW:AW),4,1,Resumo_Horas!$A357)),0)*(((INDIRECT(ADDRESS(357,COLUMN(AW:AW),4,1,$A357))*14)/11)*(1+INDIRECT(ADDRESS(358,COLUMN(AW:AW),4,1,$A357)))),0)</f>
        <v>0</v>
      </c>
      <c r="AW357" cm="1">
        <f t="array" aca="1" ref="AW357" ca="1">IFERROR(IFERROR(Resumo_Horas!AW357/INDIRECT(ADDRESS(7,COLUMN(AX:AX),4,1,Resumo_Horas!$A357)),0)*(((INDIRECT(ADDRESS(357,COLUMN(AX:AX),4,1,$A357))*14)/11)*(1+INDIRECT(ADDRESS(358,COLUMN(AX:AX),4,1,$A357)))),0)</f>
        <v>0</v>
      </c>
      <c r="AX357" cm="1">
        <f t="array" aca="1" ref="AX357" ca="1">IFERROR(IFERROR(Resumo_Horas!AX357/INDIRECT(ADDRESS(7,COLUMN(AY:AY),4,1,Resumo_Horas!$A357)),0)*(((INDIRECT(ADDRESS(357,COLUMN(AY:AY),4,1,$A357))*14)/11)*(1+INDIRECT(ADDRESS(358,COLUMN(AY:AY),4,1,$A357)))),0)</f>
        <v>0</v>
      </c>
      <c r="AY357" cm="1">
        <f t="array" aca="1" ref="AY357" ca="1">IFERROR(IFERROR(Resumo_Horas!AY357/INDIRECT(ADDRESS(7,COLUMN(AZ:AZ),4,1,Resumo_Horas!$A357)),0)*(((INDIRECT(ADDRESS(357,COLUMN(AZ:AZ),4,1,$A357))*14)/11)*(1+INDIRECT(ADDRESS(358,COLUMN(AZ:AZ),4,1,$A357)))),0)</f>
        <v>0</v>
      </c>
      <c r="AZ357" cm="1">
        <f t="array" aca="1" ref="AZ357" ca="1">IFERROR(IFERROR(Resumo_Horas!AZ357/INDIRECT(ADDRESS(7,COLUMN(BA:BA),4,1,Resumo_Horas!$A357)),0)*(((INDIRECT(ADDRESS(357,COLUMN(BA:BA),4,1,$A357))*14)/11)*(1+INDIRECT(ADDRESS(358,COLUMN(BA:BA),4,1,$A357)))),0)</f>
        <v>0</v>
      </c>
      <c r="BA357" cm="1">
        <f t="array" aca="1" ref="BA357" ca="1">IFERROR(IFERROR(Resumo_Horas!BA357/INDIRECT(ADDRESS(7,COLUMN(BB:BB),4,1,Resumo_Horas!$A357)),0)*(((INDIRECT(ADDRESS(357,COLUMN(BB:BB),4,1,$A357))*14)/11)*(1+INDIRECT(ADDRESS(358,COLUMN(BB:BB),4,1,$A357)))),0)</f>
        <v>0</v>
      </c>
      <c r="BB357" cm="1">
        <f t="array" aca="1" ref="BB357" ca="1">IFERROR(IFERROR(Resumo_Horas!BB357/INDIRECT(ADDRESS(7,COLUMN(BC:BC),4,1,Resumo_Horas!$A357)),0)*(((INDIRECT(ADDRESS(357,COLUMN(BC:BC),4,1,$A357))*14)/11)*(1+INDIRECT(ADDRESS(358,COLUMN(BC:BC),4,1,$A357)))),0)</f>
        <v>0</v>
      </c>
      <c r="BC357" cm="1">
        <f t="array" aca="1" ref="BC357" ca="1">IFERROR(IFERROR(Resumo_Horas!BC357/INDIRECT(ADDRESS(7,COLUMN(BD:BD),4,1,Resumo_Horas!$A357)),0)*(((INDIRECT(ADDRESS(357,COLUMN(BD:BD),4,1,$A357))*14)/11)*(1+INDIRECT(ADDRESS(358,COLUMN(BD:BD),4,1,$A357)))),0)</f>
        <v>0</v>
      </c>
      <c r="BD357" cm="1">
        <f t="array" aca="1" ref="BD357" ca="1">IFERROR(IFERROR(Resumo_Horas!BD357/INDIRECT(ADDRESS(7,COLUMN(BE:BE),4,1,Resumo_Horas!$A357)),0)*(((INDIRECT(ADDRESS(357,COLUMN(BE:BE),4,1,$A357))*14)/11)*(1+INDIRECT(ADDRESS(358,COLUMN(BE:BE),4,1,$A357)))),0)</f>
        <v>0</v>
      </c>
      <c r="BE357" cm="1">
        <f t="array" aca="1" ref="BE357" ca="1">IFERROR(IFERROR(Resumo_Horas!BE357/INDIRECT(ADDRESS(7,COLUMN(BF:BF),4,1,Resumo_Horas!$A357)),0)*(((INDIRECT(ADDRESS(357,COLUMN(BF:BF),4,1,$A357))*14)/11)*(1+INDIRECT(ADDRESS(358,COLUMN(BF:BF),4,1,$A357)))),0)</f>
        <v>0</v>
      </c>
      <c r="BF357" cm="1">
        <f t="array" aca="1" ref="BF357" ca="1">IFERROR(IFERROR(Resumo_Horas!BF357/INDIRECT(ADDRESS(7,COLUMN(BG:BG),4,1,Resumo_Horas!$A357)),0)*(((INDIRECT(ADDRESS(357,COLUMN(BG:BG),4,1,$A357))*14)/11)*(1+INDIRECT(ADDRESS(358,COLUMN(BG:BG),4,1,$A357)))),0)</f>
        <v>0</v>
      </c>
      <c r="BG357" cm="1">
        <f t="array" aca="1" ref="BG357" ca="1">IFERROR(IFERROR(Resumo_Horas!BG357/INDIRECT(ADDRESS(7,COLUMN(BH:BH),4,1,Resumo_Horas!$A357)),0)*(((INDIRECT(ADDRESS(357,COLUMN(BH:BH),4,1,$A357))*14)/11)*(1+INDIRECT(ADDRESS(358,COLUMN(BH:BH),4,1,$A357)))),0)</f>
        <v>0</v>
      </c>
      <c r="BH357" cm="1">
        <f t="array" aca="1" ref="BH357" ca="1">IFERROR(IFERROR(Resumo_Horas!BH357/INDIRECT(ADDRESS(7,COLUMN(BI:BI),4,1,Resumo_Horas!$A357)),0)*(((INDIRECT(ADDRESS(357,COLUMN(BI:BI),4,1,$A357))*14)/11)*(1+INDIRECT(ADDRESS(358,COLUMN(BI:BI),4,1,$A357)))),0)</f>
        <v>0</v>
      </c>
      <c r="BI357" cm="1">
        <f t="array" aca="1" ref="BI357" ca="1">IFERROR(IFERROR(Resumo_Horas!BI357/INDIRECT(ADDRESS(7,COLUMN(BJ:BJ),4,1,Resumo_Horas!$A357)),0)*(((INDIRECT(ADDRESS(357,COLUMN(BJ:BJ),4,1,$A357))*14)/11)*(1+INDIRECT(ADDRESS(358,COLUMN(BJ:BJ),4,1,$A357)))),0)</f>
        <v>0</v>
      </c>
      <c r="BJ357" cm="1">
        <f t="array" aca="1" ref="BJ357" ca="1">IFERROR(IFERROR(Resumo_Horas!BJ357/INDIRECT(ADDRESS(7,COLUMN(BK:BK),4,1,Resumo_Horas!$A357)),0)*(((INDIRECT(ADDRESS(357,COLUMN(BK:BK),4,1,$A357))*14)/11)*(1+INDIRECT(ADDRESS(358,COLUMN(BK:BK),4,1,$A357)))),0)</f>
        <v>0</v>
      </c>
      <c r="BK357" s="331" cm="1">
        <f t="array" aca="1" ref="BK357" ca="1">IFERROR(IFERROR(Resumo_Horas!BK357/INDIRECT(ADDRESS(7,COLUMN(BL:BL),4,1,Resumo_Horas!$A357)),0)*(((INDIRECT(ADDRESS(357,COLUMN(BL:BL),4,1,$A357))*14)/11)*(1+INDIRECT(ADDRESS(358,COLUMN(BL:BL),4,1,$A357)))),0)</f>
        <v>0</v>
      </c>
    </row>
    <row r="358" spans="1:63" x14ac:dyDescent="0.25">
      <c r="A358" s="330" t="str" cm="1">
        <f t="array" aca="1" ref="A358" ca="1">IF(INDIRECT(ADDRESS(9+QUOTIENT(ROW(A357)-1,20),4,4,1,"Equipa de projeto")) = 0,"", _xlfn.CONCAT(1 + QUOTIENT(ROW(A357)-1,20),". ", INDIRECT(ADDRESS(9+QUOTIENT(ROW(A357)-1,20),4,4,1,"Equipa de projeto"))))</f>
        <v/>
      </c>
      <c r="B358">
        <f>Atividades!$A$97</f>
        <v>0</v>
      </c>
      <c r="C358" s="123" t="s">
        <v>48</v>
      </c>
      <c r="D358" cm="1">
        <f t="array" aca="1" ref="D358" ca="1">IFERROR(IFERROR(Resumo_Horas!D358/INDIRECT(ADDRESS(7,COLUMN(E:E),4,1,Resumo_Horas!$A358)),0)*(((INDIRECT(ADDRESS(357,COLUMN(E:E),4,1,$A358))*14)/11)*(1+INDIRECT(ADDRESS(358,COLUMN(E:E),4,1,$A358)))),0)</f>
        <v>0</v>
      </c>
      <c r="E358" cm="1">
        <f t="array" aca="1" ref="E358" ca="1">IFERROR(IFERROR(Resumo_Horas!E358/INDIRECT(ADDRESS(7,COLUMN(F:F),4,1,Resumo_Horas!$A358)),0)*(((INDIRECT(ADDRESS(357,COLUMN(F:F),4,1,$A358))*14)/11)*(1+INDIRECT(ADDRESS(358,COLUMN(F:F),4,1,$A358)))),0)</f>
        <v>0</v>
      </c>
      <c r="F358" cm="1">
        <f t="array" aca="1" ref="F358" ca="1">IFERROR(IFERROR(Resumo_Horas!F358/INDIRECT(ADDRESS(7,COLUMN(G:G),4,1,Resumo_Horas!$A358)),0)*(((INDIRECT(ADDRESS(357,COLUMN(G:G),4,1,$A358))*14)/11)*(1+INDIRECT(ADDRESS(358,COLUMN(G:G),4,1,$A358)))),0)</f>
        <v>0</v>
      </c>
      <c r="G358" cm="1">
        <f t="array" aca="1" ref="G358" ca="1">IFERROR(IFERROR(Resumo_Horas!G358/INDIRECT(ADDRESS(7,COLUMN(H:H),4,1,Resumo_Horas!$A358)),0)*(((INDIRECT(ADDRESS(357,COLUMN(H:H),4,1,$A358))*14)/11)*(1+INDIRECT(ADDRESS(358,COLUMN(H:H),4,1,$A358)))),0)</f>
        <v>0</v>
      </c>
      <c r="H358" cm="1">
        <f t="array" aca="1" ref="H358" ca="1">IFERROR(IFERROR(Resumo_Horas!H358/INDIRECT(ADDRESS(7,COLUMN(I:I),4,1,Resumo_Horas!$A358)),0)*(((INDIRECT(ADDRESS(357,COLUMN(I:I),4,1,$A358))*14)/11)*(1+INDIRECT(ADDRESS(358,COLUMN(I:I),4,1,$A358)))),0)</f>
        <v>0</v>
      </c>
      <c r="I358" cm="1">
        <f t="array" aca="1" ref="I358" ca="1">IFERROR(IFERROR(Resumo_Horas!I358/INDIRECT(ADDRESS(7,COLUMN(J:J),4,1,Resumo_Horas!$A358)),0)*(((INDIRECT(ADDRESS(357,COLUMN(J:J),4,1,$A358))*14)/11)*(1+INDIRECT(ADDRESS(358,COLUMN(J:J),4,1,$A358)))),0)</f>
        <v>0</v>
      </c>
      <c r="J358" cm="1">
        <f t="array" aca="1" ref="J358" ca="1">IFERROR(IFERROR(Resumo_Horas!J358/INDIRECT(ADDRESS(7,COLUMN(K:K),4,1,Resumo_Horas!$A358)),0)*(((INDIRECT(ADDRESS(357,COLUMN(K:K),4,1,$A358))*14)/11)*(1+INDIRECT(ADDRESS(358,COLUMN(K:K),4,1,$A358)))),0)</f>
        <v>0</v>
      </c>
      <c r="K358" cm="1">
        <f t="array" aca="1" ref="K358" ca="1">IFERROR(IFERROR(Resumo_Horas!K358/INDIRECT(ADDRESS(7,COLUMN(L:L),4,1,Resumo_Horas!$A358)),0)*(((INDIRECT(ADDRESS(357,COLUMN(L:L),4,1,$A358))*14)/11)*(1+INDIRECT(ADDRESS(358,COLUMN(L:L),4,1,$A358)))),0)</f>
        <v>0</v>
      </c>
      <c r="L358" cm="1">
        <f t="array" aca="1" ref="L358" ca="1">IFERROR(IFERROR(Resumo_Horas!L358/INDIRECT(ADDRESS(7,COLUMN(M:M),4,1,Resumo_Horas!$A358)),0)*(((INDIRECT(ADDRESS(357,COLUMN(M:M),4,1,$A358))*14)/11)*(1+INDIRECT(ADDRESS(358,COLUMN(M:M),4,1,$A358)))),0)</f>
        <v>0</v>
      </c>
      <c r="M358" cm="1">
        <f t="array" aca="1" ref="M358" ca="1">IFERROR(IFERROR(Resumo_Horas!M358/INDIRECT(ADDRESS(7,COLUMN(N:N),4,1,Resumo_Horas!$A358)),0)*(((INDIRECT(ADDRESS(357,COLUMN(N:N),4,1,$A358))*14)/11)*(1+INDIRECT(ADDRESS(358,COLUMN(N:N),4,1,$A358)))),0)</f>
        <v>0</v>
      </c>
      <c r="N358" cm="1">
        <f t="array" aca="1" ref="N358" ca="1">IFERROR(IFERROR(Resumo_Horas!N358/INDIRECT(ADDRESS(7,COLUMN(O:O),4,1,Resumo_Horas!$A358)),0)*(((INDIRECT(ADDRESS(357,COLUMN(O:O),4,1,$A358))*14)/11)*(1+INDIRECT(ADDRESS(358,COLUMN(O:O),4,1,$A358)))),0)</f>
        <v>0</v>
      </c>
      <c r="O358" cm="1">
        <f t="array" aca="1" ref="O358" ca="1">IFERROR(IFERROR(Resumo_Horas!O358/INDIRECT(ADDRESS(7,COLUMN(P:P),4,1,Resumo_Horas!$A358)),0)*(((INDIRECT(ADDRESS(357,COLUMN(P:P),4,1,$A358))*14)/11)*(1+INDIRECT(ADDRESS(358,COLUMN(P:P),4,1,$A358)))),0)</f>
        <v>0</v>
      </c>
      <c r="P358" cm="1">
        <f t="array" aca="1" ref="P358" ca="1">IFERROR(IFERROR(Resumo_Horas!P358/INDIRECT(ADDRESS(7,COLUMN(Q:Q),4,1,Resumo_Horas!$A358)),0)*(((INDIRECT(ADDRESS(357,COLUMN(Q:Q),4,1,$A358))*14)/11)*(1+INDIRECT(ADDRESS(358,COLUMN(Q:Q),4,1,$A358)))),0)</f>
        <v>0</v>
      </c>
      <c r="Q358" cm="1">
        <f t="array" aca="1" ref="Q358" ca="1">IFERROR(IFERROR(Resumo_Horas!Q358/INDIRECT(ADDRESS(7,COLUMN(R:R),4,1,Resumo_Horas!$A358)),0)*(((INDIRECT(ADDRESS(357,COLUMN(R:R),4,1,$A358))*14)/11)*(1+INDIRECT(ADDRESS(358,COLUMN(R:R),4,1,$A358)))),0)</f>
        <v>0</v>
      </c>
      <c r="R358" cm="1">
        <f t="array" aca="1" ref="R358" ca="1">IFERROR(IFERROR(Resumo_Horas!R358/INDIRECT(ADDRESS(7,COLUMN(S:S),4,1,Resumo_Horas!$A358)),0)*(((INDIRECT(ADDRESS(357,COLUMN(S:S),4,1,$A358))*14)/11)*(1+INDIRECT(ADDRESS(358,COLUMN(S:S),4,1,$A358)))),0)</f>
        <v>0</v>
      </c>
      <c r="S358" cm="1">
        <f t="array" aca="1" ref="S358" ca="1">IFERROR(IFERROR(Resumo_Horas!S358/INDIRECT(ADDRESS(7,COLUMN(T:T),4,1,Resumo_Horas!$A358)),0)*(((INDIRECT(ADDRESS(357,COLUMN(T:T),4,1,$A358))*14)/11)*(1+INDIRECT(ADDRESS(358,COLUMN(T:T),4,1,$A358)))),0)</f>
        <v>0</v>
      </c>
      <c r="T358" cm="1">
        <f t="array" aca="1" ref="T358" ca="1">IFERROR(IFERROR(Resumo_Horas!T358/INDIRECT(ADDRESS(7,COLUMN(U:U),4,1,Resumo_Horas!$A358)),0)*(((INDIRECT(ADDRESS(357,COLUMN(U:U),4,1,$A358))*14)/11)*(1+INDIRECT(ADDRESS(358,COLUMN(U:U),4,1,$A358)))),0)</f>
        <v>0</v>
      </c>
      <c r="U358" cm="1">
        <f t="array" aca="1" ref="U358" ca="1">IFERROR(IFERROR(Resumo_Horas!U358/INDIRECT(ADDRESS(7,COLUMN(V:V),4,1,Resumo_Horas!$A358)),0)*(((INDIRECT(ADDRESS(357,COLUMN(V:V),4,1,$A358))*14)/11)*(1+INDIRECT(ADDRESS(358,COLUMN(V:V),4,1,$A358)))),0)</f>
        <v>0</v>
      </c>
      <c r="V358" cm="1">
        <f t="array" aca="1" ref="V358" ca="1">IFERROR(IFERROR(Resumo_Horas!V358/INDIRECT(ADDRESS(7,COLUMN(W:W),4,1,Resumo_Horas!$A358)),0)*(((INDIRECT(ADDRESS(357,COLUMN(W:W),4,1,$A358))*14)/11)*(1+INDIRECT(ADDRESS(358,COLUMN(W:W),4,1,$A358)))),0)</f>
        <v>0</v>
      </c>
      <c r="W358" cm="1">
        <f t="array" aca="1" ref="W358" ca="1">IFERROR(IFERROR(Resumo_Horas!W358/INDIRECT(ADDRESS(7,COLUMN(X:X),4,1,Resumo_Horas!$A358)),0)*(((INDIRECT(ADDRESS(357,COLUMN(X:X),4,1,$A358))*14)/11)*(1+INDIRECT(ADDRESS(358,COLUMN(X:X),4,1,$A358)))),0)</f>
        <v>0</v>
      </c>
      <c r="X358" cm="1">
        <f t="array" aca="1" ref="X358" ca="1">IFERROR(IFERROR(Resumo_Horas!X358/INDIRECT(ADDRESS(7,COLUMN(Y:Y),4,1,Resumo_Horas!$A358)),0)*(((INDIRECT(ADDRESS(357,COLUMN(Y:Y),4,1,$A358))*14)/11)*(1+INDIRECT(ADDRESS(358,COLUMN(Y:Y),4,1,$A358)))),0)</f>
        <v>0</v>
      </c>
      <c r="Y358" cm="1">
        <f t="array" aca="1" ref="Y358" ca="1">IFERROR(IFERROR(Resumo_Horas!Y358/INDIRECT(ADDRESS(7,COLUMN(Z:Z),4,1,Resumo_Horas!$A358)),0)*(((INDIRECT(ADDRESS(357,COLUMN(Z:Z),4,1,$A358))*14)/11)*(1+INDIRECT(ADDRESS(358,COLUMN(Z:Z),4,1,$A358)))),0)</f>
        <v>0</v>
      </c>
      <c r="Z358" cm="1">
        <f t="array" aca="1" ref="Z358" ca="1">IFERROR(IFERROR(Resumo_Horas!Z358/INDIRECT(ADDRESS(7,COLUMN(AA:AA),4,1,Resumo_Horas!$A358)),0)*(((INDIRECT(ADDRESS(357,COLUMN(AA:AA),4,1,$A358))*14)/11)*(1+INDIRECT(ADDRESS(358,COLUMN(AA:AA),4,1,$A358)))),0)</f>
        <v>0</v>
      </c>
      <c r="AA358" cm="1">
        <f t="array" aca="1" ref="AA358" ca="1">IFERROR(IFERROR(Resumo_Horas!AA358/INDIRECT(ADDRESS(7,COLUMN(AB:AB),4,1,Resumo_Horas!$A358)),0)*(((INDIRECT(ADDRESS(357,COLUMN(AB:AB),4,1,$A358))*14)/11)*(1+INDIRECT(ADDRESS(358,COLUMN(AB:AB),4,1,$A358)))),0)</f>
        <v>0</v>
      </c>
      <c r="AB358" cm="1">
        <f t="array" aca="1" ref="AB358" ca="1">IFERROR(IFERROR(Resumo_Horas!AB358/INDIRECT(ADDRESS(7,COLUMN(AC:AC),4,1,Resumo_Horas!$A358)),0)*(((INDIRECT(ADDRESS(357,COLUMN(AC:AC),4,1,$A358))*14)/11)*(1+INDIRECT(ADDRESS(358,COLUMN(AC:AC),4,1,$A358)))),0)</f>
        <v>0</v>
      </c>
      <c r="AC358" cm="1">
        <f t="array" aca="1" ref="AC358" ca="1">IFERROR(IFERROR(Resumo_Horas!AC358/INDIRECT(ADDRESS(7,COLUMN(AD:AD),4,1,Resumo_Horas!$A358)),0)*(((INDIRECT(ADDRESS(357,COLUMN(AD:AD),4,1,$A358))*14)/11)*(1+INDIRECT(ADDRESS(358,COLUMN(AD:AD),4,1,$A358)))),0)</f>
        <v>0</v>
      </c>
      <c r="AD358" cm="1">
        <f t="array" aca="1" ref="AD358" ca="1">IFERROR(IFERROR(Resumo_Horas!AD358/INDIRECT(ADDRESS(7,COLUMN(AE:AE),4,1,Resumo_Horas!$A358)),0)*(((INDIRECT(ADDRESS(357,COLUMN(AE:AE),4,1,$A358))*14)/11)*(1+INDIRECT(ADDRESS(358,COLUMN(AE:AE),4,1,$A358)))),0)</f>
        <v>0</v>
      </c>
      <c r="AE358" cm="1">
        <f t="array" aca="1" ref="AE358" ca="1">IFERROR(IFERROR(Resumo_Horas!AE358/INDIRECT(ADDRESS(7,COLUMN(AF:AF),4,1,Resumo_Horas!$A358)),0)*(((INDIRECT(ADDRESS(357,COLUMN(AF:AF),4,1,$A358))*14)/11)*(1+INDIRECT(ADDRESS(358,COLUMN(AF:AF),4,1,$A358)))),0)</f>
        <v>0</v>
      </c>
      <c r="AF358" cm="1">
        <f t="array" aca="1" ref="AF358" ca="1">IFERROR(IFERROR(Resumo_Horas!AF358/INDIRECT(ADDRESS(7,COLUMN(AG:AG),4,1,Resumo_Horas!$A358)),0)*(((INDIRECT(ADDRESS(357,COLUMN(AG:AG),4,1,$A358))*14)/11)*(1+INDIRECT(ADDRESS(358,COLUMN(AG:AG),4,1,$A358)))),0)</f>
        <v>0</v>
      </c>
      <c r="AG358" cm="1">
        <f t="array" aca="1" ref="AG358" ca="1">IFERROR(IFERROR(Resumo_Horas!AG358/INDIRECT(ADDRESS(7,COLUMN(AH:AH),4,1,Resumo_Horas!$A358)),0)*(((INDIRECT(ADDRESS(357,COLUMN(AH:AH),4,1,$A358))*14)/11)*(1+INDIRECT(ADDRESS(358,COLUMN(AH:AH),4,1,$A358)))),0)</f>
        <v>0</v>
      </c>
      <c r="AH358" cm="1">
        <f t="array" aca="1" ref="AH358" ca="1">IFERROR(IFERROR(Resumo_Horas!AH358/INDIRECT(ADDRESS(7,COLUMN(AI:AI),4,1,Resumo_Horas!$A358)),0)*(((INDIRECT(ADDRESS(357,COLUMN(AI:AI),4,1,$A358))*14)/11)*(1+INDIRECT(ADDRESS(358,COLUMN(AI:AI),4,1,$A358)))),0)</f>
        <v>0</v>
      </c>
      <c r="AI358" cm="1">
        <f t="array" aca="1" ref="AI358" ca="1">IFERROR(IFERROR(Resumo_Horas!AI358/INDIRECT(ADDRESS(7,COLUMN(AJ:AJ),4,1,Resumo_Horas!$A358)),0)*(((INDIRECT(ADDRESS(357,COLUMN(AJ:AJ),4,1,$A358))*14)/11)*(1+INDIRECT(ADDRESS(358,COLUMN(AJ:AJ),4,1,$A358)))),0)</f>
        <v>0</v>
      </c>
      <c r="AJ358" cm="1">
        <f t="array" aca="1" ref="AJ358" ca="1">IFERROR(IFERROR(Resumo_Horas!AJ358/INDIRECT(ADDRESS(7,COLUMN(AK:AK),4,1,Resumo_Horas!$A358)),0)*(((INDIRECT(ADDRESS(357,COLUMN(AK:AK),4,1,$A358))*14)/11)*(1+INDIRECT(ADDRESS(358,COLUMN(AK:AK),4,1,$A358)))),0)</f>
        <v>0</v>
      </c>
      <c r="AK358" cm="1">
        <f t="array" aca="1" ref="AK358" ca="1">IFERROR(IFERROR(Resumo_Horas!AK358/INDIRECT(ADDRESS(7,COLUMN(AL:AL),4,1,Resumo_Horas!$A358)),0)*(((INDIRECT(ADDRESS(357,COLUMN(AL:AL),4,1,$A358))*14)/11)*(1+INDIRECT(ADDRESS(358,COLUMN(AL:AL),4,1,$A358)))),0)</f>
        <v>0</v>
      </c>
      <c r="AL358" cm="1">
        <f t="array" aca="1" ref="AL358" ca="1">IFERROR(IFERROR(Resumo_Horas!AL358/INDIRECT(ADDRESS(7,COLUMN(AM:AM),4,1,Resumo_Horas!$A358)),0)*(((INDIRECT(ADDRESS(357,COLUMN(AM:AM),4,1,$A358))*14)/11)*(1+INDIRECT(ADDRESS(358,COLUMN(AM:AM),4,1,$A358)))),0)</f>
        <v>0</v>
      </c>
      <c r="AM358" cm="1">
        <f t="array" aca="1" ref="AM358" ca="1">IFERROR(IFERROR(Resumo_Horas!AM358/INDIRECT(ADDRESS(7,COLUMN(AN:AN),4,1,Resumo_Horas!$A358)),0)*(((INDIRECT(ADDRESS(357,COLUMN(AN:AN),4,1,$A358))*14)/11)*(1+INDIRECT(ADDRESS(358,COLUMN(AN:AN),4,1,$A358)))),0)</f>
        <v>0</v>
      </c>
      <c r="AN358" cm="1">
        <f t="array" aca="1" ref="AN358" ca="1">IFERROR(IFERROR(Resumo_Horas!AN358/INDIRECT(ADDRESS(7,COLUMN(AO:AO),4,1,Resumo_Horas!$A358)),0)*(((INDIRECT(ADDRESS(357,COLUMN(AO:AO),4,1,$A358))*14)/11)*(1+INDIRECT(ADDRESS(358,COLUMN(AO:AO),4,1,$A358)))),0)</f>
        <v>0</v>
      </c>
      <c r="AO358" cm="1">
        <f t="array" aca="1" ref="AO358" ca="1">IFERROR(IFERROR(Resumo_Horas!AO358/INDIRECT(ADDRESS(7,COLUMN(AP:AP),4,1,Resumo_Horas!$A358)),0)*(((INDIRECT(ADDRESS(357,COLUMN(AP:AP),4,1,$A358))*14)/11)*(1+INDIRECT(ADDRESS(358,COLUMN(AP:AP),4,1,$A358)))),0)</f>
        <v>0</v>
      </c>
      <c r="AP358" cm="1">
        <f t="array" aca="1" ref="AP358" ca="1">IFERROR(IFERROR(Resumo_Horas!AP358/INDIRECT(ADDRESS(7,COLUMN(AQ:AQ),4,1,Resumo_Horas!$A358)),0)*(((INDIRECT(ADDRESS(357,COLUMN(AQ:AQ),4,1,$A358))*14)/11)*(1+INDIRECT(ADDRESS(358,COLUMN(AQ:AQ),4,1,$A358)))),0)</f>
        <v>0</v>
      </c>
      <c r="AQ358" cm="1">
        <f t="array" aca="1" ref="AQ358" ca="1">IFERROR(IFERROR(Resumo_Horas!AQ358/INDIRECT(ADDRESS(7,COLUMN(AR:AR),4,1,Resumo_Horas!$A358)),0)*(((INDIRECT(ADDRESS(357,COLUMN(AR:AR),4,1,$A358))*14)/11)*(1+INDIRECT(ADDRESS(358,COLUMN(AR:AR),4,1,$A358)))),0)</f>
        <v>0</v>
      </c>
      <c r="AR358" cm="1">
        <f t="array" aca="1" ref="AR358" ca="1">IFERROR(IFERROR(Resumo_Horas!AR358/INDIRECT(ADDRESS(7,COLUMN(AS:AS),4,1,Resumo_Horas!$A358)),0)*(((INDIRECT(ADDRESS(357,COLUMN(AS:AS),4,1,$A358))*14)/11)*(1+INDIRECT(ADDRESS(358,COLUMN(AS:AS),4,1,$A358)))),0)</f>
        <v>0</v>
      </c>
      <c r="AS358" cm="1">
        <f t="array" aca="1" ref="AS358" ca="1">IFERROR(IFERROR(Resumo_Horas!AS358/INDIRECT(ADDRESS(7,COLUMN(AT:AT),4,1,Resumo_Horas!$A358)),0)*(((INDIRECT(ADDRESS(357,COLUMN(AT:AT),4,1,$A358))*14)/11)*(1+INDIRECT(ADDRESS(358,COLUMN(AT:AT),4,1,$A358)))),0)</f>
        <v>0</v>
      </c>
      <c r="AT358" cm="1">
        <f t="array" aca="1" ref="AT358" ca="1">IFERROR(IFERROR(Resumo_Horas!AT358/INDIRECT(ADDRESS(7,COLUMN(AU:AU),4,1,Resumo_Horas!$A358)),0)*(((INDIRECT(ADDRESS(357,COLUMN(AU:AU),4,1,$A358))*14)/11)*(1+INDIRECT(ADDRESS(358,COLUMN(AU:AU),4,1,$A358)))),0)</f>
        <v>0</v>
      </c>
      <c r="AU358" cm="1">
        <f t="array" aca="1" ref="AU358" ca="1">IFERROR(IFERROR(Resumo_Horas!AU358/INDIRECT(ADDRESS(7,COLUMN(AV:AV),4,1,Resumo_Horas!$A358)),0)*(((INDIRECT(ADDRESS(357,COLUMN(AV:AV),4,1,$A358))*14)/11)*(1+INDIRECT(ADDRESS(358,COLUMN(AV:AV),4,1,$A358)))),0)</f>
        <v>0</v>
      </c>
      <c r="AV358" cm="1">
        <f t="array" aca="1" ref="AV358" ca="1">IFERROR(IFERROR(Resumo_Horas!AV358/INDIRECT(ADDRESS(7,COLUMN(AW:AW),4,1,Resumo_Horas!$A358)),0)*(((INDIRECT(ADDRESS(357,COLUMN(AW:AW),4,1,$A358))*14)/11)*(1+INDIRECT(ADDRESS(358,COLUMN(AW:AW),4,1,$A358)))),0)</f>
        <v>0</v>
      </c>
      <c r="AW358" cm="1">
        <f t="array" aca="1" ref="AW358" ca="1">IFERROR(IFERROR(Resumo_Horas!AW358/INDIRECT(ADDRESS(7,COLUMN(AX:AX),4,1,Resumo_Horas!$A358)),0)*(((INDIRECT(ADDRESS(357,COLUMN(AX:AX),4,1,$A358))*14)/11)*(1+INDIRECT(ADDRESS(358,COLUMN(AX:AX),4,1,$A358)))),0)</f>
        <v>0</v>
      </c>
      <c r="AX358" cm="1">
        <f t="array" aca="1" ref="AX358" ca="1">IFERROR(IFERROR(Resumo_Horas!AX358/INDIRECT(ADDRESS(7,COLUMN(AY:AY),4,1,Resumo_Horas!$A358)),0)*(((INDIRECT(ADDRESS(357,COLUMN(AY:AY),4,1,$A358))*14)/11)*(1+INDIRECT(ADDRESS(358,COLUMN(AY:AY),4,1,$A358)))),0)</f>
        <v>0</v>
      </c>
      <c r="AY358" cm="1">
        <f t="array" aca="1" ref="AY358" ca="1">IFERROR(IFERROR(Resumo_Horas!AY358/INDIRECT(ADDRESS(7,COLUMN(AZ:AZ),4,1,Resumo_Horas!$A358)),0)*(((INDIRECT(ADDRESS(357,COLUMN(AZ:AZ),4,1,$A358))*14)/11)*(1+INDIRECT(ADDRESS(358,COLUMN(AZ:AZ),4,1,$A358)))),0)</f>
        <v>0</v>
      </c>
      <c r="AZ358" cm="1">
        <f t="array" aca="1" ref="AZ358" ca="1">IFERROR(IFERROR(Resumo_Horas!AZ358/INDIRECT(ADDRESS(7,COLUMN(BA:BA),4,1,Resumo_Horas!$A358)),0)*(((INDIRECT(ADDRESS(357,COLUMN(BA:BA),4,1,$A358))*14)/11)*(1+INDIRECT(ADDRESS(358,COLUMN(BA:BA),4,1,$A358)))),0)</f>
        <v>0</v>
      </c>
      <c r="BA358" cm="1">
        <f t="array" aca="1" ref="BA358" ca="1">IFERROR(IFERROR(Resumo_Horas!BA358/INDIRECT(ADDRESS(7,COLUMN(BB:BB),4,1,Resumo_Horas!$A358)),0)*(((INDIRECT(ADDRESS(357,COLUMN(BB:BB),4,1,$A358))*14)/11)*(1+INDIRECT(ADDRESS(358,COLUMN(BB:BB),4,1,$A358)))),0)</f>
        <v>0</v>
      </c>
      <c r="BB358" cm="1">
        <f t="array" aca="1" ref="BB358" ca="1">IFERROR(IFERROR(Resumo_Horas!BB358/INDIRECT(ADDRESS(7,COLUMN(BC:BC),4,1,Resumo_Horas!$A358)),0)*(((INDIRECT(ADDRESS(357,COLUMN(BC:BC),4,1,$A358))*14)/11)*(1+INDIRECT(ADDRESS(358,COLUMN(BC:BC),4,1,$A358)))),0)</f>
        <v>0</v>
      </c>
      <c r="BC358" cm="1">
        <f t="array" aca="1" ref="BC358" ca="1">IFERROR(IFERROR(Resumo_Horas!BC358/INDIRECT(ADDRESS(7,COLUMN(BD:BD),4,1,Resumo_Horas!$A358)),0)*(((INDIRECT(ADDRESS(357,COLUMN(BD:BD),4,1,$A358))*14)/11)*(1+INDIRECT(ADDRESS(358,COLUMN(BD:BD),4,1,$A358)))),0)</f>
        <v>0</v>
      </c>
      <c r="BD358" cm="1">
        <f t="array" aca="1" ref="BD358" ca="1">IFERROR(IFERROR(Resumo_Horas!BD358/INDIRECT(ADDRESS(7,COLUMN(BE:BE),4,1,Resumo_Horas!$A358)),0)*(((INDIRECT(ADDRESS(357,COLUMN(BE:BE),4,1,$A358))*14)/11)*(1+INDIRECT(ADDRESS(358,COLUMN(BE:BE),4,1,$A358)))),0)</f>
        <v>0</v>
      </c>
      <c r="BE358" cm="1">
        <f t="array" aca="1" ref="BE358" ca="1">IFERROR(IFERROR(Resumo_Horas!BE358/INDIRECT(ADDRESS(7,COLUMN(BF:BF),4,1,Resumo_Horas!$A358)),0)*(((INDIRECT(ADDRESS(357,COLUMN(BF:BF),4,1,$A358))*14)/11)*(1+INDIRECT(ADDRESS(358,COLUMN(BF:BF),4,1,$A358)))),0)</f>
        <v>0</v>
      </c>
      <c r="BF358" cm="1">
        <f t="array" aca="1" ref="BF358" ca="1">IFERROR(IFERROR(Resumo_Horas!BF358/INDIRECT(ADDRESS(7,COLUMN(BG:BG),4,1,Resumo_Horas!$A358)),0)*(((INDIRECT(ADDRESS(357,COLUMN(BG:BG),4,1,$A358))*14)/11)*(1+INDIRECT(ADDRESS(358,COLUMN(BG:BG),4,1,$A358)))),0)</f>
        <v>0</v>
      </c>
      <c r="BG358" cm="1">
        <f t="array" aca="1" ref="BG358" ca="1">IFERROR(IFERROR(Resumo_Horas!BG358/INDIRECT(ADDRESS(7,COLUMN(BH:BH),4,1,Resumo_Horas!$A358)),0)*(((INDIRECT(ADDRESS(357,COLUMN(BH:BH),4,1,$A358))*14)/11)*(1+INDIRECT(ADDRESS(358,COLUMN(BH:BH),4,1,$A358)))),0)</f>
        <v>0</v>
      </c>
      <c r="BH358" cm="1">
        <f t="array" aca="1" ref="BH358" ca="1">IFERROR(IFERROR(Resumo_Horas!BH358/INDIRECT(ADDRESS(7,COLUMN(BI:BI),4,1,Resumo_Horas!$A358)),0)*(((INDIRECT(ADDRESS(357,COLUMN(BI:BI),4,1,$A358))*14)/11)*(1+INDIRECT(ADDRESS(358,COLUMN(BI:BI),4,1,$A358)))),0)</f>
        <v>0</v>
      </c>
      <c r="BI358" cm="1">
        <f t="array" aca="1" ref="BI358" ca="1">IFERROR(IFERROR(Resumo_Horas!BI358/INDIRECT(ADDRESS(7,COLUMN(BJ:BJ),4,1,Resumo_Horas!$A358)),0)*(((INDIRECT(ADDRESS(357,COLUMN(BJ:BJ),4,1,$A358))*14)/11)*(1+INDIRECT(ADDRESS(358,COLUMN(BJ:BJ),4,1,$A358)))),0)</f>
        <v>0</v>
      </c>
      <c r="BJ358" cm="1">
        <f t="array" aca="1" ref="BJ358" ca="1">IFERROR(IFERROR(Resumo_Horas!BJ358/INDIRECT(ADDRESS(7,COLUMN(BK:BK),4,1,Resumo_Horas!$A358)),0)*(((INDIRECT(ADDRESS(357,COLUMN(BK:BK),4,1,$A358))*14)/11)*(1+INDIRECT(ADDRESS(358,COLUMN(BK:BK),4,1,$A358)))),0)</f>
        <v>0</v>
      </c>
      <c r="BK358" s="331" cm="1">
        <f t="array" aca="1" ref="BK358" ca="1">IFERROR(IFERROR(Resumo_Horas!BK358/INDIRECT(ADDRESS(7,COLUMN(BL:BL),4,1,Resumo_Horas!$A358)),0)*(((INDIRECT(ADDRESS(357,COLUMN(BL:BL),4,1,$A358))*14)/11)*(1+INDIRECT(ADDRESS(358,COLUMN(BL:BL),4,1,$A358)))),0)</f>
        <v>0</v>
      </c>
    </row>
    <row r="359" spans="1:63" x14ac:dyDescent="0.25">
      <c r="A359" s="330" t="str" cm="1">
        <f t="array" aca="1" ref="A359" ca="1">IF(INDIRECT(ADDRESS(9+QUOTIENT(ROW(A358)-1,20),4,4,1,"Equipa de projeto")) = 0,"", _xlfn.CONCAT(1 + QUOTIENT(ROW(A358)-1,20),". ", INDIRECT(ADDRESS(9+QUOTIENT(ROW(A358)-1,20),4,4,1,"Equipa de projeto"))))</f>
        <v/>
      </c>
      <c r="B359">
        <f>Atividades!$A$97</f>
        <v>0</v>
      </c>
      <c r="C359" s="123" t="s">
        <v>49</v>
      </c>
      <c r="D359" cm="1">
        <f t="array" aca="1" ref="D359" ca="1">IFERROR(IFERROR(Resumo_Horas!D359/INDIRECT(ADDRESS(7,COLUMN(E:E),4,1,Resumo_Horas!$A359)),0)*(((INDIRECT(ADDRESS(357,COLUMN(E:E),4,1,$A359))*14)/11)*(1+INDIRECT(ADDRESS(358,COLUMN(E:E),4,1,$A359)))),0)</f>
        <v>0</v>
      </c>
      <c r="E359" cm="1">
        <f t="array" aca="1" ref="E359" ca="1">IFERROR(IFERROR(Resumo_Horas!E359/INDIRECT(ADDRESS(7,COLUMN(F:F),4,1,Resumo_Horas!$A359)),0)*(((INDIRECT(ADDRESS(357,COLUMN(F:F),4,1,$A359))*14)/11)*(1+INDIRECT(ADDRESS(358,COLUMN(F:F),4,1,$A359)))),0)</f>
        <v>0</v>
      </c>
      <c r="F359" cm="1">
        <f t="array" aca="1" ref="F359" ca="1">IFERROR(IFERROR(Resumo_Horas!F359/INDIRECT(ADDRESS(7,COLUMN(G:G),4,1,Resumo_Horas!$A359)),0)*(((INDIRECT(ADDRESS(357,COLUMN(G:G),4,1,$A359))*14)/11)*(1+INDIRECT(ADDRESS(358,COLUMN(G:G),4,1,$A359)))),0)</f>
        <v>0</v>
      </c>
      <c r="G359" cm="1">
        <f t="array" aca="1" ref="G359" ca="1">IFERROR(IFERROR(Resumo_Horas!G359/INDIRECT(ADDRESS(7,COLUMN(H:H),4,1,Resumo_Horas!$A359)),0)*(((INDIRECT(ADDRESS(357,COLUMN(H:H),4,1,$A359))*14)/11)*(1+INDIRECT(ADDRESS(358,COLUMN(H:H),4,1,$A359)))),0)</f>
        <v>0</v>
      </c>
      <c r="H359" cm="1">
        <f t="array" aca="1" ref="H359" ca="1">IFERROR(IFERROR(Resumo_Horas!H359/INDIRECT(ADDRESS(7,COLUMN(I:I),4,1,Resumo_Horas!$A359)),0)*(((INDIRECT(ADDRESS(357,COLUMN(I:I),4,1,$A359))*14)/11)*(1+INDIRECT(ADDRESS(358,COLUMN(I:I),4,1,$A359)))),0)</f>
        <v>0</v>
      </c>
      <c r="I359" cm="1">
        <f t="array" aca="1" ref="I359" ca="1">IFERROR(IFERROR(Resumo_Horas!I359/INDIRECT(ADDRESS(7,COLUMN(J:J),4,1,Resumo_Horas!$A359)),0)*(((INDIRECT(ADDRESS(357,COLUMN(J:J),4,1,$A359))*14)/11)*(1+INDIRECT(ADDRESS(358,COLUMN(J:J),4,1,$A359)))),0)</f>
        <v>0</v>
      </c>
      <c r="J359" cm="1">
        <f t="array" aca="1" ref="J359" ca="1">IFERROR(IFERROR(Resumo_Horas!J359/INDIRECT(ADDRESS(7,COLUMN(K:K),4,1,Resumo_Horas!$A359)),0)*(((INDIRECT(ADDRESS(357,COLUMN(K:K),4,1,$A359))*14)/11)*(1+INDIRECT(ADDRESS(358,COLUMN(K:K),4,1,$A359)))),0)</f>
        <v>0</v>
      </c>
      <c r="K359" cm="1">
        <f t="array" aca="1" ref="K359" ca="1">IFERROR(IFERROR(Resumo_Horas!K359/INDIRECT(ADDRESS(7,COLUMN(L:L),4,1,Resumo_Horas!$A359)),0)*(((INDIRECT(ADDRESS(357,COLUMN(L:L),4,1,$A359))*14)/11)*(1+INDIRECT(ADDRESS(358,COLUMN(L:L),4,1,$A359)))),0)</f>
        <v>0</v>
      </c>
      <c r="L359" cm="1">
        <f t="array" aca="1" ref="L359" ca="1">IFERROR(IFERROR(Resumo_Horas!L359/INDIRECT(ADDRESS(7,COLUMN(M:M),4,1,Resumo_Horas!$A359)),0)*(((INDIRECT(ADDRESS(357,COLUMN(M:M),4,1,$A359))*14)/11)*(1+INDIRECT(ADDRESS(358,COLUMN(M:M),4,1,$A359)))),0)</f>
        <v>0</v>
      </c>
      <c r="M359" cm="1">
        <f t="array" aca="1" ref="M359" ca="1">IFERROR(IFERROR(Resumo_Horas!M359/INDIRECT(ADDRESS(7,COLUMN(N:N),4,1,Resumo_Horas!$A359)),0)*(((INDIRECT(ADDRESS(357,COLUMN(N:N),4,1,$A359))*14)/11)*(1+INDIRECT(ADDRESS(358,COLUMN(N:N),4,1,$A359)))),0)</f>
        <v>0</v>
      </c>
      <c r="N359" cm="1">
        <f t="array" aca="1" ref="N359" ca="1">IFERROR(IFERROR(Resumo_Horas!N359/INDIRECT(ADDRESS(7,COLUMN(O:O),4,1,Resumo_Horas!$A359)),0)*(((INDIRECT(ADDRESS(357,COLUMN(O:O),4,1,$A359))*14)/11)*(1+INDIRECT(ADDRESS(358,COLUMN(O:O),4,1,$A359)))),0)</f>
        <v>0</v>
      </c>
      <c r="O359" cm="1">
        <f t="array" aca="1" ref="O359" ca="1">IFERROR(IFERROR(Resumo_Horas!O359/INDIRECT(ADDRESS(7,COLUMN(P:P),4,1,Resumo_Horas!$A359)),0)*(((INDIRECT(ADDRESS(357,COLUMN(P:P),4,1,$A359))*14)/11)*(1+INDIRECT(ADDRESS(358,COLUMN(P:P),4,1,$A359)))),0)</f>
        <v>0</v>
      </c>
      <c r="P359" cm="1">
        <f t="array" aca="1" ref="P359" ca="1">IFERROR(IFERROR(Resumo_Horas!P359/INDIRECT(ADDRESS(7,COLUMN(Q:Q),4,1,Resumo_Horas!$A359)),0)*(((INDIRECT(ADDRESS(357,COLUMN(Q:Q),4,1,$A359))*14)/11)*(1+INDIRECT(ADDRESS(358,COLUMN(Q:Q),4,1,$A359)))),0)</f>
        <v>0</v>
      </c>
      <c r="Q359" cm="1">
        <f t="array" aca="1" ref="Q359" ca="1">IFERROR(IFERROR(Resumo_Horas!Q359/INDIRECT(ADDRESS(7,COLUMN(R:R),4,1,Resumo_Horas!$A359)),0)*(((INDIRECT(ADDRESS(357,COLUMN(R:R),4,1,$A359))*14)/11)*(1+INDIRECT(ADDRESS(358,COLUMN(R:R),4,1,$A359)))),0)</f>
        <v>0</v>
      </c>
      <c r="R359" cm="1">
        <f t="array" aca="1" ref="R359" ca="1">IFERROR(IFERROR(Resumo_Horas!R359/INDIRECT(ADDRESS(7,COLUMN(S:S),4,1,Resumo_Horas!$A359)),0)*(((INDIRECT(ADDRESS(357,COLUMN(S:S),4,1,$A359))*14)/11)*(1+INDIRECT(ADDRESS(358,COLUMN(S:S),4,1,$A359)))),0)</f>
        <v>0</v>
      </c>
      <c r="S359" cm="1">
        <f t="array" aca="1" ref="S359" ca="1">IFERROR(IFERROR(Resumo_Horas!S359/INDIRECT(ADDRESS(7,COLUMN(T:T),4,1,Resumo_Horas!$A359)),0)*(((INDIRECT(ADDRESS(357,COLUMN(T:T),4,1,$A359))*14)/11)*(1+INDIRECT(ADDRESS(358,COLUMN(T:T),4,1,$A359)))),0)</f>
        <v>0</v>
      </c>
      <c r="T359" cm="1">
        <f t="array" aca="1" ref="T359" ca="1">IFERROR(IFERROR(Resumo_Horas!T359/INDIRECT(ADDRESS(7,COLUMN(U:U),4,1,Resumo_Horas!$A359)),0)*(((INDIRECT(ADDRESS(357,COLUMN(U:U),4,1,$A359))*14)/11)*(1+INDIRECT(ADDRESS(358,COLUMN(U:U),4,1,$A359)))),0)</f>
        <v>0</v>
      </c>
      <c r="U359" cm="1">
        <f t="array" aca="1" ref="U359" ca="1">IFERROR(IFERROR(Resumo_Horas!U359/INDIRECT(ADDRESS(7,COLUMN(V:V),4,1,Resumo_Horas!$A359)),0)*(((INDIRECT(ADDRESS(357,COLUMN(V:V),4,1,$A359))*14)/11)*(1+INDIRECT(ADDRESS(358,COLUMN(V:V),4,1,$A359)))),0)</f>
        <v>0</v>
      </c>
      <c r="V359" cm="1">
        <f t="array" aca="1" ref="V359" ca="1">IFERROR(IFERROR(Resumo_Horas!V359/INDIRECT(ADDRESS(7,COLUMN(W:W),4,1,Resumo_Horas!$A359)),0)*(((INDIRECT(ADDRESS(357,COLUMN(W:W),4,1,$A359))*14)/11)*(1+INDIRECT(ADDRESS(358,COLUMN(W:W),4,1,$A359)))),0)</f>
        <v>0</v>
      </c>
      <c r="W359" cm="1">
        <f t="array" aca="1" ref="W359" ca="1">IFERROR(IFERROR(Resumo_Horas!W359/INDIRECT(ADDRESS(7,COLUMN(X:X),4,1,Resumo_Horas!$A359)),0)*(((INDIRECT(ADDRESS(357,COLUMN(X:X),4,1,$A359))*14)/11)*(1+INDIRECT(ADDRESS(358,COLUMN(X:X),4,1,$A359)))),0)</f>
        <v>0</v>
      </c>
      <c r="X359" cm="1">
        <f t="array" aca="1" ref="X359" ca="1">IFERROR(IFERROR(Resumo_Horas!X359/INDIRECT(ADDRESS(7,COLUMN(Y:Y),4,1,Resumo_Horas!$A359)),0)*(((INDIRECT(ADDRESS(357,COLUMN(Y:Y),4,1,$A359))*14)/11)*(1+INDIRECT(ADDRESS(358,COLUMN(Y:Y),4,1,$A359)))),0)</f>
        <v>0</v>
      </c>
      <c r="Y359" cm="1">
        <f t="array" aca="1" ref="Y359" ca="1">IFERROR(IFERROR(Resumo_Horas!Y359/INDIRECT(ADDRESS(7,COLUMN(Z:Z),4,1,Resumo_Horas!$A359)),0)*(((INDIRECT(ADDRESS(357,COLUMN(Z:Z),4,1,$A359))*14)/11)*(1+INDIRECT(ADDRESS(358,COLUMN(Z:Z),4,1,$A359)))),0)</f>
        <v>0</v>
      </c>
      <c r="Z359" cm="1">
        <f t="array" aca="1" ref="Z359" ca="1">IFERROR(IFERROR(Resumo_Horas!Z359/INDIRECT(ADDRESS(7,COLUMN(AA:AA),4,1,Resumo_Horas!$A359)),0)*(((INDIRECT(ADDRESS(357,COLUMN(AA:AA),4,1,$A359))*14)/11)*(1+INDIRECT(ADDRESS(358,COLUMN(AA:AA),4,1,$A359)))),0)</f>
        <v>0</v>
      </c>
      <c r="AA359" cm="1">
        <f t="array" aca="1" ref="AA359" ca="1">IFERROR(IFERROR(Resumo_Horas!AA359/INDIRECT(ADDRESS(7,COLUMN(AB:AB),4,1,Resumo_Horas!$A359)),0)*(((INDIRECT(ADDRESS(357,COLUMN(AB:AB),4,1,$A359))*14)/11)*(1+INDIRECT(ADDRESS(358,COLUMN(AB:AB),4,1,$A359)))),0)</f>
        <v>0</v>
      </c>
      <c r="AB359" cm="1">
        <f t="array" aca="1" ref="AB359" ca="1">IFERROR(IFERROR(Resumo_Horas!AB359/INDIRECT(ADDRESS(7,COLUMN(AC:AC),4,1,Resumo_Horas!$A359)),0)*(((INDIRECT(ADDRESS(357,COLUMN(AC:AC),4,1,$A359))*14)/11)*(1+INDIRECT(ADDRESS(358,COLUMN(AC:AC),4,1,$A359)))),0)</f>
        <v>0</v>
      </c>
      <c r="AC359" cm="1">
        <f t="array" aca="1" ref="AC359" ca="1">IFERROR(IFERROR(Resumo_Horas!AC359/INDIRECT(ADDRESS(7,COLUMN(AD:AD),4,1,Resumo_Horas!$A359)),0)*(((INDIRECT(ADDRESS(357,COLUMN(AD:AD),4,1,$A359))*14)/11)*(1+INDIRECT(ADDRESS(358,COLUMN(AD:AD),4,1,$A359)))),0)</f>
        <v>0</v>
      </c>
      <c r="AD359" cm="1">
        <f t="array" aca="1" ref="AD359" ca="1">IFERROR(IFERROR(Resumo_Horas!AD359/INDIRECT(ADDRESS(7,COLUMN(AE:AE),4,1,Resumo_Horas!$A359)),0)*(((INDIRECT(ADDRESS(357,COLUMN(AE:AE),4,1,$A359))*14)/11)*(1+INDIRECT(ADDRESS(358,COLUMN(AE:AE),4,1,$A359)))),0)</f>
        <v>0</v>
      </c>
      <c r="AE359" cm="1">
        <f t="array" aca="1" ref="AE359" ca="1">IFERROR(IFERROR(Resumo_Horas!AE359/INDIRECT(ADDRESS(7,COLUMN(AF:AF),4,1,Resumo_Horas!$A359)),0)*(((INDIRECT(ADDRESS(357,COLUMN(AF:AF),4,1,$A359))*14)/11)*(1+INDIRECT(ADDRESS(358,COLUMN(AF:AF),4,1,$A359)))),0)</f>
        <v>0</v>
      </c>
      <c r="AF359" cm="1">
        <f t="array" aca="1" ref="AF359" ca="1">IFERROR(IFERROR(Resumo_Horas!AF359/INDIRECT(ADDRESS(7,COLUMN(AG:AG),4,1,Resumo_Horas!$A359)),0)*(((INDIRECT(ADDRESS(357,COLUMN(AG:AG),4,1,$A359))*14)/11)*(1+INDIRECT(ADDRESS(358,COLUMN(AG:AG),4,1,$A359)))),0)</f>
        <v>0</v>
      </c>
      <c r="AG359" cm="1">
        <f t="array" aca="1" ref="AG359" ca="1">IFERROR(IFERROR(Resumo_Horas!AG359/INDIRECT(ADDRESS(7,COLUMN(AH:AH),4,1,Resumo_Horas!$A359)),0)*(((INDIRECT(ADDRESS(357,COLUMN(AH:AH),4,1,$A359))*14)/11)*(1+INDIRECT(ADDRESS(358,COLUMN(AH:AH),4,1,$A359)))),0)</f>
        <v>0</v>
      </c>
      <c r="AH359" cm="1">
        <f t="array" aca="1" ref="AH359" ca="1">IFERROR(IFERROR(Resumo_Horas!AH359/INDIRECT(ADDRESS(7,COLUMN(AI:AI),4,1,Resumo_Horas!$A359)),0)*(((INDIRECT(ADDRESS(357,COLUMN(AI:AI),4,1,$A359))*14)/11)*(1+INDIRECT(ADDRESS(358,COLUMN(AI:AI),4,1,$A359)))),0)</f>
        <v>0</v>
      </c>
      <c r="AI359" cm="1">
        <f t="array" aca="1" ref="AI359" ca="1">IFERROR(IFERROR(Resumo_Horas!AI359/INDIRECT(ADDRESS(7,COLUMN(AJ:AJ),4,1,Resumo_Horas!$A359)),0)*(((INDIRECT(ADDRESS(357,COLUMN(AJ:AJ),4,1,$A359))*14)/11)*(1+INDIRECT(ADDRESS(358,COLUMN(AJ:AJ),4,1,$A359)))),0)</f>
        <v>0</v>
      </c>
      <c r="AJ359" cm="1">
        <f t="array" aca="1" ref="AJ359" ca="1">IFERROR(IFERROR(Resumo_Horas!AJ359/INDIRECT(ADDRESS(7,COLUMN(AK:AK),4,1,Resumo_Horas!$A359)),0)*(((INDIRECT(ADDRESS(357,COLUMN(AK:AK),4,1,$A359))*14)/11)*(1+INDIRECT(ADDRESS(358,COLUMN(AK:AK),4,1,$A359)))),0)</f>
        <v>0</v>
      </c>
      <c r="AK359" cm="1">
        <f t="array" aca="1" ref="AK359" ca="1">IFERROR(IFERROR(Resumo_Horas!AK359/INDIRECT(ADDRESS(7,COLUMN(AL:AL),4,1,Resumo_Horas!$A359)),0)*(((INDIRECT(ADDRESS(357,COLUMN(AL:AL),4,1,$A359))*14)/11)*(1+INDIRECT(ADDRESS(358,COLUMN(AL:AL),4,1,$A359)))),0)</f>
        <v>0</v>
      </c>
      <c r="AL359" cm="1">
        <f t="array" aca="1" ref="AL359" ca="1">IFERROR(IFERROR(Resumo_Horas!AL359/INDIRECT(ADDRESS(7,COLUMN(AM:AM),4,1,Resumo_Horas!$A359)),0)*(((INDIRECT(ADDRESS(357,COLUMN(AM:AM),4,1,$A359))*14)/11)*(1+INDIRECT(ADDRESS(358,COLUMN(AM:AM),4,1,$A359)))),0)</f>
        <v>0</v>
      </c>
      <c r="AM359" cm="1">
        <f t="array" aca="1" ref="AM359" ca="1">IFERROR(IFERROR(Resumo_Horas!AM359/INDIRECT(ADDRESS(7,COLUMN(AN:AN),4,1,Resumo_Horas!$A359)),0)*(((INDIRECT(ADDRESS(357,COLUMN(AN:AN),4,1,$A359))*14)/11)*(1+INDIRECT(ADDRESS(358,COLUMN(AN:AN),4,1,$A359)))),0)</f>
        <v>0</v>
      </c>
      <c r="AN359" cm="1">
        <f t="array" aca="1" ref="AN359" ca="1">IFERROR(IFERROR(Resumo_Horas!AN359/INDIRECT(ADDRESS(7,COLUMN(AO:AO),4,1,Resumo_Horas!$A359)),0)*(((INDIRECT(ADDRESS(357,COLUMN(AO:AO),4,1,$A359))*14)/11)*(1+INDIRECT(ADDRESS(358,COLUMN(AO:AO),4,1,$A359)))),0)</f>
        <v>0</v>
      </c>
      <c r="AO359" cm="1">
        <f t="array" aca="1" ref="AO359" ca="1">IFERROR(IFERROR(Resumo_Horas!AO359/INDIRECT(ADDRESS(7,COLUMN(AP:AP),4,1,Resumo_Horas!$A359)),0)*(((INDIRECT(ADDRESS(357,COLUMN(AP:AP),4,1,$A359))*14)/11)*(1+INDIRECT(ADDRESS(358,COLUMN(AP:AP),4,1,$A359)))),0)</f>
        <v>0</v>
      </c>
      <c r="AP359" cm="1">
        <f t="array" aca="1" ref="AP359" ca="1">IFERROR(IFERROR(Resumo_Horas!AP359/INDIRECT(ADDRESS(7,COLUMN(AQ:AQ),4,1,Resumo_Horas!$A359)),0)*(((INDIRECT(ADDRESS(357,COLUMN(AQ:AQ),4,1,$A359))*14)/11)*(1+INDIRECT(ADDRESS(358,COLUMN(AQ:AQ),4,1,$A359)))),0)</f>
        <v>0</v>
      </c>
      <c r="AQ359" cm="1">
        <f t="array" aca="1" ref="AQ359" ca="1">IFERROR(IFERROR(Resumo_Horas!AQ359/INDIRECT(ADDRESS(7,COLUMN(AR:AR),4,1,Resumo_Horas!$A359)),0)*(((INDIRECT(ADDRESS(357,COLUMN(AR:AR),4,1,$A359))*14)/11)*(1+INDIRECT(ADDRESS(358,COLUMN(AR:AR),4,1,$A359)))),0)</f>
        <v>0</v>
      </c>
      <c r="AR359" cm="1">
        <f t="array" aca="1" ref="AR359" ca="1">IFERROR(IFERROR(Resumo_Horas!AR359/INDIRECT(ADDRESS(7,COLUMN(AS:AS),4,1,Resumo_Horas!$A359)),0)*(((INDIRECT(ADDRESS(357,COLUMN(AS:AS),4,1,$A359))*14)/11)*(1+INDIRECT(ADDRESS(358,COLUMN(AS:AS),4,1,$A359)))),0)</f>
        <v>0</v>
      </c>
      <c r="AS359" cm="1">
        <f t="array" aca="1" ref="AS359" ca="1">IFERROR(IFERROR(Resumo_Horas!AS359/INDIRECT(ADDRESS(7,COLUMN(AT:AT),4,1,Resumo_Horas!$A359)),0)*(((INDIRECT(ADDRESS(357,COLUMN(AT:AT),4,1,$A359))*14)/11)*(1+INDIRECT(ADDRESS(358,COLUMN(AT:AT),4,1,$A359)))),0)</f>
        <v>0</v>
      </c>
      <c r="AT359" cm="1">
        <f t="array" aca="1" ref="AT359" ca="1">IFERROR(IFERROR(Resumo_Horas!AT359/INDIRECT(ADDRESS(7,COLUMN(AU:AU),4,1,Resumo_Horas!$A359)),0)*(((INDIRECT(ADDRESS(357,COLUMN(AU:AU),4,1,$A359))*14)/11)*(1+INDIRECT(ADDRESS(358,COLUMN(AU:AU),4,1,$A359)))),0)</f>
        <v>0</v>
      </c>
      <c r="AU359" cm="1">
        <f t="array" aca="1" ref="AU359" ca="1">IFERROR(IFERROR(Resumo_Horas!AU359/INDIRECT(ADDRESS(7,COLUMN(AV:AV),4,1,Resumo_Horas!$A359)),0)*(((INDIRECT(ADDRESS(357,COLUMN(AV:AV),4,1,$A359))*14)/11)*(1+INDIRECT(ADDRESS(358,COLUMN(AV:AV),4,1,$A359)))),0)</f>
        <v>0</v>
      </c>
      <c r="AV359" cm="1">
        <f t="array" aca="1" ref="AV359" ca="1">IFERROR(IFERROR(Resumo_Horas!AV359/INDIRECT(ADDRESS(7,COLUMN(AW:AW),4,1,Resumo_Horas!$A359)),0)*(((INDIRECT(ADDRESS(357,COLUMN(AW:AW),4,1,$A359))*14)/11)*(1+INDIRECT(ADDRESS(358,COLUMN(AW:AW),4,1,$A359)))),0)</f>
        <v>0</v>
      </c>
      <c r="AW359" cm="1">
        <f t="array" aca="1" ref="AW359" ca="1">IFERROR(IFERROR(Resumo_Horas!AW359/INDIRECT(ADDRESS(7,COLUMN(AX:AX),4,1,Resumo_Horas!$A359)),0)*(((INDIRECT(ADDRESS(357,COLUMN(AX:AX),4,1,$A359))*14)/11)*(1+INDIRECT(ADDRESS(358,COLUMN(AX:AX),4,1,$A359)))),0)</f>
        <v>0</v>
      </c>
      <c r="AX359" cm="1">
        <f t="array" aca="1" ref="AX359" ca="1">IFERROR(IFERROR(Resumo_Horas!AX359/INDIRECT(ADDRESS(7,COLUMN(AY:AY),4,1,Resumo_Horas!$A359)),0)*(((INDIRECT(ADDRESS(357,COLUMN(AY:AY),4,1,$A359))*14)/11)*(1+INDIRECT(ADDRESS(358,COLUMN(AY:AY),4,1,$A359)))),0)</f>
        <v>0</v>
      </c>
      <c r="AY359" cm="1">
        <f t="array" aca="1" ref="AY359" ca="1">IFERROR(IFERROR(Resumo_Horas!AY359/INDIRECT(ADDRESS(7,COLUMN(AZ:AZ),4,1,Resumo_Horas!$A359)),0)*(((INDIRECT(ADDRESS(357,COLUMN(AZ:AZ),4,1,$A359))*14)/11)*(1+INDIRECT(ADDRESS(358,COLUMN(AZ:AZ),4,1,$A359)))),0)</f>
        <v>0</v>
      </c>
      <c r="AZ359" cm="1">
        <f t="array" aca="1" ref="AZ359" ca="1">IFERROR(IFERROR(Resumo_Horas!AZ359/INDIRECT(ADDRESS(7,COLUMN(BA:BA),4,1,Resumo_Horas!$A359)),0)*(((INDIRECT(ADDRESS(357,COLUMN(BA:BA),4,1,$A359))*14)/11)*(1+INDIRECT(ADDRESS(358,COLUMN(BA:BA),4,1,$A359)))),0)</f>
        <v>0</v>
      </c>
      <c r="BA359" cm="1">
        <f t="array" aca="1" ref="BA359" ca="1">IFERROR(IFERROR(Resumo_Horas!BA359/INDIRECT(ADDRESS(7,COLUMN(BB:BB),4,1,Resumo_Horas!$A359)),0)*(((INDIRECT(ADDRESS(357,COLUMN(BB:BB),4,1,$A359))*14)/11)*(1+INDIRECT(ADDRESS(358,COLUMN(BB:BB),4,1,$A359)))),0)</f>
        <v>0</v>
      </c>
      <c r="BB359" cm="1">
        <f t="array" aca="1" ref="BB359" ca="1">IFERROR(IFERROR(Resumo_Horas!BB359/INDIRECT(ADDRESS(7,COLUMN(BC:BC),4,1,Resumo_Horas!$A359)),0)*(((INDIRECT(ADDRESS(357,COLUMN(BC:BC),4,1,$A359))*14)/11)*(1+INDIRECT(ADDRESS(358,COLUMN(BC:BC),4,1,$A359)))),0)</f>
        <v>0</v>
      </c>
      <c r="BC359" cm="1">
        <f t="array" aca="1" ref="BC359" ca="1">IFERROR(IFERROR(Resumo_Horas!BC359/INDIRECT(ADDRESS(7,COLUMN(BD:BD),4,1,Resumo_Horas!$A359)),0)*(((INDIRECT(ADDRESS(357,COLUMN(BD:BD),4,1,$A359))*14)/11)*(1+INDIRECT(ADDRESS(358,COLUMN(BD:BD),4,1,$A359)))),0)</f>
        <v>0</v>
      </c>
      <c r="BD359" cm="1">
        <f t="array" aca="1" ref="BD359" ca="1">IFERROR(IFERROR(Resumo_Horas!BD359/INDIRECT(ADDRESS(7,COLUMN(BE:BE),4,1,Resumo_Horas!$A359)),0)*(((INDIRECT(ADDRESS(357,COLUMN(BE:BE),4,1,$A359))*14)/11)*(1+INDIRECT(ADDRESS(358,COLUMN(BE:BE),4,1,$A359)))),0)</f>
        <v>0</v>
      </c>
      <c r="BE359" cm="1">
        <f t="array" aca="1" ref="BE359" ca="1">IFERROR(IFERROR(Resumo_Horas!BE359/INDIRECT(ADDRESS(7,COLUMN(BF:BF),4,1,Resumo_Horas!$A359)),0)*(((INDIRECT(ADDRESS(357,COLUMN(BF:BF),4,1,$A359))*14)/11)*(1+INDIRECT(ADDRESS(358,COLUMN(BF:BF),4,1,$A359)))),0)</f>
        <v>0</v>
      </c>
      <c r="BF359" cm="1">
        <f t="array" aca="1" ref="BF359" ca="1">IFERROR(IFERROR(Resumo_Horas!BF359/INDIRECT(ADDRESS(7,COLUMN(BG:BG),4,1,Resumo_Horas!$A359)),0)*(((INDIRECT(ADDRESS(357,COLUMN(BG:BG),4,1,$A359))*14)/11)*(1+INDIRECT(ADDRESS(358,COLUMN(BG:BG),4,1,$A359)))),0)</f>
        <v>0</v>
      </c>
      <c r="BG359" cm="1">
        <f t="array" aca="1" ref="BG359" ca="1">IFERROR(IFERROR(Resumo_Horas!BG359/INDIRECT(ADDRESS(7,COLUMN(BH:BH),4,1,Resumo_Horas!$A359)),0)*(((INDIRECT(ADDRESS(357,COLUMN(BH:BH),4,1,$A359))*14)/11)*(1+INDIRECT(ADDRESS(358,COLUMN(BH:BH),4,1,$A359)))),0)</f>
        <v>0</v>
      </c>
      <c r="BH359" cm="1">
        <f t="array" aca="1" ref="BH359" ca="1">IFERROR(IFERROR(Resumo_Horas!BH359/INDIRECT(ADDRESS(7,COLUMN(BI:BI),4,1,Resumo_Horas!$A359)),0)*(((INDIRECT(ADDRESS(357,COLUMN(BI:BI),4,1,$A359))*14)/11)*(1+INDIRECT(ADDRESS(358,COLUMN(BI:BI),4,1,$A359)))),0)</f>
        <v>0</v>
      </c>
      <c r="BI359" cm="1">
        <f t="array" aca="1" ref="BI359" ca="1">IFERROR(IFERROR(Resumo_Horas!BI359/INDIRECT(ADDRESS(7,COLUMN(BJ:BJ),4,1,Resumo_Horas!$A359)),0)*(((INDIRECT(ADDRESS(357,COLUMN(BJ:BJ),4,1,$A359))*14)/11)*(1+INDIRECT(ADDRESS(358,COLUMN(BJ:BJ),4,1,$A359)))),0)</f>
        <v>0</v>
      </c>
      <c r="BJ359" cm="1">
        <f t="array" aca="1" ref="BJ359" ca="1">IFERROR(IFERROR(Resumo_Horas!BJ359/INDIRECT(ADDRESS(7,COLUMN(BK:BK),4,1,Resumo_Horas!$A359)),0)*(((INDIRECT(ADDRESS(357,COLUMN(BK:BK),4,1,$A359))*14)/11)*(1+INDIRECT(ADDRESS(358,COLUMN(BK:BK),4,1,$A359)))),0)</f>
        <v>0</v>
      </c>
      <c r="BK359" s="331" cm="1">
        <f t="array" aca="1" ref="BK359" ca="1">IFERROR(IFERROR(Resumo_Horas!BK359/INDIRECT(ADDRESS(7,COLUMN(BL:BL),4,1,Resumo_Horas!$A359)),0)*(((INDIRECT(ADDRESS(357,COLUMN(BL:BL),4,1,$A359))*14)/11)*(1+INDIRECT(ADDRESS(358,COLUMN(BL:BL),4,1,$A359)))),0)</f>
        <v>0</v>
      </c>
    </row>
    <row r="360" spans="1:63" x14ac:dyDescent="0.25">
      <c r="A360" s="330" t="str" cm="1">
        <f t="array" aca="1" ref="A360" ca="1">IF(INDIRECT(ADDRESS(9+QUOTIENT(ROW(A359)-1,20),4,4,1,"Equipa de projeto")) = 0,"", _xlfn.CONCAT(1 + QUOTIENT(ROW(A359)-1,20),". ", INDIRECT(ADDRESS(9+QUOTIENT(ROW(A359)-1,20),4,4,1,"Equipa de projeto"))))</f>
        <v/>
      </c>
      <c r="B360">
        <f>Atividades!$A$109</f>
        <v>0</v>
      </c>
      <c r="C360" s="123" t="s">
        <v>48</v>
      </c>
      <c r="D360" cm="1">
        <f t="array" aca="1" ref="D360" ca="1">IFERROR(IFERROR(Resumo_Horas!D360/INDIRECT(ADDRESS(7,COLUMN(E:E),4,1,Resumo_Horas!$A360)),0)*(((INDIRECT(ADDRESS(357,COLUMN(E:E),4,1,$A360))*14)/11)*(1+INDIRECT(ADDRESS(358,COLUMN(E:E),4,1,$A360)))),0)</f>
        <v>0</v>
      </c>
      <c r="E360" cm="1">
        <f t="array" aca="1" ref="E360" ca="1">IFERROR(IFERROR(Resumo_Horas!E360/INDIRECT(ADDRESS(7,COLUMN(F:F),4,1,Resumo_Horas!$A360)),0)*(((INDIRECT(ADDRESS(357,COLUMN(F:F),4,1,$A360))*14)/11)*(1+INDIRECT(ADDRESS(358,COLUMN(F:F),4,1,$A360)))),0)</f>
        <v>0</v>
      </c>
      <c r="F360" cm="1">
        <f t="array" aca="1" ref="F360" ca="1">IFERROR(IFERROR(Resumo_Horas!F360/INDIRECT(ADDRESS(7,COLUMN(G:G),4,1,Resumo_Horas!$A360)),0)*(((INDIRECT(ADDRESS(357,COLUMN(G:G),4,1,$A360))*14)/11)*(1+INDIRECT(ADDRESS(358,COLUMN(G:G),4,1,$A360)))),0)</f>
        <v>0</v>
      </c>
      <c r="G360" cm="1">
        <f t="array" aca="1" ref="G360" ca="1">IFERROR(IFERROR(Resumo_Horas!G360/INDIRECT(ADDRESS(7,COLUMN(H:H),4,1,Resumo_Horas!$A360)),0)*(((INDIRECT(ADDRESS(357,COLUMN(H:H),4,1,$A360))*14)/11)*(1+INDIRECT(ADDRESS(358,COLUMN(H:H),4,1,$A360)))),0)</f>
        <v>0</v>
      </c>
      <c r="H360" cm="1">
        <f t="array" aca="1" ref="H360" ca="1">IFERROR(IFERROR(Resumo_Horas!H360/INDIRECT(ADDRESS(7,COLUMN(I:I),4,1,Resumo_Horas!$A360)),0)*(((INDIRECT(ADDRESS(357,COLUMN(I:I),4,1,$A360))*14)/11)*(1+INDIRECT(ADDRESS(358,COLUMN(I:I),4,1,$A360)))),0)</f>
        <v>0</v>
      </c>
      <c r="I360" cm="1">
        <f t="array" aca="1" ref="I360" ca="1">IFERROR(IFERROR(Resumo_Horas!I360/INDIRECT(ADDRESS(7,COLUMN(J:J),4,1,Resumo_Horas!$A360)),0)*(((INDIRECT(ADDRESS(357,COLUMN(J:J),4,1,$A360))*14)/11)*(1+INDIRECT(ADDRESS(358,COLUMN(J:J),4,1,$A360)))),0)</f>
        <v>0</v>
      </c>
      <c r="J360" cm="1">
        <f t="array" aca="1" ref="J360" ca="1">IFERROR(IFERROR(Resumo_Horas!J360/INDIRECT(ADDRESS(7,COLUMN(K:K),4,1,Resumo_Horas!$A360)),0)*(((INDIRECT(ADDRESS(357,COLUMN(K:K),4,1,$A360))*14)/11)*(1+INDIRECT(ADDRESS(358,COLUMN(K:K),4,1,$A360)))),0)</f>
        <v>0</v>
      </c>
      <c r="K360" cm="1">
        <f t="array" aca="1" ref="K360" ca="1">IFERROR(IFERROR(Resumo_Horas!K360/INDIRECT(ADDRESS(7,COLUMN(L:L),4,1,Resumo_Horas!$A360)),0)*(((INDIRECT(ADDRESS(357,COLUMN(L:L),4,1,$A360))*14)/11)*(1+INDIRECT(ADDRESS(358,COLUMN(L:L),4,1,$A360)))),0)</f>
        <v>0</v>
      </c>
      <c r="L360" cm="1">
        <f t="array" aca="1" ref="L360" ca="1">IFERROR(IFERROR(Resumo_Horas!L360/INDIRECT(ADDRESS(7,COLUMN(M:M),4,1,Resumo_Horas!$A360)),0)*(((INDIRECT(ADDRESS(357,COLUMN(M:M),4,1,$A360))*14)/11)*(1+INDIRECT(ADDRESS(358,COLUMN(M:M),4,1,$A360)))),0)</f>
        <v>0</v>
      </c>
      <c r="M360" cm="1">
        <f t="array" aca="1" ref="M360" ca="1">IFERROR(IFERROR(Resumo_Horas!M360/INDIRECT(ADDRESS(7,COLUMN(N:N),4,1,Resumo_Horas!$A360)),0)*(((INDIRECT(ADDRESS(357,COLUMN(N:N),4,1,$A360))*14)/11)*(1+INDIRECT(ADDRESS(358,COLUMN(N:N),4,1,$A360)))),0)</f>
        <v>0</v>
      </c>
      <c r="N360" cm="1">
        <f t="array" aca="1" ref="N360" ca="1">IFERROR(IFERROR(Resumo_Horas!N360/INDIRECT(ADDRESS(7,COLUMN(O:O),4,1,Resumo_Horas!$A360)),0)*(((INDIRECT(ADDRESS(357,COLUMN(O:O),4,1,$A360))*14)/11)*(1+INDIRECT(ADDRESS(358,COLUMN(O:O),4,1,$A360)))),0)</f>
        <v>0</v>
      </c>
      <c r="O360" cm="1">
        <f t="array" aca="1" ref="O360" ca="1">IFERROR(IFERROR(Resumo_Horas!O360/INDIRECT(ADDRESS(7,COLUMN(P:P),4,1,Resumo_Horas!$A360)),0)*(((INDIRECT(ADDRESS(357,COLUMN(P:P),4,1,$A360))*14)/11)*(1+INDIRECT(ADDRESS(358,COLUMN(P:P),4,1,$A360)))),0)</f>
        <v>0</v>
      </c>
      <c r="P360" cm="1">
        <f t="array" aca="1" ref="P360" ca="1">IFERROR(IFERROR(Resumo_Horas!P360/INDIRECT(ADDRESS(7,COLUMN(Q:Q),4,1,Resumo_Horas!$A360)),0)*(((INDIRECT(ADDRESS(357,COLUMN(Q:Q),4,1,$A360))*14)/11)*(1+INDIRECT(ADDRESS(358,COLUMN(Q:Q),4,1,$A360)))),0)</f>
        <v>0</v>
      </c>
      <c r="Q360" cm="1">
        <f t="array" aca="1" ref="Q360" ca="1">IFERROR(IFERROR(Resumo_Horas!Q360/INDIRECT(ADDRESS(7,COLUMN(R:R),4,1,Resumo_Horas!$A360)),0)*(((INDIRECT(ADDRESS(357,COLUMN(R:R),4,1,$A360))*14)/11)*(1+INDIRECT(ADDRESS(358,COLUMN(R:R),4,1,$A360)))),0)</f>
        <v>0</v>
      </c>
      <c r="R360" cm="1">
        <f t="array" aca="1" ref="R360" ca="1">IFERROR(IFERROR(Resumo_Horas!R360/INDIRECT(ADDRESS(7,COLUMN(S:S),4,1,Resumo_Horas!$A360)),0)*(((INDIRECT(ADDRESS(357,COLUMN(S:S),4,1,$A360))*14)/11)*(1+INDIRECT(ADDRESS(358,COLUMN(S:S),4,1,$A360)))),0)</f>
        <v>0</v>
      </c>
      <c r="S360" cm="1">
        <f t="array" aca="1" ref="S360" ca="1">IFERROR(IFERROR(Resumo_Horas!S360/INDIRECT(ADDRESS(7,COLUMN(T:T),4,1,Resumo_Horas!$A360)),0)*(((INDIRECT(ADDRESS(357,COLUMN(T:T),4,1,$A360))*14)/11)*(1+INDIRECT(ADDRESS(358,COLUMN(T:T),4,1,$A360)))),0)</f>
        <v>0</v>
      </c>
      <c r="T360" cm="1">
        <f t="array" aca="1" ref="T360" ca="1">IFERROR(IFERROR(Resumo_Horas!T360/INDIRECT(ADDRESS(7,COLUMN(U:U),4,1,Resumo_Horas!$A360)),0)*(((INDIRECT(ADDRESS(357,COLUMN(U:U),4,1,$A360))*14)/11)*(1+INDIRECT(ADDRESS(358,COLUMN(U:U),4,1,$A360)))),0)</f>
        <v>0</v>
      </c>
      <c r="U360" cm="1">
        <f t="array" aca="1" ref="U360" ca="1">IFERROR(IFERROR(Resumo_Horas!U360/INDIRECT(ADDRESS(7,COLUMN(V:V),4,1,Resumo_Horas!$A360)),0)*(((INDIRECT(ADDRESS(357,COLUMN(V:V),4,1,$A360))*14)/11)*(1+INDIRECT(ADDRESS(358,COLUMN(V:V),4,1,$A360)))),0)</f>
        <v>0</v>
      </c>
      <c r="V360" cm="1">
        <f t="array" aca="1" ref="V360" ca="1">IFERROR(IFERROR(Resumo_Horas!V360/INDIRECT(ADDRESS(7,COLUMN(W:W),4,1,Resumo_Horas!$A360)),0)*(((INDIRECT(ADDRESS(357,COLUMN(W:W),4,1,$A360))*14)/11)*(1+INDIRECT(ADDRESS(358,COLUMN(W:W),4,1,$A360)))),0)</f>
        <v>0</v>
      </c>
      <c r="W360" cm="1">
        <f t="array" aca="1" ref="W360" ca="1">IFERROR(IFERROR(Resumo_Horas!W360/INDIRECT(ADDRESS(7,COLUMN(X:X),4,1,Resumo_Horas!$A360)),0)*(((INDIRECT(ADDRESS(357,COLUMN(X:X),4,1,$A360))*14)/11)*(1+INDIRECT(ADDRESS(358,COLUMN(X:X),4,1,$A360)))),0)</f>
        <v>0</v>
      </c>
      <c r="X360" cm="1">
        <f t="array" aca="1" ref="X360" ca="1">IFERROR(IFERROR(Resumo_Horas!X360/INDIRECT(ADDRESS(7,COLUMN(Y:Y),4,1,Resumo_Horas!$A360)),0)*(((INDIRECT(ADDRESS(357,COLUMN(Y:Y),4,1,$A360))*14)/11)*(1+INDIRECT(ADDRESS(358,COLUMN(Y:Y),4,1,$A360)))),0)</f>
        <v>0</v>
      </c>
      <c r="Y360" cm="1">
        <f t="array" aca="1" ref="Y360" ca="1">IFERROR(IFERROR(Resumo_Horas!Y360/INDIRECT(ADDRESS(7,COLUMN(Z:Z),4,1,Resumo_Horas!$A360)),0)*(((INDIRECT(ADDRESS(357,COLUMN(Z:Z),4,1,$A360))*14)/11)*(1+INDIRECT(ADDRESS(358,COLUMN(Z:Z),4,1,$A360)))),0)</f>
        <v>0</v>
      </c>
      <c r="Z360" cm="1">
        <f t="array" aca="1" ref="Z360" ca="1">IFERROR(IFERROR(Resumo_Horas!Z360/INDIRECT(ADDRESS(7,COLUMN(AA:AA),4,1,Resumo_Horas!$A360)),0)*(((INDIRECT(ADDRESS(357,COLUMN(AA:AA),4,1,$A360))*14)/11)*(1+INDIRECT(ADDRESS(358,COLUMN(AA:AA),4,1,$A360)))),0)</f>
        <v>0</v>
      </c>
      <c r="AA360" cm="1">
        <f t="array" aca="1" ref="AA360" ca="1">IFERROR(IFERROR(Resumo_Horas!AA360/INDIRECT(ADDRESS(7,COLUMN(AB:AB),4,1,Resumo_Horas!$A360)),0)*(((INDIRECT(ADDRESS(357,COLUMN(AB:AB),4,1,$A360))*14)/11)*(1+INDIRECT(ADDRESS(358,COLUMN(AB:AB),4,1,$A360)))),0)</f>
        <v>0</v>
      </c>
      <c r="AB360" cm="1">
        <f t="array" aca="1" ref="AB360" ca="1">IFERROR(IFERROR(Resumo_Horas!AB360/INDIRECT(ADDRESS(7,COLUMN(AC:AC),4,1,Resumo_Horas!$A360)),0)*(((INDIRECT(ADDRESS(357,COLUMN(AC:AC),4,1,$A360))*14)/11)*(1+INDIRECT(ADDRESS(358,COLUMN(AC:AC),4,1,$A360)))),0)</f>
        <v>0</v>
      </c>
      <c r="AC360" cm="1">
        <f t="array" aca="1" ref="AC360" ca="1">IFERROR(IFERROR(Resumo_Horas!AC360/INDIRECT(ADDRESS(7,COLUMN(AD:AD),4,1,Resumo_Horas!$A360)),0)*(((INDIRECT(ADDRESS(357,COLUMN(AD:AD),4,1,$A360))*14)/11)*(1+INDIRECT(ADDRESS(358,COLUMN(AD:AD),4,1,$A360)))),0)</f>
        <v>0</v>
      </c>
      <c r="AD360" cm="1">
        <f t="array" aca="1" ref="AD360" ca="1">IFERROR(IFERROR(Resumo_Horas!AD360/INDIRECT(ADDRESS(7,COLUMN(AE:AE),4,1,Resumo_Horas!$A360)),0)*(((INDIRECT(ADDRESS(357,COLUMN(AE:AE),4,1,$A360))*14)/11)*(1+INDIRECT(ADDRESS(358,COLUMN(AE:AE),4,1,$A360)))),0)</f>
        <v>0</v>
      </c>
      <c r="AE360" cm="1">
        <f t="array" aca="1" ref="AE360" ca="1">IFERROR(IFERROR(Resumo_Horas!AE360/INDIRECT(ADDRESS(7,COLUMN(AF:AF),4,1,Resumo_Horas!$A360)),0)*(((INDIRECT(ADDRESS(357,COLUMN(AF:AF),4,1,$A360))*14)/11)*(1+INDIRECT(ADDRESS(358,COLUMN(AF:AF),4,1,$A360)))),0)</f>
        <v>0</v>
      </c>
      <c r="AF360" cm="1">
        <f t="array" aca="1" ref="AF360" ca="1">IFERROR(IFERROR(Resumo_Horas!AF360/INDIRECT(ADDRESS(7,COLUMN(AG:AG),4,1,Resumo_Horas!$A360)),0)*(((INDIRECT(ADDRESS(357,COLUMN(AG:AG),4,1,$A360))*14)/11)*(1+INDIRECT(ADDRESS(358,COLUMN(AG:AG),4,1,$A360)))),0)</f>
        <v>0</v>
      </c>
      <c r="AG360" cm="1">
        <f t="array" aca="1" ref="AG360" ca="1">IFERROR(IFERROR(Resumo_Horas!AG360/INDIRECT(ADDRESS(7,COLUMN(AH:AH),4,1,Resumo_Horas!$A360)),0)*(((INDIRECT(ADDRESS(357,COLUMN(AH:AH),4,1,$A360))*14)/11)*(1+INDIRECT(ADDRESS(358,COLUMN(AH:AH),4,1,$A360)))),0)</f>
        <v>0</v>
      </c>
      <c r="AH360" cm="1">
        <f t="array" aca="1" ref="AH360" ca="1">IFERROR(IFERROR(Resumo_Horas!AH360/INDIRECT(ADDRESS(7,COLUMN(AI:AI),4,1,Resumo_Horas!$A360)),0)*(((INDIRECT(ADDRESS(357,COLUMN(AI:AI),4,1,$A360))*14)/11)*(1+INDIRECT(ADDRESS(358,COLUMN(AI:AI),4,1,$A360)))),0)</f>
        <v>0</v>
      </c>
      <c r="AI360" cm="1">
        <f t="array" aca="1" ref="AI360" ca="1">IFERROR(IFERROR(Resumo_Horas!AI360/INDIRECT(ADDRESS(7,COLUMN(AJ:AJ),4,1,Resumo_Horas!$A360)),0)*(((INDIRECT(ADDRESS(357,COLUMN(AJ:AJ),4,1,$A360))*14)/11)*(1+INDIRECT(ADDRESS(358,COLUMN(AJ:AJ),4,1,$A360)))),0)</f>
        <v>0</v>
      </c>
      <c r="AJ360" cm="1">
        <f t="array" aca="1" ref="AJ360" ca="1">IFERROR(IFERROR(Resumo_Horas!AJ360/INDIRECT(ADDRESS(7,COLUMN(AK:AK),4,1,Resumo_Horas!$A360)),0)*(((INDIRECT(ADDRESS(357,COLUMN(AK:AK),4,1,$A360))*14)/11)*(1+INDIRECT(ADDRESS(358,COLUMN(AK:AK),4,1,$A360)))),0)</f>
        <v>0</v>
      </c>
      <c r="AK360" cm="1">
        <f t="array" aca="1" ref="AK360" ca="1">IFERROR(IFERROR(Resumo_Horas!AK360/INDIRECT(ADDRESS(7,COLUMN(AL:AL),4,1,Resumo_Horas!$A360)),0)*(((INDIRECT(ADDRESS(357,COLUMN(AL:AL),4,1,$A360))*14)/11)*(1+INDIRECT(ADDRESS(358,COLUMN(AL:AL),4,1,$A360)))),0)</f>
        <v>0</v>
      </c>
      <c r="AL360" cm="1">
        <f t="array" aca="1" ref="AL360" ca="1">IFERROR(IFERROR(Resumo_Horas!AL360/INDIRECT(ADDRESS(7,COLUMN(AM:AM),4,1,Resumo_Horas!$A360)),0)*(((INDIRECT(ADDRESS(357,COLUMN(AM:AM),4,1,$A360))*14)/11)*(1+INDIRECT(ADDRESS(358,COLUMN(AM:AM),4,1,$A360)))),0)</f>
        <v>0</v>
      </c>
      <c r="AM360" cm="1">
        <f t="array" aca="1" ref="AM360" ca="1">IFERROR(IFERROR(Resumo_Horas!AM360/INDIRECT(ADDRESS(7,COLUMN(AN:AN),4,1,Resumo_Horas!$A360)),0)*(((INDIRECT(ADDRESS(357,COLUMN(AN:AN),4,1,$A360))*14)/11)*(1+INDIRECT(ADDRESS(358,COLUMN(AN:AN),4,1,$A360)))),0)</f>
        <v>0</v>
      </c>
      <c r="AN360" cm="1">
        <f t="array" aca="1" ref="AN360" ca="1">IFERROR(IFERROR(Resumo_Horas!AN360/INDIRECT(ADDRESS(7,COLUMN(AO:AO),4,1,Resumo_Horas!$A360)),0)*(((INDIRECT(ADDRESS(357,COLUMN(AO:AO),4,1,$A360))*14)/11)*(1+INDIRECT(ADDRESS(358,COLUMN(AO:AO),4,1,$A360)))),0)</f>
        <v>0</v>
      </c>
      <c r="AO360" cm="1">
        <f t="array" aca="1" ref="AO360" ca="1">IFERROR(IFERROR(Resumo_Horas!AO360/INDIRECT(ADDRESS(7,COLUMN(AP:AP),4,1,Resumo_Horas!$A360)),0)*(((INDIRECT(ADDRESS(357,COLUMN(AP:AP),4,1,$A360))*14)/11)*(1+INDIRECT(ADDRESS(358,COLUMN(AP:AP),4,1,$A360)))),0)</f>
        <v>0</v>
      </c>
      <c r="AP360" cm="1">
        <f t="array" aca="1" ref="AP360" ca="1">IFERROR(IFERROR(Resumo_Horas!AP360/INDIRECT(ADDRESS(7,COLUMN(AQ:AQ),4,1,Resumo_Horas!$A360)),0)*(((INDIRECT(ADDRESS(357,COLUMN(AQ:AQ),4,1,$A360))*14)/11)*(1+INDIRECT(ADDRESS(358,COLUMN(AQ:AQ),4,1,$A360)))),0)</f>
        <v>0</v>
      </c>
      <c r="AQ360" cm="1">
        <f t="array" aca="1" ref="AQ360" ca="1">IFERROR(IFERROR(Resumo_Horas!AQ360/INDIRECT(ADDRESS(7,COLUMN(AR:AR),4,1,Resumo_Horas!$A360)),0)*(((INDIRECT(ADDRESS(357,COLUMN(AR:AR),4,1,$A360))*14)/11)*(1+INDIRECT(ADDRESS(358,COLUMN(AR:AR),4,1,$A360)))),0)</f>
        <v>0</v>
      </c>
      <c r="AR360" cm="1">
        <f t="array" aca="1" ref="AR360" ca="1">IFERROR(IFERROR(Resumo_Horas!AR360/INDIRECT(ADDRESS(7,COLUMN(AS:AS),4,1,Resumo_Horas!$A360)),0)*(((INDIRECT(ADDRESS(357,COLUMN(AS:AS),4,1,$A360))*14)/11)*(1+INDIRECT(ADDRESS(358,COLUMN(AS:AS),4,1,$A360)))),0)</f>
        <v>0</v>
      </c>
      <c r="AS360" cm="1">
        <f t="array" aca="1" ref="AS360" ca="1">IFERROR(IFERROR(Resumo_Horas!AS360/INDIRECT(ADDRESS(7,COLUMN(AT:AT),4,1,Resumo_Horas!$A360)),0)*(((INDIRECT(ADDRESS(357,COLUMN(AT:AT),4,1,$A360))*14)/11)*(1+INDIRECT(ADDRESS(358,COLUMN(AT:AT),4,1,$A360)))),0)</f>
        <v>0</v>
      </c>
      <c r="AT360" cm="1">
        <f t="array" aca="1" ref="AT360" ca="1">IFERROR(IFERROR(Resumo_Horas!AT360/INDIRECT(ADDRESS(7,COLUMN(AU:AU),4,1,Resumo_Horas!$A360)),0)*(((INDIRECT(ADDRESS(357,COLUMN(AU:AU),4,1,$A360))*14)/11)*(1+INDIRECT(ADDRESS(358,COLUMN(AU:AU),4,1,$A360)))),0)</f>
        <v>0</v>
      </c>
      <c r="AU360" cm="1">
        <f t="array" aca="1" ref="AU360" ca="1">IFERROR(IFERROR(Resumo_Horas!AU360/INDIRECT(ADDRESS(7,COLUMN(AV:AV),4,1,Resumo_Horas!$A360)),0)*(((INDIRECT(ADDRESS(357,COLUMN(AV:AV),4,1,$A360))*14)/11)*(1+INDIRECT(ADDRESS(358,COLUMN(AV:AV),4,1,$A360)))),0)</f>
        <v>0</v>
      </c>
      <c r="AV360" cm="1">
        <f t="array" aca="1" ref="AV360" ca="1">IFERROR(IFERROR(Resumo_Horas!AV360/INDIRECT(ADDRESS(7,COLUMN(AW:AW),4,1,Resumo_Horas!$A360)),0)*(((INDIRECT(ADDRESS(357,COLUMN(AW:AW),4,1,$A360))*14)/11)*(1+INDIRECT(ADDRESS(358,COLUMN(AW:AW),4,1,$A360)))),0)</f>
        <v>0</v>
      </c>
      <c r="AW360" cm="1">
        <f t="array" aca="1" ref="AW360" ca="1">IFERROR(IFERROR(Resumo_Horas!AW360/INDIRECT(ADDRESS(7,COLUMN(AX:AX),4,1,Resumo_Horas!$A360)),0)*(((INDIRECT(ADDRESS(357,COLUMN(AX:AX),4,1,$A360))*14)/11)*(1+INDIRECT(ADDRESS(358,COLUMN(AX:AX),4,1,$A360)))),0)</f>
        <v>0</v>
      </c>
      <c r="AX360" cm="1">
        <f t="array" aca="1" ref="AX360" ca="1">IFERROR(IFERROR(Resumo_Horas!AX360/INDIRECT(ADDRESS(7,COLUMN(AY:AY),4,1,Resumo_Horas!$A360)),0)*(((INDIRECT(ADDRESS(357,COLUMN(AY:AY),4,1,$A360))*14)/11)*(1+INDIRECT(ADDRESS(358,COLUMN(AY:AY),4,1,$A360)))),0)</f>
        <v>0</v>
      </c>
      <c r="AY360" cm="1">
        <f t="array" aca="1" ref="AY360" ca="1">IFERROR(IFERROR(Resumo_Horas!AY360/INDIRECT(ADDRESS(7,COLUMN(AZ:AZ),4,1,Resumo_Horas!$A360)),0)*(((INDIRECT(ADDRESS(357,COLUMN(AZ:AZ),4,1,$A360))*14)/11)*(1+INDIRECT(ADDRESS(358,COLUMN(AZ:AZ),4,1,$A360)))),0)</f>
        <v>0</v>
      </c>
      <c r="AZ360" cm="1">
        <f t="array" aca="1" ref="AZ360" ca="1">IFERROR(IFERROR(Resumo_Horas!AZ360/INDIRECT(ADDRESS(7,COLUMN(BA:BA),4,1,Resumo_Horas!$A360)),0)*(((INDIRECT(ADDRESS(357,COLUMN(BA:BA),4,1,$A360))*14)/11)*(1+INDIRECT(ADDRESS(358,COLUMN(BA:BA),4,1,$A360)))),0)</f>
        <v>0</v>
      </c>
      <c r="BA360" cm="1">
        <f t="array" aca="1" ref="BA360" ca="1">IFERROR(IFERROR(Resumo_Horas!BA360/INDIRECT(ADDRESS(7,COLUMN(BB:BB),4,1,Resumo_Horas!$A360)),0)*(((INDIRECT(ADDRESS(357,COLUMN(BB:BB),4,1,$A360))*14)/11)*(1+INDIRECT(ADDRESS(358,COLUMN(BB:BB),4,1,$A360)))),0)</f>
        <v>0</v>
      </c>
      <c r="BB360" cm="1">
        <f t="array" aca="1" ref="BB360" ca="1">IFERROR(IFERROR(Resumo_Horas!BB360/INDIRECT(ADDRESS(7,COLUMN(BC:BC),4,1,Resumo_Horas!$A360)),0)*(((INDIRECT(ADDRESS(357,COLUMN(BC:BC),4,1,$A360))*14)/11)*(1+INDIRECT(ADDRESS(358,COLUMN(BC:BC),4,1,$A360)))),0)</f>
        <v>0</v>
      </c>
      <c r="BC360" cm="1">
        <f t="array" aca="1" ref="BC360" ca="1">IFERROR(IFERROR(Resumo_Horas!BC360/INDIRECT(ADDRESS(7,COLUMN(BD:BD),4,1,Resumo_Horas!$A360)),0)*(((INDIRECT(ADDRESS(357,COLUMN(BD:BD),4,1,$A360))*14)/11)*(1+INDIRECT(ADDRESS(358,COLUMN(BD:BD),4,1,$A360)))),0)</f>
        <v>0</v>
      </c>
      <c r="BD360" cm="1">
        <f t="array" aca="1" ref="BD360" ca="1">IFERROR(IFERROR(Resumo_Horas!BD360/INDIRECT(ADDRESS(7,COLUMN(BE:BE),4,1,Resumo_Horas!$A360)),0)*(((INDIRECT(ADDRESS(357,COLUMN(BE:BE),4,1,$A360))*14)/11)*(1+INDIRECT(ADDRESS(358,COLUMN(BE:BE),4,1,$A360)))),0)</f>
        <v>0</v>
      </c>
      <c r="BE360" cm="1">
        <f t="array" aca="1" ref="BE360" ca="1">IFERROR(IFERROR(Resumo_Horas!BE360/INDIRECT(ADDRESS(7,COLUMN(BF:BF),4,1,Resumo_Horas!$A360)),0)*(((INDIRECT(ADDRESS(357,COLUMN(BF:BF),4,1,$A360))*14)/11)*(1+INDIRECT(ADDRESS(358,COLUMN(BF:BF),4,1,$A360)))),0)</f>
        <v>0</v>
      </c>
      <c r="BF360" cm="1">
        <f t="array" aca="1" ref="BF360" ca="1">IFERROR(IFERROR(Resumo_Horas!BF360/INDIRECT(ADDRESS(7,COLUMN(BG:BG),4,1,Resumo_Horas!$A360)),0)*(((INDIRECT(ADDRESS(357,COLUMN(BG:BG),4,1,$A360))*14)/11)*(1+INDIRECT(ADDRESS(358,COLUMN(BG:BG),4,1,$A360)))),0)</f>
        <v>0</v>
      </c>
      <c r="BG360" cm="1">
        <f t="array" aca="1" ref="BG360" ca="1">IFERROR(IFERROR(Resumo_Horas!BG360/INDIRECT(ADDRESS(7,COLUMN(BH:BH),4,1,Resumo_Horas!$A360)),0)*(((INDIRECT(ADDRESS(357,COLUMN(BH:BH),4,1,$A360))*14)/11)*(1+INDIRECT(ADDRESS(358,COLUMN(BH:BH),4,1,$A360)))),0)</f>
        <v>0</v>
      </c>
      <c r="BH360" cm="1">
        <f t="array" aca="1" ref="BH360" ca="1">IFERROR(IFERROR(Resumo_Horas!BH360/INDIRECT(ADDRESS(7,COLUMN(BI:BI),4,1,Resumo_Horas!$A360)),0)*(((INDIRECT(ADDRESS(357,COLUMN(BI:BI),4,1,$A360))*14)/11)*(1+INDIRECT(ADDRESS(358,COLUMN(BI:BI),4,1,$A360)))),0)</f>
        <v>0</v>
      </c>
      <c r="BI360" cm="1">
        <f t="array" aca="1" ref="BI360" ca="1">IFERROR(IFERROR(Resumo_Horas!BI360/INDIRECT(ADDRESS(7,COLUMN(BJ:BJ),4,1,Resumo_Horas!$A360)),0)*(((INDIRECT(ADDRESS(357,COLUMN(BJ:BJ),4,1,$A360))*14)/11)*(1+INDIRECT(ADDRESS(358,COLUMN(BJ:BJ),4,1,$A360)))),0)</f>
        <v>0</v>
      </c>
      <c r="BJ360" cm="1">
        <f t="array" aca="1" ref="BJ360" ca="1">IFERROR(IFERROR(Resumo_Horas!BJ360/INDIRECT(ADDRESS(7,COLUMN(BK:BK),4,1,Resumo_Horas!$A360)),0)*(((INDIRECT(ADDRESS(357,COLUMN(BK:BK),4,1,$A360))*14)/11)*(1+INDIRECT(ADDRESS(358,COLUMN(BK:BK),4,1,$A360)))),0)</f>
        <v>0</v>
      </c>
      <c r="BK360" s="331" cm="1">
        <f t="array" aca="1" ref="BK360" ca="1">IFERROR(IFERROR(Resumo_Horas!BK360/INDIRECT(ADDRESS(7,COLUMN(BL:BL),4,1,Resumo_Horas!$A360)),0)*(((INDIRECT(ADDRESS(357,COLUMN(BL:BL),4,1,$A360))*14)/11)*(1+INDIRECT(ADDRESS(358,COLUMN(BL:BL),4,1,$A360)))),0)</f>
        <v>0</v>
      </c>
    </row>
    <row r="361" spans="1:63" ht="15.75" thickBot="1" x14ac:dyDescent="0.3">
      <c r="A361" s="332" t="str" cm="1">
        <f t="array" aca="1" ref="A361" ca="1">IF(INDIRECT(ADDRESS(9+QUOTIENT(ROW(A360)-1,20),4,4,1,"Equipa de projeto")) = 0,"", _xlfn.CONCAT(1 + QUOTIENT(ROW(A360)-1,20),". ", INDIRECT(ADDRESS(9+QUOTIENT(ROW(A360)-1,20),4,4,1,"Equipa de projeto"))))</f>
        <v/>
      </c>
      <c r="B361" s="333">
        <f>Atividades!$A$109</f>
        <v>0</v>
      </c>
      <c r="C361" s="334" t="s">
        <v>49</v>
      </c>
      <c r="D361" s="333" cm="1">
        <f t="array" aca="1" ref="D361" ca="1">IFERROR(IFERROR(Resumo_Horas!D361/INDIRECT(ADDRESS(7,COLUMN(E:E),4,1,Resumo_Horas!$A361)),0)*(((INDIRECT(ADDRESS(357,COLUMN(E:E),4,1,$A361))*14)/11)*(1+INDIRECT(ADDRESS(358,COLUMN(E:E),4,1,$A361)))),0)</f>
        <v>0</v>
      </c>
      <c r="E361" s="333" cm="1">
        <f t="array" aca="1" ref="E361" ca="1">IFERROR(IFERROR(Resumo_Horas!E361/INDIRECT(ADDRESS(7,COLUMN(F:F),4,1,Resumo_Horas!$A361)),0)*(((INDIRECT(ADDRESS(357,COLUMN(F:F),4,1,$A361))*14)/11)*(1+INDIRECT(ADDRESS(358,COLUMN(F:F),4,1,$A361)))),0)</f>
        <v>0</v>
      </c>
      <c r="F361" s="333" cm="1">
        <f t="array" aca="1" ref="F361" ca="1">IFERROR(IFERROR(Resumo_Horas!F361/INDIRECT(ADDRESS(7,COLUMN(G:G),4,1,Resumo_Horas!$A361)),0)*(((INDIRECT(ADDRESS(357,COLUMN(G:G),4,1,$A361))*14)/11)*(1+INDIRECT(ADDRESS(358,COLUMN(G:G),4,1,$A361)))),0)</f>
        <v>0</v>
      </c>
      <c r="G361" s="333" cm="1">
        <f t="array" aca="1" ref="G361" ca="1">IFERROR(IFERROR(Resumo_Horas!G361/INDIRECT(ADDRESS(7,COLUMN(H:H),4,1,Resumo_Horas!$A361)),0)*(((INDIRECT(ADDRESS(357,COLUMN(H:H),4,1,$A361))*14)/11)*(1+INDIRECT(ADDRESS(358,COLUMN(H:H),4,1,$A361)))),0)</f>
        <v>0</v>
      </c>
      <c r="H361" s="333" cm="1">
        <f t="array" aca="1" ref="H361" ca="1">IFERROR(IFERROR(Resumo_Horas!H361/INDIRECT(ADDRESS(7,COLUMN(I:I),4,1,Resumo_Horas!$A361)),0)*(((INDIRECT(ADDRESS(357,COLUMN(I:I),4,1,$A361))*14)/11)*(1+INDIRECT(ADDRESS(358,COLUMN(I:I),4,1,$A361)))),0)</f>
        <v>0</v>
      </c>
      <c r="I361" s="333" cm="1">
        <f t="array" aca="1" ref="I361" ca="1">IFERROR(IFERROR(Resumo_Horas!I361/INDIRECT(ADDRESS(7,COLUMN(J:J),4,1,Resumo_Horas!$A361)),0)*(((INDIRECT(ADDRESS(357,COLUMN(J:J),4,1,$A361))*14)/11)*(1+INDIRECT(ADDRESS(358,COLUMN(J:J),4,1,$A361)))),0)</f>
        <v>0</v>
      </c>
      <c r="J361" s="333" cm="1">
        <f t="array" aca="1" ref="J361" ca="1">IFERROR(IFERROR(Resumo_Horas!J361/INDIRECT(ADDRESS(7,COLUMN(K:K),4,1,Resumo_Horas!$A361)),0)*(((INDIRECT(ADDRESS(357,COLUMN(K:K),4,1,$A361))*14)/11)*(1+INDIRECT(ADDRESS(358,COLUMN(K:K),4,1,$A361)))),0)</f>
        <v>0</v>
      </c>
      <c r="K361" s="333" cm="1">
        <f t="array" aca="1" ref="K361" ca="1">IFERROR(IFERROR(Resumo_Horas!K361/INDIRECT(ADDRESS(7,COLUMN(L:L),4,1,Resumo_Horas!$A361)),0)*(((INDIRECT(ADDRESS(357,COLUMN(L:L),4,1,$A361))*14)/11)*(1+INDIRECT(ADDRESS(358,COLUMN(L:L),4,1,$A361)))),0)</f>
        <v>0</v>
      </c>
      <c r="L361" s="333" cm="1">
        <f t="array" aca="1" ref="L361" ca="1">IFERROR(IFERROR(Resumo_Horas!L361/INDIRECT(ADDRESS(7,COLUMN(M:M),4,1,Resumo_Horas!$A361)),0)*(((INDIRECT(ADDRESS(357,COLUMN(M:M),4,1,$A361))*14)/11)*(1+INDIRECT(ADDRESS(358,COLUMN(M:M),4,1,$A361)))),0)</f>
        <v>0</v>
      </c>
      <c r="M361" s="333" cm="1">
        <f t="array" aca="1" ref="M361" ca="1">IFERROR(IFERROR(Resumo_Horas!M361/INDIRECT(ADDRESS(7,COLUMN(N:N),4,1,Resumo_Horas!$A361)),0)*(((INDIRECT(ADDRESS(357,COLUMN(N:N),4,1,$A361))*14)/11)*(1+INDIRECT(ADDRESS(358,COLUMN(N:N),4,1,$A361)))),0)</f>
        <v>0</v>
      </c>
      <c r="N361" s="333" cm="1">
        <f t="array" aca="1" ref="N361" ca="1">IFERROR(IFERROR(Resumo_Horas!N361/INDIRECT(ADDRESS(7,COLUMN(O:O),4,1,Resumo_Horas!$A361)),0)*(((INDIRECT(ADDRESS(357,COLUMN(O:O),4,1,$A361))*14)/11)*(1+INDIRECT(ADDRESS(358,COLUMN(O:O),4,1,$A361)))),0)</f>
        <v>0</v>
      </c>
      <c r="O361" s="333" cm="1">
        <f t="array" aca="1" ref="O361" ca="1">IFERROR(IFERROR(Resumo_Horas!O361/INDIRECT(ADDRESS(7,COLUMN(P:P),4,1,Resumo_Horas!$A361)),0)*(((INDIRECT(ADDRESS(357,COLUMN(P:P),4,1,$A361))*14)/11)*(1+INDIRECT(ADDRESS(358,COLUMN(P:P),4,1,$A361)))),0)</f>
        <v>0</v>
      </c>
      <c r="P361" s="333" cm="1">
        <f t="array" aca="1" ref="P361" ca="1">IFERROR(IFERROR(Resumo_Horas!P361/INDIRECT(ADDRESS(7,COLUMN(Q:Q),4,1,Resumo_Horas!$A361)),0)*(((INDIRECT(ADDRESS(357,COLUMN(Q:Q),4,1,$A361))*14)/11)*(1+INDIRECT(ADDRESS(358,COLUMN(Q:Q),4,1,$A361)))),0)</f>
        <v>0</v>
      </c>
      <c r="Q361" s="333" cm="1">
        <f t="array" aca="1" ref="Q361" ca="1">IFERROR(IFERROR(Resumo_Horas!Q361/INDIRECT(ADDRESS(7,COLUMN(R:R),4,1,Resumo_Horas!$A361)),0)*(((INDIRECT(ADDRESS(357,COLUMN(R:R),4,1,$A361))*14)/11)*(1+INDIRECT(ADDRESS(358,COLUMN(R:R),4,1,$A361)))),0)</f>
        <v>0</v>
      </c>
      <c r="R361" s="333" cm="1">
        <f t="array" aca="1" ref="R361" ca="1">IFERROR(IFERROR(Resumo_Horas!R361/INDIRECT(ADDRESS(7,COLUMN(S:S),4,1,Resumo_Horas!$A361)),0)*(((INDIRECT(ADDRESS(357,COLUMN(S:S),4,1,$A361))*14)/11)*(1+INDIRECT(ADDRESS(358,COLUMN(S:S),4,1,$A361)))),0)</f>
        <v>0</v>
      </c>
      <c r="S361" s="333" cm="1">
        <f t="array" aca="1" ref="S361" ca="1">IFERROR(IFERROR(Resumo_Horas!S361/INDIRECT(ADDRESS(7,COLUMN(T:T),4,1,Resumo_Horas!$A361)),0)*(((INDIRECT(ADDRESS(357,COLUMN(T:T),4,1,$A361))*14)/11)*(1+INDIRECT(ADDRESS(358,COLUMN(T:T),4,1,$A361)))),0)</f>
        <v>0</v>
      </c>
      <c r="T361" s="333" cm="1">
        <f t="array" aca="1" ref="T361" ca="1">IFERROR(IFERROR(Resumo_Horas!T361/INDIRECT(ADDRESS(7,COLUMN(U:U),4,1,Resumo_Horas!$A361)),0)*(((INDIRECT(ADDRESS(357,COLUMN(U:U),4,1,$A361))*14)/11)*(1+INDIRECT(ADDRESS(358,COLUMN(U:U),4,1,$A361)))),0)</f>
        <v>0</v>
      </c>
      <c r="U361" s="333" cm="1">
        <f t="array" aca="1" ref="U361" ca="1">IFERROR(IFERROR(Resumo_Horas!U361/INDIRECT(ADDRESS(7,COLUMN(V:V),4,1,Resumo_Horas!$A361)),0)*(((INDIRECT(ADDRESS(357,COLUMN(V:V),4,1,$A361))*14)/11)*(1+INDIRECT(ADDRESS(358,COLUMN(V:V),4,1,$A361)))),0)</f>
        <v>0</v>
      </c>
      <c r="V361" s="333" cm="1">
        <f t="array" aca="1" ref="V361" ca="1">IFERROR(IFERROR(Resumo_Horas!V361/INDIRECT(ADDRESS(7,COLUMN(W:W),4,1,Resumo_Horas!$A361)),0)*(((INDIRECT(ADDRESS(357,COLUMN(W:W),4,1,$A361))*14)/11)*(1+INDIRECT(ADDRESS(358,COLUMN(W:W),4,1,$A361)))),0)</f>
        <v>0</v>
      </c>
      <c r="W361" s="333" cm="1">
        <f t="array" aca="1" ref="W361" ca="1">IFERROR(IFERROR(Resumo_Horas!W361/INDIRECT(ADDRESS(7,COLUMN(X:X),4,1,Resumo_Horas!$A361)),0)*(((INDIRECT(ADDRESS(357,COLUMN(X:X),4,1,$A361))*14)/11)*(1+INDIRECT(ADDRESS(358,COLUMN(X:X),4,1,$A361)))),0)</f>
        <v>0</v>
      </c>
      <c r="X361" s="333" cm="1">
        <f t="array" aca="1" ref="X361" ca="1">IFERROR(IFERROR(Resumo_Horas!X361/INDIRECT(ADDRESS(7,COLUMN(Y:Y),4,1,Resumo_Horas!$A361)),0)*(((INDIRECT(ADDRESS(357,COLUMN(Y:Y),4,1,$A361))*14)/11)*(1+INDIRECT(ADDRESS(358,COLUMN(Y:Y),4,1,$A361)))),0)</f>
        <v>0</v>
      </c>
      <c r="Y361" s="333" cm="1">
        <f t="array" aca="1" ref="Y361" ca="1">IFERROR(IFERROR(Resumo_Horas!Y361/INDIRECT(ADDRESS(7,COLUMN(Z:Z),4,1,Resumo_Horas!$A361)),0)*(((INDIRECT(ADDRESS(357,COLUMN(Z:Z),4,1,$A361))*14)/11)*(1+INDIRECT(ADDRESS(358,COLUMN(Z:Z),4,1,$A361)))),0)</f>
        <v>0</v>
      </c>
      <c r="Z361" s="333" cm="1">
        <f t="array" aca="1" ref="Z361" ca="1">IFERROR(IFERROR(Resumo_Horas!Z361/INDIRECT(ADDRESS(7,COLUMN(AA:AA),4,1,Resumo_Horas!$A361)),0)*(((INDIRECT(ADDRESS(357,COLUMN(AA:AA),4,1,$A361))*14)/11)*(1+INDIRECT(ADDRESS(358,COLUMN(AA:AA),4,1,$A361)))),0)</f>
        <v>0</v>
      </c>
      <c r="AA361" s="333" cm="1">
        <f t="array" aca="1" ref="AA361" ca="1">IFERROR(IFERROR(Resumo_Horas!AA361/INDIRECT(ADDRESS(7,COLUMN(AB:AB),4,1,Resumo_Horas!$A361)),0)*(((INDIRECT(ADDRESS(357,COLUMN(AB:AB),4,1,$A361))*14)/11)*(1+INDIRECT(ADDRESS(358,COLUMN(AB:AB),4,1,$A361)))),0)</f>
        <v>0</v>
      </c>
      <c r="AB361" s="333" cm="1">
        <f t="array" aca="1" ref="AB361" ca="1">IFERROR(IFERROR(Resumo_Horas!AB361/INDIRECT(ADDRESS(7,COLUMN(AC:AC),4,1,Resumo_Horas!$A361)),0)*(((INDIRECT(ADDRESS(357,COLUMN(AC:AC),4,1,$A361))*14)/11)*(1+INDIRECT(ADDRESS(358,COLUMN(AC:AC),4,1,$A361)))),0)</f>
        <v>0</v>
      </c>
      <c r="AC361" s="333" cm="1">
        <f t="array" aca="1" ref="AC361" ca="1">IFERROR(IFERROR(Resumo_Horas!AC361/INDIRECT(ADDRESS(7,COLUMN(AD:AD),4,1,Resumo_Horas!$A361)),0)*(((INDIRECT(ADDRESS(357,COLUMN(AD:AD),4,1,$A361))*14)/11)*(1+INDIRECT(ADDRESS(358,COLUMN(AD:AD),4,1,$A361)))),0)</f>
        <v>0</v>
      </c>
      <c r="AD361" s="333" cm="1">
        <f t="array" aca="1" ref="AD361" ca="1">IFERROR(IFERROR(Resumo_Horas!AD361/INDIRECT(ADDRESS(7,COLUMN(AE:AE),4,1,Resumo_Horas!$A361)),0)*(((INDIRECT(ADDRESS(357,COLUMN(AE:AE),4,1,$A361))*14)/11)*(1+INDIRECT(ADDRESS(358,COLUMN(AE:AE),4,1,$A361)))),0)</f>
        <v>0</v>
      </c>
      <c r="AE361" s="333" cm="1">
        <f t="array" aca="1" ref="AE361" ca="1">IFERROR(IFERROR(Resumo_Horas!AE361/INDIRECT(ADDRESS(7,COLUMN(AF:AF),4,1,Resumo_Horas!$A361)),0)*(((INDIRECT(ADDRESS(357,COLUMN(AF:AF),4,1,$A361))*14)/11)*(1+INDIRECT(ADDRESS(358,COLUMN(AF:AF),4,1,$A361)))),0)</f>
        <v>0</v>
      </c>
      <c r="AF361" s="333" cm="1">
        <f t="array" aca="1" ref="AF361" ca="1">IFERROR(IFERROR(Resumo_Horas!AF361/INDIRECT(ADDRESS(7,COLUMN(AG:AG),4,1,Resumo_Horas!$A361)),0)*(((INDIRECT(ADDRESS(357,COLUMN(AG:AG),4,1,$A361))*14)/11)*(1+INDIRECT(ADDRESS(358,COLUMN(AG:AG),4,1,$A361)))),0)</f>
        <v>0</v>
      </c>
      <c r="AG361" s="333" cm="1">
        <f t="array" aca="1" ref="AG361" ca="1">IFERROR(IFERROR(Resumo_Horas!AG361/INDIRECT(ADDRESS(7,COLUMN(AH:AH),4,1,Resumo_Horas!$A361)),0)*(((INDIRECT(ADDRESS(357,COLUMN(AH:AH),4,1,$A361))*14)/11)*(1+INDIRECT(ADDRESS(358,COLUMN(AH:AH),4,1,$A361)))),0)</f>
        <v>0</v>
      </c>
      <c r="AH361" s="333" cm="1">
        <f t="array" aca="1" ref="AH361" ca="1">IFERROR(IFERROR(Resumo_Horas!AH361/INDIRECT(ADDRESS(7,COLUMN(AI:AI),4,1,Resumo_Horas!$A361)),0)*(((INDIRECT(ADDRESS(357,COLUMN(AI:AI),4,1,$A361))*14)/11)*(1+INDIRECT(ADDRESS(358,COLUMN(AI:AI),4,1,$A361)))),0)</f>
        <v>0</v>
      </c>
      <c r="AI361" s="333" cm="1">
        <f t="array" aca="1" ref="AI361" ca="1">IFERROR(IFERROR(Resumo_Horas!AI361/INDIRECT(ADDRESS(7,COLUMN(AJ:AJ),4,1,Resumo_Horas!$A361)),0)*(((INDIRECT(ADDRESS(357,COLUMN(AJ:AJ),4,1,$A361))*14)/11)*(1+INDIRECT(ADDRESS(358,COLUMN(AJ:AJ),4,1,$A361)))),0)</f>
        <v>0</v>
      </c>
      <c r="AJ361" s="333" cm="1">
        <f t="array" aca="1" ref="AJ361" ca="1">IFERROR(IFERROR(Resumo_Horas!AJ361/INDIRECT(ADDRESS(7,COLUMN(AK:AK),4,1,Resumo_Horas!$A361)),0)*(((INDIRECT(ADDRESS(357,COLUMN(AK:AK),4,1,$A361))*14)/11)*(1+INDIRECT(ADDRESS(358,COLUMN(AK:AK),4,1,$A361)))),0)</f>
        <v>0</v>
      </c>
      <c r="AK361" s="333" cm="1">
        <f t="array" aca="1" ref="AK361" ca="1">IFERROR(IFERROR(Resumo_Horas!AK361/INDIRECT(ADDRESS(7,COLUMN(AL:AL),4,1,Resumo_Horas!$A361)),0)*(((INDIRECT(ADDRESS(357,COLUMN(AL:AL),4,1,$A361))*14)/11)*(1+INDIRECT(ADDRESS(358,COLUMN(AL:AL),4,1,$A361)))),0)</f>
        <v>0</v>
      </c>
      <c r="AL361" s="333" cm="1">
        <f t="array" aca="1" ref="AL361" ca="1">IFERROR(IFERROR(Resumo_Horas!AL361/INDIRECT(ADDRESS(7,COLUMN(AM:AM),4,1,Resumo_Horas!$A361)),0)*(((INDIRECT(ADDRESS(357,COLUMN(AM:AM),4,1,$A361))*14)/11)*(1+INDIRECT(ADDRESS(358,COLUMN(AM:AM),4,1,$A361)))),0)</f>
        <v>0</v>
      </c>
      <c r="AM361" s="333" cm="1">
        <f t="array" aca="1" ref="AM361" ca="1">IFERROR(IFERROR(Resumo_Horas!AM361/INDIRECT(ADDRESS(7,COLUMN(AN:AN),4,1,Resumo_Horas!$A361)),0)*(((INDIRECT(ADDRESS(357,COLUMN(AN:AN),4,1,$A361))*14)/11)*(1+INDIRECT(ADDRESS(358,COLUMN(AN:AN),4,1,$A361)))),0)</f>
        <v>0</v>
      </c>
      <c r="AN361" s="333" cm="1">
        <f t="array" aca="1" ref="AN361" ca="1">IFERROR(IFERROR(Resumo_Horas!AN361/INDIRECT(ADDRESS(7,COLUMN(AO:AO),4,1,Resumo_Horas!$A361)),0)*(((INDIRECT(ADDRESS(357,COLUMN(AO:AO),4,1,$A361))*14)/11)*(1+INDIRECT(ADDRESS(358,COLUMN(AO:AO),4,1,$A361)))),0)</f>
        <v>0</v>
      </c>
      <c r="AO361" s="333" cm="1">
        <f t="array" aca="1" ref="AO361" ca="1">IFERROR(IFERROR(Resumo_Horas!AO361/INDIRECT(ADDRESS(7,COLUMN(AP:AP),4,1,Resumo_Horas!$A361)),0)*(((INDIRECT(ADDRESS(357,COLUMN(AP:AP),4,1,$A361))*14)/11)*(1+INDIRECT(ADDRESS(358,COLUMN(AP:AP),4,1,$A361)))),0)</f>
        <v>0</v>
      </c>
      <c r="AP361" s="333" cm="1">
        <f t="array" aca="1" ref="AP361" ca="1">IFERROR(IFERROR(Resumo_Horas!AP361/INDIRECT(ADDRESS(7,COLUMN(AQ:AQ),4,1,Resumo_Horas!$A361)),0)*(((INDIRECT(ADDRESS(357,COLUMN(AQ:AQ),4,1,$A361))*14)/11)*(1+INDIRECT(ADDRESS(358,COLUMN(AQ:AQ),4,1,$A361)))),0)</f>
        <v>0</v>
      </c>
      <c r="AQ361" s="333" cm="1">
        <f t="array" aca="1" ref="AQ361" ca="1">IFERROR(IFERROR(Resumo_Horas!AQ361/INDIRECT(ADDRESS(7,COLUMN(AR:AR),4,1,Resumo_Horas!$A361)),0)*(((INDIRECT(ADDRESS(357,COLUMN(AR:AR),4,1,$A361))*14)/11)*(1+INDIRECT(ADDRESS(358,COLUMN(AR:AR),4,1,$A361)))),0)</f>
        <v>0</v>
      </c>
      <c r="AR361" s="333" cm="1">
        <f t="array" aca="1" ref="AR361" ca="1">IFERROR(IFERROR(Resumo_Horas!AR361/INDIRECT(ADDRESS(7,COLUMN(AS:AS),4,1,Resumo_Horas!$A361)),0)*(((INDIRECT(ADDRESS(357,COLUMN(AS:AS),4,1,$A361))*14)/11)*(1+INDIRECT(ADDRESS(358,COLUMN(AS:AS),4,1,$A361)))),0)</f>
        <v>0</v>
      </c>
      <c r="AS361" s="333" cm="1">
        <f t="array" aca="1" ref="AS361" ca="1">IFERROR(IFERROR(Resumo_Horas!AS361/INDIRECT(ADDRESS(7,COLUMN(AT:AT),4,1,Resumo_Horas!$A361)),0)*(((INDIRECT(ADDRESS(357,COLUMN(AT:AT),4,1,$A361))*14)/11)*(1+INDIRECT(ADDRESS(358,COLUMN(AT:AT),4,1,$A361)))),0)</f>
        <v>0</v>
      </c>
      <c r="AT361" s="333" cm="1">
        <f t="array" aca="1" ref="AT361" ca="1">IFERROR(IFERROR(Resumo_Horas!AT361/INDIRECT(ADDRESS(7,COLUMN(AU:AU),4,1,Resumo_Horas!$A361)),0)*(((INDIRECT(ADDRESS(357,COLUMN(AU:AU),4,1,$A361))*14)/11)*(1+INDIRECT(ADDRESS(358,COLUMN(AU:AU),4,1,$A361)))),0)</f>
        <v>0</v>
      </c>
      <c r="AU361" s="333" cm="1">
        <f t="array" aca="1" ref="AU361" ca="1">IFERROR(IFERROR(Resumo_Horas!AU361/INDIRECT(ADDRESS(7,COLUMN(AV:AV),4,1,Resumo_Horas!$A361)),0)*(((INDIRECT(ADDRESS(357,COLUMN(AV:AV),4,1,$A361))*14)/11)*(1+INDIRECT(ADDRESS(358,COLUMN(AV:AV),4,1,$A361)))),0)</f>
        <v>0</v>
      </c>
      <c r="AV361" s="333" cm="1">
        <f t="array" aca="1" ref="AV361" ca="1">IFERROR(IFERROR(Resumo_Horas!AV361/INDIRECT(ADDRESS(7,COLUMN(AW:AW),4,1,Resumo_Horas!$A361)),0)*(((INDIRECT(ADDRESS(357,COLUMN(AW:AW),4,1,$A361))*14)/11)*(1+INDIRECT(ADDRESS(358,COLUMN(AW:AW),4,1,$A361)))),0)</f>
        <v>0</v>
      </c>
      <c r="AW361" s="333" cm="1">
        <f t="array" aca="1" ref="AW361" ca="1">IFERROR(IFERROR(Resumo_Horas!AW361/INDIRECT(ADDRESS(7,COLUMN(AX:AX),4,1,Resumo_Horas!$A361)),0)*(((INDIRECT(ADDRESS(357,COLUMN(AX:AX),4,1,$A361))*14)/11)*(1+INDIRECT(ADDRESS(358,COLUMN(AX:AX),4,1,$A361)))),0)</f>
        <v>0</v>
      </c>
      <c r="AX361" s="333" cm="1">
        <f t="array" aca="1" ref="AX361" ca="1">IFERROR(IFERROR(Resumo_Horas!AX361/INDIRECT(ADDRESS(7,COLUMN(AY:AY),4,1,Resumo_Horas!$A361)),0)*(((INDIRECT(ADDRESS(357,COLUMN(AY:AY),4,1,$A361))*14)/11)*(1+INDIRECT(ADDRESS(358,COLUMN(AY:AY),4,1,$A361)))),0)</f>
        <v>0</v>
      </c>
      <c r="AY361" s="333" cm="1">
        <f t="array" aca="1" ref="AY361" ca="1">IFERROR(IFERROR(Resumo_Horas!AY361/INDIRECT(ADDRESS(7,COLUMN(AZ:AZ),4,1,Resumo_Horas!$A361)),0)*(((INDIRECT(ADDRESS(357,COLUMN(AZ:AZ),4,1,$A361))*14)/11)*(1+INDIRECT(ADDRESS(358,COLUMN(AZ:AZ),4,1,$A361)))),0)</f>
        <v>0</v>
      </c>
      <c r="AZ361" s="333" cm="1">
        <f t="array" aca="1" ref="AZ361" ca="1">IFERROR(IFERROR(Resumo_Horas!AZ361/INDIRECT(ADDRESS(7,COLUMN(BA:BA),4,1,Resumo_Horas!$A361)),0)*(((INDIRECT(ADDRESS(357,COLUMN(BA:BA),4,1,$A361))*14)/11)*(1+INDIRECT(ADDRESS(358,COLUMN(BA:BA),4,1,$A361)))),0)</f>
        <v>0</v>
      </c>
      <c r="BA361" s="333" cm="1">
        <f t="array" aca="1" ref="BA361" ca="1">IFERROR(IFERROR(Resumo_Horas!BA361/INDIRECT(ADDRESS(7,COLUMN(BB:BB),4,1,Resumo_Horas!$A361)),0)*(((INDIRECT(ADDRESS(357,COLUMN(BB:BB),4,1,$A361))*14)/11)*(1+INDIRECT(ADDRESS(358,COLUMN(BB:BB),4,1,$A361)))),0)</f>
        <v>0</v>
      </c>
      <c r="BB361" s="333" cm="1">
        <f t="array" aca="1" ref="BB361" ca="1">IFERROR(IFERROR(Resumo_Horas!BB361/INDIRECT(ADDRESS(7,COLUMN(BC:BC),4,1,Resumo_Horas!$A361)),0)*(((INDIRECT(ADDRESS(357,COLUMN(BC:BC),4,1,$A361))*14)/11)*(1+INDIRECT(ADDRESS(358,COLUMN(BC:BC),4,1,$A361)))),0)</f>
        <v>0</v>
      </c>
      <c r="BC361" s="333" cm="1">
        <f t="array" aca="1" ref="BC361" ca="1">IFERROR(IFERROR(Resumo_Horas!BC361/INDIRECT(ADDRESS(7,COLUMN(BD:BD),4,1,Resumo_Horas!$A361)),0)*(((INDIRECT(ADDRESS(357,COLUMN(BD:BD),4,1,$A361))*14)/11)*(1+INDIRECT(ADDRESS(358,COLUMN(BD:BD),4,1,$A361)))),0)</f>
        <v>0</v>
      </c>
      <c r="BD361" s="333" cm="1">
        <f t="array" aca="1" ref="BD361" ca="1">IFERROR(IFERROR(Resumo_Horas!BD361/INDIRECT(ADDRESS(7,COLUMN(BE:BE),4,1,Resumo_Horas!$A361)),0)*(((INDIRECT(ADDRESS(357,COLUMN(BE:BE),4,1,$A361))*14)/11)*(1+INDIRECT(ADDRESS(358,COLUMN(BE:BE),4,1,$A361)))),0)</f>
        <v>0</v>
      </c>
      <c r="BE361" s="333" cm="1">
        <f t="array" aca="1" ref="BE361" ca="1">IFERROR(IFERROR(Resumo_Horas!BE361/INDIRECT(ADDRESS(7,COLUMN(BF:BF),4,1,Resumo_Horas!$A361)),0)*(((INDIRECT(ADDRESS(357,COLUMN(BF:BF),4,1,$A361))*14)/11)*(1+INDIRECT(ADDRESS(358,COLUMN(BF:BF),4,1,$A361)))),0)</f>
        <v>0</v>
      </c>
      <c r="BF361" s="333" cm="1">
        <f t="array" aca="1" ref="BF361" ca="1">IFERROR(IFERROR(Resumo_Horas!BF361/INDIRECT(ADDRESS(7,COLUMN(BG:BG),4,1,Resumo_Horas!$A361)),0)*(((INDIRECT(ADDRESS(357,COLUMN(BG:BG),4,1,$A361))*14)/11)*(1+INDIRECT(ADDRESS(358,COLUMN(BG:BG),4,1,$A361)))),0)</f>
        <v>0</v>
      </c>
      <c r="BG361" s="333" cm="1">
        <f t="array" aca="1" ref="BG361" ca="1">IFERROR(IFERROR(Resumo_Horas!BG361/INDIRECT(ADDRESS(7,COLUMN(BH:BH),4,1,Resumo_Horas!$A361)),0)*(((INDIRECT(ADDRESS(357,COLUMN(BH:BH),4,1,$A361))*14)/11)*(1+INDIRECT(ADDRESS(358,COLUMN(BH:BH),4,1,$A361)))),0)</f>
        <v>0</v>
      </c>
      <c r="BH361" s="333" cm="1">
        <f t="array" aca="1" ref="BH361" ca="1">IFERROR(IFERROR(Resumo_Horas!BH361/INDIRECT(ADDRESS(7,COLUMN(BI:BI),4,1,Resumo_Horas!$A361)),0)*(((INDIRECT(ADDRESS(357,COLUMN(BI:BI),4,1,$A361))*14)/11)*(1+INDIRECT(ADDRESS(358,COLUMN(BI:BI),4,1,$A361)))),0)</f>
        <v>0</v>
      </c>
      <c r="BI361" s="333" cm="1">
        <f t="array" aca="1" ref="BI361" ca="1">IFERROR(IFERROR(Resumo_Horas!BI361/INDIRECT(ADDRESS(7,COLUMN(BJ:BJ),4,1,Resumo_Horas!$A361)),0)*(((INDIRECT(ADDRESS(357,COLUMN(BJ:BJ),4,1,$A361))*14)/11)*(1+INDIRECT(ADDRESS(358,COLUMN(BJ:BJ),4,1,$A361)))),0)</f>
        <v>0</v>
      </c>
      <c r="BJ361" s="333" cm="1">
        <f t="array" aca="1" ref="BJ361" ca="1">IFERROR(IFERROR(Resumo_Horas!BJ361/INDIRECT(ADDRESS(7,COLUMN(BK:BK),4,1,Resumo_Horas!$A361)),0)*(((INDIRECT(ADDRESS(357,COLUMN(BK:BK),4,1,$A361))*14)/11)*(1+INDIRECT(ADDRESS(358,COLUMN(BK:BK),4,1,$A361)))),0)</f>
        <v>0</v>
      </c>
      <c r="BK361" s="335" cm="1">
        <f t="array" aca="1" ref="BK361" ca="1">IFERROR(IFERROR(Resumo_Horas!BK361/INDIRECT(ADDRESS(7,COLUMN(BL:BL),4,1,Resumo_Horas!$A361)),0)*(((INDIRECT(ADDRESS(357,COLUMN(BL:BL),4,1,$A361))*14)/11)*(1+INDIRECT(ADDRESS(358,COLUMN(BL:BL),4,1,$A361)))),0)</f>
        <v>0</v>
      </c>
    </row>
    <row r="362" spans="1:63" x14ac:dyDescent="0.25">
      <c r="A362" s="325" t="str" cm="1">
        <f t="array" aca="1" ref="A362" ca="1">IF(INDIRECT(ADDRESS(9+QUOTIENT(ROW(A361)-1,20),4,4,1,"Equipa de projeto")) = 0,"", _xlfn.CONCAT(1 + QUOTIENT(ROW(A361)-1,20),". ", INDIRECT(ADDRESS(9+QUOTIENT(ROW(A361)-1,20),4,4,1,"Equipa de projeto"))))</f>
        <v/>
      </c>
      <c r="B362" s="326">
        <f>Atividades!$A$1</f>
        <v>0</v>
      </c>
      <c r="C362" s="327" t="s">
        <v>48</v>
      </c>
      <c r="D362" s="328" cm="1">
        <f t="array" aca="1" ref="D362" ca="1">IFERROR(IFERROR(Resumo_Horas!D362/INDIRECT(ADDRESS(7,COLUMN(E:E),4,1,Resumo_Horas!$A362)),0)*(((INDIRECT(ADDRESS(357,COLUMN(E:E),4,1,$A362))*14)/11)*(1+INDIRECT(ADDRESS(358,COLUMN(E:E),4,1,$A362)))),0)</f>
        <v>0</v>
      </c>
      <c r="E362" s="328" cm="1">
        <f t="array" aca="1" ref="E362" ca="1">IFERROR(IFERROR(Resumo_Horas!E362/INDIRECT(ADDRESS(7,COLUMN(F:F),4,1,Resumo_Horas!$A362)),0)*(((INDIRECT(ADDRESS(357,COLUMN(F:F),4,1,$A362))*14)/11)*(1+INDIRECT(ADDRESS(358,COLUMN(F:F),4,1,$A362)))),0)</f>
        <v>0</v>
      </c>
      <c r="F362" s="328" cm="1">
        <f t="array" aca="1" ref="F362" ca="1">IFERROR(IFERROR(Resumo_Horas!F362/INDIRECT(ADDRESS(7,COLUMN(G:G),4,1,Resumo_Horas!$A362)),0)*(((INDIRECT(ADDRESS(357,COLUMN(G:G),4,1,$A362))*14)/11)*(1+INDIRECT(ADDRESS(358,COLUMN(G:G),4,1,$A362)))),0)</f>
        <v>0</v>
      </c>
      <c r="G362" s="328" cm="1">
        <f t="array" aca="1" ref="G362" ca="1">IFERROR(IFERROR(Resumo_Horas!G362/INDIRECT(ADDRESS(7,COLUMN(H:H),4,1,Resumo_Horas!$A362)),0)*(((INDIRECT(ADDRESS(357,COLUMN(H:H),4,1,$A362))*14)/11)*(1+INDIRECT(ADDRESS(358,COLUMN(H:H),4,1,$A362)))),0)</f>
        <v>0</v>
      </c>
      <c r="H362" s="328" cm="1">
        <f t="array" aca="1" ref="H362" ca="1">IFERROR(IFERROR(Resumo_Horas!H362/INDIRECT(ADDRESS(7,COLUMN(I:I),4,1,Resumo_Horas!$A362)),0)*(((INDIRECT(ADDRESS(357,COLUMN(I:I),4,1,$A362))*14)/11)*(1+INDIRECT(ADDRESS(358,COLUMN(I:I),4,1,$A362)))),0)</f>
        <v>0</v>
      </c>
      <c r="I362" s="328" cm="1">
        <f t="array" aca="1" ref="I362" ca="1">IFERROR(IFERROR(Resumo_Horas!I362/INDIRECT(ADDRESS(7,COLUMN(J:J),4,1,Resumo_Horas!$A362)),0)*(((INDIRECT(ADDRESS(357,COLUMN(J:J),4,1,$A362))*14)/11)*(1+INDIRECT(ADDRESS(358,COLUMN(J:J),4,1,$A362)))),0)</f>
        <v>0</v>
      </c>
      <c r="J362" s="328" cm="1">
        <f t="array" aca="1" ref="J362" ca="1">IFERROR(IFERROR(Resumo_Horas!J362/INDIRECT(ADDRESS(7,COLUMN(K:K),4,1,Resumo_Horas!$A362)),0)*(((INDIRECT(ADDRESS(357,COLUMN(K:K),4,1,$A362))*14)/11)*(1+INDIRECT(ADDRESS(358,COLUMN(K:K),4,1,$A362)))),0)</f>
        <v>0</v>
      </c>
      <c r="K362" s="328" cm="1">
        <f t="array" aca="1" ref="K362" ca="1">IFERROR(IFERROR(Resumo_Horas!K362/INDIRECT(ADDRESS(7,COLUMN(L:L),4,1,Resumo_Horas!$A362)),0)*(((INDIRECT(ADDRESS(357,COLUMN(L:L),4,1,$A362))*14)/11)*(1+INDIRECT(ADDRESS(358,COLUMN(L:L),4,1,$A362)))),0)</f>
        <v>0</v>
      </c>
      <c r="L362" s="328" cm="1">
        <f t="array" aca="1" ref="L362" ca="1">IFERROR(IFERROR(Resumo_Horas!L362/INDIRECT(ADDRESS(7,COLUMN(M:M),4,1,Resumo_Horas!$A362)),0)*(((INDIRECT(ADDRESS(357,COLUMN(M:M),4,1,$A362))*14)/11)*(1+INDIRECT(ADDRESS(358,COLUMN(M:M),4,1,$A362)))),0)</f>
        <v>0</v>
      </c>
      <c r="M362" s="328" cm="1">
        <f t="array" aca="1" ref="M362" ca="1">IFERROR(IFERROR(Resumo_Horas!M362/INDIRECT(ADDRESS(7,COLUMN(N:N),4,1,Resumo_Horas!$A362)),0)*(((INDIRECT(ADDRESS(357,COLUMN(N:N),4,1,$A362))*14)/11)*(1+INDIRECT(ADDRESS(358,COLUMN(N:N),4,1,$A362)))),0)</f>
        <v>0</v>
      </c>
      <c r="N362" s="328" cm="1">
        <f t="array" aca="1" ref="N362" ca="1">IFERROR(IFERROR(Resumo_Horas!N362/INDIRECT(ADDRESS(7,COLUMN(O:O),4,1,Resumo_Horas!$A362)),0)*(((INDIRECT(ADDRESS(357,COLUMN(O:O),4,1,$A362))*14)/11)*(1+INDIRECT(ADDRESS(358,COLUMN(O:O),4,1,$A362)))),0)</f>
        <v>0</v>
      </c>
      <c r="O362" s="328" cm="1">
        <f t="array" aca="1" ref="O362" ca="1">IFERROR(IFERROR(Resumo_Horas!O362/INDIRECT(ADDRESS(7,COLUMN(P:P),4,1,Resumo_Horas!$A362)),0)*(((INDIRECT(ADDRESS(357,COLUMN(P:P),4,1,$A362))*14)/11)*(1+INDIRECT(ADDRESS(358,COLUMN(P:P),4,1,$A362)))),0)</f>
        <v>0</v>
      </c>
      <c r="P362" s="328" cm="1">
        <f t="array" aca="1" ref="P362" ca="1">IFERROR(IFERROR(Resumo_Horas!P362/INDIRECT(ADDRESS(7,COLUMN(Q:Q),4,1,Resumo_Horas!$A362)),0)*(((INDIRECT(ADDRESS(357,COLUMN(Q:Q),4,1,$A362))*14)/11)*(1+INDIRECT(ADDRESS(358,COLUMN(Q:Q),4,1,$A362)))),0)</f>
        <v>0</v>
      </c>
      <c r="Q362" s="328" cm="1">
        <f t="array" aca="1" ref="Q362" ca="1">IFERROR(IFERROR(Resumo_Horas!Q362/INDIRECT(ADDRESS(7,COLUMN(R:R),4,1,Resumo_Horas!$A362)),0)*(((INDIRECT(ADDRESS(357,COLUMN(R:R),4,1,$A362))*14)/11)*(1+INDIRECT(ADDRESS(358,COLUMN(R:R),4,1,$A362)))),0)</f>
        <v>0</v>
      </c>
      <c r="R362" s="328" cm="1">
        <f t="array" aca="1" ref="R362" ca="1">IFERROR(IFERROR(Resumo_Horas!R362/INDIRECT(ADDRESS(7,COLUMN(S:S),4,1,Resumo_Horas!$A362)),0)*(((INDIRECT(ADDRESS(357,COLUMN(S:S),4,1,$A362))*14)/11)*(1+INDIRECT(ADDRESS(358,COLUMN(S:S),4,1,$A362)))),0)</f>
        <v>0</v>
      </c>
      <c r="S362" s="328" cm="1">
        <f t="array" aca="1" ref="S362" ca="1">IFERROR(IFERROR(Resumo_Horas!S362/INDIRECT(ADDRESS(7,COLUMN(T:T),4,1,Resumo_Horas!$A362)),0)*(((INDIRECT(ADDRESS(357,COLUMN(T:T),4,1,$A362))*14)/11)*(1+INDIRECT(ADDRESS(358,COLUMN(T:T),4,1,$A362)))),0)</f>
        <v>0</v>
      </c>
      <c r="T362" s="328" cm="1">
        <f t="array" aca="1" ref="T362" ca="1">IFERROR(IFERROR(Resumo_Horas!T362/INDIRECT(ADDRESS(7,COLUMN(U:U),4,1,Resumo_Horas!$A362)),0)*(((INDIRECT(ADDRESS(357,COLUMN(U:U),4,1,$A362))*14)/11)*(1+INDIRECT(ADDRESS(358,COLUMN(U:U),4,1,$A362)))),0)</f>
        <v>0</v>
      </c>
      <c r="U362" s="328" cm="1">
        <f t="array" aca="1" ref="U362" ca="1">IFERROR(IFERROR(Resumo_Horas!U362/INDIRECT(ADDRESS(7,COLUMN(V:V),4,1,Resumo_Horas!$A362)),0)*(((INDIRECT(ADDRESS(357,COLUMN(V:V),4,1,$A362))*14)/11)*(1+INDIRECT(ADDRESS(358,COLUMN(V:V),4,1,$A362)))),0)</f>
        <v>0</v>
      </c>
      <c r="V362" s="328" cm="1">
        <f t="array" aca="1" ref="V362" ca="1">IFERROR(IFERROR(Resumo_Horas!V362/INDIRECT(ADDRESS(7,COLUMN(W:W),4,1,Resumo_Horas!$A362)),0)*(((INDIRECT(ADDRESS(357,COLUMN(W:W),4,1,$A362))*14)/11)*(1+INDIRECT(ADDRESS(358,COLUMN(W:W),4,1,$A362)))),0)</f>
        <v>0</v>
      </c>
      <c r="W362" s="328" cm="1">
        <f t="array" aca="1" ref="W362" ca="1">IFERROR(IFERROR(Resumo_Horas!W362/INDIRECT(ADDRESS(7,COLUMN(X:X),4,1,Resumo_Horas!$A362)),0)*(((INDIRECT(ADDRESS(357,COLUMN(X:X),4,1,$A362))*14)/11)*(1+INDIRECT(ADDRESS(358,COLUMN(X:X),4,1,$A362)))),0)</f>
        <v>0</v>
      </c>
      <c r="X362" s="328" cm="1">
        <f t="array" aca="1" ref="X362" ca="1">IFERROR(IFERROR(Resumo_Horas!X362/INDIRECT(ADDRESS(7,COLUMN(Y:Y),4,1,Resumo_Horas!$A362)),0)*(((INDIRECT(ADDRESS(357,COLUMN(Y:Y),4,1,$A362))*14)/11)*(1+INDIRECT(ADDRESS(358,COLUMN(Y:Y),4,1,$A362)))),0)</f>
        <v>0</v>
      </c>
      <c r="Y362" s="328" cm="1">
        <f t="array" aca="1" ref="Y362" ca="1">IFERROR(IFERROR(Resumo_Horas!Y362/INDIRECT(ADDRESS(7,COLUMN(Z:Z),4,1,Resumo_Horas!$A362)),0)*(((INDIRECT(ADDRESS(357,COLUMN(Z:Z),4,1,$A362))*14)/11)*(1+INDIRECT(ADDRESS(358,COLUMN(Z:Z),4,1,$A362)))),0)</f>
        <v>0</v>
      </c>
      <c r="Z362" s="328" cm="1">
        <f t="array" aca="1" ref="Z362" ca="1">IFERROR(IFERROR(Resumo_Horas!Z362/INDIRECT(ADDRESS(7,COLUMN(AA:AA),4,1,Resumo_Horas!$A362)),0)*(((INDIRECT(ADDRESS(357,COLUMN(AA:AA),4,1,$A362))*14)/11)*(1+INDIRECT(ADDRESS(358,COLUMN(AA:AA),4,1,$A362)))),0)</f>
        <v>0</v>
      </c>
      <c r="AA362" s="328" cm="1">
        <f t="array" aca="1" ref="AA362" ca="1">IFERROR(IFERROR(Resumo_Horas!AA362/INDIRECT(ADDRESS(7,COLUMN(AB:AB),4,1,Resumo_Horas!$A362)),0)*(((INDIRECT(ADDRESS(357,COLUMN(AB:AB),4,1,$A362))*14)/11)*(1+INDIRECT(ADDRESS(358,COLUMN(AB:AB),4,1,$A362)))),0)</f>
        <v>0</v>
      </c>
      <c r="AB362" s="328" cm="1">
        <f t="array" aca="1" ref="AB362" ca="1">IFERROR(IFERROR(Resumo_Horas!AB362/INDIRECT(ADDRESS(7,COLUMN(AC:AC),4,1,Resumo_Horas!$A362)),0)*(((INDIRECT(ADDRESS(357,COLUMN(AC:AC),4,1,$A362))*14)/11)*(1+INDIRECT(ADDRESS(358,COLUMN(AC:AC),4,1,$A362)))),0)</f>
        <v>0</v>
      </c>
      <c r="AC362" s="328" cm="1">
        <f t="array" aca="1" ref="AC362" ca="1">IFERROR(IFERROR(Resumo_Horas!AC362/INDIRECT(ADDRESS(7,COLUMN(AD:AD),4,1,Resumo_Horas!$A362)),0)*(((INDIRECT(ADDRESS(357,COLUMN(AD:AD),4,1,$A362))*14)/11)*(1+INDIRECT(ADDRESS(358,COLUMN(AD:AD),4,1,$A362)))),0)</f>
        <v>0</v>
      </c>
      <c r="AD362" s="328" cm="1">
        <f t="array" aca="1" ref="AD362" ca="1">IFERROR(IFERROR(Resumo_Horas!AD362/INDIRECT(ADDRESS(7,COLUMN(AE:AE),4,1,Resumo_Horas!$A362)),0)*(((INDIRECT(ADDRESS(357,COLUMN(AE:AE),4,1,$A362))*14)/11)*(1+INDIRECT(ADDRESS(358,COLUMN(AE:AE),4,1,$A362)))),0)</f>
        <v>0</v>
      </c>
      <c r="AE362" s="328" cm="1">
        <f t="array" aca="1" ref="AE362" ca="1">IFERROR(IFERROR(Resumo_Horas!AE362/INDIRECT(ADDRESS(7,COLUMN(AF:AF),4,1,Resumo_Horas!$A362)),0)*(((INDIRECT(ADDRESS(357,COLUMN(AF:AF),4,1,$A362))*14)/11)*(1+INDIRECT(ADDRESS(358,COLUMN(AF:AF),4,1,$A362)))),0)</f>
        <v>0</v>
      </c>
      <c r="AF362" s="328" cm="1">
        <f t="array" aca="1" ref="AF362" ca="1">IFERROR(IFERROR(Resumo_Horas!AF362/INDIRECT(ADDRESS(7,COLUMN(AG:AG),4,1,Resumo_Horas!$A362)),0)*(((INDIRECT(ADDRESS(357,COLUMN(AG:AG),4,1,$A362))*14)/11)*(1+INDIRECT(ADDRESS(358,COLUMN(AG:AG),4,1,$A362)))),0)</f>
        <v>0</v>
      </c>
      <c r="AG362" s="328" cm="1">
        <f t="array" aca="1" ref="AG362" ca="1">IFERROR(IFERROR(Resumo_Horas!AG362/INDIRECT(ADDRESS(7,COLUMN(AH:AH),4,1,Resumo_Horas!$A362)),0)*(((INDIRECT(ADDRESS(357,COLUMN(AH:AH),4,1,$A362))*14)/11)*(1+INDIRECT(ADDRESS(358,COLUMN(AH:AH),4,1,$A362)))),0)</f>
        <v>0</v>
      </c>
      <c r="AH362" s="328" cm="1">
        <f t="array" aca="1" ref="AH362" ca="1">IFERROR(IFERROR(Resumo_Horas!AH362/INDIRECT(ADDRESS(7,COLUMN(AI:AI),4,1,Resumo_Horas!$A362)),0)*(((INDIRECT(ADDRESS(357,COLUMN(AI:AI),4,1,$A362))*14)/11)*(1+INDIRECT(ADDRESS(358,COLUMN(AI:AI),4,1,$A362)))),0)</f>
        <v>0</v>
      </c>
      <c r="AI362" s="328" cm="1">
        <f t="array" aca="1" ref="AI362" ca="1">IFERROR(IFERROR(Resumo_Horas!AI362/INDIRECT(ADDRESS(7,COLUMN(AJ:AJ),4,1,Resumo_Horas!$A362)),0)*(((INDIRECT(ADDRESS(357,COLUMN(AJ:AJ),4,1,$A362))*14)/11)*(1+INDIRECT(ADDRESS(358,COLUMN(AJ:AJ),4,1,$A362)))),0)</f>
        <v>0</v>
      </c>
      <c r="AJ362" s="328" cm="1">
        <f t="array" aca="1" ref="AJ362" ca="1">IFERROR(IFERROR(Resumo_Horas!AJ362/INDIRECT(ADDRESS(7,COLUMN(AK:AK),4,1,Resumo_Horas!$A362)),0)*(((INDIRECT(ADDRESS(357,COLUMN(AK:AK),4,1,$A362))*14)/11)*(1+INDIRECT(ADDRESS(358,COLUMN(AK:AK),4,1,$A362)))),0)</f>
        <v>0</v>
      </c>
      <c r="AK362" s="328" cm="1">
        <f t="array" aca="1" ref="AK362" ca="1">IFERROR(IFERROR(Resumo_Horas!AK362/INDIRECT(ADDRESS(7,COLUMN(AL:AL),4,1,Resumo_Horas!$A362)),0)*(((INDIRECT(ADDRESS(357,COLUMN(AL:AL),4,1,$A362))*14)/11)*(1+INDIRECT(ADDRESS(358,COLUMN(AL:AL),4,1,$A362)))),0)</f>
        <v>0</v>
      </c>
      <c r="AL362" s="328" cm="1">
        <f t="array" aca="1" ref="AL362" ca="1">IFERROR(IFERROR(Resumo_Horas!AL362/INDIRECT(ADDRESS(7,COLUMN(AM:AM),4,1,Resumo_Horas!$A362)),0)*(((INDIRECT(ADDRESS(357,COLUMN(AM:AM),4,1,$A362))*14)/11)*(1+INDIRECT(ADDRESS(358,COLUMN(AM:AM),4,1,$A362)))),0)</f>
        <v>0</v>
      </c>
      <c r="AM362" s="328" cm="1">
        <f t="array" aca="1" ref="AM362" ca="1">IFERROR(IFERROR(Resumo_Horas!AM362/INDIRECT(ADDRESS(7,COLUMN(AN:AN),4,1,Resumo_Horas!$A362)),0)*(((INDIRECT(ADDRESS(357,COLUMN(AN:AN),4,1,$A362))*14)/11)*(1+INDIRECT(ADDRESS(358,COLUMN(AN:AN),4,1,$A362)))),0)</f>
        <v>0</v>
      </c>
      <c r="AN362" s="328" cm="1">
        <f t="array" aca="1" ref="AN362" ca="1">IFERROR(IFERROR(Resumo_Horas!AN362/INDIRECT(ADDRESS(7,COLUMN(AO:AO),4,1,Resumo_Horas!$A362)),0)*(((INDIRECT(ADDRESS(357,COLUMN(AO:AO),4,1,$A362))*14)/11)*(1+INDIRECT(ADDRESS(358,COLUMN(AO:AO),4,1,$A362)))),0)</f>
        <v>0</v>
      </c>
      <c r="AO362" s="328" cm="1">
        <f t="array" aca="1" ref="AO362" ca="1">IFERROR(IFERROR(Resumo_Horas!AO362/INDIRECT(ADDRESS(7,COLUMN(AP:AP),4,1,Resumo_Horas!$A362)),0)*(((INDIRECT(ADDRESS(357,COLUMN(AP:AP),4,1,$A362))*14)/11)*(1+INDIRECT(ADDRESS(358,COLUMN(AP:AP),4,1,$A362)))),0)</f>
        <v>0</v>
      </c>
      <c r="AP362" s="328" cm="1">
        <f t="array" aca="1" ref="AP362" ca="1">IFERROR(IFERROR(Resumo_Horas!AP362/INDIRECT(ADDRESS(7,COLUMN(AQ:AQ),4,1,Resumo_Horas!$A362)),0)*(((INDIRECT(ADDRESS(357,COLUMN(AQ:AQ),4,1,$A362))*14)/11)*(1+INDIRECT(ADDRESS(358,COLUMN(AQ:AQ),4,1,$A362)))),0)</f>
        <v>0</v>
      </c>
      <c r="AQ362" s="328" cm="1">
        <f t="array" aca="1" ref="AQ362" ca="1">IFERROR(IFERROR(Resumo_Horas!AQ362/INDIRECT(ADDRESS(7,COLUMN(AR:AR),4,1,Resumo_Horas!$A362)),0)*(((INDIRECT(ADDRESS(357,COLUMN(AR:AR),4,1,$A362))*14)/11)*(1+INDIRECT(ADDRESS(358,COLUMN(AR:AR),4,1,$A362)))),0)</f>
        <v>0</v>
      </c>
      <c r="AR362" s="328" cm="1">
        <f t="array" aca="1" ref="AR362" ca="1">IFERROR(IFERROR(Resumo_Horas!AR362/INDIRECT(ADDRESS(7,COLUMN(AS:AS),4,1,Resumo_Horas!$A362)),0)*(((INDIRECT(ADDRESS(357,COLUMN(AS:AS),4,1,$A362))*14)/11)*(1+INDIRECT(ADDRESS(358,COLUMN(AS:AS),4,1,$A362)))),0)</f>
        <v>0</v>
      </c>
      <c r="AS362" s="328" cm="1">
        <f t="array" aca="1" ref="AS362" ca="1">IFERROR(IFERROR(Resumo_Horas!AS362/INDIRECT(ADDRESS(7,COLUMN(AT:AT),4,1,Resumo_Horas!$A362)),0)*(((INDIRECT(ADDRESS(357,COLUMN(AT:AT),4,1,$A362))*14)/11)*(1+INDIRECT(ADDRESS(358,COLUMN(AT:AT),4,1,$A362)))),0)</f>
        <v>0</v>
      </c>
      <c r="AT362" s="328" cm="1">
        <f t="array" aca="1" ref="AT362" ca="1">IFERROR(IFERROR(Resumo_Horas!AT362/INDIRECT(ADDRESS(7,COLUMN(AU:AU),4,1,Resumo_Horas!$A362)),0)*(((INDIRECT(ADDRESS(357,COLUMN(AU:AU),4,1,$A362))*14)/11)*(1+INDIRECT(ADDRESS(358,COLUMN(AU:AU),4,1,$A362)))),0)</f>
        <v>0</v>
      </c>
      <c r="AU362" s="328" cm="1">
        <f t="array" aca="1" ref="AU362" ca="1">IFERROR(IFERROR(Resumo_Horas!AU362/INDIRECT(ADDRESS(7,COLUMN(AV:AV),4,1,Resumo_Horas!$A362)),0)*(((INDIRECT(ADDRESS(357,COLUMN(AV:AV),4,1,$A362))*14)/11)*(1+INDIRECT(ADDRESS(358,COLUMN(AV:AV),4,1,$A362)))),0)</f>
        <v>0</v>
      </c>
      <c r="AV362" s="328" cm="1">
        <f t="array" aca="1" ref="AV362" ca="1">IFERROR(IFERROR(Resumo_Horas!AV362/INDIRECT(ADDRESS(7,COLUMN(AW:AW),4,1,Resumo_Horas!$A362)),0)*(((INDIRECT(ADDRESS(357,COLUMN(AW:AW),4,1,$A362))*14)/11)*(1+INDIRECT(ADDRESS(358,COLUMN(AW:AW),4,1,$A362)))),0)</f>
        <v>0</v>
      </c>
      <c r="AW362" s="328" cm="1">
        <f t="array" aca="1" ref="AW362" ca="1">IFERROR(IFERROR(Resumo_Horas!AW362/INDIRECT(ADDRESS(7,COLUMN(AX:AX),4,1,Resumo_Horas!$A362)),0)*(((INDIRECT(ADDRESS(357,COLUMN(AX:AX),4,1,$A362))*14)/11)*(1+INDIRECT(ADDRESS(358,COLUMN(AX:AX),4,1,$A362)))),0)</f>
        <v>0</v>
      </c>
      <c r="AX362" s="328" cm="1">
        <f t="array" aca="1" ref="AX362" ca="1">IFERROR(IFERROR(Resumo_Horas!AX362/INDIRECT(ADDRESS(7,COLUMN(AY:AY),4,1,Resumo_Horas!$A362)),0)*(((INDIRECT(ADDRESS(357,COLUMN(AY:AY),4,1,$A362))*14)/11)*(1+INDIRECT(ADDRESS(358,COLUMN(AY:AY),4,1,$A362)))),0)</f>
        <v>0</v>
      </c>
      <c r="AY362" s="328" cm="1">
        <f t="array" aca="1" ref="AY362" ca="1">IFERROR(IFERROR(Resumo_Horas!AY362/INDIRECT(ADDRESS(7,COLUMN(AZ:AZ),4,1,Resumo_Horas!$A362)),0)*(((INDIRECT(ADDRESS(357,COLUMN(AZ:AZ),4,1,$A362))*14)/11)*(1+INDIRECT(ADDRESS(358,COLUMN(AZ:AZ),4,1,$A362)))),0)</f>
        <v>0</v>
      </c>
      <c r="AZ362" s="328" cm="1">
        <f t="array" aca="1" ref="AZ362" ca="1">IFERROR(IFERROR(Resumo_Horas!AZ362/INDIRECT(ADDRESS(7,COLUMN(BA:BA),4,1,Resumo_Horas!$A362)),0)*(((INDIRECT(ADDRESS(357,COLUMN(BA:BA),4,1,$A362))*14)/11)*(1+INDIRECT(ADDRESS(358,COLUMN(BA:BA),4,1,$A362)))),0)</f>
        <v>0</v>
      </c>
      <c r="BA362" s="328" cm="1">
        <f t="array" aca="1" ref="BA362" ca="1">IFERROR(IFERROR(Resumo_Horas!BA362/INDIRECT(ADDRESS(7,COLUMN(BB:BB),4,1,Resumo_Horas!$A362)),0)*(((INDIRECT(ADDRESS(357,COLUMN(BB:BB),4,1,$A362))*14)/11)*(1+INDIRECT(ADDRESS(358,COLUMN(BB:BB),4,1,$A362)))),0)</f>
        <v>0</v>
      </c>
      <c r="BB362" s="328" cm="1">
        <f t="array" aca="1" ref="BB362" ca="1">IFERROR(IFERROR(Resumo_Horas!BB362/INDIRECT(ADDRESS(7,COLUMN(BC:BC),4,1,Resumo_Horas!$A362)),0)*(((INDIRECT(ADDRESS(357,COLUMN(BC:BC),4,1,$A362))*14)/11)*(1+INDIRECT(ADDRESS(358,COLUMN(BC:BC),4,1,$A362)))),0)</f>
        <v>0</v>
      </c>
      <c r="BC362" s="328" cm="1">
        <f t="array" aca="1" ref="BC362" ca="1">IFERROR(IFERROR(Resumo_Horas!BC362/INDIRECT(ADDRESS(7,COLUMN(BD:BD),4,1,Resumo_Horas!$A362)),0)*(((INDIRECT(ADDRESS(357,COLUMN(BD:BD),4,1,$A362))*14)/11)*(1+INDIRECT(ADDRESS(358,COLUMN(BD:BD),4,1,$A362)))),0)</f>
        <v>0</v>
      </c>
      <c r="BD362" s="328" cm="1">
        <f t="array" aca="1" ref="BD362" ca="1">IFERROR(IFERROR(Resumo_Horas!BD362/INDIRECT(ADDRESS(7,COLUMN(BE:BE),4,1,Resumo_Horas!$A362)),0)*(((INDIRECT(ADDRESS(357,COLUMN(BE:BE),4,1,$A362))*14)/11)*(1+INDIRECT(ADDRESS(358,COLUMN(BE:BE),4,1,$A362)))),0)</f>
        <v>0</v>
      </c>
      <c r="BE362" s="328" cm="1">
        <f t="array" aca="1" ref="BE362" ca="1">IFERROR(IFERROR(Resumo_Horas!BE362/INDIRECT(ADDRESS(7,COLUMN(BF:BF),4,1,Resumo_Horas!$A362)),0)*(((INDIRECT(ADDRESS(357,COLUMN(BF:BF),4,1,$A362))*14)/11)*(1+INDIRECT(ADDRESS(358,COLUMN(BF:BF),4,1,$A362)))),0)</f>
        <v>0</v>
      </c>
      <c r="BF362" s="328" cm="1">
        <f t="array" aca="1" ref="BF362" ca="1">IFERROR(IFERROR(Resumo_Horas!BF362/INDIRECT(ADDRESS(7,COLUMN(BG:BG),4,1,Resumo_Horas!$A362)),0)*(((INDIRECT(ADDRESS(357,COLUMN(BG:BG),4,1,$A362))*14)/11)*(1+INDIRECT(ADDRESS(358,COLUMN(BG:BG),4,1,$A362)))),0)</f>
        <v>0</v>
      </c>
      <c r="BG362" s="328" cm="1">
        <f t="array" aca="1" ref="BG362" ca="1">IFERROR(IFERROR(Resumo_Horas!BG362/INDIRECT(ADDRESS(7,COLUMN(BH:BH),4,1,Resumo_Horas!$A362)),0)*(((INDIRECT(ADDRESS(357,COLUMN(BH:BH),4,1,$A362))*14)/11)*(1+INDIRECT(ADDRESS(358,COLUMN(BH:BH),4,1,$A362)))),0)</f>
        <v>0</v>
      </c>
      <c r="BH362" s="328" cm="1">
        <f t="array" aca="1" ref="BH362" ca="1">IFERROR(IFERROR(Resumo_Horas!BH362/INDIRECT(ADDRESS(7,COLUMN(BI:BI),4,1,Resumo_Horas!$A362)),0)*(((INDIRECT(ADDRESS(357,COLUMN(BI:BI),4,1,$A362))*14)/11)*(1+INDIRECT(ADDRESS(358,COLUMN(BI:BI),4,1,$A362)))),0)</f>
        <v>0</v>
      </c>
      <c r="BI362" s="328" cm="1">
        <f t="array" aca="1" ref="BI362" ca="1">IFERROR(IFERROR(Resumo_Horas!BI362/INDIRECT(ADDRESS(7,COLUMN(BJ:BJ),4,1,Resumo_Horas!$A362)),0)*(((INDIRECT(ADDRESS(357,COLUMN(BJ:BJ),4,1,$A362))*14)/11)*(1+INDIRECT(ADDRESS(358,COLUMN(BJ:BJ),4,1,$A362)))),0)</f>
        <v>0</v>
      </c>
      <c r="BJ362" s="328" cm="1">
        <f t="array" aca="1" ref="BJ362" ca="1">IFERROR(IFERROR(Resumo_Horas!BJ362/INDIRECT(ADDRESS(7,COLUMN(BK:BK),4,1,Resumo_Horas!$A362)),0)*(((INDIRECT(ADDRESS(357,COLUMN(BK:BK),4,1,$A362))*14)/11)*(1+INDIRECT(ADDRESS(358,COLUMN(BK:BK),4,1,$A362)))),0)</f>
        <v>0</v>
      </c>
      <c r="BK362" s="329" cm="1">
        <f t="array" aca="1" ref="BK362" ca="1">IFERROR(IFERROR(Resumo_Horas!BK362/INDIRECT(ADDRESS(7,COLUMN(BL:BL),4,1,Resumo_Horas!$A362)),0)*(((INDIRECT(ADDRESS(357,COLUMN(BL:BL),4,1,$A362))*14)/11)*(1+INDIRECT(ADDRESS(358,COLUMN(BL:BL),4,1,$A362)))),0)</f>
        <v>0</v>
      </c>
    </row>
    <row r="363" spans="1:63" x14ac:dyDescent="0.25">
      <c r="A363" s="330" t="str" cm="1">
        <f t="array" aca="1" ref="A363" ca="1">IF(INDIRECT(ADDRESS(9+QUOTIENT(ROW(A362)-1,20),4,4,1,"Equipa de projeto")) = 0,"", _xlfn.CONCAT(1 + QUOTIENT(ROW(A362)-1,20),". ", INDIRECT(ADDRESS(9+QUOTIENT(ROW(A362)-1,20),4,4,1,"Equipa de projeto"))))</f>
        <v/>
      </c>
      <c r="B363">
        <f>Atividades!$A$1</f>
        <v>0</v>
      </c>
      <c r="C363" s="123" t="s">
        <v>49</v>
      </c>
      <c r="D363" cm="1">
        <f t="array" aca="1" ref="D363" ca="1">IFERROR(IFERROR(Resumo_Horas!D363/INDIRECT(ADDRESS(7,COLUMN(E:E),4,1,Resumo_Horas!$A363)),0)*(((INDIRECT(ADDRESS(357,COLUMN(E:E),4,1,$A363))*14)/11)*(1+INDIRECT(ADDRESS(358,COLUMN(E:E),4,1,$A363)))),0)</f>
        <v>0</v>
      </c>
      <c r="E363" cm="1">
        <f t="array" aca="1" ref="E363" ca="1">IFERROR(IFERROR(Resumo_Horas!E363/INDIRECT(ADDRESS(7,COLUMN(F:F),4,1,Resumo_Horas!$A363)),0)*(((INDIRECT(ADDRESS(357,COLUMN(F:F),4,1,$A363))*14)/11)*(1+INDIRECT(ADDRESS(358,COLUMN(F:F),4,1,$A363)))),0)</f>
        <v>0</v>
      </c>
      <c r="F363" cm="1">
        <f t="array" aca="1" ref="F363" ca="1">IFERROR(IFERROR(Resumo_Horas!F363/INDIRECT(ADDRESS(7,COLUMN(G:G),4,1,Resumo_Horas!$A363)),0)*(((INDIRECT(ADDRESS(357,COLUMN(G:G),4,1,$A363))*14)/11)*(1+INDIRECT(ADDRESS(358,COLUMN(G:G),4,1,$A363)))),0)</f>
        <v>0</v>
      </c>
      <c r="G363" cm="1">
        <f t="array" aca="1" ref="G363" ca="1">IFERROR(IFERROR(Resumo_Horas!G363/INDIRECT(ADDRESS(7,COLUMN(H:H),4,1,Resumo_Horas!$A363)),0)*(((INDIRECT(ADDRESS(357,COLUMN(H:H),4,1,$A363))*14)/11)*(1+INDIRECT(ADDRESS(358,COLUMN(H:H),4,1,$A363)))),0)</f>
        <v>0</v>
      </c>
      <c r="H363" cm="1">
        <f t="array" aca="1" ref="H363" ca="1">IFERROR(IFERROR(Resumo_Horas!H363/INDIRECT(ADDRESS(7,COLUMN(I:I),4,1,Resumo_Horas!$A363)),0)*(((INDIRECT(ADDRESS(357,COLUMN(I:I),4,1,$A363))*14)/11)*(1+INDIRECT(ADDRESS(358,COLUMN(I:I),4,1,$A363)))),0)</f>
        <v>0</v>
      </c>
      <c r="I363" cm="1">
        <f t="array" aca="1" ref="I363" ca="1">IFERROR(IFERROR(Resumo_Horas!I363/INDIRECT(ADDRESS(7,COLUMN(J:J),4,1,Resumo_Horas!$A363)),0)*(((INDIRECT(ADDRESS(357,COLUMN(J:J),4,1,$A363))*14)/11)*(1+INDIRECT(ADDRESS(358,COLUMN(J:J),4,1,$A363)))),0)</f>
        <v>0</v>
      </c>
      <c r="J363" cm="1">
        <f t="array" aca="1" ref="J363" ca="1">IFERROR(IFERROR(Resumo_Horas!J363/INDIRECT(ADDRESS(7,COLUMN(K:K),4,1,Resumo_Horas!$A363)),0)*(((INDIRECT(ADDRESS(357,COLUMN(K:K),4,1,$A363))*14)/11)*(1+INDIRECT(ADDRESS(358,COLUMN(K:K),4,1,$A363)))),0)</f>
        <v>0</v>
      </c>
      <c r="K363" cm="1">
        <f t="array" aca="1" ref="K363" ca="1">IFERROR(IFERROR(Resumo_Horas!K363/INDIRECT(ADDRESS(7,COLUMN(L:L),4,1,Resumo_Horas!$A363)),0)*(((INDIRECT(ADDRESS(357,COLUMN(L:L),4,1,$A363))*14)/11)*(1+INDIRECT(ADDRESS(358,COLUMN(L:L),4,1,$A363)))),0)</f>
        <v>0</v>
      </c>
      <c r="L363" cm="1">
        <f t="array" aca="1" ref="L363" ca="1">IFERROR(IFERROR(Resumo_Horas!L363/INDIRECT(ADDRESS(7,COLUMN(M:M),4,1,Resumo_Horas!$A363)),0)*(((INDIRECT(ADDRESS(357,COLUMN(M:M),4,1,$A363))*14)/11)*(1+INDIRECT(ADDRESS(358,COLUMN(M:M),4,1,$A363)))),0)</f>
        <v>0</v>
      </c>
      <c r="M363" cm="1">
        <f t="array" aca="1" ref="M363" ca="1">IFERROR(IFERROR(Resumo_Horas!M363/INDIRECT(ADDRESS(7,COLUMN(N:N),4,1,Resumo_Horas!$A363)),0)*(((INDIRECT(ADDRESS(357,COLUMN(N:N),4,1,$A363))*14)/11)*(1+INDIRECT(ADDRESS(358,COLUMN(N:N),4,1,$A363)))),0)</f>
        <v>0</v>
      </c>
      <c r="N363" cm="1">
        <f t="array" aca="1" ref="N363" ca="1">IFERROR(IFERROR(Resumo_Horas!N363/INDIRECT(ADDRESS(7,COLUMN(O:O),4,1,Resumo_Horas!$A363)),0)*(((INDIRECT(ADDRESS(357,COLUMN(O:O),4,1,$A363))*14)/11)*(1+INDIRECT(ADDRESS(358,COLUMN(O:O),4,1,$A363)))),0)</f>
        <v>0</v>
      </c>
      <c r="O363" cm="1">
        <f t="array" aca="1" ref="O363" ca="1">IFERROR(IFERROR(Resumo_Horas!O363/INDIRECT(ADDRESS(7,COLUMN(P:P),4,1,Resumo_Horas!$A363)),0)*(((INDIRECT(ADDRESS(357,COLUMN(P:P),4,1,$A363))*14)/11)*(1+INDIRECT(ADDRESS(358,COLUMN(P:P),4,1,$A363)))),0)</f>
        <v>0</v>
      </c>
      <c r="P363" cm="1">
        <f t="array" aca="1" ref="P363" ca="1">IFERROR(IFERROR(Resumo_Horas!P363/INDIRECT(ADDRESS(7,COLUMN(Q:Q),4,1,Resumo_Horas!$A363)),0)*(((INDIRECT(ADDRESS(357,COLUMN(Q:Q),4,1,$A363))*14)/11)*(1+INDIRECT(ADDRESS(358,COLUMN(Q:Q),4,1,$A363)))),0)</f>
        <v>0</v>
      </c>
      <c r="Q363" cm="1">
        <f t="array" aca="1" ref="Q363" ca="1">IFERROR(IFERROR(Resumo_Horas!Q363/INDIRECT(ADDRESS(7,COLUMN(R:R),4,1,Resumo_Horas!$A363)),0)*(((INDIRECT(ADDRESS(357,COLUMN(R:R),4,1,$A363))*14)/11)*(1+INDIRECT(ADDRESS(358,COLUMN(R:R),4,1,$A363)))),0)</f>
        <v>0</v>
      </c>
      <c r="R363" cm="1">
        <f t="array" aca="1" ref="R363" ca="1">IFERROR(IFERROR(Resumo_Horas!R363/INDIRECT(ADDRESS(7,COLUMN(S:S),4,1,Resumo_Horas!$A363)),0)*(((INDIRECT(ADDRESS(357,COLUMN(S:S),4,1,$A363))*14)/11)*(1+INDIRECT(ADDRESS(358,COLUMN(S:S),4,1,$A363)))),0)</f>
        <v>0</v>
      </c>
      <c r="S363" cm="1">
        <f t="array" aca="1" ref="S363" ca="1">IFERROR(IFERROR(Resumo_Horas!S363/INDIRECT(ADDRESS(7,COLUMN(T:T),4,1,Resumo_Horas!$A363)),0)*(((INDIRECT(ADDRESS(357,COLUMN(T:T),4,1,$A363))*14)/11)*(1+INDIRECT(ADDRESS(358,COLUMN(T:T),4,1,$A363)))),0)</f>
        <v>0</v>
      </c>
      <c r="T363" cm="1">
        <f t="array" aca="1" ref="T363" ca="1">IFERROR(IFERROR(Resumo_Horas!T363/INDIRECT(ADDRESS(7,COLUMN(U:U),4,1,Resumo_Horas!$A363)),0)*(((INDIRECT(ADDRESS(357,COLUMN(U:U),4,1,$A363))*14)/11)*(1+INDIRECT(ADDRESS(358,COLUMN(U:U),4,1,$A363)))),0)</f>
        <v>0</v>
      </c>
      <c r="U363" cm="1">
        <f t="array" aca="1" ref="U363" ca="1">IFERROR(IFERROR(Resumo_Horas!U363/INDIRECT(ADDRESS(7,COLUMN(V:V),4,1,Resumo_Horas!$A363)),0)*(((INDIRECT(ADDRESS(357,COLUMN(V:V),4,1,$A363))*14)/11)*(1+INDIRECT(ADDRESS(358,COLUMN(V:V),4,1,$A363)))),0)</f>
        <v>0</v>
      </c>
      <c r="V363" cm="1">
        <f t="array" aca="1" ref="V363" ca="1">IFERROR(IFERROR(Resumo_Horas!V363/INDIRECT(ADDRESS(7,COLUMN(W:W),4,1,Resumo_Horas!$A363)),0)*(((INDIRECT(ADDRESS(357,COLUMN(W:W),4,1,$A363))*14)/11)*(1+INDIRECT(ADDRESS(358,COLUMN(W:W),4,1,$A363)))),0)</f>
        <v>0</v>
      </c>
      <c r="W363" cm="1">
        <f t="array" aca="1" ref="W363" ca="1">IFERROR(IFERROR(Resumo_Horas!W363/INDIRECT(ADDRESS(7,COLUMN(X:X),4,1,Resumo_Horas!$A363)),0)*(((INDIRECT(ADDRESS(357,COLUMN(X:X),4,1,$A363))*14)/11)*(1+INDIRECT(ADDRESS(358,COLUMN(X:X),4,1,$A363)))),0)</f>
        <v>0</v>
      </c>
      <c r="X363" cm="1">
        <f t="array" aca="1" ref="X363" ca="1">IFERROR(IFERROR(Resumo_Horas!X363/INDIRECT(ADDRESS(7,COLUMN(Y:Y),4,1,Resumo_Horas!$A363)),0)*(((INDIRECT(ADDRESS(357,COLUMN(Y:Y),4,1,$A363))*14)/11)*(1+INDIRECT(ADDRESS(358,COLUMN(Y:Y),4,1,$A363)))),0)</f>
        <v>0</v>
      </c>
      <c r="Y363" cm="1">
        <f t="array" aca="1" ref="Y363" ca="1">IFERROR(IFERROR(Resumo_Horas!Y363/INDIRECT(ADDRESS(7,COLUMN(Z:Z),4,1,Resumo_Horas!$A363)),0)*(((INDIRECT(ADDRESS(357,COLUMN(Z:Z),4,1,$A363))*14)/11)*(1+INDIRECT(ADDRESS(358,COLUMN(Z:Z),4,1,$A363)))),0)</f>
        <v>0</v>
      </c>
      <c r="Z363" cm="1">
        <f t="array" aca="1" ref="Z363" ca="1">IFERROR(IFERROR(Resumo_Horas!Z363/INDIRECT(ADDRESS(7,COLUMN(AA:AA),4,1,Resumo_Horas!$A363)),0)*(((INDIRECT(ADDRESS(357,COLUMN(AA:AA),4,1,$A363))*14)/11)*(1+INDIRECT(ADDRESS(358,COLUMN(AA:AA),4,1,$A363)))),0)</f>
        <v>0</v>
      </c>
      <c r="AA363" cm="1">
        <f t="array" aca="1" ref="AA363" ca="1">IFERROR(IFERROR(Resumo_Horas!AA363/INDIRECT(ADDRESS(7,COLUMN(AB:AB),4,1,Resumo_Horas!$A363)),0)*(((INDIRECT(ADDRESS(357,COLUMN(AB:AB),4,1,$A363))*14)/11)*(1+INDIRECT(ADDRESS(358,COLUMN(AB:AB),4,1,$A363)))),0)</f>
        <v>0</v>
      </c>
      <c r="AB363" cm="1">
        <f t="array" aca="1" ref="AB363" ca="1">IFERROR(IFERROR(Resumo_Horas!AB363/INDIRECT(ADDRESS(7,COLUMN(AC:AC),4,1,Resumo_Horas!$A363)),0)*(((INDIRECT(ADDRESS(357,COLUMN(AC:AC),4,1,$A363))*14)/11)*(1+INDIRECT(ADDRESS(358,COLUMN(AC:AC),4,1,$A363)))),0)</f>
        <v>0</v>
      </c>
      <c r="AC363" cm="1">
        <f t="array" aca="1" ref="AC363" ca="1">IFERROR(IFERROR(Resumo_Horas!AC363/INDIRECT(ADDRESS(7,COLUMN(AD:AD),4,1,Resumo_Horas!$A363)),0)*(((INDIRECT(ADDRESS(357,COLUMN(AD:AD),4,1,$A363))*14)/11)*(1+INDIRECT(ADDRESS(358,COLUMN(AD:AD),4,1,$A363)))),0)</f>
        <v>0</v>
      </c>
      <c r="AD363" cm="1">
        <f t="array" aca="1" ref="AD363" ca="1">IFERROR(IFERROR(Resumo_Horas!AD363/INDIRECT(ADDRESS(7,COLUMN(AE:AE),4,1,Resumo_Horas!$A363)),0)*(((INDIRECT(ADDRESS(357,COLUMN(AE:AE),4,1,$A363))*14)/11)*(1+INDIRECT(ADDRESS(358,COLUMN(AE:AE),4,1,$A363)))),0)</f>
        <v>0</v>
      </c>
      <c r="AE363" cm="1">
        <f t="array" aca="1" ref="AE363" ca="1">IFERROR(IFERROR(Resumo_Horas!AE363/INDIRECT(ADDRESS(7,COLUMN(AF:AF),4,1,Resumo_Horas!$A363)),0)*(((INDIRECT(ADDRESS(357,COLUMN(AF:AF),4,1,$A363))*14)/11)*(1+INDIRECT(ADDRESS(358,COLUMN(AF:AF),4,1,$A363)))),0)</f>
        <v>0</v>
      </c>
      <c r="AF363" cm="1">
        <f t="array" aca="1" ref="AF363" ca="1">IFERROR(IFERROR(Resumo_Horas!AF363/INDIRECT(ADDRESS(7,COLUMN(AG:AG),4,1,Resumo_Horas!$A363)),0)*(((INDIRECT(ADDRESS(357,COLUMN(AG:AG),4,1,$A363))*14)/11)*(1+INDIRECT(ADDRESS(358,COLUMN(AG:AG),4,1,$A363)))),0)</f>
        <v>0</v>
      </c>
      <c r="AG363" cm="1">
        <f t="array" aca="1" ref="AG363" ca="1">IFERROR(IFERROR(Resumo_Horas!AG363/INDIRECT(ADDRESS(7,COLUMN(AH:AH),4,1,Resumo_Horas!$A363)),0)*(((INDIRECT(ADDRESS(357,COLUMN(AH:AH),4,1,$A363))*14)/11)*(1+INDIRECT(ADDRESS(358,COLUMN(AH:AH),4,1,$A363)))),0)</f>
        <v>0</v>
      </c>
      <c r="AH363" cm="1">
        <f t="array" aca="1" ref="AH363" ca="1">IFERROR(IFERROR(Resumo_Horas!AH363/INDIRECT(ADDRESS(7,COLUMN(AI:AI),4,1,Resumo_Horas!$A363)),0)*(((INDIRECT(ADDRESS(357,COLUMN(AI:AI),4,1,$A363))*14)/11)*(1+INDIRECT(ADDRESS(358,COLUMN(AI:AI),4,1,$A363)))),0)</f>
        <v>0</v>
      </c>
      <c r="AI363" cm="1">
        <f t="array" aca="1" ref="AI363" ca="1">IFERROR(IFERROR(Resumo_Horas!AI363/INDIRECT(ADDRESS(7,COLUMN(AJ:AJ),4,1,Resumo_Horas!$A363)),0)*(((INDIRECT(ADDRESS(357,COLUMN(AJ:AJ),4,1,$A363))*14)/11)*(1+INDIRECT(ADDRESS(358,COLUMN(AJ:AJ),4,1,$A363)))),0)</f>
        <v>0</v>
      </c>
      <c r="AJ363" cm="1">
        <f t="array" aca="1" ref="AJ363" ca="1">IFERROR(IFERROR(Resumo_Horas!AJ363/INDIRECT(ADDRESS(7,COLUMN(AK:AK),4,1,Resumo_Horas!$A363)),0)*(((INDIRECT(ADDRESS(357,COLUMN(AK:AK),4,1,$A363))*14)/11)*(1+INDIRECT(ADDRESS(358,COLUMN(AK:AK),4,1,$A363)))),0)</f>
        <v>0</v>
      </c>
      <c r="AK363" cm="1">
        <f t="array" aca="1" ref="AK363" ca="1">IFERROR(IFERROR(Resumo_Horas!AK363/INDIRECT(ADDRESS(7,COLUMN(AL:AL),4,1,Resumo_Horas!$A363)),0)*(((INDIRECT(ADDRESS(357,COLUMN(AL:AL),4,1,$A363))*14)/11)*(1+INDIRECT(ADDRESS(358,COLUMN(AL:AL),4,1,$A363)))),0)</f>
        <v>0</v>
      </c>
      <c r="AL363" cm="1">
        <f t="array" aca="1" ref="AL363" ca="1">IFERROR(IFERROR(Resumo_Horas!AL363/INDIRECT(ADDRESS(7,COLUMN(AM:AM),4,1,Resumo_Horas!$A363)),0)*(((INDIRECT(ADDRESS(357,COLUMN(AM:AM),4,1,$A363))*14)/11)*(1+INDIRECT(ADDRESS(358,COLUMN(AM:AM),4,1,$A363)))),0)</f>
        <v>0</v>
      </c>
      <c r="AM363" cm="1">
        <f t="array" aca="1" ref="AM363" ca="1">IFERROR(IFERROR(Resumo_Horas!AM363/INDIRECT(ADDRESS(7,COLUMN(AN:AN),4,1,Resumo_Horas!$A363)),0)*(((INDIRECT(ADDRESS(357,COLUMN(AN:AN),4,1,$A363))*14)/11)*(1+INDIRECT(ADDRESS(358,COLUMN(AN:AN),4,1,$A363)))),0)</f>
        <v>0</v>
      </c>
      <c r="AN363" cm="1">
        <f t="array" aca="1" ref="AN363" ca="1">IFERROR(IFERROR(Resumo_Horas!AN363/INDIRECT(ADDRESS(7,COLUMN(AO:AO),4,1,Resumo_Horas!$A363)),0)*(((INDIRECT(ADDRESS(357,COLUMN(AO:AO),4,1,$A363))*14)/11)*(1+INDIRECT(ADDRESS(358,COLUMN(AO:AO),4,1,$A363)))),0)</f>
        <v>0</v>
      </c>
      <c r="AO363" cm="1">
        <f t="array" aca="1" ref="AO363" ca="1">IFERROR(IFERROR(Resumo_Horas!AO363/INDIRECT(ADDRESS(7,COLUMN(AP:AP),4,1,Resumo_Horas!$A363)),0)*(((INDIRECT(ADDRESS(357,COLUMN(AP:AP),4,1,$A363))*14)/11)*(1+INDIRECT(ADDRESS(358,COLUMN(AP:AP),4,1,$A363)))),0)</f>
        <v>0</v>
      </c>
      <c r="AP363" cm="1">
        <f t="array" aca="1" ref="AP363" ca="1">IFERROR(IFERROR(Resumo_Horas!AP363/INDIRECT(ADDRESS(7,COLUMN(AQ:AQ),4,1,Resumo_Horas!$A363)),0)*(((INDIRECT(ADDRESS(357,COLUMN(AQ:AQ),4,1,$A363))*14)/11)*(1+INDIRECT(ADDRESS(358,COLUMN(AQ:AQ),4,1,$A363)))),0)</f>
        <v>0</v>
      </c>
      <c r="AQ363" cm="1">
        <f t="array" aca="1" ref="AQ363" ca="1">IFERROR(IFERROR(Resumo_Horas!AQ363/INDIRECT(ADDRESS(7,COLUMN(AR:AR),4,1,Resumo_Horas!$A363)),0)*(((INDIRECT(ADDRESS(357,COLUMN(AR:AR),4,1,$A363))*14)/11)*(1+INDIRECT(ADDRESS(358,COLUMN(AR:AR),4,1,$A363)))),0)</f>
        <v>0</v>
      </c>
      <c r="AR363" cm="1">
        <f t="array" aca="1" ref="AR363" ca="1">IFERROR(IFERROR(Resumo_Horas!AR363/INDIRECT(ADDRESS(7,COLUMN(AS:AS),4,1,Resumo_Horas!$A363)),0)*(((INDIRECT(ADDRESS(357,COLUMN(AS:AS),4,1,$A363))*14)/11)*(1+INDIRECT(ADDRESS(358,COLUMN(AS:AS),4,1,$A363)))),0)</f>
        <v>0</v>
      </c>
      <c r="AS363" cm="1">
        <f t="array" aca="1" ref="AS363" ca="1">IFERROR(IFERROR(Resumo_Horas!AS363/INDIRECT(ADDRESS(7,COLUMN(AT:AT),4,1,Resumo_Horas!$A363)),0)*(((INDIRECT(ADDRESS(357,COLUMN(AT:AT),4,1,$A363))*14)/11)*(1+INDIRECT(ADDRESS(358,COLUMN(AT:AT),4,1,$A363)))),0)</f>
        <v>0</v>
      </c>
      <c r="AT363" cm="1">
        <f t="array" aca="1" ref="AT363" ca="1">IFERROR(IFERROR(Resumo_Horas!AT363/INDIRECT(ADDRESS(7,COLUMN(AU:AU),4,1,Resumo_Horas!$A363)),0)*(((INDIRECT(ADDRESS(357,COLUMN(AU:AU),4,1,$A363))*14)/11)*(1+INDIRECT(ADDRESS(358,COLUMN(AU:AU),4,1,$A363)))),0)</f>
        <v>0</v>
      </c>
      <c r="AU363" cm="1">
        <f t="array" aca="1" ref="AU363" ca="1">IFERROR(IFERROR(Resumo_Horas!AU363/INDIRECT(ADDRESS(7,COLUMN(AV:AV),4,1,Resumo_Horas!$A363)),0)*(((INDIRECT(ADDRESS(357,COLUMN(AV:AV),4,1,$A363))*14)/11)*(1+INDIRECT(ADDRESS(358,COLUMN(AV:AV),4,1,$A363)))),0)</f>
        <v>0</v>
      </c>
      <c r="AV363" cm="1">
        <f t="array" aca="1" ref="AV363" ca="1">IFERROR(IFERROR(Resumo_Horas!AV363/INDIRECT(ADDRESS(7,COLUMN(AW:AW),4,1,Resumo_Horas!$A363)),0)*(((INDIRECT(ADDRESS(357,COLUMN(AW:AW),4,1,$A363))*14)/11)*(1+INDIRECT(ADDRESS(358,COLUMN(AW:AW),4,1,$A363)))),0)</f>
        <v>0</v>
      </c>
      <c r="AW363" cm="1">
        <f t="array" aca="1" ref="AW363" ca="1">IFERROR(IFERROR(Resumo_Horas!AW363/INDIRECT(ADDRESS(7,COLUMN(AX:AX),4,1,Resumo_Horas!$A363)),0)*(((INDIRECT(ADDRESS(357,COLUMN(AX:AX),4,1,$A363))*14)/11)*(1+INDIRECT(ADDRESS(358,COLUMN(AX:AX),4,1,$A363)))),0)</f>
        <v>0</v>
      </c>
      <c r="AX363" cm="1">
        <f t="array" aca="1" ref="AX363" ca="1">IFERROR(IFERROR(Resumo_Horas!AX363/INDIRECT(ADDRESS(7,COLUMN(AY:AY),4,1,Resumo_Horas!$A363)),0)*(((INDIRECT(ADDRESS(357,COLUMN(AY:AY),4,1,$A363))*14)/11)*(1+INDIRECT(ADDRESS(358,COLUMN(AY:AY),4,1,$A363)))),0)</f>
        <v>0</v>
      </c>
      <c r="AY363" cm="1">
        <f t="array" aca="1" ref="AY363" ca="1">IFERROR(IFERROR(Resumo_Horas!AY363/INDIRECT(ADDRESS(7,COLUMN(AZ:AZ),4,1,Resumo_Horas!$A363)),0)*(((INDIRECT(ADDRESS(357,COLUMN(AZ:AZ),4,1,$A363))*14)/11)*(1+INDIRECT(ADDRESS(358,COLUMN(AZ:AZ),4,1,$A363)))),0)</f>
        <v>0</v>
      </c>
      <c r="AZ363" cm="1">
        <f t="array" aca="1" ref="AZ363" ca="1">IFERROR(IFERROR(Resumo_Horas!AZ363/INDIRECT(ADDRESS(7,COLUMN(BA:BA),4,1,Resumo_Horas!$A363)),0)*(((INDIRECT(ADDRESS(357,COLUMN(BA:BA),4,1,$A363))*14)/11)*(1+INDIRECT(ADDRESS(358,COLUMN(BA:BA),4,1,$A363)))),0)</f>
        <v>0</v>
      </c>
      <c r="BA363" cm="1">
        <f t="array" aca="1" ref="BA363" ca="1">IFERROR(IFERROR(Resumo_Horas!BA363/INDIRECT(ADDRESS(7,COLUMN(BB:BB),4,1,Resumo_Horas!$A363)),0)*(((INDIRECT(ADDRESS(357,COLUMN(BB:BB),4,1,$A363))*14)/11)*(1+INDIRECT(ADDRESS(358,COLUMN(BB:BB),4,1,$A363)))),0)</f>
        <v>0</v>
      </c>
      <c r="BB363" cm="1">
        <f t="array" aca="1" ref="BB363" ca="1">IFERROR(IFERROR(Resumo_Horas!BB363/INDIRECT(ADDRESS(7,COLUMN(BC:BC),4,1,Resumo_Horas!$A363)),0)*(((INDIRECT(ADDRESS(357,COLUMN(BC:BC),4,1,$A363))*14)/11)*(1+INDIRECT(ADDRESS(358,COLUMN(BC:BC),4,1,$A363)))),0)</f>
        <v>0</v>
      </c>
      <c r="BC363" cm="1">
        <f t="array" aca="1" ref="BC363" ca="1">IFERROR(IFERROR(Resumo_Horas!BC363/INDIRECT(ADDRESS(7,COLUMN(BD:BD),4,1,Resumo_Horas!$A363)),0)*(((INDIRECT(ADDRESS(357,COLUMN(BD:BD),4,1,$A363))*14)/11)*(1+INDIRECT(ADDRESS(358,COLUMN(BD:BD),4,1,$A363)))),0)</f>
        <v>0</v>
      </c>
      <c r="BD363" cm="1">
        <f t="array" aca="1" ref="BD363" ca="1">IFERROR(IFERROR(Resumo_Horas!BD363/INDIRECT(ADDRESS(7,COLUMN(BE:BE),4,1,Resumo_Horas!$A363)),0)*(((INDIRECT(ADDRESS(357,COLUMN(BE:BE),4,1,$A363))*14)/11)*(1+INDIRECT(ADDRESS(358,COLUMN(BE:BE),4,1,$A363)))),0)</f>
        <v>0</v>
      </c>
      <c r="BE363" cm="1">
        <f t="array" aca="1" ref="BE363" ca="1">IFERROR(IFERROR(Resumo_Horas!BE363/INDIRECT(ADDRESS(7,COLUMN(BF:BF),4,1,Resumo_Horas!$A363)),0)*(((INDIRECT(ADDRESS(357,COLUMN(BF:BF),4,1,$A363))*14)/11)*(1+INDIRECT(ADDRESS(358,COLUMN(BF:BF),4,1,$A363)))),0)</f>
        <v>0</v>
      </c>
      <c r="BF363" cm="1">
        <f t="array" aca="1" ref="BF363" ca="1">IFERROR(IFERROR(Resumo_Horas!BF363/INDIRECT(ADDRESS(7,COLUMN(BG:BG),4,1,Resumo_Horas!$A363)),0)*(((INDIRECT(ADDRESS(357,COLUMN(BG:BG),4,1,$A363))*14)/11)*(1+INDIRECT(ADDRESS(358,COLUMN(BG:BG),4,1,$A363)))),0)</f>
        <v>0</v>
      </c>
      <c r="BG363" cm="1">
        <f t="array" aca="1" ref="BG363" ca="1">IFERROR(IFERROR(Resumo_Horas!BG363/INDIRECT(ADDRESS(7,COLUMN(BH:BH),4,1,Resumo_Horas!$A363)),0)*(((INDIRECT(ADDRESS(357,COLUMN(BH:BH),4,1,$A363))*14)/11)*(1+INDIRECT(ADDRESS(358,COLUMN(BH:BH),4,1,$A363)))),0)</f>
        <v>0</v>
      </c>
      <c r="BH363" cm="1">
        <f t="array" aca="1" ref="BH363" ca="1">IFERROR(IFERROR(Resumo_Horas!BH363/INDIRECT(ADDRESS(7,COLUMN(BI:BI),4,1,Resumo_Horas!$A363)),0)*(((INDIRECT(ADDRESS(357,COLUMN(BI:BI),4,1,$A363))*14)/11)*(1+INDIRECT(ADDRESS(358,COLUMN(BI:BI),4,1,$A363)))),0)</f>
        <v>0</v>
      </c>
      <c r="BI363" cm="1">
        <f t="array" aca="1" ref="BI363" ca="1">IFERROR(IFERROR(Resumo_Horas!BI363/INDIRECT(ADDRESS(7,COLUMN(BJ:BJ),4,1,Resumo_Horas!$A363)),0)*(((INDIRECT(ADDRESS(357,COLUMN(BJ:BJ),4,1,$A363))*14)/11)*(1+INDIRECT(ADDRESS(358,COLUMN(BJ:BJ),4,1,$A363)))),0)</f>
        <v>0</v>
      </c>
      <c r="BJ363" cm="1">
        <f t="array" aca="1" ref="BJ363" ca="1">IFERROR(IFERROR(Resumo_Horas!BJ363/INDIRECT(ADDRESS(7,COLUMN(BK:BK),4,1,Resumo_Horas!$A363)),0)*(((INDIRECT(ADDRESS(357,COLUMN(BK:BK),4,1,$A363))*14)/11)*(1+INDIRECT(ADDRESS(358,COLUMN(BK:BK),4,1,$A363)))),0)</f>
        <v>0</v>
      </c>
      <c r="BK363" s="331" cm="1">
        <f t="array" aca="1" ref="BK363" ca="1">IFERROR(IFERROR(Resumo_Horas!BK363/INDIRECT(ADDRESS(7,COLUMN(BL:BL),4,1,Resumo_Horas!$A363)),0)*(((INDIRECT(ADDRESS(357,COLUMN(BL:BL),4,1,$A363))*14)/11)*(1+INDIRECT(ADDRESS(358,COLUMN(BL:BL),4,1,$A363)))),0)</f>
        <v>0</v>
      </c>
    </row>
    <row r="364" spans="1:63" x14ac:dyDescent="0.25">
      <c r="A364" s="330" t="str" cm="1">
        <f t="array" aca="1" ref="A364" ca="1">IF(INDIRECT(ADDRESS(9+QUOTIENT(ROW(A363)-1,20),4,4,1,"Equipa de projeto")) = 0,"", _xlfn.CONCAT(1 + QUOTIENT(ROW(A363)-1,20),". ", INDIRECT(ADDRESS(9+QUOTIENT(ROW(A363)-1,20),4,4,1,"Equipa de projeto"))))</f>
        <v/>
      </c>
      <c r="B364">
        <f>Atividades!$A$13</f>
        <v>0</v>
      </c>
      <c r="C364" s="123" t="s">
        <v>48</v>
      </c>
      <c r="D364" cm="1">
        <f t="array" aca="1" ref="D364" ca="1">IFERROR(IFERROR(Resumo_Horas!D364/INDIRECT(ADDRESS(7,COLUMN(E:E),4,1,Resumo_Horas!$A364)),0)*(((INDIRECT(ADDRESS(357,COLUMN(E:E),4,1,$A364))*14)/11)*(1+INDIRECT(ADDRESS(358,COLUMN(E:E),4,1,$A364)))),0)</f>
        <v>0</v>
      </c>
      <c r="E364" cm="1">
        <f t="array" aca="1" ref="E364" ca="1">IFERROR(IFERROR(Resumo_Horas!E364/INDIRECT(ADDRESS(7,COLUMN(F:F),4,1,Resumo_Horas!$A364)),0)*(((INDIRECT(ADDRESS(357,COLUMN(F:F),4,1,$A364))*14)/11)*(1+INDIRECT(ADDRESS(358,COLUMN(F:F),4,1,$A364)))),0)</f>
        <v>0</v>
      </c>
      <c r="F364" cm="1">
        <f t="array" aca="1" ref="F364" ca="1">IFERROR(IFERROR(Resumo_Horas!F364/INDIRECT(ADDRESS(7,COLUMN(G:G),4,1,Resumo_Horas!$A364)),0)*(((INDIRECT(ADDRESS(357,COLUMN(G:G),4,1,$A364))*14)/11)*(1+INDIRECT(ADDRESS(358,COLUMN(G:G),4,1,$A364)))),0)</f>
        <v>0</v>
      </c>
      <c r="G364" cm="1">
        <f t="array" aca="1" ref="G364" ca="1">IFERROR(IFERROR(Resumo_Horas!G364/INDIRECT(ADDRESS(7,COLUMN(H:H),4,1,Resumo_Horas!$A364)),0)*(((INDIRECT(ADDRESS(357,COLUMN(H:H),4,1,$A364))*14)/11)*(1+INDIRECT(ADDRESS(358,COLUMN(H:H),4,1,$A364)))),0)</f>
        <v>0</v>
      </c>
      <c r="H364" cm="1">
        <f t="array" aca="1" ref="H364" ca="1">IFERROR(IFERROR(Resumo_Horas!H364/INDIRECT(ADDRESS(7,COLUMN(I:I),4,1,Resumo_Horas!$A364)),0)*(((INDIRECT(ADDRESS(357,COLUMN(I:I),4,1,$A364))*14)/11)*(1+INDIRECT(ADDRESS(358,COLUMN(I:I),4,1,$A364)))),0)</f>
        <v>0</v>
      </c>
      <c r="I364" cm="1">
        <f t="array" aca="1" ref="I364" ca="1">IFERROR(IFERROR(Resumo_Horas!I364/INDIRECT(ADDRESS(7,COLUMN(J:J),4,1,Resumo_Horas!$A364)),0)*(((INDIRECT(ADDRESS(357,COLUMN(J:J),4,1,$A364))*14)/11)*(1+INDIRECT(ADDRESS(358,COLUMN(J:J),4,1,$A364)))),0)</f>
        <v>0</v>
      </c>
      <c r="J364" cm="1">
        <f t="array" aca="1" ref="J364" ca="1">IFERROR(IFERROR(Resumo_Horas!J364/INDIRECT(ADDRESS(7,COLUMN(K:K),4,1,Resumo_Horas!$A364)),0)*(((INDIRECT(ADDRESS(357,COLUMN(K:K),4,1,$A364))*14)/11)*(1+INDIRECT(ADDRESS(358,COLUMN(K:K),4,1,$A364)))),0)</f>
        <v>0</v>
      </c>
      <c r="K364" cm="1">
        <f t="array" aca="1" ref="K364" ca="1">IFERROR(IFERROR(Resumo_Horas!K364/INDIRECT(ADDRESS(7,COLUMN(L:L),4,1,Resumo_Horas!$A364)),0)*(((INDIRECT(ADDRESS(357,COLUMN(L:L),4,1,$A364))*14)/11)*(1+INDIRECT(ADDRESS(358,COLUMN(L:L),4,1,$A364)))),0)</f>
        <v>0</v>
      </c>
      <c r="L364" cm="1">
        <f t="array" aca="1" ref="L364" ca="1">IFERROR(IFERROR(Resumo_Horas!L364/INDIRECT(ADDRESS(7,COLUMN(M:M),4,1,Resumo_Horas!$A364)),0)*(((INDIRECT(ADDRESS(357,COLUMN(M:M),4,1,$A364))*14)/11)*(1+INDIRECT(ADDRESS(358,COLUMN(M:M),4,1,$A364)))),0)</f>
        <v>0</v>
      </c>
      <c r="M364" cm="1">
        <f t="array" aca="1" ref="M364" ca="1">IFERROR(IFERROR(Resumo_Horas!M364/INDIRECT(ADDRESS(7,COLUMN(N:N),4,1,Resumo_Horas!$A364)),0)*(((INDIRECT(ADDRESS(357,COLUMN(N:N),4,1,$A364))*14)/11)*(1+INDIRECT(ADDRESS(358,COLUMN(N:N),4,1,$A364)))),0)</f>
        <v>0</v>
      </c>
      <c r="N364" cm="1">
        <f t="array" aca="1" ref="N364" ca="1">IFERROR(IFERROR(Resumo_Horas!N364/INDIRECT(ADDRESS(7,COLUMN(O:O),4,1,Resumo_Horas!$A364)),0)*(((INDIRECT(ADDRESS(357,COLUMN(O:O),4,1,$A364))*14)/11)*(1+INDIRECT(ADDRESS(358,COLUMN(O:O),4,1,$A364)))),0)</f>
        <v>0</v>
      </c>
      <c r="O364" cm="1">
        <f t="array" aca="1" ref="O364" ca="1">IFERROR(IFERROR(Resumo_Horas!O364/INDIRECT(ADDRESS(7,COLUMN(P:P),4,1,Resumo_Horas!$A364)),0)*(((INDIRECT(ADDRESS(357,COLUMN(P:P),4,1,$A364))*14)/11)*(1+INDIRECT(ADDRESS(358,COLUMN(P:P),4,1,$A364)))),0)</f>
        <v>0</v>
      </c>
      <c r="P364" cm="1">
        <f t="array" aca="1" ref="P364" ca="1">IFERROR(IFERROR(Resumo_Horas!P364/INDIRECT(ADDRESS(7,COLUMN(Q:Q),4,1,Resumo_Horas!$A364)),0)*(((INDIRECT(ADDRESS(357,COLUMN(Q:Q),4,1,$A364))*14)/11)*(1+INDIRECT(ADDRESS(358,COLUMN(Q:Q),4,1,$A364)))),0)</f>
        <v>0</v>
      </c>
      <c r="Q364" cm="1">
        <f t="array" aca="1" ref="Q364" ca="1">IFERROR(IFERROR(Resumo_Horas!Q364/INDIRECT(ADDRESS(7,COLUMN(R:R),4,1,Resumo_Horas!$A364)),0)*(((INDIRECT(ADDRESS(357,COLUMN(R:R),4,1,$A364))*14)/11)*(1+INDIRECT(ADDRESS(358,COLUMN(R:R),4,1,$A364)))),0)</f>
        <v>0</v>
      </c>
      <c r="R364" cm="1">
        <f t="array" aca="1" ref="R364" ca="1">IFERROR(IFERROR(Resumo_Horas!R364/INDIRECT(ADDRESS(7,COLUMN(S:S),4,1,Resumo_Horas!$A364)),0)*(((INDIRECT(ADDRESS(357,COLUMN(S:S),4,1,$A364))*14)/11)*(1+INDIRECT(ADDRESS(358,COLUMN(S:S),4,1,$A364)))),0)</f>
        <v>0</v>
      </c>
      <c r="S364" cm="1">
        <f t="array" aca="1" ref="S364" ca="1">IFERROR(IFERROR(Resumo_Horas!S364/INDIRECT(ADDRESS(7,COLUMN(T:T),4,1,Resumo_Horas!$A364)),0)*(((INDIRECT(ADDRESS(357,COLUMN(T:T),4,1,$A364))*14)/11)*(1+INDIRECT(ADDRESS(358,COLUMN(T:T),4,1,$A364)))),0)</f>
        <v>0</v>
      </c>
      <c r="T364" cm="1">
        <f t="array" aca="1" ref="T364" ca="1">IFERROR(IFERROR(Resumo_Horas!T364/INDIRECT(ADDRESS(7,COLUMN(U:U),4,1,Resumo_Horas!$A364)),0)*(((INDIRECT(ADDRESS(357,COLUMN(U:U),4,1,$A364))*14)/11)*(1+INDIRECT(ADDRESS(358,COLUMN(U:U),4,1,$A364)))),0)</f>
        <v>0</v>
      </c>
      <c r="U364" cm="1">
        <f t="array" aca="1" ref="U364" ca="1">IFERROR(IFERROR(Resumo_Horas!U364/INDIRECT(ADDRESS(7,COLUMN(V:V),4,1,Resumo_Horas!$A364)),0)*(((INDIRECT(ADDRESS(357,COLUMN(V:V),4,1,$A364))*14)/11)*(1+INDIRECT(ADDRESS(358,COLUMN(V:V),4,1,$A364)))),0)</f>
        <v>0</v>
      </c>
      <c r="V364" cm="1">
        <f t="array" aca="1" ref="V364" ca="1">IFERROR(IFERROR(Resumo_Horas!V364/INDIRECT(ADDRESS(7,COLUMN(W:W),4,1,Resumo_Horas!$A364)),0)*(((INDIRECT(ADDRESS(357,COLUMN(W:W),4,1,$A364))*14)/11)*(1+INDIRECT(ADDRESS(358,COLUMN(W:W),4,1,$A364)))),0)</f>
        <v>0</v>
      </c>
      <c r="W364" cm="1">
        <f t="array" aca="1" ref="W364" ca="1">IFERROR(IFERROR(Resumo_Horas!W364/INDIRECT(ADDRESS(7,COLUMN(X:X),4,1,Resumo_Horas!$A364)),0)*(((INDIRECT(ADDRESS(357,COLUMN(X:X),4,1,$A364))*14)/11)*(1+INDIRECT(ADDRESS(358,COLUMN(X:X),4,1,$A364)))),0)</f>
        <v>0</v>
      </c>
      <c r="X364" cm="1">
        <f t="array" aca="1" ref="X364" ca="1">IFERROR(IFERROR(Resumo_Horas!X364/INDIRECT(ADDRESS(7,COLUMN(Y:Y),4,1,Resumo_Horas!$A364)),0)*(((INDIRECT(ADDRESS(357,COLUMN(Y:Y),4,1,$A364))*14)/11)*(1+INDIRECT(ADDRESS(358,COLUMN(Y:Y),4,1,$A364)))),0)</f>
        <v>0</v>
      </c>
      <c r="Y364" cm="1">
        <f t="array" aca="1" ref="Y364" ca="1">IFERROR(IFERROR(Resumo_Horas!Y364/INDIRECT(ADDRESS(7,COLUMN(Z:Z),4,1,Resumo_Horas!$A364)),0)*(((INDIRECT(ADDRESS(357,COLUMN(Z:Z),4,1,$A364))*14)/11)*(1+INDIRECT(ADDRESS(358,COLUMN(Z:Z),4,1,$A364)))),0)</f>
        <v>0</v>
      </c>
      <c r="Z364" cm="1">
        <f t="array" aca="1" ref="Z364" ca="1">IFERROR(IFERROR(Resumo_Horas!Z364/INDIRECT(ADDRESS(7,COLUMN(AA:AA),4,1,Resumo_Horas!$A364)),0)*(((INDIRECT(ADDRESS(357,COLUMN(AA:AA),4,1,$A364))*14)/11)*(1+INDIRECT(ADDRESS(358,COLUMN(AA:AA),4,1,$A364)))),0)</f>
        <v>0</v>
      </c>
      <c r="AA364" cm="1">
        <f t="array" aca="1" ref="AA364" ca="1">IFERROR(IFERROR(Resumo_Horas!AA364/INDIRECT(ADDRESS(7,COLUMN(AB:AB),4,1,Resumo_Horas!$A364)),0)*(((INDIRECT(ADDRESS(357,COLUMN(AB:AB),4,1,$A364))*14)/11)*(1+INDIRECT(ADDRESS(358,COLUMN(AB:AB),4,1,$A364)))),0)</f>
        <v>0</v>
      </c>
      <c r="AB364" cm="1">
        <f t="array" aca="1" ref="AB364" ca="1">IFERROR(IFERROR(Resumo_Horas!AB364/INDIRECT(ADDRESS(7,COLUMN(AC:AC),4,1,Resumo_Horas!$A364)),0)*(((INDIRECT(ADDRESS(357,COLUMN(AC:AC),4,1,$A364))*14)/11)*(1+INDIRECT(ADDRESS(358,COLUMN(AC:AC),4,1,$A364)))),0)</f>
        <v>0</v>
      </c>
      <c r="AC364" cm="1">
        <f t="array" aca="1" ref="AC364" ca="1">IFERROR(IFERROR(Resumo_Horas!AC364/INDIRECT(ADDRESS(7,COLUMN(AD:AD),4,1,Resumo_Horas!$A364)),0)*(((INDIRECT(ADDRESS(357,COLUMN(AD:AD),4,1,$A364))*14)/11)*(1+INDIRECT(ADDRESS(358,COLUMN(AD:AD),4,1,$A364)))),0)</f>
        <v>0</v>
      </c>
      <c r="AD364" cm="1">
        <f t="array" aca="1" ref="AD364" ca="1">IFERROR(IFERROR(Resumo_Horas!AD364/INDIRECT(ADDRESS(7,COLUMN(AE:AE),4,1,Resumo_Horas!$A364)),0)*(((INDIRECT(ADDRESS(357,COLUMN(AE:AE),4,1,$A364))*14)/11)*(1+INDIRECT(ADDRESS(358,COLUMN(AE:AE),4,1,$A364)))),0)</f>
        <v>0</v>
      </c>
      <c r="AE364" cm="1">
        <f t="array" aca="1" ref="AE364" ca="1">IFERROR(IFERROR(Resumo_Horas!AE364/INDIRECT(ADDRESS(7,COLUMN(AF:AF),4,1,Resumo_Horas!$A364)),0)*(((INDIRECT(ADDRESS(357,COLUMN(AF:AF),4,1,$A364))*14)/11)*(1+INDIRECT(ADDRESS(358,COLUMN(AF:AF),4,1,$A364)))),0)</f>
        <v>0</v>
      </c>
      <c r="AF364" cm="1">
        <f t="array" aca="1" ref="AF364" ca="1">IFERROR(IFERROR(Resumo_Horas!AF364/INDIRECT(ADDRESS(7,COLUMN(AG:AG),4,1,Resumo_Horas!$A364)),0)*(((INDIRECT(ADDRESS(357,COLUMN(AG:AG),4,1,$A364))*14)/11)*(1+INDIRECT(ADDRESS(358,COLUMN(AG:AG),4,1,$A364)))),0)</f>
        <v>0</v>
      </c>
      <c r="AG364" cm="1">
        <f t="array" aca="1" ref="AG364" ca="1">IFERROR(IFERROR(Resumo_Horas!AG364/INDIRECT(ADDRESS(7,COLUMN(AH:AH),4,1,Resumo_Horas!$A364)),0)*(((INDIRECT(ADDRESS(357,COLUMN(AH:AH),4,1,$A364))*14)/11)*(1+INDIRECT(ADDRESS(358,COLUMN(AH:AH),4,1,$A364)))),0)</f>
        <v>0</v>
      </c>
      <c r="AH364" cm="1">
        <f t="array" aca="1" ref="AH364" ca="1">IFERROR(IFERROR(Resumo_Horas!AH364/INDIRECT(ADDRESS(7,COLUMN(AI:AI),4,1,Resumo_Horas!$A364)),0)*(((INDIRECT(ADDRESS(357,COLUMN(AI:AI),4,1,$A364))*14)/11)*(1+INDIRECT(ADDRESS(358,COLUMN(AI:AI),4,1,$A364)))),0)</f>
        <v>0</v>
      </c>
      <c r="AI364" cm="1">
        <f t="array" aca="1" ref="AI364" ca="1">IFERROR(IFERROR(Resumo_Horas!AI364/INDIRECT(ADDRESS(7,COLUMN(AJ:AJ),4,1,Resumo_Horas!$A364)),0)*(((INDIRECT(ADDRESS(357,COLUMN(AJ:AJ),4,1,$A364))*14)/11)*(1+INDIRECT(ADDRESS(358,COLUMN(AJ:AJ),4,1,$A364)))),0)</f>
        <v>0</v>
      </c>
      <c r="AJ364" cm="1">
        <f t="array" aca="1" ref="AJ364" ca="1">IFERROR(IFERROR(Resumo_Horas!AJ364/INDIRECT(ADDRESS(7,COLUMN(AK:AK),4,1,Resumo_Horas!$A364)),0)*(((INDIRECT(ADDRESS(357,COLUMN(AK:AK),4,1,$A364))*14)/11)*(1+INDIRECT(ADDRESS(358,COLUMN(AK:AK),4,1,$A364)))),0)</f>
        <v>0</v>
      </c>
      <c r="AK364" cm="1">
        <f t="array" aca="1" ref="AK364" ca="1">IFERROR(IFERROR(Resumo_Horas!AK364/INDIRECT(ADDRESS(7,COLUMN(AL:AL),4,1,Resumo_Horas!$A364)),0)*(((INDIRECT(ADDRESS(357,COLUMN(AL:AL),4,1,$A364))*14)/11)*(1+INDIRECT(ADDRESS(358,COLUMN(AL:AL),4,1,$A364)))),0)</f>
        <v>0</v>
      </c>
      <c r="AL364" cm="1">
        <f t="array" aca="1" ref="AL364" ca="1">IFERROR(IFERROR(Resumo_Horas!AL364/INDIRECT(ADDRESS(7,COLUMN(AM:AM),4,1,Resumo_Horas!$A364)),0)*(((INDIRECT(ADDRESS(357,COLUMN(AM:AM),4,1,$A364))*14)/11)*(1+INDIRECT(ADDRESS(358,COLUMN(AM:AM),4,1,$A364)))),0)</f>
        <v>0</v>
      </c>
      <c r="AM364" cm="1">
        <f t="array" aca="1" ref="AM364" ca="1">IFERROR(IFERROR(Resumo_Horas!AM364/INDIRECT(ADDRESS(7,COLUMN(AN:AN),4,1,Resumo_Horas!$A364)),0)*(((INDIRECT(ADDRESS(357,COLUMN(AN:AN),4,1,$A364))*14)/11)*(1+INDIRECT(ADDRESS(358,COLUMN(AN:AN),4,1,$A364)))),0)</f>
        <v>0</v>
      </c>
      <c r="AN364" cm="1">
        <f t="array" aca="1" ref="AN364" ca="1">IFERROR(IFERROR(Resumo_Horas!AN364/INDIRECT(ADDRESS(7,COLUMN(AO:AO),4,1,Resumo_Horas!$A364)),0)*(((INDIRECT(ADDRESS(357,COLUMN(AO:AO),4,1,$A364))*14)/11)*(1+INDIRECT(ADDRESS(358,COLUMN(AO:AO),4,1,$A364)))),0)</f>
        <v>0</v>
      </c>
      <c r="AO364" cm="1">
        <f t="array" aca="1" ref="AO364" ca="1">IFERROR(IFERROR(Resumo_Horas!AO364/INDIRECT(ADDRESS(7,COLUMN(AP:AP),4,1,Resumo_Horas!$A364)),0)*(((INDIRECT(ADDRESS(357,COLUMN(AP:AP),4,1,$A364))*14)/11)*(1+INDIRECT(ADDRESS(358,COLUMN(AP:AP),4,1,$A364)))),0)</f>
        <v>0</v>
      </c>
      <c r="AP364" cm="1">
        <f t="array" aca="1" ref="AP364" ca="1">IFERROR(IFERROR(Resumo_Horas!AP364/INDIRECT(ADDRESS(7,COLUMN(AQ:AQ),4,1,Resumo_Horas!$A364)),0)*(((INDIRECT(ADDRESS(357,COLUMN(AQ:AQ),4,1,$A364))*14)/11)*(1+INDIRECT(ADDRESS(358,COLUMN(AQ:AQ),4,1,$A364)))),0)</f>
        <v>0</v>
      </c>
      <c r="AQ364" cm="1">
        <f t="array" aca="1" ref="AQ364" ca="1">IFERROR(IFERROR(Resumo_Horas!AQ364/INDIRECT(ADDRESS(7,COLUMN(AR:AR),4,1,Resumo_Horas!$A364)),0)*(((INDIRECT(ADDRESS(357,COLUMN(AR:AR),4,1,$A364))*14)/11)*(1+INDIRECT(ADDRESS(358,COLUMN(AR:AR),4,1,$A364)))),0)</f>
        <v>0</v>
      </c>
      <c r="AR364" cm="1">
        <f t="array" aca="1" ref="AR364" ca="1">IFERROR(IFERROR(Resumo_Horas!AR364/INDIRECT(ADDRESS(7,COLUMN(AS:AS),4,1,Resumo_Horas!$A364)),0)*(((INDIRECT(ADDRESS(357,COLUMN(AS:AS),4,1,$A364))*14)/11)*(1+INDIRECT(ADDRESS(358,COLUMN(AS:AS),4,1,$A364)))),0)</f>
        <v>0</v>
      </c>
      <c r="AS364" cm="1">
        <f t="array" aca="1" ref="AS364" ca="1">IFERROR(IFERROR(Resumo_Horas!AS364/INDIRECT(ADDRESS(7,COLUMN(AT:AT),4,1,Resumo_Horas!$A364)),0)*(((INDIRECT(ADDRESS(357,COLUMN(AT:AT),4,1,$A364))*14)/11)*(1+INDIRECT(ADDRESS(358,COLUMN(AT:AT),4,1,$A364)))),0)</f>
        <v>0</v>
      </c>
      <c r="AT364" cm="1">
        <f t="array" aca="1" ref="AT364" ca="1">IFERROR(IFERROR(Resumo_Horas!AT364/INDIRECT(ADDRESS(7,COLUMN(AU:AU),4,1,Resumo_Horas!$A364)),0)*(((INDIRECT(ADDRESS(357,COLUMN(AU:AU),4,1,$A364))*14)/11)*(1+INDIRECT(ADDRESS(358,COLUMN(AU:AU),4,1,$A364)))),0)</f>
        <v>0</v>
      </c>
      <c r="AU364" cm="1">
        <f t="array" aca="1" ref="AU364" ca="1">IFERROR(IFERROR(Resumo_Horas!AU364/INDIRECT(ADDRESS(7,COLUMN(AV:AV),4,1,Resumo_Horas!$A364)),0)*(((INDIRECT(ADDRESS(357,COLUMN(AV:AV),4,1,$A364))*14)/11)*(1+INDIRECT(ADDRESS(358,COLUMN(AV:AV),4,1,$A364)))),0)</f>
        <v>0</v>
      </c>
      <c r="AV364" cm="1">
        <f t="array" aca="1" ref="AV364" ca="1">IFERROR(IFERROR(Resumo_Horas!AV364/INDIRECT(ADDRESS(7,COLUMN(AW:AW),4,1,Resumo_Horas!$A364)),0)*(((INDIRECT(ADDRESS(357,COLUMN(AW:AW),4,1,$A364))*14)/11)*(1+INDIRECT(ADDRESS(358,COLUMN(AW:AW),4,1,$A364)))),0)</f>
        <v>0</v>
      </c>
      <c r="AW364" cm="1">
        <f t="array" aca="1" ref="AW364" ca="1">IFERROR(IFERROR(Resumo_Horas!AW364/INDIRECT(ADDRESS(7,COLUMN(AX:AX),4,1,Resumo_Horas!$A364)),0)*(((INDIRECT(ADDRESS(357,COLUMN(AX:AX),4,1,$A364))*14)/11)*(1+INDIRECT(ADDRESS(358,COLUMN(AX:AX),4,1,$A364)))),0)</f>
        <v>0</v>
      </c>
      <c r="AX364" cm="1">
        <f t="array" aca="1" ref="AX364" ca="1">IFERROR(IFERROR(Resumo_Horas!AX364/INDIRECT(ADDRESS(7,COLUMN(AY:AY),4,1,Resumo_Horas!$A364)),0)*(((INDIRECT(ADDRESS(357,COLUMN(AY:AY),4,1,$A364))*14)/11)*(1+INDIRECT(ADDRESS(358,COLUMN(AY:AY),4,1,$A364)))),0)</f>
        <v>0</v>
      </c>
      <c r="AY364" cm="1">
        <f t="array" aca="1" ref="AY364" ca="1">IFERROR(IFERROR(Resumo_Horas!AY364/INDIRECT(ADDRESS(7,COLUMN(AZ:AZ),4,1,Resumo_Horas!$A364)),0)*(((INDIRECT(ADDRESS(357,COLUMN(AZ:AZ),4,1,$A364))*14)/11)*(1+INDIRECT(ADDRESS(358,COLUMN(AZ:AZ),4,1,$A364)))),0)</f>
        <v>0</v>
      </c>
      <c r="AZ364" cm="1">
        <f t="array" aca="1" ref="AZ364" ca="1">IFERROR(IFERROR(Resumo_Horas!AZ364/INDIRECT(ADDRESS(7,COLUMN(BA:BA),4,1,Resumo_Horas!$A364)),0)*(((INDIRECT(ADDRESS(357,COLUMN(BA:BA),4,1,$A364))*14)/11)*(1+INDIRECT(ADDRESS(358,COLUMN(BA:BA),4,1,$A364)))),0)</f>
        <v>0</v>
      </c>
      <c r="BA364" cm="1">
        <f t="array" aca="1" ref="BA364" ca="1">IFERROR(IFERROR(Resumo_Horas!BA364/INDIRECT(ADDRESS(7,COLUMN(BB:BB),4,1,Resumo_Horas!$A364)),0)*(((INDIRECT(ADDRESS(357,COLUMN(BB:BB),4,1,$A364))*14)/11)*(1+INDIRECT(ADDRESS(358,COLUMN(BB:BB),4,1,$A364)))),0)</f>
        <v>0</v>
      </c>
      <c r="BB364" cm="1">
        <f t="array" aca="1" ref="BB364" ca="1">IFERROR(IFERROR(Resumo_Horas!BB364/INDIRECT(ADDRESS(7,COLUMN(BC:BC),4,1,Resumo_Horas!$A364)),0)*(((INDIRECT(ADDRESS(357,COLUMN(BC:BC),4,1,$A364))*14)/11)*(1+INDIRECT(ADDRESS(358,COLUMN(BC:BC),4,1,$A364)))),0)</f>
        <v>0</v>
      </c>
      <c r="BC364" cm="1">
        <f t="array" aca="1" ref="BC364" ca="1">IFERROR(IFERROR(Resumo_Horas!BC364/INDIRECT(ADDRESS(7,COLUMN(BD:BD),4,1,Resumo_Horas!$A364)),0)*(((INDIRECT(ADDRESS(357,COLUMN(BD:BD),4,1,$A364))*14)/11)*(1+INDIRECT(ADDRESS(358,COLUMN(BD:BD),4,1,$A364)))),0)</f>
        <v>0</v>
      </c>
      <c r="BD364" cm="1">
        <f t="array" aca="1" ref="BD364" ca="1">IFERROR(IFERROR(Resumo_Horas!BD364/INDIRECT(ADDRESS(7,COLUMN(BE:BE),4,1,Resumo_Horas!$A364)),0)*(((INDIRECT(ADDRESS(357,COLUMN(BE:BE),4,1,$A364))*14)/11)*(1+INDIRECT(ADDRESS(358,COLUMN(BE:BE),4,1,$A364)))),0)</f>
        <v>0</v>
      </c>
      <c r="BE364" cm="1">
        <f t="array" aca="1" ref="BE364" ca="1">IFERROR(IFERROR(Resumo_Horas!BE364/INDIRECT(ADDRESS(7,COLUMN(BF:BF),4,1,Resumo_Horas!$A364)),0)*(((INDIRECT(ADDRESS(357,COLUMN(BF:BF),4,1,$A364))*14)/11)*(1+INDIRECT(ADDRESS(358,COLUMN(BF:BF),4,1,$A364)))),0)</f>
        <v>0</v>
      </c>
      <c r="BF364" cm="1">
        <f t="array" aca="1" ref="BF364" ca="1">IFERROR(IFERROR(Resumo_Horas!BF364/INDIRECT(ADDRESS(7,COLUMN(BG:BG),4,1,Resumo_Horas!$A364)),0)*(((INDIRECT(ADDRESS(357,COLUMN(BG:BG),4,1,$A364))*14)/11)*(1+INDIRECT(ADDRESS(358,COLUMN(BG:BG),4,1,$A364)))),0)</f>
        <v>0</v>
      </c>
      <c r="BG364" cm="1">
        <f t="array" aca="1" ref="BG364" ca="1">IFERROR(IFERROR(Resumo_Horas!BG364/INDIRECT(ADDRESS(7,COLUMN(BH:BH),4,1,Resumo_Horas!$A364)),0)*(((INDIRECT(ADDRESS(357,COLUMN(BH:BH),4,1,$A364))*14)/11)*(1+INDIRECT(ADDRESS(358,COLUMN(BH:BH),4,1,$A364)))),0)</f>
        <v>0</v>
      </c>
      <c r="BH364" cm="1">
        <f t="array" aca="1" ref="BH364" ca="1">IFERROR(IFERROR(Resumo_Horas!BH364/INDIRECT(ADDRESS(7,COLUMN(BI:BI),4,1,Resumo_Horas!$A364)),0)*(((INDIRECT(ADDRESS(357,COLUMN(BI:BI),4,1,$A364))*14)/11)*(1+INDIRECT(ADDRESS(358,COLUMN(BI:BI),4,1,$A364)))),0)</f>
        <v>0</v>
      </c>
      <c r="BI364" cm="1">
        <f t="array" aca="1" ref="BI364" ca="1">IFERROR(IFERROR(Resumo_Horas!BI364/INDIRECT(ADDRESS(7,COLUMN(BJ:BJ),4,1,Resumo_Horas!$A364)),0)*(((INDIRECT(ADDRESS(357,COLUMN(BJ:BJ),4,1,$A364))*14)/11)*(1+INDIRECT(ADDRESS(358,COLUMN(BJ:BJ),4,1,$A364)))),0)</f>
        <v>0</v>
      </c>
      <c r="BJ364" cm="1">
        <f t="array" aca="1" ref="BJ364" ca="1">IFERROR(IFERROR(Resumo_Horas!BJ364/INDIRECT(ADDRESS(7,COLUMN(BK:BK),4,1,Resumo_Horas!$A364)),0)*(((INDIRECT(ADDRESS(357,COLUMN(BK:BK),4,1,$A364))*14)/11)*(1+INDIRECT(ADDRESS(358,COLUMN(BK:BK),4,1,$A364)))),0)</f>
        <v>0</v>
      </c>
      <c r="BK364" s="331" cm="1">
        <f t="array" aca="1" ref="BK364" ca="1">IFERROR(IFERROR(Resumo_Horas!BK364/INDIRECT(ADDRESS(7,COLUMN(BL:BL),4,1,Resumo_Horas!$A364)),0)*(((INDIRECT(ADDRESS(357,COLUMN(BL:BL),4,1,$A364))*14)/11)*(1+INDIRECT(ADDRESS(358,COLUMN(BL:BL),4,1,$A364)))),0)</f>
        <v>0</v>
      </c>
    </row>
    <row r="365" spans="1:63" x14ac:dyDescent="0.25">
      <c r="A365" s="330" t="str" cm="1">
        <f t="array" aca="1" ref="A365" ca="1">IF(INDIRECT(ADDRESS(9+QUOTIENT(ROW(A364)-1,20),4,4,1,"Equipa de projeto")) = 0,"", _xlfn.CONCAT(1 + QUOTIENT(ROW(A364)-1,20),". ", INDIRECT(ADDRESS(9+QUOTIENT(ROW(A364)-1,20),4,4,1,"Equipa de projeto"))))</f>
        <v/>
      </c>
      <c r="B365">
        <f>Atividades!$A$13</f>
        <v>0</v>
      </c>
      <c r="C365" s="123" t="s">
        <v>49</v>
      </c>
      <c r="D365" cm="1">
        <f t="array" aca="1" ref="D365" ca="1">IFERROR(IFERROR(Resumo_Horas!D365/INDIRECT(ADDRESS(7,COLUMN(E:E),4,1,Resumo_Horas!$A365)),0)*(((INDIRECT(ADDRESS(357,COLUMN(E:E),4,1,$A365))*14)/11)*(1+INDIRECT(ADDRESS(358,COLUMN(E:E),4,1,$A365)))),0)</f>
        <v>0</v>
      </c>
      <c r="E365" cm="1">
        <f t="array" aca="1" ref="E365" ca="1">IFERROR(IFERROR(Resumo_Horas!E365/INDIRECT(ADDRESS(7,COLUMN(F:F),4,1,Resumo_Horas!$A365)),0)*(((INDIRECT(ADDRESS(357,COLUMN(F:F),4,1,$A365))*14)/11)*(1+INDIRECT(ADDRESS(358,COLUMN(F:F),4,1,$A365)))),0)</f>
        <v>0</v>
      </c>
      <c r="F365" cm="1">
        <f t="array" aca="1" ref="F365" ca="1">IFERROR(IFERROR(Resumo_Horas!F365/INDIRECT(ADDRESS(7,COLUMN(G:G),4,1,Resumo_Horas!$A365)),0)*(((INDIRECT(ADDRESS(357,COLUMN(G:G),4,1,$A365))*14)/11)*(1+INDIRECT(ADDRESS(358,COLUMN(G:G),4,1,$A365)))),0)</f>
        <v>0</v>
      </c>
      <c r="G365" cm="1">
        <f t="array" aca="1" ref="G365" ca="1">IFERROR(IFERROR(Resumo_Horas!G365/INDIRECT(ADDRESS(7,COLUMN(H:H),4,1,Resumo_Horas!$A365)),0)*(((INDIRECT(ADDRESS(357,COLUMN(H:H),4,1,$A365))*14)/11)*(1+INDIRECT(ADDRESS(358,COLUMN(H:H),4,1,$A365)))),0)</f>
        <v>0</v>
      </c>
      <c r="H365" cm="1">
        <f t="array" aca="1" ref="H365" ca="1">IFERROR(IFERROR(Resumo_Horas!H365/INDIRECT(ADDRESS(7,COLUMN(I:I),4,1,Resumo_Horas!$A365)),0)*(((INDIRECT(ADDRESS(357,COLUMN(I:I),4,1,$A365))*14)/11)*(1+INDIRECT(ADDRESS(358,COLUMN(I:I),4,1,$A365)))),0)</f>
        <v>0</v>
      </c>
      <c r="I365" cm="1">
        <f t="array" aca="1" ref="I365" ca="1">IFERROR(IFERROR(Resumo_Horas!I365/INDIRECT(ADDRESS(7,COLUMN(J:J),4,1,Resumo_Horas!$A365)),0)*(((INDIRECT(ADDRESS(357,COLUMN(J:J),4,1,$A365))*14)/11)*(1+INDIRECT(ADDRESS(358,COLUMN(J:J),4,1,$A365)))),0)</f>
        <v>0</v>
      </c>
      <c r="J365" cm="1">
        <f t="array" aca="1" ref="J365" ca="1">IFERROR(IFERROR(Resumo_Horas!J365/INDIRECT(ADDRESS(7,COLUMN(K:K),4,1,Resumo_Horas!$A365)),0)*(((INDIRECT(ADDRESS(357,COLUMN(K:K),4,1,$A365))*14)/11)*(1+INDIRECT(ADDRESS(358,COLUMN(K:K),4,1,$A365)))),0)</f>
        <v>0</v>
      </c>
      <c r="K365" cm="1">
        <f t="array" aca="1" ref="K365" ca="1">IFERROR(IFERROR(Resumo_Horas!K365/INDIRECT(ADDRESS(7,COLUMN(L:L),4,1,Resumo_Horas!$A365)),0)*(((INDIRECT(ADDRESS(357,COLUMN(L:L),4,1,$A365))*14)/11)*(1+INDIRECT(ADDRESS(358,COLUMN(L:L),4,1,$A365)))),0)</f>
        <v>0</v>
      </c>
      <c r="L365" cm="1">
        <f t="array" aca="1" ref="L365" ca="1">IFERROR(IFERROR(Resumo_Horas!L365/INDIRECT(ADDRESS(7,COLUMN(M:M),4,1,Resumo_Horas!$A365)),0)*(((INDIRECT(ADDRESS(357,COLUMN(M:M),4,1,$A365))*14)/11)*(1+INDIRECT(ADDRESS(358,COLUMN(M:M),4,1,$A365)))),0)</f>
        <v>0</v>
      </c>
      <c r="M365" cm="1">
        <f t="array" aca="1" ref="M365" ca="1">IFERROR(IFERROR(Resumo_Horas!M365/INDIRECT(ADDRESS(7,COLUMN(N:N),4,1,Resumo_Horas!$A365)),0)*(((INDIRECT(ADDRESS(357,COLUMN(N:N),4,1,$A365))*14)/11)*(1+INDIRECT(ADDRESS(358,COLUMN(N:N),4,1,$A365)))),0)</f>
        <v>0</v>
      </c>
      <c r="N365" cm="1">
        <f t="array" aca="1" ref="N365" ca="1">IFERROR(IFERROR(Resumo_Horas!N365/INDIRECT(ADDRESS(7,COLUMN(O:O),4,1,Resumo_Horas!$A365)),0)*(((INDIRECT(ADDRESS(357,COLUMN(O:O),4,1,$A365))*14)/11)*(1+INDIRECT(ADDRESS(358,COLUMN(O:O),4,1,$A365)))),0)</f>
        <v>0</v>
      </c>
      <c r="O365" cm="1">
        <f t="array" aca="1" ref="O365" ca="1">IFERROR(IFERROR(Resumo_Horas!O365/INDIRECT(ADDRESS(7,COLUMN(P:P),4,1,Resumo_Horas!$A365)),0)*(((INDIRECT(ADDRESS(357,COLUMN(P:P),4,1,$A365))*14)/11)*(1+INDIRECT(ADDRESS(358,COLUMN(P:P),4,1,$A365)))),0)</f>
        <v>0</v>
      </c>
      <c r="P365" cm="1">
        <f t="array" aca="1" ref="P365" ca="1">IFERROR(IFERROR(Resumo_Horas!P365/INDIRECT(ADDRESS(7,COLUMN(Q:Q),4,1,Resumo_Horas!$A365)),0)*(((INDIRECT(ADDRESS(357,COLUMN(Q:Q),4,1,$A365))*14)/11)*(1+INDIRECT(ADDRESS(358,COLUMN(Q:Q),4,1,$A365)))),0)</f>
        <v>0</v>
      </c>
      <c r="Q365" cm="1">
        <f t="array" aca="1" ref="Q365" ca="1">IFERROR(IFERROR(Resumo_Horas!Q365/INDIRECT(ADDRESS(7,COLUMN(R:R),4,1,Resumo_Horas!$A365)),0)*(((INDIRECT(ADDRESS(357,COLUMN(R:R),4,1,$A365))*14)/11)*(1+INDIRECT(ADDRESS(358,COLUMN(R:R),4,1,$A365)))),0)</f>
        <v>0</v>
      </c>
      <c r="R365" cm="1">
        <f t="array" aca="1" ref="R365" ca="1">IFERROR(IFERROR(Resumo_Horas!R365/INDIRECT(ADDRESS(7,COLUMN(S:S),4,1,Resumo_Horas!$A365)),0)*(((INDIRECT(ADDRESS(357,COLUMN(S:S),4,1,$A365))*14)/11)*(1+INDIRECT(ADDRESS(358,COLUMN(S:S),4,1,$A365)))),0)</f>
        <v>0</v>
      </c>
      <c r="S365" cm="1">
        <f t="array" aca="1" ref="S365" ca="1">IFERROR(IFERROR(Resumo_Horas!S365/INDIRECT(ADDRESS(7,COLUMN(T:T),4,1,Resumo_Horas!$A365)),0)*(((INDIRECT(ADDRESS(357,COLUMN(T:T),4,1,$A365))*14)/11)*(1+INDIRECT(ADDRESS(358,COLUMN(T:T),4,1,$A365)))),0)</f>
        <v>0</v>
      </c>
      <c r="T365" cm="1">
        <f t="array" aca="1" ref="T365" ca="1">IFERROR(IFERROR(Resumo_Horas!T365/INDIRECT(ADDRESS(7,COLUMN(U:U),4,1,Resumo_Horas!$A365)),0)*(((INDIRECT(ADDRESS(357,COLUMN(U:U),4,1,$A365))*14)/11)*(1+INDIRECT(ADDRESS(358,COLUMN(U:U),4,1,$A365)))),0)</f>
        <v>0</v>
      </c>
      <c r="U365" cm="1">
        <f t="array" aca="1" ref="U365" ca="1">IFERROR(IFERROR(Resumo_Horas!U365/INDIRECT(ADDRESS(7,COLUMN(V:V),4,1,Resumo_Horas!$A365)),0)*(((INDIRECT(ADDRESS(357,COLUMN(V:V),4,1,$A365))*14)/11)*(1+INDIRECT(ADDRESS(358,COLUMN(V:V),4,1,$A365)))),0)</f>
        <v>0</v>
      </c>
      <c r="V365" cm="1">
        <f t="array" aca="1" ref="V365" ca="1">IFERROR(IFERROR(Resumo_Horas!V365/INDIRECT(ADDRESS(7,COLUMN(W:W),4,1,Resumo_Horas!$A365)),0)*(((INDIRECT(ADDRESS(357,COLUMN(W:W),4,1,$A365))*14)/11)*(1+INDIRECT(ADDRESS(358,COLUMN(W:W),4,1,$A365)))),0)</f>
        <v>0</v>
      </c>
      <c r="W365" cm="1">
        <f t="array" aca="1" ref="W365" ca="1">IFERROR(IFERROR(Resumo_Horas!W365/INDIRECT(ADDRESS(7,COLUMN(X:X),4,1,Resumo_Horas!$A365)),0)*(((INDIRECT(ADDRESS(357,COLUMN(X:X),4,1,$A365))*14)/11)*(1+INDIRECT(ADDRESS(358,COLUMN(X:X),4,1,$A365)))),0)</f>
        <v>0</v>
      </c>
      <c r="X365" cm="1">
        <f t="array" aca="1" ref="X365" ca="1">IFERROR(IFERROR(Resumo_Horas!X365/INDIRECT(ADDRESS(7,COLUMN(Y:Y),4,1,Resumo_Horas!$A365)),0)*(((INDIRECT(ADDRESS(357,COLUMN(Y:Y),4,1,$A365))*14)/11)*(1+INDIRECT(ADDRESS(358,COLUMN(Y:Y),4,1,$A365)))),0)</f>
        <v>0</v>
      </c>
      <c r="Y365" cm="1">
        <f t="array" aca="1" ref="Y365" ca="1">IFERROR(IFERROR(Resumo_Horas!Y365/INDIRECT(ADDRESS(7,COLUMN(Z:Z),4,1,Resumo_Horas!$A365)),0)*(((INDIRECT(ADDRESS(357,COLUMN(Z:Z),4,1,$A365))*14)/11)*(1+INDIRECT(ADDRESS(358,COLUMN(Z:Z),4,1,$A365)))),0)</f>
        <v>0</v>
      </c>
      <c r="Z365" cm="1">
        <f t="array" aca="1" ref="Z365" ca="1">IFERROR(IFERROR(Resumo_Horas!Z365/INDIRECT(ADDRESS(7,COLUMN(AA:AA),4,1,Resumo_Horas!$A365)),0)*(((INDIRECT(ADDRESS(357,COLUMN(AA:AA),4,1,$A365))*14)/11)*(1+INDIRECT(ADDRESS(358,COLUMN(AA:AA),4,1,$A365)))),0)</f>
        <v>0</v>
      </c>
      <c r="AA365" cm="1">
        <f t="array" aca="1" ref="AA365" ca="1">IFERROR(IFERROR(Resumo_Horas!AA365/INDIRECT(ADDRESS(7,COLUMN(AB:AB),4,1,Resumo_Horas!$A365)),0)*(((INDIRECT(ADDRESS(357,COLUMN(AB:AB),4,1,$A365))*14)/11)*(1+INDIRECT(ADDRESS(358,COLUMN(AB:AB),4,1,$A365)))),0)</f>
        <v>0</v>
      </c>
      <c r="AB365" cm="1">
        <f t="array" aca="1" ref="AB365" ca="1">IFERROR(IFERROR(Resumo_Horas!AB365/INDIRECT(ADDRESS(7,COLUMN(AC:AC),4,1,Resumo_Horas!$A365)),0)*(((INDIRECT(ADDRESS(357,COLUMN(AC:AC),4,1,$A365))*14)/11)*(1+INDIRECT(ADDRESS(358,COLUMN(AC:AC),4,1,$A365)))),0)</f>
        <v>0</v>
      </c>
      <c r="AC365" cm="1">
        <f t="array" aca="1" ref="AC365" ca="1">IFERROR(IFERROR(Resumo_Horas!AC365/INDIRECT(ADDRESS(7,COLUMN(AD:AD),4,1,Resumo_Horas!$A365)),0)*(((INDIRECT(ADDRESS(357,COLUMN(AD:AD),4,1,$A365))*14)/11)*(1+INDIRECT(ADDRESS(358,COLUMN(AD:AD),4,1,$A365)))),0)</f>
        <v>0</v>
      </c>
      <c r="AD365" cm="1">
        <f t="array" aca="1" ref="AD365" ca="1">IFERROR(IFERROR(Resumo_Horas!AD365/INDIRECT(ADDRESS(7,COLUMN(AE:AE),4,1,Resumo_Horas!$A365)),0)*(((INDIRECT(ADDRESS(357,COLUMN(AE:AE),4,1,$A365))*14)/11)*(1+INDIRECT(ADDRESS(358,COLUMN(AE:AE),4,1,$A365)))),0)</f>
        <v>0</v>
      </c>
      <c r="AE365" cm="1">
        <f t="array" aca="1" ref="AE365" ca="1">IFERROR(IFERROR(Resumo_Horas!AE365/INDIRECT(ADDRESS(7,COLUMN(AF:AF),4,1,Resumo_Horas!$A365)),0)*(((INDIRECT(ADDRESS(357,COLUMN(AF:AF),4,1,$A365))*14)/11)*(1+INDIRECT(ADDRESS(358,COLUMN(AF:AF),4,1,$A365)))),0)</f>
        <v>0</v>
      </c>
      <c r="AF365" cm="1">
        <f t="array" aca="1" ref="AF365" ca="1">IFERROR(IFERROR(Resumo_Horas!AF365/INDIRECT(ADDRESS(7,COLUMN(AG:AG),4,1,Resumo_Horas!$A365)),0)*(((INDIRECT(ADDRESS(357,COLUMN(AG:AG),4,1,$A365))*14)/11)*(1+INDIRECT(ADDRESS(358,COLUMN(AG:AG),4,1,$A365)))),0)</f>
        <v>0</v>
      </c>
      <c r="AG365" cm="1">
        <f t="array" aca="1" ref="AG365" ca="1">IFERROR(IFERROR(Resumo_Horas!AG365/INDIRECT(ADDRESS(7,COLUMN(AH:AH),4,1,Resumo_Horas!$A365)),0)*(((INDIRECT(ADDRESS(357,COLUMN(AH:AH),4,1,$A365))*14)/11)*(1+INDIRECT(ADDRESS(358,COLUMN(AH:AH),4,1,$A365)))),0)</f>
        <v>0</v>
      </c>
      <c r="AH365" cm="1">
        <f t="array" aca="1" ref="AH365" ca="1">IFERROR(IFERROR(Resumo_Horas!AH365/INDIRECT(ADDRESS(7,COLUMN(AI:AI),4,1,Resumo_Horas!$A365)),0)*(((INDIRECT(ADDRESS(357,COLUMN(AI:AI),4,1,$A365))*14)/11)*(1+INDIRECT(ADDRESS(358,COLUMN(AI:AI),4,1,$A365)))),0)</f>
        <v>0</v>
      </c>
      <c r="AI365" cm="1">
        <f t="array" aca="1" ref="AI365" ca="1">IFERROR(IFERROR(Resumo_Horas!AI365/INDIRECT(ADDRESS(7,COLUMN(AJ:AJ),4,1,Resumo_Horas!$A365)),0)*(((INDIRECT(ADDRESS(357,COLUMN(AJ:AJ),4,1,$A365))*14)/11)*(1+INDIRECT(ADDRESS(358,COLUMN(AJ:AJ),4,1,$A365)))),0)</f>
        <v>0</v>
      </c>
      <c r="AJ365" cm="1">
        <f t="array" aca="1" ref="AJ365" ca="1">IFERROR(IFERROR(Resumo_Horas!AJ365/INDIRECT(ADDRESS(7,COLUMN(AK:AK),4,1,Resumo_Horas!$A365)),0)*(((INDIRECT(ADDRESS(357,COLUMN(AK:AK),4,1,$A365))*14)/11)*(1+INDIRECT(ADDRESS(358,COLUMN(AK:AK),4,1,$A365)))),0)</f>
        <v>0</v>
      </c>
      <c r="AK365" cm="1">
        <f t="array" aca="1" ref="AK365" ca="1">IFERROR(IFERROR(Resumo_Horas!AK365/INDIRECT(ADDRESS(7,COLUMN(AL:AL),4,1,Resumo_Horas!$A365)),0)*(((INDIRECT(ADDRESS(357,COLUMN(AL:AL),4,1,$A365))*14)/11)*(1+INDIRECT(ADDRESS(358,COLUMN(AL:AL),4,1,$A365)))),0)</f>
        <v>0</v>
      </c>
      <c r="AL365" cm="1">
        <f t="array" aca="1" ref="AL365" ca="1">IFERROR(IFERROR(Resumo_Horas!AL365/INDIRECT(ADDRESS(7,COLUMN(AM:AM),4,1,Resumo_Horas!$A365)),0)*(((INDIRECT(ADDRESS(357,COLUMN(AM:AM),4,1,$A365))*14)/11)*(1+INDIRECT(ADDRESS(358,COLUMN(AM:AM),4,1,$A365)))),0)</f>
        <v>0</v>
      </c>
      <c r="AM365" cm="1">
        <f t="array" aca="1" ref="AM365" ca="1">IFERROR(IFERROR(Resumo_Horas!AM365/INDIRECT(ADDRESS(7,COLUMN(AN:AN),4,1,Resumo_Horas!$A365)),0)*(((INDIRECT(ADDRESS(357,COLUMN(AN:AN),4,1,$A365))*14)/11)*(1+INDIRECT(ADDRESS(358,COLUMN(AN:AN),4,1,$A365)))),0)</f>
        <v>0</v>
      </c>
      <c r="AN365" cm="1">
        <f t="array" aca="1" ref="AN365" ca="1">IFERROR(IFERROR(Resumo_Horas!AN365/INDIRECT(ADDRESS(7,COLUMN(AO:AO),4,1,Resumo_Horas!$A365)),0)*(((INDIRECT(ADDRESS(357,COLUMN(AO:AO),4,1,$A365))*14)/11)*(1+INDIRECT(ADDRESS(358,COLUMN(AO:AO),4,1,$A365)))),0)</f>
        <v>0</v>
      </c>
      <c r="AO365" cm="1">
        <f t="array" aca="1" ref="AO365" ca="1">IFERROR(IFERROR(Resumo_Horas!AO365/INDIRECT(ADDRESS(7,COLUMN(AP:AP),4,1,Resumo_Horas!$A365)),0)*(((INDIRECT(ADDRESS(357,COLUMN(AP:AP),4,1,$A365))*14)/11)*(1+INDIRECT(ADDRESS(358,COLUMN(AP:AP),4,1,$A365)))),0)</f>
        <v>0</v>
      </c>
      <c r="AP365" cm="1">
        <f t="array" aca="1" ref="AP365" ca="1">IFERROR(IFERROR(Resumo_Horas!AP365/INDIRECT(ADDRESS(7,COLUMN(AQ:AQ),4,1,Resumo_Horas!$A365)),0)*(((INDIRECT(ADDRESS(357,COLUMN(AQ:AQ),4,1,$A365))*14)/11)*(1+INDIRECT(ADDRESS(358,COLUMN(AQ:AQ),4,1,$A365)))),0)</f>
        <v>0</v>
      </c>
      <c r="AQ365" cm="1">
        <f t="array" aca="1" ref="AQ365" ca="1">IFERROR(IFERROR(Resumo_Horas!AQ365/INDIRECT(ADDRESS(7,COLUMN(AR:AR),4,1,Resumo_Horas!$A365)),0)*(((INDIRECT(ADDRESS(357,COLUMN(AR:AR),4,1,$A365))*14)/11)*(1+INDIRECT(ADDRESS(358,COLUMN(AR:AR),4,1,$A365)))),0)</f>
        <v>0</v>
      </c>
      <c r="AR365" cm="1">
        <f t="array" aca="1" ref="AR365" ca="1">IFERROR(IFERROR(Resumo_Horas!AR365/INDIRECT(ADDRESS(7,COLUMN(AS:AS),4,1,Resumo_Horas!$A365)),0)*(((INDIRECT(ADDRESS(357,COLUMN(AS:AS),4,1,$A365))*14)/11)*(1+INDIRECT(ADDRESS(358,COLUMN(AS:AS),4,1,$A365)))),0)</f>
        <v>0</v>
      </c>
      <c r="AS365" cm="1">
        <f t="array" aca="1" ref="AS365" ca="1">IFERROR(IFERROR(Resumo_Horas!AS365/INDIRECT(ADDRESS(7,COLUMN(AT:AT),4,1,Resumo_Horas!$A365)),0)*(((INDIRECT(ADDRESS(357,COLUMN(AT:AT),4,1,$A365))*14)/11)*(1+INDIRECT(ADDRESS(358,COLUMN(AT:AT),4,1,$A365)))),0)</f>
        <v>0</v>
      </c>
      <c r="AT365" cm="1">
        <f t="array" aca="1" ref="AT365" ca="1">IFERROR(IFERROR(Resumo_Horas!AT365/INDIRECT(ADDRESS(7,COLUMN(AU:AU),4,1,Resumo_Horas!$A365)),0)*(((INDIRECT(ADDRESS(357,COLUMN(AU:AU),4,1,$A365))*14)/11)*(1+INDIRECT(ADDRESS(358,COLUMN(AU:AU),4,1,$A365)))),0)</f>
        <v>0</v>
      </c>
      <c r="AU365" cm="1">
        <f t="array" aca="1" ref="AU365" ca="1">IFERROR(IFERROR(Resumo_Horas!AU365/INDIRECT(ADDRESS(7,COLUMN(AV:AV),4,1,Resumo_Horas!$A365)),0)*(((INDIRECT(ADDRESS(357,COLUMN(AV:AV),4,1,$A365))*14)/11)*(1+INDIRECT(ADDRESS(358,COLUMN(AV:AV),4,1,$A365)))),0)</f>
        <v>0</v>
      </c>
      <c r="AV365" cm="1">
        <f t="array" aca="1" ref="AV365" ca="1">IFERROR(IFERROR(Resumo_Horas!AV365/INDIRECT(ADDRESS(7,COLUMN(AW:AW),4,1,Resumo_Horas!$A365)),0)*(((INDIRECT(ADDRESS(357,COLUMN(AW:AW),4,1,$A365))*14)/11)*(1+INDIRECT(ADDRESS(358,COLUMN(AW:AW),4,1,$A365)))),0)</f>
        <v>0</v>
      </c>
      <c r="AW365" cm="1">
        <f t="array" aca="1" ref="AW365" ca="1">IFERROR(IFERROR(Resumo_Horas!AW365/INDIRECT(ADDRESS(7,COLUMN(AX:AX),4,1,Resumo_Horas!$A365)),0)*(((INDIRECT(ADDRESS(357,COLUMN(AX:AX),4,1,$A365))*14)/11)*(1+INDIRECT(ADDRESS(358,COLUMN(AX:AX),4,1,$A365)))),0)</f>
        <v>0</v>
      </c>
      <c r="AX365" cm="1">
        <f t="array" aca="1" ref="AX365" ca="1">IFERROR(IFERROR(Resumo_Horas!AX365/INDIRECT(ADDRESS(7,COLUMN(AY:AY),4,1,Resumo_Horas!$A365)),0)*(((INDIRECT(ADDRESS(357,COLUMN(AY:AY),4,1,$A365))*14)/11)*(1+INDIRECT(ADDRESS(358,COLUMN(AY:AY),4,1,$A365)))),0)</f>
        <v>0</v>
      </c>
      <c r="AY365" cm="1">
        <f t="array" aca="1" ref="AY365" ca="1">IFERROR(IFERROR(Resumo_Horas!AY365/INDIRECT(ADDRESS(7,COLUMN(AZ:AZ),4,1,Resumo_Horas!$A365)),0)*(((INDIRECT(ADDRESS(357,COLUMN(AZ:AZ),4,1,$A365))*14)/11)*(1+INDIRECT(ADDRESS(358,COLUMN(AZ:AZ),4,1,$A365)))),0)</f>
        <v>0</v>
      </c>
      <c r="AZ365" cm="1">
        <f t="array" aca="1" ref="AZ365" ca="1">IFERROR(IFERROR(Resumo_Horas!AZ365/INDIRECT(ADDRESS(7,COLUMN(BA:BA),4,1,Resumo_Horas!$A365)),0)*(((INDIRECT(ADDRESS(357,COLUMN(BA:BA),4,1,$A365))*14)/11)*(1+INDIRECT(ADDRESS(358,COLUMN(BA:BA),4,1,$A365)))),0)</f>
        <v>0</v>
      </c>
      <c r="BA365" cm="1">
        <f t="array" aca="1" ref="BA365" ca="1">IFERROR(IFERROR(Resumo_Horas!BA365/INDIRECT(ADDRESS(7,COLUMN(BB:BB),4,1,Resumo_Horas!$A365)),0)*(((INDIRECT(ADDRESS(357,COLUMN(BB:BB),4,1,$A365))*14)/11)*(1+INDIRECT(ADDRESS(358,COLUMN(BB:BB),4,1,$A365)))),0)</f>
        <v>0</v>
      </c>
      <c r="BB365" cm="1">
        <f t="array" aca="1" ref="BB365" ca="1">IFERROR(IFERROR(Resumo_Horas!BB365/INDIRECT(ADDRESS(7,COLUMN(BC:BC),4,1,Resumo_Horas!$A365)),0)*(((INDIRECT(ADDRESS(357,COLUMN(BC:BC),4,1,$A365))*14)/11)*(1+INDIRECT(ADDRESS(358,COLUMN(BC:BC),4,1,$A365)))),0)</f>
        <v>0</v>
      </c>
      <c r="BC365" cm="1">
        <f t="array" aca="1" ref="BC365" ca="1">IFERROR(IFERROR(Resumo_Horas!BC365/INDIRECT(ADDRESS(7,COLUMN(BD:BD),4,1,Resumo_Horas!$A365)),0)*(((INDIRECT(ADDRESS(357,COLUMN(BD:BD),4,1,$A365))*14)/11)*(1+INDIRECT(ADDRESS(358,COLUMN(BD:BD),4,1,$A365)))),0)</f>
        <v>0</v>
      </c>
      <c r="BD365" cm="1">
        <f t="array" aca="1" ref="BD365" ca="1">IFERROR(IFERROR(Resumo_Horas!BD365/INDIRECT(ADDRESS(7,COLUMN(BE:BE),4,1,Resumo_Horas!$A365)),0)*(((INDIRECT(ADDRESS(357,COLUMN(BE:BE),4,1,$A365))*14)/11)*(1+INDIRECT(ADDRESS(358,COLUMN(BE:BE),4,1,$A365)))),0)</f>
        <v>0</v>
      </c>
      <c r="BE365" cm="1">
        <f t="array" aca="1" ref="BE365" ca="1">IFERROR(IFERROR(Resumo_Horas!BE365/INDIRECT(ADDRESS(7,COLUMN(BF:BF),4,1,Resumo_Horas!$A365)),0)*(((INDIRECT(ADDRESS(357,COLUMN(BF:BF),4,1,$A365))*14)/11)*(1+INDIRECT(ADDRESS(358,COLUMN(BF:BF),4,1,$A365)))),0)</f>
        <v>0</v>
      </c>
      <c r="BF365" cm="1">
        <f t="array" aca="1" ref="BF365" ca="1">IFERROR(IFERROR(Resumo_Horas!BF365/INDIRECT(ADDRESS(7,COLUMN(BG:BG),4,1,Resumo_Horas!$A365)),0)*(((INDIRECT(ADDRESS(357,COLUMN(BG:BG),4,1,$A365))*14)/11)*(1+INDIRECT(ADDRESS(358,COLUMN(BG:BG),4,1,$A365)))),0)</f>
        <v>0</v>
      </c>
      <c r="BG365" cm="1">
        <f t="array" aca="1" ref="BG365" ca="1">IFERROR(IFERROR(Resumo_Horas!BG365/INDIRECT(ADDRESS(7,COLUMN(BH:BH),4,1,Resumo_Horas!$A365)),0)*(((INDIRECT(ADDRESS(357,COLUMN(BH:BH),4,1,$A365))*14)/11)*(1+INDIRECT(ADDRESS(358,COLUMN(BH:BH),4,1,$A365)))),0)</f>
        <v>0</v>
      </c>
      <c r="BH365" cm="1">
        <f t="array" aca="1" ref="BH365" ca="1">IFERROR(IFERROR(Resumo_Horas!BH365/INDIRECT(ADDRESS(7,COLUMN(BI:BI),4,1,Resumo_Horas!$A365)),0)*(((INDIRECT(ADDRESS(357,COLUMN(BI:BI),4,1,$A365))*14)/11)*(1+INDIRECT(ADDRESS(358,COLUMN(BI:BI),4,1,$A365)))),0)</f>
        <v>0</v>
      </c>
      <c r="BI365" cm="1">
        <f t="array" aca="1" ref="BI365" ca="1">IFERROR(IFERROR(Resumo_Horas!BI365/INDIRECT(ADDRESS(7,COLUMN(BJ:BJ),4,1,Resumo_Horas!$A365)),0)*(((INDIRECT(ADDRESS(357,COLUMN(BJ:BJ),4,1,$A365))*14)/11)*(1+INDIRECT(ADDRESS(358,COLUMN(BJ:BJ),4,1,$A365)))),0)</f>
        <v>0</v>
      </c>
      <c r="BJ365" cm="1">
        <f t="array" aca="1" ref="BJ365" ca="1">IFERROR(IFERROR(Resumo_Horas!BJ365/INDIRECT(ADDRESS(7,COLUMN(BK:BK),4,1,Resumo_Horas!$A365)),0)*(((INDIRECT(ADDRESS(357,COLUMN(BK:BK),4,1,$A365))*14)/11)*(1+INDIRECT(ADDRESS(358,COLUMN(BK:BK),4,1,$A365)))),0)</f>
        <v>0</v>
      </c>
      <c r="BK365" s="331" cm="1">
        <f t="array" aca="1" ref="BK365" ca="1">IFERROR(IFERROR(Resumo_Horas!BK365/INDIRECT(ADDRESS(7,COLUMN(BL:BL),4,1,Resumo_Horas!$A365)),0)*(((INDIRECT(ADDRESS(357,COLUMN(BL:BL),4,1,$A365))*14)/11)*(1+INDIRECT(ADDRESS(358,COLUMN(BL:BL),4,1,$A365)))),0)</f>
        <v>0</v>
      </c>
    </row>
    <row r="366" spans="1:63" x14ac:dyDescent="0.25">
      <c r="A366" s="330" t="str" cm="1">
        <f t="array" aca="1" ref="A366" ca="1">IF(INDIRECT(ADDRESS(9+QUOTIENT(ROW(A365)-1,20),4,4,1,"Equipa de projeto")) = 0,"", _xlfn.CONCAT(1 + QUOTIENT(ROW(A365)-1,20),". ", INDIRECT(ADDRESS(9+QUOTIENT(ROW(A365)-1,20),4,4,1,"Equipa de projeto"))))</f>
        <v/>
      </c>
      <c r="B366">
        <f>Atividades!$A$25</f>
        <v>0</v>
      </c>
      <c r="C366" s="123" t="s">
        <v>48</v>
      </c>
      <c r="D366" cm="1">
        <f t="array" aca="1" ref="D366" ca="1">IFERROR(IFERROR(Resumo_Horas!D366/INDIRECT(ADDRESS(7,COLUMN(E:E),4,1,Resumo_Horas!$A366)),0)*(((INDIRECT(ADDRESS(357,COLUMN(E:E),4,1,$A366))*14)/11)*(1+INDIRECT(ADDRESS(358,COLUMN(E:E),4,1,$A366)))),0)</f>
        <v>0</v>
      </c>
      <c r="E366" cm="1">
        <f t="array" aca="1" ref="E366" ca="1">IFERROR(IFERROR(Resumo_Horas!E366/INDIRECT(ADDRESS(7,COLUMN(F:F),4,1,Resumo_Horas!$A366)),0)*(((INDIRECT(ADDRESS(357,COLUMN(F:F),4,1,$A366))*14)/11)*(1+INDIRECT(ADDRESS(358,COLUMN(F:F),4,1,$A366)))),0)</f>
        <v>0</v>
      </c>
      <c r="F366" cm="1">
        <f t="array" aca="1" ref="F366" ca="1">IFERROR(IFERROR(Resumo_Horas!F366/INDIRECT(ADDRESS(7,COLUMN(G:G),4,1,Resumo_Horas!$A366)),0)*(((INDIRECT(ADDRESS(357,COLUMN(G:G),4,1,$A366))*14)/11)*(1+INDIRECT(ADDRESS(358,COLUMN(G:G),4,1,$A366)))),0)</f>
        <v>0</v>
      </c>
      <c r="G366" cm="1">
        <f t="array" aca="1" ref="G366" ca="1">IFERROR(IFERROR(Resumo_Horas!G366/INDIRECT(ADDRESS(7,COLUMN(H:H),4,1,Resumo_Horas!$A366)),0)*(((INDIRECT(ADDRESS(357,COLUMN(H:H),4,1,$A366))*14)/11)*(1+INDIRECT(ADDRESS(358,COLUMN(H:H),4,1,$A366)))),0)</f>
        <v>0</v>
      </c>
      <c r="H366" cm="1">
        <f t="array" aca="1" ref="H366" ca="1">IFERROR(IFERROR(Resumo_Horas!H366/INDIRECT(ADDRESS(7,COLUMN(I:I),4,1,Resumo_Horas!$A366)),0)*(((INDIRECT(ADDRESS(357,COLUMN(I:I),4,1,$A366))*14)/11)*(1+INDIRECT(ADDRESS(358,COLUMN(I:I),4,1,$A366)))),0)</f>
        <v>0</v>
      </c>
      <c r="I366" cm="1">
        <f t="array" aca="1" ref="I366" ca="1">IFERROR(IFERROR(Resumo_Horas!I366/INDIRECT(ADDRESS(7,COLUMN(J:J),4,1,Resumo_Horas!$A366)),0)*(((INDIRECT(ADDRESS(357,COLUMN(J:J),4,1,$A366))*14)/11)*(1+INDIRECT(ADDRESS(358,COLUMN(J:J),4,1,$A366)))),0)</f>
        <v>0</v>
      </c>
      <c r="J366" cm="1">
        <f t="array" aca="1" ref="J366" ca="1">IFERROR(IFERROR(Resumo_Horas!J366/INDIRECT(ADDRESS(7,COLUMN(K:K),4,1,Resumo_Horas!$A366)),0)*(((INDIRECT(ADDRESS(357,COLUMN(K:K),4,1,$A366))*14)/11)*(1+INDIRECT(ADDRESS(358,COLUMN(K:K),4,1,$A366)))),0)</f>
        <v>0</v>
      </c>
      <c r="K366" cm="1">
        <f t="array" aca="1" ref="K366" ca="1">IFERROR(IFERROR(Resumo_Horas!K366/INDIRECT(ADDRESS(7,COLUMN(L:L),4,1,Resumo_Horas!$A366)),0)*(((INDIRECT(ADDRESS(357,COLUMN(L:L),4,1,$A366))*14)/11)*(1+INDIRECT(ADDRESS(358,COLUMN(L:L),4,1,$A366)))),0)</f>
        <v>0</v>
      </c>
      <c r="L366" cm="1">
        <f t="array" aca="1" ref="L366" ca="1">IFERROR(IFERROR(Resumo_Horas!L366/INDIRECT(ADDRESS(7,COLUMN(M:M),4,1,Resumo_Horas!$A366)),0)*(((INDIRECT(ADDRESS(357,COLUMN(M:M),4,1,$A366))*14)/11)*(1+INDIRECT(ADDRESS(358,COLUMN(M:M),4,1,$A366)))),0)</f>
        <v>0</v>
      </c>
      <c r="M366" cm="1">
        <f t="array" aca="1" ref="M366" ca="1">IFERROR(IFERROR(Resumo_Horas!M366/INDIRECT(ADDRESS(7,COLUMN(N:N),4,1,Resumo_Horas!$A366)),0)*(((INDIRECT(ADDRESS(357,COLUMN(N:N),4,1,$A366))*14)/11)*(1+INDIRECT(ADDRESS(358,COLUMN(N:N),4,1,$A366)))),0)</f>
        <v>0</v>
      </c>
      <c r="N366" cm="1">
        <f t="array" aca="1" ref="N366" ca="1">IFERROR(IFERROR(Resumo_Horas!N366/INDIRECT(ADDRESS(7,COLUMN(O:O),4,1,Resumo_Horas!$A366)),0)*(((INDIRECT(ADDRESS(357,COLUMN(O:O),4,1,$A366))*14)/11)*(1+INDIRECT(ADDRESS(358,COLUMN(O:O),4,1,$A366)))),0)</f>
        <v>0</v>
      </c>
      <c r="O366" cm="1">
        <f t="array" aca="1" ref="O366" ca="1">IFERROR(IFERROR(Resumo_Horas!O366/INDIRECT(ADDRESS(7,COLUMN(P:P),4,1,Resumo_Horas!$A366)),0)*(((INDIRECT(ADDRESS(357,COLUMN(P:P),4,1,$A366))*14)/11)*(1+INDIRECT(ADDRESS(358,COLUMN(P:P),4,1,$A366)))),0)</f>
        <v>0</v>
      </c>
      <c r="P366" cm="1">
        <f t="array" aca="1" ref="P366" ca="1">IFERROR(IFERROR(Resumo_Horas!P366/INDIRECT(ADDRESS(7,COLUMN(Q:Q),4,1,Resumo_Horas!$A366)),0)*(((INDIRECT(ADDRESS(357,COLUMN(Q:Q),4,1,$A366))*14)/11)*(1+INDIRECT(ADDRESS(358,COLUMN(Q:Q),4,1,$A366)))),0)</f>
        <v>0</v>
      </c>
      <c r="Q366" cm="1">
        <f t="array" aca="1" ref="Q366" ca="1">IFERROR(IFERROR(Resumo_Horas!Q366/INDIRECT(ADDRESS(7,COLUMN(R:R),4,1,Resumo_Horas!$A366)),0)*(((INDIRECT(ADDRESS(357,COLUMN(R:R),4,1,$A366))*14)/11)*(1+INDIRECT(ADDRESS(358,COLUMN(R:R),4,1,$A366)))),0)</f>
        <v>0</v>
      </c>
      <c r="R366" cm="1">
        <f t="array" aca="1" ref="R366" ca="1">IFERROR(IFERROR(Resumo_Horas!R366/INDIRECT(ADDRESS(7,COLUMN(S:S),4,1,Resumo_Horas!$A366)),0)*(((INDIRECT(ADDRESS(357,COLUMN(S:S),4,1,$A366))*14)/11)*(1+INDIRECT(ADDRESS(358,COLUMN(S:S),4,1,$A366)))),0)</f>
        <v>0</v>
      </c>
      <c r="S366" cm="1">
        <f t="array" aca="1" ref="S366" ca="1">IFERROR(IFERROR(Resumo_Horas!S366/INDIRECT(ADDRESS(7,COLUMN(T:T),4,1,Resumo_Horas!$A366)),0)*(((INDIRECT(ADDRESS(357,COLUMN(T:T),4,1,$A366))*14)/11)*(1+INDIRECT(ADDRESS(358,COLUMN(T:T),4,1,$A366)))),0)</f>
        <v>0</v>
      </c>
      <c r="T366" cm="1">
        <f t="array" aca="1" ref="T366" ca="1">IFERROR(IFERROR(Resumo_Horas!T366/INDIRECT(ADDRESS(7,COLUMN(U:U),4,1,Resumo_Horas!$A366)),0)*(((INDIRECT(ADDRESS(357,COLUMN(U:U),4,1,$A366))*14)/11)*(1+INDIRECT(ADDRESS(358,COLUMN(U:U),4,1,$A366)))),0)</f>
        <v>0</v>
      </c>
      <c r="U366" cm="1">
        <f t="array" aca="1" ref="U366" ca="1">IFERROR(IFERROR(Resumo_Horas!U366/INDIRECT(ADDRESS(7,COLUMN(V:V),4,1,Resumo_Horas!$A366)),0)*(((INDIRECT(ADDRESS(357,COLUMN(V:V),4,1,$A366))*14)/11)*(1+INDIRECT(ADDRESS(358,COLUMN(V:V),4,1,$A366)))),0)</f>
        <v>0</v>
      </c>
      <c r="V366" cm="1">
        <f t="array" aca="1" ref="V366" ca="1">IFERROR(IFERROR(Resumo_Horas!V366/INDIRECT(ADDRESS(7,COLUMN(W:W),4,1,Resumo_Horas!$A366)),0)*(((INDIRECT(ADDRESS(357,COLUMN(W:W),4,1,$A366))*14)/11)*(1+INDIRECT(ADDRESS(358,COLUMN(W:W),4,1,$A366)))),0)</f>
        <v>0</v>
      </c>
      <c r="W366" cm="1">
        <f t="array" aca="1" ref="W366" ca="1">IFERROR(IFERROR(Resumo_Horas!W366/INDIRECT(ADDRESS(7,COLUMN(X:X),4,1,Resumo_Horas!$A366)),0)*(((INDIRECT(ADDRESS(357,COLUMN(X:X),4,1,$A366))*14)/11)*(1+INDIRECT(ADDRESS(358,COLUMN(X:X),4,1,$A366)))),0)</f>
        <v>0</v>
      </c>
      <c r="X366" cm="1">
        <f t="array" aca="1" ref="X366" ca="1">IFERROR(IFERROR(Resumo_Horas!X366/INDIRECT(ADDRESS(7,COLUMN(Y:Y),4,1,Resumo_Horas!$A366)),0)*(((INDIRECT(ADDRESS(357,COLUMN(Y:Y),4,1,$A366))*14)/11)*(1+INDIRECT(ADDRESS(358,COLUMN(Y:Y),4,1,$A366)))),0)</f>
        <v>0</v>
      </c>
      <c r="Y366" cm="1">
        <f t="array" aca="1" ref="Y366" ca="1">IFERROR(IFERROR(Resumo_Horas!Y366/INDIRECT(ADDRESS(7,COLUMN(Z:Z),4,1,Resumo_Horas!$A366)),0)*(((INDIRECT(ADDRESS(357,COLUMN(Z:Z),4,1,$A366))*14)/11)*(1+INDIRECT(ADDRESS(358,COLUMN(Z:Z),4,1,$A366)))),0)</f>
        <v>0</v>
      </c>
      <c r="Z366" cm="1">
        <f t="array" aca="1" ref="Z366" ca="1">IFERROR(IFERROR(Resumo_Horas!Z366/INDIRECT(ADDRESS(7,COLUMN(AA:AA),4,1,Resumo_Horas!$A366)),0)*(((INDIRECT(ADDRESS(357,COLUMN(AA:AA),4,1,$A366))*14)/11)*(1+INDIRECT(ADDRESS(358,COLUMN(AA:AA),4,1,$A366)))),0)</f>
        <v>0</v>
      </c>
      <c r="AA366" cm="1">
        <f t="array" aca="1" ref="AA366" ca="1">IFERROR(IFERROR(Resumo_Horas!AA366/INDIRECT(ADDRESS(7,COLUMN(AB:AB),4,1,Resumo_Horas!$A366)),0)*(((INDIRECT(ADDRESS(357,COLUMN(AB:AB),4,1,$A366))*14)/11)*(1+INDIRECT(ADDRESS(358,COLUMN(AB:AB),4,1,$A366)))),0)</f>
        <v>0</v>
      </c>
      <c r="AB366" cm="1">
        <f t="array" aca="1" ref="AB366" ca="1">IFERROR(IFERROR(Resumo_Horas!AB366/INDIRECT(ADDRESS(7,COLUMN(AC:AC),4,1,Resumo_Horas!$A366)),0)*(((INDIRECT(ADDRESS(357,COLUMN(AC:AC),4,1,$A366))*14)/11)*(1+INDIRECT(ADDRESS(358,COLUMN(AC:AC),4,1,$A366)))),0)</f>
        <v>0</v>
      </c>
      <c r="AC366" cm="1">
        <f t="array" aca="1" ref="AC366" ca="1">IFERROR(IFERROR(Resumo_Horas!AC366/INDIRECT(ADDRESS(7,COLUMN(AD:AD),4,1,Resumo_Horas!$A366)),0)*(((INDIRECT(ADDRESS(357,COLUMN(AD:AD),4,1,$A366))*14)/11)*(1+INDIRECT(ADDRESS(358,COLUMN(AD:AD),4,1,$A366)))),0)</f>
        <v>0</v>
      </c>
      <c r="AD366" cm="1">
        <f t="array" aca="1" ref="AD366" ca="1">IFERROR(IFERROR(Resumo_Horas!AD366/INDIRECT(ADDRESS(7,COLUMN(AE:AE),4,1,Resumo_Horas!$A366)),0)*(((INDIRECT(ADDRESS(357,COLUMN(AE:AE),4,1,$A366))*14)/11)*(1+INDIRECT(ADDRESS(358,COLUMN(AE:AE),4,1,$A366)))),0)</f>
        <v>0</v>
      </c>
      <c r="AE366" cm="1">
        <f t="array" aca="1" ref="AE366" ca="1">IFERROR(IFERROR(Resumo_Horas!AE366/INDIRECT(ADDRESS(7,COLUMN(AF:AF),4,1,Resumo_Horas!$A366)),0)*(((INDIRECT(ADDRESS(357,COLUMN(AF:AF),4,1,$A366))*14)/11)*(1+INDIRECT(ADDRESS(358,COLUMN(AF:AF),4,1,$A366)))),0)</f>
        <v>0</v>
      </c>
      <c r="AF366" cm="1">
        <f t="array" aca="1" ref="AF366" ca="1">IFERROR(IFERROR(Resumo_Horas!AF366/INDIRECT(ADDRESS(7,COLUMN(AG:AG),4,1,Resumo_Horas!$A366)),0)*(((INDIRECT(ADDRESS(357,COLUMN(AG:AG),4,1,$A366))*14)/11)*(1+INDIRECT(ADDRESS(358,COLUMN(AG:AG),4,1,$A366)))),0)</f>
        <v>0</v>
      </c>
      <c r="AG366" cm="1">
        <f t="array" aca="1" ref="AG366" ca="1">IFERROR(IFERROR(Resumo_Horas!AG366/INDIRECT(ADDRESS(7,COLUMN(AH:AH),4,1,Resumo_Horas!$A366)),0)*(((INDIRECT(ADDRESS(357,COLUMN(AH:AH),4,1,$A366))*14)/11)*(1+INDIRECT(ADDRESS(358,COLUMN(AH:AH),4,1,$A366)))),0)</f>
        <v>0</v>
      </c>
      <c r="AH366" cm="1">
        <f t="array" aca="1" ref="AH366" ca="1">IFERROR(IFERROR(Resumo_Horas!AH366/INDIRECT(ADDRESS(7,COLUMN(AI:AI),4,1,Resumo_Horas!$A366)),0)*(((INDIRECT(ADDRESS(357,COLUMN(AI:AI),4,1,$A366))*14)/11)*(1+INDIRECT(ADDRESS(358,COLUMN(AI:AI),4,1,$A366)))),0)</f>
        <v>0</v>
      </c>
      <c r="AI366" cm="1">
        <f t="array" aca="1" ref="AI366" ca="1">IFERROR(IFERROR(Resumo_Horas!AI366/INDIRECT(ADDRESS(7,COLUMN(AJ:AJ),4,1,Resumo_Horas!$A366)),0)*(((INDIRECT(ADDRESS(357,COLUMN(AJ:AJ),4,1,$A366))*14)/11)*(1+INDIRECT(ADDRESS(358,COLUMN(AJ:AJ),4,1,$A366)))),0)</f>
        <v>0</v>
      </c>
      <c r="AJ366" cm="1">
        <f t="array" aca="1" ref="AJ366" ca="1">IFERROR(IFERROR(Resumo_Horas!AJ366/INDIRECT(ADDRESS(7,COLUMN(AK:AK),4,1,Resumo_Horas!$A366)),0)*(((INDIRECT(ADDRESS(357,COLUMN(AK:AK),4,1,$A366))*14)/11)*(1+INDIRECT(ADDRESS(358,COLUMN(AK:AK),4,1,$A366)))),0)</f>
        <v>0</v>
      </c>
      <c r="AK366" cm="1">
        <f t="array" aca="1" ref="AK366" ca="1">IFERROR(IFERROR(Resumo_Horas!AK366/INDIRECT(ADDRESS(7,COLUMN(AL:AL),4,1,Resumo_Horas!$A366)),0)*(((INDIRECT(ADDRESS(357,COLUMN(AL:AL),4,1,$A366))*14)/11)*(1+INDIRECT(ADDRESS(358,COLUMN(AL:AL),4,1,$A366)))),0)</f>
        <v>0</v>
      </c>
      <c r="AL366" cm="1">
        <f t="array" aca="1" ref="AL366" ca="1">IFERROR(IFERROR(Resumo_Horas!AL366/INDIRECT(ADDRESS(7,COLUMN(AM:AM),4,1,Resumo_Horas!$A366)),0)*(((INDIRECT(ADDRESS(357,COLUMN(AM:AM),4,1,$A366))*14)/11)*(1+INDIRECT(ADDRESS(358,COLUMN(AM:AM),4,1,$A366)))),0)</f>
        <v>0</v>
      </c>
      <c r="AM366" cm="1">
        <f t="array" aca="1" ref="AM366" ca="1">IFERROR(IFERROR(Resumo_Horas!AM366/INDIRECT(ADDRESS(7,COLUMN(AN:AN),4,1,Resumo_Horas!$A366)),0)*(((INDIRECT(ADDRESS(357,COLUMN(AN:AN),4,1,$A366))*14)/11)*(1+INDIRECT(ADDRESS(358,COLUMN(AN:AN),4,1,$A366)))),0)</f>
        <v>0</v>
      </c>
      <c r="AN366" cm="1">
        <f t="array" aca="1" ref="AN366" ca="1">IFERROR(IFERROR(Resumo_Horas!AN366/INDIRECT(ADDRESS(7,COLUMN(AO:AO),4,1,Resumo_Horas!$A366)),0)*(((INDIRECT(ADDRESS(357,COLUMN(AO:AO),4,1,$A366))*14)/11)*(1+INDIRECT(ADDRESS(358,COLUMN(AO:AO),4,1,$A366)))),0)</f>
        <v>0</v>
      </c>
      <c r="AO366" cm="1">
        <f t="array" aca="1" ref="AO366" ca="1">IFERROR(IFERROR(Resumo_Horas!AO366/INDIRECT(ADDRESS(7,COLUMN(AP:AP),4,1,Resumo_Horas!$A366)),0)*(((INDIRECT(ADDRESS(357,COLUMN(AP:AP),4,1,$A366))*14)/11)*(1+INDIRECT(ADDRESS(358,COLUMN(AP:AP),4,1,$A366)))),0)</f>
        <v>0</v>
      </c>
      <c r="AP366" cm="1">
        <f t="array" aca="1" ref="AP366" ca="1">IFERROR(IFERROR(Resumo_Horas!AP366/INDIRECT(ADDRESS(7,COLUMN(AQ:AQ),4,1,Resumo_Horas!$A366)),0)*(((INDIRECT(ADDRESS(357,COLUMN(AQ:AQ),4,1,$A366))*14)/11)*(1+INDIRECT(ADDRESS(358,COLUMN(AQ:AQ),4,1,$A366)))),0)</f>
        <v>0</v>
      </c>
      <c r="AQ366" cm="1">
        <f t="array" aca="1" ref="AQ366" ca="1">IFERROR(IFERROR(Resumo_Horas!AQ366/INDIRECT(ADDRESS(7,COLUMN(AR:AR),4,1,Resumo_Horas!$A366)),0)*(((INDIRECT(ADDRESS(357,COLUMN(AR:AR),4,1,$A366))*14)/11)*(1+INDIRECT(ADDRESS(358,COLUMN(AR:AR),4,1,$A366)))),0)</f>
        <v>0</v>
      </c>
      <c r="AR366" cm="1">
        <f t="array" aca="1" ref="AR366" ca="1">IFERROR(IFERROR(Resumo_Horas!AR366/INDIRECT(ADDRESS(7,COLUMN(AS:AS),4,1,Resumo_Horas!$A366)),0)*(((INDIRECT(ADDRESS(357,COLUMN(AS:AS),4,1,$A366))*14)/11)*(1+INDIRECT(ADDRESS(358,COLUMN(AS:AS),4,1,$A366)))),0)</f>
        <v>0</v>
      </c>
      <c r="AS366" cm="1">
        <f t="array" aca="1" ref="AS366" ca="1">IFERROR(IFERROR(Resumo_Horas!AS366/INDIRECT(ADDRESS(7,COLUMN(AT:AT),4,1,Resumo_Horas!$A366)),0)*(((INDIRECT(ADDRESS(357,COLUMN(AT:AT),4,1,$A366))*14)/11)*(1+INDIRECT(ADDRESS(358,COLUMN(AT:AT),4,1,$A366)))),0)</f>
        <v>0</v>
      </c>
      <c r="AT366" cm="1">
        <f t="array" aca="1" ref="AT366" ca="1">IFERROR(IFERROR(Resumo_Horas!AT366/INDIRECT(ADDRESS(7,COLUMN(AU:AU),4,1,Resumo_Horas!$A366)),0)*(((INDIRECT(ADDRESS(357,COLUMN(AU:AU),4,1,$A366))*14)/11)*(1+INDIRECT(ADDRESS(358,COLUMN(AU:AU),4,1,$A366)))),0)</f>
        <v>0</v>
      </c>
      <c r="AU366" cm="1">
        <f t="array" aca="1" ref="AU366" ca="1">IFERROR(IFERROR(Resumo_Horas!AU366/INDIRECT(ADDRESS(7,COLUMN(AV:AV),4,1,Resumo_Horas!$A366)),0)*(((INDIRECT(ADDRESS(357,COLUMN(AV:AV),4,1,$A366))*14)/11)*(1+INDIRECT(ADDRESS(358,COLUMN(AV:AV),4,1,$A366)))),0)</f>
        <v>0</v>
      </c>
      <c r="AV366" cm="1">
        <f t="array" aca="1" ref="AV366" ca="1">IFERROR(IFERROR(Resumo_Horas!AV366/INDIRECT(ADDRESS(7,COLUMN(AW:AW),4,1,Resumo_Horas!$A366)),0)*(((INDIRECT(ADDRESS(357,COLUMN(AW:AW),4,1,$A366))*14)/11)*(1+INDIRECT(ADDRESS(358,COLUMN(AW:AW),4,1,$A366)))),0)</f>
        <v>0</v>
      </c>
      <c r="AW366" cm="1">
        <f t="array" aca="1" ref="AW366" ca="1">IFERROR(IFERROR(Resumo_Horas!AW366/INDIRECT(ADDRESS(7,COLUMN(AX:AX),4,1,Resumo_Horas!$A366)),0)*(((INDIRECT(ADDRESS(357,COLUMN(AX:AX),4,1,$A366))*14)/11)*(1+INDIRECT(ADDRESS(358,COLUMN(AX:AX),4,1,$A366)))),0)</f>
        <v>0</v>
      </c>
      <c r="AX366" cm="1">
        <f t="array" aca="1" ref="AX366" ca="1">IFERROR(IFERROR(Resumo_Horas!AX366/INDIRECT(ADDRESS(7,COLUMN(AY:AY),4,1,Resumo_Horas!$A366)),0)*(((INDIRECT(ADDRESS(357,COLUMN(AY:AY),4,1,$A366))*14)/11)*(1+INDIRECT(ADDRESS(358,COLUMN(AY:AY),4,1,$A366)))),0)</f>
        <v>0</v>
      </c>
      <c r="AY366" cm="1">
        <f t="array" aca="1" ref="AY366" ca="1">IFERROR(IFERROR(Resumo_Horas!AY366/INDIRECT(ADDRESS(7,COLUMN(AZ:AZ),4,1,Resumo_Horas!$A366)),0)*(((INDIRECT(ADDRESS(357,COLUMN(AZ:AZ),4,1,$A366))*14)/11)*(1+INDIRECT(ADDRESS(358,COLUMN(AZ:AZ),4,1,$A366)))),0)</f>
        <v>0</v>
      </c>
      <c r="AZ366" cm="1">
        <f t="array" aca="1" ref="AZ366" ca="1">IFERROR(IFERROR(Resumo_Horas!AZ366/INDIRECT(ADDRESS(7,COLUMN(BA:BA),4,1,Resumo_Horas!$A366)),0)*(((INDIRECT(ADDRESS(357,COLUMN(BA:BA),4,1,$A366))*14)/11)*(1+INDIRECT(ADDRESS(358,COLUMN(BA:BA),4,1,$A366)))),0)</f>
        <v>0</v>
      </c>
      <c r="BA366" cm="1">
        <f t="array" aca="1" ref="BA366" ca="1">IFERROR(IFERROR(Resumo_Horas!BA366/INDIRECT(ADDRESS(7,COLUMN(BB:BB),4,1,Resumo_Horas!$A366)),0)*(((INDIRECT(ADDRESS(357,COLUMN(BB:BB),4,1,$A366))*14)/11)*(1+INDIRECT(ADDRESS(358,COLUMN(BB:BB),4,1,$A366)))),0)</f>
        <v>0</v>
      </c>
      <c r="BB366" cm="1">
        <f t="array" aca="1" ref="BB366" ca="1">IFERROR(IFERROR(Resumo_Horas!BB366/INDIRECT(ADDRESS(7,COLUMN(BC:BC),4,1,Resumo_Horas!$A366)),0)*(((INDIRECT(ADDRESS(357,COLUMN(BC:BC),4,1,$A366))*14)/11)*(1+INDIRECT(ADDRESS(358,COLUMN(BC:BC),4,1,$A366)))),0)</f>
        <v>0</v>
      </c>
      <c r="BC366" cm="1">
        <f t="array" aca="1" ref="BC366" ca="1">IFERROR(IFERROR(Resumo_Horas!BC366/INDIRECT(ADDRESS(7,COLUMN(BD:BD),4,1,Resumo_Horas!$A366)),0)*(((INDIRECT(ADDRESS(357,COLUMN(BD:BD),4,1,$A366))*14)/11)*(1+INDIRECT(ADDRESS(358,COLUMN(BD:BD),4,1,$A366)))),0)</f>
        <v>0</v>
      </c>
      <c r="BD366" cm="1">
        <f t="array" aca="1" ref="BD366" ca="1">IFERROR(IFERROR(Resumo_Horas!BD366/INDIRECT(ADDRESS(7,COLUMN(BE:BE),4,1,Resumo_Horas!$A366)),0)*(((INDIRECT(ADDRESS(357,COLUMN(BE:BE),4,1,$A366))*14)/11)*(1+INDIRECT(ADDRESS(358,COLUMN(BE:BE),4,1,$A366)))),0)</f>
        <v>0</v>
      </c>
      <c r="BE366" cm="1">
        <f t="array" aca="1" ref="BE366" ca="1">IFERROR(IFERROR(Resumo_Horas!BE366/INDIRECT(ADDRESS(7,COLUMN(BF:BF),4,1,Resumo_Horas!$A366)),0)*(((INDIRECT(ADDRESS(357,COLUMN(BF:BF),4,1,$A366))*14)/11)*(1+INDIRECT(ADDRESS(358,COLUMN(BF:BF),4,1,$A366)))),0)</f>
        <v>0</v>
      </c>
      <c r="BF366" cm="1">
        <f t="array" aca="1" ref="BF366" ca="1">IFERROR(IFERROR(Resumo_Horas!BF366/INDIRECT(ADDRESS(7,COLUMN(BG:BG),4,1,Resumo_Horas!$A366)),0)*(((INDIRECT(ADDRESS(357,COLUMN(BG:BG),4,1,$A366))*14)/11)*(1+INDIRECT(ADDRESS(358,COLUMN(BG:BG),4,1,$A366)))),0)</f>
        <v>0</v>
      </c>
      <c r="BG366" cm="1">
        <f t="array" aca="1" ref="BG366" ca="1">IFERROR(IFERROR(Resumo_Horas!BG366/INDIRECT(ADDRESS(7,COLUMN(BH:BH),4,1,Resumo_Horas!$A366)),0)*(((INDIRECT(ADDRESS(357,COLUMN(BH:BH),4,1,$A366))*14)/11)*(1+INDIRECT(ADDRESS(358,COLUMN(BH:BH),4,1,$A366)))),0)</f>
        <v>0</v>
      </c>
      <c r="BH366" cm="1">
        <f t="array" aca="1" ref="BH366" ca="1">IFERROR(IFERROR(Resumo_Horas!BH366/INDIRECT(ADDRESS(7,COLUMN(BI:BI),4,1,Resumo_Horas!$A366)),0)*(((INDIRECT(ADDRESS(357,COLUMN(BI:BI),4,1,$A366))*14)/11)*(1+INDIRECT(ADDRESS(358,COLUMN(BI:BI),4,1,$A366)))),0)</f>
        <v>0</v>
      </c>
      <c r="BI366" cm="1">
        <f t="array" aca="1" ref="BI366" ca="1">IFERROR(IFERROR(Resumo_Horas!BI366/INDIRECT(ADDRESS(7,COLUMN(BJ:BJ),4,1,Resumo_Horas!$A366)),0)*(((INDIRECT(ADDRESS(357,COLUMN(BJ:BJ),4,1,$A366))*14)/11)*(1+INDIRECT(ADDRESS(358,COLUMN(BJ:BJ),4,1,$A366)))),0)</f>
        <v>0</v>
      </c>
      <c r="BJ366" cm="1">
        <f t="array" aca="1" ref="BJ366" ca="1">IFERROR(IFERROR(Resumo_Horas!BJ366/INDIRECT(ADDRESS(7,COLUMN(BK:BK),4,1,Resumo_Horas!$A366)),0)*(((INDIRECT(ADDRESS(357,COLUMN(BK:BK),4,1,$A366))*14)/11)*(1+INDIRECT(ADDRESS(358,COLUMN(BK:BK),4,1,$A366)))),0)</f>
        <v>0</v>
      </c>
      <c r="BK366" s="331" cm="1">
        <f t="array" aca="1" ref="BK366" ca="1">IFERROR(IFERROR(Resumo_Horas!BK366/INDIRECT(ADDRESS(7,COLUMN(BL:BL),4,1,Resumo_Horas!$A366)),0)*(((INDIRECT(ADDRESS(357,COLUMN(BL:BL),4,1,$A366))*14)/11)*(1+INDIRECT(ADDRESS(358,COLUMN(BL:BL),4,1,$A366)))),0)</f>
        <v>0</v>
      </c>
    </row>
    <row r="367" spans="1:63" x14ac:dyDescent="0.25">
      <c r="A367" s="330" t="str" cm="1">
        <f t="array" aca="1" ref="A367" ca="1">IF(INDIRECT(ADDRESS(9+QUOTIENT(ROW(A366)-1,20),4,4,1,"Equipa de projeto")) = 0,"", _xlfn.CONCAT(1 + QUOTIENT(ROW(A366)-1,20),". ", INDIRECT(ADDRESS(9+QUOTIENT(ROW(A366)-1,20),4,4,1,"Equipa de projeto"))))</f>
        <v/>
      </c>
      <c r="B367">
        <f>Atividades!$A$25</f>
        <v>0</v>
      </c>
      <c r="C367" s="123" t="s">
        <v>49</v>
      </c>
      <c r="D367" cm="1">
        <f t="array" aca="1" ref="D367" ca="1">IFERROR(IFERROR(Resumo_Horas!D367/INDIRECT(ADDRESS(7,COLUMN(E:E),4,1,Resumo_Horas!$A367)),0)*(((INDIRECT(ADDRESS(357,COLUMN(E:E),4,1,$A367))*14)/11)*(1+INDIRECT(ADDRESS(358,COLUMN(E:E),4,1,$A367)))),0)</f>
        <v>0</v>
      </c>
      <c r="E367" cm="1">
        <f t="array" aca="1" ref="E367" ca="1">IFERROR(IFERROR(Resumo_Horas!E367/INDIRECT(ADDRESS(7,COLUMN(F:F),4,1,Resumo_Horas!$A367)),0)*(((INDIRECT(ADDRESS(357,COLUMN(F:F),4,1,$A367))*14)/11)*(1+INDIRECT(ADDRESS(358,COLUMN(F:F),4,1,$A367)))),0)</f>
        <v>0</v>
      </c>
      <c r="F367" cm="1">
        <f t="array" aca="1" ref="F367" ca="1">IFERROR(IFERROR(Resumo_Horas!F367/INDIRECT(ADDRESS(7,COLUMN(G:G),4,1,Resumo_Horas!$A367)),0)*(((INDIRECT(ADDRESS(357,COLUMN(G:G),4,1,$A367))*14)/11)*(1+INDIRECT(ADDRESS(358,COLUMN(G:G),4,1,$A367)))),0)</f>
        <v>0</v>
      </c>
      <c r="G367" cm="1">
        <f t="array" aca="1" ref="G367" ca="1">IFERROR(IFERROR(Resumo_Horas!G367/INDIRECT(ADDRESS(7,COLUMN(H:H),4,1,Resumo_Horas!$A367)),0)*(((INDIRECT(ADDRESS(357,COLUMN(H:H),4,1,$A367))*14)/11)*(1+INDIRECT(ADDRESS(358,COLUMN(H:H),4,1,$A367)))),0)</f>
        <v>0</v>
      </c>
      <c r="H367" cm="1">
        <f t="array" aca="1" ref="H367" ca="1">IFERROR(IFERROR(Resumo_Horas!H367/INDIRECT(ADDRESS(7,COLUMN(I:I),4,1,Resumo_Horas!$A367)),0)*(((INDIRECT(ADDRESS(357,COLUMN(I:I),4,1,$A367))*14)/11)*(1+INDIRECT(ADDRESS(358,COLUMN(I:I),4,1,$A367)))),0)</f>
        <v>0</v>
      </c>
      <c r="I367" cm="1">
        <f t="array" aca="1" ref="I367" ca="1">IFERROR(IFERROR(Resumo_Horas!I367/INDIRECT(ADDRESS(7,COLUMN(J:J),4,1,Resumo_Horas!$A367)),0)*(((INDIRECT(ADDRESS(357,COLUMN(J:J),4,1,$A367))*14)/11)*(1+INDIRECT(ADDRESS(358,COLUMN(J:J),4,1,$A367)))),0)</f>
        <v>0</v>
      </c>
      <c r="J367" cm="1">
        <f t="array" aca="1" ref="J367" ca="1">IFERROR(IFERROR(Resumo_Horas!J367/INDIRECT(ADDRESS(7,COLUMN(K:K),4,1,Resumo_Horas!$A367)),0)*(((INDIRECT(ADDRESS(357,COLUMN(K:K),4,1,$A367))*14)/11)*(1+INDIRECT(ADDRESS(358,COLUMN(K:K),4,1,$A367)))),0)</f>
        <v>0</v>
      </c>
      <c r="K367" cm="1">
        <f t="array" aca="1" ref="K367" ca="1">IFERROR(IFERROR(Resumo_Horas!K367/INDIRECT(ADDRESS(7,COLUMN(L:L),4,1,Resumo_Horas!$A367)),0)*(((INDIRECT(ADDRESS(357,COLUMN(L:L),4,1,$A367))*14)/11)*(1+INDIRECT(ADDRESS(358,COLUMN(L:L),4,1,$A367)))),0)</f>
        <v>0</v>
      </c>
      <c r="L367" cm="1">
        <f t="array" aca="1" ref="L367" ca="1">IFERROR(IFERROR(Resumo_Horas!L367/INDIRECT(ADDRESS(7,COLUMN(M:M),4,1,Resumo_Horas!$A367)),0)*(((INDIRECT(ADDRESS(357,COLUMN(M:M),4,1,$A367))*14)/11)*(1+INDIRECT(ADDRESS(358,COLUMN(M:M),4,1,$A367)))),0)</f>
        <v>0</v>
      </c>
      <c r="M367" cm="1">
        <f t="array" aca="1" ref="M367" ca="1">IFERROR(IFERROR(Resumo_Horas!M367/INDIRECT(ADDRESS(7,COLUMN(N:N),4,1,Resumo_Horas!$A367)),0)*(((INDIRECT(ADDRESS(357,COLUMN(N:N),4,1,$A367))*14)/11)*(1+INDIRECT(ADDRESS(358,COLUMN(N:N),4,1,$A367)))),0)</f>
        <v>0</v>
      </c>
      <c r="N367" cm="1">
        <f t="array" aca="1" ref="N367" ca="1">IFERROR(IFERROR(Resumo_Horas!N367/INDIRECT(ADDRESS(7,COLUMN(O:O),4,1,Resumo_Horas!$A367)),0)*(((INDIRECT(ADDRESS(357,COLUMN(O:O),4,1,$A367))*14)/11)*(1+INDIRECT(ADDRESS(358,COLUMN(O:O),4,1,$A367)))),0)</f>
        <v>0</v>
      </c>
      <c r="O367" cm="1">
        <f t="array" aca="1" ref="O367" ca="1">IFERROR(IFERROR(Resumo_Horas!O367/INDIRECT(ADDRESS(7,COLUMN(P:P),4,1,Resumo_Horas!$A367)),0)*(((INDIRECT(ADDRESS(357,COLUMN(P:P),4,1,$A367))*14)/11)*(1+INDIRECT(ADDRESS(358,COLUMN(P:P),4,1,$A367)))),0)</f>
        <v>0</v>
      </c>
      <c r="P367" cm="1">
        <f t="array" aca="1" ref="P367" ca="1">IFERROR(IFERROR(Resumo_Horas!P367/INDIRECT(ADDRESS(7,COLUMN(Q:Q),4,1,Resumo_Horas!$A367)),0)*(((INDIRECT(ADDRESS(357,COLUMN(Q:Q),4,1,$A367))*14)/11)*(1+INDIRECT(ADDRESS(358,COLUMN(Q:Q),4,1,$A367)))),0)</f>
        <v>0</v>
      </c>
      <c r="Q367" cm="1">
        <f t="array" aca="1" ref="Q367" ca="1">IFERROR(IFERROR(Resumo_Horas!Q367/INDIRECT(ADDRESS(7,COLUMN(R:R),4,1,Resumo_Horas!$A367)),0)*(((INDIRECT(ADDRESS(357,COLUMN(R:R),4,1,$A367))*14)/11)*(1+INDIRECT(ADDRESS(358,COLUMN(R:R),4,1,$A367)))),0)</f>
        <v>0</v>
      </c>
      <c r="R367" cm="1">
        <f t="array" aca="1" ref="R367" ca="1">IFERROR(IFERROR(Resumo_Horas!R367/INDIRECT(ADDRESS(7,COLUMN(S:S),4,1,Resumo_Horas!$A367)),0)*(((INDIRECT(ADDRESS(357,COLUMN(S:S),4,1,$A367))*14)/11)*(1+INDIRECT(ADDRESS(358,COLUMN(S:S),4,1,$A367)))),0)</f>
        <v>0</v>
      </c>
      <c r="S367" cm="1">
        <f t="array" aca="1" ref="S367" ca="1">IFERROR(IFERROR(Resumo_Horas!S367/INDIRECT(ADDRESS(7,COLUMN(T:T),4,1,Resumo_Horas!$A367)),0)*(((INDIRECT(ADDRESS(357,COLUMN(T:T),4,1,$A367))*14)/11)*(1+INDIRECT(ADDRESS(358,COLUMN(T:T),4,1,$A367)))),0)</f>
        <v>0</v>
      </c>
      <c r="T367" cm="1">
        <f t="array" aca="1" ref="T367" ca="1">IFERROR(IFERROR(Resumo_Horas!T367/INDIRECT(ADDRESS(7,COLUMN(U:U),4,1,Resumo_Horas!$A367)),0)*(((INDIRECT(ADDRESS(357,COLUMN(U:U),4,1,$A367))*14)/11)*(1+INDIRECT(ADDRESS(358,COLUMN(U:U),4,1,$A367)))),0)</f>
        <v>0</v>
      </c>
      <c r="U367" cm="1">
        <f t="array" aca="1" ref="U367" ca="1">IFERROR(IFERROR(Resumo_Horas!U367/INDIRECT(ADDRESS(7,COLUMN(V:V),4,1,Resumo_Horas!$A367)),0)*(((INDIRECT(ADDRESS(357,COLUMN(V:V),4,1,$A367))*14)/11)*(1+INDIRECT(ADDRESS(358,COLUMN(V:V),4,1,$A367)))),0)</f>
        <v>0</v>
      </c>
      <c r="V367" cm="1">
        <f t="array" aca="1" ref="V367" ca="1">IFERROR(IFERROR(Resumo_Horas!V367/INDIRECT(ADDRESS(7,COLUMN(W:W),4,1,Resumo_Horas!$A367)),0)*(((INDIRECT(ADDRESS(357,COLUMN(W:W),4,1,$A367))*14)/11)*(1+INDIRECT(ADDRESS(358,COLUMN(W:W),4,1,$A367)))),0)</f>
        <v>0</v>
      </c>
      <c r="W367" cm="1">
        <f t="array" aca="1" ref="W367" ca="1">IFERROR(IFERROR(Resumo_Horas!W367/INDIRECT(ADDRESS(7,COLUMN(X:X),4,1,Resumo_Horas!$A367)),0)*(((INDIRECT(ADDRESS(357,COLUMN(X:X),4,1,$A367))*14)/11)*(1+INDIRECT(ADDRESS(358,COLUMN(X:X),4,1,$A367)))),0)</f>
        <v>0</v>
      </c>
      <c r="X367" cm="1">
        <f t="array" aca="1" ref="X367" ca="1">IFERROR(IFERROR(Resumo_Horas!X367/INDIRECT(ADDRESS(7,COLUMN(Y:Y),4,1,Resumo_Horas!$A367)),0)*(((INDIRECT(ADDRESS(357,COLUMN(Y:Y),4,1,$A367))*14)/11)*(1+INDIRECT(ADDRESS(358,COLUMN(Y:Y),4,1,$A367)))),0)</f>
        <v>0</v>
      </c>
      <c r="Y367" cm="1">
        <f t="array" aca="1" ref="Y367" ca="1">IFERROR(IFERROR(Resumo_Horas!Y367/INDIRECT(ADDRESS(7,COLUMN(Z:Z),4,1,Resumo_Horas!$A367)),0)*(((INDIRECT(ADDRESS(357,COLUMN(Z:Z),4,1,$A367))*14)/11)*(1+INDIRECT(ADDRESS(358,COLUMN(Z:Z),4,1,$A367)))),0)</f>
        <v>0</v>
      </c>
      <c r="Z367" cm="1">
        <f t="array" aca="1" ref="Z367" ca="1">IFERROR(IFERROR(Resumo_Horas!Z367/INDIRECT(ADDRESS(7,COLUMN(AA:AA),4,1,Resumo_Horas!$A367)),0)*(((INDIRECT(ADDRESS(357,COLUMN(AA:AA),4,1,$A367))*14)/11)*(1+INDIRECT(ADDRESS(358,COLUMN(AA:AA),4,1,$A367)))),0)</f>
        <v>0</v>
      </c>
      <c r="AA367" cm="1">
        <f t="array" aca="1" ref="AA367" ca="1">IFERROR(IFERROR(Resumo_Horas!AA367/INDIRECT(ADDRESS(7,COLUMN(AB:AB),4,1,Resumo_Horas!$A367)),0)*(((INDIRECT(ADDRESS(357,COLUMN(AB:AB),4,1,$A367))*14)/11)*(1+INDIRECT(ADDRESS(358,COLUMN(AB:AB),4,1,$A367)))),0)</f>
        <v>0</v>
      </c>
      <c r="AB367" cm="1">
        <f t="array" aca="1" ref="AB367" ca="1">IFERROR(IFERROR(Resumo_Horas!AB367/INDIRECT(ADDRESS(7,COLUMN(AC:AC),4,1,Resumo_Horas!$A367)),0)*(((INDIRECT(ADDRESS(357,COLUMN(AC:AC),4,1,$A367))*14)/11)*(1+INDIRECT(ADDRESS(358,COLUMN(AC:AC),4,1,$A367)))),0)</f>
        <v>0</v>
      </c>
      <c r="AC367" cm="1">
        <f t="array" aca="1" ref="AC367" ca="1">IFERROR(IFERROR(Resumo_Horas!AC367/INDIRECT(ADDRESS(7,COLUMN(AD:AD),4,1,Resumo_Horas!$A367)),0)*(((INDIRECT(ADDRESS(357,COLUMN(AD:AD),4,1,$A367))*14)/11)*(1+INDIRECT(ADDRESS(358,COLUMN(AD:AD),4,1,$A367)))),0)</f>
        <v>0</v>
      </c>
      <c r="AD367" cm="1">
        <f t="array" aca="1" ref="AD367" ca="1">IFERROR(IFERROR(Resumo_Horas!AD367/INDIRECT(ADDRESS(7,COLUMN(AE:AE),4,1,Resumo_Horas!$A367)),0)*(((INDIRECT(ADDRESS(357,COLUMN(AE:AE),4,1,$A367))*14)/11)*(1+INDIRECT(ADDRESS(358,COLUMN(AE:AE),4,1,$A367)))),0)</f>
        <v>0</v>
      </c>
      <c r="AE367" cm="1">
        <f t="array" aca="1" ref="AE367" ca="1">IFERROR(IFERROR(Resumo_Horas!AE367/INDIRECT(ADDRESS(7,COLUMN(AF:AF),4,1,Resumo_Horas!$A367)),0)*(((INDIRECT(ADDRESS(357,COLUMN(AF:AF),4,1,$A367))*14)/11)*(1+INDIRECT(ADDRESS(358,COLUMN(AF:AF),4,1,$A367)))),0)</f>
        <v>0</v>
      </c>
      <c r="AF367" cm="1">
        <f t="array" aca="1" ref="AF367" ca="1">IFERROR(IFERROR(Resumo_Horas!AF367/INDIRECT(ADDRESS(7,COLUMN(AG:AG),4,1,Resumo_Horas!$A367)),0)*(((INDIRECT(ADDRESS(357,COLUMN(AG:AG),4,1,$A367))*14)/11)*(1+INDIRECT(ADDRESS(358,COLUMN(AG:AG),4,1,$A367)))),0)</f>
        <v>0</v>
      </c>
      <c r="AG367" cm="1">
        <f t="array" aca="1" ref="AG367" ca="1">IFERROR(IFERROR(Resumo_Horas!AG367/INDIRECT(ADDRESS(7,COLUMN(AH:AH),4,1,Resumo_Horas!$A367)),0)*(((INDIRECT(ADDRESS(357,COLUMN(AH:AH),4,1,$A367))*14)/11)*(1+INDIRECT(ADDRESS(358,COLUMN(AH:AH),4,1,$A367)))),0)</f>
        <v>0</v>
      </c>
      <c r="AH367" cm="1">
        <f t="array" aca="1" ref="AH367" ca="1">IFERROR(IFERROR(Resumo_Horas!AH367/INDIRECT(ADDRESS(7,COLUMN(AI:AI),4,1,Resumo_Horas!$A367)),0)*(((INDIRECT(ADDRESS(357,COLUMN(AI:AI),4,1,$A367))*14)/11)*(1+INDIRECT(ADDRESS(358,COLUMN(AI:AI),4,1,$A367)))),0)</f>
        <v>0</v>
      </c>
      <c r="AI367" cm="1">
        <f t="array" aca="1" ref="AI367" ca="1">IFERROR(IFERROR(Resumo_Horas!AI367/INDIRECT(ADDRESS(7,COLUMN(AJ:AJ),4,1,Resumo_Horas!$A367)),0)*(((INDIRECT(ADDRESS(357,COLUMN(AJ:AJ),4,1,$A367))*14)/11)*(1+INDIRECT(ADDRESS(358,COLUMN(AJ:AJ),4,1,$A367)))),0)</f>
        <v>0</v>
      </c>
      <c r="AJ367" cm="1">
        <f t="array" aca="1" ref="AJ367" ca="1">IFERROR(IFERROR(Resumo_Horas!AJ367/INDIRECT(ADDRESS(7,COLUMN(AK:AK),4,1,Resumo_Horas!$A367)),0)*(((INDIRECT(ADDRESS(357,COLUMN(AK:AK),4,1,$A367))*14)/11)*(1+INDIRECT(ADDRESS(358,COLUMN(AK:AK),4,1,$A367)))),0)</f>
        <v>0</v>
      </c>
      <c r="AK367" cm="1">
        <f t="array" aca="1" ref="AK367" ca="1">IFERROR(IFERROR(Resumo_Horas!AK367/INDIRECT(ADDRESS(7,COLUMN(AL:AL),4,1,Resumo_Horas!$A367)),0)*(((INDIRECT(ADDRESS(357,COLUMN(AL:AL),4,1,$A367))*14)/11)*(1+INDIRECT(ADDRESS(358,COLUMN(AL:AL),4,1,$A367)))),0)</f>
        <v>0</v>
      </c>
      <c r="AL367" cm="1">
        <f t="array" aca="1" ref="AL367" ca="1">IFERROR(IFERROR(Resumo_Horas!AL367/INDIRECT(ADDRESS(7,COLUMN(AM:AM),4,1,Resumo_Horas!$A367)),0)*(((INDIRECT(ADDRESS(357,COLUMN(AM:AM),4,1,$A367))*14)/11)*(1+INDIRECT(ADDRESS(358,COLUMN(AM:AM),4,1,$A367)))),0)</f>
        <v>0</v>
      </c>
      <c r="AM367" cm="1">
        <f t="array" aca="1" ref="AM367" ca="1">IFERROR(IFERROR(Resumo_Horas!AM367/INDIRECT(ADDRESS(7,COLUMN(AN:AN),4,1,Resumo_Horas!$A367)),0)*(((INDIRECT(ADDRESS(357,COLUMN(AN:AN),4,1,$A367))*14)/11)*(1+INDIRECT(ADDRESS(358,COLUMN(AN:AN),4,1,$A367)))),0)</f>
        <v>0</v>
      </c>
      <c r="AN367" cm="1">
        <f t="array" aca="1" ref="AN367" ca="1">IFERROR(IFERROR(Resumo_Horas!AN367/INDIRECT(ADDRESS(7,COLUMN(AO:AO),4,1,Resumo_Horas!$A367)),0)*(((INDIRECT(ADDRESS(357,COLUMN(AO:AO),4,1,$A367))*14)/11)*(1+INDIRECT(ADDRESS(358,COLUMN(AO:AO),4,1,$A367)))),0)</f>
        <v>0</v>
      </c>
      <c r="AO367" cm="1">
        <f t="array" aca="1" ref="AO367" ca="1">IFERROR(IFERROR(Resumo_Horas!AO367/INDIRECT(ADDRESS(7,COLUMN(AP:AP),4,1,Resumo_Horas!$A367)),0)*(((INDIRECT(ADDRESS(357,COLUMN(AP:AP),4,1,$A367))*14)/11)*(1+INDIRECT(ADDRESS(358,COLUMN(AP:AP),4,1,$A367)))),0)</f>
        <v>0</v>
      </c>
      <c r="AP367" cm="1">
        <f t="array" aca="1" ref="AP367" ca="1">IFERROR(IFERROR(Resumo_Horas!AP367/INDIRECT(ADDRESS(7,COLUMN(AQ:AQ),4,1,Resumo_Horas!$A367)),0)*(((INDIRECT(ADDRESS(357,COLUMN(AQ:AQ),4,1,$A367))*14)/11)*(1+INDIRECT(ADDRESS(358,COLUMN(AQ:AQ),4,1,$A367)))),0)</f>
        <v>0</v>
      </c>
      <c r="AQ367" cm="1">
        <f t="array" aca="1" ref="AQ367" ca="1">IFERROR(IFERROR(Resumo_Horas!AQ367/INDIRECT(ADDRESS(7,COLUMN(AR:AR),4,1,Resumo_Horas!$A367)),0)*(((INDIRECT(ADDRESS(357,COLUMN(AR:AR),4,1,$A367))*14)/11)*(1+INDIRECT(ADDRESS(358,COLUMN(AR:AR),4,1,$A367)))),0)</f>
        <v>0</v>
      </c>
      <c r="AR367" cm="1">
        <f t="array" aca="1" ref="AR367" ca="1">IFERROR(IFERROR(Resumo_Horas!AR367/INDIRECT(ADDRESS(7,COLUMN(AS:AS),4,1,Resumo_Horas!$A367)),0)*(((INDIRECT(ADDRESS(357,COLUMN(AS:AS),4,1,$A367))*14)/11)*(1+INDIRECT(ADDRESS(358,COLUMN(AS:AS),4,1,$A367)))),0)</f>
        <v>0</v>
      </c>
      <c r="AS367" cm="1">
        <f t="array" aca="1" ref="AS367" ca="1">IFERROR(IFERROR(Resumo_Horas!AS367/INDIRECT(ADDRESS(7,COLUMN(AT:AT),4,1,Resumo_Horas!$A367)),0)*(((INDIRECT(ADDRESS(357,COLUMN(AT:AT),4,1,$A367))*14)/11)*(1+INDIRECT(ADDRESS(358,COLUMN(AT:AT),4,1,$A367)))),0)</f>
        <v>0</v>
      </c>
      <c r="AT367" cm="1">
        <f t="array" aca="1" ref="AT367" ca="1">IFERROR(IFERROR(Resumo_Horas!AT367/INDIRECT(ADDRESS(7,COLUMN(AU:AU),4,1,Resumo_Horas!$A367)),0)*(((INDIRECT(ADDRESS(357,COLUMN(AU:AU),4,1,$A367))*14)/11)*(1+INDIRECT(ADDRESS(358,COLUMN(AU:AU),4,1,$A367)))),0)</f>
        <v>0</v>
      </c>
      <c r="AU367" cm="1">
        <f t="array" aca="1" ref="AU367" ca="1">IFERROR(IFERROR(Resumo_Horas!AU367/INDIRECT(ADDRESS(7,COLUMN(AV:AV),4,1,Resumo_Horas!$A367)),0)*(((INDIRECT(ADDRESS(357,COLUMN(AV:AV),4,1,$A367))*14)/11)*(1+INDIRECT(ADDRESS(358,COLUMN(AV:AV),4,1,$A367)))),0)</f>
        <v>0</v>
      </c>
      <c r="AV367" cm="1">
        <f t="array" aca="1" ref="AV367" ca="1">IFERROR(IFERROR(Resumo_Horas!AV367/INDIRECT(ADDRESS(7,COLUMN(AW:AW),4,1,Resumo_Horas!$A367)),0)*(((INDIRECT(ADDRESS(357,COLUMN(AW:AW),4,1,$A367))*14)/11)*(1+INDIRECT(ADDRESS(358,COLUMN(AW:AW),4,1,$A367)))),0)</f>
        <v>0</v>
      </c>
      <c r="AW367" cm="1">
        <f t="array" aca="1" ref="AW367" ca="1">IFERROR(IFERROR(Resumo_Horas!AW367/INDIRECT(ADDRESS(7,COLUMN(AX:AX),4,1,Resumo_Horas!$A367)),0)*(((INDIRECT(ADDRESS(357,COLUMN(AX:AX),4,1,$A367))*14)/11)*(1+INDIRECT(ADDRESS(358,COLUMN(AX:AX),4,1,$A367)))),0)</f>
        <v>0</v>
      </c>
      <c r="AX367" cm="1">
        <f t="array" aca="1" ref="AX367" ca="1">IFERROR(IFERROR(Resumo_Horas!AX367/INDIRECT(ADDRESS(7,COLUMN(AY:AY),4,1,Resumo_Horas!$A367)),0)*(((INDIRECT(ADDRESS(357,COLUMN(AY:AY),4,1,$A367))*14)/11)*(1+INDIRECT(ADDRESS(358,COLUMN(AY:AY),4,1,$A367)))),0)</f>
        <v>0</v>
      </c>
      <c r="AY367" cm="1">
        <f t="array" aca="1" ref="AY367" ca="1">IFERROR(IFERROR(Resumo_Horas!AY367/INDIRECT(ADDRESS(7,COLUMN(AZ:AZ),4,1,Resumo_Horas!$A367)),0)*(((INDIRECT(ADDRESS(357,COLUMN(AZ:AZ),4,1,$A367))*14)/11)*(1+INDIRECT(ADDRESS(358,COLUMN(AZ:AZ),4,1,$A367)))),0)</f>
        <v>0</v>
      </c>
      <c r="AZ367" cm="1">
        <f t="array" aca="1" ref="AZ367" ca="1">IFERROR(IFERROR(Resumo_Horas!AZ367/INDIRECT(ADDRESS(7,COLUMN(BA:BA),4,1,Resumo_Horas!$A367)),0)*(((INDIRECT(ADDRESS(357,COLUMN(BA:BA),4,1,$A367))*14)/11)*(1+INDIRECT(ADDRESS(358,COLUMN(BA:BA),4,1,$A367)))),0)</f>
        <v>0</v>
      </c>
      <c r="BA367" cm="1">
        <f t="array" aca="1" ref="BA367" ca="1">IFERROR(IFERROR(Resumo_Horas!BA367/INDIRECT(ADDRESS(7,COLUMN(BB:BB),4,1,Resumo_Horas!$A367)),0)*(((INDIRECT(ADDRESS(357,COLUMN(BB:BB),4,1,$A367))*14)/11)*(1+INDIRECT(ADDRESS(358,COLUMN(BB:BB),4,1,$A367)))),0)</f>
        <v>0</v>
      </c>
      <c r="BB367" cm="1">
        <f t="array" aca="1" ref="BB367" ca="1">IFERROR(IFERROR(Resumo_Horas!BB367/INDIRECT(ADDRESS(7,COLUMN(BC:BC),4,1,Resumo_Horas!$A367)),0)*(((INDIRECT(ADDRESS(357,COLUMN(BC:BC),4,1,$A367))*14)/11)*(1+INDIRECT(ADDRESS(358,COLUMN(BC:BC),4,1,$A367)))),0)</f>
        <v>0</v>
      </c>
      <c r="BC367" cm="1">
        <f t="array" aca="1" ref="BC367" ca="1">IFERROR(IFERROR(Resumo_Horas!BC367/INDIRECT(ADDRESS(7,COLUMN(BD:BD),4,1,Resumo_Horas!$A367)),0)*(((INDIRECT(ADDRESS(357,COLUMN(BD:BD),4,1,$A367))*14)/11)*(1+INDIRECT(ADDRESS(358,COLUMN(BD:BD),4,1,$A367)))),0)</f>
        <v>0</v>
      </c>
      <c r="BD367" cm="1">
        <f t="array" aca="1" ref="BD367" ca="1">IFERROR(IFERROR(Resumo_Horas!BD367/INDIRECT(ADDRESS(7,COLUMN(BE:BE),4,1,Resumo_Horas!$A367)),0)*(((INDIRECT(ADDRESS(357,COLUMN(BE:BE),4,1,$A367))*14)/11)*(1+INDIRECT(ADDRESS(358,COLUMN(BE:BE),4,1,$A367)))),0)</f>
        <v>0</v>
      </c>
      <c r="BE367" cm="1">
        <f t="array" aca="1" ref="BE367" ca="1">IFERROR(IFERROR(Resumo_Horas!BE367/INDIRECT(ADDRESS(7,COLUMN(BF:BF),4,1,Resumo_Horas!$A367)),0)*(((INDIRECT(ADDRESS(357,COLUMN(BF:BF),4,1,$A367))*14)/11)*(1+INDIRECT(ADDRESS(358,COLUMN(BF:BF),4,1,$A367)))),0)</f>
        <v>0</v>
      </c>
      <c r="BF367" cm="1">
        <f t="array" aca="1" ref="BF367" ca="1">IFERROR(IFERROR(Resumo_Horas!BF367/INDIRECT(ADDRESS(7,COLUMN(BG:BG),4,1,Resumo_Horas!$A367)),0)*(((INDIRECT(ADDRESS(357,COLUMN(BG:BG),4,1,$A367))*14)/11)*(1+INDIRECT(ADDRESS(358,COLUMN(BG:BG),4,1,$A367)))),0)</f>
        <v>0</v>
      </c>
      <c r="BG367" cm="1">
        <f t="array" aca="1" ref="BG367" ca="1">IFERROR(IFERROR(Resumo_Horas!BG367/INDIRECT(ADDRESS(7,COLUMN(BH:BH),4,1,Resumo_Horas!$A367)),0)*(((INDIRECT(ADDRESS(357,COLUMN(BH:BH),4,1,$A367))*14)/11)*(1+INDIRECT(ADDRESS(358,COLUMN(BH:BH),4,1,$A367)))),0)</f>
        <v>0</v>
      </c>
      <c r="BH367" cm="1">
        <f t="array" aca="1" ref="BH367" ca="1">IFERROR(IFERROR(Resumo_Horas!BH367/INDIRECT(ADDRESS(7,COLUMN(BI:BI),4,1,Resumo_Horas!$A367)),0)*(((INDIRECT(ADDRESS(357,COLUMN(BI:BI),4,1,$A367))*14)/11)*(1+INDIRECT(ADDRESS(358,COLUMN(BI:BI),4,1,$A367)))),0)</f>
        <v>0</v>
      </c>
      <c r="BI367" cm="1">
        <f t="array" aca="1" ref="BI367" ca="1">IFERROR(IFERROR(Resumo_Horas!BI367/INDIRECT(ADDRESS(7,COLUMN(BJ:BJ),4,1,Resumo_Horas!$A367)),0)*(((INDIRECT(ADDRESS(357,COLUMN(BJ:BJ),4,1,$A367))*14)/11)*(1+INDIRECT(ADDRESS(358,COLUMN(BJ:BJ),4,1,$A367)))),0)</f>
        <v>0</v>
      </c>
      <c r="BJ367" cm="1">
        <f t="array" aca="1" ref="BJ367" ca="1">IFERROR(IFERROR(Resumo_Horas!BJ367/INDIRECT(ADDRESS(7,COLUMN(BK:BK),4,1,Resumo_Horas!$A367)),0)*(((INDIRECT(ADDRESS(357,COLUMN(BK:BK),4,1,$A367))*14)/11)*(1+INDIRECT(ADDRESS(358,COLUMN(BK:BK),4,1,$A367)))),0)</f>
        <v>0</v>
      </c>
      <c r="BK367" s="331" cm="1">
        <f t="array" aca="1" ref="BK367" ca="1">IFERROR(IFERROR(Resumo_Horas!BK367/INDIRECT(ADDRESS(7,COLUMN(BL:BL),4,1,Resumo_Horas!$A367)),0)*(((INDIRECT(ADDRESS(357,COLUMN(BL:BL),4,1,$A367))*14)/11)*(1+INDIRECT(ADDRESS(358,COLUMN(BL:BL),4,1,$A367)))),0)</f>
        <v>0</v>
      </c>
    </row>
    <row r="368" spans="1:63" x14ac:dyDescent="0.25">
      <c r="A368" s="330" t="str" cm="1">
        <f t="array" aca="1" ref="A368" ca="1">IF(INDIRECT(ADDRESS(9+QUOTIENT(ROW(A367)-1,20),4,4,1,"Equipa de projeto")) = 0,"", _xlfn.CONCAT(1 + QUOTIENT(ROW(A367)-1,20),". ", INDIRECT(ADDRESS(9+QUOTIENT(ROW(A367)-1,20),4,4,1,"Equipa de projeto"))))</f>
        <v/>
      </c>
      <c r="B368">
        <f>Atividades!$A$37</f>
        <v>0</v>
      </c>
      <c r="C368" s="123" t="s">
        <v>48</v>
      </c>
      <c r="D368" cm="1">
        <f t="array" aca="1" ref="D368" ca="1">IFERROR(IFERROR(Resumo_Horas!D368/INDIRECT(ADDRESS(7,COLUMN(E:E),4,1,Resumo_Horas!$A368)),0)*(((INDIRECT(ADDRESS(357,COLUMN(E:E),4,1,$A368))*14)/11)*(1+INDIRECT(ADDRESS(358,COLUMN(E:E),4,1,$A368)))),0)</f>
        <v>0</v>
      </c>
      <c r="E368" cm="1">
        <f t="array" aca="1" ref="E368" ca="1">IFERROR(IFERROR(Resumo_Horas!E368/INDIRECT(ADDRESS(7,COLUMN(F:F),4,1,Resumo_Horas!$A368)),0)*(((INDIRECT(ADDRESS(357,COLUMN(F:F),4,1,$A368))*14)/11)*(1+INDIRECT(ADDRESS(358,COLUMN(F:F),4,1,$A368)))),0)</f>
        <v>0</v>
      </c>
      <c r="F368" cm="1">
        <f t="array" aca="1" ref="F368" ca="1">IFERROR(IFERROR(Resumo_Horas!F368/INDIRECT(ADDRESS(7,COLUMN(G:G),4,1,Resumo_Horas!$A368)),0)*(((INDIRECT(ADDRESS(357,COLUMN(G:G),4,1,$A368))*14)/11)*(1+INDIRECT(ADDRESS(358,COLUMN(G:G),4,1,$A368)))),0)</f>
        <v>0</v>
      </c>
      <c r="G368" cm="1">
        <f t="array" aca="1" ref="G368" ca="1">IFERROR(IFERROR(Resumo_Horas!G368/INDIRECT(ADDRESS(7,COLUMN(H:H),4,1,Resumo_Horas!$A368)),0)*(((INDIRECT(ADDRESS(357,COLUMN(H:H),4,1,$A368))*14)/11)*(1+INDIRECT(ADDRESS(358,COLUMN(H:H),4,1,$A368)))),0)</f>
        <v>0</v>
      </c>
      <c r="H368" cm="1">
        <f t="array" aca="1" ref="H368" ca="1">IFERROR(IFERROR(Resumo_Horas!H368/INDIRECT(ADDRESS(7,COLUMN(I:I),4,1,Resumo_Horas!$A368)),0)*(((INDIRECT(ADDRESS(357,COLUMN(I:I),4,1,$A368))*14)/11)*(1+INDIRECT(ADDRESS(358,COLUMN(I:I),4,1,$A368)))),0)</f>
        <v>0</v>
      </c>
      <c r="I368" cm="1">
        <f t="array" aca="1" ref="I368" ca="1">IFERROR(IFERROR(Resumo_Horas!I368/INDIRECT(ADDRESS(7,COLUMN(J:J),4,1,Resumo_Horas!$A368)),0)*(((INDIRECT(ADDRESS(357,COLUMN(J:J),4,1,$A368))*14)/11)*(1+INDIRECT(ADDRESS(358,COLUMN(J:J),4,1,$A368)))),0)</f>
        <v>0</v>
      </c>
      <c r="J368" cm="1">
        <f t="array" aca="1" ref="J368" ca="1">IFERROR(IFERROR(Resumo_Horas!J368/INDIRECT(ADDRESS(7,COLUMN(K:K),4,1,Resumo_Horas!$A368)),0)*(((INDIRECT(ADDRESS(357,COLUMN(K:K),4,1,$A368))*14)/11)*(1+INDIRECT(ADDRESS(358,COLUMN(K:K),4,1,$A368)))),0)</f>
        <v>0</v>
      </c>
      <c r="K368" cm="1">
        <f t="array" aca="1" ref="K368" ca="1">IFERROR(IFERROR(Resumo_Horas!K368/INDIRECT(ADDRESS(7,COLUMN(L:L),4,1,Resumo_Horas!$A368)),0)*(((INDIRECT(ADDRESS(357,COLUMN(L:L),4,1,$A368))*14)/11)*(1+INDIRECT(ADDRESS(358,COLUMN(L:L),4,1,$A368)))),0)</f>
        <v>0</v>
      </c>
      <c r="L368" cm="1">
        <f t="array" aca="1" ref="L368" ca="1">IFERROR(IFERROR(Resumo_Horas!L368/INDIRECT(ADDRESS(7,COLUMN(M:M),4,1,Resumo_Horas!$A368)),0)*(((INDIRECT(ADDRESS(357,COLUMN(M:M),4,1,$A368))*14)/11)*(1+INDIRECT(ADDRESS(358,COLUMN(M:M),4,1,$A368)))),0)</f>
        <v>0</v>
      </c>
      <c r="M368" cm="1">
        <f t="array" aca="1" ref="M368" ca="1">IFERROR(IFERROR(Resumo_Horas!M368/INDIRECT(ADDRESS(7,COLUMN(N:N),4,1,Resumo_Horas!$A368)),0)*(((INDIRECT(ADDRESS(357,COLUMN(N:N),4,1,$A368))*14)/11)*(1+INDIRECT(ADDRESS(358,COLUMN(N:N),4,1,$A368)))),0)</f>
        <v>0</v>
      </c>
      <c r="N368" cm="1">
        <f t="array" aca="1" ref="N368" ca="1">IFERROR(IFERROR(Resumo_Horas!N368/INDIRECT(ADDRESS(7,COLUMN(O:O),4,1,Resumo_Horas!$A368)),0)*(((INDIRECT(ADDRESS(357,COLUMN(O:O),4,1,$A368))*14)/11)*(1+INDIRECT(ADDRESS(358,COLUMN(O:O),4,1,$A368)))),0)</f>
        <v>0</v>
      </c>
      <c r="O368" cm="1">
        <f t="array" aca="1" ref="O368" ca="1">IFERROR(IFERROR(Resumo_Horas!O368/INDIRECT(ADDRESS(7,COLUMN(P:P),4,1,Resumo_Horas!$A368)),0)*(((INDIRECT(ADDRESS(357,COLUMN(P:P),4,1,$A368))*14)/11)*(1+INDIRECT(ADDRESS(358,COLUMN(P:P),4,1,$A368)))),0)</f>
        <v>0</v>
      </c>
      <c r="P368" cm="1">
        <f t="array" aca="1" ref="P368" ca="1">IFERROR(IFERROR(Resumo_Horas!P368/INDIRECT(ADDRESS(7,COLUMN(Q:Q),4,1,Resumo_Horas!$A368)),0)*(((INDIRECT(ADDRESS(357,COLUMN(Q:Q),4,1,$A368))*14)/11)*(1+INDIRECT(ADDRESS(358,COLUMN(Q:Q),4,1,$A368)))),0)</f>
        <v>0</v>
      </c>
      <c r="Q368" cm="1">
        <f t="array" aca="1" ref="Q368" ca="1">IFERROR(IFERROR(Resumo_Horas!Q368/INDIRECT(ADDRESS(7,COLUMN(R:R),4,1,Resumo_Horas!$A368)),0)*(((INDIRECT(ADDRESS(357,COLUMN(R:R),4,1,$A368))*14)/11)*(1+INDIRECT(ADDRESS(358,COLUMN(R:R),4,1,$A368)))),0)</f>
        <v>0</v>
      </c>
      <c r="R368" cm="1">
        <f t="array" aca="1" ref="R368" ca="1">IFERROR(IFERROR(Resumo_Horas!R368/INDIRECT(ADDRESS(7,COLUMN(S:S),4,1,Resumo_Horas!$A368)),0)*(((INDIRECT(ADDRESS(357,COLUMN(S:S),4,1,$A368))*14)/11)*(1+INDIRECT(ADDRESS(358,COLUMN(S:S),4,1,$A368)))),0)</f>
        <v>0</v>
      </c>
      <c r="S368" cm="1">
        <f t="array" aca="1" ref="S368" ca="1">IFERROR(IFERROR(Resumo_Horas!S368/INDIRECT(ADDRESS(7,COLUMN(T:T),4,1,Resumo_Horas!$A368)),0)*(((INDIRECT(ADDRESS(357,COLUMN(T:T),4,1,$A368))*14)/11)*(1+INDIRECT(ADDRESS(358,COLUMN(T:T),4,1,$A368)))),0)</f>
        <v>0</v>
      </c>
      <c r="T368" cm="1">
        <f t="array" aca="1" ref="T368" ca="1">IFERROR(IFERROR(Resumo_Horas!T368/INDIRECT(ADDRESS(7,COLUMN(U:U),4,1,Resumo_Horas!$A368)),0)*(((INDIRECT(ADDRESS(357,COLUMN(U:U),4,1,$A368))*14)/11)*(1+INDIRECT(ADDRESS(358,COLUMN(U:U),4,1,$A368)))),0)</f>
        <v>0</v>
      </c>
      <c r="U368" cm="1">
        <f t="array" aca="1" ref="U368" ca="1">IFERROR(IFERROR(Resumo_Horas!U368/INDIRECT(ADDRESS(7,COLUMN(V:V),4,1,Resumo_Horas!$A368)),0)*(((INDIRECT(ADDRESS(357,COLUMN(V:V),4,1,$A368))*14)/11)*(1+INDIRECT(ADDRESS(358,COLUMN(V:V),4,1,$A368)))),0)</f>
        <v>0</v>
      </c>
      <c r="V368" cm="1">
        <f t="array" aca="1" ref="V368" ca="1">IFERROR(IFERROR(Resumo_Horas!V368/INDIRECT(ADDRESS(7,COLUMN(W:W),4,1,Resumo_Horas!$A368)),0)*(((INDIRECT(ADDRESS(357,COLUMN(W:W),4,1,$A368))*14)/11)*(1+INDIRECT(ADDRESS(358,COLUMN(W:W),4,1,$A368)))),0)</f>
        <v>0</v>
      </c>
      <c r="W368" cm="1">
        <f t="array" aca="1" ref="W368" ca="1">IFERROR(IFERROR(Resumo_Horas!W368/INDIRECT(ADDRESS(7,COLUMN(X:X),4,1,Resumo_Horas!$A368)),0)*(((INDIRECT(ADDRESS(357,COLUMN(X:X),4,1,$A368))*14)/11)*(1+INDIRECT(ADDRESS(358,COLUMN(X:X),4,1,$A368)))),0)</f>
        <v>0</v>
      </c>
      <c r="X368" cm="1">
        <f t="array" aca="1" ref="X368" ca="1">IFERROR(IFERROR(Resumo_Horas!X368/INDIRECT(ADDRESS(7,COLUMN(Y:Y),4,1,Resumo_Horas!$A368)),0)*(((INDIRECT(ADDRESS(357,COLUMN(Y:Y),4,1,$A368))*14)/11)*(1+INDIRECT(ADDRESS(358,COLUMN(Y:Y),4,1,$A368)))),0)</f>
        <v>0</v>
      </c>
      <c r="Y368" cm="1">
        <f t="array" aca="1" ref="Y368" ca="1">IFERROR(IFERROR(Resumo_Horas!Y368/INDIRECT(ADDRESS(7,COLUMN(Z:Z),4,1,Resumo_Horas!$A368)),0)*(((INDIRECT(ADDRESS(357,COLUMN(Z:Z),4,1,$A368))*14)/11)*(1+INDIRECT(ADDRESS(358,COLUMN(Z:Z),4,1,$A368)))),0)</f>
        <v>0</v>
      </c>
      <c r="Z368" cm="1">
        <f t="array" aca="1" ref="Z368" ca="1">IFERROR(IFERROR(Resumo_Horas!Z368/INDIRECT(ADDRESS(7,COLUMN(AA:AA),4,1,Resumo_Horas!$A368)),0)*(((INDIRECT(ADDRESS(357,COLUMN(AA:AA),4,1,$A368))*14)/11)*(1+INDIRECT(ADDRESS(358,COLUMN(AA:AA),4,1,$A368)))),0)</f>
        <v>0</v>
      </c>
      <c r="AA368" cm="1">
        <f t="array" aca="1" ref="AA368" ca="1">IFERROR(IFERROR(Resumo_Horas!AA368/INDIRECT(ADDRESS(7,COLUMN(AB:AB),4,1,Resumo_Horas!$A368)),0)*(((INDIRECT(ADDRESS(357,COLUMN(AB:AB),4,1,$A368))*14)/11)*(1+INDIRECT(ADDRESS(358,COLUMN(AB:AB),4,1,$A368)))),0)</f>
        <v>0</v>
      </c>
      <c r="AB368" cm="1">
        <f t="array" aca="1" ref="AB368" ca="1">IFERROR(IFERROR(Resumo_Horas!AB368/INDIRECT(ADDRESS(7,COLUMN(AC:AC),4,1,Resumo_Horas!$A368)),0)*(((INDIRECT(ADDRESS(357,COLUMN(AC:AC),4,1,$A368))*14)/11)*(1+INDIRECT(ADDRESS(358,COLUMN(AC:AC),4,1,$A368)))),0)</f>
        <v>0</v>
      </c>
      <c r="AC368" cm="1">
        <f t="array" aca="1" ref="AC368" ca="1">IFERROR(IFERROR(Resumo_Horas!AC368/INDIRECT(ADDRESS(7,COLUMN(AD:AD),4,1,Resumo_Horas!$A368)),0)*(((INDIRECT(ADDRESS(357,COLUMN(AD:AD),4,1,$A368))*14)/11)*(1+INDIRECT(ADDRESS(358,COLUMN(AD:AD),4,1,$A368)))),0)</f>
        <v>0</v>
      </c>
      <c r="AD368" cm="1">
        <f t="array" aca="1" ref="AD368" ca="1">IFERROR(IFERROR(Resumo_Horas!AD368/INDIRECT(ADDRESS(7,COLUMN(AE:AE),4,1,Resumo_Horas!$A368)),0)*(((INDIRECT(ADDRESS(357,COLUMN(AE:AE),4,1,$A368))*14)/11)*(1+INDIRECT(ADDRESS(358,COLUMN(AE:AE),4,1,$A368)))),0)</f>
        <v>0</v>
      </c>
      <c r="AE368" cm="1">
        <f t="array" aca="1" ref="AE368" ca="1">IFERROR(IFERROR(Resumo_Horas!AE368/INDIRECT(ADDRESS(7,COLUMN(AF:AF),4,1,Resumo_Horas!$A368)),0)*(((INDIRECT(ADDRESS(357,COLUMN(AF:AF),4,1,$A368))*14)/11)*(1+INDIRECT(ADDRESS(358,COLUMN(AF:AF),4,1,$A368)))),0)</f>
        <v>0</v>
      </c>
      <c r="AF368" cm="1">
        <f t="array" aca="1" ref="AF368" ca="1">IFERROR(IFERROR(Resumo_Horas!AF368/INDIRECT(ADDRESS(7,COLUMN(AG:AG),4,1,Resumo_Horas!$A368)),0)*(((INDIRECT(ADDRESS(357,COLUMN(AG:AG),4,1,$A368))*14)/11)*(1+INDIRECT(ADDRESS(358,COLUMN(AG:AG),4,1,$A368)))),0)</f>
        <v>0</v>
      </c>
      <c r="AG368" cm="1">
        <f t="array" aca="1" ref="AG368" ca="1">IFERROR(IFERROR(Resumo_Horas!AG368/INDIRECT(ADDRESS(7,COLUMN(AH:AH),4,1,Resumo_Horas!$A368)),0)*(((INDIRECT(ADDRESS(357,COLUMN(AH:AH),4,1,$A368))*14)/11)*(1+INDIRECT(ADDRESS(358,COLUMN(AH:AH),4,1,$A368)))),0)</f>
        <v>0</v>
      </c>
      <c r="AH368" cm="1">
        <f t="array" aca="1" ref="AH368" ca="1">IFERROR(IFERROR(Resumo_Horas!AH368/INDIRECT(ADDRESS(7,COLUMN(AI:AI),4,1,Resumo_Horas!$A368)),0)*(((INDIRECT(ADDRESS(357,COLUMN(AI:AI),4,1,$A368))*14)/11)*(1+INDIRECT(ADDRESS(358,COLUMN(AI:AI),4,1,$A368)))),0)</f>
        <v>0</v>
      </c>
      <c r="AI368" cm="1">
        <f t="array" aca="1" ref="AI368" ca="1">IFERROR(IFERROR(Resumo_Horas!AI368/INDIRECT(ADDRESS(7,COLUMN(AJ:AJ),4,1,Resumo_Horas!$A368)),0)*(((INDIRECT(ADDRESS(357,COLUMN(AJ:AJ),4,1,$A368))*14)/11)*(1+INDIRECT(ADDRESS(358,COLUMN(AJ:AJ),4,1,$A368)))),0)</f>
        <v>0</v>
      </c>
      <c r="AJ368" cm="1">
        <f t="array" aca="1" ref="AJ368" ca="1">IFERROR(IFERROR(Resumo_Horas!AJ368/INDIRECT(ADDRESS(7,COLUMN(AK:AK),4,1,Resumo_Horas!$A368)),0)*(((INDIRECT(ADDRESS(357,COLUMN(AK:AK),4,1,$A368))*14)/11)*(1+INDIRECT(ADDRESS(358,COLUMN(AK:AK),4,1,$A368)))),0)</f>
        <v>0</v>
      </c>
      <c r="AK368" cm="1">
        <f t="array" aca="1" ref="AK368" ca="1">IFERROR(IFERROR(Resumo_Horas!AK368/INDIRECT(ADDRESS(7,COLUMN(AL:AL),4,1,Resumo_Horas!$A368)),0)*(((INDIRECT(ADDRESS(357,COLUMN(AL:AL),4,1,$A368))*14)/11)*(1+INDIRECT(ADDRESS(358,COLUMN(AL:AL),4,1,$A368)))),0)</f>
        <v>0</v>
      </c>
      <c r="AL368" cm="1">
        <f t="array" aca="1" ref="AL368" ca="1">IFERROR(IFERROR(Resumo_Horas!AL368/INDIRECT(ADDRESS(7,COLUMN(AM:AM),4,1,Resumo_Horas!$A368)),0)*(((INDIRECT(ADDRESS(357,COLUMN(AM:AM),4,1,$A368))*14)/11)*(1+INDIRECT(ADDRESS(358,COLUMN(AM:AM),4,1,$A368)))),0)</f>
        <v>0</v>
      </c>
      <c r="AM368" cm="1">
        <f t="array" aca="1" ref="AM368" ca="1">IFERROR(IFERROR(Resumo_Horas!AM368/INDIRECT(ADDRESS(7,COLUMN(AN:AN),4,1,Resumo_Horas!$A368)),0)*(((INDIRECT(ADDRESS(357,COLUMN(AN:AN),4,1,$A368))*14)/11)*(1+INDIRECT(ADDRESS(358,COLUMN(AN:AN),4,1,$A368)))),0)</f>
        <v>0</v>
      </c>
      <c r="AN368" cm="1">
        <f t="array" aca="1" ref="AN368" ca="1">IFERROR(IFERROR(Resumo_Horas!AN368/INDIRECT(ADDRESS(7,COLUMN(AO:AO),4,1,Resumo_Horas!$A368)),0)*(((INDIRECT(ADDRESS(357,COLUMN(AO:AO),4,1,$A368))*14)/11)*(1+INDIRECT(ADDRESS(358,COLUMN(AO:AO),4,1,$A368)))),0)</f>
        <v>0</v>
      </c>
      <c r="AO368" cm="1">
        <f t="array" aca="1" ref="AO368" ca="1">IFERROR(IFERROR(Resumo_Horas!AO368/INDIRECT(ADDRESS(7,COLUMN(AP:AP),4,1,Resumo_Horas!$A368)),0)*(((INDIRECT(ADDRESS(357,COLUMN(AP:AP),4,1,$A368))*14)/11)*(1+INDIRECT(ADDRESS(358,COLUMN(AP:AP),4,1,$A368)))),0)</f>
        <v>0</v>
      </c>
      <c r="AP368" cm="1">
        <f t="array" aca="1" ref="AP368" ca="1">IFERROR(IFERROR(Resumo_Horas!AP368/INDIRECT(ADDRESS(7,COLUMN(AQ:AQ),4,1,Resumo_Horas!$A368)),0)*(((INDIRECT(ADDRESS(357,COLUMN(AQ:AQ),4,1,$A368))*14)/11)*(1+INDIRECT(ADDRESS(358,COLUMN(AQ:AQ),4,1,$A368)))),0)</f>
        <v>0</v>
      </c>
      <c r="AQ368" cm="1">
        <f t="array" aca="1" ref="AQ368" ca="1">IFERROR(IFERROR(Resumo_Horas!AQ368/INDIRECT(ADDRESS(7,COLUMN(AR:AR),4,1,Resumo_Horas!$A368)),0)*(((INDIRECT(ADDRESS(357,COLUMN(AR:AR),4,1,$A368))*14)/11)*(1+INDIRECT(ADDRESS(358,COLUMN(AR:AR),4,1,$A368)))),0)</f>
        <v>0</v>
      </c>
      <c r="AR368" cm="1">
        <f t="array" aca="1" ref="AR368" ca="1">IFERROR(IFERROR(Resumo_Horas!AR368/INDIRECT(ADDRESS(7,COLUMN(AS:AS),4,1,Resumo_Horas!$A368)),0)*(((INDIRECT(ADDRESS(357,COLUMN(AS:AS),4,1,$A368))*14)/11)*(1+INDIRECT(ADDRESS(358,COLUMN(AS:AS),4,1,$A368)))),0)</f>
        <v>0</v>
      </c>
      <c r="AS368" cm="1">
        <f t="array" aca="1" ref="AS368" ca="1">IFERROR(IFERROR(Resumo_Horas!AS368/INDIRECT(ADDRESS(7,COLUMN(AT:AT),4,1,Resumo_Horas!$A368)),0)*(((INDIRECT(ADDRESS(357,COLUMN(AT:AT),4,1,$A368))*14)/11)*(1+INDIRECT(ADDRESS(358,COLUMN(AT:AT),4,1,$A368)))),0)</f>
        <v>0</v>
      </c>
      <c r="AT368" cm="1">
        <f t="array" aca="1" ref="AT368" ca="1">IFERROR(IFERROR(Resumo_Horas!AT368/INDIRECT(ADDRESS(7,COLUMN(AU:AU),4,1,Resumo_Horas!$A368)),0)*(((INDIRECT(ADDRESS(357,COLUMN(AU:AU),4,1,$A368))*14)/11)*(1+INDIRECT(ADDRESS(358,COLUMN(AU:AU),4,1,$A368)))),0)</f>
        <v>0</v>
      </c>
      <c r="AU368" cm="1">
        <f t="array" aca="1" ref="AU368" ca="1">IFERROR(IFERROR(Resumo_Horas!AU368/INDIRECT(ADDRESS(7,COLUMN(AV:AV),4,1,Resumo_Horas!$A368)),0)*(((INDIRECT(ADDRESS(357,COLUMN(AV:AV),4,1,$A368))*14)/11)*(1+INDIRECT(ADDRESS(358,COLUMN(AV:AV),4,1,$A368)))),0)</f>
        <v>0</v>
      </c>
      <c r="AV368" cm="1">
        <f t="array" aca="1" ref="AV368" ca="1">IFERROR(IFERROR(Resumo_Horas!AV368/INDIRECT(ADDRESS(7,COLUMN(AW:AW),4,1,Resumo_Horas!$A368)),0)*(((INDIRECT(ADDRESS(357,COLUMN(AW:AW),4,1,$A368))*14)/11)*(1+INDIRECT(ADDRESS(358,COLUMN(AW:AW),4,1,$A368)))),0)</f>
        <v>0</v>
      </c>
      <c r="AW368" cm="1">
        <f t="array" aca="1" ref="AW368" ca="1">IFERROR(IFERROR(Resumo_Horas!AW368/INDIRECT(ADDRESS(7,COLUMN(AX:AX),4,1,Resumo_Horas!$A368)),0)*(((INDIRECT(ADDRESS(357,COLUMN(AX:AX),4,1,$A368))*14)/11)*(1+INDIRECT(ADDRESS(358,COLUMN(AX:AX),4,1,$A368)))),0)</f>
        <v>0</v>
      </c>
      <c r="AX368" cm="1">
        <f t="array" aca="1" ref="AX368" ca="1">IFERROR(IFERROR(Resumo_Horas!AX368/INDIRECT(ADDRESS(7,COLUMN(AY:AY),4,1,Resumo_Horas!$A368)),0)*(((INDIRECT(ADDRESS(357,COLUMN(AY:AY),4,1,$A368))*14)/11)*(1+INDIRECT(ADDRESS(358,COLUMN(AY:AY),4,1,$A368)))),0)</f>
        <v>0</v>
      </c>
      <c r="AY368" cm="1">
        <f t="array" aca="1" ref="AY368" ca="1">IFERROR(IFERROR(Resumo_Horas!AY368/INDIRECT(ADDRESS(7,COLUMN(AZ:AZ),4,1,Resumo_Horas!$A368)),0)*(((INDIRECT(ADDRESS(357,COLUMN(AZ:AZ),4,1,$A368))*14)/11)*(1+INDIRECT(ADDRESS(358,COLUMN(AZ:AZ),4,1,$A368)))),0)</f>
        <v>0</v>
      </c>
      <c r="AZ368" cm="1">
        <f t="array" aca="1" ref="AZ368" ca="1">IFERROR(IFERROR(Resumo_Horas!AZ368/INDIRECT(ADDRESS(7,COLUMN(BA:BA),4,1,Resumo_Horas!$A368)),0)*(((INDIRECT(ADDRESS(357,COLUMN(BA:BA),4,1,$A368))*14)/11)*(1+INDIRECT(ADDRESS(358,COLUMN(BA:BA),4,1,$A368)))),0)</f>
        <v>0</v>
      </c>
      <c r="BA368" cm="1">
        <f t="array" aca="1" ref="BA368" ca="1">IFERROR(IFERROR(Resumo_Horas!BA368/INDIRECT(ADDRESS(7,COLUMN(BB:BB),4,1,Resumo_Horas!$A368)),0)*(((INDIRECT(ADDRESS(357,COLUMN(BB:BB),4,1,$A368))*14)/11)*(1+INDIRECT(ADDRESS(358,COLUMN(BB:BB),4,1,$A368)))),0)</f>
        <v>0</v>
      </c>
      <c r="BB368" cm="1">
        <f t="array" aca="1" ref="BB368" ca="1">IFERROR(IFERROR(Resumo_Horas!BB368/INDIRECT(ADDRESS(7,COLUMN(BC:BC),4,1,Resumo_Horas!$A368)),0)*(((INDIRECT(ADDRESS(357,COLUMN(BC:BC),4,1,$A368))*14)/11)*(1+INDIRECT(ADDRESS(358,COLUMN(BC:BC),4,1,$A368)))),0)</f>
        <v>0</v>
      </c>
      <c r="BC368" cm="1">
        <f t="array" aca="1" ref="BC368" ca="1">IFERROR(IFERROR(Resumo_Horas!BC368/INDIRECT(ADDRESS(7,COLUMN(BD:BD),4,1,Resumo_Horas!$A368)),0)*(((INDIRECT(ADDRESS(357,COLUMN(BD:BD),4,1,$A368))*14)/11)*(1+INDIRECT(ADDRESS(358,COLUMN(BD:BD),4,1,$A368)))),0)</f>
        <v>0</v>
      </c>
      <c r="BD368" cm="1">
        <f t="array" aca="1" ref="BD368" ca="1">IFERROR(IFERROR(Resumo_Horas!BD368/INDIRECT(ADDRESS(7,COLUMN(BE:BE),4,1,Resumo_Horas!$A368)),0)*(((INDIRECT(ADDRESS(357,COLUMN(BE:BE),4,1,$A368))*14)/11)*(1+INDIRECT(ADDRESS(358,COLUMN(BE:BE),4,1,$A368)))),0)</f>
        <v>0</v>
      </c>
      <c r="BE368" cm="1">
        <f t="array" aca="1" ref="BE368" ca="1">IFERROR(IFERROR(Resumo_Horas!BE368/INDIRECT(ADDRESS(7,COLUMN(BF:BF),4,1,Resumo_Horas!$A368)),0)*(((INDIRECT(ADDRESS(357,COLUMN(BF:BF),4,1,$A368))*14)/11)*(1+INDIRECT(ADDRESS(358,COLUMN(BF:BF),4,1,$A368)))),0)</f>
        <v>0</v>
      </c>
      <c r="BF368" cm="1">
        <f t="array" aca="1" ref="BF368" ca="1">IFERROR(IFERROR(Resumo_Horas!BF368/INDIRECT(ADDRESS(7,COLUMN(BG:BG),4,1,Resumo_Horas!$A368)),0)*(((INDIRECT(ADDRESS(357,COLUMN(BG:BG),4,1,$A368))*14)/11)*(1+INDIRECT(ADDRESS(358,COLUMN(BG:BG),4,1,$A368)))),0)</f>
        <v>0</v>
      </c>
      <c r="BG368" cm="1">
        <f t="array" aca="1" ref="BG368" ca="1">IFERROR(IFERROR(Resumo_Horas!BG368/INDIRECT(ADDRESS(7,COLUMN(BH:BH),4,1,Resumo_Horas!$A368)),0)*(((INDIRECT(ADDRESS(357,COLUMN(BH:BH),4,1,$A368))*14)/11)*(1+INDIRECT(ADDRESS(358,COLUMN(BH:BH),4,1,$A368)))),0)</f>
        <v>0</v>
      </c>
      <c r="BH368" cm="1">
        <f t="array" aca="1" ref="BH368" ca="1">IFERROR(IFERROR(Resumo_Horas!BH368/INDIRECT(ADDRESS(7,COLUMN(BI:BI),4,1,Resumo_Horas!$A368)),0)*(((INDIRECT(ADDRESS(357,COLUMN(BI:BI),4,1,$A368))*14)/11)*(1+INDIRECT(ADDRESS(358,COLUMN(BI:BI),4,1,$A368)))),0)</f>
        <v>0</v>
      </c>
      <c r="BI368" cm="1">
        <f t="array" aca="1" ref="BI368" ca="1">IFERROR(IFERROR(Resumo_Horas!BI368/INDIRECT(ADDRESS(7,COLUMN(BJ:BJ),4,1,Resumo_Horas!$A368)),0)*(((INDIRECT(ADDRESS(357,COLUMN(BJ:BJ),4,1,$A368))*14)/11)*(1+INDIRECT(ADDRESS(358,COLUMN(BJ:BJ),4,1,$A368)))),0)</f>
        <v>0</v>
      </c>
      <c r="BJ368" cm="1">
        <f t="array" aca="1" ref="BJ368" ca="1">IFERROR(IFERROR(Resumo_Horas!BJ368/INDIRECT(ADDRESS(7,COLUMN(BK:BK),4,1,Resumo_Horas!$A368)),0)*(((INDIRECT(ADDRESS(357,COLUMN(BK:BK),4,1,$A368))*14)/11)*(1+INDIRECT(ADDRESS(358,COLUMN(BK:BK),4,1,$A368)))),0)</f>
        <v>0</v>
      </c>
      <c r="BK368" s="331" cm="1">
        <f t="array" aca="1" ref="BK368" ca="1">IFERROR(IFERROR(Resumo_Horas!BK368/INDIRECT(ADDRESS(7,COLUMN(BL:BL),4,1,Resumo_Horas!$A368)),0)*(((INDIRECT(ADDRESS(357,COLUMN(BL:BL),4,1,$A368))*14)/11)*(1+INDIRECT(ADDRESS(358,COLUMN(BL:BL),4,1,$A368)))),0)</f>
        <v>0</v>
      </c>
    </row>
    <row r="369" spans="1:63" x14ac:dyDescent="0.25">
      <c r="A369" s="330" t="str" cm="1">
        <f t="array" aca="1" ref="A369" ca="1">IF(INDIRECT(ADDRESS(9+QUOTIENT(ROW(A368)-1,20),4,4,1,"Equipa de projeto")) = 0,"", _xlfn.CONCAT(1 + QUOTIENT(ROW(A368)-1,20),". ", INDIRECT(ADDRESS(9+QUOTIENT(ROW(A368)-1,20),4,4,1,"Equipa de projeto"))))</f>
        <v/>
      </c>
      <c r="B369">
        <f>Atividades!$A$37</f>
        <v>0</v>
      </c>
      <c r="C369" s="123" t="s">
        <v>49</v>
      </c>
      <c r="D369" cm="1">
        <f t="array" aca="1" ref="D369" ca="1">IFERROR(IFERROR(Resumo_Horas!D369/INDIRECT(ADDRESS(7,COLUMN(E:E),4,1,Resumo_Horas!$A369)),0)*(((INDIRECT(ADDRESS(357,COLUMN(E:E),4,1,$A369))*14)/11)*(1+INDIRECT(ADDRESS(358,COLUMN(E:E),4,1,$A369)))),0)</f>
        <v>0</v>
      </c>
      <c r="E369" cm="1">
        <f t="array" aca="1" ref="E369" ca="1">IFERROR(IFERROR(Resumo_Horas!E369/INDIRECT(ADDRESS(7,COLUMN(F:F),4,1,Resumo_Horas!$A369)),0)*(((INDIRECT(ADDRESS(357,COLUMN(F:F),4,1,$A369))*14)/11)*(1+INDIRECT(ADDRESS(358,COLUMN(F:F),4,1,$A369)))),0)</f>
        <v>0</v>
      </c>
      <c r="F369" cm="1">
        <f t="array" aca="1" ref="F369" ca="1">IFERROR(IFERROR(Resumo_Horas!F369/INDIRECT(ADDRESS(7,COLUMN(G:G),4,1,Resumo_Horas!$A369)),0)*(((INDIRECT(ADDRESS(357,COLUMN(G:G),4,1,$A369))*14)/11)*(1+INDIRECT(ADDRESS(358,COLUMN(G:G),4,1,$A369)))),0)</f>
        <v>0</v>
      </c>
      <c r="G369" cm="1">
        <f t="array" aca="1" ref="G369" ca="1">IFERROR(IFERROR(Resumo_Horas!G369/INDIRECT(ADDRESS(7,COLUMN(H:H),4,1,Resumo_Horas!$A369)),0)*(((INDIRECT(ADDRESS(357,COLUMN(H:H),4,1,$A369))*14)/11)*(1+INDIRECT(ADDRESS(358,COLUMN(H:H),4,1,$A369)))),0)</f>
        <v>0</v>
      </c>
      <c r="H369" cm="1">
        <f t="array" aca="1" ref="H369" ca="1">IFERROR(IFERROR(Resumo_Horas!H369/INDIRECT(ADDRESS(7,COLUMN(I:I),4,1,Resumo_Horas!$A369)),0)*(((INDIRECT(ADDRESS(357,COLUMN(I:I),4,1,$A369))*14)/11)*(1+INDIRECT(ADDRESS(358,COLUMN(I:I),4,1,$A369)))),0)</f>
        <v>0</v>
      </c>
      <c r="I369" cm="1">
        <f t="array" aca="1" ref="I369" ca="1">IFERROR(IFERROR(Resumo_Horas!I369/INDIRECT(ADDRESS(7,COLUMN(J:J),4,1,Resumo_Horas!$A369)),0)*(((INDIRECT(ADDRESS(357,COLUMN(J:J),4,1,$A369))*14)/11)*(1+INDIRECT(ADDRESS(358,COLUMN(J:J),4,1,$A369)))),0)</f>
        <v>0</v>
      </c>
      <c r="J369" cm="1">
        <f t="array" aca="1" ref="J369" ca="1">IFERROR(IFERROR(Resumo_Horas!J369/INDIRECT(ADDRESS(7,COLUMN(K:K),4,1,Resumo_Horas!$A369)),0)*(((INDIRECT(ADDRESS(357,COLUMN(K:K),4,1,$A369))*14)/11)*(1+INDIRECT(ADDRESS(358,COLUMN(K:K),4,1,$A369)))),0)</f>
        <v>0</v>
      </c>
      <c r="K369" cm="1">
        <f t="array" aca="1" ref="K369" ca="1">IFERROR(IFERROR(Resumo_Horas!K369/INDIRECT(ADDRESS(7,COLUMN(L:L),4,1,Resumo_Horas!$A369)),0)*(((INDIRECT(ADDRESS(357,COLUMN(L:L),4,1,$A369))*14)/11)*(1+INDIRECT(ADDRESS(358,COLUMN(L:L),4,1,$A369)))),0)</f>
        <v>0</v>
      </c>
      <c r="L369" cm="1">
        <f t="array" aca="1" ref="L369" ca="1">IFERROR(IFERROR(Resumo_Horas!L369/INDIRECT(ADDRESS(7,COLUMN(M:M),4,1,Resumo_Horas!$A369)),0)*(((INDIRECT(ADDRESS(357,COLUMN(M:M),4,1,$A369))*14)/11)*(1+INDIRECT(ADDRESS(358,COLUMN(M:M),4,1,$A369)))),0)</f>
        <v>0</v>
      </c>
      <c r="M369" cm="1">
        <f t="array" aca="1" ref="M369" ca="1">IFERROR(IFERROR(Resumo_Horas!M369/INDIRECT(ADDRESS(7,COLUMN(N:N),4,1,Resumo_Horas!$A369)),0)*(((INDIRECT(ADDRESS(357,COLUMN(N:N),4,1,$A369))*14)/11)*(1+INDIRECT(ADDRESS(358,COLUMN(N:N),4,1,$A369)))),0)</f>
        <v>0</v>
      </c>
      <c r="N369" cm="1">
        <f t="array" aca="1" ref="N369" ca="1">IFERROR(IFERROR(Resumo_Horas!N369/INDIRECT(ADDRESS(7,COLUMN(O:O),4,1,Resumo_Horas!$A369)),0)*(((INDIRECT(ADDRESS(357,COLUMN(O:O),4,1,$A369))*14)/11)*(1+INDIRECT(ADDRESS(358,COLUMN(O:O),4,1,$A369)))),0)</f>
        <v>0</v>
      </c>
      <c r="O369" cm="1">
        <f t="array" aca="1" ref="O369" ca="1">IFERROR(IFERROR(Resumo_Horas!O369/INDIRECT(ADDRESS(7,COLUMN(P:P),4,1,Resumo_Horas!$A369)),0)*(((INDIRECT(ADDRESS(357,COLUMN(P:P),4,1,$A369))*14)/11)*(1+INDIRECT(ADDRESS(358,COLUMN(P:P),4,1,$A369)))),0)</f>
        <v>0</v>
      </c>
      <c r="P369" cm="1">
        <f t="array" aca="1" ref="P369" ca="1">IFERROR(IFERROR(Resumo_Horas!P369/INDIRECT(ADDRESS(7,COLUMN(Q:Q),4,1,Resumo_Horas!$A369)),0)*(((INDIRECT(ADDRESS(357,COLUMN(Q:Q),4,1,$A369))*14)/11)*(1+INDIRECT(ADDRESS(358,COLUMN(Q:Q),4,1,$A369)))),0)</f>
        <v>0</v>
      </c>
      <c r="Q369" cm="1">
        <f t="array" aca="1" ref="Q369" ca="1">IFERROR(IFERROR(Resumo_Horas!Q369/INDIRECT(ADDRESS(7,COLUMN(R:R),4,1,Resumo_Horas!$A369)),0)*(((INDIRECT(ADDRESS(357,COLUMN(R:R),4,1,$A369))*14)/11)*(1+INDIRECT(ADDRESS(358,COLUMN(R:R),4,1,$A369)))),0)</f>
        <v>0</v>
      </c>
      <c r="R369" cm="1">
        <f t="array" aca="1" ref="R369" ca="1">IFERROR(IFERROR(Resumo_Horas!R369/INDIRECT(ADDRESS(7,COLUMN(S:S),4,1,Resumo_Horas!$A369)),0)*(((INDIRECT(ADDRESS(357,COLUMN(S:S),4,1,$A369))*14)/11)*(1+INDIRECT(ADDRESS(358,COLUMN(S:S),4,1,$A369)))),0)</f>
        <v>0</v>
      </c>
      <c r="S369" cm="1">
        <f t="array" aca="1" ref="S369" ca="1">IFERROR(IFERROR(Resumo_Horas!S369/INDIRECT(ADDRESS(7,COLUMN(T:T),4,1,Resumo_Horas!$A369)),0)*(((INDIRECT(ADDRESS(357,COLUMN(T:T),4,1,$A369))*14)/11)*(1+INDIRECT(ADDRESS(358,COLUMN(T:T),4,1,$A369)))),0)</f>
        <v>0</v>
      </c>
      <c r="T369" cm="1">
        <f t="array" aca="1" ref="T369" ca="1">IFERROR(IFERROR(Resumo_Horas!T369/INDIRECT(ADDRESS(7,COLUMN(U:U),4,1,Resumo_Horas!$A369)),0)*(((INDIRECT(ADDRESS(357,COLUMN(U:U),4,1,$A369))*14)/11)*(1+INDIRECT(ADDRESS(358,COLUMN(U:U),4,1,$A369)))),0)</f>
        <v>0</v>
      </c>
      <c r="U369" cm="1">
        <f t="array" aca="1" ref="U369" ca="1">IFERROR(IFERROR(Resumo_Horas!U369/INDIRECT(ADDRESS(7,COLUMN(V:V),4,1,Resumo_Horas!$A369)),0)*(((INDIRECT(ADDRESS(357,COLUMN(V:V),4,1,$A369))*14)/11)*(1+INDIRECT(ADDRESS(358,COLUMN(V:V),4,1,$A369)))),0)</f>
        <v>0</v>
      </c>
      <c r="V369" cm="1">
        <f t="array" aca="1" ref="V369" ca="1">IFERROR(IFERROR(Resumo_Horas!V369/INDIRECT(ADDRESS(7,COLUMN(W:W),4,1,Resumo_Horas!$A369)),0)*(((INDIRECT(ADDRESS(357,COLUMN(W:W),4,1,$A369))*14)/11)*(1+INDIRECT(ADDRESS(358,COLUMN(W:W),4,1,$A369)))),0)</f>
        <v>0</v>
      </c>
      <c r="W369" cm="1">
        <f t="array" aca="1" ref="W369" ca="1">IFERROR(IFERROR(Resumo_Horas!W369/INDIRECT(ADDRESS(7,COLUMN(X:X),4,1,Resumo_Horas!$A369)),0)*(((INDIRECT(ADDRESS(357,COLUMN(X:X),4,1,$A369))*14)/11)*(1+INDIRECT(ADDRESS(358,COLUMN(X:X),4,1,$A369)))),0)</f>
        <v>0</v>
      </c>
      <c r="X369" cm="1">
        <f t="array" aca="1" ref="X369" ca="1">IFERROR(IFERROR(Resumo_Horas!X369/INDIRECT(ADDRESS(7,COLUMN(Y:Y),4,1,Resumo_Horas!$A369)),0)*(((INDIRECT(ADDRESS(357,COLUMN(Y:Y),4,1,$A369))*14)/11)*(1+INDIRECT(ADDRESS(358,COLUMN(Y:Y),4,1,$A369)))),0)</f>
        <v>0</v>
      </c>
      <c r="Y369" cm="1">
        <f t="array" aca="1" ref="Y369" ca="1">IFERROR(IFERROR(Resumo_Horas!Y369/INDIRECT(ADDRESS(7,COLUMN(Z:Z),4,1,Resumo_Horas!$A369)),0)*(((INDIRECT(ADDRESS(357,COLUMN(Z:Z),4,1,$A369))*14)/11)*(1+INDIRECT(ADDRESS(358,COLUMN(Z:Z),4,1,$A369)))),0)</f>
        <v>0</v>
      </c>
      <c r="Z369" cm="1">
        <f t="array" aca="1" ref="Z369" ca="1">IFERROR(IFERROR(Resumo_Horas!Z369/INDIRECT(ADDRESS(7,COLUMN(AA:AA),4,1,Resumo_Horas!$A369)),0)*(((INDIRECT(ADDRESS(357,COLUMN(AA:AA),4,1,$A369))*14)/11)*(1+INDIRECT(ADDRESS(358,COLUMN(AA:AA),4,1,$A369)))),0)</f>
        <v>0</v>
      </c>
      <c r="AA369" cm="1">
        <f t="array" aca="1" ref="AA369" ca="1">IFERROR(IFERROR(Resumo_Horas!AA369/INDIRECT(ADDRESS(7,COLUMN(AB:AB),4,1,Resumo_Horas!$A369)),0)*(((INDIRECT(ADDRESS(357,COLUMN(AB:AB),4,1,$A369))*14)/11)*(1+INDIRECT(ADDRESS(358,COLUMN(AB:AB),4,1,$A369)))),0)</f>
        <v>0</v>
      </c>
      <c r="AB369" cm="1">
        <f t="array" aca="1" ref="AB369" ca="1">IFERROR(IFERROR(Resumo_Horas!AB369/INDIRECT(ADDRESS(7,COLUMN(AC:AC),4,1,Resumo_Horas!$A369)),0)*(((INDIRECT(ADDRESS(357,COLUMN(AC:AC),4,1,$A369))*14)/11)*(1+INDIRECT(ADDRESS(358,COLUMN(AC:AC),4,1,$A369)))),0)</f>
        <v>0</v>
      </c>
      <c r="AC369" cm="1">
        <f t="array" aca="1" ref="AC369" ca="1">IFERROR(IFERROR(Resumo_Horas!AC369/INDIRECT(ADDRESS(7,COLUMN(AD:AD),4,1,Resumo_Horas!$A369)),0)*(((INDIRECT(ADDRESS(357,COLUMN(AD:AD),4,1,$A369))*14)/11)*(1+INDIRECT(ADDRESS(358,COLUMN(AD:AD),4,1,$A369)))),0)</f>
        <v>0</v>
      </c>
      <c r="AD369" cm="1">
        <f t="array" aca="1" ref="AD369" ca="1">IFERROR(IFERROR(Resumo_Horas!AD369/INDIRECT(ADDRESS(7,COLUMN(AE:AE),4,1,Resumo_Horas!$A369)),0)*(((INDIRECT(ADDRESS(357,COLUMN(AE:AE),4,1,$A369))*14)/11)*(1+INDIRECT(ADDRESS(358,COLUMN(AE:AE),4,1,$A369)))),0)</f>
        <v>0</v>
      </c>
      <c r="AE369" cm="1">
        <f t="array" aca="1" ref="AE369" ca="1">IFERROR(IFERROR(Resumo_Horas!AE369/INDIRECT(ADDRESS(7,COLUMN(AF:AF),4,1,Resumo_Horas!$A369)),0)*(((INDIRECT(ADDRESS(357,COLUMN(AF:AF),4,1,$A369))*14)/11)*(1+INDIRECT(ADDRESS(358,COLUMN(AF:AF),4,1,$A369)))),0)</f>
        <v>0</v>
      </c>
      <c r="AF369" cm="1">
        <f t="array" aca="1" ref="AF369" ca="1">IFERROR(IFERROR(Resumo_Horas!AF369/INDIRECT(ADDRESS(7,COLUMN(AG:AG),4,1,Resumo_Horas!$A369)),0)*(((INDIRECT(ADDRESS(357,COLUMN(AG:AG),4,1,$A369))*14)/11)*(1+INDIRECT(ADDRESS(358,COLUMN(AG:AG),4,1,$A369)))),0)</f>
        <v>0</v>
      </c>
      <c r="AG369" cm="1">
        <f t="array" aca="1" ref="AG369" ca="1">IFERROR(IFERROR(Resumo_Horas!AG369/INDIRECT(ADDRESS(7,COLUMN(AH:AH),4,1,Resumo_Horas!$A369)),0)*(((INDIRECT(ADDRESS(357,COLUMN(AH:AH),4,1,$A369))*14)/11)*(1+INDIRECT(ADDRESS(358,COLUMN(AH:AH),4,1,$A369)))),0)</f>
        <v>0</v>
      </c>
      <c r="AH369" cm="1">
        <f t="array" aca="1" ref="AH369" ca="1">IFERROR(IFERROR(Resumo_Horas!AH369/INDIRECT(ADDRESS(7,COLUMN(AI:AI),4,1,Resumo_Horas!$A369)),0)*(((INDIRECT(ADDRESS(357,COLUMN(AI:AI),4,1,$A369))*14)/11)*(1+INDIRECT(ADDRESS(358,COLUMN(AI:AI),4,1,$A369)))),0)</f>
        <v>0</v>
      </c>
      <c r="AI369" cm="1">
        <f t="array" aca="1" ref="AI369" ca="1">IFERROR(IFERROR(Resumo_Horas!AI369/INDIRECT(ADDRESS(7,COLUMN(AJ:AJ),4,1,Resumo_Horas!$A369)),0)*(((INDIRECT(ADDRESS(357,COLUMN(AJ:AJ),4,1,$A369))*14)/11)*(1+INDIRECT(ADDRESS(358,COLUMN(AJ:AJ),4,1,$A369)))),0)</f>
        <v>0</v>
      </c>
      <c r="AJ369" cm="1">
        <f t="array" aca="1" ref="AJ369" ca="1">IFERROR(IFERROR(Resumo_Horas!AJ369/INDIRECT(ADDRESS(7,COLUMN(AK:AK),4,1,Resumo_Horas!$A369)),0)*(((INDIRECT(ADDRESS(357,COLUMN(AK:AK),4,1,$A369))*14)/11)*(1+INDIRECT(ADDRESS(358,COLUMN(AK:AK),4,1,$A369)))),0)</f>
        <v>0</v>
      </c>
      <c r="AK369" cm="1">
        <f t="array" aca="1" ref="AK369" ca="1">IFERROR(IFERROR(Resumo_Horas!AK369/INDIRECT(ADDRESS(7,COLUMN(AL:AL),4,1,Resumo_Horas!$A369)),0)*(((INDIRECT(ADDRESS(357,COLUMN(AL:AL),4,1,$A369))*14)/11)*(1+INDIRECT(ADDRESS(358,COLUMN(AL:AL),4,1,$A369)))),0)</f>
        <v>0</v>
      </c>
      <c r="AL369" cm="1">
        <f t="array" aca="1" ref="AL369" ca="1">IFERROR(IFERROR(Resumo_Horas!AL369/INDIRECT(ADDRESS(7,COLUMN(AM:AM),4,1,Resumo_Horas!$A369)),0)*(((INDIRECT(ADDRESS(357,COLUMN(AM:AM),4,1,$A369))*14)/11)*(1+INDIRECT(ADDRESS(358,COLUMN(AM:AM),4,1,$A369)))),0)</f>
        <v>0</v>
      </c>
      <c r="AM369" cm="1">
        <f t="array" aca="1" ref="AM369" ca="1">IFERROR(IFERROR(Resumo_Horas!AM369/INDIRECT(ADDRESS(7,COLUMN(AN:AN),4,1,Resumo_Horas!$A369)),0)*(((INDIRECT(ADDRESS(357,COLUMN(AN:AN),4,1,$A369))*14)/11)*(1+INDIRECT(ADDRESS(358,COLUMN(AN:AN),4,1,$A369)))),0)</f>
        <v>0</v>
      </c>
      <c r="AN369" cm="1">
        <f t="array" aca="1" ref="AN369" ca="1">IFERROR(IFERROR(Resumo_Horas!AN369/INDIRECT(ADDRESS(7,COLUMN(AO:AO),4,1,Resumo_Horas!$A369)),0)*(((INDIRECT(ADDRESS(357,COLUMN(AO:AO),4,1,$A369))*14)/11)*(1+INDIRECT(ADDRESS(358,COLUMN(AO:AO),4,1,$A369)))),0)</f>
        <v>0</v>
      </c>
      <c r="AO369" cm="1">
        <f t="array" aca="1" ref="AO369" ca="1">IFERROR(IFERROR(Resumo_Horas!AO369/INDIRECT(ADDRESS(7,COLUMN(AP:AP),4,1,Resumo_Horas!$A369)),0)*(((INDIRECT(ADDRESS(357,COLUMN(AP:AP),4,1,$A369))*14)/11)*(1+INDIRECT(ADDRESS(358,COLUMN(AP:AP),4,1,$A369)))),0)</f>
        <v>0</v>
      </c>
      <c r="AP369" cm="1">
        <f t="array" aca="1" ref="AP369" ca="1">IFERROR(IFERROR(Resumo_Horas!AP369/INDIRECT(ADDRESS(7,COLUMN(AQ:AQ),4,1,Resumo_Horas!$A369)),0)*(((INDIRECT(ADDRESS(357,COLUMN(AQ:AQ),4,1,$A369))*14)/11)*(1+INDIRECT(ADDRESS(358,COLUMN(AQ:AQ),4,1,$A369)))),0)</f>
        <v>0</v>
      </c>
      <c r="AQ369" cm="1">
        <f t="array" aca="1" ref="AQ369" ca="1">IFERROR(IFERROR(Resumo_Horas!AQ369/INDIRECT(ADDRESS(7,COLUMN(AR:AR),4,1,Resumo_Horas!$A369)),0)*(((INDIRECT(ADDRESS(357,COLUMN(AR:AR),4,1,$A369))*14)/11)*(1+INDIRECT(ADDRESS(358,COLUMN(AR:AR),4,1,$A369)))),0)</f>
        <v>0</v>
      </c>
      <c r="AR369" cm="1">
        <f t="array" aca="1" ref="AR369" ca="1">IFERROR(IFERROR(Resumo_Horas!AR369/INDIRECT(ADDRESS(7,COLUMN(AS:AS),4,1,Resumo_Horas!$A369)),0)*(((INDIRECT(ADDRESS(357,COLUMN(AS:AS),4,1,$A369))*14)/11)*(1+INDIRECT(ADDRESS(358,COLUMN(AS:AS),4,1,$A369)))),0)</f>
        <v>0</v>
      </c>
      <c r="AS369" cm="1">
        <f t="array" aca="1" ref="AS369" ca="1">IFERROR(IFERROR(Resumo_Horas!AS369/INDIRECT(ADDRESS(7,COLUMN(AT:AT),4,1,Resumo_Horas!$A369)),0)*(((INDIRECT(ADDRESS(357,COLUMN(AT:AT),4,1,$A369))*14)/11)*(1+INDIRECT(ADDRESS(358,COLUMN(AT:AT),4,1,$A369)))),0)</f>
        <v>0</v>
      </c>
      <c r="AT369" cm="1">
        <f t="array" aca="1" ref="AT369" ca="1">IFERROR(IFERROR(Resumo_Horas!AT369/INDIRECT(ADDRESS(7,COLUMN(AU:AU),4,1,Resumo_Horas!$A369)),0)*(((INDIRECT(ADDRESS(357,COLUMN(AU:AU),4,1,$A369))*14)/11)*(1+INDIRECT(ADDRESS(358,COLUMN(AU:AU),4,1,$A369)))),0)</f>
        <v>0</v>
      </c>
      <c r="AU369" cm="1">
        <f t="array" aca="1" ref="AU369" ca="1">IFERROR(IFERROR(Resumo_Horas!AU369/INDIRECT(ADDRESS(7,COLUMN(AV:AV),4,1,Resumo_Horas!$A369)),0)*(((INDIRECT(ADDRESS(357,COLUMN(AV:AV),4,1,$A369))*14)/11)*(1+INDIRECT(ADDRESS(358,COLUMN(AV:AV),4,1,$A369)))),0)</f>
        <v>0</v>
      </c>
      <c r="AV369" cm="1">
        <f t="array" aca="1" ref="AV369" ca="1">IFERROR(IFERROR(Resumo_Horas!AV369/INDIRECT(ADDRESS(7,COLUMN(AW:AW),4,1,Resumo_Horas!$A369)),0)*(((INDIRECT(ADDRESS(357,COLUMN(AW:AW),4,1,$A369))*14)/11)*(1+INDIRECT(ADDRESS(358,COLUMN(AW:AW),4,1,$A369)))),0)</f>
        <v>0</v>
      </c>
      <c r="AW369" cm="1">
        <f t="array" aca="1" ref="AW369" ca="1">IFERROR(IFERROR(Resumo_Horas!AW369/INDIRECT(ADDRESS(7,COLUMN(AX:AX),4,1,Resumo_Horas!$A369)),0)*(((INDIRECT(ADDRESS(357,COLUMN(AX:AX),4,1,$A369))*14)/11)*(1+INDIRECT(ADDRESS(358,COLUMN(AX:AX),4,1,$A369)))),0)</f>
        <v>0</v>
      </c>
      <c r="AX369" cm="1">
        <f t="array" aca="1" ref="AX369" ca="1">IFERROR(IFERROR(Resumo_Horas!AX369/INDIRECT(ADDRESS(7,COLUMN(AY:AY),4,1,Resumo_Horas!$A369)),0)*(((INDIRECT(ADDRESS(357,COLUMN(AY:AY),4,1,$A369))*14)/11)*(1+INDIRECT(ADDRESS(358,COLUMN(AY:AY),4,1,$A369)))),0)</f>
        <v>0</v>
      </c>
      <c r="AY369" cm="1">
        <f t="array" aca="1" ref="AY369" ca="1">IFERROR(IFERROR(Resumo_Horas!AY369/INDIRECT(ADDRESS(7,COLUMN(AZ:AZ),4,1,Resumo_Horas!$A369)),0)*(((INDIRECT(ADDRESS(357,COLUMN(AZ:AZ),4,1,$A369))*14)/11)*(1+INDIRECT(ADDRESS(358,COLUMN(AZ:AZ),4,1,$A369)))),0)</f>
        <v>0</v>
      </c>
      <c r="AZ369" cm="1">
        <f t="array" aca="1" ref="AZ369" ca="1">IFERROR(IFERROR(Resumo_Horas!AZ369/INDIRECT(ADDRESS(7,COLUMN(BA:BA),4,1,Resumo_Horas!$A369)),0)*(((INDIRECT(ADDRESS(357,COLUMN(BA:BA),4,1,$A369))*14)/11)*(1+INDIRECT(ADDRESS(358,COLUMN(BA:BA),4,1,$A369)))),0)</f>
        <v>0</v>
      </c>
      <c r="BA369" cm="1">
        <f t="array" aca="1" ref="BA369" ca="1">IFERROR(IFERROR(Resumo_Horas!BA369/INDIRECT(ADDRESS(7,COLUMN(BB:BB),4,1,Resumo_Horas!$A369)),0)*(((INDIRECT(ADDRESS(357,COLUMN(BB:BB),4,1,$A369))*14)/11)*(1+INDIRECT(ADDRESS(358,COLUMN(BB:BB),4,1,$A369)))),0)</f>
        <v>0</v>
      </c>
      <c r="BB369" cm="1">
        <f t="array" aca="1" ref="BB369" ca="1">IFERROR(IFERROR(Resumo_Horas!BB369/INDIRECT(ADDRESS(7,COLUMN(BC:BC),4,1,Resumo_Horas!$A369)),0)*(((INDIRECT(ADDRESS(357,COLUMN(BC:BC),4,1,$A369))*14)/11)*(1+INDIRECT(ADDRESS(358,COLUMN(BC:BC),4,1,$A369)))),0)</f>
        <v>0</v>
      </c>
      <c r="BC369" cm="1">
        <f t="array" aca="1" ref="BC369" ca="1">IFERROR(IFERROR(Resumo_Horas!BC369/INDIRECT(ADDRESS(7,COLUMN(BD:BD),4,1,Resumo_Horas!$A369)),0)*(((INDIRECT(ADDRESS(357,COLUMN(BD:BD),4,1,$A369))*14)/11)*(1+INDIRECT(ADDRESS(358,COLUMN(BD:BD),4,1,$A369)))),0)</f>
        <v>0</v>
      </c>
      <c r="BD369" cm="1">
        <f t="array" aca="1" ref="BD369" ca="1">IFERROR(IFERROR(Resumo_Horas!BD369/INDIRECT(ADDRESS(7,COLUMN(BE:BE),4,1,Resumo_Horas!$A369)),0)*(((INDIRECT(ADDRESS(357,COLUMN(BE:BE),4,1,$A369))*14)/11)*(1+INDIRECT(ADDRESS(358,COLUMN(BE:BE),4,1,$A369)))),0)</f>
        <v>0</v>
      </c>
      <c r="BE369" cm="1">
        <f t="array" aca="1" ref="BE369" ca="1">IFERROR(IFERROR(Resumo_Horas!BE369/INDIRECT(ADDRESS(7,COLUMN(BF:BF),4,1,Resumo_Horas!$A369)),0)*(((INDIRECT(ADDRESS(357,COLUMN(BF:BF),4,1,$A369))*14)/11)*(1+INDIRECT(ADDRESS(358,COLUMN(BF:BF),4,1,$A369)))),0)</f>
        <v>0</v>
      </c>
      <c r="BF369" cm="1">
        <f t="array" aca="1" ref="BF369" ca="1">IFERROR(IFERROR(Resumo_Horas!BF369/INDIRECT(ADDRESS(7,COLUMN(BG:BG),4,1,Resumo_Horas!$A369)),0)*(((INDIRECT(ADDRESS(357,COLUMN(BG:BG),4,1,$A369))*14)/11)*(1+INDIRECT(ADDRESS(358,COLUMN(BG:BG),4,1,$A369)))),0)</f>
        <v>0</v>
      </c>
      <c r="BG369" cm="1">
        <f t="array" aca="1" ref="BG369" ca="1">IFERROR(IFERROR(Resumo_Horas!BG369/INDIRECT(ADDRESS(7,COLUMN(BH:BH),4,1,Resumo_Horas!$A369)),0)*(((INDIRECT(ADDRESS(357,COLUMN(BH:BH),4,1,$A369))*14)/11)*(1+INDIRECT(ADDRESS(358,COLUMN(BH:BH),4,1,$A369)))),0)</f>
        <v>0</v>
      </c>
      <c r="BH369" cm="1">
        <f t="array" aca="1" ref="BH369" ca="1">IFERROR(IFERROR(Resumo_Horas!BH369/INDIRECT(ADDRESS(7,COLUMN(BI:BI),4,1,Resumo_Horas!$A369)),0)*(((INDIRECT(ADDRESS(357,COLUMN(BI:BI),4,1,$A369))*14)/11)*(1+INDIRECT(ADDRESS(358,COLUMN(BI:BI),4,1,$A369)))),0)</f>
        <v>0</v>
      </c>
      <c r="BI369" cm="1">
        <f t="array" aca="1" ref="BI369" ca="1">IFERROR(IFERROR(Resumo_Horas!BI369/INDIRECT(ADDRESS(7,COLUMN(BJ:BJ),4,1,Resumo_Horas!$A369)),0)*(((INDIRECT(ADDRESS(357,COLUMN(BJ:BJ),4,1,$A369))*14)/11)*(1+INDIRECT(ADDRESS(358,COLUMN(BJ:BJ),4,1,$A369)))),0)</f>
        <v>0</v>
      </c>
      <c r="BJ369" cm="1">
        <f t="array" aca="1" ref="BJ369" ca="1">IFERROR(IFERROR(Resumo_Horas!BJ369/INDIRECT(ADDRESS(7,COLUMN(BK:BK),4,1,Resumo_Horas!$A369)),0)*(((INDIRECT(ADDRESS(357,COLUMN(BK:BK),4,1,$A369))*14)/11)*(1+INDIRECT(ADDRESS(358,COLUMN(BK:BK),4,1,$A369)))),0)</f>
        <v>0</v>
      </c>
      <c r="BK369" s="331" cm="1">
        <f t="array" aca="1" ref="BK369" ca="1">IFERROR(IFERROR(Resumo_Horas!BK369/INDIRECT(ADDRESS(7,COLUMN(BL:BL),4,1,Resumo_Horas!$A369)),0)*(((INDIRECT(ADDRESS(357,COLUMN(BL:BL),4,1,$A369))*14)/11)*(1+INDIRECT(ADDRESS(358,COLUMN(BL:BL),4,1,$A369)))),0)</f>
        <v>0</v>
      </c>
    </row>
    <row r="370" spans="1:63" x14ac:dyDescent="0.25">
      <c r="A370" s="330" t="str" cm="1">
        <f t="array" aca="1" ref="A370" ca="1">IF(INDIRECT(ADDRESS(9+QUOTIENT(ROW(A369)-1,20),4,4,1,"Equipa de projeto")) = 0,"", _xlfn.CONCAT(1 + QUOTIENT(ROW(A369)-1,20),". ", INDIRECT(ADDRESS(9+QUOTIENT(ROW(A369)-1,20),4,4,1,"Equipa de projeto"))))</f>
        <v/>
      </c>
      <c r="B370">
        <f>Atividades!$A$49</f>
        <v>0</v>
      </c>
      <c r="C370" s="123" t="s">
        <v>48</v>
      </c>
      <c r="D370" cm="1">
        <f t="array" aca="1" ref="D370" ca="1">IFERROR(IFERROR(Resumo_Horas!D370/INDIRECT(ADDRESS(7,COLUMN(E:E),4,1,Resumo_Horas!$A370)),0)*(((INDIRECT(ADDRESS(357,COLUMN(E:E),4,1,$A370))*14)/11)*(1+INDIRECT(ADDRESS(358,COLUMN(E:E),4,1,$A370)))),0)</f>
        <v>0</v>
      </c>
      <c r="E370" cm="1">
        <f t="array" aca="1" ref="E370" ca="1">IFERROR(IFERROR(Resumo_Horas!E370/INDIRECT(ADDRESS(7,COLUMN(F:F),4,1,Resumo_Horas!$A370)),0)*(((INDIRECT(ADDRESS(357,COLUMN(F:F),4,1,$A370))*14)/11)*(1+INDIRECT(ADDRESS(358,COLUMN(F:F),4,1,$A370)))),0)</f>
        <v>0</v>
      </c>
      <c r="F370" cm="1">
        <f t="array" aca="1" ref="F370" ca="1">IFERROR(IFERROR(Resumo_Horas!F370/INDIRECT(ADDRESS(7,COLUMN(G:G),4,1,Resumo_Horas!$A370)),0)*(((INDIRECT(ADDRESS(357,COLUMN(G:G),4,1,$A370))*14)/11)*(1+INDIRECT(ADDRESS(358,COLUMN(G:G),4,1,$A370)))),0)</f>
        <v>0</v>
      </c>
      <c r="G370" cm="1">
        <f t="array" aca="1" ref="G370" ca="1">IFERROR(IFERROR(Resumo_Horas!G370/INDIRECT(ADDRESS(7,COLUMN(H:H),4,1,Resumo_Horas!$A370)),0)*(((INDIRECT(ADDRESS(357,COLUMN(H:H),4,1,$A370))*14)/11)*(1+INDIRECT(ADDRESS(358,COLUMN(H:H),4,1,$A370)))),0)</f>
        <v>0</v>
      </c>
      <c r="H370" cm="1">
        <f t="array" aca="1" ref="H370" ca="1">IFERROR(IFERROR(Resumo_Horas!H370/INDIRECT(ADDRESS(7,COLUMN(I:I),4,1,Resumo_Horas!$A370)),0)*(((INDIRECT(ADDRESS(357,COLUMN(I:I),4,1,$A370))*14)/11)*(1+INDIRECT(ADDRESS(358,COLUMN(I:I),4,1,$A370)))),0)</f>
        <v>0</v>
      </c>
      <c r="I370" cm="1">
        <f t="array" aca="1" ref="I370" ca="1">IFERROR(IFERROR(Resumo_Horas!I370/INDIRECT(ADDRESS(7,COLUMN(J:J),4,1,Resumo_Horas!$A370)),0)*(((INDIRECT(ADDRESS(357,COLUMN(J:J),4,1,$A370))*14)/11)*(1+INDIRECT(ADDRESS(358,COLUMN(J:J),4,1,$A370)))),0)</f>
        <v>0</v>
      </c>
      <c r="J370" cm="1">
        <f t="array" aca="1" ref="J370" ca="1">IFERROR(IFERROR(Resumo_Horas!J370/INDIRECT(ADDRESS(7,COLUMN(K:K),4,1,Resumo_Horas!$A370)),0)*(((INDIRECT(ADDRESS(357,COLUMN(K:K),4,1,$A370))*14)/11)*(1+INDIRECT(ADDRESS(358,COLUMN(K:K),4,1,$A370)))),0)</f>
        <v>0</v>
      </c>
      <c r="K370" cm="1">
        <f t="array" aca="1" ref="K370" ca="1">IFERROR(IFERROR(Resumo_Horas!K370/INDIRECT(ADDRESS(7,COLUMN(L:L),4,1,Resumo_Horas!$A370)),0)*(((INDIRECT(ADDRESS(357,COLUMN(L:L),4,1,$A370))*14)/11)*(1+INDIRECT(ADDRESS(358,COLUMN(L:L),4,1,$A370)))),0)</f>
        <v>0</v>
      </c>
      <c r="L370" cm="1">
        <f t="array" aca="1" ref="L370" ca="1">IFERROR(IFERROR(Resumo_Horas!L370/INDIRECT(ADDRESS(7,COLUMN(M:M),4,1,Resumo_Horas!$A370)),0)*(((INDIRECT(ADDRESS(357,COLUMN(M:M),4,1,$A370))*14)/11)*(1+INDIRECT(ADDRESS(358,COLUMN(M:M),4,1,$A370)))),0)</f>
        <v>0</v>
      </c>
      <c r="M370" cm="1">
        <f t="array" aca="1" ref="M370" ca="1">IFERROR(IFERROR(Resumo_Horas!M370/INDIRECT(ADDRESS(7,COLUMN(N:N),4,1,Resumo_Horas!$A370)),0)*(((INDIRECT(ADDRESS(357,COLUMN(N:N),4,1,$A370))*14)/11)*(1+INDIRECT(ADDRESS(358,COLUMN(N:N),4,1,$A370)))),0)</f>
        <v>0</v>
      </c>
      <c r="N370" cm="1">
        <f t="array" aca="1" ref="N370" ca="1">IFERROR(IFERROR(Resumo_Horas!N370/INDIRECT(ADDRESS(7,COLUMN(O:O),4,1,Resumo_Horas!$A370)),0)*(((INDIRECT(ADDRESS(357,COLUMN(O:O),4,1,$A370))*14)/11)*(1+INDIRECT(ADDRESS(358,COLUMN(O:O),4,1,$A370)))),0)</f>
        <v>0</v>
      </c>
      <c r="O370" cm="1">
        <f t="array" aca="1" ref="O370" ca="1">IFERROR(IFERROR(Resumo_Horas!O370/INDIRECT(ADDRESS(7,COLUMN(P:P),4,1,Resumo_Horas!$A370)),0)*(((INDIRECT(ADDRESS(357,COLUMN(P:P),4,1,$A370))*14)/11)*(1+INDIRECT(ADDRESS(358,COLUMN(P:P),4,1,$A370)))),0)</f>
        <v>0</v>
      </c>
      <c r="P370" cm="1">
        <f t="array" aca="1" ref="P370" ca="1">IFERROR(IFERROR(Resumo_Horas!P370/INDIRECT(ADDRESS(7,COLUMN(Q:Q),4,1,Resumo_Horas!$A370)),0)*(((INDIRECT(ADDRESS(357,COLUMN(Q:Q),4,1,$A370))*14)/11)*(1+INDIRECT(ADDRESS(358,COLUMN(Q:Q),4,1,$A370)))),0)</f>
        <v>0</v>
      </c>
      <c r="Q370" cm="1">
        <f t="array" aca="1" ref="Q370" ca="1">IFERROR(IFERROR(Resumo_Horas!Q370/INDIRECT(ADDRESS(7,COLUMN(R:R),4,1,Resumo_Horas!$A370)),0)*(((INDIRECT(ADDRESS(357,COLUMN(R:R),4,1,$A370))*14)/11)*(1+INDIRECT(ADDRESS(358,COLUMN(R:R),4,1,$A370)))),0)</f>
        <v>0</v>
      </c>
      <c r="R370" cm="1">
        <f t="array" aca="1" ref="R370" ca="1">IFERROR(IFERROR(Resumo_Horas!R370/INDIRECT(ADDRESS(7,COLUMN(S:S),4,1,Resumo_Horas!$A370)),0)*(((INDIRECT(ADDRESS(357,COLUMN(S:S),4,1,$A370))*14)/11)*(1+INDIRECT(ADDRESS(358,COLUMN(S:S),4,1,$A370)))),0)</f>
        <v>0</v>
      </c>
      <c r="S370" cm="1">
        <f t="array" aca="1" ref="S370" ca="1">IFERROR(IFERROR(Resumo_Horas!S370/INDIRECT(ADDRESS(7,COLUMN(T:T),4,1,Resumo_Horas!$A370)),0)*(((INDIRECT(ADDRESS(357,COLUMN(T:T),4,1,$A370))*14)/11)*(1+INDIRECT(ADDRESS(358,COLUMN(T:T),4,1,$A370)))),0)</f>
        <v>0</v>
      </c>
      <c r="T370" cm="1">
        <f t="array" aca="1" ref="T370" ca="1">IFERROR(IFERROR(Resumo_Horas!T370/INDIRECT(ADDRESS(7,COLUMN(U:U),4,1,Resumo_Horas!$A370)),0)*(((INDIRECT(ADDRESS(357,COLUMN(U:U),4,1,$A370))*14)/11)*(1+INDIRECT(ADDRESS(358,COLUMN(U:U),4,1,$A370)))),0)</f>
        <v>0</v>
      </c>
      <c r="U370" cm="1">
        <f t="array" aca="1" ref="U370" ca="1">IFERROR(IFERROR(Resumo_Horas!U370/INDIRECT(ADDRESS(7,COLUMN(V:V),4,1,Resumo_Horas!$A370)),0)*(((INDIRECT(ADDRESS(357,COLUMN(V:V),4,1,$A370))*14)/11)*(1+INDIRECT(ADDRESS(358,COLUMN(V:V),4,1,$A370)))),0)</f>
        <v>0</v>
      </c>
      <c r="V370" cm="1">
        <f t="array" aca="1" ref="V370" ca="1">IFERROR(IFERROR(Resumo_Horas!V370/INDIRECT(ADDRESS(7,COLUMN(W:W),4,1,Resumo_Horas!$A370)),0)*(((INDIRECT(ADDRESS(357,COLUMN(W:W),4,1,$A370))*14)/11)*(1+INDIRECT(ADDRESS(358,COLUMN(W:W),4,1,$A370)))),0)</f>
        <v>0</v>
      </c>
      <c r="W370" cm="1">
        <f t="array" aca="1" ref="W370" ca="1">IFERROR(IFERROR(Resumo_Horas!W370/INDIRECT(ADDRESS(7,COLUMN(X:X),4,1,Resumo_Horas!$A370)),0)*(((INDIRECT(ADDRESS(357,COLUMN(X:X),4,1,$A370))*14)/11)*(1+INDIRECT(ADDRESS(358,COLUMN(X:X),4,1,$A370)))),0)</f>
        <v>0</v>
      </c>
      <c r="X370" cm="1">
        <f t="array" aca="1" ref="X370" ca="1">IFERROR(IFERROR(Resumo_Horas!X370/INDIRECT(ADDRESS(7,COLUMN(Y:Y),4,1,Resumo_Horas!$A370)),0)*(((INDIRECT(ADDRESS(357,COLUMN(Y:Y),4,1,$A370))*14)/11)*(1+INDIRECT(ADDRESS(358,COLUMN(Y:Y),4,1,$A370)))),0)</f>
        <v>0</v>
      </c>
      <c r="Y370" cm="1">
        <f t="array" aca="1" ref="Y370" ca="1">IFERROR(IFERROR(Resumo_Horas!Y370/INDIRECT(ADDRESS(7,COLUMN(Z:Z),4,1,Resumo_Horas!$A370)),0)*(((INDIRECT(ADDRESS(357,COLUMN(Z:Z),4,1,$A370))*14)/11)*(1+INDIRECT(ADDRESS(358,COLUMN(Z:Z),4,1,$A370)))),0)</f>
        <v>0</v>
      </c>
      <c r="Z370" cm="1">
        <f t="array" aca="1" ref="Z370" ca="1">IFERROR(IFERROR(Resumo_Horas!Z370/INDIRECT(ADDRESS(7,COLUMN(AA:AA),4,1,Resumo_Horas!$A370)),0)*(((INDIRECT(ADDRESS(357,COLUMN(AA:AA),4,1,$A370))*14)/11)*(1+INDIRECT(ADDRESS(358,COLUMN(AA:AA),4,1,$A370)))),0)</f>
        <v>0</v>
      </c>
      <c r="AA370" cm="1">
        <f t="array" aca="1" ref="AA370" ca="1">IFERROR(IFERROR(Resumo_Horas!AA370/INDIRECT(ADDRESS(7,COLUMN(AB:AB),4,1,Resumo_Horas!$A370)),0)*(((INDIRECT(ADDRESS(357,COLUMN(AB:AB),4,1,$A370))*14)/11)*(1+INDIRECT(ADDRESS(358,COLUMN(AB:AB),4,1,$A370)))),0)</f>
        <v>0</v>
      </c>
      <c r="AB370" cm="1">
        <f t="array" aca="1" ref="AB370" ca="1">IFERROR(IFERROR(Resumo_Horas!AB370/INDIRECT(ADDRESS(7,COLUMN(AC:AC),4,1,Resumo_Horas!$A370)),0)*(((INDIRECT(ADDRESS(357,COLUMN(AC:AC),4,1,$A370))*14)/11)*(1+INDIRECT(ADDRESS(358,COLUMN(AC:AC),4,1,$A370)))),0)</f>
        <v>0</v>
      </c>
      <c r="AC370" cm="1">
        <f t="array" aca="1" ref="AC370" ca="1">IFERROR(IFERROR(Resumo_Horas!AC370/INDIRECT(ADDRESS(7,COLUMN(AD:AD),4,1,Resumo_Horas!$A370)),0)*(((INDIRECT(ADDRESS(357,COLUMN(AD:AD),4,1,$A370))*14)/11)*(1+INDIRECT(ADDRESS(358,COLUMN(AD:AD),4,1,$A370)))),0)</f>
        <v>0</v>
      </c>
      <c r="AD370" cm="1">
        <f t="array" aca="1" ref="AD370" ca="1">IFERROR(IFERROR(Resumo_Horas!AD370/INDIRECT(ADDRESS(7,COLUMN(AE:AE),4,1,Resumo_Horas!$A370)),0)*(((INDIRECT(ADDRESS(357,COLUMN(AE:AE),4,1,$A370))*14)/11)*(1+INDIRECT(ADDRESS(358,COLUMN(AE:AE),4,1,$A370)))),0)</f>
        <v>0</v>
      </c>
      <c r="AE370" cm="1">
        <f t="array" aca="1" ref="AE370" ca="1">IFERROR(IFERROR(Resumo_Horas!AE370/INDIRECT(ADDRESS(7,COLUMN(AF:AF),4,1,Resumo_Horas!$A370)),0)*(((INDIRECT(ADDRESS(357,COLUMN(AF:AF),4,1,$A370))*14)/11)*(1+INDIRECT(ADDRESS(358,COLUMN(AF:AF),4,1,$A370)))),0)</f>
        <v>0</v>
      </c>
      <c r="AF370" cm="1">
        <f t="array" aca="1" ref="AF370" ca="1">IFERROR(IFERROR(Resumo_Horas!AF370/INDIRECT(ADDRESS(7,COLUMN(AG:AG),4,1,Resumo_Horas!$A370)),0)*(((INDIRECT(ADDRESS(357,COLUMN(AG:AG),4,1,$A370))*14)/11)*(1+INDIRECT(ADDRESS(358,COLUMN(AG:AG),4,1,$A370)))),0)</f>
        <v>0</v>
      </c>
      <c r="AG370" cm="1">
        <f t="array" aca="1" ref="AG370" ca="1">IFERROR(IFERROR(Resumo_Horas!AG370/INDIRECT(ADDRESS(7,COLUMN(AH:AH),4,1,Resumo_Horas!$A370)),0)*(((INDIRECT(ADDRESS(357,COLUMN(AH:AH),4,1,$A370))*14)/11)*(1+INDIRECT(ADDRESS(358,COLUMN(AH:AH),4,1,$A370)))),0)</f>
        <v>0</v>
      </c>
      <c r="AH370" cm="1">
        <f t="array" aca="1" ref="AH370" ca="1">IFERROR(IFERROR(Resumo_Horas!AH370/INDIRECT(ADDRESS(7,COLUMN(AI:AI),4,1,Resumo_Horas!$A370)),0)*(((INDIRECT(ADDRESS(357,COLUMN(AI:AI),4,1,$A370))*14)/11)*(1+INDIRECT(ADDRESS(358,COLUMN(AI:AI),4,1,$A370)))),0)</f>
        <v>0</v>
      </c>
      <c r="AI370" cm="1">
        <f t="array" aca="1" ref="AI370" ca="1">IFERROR(IFERROR(Resumo_Horas!AI370/INDIRECT(ADDRESS(7,COLUMN(AJ:AJ),4,1,Resumo_Horas!$A370)),0)*(((INDIRECT(ADDRESS(357,COLUMN(AJ:AJ),4,1,$A370))*14)/11)*(1+INDIRECT(ADDRESS(358,COLUMN(AJ:AJ),4,1,$A370)))),0)</f>
        <v>0</v>
      </c>
      <c r="AJ370" cm="1">
        <f t="array" aca="1" ref="AJ370" ca="1">IFERROR(IFERROR(Resumo_Horas!AJ370/INDIRECT(ADDRESS(7,COLUMN(AK:AK),4,1,Resumo_Horas!$A370)),0)*(((INDIRECT(ADDRESS(357,COLUMN(AK:AK),4,1,$A370))*14)/11)*(1+INDIRECT(ADDRESS(358,COLUMN(AK:AK),4,1,$A370)))),0)</f>
        <v>0</v>
      </c>
      <c r="AK370" cm="1">
        <f t="array" aca="1" ref="AK370" ca="1">IFERROR(IFERROR(Resumo_Horas!AK370/INDIRECT(ADDRESS(7,COLUMN(AL:AL),4,1,Resumo_Horas!$A370)),0)*(((INDIRECT(ADDRESS(357,COLUMN(AL:AL),4,1,$A370))*14)/11)*(1+INDIRECT(ADDRESS(358,COLUMN(AL:AL),4,1,$A370)))),0)</f>
        <v>0</v>
      </c>
      <c r="AL370" cm="1">
        <f t="array" aca="1" ref="AL370" ca="1">IFERROR(IFERROR(Resumo_Horas!AL370/INDIRECT(ADDRESS(7,COLUMN(AM:AM),4,1,Resumo_Horas!$A370)),0)*(((INDIRECT(ADDRESS(357,COLUMN(AM:AM),4,1,$A370))*14)/11)*(1+INDIRECT(ADDRESS(358,COLUMN(AM:AM),4,1,$A370)))),0)</f>
        <v>0</v>
      </c>
      <c r="AM370" cm="1">
        <f t="array" aca="1" ref="AM370" ca="1">IFERROR(IFERROR(Resumo_Horas!AM370/INDIRECT(ADDRESS(7,COLUMN(AN:AN),4,1,Resumo_Horas!$A370)),0)*(((INDIRECT(ADDRESS(357,COLUMN(AN:AN),4,1,$A370))*14)/11)*(1+INDIRECT(ADDRESS(358,COLUMN(AN:AN),4,1,$A370)))),0)</f>
        <v>0</v>
      </c>
      <c r="AN370" cm="1">
        <f t="array" aca="1" ref="AN370" ca="1">IFERROR(IFERROR(Resumo_Horas!AN370/INDIRECT(ADDRESS(7,COLUMN(AO:AO),4,1,Resumo_Horas!$A370)),0)*(((INDIRECT(ADDRESS(357,COLUMN(AO:AO),4,1,$A370))*14)/11)*(1+INDIRECT(ADDRESS(358,COLUMN(AO:AO),4,1,$A370)))),0)</f>
        <v>0</v>
      </c>
      <c r="AO370" cm="1">
        <f t="array" aca="1" ref="AO370" ca="1">IFERROR(IFERROR(Resumo_Horas!AO370/INDIRECT(ADDRESS(7,COLUMN(AP:AP),4,1,Resumo_Horas!$A370)),0)*(((INDIRECT(ADDRESS(357,COLUMN(AP:AP),4,1,$A370))*14)/11)*(1+INDIRECT(ADDRESS(358,COLUMN(AP:AP),4,1,$A370)))),0)</f>
        <v>0</v>
      </c>
      <c r="AP370" cm="1">
        <f t="array" aca="1" ref="AP370" ca="1">IFERROR(IFERROR(Resumo_Horas!AP370/INDIRECT(ADDRESS(7,COLUMN(AQ:AQ),4,1,Resumo_Horas!$A370)),0)*(((INDIRECT(ADDRESS(357,COLUMN(AQ:AQ),4,1,$A370))*14)/11)*(1+INDIRECT(ADDRESS(358,COLUMN(AQ:AQ),4,1,$A370)))),0)</f>
        <v>0</v>
      </c>
      <c r="AQ370" cm="1">
        <f t="array" aca="1" ref="AQ370" ca="1">IFERROR(IFERROR(Resumo_Horas!AQ370/INDIRECT(ADDRESS(7,COLUMN(AR:AR),4,1,Resumo_Horas!$A370)),0)*(((INDIRECT(ADDRESS(357,COLUMN(AR:AR),4,1,$A370))*14)/11)*(1+INDIRECT(ADDRESS(358,COLUMN(AR:AR),4,1,$A370)))),0)</f>
        <v>0</v>
      </c>
      <c r="AR370" cm="1">
        <f t="array" aca="1" ref="AR370" ca="1">IFERROR(IFERROR(Resumo_Horas!AR370/INDIRECT(ADDRESS(7,COLUMN(AS:AS),4,1,Resumo_Horas!$A370)),0)*(((INDIRECT(ADDRESS(357,COLUMN(AS:AS),4,1,$A370))*14)/11)*(1+INDIRECT(ADDRESS(358,COLUMN(AS:AS),4,1,$A370)))),0)</f>
        <v>0</v>
      </c>
      <c r="AS370" cm="1">
        <f t="array" aca="1" ref="AS370" ca="1">IFERROR(IFERROR(Resumo_Horas!AS370/INDIRECT(ADDRESS(7,COLUMN(AT:AT),4,1,Resumo_Horas!$A370)),0)*(((INDIRECT(ADDRESS(357,COLUMN(AT:AT),4,1,$A370))*14)/11)*(1+INDIRECT(ADDRESS(358,COLUMN(AT:AT),4,1,$A370)))),0)</f>
        <v>0</v>
      </c>
      <c r="AT370" cm="1">
        <f t="array" aca="1" ref="AT370" ca="1">IFERROR(IFERROR(Resumo_Horas!AT370/INDIRECT(ADDRESS(7,COLUMN(AU:AU),4,1,Resumo_Horas!$A370)),0)*(((INDIRECT(ADDRESS(357,COLUMN(AU:AU),4,1,$A370))*14)/11)*(1+INDIRECT(ADDRESS(358,COLUMN(AU:AU),4,1,$A370)))),0)</f>
        <v>0</v>
      </c>
      <c r="AU370" cm="1">
        <f t="array" aca="1" ref="AU370" ca="1">IFERROR(IFERROR(Resumo_Horas!AU370/INDIRECT(ADDRESS(7,COLUMN(AV:AV),4,1,Resumo_Horas!$A370)),0)*(((INDIRECT(ADDRESS(357,COLUMN(AV:AV),4,1,$A370))*14)/11)*(1+INDIRECT(ADDRESS(358,COLUMN(AV:AV),4,1,$A370)))),0)</f>
        <v>0</v>
      </c>
      <c r="AV370" cm="1">
        <f t="array" aca="1" ref="AV370" ca="1">IFERROR(IFERROR(Resumo_Horas!AV370/INDIRECT(ADDRESS(7,COLUMN(AW:AW),4,1,Resumo_Horas!$A370)),0)*(((INDIRECT(ADDRESS(357,COLUMN(AW:AW),4,1,$A370))*14)/11)*(1+INDIRECT(ADDRESS(358,COLUMN(AW:AW),4,1,$A370)))),0)</f>
        <v>0</v>
      </c>
      <c r="AW370" cm="1">
        <f t="array" aca="1" ref="AW370" ca="1">IFERROR(IFERROR(Resumo_Horas!AW370/INDIRECT(ADDRESS(7,COLUMN(AX:AX),4,1,Resumo_Horas!$A370)),0)*(((INDIRECT(ADDRESS(357,COLUMN(AX:AX),4,1,$A370))*14)/11)*(1+INDIRECT(ADDRESS(358,COLUMN(AX:AX),4,1,$A370)))),0)</f>
        <v>0</v>
      </c>
      <c r="AX370" cm="1">
        <f t="array" aca="1" ref="AX370" ca="1">IFERROR(IFERROR(Resumo_Horas!AX370/INDIRECT(ADDRESS(7,COLUMN(AY:AY),4,1,Resumo_Horas!$A370)),0)*(((INDIRECT(ADDRESS(357,COLUMN(AY:AY),4,1,$A370))*14)/11)*(1+INDIRECT(ADDRESS(358,COLUMN(AY:AY),4,1,$A370)))),0)</f>
        <v>0</v>
      </c>
      <c r="AY370" cm="1">
        <f t="array" aca="1" ref="AY370" ca="1">IFERROR(IFERROR(Resumo_Horas!AY370/INDIRECT(ADDRESS(7,COLUMN(AZ:AZ),4,1,Resumo_Horas!$A370)),0)*(((INDIRECT(ADDRESS(357,COLUMN(AZ:AZ),4,1,$A370))*14)/11)*(1+INDIRECT(ADDRESS(358,COLUMN(AZ:AZ),4,1,$A370)))),0)</f>
        <v>0</v>
      </c>
      <c r="AZ370" cm="1">
        <f t="array" aca="1" ref="AZ370" ca="1">IFERROR(IFERROR(Resumo_Horas!AZ370/INDIRECT(ADDRESS(7,COLUMN(BA:BA),4,1,Resumo_Horas!$A370)),0)*(((INDIRECT(ADDRESS(357,COLUMN(BA:BA),4,1,$A370))*14)/11)*(1+INDIRECT(ADDRESS(358,COLUMN(BA:BA),4,1,$A370)))),0)</f>
        <v>0</v>
      </c>
      <c r="BA370" cm="1">
        <f t="array" aca="1" ref="BA370" ca="1">IFERROR(IFERROR(Resumo_Horas!BA370/INDIRECT(ADDRESS(7,COLUMN(BB:BB),4,1,Resumo_Horas!$A370)),0)*(((INDIRECT(ADDRESS(357,COLUMN(BB:BB),4,1,$A370))*14)/11)*(1+INDIRECT(ADDRESS(358,COLUMN(BB:BB),4,1,$A370)))),0)</f>
        <v>0</v>
      </c>
      <c r="BB370" cm="1">
        <f t="array" aca="1" ref="BB370" ca="1">IFERROR(IFERROR(Resumo_Horas!BB370/INDIRECT(ADDRESS(7,COLUMN(BC:BC),4,1,Resumo_Horas!$A370)),0)*(((INDIRECT(ADDRESS(357,COLUMN(BC:BC),4,1,$A370))*14)/11)*(1+INDIRECT(ADDRESS(358,COLUMN(BC:BC),4,1,$A370)))),0)</f>
        <v>0</v>
      </c>
      <c r="BC370" cm="1">
        <f t="array" aca="1" ref="BC370" ca="1">IFERROR(IFERROR(Resumo_Horas!BC370/INDIRECT(ADDRESS(7,COLUMN(BD:BD),4,1,Resumo_Horas!$A370)),0)*(((INDIRECT(ADDRESS(357,COLUMN(BD:BD),4,1,$A370))*14)/11)*(1+INDIRECT(ADDRESS(358,COLUMN(BD:BD),4,1,$A370)))),0)</f>
        <v>0</v>
      </c>
      <c r="BD370" cm="1">
        <f t="array" aca="1" ref="BD370" ca="1">IFERROR(IFERROR(Resumo_Horas!BD370/INDIRECT(ADDRESS(7,COLUMN(BE:BE),4,1,Resumo_Horas!$A370)),0)*(((INDIRECT(ADDRESS(357,COLUMN(BE:BE),4,1,$A370))*14)/11)*(1+INDIRECT(ADDRESS(358,COLUMN(BE:BE),4,1,$A370)))),0)</f>
        <v>0</v>
      </c>
      <c r="BE370" cm="1">
        <f t="array" aca="1" ref="BE370" ca="1">IFERROR(IFERROR(Resumo_Horas!BE370/INDIRECT(ADDRESS(7,COLUMN(BF:BF),4,1,Resumo_Horas!$A370)),0)*(((INDIRECT(ADDRESS(357,COLUMN(BF:BF),4,1,$A370))*14)/11)*(1+INDIRECT(ADDRESS(358,COLUMN(BF:BF),4,1,$A370)))),0)</f>
        <v>0</v>
      </c>
      <c r="BF370" cm="1">
        <f t="array" aca="1" ref="BF370" ca="1">IFERROR(IFERROR(Resumo_Horas!BF370/INDIRECT(ADDRESS(7,COLUMN(BG:BG),4,1,Resumo_Horas!$A370)),0)*(((INDIRECT(ADDRESS(357,COLUMN(BG:BG),4,1,$A370))*14)/11)*(1+INDIRECT(ADDRESS(358,COLUMN(BG:BG),4,1,$A370)))),0)</f>
        <v>0</v>
      </c>
      <c r="BG370" cm="1">
        <f t="array" aca="1" ref="BG370" ca="1">IFERROR(IFERROR(Resumo_Horas!BG370/INDIRECT(ADDRESS(7,COLUMN(BH:BH),4,1,Resumo_Horas!$A370)),0)*(((INDIRECT(ADDRESS(357,COLUMN(BH:BH),4,1,$A370))*14)/11)*(1+INDIRECT(ADDRESS(358,COLUMN(BH:BH),4,1,$A370)))),0)</f>
        <v>0</v>
      </c>
      <c r="BH370" cm="1">
        <f t="array" aca="1" ref="BH370" ca="1">IFERROR(IFERROR(Resumo_Horas!BH370/INDIRECT(ADDRESS(7,COLUMN(BI:BI),4,1,Resumo_Horas!$A370)),0)*(((INDIRECT(ADDRESS(357,COLUMN(BI:BI),4,1,$A370))*14)/11)*(1+INDIRECT(ADDRESS(358,COLUMN(BI:BI),4,1,$A370)))),0)</f>
        <v>0</v>
      </c>
      <c r="BI370" cm="1">
        <f t="array" aca="1" ref="BI370" ca="1">IFERROR(IFERROR(Resumo_Horas!BI370/INDIRECT(ADDRESS(7,COLUMN(BJ:BJ),4,1,Resumo_Horas!$A370)),0)*(((INDIRECT(ADDRESS(357,COLUMN(BJ:BJ),4,1,$A370))*14)/11)*(1+INDIRECT(ADDRESS(358,COLUMN(BJ:BJ),4,1,$A370)))),0)</f>
        <v>0</v>
      </c>
      <c r="BJ370" cm="1">
        <f t="array" aca="1" ref="BJ370" ca="1">IFERROR(IFERROR(Resumo_Horas!BJ370/INDIRECT(ADDRESS(7,COLUMN(BK:BK),4,1,Resumo_Horas!$A370)),0)*(((INDIRECT(ADDRESS(357,COLUMN(BK:BK),4,1,$A370))*14)/11)*(1+INDIRECT(ADDRESS(358,COLUMN(BK:BK),4,1,$A370)))),0)</f>
        <v>0</v>
      </c>
      <c r="BK370" s="331" cm="1">
        <f t="array" aca="1" ref="BK370" ca="1">IFERROR(IFERROR(Resumo_Horas!BK370/INDIRECT(ADDRESS(7,COLUMN(BL:BL),4,1,Resumo_Horas!$A370)),0)*(((INDIRECT(ADDRESS(357,COLUMN(BL:BL),4,1,$A370))*14)/11)*(1+INDIRECT(ADDRESS(358,COLUMN(BL:BL),4,1,$A370)))),0)</f>
        <v>0</v>
      </c>
    </row>
    <row r="371" spans="1:63" x14ac:dyDescent="0.25">
      <c r="A371" s="330" t="str" cm="1">
        <f t="array" aca="1" ref="A371" ca="1">IF(INDIRECT(ADDRESS(9+QUOTIENT(ROW(A370)-1,20),4,4,1,"Equipa de projeto")) = 0,"", _xlfn.CONCAT(1 + QUOTIENT(ROW(A370)-1,20),". ", INDIRECT(ADDRESS(9+QUOTIENT(ROW(A370)-1,20),4,4,1,"Equipa de projeto"))))</f>
        <v/>
      </c>
      <c r="B371">
        <f>Atividades!$A$49</f>
        <v>0</v>
      </c>
      <c r="C371" s="123" t="s">
        <v>49</v>
      </c>
      <c r="D371" cm="1">
        <f t="array" aca="1" ref="D371" ca="1">IFERROR(IFERROR(Resumo_Horas!D371/INDIRECT(ADDRESS(7,COLUMN(E:E),4,1,Resumo_Horas!$A371)),0)*(((INDIRECT(ADDRESS(357,COLUMN(E:E),4,1,$A371))*14)/11)*(1+INDIRECT(ADDRESS(358,COLUMN(E:E),4,1,$A371)))),0)</f>
        <v>0</v>
      </c>
      <c r="E371" cm="1">
        <f t="array" aca="1" ref="E371" ca="1">IFERROR(IFERROR(Resumo_Horas!E371/INDIRECT(ADDRESS(7,COLUMN(F:F),4,1,Resumo_Horas!$A371)),0)*(((INDIRECT(ADDRESS(357,COLUMN(F:F),4,1,$A371))*14)/11)*(1+INDIRECT(ADDRESS(358,COLUMN(F:F),4,1,$A371)))),0)</f>
        <v>0</v>
      </c>
      <c r="F371" cm="1">
        <f t="array" aca="1" ref="F371" ca="1">IFERROR(IFERROR(Resumo_Horas!F371/INDIRECT(ADDRESS(7,COLUMN(G:G),4,1,Resumo_Horas!$A371)),0)*(((INDIRECT(ADDRESS(357,COLUMN(G:G),4,1,$A371))*14)/11)*(1+INDIRECT(ADDRESS(358,COLUMN(G:G),4,1,$A371)))),0)</f>
        <v>0</v>
      </c>
      <c r="G371" cm="1">
        <f t="array" aca="1" ref="G371" ca="1">IFERROR(IFERROR(Resumo_Horas!G371/INDIRECT(ADDRESS(7,COLUMN(H:H),4,1,Resumo_Horas!$A371)),0)*(((INDIRECT(ADDRESS(357,COLUMN(H:H),4,1,$A371))*14)/11)*(1+INDIRECT(ADDRESS(358,COLUMN(H:H),4,1,$A371)))),0)</f>
        <v>0</v>
      </c>
      <c r="H371" cm="1">
        <f t="array" aca="1" ref="H371" ca="1">IFERROR(IFERROR(Resumo_Horas!H371/INDIRECT(ADDRESS(7,COLUMN(I:I),4,1,Resumo_Horas!$A371)),0)*(((INDIRECT(ADDRESS(357,COLUMN(I:I),4,1,$A371))*14)/11)*(1+INDIRECT(ADDRESS(358,COLUMN(I:I),4,1,$A371)))),0)</f>
        <v>0</v>
      </c>
      <c r="I371" cm="1">
        <f t="array" aca="1" ref="I371" ca="1">IFERROR(IFERROR(Resumo_Horas!I371/INDIRECT(ADDRESS(7,COLUMN(J:J),4,1,Resumo_Horas!$A371)),0)*(((INDIRECT(ADDRESS(357,COLUMN(J:J),4,1,$A371))*14)/11)*(1+INDIRECT(ADDRESS(358,COLUMN(J:J),4,1,$A371)))),0)</f>
        <v>0</v>
      </c>
      <c r="J371" cm="1">
        <f t="array" aca="1" ref="J371" ca="1">IFERROR(IFERROR(Resumo_Horas!J371/INDIRECT(ADDRESS(7,COLUMN(K:K),4,1,Resumo_Horas!$A371)),0)*(((INDIRECT(ADDRESS(357,COLUMN(K:K),4,1,$A371))*14)/11)*(1+INDIRECT(ADDRESS(358,COLUMN(K:K),4,1,$A371)))),0)</f>
        <v>0</v>
      </c>
      <c r="K371" cm="1">
        <f t="array" aca="1" ref="K371" ca="1">IFERROR(IFERROR(Resumo_Horas!K371/INDIRECT(ADDRESS(7,COLUMN(L:L),4,1,Resumo_Horas!$A371)),0)*(((INDIRECT(ADDRESS(357,COLUMN(L:L),4,1,$A371))*14)/11)*(1+INDIRECT(ADDRESS(358,COLUMN(L:L),4,1,$A371)))),0)</f>
        <v>0</v>
      </c>
      <c r="L371" cm="1">
        <f t="array" aca="1" ref="L371" ca="1">IFERROR(IFERROR(Resumo_Horas!L371/INDIRECT(ADDRESS(7,COLUMN(M:M),4,1,Resumo_Horas!$A371)),0)*(((INDIRECT(ADDRESS(357,COLUMN(M:M),4,1,$A371))*14)/11)*(1+INDIRECT(ADDRESS(358,COLUMN(M:M),4,1,$A371)))),0)</f>
        <v>0</v>
      </c>
      <c r="M371" cm="1">
        <f t="array" aca="1" ref="M371" ca="1">IFERROR(IFERROR(Resumo_Horas!M371/INDIRECT(ADDRESS(7,COLUMN(N:N),4,1,Resumo_Horas!$A371)),0)*(((INDIRECT(ADDRESS(357,COLUMN(N:N),4,1,$A371))*14)/11)*(1+INDIRECT(ADDRESS(358,COLUMN(N:N),4,1,$A371)))),0)</f>
        <v>0</v>
      </c>
      <c r="N371" cm="1">
        <f t="array" aca="1" ref="N371" ca="1">IFERROR(IFERROR(Resumo_Horas!N371/INDIRECT(ADDRESS(7,COLUMN(O:O),4,1,Resumo_Horas!$A371)),0)*(((INDIRECT(ADDRESS(357,COLUMN(O:O),4,1,$A371))*14)/11)*(1+INDIRECT(ADDRESS(358,COLUMN(O:O),4,1,$A371)))),0)</f>
        <v>0</v>
      </c>
      <c r="O371" cm="1">
        <f t="array" aca="1" ref="O371" ca="1">IFERROR(IFERROR(Resumo_Horas!O371/INDIRECT(ADDRESS(7,COLUMN(P:P),4,1,Resumo_Horas!$A371)),0)*(((INDIRECT(ADDRESS(357,COLUMN(P:P),4,1,$A371))*14)/11)*(1+INDIRECT(ADDRESS(358,COLUMN(P:P),4,1,$A371)))),0)</f>
        <v>0</v>
      </c>
      <c r="P371" cm="1">
        <f t="array" aca="1" ref="P371" ca="1">IFERROR(IFERROR(Resumo_Horas!P371/INDIRECT(ADDRESS(7,COLUMN(Q:Q),4,1,Resumo_Horas!$A371)),0)*(((INDIRECT(ADDRESS(357,COLUMN(Q:Q),4,1,$A371))*14)/11)*(1+INDIRECT(ADDRESS(358,COLUMN(Q:Q),4,1,$A371)))),0)</f>
        <v>0</v>
      </c>
      <c r="Q371" cm="1">
        <f t="array" aca="1" ref="Q371" ca="1">IFERROR(IFERROR(Resumo_Horas!Q371/INDIRECT(ADDRESS(7,COLUMN(R:R),4,1,Resumo_Horas!$A371)),0)*(((INDIRECT(ADDRESS(357,COLUMN(R:R),4,1,$A371))*14)/11)*(1+INDIRECT(ADDRESS(358,COLUMN(R:R),4,1,$A371)))),0)</f>
        <v>0</v>
      </c>
      <c r="R371" cm="1">
        <f t="array" aca="1" ref="R371" ca="1">IFERROR(IFERROR(Resumo_Horas!R371/INDIRECT(ADDRESS(7,COLUMN(S:S),4,1,Resumo_Horas!$A371)),0)*(((INDIRECT(ADDRESS(357,COLUMN(S:S),4,1,$A371))*14)/11)*(1+INDIRECT(ADDRESS(358,COLUMN(S:S),4,1,$A371)))),0)</f>
        <v>0</v>
      </c>
      <c r="S371" cm="1">
        <f t="array" aca="1" ref="S371" ca="1">IFERROR(IFERROR(Resumo_Horas!S371/INDIRECT(ADDRESS(7,COLUMN(T:T),4,1,Resumo_Horas!$A371)),0)*(((INDIRECT(ADDRESS(357,COLUMN(T:T),4,1,$A371))*14)/11)*(1+INDIRECT(ADDRESS(358,COLUMN(T:T),4,1,$A371)))),0)</f>
        <v>0</v>
      </c>
      <c r="T371" cm="1">
        <f t="array" aca="1" ref="T371" ca="1">IFERROR(IFERROR(Resumo_Horas!T371/INDIRECT(ADDRESS(7,COLUMN(U:U),4,1,Resumo_Horas!$A371)),0)*(((INDIRECT(ADDRESS(357,COLUMN(U:U),4,1,$A371))*14)/11)*(1+INDIRECT(ADDRESS(358,COLUMN(U:U),4,1,$A371)))),0)</f>
        <v>0</v>
      </c>
      <c r="U371" cm="1">
        <f t="array" aca="1" ref="U371" ca="1">IFERROR(IFERROR(Resumo_Horas!U371/INDIRECT(ADDRESS(7,COLUMN(V:V),4,1,Resumo_Horas!$A371)),0)*(((INDIRECT(ADDRESS(357,COLUMN(V:V),4,1,$A371))*14)/11)*(1+INDIRECT(ADDRESS(358,COLUMN(V:V),4,1,$A371)))),0)</f>
        <v>0</v>
      </c>
      <c r="V371" cm="1">
        <f t="array" aca="1" ref="V371" ca="1">IFERROR(IFERROR(Resumo_Horas!V371/INDIRECT(ADDRESS(7,COLUMN(W:W),4,1,Resumo_Horas!$A371)),0)*(((INDIRECT(ADDRESS(357,COLUMN(W:W),4,1,$A371))*14)/11)*(1+INDIRECT(ADDRESS(358,COLUMN(W:W),4,1,$A371)))),0)</f>
        <v>0</v>
      </c>
      <c r="W371" cm="1">
        <f t="array" aca="1" ref="W371" ca="1">IFERROR(IFERROR(Resumo_Horas!W371/INDIRECT(ADDRESS(7,COLUMN(X:X),4,1,Resumo_Horas!$A371)),0)*(((INDIRECT(ADDRESS(357,COLUMN(X:X),4,1,$A371))*14)/11)*(1+INDIRECT(ADDRESS(358,COLUMN(X:X),4,1,$A371)))),0)</f>
        <v>0</v>
      </c>
      <c r="X371" cm="1">
        <f t="array" aca="1" ref="X371" ca="1">IFERROR(IFERROR(Resumo_Horas!X371/INDIRECT(ADDRESS(7,COLUMN(Y:Y),4,1,Resumo_Horas!$A371)),0)*(((INDIRECT(ADDRESS(357,COLUMN(Y:Y),4,1,$A371))*14)/11)*(1+INDIRECT(ADDRESS(358,COLUMN(Y:Y),4,1,$A371)))),0)</f>
        <v>0</v>
      </c>
      <c r="Y371" cm="1">
        <f t="array" aca="1" ref="Y371" ca="1">IFERROR(IFERROR(Resumo_Horas!Y371/INDIRECT(ADDRESS(7,COLUMN(Z:Z),4,1,Resumo_Horas!$A371)),0)*(((INDIRECT(ADDRESS(357,COLUMN(Z:Z),4,1,$A371))*14)/11)*(1+INDIRECT(ADDRESS(358,COLUMN(Z:Z),4,1,$A371)))),0)</f>
        <v>0</v>
      </c>
      <c r="Z371" cm="1">
        <f t="array" aca="1" ref="Z371" ca="1">IFERROR(IFERROR(Resumo_Horas!Z371/INDIRECT(ADDRESS(7,COLUMN(AA:AA),4,1,Resumo_Horas!$A371)),0)*(((INDIRECT(ADDRESS(357,COLUMN(AA:AA),4,1,$A371))*14)/11)*(1+INDIRECT(ADDRESS(358,COLUMN(AA:AA),4,1,$A371)))),0)</f>
        <v>0</v>
      </c>
      <c r="AA371" cm="1">
        <f t="array" aca="1" ref="AA371" ca="1">IFERROR(IFERROR(Resumo_Horas!AA371/INDIRECT(ADDRESS(7,COLUMN(AB:AB),4,1,Resumo_Horas!$A371)),0)*(((INDIRECT(ADDRESS(357,COLUMN(AB:AB),4,1,$A371))*14)/11)*(1+INDIRECT(ADDRESS(358,COLUMN(AB:AB),4,1,$A371)))),0)</f>
        <v>0</v>
      </c>
      <c r="AB371" cm="1">
        <f t="array" aca="1" ref="AB371" ca="1">IFERROR(IFERROR(Resumo_Horas!AB371/INDIRECT(ADDRESS(7,COLUMN(AC:AC),4,1,Resumo_Horas!$A371)),0)*(((INDIRECT(ADDRESS(357,COLUMN(AC:AC),4,1,$A371))*14)/11)*(1+INDIRECT(ADDRESS(358,COLUMN(AC:AC),4,1,$A371)))),0)</f>
        <v>0</v>
      </c>
      <c r="AC371" cm="1">
        <f t="array" aca="1" ref="AC371" ca="1">IFERROR(IFERROR(Resumo_Horas!AC371/INDIRECT(ADDRESS(7,COLUMN(AD:AD),4,1,Resumo_Horas!$A371)),0)*(((INDIRECT(ADDRESS(357,COLUMN(AD:AD),4,1,$A371))*14)/11)*(1+INDIRECT(ADDRESS(358,COLUMN(AD:AD),4,1,$A371)))),0)</f>
        <v>0</v>
      </c>
      <c r="AD371" cm="1">
        <f t="array" aca="1" ref="AD371" ca="1">IFERROR(IFERROR(Resumo_Horas!AD371/INDIRECT(ADDRESS(7,COLUMN(AE:AE),4,1,Resumo_Horas!$A371)),0)*(((INDIRECT(ADDRESS(357,COLUMN(AE:AE),4,1,$A371))*14)/11)*(1+INDIRECT(ADDRESS(358,COLUMN(AE:AE),4,1,$A371)))),0)</f>
        <v>0</v>
      </c>
      <c r="AE371" cm="1">
        <f t="array" aca="1" ref="AE371" ca="1">IFERROR(IFERROR(Resumo_Horas!AE371/INDIRECT(ADDRESS(7,COLUMN(AF:AF),4,1,Resumo_Horas!$A371)),0)*(((INDIRECT(ADDRESS(357,COLUMN(AF:AF),4,1,$A371))*14)/11)*(1+INDIRECT(ADDRESS(358,COLUMN(AF:AF),4,1,$A371)))),0)</f>
        <v>0</v>
      </c>
      <c r="AF371" cm="1">
        <f t="array" aca="1" ref="AF371" ca="1">IFERROR(IFERROR(Resumo_Horas!AF371/INDIRECT(ADDRESS(7,COLUMN(AG:AG),4,1,Resumo_Horas!$A371)),0)*(((INDIRECT(ADDRESS(357,COLUMN(AG:AG),4,1,$A371))*14)/11)*(1+INDIRECT(ADDRESS(358,COLUMN(AG:AG),4,1,$A371)))),0)</f>
        <v>0</v>
      </c>
      <c r="AG371" cm="1">
        <f t="array" aca="1" ref="AG371" ca="1">IFERROR(IFERROR(Resumo_Horas!AG371/INDIRECT(ADDRESS(7,COLUMN(AH:AH),4,1,Resumo_Horas!$A371)),0)*(((INDIRECT(ADDRESS(357,COLUMN(AH:AH),4,1,$A371))*14)/11)*(1+INDIRECT(ADDRESS(358,COLUMN(AH:AH),4,1,$A371)))),0)</f>
        <v>0</v>
      </c>
      <c r="AH371" cm="1">
        <f t="array" aca="1" ref="AH371" ca="1">IFERROR(IFERROR(Resumo_Horas!AH371/INDIRECT(ADDRESS(7,COLUMN(AI:AI),4,1,Resumo_Horas!$A371)),0)*(((INDIRECT(ADDRESS(357,COLUMN(AI:AI),4,1,$A371))*14)/11)*(1+INDIRECT(ADDRESS(358,COLUMN(AI:AI),4,1,$A371)))),0)</f>
        <v>0</v>
      </c>
      <c r="AI371" cm="1">
        <f t="array" aca="1" ref="AI371" ca="1">IFERROR(IFERROR(Resumo_Horas!AI371/INDIRECT(ADDRESS(7,COLUMN(AJ:AJ),4,1,Resumo_Horas!$A371)),0)*(((INDIRECT(ADDRESS(357,COLUMN(AJ:AJ),4,1,$A371))*14)/11)*(1+INDIRECT(ADDRESS(358,COLUMN(AJ:AJ),4,1,$A371)))),0)</f>
        <v>0</v>
      </c>
      <c r="AJ371" cm="1">
        <f t="array" aca="1" ref="AJ371" ca="1">IFERROR(IFERROR(Resumo_Horas!AJ371/INDIRECT(ADDRESS(7,COLUMN(AK:AK),4,1,Resumo_Horas!$A371)),0)*(((INDIRECT(ADDRESS(357,COLUMN(AK:AK),4,1,$A371))*14)/11)*(1+INDIRECT(ADDRESS(358,COLUMN(AK:AK),4,1,$A371)))),0)</f>
        <v>0</v>
      </c>
      <c r="AK371" cm="1">
        <f t="array" aca="1" ref="AK371" ca="1">IFERROR(IFERROR(Resumo_Horas!AK371/INDIRECT(ADDRESS(7,COLUMN(AL:AL),4,1,Resumo_Horas!$A371)),0)*(((INDIRECT(ADDRESS(357,COLUMN(AL:AL),4,1,$A371))*14)/11)*(1+INDIRECT(ADDRESS(358,COLUMN(AL:AL),4,1,$A371)))),0)</f>
        <v>0</v>
      </c>
      <c r="AL371" cm="1">
        <f t="array" aca="1" ref="AL371" ca="1">IFERROR(IFERROR(Resumo_Horas!AL371/INDIRECT(ADDRESS(7,COLUMN(AM:AM),4,1,Resumo_Horas!$A371)),0)*(((INDIRECT(ADDRESS(357,COLUMN(AM:AM),4,1,$A371))*14)/11)*(1+INDIRECT(ADDRESS(358,COLUMN(AM:AM),4,1,$A371)))),0)</f>
        <v>0</v>
      </c>
      <c r="AM371" cm="1">
        <f t="array" aca="1" ref="AM371" ca="1">IFERROR(IFERROR(Resumo_Horas!AM371/INDIRECT(ADDRESS(7,COLUMN(AN:AN),4,1,Resumo_Horas!$A371)),0)*(((INDIRECT(ADDRESS(357,COLUMN(AN:AN),4,1,$A371))*14)/11)*(1+INDIRECT(ADDRESS(358,COLUMN(AN:AN),4,1,$A371)))),0)</f>
        <v>0</v>
      </c>
      <c r="AN371" cm="1">
        <f t="array" aca="1" ref="AN371" ca="1">IFERROR(IFERROR(Resumo_Horas!AN371/INDIRECT(ADDRESS(7,COLUMN(AO:AO),4,1,Resumo_Horas!$A371)),0)*(((INDIRECT(ADDRESS(357,COLUMN(AO:AO),4,1,$A371))*14)/11)*(1+INDIRECT(ADDRESS(358,COLUMN(AO:AO),4,1,$A371)))),0)</f>
        <v>0</v>
      </c>
      <c r="AO371" cm="1">
        <f t="array" aca="1" ref="AO371" ca="1">IFERROR(IFERROR(Resumo_Horas!AO371/INDIRECT(ADDRESS(7,COLUMN(AP:AP),4,1,Resumo_Horas!$A371)),0)*(((INDIRECT(ADDRESS(357,COLUMN(AP:AP),4,1,$A371))*14)/11)*(1+INDIRECT(ADDRESS(358,COLUMN(AP:AP),4,1,$A371)))),0)</f>
        <v>0</v>
      </c>
      <c r="AP371" cm="1">
        <f t="array" aca="1" ref="AP371" ca="1">IFERROR(IFERROR(Resumo_Horas!AP371/INDIRECT(ADDRESS(7,COLUMN(AQ:AQ),4,1,Resumo_Horas!$A371)),0)*(((INDIRECT(ADDRESS(357,COLUMN(AQ:AQ),4,1,$A371))*14)/11)*(1+INDIRECT(ADDRESS(358,COLUMN(AQ:AQ),4,1,$A371)))),0)</f>
        <v>0</v>
      </c>
      <c r="AQ371" cm="1">
        <f t="array" aca="1" ref="AQ371" ca="1">IFERROR(IFERROR(Resumo_Horas!AQ371/INDIRECT(ADDRESS(7,COLUMN(AR:AR),4,1,Resumo_Horas!$A371)),0)*(((INDIRECT(ADDRESS(357,COLUMN(AR:AR),4,1,$A371))*14)/11)*(1+INDIRECT(ADDRESS(358,COLUMN(AR:AR),4,1,$A371)))),0)</f>
        <v>0</v>
      </c>
      <c r="AR371" cm="1">
        <f t="array" aca="1" ref="AR371" ca="1">IFERROR(IFERROR(Resumo_Horas!AR371/INDIRECT(ADDRESS(7,COLUMN(AS:AS),4,1,Resumo_Horas!$A371)),0)*(((INDIRECT(ADDRESS(357,COLUMN(AS:AS),4,1,$A371))*14)/11)*(1+INDIRECT(ADDRESS(358,COLUMN(AS:AS),4,1,$A371)))),0)</f>
        <v>0</v>
      </c>
      <c r="AS371" cm="1">
        <f t="array" aca="1" ref="AS371" ca="1">IFERROR(IFERROR(Resumo_Horas!AS371/INDIRECT(ADDRESS(7,COLUMN(AT:AT),4,1,Resumo_Horas!$A371)),0)*(((INDIRECT(ADDRESS(357,COLUMN(AT:AT),4,1,$A371))*14)/11)*(1+INDIRECT(ADDRESS(358,COLUMN(AT:AT),4,1,$A371)))),0)</f>
        <v>0</v>
      </c>
      <c r="AT371" cm="1">
        <f t="array" aca="1" ref="AT371" ca="1">IFERROR(IFERROR(Resumo_Horas!AT371/INDIRECT(ADDRESS(7,COLUMN(AU:AU),4,1,Resumo_Horas!$A371)),0)*(((INDIRECT(ADDRESS(357,COLUMN(AU:AU),4,1,$A371))*14)/11)*(1+INDIRECT(ADDRESS(358,COLUMN(AU:AU),4,1,$A371)))),0)</f>
        <v>0</v>
      </c>
      <c r="AU371" cm="1">
        <f t="array" aca="1" ref="AU371" ca="1">IFERROR(IFERROR(Resumo_Horas!AU371/INDIRECT(ADDRESS(7,COLUMN(AV:AV),4,1,Resumo_Horas!$A371)),0)*(((INDIRECT(ADDRESS(357,COLUMN(AV:AV),4,1,$A371))*14)/11)*(1+INDIRECT(ADDRESS(358,COLUMN(AV:AV),4,1,$A371)))),0)</f>
        <v>0</v>
      </c>
      <c r="AV371" cm="1">
        <f t="array" aca="1" ref="AV371" ca="1">IFERROR(IFERROR(Resumo_Horas!AV371/INDIRECT(ADDRESS(7,COLUMN(AW:AW),4,1,Resumo_Horas!$A371)),0)*(((INDIRECT(ADDRESS(357,COLUMN(AW:AW),4,1,$A371))*14)/11)*(1+INDIRECT(ADDRESS(358,COLUMN(AW:AW),4,1,$A371)))),0)</f>
        <v>0</v>
      </c>
      <c r="AW371" cm="1">
        <f t="array" aca="1" ref="AW371" ca="1">IFERROR(IFERROR(Resumo_Horas!AW371/INDIRECT(ADDRESS(7,COLUMN(AX:AX),4,1,Resumo_Horas!$A371)),0)*(((INDIRECT(ADDRESS(357,COLUMN(AX:AX),4,1,$A371))*14)/11)*(1+INDIRECT(ADDRESS(358,COLUMN(AX:AX),4,1,$A371)))),0)</f>
        <v>0</v>
      </c>
      <c r="AX371" cm="1">
        <f t="array" aca="1" ref="AX371" ca="1">IFERROR(IFERROR(Resumo_Horas!AX371/INDIRECT(ADDRESS(7,COLUMN(AY:AY),4,1,Resumo_Horas!$A371)),0)*(((INDIRECT(ADDRESS(357,COLUMN(AY:AY),4,1,$A371))*14)/11)*(1+INDIRECT(ADDRESS(358,COLUMN(AY:AY),4,1,$A371)))),0)</f>
        <v>0</v>
      </c>
      <c r="AY371" cm="1">
        <f t="array" aca="1" ref="AY371" ca="1">IFERROR(IFERROR(Resumo_Horas!AY371/INDIRECT(ADDRESS(7,COLUMN(AZ:AZ),4,1,Resumo_Horas!$A371)),0)*(((INDIRECT(ADDRESS(357,COLUMN(AZ:AZ),4,1,$A371))*14)/11)*(1+INDIRECT(ADDRESS(358,COLUMN(AZ:AZ),4,1,$A371)))),0)</f>
        <v>0</v>
      </c>
      <c r="AZ371" cm="1">
        <f t="array" aca="1" ref="AZ371" ca="1">IFERROR(IFERROR(Resumo_Horas!AZ371/INDIRECT(ADDRESS(7,COLUMN(BA:BA),4,1,Resumo_Horas!$A371)),0)*(((INDIRECT(ADDRESS(357,COLUMN(BA:BA),4,1,$A371))*14)/11)*(1+INDIRECT(ADDRESS(358,COLUMN(BA:BA),4,1,$A371)))),0)</f>
        <v>0</v>
      </c>
      <c r="BA371" cm="1">
        <f t="array" aca="1" ref="BA371" ca="1">IFERROR(IFERROR(Resumo_Horas!BA371/INDIRECT(ADDRESS(7,COLUMN(BB:BB),4,1,Resumo_Horas!$A371)),0)*(((INDIRECT(ADDRESS(357,COLUMN(BB:BB),4,1,$A371))*14)/11)*(1+INDIRECT(ADDRESS(358,COLUMN(BB:BB),4,1,$A371)))),0)</f>
        <v>0</v>
      </c>
      <c r="BB371" cm="1">
        <f t="array" aca="1" ref="BB371" ca="1">IFERROR(IFERROR(Resumo_Horas!BB371/INDIRECT(ADDRESS(7,COLUMN(BC:BC),4,1,Resumo_Horas!$A371)),0)*(((INDIRECT(ADDRESS(357,COLUMN(BC:BC),4,1,$A371))*14)/11)*(1+INDIRECT(ADDRESS(358,COLUMN(BC:BC),4,1,$A371)))),0)</f>
        <v>0</v>
      </c>
      <c r="BC371" cm="1">
        <f t="array" aca="1" ref="BC371" ca="1">IFERROR(IFERROR(Resumo_Horas!BC371/INDIRECT(ADDRESS(7,COLUMN(BD:BD),4,1,Resumo_Horas!$A371)),0)*(((INDIRECT(ADDRESS(357,COLUMN(BD:BD),4,1,$A371))*14)/11)*(1+INDIRECT(ADDRESS(358,COLUMN(BD:BD),4,1,$A371)))),0)</f>
        <v>0</v>
      </c>
      <c r="BD371" cm="1">
        <f t="array" aca="1" ref="BD371" ca="1">IFERROR(IFERROR(Resumo_Horas!BD371/INDIRECT(ADDRESS(7,COLUMN(BE:BE),4,1,Resumo_Horas!$A371)),0)*(((INDIRECT(ADDRESS(357,COLUMN(BE:BE),4,1,$A371))*14)/11)*(1+INDIRECT(ADDRESS(358,COLUMN(BE:BE),4,1,$A371)))),0)</f>
        <v>0</v>
      </c>
      <c r="BE371" cm="1">
        <f t="array" aca="1" ref="BE371" ca="1">IFERROR(IFERROR(Resumo_Horas!BE371/INDIRECT(ADDRESS(7,COLUMN(BF:BF),4,1,Resumo_Horas!$A371)),0)*(((INDIRECT(ADDRESS(357,COLUMN(BF:BF),4,1,$A371))*14)/11)*(1+INDIRECT(ADDRESS(358,COLUMN(BF:BF),4,1,$A371)))),0)</f>
        <v>0</v>
      </c>
      <c r="BF371" cm="1">
        <f t="array" aca="1" ref="BF371" ca="1">IFERROR(IFERROR(Resumo_Horas!BF371/INDIRECT(ADDRESS(7,COLUMN(BG:BG),4,1,Resumo_Horas!$A371)),0)*(((INDIRECT(ADDRESS(357,COLUMN(BG:BG),4,1,$A371))*14)/11)*(1+INDIRECT(ADDRESS(358,COLUMN(BG:BG),4,1,$A371)))),0)</f>
        <v>0</v>
      </c>
      <c r="BG371" cm="1">
        <f t="array" aca="1" ref="BG371" ca="1">IFERROR(IFERROR(Resumo_Horas!BG371/INDIRECT(ADDRESS(7,COLUMN(BH:BH),4,1,Resumo_Horas!$A371)),0)*(((INDIRECT(ADDRESS(357,COLUMN(BH:BH),4,1,$A371))*14)/11)*(1+INDIRECT(ADDRESS(358,COLUMN(BH:BH),4,1,$A371)))),0)</f>
        <v>0</v>
      </c>
      <c r="BH371" cm="1">
        <f t="array" aca="1" ref="BH371" ca="1">IFERROR(IFERROR(Resumo_Horas!BH371/INDIRECT(ADDRESS(7,COLUMN(BI:BI),4,1,Resumo_Horas!$A371)),0)*(((INDIRECT(ADDRESS(357,COLUMN(BI:BI),4,1,$A371))*14)/11)*(1+INDIRECT(ADDRESS(358,COLUMN(BI:BI),4,1,$A371)))),0)</f>
        <v>0</v>
      </c>
      <c r="BI371" cm="1">
        <f t="array" aca="1" ref="BI371" ca="1">IFERROR(IFERROR(Resumo_Horas!BI371/INDIRECT(ADDRESS(7,COLUMN(BJ:BJ),4,1,Resumo_Horas!$A371)),0)*(((INDIRECT(ADDRESS(357,COLUMN(BJ:BJ),4,1,$A371))*14)/11)*(1+INDIRECT(ADDRESS(358,COLUMN(BJ:BJ),4,1,$A371)))),0)</f>
        <v>0</v>
      </c>
      <c r="BJ371" cm="1">
        <f t="array" aca="1" ref="BJ371" ca="1">IFERROR(IFERROR(Resumo_Horas!BJ371/INDIRECT(ADDRESS(7,COLUMN(BK:BK),4,1,Resumo_Horas!$A371)),0)*(((INDIRECT(ADDRESS(357,COLUMN(BK:BK),4,1,$A371))*14)/11)*(1+INDIRECT(ADDRESS(358,COLUMN(BK:BK),4,1,$A371)))),0)</f>
        <v>0</v>
      </c>
      <c r="BK371" s="331" cm="1">
        <f t="array" aca="1" ref="BK371" ca="1">IFERROR(IFERROR(Resumo_Horas!BK371/INDIRECT(ADDRESS(7,COLUMN(BL:BL),4,1,Resumo_Horas!$A371)),0)*(((INDIRECT(ADDRESS(357,COLUMN(BL:BL),4,1,$A371))*14)/11)*(1+INDIRECT(ADDRESS(358,COLUMN(BL:BL),4,1,$A371)))),0)</f>
        <v>0</v>
      </c>
    </row>
    <row r="372" spans="1:63" x14ac:dyDescent="0.25">
      <c r="A372" s="330" t="str" cm="1">
        <f t="array" aca="1" ref="A372" ca="1">IF(INDIRECT(ADDRESS(9+QUOTIENT(ROW(A371)-1,20),4,4,1,"Equipa de projeto")) = 0,"", _xlfn.CONCAT(1 + QUOTIENT(ROW(A371)-1,20),". ", INDIRECT(ADDRESS(9+QUOTIENT(ROW(A371)-1,20),4,4,1,"Equipa de projeto"))))</f>
        <v/>
      </c>
      <c r="B372">
        <f>Atividades!$A$61</f>
        <v>0</v>
      </c>
      <c r="C372" s="123" t="s">
        <v>48</v>
      </c>
      <c r="D372" cm="1">
        <f t="array" aca="1" ref="D372" ca="1">IFERROR(IFERROR(Resumo_Horas!D372/INDIRECT(ADDRESS(7,COLUMN(E:E),4,1,Resumo_Horas!$A372)),0)*(((INDIRECT(ADDRESS(357,COLUMN(E:E),4,1,$A372))*14)/11)*(1+INDIRECT(ADDRESS(358,COLUMN(E:E),4,1,$A372)))),0)</f>
        <v>0</v>
      </c>
      <c r="E372" cm="1">
        <f t="array" aca="1" ref="E372" ca="1">IFERROR(IFERROR(Resumo_Horas!E372/INDIRECT(ADDRESS(7,COLUMN(F:F),4,1,Resumo_Horas!$A372)),0)*(((INDIRECT(ADDRESS(357,COLUMN(F:F),4,1,$A372))*14)/11)*(1+INDIRECT(ADDRESS(358,COLUMN(F:F),4,1,$A372)))),0)</f>
        <v>0</v>
      </c>
      <c r="F372" cm="1">
        <f t="array" aca="1" ref="F372" ca="1">IFERROR(IFERROR(Resumo_Horas!F372/INDIRECT(ADDRESS(7,COLUMN(G:G),4,1,Resumo_Horas!$A372)),0)*(((INDIRECT(ADDRESS(357,COLUMN(G:G),4,1,$A372))*14)/11)*(1+INDIRECT(ADDRESS(358,COLUMN(G:G),4,1,$A372)))),0)</f>
        <v>0</v>
      </c>
      <c r="G372" cm="1">
        <f t="array" aca="1" ref="G372" ca="1">IFERROR(IFERROR(Resumo_Horas!G372/INDIRECT(ADDRESS(7,COLUMN(H:H),4,1,Resumo_Horas!$A372)),0)*(((INDIRECT(ADDRESS(357,COLUMN(H:H),4,1,$A372))*14)/11)*(1+INDIRECT(ADDRESS(358,COLUMN(H:H),4,1,$A372)))),0)</f>
        <v>0</v>
      </c>
      <c r="H372" cm="1">
        <f t="array" aca="1" ref="H372" ca="1">IFERROR(IFERROR(Resumo_Horas!H372/INDIRECT(ADDRESS(7,COLUMN(I:I),4,1,Resumo_Horas!$A372)),0)*(((INDIRECT(ADDRESS(357,COLUMN(I:I),4,1,$A372))*14)/11)*(1+INDIRECT(ADDRESS(358,COLUMN(I:I),4,1,$A372)))),0)</f>
        <v>0</v>
      </c>
      <c r="I372" cm="1">
        <f t="array" aca="1" ref="I372" ca="1">IFERROR(IFERROR(Resumo_Horas!I372/INDIRECT(ADDRESS(7,COLUMN(J:J),4,1,Resumo_Horas!$A372)),0)*(((INDIRECT(ADDRESS(357,COLUMN(J:J),4,1,$A372))*14)/11)*(1+INDIRECT(ADDRESS(358,COLUMN(J:J),4,1,$A372)))),0)</f>
        <v>0</v>
      </c>
      <c r="J372" cm="1">
        <f t="array" aca="1" ref="J372" ca="1">IFERROR(IFERROR(Resumo_Horas!J372/INDIRECT(ADDRESS(7,COLUMN(K:K),4,1,Resumo_Horas!$A372)),0)*(((INDIRECT(ADDRESS(357,COLUMN(K:K),4,1,$A372))*14)/11)*(1+INDIRECT(ADDRESS(358,COLUMN(K:K),4,1,$A372)))),0)</f>
        <v>0</v>
      </c>
      <c r="K372" cm="1">
        <f t="array" aca="1" ref="K372" ca="1">IFERROR(IFERROR(Resumo_Horas!K372/INDIRECT(ADDRESS(7,COLUMN(L:L),4,1,Resumo_Horas!$A372)),0)*(((INDIRECT(ADDRESS(357,COLUMN(L:L),4,1,$A372))*14)/11)*(1+INDIRECT(ADDRESS(358,COLUMN(L:L),4,1,$A372)))),0)</f>
        <v>0</v>
      </c>
      <c r="L372" cm="1">
        <f t="array" aca="1" ref="L372" ca="1">IFERROR(IFERROR(Resumo_Horas!L372/INDIRECT(ADDRESS(7,COLUMN(M:M),4,1,Resumo_Horas!$A372)),0)*(((INDIRECT(ADDRESS(357,COLUMN(M:M),4,1,$A372))*14)/11)*(1+INDIRECT(ADDRESS(358,COLUMN(M:M),4,1,$A372)))),0)</f>
        <v>0</v>
      </c>
      <c r="M372" cm="1">
        <f t="array" aca="1" ref="M372" ca="1">IFERROR(IFERROR(Resumo_Horas!M372/INDIRECT(ADDRESS(7,COLUMN(N:N),4,1,Resumo_Horas!$A372)),0)*(((INDIRECT(ADDRESS(357,COLUMN(N:N),4,1,$A372))*14)/11)*(1+INDIRECT(ADDRESS(358,COLUMN(N:N),4,1,$A372)))),0)</f>
        <v>0</v>
      </c>
      <c r="N372" cm="1">
        <f t="array" aca="1" ref="N372" ca="1">IFERROR(IFERROR(Resumo_Horas!N372/INDIRECT(ADDRESS(7,COLUMN(O:O),4,1,Resumo_Horas!$A372)),0)*(((INDIRECT(ADDRESS(357,COLUMN(O:O),4,1,$A372))*14)/11)*(1+INDIRECT(ADDRESS(358,COLUMN(O:O),4,1,$A372)))),0)</f>
        <v>0</v>
      </c>
      <c r="O372" cm="1">
        <f t="array" aca="1" ref="O372" ca="1">IFERROR(IFERROR(Resumo_Horas!O372/INDIRECT(ADDRESS(7,COLUMN(P:P),4,1,Resumo_Horas!$A372)),0)*(((INDIRECT(ADDRESS(357,COLUMN(P:P),4,1,$A372))*14)/11)*(1+INDIRECT(ADDRESS(358,COLUMN(P:P),4,1,$A372)))),0)</f>
        <v>0</v>
      </c>
      <c r="P372" cm="1">
        <f t="array" aca="1" ref="P372" ca="1">IFERROR(IFERROR(Resumo_Horas!P372/INDIRECT(ADDRESS(7,COLUMN(Q:Q),4,1,Resumo_Horas!$A372)),0)*(((INDIRECT(ADDRESS(357,COLUMN(Q:Q),4,1,$A372))*14)/11)*(1+INDIRECT(ADDRESS(358,COLUMN(Q:Q),4,1,$A372)))),0)</f>
        <v>0</v>
      </c>
      <c r="Q372" cm="1">
        <f t="array" aca="1" ref="Q372" ca="1">IFERROR(IFERROR(Resumo_Horas!Q372/INDIRECT(ADDRESS(7,COLUMN(R:R),4,1,Resumo_Horas!$A372)),0)*(((INDIRECT(ADDRESS(357,COLUMN(R:R),4,1,$A372))*14)/11)*(1+INDIRECT(ADDRESS(358,COLUMN(R:R),4,1,$A372)))),0)</f>
        <v>0</v>
      </c>
      <c r="R372" cm="1">
        <f t="array" aca="1" ref="R372" ca="1">IFERROR(IFERROR(Resumo_Horas!R372/INDIRECT(ADDRESS(7,COLUMN(S:S),4,1,Resumo_Horas!$A372)),0)*(((INDIRECT(ADDRESS(357,COLUMN(S:S),4,1,$A372))*14)/11)*(1+INDIRECT(ADDRESS(358,COLUMN(S:S),4,1,$A372)))),0)</f>
        <v>0</v>
      </c>
      <c r="S372" cm="1">
        <f t="array" aca="1" ref="S372" ca="1">IFERROR(IFERROR(Resumo_Horas!S372/INDIRECT(ADDRESS(7,COLUMN(T:T),4,1,Resumo_Horas!$A372)),0)*(((INDIRECT(ADDRESS(357,COLUMN(T:T),4,1,$A372))*14)/11)*(1+INDIRECT(ADDRESS(358,COLUMN(T:T),4,1,$A372)))),0)</f>
        <v>0</v>
      </c>
      <c r="T372" cm="1">
        <f t="array" aca="1" ref="T372" ca="1">IFERROR(IFERROR(Resumo_Horas!T372/INDIRECT(ADDRESS(7,COLUMN(U:U),4,1,Resumo_Horas!$A372)),0)*(((INDIRECT(ADDRESS(357,COLUMN(U:U),4,1,$A372))*14)/11)*(1+INDIRECT(ADDRESS(358,COLUMN(U:U),4,1,$A372)))),0)</f>
        <v>0</v>
      </c>
      <c r="U372" cm="1">
        <f t="array" aca="1" ref="U372" ca="1">IFERROR(IFERROR(Resumo_Horas!U372/INDIRECT(ADDRESS(7,COLUMN(V:V),4,1,Resumo_Horas!$A372)),0)*(((INDIRECT(ADDRESS(357,COLUMN(V:V),4,1,$A372))*14)/11)*(1+INDIRECT(ADDRESS(358,COLUMN(V:V),4,1,$A372)))),0)</f>
        <v>0</v>
      </c>
      <c r="V372" cm="1">
        <f t="array" aca="1" ref="V372" ca="1">IFERROR(IFERROR(Resumo_Horas!V372/INDIRECT(ADDRESS(7,COLUMN(W:W),4,1,Resumo_Horas!$A372)),0)*(((INDIRECT(ADDRESS(357,COLUMN(W:W),4,1,$A372))*14)/11)*(1+INDIRECT(ADDRESS(358,COLUMN(W:W),4,1,$A372)))),0)</f>
        <v>0</v>
      </c>
      <c r="W372" cm="1">
        <f t="array" aca="1" ref="W372" ca="1">IFERROR(IFERROR(Resumo_Horas!W372/INDIRECT(ADDRESS(7,COLUMN(X:X),4,1,Resumo_Horas!$A372)),0)*(((INDIRECT(ADDRESS(357,COLUMN(X:X),4,1,$A372))*14)/11)*(1+INDIRECT(ADDRESS(358,COLUMN(X:X),4,1,$A372)))),0)</f>
        <v>0</v>
      </c>
      <c r="X372" cm="1">
        <f t="array" aca="1" ref="X372" ca="1">IFERROR(IFERROR(Resumo_Horas!X372/INDIRECT(ADDRESS(7,COLUMN(Y:Y),4,1,Resumo_Horas!$A372)),0)*(((INDIRECT(ADDRESS(357,COLUMN(Y:Y),4,1,$A372))*14)/11)*(1+INDIRECT(ADDRESS(358,COLUMN(Y:Y),4,1,$A372)))),0)</f>
        <v>0</v>
      </c>
      <c r="Y372" cm="1">
        <f t="array" aca="1" ref="Y372" ca="1">IFERROR(IFERROR(Resumo_Horas!Y372/INDIRECT(ADDRESS(7,COLUMN(Z:Z),4,1,Resumo_Horas!$A372)),0)*(((INDIRECT(ADDRESS(357,COLUMN(Z:Z),4,1,$A372))*14)/11)*(1+INDIRECT(ADDRESS(358,COLUMN(Z:Z),4,1,$A372)))),0)</f>
        <v>0</v>
      </c>
      <c r="Z372" cm="1">
        <f t="array" aca="1" ref="Z372" ca="1">IFERROR(IFERROR(Resumo_Horas!Z372/INDIRECT(ADDRESS(7,COLUMN(AA:AA),4,1,Resumo_Horas!$A372)),0)*(((INDIRECT(ADDRESS(357,COLUMN(AA:AA),4,1,$A372))*14)/11)*(1+INDIRECT(ADDRESS(358,COLUMN(AA:AA),4,1,$A372)))),0)</f>
        <v>0</v>
      </c>
      <c r="AA372" cm="1">
        <f t="array" aca="1" ref="AA372" ca="1">IFERROR(IFERROR(Resumo_Horas!AA372/INDIRECT(ADDRESS(7,COLUMN(AB:AB),4,1,Resumo_Horas!$A372)),0)*(((INDIRECT(ADDRESS(357,COLUMN(AB:AB),4,1,$A372))*14)/11)*(1+INDIRECT(ADDRESS(358,COLUMN(AB:AB),4,1,$A372)))),0)</f>
        <v>0</v>
      </c>
      <c r="AB372" cm="1">
        <f t="array" aca="1" ref="AB372" ca="1">IFERROR(IFERROR(Resumo_Horas!AB372/INDIRECT(ADDRESS(7,COLUMN(AC:AC),4,1,Resumo_Horas!$A372)),0)*(((INDIRECT(ADDRESS(357,COLUMN(AC:AC),4,1,$A372))*14)/11)*(1+INDIRECT(ADDRESS(358,COLUMN(AC:AC),4,1,$A372)))),0)</f>
        <v>0</v>
      </c>
      <c r="AC372" cm="1">
        <f t="array" aca="1" ref="AC372" ca="1">IFERROR(IFERROR(Resumo_Horas!AC372/INDIRECT(ADDRESS(7,COLUMN(AD:AD),4,1,Resumo_Horas!$A372)),0)*(((INDIRECT(ADDRESS(357,COLUMN(AD:AD),4,1,$A372))*14)/11)*(1+INDIRECT(ADDRESS(358,COLUMN(AD:AD),4,1,$A372)))),0)</f>
        <v>0</v>
      </c>
      <c r="AD372" cm="1">
        <f t="array" aca="1" ref="AD372" ca="1">IFERROR(IFERROR(Resumo_Horas!AD372/INDIRECT(ADDRESS(7,COLUMN(AE:AE),4,1,Resumo_Horas!$A372)),0)*(((INDIRECT(ADDRESS(357,COLUMN(AE:AE),4,1,$A372))*14)/11)*(1+INDIRECT(ADDRESS(358,COLUMN(AE:AE),4,1,$A372)))),0)</f>
        <v>0</v>
      </c>
      <c r="AE372" cm="1">
        <f t="array" aca="1" ref="AE372" ca="1">IFERROR(IFERROR(Resumo_Horas!AE372/INDIRECT(ADDRESS(7,COLUMN(AF:AF),4,1,Resumo_Horas!$A372)),0)*(((INDIRECT(ADDRESS(357,COLUMN(AF:AF),4,1,$A372))*14)/11)*(1+INDIRECT(ADDRESS(358,COLUMN(AF:AF),4,1,$A372)))),0)</f>
        <v>0</v>
      </c>
      <c r="AF372" cm="1">
        <f t="array" aca="1" ref="AF372" ca="1">IFERROR(IFERROR(Resumo_Horas!AF372/INDIRECT(ADDRESS(7,COLUMN(AG:AG),4,1,Resumo_Horas!$A372)),0)*(((INDIRECT(ADDRESS(357,COLUMN(AG:AG),4,1,$A372))*14)/11)*(1+INDIRECT(ADDRESS(358,COLUMN(AG:AG),4,1,$A372)))),0)</f>
        <v>0</v>
      </c>
      <c r="AG372" cm="1">
        <f t="array" aca="1" ref="AG372" ca="1">IFERROR(IFERROR(Resumo_Horas!AG372/INDIRECT(ADDRESS(7,COLUMN(AH:AH),4,1,Resumo_Horas!$A372)),0)*(((INDIRECT(ADDRESS(357,COLUMN(AH:AH),4,1,$A372))*14)/11)*(1+INDIRECT(ADDRESS(358,COLUMN(AH:AH),4,1,$A372)))),0)</f>
        <v>0</v>
      </c>
      <c r="AH372" cm="1">
        <f t="array" aca="1" ref="AH372" ca="1">IFERROR(IFERROR(Resumo_Horas!AH372/INDIRECT(ADDRESS(7,COLUMN(AI:AI),4,1,Resumo_Horas!$A372)),0)*(((INDIRECT(ADDRESS(357,COLUMN(AI:AI),4,1,$A372))*14)/11)*(1+INDIRECT(ADDRESS(358,COLUMN(AI:AI),4,1,$A372)))),0)</f>
        <v>0</v>
      </c>
      <c r="AI372" cm="1">
        <f t="array" aca="1" ref="AI372" ca="1">IFERROR(IFERROR(Resumo_Horas!AI372/INDIRECT(ADDRESS(7,COLUMN(AJ:AJ),4,1,Resumo_Horas!$A372)),0)*(((INDIRECT(ADDRESS(357,COLUMN(AJ:AJ),4,1,$A372))*14)/11)*(1+INDIRECT(ADDRESS(358,COLUMN(AJ:AJ),4,1,$A372)))),0)</f>
        <v>0</v>
      </c>
      <c r="AJ372" cm="1">
        <f t="array" aca="1" ref="AJ372" ca="1">IFERROR(IFERROR(Resumo_Horas!AJ372/INDIRECT(ADDRESS(7,COLUMN(AK:AK),4,1,Resumo_Horas!$A372)),0)*(((INDIRECT(ADDRESS(357,COLUMN(AK:AK),4,1,$A372))*14)/11)*(1+INDIRECT(ADDRESS(358,COLUMN(AK:AK),4,1,$A372)))),0)</f>
        <v>0</v>
      </c>
      <c r="AK372" cm="1">
        <f t="array" aca="1" ref="AK372" ca="1">IFERROR(IFERROR(Resumo_Horas!AK372/INDIRECT(ADDRESS(7,COLUMN(AL:AL),4,1,Resumo_Horas!$A372)),0)*(((INDIRECT(ADDRESS(357,COLUMN(AL:AL),4,1,$A372))*14)/11)*(1+INDIRECT(ADDRESS(358,COLUMN(AL:AL),4,1,$A372)))),0)</f>
        <v>0</v>
      </c>
      <c r="AL372" cm="1">
        <f t="array" aca="1" ref="AL372" ca="1">IFERROR(IFERROR(Resumo_Horas!AL372/INDIRECT(ADDRESS(7,COLUMN(AM:AM),4,1,Resumo_Horas!$A372)),0)*(((INDIRECT(ADDRESS(357,COLUMN(AM:AM),4,1,$A372))*14)/11)*(1+INDIRECT(ADDRESS(358,COLUMN(AM:AM),4,1,$A372)))),0)</f>
        <v>0</v>
      </c>
      <c r="AM372" cm="1">
        <f t="array" aca="1" ref="AM372" ca="1">IFERROR(IFERROR(Resumo_Horas!AM372/INDIRECT(ADDRESS(7,COLUMN(AN:AN),4,1,Resumo_Horas!$A372)),0)*(((INDIRECT(ADDRESS(357,COLUMN(AN:AN),4,1,$A372))*14)/11)*(1+INDIRECT(ADDRESS(358,COLUMN(AN:AN),4,1,$A372)))),0)</f>
        <v>0</v>
      </c>
      <c r="AN372" cm="1">
        <f t="array" aca="1" ref="AN372" ca="1">IFERROR(IFERROR(Resumo_Horas!AN372/INDIRECT(ADDRESS(7,COLUMN(AO:AO),4,1,Resumo_Horas!$A372)),0)*(((INDIRECT(ADDRESS(357,COLUMN(AO:AO),4,1,$A372))*14)/11)*(1+INDIRECT(ADDRESS(358,COLUMN(AO:AO),4,1,$A372)))),0)</f>
        <v>0</v>
      </c>
      <c r="AO372" cm="1">
        <f t="array" aca="1" ref="AO372" ca="1">IFERROR(IFERROR(Resumo_Horas!AO372/INDIRECT(ADDRESS(7,COLUMN(AP:AP),4,1,Resumo_Horas!$A372)),0)*(((INDIRECT(ADDRESS(357,COLUMN(AP:AP),4,1,$A372))*14)/11)*(1+INDIRECT(ADDRESS(358,COLUMN(AP:AP),4,1,$A372)))),0)</f>
        <v>0</v>
      </c>
      <c r="AP372" cm="1">
        <f t="array" aca="1" ref="AP372" ca="1">IFERROR(IFERROR(Resumo_Horas!AP372/INDIRECT(ADDRESS(7,COLUMN(AQ:AQ),4,1,Resumo_Horas!$A372)),0)*(((INDIRECT(ADDRESS(357,COLUMN(AQ:AQ),4,1,$A372))*14)/11)*(1+INDIRECT(ADDRESS(358,COLUMN(AQ:AQ),4,1,$A372)))),0)</f>
        <v>0</v>
      </c>
      <c r="AQ372" cm="1">
        <f t="array" aca="1" ref="AQ372" ca="1">IFERROR(IFERROR(Resumo_Horas!AQ372/INDIRECT(ADDRESS(7,COLUMN(AR:AR),4,1,Resumo_Horas!$A372)),0)*(((INDIRECT(ADDRESS(357,COLUMN(AR:AR),4,1,$A372))*14)/11)*(1+INDIRECT(ADDRESS(358,COLUMN(AR:AR),4,1,$A372)))),0)</f>
        <v>0</v>
      </c>
      <c r="AR372" cm="1">
        <f t="array" aca="1" ref="AR372" ca="1">IFERROR(IFERROR(Resumo_Horas!AR372/INDIRECT(ADDRESS(7,COLUMN(AS:AS),4,1,Resumo_Horas!$A372)),0)*(((INDIRECT(ADDRESS(357,COLUMN(AS:AS),4,1,$A372))*14)/11)*(1+INDIRECT(ADDRESS(358,COLUMN(AS:AS),4,1,$A372)))),0)</f>
        <v>0</v>
      </c>
      <c r="AS372" cm="1">
        <f t="array" aca="1" ref="AS372" ca="1">IFERROR(IFERROR(Resumo_Horas!AS372/INDIRECT(ADDRESS(7,COLUMN(AT:AT),4,1,Resumo_Horas!$A372)),0)*(((INDIRECT(ADDRESS(357,COLUMN(AT:AT),4,1,$A372))*14)/11)*(1+INDIRECT(ADDRESS(358,COLUMN(AT:AT),4,1,$A372)))),0)</f>
        <v>0</v>
      </c>
      <c r="AT372" cm="1">
        <f t="array" aca="1" ref="AT372" ca="1">IFERROR(IFERROR(Resumo_Horas!AT372/INDIRECT(ADDRESS(7,COLUMN(AU:AU),4,1,Resumo_Horas!$A372)),0)*(((INDIRECT(ADDRESS(357,COLUMN(AU:AU),4,1,$A372))*14)/11)*(1+INDIRECT(ADDRESS(358,COLUMN(AU:AU),4,1,$A372)))),0)</f>
        <v>0</v>
      </c>
      <c r="AU372" cm="1">
        <f t="array" aca="1" ref="AU372" ca="1">IFERROR(IFERROR(Resumo_Horas!AU372/INDIRECT(ADDRESS(7,COLUMN(AV:AV),4,1,Resumo_Horas!$A372)),0)*(((INDIRECT(ADDRESS(357,COLUMN(AV:AV),4,1,$A372))*14)/11)*(1+INDIRECT(ADDRESS(358,COLUMN(AV:AV),4,1,$A372)))),0)</f>
        <v>0</v>
      </c>
      <c r="AV372" cm="1">
        <f t="array" aca="1" ref="AV372" ca="1">IFERROR(IFERROR(Resumo_Horas!AV372/INDIRECT(ADDRESS(7,COLUMN(AW:AW),4,1,Resumo_Horas!$A372)),0)*(((INDIRECT(ADDRESS(357,COLUMN(AW:AW),4,1,$A372))*14)/11)*(1+INDIRECT(ADDRESS(358,COLUMN(AW:AW),4,1,$A372)))),0)</f>
        <v>0</v>
      </c>
      <c r="AW372" cm="1">
        <f t="array" aca="1" ref="AW372" ca="1">IFERROR(IFERROR(Resumo_Horas!AW372/INDIRECT(ADDRESS(7,COLUMN(AX:AX),4,1,Resumo_Horas!$A372)),0)*(((INDIRECT(ADDRESS(357,COLUMN(AX:AX),4,1,$A372))*14)/11)*(1+INDIRECT(ADDRESS(358,COLUMN(AX:AX),4,1,$A372)))),0)</f>
        <v>0</v>
      </c>
      <c r="AX372" cm="1">
        <f t="array" aca="1" ref="AX372" ca="1">IFERROR(IFERROR(Resumo_Horas!AX372/INDIRECT(ADDRESS(7,COLUMN(AY:AY),4,1,Resumo_Horas!$A372)),0)*(((INDIRECT(ADDRESS(357,COLUMN(AY:AY),4,1,$A372))*14)/11)*(1+INDIRECT(ADDRESS(358,COLUMN(AY:AY),4,1,$A372)))),0)</f>
        <v>0</v>
      </c>
      <c r="AY372" cm="1">
        <f t="array" aca="1" ref="AY372" ca="1">IFERROR(IFERROR(Resumo_Horas!AY372/INDIRECT(ADDRESS(7,COLUMN(AZ:AZ),4,1,Resumo_Horas!$A372)),0)*(((INDIRECT(ADDRESS(357,COLUMN(AZ:AZ),4,1,$A372))*14)/11)*(1+INDIRECT(ADDRESS(358,COLUMN(AZ:AZ),4,1,$A372)))),0)</f>
        <v>0</v>
      </c>
      <c r="AZ372" cm="1">
        <f t="array" aca="1" ref="AZ372" ca="1">IFERROR(IFERROR(Resumo_Horas!AZ372/INDIRECT(ADDRESS(7,COLUMN(BA:BA),4,1,Resumo_Horas!$A372)),0)*(((INDIRECT(ADDRESS(357,COLUMN(BA:BA),4,1,$A372))*14)/11)*(1+INDIRECT(ADDRESS(358,COLUMN(BA:BA),4,1,$A372)))),0)</f>
        <v>0</v>
      </c>
      <c r="BA372" cm="1">
        <f t="array" aca="1" ref="BA372" ca="1">IFERROR(IFERROR(Resumo_Horas!BA372/INDIRECT(ADDRESS(7,COLUMN(BB:BB),4,1,Resumo_Horas!$A372)),0)*(((INDIRECT(ADDRESS(357,COLUMN(BB:BB),4,1,$A372))*14)/11)*(1+INDIRECT(ADDRESS(358,COLUMN(BB:BB),4,1,$A372)))),0)</f>
        <v>0</v>
      </c>
      <c r="BB372" cm="1">
        <f t="array" aca="1" ref="BB372" ca="1">IFERROR(IFERROR(Resumo_Horas!BB372/INDIRECT(ADDRESS(7,COLUMN(BC:BC),4,1,Resumo_Horas!$A372)),0)*(((INDIRECT(ADDRESS(357,COLUMN(BC:BC),4,1,$A372))*14)/11)*(1+INDIRECT(ADDRESS(358,COLUMN(BC:BC),4,1,$A372)))),0)</f>
        <v>0</v>
      </c>
      <c r="BC372" cm="1">
        <f t="array" aca="1" ref="BC372" ca="1">IFERROR(IFERROR(Resumo_Horas!BC372/INDIRECT(ADDRESS(7,COLUMN(BD:BD),4,1,Resumo_Horas!$A372)),0)*(((INDIRECT(ADDRESS(357,COLUMN(BD:BD),4,1,$A372))*14)/11)*(1+INDIRECT(ADDRESS(358,COLUMN(BD:BD),4,1,$A372)))),0)</f>
        <v>0</v>
      </c>
      <c r="BD372" cm="1">
        <f t="array" aca="1" ref="BD372" ca="1">IFERROR(IFERROR(Resumo_Horas!BD372/INDIRECT(ADDRESS(7,COLUMN(BE:BE),4,1,Resumo_Horas!$A372)),0)*(((INDIRECT(ADDRESS(357,COLUMN(BE:BE),4,1,$A372))*14)/11)*(1+INDIRECT(ADDRESS(358,COLUMN(BE:BE),4,1,$A372)))),0)</f>
        <v>0</v>
      </c>
      <c r="BE372" cm="1">
        <f t="array" aca="1" ref="BE372" ca="1">IFERROR(IFERROR(Resumo_Horas!BE372/INDIRECT(ADDRESS(7,COLUMN(BF:BF),4,1,Resumo_Horas!$A372)),0)*(((INDIRECT(ADDRESS(357,COLUMN(BF:BF),4,1,$A372))*14)/11)*(1+INDIRECT(ADDRESS(358,COLUMN(BF:BF),4,1,$A372)))),0)</f>
        <v>0</v>
      </c>
      <c r="BF372" cm="1">
        <f t="array" aca="1" ref="BF372" ca="1">IFERROR(IFERROR(Resumo_Horas!BF372/INDIRECT(ADDRESS(7,COLUMN(BG:BG),4,1,Resumo_Horas!$A372)),0)*(((INDIRECT(ADDRESS(357,COLUMN(BG:BG),4,1,$A372))*14)/11)*(1+INDIRECT(ADDRESS(358,COLUMN(BG:BG),4,1,$A372)))),0)</f>
        <v>0</v>
      </c>
      <c r="BG372" cm="1">
        <f t="array" aca="1" ref="BG372" ca="1">IFERROR(IFERROR(Resumo_Horas!BG372/INDIRECT(ADDRESS(7,COLUMN(BH:BH),4,1,Resumo_Horas!$A372)),0)*(((INDIRECT(ADDRESS(357,COLUMN(BH:BH),4,1,$A372))*14)/11)*(1+INDIRECT(ADDRESS(358,COLUMN(BH:BH),4,1,$A372)))),0)</f>
        <v>0</v>
      </c>
      <c r="BH372" cm="1">
        <f t="array" aca="1" ref="BH372" ca="1">IFERROR(IFERROR(Resumo_Horas!BH372/INDIRECT(ADDRESS(7,COLUMN(BI:BI),4,1,Resumo_Horas!$A372)),0)*(((INDIRECT(ADDRESS(357,COLUMN(BI:BI),4,1,$A372))*14)/11)*(1+INDIRECT(ADDRESS(358,COLUMN(BI:BI),4,1,$A372)))),0)</f>
        <v>0</v>
      </c>
      <c r="BI372" cm="1">
        <f t="array" aca="1" ref="BI372" ca="1">IFERROR(IFERROR(Resumo_Horas!BI372/INDIRECT(ADDRESS(7,COLUMN(BJ:BJ),4,1,Resumo_Horas!$A372)),0)*(((INDIRECT(ADDRESS(357,COLUMN(BJ:BJ),4,1,$A372))*14)/11)*(1+INDIRECT(ADDRESS(358,COLUMN(BJ:BJ),4,1,$A372)))),0)</f>
        <v>0</v>
      </c>
      <c r="BJ372" cm="1">
        <f t="array" aca="1" ref="BJ372" ca="1">IFERROR(IFERROR(Resumo_Horas!BJ372/INDIRECT(ADDRESS(7,COLUMN(BK:BK),4,1,Resumo_Horas!$A372)),0)*(((INDIRECT(ADDRESS(357,COLUMN(BK:BK),4,1,$A372))*14)/11)*(1+INDIRECT(ADDRESS(358,COLUMN(BK:BK),4,1,$A372)))),0)</f>
        <v>0</v>
      </c>
      <c r="BK372" s="331" cm="1">
        <f t="array" aca="1" ref="BK372" ca="1">IFERROR(IFERROR(Resumo_Horas!BK372/INDIRECT(ADDRESS(7,COLUMN(BL:BL),4,1,Resumo_Horas!$A372)),0)*(((INDIRECT(ADDRESS(357,COLUMN(BL:BL),4,1,$A372))*14)/11)*(1+INDIRECT(ADDRESS(358,COLUMN(BL:BL),4,1,$A372)))),0)</f>
        <v>0</v>
      </c>
    </row>
    <row r="373" spans="1:63" x14ac:dyDescent="0.25">
      <c r="A373" s="330" t="str" cm="1">
        <f t="array" aca="1" ref="A373" ca="1">IF(INDIRECT(ADDRESS(9+QUOTIENT(ROW(A372)-1,20),4,4,1,"Equipa de projeto")) = 0,"", _xlfn.CONCAT(1 + QUOTIENT(ROW(A372)-1,20),". ", INDIRECT(ADDRESS(9+QUOTIENT(ROW(A372)-1,20),4,4,1,"Equipa de projeto"))))</f>
        <v/>
      </c>
      <c r="B373">
        <f>Atividades!$A$61</f>
        <v>0</v>
      </c>
      <c r="C373" s="123" t="s">
        <v>49</v>
      </c>
      <c r="D373" cm="1">
        <f t="array" aca="1" ref="D373" ca="1">IFERROR(IFERROR(Resumo_Horas!D373/INDIRECT(ADDRESS(7,COLUMN(E:E),4,1,Resumo_Horas!$A373)),0)*(((INDIRECT(ADDRESS(357,COLUMN(E:E),4,1,$A373))*14)/11)*(1+INDIRECT(ADDRESS(358,COLUMN(E:E),4,1,$A373)))),0)</f>
        <v>0</v>
      </c>
      <c r="E373" cm="1">
        <f t="array" aca="1" ref="E373" ca="1">IFERROR(IFERROR(Resumo_Horas!E373/INDIRECT(ADDRESS(7,COLUMN(F:F),4,1,Resumo_Horas!$A373)),0)*(((INDIRECT(ADDRESS(357,COLUMN(F:F),4,1,$A373))*14)/11)*(1+INDIRECT(ADDRESS(358,COLUMN(F:F),4,1,$A373)))),0)</f>
        <v>0</v>
      </c>
      <c r="F373" cm="1">
        <f t="array" aca="1" ref="F373" ca="1">IFERROR(IFERROR(Resumo_Horas!F373/INDIRECT(ADDRESS(7,COLUMN(G:G),4,1,Resumo_Horas!$A373)),0)*(((INDIRECT(ADDRESS(357,COLUMN(G:G),4,1,$A373))*14)/11)*(1+INDIRECT(ADDRESS(358,COLUMN(G:G),4,1,$A373)))),0)</f>
        <v>0</v>
      </c>
      <c r="G373" cm="1">
        <f t="array" aca="1" ref="G373" ca="1">IFERROR(IFERROR(Resumo_Horas!G373/INDIRECT(ADDRESS(7,COLUMN(H:H),4,1,Resumo_Horas!$A373)),0)*(((INDIRECT(ADDRESS(357,COLUMN(H:H),4,1,$A373))*14)/11)*(1+INDIRECT(ADDRESS(358,COLUMN(H:H),4,1,$A373)))),0)</f>
        <v>0</v>
      </c>
      <c r="H373" cm="1">
        <f t="array" aca="1" ref="H373" ca="1">IFERROR(IFERROR(Resumo_Horas!H373/INDIRECT(ADDRESS(7,COLUMN(I:I),4,1,Resumo_Horas!$A373)),0)*(((INDIRECT(ADDRESS(357,COLUMN(I:I),4,1,$A373))*14)/11)*(1+INDIRECT(ADDRESS(358,COLUMN(I:I),4,1,$A373)))),0)</f>
        <v>0</v>
      </c>
      <c r="I373" cm="1">
        <f t="array" aca="1" ref="I373" ca="1">IFERROR(IFERROR(Resumo_Horas!I373/INDIRECT(ADDRESS(7,COLUMN(J:J),4,1,Resumo_Horas!$A373)),0)*(((INDIRECT(ADDRESS(357,COLUMN(J:J),4,1,$A373))*14)/11)*(1+INDIRECT(ADDRESS(358,COLUMN(J:J),4,1,$A373)))),0)</f>
        <v>0</v>
      </c>
      <c r="J373" cm="1">
        <f t="array" aca="1" ref="J373" ca="1">IFERROR(IFERROR(Resumo_Horas!J373/INDIRECT(ADDRESS(7,COLUMN(K:K),4,1,Resumo_Horas!$A373)),0)*(((INDIRECT(ADDRESS(357,COLUMN(K:K),4,1,$A373))*14)/11)*(1+INDIRECT(ADDRESS(358,COLUMN(K:K),4,1,$A373)))),0)</f>
        <v>0</v>
      </c>
      <c r="K373" cm="1">
        <f t="array" aca="1" ref="K373" ca="1">IFERROR(IFERROR(Resumo_Horas!K373/INDIRECT(ADDRESS(7,COLUMN(L:L),4,1,Resumo_Horas!$A373)),0)*(((INDIRECT(ADDRESS(357,COLUMN(L:L),4,1,$A373))*14)/11)*(1+INDIRECT(ADDRESS(358,COLUMN(L:L),4,1,$A373)))),0)</f>
        <v>0</v>
      </c>
      <c r="L373" cm="1">
        <f t="array" aca="1" ref="L373" ca="1">IFERROR(IFERROR(Resumo_Horas!L373/INDIRECT(ADDRESS(7,COLUMN(M:M),4,1,Resumo_Horas!$A373)),0)*(((INDIRECT(ADDRESS(357,COLUMN(M:M),4,1,$A373))*14)/11)*(1+INDIRECT(ADDRESS(358,COLUMN(M:M),4,1,$A373)))),0)</f>
        <v>0</v>
      </c>
      <c r="M373" cm="1">
        <f t="array" aca="1" ref="M373" ca="1">IFERROR(IFERROR(Resumo_Horas!M373/INDIRECT(ADDRESS(7,COLUMN(N:N),4,1,Resumo_Horas!$A373)),0)*(((INDIRECT(ADDRESS(357,COLUMN(N:N),4,1,$A373))*14)/11)*(1+INDIRECT(ADDRESS(358,COLUMN(N:N),4,1,$A373)))),0)</f>
        <v>0</v>
      </c>
      <c r="N373" cm="1">
        <f t="array" aca="1" ref="N373" ca="1">IFERROR(IFERROR(Resumo_Horas!N373/INDIRECT(ADDRESS(7,COLUMN(O:O),4,1,Resumo_Horas!$A373)),0)*(((INDIRECT(ADDRESS(357,COLUMN(O:O),4,1,$A373))*14)/11)*(1+INDIRECT(ADDRESS(358,COLUMN(O:O),4,1,$A373)))),0)</f>
        <v>0</v>
      </c>
      <c r="O373" cm="1">
        <f t="array" aca="1" ref="O373" ca="1">IFERROR(IFERROR(Resumo_Horas!O373/INDIRECT(ADDRESS(7,COLUMN(P:P),4,1,Resumo_Horas!$A373)),0)*(((INDIRECT(ADDRESS(357,COLUMN(P:P),4,1,$A373))*14)/11)*(1+INDIRECT(ADDRESS(358,COLUMN(P:P),4,1,$A373)))),0)</f>
        <v>0</v>
      </c>
      <c r="P373" cm="1">
        <f t="array" aca="1" ref="P373" ca="1">IFERROR(IFERROR(Resumo_Horas!P373/INDIRECT(ADDRESS(7,COLUMN(Q:Q),4,1,Resumo_Horas!$A373)),0)*(((INDIRECT(ADDRESS(357,COLUMN(Q:Q),4,1,$A373))*14)/11)*(1+INDIRECT(ADDRESS(358,COLUMN(Q:Q),4,1,$A373)))),0)</f>
        <v>0</v>
      </c>
      <c r="Q373" cm="1">
        <f t="array" aca="1" ref="Q373" ca="1">IFERROR(IFERROR(Resumo_Horas!Q373/INDIRECT(ADDRESS(7,COLUMN(R:R),4,1,Resumo_Horas!$A373)),0)*(((INDIRECT(ADDRESS(357,COLUMN(R:R),4,1,$A373))*14)/11)*(1+INDIRECT(ADDRESS(358,COLUMN(R:R),4,1,$A373)))),0)</f>
        <v>0</v>
      </c>
      <c r="R373" cm="1">
        <f t="array" aca="1" ref="R373" ca="1">IFERROR(IFERROR(Resumo_Horas!R373/INDIRECT(ADDRESS(7,COLUMN(S:S),4,1,Resumo_Horas!$A373)),0)*(((INDIRECT(ADDRESS(357,COLUMN(S:S),4,1,$A373))*14)/11)*(1+INDIRECT(ADDRESS(358,COLUMN(S:S),4,1,$A373)))),0)</f>
        <v>0</v>
      </c>
      <c r="S373" cm="1">
        <f t="array" aca="1" ref="S373" ca="1">IFERROR(IFERROR(Resumo_Horas!S373/INDIRECT(ADDRESS(7,COLUMN(T:T),4,1,Resumo_Horas!$A373)),0)*(((INDIRECT(ADDRESS(357,COLUMN(T:T),4,1,$A373))*14)/11)*(1+INDIRECT(ADDRESS(358,COLUMN(T:T),4,1,$A373)))),0)</f>
        <v>0</v>
      </c>
      <c r="T373" cm="1">
        <f t="array" aca="1" ref="T373" ca="1">IFERROR(IFERROR(Resumo_Horas!T373/INDIRECT(ADDRESS(7,COLUMN(U:U),4,1,Resumo_Horas!$A373)),0)*(((INDIRECT(ADDRESS(357,COLUMN(U:U),4,1,$A373))*14)/11)*(1+INDIRECT(ADDRESS(358,COLUMN(U:U),4,1,$A373)))),0)</f>
        <v>0</v>
      </c>
      <c r="U373" cm="1">
        <f t="array" aca="1" ref="U373" ca="1">IFERROR(IFERROR(Resumo_Horas!U373/INDIRECT(ADDRESS(7,COLUMN(V:V),4,1,Resumo_Horas!$A373)),0)*(((INDIRECT(ADDRESS(357,COLUMN(V:V),4,1,$A373))*14)/11)*(1+INDIRECT(ADDRESS(358,COLUMN(V:V),4,1,$A373)))),0)</f>
        <v>0</v>
      </c>
      <c r="V373" cm="1">
        <f t="array" aca="1" ref="V373" ca="1">IFERROR(IFERROR(Resumo_Horas!V373/INDIRECT(ADDRESS(7,COLUMN(W:W),4,1,Resumo_Horas!$A373)),0)*(((INDIRECT(ADDRESS(357,COLUMN(W:W),4,1,$A373))*14)/11)*(1+INDIRECT(ADDRESS(358,COLUMN(W:W),4,1,$A373)))),0)</f>
        <v>0</v>
      </c>
      <c r="W373" cm="1">
        <f t="array" aca="1" ref="W373" ca="1">IFERROR(IFERROR(Resumo_Horas!W373/INDIRECT(ADDRESS(7,COLUMN(X:X),4,1,Resumo_Horas!$A373)),0)*(((INDIRECT(ADDRESS(357,COLUMN(X:X),4,1,$A373))*14)/11)*(1+INDIRECT(ADDRESS(358,COLUMN(X:X),4,1,$A373)))),0)</f>
        <v>0</v>
      </c>
      <c r="X373" cm="1">
        <f t="array" aca="1" ref="X373" ca="1">IFERROR(IFERROR(Resumo_Horas!X373/INDIRECT(ADDRESS(7,COLUMN(Y:Y),4,1,Resumo_Horas!$A373)),0)*(((INDIRECT(ADDRESS(357,COLUMN(Y:Y),4,1,$A373))*14)/11)*(1+INDIRECT(ADDRESS(358,COLUMN(Y:Y),4,1,$A373)))),0)</f>
        <v>0</v>
      </c>
      <c r="Y373" cm="1">
        <f t="array" aca="1" ref="Y373" ca="1">IFERROR(IFERROR(Resumo_Horas!Y373/INDIRECT(ADDRESS(7,COLUMN(Z:Z),4,1,Resumo_Horas!$A373)),0)*(((INDIRECT(ADDRESS(357,COLUMN(Z:Z),4,1,$A373))*14)/11)*(1+INDIRECT(ADDRESS(358,COLUMN(Z:Z),4,1,$A373)))),0)</f>
        <v>0</v>
      </c>
      <c r="Z373" cm="1">
        <f t="array" aca="1" ref="Z373" ca="1">IFERROR(IFERROR(Resumo_Horas!Z373/INDIRECT(ADDRESS(7,COLUMN(AA:AA),4,1,Resumo_Horas!$A373)),0)*(((INDIRECT(ADDRESS(357,COLUMN(AA:AA),4,1,$A373))*14)/11)*(1+INDIRECT(ADDRESS(358,COLUMN(AA:AA),4,1,$A373)))),0)</f>
        <v>0</v>
      </c>
      <c r="AA373" cm="1">
        <f t="array" aca="1" ref="AA373" ca="1">IFERROR(IFERROR(Resumo_Horas!AA373/INDIRECT(ADDRESS(7,COLUMN(AB:AB),4,1,Resumo_Horas!$A373)),0)*(((INDIRECT(ADDRESS(357,COLUMN(AB:AB),4,1,$A373))*14)/11)*(1+INDIRECT(ADDRESS(358,COLUMN(AB:AB),4,1,$A373)))),0)</f>
        <v>0</v>
      </c>
      <c r="AB373" cm="1">
        <f t="array" aca="1" ref="AB373" ca="1">IFERROR(IFERROR(Resumo_Horas!AB373/INDIRECT(ADDRESS(7,COLUMN(AC:AC),4,1,Resumo_Horas!$A373)),0)*(((INDIRECT(ADDRESS(357,COLUMN(AC:AC),4,1,$A373))*14)/11)*(1+INDIRECT(ADDRESS(358,COLUMN(AC:AC),4,1,$A373)))),0)</f>
        <v>0</v>
      </c>
      <c r="AC373" cm="1">
        <f t="array" aca="1" ref="AC373" ca="1">IFERROR(IFERROR(Resumo_Horas!AC373/INDIRECT(ADDRESS(7,COLUMN(AD:AD),4,1,Resumo_Horas!$A373)),0)*(((INDIRECT(ADDRESS(357,COLUMN(AD:AD),4,1,$A373))*14)/11)*(1+INDIRECT(ADDRESS(358,COLUMN(AD:AD),4,1,$A373)))),0)</f>
        <v>0</v>
      </c>
      <c r="AD373" cm="1">
        <f t="array" aca="1" ref="AD373" ca="1">IFERROR(IFERROR(Resumo_Horas!AD373/INDIRECT(ADDRESS(7,COLUMN(AE:AE),4,1,Resumo_Horas!$A373)),0)*(((INDIRECT(ADDRESS(357,COLUMN(AE:AE),4,1,$A373))*14)/11)*(1+INDIRECT(ADDRESS(358,COLUMN(AE:AE),4,1,$A373)))),0)</f>
        <v>0</v>
      </c>
      <c r="AE373" cm="1">
        <f t="array" aca="1" ref="AE373" ca="1">IFERROR(IFERROR(Resumo_Horas!AE373/INDIRECT(ADDRESS(7,COLUMN(AF:AF),4,1,Resumo_Horas!$A373)),0)*(((INDIRECT(ADDRESS(357,COLUMN(AF:AF),4,1,$A373))*14)/11)*(1+INDIRECT(ADDRESS(358,COLUMN(AF:AF),4,1,$A373)))),0)</f>
        <v>0</v>
      </c>
      <c r="AF373" cm="1">
        <f t="array" aca="1" ref="AF373" ca="1">IFERROR(IFERROR(Resumo_Horas!AF373/INDIRECT(ADDRESS(7,COLUMN(AG:AG),4,1,Resumo_Horas!$A373)),0)*(((INDIRECT(ADDRESS(357,COLUMN(AG:AG),4,1,$A373))*14)/11)*(1+INDIRECT(ADDRESS(358,COLUMN(AG:AG),4,1,$A373)))),0)</f>
        <v>0</v>
      </c>
      <c r="AG373" cm="1">
        <f t="array" aca="1" ref="AG373" ca="1">IFERROR(IFERROR(Resumo_Horas!AG373/INDIRECT(ADDRESS(7,COLUMN(AH:AH),4,1,Resumo_Horas!$A373)),0)*(((INDIRECT(ADDRESS(357,COLUMN(AH:AH),4,1,$A373))*14)/11)*(1+INDIRECT(ADDRESS(358,COLUMN(AH:AH),4,1,$A373)))),0)</f>
        <v>0</v>
      </c>
      <c r="AH373" cm="1">
        <f t="array" aca="1" ref="AH373" ca="1">IFERROR(IFERROR(Resumo_Horas!AH373/INDIRECT(ADDRESS(7,COLUMN(AI:AI),4,1,Resumo_Horas!$A373)),0)*(((INDIRECT(ADDRESS(357,COLUMN(AI:AI),4,1,$A373))*14)/11)*(1+INDIRECT(ADDRESS(358,COLUMN(AI:AI),4,1,$A373)))),0)</f>
        <v>0</v>
      </c>
      <c r="AI373" cm="1">
        <f t="array" aca="1" ref="AI373" ca="1">IFERROR(IFERROR(Resumo_Horas!AI373/INDIRECT(ADDRESS(7,COLUMN(AJ:AJ),4,1,Resumo_Horas!$A373)),0)*(((INDIRECT(ADDRESS(357,COLUMN(AJ:AJ),4,1,$A373))*14)/11)*(1+INDIRECT(ADDRESS(358,COLUMN(AJ:AJ),4,1,$A373)))),0)</f>
        <v>0</v>
      </c>
      <c r="AJ373" cm="1">
        <f t="array" aca="1" ref="AJ373" ca="1">IFERROR(IFERROR(Resumo_Horas!AJ373/INDIRECT(ADDRESS(7,COLUMN(AK:AK),4,1,Resumo_Horas!$A373)),0)*(((INDIRECT(ADDRESS(357,COLUMN(AK:AK),4,1,$A373))*14)/11)*(1+INDIRECT(ADDRESS(358,COLUMN(AK:AK),4,1,$A373)))),0)</f>
        <v>0</v>
      </c>
      <c r="AK373" cm="1">
        <f t="array" aca="1" ref="AK373" ca="1">IFERROR(IFERROR(Resumo_Horas!AK373/INDIRECT(ADDRESS(7,COLUMN(AL:AL),4,1,Resumo_Horas!$A373)),0)*(((INDIRECT(ADDRESS(357,COLUMN(AL:AL),4,1,$A373))*14)/11)*(1+INDIRECT(ADDRESS(358,COLUMN(AL:AL),4,1,$A373)))),0)</f>
        <v>0</v>
      </c>
      <c r="AL373" cm="1">
        <f t="array" aca="1" ref="AL373" ca="1">IFERROR(IFERROR(Resumo_Horas!AL373/INDIRECT(ADDRESS(7,COLUMN(AM:AM),4,1,Resumo_Horas!$A373)),0)*(((INDIRECT(ADDRESS(357,COLUMN(AM:AM),4,1,$A373))*14)/11)*(1+INDIRECT(ADDRESS(358,COLUMN(AM:AM),4,1,$A373)))),0)</f>
        <v>0</v>
      </c>
      <c r="AM373" cm="1">
        <f t="array" aca="1" ref="AM373" ca="1">IFERROR(IFERROR(Resumo_Horas!AM373/INDIRECT(ADDRESS(7,COLUMN(AN:AN),4,1,Resumo_Horas!$A373)),0)*(((INDIRECT(ADDRESS(357,COLUMN(AN:AN),4,1,$A373))*14)/11)*(1+INDIRECT(ADDRESS(358,COLUMN(AN:AN),4,1,$A373)))),0)</f>
        <v>0</v>
      </c>
      <c r="AN373" cm="1">
        <f t="array" aca="1" ref="AN373" ca="1">IFERROR(IFERROR(Resumo_Horas!AN373/INDIRECT(ADDRESS(7,COLUMN(AO:AO),4,1,Resumo_Horas!$A373)),0)*(((INDIRECT(ADDRESS(357,COLUMN(AO:AO),4,1,$A373))*14)/11)*(1+INDIRECT(ADDRESS(358,COLUMN(AO:AO),4,1,$A373)))),0)</f>
        <v>0</v>
      </c>
      <c r="AO373" cm="1">
        <f t="array" aca="1" ref="AO373" ca="1">IFERROR(IFERROR(Resumo_Horas!AO373/INDIRECT(ADDRESS(7,COLUMN(AP:AP),4,1,Resumo_Horas!$A373)),0)*(((INDIRECT(ADDRESS(357,COLUMN(AP:AP),4,1,$A373))*14)/11)*(1+INDIRECT(ADDRESS(358,COLUMN(AP:AP),4,1,$A373)))),0)</f>
        <v>0</v>
      </c>
      <c r="AP373" cm="1">
        <f t="array" aca="1" ref="AP373" ca="1">IFERROR(IFERROR(Resumo_Horas!AP373/INDIRECT(ADDRESS(7,COLUMN(AQ:AQ),4,1,Resumo_Horas!$A373)),0)*(((INDIRECT(ADDRESS(357,COLUMN(AQ:AQ),4,1,$A373))*14)/11)*(1+INDIRECT(ADDRESS(358,COLUMN(AQ:AQ),4,1,$A373)))),0)</f>
        <v>0</v>
      </c>
      <c r="AQ373" cm="1">
        <f t="array" aca="1" ref="AQ373" ca="1">IFERROR(IFERROR(Resumo_Horas!AQ373/INDIRECT(ADDRESS(7,COLUMN(AR:AR),4,1,Resumo_Horas!$A373)),0)*(((INDIRECT(ADDRESS(357,COLUMN(AR:AR),4,1,$A373))*14)/11)*(1+INDIRECT(ADDRESS(358,COLUMN(AR:AR),4,1,$A373)))),0)</f>
        <v>0</v>
      </c>
      <c r="AR373" cm="1">
        <f t="array" aca="1" ref="AR373" ca="1">IFERROR(IFERROR(Resumo_Horas!AR373/INDIRECT(ADDRESS(7,COLUMN(AS:AS),4,1,Resumo_Horas!$A373)),0)*(((INDIRECT(ADDRESS(357,COLUMN(AS:AS),4,1,$A373))*14)/11)*(1+INDIRECT(ADDRESS(358,COLUMN(AS:AS),4,1,$A373)))),0)</f>
        <v>0</v>
      </c>
      <c r="AS373" cm="1">
        <f t="array" aca="1" ref="AS373" ca="1">IFERROR(IFERROR(Resumo_Horas!AS373/INDIRECT(ADDRESS(7,COLUMN(AT:AT),4,1,Resumo_Horas!$A373)),0)*(((INDIRECT(ADDRESS(357,COLUMN(AT:AT),4,1,$A373))*14)/11)*(1+INDIRECT(ADDRESS(358,COLUMN(AT:AT),4,1,$A373)))),0)</f>
        <v>0</v>
      </c>
      <c r="AT373" cm="1">
        <f t="array" aca="1" ref="AT373" ca="1">IFERROR(IFERROR(Resumo_Horas!AT373/INDIRECT(ADDRESS(7,COLUMN(AU:AU),4,1,Resumo_Horas!$A373)),0)*(((INDIRECT(ADDRESS(357,COLUMN(AU:AU),4,1,$A373))*14)/11)*(1+INDIRECT(ADDRESS(358,COLUMN(AU:AU),4,1,$A373)))),0)</f>
        <v>0</v>
      </c>
      <c r="AU373" cm="1">
        <f t="array" aca="1" ref="AU373" ca="1">IFERROR(IFERROR(Resumo_Horas!AU373/INDIRECT(ADDRESS(7,COLUMN(AV:AV),4,1,Resumo_Horas!$A373)),0)*(((INDIRECT(ADDRESS(357,COLUMN(AV:AV),4,1,$A373))*14)/11)*(1+INDIRECT(ADDRESS(358,COLUMN(AV:AV),4,1,$A373)))),0)</f>
        <v>0</v>
      </c>
      <c r="AV373" cm="1">
        <f t="array" aca="1" ref="AV373" ca="1">IFERROR(IFERROR(Resumo_Horas!AV373/INDIRECT(ADDRESS(7,COLUMN(AW:AW),4,1,Resumo_Horas!$A373)),0)*(((INDIRECT(ADDRESS(357,COLUMN(AW:AW),4,1,$A373))*14)/11)*(1+INDIRECT(ADDRESS(358,COLUMN(AW:AW),4,1,$A373)))),0)</f>
        <v>0</v>
      </c>
      <c r="AW373" cm="1">
        <f t="array" aca="1" ref="AW373" ca="1">IFERROR(IFERROR(Resumo_Horas!AW373/INDIRECT(ADDRESS(7,COLUMN(AX:AX),4,1,Resumo_Horas!$A373)),0)*(((INDIRECT(ADDRESS(357,COLUMN(AX:AX),4,1,$A373))*14)/11)*(1+INDIRECT(ADDRESS(358,COLUMN(AX:AX),4,1,$A373)))),0)</f>
        <v>0</v>
      </c>
      <c r="AX373" cm="1">
        <f t="array" aca="1" ref="AX373" ca="1">IFERROR(IFERROR(Resumo_Horas!AX373/INDIRECT(ADDRESS(7,COLUMN(AY:AY),4,1,Resumo_Horas!$A373)),0)*(((INDIRECT(ADDRESS(357,COLUMN(AY:AY),4,1,$A373))*14)/11)*(1+INDIRECT(ADDRESS(358,COLUMN(AY:AY),4,1,$A373)))),0)</f>
        <v>0</v>
      </c>
      <c r="AY373" cm="1">
        <f t="array" aca="1" ref="AY373" ca="1">IFERROR(IFERROR(Resumo_Horas!AY373/INDIRECT(ADDRESS(7,COLUMN(AZ:AZ),4,1,Resumo_Horas!$A373)),0)*(((INDIRECT(ADDRESS(357,COLUMN(AZ:AZ),4,1,$A373))*14)/11)*(1+INDIRECT(ADDRESS(358,COLUMN(AZ:AZ),4,1,$A373)))),0)</f>
        <v>0</v>
      </c>
      <c r="AZ373" cm="1">
        <f t="array" aca="1" ref="AZ373" ca="1">IFERROR(IFERROR(Resumo_Horas!AZ373/INDIRECT(ADDRESS(7,COLUMN(BA:BA),4,1,Resumo_Horas!$A373)),0)*(((INDIRECT(ADDRESS(357,COLUMN(BA:BA),4,1,$A373))*14)/11)*(1+INDIRECT(ADDRESS(358,COLUMN(BA:BA),4,1,$A373)))),0)</f>
        <v>0</v>
      </c>
      <c r="BA373" cm="1">
        <f t="array" aca="1" ref="BA373" ca="1">IFERROR(IFERROR(Resumo_Horas!BA373/INDIRECT(ADDRESS(7,COLUMN(BB:BB),4,1,Resumo_Horas!$A373)),0)*(((INDIRECT(ADDRESS(357,COLUMN(BB:BB),4,1,$A373))*14)/11)*(1+INDIRECT(ADDRESS(358,COLUMN(BB:BB),4,1,$A373)))),0)</f>
        <v>0</v>
      </c>
      <c r="BB373" cm="1">
        <f t="array" aca="1" ref="BB373" ca="1">IFERROR(IFERROR(Resumo_Horas!BB373/INDIRECT(ADDRESS(7,COLUMN(BC:BC),4,1,Resumo_Horas!$A373)),0)*(((INDIRECT(ADDRESS(357,COLUMN(BC:BC),4,1,$A373))*14)/11)*(1+INDIRECT(ADDRESS(358,COLUMN(BC:BC),4,1,$A373)))),0)</f>
        <v>0</v>
      </c>
      <c r="BC373" cm="1">
        <f t="array" aca="1" ref="BC373" ca="1">IFERROR(IFERROR(Resumo_Horas!BC373/INDIRECT(ADDRESS(7,COLUMN(BD:BD),4,1,Resumo_Horas!$A373)),0)*(((INDIRECT(ADDRESS(357,COLUMN(BD:BD),4,1,$A373))*14)/11)*(1+INDIRECT(ADDRESS(358,COLUMN(BD:BD),4,1,$A373)))),0)</f>
        <v>0</v>
      </c>
      <c r="BD373" cm="1">
        <f t="array" aca="1" ref="BD373" ca="1">IFERROR(IFERROR(Resumo_Horas!BD373/INDIRECT(ADDRESS(7,COLUMN(BE:BE),4,1,Resumo_Horas!$A373)),0)*(((INDIRECT(ADDRESS(357,COLUMN(BE:BE),4,1,$A373))*14)/11)*(1+INDIRECT(ADDRESS(358,COLUMN(BE:BE),4,1,$A373)))),0)</f>
        <v>0</v>
      </c>
      <c r="BE373" cm="1">
        <f t="array" aca="1" ref="BE373" ca="1">IFERROR(IFERROR(Resumo_Horas!BE373/INDIRECT(ADDRESS(7,COLUMN(BF:BF),4,1,Resumo_Horas!$A373)),0)*(((INDIRECT(ADDRESS(357,COLUMN(BF:BF),4,1,$A373))*14)/11)*(1+INDIRECT(ADDRESS(358,COLUMN(BF:BF),4,1,$A373)))),0)</f>
        <v>0</v>
      </c>
      <c r="BF373" cm="1">
        <f t="array" aca="1" ref="BF373" ca="1">IFERROR(IFERROR(Resumo_Horas!BF373/INDIRECT(ADDRESS(7,COLUMN(BG:BG),4,1,Resumo_Horas!$A373)),0)*(((INDIRECT(ADDRESS(357,COLUMN(BG:BG),4,1,$A373))*14)/11)*(1+INDIRECT(ADDRESS(358,COLUMN(BG:BG),4,1,$A373)))),0)</f>
        <v>0</v>
      </c>
      <c r="BG373" cm="1">
        <f t="array" aca="1" ref="BG373" ca="1">IFERROR(IFERROR(Resumo_Horas!BG373/INDIRECT(ADDRESS(7,COLUMN(BH:BH),4,1,Resumo_Horas!$A373)),0)*(((INDIRECT(ADDRESS(357,COLUMN(BH:BH),4,1,$A373))*14)/11)*(1+INDIRECT(ADDRESS(358,COLUMN(BH:BH),4,1,$A373)))),0)</f>
        <v>0</v>
      </c>
      <c r="BH373" cm="1">
        <f t="array" aca="1" ref="BH373" ca="1">IFERROR(IFERROR(Resumo_Horas!BH373/INDIRECT(ADDRESS(7,COLUMN(BI:BI),4,1,Resumo_Horas!$A373)),0)*(((INDIRECT(ADDRESS(357,COLUMN(BI:BI),4,1,$A373))*14)/11)*(1+INDIRECT(ADDRESS(358,COLUMN(BI:BI),4,1,$A373)))),0)</f>
        <v>0</v>
      </c>
      <c r="BI373" cm="1">
        <f t="array" aca="1" ref="BI373" ca="1">IFERROR(IFERROR(Resumo_Horas!BI373/INDIRECT(ADDRESS(7,COLUMN(BJ:BJ),4,1,Resumo_Horas!$A373)),0)*(((INDIRECT(ADDRESS(357,COLUMN(BJ:BJ),4,1,$A373))*14)/11)*(1+INDIRECT(ADDRESS(358,COLUMN(BJ:BJ),4,1,$A373)))),0)</f>
        <v>0</v>
      </c>
      <c r="BJ373" cm="1">
        <f t="array" aca="1" ref="BJ373" ca="1">IFERROR(IFERROR(Resumo_Horas!BJ373/INDIRECT(ADDRESS(7,COLUMN(BK:BK),4,1,Resumo_Horas!$A373)),0)*(((INDIRECT(ADDRESS(357,COLUMN(BK:BK),4,1,$A373))*14)/11)*(1+INDIRECT(ADDRESS(358,COLUMN(BK:BK),4,1,$A373)))),0)</f>
        <v>0</v>
      </c>
      <c r="BK373" s="331" cm="1">
        <f t="array" aca="1" ref="BK373" ca="1">IFERROR(IFERROR(Resumo_Horas!BK373/INDIRECT(ADDRESS(7,COLUMN(BL:BL),4,1,Resumo_Horas!$A373)),0)*(((INDIRECT(ADDRESS(357,COLUMN(BL:BL),4,1,$A373))*14)/11)*(1+INDIRECT(ADDRESS(358,COLUMN(BL:BL),4,1,$A373)))),0)</f>
        <v>0</v>
      </c>
    </row>
    <row r="374" spans="1:63" x14ac:dyDescent="0.25">
      <c r="A374" s="330" t="str" cm="1">
        <f t="array" aca="1" ref="A374" ca="1">IF(INDIRECT(ADDRESS(9+QUOTIENT(ROW(A373)-1,20),4,4,1,"Equipa de projeto")) = 0,"", _xlfn.CONCAT(1 + QUOTIENT(ROW(A373)-1,20),". ", INDIRECT(ADDRESS(9+QUOTIENT(ROW(A373)-1,20),4,4,1,"Equipa de projeto"))))</f>
        <v/>
      </c>
      <c r="B374">
        <f>Atividades!$A$73</f>
        <v>0</v>
      </c>
      <c r="C374" s="123" t="s">
        <v>48</v>
      </c>
      <c r="D374" cm="1">
        <f t="array" aca="1" ref="D374" ca="1">IFERROR(IFERROR(Resumo_Horas!D374/INDIRECT(ADDRESS(7,COLUMN(E:E),4,1,Resumo_Horas!$A374)),0)*(((INDIRECT(ADDRESS(357,COLUMN(E:E),4,1,$A374))*14)/11)*(1+INDIRECT(ADDRESS(358,COLUMN(E:E),4,1,$A374)))),0)</f>
        <v>0</v>
      </c>
      <c r="E374" cm="1">
        <f t="array" aca="1" ref="E374" ca="1">IFERROR(IFERROR(Resumo_Horas!E374/INDIRECT(ADDRESS(7,COLUMN(F:F),4,1,Resumo_Horas!$A374)),0)*(((INDIRECT(ADDRESS(357,COLUMN(F:F),4,1,$A374))*14)/11)*(1+INDIRECT(ADDRESS(358,COLUMN(F:F),4,1,$A374)))),0)</f>
        <v>0</v>
      </c>
      <c r="F374" cm="1">
        <f t="array" aca="1" ref="F374" ca="1">IFERROR(IFERROR(Resumo_Horas!F374/INDIRECT(ADDRESS(7,COLUMN(G:G),4,1,Resumo_Horas!$A374)),0)*(((INDIRECT(ADDRESS(357,COLUMN(G:G),4,1,$A374))*14)/11)*(1+INDIRECT(ADDRESS(358,COLUMN(G:G),4,1,$A374)))),0)</f>
        <v>0</v>
      </c>
      <c r="G374" cm="1">
        <f t="array" aca="1" ref="G374" ca="1">IFERROR(IFERROR(Resumo_Horas!G374/INDIRECT(ADDRESS(7,COLUMN(H:H),4,1,Resumo_Horas!$A374)),0)*(((INDIRECT(ADDRESS(357,COLUMN(H:H),4,1,$A374))*14)/11)*(1+INDIRECT(ADDRESS(358,COLUMN(H:H),4,1,$A374)))),0)</f>
        <v>0</v>
      </c>
      <c r="H374" cm="1">
        <f t="array" aca="1" ref="H374" ca="1">IFERROR(IFERROR(Resumo_Horas!H374/INDIRECT(ADDRESS(7,COLUMN(I:I),4,1,Resumo_Horas!$A374)),0)*(((INDIRECT(ADDRESS(357,COLUMN(I:I),4,1,$A374))*14)/11)*(1+INDIRECT(ADDRESS(358,COLUMN(I:I),4,1,$A374)))),0)</f>
        <v>0</v>
      </c>
      <c r="I374" cm="1">
        <f t="array" aca="1" ref="I374" ca="1">IFERROR(IFERROR(Resumo_Horas!I374/INDIRECT(ADDRESS(7,COLUMN(J:J),4,1,Resumo_Horas!$A374)),0)*(((INDIRECT(ADDRESS(357,COLUMN(J:J),4,1,$A374))*14)/11)*(1+INDIRECT(ADDRESS(358,COLUMN(J:J),4,1,$A374)))),0)</f>
        <v>0</v>
      </c>
      <c r="J374" cm="1">
        <f t="array" aca="1" ref="J374" ca="1">IFERROR(IFERROR(Resumo_Horas!J374/INDIRECT(ADDRESS(7,COLUMN(K:K),4,1,Resumo_Horas!$A374)),0)*(((INDIRECT(ADDRESS(357,COLUMN(K:K),4,1,$A374))*14)/11)*(1+INDIRECT(ADDRESS(358,COLUMN(K:K),4,1,$A374)))),0)</f>
        <v>0</v>
      </c>
      <c r="K374" cm="1">
        <f t="array" aca="1" ref="K374" ca="1">IFERROR(IFERROR(Resumo_Horas!K374/INDIRECT(ADDRESS(7,COLUMN(L:L),4,1,Resumo_Horas!$A374)),0)*(((INDIRECT(ADDRESS(357,COLUMN(L:L),4,1,$A374))*14)/11)*(1+INDIRECT(ADDRESS(358,COLUMN(L:L),4,1,$A374)))),0)</f>
        <v>0</v>
      </c>
      <c r="L374" cm="1">
        <f t="array" aca="1" ref="L374" ca="1">IFERROR(IFERROR(Resumo_Horas!L374/INDIRECT(ADDRESS(7,COLUMN(M:M),4,1,Resumo_Horas!$A374)),0)*(((INDIRECT(ADDRESS(357,COLUMN(M:M),4,1,$A374))*14)/11)*(1+INDIRECT(ADDRESS(358,COLUMN(M:M),4,1,$A374)))),0)</f>
        <v>0</v>
      </c>
      <c r="M374" cm="1">
        <f t="array" aca="1" ref="M374" ca="1">IFERROR(IFERROR(Resumo_Horas!M374/INDIRECT(ADDRESS(7,COLUMN(N:N),4,1,Resumo_Horas!$A374)),0)*(((INDIRECT(ADDRESS(357,COLUMN(N:N),4,1,$A374))*14)/11)*(1+INDIRECT(ADDRESS(358,COLUMN(N:N),4,1,$A374)))),0)</f>
        <v>0</v>
      </c>
      <c r="N374" cm="1">
        <f t="array" aca="1" ref="N374" ca="1">IFERROR(IFERROR(Resumo_Horas!N374/INDIRECT(ADDRESS(7,COLUMN(O:O),4,1,Resumo_Horas!$A374)),0)*(((INDIRECT(ADDRESS(357,COLUMN(O:O),4,1,$A374))*14)/11)*(1+INDIRECT(ADDRESS(358,COLUMN(O:O),4,1,$A374)))),0)</f>
        <v>0</v>
      </c>
      <c r="O374" cm="1">
        <f t="array" aca="1" ref="O374" ca="1">IFERROR(IFERROR(Resumo_Horas!O374/INDIRECT(ADDRESS(7,COLUMN(P:P),4,1,Resumo_Horas!$A374)),0)*(((INDIRECT(ADDRESS(357,COLUMN(P:P),4,1,$A374))*14)/11)*(1+INDIRECT(ADDRESS(358,COLUMN(P:P),4,1,$A374)))),0)</f>
        <v>0</v>
      </c>
      <c r="P374" cm="1">
        <f t="array" aca="1" ref="P374" ca="1">IFERROR(IFERROR(Resumo_Horas!P374/INDIRECT(ADDRESS(7,COLUMN(Q:Q),4,1,Resumo_Horas!$A374)),0)*(((INDIRECT(ADDRESS(357,COLUMN(Q:Q),4,1,$A374))*14)/11)*(1+INDIRECT(ADDRESS(358,COLUMN(Q:Q),4,1,$A374)))),0)</f>
        <v>0</v>
      </c>
      <c r="Q374" cm="1">
        <f t="array" aca="1" ref="Q374" ca="1">IFERROR(IFERROR(Resumo_Horas!Q374/INDIRECT(ADDRESS(7,COLUMN(R:R),4,1,Resumo_Horas!$A374)),0)*(((INDIRECT(ADDRESS(357,COLUMN(R:R),4,1,$A374))*14)/11)*(1+INDIRECT(ADDRESS(358,COLUMN(R:R),4,1,$A374)))),0)</f>
        <v>0</v>
      </c>
      <c r="R374" cm="1">
        <f t="array" aca="1" ref="R374" ca="1">IFERROR(IFERROR(Resumo_Horas!R374/INDIRECT(ADDRESS(7,COLUMN(S:S),4,1,Resumo_Horas!$A374)),0)*(((INDIRECT(ADDRESS(357,COLUMN(S:S),4,1,$A374))*14)/11)*(1+INDIRECT(ADDRESS(358,COLUMN(S:S),4,1,$A374)))),0)</f>
        <v>0</v>
      </c>
      <c r="S374" cm="1">
        <f t="array" aca="1" ref="S374" ca="1">IFERROR(IFERROR(Resumo_Horas!S374/INDIRECT(ADDRESS(7,COLUMN(T:T),4,1,Resumo_Horas!$A374)),0)*(((INDIRECT(ADDRESS(357,COLUMN(T:T),4,1,$A374))*14)/11)*(1+INDIRECT(ADDRESS(358,COLUMN(T:T),4,1,$A374)))),0)</f>
        <v>0</v>
      </c>
      <c r="T374" cm="1">
        <f t="array" aca="1" ref="T374" ca="1">IFERROR(IFERROR(Resumo_Horas!T374/INDIRECT(ADDRESS(7,COLUMN(U:U),4,1,Resumo_Horas!$A374)),0)*(((INDIRECT(ADDRESS(357,COLUMN(U:U),4,1,$A374))*14)/11)*(1+INDIRECT(ADDRESS(358,COLUMN(U:U),4,1,$A374)))),0)</f>
        <v>0</v>
      </c>
      <c r="U374" cm="1">
        <f t="array" aca="1" ref="U374" ca="1">IFERROR(IFERROR(Resumo_Horas!U374/INDIRECT(ADDRESS(7,COLUMN(V:V),4,1,Resumo_Horas!$A374)),0)*(((INDIRECT(ADDRESS(357,COLUMN(V:V),4,1,$A374))*14)/11)*(1+INDIRECT(ADDRESS(358,COLUMN(V:V),4,1,$A374)))),0)</f>
        <v>0</v>
      </c>
      <c r="V374" cm="1">
        <f t="array" aca="1" ref="V374" ca="1">IFERROR(IFERROR(Resumo_Horas!V374/INDIRECT(ADDRESS(7,COLUMN(W:W),4,1,Resumo_Horas!$A374)),0)*(((INDIRECT(ADDRESS(357,COLUMN(W:W),4,1,$A374))*14)/11)*(1+INDIRECT(ADDRESS(358,COLUMN(W:W),4,1,$A374)))),0)</f>
        <v>0</v>
      </c>
      <c r="W374" cm="1">
        <f t="array" aca="1" ref="W374" ca="1">IFERROR(IFERROR(Resumo_Horas!W374/INDIRECT(ADDRESS(7,COLUMN(X:X),4,1,Resumo_Horas!$A374)),0)*(((INDIRECT(ADDRESS(357,COLUMN(X:X),4,1,$A374))*14)/11)*(1+INDIRECT(ADDRESS(358,COLUMN(X:X),4,1,$A374)))),0)</f>
        <v>0</v>
      </c>
      <c r="X374" cm="1">
        <f t="array" aca="1" ref="X374" ca="1">IFERROR(IFERROR(Resumo_Horas!X374/INDIRECT(ADDRESS(7,COLUMN(Y:Y),4,1,Resumo_Horas!$A374)),0)*(((INDIRECT(ADDRESS(357,COLUMN(Y:Y),4,1,$A374))*14)/11)*(1+INDIRECT(ADDRESS(358,COLUMN(Y:Y),4,1,$A374)))),0)</f>
        <v>0</v>
      </c>
      <c r="Y374" cm="1">
        <f t="array" aca="1" ref="Y374" ca="1">IFERROR(IFERROR(Resumo_Horas!Y374/INDIRECT(ADDRESS(7,COLUMN(Z:Z),4,1,Resumo_Horas!$A374)),0)*(((INDIRECT(ADDRESS(357,COLUMN(Z:Z),4,1,$A374))*14)/11)*(1+INDIRECT(ADDRESS(358,COLUMN(Z:Z),4,1,$A374)))),0)</f>
        <v>0</v>
      </c>
      <c r="Z374" cm="1">
        <f t="array" aca="1" ref="Z374" ca="1">IFERROR(IFERROR(Resumo_Horas!Z374/INDIRECT(ADDRESS(7,COLUMN(AA:AA),4,1,Resumo_Horas!$A374)),0)*(((INDIRECT(ADDRESS(357,COLUMN(AA:AA),4,1,$A374))*14)/11)*(1+INDIRECT(ADDRESS(358,COLUMN(AA:AA),4,1,$A374)))),0)</f>
        <v>0</v>
      </c>
      <c r="AA374" cm="1">
        <f t="array" aca="1" ref="AA374" ca="1">IFERROR(IFERROR(Resumo_Horas!AA374/INDIRECT(ADDRESS(7,COLUMN(AB:AB),4,1,Resumo_Horas!$A374)),0)*(((INDIRECT(ADDRESS(357,COLUMN(AB:AB),4,1,$A374))*14)/11)*(1+INDIRECT(ADDRESS(358,COLUMN(AB:AB),4,1,$A374)))),0)</f>
        <v>0</v>
      </c>
      <c r="AB374" cm="1">
        <f t="array" aca="1" ref="AB374" ca="1">IFERROR(IFERROR(Resumo_Horas!AB374/INDIRECT(ADDRESS(7,COLUMN(AC:AC),4,1,Resumo_Horas!$A374)),0)*(((INDIRECT(ADDRESS(357,COLUMN(AC:AC),4,1,$A374))*14)/11)*(1+INDIRECT(ADDRESS(358,COLUMN(AC:AC),4,1,$A374)))),0)</f>
        <v>0</v>
      </c>
      <c r="AC374" cm="1">
        <f t="array" aca="1" ref="AC374" ca="1">IFERROR(IFERROR(Resumo_Horas!AC374/INDIRECT(ADDRESS(7,COLUMN(AD:AD),4,1,Resumo_Horas!$A374)),0)*(((INDIRECT(ADDRESS(357,COLUMN(AD:AD),4,1,$A374))*14)/11)*(1+INDIRECT(ADDRESS(358,COLUMN(AD:AD),4,1,$A374)))),0)</f>
        <v>0</v>
      </c>
      <c r="AD374" cm="1">
        <f t="array" aca="1" ref="AD374" ca="1">IFERROR(IFERROR(Resumo_Horas!AD374/INDIRECT(ADDRESS(7,COLUMN(AE:AE),4,1,Resumo_Horas!$A374)),0)*(((INDIRECT(ADDRESS(357,COLUMN(AE:AE),4,1,$A374))*14)/11)*(1+INDIRECT(ADDRESS(358,COLUMN(AE:AE),4,1,$A374)))),0)</f>
        <v>0</v>
      </c>
      <c r="AE374" cm="1">
        <f t="array" aca="1" ref="AE374" ca="1">IFERROR(IFERROR(Resumo_Horas!AE374/INDIRECT(ADDRESS(7,COLUMN(AF:AF),4,1,Resumo_Horas!$A374)),0)*(((INDIRECT(ADDRESS(357,COLUMN(AF:AF),4,1,$A374))*14)/11)*(1+INDIRECT(ADDRESS(358,COLUMN(AF:AF),4,1,$A374)))),0)</f>
        <v>0</v>
      </c>
      <c r="AF374" cm="1">
        <f t="array" aca="1" ref="AF374" ca="1">IFERROR(IFERROR(Resumo_Horas!AF374/INDIRECT(ADDRESS(7,COLUMN(AG:AG),4,1,Resumo_Horas!$A374)),0)*(((INDIRECT(ADDRESS(357,COLUMN(AG:AG),4,1,$A374))*14)/11)*(1+INDIRECT(ADDRESS(358,COLUMN(AG:AG),4,1,$A374)))),0)</f>
        <v>0</v>
      </c>
      <c r="AG374" cm="1">
        <f t="array" aca="1" ref="AG374" ca="1">IFERROR(IFERROR(Resumo_Horas!AG374/INDIRECT(ADDRESS(7,COLUMN(AH:AH),4,1,Resumo_Horas!$A374)),0)*(((INDIRECT(ADDRESS(357,COLUMN(AH:AH),4,1,$A374))*14)/11)*(1+INDIRECT(ADDRESS(358,COLUMN(AH:AH),4,1,$A374)))),0)</f>
        <v>0</v>
      </c>
      <c r="AH374" cm="1">
        <f t="array" aca="1" ref="AH374" ca="1">IFERROR(IFERROR(Resumo_Horas!AH374/INDIRECT(ADDRESS(7,COLUMN(AI:AI),4,1,Resumo_Horas!$A374)),0)*(((INDIRECT(ADDRESS(357,COLUMN(AI:AI),4,1,$A374))*14)/11)*(1+INDIRECT(ADDRESS(358,COLUMN(AI:AI),4,1,$A374)))),0)</f>
        <v>0</v>
      </c>
      <c r="AI374" cm="1">
        <f t="array" aca="1" ref="AI374" ca="1">IFERROR(IFERROR(Resumo_Horas!AI374/INDIRECT(ADDRESS(7,COLUMN(AJ:AJ),4,1,Resumo_Horas!$A374)),0)*(((INDIRECT(ADDRESS(357,COLUMN(AJ:AJ),4,1,$A374))*14)/11)*(1+INDIRECT(ADDRESS(358,COLUMN(AJ:AJ),4,1,$A374)))),0)</f>
        <v>0</v>
      </c>
      <c r="AJ374" cm="1">
        <f t="array" aca="1" ref="AJ374" ca="1">IFERROR(IFERROR(Resumo_Horas!AJ374/INDIRECT(ADDRESS(7,COLUMN(AK:AK),4,1,Resumo_Horas!$A374)),0)*(((INDIRECT(ADDRESS(357,COLUMN(AK:AK),4,1,$A374))*14)/11)*(1+INDIRECT(ADDRESS(358,COLUMN(AK:AK),4,1,$A374)))),0)</f>
        <v>0</v>
      </c>
      <c r="AK374" cm="1">
        <f t="array" aca="1" ref="AK374" ca="1">IFERROR(IFERROR(Resumo_Horas!AK374/INDIRECT(ADDRESS(7,COLUMN(AL:AL),4,1,Resumo_Horas!$A374)),0)*(((INDIRECT(ADDRESS(357,COLUMN(AL:AL),4,1,$A374))*14)/11)*(1+INDIRECT(ADDRESS(358,COLUMN(AL:AL),4,1,$A374)))),0)</f>
        <v>0</v>
      </c>
      <c r="AL374" cm="1">
        <f t="array" aca="1" ref="AL374" ca="1">IFERROR(IFERROR(Resumo_Horas!AL374/INDIRECT(ADDRESS(7,COLUMN(AM:AM),4,1,Resumo_Horas!$A374)),0)*(((INDIRECT(ADDRESS(357,COLUMN(AM:AM),4,1,$A374))*14)/11)*(1+INDIRECT(ADDRESS(358,COLUMN(AM:AM),4,1,$A374)))),0)</f>
        <v>0</v>
      </c>
      <c r="AM374" cm="1">
        <f t="array" aca="1" ref="AM374" ca="1">IFERROR(IFERROR(Resumo_Horas!AM374/INDIRECT(ADDRESS(7,COLUMN(AN:AN),4,1,Resumo_Horas!$A374)),0)*(((INDIRECT(ADDRESS(357,COLUMN(AN:AN),4,1,$A374))*14)/11)*(1+INDIRECT(ADDRESS(358,COLUMN(AN:AN),4,1,$A374)))),0)</f>
        <v>0</v>
      </c>
      <c r="AN374" cm="1">
        <f t="array" aca="1" ref="AN374" ca="1">IFERROR(IFERROR(Resumo_Horas!AN374/INDIRECT(ADDRESS(7,COLUMN(AO:AO),4,1,Resumo_Horas!$A374)),0)*(((INDIRECT(ADDRESS(357,COLUMN(AO:AO),4,1,$A374))*14)/11)*(1+INDIRECT(ADDRESS(358,COLUMN(AO:AO),4,1,$A374)))),0)</f>
        <v>0</v>
      </c>
      <c r="AO374" cm="1">
        <f t="array" aca="1" ref="AO374" ca="1">IFERROR(IFERROR(Resumo_Horas!AO374/INDIRECT(ADDRESS(7,COLUMN(AP:AP),4,1,Resumo_Horas!$A374)),0)*(((INDIRECT(ADDRESS(357,COLUMN(AP:AP),4,1,$A374))*14)/11)*(1+INDIRECT(ADDRESS(358,COLUMN(AP:AP),4,1,$A374)))),0)</f>
        <v>0</v>
      </c>
      <c r="AP374" cm="1">
        <f t="array" aca="1" ref="AP374" ca="1">IFERROR(IFERROR(Resumo_Horas!AP374/INDIRECT(ADDRESS(7,COLUMN(AQ:AQ),4,1,Resumo_Horas!$A374)),0)*(((INDIRECT(ADDRESS(357,COLUMN(AQ:AQ),4,1,$A374))*14)/11)*(1+INDIRECT(ADDRESS(358,COLUMN(AQ:AQ),4,1,$A374)))),0)</f>
        <v>0</v>
      </c>
      <c r="AQ374" cm="1">
        <f t="array" aca="1" ref="AQ374" ca="1">IFERROR(IFERROR(Resumo_Horas!AQ374/INDIRECT(ADDRESS(7,COLUMN(AR:AR),4,1,Resumo_Horas!$A374)),0)*(((INDIRECT(ADDRESS(357,COLUMN(AR:AR),4,1,$A374))*14)/11)*(1+INDIRECT(ADDRESS(358,COLUMN(AR:AR),4,1,$A374)))),0)</f>
        <v>0</v>
      </c>
      <c r="AR374" cm="1">
        <f t="array" aca="1" ref="AR374" ca="1">IFERROR(IFERROR(Resumo_Horas!AR374/INDIRECT(ADDRESS(7,COLUMN(AS:AS),4,1,Resumo_Horas!$A374)),0)*(((INDIRECT(ADDRESS(357,COLUMN(AS:AS),4,1,$A374))*14)/11)*(1+INDIRECT(ADDRESS(358,COLUMN(AS:AS),4,1,$A374)))),0)</f>
        <v>0</v>
      </c>
      <c r="AS374" cm="1">
        <f t="array" aca="1" ref="AS374" ca="1">IFERROR(IFERROR(Resumo_Horas!AS374/INDIRECT(ADDRESS(7,COLUMN(AT:AT),4,1,Resumo_Horas!$A374)),0)*(((INDIRECT(ADDRESS(357,COLUMN(AT:AT),4,1,$A374))*14)/11)*(1+INDIRECT(ADDRESS(358,COLUMN(AT:AT),4,1,$A374)))),0)</f>
        <v>0</v>
      </c>
      <c r="AT374" cm="1">
        <f t="array" aca="1" ref="AT374" ca="1">IFERROR(IFERROR(Resumo_Horas!AT374/INDIRECT(ADDRESS(7,COLUMN(AU:AU),4,1,Resumo_Horas!$A374)),0)*(((INDIRECT(ADDRESS(357,COLUMN(AU:AU),4,1,$A374))*14)/11)*(1+INDIRECT(ADDRESS(358,COLUMN(AU:AU),4,1,$A374)))),0)</f>
        <v>0</v>
      </c>
      <c r="AU374" cm="1">
        <f t="array" aca="1" ref="AU374" ca="1">IFERROR(IFERROR(Resumo_Horas!AU374/INDIRECT(ADDRESS(7,COLUMN(AV:AV),4,1,Resumo_Horas!$A374)),0)*(((INDIRECT(ADDRESS(357,COLUMN(AV:AV),4,1,$A374))*14)/11)*(1+INDIRECT(ADDRESS(358,COLUMN(AV:AV),4,1,$A374)))),0)</f>
        <v>0</v>
      </c>
      <c r="AV374" cm="1">
        <f t="array" aca="1" ref="AV374" ca="1">IFERROR(IFERROR(Resumo_Horas!AV374/INDIRECT(ADDRESS(7,COLUMN(AW:AW),4,1,Resumo_Horas!$A374)),0)*(((INDIRECT(ADDRESS(357,COLUMN(AW:AW),4,1,$A374))*14)/11)*(1+INDIRECT(ADDRESS(358,COLUMN(AW:AW),4,1,$A374)))),0)</f>
        <v>0</v>
      </c>
      <c r="AW374" cm="1">
        <f t="array" aca="1" ref="AW374" ca="1">IFERROR(IFERROR(Resumo_Horas!AW374/INDIRECT(ADDRESS(7,COLUMN(AX:AX),4,1,Resumo_Horas!$A374)),0)*(((INDIRECT(ADDRESS(357,COLUMN(AX:AX),4,1,$A374))*14)/11)*(1+INDIRECT(ADDRESS(358,COLUMN(AX:AX),4,1,$A374)))),0)</f>
        <v>0</v>
      </c>
      <c r="AX374" cm="1">
        <f t="array" aca="1" ref="AX374" ca="1">IFERROR(IFERROR(Resumo_Horas!AX374/INDIRECT(ADDRESS(7,COLUMN(AY:AY),4,1,Resumo_Horas!$A374)),0)*(((INDIRECT(ADDRESS(357,COLUMN(AY:AY),4,1,$A374))*14)/11)*(1+INDIRECT(ADDRESS(358,COLUMN(AY:AY),4,1,$A374)))),0)</f>
        <v>0</v>
      </c>
      <c r="AY374" cm="1">
        <f t="array" aca="1" ref="AY374" ca="1">IFERROR(IFERROR(Resumo_Horas!AY374/INDIRECT(ADDRESS(7,COLUMN(AZ:AZ),4,1,Resumo_Horas!$A374)),0)*(((INDIRECT(ADDRESS(357,COLUMN(AZ:AZ),4,1,$A374))*14)/11)*(1+INDIRECT(ADDRESS(358,COLUMN(AZ:AZ),4,1,$A374)))),0)</f>
        <v>0</v>
      </c>
      <c r="AZ374" cm="1">
        <f t="array" aca="1" ref="AZ374" ca="1">IFERROR(IFERROR(Resumo_Horas!AZ374/INDIRECT(ADDRESS(7,COLUMN(BA:BA),4,1,Resumo_Horas!$A374)),0)*(((INDIRECT(ADDRESS(357,COLUMN(BA:BA),4,1,$A374))*14)/11)*(1+INDIRECT(ADDRESS(358,COLUMN(BA:BA),4,1,$A374)))),0)</f>
        <v>0</v>
      </c>
      <c r="BA374" cm="1">
        <f t="array" aca="1" ref="BA374" ca="1">IFERROR(IFERROR(Resumo_Horas!BA374/INDIRECT(ADDRESS(7,COLUMN(BB:BB),4,1,Resumo_Horas!$A374)),0)*(((INDIRECT(ADDRESS(357,COLUMN(BB:BB),4,1,$A374))*14)/11)*(1+INDIRECT(ADDRESS(358,COLUMN(BB:BB),4,1,$A374)))),0)</f>
        <v>0</v>
      </c>
      <c r="BB374" cm="1">
        <f t="array" aca="1" ref="BB374" ca="1">IFERROR(IFERROR(Resumo_Horas!BB374/INDIRECT(ADDRESS(7,COLUMN(BC:BC),4,1,Resumo_Horas!$A374)),0)*(((INDIRECT(ADDRESS(357,COLUMN(BC:BC),4,1,$A374))*14)/11)*(1+INDIRECT(ADDRESS(358,COLUMN(BC:BC),4,1,$A374)))),0)</f>
        <v>0</v>
      </c>
      <c r="BC374" cm="1">
        <f t="array" aca="1" ref="BC374" ca="1">IFERROR(IFERROR(Resumo_Horas!BC374/INDIRECT(ADDRESS(7,COLUMN(BD:BD),4,1,Resumo_Horas!$A374)),0)*(((INDIRECT(ADDRESS(357,COLUMN(BD:BD),4,1,$A374))*14)/11)*(1+INDIRECT(ADDRESS(358,COLUMN(BD:BD),4,1,$A374)))),0)</f>
        <v>0</v>
      </c>
      <c r="BD374" cm="1">
        <f t="array" aca="1" ref="BD374" ca="1">IFERROR(IFERROR(Resumo_Horas!BD374/INDIRECT(ADDRESS(7,COLUMN(BE:BE),4,1,Resumo_Horas!$A374)),0)*(((INDIRECT(ADDRESS(357,COLUMN(BE:BE),4,1,$A374))*14)/11)*(1+INDIRECT(ADDRESS(358,COLUMN(BE:BE),4,1,$A374)))),0)</f>
        <v>0</v>
      </c>
      <c r="BE374" cm="1">
        <f t="array" aca="1" ref="BE374" ca="1">IFERROR(IFERROR(Resumo_Horas!BE374/INDIRECT(ADDRESS(7,COLUMN(BF:BF),4,1,Resumo_Horas!$A374)),0)*(((INDIRECT(ADDRESS(357,COLUMN(BF:BF),4,1,$A374))*14)/11)*(1+INDIRECT(ADDRESS(358,COLUMN(BF:BF),4,1,$A374)))),0)</f>
        <v>0</v>
      </c>
      <c r="BF374" cm="1">
        <f t="array" aca="1" ref="BF374" ca="1">IFERROR(IFERROR(Resumo_Horas!BF374/INDIRECT(ADDRESS(7,COLUMN(BG:BG),4,1,Resumo_Horas!$A374)),0)*(((INDIRECT(ADDRESS(357,COLUMN(BG:BG),4,1,$A374))*14)/11)*(1+INDIRECT(ADDRESS(358,COLUMN(BG:BG),4,1,$A374)))),0)</f>
        <v>0</v>
      </c>
      <c r="BG374" cm="1">
        <f t="array" aca="1" ref="BG374" ca="1">IFERROR(IFERROR(Resumo_Horas!BG374/INDIRECT(ADDRESS(7,COLUMN(BH:BH),4,1,Resumo_Horas!$A374)),0)*(((INDIRECT(ADDRESS(357,COLUMN(BH:BH),4,1,$A374))*14)/11)*(1+INDIRECT(ADDRESS(358,COLUMN(BH:BH),4,1,$A374)))),0)</f>
        <v>0</v>
      </c>
      <c r="BH374" cm="1">
        <f t="array" aca="1" ref="BH374" ca="1">IFERROR(IFERROR(Resumo_Horas!BH374/INDIRECT(ADDRESS(7,COLUMN(BI:BI),4,1,Resumo_Horas!$A374)),0)*(((INDIRECT(ADDRESS(357,COLUMN(BI:BI),4,1,$A374))*14)/11)*(1+INDIRECT(ADDRESS(358,COLUMN(BI:BI),4,1,$A374)))),0)</f>
        <v>0</v>
      </c>
      <c r="BI374" cm="1">
        <f t="array" aca="1" ref="BI374" ca="1">IFERROR(IFERROR(Resumo_Horas!BI374/INDIRECT(ADDRESS(7,COLUMN(BJ:BJ),4,1,Resumo_Horas!$A374)),0)*(((INDIRECT(ADDRESS(357,COLUMN(BJ:BJ),4,1,$A374))*14)/11)*(1+INDIRECT(ADDRESS(358,COLUMN(BJ:BJ),4,1,$A374)))),0)</f>
        <v>0</v>
      </c>
      <c r="BJ374" cm="1">
        <f t="array" aca="1" ref="BJ374" ca="1">IFERROR(IFERROR(Resumo_Horas!BJ374/INDIRECT(ADDRESS(7,COLUMN(BK:BK),4,1,Resumo_Horas!$A374)),0)*(((INDIRECT(ADDRESS(357,COLUMN(BK:BK),4,1,$A374))*14)/11)*(1+INDIRECT(ADDRESS(358,COLUMN(BK:BK),4,1,$A374)))),0)</f>
        <v>0</v>
      </c>
      <c r="BK374" s="331" cm="1">
        <f t="array" aca="1" ref="BK374" ca="1">IFERROR(IFERROR(Resumo_Horas!BK374/INDIRECT(ADDRESS(7,COLUMN(BL:BL),4,1,Resumo_Horas!$A374)),0)*(((INDIRECT(ADDRESS(357,COLUMN(BL:BL),4,1,$A374))*14)/11)*(1+INDIRECT(ADDRESS(358,COLUMN(BL:BL),4,1,$A374)))),0)</f>
        <v>0</v>
      </c>
    </row>
    <row r="375" spans="1:63" x14ac:dyDescent="0.25">
      <c r="A375" s="330" t="str" cm="1">
        <f t="array" aca="1" ref="A375" ca="1">IF(INDIRECT(ADDRESS(9+QUOTIENT(ROW(A374)-1,20),4,4,1,"Equipa de projeto")) = 0,"", _xlfn.CONCAT(1 + QUOTIENT(ROW(A374)-1,20),". ", INDIRECT(ADDRESS(9+QUOTIENT(ROW(A374)-1,20),4,4,1,"Equipa de projeto"))))</f>
        <v/>
      </c>
      <c r="B375">
        <f>Atividades!$A$73</f>
        <v>0</v>
      </c>
      <c r="C375" s="123" t="s">
        <v>49</v>
      </c>
      <c r="D375" cm="1">
        <f t="array" aca="1" ref="D375" ca="1">IFERROR(IFERROR(Resumo_Horas!D375/INDIRECT(ADDRESS(7,COLUMN(E:E),4,1,Resumo_Horas!$A375)),0)*(((INDIRECT(ADDRESS(357,COLUMN(E:E),4,1,$A375))*14)/11)*(1+INDIRECT(ADDRESS(358,COLUMN(E:E),4,1,$A375)))),0)</f>
        <v>0</v>
      </c>
      <c r="E375" cm="1">
        <f t="array" aca="1" ref="E375" ca="1">IFERROR(IFERROR(Resumo_Horas!E375/INDIRECT(ADDRESS(7,COLUMN(F:F),4,1,Resumo_Horas!$A375)),0)*(((INDIRECT(ADDRESS(357,COLUMN(F:F),4,1,$A375))*14)/11)*(1+INDIRECT(ADDRESS(358,COLUMN(F:F),4,1,$A375)))),0)</f>
        <v>0</v>
      </c>
      <c r="F375" cm="1">
        <f t="array" aca="1" ref="F375" ca="1">IFERROR(IFERROR(Resumo_Horas!F375/INDIRECT(ADDRESS(7,COLUMN(G:G),4,1,Resumo_Horas!$A375)),0)*(((INDIRECT(ADDRESS(357,COLUMN(G:G),4,1,$A375))*14)/11)*(1+INDIRECT(ADDRESS(358,COLUMN(G:G),4,1,$A375)))),0)</f>
        <v>0</v>
      </c>
      <c r="G375" cm="1">
        <f t="array" aca="1" ref="G375" ca="1">IFERROR(IFERROR(Resumo_Horas!G375/INDIRECT(ADDRESS(7,COLUMN(H:H),4,1,Resumo_Horas!$A375)),0)*(((INDIRECT(ADDRESS(357,COLUMN(H:H),4,1,$A375))*14)/11)*(1+INDIRECT(ADDRESS(358,COLUMN(H:H),4,1,$A375)))),0)</f>
        <v>0</v>
      </c>
      <c r="H375" cm="1">
        <f t="array" aca="1" ref="H375" ca="1">IFERROR(IFERROR(Resumo_Horas!H375/INDIRECT(ADDRESS(7,COLUMN(I:I),4,1,Resumo_Horas!$A375)),0)*(((INDIRECT(ADDRESS(357,COLUMN(I:I),4,1,$A375))*14)/11)*(1+INDIRECT(ADDRESS(358,COLUMN(I:I),4,1,$A375)))),0)</f>
        <v>0</v>
      </c>
      <c r="I375" cm="1">
        <f t="array" aca="1" ref="I375" ca="1">IFERROR(IFERROR(Resumo_Horas!I375/INDIRECT(ADDRESS(7,COLUMN(J:J),4,1,Resumo_Horas!$A375)),0)*(((INDIRECT(ADDRESS(357,COLUMN(J:J),4,1,$A375))*14)/11)*(1+INDIRECT(ADDRESS(358,COLUMN(J:J),4,1,$A375)))),0)</f>
        <v>0</v>
      </c>
      <c r="J375" cm="1">
        <f t="array" aca="1" ref="J375" ca="1">IFERROR(IFERROR(Resumo_Horas!J375/INDIRECT(ADDRESS(7,COLUMN(K:K),4,1,Resumo_Horas!$A375)),0)*(((INDIRECT(ADDRESS(357,COLUMN(K:K),4,1,$A375))*14)/11)*(1+INDIRECT(ADDRESS(358,COLUMN(K:K),4,1,$A375)))),0)</f>
        <v>0</v>
      </c>
      <c r="K375" cm="1">
        <f t="array" aca="1" ref="K375" ca="1">IFERROR(IFERROR(Resumo_Horas!K375/INDIRECT(ADDRESS(7,COLUMN(L:L),4,1,Resumo_Horas!$A375)),0)*(((INDIRECT(ADDRESS(357,COLUMN(L:L),4,1,$A375))*14)/11)*(1+INDIRECT(ADDRESS(358,COLUMN(L:L),4,1,$A375)))),0)</f>
        <v>0</v>
      </c>
      <c r="L375" cm="1">
        <f t="array" aca="1" ref="L375" ca="1">IFERROR(IFERROR(Resumo_Horas!L375/INDIRECT(ADDRESS(7,COLUMN(M:M),4,1,Resumo_Horas!$A375)),0)*(((INDIRECT(ADDRESS(357,COLUMN(M:M),4,1,$A375))*14)/11)*(1+INDIRECT(ADDRESS(358,COLUMN(M:M),4,1,$A375)))),0)</f>
        <v>0</v>
      </c>
      <c r="M375" cm="1">
        <f t="array" aca="1" ref="M375" ca="1">IFERROR(IFERROR(Resumo_Horas!M375/INDIRECT(ADDRESS(7,COLUMN(N:N),4,1,Resumo_Horas!$A375)),0)*(((INDIRECT(ADDRESS(357,COLUMN(N:N),4,1,$A375))*14)/11)*(1+INDIRECT(ADDRESS(358,COLUMN(N:N),4,1,$A375)))),0)</f>
        <v>0</v>
      </c>
      <c r="N375" cm="1">
        <f t="array" aca="1" ref="N375" ca="1">IFERROR(IFERROR(Resumo_Horas!N375/INDIRECT(ADDRESS(7,COLUMN(O:O),4,1,Resumo_Horas!$A375)),0)*(((INDIRECT(ADDRESS(357,COLUMN(O:O),4,1,$A375))*14)/11)*(1+INDIRECT(ADDRESS(358,COLUMN(O:O),4,1,$A375)))),0)</f>
        <v>0</v>
      </c>
      <c r="O375" cm="1">
        <f t="array" aca="1" ref="O375" ca="1">IFERROR(IFERROR(Resumo_Horas!O375/INDIRECT(ADDRESS(7,COLUMN(P:P),4,1,Resumo_Horas!$A375)),0)*(((INDIRECT(ADDRESS(357,COLUMN(P:P),4,1,$A375))*14)/11)*(1+INDIRECT(ADDRESS(358,COLUMN(P:P),4,1,$A375)))),0)</f>
        <v>0</v>
      </c>
      <c r="P375" cm="1">
        <f t="array" aca="1" ref="P375" ca="1">IFERROR(IFERROR(Resumo_Horas!P375/INDIRECT(ADDRESS(7,COLUMN(Q:Q),4,1,Resumo_Horas!$A375)),0)*(((INDIRECT(ADDRESS(357,COLUMN(Q:Q),4,1,$A375))*14)/11)*(1+INDIRECT(ADDRESS(358,COLUMN(Q:Q),4,1,$A375)))),0)</f>
        <v>0</v>
      </c>
      <c r="Q375" cm="1">
        <f t="array" aca="1" ref="Q375" ca="1">IFERROR(IFERROR(Resumo_Horas!Q375/INDIRECT(ADDRESS(7,COLUMN(R:R),4,1,Resumo_Horas!$A375)),0)*(((INDIRECT(ADDRESS(357,COLUMN(R:R),4,1,$A375))*14)/11)*(1+INDIRECT(ADDRESS(358,COLUMN(R:R),4,1,$A375)))),0)</f>
        <v>0</v>
      </c>
      <c r="R375" cm="1">
        <f t="array" aca="1" ref="R375" ca="1">IFERROR(IFERROR(Resumo_Horas!R375/INDIRECT(ADDRESS(7,COLUMN(S:S),4,1,Resumo_Horas!$A375)),0)*(((INDIRECT(ADDRESS(357,COLUMN(S:S),4,1,$A375))*14)/11)*(1+INDIRECT(ADDRESS(358,COLUMN(S:S),4,1,$A375)))),0)</f>
        <v>0</v>
      </c>
      <c r="S375" cm="1">
        <f t="array" aca="1" ref="S375" ca="1">IFERROR(IFERROR(Resumo_Horas!S375/INDIRECT(ADDRESS(7,COLUMN(T:T),4,1,Resumo_Horas!$A375)),0)*(((INDIRECT(ADDRESS(357,COLUMN(T:T),4,1,$A375))*14)/11)*(1+INDIRECT(ADDRESS(358,COLUMN(T:T),4,1,$A375)))),0)</f>
        <v>0</v>
      </c>
      <c r="T375" cm="1">
        <f t="array" aca="1" ref="T375" ca="1">IFERROR(IFERROR(Resumo_Horas!T375/INDIRECT(ADDRESS(7,COLUMN(U:U),4,1,Resumo_Horas!$A375)),0)*(((INDIRECT(ADDRESS(357,COLUMN(U:U),4,1,$A375))*14)/11)*(1+INDIRECT(ADDRESS(358,COLUMN(U:U),4,1,$A375)))),0)</f>
        <v>0</v>
      </c>
      <c r="U375" cm="1">
        <f t="array" aca="1" ref="U375" ca="1">IFERROR(IFERROR(Resumo_Horas!U375/INDIRECT(ADDRESS(7,COLUMN(V:V),4,1,Resumo_Horas!$A375)),0)*(((INDIRECT(ADDRESS(357,COLUMN(V:V),4,1,$A375))*14)/11)*(1+INDIRECT(ADDRESS(358,COLUMN(V:V),4,1,$A375)))),0)</f>
        <v>0</v>
      </c>
      <c r="V375" cm="1">
        <f t="array" aca="1" ref="V375" ca="1">IFERROR(IFERROR(Resumo_Horas!V375/INDIRECT(ADDRESS(7,COLUMN(W:W),4,1,Resumo_Horas!$A375)),0)*(((INDIRECT(ADDRESS(357,COLUMN(W:W),4,1,$A375))*14)/11)*(1+INDIRECT(ADDRESS(358,COLUMN(W:W),4,1,$A375)))),0)</f>
        <v>0</v>
      </c>
      <c r="W375" cm="1">
        <f t="array" aca="1" ref="W375" ca="1">IFERROR(IFERROR(Resumo_Horas!W375/INDIRECT(ADDRESS(7,COLUMN(X:X),4,1,Resumo_Horas!$A375)),0)*(((INDIRECT(ADDRESS(357,COLUMN(X:X),4,1,$A375))*14)/11)*(1+INDIRECT(ADDRESS(358,COLUMN(X:X),4,1,$A375)))),0)</f>
        <v>0</v>
      </c>
      <c r="X375" cm="1">
        <f t="array" aca="1" ref="X375" ca="1">IFERROR(IFERROR(Resumo_Horas!X375/INDIRECT(ADDRESS(7,COLUMN(Y:Y),4,1,Resumo_Horas!$A375)),0)*(((INDIRECT(ADDRESS(357,COLUMN(Y:Y),4,1,$A375))*14)/11)*(1+INDIRECT(ADDRESS(358,COLUMN(Y:Y),4,1,$A375)))),0)</f>
        <v>0</v>
      </c>
      <c r="Y375" cm="1">
        <f t="array" aca="1" ref="Y375" ca="1">IFERROR(IFERROR(Resumo_Horas!Y375/INDIRECT(ADDRESS(7,COLUMN(Z:Z),4,1,Resumo_Horas!$A375)),0)*(((INDIRECT(ADDRESS(357,COLUMN(Z:Z),4,1,$A375))*14)/11)*(1+INDIRECT(ADDRESS(358,COLUMN(Z:Z),4,1,$A375)))),0)</f>
        <v>0</v>
      </c>
      <c r="Z375" cm="1">
        <f t="array" aca="1" ref="Z375" ca="1">IFERROR(IFERROR(Resumo_Horas!Z375/INDIRECT(ADDRESS(7,COLUMN(AA:AA),4,1,Resumo_Horas!$A375)),0)*(((INDIRECT(ADDRESS(357,COLUMN(AA:AA),4,1,$A375))*14)/11)*(1+INDIRECT(ADDRESS(358,COLUMN(AA:AA),4,1,$A375)))),0)</f>
        <v>0</v>
      </c>
      <c r="AA375" cm="1">
        <f t="array" aca="1" ref="AA375" ca="1">IFERROR(IFERROR(Resumo_Horas!AA375/INDIRECT(ADDRESS(7,COLUMN(AB:AB),4,1,Resumo_Horas!$A375)),0)*(((INDIRECT(ADDRESS(357,COLUMN(AB:AB),4,1,$A375))*14)/11)*(1+INDIRECT(ADDRESS(358,COLUMN(AB:AB),4,1,$A375)))),0)</f>
        <v>0</v>
      </c>
      <c r="AB375" cm="1">
        <f t="array" aca="1" ref="AB375" ca="1">IFERROR(IFERROR(Resumo_Horas!AB375/INDIRECT(ADDRESS(7,COLUMN(AC:AC),4,1,Resumo_Horas!$A375)),0)*(((INDIRECT(ADDRESS(357,COLUMN(AC:AC),4,1,$A375))*14)/11)*(1+INDIRECT(ADDRESS(358,COLUMN(AC:AC),4,1,$A375)))),0)</f>
        <v>0</v>
      </c>
      <c r="AC375" cm="1">
        <f t="array" aca="1" ref="AC375" ca="1">IFERROR(IFERROR(Resumo_Horas!AC375/INDIRECT(ADDRESS(7,COLUMN(AD:AD),4,1,Resumo_Horas!$A375)),0)*(((INDIRECT(ADDRESS(357,COLUMN(AD:AD),4,1,$A375))*14)/11)*(1+INDIRECT(ADDRESS(358,COLUMN(AD:AD),4,1,$A375)))),0)</f>
        <v>0</v>
      </c>
      <c r="AD375" cm="1">
        <f t="array" aca="1" ref="AD375" ca="1">IFERROR(IFERROR(Resumo_Horas!AD375/INDIRECT(ADDRESS(7,COLUMN(AE:AE),4,1,Resumo_Horas!$A375)),0)*(((INDIRECT(ADDRESS(357,COLUMN(AE:AE),4,1,$A375))*14)/11)*(1+INDIRECT(ADDRESS(358,COLUMN(AE:AE),4,1,$A375)))),0)</f>
        <v>0</v>
      </c>
      <c r="AE375" cm="1">
        <f t="array" aca="1" ref="AE375" ca="1">IFERROR(IFERROR(Resumo_Horas!AE375/INDIRECT(ADDRESS(7,COLUMN(AF:AF),4,1,Resumo_Horas!$A375)),0)*(((INDIRECT(ADDRESS(357,COLUMN(AF:AF),4,1,$A375))*14)/11)*(1+INDIRECT(ADDRESS(358,COLUMN(AF:AF),4,1,$A375)))),0)</f>
        <v>0</v>
      </c>
      <c r="AF375" cm="1">
        <f t="array" aca="1" ref="AF375" ca="1">IFERROR(IFERROR(Resumo_Horas!AF375/INDIRECT(ADDRESS(7,COLUMN(AG:AG),4,1,Resumo_Horas!$A375)),0)*(((INDIRECT(ADDRESS(357,COLUMN(AG:AG),4,1,$A375))*14)/11)*(1+INDIRECT(ADDRESS(358,COLUMN(AG:AG),4,1,$A375)))),0)</f>
        <v>0</v>
      </c>
      <c r="AG375" cm="1">
        <f t="array" aca="1" ref="AG375" ca="1">IFERROR(IFERROR(Resumo_Horas!AG375/INDIRECT(ADDRESS(7,COLUMN(AH:AH),4,1,Resumo_Horas!$A375)),0)*(((INDIRECT(ADDRESS(357,COLUMN(AH:AH),4,1,$A375))*14)/11)*(1+INDIRECT(ADDRESS(358,COLUMN(AH:AH),4,1,$A375)))),0)</f>
        <v>0</v>
      </c>
      <c r="AH375" cm="1">
        <f t="array" aca="1" ref="AH375" ca="1">IFERROR(IFERROR(Resumo_Horas!AH375/INDIRECT(ADDRESS(7,COLUMN(AI:AI),4,1,Resumo_Horas!$A375)),0)*(((INDIRECT(ADDRESS(357,COLUMN(AI:AI),4,1,$A375))*14)/11)*(1+INDIRECT(ADDRESS(358,COLUMN(AI:AI),4,1,$A375)))),0)</f>
        <v>0</v>
      </c>
      <c r="AI375" cm="1">
        <f t="array" aca="1" ref="AI375" ca="1">IFERROR(IFERROR(Resumo_Horas!AI375/INDIRECT(ADDRESS(7,COLUMN(AJ:AJ),4,1,Resumo_Horas!$A375)),0)*(((INDIRECT(ADDRESS(357,COLUMN(AJ:AJ),4,1,$A375))*14)/11)*(1+INDIRECT(ADDRESS(358,COLUMN(AJ:AJ),4,1,$A375)))),0)</f>
        <v>0</v>
      </c>
      <c r="AJ375" cm="1">
        <f t="array" aca="1" ref="AJ375" ca="1">IFERROR(IFERROR(Resumo_Horas!AJ375/INDIRECT(ADDRESS(7,COLUMN(AK:AK),4,1,Resumo_Horas!$A375)),0)*(((INDIRECT(ADDRESS(357,COLUMN(AK:AK),4,1,$A375))*14)/11)*(1+INDIRECT(ADDRESS(358,COLUMN(AK:AK),4,1,$A375)))),0)</f>
        <v>0</v>
      </c>
      <c r="AK375" cm="1">
        <f t="array" aca="1" ref="AK375" ca="1">IFERROR(IFERROR(Resumo_Horas!AK375/INDIRECT(ADDRESS(7,COLUMN(AL:AL),4,1,Resumo_Horas!$A375)),0)*(((INDIRECT(ADDRESS(357,COLUMN(AL:AL),4,1,$A375))*14)/11)*(1+INDIRECT(ADDRESS(358,COLUMN(AL:AL),4,1,$A375)))),0)</f>
        <v>0</v>
      </c>
      <c r="AL375" cm="1">
        <f t="array" aca="1" ref="AL375" ca="1">IFERROR(IFERROR(Resumo_Horas!AL375/INDIRECT(ADDRESS(7,COLUMN(AM:AM),4,1,Resumo_Horas!$A375)),0)*(((INDIRECT(ADDRESS(357,COLUMN(AM:AM),4,1,$A375))*14)/11)*(1+INDIRECT(ADDRESS(358,COLUMN(AM:AM),4,1,$A375)))),0)</f>
        <v>0</v>
      </c>
      <c r="AM375" cm="1">
        <f t="array" aca="1" ref="AM375" ca="1">IFERROR(IFERROR(Resumo_Horas!AM375/INDIRECT(ADDRESS(7,COLUMN(AN:AN),4,1,Resumo_Horas!$A375)),0)*(((INDIRECT(ADDRESS(357,COLUMN(AN:AN),4,1,$A375))*14)/11)*(1+INDIRECT(ADDRESS(358,COLUMN(AN:AN),4,1,$A375)))),0)</f>
        <v>0</v>
      </c>
      <c r="AN375" cm="1">
        <f t="array" aca="1" ref="AN375" ca="1">IFERROR(IFERROR(Resumo_Horas!AN375/INDIRECT(ADDRESS(7,COLUMN(AO:AO),4,1,Resumo_Horas!$A375)),0)*(((INDIRECT(ADDRESS(357,COLUMN(AO:AO),4,1,$A375))*14)/11)*(1+INDIRECT(ADDRESS(358,COLUMN(AO:AO),4,1,$A375)))),0)</f>
        <v>0</v>
      </c>
      <c r="AO375" cm="1">
        <f t="array" aca="1" ref="AO375" ca="1">IFERROR(IFERROR(Resumo_Horas!AO375/INDIRECT(ADDRESS(7,COLUMN(AP:AP),4,1,Resumo_Horas!$A375)),0)*(((INDIRECT(ADDRESS(357,COLUMN(AP:AP),4,1,$A375))*14)/11)*(1+INDIRECT(ADDRESS(358,COLUMN(AP:AP),4,1,$A375)))),0)</f>
        <v>0</v>
      </c>
      <c r="AP375" cm="1">
        <f t="array" aca="1" ref="AP375" ca="1">IFERROR(IFERROR(Resumo_Horas!AP375/INDIRECT(ADDRESS(7,COLUMN(AQ:AQ),4,1,Resumo_Horas!$A375)),0)*(((INDIRECT(ADDRESS(357,COLUMN(AQ:AQ),4,1,$A375))*14)/11)*(1+INDIRECT(ADDRESS(358,COLUMN(AQ:AQ),4,1,$A375)))),0)</f>
        <v>0</v>
      </c>
      <c r="AQ375" cm="1">
        <f t="array" aca="1" ref="AQ375" ca="1">IFERROR(IFERROR(Resumo_Horas!AQ375/INDIRECT(ADDRESS(7,COLUMN(AR:AR),4,1,Resumo_Horas!$A375)),0)*(((INDIRECT(ADDRESS(357,COLUMN(AR:AR),4,1,$A375))*14)/11)*(1+INDIRECT(ADDRESS(358,COLUMN(AR:AR),4,1,$A375)))),0)</f>
        <v>0</v>
      </c>
      <c r="AR375" cm="1">
        <f t="array" aca="1" ref="AR375" ca="1">IFERROR(IFERROR(Resumo_Horas!AR375/INDIRECT(ADDRESS(7,COLUMN(AS:AS),4,1,Resumo_Horas!$A375)),0)*(((INDIRECT(ADDRESS(357,COLUMN(AS:AS),4,1,$A375))*14)/11)*(1+INDIRECT(ADDRESS(358,COLUMN(AS:AS),4,1,$A375)))),0)</f>
        <v>0</v>
      </c>
      <c r="AS375" cm="1">
        <f t="array" aca="1" ref="AS375" ca="1">IFERROR(IFERROR(Resumo_Horas!AS375/INDIRECT(ADDRESS(7,COLUMN(AT:AT),4,1,Resumo_Horas!$A375)),0)*(((INDIRECT(ADDRESS(357,COLUMN(AT:AT),4,1,$A375))*14)/11)*(1+INDIRECT(ADDRESS(358,COLUMN(AT:AT),4,1,$A375)))),0)</f>
        <v>0</v>
      </c>
      <c r="AT375" cm="1">
        <f t="array" aca="1" ref="AT375" ca="1">IFERROR(IFERROR(Resumo_Horas!AT375/INDIRECT(ADDRESS(7,COLUMN(AU:AU),4,1,Resumo_Horas!$A375)),0)*(((INDIRECT(ADDRESS(357,COLUMN(AU:AU),4,1,$A375))*14)/11)*(1+INDIRECT(ADDRESS(358,COLUMN(AU:AU),4,1,$A375)))),0)</f>
        <v>0</v>
      </c>
      <c r="AU375" cm="1">
        <f t="array" aca="1" ref="AU375" ca="1">IFERROR(IFERROR(Resumo_Horas!AU375/INDIRECT(ADDRESS(7,COLUMN(AV:AV),4,1,Resumo_Horas!$A375)),0)*(((INDIRECT(ADDRESS(357,COLUMN(AV:AV),4,1,$A375))*14)/11)*(1+INDIRECT(ADDRESS(358,COLUMN(AV:AV),4,1,$A375)))),0)</f>
        <v>0</v>
      </c>
      <c r="AV375" cm="1">
        <f t="array" aca="1" ref="AV375" ca="1">IFERROR(IFERROR(Resumo_Horas!AV375/INDIRECT(ADDRESS(7,COLUMN(AW:AW),4,1,Resumo_Horas!$A375)),0)*(((INDIRECT(ADDRESS(357,COLUMN(AW:AW),4,1,$A375))*14)/11)*(1+INDIRECT(ADDRESS(358,COLUMN(AW:AW),4,1,$A375)))),0)</f>
        <v>0</v>
      </c>
      <c r="AW375" cm="1">
        <f t="array" aca="1" ref="AW375" ca="1">IFERROR(IFERROR(Resumo_Horas!AW375/INDIRECT(ADDRESS(7,COLUMN(AX:AX),4,1,Resumo_Horas!$A375)),0)*(((INDIRECT(ADDRESS(357,COLUMN(AX:AX),4,1,$A375))*14)/11)*(1+INDIRECT(ADDRESS(358,COLUMN(AX:AX),4,1,$A375)))),0)</f>
        <v>0</v>
      </c>
      <c r="AX375" cm="1">
        <f t="array" aca="1" ref="AX375" ca="1">IFERROR(IFERROR(Resumo_Horas!AX375/INDIRECT(ADDRESS(7,COLUMN(AY:AY),4,1,Resumo_Horas!$A375)),0)*(((INDIRECT(ADDRESS(357,COLUMN(AY:AY),4,1,$A375))*14)/11)*(1+INDIRECT(ADDRESS(358,COLUMN(AY:AY),4,1,$A375)))),0)</f>
        <v>0</v>
      </c>
      <c r="AY375" cm="1">
        <f t="array" aca="1" ref="AY375" ca="1">IFERROR(IFERROR(Resumo_Horas!AY375/INDIRECT(ADDRESS(7,COLUMN(AZ:AZ),4,1,Resumo_Horas!$A375)),0)*(((INDIRECT(ADDRESS(357,COLUMN(AZ:AZ),4,1,$A375))*14)/11)*(1+INDIRECT(ADDRESS(358,COLUMN(AZ:AZ),4,1,$A375)))),0)</f>
        <v>0</v>
      </c>
      <c r="AZ375" cm="1">
        <f t="array" aca="1" ref="AZ375" ca="1">IFERROR(IFERROR(Resumo_Horas!AZ375/INDIRECT(ADDRESS(7,COLUMN(BA:BA),4,1,Resumo_Horas!$A375)),0)*(((INDIRECT(ADDRESS(357,COLUMN(BA:BA),4,1,$A375))*14)/11)*(1+INDIRECT(ADDRESS(358,COLUMN(BA:BA),4,1,$A375)))),0)</f>
        <v>0</v>
      </c>
      <c r="BA375" cm="1">
        <f t="array" aca="1" ref="BA375" ca="1">IFERROR(IFERROR(Resumo_Horas!BA375/INDIRECT(ADDRESS(7,COLUMN(BB:BB),4,1,Resumo_Horas!$A375)),0)*(((INDIRECT(ADDRESS(357,COLUMN(BB:BB),4,1,$A375))*14)/11)*(1+INDIRECT(ADDRESS(358,COLUMN(BB:BB),4,1,$A375)))),0)</f>
        <v>0</v>
      </c>
      <c r="BB375" cm="1">
        <f t="array" aca="1" ref="BB375" ca="1">IFERROR(IFERROR(Resumo_Horas!BB375/INDIRECT(ADDRESS(7,COLUMN(BC:BC),4,1,Resumo_Horas!$A375)),0)*(((INDIRECT(ADDRESS(357,COLUMN(BC:BC),4,1,$A375))*14)/11)*(1+INDIRECT(ADDRESS(358,COLUMN(BC:BC),4,1,$A375)))),0)</f>
        <v>0</v>
      </c>
      <c r="BC375" cm="1">
        <f t="array" aca="1" ref="BC375" ca="1">IFERROR(IFERROR(Resumo_Horas!BC375/INDIRECT(ADDRESS(7,COLUMN(BD:BD),4,1,Resumo_Horas!$A375)),0)*(((INDIRECT(ADDRESS(357,COLUMN(BD:BD),4,1,$A375))*14)/11)*(1+INDIRECT(ADDRESS(358,COLUMN(BD:BD),4,1,$A375)))),0)</f>
        <v>0</v>
      </c>
      <c r="BD375" cm="1">
        <f t="array" aca="1" ref="BD375" ca="1">IFERROR(IFERROR(Resumo_Horas!BD375/INDIRECT(ADDRESS(7,COLUMN(BE:BE),4,1,Resumo_Horas!$A375)),0)*(((INDIRECT(ADDRESS(357,COLUMN(BE:BE),4,1,$A375))*14)/11)*(1+INDIRECT(ADDRESS(358,COLUMN(BE:BE),4,1,$A375)))),0)</f>
        <v>0</v>
      </c>
      <c r="BE375" cm="1">
        <f t="array" aca="1" ref="BE375" ca="1">IFERROR(IFERROR(Resumo_Horas!BE375/INDIRECT(ADDRESS(7,COLUMN(BF:BF),4,1,Resumo_Horas!$A375)),0)*(((INDIRECT(ADDRESS(357,COLUMN(BF:BF),4,1,$A375))*14)/11)*(1+INDIRECT(ADDRESS(358,COLUMN(BF:BF),4,1,$A375)))),0)</f>
        <v>0</v>
      </c>
      <c r="BF375" cm="1">
        <f t="array" aca="1" ref="BF375" ca="1">IFERROR(IFERROR(Resumo_Horas!BF375/INDIRECT(ADDRESS(7,COLUMN(BG:BG),4,1,Resumo_Horas!$A375)),0)*(((INDIRECT(ADDRESS(357,COLUMN(BG:BG),4,1,$A375))*14)/11)*(1+INDIRECT(ADDRESS(358,COLUMN(BG:BG),4,1,$A375)))),0)</f>
        <v>0</v>
      </c>
      <c r="BG375" cm="1">
        <f t="array" aca="1" ref="BG375" ca="1">IFERROR(IFERROR(Resumo_Horas!BG375/INDIRECT(ADDRESS(7,COLUMN(BH:BH),4,1,Resumo_Horas!$A375)),0)*(((INDIRECT(ADDRESS(357,COLUMN(BH:BH),4,1,$A375))*14)/11)*(1+INDIRECT(ADDRESS(358,COLUMN(BH:BH),4,1,$A375)))),0)</f>
        <v>0</v>
      </c>
      <c r="BH375" cm="1">
        <f t="array" aca="1" ref="BH375" ca="1">IFERROR(IFERROR(Resumo_Horas!BH375/INDIRECT(ADDRESS(7,COLUMN(BI:BI),4,1,Resumo_Horas!$A375)),0)*(((INDIRECT(ADDRESS(357,COLUMN(BI:BI),4,1,$A375))*14)/11)*(1+INDIRECT(ADDRESS(358,COLUMN(BI:BI),4,1,$A375)))),0)</f>
        <v>0</v>
      </c>
      <c r="BI375" cm="1">
        <f t="array" aca="1" ref="BI375" ca="1">IFERROR(IFERROR(Resumo_Horas!BI375/INDIRECT(ADDRESS(7,COLUMN(BJ:BJ),4,1,Resumo_Horas!$A375)),0)*(((INDIRECT(ADDRESS(357,COLUMN(BJ:BJ),4,1,$A375))*14)/11)*(1+INDIRECT(ADDRESS(358,COLUMN(BJ:BJ),4,1,$A375)))),0)</f>
        <v>0</v>
      </c>
      <c r="BJ375" cm="1">
        <f t="array" aca="1" ref="BJ375" ca="1">IFERROR(IFERROR(Resumo_Horas!BJ375/INDIRECT(ADDRESS(7,COLUMN(BK:BK),4,1,Resumo_Horas!$A375)),0)*(((INDIRECT(ADDRESS(357,COLUMN(BK:BK),4,1,$A375))*14)/11)*(1+INDIRECT(ADDRESS(358,COLUMN(BK:BK),4,1,$A375)))),0)</f>
        <v>0</v>
      </c>
      <c r="BK375" s="331" cm="1">
        <f t="array" aca="1" ref="BK375" ca="1">IFERROR(IFERROR(Resumo_Horas!BK375/INDIRECT(ADDRESS(7,COLUMN(BL:BL),4,1,Resumo_Horas!$A375)),0)*(((INDIRECT(ADDRESS(357,COLUMN(BL:BL),4,1,$A375))*14)/11)*(1+INDIRECT(ADDRESS(358,COLUMN(BL:BL),4,1,$A375)))),0)</f>
        <v>0</v>
      </c>
    </row>
    <row r="376" spans="1:63" x14ac:dyDescent="0.25">
      <c r="A376" s="330" t="str" cm="1">
        <f t="array" aca="1" ref="A376" ca="1">IF(INDIRECT(ADDRESS(9+QUOTIENT(ROW(A375)-1,20),4,4,1,"Equipa de projeto")) = 0,"", _xlfn.CONCAT(1 + QUOTIENT(ROW(A375)-1,20),". ", INDIRECT(ADDRESS(9+QUOTIENT(ROW(A375)-1,20),4,4,1,"Equipa de projeto"))))</f>
        <v/>
      </c>
      <c r="B376">
        <f>Atividades!$A$85</f>
        <v>0</v>
      </c>
      <c r="C376" s="123" t="s">
        <v>48</v>
      </c>
      <c r="D376" cm="1">
        <f t="array" aca="1" ref="D376" ca="1">IFERROR(IFERROR(Resumo_Horas!D376/INDIRECT(ADDRESS(7,COLUMN(E:E),4,1,Resumo_Horas!$A376)),0)*(((INDIRECT(ADDRESS(357,COLUMN(E:E),4,1,$A376))*14)/11)*(1+INDIRECT(ADDRESS(358,COLUMN(E:E),4,1,$A376)))),0)</f>
        <v>0</v>
      </c>
      <c r="E376" cm="1">
        <f t="array" aca="1" ref="E376" ca="1">IFERROR(IFERROR(Resumo_Horas!E376/INDIRECT(ADDRESS(7,COLUMN(F:F),4,1,Resumo_Horas!$A376)),0)*(((INDIRECT(ADDRESS(357,COLUMN(F:F),4,1,$A376))*14)/11)*(1+INDIRECT(ADDRESS(358,COLUMN(F:F),4,1,$A376)))),0)</f>
        <v>0</v>
      </c>
      <c r="F376" cm="1">
        <f t="array" aca="1" ref="F376" ca="1">IFERROR(IFERROR(Resumo_Horas!F376/INDIRECT(ADDRESS(7,COLUMN(G:G),4,1,Resumo_Horas!$A376)),0)*(((INDIRECT(ADDRESS(357,COLUMN(G:G),4,1,$A376))*14)/11)*(1+INDIRECT(ADDRESS(358,COLUMN(G:G),4,1,$A376)))),0)</f>
        <v>0</v>
      </c>
      <c r="G376" cm="1">
        <f t="array" aca="1" ref="G376" ca="1">IFERROR(IFERROR(Resumo_Horas!G376/INDIRECT(ADDRESS(7,COLUMN(H:H),4,1,Resumo_Horas!$A376)),0)*(((INDIRECT(ADDRESS(357,COLUMN(H:H),4,1,$A376))*14)/11)*(1+INDIRECT(ADDRESS(358,COLUMN(H:H),4,1,$A376)))),0)</f>
        <v>0</v>
      </c>
      <c r="H376" cm="1">
        <f t="array" aca="1" ref="H376" ca="1">IFERROR(IFERROR(Resumo_Horas!H376/INDIRECT(ADDRESS(7,COLUMN(I:I),4,1,Resumo_Horas!$A376)),0)*(((INDIRECT(ADDRESS(357,COLUMN(I:I),4,1,$A376))*14)/11)*(1+INDIRECT(ADDRESS(358,COLUMN(I:I),4,1,$A376)))),0)</f>
        <v>0</v>
      </c>
      <c r="I376" cm="1">
        <f t="array" aca="1" ref="I376" ca="1">IFERROR(IFERROR(Resumo_Horas!I376/INDIRECT(ADDRESS(7,COLUMN(J:J),4,1,Resumo_Horas!$A376)),0)*(((INDIRECT(ADDRESS(357,COLUMN(J:J),4,1,$A376))*14)/11)*(1+INDIRECT(ADDRESS(358,COLUMN(J:J),4,1,$A376)))),0)</f>
        <v>0</v>
      </c>
      <c r="J376" cm="1">
        <f t="array" aca="1" ref="J376" ca="1">IFERROR(IFERROR(Resumo_Horas!J376/INDIRECT(ADDRESS(7,COLUMN(K:K),4,1,Resumo_Horas!$A376)),0)*(((INDIRECT(ADDRESS(357,COLUMN(K:K),4,1,$A376))*14)/11)*(1+INDIRECT(ADDRESS(358,COLUMN(K:K),4,1,$A376)))),0)</f>
        <v>0</v>
      </c>
      <c r="K376" cm="1">
        <f t="array" aca="1" ref="K376" ca="1">IFERROR(IFERROR(Resumo_Horas!K376/INDIRECT(ADDRESS(7,COLUMN(L:L),4,1,Resumo_Horas!$A376)),0)*(((INDIRECT(ADDRESS(357,COLUMN(L:L),4,1,$A376))*14)/11)*(1+INDIRECT(ADDRESS(358,COLUMN(L:L),4,1,$A376)))),0)</f>
        <v>0</v>
      </c>
      <c r="L376" cm="1">
        <f t="array" aca="1" ref="L376" ca="1">IFERROR(IFERROR(Resumo_Horas!L376/INDIRECT(ADDRESS(7,COLUMN(M:M),4,1,Resumo_Horas!$A376)),0)*(((INDIRECT(ADDRESS(357,COLUMN(M:M),4,1,$A376))*14)/11)*(1+INDIRECT(ADDRESS(358,COLUMN(M:M),4,1,$A376)))),0)</f>
        <v>0</v>
      </c>
      <c r="M376" cm="1">
        <f t="array" aca="1" ref="M376" ca="1">IFERROR(IFERROR(Resumo_Horas!M376/INDIRECT(ADDRESS(7,COLUMN(N:N),4,1,Resumo_Horas!$A376)),0)*(((INDIRECT(ADDRESS(357,COLUMN(N:N),4,1,$A376))*14)/11)*(1+INDIRECT(ADDRESS(358,COLUMN(N:N),4,1,$A376)))),0)</f>
        <v>0</v>
      </c>
      <c r="N376" cm="1">
        <f t="array" aca="1" ref="N376" ca="1">IFERROR(IFERROR(Resumo_Horas!N376/INDIRECT(ADDRESS(7,COLUMN(O:O),4,1,Resumo_Horas!$A376)),0)*(((INDIRECT(ADDRESS(357,COLUMN(O:O),4,1,$A376))*14)/11)*(1+INDIRECT(ADDRESS(358,COLUMN(O:O),4,1,$A376)))),0)</f>
        <v>0</v>
      </c>
      <c r="O376" cm="1">
        <f t="array" aca="1" ref="O376" ca="1">IFERROR(IFERROR(Resumo_Horas!O376/INDIRECT(ADDRESS(7,COLUMN(P:P),4,1,Resumo_Horas!$A376)),0)*(((INDIRECT(ADDRESS(357,COLUMN(P:P),4,1,$A376))*14)/11)*(1+INDIRECT(ADDRESS(358,COLUMN(P:P),4,1,$A376)))),0)</f>
        <v>0</v>
      </c>
      <c r="P376" cm="1">
        <f t="array" aca="1" ref="P376" ca="1">IFERROR(IFERROR(Resumo_Horas!P376/INDIRECT(ADDRESS(7,COLUMN(Q:Q),4,1,Resumo_Horas!$A376)),0)*(((INDIRECT(ADDRESS(357,COLUMN(Q:Q),4,1,$A376))*14)/11)*(1+INDIRECT(ADDRESS(358,COLUMN(Q:Q),4,1,$A376)))),0)</f>
        <v>0</v>
      </c>
      <c r="Q376" cm="1">
        <f t="array" aca="1" ref="Q376" ca="1">IFERROR(IFERROR(Resumo_Horas!Q376/INDIRECT(ADDRESS(7,COLUMN(R:R),4,1,Resumo_Horas!$A376)),0)*(((INDIRECT(ADDRESS(357,COLUMN(R:R),4,1,$A376))*14)/11)*(1+INDIRECT(ADDRESS(358,COLUMN(R:R),4,1,$A376)))),0)</f>
        <v>0</v>
      </c>
      <c r="R376" cm="1">
        <f t="array" aca="1" ref="R376" ca="1">IFERROR(IFERROR(Resumo_Horas!R376/INDIRECT(ADDRESS(7,COLUMN(S:S),4,1,Resumo_Horas!$A376)),0)*(((INDIRECT(ADDRESS(357,COLUMN(S:S),4,1,$A376))*14)/11)*(1+INDIRECT(ADDRESS(358,COLUMN(S:S),4,1,$A376)))),0)</f>
        <v>0</v>
      </c>
      <c r="S376" cm="1">
        <f t="array" aca="1" ref="S376" ca="1">IFERROR(IFERROR(Resumo_Horas!S376/INDIRECT(ADDRESS(7,COLUMN(T:T),4,1,Resumo_Horas!$A376)),0)*(((INDIRECT(ADDRESS(357,COLUMN(T:T),4,1,$A376))*14)/11)*(1+INDIRECT(ADDRESS(358,COLUMN(T:T),4,1,$A376)))),0)</f>
        <v>0</v>
      </c>
      <c r="T376" cm="1">
        <f t="array" aca="1" ref="T376" ca="1">IFERROR(IFERROR(Resumo_Horas!T376/INDIRECT(ADDRESS(7,COLUMN(U:U),4,1,Resumo_Horas!$A376)),0)*(((INDIRECT(ADDRESS(357,COLUMN(U:U),4,1,$A376))*14)/11)*(1+INDIRECT(ADDRESS(358,COLUMN(U:U),4,1,$A376)))),0)</f>
        <v>0</v>
      </c>
      <c r="U376" cm="1">
        <f t="array" aca="1" ref="U376" ca="1">IFERROR(IFERROR(Resumo_Horas!U376/INDIRECT(ADDRESS(7,COLUMN(V:V),4,1,Resumo_Horas!$A376)),0)*(((INDIRECT(ADDRESS(357,COLUMN(V:V),4,1,$A376))*14)/11)*(1+INDIRECT(ADDRESS(358,COLUMN(V:V),4,1,$A376)))),0)</f>
        <v>0</v>
      </c>
      <c r="V376" cm="1">
        <f t="array" aca="1" ref="V376" ca="1">IFERROR(IFERROR(Resumo_Horas!V376/INDIRECT(ADDRESS(7,COLUMN(W:W),4,1,Resumo_Horas!$A376)),0)*(((INDIRECT(ADDRESS(357,COLUMN(W:W),4,1,$A376))*14)/11)*(1+INDIRECT(ADDRESS(358,COLUMN(W:W),4,1,$A376)))),0)</f>
        <v>0</v>
      </c>
      <c r="W376" cm="1">
        <f t="array" aca="1" ref="W376" ca="1">IFERROR(IFERROR(Resumo_Horas!W376/INDIRECT(ADDRESS(7,COLUMN(X:X),4,1,Resumo_Horas!$A376)),0)*(((INDIRECT(ADDRESS(357,COLUMN(X:X),4,1,$A376))*14)/11)*(1+INDIRECT(ADDRESS(358,COLUMN(X:X),4,1,$A376)))),0)</f>
        <v>0</v>
      </c>
      <c r="X376" cm="1">
        <f t="array" aca="1" ref="X376" ca="1">IFERROR(IFERROR(Resumo_Horas!X376/INDIRECT(ADDRESS(7,COLUMN(Y:Y),4,1,Resumo_Horas!$A376)),0)*(((INDIRECT(ADDRESS(357,COLUMN(Y:Y),4,1,$A376))*14)/11)*(1+INDIRECT(ADDRESS(358,COLUMN(Y:Y),4,1,$A376)))),0)</f>
        <v>0</v>
      </c>
      <c r="Y376" cm="1">
        <f t="array" aca="1" ref="Y376" ca="1">IFERROR(IFERROR(Resumo_Horas!Y376/INDIRECT(ADDRESS(7,COLUMN(Z:Z),4,1,Resumo_Horas!$A376)),0)*(((INDIRECT(ADDRESS(357,COLUMN(Z:Z),4,1,$A376))*14)/11)*(1+INDIRECT(ADDRESS(358,COLUMN(Z:Z),4,1,$A376)))),0)</f>
        <v>0</v>
      </c>
      <c r="Z376" cm="1">
        <f t="array" aca="1" ref="Z376" ca="1">IFERROR(IFERROR(Resumo_Horas!Z376/INDIRECT(ADDRESS(7,COLUMN(AA:AA),4,1,Resumo_Horas!$A376)),0)*(((INDIRECT(ADDRESS(357,COLUMN(AA:AA),4,1,$A376))*14)/11)*(1+INDIRECT(ADDRESS(358,COLUMN(AA:AA),4,1,$A376)))),0)</f>
        <v>0</v>
      </c>
      <c r="AA376" cm="1">
        <f t="array" aca="1" ref="AA376" ca="1">IFERROR(IFERROR(Resumo_Horas!AA376/INDIRECT(ADDRESS(7,COLUMN(AB:AB),4,1,Resumo_Horas!$A376)),0)*(((INDIRECT(ADDRESS(357,COLUMN(AB:AB),4,1,$A376))*14)/11)*(1+INDIRECT(ADDRESS(358,COLUMN(AB:AB),4,1,$A376)))),0)</f>
        <v>0</v>
      </c>
      <c r="AB376" cm="1">
        <f t="array" aca="1" ref="AB376" ca="1">IFERROR(IFERROR(Resumo_Horas!AB376/INDIRECT(ADDRESS(7,COLUMN(AC:AC),4,1,Resumo_Horas!$A376)),0)*(((INDIRECT(ADDRESS(357,COLUMN(AC:AC),4,1,$A376))*14)/11)*(1+INDIRECT(ADDRESS(358,COLUMN(AC:AC),4,1,$A376)))),0)</f>
        <v>0</v>
      </c>
      <c r="AC376" cm="1">
        <f t="array" aca="1" ref="AC376" ca="1">IFERROR(IFERROR(Resumo_Horas!AC376/INDIRECT(ADDRESS(7,COLUMN(AD:AD),4,1,Resumo_Horas!$A376)),0)*(((INDIRECT(ADDRESS(357,COLUMN(AD:AD),4,1,$A376))*14)/11)*(1+INDIRECT(ADDRESS(358,COLUMN(AD:AD),4,1,$A376)))),0)</f>
        <v>0</v>
      </c>
      <c r="AD376" cm="1">
        <f t="array" aca="1" ref="AD376" ca="1">IFERROR(IFERROR(Resumo_Horas!AD376/INDIRECT(ADDRESS(7,COLUMN(AE:AE),4,1,Resumo_Horas!$A376)),0)*(((INDIRECT(ADDRESS(357,COLUMN(AE:AE),4,1,$A376))*14)/11)*(1+INDIRECT(ADDRESS(358,COLUMN(AE:AE),4,1,$A376)))),0)</f>
        <v>0</v>
      </c>
      <c r="AE376" cm="1">
        <f t="array" aca="1" ref="AE376" ca="1">IFERROR(IFERROR(Resumo_Horas!AE376/INDIRECT(ADDRESS(7,COLUMN(AF:AF),4,1,Resumo_Horas!$A376)),0)*(((INDIRECT(ADDRESS(357,COLUMN(AF:AF),4,1,$A376))*14)/11)*(1+INDIRECT(ADDRESS(358,COLUMN(AF:AF),4,1,$A376)))),0)</f>
        <v>0</v>
      </c>
      <c r="AF376" cm="1">
        <f t="array" aca="1" ref="AF376" ca="1">IFERROR(IFERROR(Resumo_Horas!AF376/INDIRECT(ADDRESS(7,COLUMN(AG:AG),4,1,Resumo_Horas!$A376)),0)*(((INDIRECT(ADDRESS(357,COLUMN(AG:AG),4,1,$A376))*14)/11)*(1+INDIRECT(ADDRESS(358,COLUMN(AG:AG),4,1,$A376)))),0)</f>
        <v>0</v>
      </c>
      <c r="AG376" cm="1">
        <f t="array" aca="1" ref="AG376" ca="1">IFERROR(IFERROR(Resumo_Horas!AG376/INDIRECT(ADDRESS(7,COLUMN(AH:AH),4,1,Resumo_Horas!$A376)),0)*(((INDIRECT(ADDRESS(357,COLUMN(AH:AH),4,1,$A376))*14)/11)*(1+INDIRECT(ADDRESS(358,COLUMN(AH:AH),4,1,$A376)))),0)</f>
        <v>0</v>
      </c>
      <c r="AH376" cm="1">
        <f t="array" aca="1" ref="AH376" ca="1">IFERROR(IFERROR(Resumo_Horas!AH376/INDIRECT(ADDRESS(7,COLUMN(AI:AI),4,1,Resumo_Horas!$A376)),0)*(((INDIRECT(ADDRESS(357,COLUMN(AI:AI),4,1,$A376))*14)/11)*(1+INDIRECT(ADDRESS(358,COLUMN(AI:AI),4,1,$A376)))),0)</f>
        <v>0</v>
      </c>
      <c r="AI376" cm="1">
        <f t="array" aca="1" ref="AI376" ca="1">IFERROR(IFERROR(Resumo_Horas!AI376/INDIRECT(ADDRESS(7,COLUMN(AJ:AJ),4,1,Resumo_Horas!$A376)),0)*(((INDIRECT(ADDRESS(357,COLUMN(AJ:AJ),4,1,$A376))*14)/11)*(1+INDIRECT(ADDRESS(358,COLUMN(AJ:AJ),4,1,$A376)))),0)</f>
        <v>0</v>
      </c>
      <c r="AJ376" cm="1">
        <f t="array" aca="1" ref="AJ376" ca="1">IFERROR(IFERROR(Resumo_Horas!AJ376/INDIRECT(ADDRESS(7,COLUMN(AK:AK),4,1,Resumo_Horas!$A376)),0)*(((INDIRECT(ADDRESS(357,COLUMN(AK:AK),4,1,$A376))*14)/11)*(1+INDIRECT(ADDRESS(358,COLUMN(AK:AK),4,1,$A376)))),0)</f>
        <v>0</v>
      </c>
      <c r="AK376" cm="1">
        <f t="array" aca="1" ref="AK376" ca="1">IFERROR(IFERROR(Resumo_Horas!AK376/INDIRECT(ADDRESS(7,COLUMN(AL:AL),4,1,Resumo_Horas!$A376)),0)*(((INDIRECT(ADDRESS(357,COLUMN(AL:AL),4,1,$A376))*14)/11)*(1+INDIRECT(ADDRESS(358,COLUMN(AL:AL),4,1,$A376)))),0)</f>
        <v>0</v>
      </c>
      <c r="AL376" cm="1">
        <f t="array" aca="1" ref="AL376" ca="1">IFERROR(IFERROR(Resumo_Horas!AL376/INDIRECT(ADDRESS(7,COLUMN(AM:AM),4,1,Resumo_Horas!$A376)),0)*(((INDIRECT(ADDRESS(357,COLUMN(AM:AM),4,1,$A376))*14)/11)*(1+INDIRECT(ADDRESS(358,COLUMN(AM:AM),4,1,$A376)))),0)</f>
        <v>0</v>
      </c>
      <c r="AM376" cm="1">
        <f t="array" aca="1" ref="AM376" ca="1">IFERROR(IFERROR(Resumo_Horas!AM376/INDIRECT(ADDRESS(7,COLUMN(AN:AN),4,1,Resumo_Horas!$A376)),0)*(((INDIRECT(ADDRESS(357,COLUMN(AN:AN),4,1,$A376))*14)/11)*(1+INDIRECT(ADDRESS(358,COLUMN(AN:AN),4,1,$A376)))),0)</f>
        <v>0</v>
      </c>
      <c r="AN376" cm="1">
        <f t="array" aca="1" ref="AN376" ca="1">IFERROR(IFERROR(Resumo_Horas!AN376/INDIRECT(ADDRESS(7,COLUMN(AO:AO),4,1,Resumo_Horas!$A376)),0)*(((INDIRECT(ADDRESS(357,COLUMN(AO:AO),4,1,$A376))*14)/11)*(1+INDIRECT(ADDRESS(358,COLUMN(AO:AO),4,1,$A376)))),0)</f>
        <v>0</v>
      </c>
      <c r="AO376" cm="1">
        <f t="array" aca="1" ref="AO376" ca="1">IFERROR(IFERROR(Resumo_Horas!AO376/INDIRECT(ADDRESS(7,COLUMN(AP:AP),4,1,Resumo_Horas!$A376)),0)*(((INDIRECT(ADDRESS(357,COLUMN(AP:AP),4,1,$A376))*14)/11)*(1+INDIRECT(ADDRESS(358,COLUMN(AP:AP),4,1,$A376)))),0)</f>
        <v>0</v>
      </c>
      <c r="AP376" cm="1">
        <f t="array" aca="1" ref="AP376" ca="1">IFERROR(IFERROR(Resumo_Horas!AP376/INDIRECT(ADDRESS(7,COLUMN(AQ:AQ),4,1,Resumo_Horas!$A376)),0)*(((INDIRECT(ADDRESS(357,COLUMN(AQ:AQ),4,1,$A376))*14)/11)*(1+INDIRECT(ADDRESS(358,COLUMN(AQ:AQ),4,1,$A376)))),0)</f>
        <v>0</v>
      </c>
      <c r="AQ376" cm="1">
        <f t="array" aca="1" ref="AQ376" ca="1">IFERROR(IFERROR(Resumo_Horas!AQ376/INDIRECT(ADDRESS(7,COLUMN(AR:AR),4,1,Resumo_Horas!$A376)),0)*(((INDIRECT(ADDRESS(357,COLUMN(AR:AR),4,1,$A376))*14)/11)*(1+INDIRECT(ADDRESS(358,COLUMN(AR:AR),4,1,$A376)))),0)</f>
        <v>0</v>
      </c>
      <c r="AR376" cm="1">
        <f t="array" aca="1" ref="AR376" ca="1">IFERROR(IFERROR(Resumo_Horas!AR376/INDIRECT(ADDRESS(7,COLUMN(AS:AS),4,1,Resumo_Horas!$A376)),0)*(((INDIRECT(ADDRESS(357,COLUMN(AS:AS),4,1,$A376))*14)/11)*(1+INDIRECT(ADDRESS(358,COLUMN(AS:AS),4,1,$A376)))),0)</f>
        <v>0</v>
      </c>
      <c r="AS376" cm="1">
        <f t="array" aca="1" ref="AS376" ca="1">IFERROR(IFERROR(Resumo_Horas!AS376/INDIRECT(ADDRESS(7,COLUMN(AT:AT),4,1,Resumo_Horas!$A376)),0)*(((INDIRECT(ADDRESS(357,COLUMN(AT:AT),4,1,$A376))*14)/11)*(1+INDIRECT(ADDRESS(358,COLUMN(AT:AT),4,1,$A376)))),0)</f>
        <v>0</v>
      </c>
      <c r="AT376" cm="1">
        <f t="array" aca="1" ref="AT376" ca="1">IFERROR(IFERROR(Resumo_Horas!AT376/INDIRECT(ADDRESS(7,COLUMN(AU:AU),4,1,Resumo_Horas!$A376)),0)*(((INDIRECT(ADDRESS(357,COLUMN(AU:AU),4,1,$A376))*14)/11)*(1+INDIRECT(ADDRESS(358,COLUMN(AU:AU),4,1,$A376)))),0)</f>
        <v>0</v>
      </c>
      <c r="AU376" cm="1">
        <f t="array" aca="1" ref="AU376" ca="1">IFERROR(IFERROR(Resumo_Horas!AU376/INDIRECT(ADDRESS(7,COLUMN(AV:AV),4,1,Resumo_Horas!$A376)),0)*(((INDIRECT(ADDRESS(357,COLUMN(AV:AV),4,1,$A376))*14)/11)*(1+INDIRECT(ADDRESS(358,COLUMN(AV:AV),4,1,$A376)))),0)</f>
        <v>0</v>
      </c>
      <c r="AV376" cm="1">
        <f t="array" aca="1" ref="AV376" ca="1">IFERROR(IFERROR(Resumo_Horas!AV376/INDIRECT(ADDRESS(7,COLUMN(AW:AW),4,1,Resumo_Horas!$A376)),0)*(((INDIRECT(ADDRESS(357,COLUMN(AW:AW),4,1,$A376))*14)/11)*(1+INDIRECT(ADDRESS(358,COLUMN(AW:AW),4,1,$A376)))),0)</f>
        <v>0</v>
      </c>
      <c r="AW376" cm="1">
        <f t="array" aca="1" ref="AW376" ca="1">IFERROR(IFERROR(Resumo_Horas!AW376/INDIRECT(ADDRESS(7,COLUMN(AX:AX),4,1,Resumo_Horas!$A376)),0)*(((INDIRECT(ADDRESS(357,COLUMN(AX:AX),4,1,$A376))*14)/11)*(1+INDIRECT(ADDRESS(358,COLUMN(AX:AX),4,1,$A376)))),0)</f>
        <v>0</v>
      </c>
      <c r="AX376" cm="1">
        <f t="array" aca="1" ref="AX376" ca="1">IFERROR(IFERROR(Resumo_Horas!AX376/INDIRECT(ADDRESS(7,COLUMN(AY:AY),4,1,Resumo_Horas!$A376)),0)*(((INDIRECT(ADDRESS(357,COLUMN(AY:AY),4,1,$A376))*14)/11)*(1+INDIRECT(ADDRESS(358,COLUMN(AY:AY),4,1,$A376)))),0)</f>
        <v>0</v>
      </c>
      <c r="AY376" cm="1">
        <f t="array" aca="1" ref="AY376" ca="1">IFERROR(IFERROR(Resumo_Horas!AY376/INDIRECT(ADDRESS(7,COLUMN(AZ:AZ),4,1,Resumo_Horas!$A376)),0)*(((INDIRECT(ADDRESS(357,COLUMN(AZ:AZ),4,1,$A376))*14)/11)*(1+INDIRECT(ADDRESS(358,COLUMN(AZ:AZ),4,1,$A376)))),0)</f>
        <v>0</v>
      </c>
      <c r="AZ376" cm="1">
        <f t="array" aca="1" ref="AZ376" ca="1">IFERROR(IFERROR(Resumo_Horas!AZ376/INDIRECT(ADDRESS(7,COLUMN(BA:BA),4,1,Resumo_Horas!$A376)),0)*(((INDIRECT(ADDRESS(357,COLUMN(BA:BA),4,1,$A376))*14)/11)*(1+INDIRECT(ADDRESS(358,COLUMN(BA:BA),4,1,$A376)))),0)</f>
        <v>0</v>
      </c>
      <c r="BA376" cm="1">
        <f t="array" aca="1" ref="BA376" ca="1">IFERROR(IFERROR(Resumo_Horas!BA376/INDIRECT(ADDRESS(7,COLUMN(BB:BB),4,1,Resumo_Horas!$A376)),0)*(((INDIRECT(ADDRESS(357,COLUMN(BB:BB),4,1,$A376))*14)/11)*(1+INDIRECT(ADDRESS(358,COLUMN(BB:BB),4,1,$A376)))),0)</f>
        <v>0</v>
      </c>
      <c r="BB376" cm="1">
        <f t="array" aca="1" ref="BB376" ca="1">IFERROR(IFERROR(Resumo_Horas!BB376/INDIRECT(ADDRESS(7,COLUMN(BC:BC),4,1,Resumo_Horas!$A376)),0)*(((INDIRECT(ADDRESS(357,COLUMN(BC:BC),4,1,$A376))*14)/11)*(1+INDIRECT(ADDRESS(358,COLUMN(BC:BC),4,1,$A376)))),0)</f>
        <v>0</v>
      </c>
      <c r="BC376" cm="1">
        <f t="array" aca="1" ref="BC376" ca="1">IFERROR(IFERROR(Resumo_Horas!BC376/INDIRECT(ADDRESS(7,COLUMN(BD:BD),4,1,Resumo_Horas!$A376)),0)*(((INDIRECT(ADDRESS(357,COLUMN(BD:BD),4,1,$A376))*14)/11)*(1+INDIRECT(ADDRESS(358,COLUMN(BD:BD),4,1,$A376)))),0)</f>
        <v>0</v>
      </c>
      <c r="BD376" cm="1">
        <f t="array" aca="1" ref="BD376" ca="1">IFERROR(IFERROR(Resumo_Horas!BD376/INDIRECT(ADDRESS(7,COLUMN(BE:BE),4,1,Resumo_Horas!$A376)),0)*(((INDIRECT(ADDRESS(357,COLUMN(BE:BE),4,1,$A376))*14)/11)*(1+INDIRECT(ADDRESS(358,COLUMN(BE:BE),4,1,$A376)))),0)</f>
        <v>0</v>
      </c>
      <c r="BE376" cm="1">
        <f t="array" aca="1" ref="BE376" ca="1">IFERROR(IFERROR(Resumo_Horas!BE376/INDIRECT(ADDRESS(7,COLUMN(BF:BF),4,1,Resumo_Horas!$A376)),0)*(((INDIRECT(ADDRESS(357,COLUMN(BF:BF),4,1,$A376))*14)/11)*(1+INDIRECT(ADDRESS(358,COLUMN(BF:BF),4,1,$A376)))),0)</f>
        <v>0</v>
      </c>
      <c r="BF376" cm="1">
        <f t="array" aca="1" ref="BF376" ca="1">IFERROR(IFERROR(Resumo_Horas!BF376/INDIRECT(ADDRESS(7,COLUMN(BG:BG),4,1,Resumo_Horas!$A376)),0)*(((INDIRECT(ADDRESS(357,COLUMN(BG:BG),4,1,$A376))*14)/11)*(1+INDIRECT(ADDRESS(358,COLUMN(BG:BG),4,1,$A376)))),0)</f>
        <v>0</v>
      </c>
      <c r="BG376" cm="1">
        <f t="array" aca="1" ref="BG376" ca="1">IFERROR(IFERROR(Resumo_Horas!BG376/INDIRECT(ADDRESS(7,COLUMN(BH:BH),4,1,Resumo_Horas!$A376)),0)*(((INDIRECT(ADDRESS(357,COLUMN(BH:BH),4,1,$A376))*14)/11)*(1+INDIRECT(ADDRESS(358,COLUMN(BH:BH),4,1,$A376)))),0)</f>
        <v>0</v>
      </c>
      <c r="BH376" cm="1">
        <f t="array" aca="1" ref="BH376" ca="1">IFERROR(IFERROR(Resumo_Horas!BH376/INDIRECT(ADDRESS(7,COLUMN(BI:BI),4,1,Resumo_Horas!$A376)),0)*(((INDIRECT(ADDRESS(357,COLUMN(BI:BI),4,1,$A376))*14)/11)*(1+INDIRECT(ADDRESS(358,COLUMN(BI:BI),4,1,$A376)))),0)</f>
        <v>0</v>
      </c>
      <c r="BI376" cm="1">
        <f t="array" aca="1" ref="BI376" ca="1">IFERROR(IFERROR(Resumo_Horas!BI376/INDIRECT(ADDRESS(7,COLUMN(BJ:BJ),4,1,Resumo_Horas!$A376)),0)*(((INDIRECT(ADDRESS(357,COLUMN(BJ:BJ),4,1,$A376))*14)/11)*(1+INDIRECT(ADDRESS(358,COLUMN(BJ:BJ),4,1,$A376)))),0)</f>
        <v>0</v>
      </c>
      <c r="BJ376" cm="1">
        <f t="array" aca="1" ref="BJ376" ca="1">IFERROR(IFERROR(Resumo_Horas!BJ376/INDIRECT(ADDRESS(7,COLUMN(BK:BK),4,1,Resumo_Horas!$A376)),0)*(((INDIRECT(ADDRESS(357,COLUMN(BK:BK),4,1,$A376))*14)/11)*(1+INDIRECT(ADDRESS(358,COLUMN(BK:BK),4,1,$A376)))),0)</f>
        <v>0</v>
      </c>
      <c r="BK376" s="331" cm="1">
        <f t="array" aca="1" ref="BK376" ca="1">IFERROR(IFERROR(Resumo_Horas!BK376/INDIRECT(ADDRESS(7,COLUMN(BL:BL),4,1,Resumo_Horas!$A376)),0)*(((INDIRECT(ADDRESS(357,COLUMN(BL:BL),4,1,$A376))*14)/11)*(1+INDIRECT(ADDRESS(358,COLUMN(BL:BL),4,1,$A376)))),0)</f>
        <v>0</v>
      </c>
    </row>
    <row r="377" spans="1:63" x14ac:dyDescent="0.25">
      <c r="A377" s="330" t="str" cm="1">
        <f t="array" aca="1" ref="A377" ca="1">IF(INDIRECT(ADDRESS(9+QUOTIENT(ROW(A376)-1,20),4,4,1,"Equipa de projeto")) = 0,"", _xlfn.CONCAT(1 + QUOTIENT(ROW(A376)-1,20),". ", INDIRECT(ADDRESS(9+QUOTIENT(ROW(A376)-1,20),4,4,1,"Equipa de projeto"))))</f>
        <v/>
      </c>
      <c r="B377">
        <f>Atividades!$A$85</f>
        <v>0</v>
      </c>
      <c r="C377" s="123" t="s">
        <v>49</v>
      </c>
      <c r="D377" cm="1">
        <f t="array" aca="1" ref="D377" ca="1">IFERROR(IFERROR(Resumo_Horas!D377/INDIRECT(ADDRESS(7,COLUMN(E:E),4,1,Resumo_Horas!$A377)),0)*(((INDIRECT(ADDRESS(357,COLUMN(E:E),4,1,$A377))*14)/11)*(1+INDIRECT(ADDRESS(358,COLUMN(E:E),4,1,$A377)))),0)</f>
        <v>0</v>
      </c>
      <c r="E377" cm="1">
        <f t="array" aca="1" ref="E377" ca="1">IFERROR(IFERROR(Resumo_Horas!E377/INDIRECT(ADDRESS(7,COLUMN(F:F),4,1,Resumo_Horas!$A377)),0)*(((INDIRECT(ADDRESS(357,COLUMN(F:F),4,1,$A377))*14)/11)*(1+INDIRECT(ADDRESS(358,COLUMN(F:F),4,1,$A377)))),0)</f>
        <v>0</v>
      </c>
      <c r="F377" cm="1">
        <f t="array" aca="1" ref="F377" ca="1">IFERROR(IFERROR(Resumo_Horas!F377/INDIRECT(ADDRESS(7,COLUMN(G:G),4,1,Resumo_Horas!$A377)),0)*(((INDIRECT(ADDRESS(357,COLUMN(G:G),4,1,$A377))*14)/11)*(1+INDIRECT(ADDRESS(358,COLUMN(G:G),4,1,$A377)))),0)</f>
        <v>0</v>
      </c>
      <c r="G377" cm="1">
        <f t="array" aca="1" ref="G377" ca="1">IFERROR(IFERROR(Resumo_Horas!G377/INDIRECT(ADDRESS(7,COLUMN(H:H),4,1,Resumo_Horas!$A377)),0)*(((INDIRECT(ADDRESS(357,COLUMN(H:H),4,1,$A377))*14)/11)*(1+INDIRECT(ADDRESS(358,COLUMN(H:H),4,1,$A377)))),0)</f>
        <v>0</v>
      </c>
      <c r="H377" cm="1">
        <f t="array" aca="1" ref="H377" ca="1">IFERROR(IFERROR(Resumo_Horas!H377/INDIRECT(ADDRESS(7,COLUMN(I:I),4,1,Resumo_Horas!$A377)),0)*(((INDIRECT(ADDRESS(357,COLUMN(I:I),4,1,$A377))*14)/11)*(1+INDIRECT(ADDRESS(358,COLUMN(I:I),4,1,$A377)))),0)</f>
        <v>0</v>
      </c>
      <c r="I377" cm="1">
        <f t="array" aca="1" ref="I377" ca="1">IFERROR(IFERROR(Resumo_Horas!I377/INDIRECT(ADDRESS(7,COLUMN(J:J),4,1,Resumo_Horas!$A377)),0)*(((INDIRECT(ADDRESS(357,COLUMN(J:J),4,1,$A377))*14)/11)*(1+INDIRECT(ADDRESS(358,COLUMN(J:J),4,1,$A377)))),0)</f>
        <v>0</v>
      </c>
      <c r="J377" cm="1">
        <f t="array" aca="1" ref="J377" ca="1">IFERROR(IFERROR(Resumo_Horas!J377/INDIRECT(ADDRESS(7,COLUMN(K:K),4,1,Resumo_Horas!$A377)),0)*(((INDIRECT(ADDRESS(357,COLUMN(K:K),4,1,$A377))*14)/11)*(1+INDIRECT(ADDRESS(358,COLUMN(K:K),4,1,$A377)))),0)</f>
        <v>0</v>
      </c>
      <c r="K377" cm="1">
        <f t="array" aca="1" ref="K377" ca="1">IFERROR(IFERROR(Resumo_Horas!K377/INDIRECT(ADDRESS(7,COLUMN(L:L),4,1,Resumo_Horas!$A377)),0)*(((INDIRECT(ADDRESS(357,COLUMN(L:L),4,1,$A377))*14)/11)*(1+INDIRECT(ADDRESS(358,COLUMN(L:L),4,1,$A377)))),0)</f>
        <v>0</v>
      </c>
      <c r="L377" cm="1">
        <f t="array" aca="1" ref="L377" ca="1">IFERROR(IFERROR(Resumo_Horas!L377/INDIRECT(ADDRESS(7,COLUMN(M:M),4,1,Resumo_Horas!$A377)),0)*(((INDIRECT(ADDRESS(357,COLUMN(M:M),4,1,$A377))*14)/11)*(1+INDIRECT(ADDRESS(358,COLUMN(M:M),4,1,$A377)))),0)</f>
        <v>0</v>
      </c>
      <c r="M377" cm="1">
        <f t="array" aca="1" ref="M377" ca="1">IFERROR(IFERROR(Resumo_Horas!M377/INDIRECT(ADDRESS(7,COLUMN(N:N),4,1,Resumo_Horas!$A377)),0)*(((INDIRECT(ADDRESS(357,COLUMN(N:N),4,1,$A377))*14)/11)*(1+INDIRECT(ADDRESS(358,COLUMN(N:N),4,1,$A377)))),0)</f>
        <v>0</v>
      </c>
      <c r="N377" cm="1">
        <f t="array" aca="1" ref="N377" ca="1">IFERROR(IFERROR(Resumo_Horas!N377/INDIRECT(ADDRESS(7,COLUMN(O:O),4,1,Resumo_Horas!$A377)),0)*(((INDIRECT(ADDRESS(357,COLUMN(O:O),4,1,$A377))*14)/11)*(1+INDIRECT(ADDRESS(358,COLUMN(O:O),4,1,$A377)))),0)</f>
        <v>0</v>
      </c>
      <c r="O377" cm="1">
        <f t="array" aca="1" ref="O377" ca="1">IFERROR(IFERROR(Resumo_Horas!O377/INDIRECT(ADDRESS(7,COLUMN(P:P),4,1,Resumo_Horas!$A377)),0)*(((INDIRECT(ADDRESS(357,COLUMN(P:P),4,1,$A377))*14)/11)*(1+INDIRECT(ADDRESS(358,COLUMN(P:P),4,1,$A377)))),0)</f>
        <v>0</v>
      </c>
      <c r="P377" cm="1">
        <f t="array" aca="1" ref="P377" ca="1">IFERROR(IFERROR(Resumo_Horas!P377/INDIRECT(ADDRESS(7,COLUMN(Q:Q),4,1,Resumo_Horas!$A377)),0)*(((INDIRECT(ADDRESS(357,COLUMN(Q:Q),4,1,$A377))*14)/11)*(1+INDIRECT(ADDRESS(358,COLUMN(Q:Q),4,1,$A377)))),0)</f>
        <v>0</v>
      </c>
      <c r="Q377" cm="1">
        <f t="array" aca="1" ref="Q377" ca="1">IFERROR(IFERROR(Resumo_Horas!Q377/INDIRECT(ADDRESS(7,COLUMN(R:R),4,1,Resumo_Horas!$A377)),0)*(((INDIRECT(ADDRESS(357,COLUMN(R:R),4,1,$A377))*14)/11)*(1+INDIRECT(ADDRESS(358,COLUMN(R:R),4,1,$A377)))),0)</f>
        <v>0</v>
      </c>
      <c r="R377" cm="1">
        <f t="array" aca="1" ref="R377" ca="1">IFERROR(IFERROR(Resumo_Horas!R377/INDIRECT(ADDRESS(7,COLUMN(S:S),4,1,Resumo_Horas!$A377)),0)*(((INDIRECT(ADDRESS(357,COLUMN(S:S),4,1,$A377))*14)/11)*(1+INDIRECT(ADDRESS(358,COLUMN(S:S),4,1,$A377)))),0)</f>
        <v>0</v>
      </c>
      <c r="S377" cm="1">
        <f t="array" aca="1" ref="S377" ca="1">IFERROR(IFERROR(Resumo_Horas!S377/INDIRECT(ADDRESS(7,COLUMN(T:T),4,1,Resumo_Horas!$A377)),0)*(((INDIRECT(ADDRESS(357,COLUMN(T:T),4,1,$A377))*14)/11)*(1+INDIRECT(ADDRESS(358,COLUMN(T:T),4,1,$A377)))),0)</f>
        <v>0</v>
      </c>
      <c r="T377" cm="1">
        <f t="array" aca="1" ref="T377" ca="1">IFERROR(IFERROR(Resumo_Horas!T377/INDIRECT(ADDRESS(7,COLUMN(U:U),4,1,Resumo_Horas!$A377)),0)*(((INDIRECT(ADDRESS(357,COLUMN(U:U),4,1,$A377))*14)/11)*(1+INDIRECT(ADDRESS(358,COLUMN(U:U),4,1,$A377)))),0)</f>
        <v>0</v>
      </c>
      <c r="U377" cm="1">
        <f t="array" aca="1" ref="U377" ca="1">IFERROR(IFERROR(Resumo_Horas!U377/INDIRECT(ADDRESS(7,COLUMN(V:V),4,1,Resumo_Horas!$A377)),0)*(((INDIRECT(ADDRESS(357,COLUMN(V:V),4,1,$A377))*14)/11)*(1+INDIRECT(ADDRESS(358,COLUMN(V:V),4,1,$A377)))),0)</f>
        <v>0</v>
      </c>
      <c r="V377" cm="1">
        <f t="array" aca="1" ref="V377" ca="1">IFERROR(IFERROR(Resumo_Horas!V377/INDIRECT(ADDRESS(7,COLUMN(W:W),4,1,Resumo_Horas!$A377)),0)*(((INDIRECT(ADDRESS(357,COLUMN(W:W),4,1,$A377))*14)/11)*(1+INDIRECT(ADDRESS(358,COLUMN(W:W),4,1,$A377)))),0)</f>
        <v>0</v>
      </c>
      <c r="W377" cm="1">
        <f t="array" aca="1" ref="W377" ca="1">IFERROR(IFERROR(Resumo_Horas!W377/INDIRECT(ADDRESS(7,COLUMN(X:X),4,1,Resumo_Horas!$A377)),0)*(((INDIRECT(ADDRESS(357,COLUMN(X:X),4,1,$A377))*14)/11)*(1+INDIRECT(ADDRESS(358,COLUMN(X:X),4,1,$A377)))),0)</f>
        <v>0</v>
      </c>
      <c r="X377" cm="1">
        <f t="array" aca="1" ref="X377" ca="1">IFERROR(IFERROR(Resumo_Horas!X377/INDIRECT(ADDRESS(7,COLUMN(Y:Y),4,1,Resumo_Horas!$A377)),0)*(((INDIRECT(ADDRESS(357,COLUMN(Y:Y),4,1,$A377))*14)/11)*(1+INDIRECT(ADDRESS(358,COLUMN(Y:Y),4,1,$A377)))),0)</f>
        <v>0</v>
      </c>
      <c r="Y377" cm="1">
        <f t="array" aca="1" ref="Y377" ca="1">IFERROR(IFERROR(Resumo_Horas!Y377/INDIRECT(ADDRESS(7,COLUMN(Z:Z),4,1,Resumo_Horas!$A377)),0)*(((INDIRECT(ADDRESS(357,COLUMN(Z:Z),4,1,$A377))*14)/11)*(1+INDIRECT(ADDRESS(358,COLUMN(Z:Z),4,1,$A377)))),0)</f>
        <v>0</v>
      </c>
      <c r="Z377" cm="1">
        <f t="array" aca="1" ref="Z377" ca="1">IFERROR(IFERROR(Resumo_Horas!Z377/INDIRECT(ADDRESS(7,COLUMN(AA:AA),4,1,Resumo_Horas!$A377)),0)*(((INDIRECT(ADDRESS(357,COLUMN(AA:AA),4,1,$A377))*14)/11)*(1+INDIRECT(ADDRESS(358,COLUMN(AA:AA),4,1,$A377)))),0)</f>
        <v>0</v>
      </c>
      <c r="AA377" cm="1">
        <f t="array" aca="1" ref="AA377" ca="1">IFERROR(IFERROR(Resumo_Horas!AA377/INDIRECT(ADDRESS(7,COLUMN(AB:AB),4,1,Resumo_Horas!$A377)),0)*(((INDIRECT(ADDRESS(357,COLUMN(AB:AB),4,1,$A377))*14)/11)*(1+INDIRECT(ADDRESS(358,COLUMN(AB:AB),4,1,$A377)))),0)</f>
        <v>0</v>
      </c>
      <c r="AB377" cm="1">
        <f t="array" aca="1" ref="AB377" ca="1">IFERROR(IFERROR(Resumo_Horas!AB377/INDIRECT(ADDRESS(7,COLUMN(AC:AC),4,1,Resumo_Horas!$A377)),0)*(((INDIRECT(ADDRESS(357,COLUMN(AC:AC),4,1,$A377))*14)/11)*(1+INDIRECT(ADDRESS(358,COLUMN(AC:AC),4,1,$A377)))),0)</f>
        <v>0</v>
      </c>
      <c r="AC377" cm="1">
        <f t="array" aca="1" ref="AC377" ca="1">IFERROR(IFERROR(Resumo_Horas!AC377/INDIRECT(ADDRESS(7,COLUMN(AD:AD),4,1,Resumo_Horas!$A377)),0)*(((INDIRECT(ADDRESS(357,COLUMN(AD:AD),4,1,$A377))*14)/11)*(1+INDIRECT(ADDRESS(358,COLUMN(AD:AD),4,1,$A377)))),0)</f>
        <v>0</v>
      </c>
      <c r="AD377" cm="1">
        <f t="array" aca="1" ref="AD377" ca="1">IFERROR(IFERROR(Resumo_Horas!AD377/INDIRECT(ADDRESS(7,COLUMN(AE:AE),4,1,Resumo_Horas!$A377)),0)*(((INDIRECT(ADDRESS(357,COLUMN(AE:AE),4,1,$A377))*14)/11)*(1+INDIRECT(ADDRESS(358,COLUMN(AE:AE),4,1,$A377)))),0)</f>
        <v>0</v>
      </c>
      <c r="AE377" cm="1">
        <f t="array" aca="1" ref="AE377" ca="1">IFERROR(IFERROR(Resumo_Horas!AE377/INDIRECT(ADDRESS(7,COLUMN(AF:AF),4,1,Resumo_Horas!$A377)),0)*(((INDIRECT(ADDRESS(357,COLUMN(AF:AF),4,1,$A377))*14)/11)*(1+INDIRECT(ADDRESS(358,COLUMN(AF:AF),4,1,$A377)))),0)</f>
        <v>0</v>
      </c>
      <c r="AF377" cm="1">
        <f t="array" aca="1" ref="AF377" ca="1">IFERROR(IFERROR(Resumo_Horas!AF377/INDIRECT(ADDRESS(7,COLUMN(AG:AG),4,1,Resumo_Horas!$A377)),0)*(((INDIRECT(ADDRESS(357,COLUMN(AG:AG),4,1,$A377))*14)/11)*(1+INDIRECT(ADDRESS(358,COLUMN(AG:AG),4,1,$A377)))),0)</f>
        <v>0</v>
      </c>
      <c r="AG377" cm="1">
        <f t="array" aca="1" ref="AG377" ca="1">IFERROR(IFERROR(Resumo_Horas!AG377/INDIRECT(ADDRESS(7,COLUMN(AH:AH),4,1,Resumo_Horas!$A377)),0)*(((INDIRECT(ADDRESS(357,COLUMN(AH:AH),4,1,$A377))*14)/11)*(1+INDIRECT(ADDRESS(358,COLUMN(AH:AH),4,1,$A377)))),0)</f>
        <v>0</v>
      </c>
      <c r="AH377" cm="1">
        <f t="array" aca="1" ref="AH377" ca="1">IFERROR(IFERROR(Resumo_Horas!AH377/INDIRECT(ADDRESS(7,COLUMN(AI:AI),4,1,Resumo_Horas!$A377)),0)*(((INDIRECT(ADDRESS(357,COLUMN(AI:AI),4,1,$A377))*14)/11)*(1+INDIRECT(ADDRESS(358,COLUMN(AI:AI),4,1,$A377)))),0)</f>
        <v>0</v>
      </c>
      <c r="AI377" cm="1">
        <f t="array" aca="1" ref="AI377" ca="1">IFERROR(IFERROR(Resumo_Horas!AI377/INDIRECT(ADDRESS(7,COLUMN(AJ:AJ),4,1,Resumo_Horas!$A377)),0)*(((INDIRECT(ADDRESS(357,COLUMN(AJ:AJ),4,1,$A377))*14)/11)*(1+INDIRECT(ADDRESS(358,COLUMN(AJ:AJ),4,1,$A377)))),0)</f>
        <v>0</v>
      </c>
      <c r="AJ377" cm="1">
        <f t="array" aca="1" ref="AJ377" ca="1">IFERROR(IFERROR(Resumo_Horas!AJ377/INDIRECT(ADDRESS(7,COLUMN(AK:AK),4,1,Resumo_Horas!$A377)),0)*(((INDIRECT(ADDRESS(357,COLUMN(AK:AK),4,1,$A377))*14)/11)*(1+INDIRECT(ADDRESS(358,COLUMN(AK:AK),4,1,$A377)))),0)</f>
        <v>0</v>
      </c>
      <c r="AK377" cm="1">
        <f t="array" aca="1" ref="AK377" ca="1">IFERROR(IFERROR(Resumo_Horas!AK377/INDIRECT(ADDRESS(7,COLUMN(AL:AL),4,1,Resumo_Horas!$A377)),0)*(((INDIRECT(ADDRESS(357,COLUMN(AL:AL),4,1,$A377))*14)/11)*(1+INDIRECT(ADDRESS(358,COLUMN(AL:AL),4,1,$A377)))),0)</f>
        <v>0</v>
      </c>
      <c r="AL377" cm="1">
        <f t="array" aca="1" ref="AL377" ca="1">IFERROR(IFERROR(Resumo_Horas!AL377/INDIRECT(ADDRESS(7,COLUMN(AM:AM),4,1,Resumo_Horas!$A377)),0)*(((INDIRECT(ADDRESS(357,COLUMN(AM:AM),4,1,$A377))*14)/11)*(1+INDIRECT(ADDRESS(358,COLUMN(AM:AM),4,1,$A377)))),0)</f>
        <v>0</v>
      </c>
      <c r="AM377" cm="1">
        <f t="array" aca="1" ref="AM377" ca="1">IFERROR(IFERROR(Resumo_Horas!AM377/INDIRECT(ADDRESS(7,COLUMN(AN:AN),4,1,Resumo_Horas!$A377)),0)*(((INDIRECT(ADDRESS(357,COLUMN(AN:AN),4,1,$A377))*14)/11)*(1+INDIRECT(ADDRESS(358,COLUMN(AN:AN),4,1,$A377)))),0)</f>
        <v>0</v>
      </c>
      <c r="AN377" cm="1">
        <f t="array" aca="1" ref="AN377" ca="1">IFERROR(IFERROR(Resumo_Horas!AN377/INDIRECT(ADDRESS(7,COLUMN(AO:AO),4,1,Resumo_Horas!$A377)),0)*(((INDIRECT(ADDRESS(357,COLUMN(AO:AO),4,1,$A377))*14)/11)*(1+INDIRECT(ADDRESS(358,COLUMN(AO:AO),4,1,$A377)))),0)</f>
        <v>0</v>
      </c>
      <c r="AO377" cm="1">
        <f t="array" aca="1" ref="AO377" ca="1">IFERROR(IFERROR(Resumo_Horas!AO377/INDIRECT(ADDRESS(7,COLUMN(AP:AP),4,1,Resumo_Horas!$A377)),0)*(((INDIRECT(ADDRESS(357,COLUMN(AP:AP),4,1,$A377))*14)/11)*(1+INDIRECT(ADDRESS(358,COLUMN(AP:AP),4,1,$A377)))),0)</f>
        <v>0</v>
      </c>
      <c r="AP377" cm="1">
        <f t="array" aca="1" ref="AP377" ca="1">IFERROR(IFERROR(Resumo_Horas!AP377/INDIRECT(ADDRESS(7,COLUMN(AQ:AQ),4,1,Resumo_Horas!$A377)),0)*(((INDIRECT(ADDRESS(357,COLUMN(AQ:AQ),4,1,$A377))*14)/11)*(1+INDIRECT(ADDRESS(358,COLUMN(AQ:AQ),4,1,$A377)))),0)</f>
        <v>0</v>
      </c>
      <c r="AQ377" cm="1">
        <f t="array" aca="1" ref="AQ377" ca="1">IFERROR(IFERROR(Resumo_Horas!AQ377/INDIRECT(ADDRESS(7,COLUMN(AR:AR),4,1,Resumo_Horas!$A377)),0)*(((INDIRECT(ADDRESS(357,COLUMN(AR:AR),4,1,$A377))*14)/11)*(1+INDIRECT(ADDRESS(358,COLUMN(AR:AR),4,1,$A377)))),0)</f>
        <v>0</v>
      </c>
      <c r="AR377" cm="1">
        <f t="array" aca="1" ref="AR377" ca="1">IFERROR(IFERROR(Resumo_Horas!AR377/INDIRECT(ADDRESS(7,COLUMN(AS:AS),4,1,Resumo_Horas!$A377)),0)*(((INDIRECT(ADDRESS(357,COLUMN(AS:AS),4,1,$A377))*14)/11)*(1+INDIRECT(ADDRESS(358,COLUMN(AS:AS),4,1,$A377)))),0)</f>
        <v>0</v>
      </c>
      <c r="AS377" cm="1">
        <f t="array" aca="1" ref="AS377" ca="1">IFERROR(IFERROR(Resumo_Horas!AS377/INDIRECT(ADDRESS(7,COLUMN(AT:AT),4,1,Resumo_Horas!$A377)),0)*(((INDIRECT(ADDRESS(357,COLUMN(AT:AT),4,1,$A377))*14)/11)*(1+INDIRECT(ADDRESS(358,COLUMN(AT:AT),4,1,$A377)))),0)</f>
        <v>0</v>
      </c>
      <c r="AT377" cm="1">
        <f t="array" aca="1" ref="AT377" ca="1">IFERROR(IFERROR(Resumo_Horas!AT377/INDIRECT(ADDRESS(7,COLUMN(AU:AU),4,1,Resumo_Horas!$A377)),0)*(((INDIRECT(ADDRESS(357,COLUMN(AU:AU),4,1,$A377))*14)/11)*(1+INDIRECT(ADDRESS(358,COLUMN(AU:AU),4,1,$A377)))),0)</f>
        <v>0</v>
      </c>
      <c r="AU377" cm="1">
        <f t="array" aca="1" ref="AU377" ca="1">IFERROR(IFERROR(Resumo_Horas!AU377/INDIRECT(ADDRESS(7,COLUMN(AV:AV),4,1,Resumo_Horas!$A377)),0)*(((INDIRECT(ADDRESS(357,COLUMN(AV:AV),4,1,$A377))*14)/11)*(1+INDIRECT(ADDRESS(358,COLUMN(AV:AV),4,1,$A377)))),0)</f>
        <v>0</v>
      </c>
      <c r="AV377" cm="1">
        <f t="array" aca="1" ref="AV377" ca="1">IFERROR(IFERROR(Resumo_Horas!AV377/INDIRECT(ADDRESS(7,COLUMN(AW:AW),4,1,Resumo_Horas!$A377)),0)*(((INDIRECT(ADDRESS(357,COLUMN(AW:AW),4,1,$A377))*14)/11)*(1+INDIRECT(ADDRESS(358,COLUMN(AW:AW),4,1,$A377)))),0)</f>
        <v>0</v>
      </c>
      <c r="AW377" cm="1">
        <f t="array" aca="1" ref="AW377" ca="1">IFERROR(IFERROR(Resumo_Horas!AW377/INDIRECT(ADDRESS(7,COLUMN(AX:AX),4,1,Resumo_Horas!$A377)),0)*(((INDIRECT(ADDRESS(357,COLUMN(AX:AX),4,1,$A377))*14)/11)*(1+INDIRECT(ADDRESS(358,COLUMN(AX:AX),4,1,$A377)))),0)</f>
        <v>0</v>
      </c>
      <c r="AX377" cm="1">
        <f t="array" aca="1" ref="AX377" ca="1">IFERROR(IFERROR(Resumo_Horas!AX377/INDIRECT(ADDRESS(7,COLUMN(AY:AY),4,1,Resumo_Horas!$A377)),0)*(((INDIRECT(ADDRESS(357,COLUMN(AY:AY),4,1,$A377))*14)/11)*(1+INDIRECT(ADDRESS(358,COLUMN(AY:AY),4,1,$A377)))),0)</f>
        <v>0</v>
      </c>
      <c r="AY377" cm="1">
        <f t="array" aca="1" ref="AY377" ca="1">IFERROR(IFERROR(Resumo_Horas!AY377/INDIRECT(ADDRESS(7,COLUMN(AZ:AZ),4,1,Resumo_Horas!$A377)),0)*(((INDIRECT(ADDRESS(357,COLUMN(AZ:AZ),4,1,$A377))*14)/11)*(1+INDIRECT(ADDRESS(358,COLUMN(AZ:AZ),4,1,$A377)))),0)</f>
        <v>0</v>
      </c>
      <c r="AZ377" cm="1">
        <f t="array" aca="1" ref="AZ377" ca="1">IFERROR(IFERROR(Resumo_Horas!AZ377/INDIRECT(ADDRESS(7,COLUMN(BA:BA),4,1,Resumo_Horas!$A377)),0)*(((INDIRECT(ADDRESS(357,COLUMN(BA:BA),4,1,$A377))*14)/11)*(1+INDIRECT(ADDRESS(358,COLUMN(BA:BA),4,1,$A377)))),0)</f>
        <v>0</v>
      </c>
      <c r="BA377" cm="1">
        <f t="array" aca="1" ref="BA377" ca="1">IFERROR(IFERROR(Resumo_Horas!BA377/INDIRECT(ADDRESS(7,COLUMN(BB:BB),4,1,Resumo_Horas!$A377)),0)*(((INDIRECT(ADDRESS(357,COLUMN(BB:BB),4,1,$A377))*14)/11)*(1+INDIRECT(ADDRESS(358,COLUMN(BB:BB),4,1,$A377)))),0)</f>
        <v>0</v>
      </c>
      <c r="BB377" cm="1">
        <f t="array" aca="1" ref="BB377" ca="1">IFERROR(IFERROR(Resumo_Horas!BB377/INDIRECT(ADDRESS(7,COLUMN(BC:BC),4,1,Resumo_Horas!$A377)),0)*(((INDIRECT(ADDRESS(357,COLUMN(BC:BC),4,1,$A377))*14)/11)*(1+INDIRECT(ADDRESS(358,COLUMN(BC:BC),4,1,$A377)))),0)</f>
        <v>0</v>
      </c>
      <c r="BC377" cm="1">
        <f t="array" aca="1" ref="BC377" ca="1">IFERROR(IFERROR(Resumo_Horas!BC377/INDIRECT(ADDRESS(7,COLUMN(BD:BD),4,1,Resumo_Horas!$A377)),0)*(((INDIRECT(ADDRESS(357,COLUMN(BD:BD),4,1,$A377))*14)/11)*(1+INDIRECT(ADDRESS(358,COLUMN(BD:BD),4,1,$A377)))),0)</f>
        <v>0</v>
      </c>
      <c r="BD377" cm="1">
        <f t="array" aca="1" ref="BD377" ca="1">IFERROR(IFERROR(Resumo_Horas!BD377/INDIRECT(ADDRESS(7,COLUMN(BE:BE),4,1,Resumo_Horas!$A377)),0)*(((INDIRECT(ADDRESS(357,COLUMN(BE:BE),4,1,$A377))*14)/11)*(1+INDIRECT(ADDRESS(358,COLUMN(BE:BE),4,1,$A377)))),0)</f>
        <v>0</v>
      </c>
      <c r="BE377" cm="1">
        <f t="array" aca="1" ref="BE377" ca="1">IFERROR(IFERROR(Resumo_Horas!BE377/INDIRECT(ADDRESS(7,COLUMN(BF:BF),4,1,Resumo_Horas!$A377)),0)*(((INDIRECT(ADDRESS(357,COLUMN(BF:BF),4,1,$A377))*14)/11)*(1+INDIRECT(ADDRESS(358,COLUMN(BF:BF),4,1,$A377)))),0)</f>
        <v>0</v>
      </c>
      <c r="BF377" cm="1">
        <f t="array" aca="1" ref="BF377" ca="1">IFERROR(IFERROR(Resumo_Horas!BF377/INDIRECT(ADDRESS(7,COLUMN(BG:BG),4,1,Resumo_Horas!$A377)),0)*(((INDIRECT(ADDRESS(357,COLUMN(BG:BG),4,1,$A377))*14)/11)*(1+INDIRECT(ADDRESS(358,COLUMN(BG:BG),4,1,$A377)))),0)</f>
        <v>0</v>
      </c>
      <c r="BG377" cm="1">
        <f t="array" aca="1" ref="BG377" ca="1">IFERROR(IFERROR(Resumo_Horas!BG377/INDIRECT(ADDRESS(7,COLUMN(BH:BH),4,1,Resumo_Horas!$A377)),0)*(((INDIRECT(ADDRESS(357,COLUMN(BH:BH),4,1,$A377))*14)/11)*(1+INDIRECT(ADDRESS(358,COLUMN(BH:BH),4,1,$A377)))),0)</f>
        <v>0</v>
      </c>
      <c r="BH377" cm="1">
        <f t="array" aca="1" ref="BH377" ca="1">IFERROR(IFERROR(Resumo_Horas!BH377/INDIRECT(ADDRESS(7,COLUMN(BI:BI),4,1,Resumo_Horas!$A377)),0)*(((INDIRECT(ADDRESS(357,COLUMN(BI:BI),4,1,$A377))*14)/11)*(1+INDIRECT(ADDRESS(358,COLUMN(BI:BI),4,1,$A377)))),0)</f>
        <v>0</v>
      </c>
      <c r="BI377" cm="1">
        <f t="array" aca="1" ref="BI377" ca="1">IFERROR(IFERROR(Resumo_Horas!BI377/INDIRECT(ADDRESS(7,COLUMN(BJ:BJ),4,1,Resumo_Horas!$A377)),0)*(((INDIRECT(ADDRESS(357,COLUMN(BJ:BJ),4,1,$A377))*14)/11)*(1+INDIRECT(ADDRESS(358,COLUMN(BJ:BJ),4,1,$A377)))),0)</f>
        <v>0</v>
      </c>
      <c r="BJ377" cm="1">
        <f t="array" aca="1" ref="BJ377" ca="1">IFERROR(IFERROR(Resumo_Horas!BJ377/INDIRECT(ADDRESS(7,COLUMN(BK:BK),4,1,Resumo_Horas!$A377)),0)*(((INDIRECT(ADDRESS(357,COLUMN(BK:BK),4,1,$A377))*14)/11)*(1+INDIRECT(ADDRESS(358,COLUMN(BK:BK),4,1,$A377)))),0)</f>
        <v>0</v>
      </c>
      <c r="BK377" s="331" cm="1">
        <f t="array" aca="1" ref="BK377" ca="1">IFERROR(IFERROR(Resumo_Horas!BK377/INDIRECT(ADDRESS(7,COLUMN(BL:BL),4,1,Resumo_Horas!$A377)),0)*(((INDIRECT(ADDRESS(357,COLUMN(BL:BL),4,1,$A377))*14)/11)*(1+INDIRECT(ADDRESS(358,COLUMN(BL:BL),4,1,$A377)))),0)</f>
        <v>0</v>
      </c>
    </row>
    <row r="378" spans="1:63" x14ac:dyDescent="0.25">
      <c r="A378" s="330" t="str" cm="1">
        <f t="array" aca="1" ref="A378" ca="1">IF(INDIRECT(ADDRESS(9+QUOTIENT(ROW(A377)-1,20),4,4,1,"Equipa de projeto")) = 0,"", _xlfn.CONCAT(1 + QUOTIENT(ROW(A377)-1,20),". ", INDIRECT(ADDRESS(9+QUOTIENT(ROW(A377)-1,20),4,4,1,"Equipa de projeto"))))</f>
        <v/>
      </c>
      <c r="B378">
        <f>Atividades!$A$97</f>
        <v>0</v>
      </c>
      <c r="C378" s="123" t="s">
        <v>48</v>
      </c>
      <c r="D378" cm="1">
        <f t="array" aca="1" ref="D378" ca="1">IFERROR(IFERROR(Resumo_Horas!D378/INDIRECT(ADDRESS(7,COLUMN(E:E),4,1,Resumo_Horas!$A378)),0)*(((INDIRECT(ADDRESS(357,COLUMN(E:E),4,1,$A378))*14)/11)*(1+INDIRECT(ADDRESS(358,COLUMN(E:E),4,1,$A378)))),0)</f>
        <v>0</v>
      </c>
      <c r="E378" cm="1">
        <f t="array" aca="1" ref="E378" ca="1">IFERROR(IFERROR(Resumo_Horas!E378/INDIRECT(ADDRESS(7,COLUMN(F:F),4,1,Resumo_Horas!$A378)),0)*(((INDIRECT(ADDRESS(357,COLUMN(F:F),4,1,$A378))*14)/11)*(1+INDIRECT(ADDRESS(358,COLUMN(F:F),4,1,$A378)))),0)</f>
        <v>0</v>
      </c>
      <c r="F378" cm="1">
        <f t="array" aca="1" ref="F378" ca="1">IFERROR(IFERROR(Resumo_Horas!F378/INDIRECT(ADDRESS(7,COLUMN(G:G),4,1,Resumo_Horas!$A378)),0)*(((INDIRECT(ADDRESS(357,COLUMN(G:G),4,1,$A378))*14)/11)*(1+INDIRECT(ADDRESS(358,COLUMN(G:G),4,1,$A378)))),0)</f>
        <v>0</v>
      </c>
      <c r="G378" cm="1">
        <f t="array" aca="1" ref="G378" ca="1">IFERROR(IFERROR(Resumo_Horas!G378/INDIRECT(ADDRESS(7,COLUMN(H:H),4,1,Resumo_Horas!$A378)),0)*(((INDIRECT(ADDRESS(357,COLUMN(H:H),4,1,$A378))*14)/11)*(1+INDIRECT(ADDRESS(358,COLUMN(H:H),4,1,$A378)))),0)</f>
        <v>0</v>
      </c>
      <c r="H378" cm="1">
        <f t="array" aca="1" ref="H378" ca="1">IFERROR(IFERROR(Resumo_Horas!H378/INDIRECT(ADDRESS(7,COLUMN(I:I),4,1,Resumo_Horas!$A378)),0)*(((INDIRECT(ADDRESS(357,COLUMN(I:I),4,1,$A378))*14)/11)*(1+INDIRECT(ADDRESS(358,COLUMN(I:I),4,1,$A378)))),0)</f>
        <v>0</v>
      </c>
      <c r="I378" cm="1">
        <f t="array" aca="1" ref="I378" ca="1">IFERROR(IFERROR(Resumo_Horas!I378/INDIRECT(ADDRESS(7,COLUMN(J:J),4,1,Resumo_Horas!$A378)),0)*(((INDIRECT(ADDRESS(357,COLUMN(J:J),4,1,$A378))*14)/11)*(1+INDIRECT(ADDRESS(358,COLUMN(J:J),4,1,$A378)))),0)</f>
        <v>0</v>
      </c>
      <c r="J378" cm="1">
        <f t="array" aca="1" ref="J378" ca="1">IFERROR(IFERROR(Resumo_Horas!J378/INDIRECT(ADDRESS(7,COLUMN(K:K),4,1,Resumo_Horas!$A378)),0)*(((INDIRECT(ADDRESS(357,COLUMN(K:K),4,1,$A378))*14)/11)*(1+INDIRECT(ADDRESS(358,COLUMN(K:K),4,1,$A378)))),0)</f>
        <v>0</v>
      </c>
      <c r="K378" cm="1">
        <f t="array" aca="1" ref="K378" ca="1">IFERROR(IFERROR(Resumo_Horas!K378/INDIRECT(ADDRESS(7,COLUMN(L:L),4,1,Resumo_Horas!$A378)),0)*(((INDIRECT(ADDRESS(357,COLUMN(L:L),4,1,$A378))*14)/11)*(1+INDIRECT(ADDRESS(358,COLUMN(L:L),4,1,$A378)))),0)</f>
        <v>0</v>
      </c>
      <c r="L378" cm="1">
        <f t="array" aca="1" ref="L378" ca="1">IFERROR(IFERROR(Resumo_Horas!L378/INDIRECT(ADDRESS(7,COLUMN(M:M),4,1,Resumo_Horas!$A378)),0)*(((INDIRECT(ADDRESS(357,COLUMN(M:M),4,1,$A378))*14)/11)*(1+INDIRECT(ADDRESS(358,COLUMN(M:M),4,1,$A378)))),0)</f>
        <v>0</v>
      </c>
      <c r="M378" cm="1">
        <f t="array" aca="1" ref="M378" ca="1">IFERROR(IFERROR(Resumo_Horas!M378/INDIRECT(ADDRESS(7,COLUMN(N:N),4,1,Resumo_Horas!$A378)),0)*(((INDIRECT(ADDRESS(357,COLUMN(N:N),4,1,$A378))*14)/11)*(1+INDIRECT(ADDRESS(358,COLUMN(N:N),4,1,$A378)))),0)</f>
        <v>0</v>
      </c>
      <c r="N378" cm="1">
        <f t="array" aca="1" ref="N378" ca="1">IFERROR(IFERROR(Resumo_Horas!N378/INDIRECT(ADDRESS(7,COLUMN(O:O),4,1,Resumo_Horas!$A378)),0)*(((INDIRECT(ADDRESS(357,COLUMN(O:O),4,1,$A378))*14)/11)*(1+INDIRECT(ADDRESS(358,COLUMN(O:O),4,1,$A378)))),0)</f>
        <v>0</v>
      </c>
      <c r="O378" cm="1">
        <f t="array" aca="1" ref="O378" ca="1">IFERROR(IFERROR(Resumo_Horas!O378/INDIRECT(ADDRESS(7,COLUMN(P:P),4,1,Resumo_Horas!$A378)),0)*(((INDIRECT(ADDRESS(357,COLUMN(P:P),4,1,$A378))*14)/11)*(1+INDIRECT(ADDRESS(358,COLUMN(P:P),4,1,$A378)))),0)</f>
        <v>0</v>
      </c>
      <c r="P378" cm="1">
        <f t="array" aca="1" ref="P378" ca="1">IFERROR(IFERROR(Resumo_Horas!P378/INDIRECT(ADDRESS(7,COLUMN(Q:Q),4,1,Resumo_Horas!$A378)),0)*(((INDIRECT(ADDRESS(357,COLUMN(Q:Q),4,1,$A378))*14)/11)*(1+INDIRECT(ADDRESS(358,COLUMN(Q:Q),4,1,$A378)))),0)</f>
        <v>0</v>
      </c>
      <c r="Q378" cm="1">
        <f t="array" aca="1" ref="Q378" ca="1">IFERROR(IFERROR(Resumo_Horas!Q378/INDIRECT(ADDRESS(7,COLUMN(R:R),4,1,Resumo_Horas!$A378)),0)*(((INDIRECT(ADDRESS(357,COLUMN(R:R),4,1,$A378))*14)/11)*(1+INDIRECT(ADDRESS(358,COLUMN(R:R),4,1,$A378)))),0)</f>
        <v>0</v>
      </c>
      <c r="R378" cm="1">
        <f t="array" aca="1" ref="R378" ca="1">IFERROR(IFERROR(Resumo_Horas!R378/INDIRECT(ADDRESS(7,COLUMN(S:S),4,1,Resumo_Horas!$A378)),0)*(((INDIRECT(ADDRESS(357,COLUMN(S:S),4,1,$A378))*14)/11)*(1+INDIRECT(ADDRESS(358,COLUMN(S:S),4,1,$A378)))),0)</f>
        <v>0</v>
      </c>
      <c r="S378" cm="1">
        <f t="array" aca="1" ref="S378" ca="1">IFERROR(IFERROR(Resumo_Horas!S378/INDIRECT(ADDRESS(7,COLUMN(T:T),4,1,Resumo_Horas!$A378)),0)*(((INDIRECT(ADDRESS(357,COLUMN(T:T),4,1,$A378))*14)/11)*(1+INDIRECT(ADDRESS(358,COLUMN(T:T),4,1,$A378)))),0)</f>
        <v>0</v>
      </c>
      <c r="T378" cm="1">
        <f t="array" aca="1" ref="T378" ca="1">IFERROR(IFERROR(Resumo_Horas!T378/INDIRECT(ADDRESS(7,COLUMN(U:U),4,1,Resumo_Horas!$A378)),0)*(((INDIRECT(ADDRESS(357,COLUMN(U:U),4,1,$A378))*14)/11)*(1+INDIRECT(ADDRESS(358,COLUMN(U:U),4,1,$A378)))),0)</f>
        <v>0</v>
      </c>
      <c r="U378" cm="1">
        <f t="array" aca="1" ref="U378" ca="1">IFERROR(IFERROR(Resumo_Horas!U378/INDIRECT(ADDRESS(7,COLUMN(V:V),4,1,Resumo_Horas!$A378)),0)*(((INDIRECT(ADDRESS(357,COLUMN(V:V),4,1,$A378))*14)/11)*(1+INDIRECT(ADDRESS(358,COLUMN(V:V),4,1,$A378)))),0)</f>
        <v>0</v>
      </c>
      <c r="V378" cm="1">
        <f t="array" aca="1" ref="V378" ca="1">IFERROR(IFERROR(Resumo_Horas!V378/INDIRECT(ADDRESS(7,COLUMN(W:W),4,1,Resumo_Horas!$A378)),0)*(((INDIRECT(ADDRESS(357,COLUMN(W:W),4,1,$A378))*14)/11)*(1+INDIRECT(ADDRESS(358,COLUMN(W:W),4,1,$A378)))),0)</f>
        <v>0</v>
      </c>
      <c r="W378" cm="1">
        <f t="array" aca="1" ref="W378" ca="1">IFERROR(IFERROR(Resumo_Horas!W378/INDIRECT(ADDRESS(7,COLUMN(X:X),4,1,Resumo_Horas!$A378)),0)*(((INDIRECT(ADDRESS(357,COLUMN(X:X),4,1,$A378))*14)/11)*(1+INDIRECT(ADDRESS(358,COLUMN(X:X),4,1,$A378)))),0)</f>
        <v>0</v>
      </c>
      <c r="X378" cm="1">
        <f t="array" aca="1" ref="X378" ca="1">IFERROR(IFERROR(Resumo_Horas!X378/INDIRECT(ADDRESS(7,COLUMN(Y:Y),4,1,Resumo_Horas!$A378)),0)*(((INDIRECT(ADDRESS(357,COLUMN(Y:Y),4,1,$A378))*14)/11)*(1+INDIRECT(ADDRESS(358,COLUMN(Y:Y),4,1,$A378)))),0)</f>
        <v>0</v>
      </c>
      <c r="Y378" cm="1">
        <f t="array" aca="1" ref="Y378" ca="1">IFERROR(IFERROR(Resumo_Horas!Y378/INDIRECT(ADDRESS(7,COLUMN(Z:Z),4,1,Resumo_Horas!$A378)),0)*(((INDIRECT(ADDRESS(357,COLUMN(Z:Z),4,1,$A378))*14)/11)*(1+INDIRECT(ADDRESS(358,COLUMN(Z:Z),4,1,$A378)))),0)</f>
        <v>0</v>
      </c>
      <c r="Z378" cm="1">
        <f t="array" aca="1" ref="Z378" ca="1">IFERROR(IFERROR(Resumo_Horas!Z378/INDIRECT(ADDRESS(7,COLUMN(AA:AA),4,1,Resumo_Horas!$A378)),0)*(((INDIRECT(ADDRESS(357,COLUMN(AA:AA),4,1,$A378))*14)/11)*(1+INDIRECT(ADDRESS(358,COLUMN(AA:AA),4,1,$A378)))),0)</f>
        <v>0</v>
      </c>
      <c r="AA378" cm="1">
        <f t="array" aca="1" ref="AA378" ca="1">IFERROR(IFERROR(Resumo_Horas!AA378/INDIRECT(ADDRESS(7,COLUMN(AB:AB),4,1,Resumo_Horas!$A378)),0)*(((INDIRECT(ADDRESS(357,COLUMN(AB:AB),4,1,$A378))*14)/11)*(1+INDIRECT(ADDRESS(358,COLUMN(AB:AB),4,1,$A378)))),0)</f>
        <v>0</v>
      </c>
      <c r="AB378" cm="1">
        <f t="array" aca="1" ref="AB378" ca="1">IFERROR(IFERROR(Resumo_Horas!AB378/INDIRECT(ADDRESS(7,COLUMN(AC:AC),4,1,Resumo_Horas!$A378)),0)*(((INDIRECT(ADDRESS(357,COLUMN(AC:AC),4,1,$A378))*14)/11)*(1+INDIRECT(ADDRESS(358,COLUMN(AC:AC),4,1,$A378)))),0)</f>
        <v>0</v>
      </c>
      <c r="AC378" cm="1">
        <f t="array" aca="1" ref="AC378" ca="1">IFERROR(IFERROR(Resumo_Horas!AC378/INDIRECT(ADDRESS(7,COLUMN(AD:AD),4,1,Resumo_Horas!$A378)),0)*(((INDIRECT(ADDRESS(357,COLUMN(AD:AD),4,1,$A378))*14)/11)*(1+INDIRECT(ADDRESS(358,COLUMN(AD:AD),4,1,$A378)))),0)</f>
        <v>0</v>
      </c>
      <c r="AD378" cm="1">
        <f t="array" aca="1" ref="AD378" ca="1">IFERROR(IFERROR(Resumo_Horas!AD378/INDIRECT(ADDRESS(7,COLUMN(AE:AE),4,1,Resumo_Horas!$A378)),0)*(((INDIRECT(ADDRESS(357,COLUMN(AE:AE),4,1,$A378))*14)/11)*(1+INDIRECT(ADDRESS(358,COLUMN(AE:AE),4,1,$A378)))),0)</f>
        <v>0</v>
      </c>
      <c r="AE378" cm="1">
        <f t="array" aca="1" ref="AE378" ca="1">IFERROR(IFERROR(Resumo_Horas!AE378/INDIRECT(ADDRESS(7,COLUMN(AF:AF),4,1,Resumo_Horas!$A378)),0)*(((INDIRECT(ADDRESS(357,COLUMN(AF:AF),4,1,$A378))*14)/11)*(1+INDIRECT(ADDRESS(358,COLUMN(AF:AF),4,1,$A378)))),0)</f>
        <v>0</v>
      </c>
      <c r="AF378" cm="1">
        <f t="array" aca="1" ref="AF378" ca="1">IFERROR(IFERROR(Resumo_Horas!AF378/INDIRECT(ADDRESS(7,COLUMN(AG:AG),4,1,Resumo_Horas!$A378)),0)*(((INDIRECT(ADDRESS(357,COLUMN(AG:AG),4,1,$A378))*14)/11)*(1+INDIRECT(ADDRESS(358,COLUMN(AG:AG),4,1,$A378)))),0)</f>
        <v>0</v>
      </c>
      <c r="AG378" cm="1">
        <f t="array" aca="1" ref="AG378" ca="1">IFERROR(IFERROR(Resumo_Horas!AG378/INDIRECT(ADDRESS(7,COLUMN(AH:AH),4,1,Resumo_Horas!$A378)),0)*(((INDIRECT(ADDRESS(357,COLUMN(AH:AH),4,1,$A378))*14)/11)*(1+INDIRECT(ADDRESS(358,COLUMN(AH:AH),4,1,$A378)))),0)</f>
        <v>0</v>
      </c>
      <c r="AH378" cm="1">
        <f t="array" aca="1" ref="AH378" ca="1">IFERROR(IFERROR(Resumo_Horas!AH378/INDIRECT(ADDRESS(7,COLUMN(AI:AI),4,1,Resumo_Horas!$A378)),0)*(((INDIRECT(ADDRESS(357,COLUMN(AI:AI),4,1,$A378))*14)/11)*(1+INDIRECT(ADDRESS(358,COLUMN(AI:AI),4,1,$A378)))),0)</f>
        <v>0</v>
      </c>
      <c r="AI378" cm="1">
        <f t="array" aca="1" ref="AI378" ca="1">IFERROR(IFERROR(Resumo_Horas!AI378/INDIRECT(ADDRESS(7,COLUMN(AJ:AJ),4,1,Resumo_Horas!$A378)),0)*(((INDIRECT(ADDRESS(357,COLUMN(AJ:AJ),4,1,$A378))*14)/11)*(1+INDIRECT(ADDRESS(358,COLUMN(AJ:AJ),4,1,$A378)))),0)</f>
        <v>0</v>
      </c>
      <c r="AJ378" cm="1">
        <f t="array" aca="1" ref="AJ378" ca="1">IFERROR(IFERROR(Resumo_Horas!AJ378/INDIRECT(ADDRESS(7,COLUMN(AK:AK),4,1,Resumo_Horas!$A378)),0)*(((INDIRECT(ADDRESS(357,COLUMN(AK:AK),4,1,$A378))*14)/11)*(1+INDIRECT(ADDRESS(358,COLUMN(AK:AK),4,1,$A378)))),0)</f>
        <v>0</v>
      </c>
      <c r="AK378" cm="1">
        <f t="array" aca="1" ref="AK378" ca="1">IFERROR(IFERROR(Resumo_Horas!AK378/INDIRECT(ADDRESS(7,COLUMN(AL:AL),4,1,Resumo_Horas!$A378)),0)*(((INDIRECT(ADDRESS(357,COLUMN(AL:AL),4,1,$A378))*14)/11)*(1+INDIRECT(ADDRESS(358,COLUMN(AL:AL),4,1,$A378)))),0)</f>
        <v>0</v>
      </c>
      <c r="AL378" cm="1">
        <f t="array" aca="1" ref="AL378" ca="1">IFERROR(IFERROR(Resumo_Horas!AL378/INDIRECT(ADDRESS(7,COLUMN(AM:AM),4,1,Resumo_Horas!$A378)),0)*(((INDIRECT(ADDRESS(357,COLUMN(AM:AM),4,1,$A378))*14)/11)*(1+INDIRECT(ADDRESS(358,COLUMN(AM:AM),4,1,$A378)))),0)</f>
        <v>0</v>
      </c>
      <c r="AM378" cm="1">
        <f t="array" aca="1" ref="AM378" ca="1">IFERROR(IFERROR(Resumo_Horas!AM378/INDIRECT(ADDRESS(7,COLUMN(AN:AN),4,1,Resumo_Horas!$A378)),0)*(((INDIRECT(ADDRESS(357,COLUMN(AN:AN),4,1,$A378))*14)/11)*(1+INDIRECT(ADDRESS(358,COLUMN(AN:AN),4,1,$A378)))),0)</f>
        <v>0</v>
      </c>
      <c r="AN378" cm="1">
        <f t="array" aca="1" ref="AN378" ca="1">IFERROR(IFERROR(Resumo_Horas!AN378/INDIRECT(ADDRESS(7,COLUMN(AO:AO),4,1,Resumo_Horas!$A378)),0)*(((INDIRECT(ADDRESS(357,COLUMN(AO:AO),4,1,$A378))*14)/11)*(1+INDIRECT(ADDRESS(358,COLUMN(AO:AO),4,1,$A378)))),0)</f>
        <v>0</v>
      </c>
      <c r="AO378" cm="1">
        <f t="array" aca="1" ref="AO378" ca="1">IFERROR(IFERROR(Resumo_Horas!AO378/INDIRECT(ADDRESS(7,COLUMN(AP:AP),4,1,Resumo_Horas!$A378)),0)*(((INDIRECT(ADDRESS(357,COLUMN(AP:AP),4,1,$A378))*14)/11)*(1+INDIRECT(ADDRESS(358,COLUMN(AP:AP),4,1,$A378)))),0)</f>
        <v>0</v>
      </c>
      <c r="AP378" cm="1">
        <f t="array" aca="1" ref="AP378" ca="1">IFERROR(IFERROR(Resumo_Horas!AP378/INDIRECT(ADDRESS(7,COLUMN(AQ:AQ),4,1,Resumo_Horas!$A378)),0)*(((INDIRECT(ADDRESS(357,COLUMN(AQ:AQ),4,1,$A378))*14)/11)*(1+INDIRECT(ADDRESS(358,COLUMN(AQ:AQ),4,1,$A378)))),0)</f>
        <v>0</v>
      </c>
      <c r="AQ378" cm="1">
        <f t="array" aca="1" ref="AQ378" ca="1">IFERROR(IFERROR(Resumo_Horas!AQ378/INDIRECT(ADDRESS(7,COLUMN(AR:AR),4,1,Resumo_Horas!$A378)),0)*(((INDIRECT(ADDRESS(357,COLUMN(AR:AR),4,1,$A378))*14)/11)*(1+INDIRECT(ADDRESS(358,COLUMN(AR:AR),4,1,$A378)))),0)</f>
        <v>0</v>
      </c>
      <c r="AR378" cm="1">
        <f t="array" aca="1" ref="AR378" ca="1">IFERROR(IFERROR(Resumo_Horas!AR378/INDIRECT(ADDRESS(7,COLUMN(AS:AS),4,1,Resumo_Horas!$A378)),0)*(((INDIRECT(ADDRESS(357,COLUMN(AS:AS),4,1,$A378))*14)/11)*(1+INDIRECT(ADDRESS(358,COLUMN(AS:AS),4,1,$A378)))),0)</f>
        <v>0</v>
      </c>
      <c r="AS378" cm="1">
        <f t="array" aca="1" ref="AS378" ca="1">IFERROR(IFERROR(Resumo_Horas!AS378/INDIRECT(ADDRESS(7,COLUMN(AT:AT),4,1,Resumo_Horas!$A378)),0)*(((INDIRECT(ADDRESS(357,COLUMN(AT:AT),4,1,$A378))*14)/11)*(1+INDIRECT(ADDRESS(358,COLUMN(AT:AT),4,1,$A378)))),0)</f>
        <v>0</v>
      </c>
      <c r="AT378" cm="1">
        <f t="array" aca="1" ref="AT378" ca="1">IFERROR(IFERROR(Resumo_Horas!AT378/INDIRECT(ADDRESS(7,COLUMN(AU:AU),4,1,Resumo_Horas!$A378)),0)*(((INDIRECT(ADDRESS(357,COLUMN(AU:AU),4,1,$A378))*14)/11)*(1+INDIRECT(ADDRESS(358,COLUMN(AU:AU),4,1,$A378)))),0)</f>
        <v>0</v>
      </c>
      <c r="AU378" cm="1">
        <f t="array" aca="1" ref="AU378" ca="1">IFERROR(IFERROR(Resumo_Horas!AU378/INDIRECT(ADDRESS(7,COLUMN(AV:AV),4,1,Resumo_Horas!$A378)),0)*(((INDIRECT(ADDRESS(357,COLUMN(AV:AV),4,1,$A378))*14)/11)*(1+INDIRECT(ADDRESS(358,COLUMN(AV:AV),4,1,$A378)))),0)</f>
        <v>0</v>
      </c>
      <c r="AV378" cm="1">
        <f t="array" aca="1" ref="AV378" ca="1">IFERROR(IFERROR(Resumo_Horas!AV378/INDIRECT(ADDRESS(7,COLUMN(AW:AW),4,1,Resumo_Horas!$A378)),0)*(((INDIRECT(ADDRESS(357,COLUMN(AW:AW),4,1,$A378))*14)/11)*(1+INDIRECT(ADDRESS(358,COLUMN(AW:AW),4,1,$A378)))),0)</f>
        <v>0</v>
      </c>
      <c r="AW378" cm="1">
        <f t="array" aca="1" ref="AW378" ca="1">IFERROR(IFERROR(Resumo_Horas!AW378/INDIRECT(ADDRESS(7,COLUMN(AX:AX),4,1,Resumo_Horas!$A378)),0)*(((INDIRECT(ADDRESS(357,COLUMN(AX:AX),4,1,$A378))*14)/11)*(1+INDIRECT(ADDRESS(358,COLUMN(AX:AX),4,1,$A378)))),0)</f>
        <v>0</v>
      </c>
      <c r="AX378" cm="1">
        <f t="array" aca="1" ref="AX378" ca="1">IFERROR(IFERROR(Resumo_Horas!AX378/INDIRECT(ADDRESS(7,COLUMN(AY:AY),4,1,Resumo_Horas!$A378)),0)*(((INDIRECT(ADDRESS(357,COLUMN(AY:AY),4,1,$A378))*14)/11)*(1+INDIRECT(ADDRESS(358,COLUMN(AY:AY),4,1,$A378)))),0)</f>
        <v>0</v>
      </c>
      <c r="AY378" cm="1">
        <f t="array" aca="1" ref="AY378" ca="1">IFERROR(IFERROR(Resumo_Horas!AY378/INDIRECT(ADDRESS(7,COLUMN(AZ:AZ),4,1,Resumo_Horas!$A378)),0)*(((INDIRECT(ADDRESS(357,COLUMN(AZ:AZ),4,1,$A378))*14)/11)*(1+INDIRECT(ADDRESS(358,COLUMN(AZ:AZ),4,1,$A378)))),0)</f>
        <v>0</v>
      </c>
      <c r="AZ378" cm="1">
        <f t="array" aca="1" ref="AZ378" ca="1">IFERROR(IFERROR(Resumo_Horas!AZ378/INDIRECT(ADDRESS(7,COLUMN(BA:BA),4,1,Resumo_Horas!$A378)),0)*(((INDIRECT(ADDRESS(357,COLUMN(BA:BA),4,1,$A378))*14)/11)*(1+INDIRECT(ADDRESS(358,COLUMN(BA:BA),4,1,$A378)))),0)</f>
        <v>0</v>
      </c>
      <c r="BA378" cm="1">
        <f t="array" aca="1" ref="BA378" ca="1">IFERROR(IFERROR(Resumo_Horas!BA378/INDIRECT(ADDRESS(7,COLUMN(BB:BB),4,1,Resumo_Horas!$A378)),0)*(((INDIRECT(ADDRESS(357,COLUMN(BB:BB),4,1,$A378))*14)/11)*(1+INDIRECT(ADDRESS(358,COLUMN(BB:BB),4,1,$A378)))),0)</f>
        <v>0</v>
      </c>
      <c r="BB378" cm="1">
        <f t="array" aca="1" ref="BB378" ca="1">IFERROR(IFERROR(Resumo_Horas!BB378/INDIRECT(ADDRESS(7,COLUMN(BC:BC),4,1,Resumo_Horas!$A378)),0)*(((INDIRECT(ADDRESS(357,COLUMN(BC:BC),4,1,$A378))*14)/11)*(1+INDIRECT(ADDRESS(358,COLUMN(BC:BC),4,1,$A378)))),0)</f>
        <v>0</v>
      </c>
      <c r="BC378" cm="1">
        <f t="array" aca="1" ref="BC378" ca="1">IFERROR(IFERROR(Resumo_Horas!BC378/INDIRECT(ADDRESS(7,COLUMN(BD:BD),4,1,Resumo_Horas!$A378)),0)*(((INDIRECT(ADDRESS(357,COLUMN(BD:BD),4,1,$A378))*14)/11)*(1+INDIRECT(ADDRESS(358,COLUMN(BD:BD),4,1,$A378)))),0)</f>
        <v>0</v>
      </c>
      <c r="BD378" cm="1">
        <f t="array" aca="1" ref="BD378" ca="1">IFERROR(IFERROR(Resumo_Horas!BD378/INDIRECT(ADDRESS(7,COLUMN(BE:BE),4,1,Resumo_Horas!$A378)),0)*(((INDIRECT(ADDRESS(357,COLUMN(BE:BE),4,1,$A378))*14)/11)*(1+INDIRECT(ADDRESS(358,COLUMN(BE:BE),4,1,$A378)))),0)</f>
        <v>0</v>
      </c>
      <c r="BE378" cm="1">
        <f t="array" aca="1" ref="BE378" ca="1">IFERROR(IFERROR(Resumo_Horas!BE378/INDIRECT(ADDRESS(7,COLUMN(BF:BF),4,1,Resumo_Horas!$A378)),0)*(((INDIRECT(ADDRESS(357,COLUMN(BF:BF),4,1,$A378))*14)/11)*(1+INDIRECT(ADDRESS(358,COLUMN(BF:BF),4,1,$A378)))),0)</f>
        <v>0</v>
      </c>
      <c r="BF378" cm="1">
        <f t="array" aca="1" ref="BF378" ca="1">IFERROR(IFERROR(Resumo_Horas!BF378/INDIRECT(ADDRESS(7,COLUMN(BG:BG),4,1,Resumo_Horas!$A378)),0)*(((INDIRECT(ADDRESS(357,COLUMN(BG:BG),4,1,$A378))*14)/11)*(1+INDIRECT(ADDRESS(358,COLUMN(BG:BG),4,1,$A378)))),0)</f>
        <v>0</v>
      </c>
      <c r="BG378" cm="1">
        <f t="array" aca="1" ref="BG378" ca="1">IFERROR(IFERROR(Resumo_Horas!BG378/INDIRECT(ADDRESS(7,COLUMN(BH:BH),4,1,Resumo_Horas!$A378)),0)*(((INDIRECT(ADDRESS(357,COLUMN(BH:BH),4,1,$A378))*14)/11)*(1+INDIRECT(ADDRESS(358,COLUMN(BH:BH),4,1,$A378)))),0)</f>
        <v>0</v>
      </c>
      <c r="BH378" cm="1">
        <f t="array" aca="1" ref="BH378" ca="1">IFERROR(IFERROR(Resumo_Horas!BH378/INDIRECT(ADDRESS(7,COLUMN(BI:BI),4,1,Resumo_Horas!$A378)),0)*(((INDIRECT(ADDRESS(357,COLUMN(BI:BI),4,1,$A378))*14)/11)*(1+INDIRECT(ADDRESS(358,COLUMN(BI:BI),4,1,$A378)))),0)</f>
        <v>0</v>
      </c>
      <c r="BI378" cm="1">
        <f t="array" aca="1" ref="BI378" ca="1">IFERROR(IFERROR(Resumo_Horas!BI378/INDIRECT(ADDRESS(7,COLUMN(BJ:BJ),4,1,Resumo_Horas!$A378)),0)*(((INDIRECT(ADDRESS(357,COLUMN(BJ:BJ),4,1,$A378))*14)/11)*(1+INDIRECT(ADDRESS(358,COLUMN(BJ:BJ),4,1,$A378)))),0)</f>
        <v>0</v>
      </c>
      <c r="BJ378" cm="1">
        <f t="array" aca="1" ref="BJ378" ca="1">IFERROR(IFERROR(Resumo_Horas!BJ378/INDIRECT(ADDRESS(7,COLUMN(BK:BK),4,1,Resumo_Horas!$A378)),0)*(((INDIRECT(ADDRESS(357,COLUMN(BK:BK),4,1,$A378))*14)/11)*(1+INDIRECT(ADDRESS(358,COLUMN(BK:BK),4,1,$A378)))),0)</f>
        <v>0</v>
      </c>
      <c r="BK378" s="331" cm="1">
        <f t="array" aca="1" ref="BK378" ca="1">IFERROR(IFERROR(Resumo_Horas!BK378/INDIRECT(ADDRESS(7,COLUMN(BL:BL),4,1,Resumo_Horas!$A378)),0)*(((INDIRECT(ADDRESS(357,COLUMN(BL:BL),4,1,$A378))*14)/11)*(1+INDIRECT(ADDRESS(358,COLUMN(BL:BL),4,1,$A378)))),0)</f>
        <v>0</v>
      </c>
    </row>
    <row r="379" spans="1:63" x14ac:dyDescent="0.25">
      <c r="A379" s="330" t="str" cm="1">
        <f t="array" aca="1" ref="A379" ca="1">IF(INDIRECT(ADDRESS(9+QUOTIENT(ROW(A378)-1,20),4,4,1,"Equipa de projeto")) = 0,"", _xlfn.CONCAT(1 + QUOTIENT(ROW(A378)-1,20),". ", INDIRECT(ADDRESS(9+QUOTIENT(ROW(A378)-1,20),4,4,1,"Equipa de projeto"))))</f>
        <v/>
      </c>
      <c r="B379">
        <f>Atividades!$A$97</f>
        <v>0</v>
      </c>
      <c r="C379" s="123" t="s">
        <v>49</v>
      </c>
      <c r="D379" cm="1">
        <f t="array" aca="1" ref="D379" ca="1">IFERROR(IFERROR(Resumo_Horas!D379/INDIRECT(ADDRESS(7,COLUMN(E:E),4,1,Resumo_Horas!$A379)),0)*(((INDIRECT(ADDRESS(357,COLUMN(E:E),4,1,$A379))*14)/11)*(1+INDIRECT(ADDRESS(358,COLUMN(E:E),4,1,$A379)))),0)</f>
        <v>0</v>
      </c>
      <c r="E379" cm="1">
        <f t="array" aca="1" ref="E379" ca="1">IFERROR(IFERROR(Resumo_Horas!E379/INDIRECT(ADDRESS(7,COLUMN(F:F),4,1,Resumo_Horas!$A379)),0)*(((INDIRECT(ADDRESS(357,COLUMN(F:F),4,1,$A379))*14)/11)*(1+INDIRECT(ADDRESS(358,COLUMN(F:F),4,1,$A379)))),0)</f>
        <v>0</v>
      </c>
      <c r="F379" cm="1">
        <f t="array" aca="1" ref="F379" ca="1">IFERROR(IFERROR(Resumo_Horas!F379/INDIRECT(ADDRESS(7,COLUMN(G:G),4,1,Resumo_Horas!$A379)),0)*(((INDIRECT(ADDRESS(357,COLUMN(G:G),4,1,$A379))*14)/11)*(1+INDIRECT(ADDRESS(358,COLUMN(G:G),4,1,$A379)))),0)</f>
        <v>0</v>
      </c>
      <c r="G379" cm="1">
        <f t="array" aca="1" ref="G379" ca="1">IFERROR(IFERROR(Resumo_Horas!G379/INDIRECT(ADDRESS(7,COLUMN(H:H),4,1,Resumo_Horas!$A379)),0)*(((INDIRECT(ADDRESS(357,COLUMN(H:H),4,1,$A379))*14)/11)*(1+INDIRECT(ADDRESS(358,COLUMN(H:H),4,1,$A379)))),0)</f>
        <v>0</v>
      </c>
      <c r="H379" cm="1">
        <f t="array" aca="1" ref="H379" ca="1">IFERROR(IFERROR(Resumo_Horas!H379/INDIRECT(ADDRESS(7,COLUMN(I:I),4,1,Resumo_Horas!$A379)),0)*(((INDIRECT(ADDRESS(357,COLUMN(I:I),4,1,$A379))*14)/11)*(1+INDIRECT(ADDRESS(358,COLUMN(I:I),4,1,$A379)))),0)</f>
        <v>0</v>
      </c>
      <c r="I379" cm="1">
        <f t="array" aca="1" ref="I379" ca="1">IFERROR(IFERROR(Resumo_Horas!I379/INDIRECT(ADDRESS(7,COLUMN(J:J),4,1,Resumo_Horas!$A379)),0)*(((INDIRECT(ADDRESS(357,COLUMN(J:J),4,1,$A379))*14)/11)*(1+INDIRECT(ADDRESS(358,COLUMN(J:J),4,1,$A379)))),0)</f>
        <v>0</v>
      </c>
      <c r="J379" cm="1">
        <f t="array" aca="1" ref="J379" ca="1">IFERROR(IFERROR(Resumo_Horas!J379/INDIRECT(ADDRESS(7,COLUMN(K:K),4,1,Resumo_Horas!$A379)),0)*(((INDIRECT(ADDRESS(357,COLUMN(K:K),4,1,$A379))*14)/11)*(1+INDIRECT(ADDRESS(358,COLUMN(K:K),4,1,$A379)))),0)</f>
        <v>0</v>
      </c>
      <c r="K379" cm="1">
        <f t="array" aca="1" ref="K379" ca="1">IFERROR(IFERROR(Resumo_Horas!K379/INDIRECT(ADDRESS(7,COLUMN(L:L),4,1,Resumo_Horas!$A379)),0)*(((INDIRECT(ADDRESS(357,COLUMN(L:L),4,1,$A379))*14)/11)*(1+INDIRECT(ADDRESS(358,COLUMN(L:L),4,1,$A379)))),0)</f>
        <v>0</v>
      </c>
      <c r="L379" cm="1">
        <f t="array" aca="1" ref="L379" ca="1">IFERROR(IFERROR(Resumo_Horas!L379/INDIRECT(ADDRESS(7,COLUMN(M:M),4,1,Resumo_Horas!$A379)),0)*(((INDIRECT(ADDRESS(357,COLUMN(M:M),4,1,$A379))*14)/11)*(1+INDIRECT(ADDRESS(358,COLUMN(M:M),4,1,$A379)))),0)</f>
        <v>0</v>
      </c>
      <c r="M379" cm="1">
        <f t="array" aca="1" ref="M379" ca="1">IFERROR(IFERROR(Resumo_Horas!M379/INDIRECT(ADDRESS(7,COLUMN(N:N),4,1,Resumo_Horas!$A379)),0)*(((INDIRECT(ADDRESS(357,COLUMN(N:N),4,1,$A379))*14)/11)*(1+INDIRECT(ADDRESS(358,COLUMN(N:N),4,1,$A379)))),0)</f>
        <v>0</v>
      </c>
      <c r="N379" cm="1">
        <f t="array" aca="1" ref="N379" ca="1">IFERROR(IFERROR(Resumo_Horas!N379/INDIRECT(ADDRESS(7,COLUMN(O:O),4,1,Resumo_Horas!$A379)),0)*(((INDIRECT(ADDRESS(357,COLUMN(O:O),4,1,$A379))*14)/11)*(1+INDIRECT(ADDRESS(358,COLUMN(O:O),4,1,$A379)))),0)</f>
        <v>0</v>
      </c>
      <c r="O379" cm="1">
        <f t="array" aca="1" ref="O379" ca="1">IFERROR(IFERROR(Resumo_Horas!O379/INDIRECT(ADDRESS(7,COLUMN(P:P),4,1,Resumo_Horas!$A379)),0)*(((INDIRECT(ADDRESS(357,COLUMN(P:P),4,1,$A379))*14)/11)*(1+INDIRECT(ADDRESS(358,COLUMN(P:P),4,1,$A379)))),0)</f>
        <v>0</v>
      </c>
      <c r="P379" cm="1">
        <f t="array" aca="1" ref="P379" ca="1">IFERROR(IFERROR(Resumo_Horas!P379/INDIRECT(ADDRESS(7,COLUMN(Q:Q),4,1,Resumo_Horas!$A379)),0)*(((INDIRECT(ADDRESS(357,COLUMN(Q:Q),4,1,$A379))*14)/11)*(1+INDIRECT(ADDRESS(358,COLUMN(Q:Q),4,1,$A379)))),0)</f>
        <v>0</v>
      </c>
      <c r="Q379" cm="1">
        <f t="array" aca="1" ref="Q379" ca="1">IFERROR(IFERROR(Resumo_Horas!Q379/INDIRECT(ADDRESS(7,COLUMN(R:R),4,1,Resumo_Horas!$A379)),0)*(((INDIRECT(ADDRESS(357,COLUMN(R:R),4,1,$A379))*14)/11)*(1+INDIRECT(ADDRESS(358,COLUMN(R:R),4,1,$A379)))),0)</f>
        <v>0</v>
      </c>
      <c r="R379" cm="1">
        <f t="array" aca="1" ref="R379" ca="1">IFERROR(IFERROR(Resumo_Horas!R379/INDIRECT(ADDRESS(7,COLUMN(S:S),4,1,Resumo_Horas!$A379)),0)*(((INDIRECT(ADDRESS(357,COLUMN(S:S),4,1,$A379))*14)/11)*(1+INDIRECT(ADDRESS(358,COLUMN(S:S),4,1,$A379)))),0)</f>
        <v>0</v>
      </c>
      <c r="S379" cm="1">
        <f t="array" aca="1" ref="S379" ca="1">IFERROR(IFERROR(Resumo_Horas!S379/INDIRECT(ADDRESS(7,COLUMN(T:T),4,1,Resumo_Horas!$A379)),0)*(((INDIRECT(ADDRESS(357,COLUMN(T:T),4,1,$A379))*14)/11)*(1+INDIRECT(ADDRESS(358,COLUMN(T:T),4,1,$A379)))),0)</f>
        <v>0</v>
      </c>
      <c r="T379" cm="1">
        <f t="array" aca="1" ref="T379" ca="1">IFERROR(IFERROR(Resumo_Horas!T379/INDIRECT(ADDRESS(7,COLUMN(U:U),4,1,Resumo_Horas!$A379)),0)*(((INDIRECT(ADDRESS(357,COLUMN(U:U),4,1,$A379))*14)/11)*(1+INDIRECT(ADDRESS(358,COLUMN(U:U),4,1,$A379)))),0)</f>
        <v>0</v>
      </c>
      <c r="U379" cm="1">
        <f t="array" aca="1" ref="U379" ca="1">IFERROR(IFERROR(Resumo_Horas!U379/INDIRECT(ADDRESS(7,COLUMN(V:V),4,1,Resumo_Horas!$A379)),0)*(((INDIRECT(ADDRESS(357,COLUMN(V:V),4,1,$A379))*14)/11)*(1+INDIRECT(ADDRESS(358,COLUMN(V:V),4,1,$A379)))),0)</f>
        <v>0</v>
      </c>
      <c r="V379" cm="1">
        <f t="array" aca="1" ref="V379" ca="1">IFERROR(IFERROR(Resumo_Horas!V379/INDIRECT(ADDRESS(7,COLUMN(W:W),4,1,Resumo_Horas!$A379)),0)*(((INDIRECT(ADDRESS(357,COLUMN(W:W),4,1,$A379))*14)/11)*(1+INDIRECT(ADDRESS(358,COLUMN(W:W),4,1,$A379)))),0)</f>
        <v>0</v>
      </c>
      <c r="W379" cm="1">
        <f t="array" aca="1" ref="W379" ca="1">IFERROR(IFERROR(Resumo_Horas!W379/INDIRECT(ADDRESS(7,COLUMN(X:X),4,1,Resumo_Horas!$A379)),0)*(((INDIRECT(ADDRESS(357,COLUMN(X:X),4,1,$A379))*14)/11)*(1+INDIRECT(ADDRESS(358,COLUMN(X:X),4,1,$A379)))),0)</f>
        <v>0</v>
      </c>
      <c r="X379" cm="1">
        <f t="array" aca="1" ref="X379" ca="1">IFERROR(IFERROR(Resumo_Horas!X379/INDIRECT(ADDRESS(7,COLUMN(Y:Y),4,1,Resumo_Horas!$A379)),0)*(((INDIRECT(ADDRESS(357,COLUMN(Y:Y),4,1,$A379))*14)/11)*(1+INDIRECT(ADDRESS(358,COLUMN(Y:Y),4,1,$A379)))),0)</f>
        <v>0</v>
      </c>
      <c r="Y379" cm="1">
        <f t="array" aca="1" ref="Y379" ca="1">IFERROR(IFERROR(Resumo_Horas!Y379/INDIRECT(ADDRESS(7,COLUMN(Z:Z),4,1,Resumo_Horas!$A379)),0)*(((INDIRECT(ADDRESS(357,COLUMN(Z:Z),4,1,$A379))*14)/11)*(1+INDIRECT(ADDRESS(358,COLUMN(Z:Z),4,1,$A379)))),0)</f>
        <v>0</v>
      </c>
      <c r="Z379" cm="1">
        <f t="array" aca="1" ref="Z379" ca="1">IFERROR(IFERROR(Resumo_Horas!Z379/INDIRECT(ADDRESS(7,COLUMN(AA:AA),4,1,Resumo_Horas!$A379)),0)*(((INDIRECT(ADDRESS(357,COLUMN(AA:AA),4,1,$A379))*14)/11)*(1+INDIRECT(ADDRESS(358,COLUMN(AA:AA),4,1,$A379)))),0)</f>
        <v>0</v>
      </c>
      <c r="AA379" cm="1">
        <f t="array" aca="1" ref="AA379" ca="1">IFERROR(IFERROR(Resumo_Horas!AA379/INDIRECT(ADDRESS(7,COLUMN(AB:AB),4,1,Resumo_Horas!$A379)),0)*(((INDIRECT(ADDRESS(357,COLUMN(AB:AB),4,1,$A379))*14)/11)*(1+INDIRECT(ADDRESS(358,COLUMN(AB:AB),4,1,$A379)))),0)</f>
        <v>0</v>
      </c>
      <c r="AB379" cm="1">
        <f t="array" aca="1" ref="AB379" ca="1">IFERROR(IFERROR(Resumo_Horas!AB379/INDIRECT(ADDRESS(7,COLUMN(AC:AC),4,1,Resumo_Horas!$A379)),0)*(((INDIRECT(ADDRESS(357,COLUMN(AC:AC),4,1,$A379))*14)/11)*(1+INDIRECT(ADDRESS(358,COLUMN(AC:AC),4,1,$A379)))),0)</f>
        <v>0</v>
      </c>
      <c r="AC379" cm="1">
        <f t="array" aca="1" ref="AC379" ca="1">IFERROR(IFERROR(Resumo_Horas!AC379/INDIRECT(ADDRESS(7,COLUMN(AD:AD),4,1,Resumo_Horas!$A379)),0)*(((INDIRECT(ADDRESS(357,COLUMN(AD:AD),4,1,$A379))*14)/11)*(1+INDIRECT(ADDRESS(358,COLUMN(AD:AD),4,1,$A379)))),0)</f>
        <v>0</v>
      </c>
      <c r="AD379" cm="1">
        <f t="array" aca="1" ref="AD379" ca="1">IFERROR(IFERROR(Resumo_Horas!AD379/INDIRECT(ADDRESS(7,COLUMN(AE:AE),4,1,Resumo_Horas!$A379)),0)*(((INDIRECT(ADDRESS(357,COLUMN(AE:AE),4,1,$A379))*14)/11)*(1+INDIRECT(ADDRESS(358,COLUMN(AE:AE),4,1,$A379)))),0)</f>
        <v>0</v>
      </c>
      <c r="AE379" cm="1">
        <f t="array" aca="1" ref="AE379" ca="1">IFERROR(IFERROR(Resumo_Horas!AE379/INDIRECT(ADDRESS(7,COLUMN(AF:AF),4,1,Resumo_Horas!$A379)),0)*(((INDIRECT(ADDRESS(357,COLUMN(AF:AF),4,1,$A379))*14)/11)*(1+INDIRECT(ADDRESS(358,COLUMN(AF:AF),4,1,$A379)))),0)</f>
        <v>0</v>
      </c>
      <c r="AF379" cm="1">
        <f t="array" aca="1" ref="AF379" ca="1">IFERROR(IFERROR(Resumo_Horas!AF379/INDIRECT(ADDRESS(7,COLUMN(AG:AG),4,1,Resumo_Horas!$A379)),0)*(((INDIRECT(ADDRESS(357,COLUMN(AG:AG),4,1,$A379))*14)/11)*(1+INDIRECT(ADDRESS(358,COLUMN(AG:AG),4,1,$A379)))),0)</f>
        <v>0</v>
      </c>
      <c r="AG379" cm="1">
        <f t="array" aca="1" ref="AG379" ca="1">IFERROR(IFERROR(Resumo_Horas!AG379/INDIRECT(ADDRESS(7,COLUMN(AH:AH),4,1,Resumo_Horas!$A379)),0)*(((INDIRECT(ADDRESS(357,COLUMN(AH:AH),4,1,$A379))*14)/11)*(1+INDIRECT(ADDRESS(358,COLUMN(AH:AH),4,1,$A379)))),0)</f>
        <v>0</v>
      </c>
      <c r="AH379" cm="1">
        <f t="array" aca="1" ref="AH379" ca="1">IFERROR(IFERROR(Resumo_Horas!AH379/INDIRECT(ADDRESS(7,COLUMN(AI:AI),4,1,Resumo_Horas!$A379)),0)*(((INDIRECT(ADDRESS(357,COLUMN(AI:AI),4,1,$A379))*14)/11)*(1+INDIRECT(ADDRESS(358,COLUMN(AI:AI),4,1,$A379)))),0)</f>
        <v>0</v>
      </c>
      <c r="AI379" cm="1">
        <f t="array" aca="1" ref="AI379" ca="1">IFERROR(IFERROR(Resumo_Horas!AI379/INDIRECT(ADDRESS(7,COLUMN(AJ:AJ),4,1,Resumo_Horas!$A379)),0)*(((INDIRECT(ADDRESS(357,COLUMN(AJ:AJ),4,1,$A379))*14)/11)*(1+INDIRECT(ADDRESS(358,COLUMN(AJ:AJ),4,1,$A379)))),0)</f>
        <v>0</v>
      </c>
      <c r="AJ379" cm="1">
        <f t="array" aca="1" ref="AJ379" ca="1">IFERROR(IFERROR(Resumo_Horas!AJ379/INDIRECT(ADDRESS(7,COLUMN(AK:AK),4,1,Resumo_Horas!$A379)),0)*(((INDIRECT(ADDRESS(357,COLUMN(AK:AK),4,1,$A379))*14)/11)*(1+INDIRECT(ADDRESS(358,COLUMN(AK:AK),4,1,$A379)))),0)</f>
        <v>0</v>
      </c>
      <c r="AK379" cm="1">
        <f t="array" aca="1" ref="AK379" ca="1">IFERROR(IFERROR(Resumo_Horas!AK379/INDIRECT(ADDRESS(7,COLUMN(AL:AL),4,1,Resumo_Horas!$A379)),0)*(((INDIRECT(ADDRESS(357,COLUMN(AL:AL),4,1,$A379))*14)/11)*(1+INDIRECT(ADDRESS(358,COLUMN(AL:AL),4,1,$A379)))),0)</f>
        <v>0</v>
      </c>
      <c r="AL379" cm="1">
        <f t="array" aca="1" ref="AL379" ca="1">IFERROR(IFERROR(Resumo_Horas!AL379/INDIRECT(ADDRESS(7,COLUMN(AM:AM),4,1,Resumo_Horas!$A379)),0)*(((INDIRECT(ADDRESS(357,COLUMN(AM:AM),4,1,$A379))*14)/11)*(1+INDIRECT(ADDRESS(358,COLUMN(AM:AM),4,1,$A379)))),0)</f>
        <v>0</v>
      </c>
      <c r="AM379" cm="1">
        <f t="array" aca="1" ref="AM379" ca="1">IFERROR(IFERROR(Resumo_Horas!AM379/INDIRECT(ADDRESS(7,COLUMN(AN:AN),4,1,Resumo_Horas!$A379)),0)*(((INDIRECT(ADDRESS(357,COLUMN(AN:AN),4,1,$A379))*14)/11)*(1+INDIRECT(ADDRESS(358,COLUMN(AN:AN),4,1,$A379)))),0)</f>
        <v>0</v>
      </c>
      <c r="AN379" cm="1">
        <f t="array" aca="1" ref="AN379" ca="1">IFERROR(IFERROR(Resumo_Horas!AN379/INDIRECT(ADDRESS(7,COLUMN(AO:AO),4,1,Resumo_Horas!$A379)),0)*(((INDIRECT(ADDRESS(357,COLUMN(AO:AO),4,1,$A379))*14)/11)*(1+INDIRECT(ADDRESS(358,COLUMN(AO:AO),4,1,$A379)))),0)</f>
        <v>0</v>
      </c>
      <c r="AO379" cm="1">
        <f t="array" aca="1" ref="AO379" ca="1">IFERROR(IFERROR(Resumo_Horas!AO379/INDIRECT(ADDRESS(7,COLUMN(AP:AP),4,1,Resumo_Horas!$A379)),0)*(((INDIRECT(ADDRESS(357,COLUMN(AP:AP),4,1,$A379))*14)/11)*(1+INDIRECT(ADDRESS(358,COLUMN(AP:AP),4,1,$A379)))),0)</f>
        <v>0</v>
      </c>
      <c r="AP379" cm="1">
        <f t="array" aca="1" ref="AP379" ca="1">IFERROR(IFERROR(Resumo_Horas!AP379/INDIRECT(ADDRESS(7,COLUMN(AQ:AQ),4,1,Resumo_Horas!$A379)),0)*(((INDIRECT(ADDRESS(357,COLUMN(AQ:AQ),4,1,$A379))*14)/11)*(1+INDIRECT(ADDRESS(358,COLUMN(AQ:AQ),4,1,$A379)))),0)</f>
        <v>0</v>
      </c>
      <c r="AQ379" cm="1">
        <f t="array" aca="1" ref="AQ379" ca="1">IFERROR(IFERROR(Resumo_Horas!AQ379/INDIRECT(ADDRESS(7,COLUMN(AR:AR),4,1,Resumo_Horas!$A379)),0)*(((INDIRECT(ADDRESS(357,COLUMN(AR:AR),4,1,$A379))*14)/11)*(1+INDIRECT(ADDRESS(358,COLUMN(AR:AR),4,1,$A379)))),0)</f>
        <v>0</v>
      </c>
      <c r="AR379" cm="1">
        <f t="array" aca="1" ref="AR379" ca="1">IFERROR(IFERROR(Resumo_Horas!AR379/INDIRECT(ADDRESS(7,COLUMN(AS:AS),4,1,Resumo_Horas!$A379)),0)*(((INDIRECT(ADDRESS(357,COLUMN(AS:AS),4,1,$A379))*14)/11)*(1+INDIRECT(ADDRESS(358,COLUMN(AS:AS),4,1,$A379)))),0)</f>
        <v>0</v>
      </c>
      <c r="AS379" cm="1">
        <f t="array" aca="1" ref="AS379" ca="1">IFERROR(IFERROR(Resumo_Horas!AS379/INDIRECT(ADDRESS(7,COLUMN(AT:AT),4,1,Resumo_Horas!$A379)),0)*(((INDIRECT(ADDRESS(357,COLUMN(AT:AT),4,1,$A379))*14)/11)*(1+INDIRECT(ADDRESS(358,COLUMN(AT:AT),4,1,$A379)))),0)</f>
        <v>0</v>
      </c>
      <c r="AT379" cm="1">
        <f t="array" aca="1" ref="AT379" ca="1">IFERROR(IFERROR(Resumo_Horas!AT379/INDIRECT(ADDRESS(7,COLUMN(AU:AU),4,1,Resumo_Horas!$A379)),0)*(((INDIRECT(ADDRESS(357,COLUMN(AU:AU),4,1,$A379))*14)/11)*(1+INDIRECT(ADDRESS(358,COLUMN(AU:AU),4,1,$A379)))),0)</f>
        <v>0</v>
      </c>
      <c r="AU379" cm="1">
        <f t="array" aca="1" ref="AU379" ca="1">IFERROR(IFERROR(Resumo_Horas!AU379/INDIRECT(ADDRESS(7,COLUMN(AV:AV),4,1,Resumo_Horas!$A379)),0)*(((INDIRECT(ADDRESS(357,COLUMN(AV:AV),4,1,$A379))*14)/11)*(1+INDIRECT(ADDRESS(358,COLUMN(AV:AV),4,1,$A379)))),0)</f>
        <v>0</v>
      </c>
      <c r="AV379" cm="1">
        <f t="array" aca="1" ref="AV379" ca="1">IFERROR(IFERROR(Resumo_Horas!AV379/INDIRECT(ADDRESS(7,COLUMN(AW:AW),4,1,Resumo_Horas!$A379)),0)*(((INDIRECT(ADDRESS(357,COLUMN(AW:AW),4,1,$A379))*14)/11)*(1+INDIRECT(ADDRESS(358,COLUMN(AW:AW),4,1,$A379)))),0)</f>
        <v>0</v>
      </c>
      <c r="AW379" cm="1">
        <f t="array" aca="1" ref="AW379" ca="1">IFERROR(IFERROR(Resumo_Horas!AW379/INDIRECT(ADDRESS(7,COLUMN(AX:AX),4,1,Resumo_Horas!$A379)),0)*(((INDIRECT(ADDRESS(357,COLUMN(AX:AX),4,1,$A379))*14)/11)*(1+INDIRECT(ADDRESS(358,COLUMN(AX:AX),4,1,$A379)))),0)</f>
        <v>0</v>
      </c>
      <c r="AX379" cm="1">
        <f t="array" aca="1" ref="AX379" ca="1">IFERROR(IFERROR(Resumo_Horas!AX379/INDIRECT(ADDRESS(7,COLUMN(AY:AY),4,1,Resumo_Horas!$A379)),0)*(((INDIRECT(ADDRESS(357,COLUMN(AY:AY),4,1,$A379))*14)/11)*(1+INDIRECT(ADDRESS(358,COLUMN(AY:AY),4,1,$A379)))),0)</f>
        <v>0</v>
      </c>
      <c r="AY379" cm="1">
        <f t="array" aca="1" ref="AY379" ca="1">IFERROR(IFERROR(Resumo_Horas!AY379/INDIRECT(ADDRESS(7,COLUMN(AZ:AZ),4,1,Resumo_Horas!$A379)),0)*(((INDIRECT(ADDRESS(357,COLUMN(AZ:AZ),4,1,$A379))*14)/11)*(1+INDIRECT(ADDRESS(358,COLUMN(AZ:AZ),4,1,$A379)))),0)</f>
        <v>0</v>
      </c>
      <c r="AZ379" cm="1">
        <f t="array" aca="1" ref="AZ379" ca="1">IFERROR(IFERROR(Resumo_Horas!AZ379/INDIRECT(ADDRESS(7,COLUMN(BA:BA),4,1,Resumo_Horas!$A379)),0)*(((INDIRECT(ADDRESS(357,COLUMN(BA:BA),4,1,$A379))*14)/11)*(1+INDIRECT(ADDRESS(358,COLUMN(BA:BA),4,1,$A379)))),0)</f>
        <v>0</v>
      </c>
      <c r="BA379" cm="1">
        <f t="array" aca="1" ref="BA379" ca="1">IFERROR(IFERROR(Resumo_Horas!BA379/INDIRECT(ADDRESS(7,COLUMN(BB:BB),4,1,Resumo_Horas!$A379)),0)*(((INDIRECT(ADDRESS(357,COLUMN(BB:BB),4,1,$A379))*14)/11)*(1+INDIRECT(ADDRESS(358,COLUMN(BB:BB),4,1,$A379)))),0)</f>
        <v>0</v>
      </c>
      <c r="BB379" cm="1">
        <f t="array" aca="1" ref="BB379" ca="1">IFERROR(IFERROR(Resumo_Horas!BB379/INDIRECT(ADDRESS(7,COLUMN(BC:BC),4,1,Resumo_Horas!$A379)),0)*(((INDIRECT(ADDRESS(357,COLUMN(BC:BC),4,1,$A379))*14)/11)*(1+INDIRECT(ADDRESS(358,COLUMN(BC:BC),4,1,$A379)))),0)</f>
        <v>0</v>
      </c>
      <c r="BC379" cm="1">
        <f t="array" aca="1" ref="BC379" ca="1">IFERROR(IFERROR(Resumo_Horas!BC379/INDIRECT(ADDRESS(7,COLUMN(BD:BD),4,1,Resumo_Horas!$A379)),0)*(((INDIRECT(ADDRESS(357,COLUMN(BD:BD),4,1,$A379))*14)/11)*(1+INDIRECT(ADDRESS(358,COLUMN(BD:BD),4,1,$A379)))),0)</f>
        <v>0</v>
      </c>
      <c r="BD379" cm="1">
        <f t="array" aca="1" ref="BD379" ca="1">IFERROR(IFERROR(Resumo_Horas!BD379/INDIRECT(ADDRESS(7,COLUMN(BE:BE),4,1,Resumo_Horas!$A379)),0)*(((INDIRECT(ADDRESS(357,COLUMN(BE:BE),4,1,$A379))*14)/11)*(1+INDIRECT(ADDRESS(358,COLUMN(BE:BE),4,1,$A379)))),0)</f>
        <v>0</v>
      </c>
      <c r="BE379" cm="1">
        <f t="array" aca="1" ref="BE379" ca="1">IFERROR(IFERROR(Resumo_Horas!BE379/INDIRECT(ADDRESS(7,COLUMN(BF:BF),4,1,Resumo_Horas!$A379)),0)*(((INDIRECT(ADDRESS(357,COLUMN(BF:BF),4,1,$A379))*14)/11)*(1+INDIRECT(ADDRESS(358,COLUMN(BF:BF),4,1,$A379)))),0)</f>
        <v>0</v>
      </c>
      <c r="BF379" cm="1">
        <f t="array" aca="1" ref="BF379" ca="1">IFERROR(IFERROR(Resumo_Horas!BF379/INDIRECT(ADDRESS(7,COLUMN(BG:BG),4,1,Resumo_Horas!$A379)),0)*(((INDIRECT(ADDRESS(357,COLUMN(BG:BG),4,1,$A379))*14)/11)*(1+INDIRECT(ADDRESS(358,COLUMN(BG:BG),4,1,$A379)))),0)</f>
        <v>0</v>
      </c>
      <c r="BG379" cm="1">
        <f t="array" aca="1" ref="BG379" ca="1">IFERROR(IFERROR(Resumo_Horas!BG379/INDIRECT(ADDRESS(7,COLUMN(BH:BH),4,1,Resumo_Horas!$A379)),0)*(((INDIRECT(ADDRESS(357,COLUMN(BH:BH),4,1,$A379))*14)/11)*(1+INDIRECT(ADDRESS(358,COLUMN(BH:BH),4,1,$A379)))),0)</f>
        <v>0</v>
      </c>
      <c r="BH379" cm="1">
        <f t="array" aca="1" ref="BH379" ca="1">IFERROR(IFERROR(Resumo_Horas!BH379/INDIRECT(ADDRESS(7,COLUMN(BI:BI),4,1,Resumo_Horas!$A379)),0)*(((INDIRECT(ADDRESS(357,COLUMN(BI:BI),4,1,$A379))*14)/11)*(1+INDIRECT(ADDRESS(358,COLUMN(BI:BI),4,1,$A379)))),0)</f>
        <v>0</v>
      </c>
      <c r="BI379" cm="1">
        <f t="array" aca="1" ref="BI379" ca="1">IFERROR(IFERROR(Resumo_Horas!BI379/INDIRECT(ADDRESS(7,COLUMN(BJ:BJ),4,1,Resumo_Horas!$A379)),0)*(((INDIRECT(ADDRESS(357,COLUMN(BJ:BJ),4,1,$A379))*14)/11)*(1+INDIRECT(ADDRESS(358,COLUMN(BJ:BJ),4,1,$A379)))),0)</f>
        <v>0</v>
      </c>
      <c r="BJ379" cm="1">
        <f t="array" aca="1" ref="BJ379" ca="1">IFERROR(IFERROR(Resumo_Horas!BJ379/INDIRECT(ADDRESS(7,COLUMN(BK:BK),4,1,Resumo_Horas!$A379)),0)*(((INDIRECT(ADDRESS(357,COLUMN(BK:BK),4,1,$A379))*14)/11)*(1+INDIRECT(ADDRESS(358,COLUMN(BK:BK),4,1,$A379)))),0)</f>
        <v>0</v>
      </c>
      <c r="BK379" s="331" cm="1">
        <f t="array" aca="1" ref="BK379" ca="1">IFERROR(IFERROR(Resumo_Horas!BK379/INDIRECT(ADDRESS(7,COLUMN(BL:BL),4,1,Resumo_Horas!$A379)),0)*(((INDIRECT(ADDRESS(357,COLUMN(BL:BL),4,1,$A379))*14)/11)*(1+INDIRECT(ADDRESS(358,COLUMN(BL:BL),4,1,$A379)))),0)</f>
        <v>0</v>
      </c>
    </row>
    <row r="380" spans="1:63" x14ac:dyDescent="0.25">
      <c r="A380" s="330" t="str" cm="1">
        <f t="array" aca="1" ref="A380" ca="1">IF(INDIRECT(ADDRESS(9+QUOTIENT(ROW(A379)-1,20),4,4,1,"Equipa de projeto")) = 0,"", _xlfn.CONCAT(1 + QUOTIENT(ROW(A379)-1,20),". ", INDIRECT(ADDRESS(9+QUOTIENT(ROW(A379)-1,20),4,4,1,"Equipa de projeto"))))</f>
        <v/>
      </c>
      <c r="B380">
        <f>Atividades!$A$109</f>
        <v>0</v>
      </c>
      <c r="C380" s="123" t="s">
        <v>48</v>
      </c>
      <c r="D380" cm="1">
        <f t="array" aca="1" ref="D380" ca="1">IFERROR(IFERROR(Resumo_Horas!D380/INDIRECT(ADDRESS(7,COLUMN(E:E),4,1,Resumo_Horas!$A380)),0)*(((INDIRECT(ADDRESS(357,COLUMN(E:E),4,1,$A380))*14)/11)*(1+INDIRECT(ADDRESS(358,COLUMN(E:E),4,1,$A380)))),0)</f>
        <v>0</v>
      </c>
      <c r="E380" cm="1">
        <f t="array" aca="1" ref="E380" ca="1">IFERROR(IFERROR(Resumo_Horas!E380/INDIRECT(ADDRESS(7,COLUMN(F:F),4,1,Resumo_Horas!$A380)),0)*(((INDIRECT(ADDRESS(357,COLUMN(F:F),4,1,$A380))*14)/11)*(1+INDIRECT(ADDRESS(358,COLUMN(F:F),4,1,$A380)))),0)</f>
        <v>0</v>
      </c>
      <c r="F380" cm="1">
        <f t="array" aca="1" ref="F380" ca="1">IFERROR(IFERROR(Resumo_Horas!F380/INDIRECT(ADDRESS(7,COLUMN(G:G),4,1,Resumo_Horas!$A380)),0)*(((INDIRECT(ADDRESS(357,COLUMN(G:G),4,1,$A380))*14)/11)*(1+INDIRECT(ADDRESS(358,COLUMN(G:G),4,1,$A380)))),0)</f>
        <v>0</v>
      </c>
      <c r="G380" cm="1">
        <f t="array" aca="1" ref="G380" ca="1">IFERROR(IFERROR(Resumo_Horas!G380/INDIRECT(ADDRESS(7,COLUMN(H:H),4,1,Resumo_Horas!$A380)),0)*(((INDIRECT(ADDRESS(357,COLUMN(H:H),4,1,$A380))*14)/11)*(1+INDIRECT(ADDRESS(358,COLUMN(H:H),4,1,$A380)))),0)</f>
        <v>0</v>
      </c>
      <c r="H380" cm="1">
        <f t="array" aca="1" ref="H380" ca="1">IFERROR(IFERROR(Resumo_Horas!H380/INDIRECT(ADDRESS(7,COLUMN(I:I),4,1,Resumo_Horas!$A380)),0)*(((INDIRECT(ADDRESS(357,COLUMN(I:I),4,1,$A380))*14)/11)*(1+INDIRECT(ADDRESS(358,COLUMN(I:I),4,1,$A380)))),0)</f>
        <v>0</v>
      </c>
      <c r="I380" cm="1">
        <f t="array" aca="1" ref="I380" ca="1">IFERROR(IFERROR(Resumo_Horas!I380/INDIRECT(ADDRESS(7,COLUMN(J:J),4,1,Resumo_Horas!$A380)),0)*(((INDIRECT(ADDRESS(357,COLUMN(J:J),4,1,$A380))*14)/11)*(1+INDIRECT(ADDRESS(358,COLUMN(J:J),4,1,$A380)))),0)</f>
        <v>0</v>
      </c>
      <c r="J380" cm="1">
        <f t="array" aca="1" ref="J380" ca="1">IFERROR(IFERROR(Resumo_Horas!J380/INDIRECT(ADDRESS(7,COLUMN(K:K),4,1,Resumo_Horas!$A380)),0)*(((INDIRECT(ADDRESS(357,COLUMN(K:K),4,1,$A380))*14)/11)*(1+INDIRECT(ADDRESS(358,COLUMN(K:K),4,1,$A380)))),0)</f>
        <v>0</v>
      </c>
      <c r="K380" cm="1">
        <f t="array" aca="1" ref="K380" ca="1">IFERROR(IFERROR(Resumo_Horas!K380/INDIRECT(ADDRESS(7,COLUMN(L:L),4,1,Resumo_Horas!$A380)),0)*(((INDIRECT(ADDRESS(357,COLUMN(L:L),4,1,$A380))*14)/11)*(1+INDIRECT(ADDRESS(358,COLUMN(L:L),4,1,$A380)))),0)</f>
        <v>0</v>
      </c>
      <c r="L380" cm="1">
        <f t="array" aca="1" ref="L380" ca="1">IFERROR(IFERROR(Resumo_Horas!L380/INDIRECT(ADDRESS(7,COLUMN(M:M),4,1,Resumo_Horas!$A380)),0)*(((INDIRECT(ADDRESS(357,COLUMN(M:M),4,1,$A380))*14)/11)*(1+INDIRECT(ADDRESS(358,COLUMN(M:M),4,1,$A380)))),0)</f>
        <v>0</v>
      </c>
      <c r="M380" cm="1">
        <f t="array" aca="1" ref="M380" ca="1">IFERROR(IFERROR(Resumo_Horas!M380/INDIRECT(ADDRESS(7,COLUMN(N:N),4,1,Resumo_Horas!$A380)),0)*(((INDIRECT(ADDRESS(357,COLUMN(N:N),4,1,$A380))*14)/11)*(1+INDIRECT(ADDRESS(358,COLUMN(N:N),4,1,$A380)))),0)</f>
        <v>0</v>
      </c>
      <c r="N380" cm="1">
        <f t="array" aca="1" ref="N380" ca="1">IFERROR(IFERROR(Resumo_Horas!N380/INDIRECT(ADDRESS(7,COLUMN(O:O),4,1,Resumo_Horas!$A380)),0)*(((INDIRECT(ADDRESS(357,COLUMN(O:O),4,1,$A380))*14)/11)*(1+INDIRECT(ADDRESS(358,COLUMN(O:O),4,1,$A380)))),0)</f>
        <v>0</v>
      </c>
      <c r="O380" cm="1">
        <f t="array" aca="1" ref="O380" ca="1">IFERROR(IFERROR(Resumo_Horas!O380/INDIRECT(ADDRESS(7,COLUMN(P:P),4,1,Resumo_Horas!$A380)),0)*(((INDIRECT(ADDRESS(357,COLUMN(P:P),4,1,$A380))*14)/11)*(1+INDIRECT(ADDRESS(358,COLUMN(P:P),4,1,$A380)))),0)</f>
        <v>0</v>
      </c>
      <c r="P380" cm="1">
        <f t="array" aca="1" ref="P380" ca="1">IFERROR(IFERROR(Resumo_Horas!P380/INDIRECT(ADDRESS(7,COLUMN(Q:Q),4,1,Resumo_Horas!$A380)),0)*(((INDIRECT(ADDRESS(357,COLUMN(Q:Q),4,1,$A380))*14)/11)*(1+INDIRECT(ADDRESS(358,COLUMN(Q:Q),4,1,$A380)))),0)</f>
        <v>0</v>
      </c>
      <c r="Q380" cm="1">
        <f t="array" aca="1" ref="Q380" ca="1">IFERROR(IFERROR(Resumo_Horas!Q380/INDIRECT(ADDRESS(7,COLUMN(R:R),4,1,Resumo_Horas!$A380)),0)*(((INDIRECT(ADDRESS(357,COLUMN(R:R),4,1,$A380))*14)/11)*(1+INDIRECT(ADDRESS(358,COLUMN(R:R),4,1,$A380)))),0)</f>
        <v>0</v>
      </c>
      <c r="R380" cm="1">
        <f t="array" aca="1" ref="R380" ca="1">IFERROR(IFERROR(Resumo_Horas!R380/INDIRECT(ADDRESS(7,COLUMN(S:S),4,1,Resumo_Horas!$A380)),0)*(((INDIRECT(ADDRESS(357,COLUMN(S:S),4,1,$A380))*14)/11)*(1+INDIRECT(ADDRESS(358,COLUMN(S:S),4,1,$A380)))),0)</f>
        <v>0</v>
      </c>
      <c r="S380" cm="1">
        <f t="array" aca="1" ref="S380" ca="1">IFERROR(IFERROR(Resumo_Horas!S380/INDIRECT(ADDRESS(7,COLUMN(T:T),4,1,Resumo_Horas!$A380)),0)*(((INDIRECT(ADDRESS(357,COLUMN(T:T),4,1,$A380))*14)/11)*(1+INDIRECT(ADDRESS(358,COLUMN(T:T),4,1,$A380)))),0)</f>
        <v>0</v>
      </c>
      <c r="T380" cm="1">
        <f t="array" aca="1" ref="T380" ca="1">IFERROR(IFERROR(Resumo_Horas!T380/INDIRECT(ADDRESS(7,COLUMN(U:U),4,1,Resumo_Horas!$A380)),0)*(((INDIRECT(ADDRESS(357,COLUMN(U:U),4,1,$A380))*14)/11)*(1+INDIRECT(ADDRESS(358,COLUMN(U:U),4,1,$A380)))),0)</f>
        <v>0</v>
      </c>
      <c r="U380" cm="1">
        <f t="array" aca="1" ref="U380" ca="1">IFERROR(IFERROR(Resumo_Horas!U380/INDIRECT(ADDRESS(7,COLUMN(V:V),4,1,Resumo_Horas!$A380)),0)*(((INDIRECT(ADDRESS(357,COLUMN(V:V),4,1,$A380))*14)/11)*(1+INDIRECT(ADDRESS(358,COLUMN(V:V),4,1,$A380)))),0)</f>
        <v>0</v>
      </c>
      <c r="V380" cm="1">
        <f t="array" aca="1" ref="V380" ca="1">IFERROR(IFERROR(Resumo_Horas!V380/INDIRECT(ADDRESS(7,COLUMN(W:W),4,1,Resumo_Horas!$A380)),0)*(((INDIRECT(ADDRESS(357,COLUMN(W:W),4,1,$A380))*14)/11)*(1+INDIRECT(ADDRESS(358,COLUMN(W:W),4,1,$A380)))),0)</f>
        <v>0</v>
      </c>
      <c r="W380" cm="1">
        <f t="array" aca="1" ref="W380" ca="1">IFERROR(IFERROR(Resumo_Horas!W380/INDIRECT(ADDRESS(7,COLUMN(X:X),4,1,Resumo_Horas!$A380)),0)*(((INDIRECT(ADDRESS(357,COLUMN(X:X),4,1,$A380))*14)/11)*(1+INDIRECT(ADDRESS(358,COLUMN(X:X),4,1,$A380)))),0)</f>
        <v>0</v>
      </c>
      <c r="X380" cm="1">
        <f t="array" aca="1" ref="X380" ca="1">IFERROR(IFERROR(Resumo_Horas!X380/INDIRECT(ADDRESS(7,COLUMN(Y:Y),4,1,Resumo_Horas!$A380)),0)*(((INDIRECT(ADDRESS(357,COLUMN(Y:Y),4,1,$A380))*14)/11)*(1+INDIRECT(ADDRESS(358,COLUMN(Y:Y),4,1,$A380)))),0)</f>
        <v>0</v>
      </c>
      <c r="Y380" cm="1">
        <f t="array" aca="1" ref="Y380" ca="1">IFERROR(IFERROR(Resumo_Horas!Y380/INDIRECT(ADDRESS(7,COLUMN(Z:Z),4,1,Resumo_Horas!$A380)),0)*(((INDIRECT(ADDRESS(357,COLUMN(Z:Z),4,1,$A380))*14)/11)*(1+INDIRECT(ADDRESS(358,COLUMN(Z:Z),4,1,$A380)))),0)</f>
        <v>0</v>
      </c>
      <c r="Z380" cm="1">
        <f t="array" aca="1" ref="Z380" ca="1">IFERROR(IFERROR(Resumo_Horas!Z380/INDIRECT(ADDRESS(7,COLUMN(AA:AA),4,1,Resumo_Horas!$A380)),0)*(((INDIRECT(ADDRESS(357,COLUMN(AA:AA),4,1,$A380))*14)/11)*(1+INDIRECT(ADDRESS(358,COLUMN(AA:AA),4,1,$A380)))),0)</f>
        <v>0</v>
      </c>
      <c r="AA380" cm="1">
        <f t="array" aca="1" ref="AA380" ca="1">IFERROR(IFERROR(Resumo_Horas!AA380/INDIRECT(ADDRESS(7,COLUMN(AB:AB),4,1,Resumo_Horas!$A380)),0)*(((INDIRECT(ADDRESS(357,COLUMN(AB:AB),4,1,$A380))*14)/11)*(1+INDIRECT(ADDRESS(358,COLUMN(AB:AB),4,1,$A380)))),0)</f>
        <v>0</v>
      </c>
      <c r="AB380" cm="1">
        <f t="array" aca="1" ref="AB380" ca="1">IFERROR(IFERROR(Resumo_Horas!AB380/INDIRECT(ADDRESS(7,COLUMN(AC:AC),4,1,Resumo_Horas!$A380)),0)*(((INDIRECT(ADDRESS(357,COLUMN(AC:AC),4,1,$A380))*14)/11)*(1+INDIRECT(ADDRESS(358,COLUMN(AC:AC),4,1,$A380)))),0)</f>
        <v>0</v>
      </c>
      <c r="AC380" cm="1">
        <f t="array" aca="1" ref="AC380" ca="1">IFERROR(IFERROR(Resumo_Horas!AC380/INDIRECT(ADDRESS(7,COLUMN(AD:AD),4,1,Resumo_Horas!$A380)),0)*(((INDIRECT(ADDRESS(357,COLUMN(AD:AD),4,1,$A380))*14)/11)*(1+INDIRECT(ADDRESS(358,COLUMN(AD:AD),4,1,$A380)))),0)</f>
        <v>0</v>
      </c>
      <c r="AD380" cm="1">
        <f t="array" aca="1" ref="AD380" ca="1">IFERROR(IFERROR(Resumo_Horas!AD380/INDIRECT(ADDRESS(7,COLUMN(AE:AE),4,1,Resumo_Horas!$A380)),0)*(((INDIRECT(ADDRESS(357,COLUMN(AE:AE),4,1,$A380))*14)/11)*(1+INDIRECT(ADDRESS(358,COLUMN(AE:AE),4,1,$A380)))),0)</f>
        <v>0</v>
      </c>
      <c r="AE380" cm="1">
        <f t="array" aca="1" ref="AE380" ca="1">IFERROR(IFERROR(Resumo_Horas!AE380/INDIRECT(ADDRESS(7,COLUMN(AF:AF),4,1,Resumo_Horas!$A380)),0)*(((INDIRECT(ADDRESS(357,COLUMN(AF:AF),4,1,$A380))*14)/11)*(1+INDIRECT(ADDRESS(358,COLUMN(AF:AF),4,1,$A380)))),0)</f>
        <v>0</v>
      </c>
      <c r="AF380" cm="1">
        <f t="array" aca="1" ref="AF380" ca="1">IFERROR(IFERROR(Resumo_Horas!AF380/INDIRECT(ADDRESS(7,COLUMN(AG:AG),4,1,Resumo_Horas!$A380)),0)*(((INDIRECT(ADDRESS(357,COLUMN(AG:AG),4,1,$A380))*14)/11)*(1+INDIRECT(ADDRESS(358,COLUMN(AG:AG),4,1,$A380)))),0)</f>
        <v>0</v>
      </c>
      <c r="AG380" cm="1">
        <f t="array" aca="1" ref="AG380" ca="1">IFERROR(IFERROR(Resumo_Horas!AG380/INDIRECT(ADDRESS(7,COLUMN(AH:AH),4,1,Resumo_Horas!$A380)),0)*(((INDIRECT(ADDRESS(357,COLUMN(AH:AH),4,1,$A380))*14)/11)*(1+INDIRECT(ADDRESS(358,COLUMN(AH:AH),4,1,$A380)))),0)</f>
        <v>0</v>
      </c>
      <c r="AH380" cm="1">
        <f t="array" aca="1" ref="AH380" ca="1">IFERROR(IFERROR(Resumo_Horas!AH380/INDIRECT(ADDRESS(7,COLUMN(AI:AI),4,1,Resumo_Horas!$A380)),0)*(((INDIRECT(ADDRESS(357,COLUMN(AI:AI),4,1,$A380))*14)/11)*(1+INDIRECT(ADDRESS(358,COLUMN(AI:AI),4,1,$A380)))),0)</f>
        <v>0</v>
      </c>
      <c r="AI380" cm="1">
        <f t="array" aca="1" ref="AI380" ca="1">IFERROR(IFERROR(Resumo_Horas!AI380/INDIRECT(ADDRESS(7,COLUMN(AJ:AJ),4,1,Resumo_Horas!$A380)),0)*(((INDIRECT(ADDRESS(357,COLUMN(AJ:AJ),4,1,$A380))*14)/11)*(1+INDIRECT(ADDRESS(358,COLUMN(AJ:AJ),4,1,$A380)))),0)</f>
        <v>0</v>
      </c>
      <c r="AJ380" cm="1">
        <f t="array" aca="1" ref="AJ380" ca="1">IFERROR(IFERROR(Resumo_Horas!AJ380/INDIRECT(ADDRESS(7,COLUMN(AK:AK),4,1,Resumo_Horas!$A380)),0)*(((INDIRECT(ADDRESS(357,COLUMN(AK:AK),4,1,$A380))*14)/11)*(1+INDIRECT(ADDRESS(358,COLUMN(AK:AK),4,1,$A380)))),0)</f>
        <v>0</v>
      </c>
      <c r="AK380" cm="1">
        <f t="array" aca="1" ref="AK380" ca="1">IFERROR(IFERROR(Resumo_Horas!AK380/INDIRECT(ADDRESS(7,COLUMN(AL:AL),4,1,Resumo_Horas!$A380)),0)*(((INDIRECT(ADDRESS(357,COLUMN(AL:AL),4,1,$A380))*14)/11)*(1+INDIRECT(ADDRESS(358,COLUMN(AL:AL),4,1,$A380)))),0)</f>
        <v>0</v>
      </c>
      <c r="AL380" cm="1">
        <f t="array" aca="1" ref="AL380" ca="1">IFERROR(IFERROR(Resumo_Horas!AL380/INDIRECT(ADDRESS(7,COLUMN(AM:AM),4,1,Resumo_Horas!$A380)),0)*(((INDIRECT(ADDRESS(357,COLUMN(AM:AM),4,1,$A380))*14)/11)*(1+INDIRECT(ADDRESS(358,COLUMN(AM:AM),4,1,$A380)))),0)</f>
        <v>0</v>
      </c>
      <c r="AM380" cm="1">
        <f t="array" aca="1" ref="AM380" ca="1">IFERROR(IFERROR(Resumo_Horas!AM380/INDIRECT(ADDRESS(7,COLUMN(AN:AN),4,1,Resumo_Horas!$A380)),0)*(((INDIRECT(ADDRESS(357,COLUMN(AN:AN),4,1,$A380))*14)/11)*(1+INDIRECT(ADDRESS(358,COLUMN(AN:AN),4,1,$A380)))),0)</f>
        <v>0</v>
      </c>
      <c r="AN380" cm="1">
        <f t="array" aca="1" ref="AN380" ca="1">IFERROR(IFERROR(Resumo_Horas!AN380/INDIRECT(ADDRESS(7,COLUMN(AO:AO),4,1,Resumo_Horas!$A380)),0)*(((INDIRECT(ADDRESS(357,COLUMN(AO:AO),4,1,$A380))*14)/11)*(1+INDIRECT(ADDRESS(358,COLUMN(AO:AO),4,1,$A380)))),0)</f>
        <v>0</v>
      </c>
      <c r="AO380" cm="1">
        <f t="array" aca="1" ref="AO380" ca="1">IFERROR(IFERROR(Resumo_Horas!AO380/INDIRECT(ADDRESS(7,COLUMN(AP:AP),4,1,Resumo_Horas!$A380)),0)*(((INDIRECT(ADDRESS(357,COLUMN(AP:AP),4,1,$A380))*14)/11)*(1+INDIRECT(ADDRESS(358,COLUMN(AP:AP),4,1,$A380)))),0)</f>
        <v>0</v>
      </c>
      <c r="AP380" cm="1">
        <f t="array" aca="1" ref="AP380" ca="1">IFERROR(IFERROR(Resumo_Horas!AP380/INDIRECT(ADDRESS(7,COLUMN(AQ:AQ),4,1,Resumo_Horas!$A380)),0)*(((INDIRECT(ADDRESS(357,COLUMN(AQ:AQ),4,1,$A380))*14)/11)*(1+INDIRECT(ADDRESS(358,COLUMN(AQ:AQ),4,1,$A380)))),0)</f>
        <v>0</v>
      </c>
      <c r="AQ380" cm="1">
        <f t="array" aca="1" ref="AQ380" ca="1">IFERROR(IFERROR(Resumo_Horas!AQ380/INDIRECT(ADDRESS(7,COLUMN(AR:AR),4,1,Resumo_Horas!$A380)),0)*(((INDIRECT(ADDRESS(357,COLUMN(AR:AR),4,1,$A380))*14)/11)*(1+INDIRECT(ADDRESS(358,COLUMN(AR:AR),4,1,$A380)))),0)</f>
        <v>0</v>
      </c>
      <c r="AR380" cm="1">
        <f t="array" aca="1" ref="AR380" ca="1">IFERROR(IFERROR(Resumo_Horas!AR380/INDIRECT(ADDRESS(7,COLUMN(AS:AS),4,1,Resumo_Horas!$A380)),0)*(((INDIRECT(ADDRESS(357,COLUMN(AS:AS),4,1,$A380))*14)/11)*(1+INDIRECT(ADDRESS(358,COLUMN(AS:AS),4,1,$A380)))),0)</f>
        <v>0</v>
      </c>
      <c r="AS380" cm="1">
        <f t="array" aca="1" ref="AS380" ca="1">IFERROR(IFERROR(Resumo_Horas!AS380/INDIRECT(ADDRESS(7,COLUMN(AT:AT),4,1,Resumo_Horas!$A380)),0)*(((INDIRECT(ADDRESS(357,COLUMN(AT:AT),4,1,$A380))*14)/11)*(1+INDIRECT(ADDRESS(358,COLUMN(AT:AT),4,1,$A380)))),0)</f>
        <v>0</v>
      </c>
      <c r="AT380" cm="1">
        <f t="array" aca="1" ref="AT380" ca="1">IFERROR(IFERROR(Resumo_Horas!AT380/INDIRECT(ADDRESS(7,COLUMN(AU:AU),4,1,Resumo_Horas!$A380)),0)*(((INDIRECT(ADDRESS(357,COLUMN(AU:AU),4,1,$A380))*14)/11)*(1+INDIRECT(ADDRESS(358,COLUMN(AU:AU),4,1,$A380)))),0)</f>
        <v>0</v>
      </c>
      <c r="AU380" cm="1">
        <f t="array" aca="1" ref="AU380" ca="1">IFERROR(IFERROR(Resumo_Horas!AU380/INDIRECT(ADDRESS(7,COLUMN(AV:AV),4,1,Resumo_Horas!$A380)),0)*(((INDIRECT(ADDRESS(357,COLUMN(AV:AV),4,1,$A380))*14)/11)*(1+INDIRECT(ADDRESS(358,COLUMN(AV:AV),4,1,$A380)))),0)</f>
        <v>0</v>
      </c>
      <c r="AV380" cm="1">
        <f t="array" aca="1" ref="AV380" ca="1">IFERROR(IFERROR(Resumo_Horas!AV380/INDIRECT(ADDRESS(7,COLUMN(AW:AW),4,1,Resumo_Horas!$A380)),0)*(((INDIRECT(ADDRESS(357,COLUMN(AW:AW),4,1,$A380))*14)/11)*(1+INDIRECT(ADDRESS(358,COLUMN(AW:AW),4,1,$A380)))),0)</f>
        <v>0</v>
      </c>
      <c r="AW380" cm="1">
        <f t="array" aca="1" ref="AW380" ca="1">IFERROR(IFERROR(Resumo_Horas!AW380/INDIRECT(ADDRESS(7,COLUMN(AX:AX),4,1,Resumo_Horas!$A380)),0)*(((INDIRECT(ADDRESS(357,COLUMN(AX:AX),4,1,$A380))*14)/11)*(1+INDIRECT(ADDRESS(358,COLUMN(AX:AX),4,1,$A380)))),0)</f>
        <v>0</v>
      </c>
      <c r="AX380" cm="1">
        <f t="array" aca="1" ref="AX380" ca="1">IFERROR(IFERROR(Resumo_Horas!AX380/INDIRECT(ADDRESS(7,COLUMN(AY:AY),4,1,Resumo_Horas!$A380)),0)*(((INDIRECT(ADDRESS(357,COLUMN(AY:AY),4,1,$A380))*14)/11)*(1+INDIRECT(ADDRESS(358,COLUMN(AY:AY),4,1,$A380)))),0)</f>
        <v>0</v>
      </c>
      <c r="AY380" cm="1">
        <f t="array" aca="1" ref="AY380" ca="1">IFERROR(IFERROR(Resumo_Horas!AY380/INDIRECT(ADDRESS(7,COLUMN(AZ:AZ),4,1,Resumo_Horas!$A380)),0)*(((INDIRECT(ADDRESS(357,COLUMN(AZ:AZ),4,1,$A380))*14)/11)*(1+INDIRECT(ADDRESS(358,COLUMN(AZ:AZ),4,1,$A380)))),0)</f>
        <v>0</v>
      </c>
      <c r="AZ380" cm="1">
        <f t="array" aca="1" ref="AZ380" ca="1">IFERROR(IFERROR(Resumo_Horas!AZ380/INDIRECT(ADDRESS(7,COLUMN(BA:BA),4,1,Resumo_Horas!$A380)),0)*(((INDIRECT(ADDRESS(357,COLUMN(BA:BA),4,1,$A380))*14)/11)*(1+INDIRECT(ADDRESS(358,COLUMN(BA:BA),4,1,$A380)))),0)</f>
        <v>0</v>
      </c>
      <c r="BA380" cm="1">
        <f t="array" aca="1" ref="BA380" ca="1">IFERROR(IFERROR(Resumo_Horas!BA380/INDIRECT(ADDRESS(7,COLUMN(BB:BB),4,1,Resumo_Horas!$A380)),0)*(((INDIRECT(ADDRESS(357,COLUMN(BB:BB),4,1,$A380))*14)/11)*(1+INDIRECT(ADDRESS(358,COLUMN(BB:BB),4,1,$A380)))),0)</f>
        <v>0</v>
      </c>
      <c r="BB380" cm="1">
        <f t="array" aca="1" ref="BB380" ca="1">IFERROR(IFERROR(Resumo_Horas!BB380/INDIRECT(ADDRESS(7,COLUMN(BC:BC),4,1,Resumo_Horas!$A380)),0)*(((INDIRECT(ADDRESS(357,COLUMN(BC:BC),4,1,$A380))*14)/11)*(1+INDIRECT(ADDRESS(358,COLUMN(BC:BC),4,1,$A380)))),0)</f>
        <v>0</v>
      </c>
      <c r="BC380" cm="1">
        <f t="array" aca="1" ref="BC380" ca="1">IFERROR(IFERROR(Resumo_Horas!BC380/INDIRECT(ADDRESS(7,COLUMN(BD:BD),4,1,Resumo_Horas!$A380)),0)*(((INDIRECT(ADDRESS(357,COLUMN(BD:BD),4,1,$A380))*14)/11)*(1+INDIRECT(ADDRESS(358,COLUMN(BD:BD),4,1,$A380)))),0)</f>
        <v>0</v>
      </c>
      <c r="BD380" cm="1">
        <f t="array" aca="1" ref="BD380" ca="1">IFERROR(IFERROR(Resumo_Horas!BD380/INDIRECT(ADDRESS(7,COLUMN(BE:BE),4,1,Resumo_Horas!$A380)),0)*(((INDIRECT(ADDRESS(357,COLUMN(BE:BE),4,1,$A380))*14)/11)*(1+INDIRECT(ADDRESS(358,COLUMN(BE:BE),4,1,$A380)))),0)</f>
        <v>0</v>
      </c>
      <c r="BE380" cm="1">
        <f t="array" aca="1" ref="BE380" ca="1">IFERROR(IFERROR(Resumo_Horas!BE380/INDIRECT(ADDRESS(7,COLUMN(BF:BF),4,1,Resumo_Horas!$A380)),0)*(((INDIRECT(ADDRESS(357,COLUMN(BF:BF),4,1,$A380))*14)/11)*(1+INDIRECT(ADDRESS(358,COLUMN(BF:BF),4,1,$A380)))),0)</f>
        <v>0</v>
      </c>
      <c r="BF380" cm="1">
        <f t="array" aca="1" ref="BF380" ca="1">IFERROR(IFERROR(Resumo_Horas!BF380/INDIRECT(ADDRESS(7,COLUMN(BG:BG),4,1,Resumo_Horas!$A380)),0)*(((INDIRECT(ADDRESS(357,COLUMN(BG:BG),4,1,$A380))*14)/11)*(1+INDIRECT(ADDRESS(358,COLUMN(BG:BG),4,1,$A380)))),0)</f>
        <v>0</v>
      </c>
      <c r="BG380" cm="1">
        <f t="array" aca="1" ref="BG380" ca="1">IFERROR(IFERROR(Resumo_Horas!BG380/INDIRECT(ADDRESS(7,COLUMN(BH:BH),4,1,Resumo_Horas!$A380)),0)*(((INDIRECT(ADDRESS(357,COLUMN(BH:BH),4,1,$A380))*14)/11)*(1+INDIRECT(ADDRESS(358,COLUMN(BH:BH),4,1,$A380)))),0)</f>
        <v>0</v>
      </c>
      <c r="BH380" cm="1">
        <f t="array" aca="1" ref="BH380" ca="1">IFERROR(IFERROR(Resumo_Horas!BH380/INDIRECT(ADDRESS(7,COLUMN(BI:BI),4,1,Resumo_Horas!$A380)),0)*(((INDIRECT(ADDRESS(357,COLUMN(BI:BI),4,1,$A380))*14)/11)*(1+INDIRECT(ADDRESS(358,COLUMN(BI:BI),4,1,$A380)))),0)</f>
        <v>0</v>
      </c>
      <c r="BI380" cm="1">
        <f t="array" aca="1" ref="BI380" ca="1">IFERROR(IFERROR(Resumo_Horas!BI380/INDIRECT(ADDRESS(7,COLUMN(BJ:BJ),4,1,Resumo_Horas!$A380)),0)*(((INDIRECT(ADDRESS(357,COLUMN(BJ:BJ),4,1,$A380))*14)/11)*(1+INDIRECT(ADDRESS(358,COLUMN(BJ:BJ),4,1,$A380)))),0)</f>
        <v>0</v>
      </c>
      <c r="BJ380" cm="1">
        <f t="array" aca="1" ref="BJ380" ca="1">IFERROR(IFERROR(Resumo_Horas!BJ380/INDIRECT(ADDRESS(7,COLUMN(BK:BK),4,1,Resumo_Horas!$A380)),0)*(((INDIRECT(ADDRESS(357,COLUMN(BK:BK),4,1,$A380))*14)/11)*(1+INDIRECT(ADDRESS(358,COLUMN(BK:BK),4,1,$A380)))),0)</f>
        <v>0</v>
      </c>
      <c r="BK380" s="331" cm="1">
        <f t="array" aca="1" ref="BK380" ca="1">IFERROR(IFERROR(Resumo_Horas!BK380/INDIRECT(ADDRESS(7,COLUMN(BL:BL),4,1,Resumo_Horas!$A380)),0)*(((INDIRECT(ADDRESS(357,COLUMN(BL:BL),4,1,$A380))*14)/11)*(1+INDIRECT(ADDRESS(358,COLUMN(BL:BL),4,1,$A380)))),0)</f>
        <v>0</v>
      </c>
    </row>
    <row r="381" spans="1:63" ht="15.75" thickBot="1" x14ac:dyDescent="0.3">
      <c r="A381" s="332" t="str" cm="1">
        <f t="array" aca="1" ref="A381" ca="1">IF(INDIRECT(ADDRESS(9+QUOTIENT(ROW(A380)-1,20),4,4,1,"Equipa de projeto")) = 0,"", _xlfn.CONCAT(1 + QUOTIENT(ROW(A380)-1,20),". ", INDIRECT(ADDRESS(9+QUOTIENT(ROW(A380)-1,20),4,4,1,"Equipa de projeto"))))</f>
        <v/>
      </c>
      <c r="B381" s="333">
        <f>Atividades!$A$109</f>
        <v>0</v>
      </c>
      <c r="C381" s="334" t="s">
        <v>49</v>
      </c>
      <c r="D381" s="333" cm="1">
        <f t="array" aca="1" ref="D381" ca="1">IFERROR(IFERROR(Resumo_Horas!D381/INDIRECT(ADDRESS(7,COLUMN(E:E),4,1,Resumo_Horas!$A381)),0)*(((INDIRECT(ADDRESS(357,COLUMN(E:E),4,1,$A381))*14)/11)*(1+INDIRECT(ADDRESS(358,COLUMN(E:E),4,1,$A381)))),0)</f>
        <v>0</v>
      </c>
      <c r="E381" s="333" cm="1">
        <f t="array" aca="1" ref="E381" ca="1">IFERROR(IFERROR(Resumo_Horas!E381/INDIRECT(ADDRESS(7,COLUMN(F:F),4,1,Resumo_Horas!$A381)),0)*(((INDIRECT(ADDRESS(357,COLUMN(F:F),4,1,$A381))*14)/11)*(1+INDIRECT(ADDRESS(358,COLUMN(F:F),4,1,$A381)))),0)</f>
        <v>0</v>
      </c>
      <c r="F381" s="333" cm="1">
        <f t="array" aca="1" ref="F381" ca="1">IFERROR(IFERROR(Resumo_Horas!F381/INDIRECT(ADDRESS(7,COLUMN(G:G),4,1,Resumo_Horas!$A381)),0)*(((INDIRECT(ADDRESS(357,COLUMN(G:G),4,1,$A381))*14)/11)*(1+INDIRECT(ADDRESS(358,COLUMN(G:G),4,1,$A381)))),0)</f>
        <v>0</v>
      </c>
      <c r="G381" s="333" cm="1">
        <f t="array" aca="1" ref="G381" ca="1">IFERROR(IFERROR(Resumo_Horas!G381/INDIRECT(ADDRESS(7,COLUMN(H:H),4,1,Resumo_Horas!$A381)),0)*(((INDIRECT(ADDRESS(357,COLUMN(H:H),4,1,$A381))*14)/11)*(1+INDIRECT(ADDRESS(358,COLUMN(H:H),4,1,$A381)))),0)</f>
        <v>0</v>
      </c>
      <c r="H381" s="333" cm="1">
        <f t="array" aca="1" ref="H381" ca="1">IFERROR(IFERROR(Resumo_Horas!H381/INDIRECT(ADDRESS(7,COLUMN(I:I),4,1,Resumo_Horas!$A381)),0)*(((INDIRECT(ADDRESS(357,COLUMN(I:I),4,1,$A381))*14)/11)*(1+INDIRECT(ADDRESS(358,COLUMN(I:I),4,1,$A381)))),0)</f>
        <v>0</v>
      </c>
      <c r="I381" s="333" cm="1">
        <f t="array" aca="1" ref="I381" ca="1">IFERROR(IFERROR(Resumo_Horas!I381/INDIRECT(ADDRESS(7,COLUMN(J:J),4,1,Resumo_Horas!$A381)),0)*(((INDIRECT(ADDRESS(357,COLUMN(J:J),4,1,$A381))*14)/11)*(1+INDIRECT(ADDRESS(358,COLUMN(J:J),4,1,$A381)))),0)</f>
        <v>0</v>
      </c>
      <c r="J381" s="333" cm="1">
        <f t="array" aca="1" ref="J381" ca="1">IFERROR(IFERROR(Resumo_Horas!J381/INDIRECT(ADDRESS(7,COLUMN(K:K),4,1,Resumo_Horas!$A381)),0)*(((INDIRECT(ADDRESS(357,COLUMN(K:K),4,1,$A381))*14)/11)*(1+INDIRECT(ADDRESS(358,COLUMN(K:K),4,1,$A381)))),0)</f>
        <v>0</v>
      </c>
      <c r="K381" s="333" cm="1">
        <f t="array" aca="1" ref="K381" ca="1">IFERROR(IFERROR(Resumo_Horas!K381/INDIRECT(ADDRESS(7,COLUMN(L:L),4,1,Resumo_Horas!$A381)),0)*(((INDIRECT(ADDRESS(357,COLUMN(L:L),4,1,$A381))*14)/11)*(1+INDIRECT(ADDRESS(358,COLUMN(L:L),4,1,$A381)))),0)</f>
        <v>0</v>
      </c>
      <c r="L381" s="333" cm="1">
        <f t="array" aca="1" ref="L381" ca="1">IFERROR(IFERROR(Resumo_Horas!L381/INDIRECT(ADDRESS(7,COLUMN(M:M),4,1,Resumo_Horas!$A381)),0)*(((INDIRECT(ADDRESS(357,COLUMN(M:M),4,1,$A381))*14)/11)*(1+INDIRECT(ADDRESS(358,COLUMN(M:M),4,1,$A381)))),0)</f>
        <v>0</v>
      </c>
      <c r="M381" s="333" cm="1">
        <f t="array" aca="1" ref="M381" ca="1">IFERROR(IFERROR(Resumo_Horas!M381/INDIRECT(ADDRESS(7,COLUMN(N:N),4,1,Resumo_Horas!$A381)),0)*(((INDIRECT(ADDRESS(357,COLUMN(N:N),4,1,$A381))*14)/11)*(1+INDIRECT(ADDRESS(358,COLUMN(N:N),4,1,$A381)))),0)</f>
        <v>0</v>
      </c>
      <c r="N381" s="333" cm="1">
        <f t="array" aca="1" ref="N381" ca="1">IFERROR(IFERROR(Resumo_Horas!N381/INDIRECT(ADDRESS(7,COLUMN(O:O),4,1,Resumo_Horas!$A381)),0)*(((INDIRECT(ADDRESS(357,COLUMN(O:O),4,1,$A381))*14)/11)*(1+INDIRECT(ADDRESS(358,COLUMN(O:O),4,1,$A381)))),0)</f>
        <v>0</v>
      </c>
      <c r="O381" s="333" cm="1">
        <f t="array" aca="1" ref="O381" ca="1">IFERROR(IFERROR(Resumo_Horas!O381/INDIRECT(ADDRESS(7,COLUMN(P:P),4,1,Resumo_Horas!$A381)),0)*(((INDIRECT(ADDRESS(357,COLUMN(P:P),4,1,$A381))*14)/11)*(1+INDIRECT(ADDRESS(358,COLUMN(P:P),4,1,$A381)))),0)</f>
        <v>0</v>
      </c>
      <c r="P381" s="333" cm="1">
        <f t="array" aca="1" ref="P381" ca="1">IFERROR(IFERROR(Resumo_Horas!P381/INDIRECT(ADDRESS(7,COLUMN(Q:Q),4,1,Resumo_Horas!$A381)),0)*(((INDIRECT(ADDRESS(357,COLUMN(Q:Q),4,1,$A381))*14)/11)*(1+INDIRECT(ADDRESS(358,COLUMN(Q:Q),4,1,$A381)))),0)</f>
        <v>0</v>
      </c>
      <c r="Q381" s="333" cm="1">
        <f t="array" aca="1" ref="Q381" ca="1">IFERROR(IFERROR(Resumo_Horas!Q381/INDIRECT(ADDRESS(7,COLUMN(R:R),4,1,Resumo_Horas!$A381)),0)*(((INDIRECT(ADDRESS(357,COLUMN(R:R),4,1,$A381))*14)/11)*(1+INDIRECT(ADDRESS(358,COLUMN(R:R),4,1,$A381)))),0)</f>
        <v>0</v>
      </c>
      <c r="R381" s="333" cm="1">
        <f t="array" aca="1" ref="R381" ca="1">IFERROR(IFERROR(Resumo_Horas!R381/INDIRECT(ADDRESS(7,COLUMN(S:S),4,1,Resumo_Horas!$A381)),0)*(((INDIRECT(ADDRESS(357,COLUMN(S:S),4,1,$A381))*14)/11)*(1+INDIRECT(ADDRESS(358,COLUMN(S:S),4,1,$A381)))),0)</f>
        <v>0</v>
      </c>
      <c r="S381" s="333" cm="1">
        <f t="array" aca="1" ref="S381" ca="1">IFERROR(IFERROR(Resumo_Horas!S381/INDIRECT(ADDRESS(7,COLUMN(T:T),4,1,Resumo_Horas!$A381)),0)*(((INDIRECT(ADDRESS(357,COLUMN(T:T),4,1,$A381))*14)/11)*(1+INDIRECT(ADDRESS(358,COLUMN(T:T),4,1,$A381)))),0)</f>
        <v>0</v>
      </c>
      <c r="T381" s="333" cm="1">
        <f t="array" aca="1" ref="T381" ca="1">IFERROR(IFERROR(Resumo_Horas!T381/INDIRECT(ADDRESS(7,COLUMN(U:U),4,1,Resumo_Horas!$A381)),0)*(((INDIRECT(ADDRESS(357,COLUMN(U:U),4,1,$A381))*14)/11)*(1+INDIRECT(ADDRESS(358,COLUMN(U:U),4,1,$A381)))),0)</f>
        <v>0</v>
      </c>
      <c r="U381" s="333" cm="1">
        <f t="array" aca="1" ref="U381" ca="1">IFERROR(IFERROR(Resumo_Horas!U381/INDIRECT(ADDRESS(7,COLUMN(V:V),4,1,Resumo_Horas!$A381)),0)*(((INDIRECT(ADDRESS(357,COLUMN(V:V),4,1,$A381))*14)/11)*(1+INDIRECT(ADDRESS(358,COLUMN(V:V),4,1,$A381)))),0)</f>
        <v>0</v>
      </c>
      <c r="V381" s="333" cm="1">
        <f t="array" aca="1" ref="V381" ca="1">IFERROR(IFERROR(Resumo_Horas!V381/INDIRECT(ADDRESS(7,COLUMN(W:W),4,1,Resumo_Horas!$A381)),0)*(((INDIRECT(ADDRESS(357,COLUMN(W:W),4,1,$A381))*14)/11)*(1+INDIRECT(ADDRESS(358,COLUMN(W:W),4,1,$A381)))),0)</f>
        <v>0</v>
      </c>
      <c r="W381" s="333" cm="1">
        <f t="array" aca="1" ref="W381" ca="1">IFERROR(IFERROR(Resumo_Horas!W381/INDIRECT(ADDRESS(7,COLUMN(X:X),4,1,Resumo_Horas!$A381)),0)*(((INDIRECT(ADDRESS(357,COLUMN(X:X),4,1,$A381))*14)/11)*(1+INDIRECT(ADDRESS(358,COLUMN(X:X),4,1,$A381)))),0)</f>
        <v>0</v>
      </c>
      <c r="X381" s="333" cm="1">
        <f t="array" aca="1" ref="X381" ca="1">IFERROR(IFERROR(Resumo_Horas!X381/INDIRECT(ADDRESS(7,COLUMN(Y:Y),4,1,Resumo_Horas!$A381)),0)*(((INDIRECT(ADDRESS(357,COLUMN(Y:Y),4,1,$A381))*14)/11)*(1+INDIRECT(ADDRESS(358,COLUMN(Y:Y),4,1,$A381)))),0)</f>
        <v>0</v>
      </c>
      <c r="Y381" s="333" cm="1">
        <f t="array" aca="1" ref="Y381" ca="1">IFERROR(IFERROR(Resumo_Horas!Y381/INDIRECT(ADDRESS(7,COLUMN(Z:Z),4,1,Resumo_Horas!$A381)),0)*(((INDIRECT(ADDRESS(357,COLUMN(Z:Z),4,1,$A381))*14)/11)*(1+INDIRECT(ADDRESS(358,COLUMN(Z:Z),4,1,$A381)))),0)</f>
        <v>0</v>
      </c>
      <c r="Z381" s="333" cm="1">
        <f t="array" aca="1" ref="Z381" ca="1">IFERROR(IFERROR(Resumo_Horas!Z381/INDIRECT(ADDRESS(7,COLUMN(AA:AA),4,1,Resumo_Horas!$A381)),0)*(((INDIRECT(ADDRESS(357,COLUMN(AA:AA),4,1,$A381))*14)/11)*(1+INDIRECT(ADDRESS(358,COLUMN(AA:AA),4,1,$A381)))),0)</f>
        <v>0</v>
      </c>
      <c r="AA381" s="333" cm="1">
        <f t="array" aca="1" ref="AA381" ca="1">IFERROR(IFERROR(Resumo_Horas!AA381/INDIRECT(ADDRESS(7,COLUMN(AB:AB),4,1,Resumo_Horas!$A381)),0)*(((INDIRECT(ADDRESS(357,COLUMN(AB:AB),4,1,$A381))*14)/11)*(1+INDIRECT(ADDRESS(358,COLUMN(AB:AB),4,1,$A381)))),0)</f>
        <v>0</v>
      </c>
      <c r="AB381" s="333" cm="1">
        <f t="array" aca="1" ref="AB381" ca="1">IFERROR(IFERROR(Resumo_Horas!AB381/INDIRECT(ADDRESS(7,COLUMN(AC:AC),4,1,Resumo_Horas!$A381)),0)*(((INDIRECT(ADDRESS(357,COLUMN(AC:AC),4,1,$A381))*14)/11)*(1+INDIRECT(ADDRESS(358,COLUMN(AC:AC),4,1,$A381)))),0)</f>
        <v>0</v>
      </c>
      <c r="AC381" s="333" cm="1">
        <f t="array" aca="1" ref="AC381" ca="1">IFERROR(IFERROR(Resumo_Horas!AC381/INDIRECT(ADDRESS(7,COLUMN(AD:AD),4,1,Resumo_Horas!$A381)),0)*(((INDIRECT(ADDRESS(357,COLUMN(AD:AD),4,1,$A381))*14)/11)*(1+INDIRECT(ADDRESS(358,COLUMN(AD:AD),4,1,$A381)))),0)</f>
        <v>0</v>
      </c>
      <c r="AD381" s="333" cm="1">
        <f t="array" aca="1" ref="AD381" ca="1">IFERROR(IFERROR(Resumo_Horas!AD381/INDIRECT(ADDRESS(7,COLUMN(AE:AE),4,1,Resumo_Horas!$A381)),0)*(((INDIRECT(ADDRESS(357,COLUMN(AE:AE),4,1,$A381))*14)/11)*(1+INDIRECT(ADDRESS(358,COLUMN(AE:AE),4,1,$A381)))),0)</f>
        <v>0</v>
      </c>
      <c r="AE381" s="333" cm="1">
        <f t="array" aca="1" ref="AE381" ca="1">IFERROR(IFERROR(Resumo_Horas!AE381/INDIRECT(ADDRESS(7,COLUMN(AF:AF),4,1,Resumo_Horas!$A381)),0)*(((INDIRECT(ADDRESS(357,COLUMN(AF:AF),4,1,$A381))*14)/11)*(1+INDIRECT(ADDRESS(358,COLUMN(AF:AF),4,1,$A381)))),0)</f>
        <v>0</v>
      </c>
      <c r="AF381" s="333" cm="1">
        <f t="array" aca="1" ref="AF381" ca="1">IFERROR(IFERROR(Resumo_Horas!AF381/INDIRECT(ADDRESS(7,COLUMN(AG:AG),4,1,Resumo_Horas!$A381)),0)*(((INDIRECT(ADDRESS(357,COLUMN(AG:AG),4,1,$A381))*14)/11)*(1+INDIRECT(ADDRESS(358,COLUMN(AG:AG),4,1,$A381)))),0)</f>
        <v>0</v>
      </c>
      <c r="AG381" s="333" cm="1">
        <f t="array" aca="1" ref="AG381" ca="1">IFERROR(IFERROR(Resumo_Horas!AG381/INDIRECT(ADDRESS(7,COLUMN(AH:AH),4,1,Resumo_Horas!$A381)),0)*(((INDIRECT(ADDRESS(357,COLUMN(AH:AH),4,1,$A381))*14)/11)*(1+INDIRECT(ADDRESS(358,COLUMN(AH:AH),4,1,$A381)))),0)</f>
        <v>0</v>
      </c>
      <c r="AH381" s="333" cm="1">
        <f t="array" aca="1" ref="AH381" ca="1">IFERROR(IFERROR(Resumo_Horas!AH381/INDIRECT(ADDRESS(7,COLUMN(AI:AI),4,1,Resumo_Horas!$A381)),0)*(((INDIRECT(ADDRESS(357,COLUMN(AI:AI),4,1,$A381))*14)/11)*(1+INDIRECT(ADDRESS(358,COLUMN(AI:AI),4,1,$A381)))),0)</f>
        <v>0</v>
      </c>
      <c r="AI381" s="333" cm="1">
        <f t="array" aca="1" ref="AI381" ca="1">IFERROR(IFERROR(Resumo_Horas!AI381/INDIRECT(ADDRESS(7,COLUMN(AJ:AJ),4,1,Resumo_Horas!$A381)),0)*(((INDIRECT(ADDRESS(357,COLUMN(AJ:AJ),4,1,$A381))*14)/11)*(1+INDIRECT(ADDRESS(358,COLUMN(AJ:AJ),4,1,$A381)))),0)</f>
        <v>0</v>
      </c>
      <c r="AJ381" s="333" cm="1">
        <f t="array" aca="1" ref="AJ381" ca="1">IFERROR(IFERROR(Resumo_Horas!AJ381/INDIRECT(ADDRESS(7,COLUMN(AK:AK),4,1,Resumo_Horas!$A381)),0)*(((INDIRECT(ADDRESS(357,COLUMN(AK:AK),4,1,$A381))*14)/11)*(1+INDIRECT(ADDRESS(358,COLUMN(AK:AK),4,1,$A381)))),0)</f>
        <v>0</v>
      </c>
      <c r="AK381" s="333" cm="1">
        <f t="array" aca="1" ref="AK381" ca="1">IFERROR(IFERROR(Resumo_Horas!AK381/INDIRECT(ADDRESS(7,COLUMN(AL:AL),4,1,Resumo_Horas!$A381)),0)*(((INDIRECT(ADDRESS(357,COLUMN(AL:AL),4,1,$A381))*14)/11)*(1+INDIRECT(ADDRESS(358,COLUMN(AL:AL),4,1,$A381)))),0)</f>
        <v>0</v>
      </c>
      <c r="AL381" s="333" cm="1">
        <f t="array" aca="1" ref="AL381" ca="1">IFERROR(IFERROR(Resumo_Horas!AL381/INDIRECT(ADDRESS(7,COLUMN(AM:AM),4,1,Resumo_Horas!$A381)),0)*(((INDIRECT(ADDRESS(357,COLUMN(AM:AM),4,1,$A381))*14)/11)*(1+INDIRECT(ADDRESS(358,COLUMN(AM:AM),4,1,$A381)))),0)</f>
        <v>0</v>
      </c>
      <c r="AM381" s="333" cm="1">
        <f t="array" aca="1" ref="AM381" ca="1">IFERROR(IFERROR(Resumo_Horas!AM381/INDIRECT(ADDRESS(7,COLUMN(AN:AN),4,1,Resumo_Horas!$A381)),0)*(((INDIRECT(ADDRESS(357,COLUMN(AN:AN),4,1,$A381))*14)/11)*(1+INDIRECT(ADDRESS(358,COLUMN(AN:AN),4,1,$A381)))),0)</f>
        <v>0</v>
      </c>
      <c r="AN381" s="333" cm="1">
        <f t="array" aca="1" ref="AN381" ca="1">IFERROR(IFERROR(Resumo_Horas!AN381/INDIRECT(ADDRESS(7,COLUMN(AO:AO),4,1,Resumo_Horas!$A381)),0)*(((INDIRECT(ADDRESS(357,COLUMN(AO:AO),4,1,$A381))*14)/11)*(1+INDIRECT(ADDRESS(358,COLUMN(AO:AO),4,1,$A381)))),0)</f>
        <v>0</v>
      </c>
      <c r="AO381" s="333" cm="1">
        <f t="array" aca="1" ref="AO381" ca="1">IFERROR(IFERROR(Resumo_Horas!AO381/INDIRECT(ADDRESS(7,COLUMN(AP:AP),4,1,Resumo_Horas!$A381)),0)*(((INDIRECT(ADDRESS(357,COLUMN(AP:AP),4,1,$A381))*14)/11)*(1+INDIRECT(ADDRESS(358,COLUMN(AP:AP),4,1,$A381)))),0)</f>
        <v>0</v>
      </c>
      <c r="AP381" s="333" cm="1">
        <f t="array" aca="1" ref="AP381" ca="1">IFERROR(IFERROR(Resumo_Horas!AP381/INDIRECT(ADDRESS(7,COLUMN(AQ:AQ),4,1,Resumo_Horas!$A381)),0)*(((INDIRECT(ADDRESS(357,COLUMN(AQ:AQ),4,1,$A381))*14)/11)*(1+INDIRECT(ADDRESS(358,COLUMN(AQ:AQ),4,1,$A381)))),0)</f>
        <v>0</v>
      </c>
      <c r="AQ381" s="333" cm="1">
        <f t="array" aca="1" ref="AQ381" ca="1">IFERROR(IFERROR(Resumo_Horas!AQ381/INDIRECT(ADDRESS(7,COLUMN(AR:AR),4,1,Resumo_Horas!$A381)),0)*(((INDIRECT(ADDRESS(357,COLUMN(AR:AR),4,1,$A381))*14)/11)*(1+INDIRECT(ADDRESS(358,COLUMN(AR:AR),4,1,$A381)))),0)</f>
        <v>0</v>
      </c>
      <c r="AR381" s="333" cm="1">
        <f t="array" aca="1" ref="AR381" ca="1">IFERROR(IFERROR(Resumo_Horas!AR381/INDIRECT(ADDRESS(7,COLUMN(AS:AS),4,1,Resumo_Horas!$A381)),0)*(((INDIRECT(ADDRESS(357,COLUMN(AS:AS),4,1,$A381))*14)/11)*(1+INDIRECT(ADDRESS(358,COLUMN(AS:AS),4,1,$A381)))),0)</f>
        <v>0</v>
      </c>
      <c r="AS381" s="333" cm="1">
        <f t="array" aca="1" ref="AS381" ca="1">IFERROR(IFERROR(Resumo_Horas!AS381/INDIRECT(ADDRESS(7,COLUMN(AT:AT),4,1,Resumo_Horas!$A381)),0)*(((INDIRECT(ADDRESS(357,COLUMN(AT:AT),4,1,$A381))*14)/11)*(1+INDIRECT(ADDRESS(358,COLUMN(AT:AT),4,1,$A381)))),0)</f>
        <v>0</v>
      </c>
      <c r="AT381" s="333" cm="1">
        <f t="array" aca="1" ref="AT381" ca="1">IFERROR(IFERROR(Resumo_Horas!AT381/INDIRECT(ADDRESS(7,COLUMN(AU:AU),4,1,Resumo_Horas!$A381)),0)*(((INDIRECT(ADDRESS(357,COLUMN(AU:AU),4,1,$A381))*14)/11)*(1+INDIRECT(ADDRESS(358,COLUMN(AU:AU),4,1,$A381)))),0)</f>
        <v>0</v>
      </c>
      <c r="AU381" s="333" cm="1">
        <f t="array" aca="1" ref="AU381" ca="1">IFERROR(IFERROR(Resumo_Horas!AU381/INDIRECT(ADDRESS(7,COLUMN(AV:AV),4,1,Resumo_Horas!$A381)),0)*(((INDIRECT(ADDRESS(357,COLUMN(AV:AV),4,1,$A381))*14)/11)*(1+INDIRECT(ADDRESS(358,COLUMN(AV:AV),4,1,$A381)))),0)</f>
        <v>0</v>
      </c>
      <c r="AV381" s="333" cm="1">
        <f t="array" aca="1" ref="AV381" ca="1">IFERROR(IFERROR(Resumo_Horas!AV381/INDIRECT(ADDRESS(7,COLUMN(AW:AW),4,1,Resumo_Horas!$A381)),0)*(((INDIRECT(ADDRESS(357,COLUMN(AW:AW),4,1,$A381))*14)/11)*(1+INDIRECT(ADDRESS(358,COLUMN(AW:AW),4,1,$A381)))),0)</f>
        <v>0</v>
      </c>
      <c r="AW381" s="333" cm="1">
        <f t="array" aca="1" ref="AW381" ca="1">IFERROR(IFERROR(Resumo_Horas!AW381/INDIRECT(ADDRESS(7,COLUMN(AX:AX),4,1,Resumo_Horas!$A381)),0)*(((INDIRECT(ADDRESS(357,COLUMN(AX:AX),4,1,$A381))*14)/11)*(1+INDIRECT(ADDRESS(358,COLUMN(AX:AX),4,1,$A381)))),0)</f>
        <v>0</v>
      </c>
      <c r="AX381" s="333" cm="1">
        <f t="array" aca="1" ref="AX381" ca="1">IFERROR(IFERROR(Resumo_Horas!AX381/INDIRECT(ADDRESS(7,COLUMN(AY:AY),4,1,Resumo_Horas!$A381)),0)*(((INDIRECT(ADDRESS(357,COLUMN(AY:AY),4,1,$A381))*14)/11)*(1+INDIRECT(ADDRESS(358,COLUMN(AY:AY),4,1,$A381)))),0)</f>
        <v>0</v>
      </c>
      <c r="AY381" s="333" cm="1">
        <f t="array" aca="1" ref="AY381" ca="1">IFERROR(IFERROR(Resumo_Horas!AY381/INDIRECT(ADDRESS(7,COLUMN(AZ:AZ),4,1,Resumo_Horas!$A381)),0)*(((INDIRECT(ADDRESS(357,COLUMN(AZ:AZ),4,1,$A381))*14)/11)*(1+INDIRECT(ADDRESS(358,COLUMN(AZ:AZ),4,1,$A381)))),0)</f>
        <v>0</v>
      </c>
      <c r="AZ381" s="333" cm="1">
        <f t="array" aca="1" ref="AZ381" ca="1">IFERROR(IFERROR(Resumo_Horas!AZ381/INDIRECT(ADDRESS(7,COLUMN(BA:BA),4,1,Resumo_Horas!$A381)),0)*(((INDIRECT(ADDRESS(357,COLUMN(BA:BA),4,1,$A381))*14)/11)*(1+INDIRECT(ADDRESS(358,COLUMN(BA:BA),4,1,$A381)))),0)</f>
        <v>0</v>
      </c>
      <c r="BA381" s="333" cm="1">
        <f t="array" aca="1" ref="BA381" ca="1">IFERROR(IFERROR(Resumo_Horas!BA381/INDIRECT(ADDRESS(7,COLUMN(BB:BB),4,1,Resumo_Horas!$A381)),0)*(((INDIRECT(ADDRESS(357,COLUMN(BB:BB),4,1,$A381))*14)/11)*(1+INDIRECT(ADDRESS(358,COLUMN(BB:BB),4,1,$A381)))),0)</f>
        <v>0</v>
      </c>
      <c r="BB381" s="333" cm="1">
        <f t="array" aca="1" ref="BB381" ca="1">IFERROR(IFERROR(Resumo_Horas!BB381/INDIRECT(ADDRESS(7,COLUMN(BC:BC),4,1,Resumo_Horas!$A381)),0)*(((INDIRECT(ADDRESS(357,COLUMN(BC:BC),4,1,$A381))*14)/11)*(1+INDIRECT(ADDRESS(358,COLUMN(BC:BC),4,1,$A381)))),0)</f>
        <v>0</v>
      </c>
      <c r="BC381" s="333" cm="1">
        <f t="array" aca="1" ref="BC381" ca="1">IFERROR(IFERROR(Resumo_Horas!BC381/INDIRECT(ADDRESS(7,COLUMN(BD:BD),4,1,Resumo_Horas!$A381)),0)*(((INDIRECT(ADDRESS(357,COLUMN(BD:BD),4,1,$A381))*14)/11)*(1+INDIRECT(ADDRESS(358,COLUMN(BD:BD),4,1,$A381)))),0)</f>
        <v>0</v>
      </c>
      <c r="BD381" s="333" cm="1">
        <f t="array" aca="1" ref="BD381" ca="1">IFERROR(IFERROR(Resumo_Horas!BD381/INDIRECT(ADDRESS(7,COLUMN(BE:BE),4,1,Resumo_Horas!$A381)),0)*(((INDIRECT(ADDRESS(357,COLUMN(BE:BE),4,1,$A381))*14)/11)*(1+INDIRECT(ADDRESS(358,COLUMN(BE:BE),4,1,$A381)))),0)</f>
        <v>0</v>
      </c>
      <c r="BE381" s="333" cm="1">
        <f t="array" aca="1" ref="BE381" ca="1">IFERROR(IFERROR(Resumo_Horas!BE381/INDIRECT(ADDRESS(7,COLUMN(BF:BF),4,1,Resumo_Horas!$A381)),0)*(((INDIRECT(ADDRESS(357,COLUMN(BF:BF),4,1,$A381))*14)/11)*(1+INDIRECT(ADDRESS(358,COLUMN(BF:BF),4,1,$A381)))),0)</f>
        <v>0</v>
      </c>
      <c r="BF381" s="333" cm="1">
        <f t="array" aca="1" ref="BF381" ca="1">IFERROR(IFERROR(Resumo_Horas!BF381/INDIRECT(ADDRESS(7,COLUMN(BG:BG),4,1,Resumo_Horas!$A381)),0)*(((INDIRECT(ADDRESS(357,COLUMN(BG:BG),4,1,$A381))*14)/11)*(1+INDIRECT(ADDRESS(358,COLUMN(BG:BG),4,1,$A381)))),0)</f>
        <v>0</v>
      </c>
      <c r="BG381" s="333" cm="1">
        <f t="array" aca="1" ref="BG381" ca="1">IFERROR(IFERROR(Resumo_Horas!BG381/INDIRECT(ADDRESS(7,COLUMN(BH:BH),4,1,Resumo_Horas!$A381)),0)*(((INDIRECT(ADDRESS(357,COLUMN(BH:BH),4,1,$A381))*14)/11)*(1+INDIRECT(ADDRESS(358,COLUMN(BH:BH),4,1,$A381)))),0)</f>
        <v>0</v>
      </c>
      <c r="BH381" s="333" cm="1">
        <f t="array" aca="1" ref="BH381" ca="1">IFERROR(IFERROR(Resumo_Horas!BH381/INDIRECT(ADDRESS(7,COLUMN(BI:BI),4,1,Resumo_Horas!$A381)),0)*(((INDIRECT(ADDRESS(357,COLUMN(BI:BI),4,1,$A381))*14)/11)*(1+INDIRECT(ADDRESS(358,COLUMN(BI:BI),4,1,$A381)))),0)</f>
        <v>0</v>
      </c>
      <c r="BI381" s="333" cm="1">
        <f t="array" aca="1" ref="BI381" ca="1">IFERROR(IFERROR(Resumo_Horas!BI381/INDIRECT(ADDRESS(7,COLUMN(BJ:BJ),4,1,Resumo_Horas!$A381)),0)*(((INDIRECT(ADDRESS(357,COLUMN(BJ:BJ),4,1,$A381))*14)/11)*(1+INDIRECT(ADDRESS(358,COLUMN(BJ:BJ),4,1,$A381)))),0)</f>
        <v>0</v>
      </c>
      <c r="BJ381" s="333" cm="1">
        <f t="array" aca="1" ref="BJ381" ca="1">IFERROR(IFERROR(Resumo_Horas!BJ381/INDIRECT(ADDRESS(7,COLUMN(BK:BK),4,1,Resumo_Horas!$A381)),0)*(((INDIRECT(ADDRESS(357,COLUMN(BK:BK),4,1,$A381))*14)/11)*(1+INDIRECT(ADDRESS(358,COLUMN(BK:BK),4,1,$A381)))),0)</f>
        <v>0</v>
      </c>
      <c r="BK381" s="335" cm="1">
        <f t="array" aca="1" ref="BK381" ca="1">IFERROR(IFERROR(Resumo_Horas!BK381/INDIRECT(ADDRESS(7,COLUMN(BL:BL),4,1,Resumo_Horas!$A381)),0)*(((INDIRECT(ADDRESS(357,COLUMN(BL:BL),4,1,$A381))*14)/11)*(1+INDIRECT(ADDRESS(358,COLUMN(BL:BL),4,1,$A381)))),0)</f>
        <v>0</v>
      </c>
    </row>
    <row r="382" spans="1:63" x14ac:dyDescent="0.25">
      <c r="A382" s="325" t="str" cm="1">
        <f t="array" aca="1" ref="A382" ca="1">IF(INDIRECT(ADDRESS(9+QUOTIENT(ROW(A381)-1,20),4,4,1,"Equipa de projeto")) = 0,"", _xlfn.CONCAT(1 + QUOTIENT(ROW(A381)-1,20),". ", INDIRECT(ADDRESS(9+QUOTIENT(ROW(A381)-1,20),4,4,1,"Equipa de projeto"))))</f>
        <v/>
      </c>
      <c r="B382" s="326">
        <f>Atividades!$A$1</f>
        <v>0</v>
      </c>
      <c r="C382" s="327" t="s">
        <v>48</v>
      </c>
      <c r="D382" s="328" cm="1">
        <f t="array" aca="1" ref="D382" ca="1">IFERROR(IFERROR(Resumo_Horas!D382/INDIRECT(ADDRESS(7,COLUMN(E:E),4,1,Resumo_Horas!$A382)),0)*(((INDIRECT(ADDRESS(357,COLUMN(E:E),4,1,$A382))*14)/11)*(1+INDIRECT(ADDRESS(358,COLUMN(E:E),4,1,$A382)))),0)</f>
        <v>0</v>
      </c>
      <c r="E382" s="328" cm="1">
        <f t="array" aca="1" ref="E382" ca="1">IFERROR(IFERROR(Resumo_Horas!E382/INDIRECT(ADDRESS(7,COLUMN(F:F),4,1,Resumo_Horas!$A382)),0)*(((INDIRECT(ADDRESS(357,COLUMN(F:F),4,1,$A382))*14)/11)*(1+INDIRECT(ADDRESS(358,COLUMN(F:F),4,1,$A382)))),0)</f>
        <v>0</v>
      </c>
      <c r="F382" s="328" cm="1">
        <f t="array" aca="1" ref="F382" ca="1">IFERROR(IFERROR(Resumo_Horas!F382/INDIRECT(ADDRESS(7,COLUMN(G:G),4,1,Resumo_Horas!$A382)),0)*(((INDIRECT(ADDRESS(357,COLUMN(G:G),4,1,$A382))*14)/11)*(1+INDIRECT(ADDRESS(358,COLUMN(G:G),4,1,$A382)))),0)</f>
        <v>0</v>
      </c>
      <c r="G382" s="328" cm="1">
        <f t="array" aca="1" ref="G382" ca="1">IFERROR(IFERROR(Resumo_Horas!G382/INDIRECT(ADDRESS(7,COLUMN(H:H),4,1,Resumo_Horas!$A382)),0)*(((INDIRECT(ADDRESS(357,COLUMN(H:H),4,1,$A382))*14)/11)*(1+INDIRECT(ADDRESS(358,COLUMN(H:H),4,1,$A382)))),0)</f>
        <v>0</v>
      </c>
      <c r="H382" s="328" cm="1">
        <f t="array" aca="1" ref="H382" ca="1">IFERROR(IFERROR(Resumo_Horas!H382/INDIRECT(ADDRESS(7,COLUMN(I:I),4,1,Resumo_Horas!$A382)),0)*(((INDIRECT(ADDRESS(357,COLUMN(I:I),4,1,$A382))*14)/11)*(1+INDIRECT(ADDRESS(358,COLUMN(I:I),4,1,$A382)))),0)</f>
        <v>0</v>
      </c>
      <c r="I382" s="328" cm="1">
        <f t="array" aca="1" ref="I382" ca="1">IFERROR(IFERROR(Resumo_Horas!I382/INDIRECT(ADDRESS(7,COLUMN(J:J),4,1,Resumo_Horas!$A382)),0)*(((INDIRECT(ADDRESS(357,COLUMN(J:J),4,1,$A382))*14)/11)*(1+INDIRECT(ADDRESS(358,COLUMN(J:J),4,1,$A382)))),0)</f>
        <v>0</v>
      </c>
      <c r="J382" s="328" cm="1">
        <f t="array" aca="1" ref="J382" ca="1">IFERROR(IFERROR(Resumo_Horas!J382/INDIRECT(ADDRESS(7,COLUMN(K:K),4,1,Resumo_Horas!$A382)),0)*(((INDIRECT(ADDRESS(357,COLUMN(K:K),4,1,$A382))*14)/11)*(1+INDIRECT(ADDRESS(358,COLUMN(K:K),4,1,$A382)))),0)</f>
        <v>0</v>
      </c>
      <c r="K382" s="328" cm="1">
        <f t="array" aca="1" ref="K382" ca="1">IFERROR(IFERROR(Resumo_Horas!K382/INDIRECT(ADDRESS(7,COLUMN(L:L),4,1,Resumo_Horas!$A382)),0)*(((INDIRECT(ADDRESS(357,COLUMN(L:L),4,1,$A382))*14)/11)*(1+INDIRECT(ADDRESS(358,COLUMN(L:L),4,1,$A382)))),0)</f>
        <v>0</v>
      </c>
      <c r="L382" s="328" cm="1">
        <f t="array" aca="1" ref="L382" ca="1">IFERROR(IFERROR(Resumo_Horas!L382/INDIRECT(ADDRESS(7,COLUMN(M:M),4,1,Resumo_Horas!$A382)),0)*(((INDIRECT(ADDRESS(357,COLUMN(M:M),4,1,$A382))*14)/11)*(1+INDIRECT(ADDRESS(358,COLUMN(M:M),4,1,$A382)))),0)</f>
        <v>0</v>
      </c>
      <c r="M382" s="328" cm="1">
        <f t="array" aca="1" ref="M382" ca="1">IFERROR(IFERROR(Resumo_Horas!M382/INDIRECT(ADDRESS(7,COLUMN(N:N),4,1,Resumo_Horas!$A382)),0)*(((INDIRECT(ADDRESS(357,COLUMN(N:N),4,1,$A382))*14)/11)*(1+INDIRECT(ADDRESS(358,COLUMN(N:N),4,1,$A382)))),0)</f>
        <v>0</v>
      </c>
      <c r="N382" s="328" cm="1">
        <f t="array" aca="1" ref="N382" ca="1">IFERROR(IFERROR(Resumo_Horas!N382/INDIRECT(ADDRESS(7,COLUMN(O:O),4,1,Resumo_Horas!$A382)),0)*(((INDIRECT(ADDRESS(357,COLUMN(O:O),4,1,$A382))*14)/11)*(1+INDIRECT(ADDRESS(358,COLUMN(O:O),4,1,$A382)))),0)</f>
        <v>0</v>
      </c>
      <c r="O382" s="328" cm="1">
        <f t="array" aca="1" ref="O382" ca="1">IFERROR(IFERROR(Resumo_Horas!O382/INDIRECT(ADDRESS(7,COLUMN(P:P),4,1,Resumo_Horas!$A382)),0)*(((INDIRECT(ADDRESS(357,COLUMN(P:P),4,1,$A382))*14)/11)*(1+INDIRECT(ADDRESS(358,COLUMN(P:P),4,1,$A382)))),0)</f>
        <v>0</v>
      </c>
      <c r="P382" s="328" cm="1">
        <f t="array" aca="1" ref="P382" ca="1">IFERROR(IFERROR(Resumo_Horas!P382/INDIRECT(ADDRESS(7,COLUMN(Q:Q),4,1,Resumo_Horas!$A382)),0)*(((INDIRECT(ADDRESS(357,COLUMN(Q:Q),4,1,$A382))*14)/11)*(1+INDIRECT(ADDRESS(358,COLUMN(Q:Q),4,1,$A382)))),0)</f>
        <v>0</v>
      </c>
      <c r="Q382" s="328" cm="1">
        <f t="array" aca="1" ref="Q382" ca="1">IFERROR(IFERROR(Resumo_Horas!Q382/INDIRECT(ADDRESS(7,COLUMN(R:R),4,1,Resumo_Horas!$A382)),0)*(((INDIRECT(ADDRESS(357,COLUMN(R:R),4,1,$A382))*14)/11)*(1+INDIRECT(ADDRESS(358,COLUMN(R:R),4,1,$A382)))),0)</f>
        <v>0</v>
      </c>
      <c r="R382" s="328" cm="1">
        <f t="array" aca="1" ref="R382" ca="1">IFERROR(IFERROR(Resumo_Horas!R382/INDIRECT(ADDRESS(7,COLUMN(S:S),4,1,Resumo_Horas!$A382)),0)*(((INDIRECT(ADDRESS(357,COLUMN(S:S),4,1,$A382))*14)/11)*(1+INDIRECT(ADDRESS(358,COLUMN(S:S),4,1,$A382)))),0)</f>
        <v>0</v>
      </c>
      <c r="S382" s="328" cm="1">
        <f t="array" aca="1" ref="S382" ca="1">IFERROR(IFERROR(Resumo_Horas!S382/INDIRECT(ADDRESS(7,COLUMN(T:T),4,1,Resumo_Horas!$A382)),0)*(((INDIRECT(ADDRESS(357,COLUMN(T:T),4,1,$A382))*14)/11)*(1+INDIRECT(ADDRESS(358,COLUMN(T:T),4,1,$A382)))),0)</f>
        <v>0</v>
      </c>
      <c r="T382" s="328" cm="1">
        <f t="array" aca="1" ref="T382" ca="1">IFERROR(IFERROR(Resumo_Horas!T382/INDIRECT(ADDRESS(7,COLUMN(U:U),4,1,Resumo_Horas!$A382)),0)*(((INDIRECT(ADDRESS(357,COLUMN(U:U),4,1,$A382))*14)/11)*(1+INDIRECT(ADDRESS(358,COLUMN(U:U),4,1,$A382)))),0)</f>
        <v>0</v>
      </c>
      <c r="U382" s="328" cm="1">
        <f t="array" aca="1" ref="U382" ca="1">IFERROR(IFERROR(Resumo_Horas!U382/INDIRECT(ADDRESS(7,COLUMN(V:V),4,1,Resumo_Horas!$A382)),0)*(((INDIRECT(ADDRESS(357,COLUMN(V:V),4,1,$A382))*14)/11)*(1+INDIRECT(ADDRESS(358,COLUMN(V:V),4,1,$A382)))),0)</f>
        <v>0</v>
      </c>
      <c r="V382" s="328" cm="1">
        <f t="array" aca="1" ref="V382" ca="1">IFERROR(IFERROR(Resumo_Horas!V382/INDIRECT(ADDRESS(7,COLUMN(W:W),4,1,Resumo_Horas!$A382)),0)*(((INDIRECT(ADDRESS(357,COLUMN(W:W),4,1,$A382))*14)/11)*(1+INDIRECT(ADDRESS(358,COLUMN(W:W),4,1,$A382)))),0)</f>
        <v>0</v>
      </c>
      <c r="W382" s="328" cm="1">
        <f t="array" aca="1" ref="W382" ca="1">IFERROR(IFERROR(Resumo_Horas!W382/INDIRECT(ADDRESS(7,COLUMN(X:X),4,1,Resumo_Horas!$A382)),0)*(((INDIRECT(ADDRESS(357,COLUMN(X:X),4,1,$A382))*14)/11)*(1+INDIRECT(ADDRESS(358,COLUMN(X:X),4,1,$A382)))),0)</f>
        <v>0</v>
      </c>
      <c r="X382" s="328" cm="1">
        <f t="array" aca="1" ref="X382" ca="1">IFERROR(IFERROR(Resumo_Horas!X382/INDIRECT(ADDRESS(7,COLUMN(Y:Y),4,1,Resumo_Horas!$A382)),0)*(((INDIRECT(ADDRESS(357,COLUMN(Y:Y),4,1,$A382))*14)/11)*(1+INDIRECT(ADDRESS(358,COLUMN(Y:Y),4,1,$A382)))),0)</f>
        <v>0</v>
      </c>
      <c r="Y382" s="328" cm="1">
        <f t="array" aca="1" ref="Y382" ca="1">IFERROR(IFERROR(Resumo_Horas!Y382/INDIRECT(ADDRESS(7,COLUMN(Z:Z),4,1,Resumo_Horas!$A382)),0)*(((INDIRECT(ADDRESS(357,COLUMN(Z:Z),4,1,$A382))*14)/11)*(1+INDIRECT(ADDRESS(358,COLUMN(Z:Z),4,1,$A382)))),0)</f>
        <v>0</v>
      </c>
      <c r="Z382" s="328" cm="1">
        <f t="array" aca="1" ref="Z382" ca="1">IFERROR(IFERROR(Resumo_Horas!Z382/INDIRECT(ADDRESS(7,COLUMN(AA:AA),4,1,Resumo_Horas!$A382)),0)*(((INDIRECT(ADDRESS(357,COLUMN(AA:AA),4,1,$A382))*14)/11)*(1+INDIRECT(ADDRESS(358,COLUMN(AA:AA),4,1,$A382)))),0)</f>
        <v>0</v>
      </c>
      <c r="AA382" s="328" cm="1">
        <f t="array" aca="1" ref="AA382" ca="1">IFERROR(IFERROR(Resumo_Horas!AA382/INDIRECT(ADDRESS(7,COLUMN(AB:AB),4,1,Resumo_Horas!$A382)),0)*(((INDIRECT(ADDRESS(357,COLUMN(AB:AB),4,1,$A382))*14)/11)*(1+INDIRECT(ADDRESS(358,COLUMN(AB:AB),4,1,$A382)))),0)</f>
        <v>0</v>
      </c>
      <c r="AB382" s="328" cm="1">
        <f t="array" aca="1" ref="AB382" ca="1">IFERROR(IFERROR(Resumo_Horas!AB382/INDIRECT(ADDRESS(7,COLUMN(AC:AC),4,1,Resumo_Horas!$A382)),0)*(((INDIRECT(ADDRESS(357,COLUMN(AC:AC),4,1,$A382))*14)/11)*(1+INDIRECT(ADDRESS(358,COLUMN(AC:AC),4,1,$A382)))),0)</f>
        <v>0</v>
      </c>
      <c r="AC382" s="328" cm="1">
        <f t="array" aca="1" ref="AC382" ca="1">IFERROR(IFERROR(Resumo_Horas!AC382/INDIRECT(ADDRESS(7,COLUMN(AD:AD),4,1,Resumo_Horas!$A382)),0)*(((INDIRECT(ADDRESS(357,COLUMN(AD:AD),4,1,$A382))*14)/11)*(1+INDIRECT(ADDRESS(358,COLUMN(AD:AD),4,1,$A382)))),0)</f>
        <v>0</v>
      </c>
      <c r="AD382" s="328" cm="1">
        <f t="array" aca="1" ref="AD382" ca="1">IFERROR(IFERROR(Resumo_Horas!AD382/INDIRECT(ADDRESS(7,COLUMN(AE:AE),4,1,Resumo_Horas!$A382)),0)*(((INDIRECT(ADDRESS(357,COLUMN(AE:AE),4,1,$A382))*14)/11)*(1+INDIRECT(ADDRESS(358,COLUMN(AE:AE),4,1,$A382)))),0)</f>
        <v>0</v>
      </c>
      <c r="AE382" s="328" cm="1">
        <f t="array" aca="1" ref="AE382" ca="1">IFERROR(IFERROR(Resumo_Horas!AE382/INDIRECT(ADDRESS(7,COLUMN(AF:AF),4,1,Resumo_Horas!$A382)),0)*(((INDIRECT(ADDRESS(357,COLUMN(AF:AF),4,1,$A382))*14)/11)*(1+INDIRECT(ADDRESS(358,COLUMN(AF:AF),4,1,$A382)))),0)</f>
        <v>0</v>
      </c>
      <c r="AF382" s="328" cm="1">
        <f t="array" aca="1" ref="AF382" ca="1">IFERROR(IFERROR(Resumo_Horas!AF382/INDIRECT(ADDRESS(7,COLUMN(AG:AG),4,1,Resumo_Horas!$A382)),0)*(((INDIRECT(ADDRESS(357,COLUMN(AG:AG),4,1,$A382))*14)/11)*(1+INDIRECT(ADDRESS(358,COLUMN(AG:AG),4,1,$A382)))),0)</f>
        <v>0</v>
      </c>
      <c r="AG382" s="328" cm="1">
        <f t="array" aca="1" ref="AG382" ca="1">IFERROR(IFERROR(Resumo_Horas!AG382/INDIRECT(ADDRESS(7,COLUMN(AH:AH),4,1,Resumo_Horas!$A382)),0)*(((INDIRECT(ADDRESS(357,COLUMN(AH:AH),4,1,$A382))*14)/11)*(1+INDIRECT(ADDRESS(358,COLUMN(AH:AH),4,1,$A382)))),0)</f>
        <v>0</v>
      </c>
      <c r="AH382" s="328" cm="1">
        <f t="array" aca="1" ref="AH382" ca="1">IFERROR(IFERROR(Resumo_Horas!AH382/INDIRECT(ADDRESS(7,COLUMN(AI:AI),4,1,Resumo_Horas!$A382)),0)*(((INDIRECT(ADDRESS(357,COLUMN(AI:AI),4,1,$A382))*14)/11)*(1+INDIRECT(ADDRESS(358,COLUMN(AI:AI),4,1,$A382)))),0)</f>
        <v>0</v>
      </c>
      <c r="AI382" s="328" cm="1">
        <f t="array" aca="1" ref="AI382" ca="1">IFERROR(IFERROR(Resumo_Horas!AI382/INDIRECT(ADDRESS(7,COLUMN(AJ:AJ),4,1,Resumo_Horas!$A382)),0)*(((INDIRECT(ADDRESS(357,COLUMN(AJ:AJ),4,1,$A382))*14)/11)*(1+INDIRECT(ADDRESS(358,COLUMN(AJ:AJ),4,1,$A382)))),0)</f>
        <v>0</v>
      </c>
      <c r="AJ382" s="328" cm="1">
        <f t="array" aca="1" ref="AJ382" ca="1">IFERROR(IFERROR(Resumo_Horas!AJ382/INDIRECT(ADDRESS(7,COLUMN(AK:AK),4,1,Resumo_Horas!$A382)),0)*(((INDIRECT(ADDRESS(357,COLUMN(AK:AK),4,1,$A382))*14)/11)*(1+INDIRECT(ADDRESS(358,COLUMN(AK:AK),4,1,$A382)))),0)</f>
        <v>0</v>
      </c>
      <c r="AK382" s="328" cm="1">
        <f t="array" aca="1" ref="AK382" ca="1">IFERROR(IFERROR(Resumo_Horas!AK382/INDIRECT(ADDRESS(7,COLUMN(AL:AL),4,1,Resumo_Horas!$A382)),0)*(((INDIRECT(ADDRESS(357,COLUMN(AL:AL),4,1,$A382))*14)/11)*(1+INDIRECT(ADDRESS(358,COLUMN(AL:AL),4,1,$A382)))),0)</f>
        <v>0</v>
      </c>
      <c r="AL382" s="328" cm="1">
        <f t="array" aca="1" ref="AL382" ca="1">IFERROR(IFERROR(Resumo_Horas!AL382/INDIRECT(ADDRESS(7,COLUMN(AM:AM),4,1,Resumo_Horas!$A382)),0)*(((INDIRECT(ADDRESS(357,COLUMN(AM:AM),4,1,$A382))*14)/11)*(1+INDIRECT(ADDRESS(358,COLUMN(AM:AM),4,1,$A382)))),0)</f>
        <v>0</v>
      </c>
      <c r="AM382" s="328" cm="1">
        <f t="array" aca="1" ref="AM382" ca="1">IFERROR(IFERROR(Resumo_Horas!AM382/INDIRECT(ADDRESS(7,COLUMN(AN:AN),4,1,Resumo_Horas!$A382)),0)*(((INDIRECT(ADDRESS(357,COLUMN(AN:AN),4,1,$A382))*14)/11)*(1+INDIRECT(ADDRESS(358,COLUMN(AN:AN),4,1,$A382)))),0)</f>
        <v>0</v>
      </c>
      <c r="AN382" s="328" cm="1">
        <f t="array" aca="1" ref="AN382" ca="1">IFERROR(IFERROR(Resumo_Horas!AN382/INDIRECT(ADDRESS(7,COLUMN(AO:AO),4,1,Resumo_Horas!$A382)),0)*(((INDIRECT(ADDRESS(357,COLUMN(AO:AO),4,1,$A382))*14)/11)*(1+INDIRECT(ADDRESS(358,COLUMN(AO:AO),4,1,$A382)))),0)</f>
        <v>0</v>
      </c>
      <c r="AO382" s="328" cm="1">
        <f t="array" aca="1" ref="AO382" ca="1">IFERROR(IFERROR(Resumo_Horas!AO382/INDIRECT(ADDRESS(7,COLUMN(AP:AP),4,1,Resumo_Horas!$A382)),0)*(((INDIRECT(ADDRESS(357,COLUMN(AP:AP),4,1,$A382))*14)/11)*(1+INDIRECT(ADDRESS(358,COLUMN(AP:AP),4,1,$A382)))),0)</f>
        <v>0</v>
      </c>
      <c r="AP382" s="328" cm="1">
        <f t="array" aca="1" ref="AP382" ca="1">IFERROR(IFERROR(Resumo_Horas!AP382/INDIRECT(ADDRESS(7,COLUMN(AQ:AQ),4,1,Resumo_Horas!$A382)),0)*(((INDIRECT(ADDRESS(357,COLUMN(AQ:AQ),4,1,$A382))*14)/11)*(1+INDIRECT(ADDRESS(358,COLUMN(AQ:AQ),4,1,$A382)))),0)</f>
        <v>0</v>
      </c>
      <c r="AQ382" s="328" cm="1">
        <f t="array" aca="1" ref="AQ382" ca="1">IFERROR(IFERROR(Resumo_Horas!AQ382/INDIRECT(ADDRESS(7,COLUMN(AR:AR),4,1,Resumo_Horas!$A382)),0)*(((INDIRECT(ADDRESS(357,COLUMN(AR:AR),4,1,$A382))*14)/11)*(1+INDIRECT(ADDRESS(358,COLUMN(AR:AR),4,1,$A382)))),0)</f>
        <v>0</v>
      </c>
      <c r="AR382" s="328" cm="1">
        <f t="array" aca="1" ref="AR382" ca="1">IFERROR(IFERROR(Resumo_Horas!AR382/INDIRECT(ADDRESS(7,COLUMN(AS:AS),4,1,Resumo_Horas!$A382)),0)*(((INDIRECT(ADDRESS(357,COLUMN(AS:AS),4,1,$A382))*14)/11)*(1+INDIRECT(ADDRESS(358,COLUMN(AS:AS),4,1,$A382)))),0)</f>
        <v>0</v>
      </c>
      <c r="AS382" s="328" cm="1">
        <f t="array" aca="1" ref="AS382" ca="1">IFERROR(IFERROR(Resumo_Horas!AS382/INDIRECT(ADDRESS(7,COLUMN(AT:AT),4,1,Resumo_Horas!$A382)),0)*(((INDIRECT(ADDRESS(357,COLUMN(AT:AT),4,1,$A382))*14)/11)*(1+INDIRECT(ADDRESS(358,COLUMN(AT:AT),4,1,$A382)))),0)</f>
        <v>0</v>
      </c>
      <c r="AT382" s="328" cm="1">
        <f t="array" aca="1" ref="AT382" ca="1">IFERROR(IFERROR(Resumo_Horas!AT382/INDIRECT(ADDRESS(7,COLUMN(AU:AU),4,1,Resumo_Horas!$A382)),0)*(((INDIRECT(ADDRESS(357,COLUMN(AU:AU),4,1,$A382))*14)/11)*(1+INDIRECT(ADDRESS(358,COLUMN(AU:AU),4,1,$A382)))),0)</f>
        <v>0</v>
      </c>
      <c r="AU382" s="328" cm="1">
        <f t="array" aca="1" ref="AU382" ca="1">IFERROR(IFERROR(Resumo_Horas!AU382/INDIRECT(ADDRESS(7,COLUMN(AV:AV),4,1,Resumo_Horas!$A382)),0)*(((INDIRECT(ADDRESS(357,COLUMN(AV:AV),4,1,$A382))*14)/11)*(1+INDIRECT(ADDRESS(358,COLUMN(AV:AV),4,1,$A382)))),0)</f>
        <v>0</v>
      </c>
      <c r="AV382" s="328" cm="1">
        <f t="array" aca="1" ref="AV382" ca="1">IFERROR(IFERROR(Resumo_Horas!AV382/INDIRECT(ADDRESS(7,COLUMN(AW:AW),4,1,Resumo_Horas!$A382)),0)*(((INDIRECT(ADDRESS(357,COLUMN(AW:AW),4,1,$A382))*14)/11)*(1+INDIRECT(ADDRESS(358,COLUMN(AW:AW),4,1,$A382)))),0)</f>
        <v>0</v>
      </c>
      <c r="AW382" s="328" cm="1">
        <f t="array" aca="1" ref="AW382" ca="1">IFERROR(IFERROR(Resumo_Horas!AW382/INDIRECT(ADDRESS(7,COLUMN(AX:AX),4,1,Resumo_Horas!$A382)),0)*(((INDIRECT(ADDRESS(357,COLUMN(AX:AX),4,1,$A382))*14)/11)*(1+INDIRECT(ADDRESS(358,COLUMN(AX:AX),4,1,$A382)))),0)</f>
        <v>0</v>
      </c>
      <c r="AX382" s="328" cm="1">
        <f t="array" aca="1" ref="AX382" ca="1">IFERROR(IFERROR(Resumo_Horas!AX382/INDIRECT(ADDRESS(7,COLUMN(AY:AY),4,1,Resumo_Horas!$A382)),0)*(((INDIRECT(ADDRESS(357,COLUMN(AY:AY),4,1,$A382))*14)/11)*(1+INDIRECT(ADDRESS(358,COLUMN(AY:AY),4,1,$A382)))),0)</f>
        <v>0</v>
      </c>
      <c r="AY382" s="328" cm="1">
        <f t="array" aca="1" ref="AY382" ca="1">IFERROR(IFERROR(Resumo_Horas!AY382/INDIRECT(ADDRESS(7,COLUMN(AZ:AZ),4,1,Resumo_Horas!$A382)),0)*(((INDIRECT(ADDRESS(357,COLUMN(AZ:AZ),4,1,$A382))*14)/11)*(1+INDIRECT(ADDRESS(358,COLUMN(AZ:AZ),4,1,$A382)))),0)</f>
        <v>0</v>
      </c>
      <c r="AZ382" s="328" cm="1">
        <f t="array" aca="1" ref="AZ382" ca="1">IFERROR(IFERROR(Resumo_Horas!AZ382/INDIRECT(ADDRESS(7,COLUMN(BA:BA),4,1,Resumo_Horas!$A382)),0)*(((INDIRECT(ADDRESS(357,COLUMN(BA:BA),4,1,$A382))*14)/11)*(1+INDIRECT(ADDRESS(358,COLUMN(BA:BA),4,1,$A382)))),0)</f>
        <v>0</v>
      </c>
      <c r="BA382" s="328" cm="1">
        <f t="array" aca="1" ref="BA382" ca="1">IFERROR(IFERROR(Resumo_Horas!BA382/INDIRECT(ADDRESS(7,COLUMN(BB:BB),4,1,Resumo_Horas!$A382)),0)*(((INDIRECT(ADDRESS(357,COLUMN(BB:BB),4,1,$A382))*14)/11)*(1+INDIRECT(ADDRESS(358,COLUMN(BB:BB),4,1,$A382)))),0)</f>
        <v>0</v>
      </c>
      <c r="BB382" s="328" cm="1">
        <f t="array" aca="1" ref="BB382" ca="1">IFERROR(IFERROR(Resumo_Horas!BB382/INDIRECT(ADDRESS(7,COLUMN(BC:BC),4,1,Resumo_Horas!$A382)),0)*(((INDIRECT(ADDRESS(357,COLUMN(BC:BC),4,1,$A382))*14)/11)*(1+INDIRECT(ADDRESS(358,COLUMN(BC:BC),4,1,$A382)))),0)</f>
        <v>0</v>
      </c>
      <c r="BC382" s="328" cm="1">
        <f t="array" aca="1" ref="BC382" ca="1">IFERROR(IFERROR(Resumo_Horas!BC382/INDIRECT(ADDRESS(7,COLUMN(BD:BD),4,1,Resumo_Horas!$A382)),0)*(((INDIRECT(ADDRESS(357,COLUMN(BD:BD),4,1,$A382))*14)/11)*(1+INDIRECT(ADDRESS(358,COLUMN(BD:BD),4,1,$A382)))),0)</f>
        <v>0</v>
      </c>
      <c r="BD382" s="328" cm="1">
        <f t="array" aca="1" ref="BD382" ca="1">IFERROR(IFERROR(Resumo_Horas!BD382/INDIRECT(ADDRESS(7,COLUMN(BE:BE),4,1,Resumo_Horas!$A382)),0)*(((INDIRECT(ADDRESS(357,COLUMN(BE:BE),4,1,$A382))*14)/11)*(1+INDIRECT(ADDRESS(358,COLUMN(BE:BE),4,1,$A382)))),0)</f>
        <v>0</v>
      </c>
      <c r="BE382" s="328" cm="1">
        <f t="array" aca="1" ref="BE382" ca="1">IFERROR(IFERROR(Resumo_Horas!BE382/INDIRECT(ADDRESS(7,COLUMN(BF:BF),4,1,Resumo_Horas!$A382)),0)*(((INDIRECT(ADDRESS(357,COLUMN(BF:BF),4,1,$A382))*14)/11)*(1+INDIRECT(ADDRESS(358,COLUMN(BF:BF),4,1,$A382)))),0)</f>
        <v>0</v>
      </c>
      <c r="BF382" s="328" cm="1">
        <f t="array" aca="1" ref="BF382" ca="1">IFERROR(IFERROR(Resumo_Horas!BF382/INDIRECT(ADDRESS(7,COLUMN(BG:BG),4,1,Resumo_Horas!$A382)),0)*(((INDIRECT(ADDRESS(357,COLUMN(BG:BG),4,1,$A382))*14)/11)*(1+INDIRECT(ADDRESS(358,COLUMN(BG:BG),4,1,$A382)))),0)</f>
        <v>0</v>
      </c>
      <c r="BG382" s="328" cm="1">
        <f t="array" aca="1" ref="BG382" ca="1">IFERROR(IFERROR(Resumo_Horas!BG382/INDIRECT(ADDRESS(7,COLUMN(BH:BH),4,1,Resumo_Horas!$A382)),0)*(((INDIRECT(ADDRESS(357,COLUMN(BH:BH),4,1,$A382))*14)/11)*(1+INDIRECT(ADDRESS(358,COLUMN(BH:BH),4,1,$A382)))),0)</f>
        <v>0</v>
      </c>
      <c r="BH382" s="328" cm="1">
        <f t="array" aca="1" ref="BH382" ca="1">IFERROR(IFERROR(Resumo_Horas!BH382/INDIRECT(ADDRESS(7,COLUMN(BI:BI),4,1,Resumo_Horas!$A382)),0)*(((INDIRECT(ADDRESS(357,COLUMN(BI:BI),4,1,$A382))*14)/11)*(1+INDIRECT(ADDRESS(358,COLUMN(BI:BI),4,1,$A382)))),0)</f>
        <v>0</v>
      </c>
      <c r="BI382" s="328" cm="1">
        <f t="array" aca="1" ref="BI382" ca="1">IFERROR(IFERROR(Resumo_Horas!BI382/INDIRECT(ADDRESS(7,COLUMN(BJ:BJ),4,1,Resumo_Horas!$A382)),0)*(((INDIRECT(ADDRESS(357,COLUMN(BJ:BJ),4,1,$A382))*14)/11)*(1+INDIRECT(ADDRESS(358,COLUMN(BJ:BJ),4,1,$A382)))),0)</f>
        <v>0</v>
      </c>
      <c r="BJ382" s="328" cm="1">
        <f t="array" aca="1" ref="BJ382" ca="1">IFERROR(IFERROR(Resumo_Horas!BJ382/INDIRECT(ADDRESS(7,COLUMN(BK:BK),4,1,Resumo_Horas!$A382)),0)*(((INDIRECT(ADDRESS(357,COLUMN(BK:BK),4,1,$A382))*14)/11)*(1+INDIRECT(ADDRESS(358,COLUMN(BK:BK),4,1,$A382)))),0)</f>
        <v>0</v>
      </c>
      <c r="BK382" s="329" cm="1">
        <f t="array" aca="1" ref="BK382" ca="1">IFERROR(IFERROR(Resumo_Horas!BK382/INDIRECT(ADDRESS(7,COLUMN(BL:BL),4,1,Resumo_Horas!$A382)),0)*(((INDIRECT(ADDRESS(357,COLUMN(BL:BL),4,1,$A382))*14)/11)*(1+INDIRECT(ADDRESS(358,COLUMN(BL:BL),4,1,$A382)))),0)</f>
        <v>0</v>
      </c>
    </row>
    <row r="383" spans="1:63" x14ac:dyDescent="0.25">
      <c r="A383" s="330" t="str" cm="1">
        <f t="array" aca="1" ref="A383" ca="1">IF(INDIRECT(ADDRESS(9+QUOTIENT(ROW(A382)-1,20),4,4,1,"Equipa de projeto")) = 0,"", _xlfn.CONCAT(1 + QUOTIENT(ROW(A382)-1,20),". ", INDIRECT(ADDRESS(9+QUOTIENT(ROW(A382)-1,20),4,4,1,"Equipa de projeto"))))</f>
        <v/>
      </c>
      <c r="B383">
        <f>Atividades!$A$1</f>
        <v>0</v>
      </c>
      <c r="C383" s="123" t="s">
        <v>49</v>
      </c>
      <c r="D383" cm="1">
        <f t="array" aca="1" ref="D383" ca="1">IFERROR(IFERROR(Resumo_Horas!D383/INDIRECT(ADDRESS(7,COLUMN(E:E),4,1,Resumo_Horas!$A383)),0)*(((INDIRECT(ADDRESS(357,COLUMN(E:E),4,1,$A383))*14)/11)*(1+INDIRECT(ADDRESS(358,COLUMN(E:E),4,1,$A383)))),0)</f>
        <v>0</v>
      </c>
      <c r="E383" cm="1">
        <f t="array" aca="1" ref="E383" ca="1">IFERROR(IFERROR(Resumo_Horas!E383/INDIRECT(ADDRESS(7,COLUMN(F:F),4,1,Resumo_Horas!$A383)),0)*(((INDIRECT(ADDRESS(357,COLUMN(F:F),4,1,$A383))*14)/11)*(1+INDIRECT(ADDRESS(358,COLUMN(F:F),4,1,$A383)))),0)</f>
        <v>0</v>
      </c>
      <c r="F383" cm="1">
        <f t="array" aca="1" ref="F383" ca="1">IFERROR(IFERROR(Resumo_Horas!F383/INDIRECT(ADDRESS(7,COLUMN(G:G),4,1,Resumo_Horas!$A383)),0)*(((INDIRECT(ADDRESS(357,COLUMN(G:G),4,1,$A383))*14)/11)*(1+INDIRECT(ADDRESS(358,COLUMN(G:G),4,1,$A383)))),0)</f>
        <v>0</v>
      </c>
      <c r="G383" cm="1">
        <f t="array" aca="1" ref="G383" ca="1">IFERROR(IFERROR(Resumo_Horas!G383/INDIRECT(ADDRESS(7,COLUMN(H:H),4,1,Resumo_Horas!$A383)),0)*(((INDIRECT(ADDRESS(357,COLUMN(H:H),4,1,$A383))*14)/11)*(1+INDIRECT(ADDRESS(358,COLUMN(H:H),4,1,$A383)))),0)</f>
        <v>0</v>
      </c>
      <c r="H383" cm="1">
        <f t="array" aca="1" ref="H383" ca="1">IFERROR(IFERROR(Resumo_Horas!H383/INDIRECT(ADDRESS(7,COLUMN(I:I),4,1,Resumo_Horas!$A383)),0)*(((INDIRECT(ADDRESS(357,COLUMN(I:I),4,1,$A383))*14)/11)*(1+INDIRECT(ADDRESS(358,COLUMN(I:I),4,1,$A383)))),0)</f>
        <v>0</v>
      </c>
      <c r="I383" cm="1">
        <f t="array" aca="1" ref="I383" ca="1">IFERROR(IFERROR(Resumo_Horas!I383/INDIRECT(ADDRESS(7,COLUMN(J:J),4,1,Resumo_Horas!$A383)),0)*(((INDIRECT(ADDRESS(357,COLUMN(J:J),4,1,$A383))*14)/11)*(1+INDIRECT(ADDRESS(358,COLUMN(J:J),4,1,$A383)))),0)</f>
        <v>0</v>
      </c>
      <c r="J383" cm="1">
        <f t="array" aca="1" ref="J383" ca="1">IFERROR(IFERROR(Resumo_Horas!J383/INDIRECT(ADDRESS(7,COLUMN(K:K),4,1,Resumo_Horas!$A383)),0)*(((INDIRECT(ADDRESS(357,COLUMN(K:K),4,1,$A383))*14)/11)*(1+INDIRECT(ADDRESS(358,COLUMN(K:K),4,1,$A383)))),0)</f>
        <v>0</v>
      </c>
      <c r="K383" cm="1">
        <f t="array" aca="1" ref="K383" ca="1">IFERROR(IFERROR(Resumo_Horas!K383/INDIRECT(ADDRESS(7,COLUMN(L:L),4,1,Resumo_Horas!$A383)),0)*(((INDIRECT(ADDRESS(357,COLUMN(L:L),4,1,$A383))*14)/11)*(1+INDIRECT(ADDRESS(358,COLUMN(L:L),4,1,$A383)))),0)</f>
        <v>0</v>
      </c>
      <c r="L383" cm="1">
        <f t="array" aca="1" ref="L383" ca="1">IFERROR(IFERROR(Resumo_Horas!L383/INDIRECT(ADDRESS(7,COLUMN(M:M),4,1,Resumo_Horas!$A383)),0)*(((INDIRECT(ADDRESS(357,COLUMN(M:M),4,1,$A383))*14)/11)*(1+INDIRECT(ADDRESS(358,COLUMN(M:M),4,1,$A383)))),0)</f>
        <v>0</v>
      </c>
      <c r="M383" cm="1">
        <f t="array" aca="1" ref="M383" ca="1">IFERROR(IFERROR(Resumo_Horas!M383/INDIRECT(ADDRESS(7,COLUMN(N:N),4,1,Resumo_Horas!$A383)),0)*(((INDIRECT(ADDRESS(357,COLUMN(N:N),4,1,$A383))*14)/11)*(1+INDIRECT(ADDRESS(358,COLUMN(N:N),4,1,$A383)))),0)</f>
        <v>0</v>
      </c>
      <c r="N383" cm="1">
        <f t="array" aca="1" ref="N383" ca="1">IFERROR(IFERROR(Resumo_Horas!N383/INDIRECT(ADDRESS(7,COLUMN(O:O),4,1,Resumo_Horas!$A383)),0)*(((INDIRECT(ADDRESS(357,COLUMN(O:O),4,1,$A383))*14)/11)*(1+INDIRECT(ADDRESS(358,COLUMN(O:O),4,1,$A383)))),0)</f>
        <v>0</v>
      </c>
      <c r="O383" cm="1">
        <f t="array" aca="1" ref="O383" ca="1">IFERROR(IFERROR(Resumo_Horas!O383/INDIRECT(ADDRESS(7,COLUMN(P:P),4,1,Resumo_Horas!$A383)),0)*(((INDIRECT(ADDRESS(357,COLUMN(P:P),4,1,$A383))*14)/11)*(1+INDIRECT(ADDRESS(358,COLUMN(P:P),4,1,$A383)))),0)</f>
        <v>0</v>
      </c>
      <c r="P383" cm="1">
        <f t="array" aca="1" ref="P383" ca="1">IFERROR(IFERROR(Resumo_Horas!P383/INDIRECT(ADDRESS(7,COLUMN(Q:Q),4,1,Resumo_Horas!$A383)),0)*(((INDIRECT(ADDRESS(357,COLUMN(Q:Q),4,1,$A383))*14)/11)*(1+INDIRECT(ADDRESS(358,COLUMN(Q:Q),4,1,$A383)))),0)</f>
        <v>0</v>
      </c>
      <c r="Q383" cm="1">
        <f t="array" aca="1" ref="Q383" ca="1">IFERROR(IFERROR(Resumo_Horas!Q383/INDIRECT(ADDRESS(7,COLUMN(R:R),4,1,Resumo_Horas!$A383)),0)*(((INDIRECT(ADDRESS(357,COLUMN(R:R),4,1,$A383))*14)/11)*(1+INDIRECT(ADDRESS(358,COLUMN(R:R),4,1,$A383)))),0)</f>
        <v>0</v>
      </c>
      <c r="R383" cm="1">
        <f t="array" aca="1" ref="R383" ca="1">IFERROR(IFERROR(Resumo_Horas!R383/INDIRECT(ADDRESS(7,COLUMN(S:S),4,1,Resumo_Horas!$A383)),0)*(((INDIRECT(ADDRESS(357,COLUMN(S:S),4,1,$A383))*14)/11)*(1+INDIRECT(ADDRESS(358,COLUMN(S:S),4,1,$A383)))),0)</f>
        <v>0</v>
      </c>
      <c r="S383" cm="1">
        <f t="array" aca="1" ref="S383" ca="1">IFERROR(IFERROR(Resumo_Horas!S383/INDIRECT(ADDRESS(7,COLUMN(T:T),4,1,Resumo_Horas!$A383)),0)*(((INDIRECT(ADDRESS(357,COLUMN(T:T),4,1,$A383))*14)/11)*(1+INDIRECT(ADDRESS(358,COLUMN(T:T),4,1,$A383)))),0)</f>
        <v>0</v>
      </c>
      <c r="T383" cm="1">
        <f t="array" aca="1" ref="T383" ca="1">IFERROR(IFERROR(Resumo_Horas!T383/INDIRECT(ADDRESS(7,COLUMN(U:U),4,1,Resumo_Horas!$A383)),0)*(((INDIRECT(ADDRESS(357,COLUMN(U:U),4,1,$A383))*14)/11)*(1+INDIRECT(ADDRESS(358,COLUMN(U:U),4,1,$A383)))),0)</f>
        <v>0</v>
      </c>
      <c r="U383" cm="1">
        <f t="array" aca="1" ref="U383" ca="1">IFERROR(IFERROR(Resumo_Horas!U383/INDIRECT(ADDRESS(7,COLUMN(V:V),4,1,Resumo_Horas!$A383)),0)*(((INDIRECT(ADDRESS(357,COLUMN(V:V),4,1,$A383))*14)/11)*(1+INDIRECT(ADDRESS(358,COLUMN(V:V),4,1,$A383)))),0)</f>
        <v>0</v>
      </c>
      <c r="V383" cm="1">
        <f t="array" aca="1" ref="V383" ca="1">IFERROR(IFERROR(Resumo_Horas!V383/INDIRECT(ADDRESS(7,COLUMN(W:W),4,1,Resumo_Horas!$A383)),0)*(((INDIRECT(ADDRESS(357,COLUMN(W:W),4,1,$A383))*14)/11)*(1+INDIRECT(ADDRESS(358,COLUMN(W:W),4,1,$A383)))),0)</f>
        <v>0</v>
      </c>
      <c r="W383" cm="1">
        <f t="array" aca="1" ref="W383" ca="1">IFERROR(IFERROR(Resumo_Horas!W383/INDIRECT(ADDRESS(7,COLUMN(X:X),4,1,Resumo_Horas!$A383)),0)*(((INDIRECT(ADDRESS(357,COLUMN(X:X),4,1,$A383))*14)/11)*(1+INDIRECT(ADDRESS(358,COLUMN(X:X),4,1,$A383)))),0)</f>
        <v>0</v>
      </c>
      <c r="X383" cm="1">
        <f t="array" aca="1" ref="X383" ca="1">IFERROR(IFERROR(Resumo_Horas!X383/INDIRECT(ADDRESS(7,COLUMN(Y:Y),4,1,Resumo_Horas!$A383)),0)*(((INDIRECT(ADDRESS(357,COLUMN(Y:Y),4,1,$A383))*14)/11)*(1+INDIRECT(ADDRESS(358,COLUMN(Y:Y),4,1,$A383)))),0)</f>
        <v>0</v>
      </c>
      <c r="Y383" cm="1">
        <f t="array" aca="1" ref="Y383" ca="1">IFERROR(IFERROR(Resumo_Horas!Y383/INDIRECT(ADDRESS(7,COLUMN(Z:Z),4,1,Resumo_Horas!$A383)),0)*(((INDIRECT(ADDRESS(357,COLUMN(Z:Z),4,1,$A383))*14)/11)*(1+INDIRECT(ADDRESS(358,COLUMN(Z:Z),4,1,$A383)))),0)</f>
        <v>0</v>
      </c>
      <c r="Z383" cm="1">
        <f t="array" aca="1" ref="Z383" ca="1">IFERROR(IFERROR(Resumo_Horas!Z383/INDIRECT(ADDRESS(7,COLUMN(AA:AA),4,1,Resumo_Horas!$A383)),0)*(((INDIRECT(ADDRESS(357,COLUMN(AA:AA),4,1,$A383))*14)/11)*(1+INDIRECT(ADDRESS(358,COLUMN(AA:AA),4,1,$A383)))),0)</f>
        <v>0</v>
      </c>
      <c r="AA383" cm="1">
        <f t="array" aca="1" ref="AA383" ca="1">IFERROR(IFERROR(Resumo_Horas!AA383/INDIRECT(ADDRESS(7,COLUMN(AB:AB),4,1,Resumo_Horas!$A383)),0)*(((INDIRECT(ADDRESS(357,COLUMN(AB:AB),4,1,$A383))*14)/11)*(1+INDIRECT(ADDRESS(358,COLUMN(AB:AB),4,1,$A383)))),0)</f>
        <v>0</v>
      </c>
      <c r="AB383" cm="1">
        <f t="array" aca="1" ref="AB383" ca="1">IFERROR(IFERROR(Resumo_Horas!AB383/INDIRECT(ADDRESS(7,COLUMN(AC:AC),4,1,Resumo_Horas!$A383)),0)*(((INDIRECT(ADDRESS(357,COLUMN(AC:AC),4,1,$A383))*14)/11)*(1+INDIRECT(ADDRESS(358,COLUMN(AC:AC),4,1,$A383)))),0)</f>
        <v>0</v>
      </c>
      <c r="AC383" cm="1">
        <f t="array" aca="1" ref="AC383" ca="1">IFERROR(IFERROR(Resumo_Horas!AC383/INDIRECT(ADDRESS(7,COLUMN(AD:AD),4,1,Resumo_Horas!$A383)),0)*(((INDIRECT(ADDRESS(357,COLUMN(AD:AD),4,1,$A383))*14)/11)*(1+INDIRECT(ADDRESS(358,COLUMN(AD:AD),4,1,$A383)))),0)</f>
        <v>0</v>
      </c>
      <c r="AD383" cm="1">
        <f t="array" aca="1" ref="AD383" ca="1">IFERROR(IFERROR(Resumo_Horas!AD383/INDIRECT(ADDRESS(7,COLUMN(AE:AE),4,1,Resumo_Horas!$A383)),0)*(((INDIRECT(ADDRESS(357,COLUMN(AE:AE),4,1,$A383))*14)/11)*(1+INDIRECT(ADDRESS(358,COLUMN(AE:AE),4,1,$A383)))),0)</f>
        <v>0</v>
      </c>
      <c r="AE383" cm="1">
        <f t="array" aca="1" ref="AE383" ca="1">IFERROR(IFERROR(Resumo_Horas!AE383/INDIRECT(ADDRESS(7,COLUMN(AF:AF),4,1,Resumo_Horas!$A383)),0)*(((INDIRECT(ADDRESS(357,COLUMN(AF:AF),4,1,$A383))*14)/11)*(1+INDIRECT(ADDRESS(358,COLUMN(AF:AF),4,1,$A383)))),0)</f>
        <v>0</v>
      </c>
      <c r="AF383" cm="1">
        <f t="array" aca="1" ref="AF383" ca="1">IFERROR(IFERROR(Resumo_Horas!AF383/INDIRECT(ADDRESS(7,COLUMN(AG:AG),4,1,Resumo_Horas!$A383)),0)*(((INDIRECT(ADDRESS(357,COLUMN(AG:AG),4,1,$A383))*14)/11)*(1+INDIRECT(ADDRESS(358,COLUMN(AG:AG),4,1,$A383)))),0)</f>
        <v>0</v>
      </c>
      <c r="AG383" cm="1">
        <f t="array" aca="1" ref="AG383" ca="1">IFERROR(IFERROR(Resumo_Horas!AG383/INDIRECT(ADDRESS(7,COLUMN(AH:AH),4,1,Resumo_Horas!$A383)),0)*(((INDIRECT(ADDRESS(357,COLUMN(AH:AH),4,1,$A383))*14)/11)*(1+INDIRECT(ADDRESS(358,COLUMN(AH:AH),4,1,$A383)))),0)</f>
        <v>0</v>
      </c>
      <c r="AH383" cm="1">
        <f t="array" aca="1" ref="AH383" ca="1">IFERROR(IFERROR(Resumo_Horas!AH383/INDIRECT(ADDRESS(7,COLUMN(AI:AI),4,1,Resumo_Horas!$A383)),0)*(((INDIRECT(ADDRESS(357,COLUMN(AI:AI),4,1,$A383))*14)/11)*(1+INDIRECT(ADDRESS(358,COLUMN(AI:AI),4,1,$A383)))),0)</f>
        <v>0</v>
      </c>
      <c r="AI383" cm="1">
        <f t="array" aca="1" ref="AI383" ca="1">IFERROR(IFERROR(Resumo_Horas!AI383/INDIRECT(ADDRESS(7,COLUMN(AJ:AJ),4,1,Resumo_Horas!$A383)),0)*(((INDIRECT(ADDRESS(357,COLUMN(AJ:AJ),4,1,$A383))*14)/11)*(1+INDIRECT(ADDRESS(358,COLUMN(AJ:AJ),4,1,$A383)))),0)</f>
        <v>0</v>
      </c>
      <c r="AJ383" cm="1">
        <f t="array" aca="1" ref="AJ383" ca="1">IFERROR(IFERROR(Resumo_Horas!AJ383/INDIRECT(ADDRESS(7,COLUMN(AK:AK),4,1,Resumo_Horas!$A383)),0)*(((INDIRECT(ADDRESS(357,COLUMN(AK:AK),4,1,$A383))*14)/11)*(1+INDIRECT(ADDRESS(358,COLUMN(AK:AK),4,1,$A383)))),0)</f>
        <v>0</v>
      </c>
      <c r="AK383" cm="1">
        <f t="array" aca="1" ref="AK383" ca="1">IFERROR(IFERROR(Resumo_Horas!AK383/INDIRECT(ADDRESS(7,COLUMN(AL:AL),4,1,Resumo_Horas!$A383)),0)*(((INDIRECT(ADDRESS(357,COLUMN(AL:AL),4,1,$A383))*14)/11)*(1+INDIRECT(ADDRESS(358,COLUMN(AL:AL),4,1,$A383)))),0)</f>
        <v>0</v>
      </c>
      <c r="AL383" cm="1">
        <f t="array" aca="1" ref="AL383" ca="1">IFERROR(IFERROR(Resumo_Horas!AL383/INDIRECT(ADDRESS(7,COLUMN(AM:AM),4,1,Resumo_Horas!$A383)),0)*(((INDIRECT(ADDRESS(357,COLUMN(AM:AM),4,1,$A383))*14)/11)*(1+INDIRECT(ADDRESS(358,COLUMN(AM:AM),4,1,$A383)))),0)</f>
        <v>0</v>
      </c>
      <c r="AM383" cm="1">
        <f t="array" aca="1" ref="AM383" ca="1">IFERROR(IFERROR(Resumo_Horas!AM383/INDIRECT(ADDRESS(7,COLUMN(AN:AN),4,1,Resumo_Horas!$A383)),0)*(((INDIRECT(ADDRESS(357,COLUMN(AN:AN),4,1,$A383))*14)/11)*(1+INDIRECT(ADDRESS(358,COLUMN(AN:AN),4,1,$A383)))),0)</f>
        <v>0</v>
      </c>
      <c r="AN383" cm="1">
        <f t="array" aca="1" ref="AN383" ca="1">IFERROR(IFERROR(Resumo_Horas!AN383/INDIRECT(ADDRESS(7,COLUMN(AO:AO),4,1,Resumo_Horas!$A383)),0)*(((INDIRECT(ADDRESS(357,COLUMN(AO:AO),4,1,$A383))*14)/11)*(1+INDIRECT(ADDRESS(358,COLUMN(AO:AO),4,1,$A383)))),0)</f>
        <v>0</v>
      </c>
      <c r="AO383" cm="1">
        <f t="array" aca="1" ref="AO383" ca="1">IFERROR(IFERROR(Resumo_Horas!AO383/INDIRECT(ADDRESS(7,COLUMN(AP:AP),4,1,Resumo_Horas!$A383)),0)*(((INDIRECT(ADDRESS(357,COLUMN(AP:AP),4,1,$A383))*14)/11)*(1+INDIRECT(ADDRESS(358,COLUMN(AP:AP),4,1,$A383)))),0)</f>
        <v>0</v>
      </c>
      <c r="AP383" cm="1">
        <f t="array" aca="1" ref="AP383" ca="1">IFERROR(IFERROR(Resumo_Horas!AP383/INDIRECT(ADDRESS(7,COLUMN(AQ:AQ),4,1,Resumo_Horas!$A383)),0)*(((INDIRECT(ADDRESS(357,COLUMN(AQ:AQ),4,1,$A383))*14)/11)*(1+INDIRECT(ADDRESS(358,COLUMN(AQ:AQ),4,1,$A383)))),0)</f>
        <v>0</v>
      </c>
      <c r="AQ383" cm="1">
        <f t="array" aca="1" ref="AQ383" ca="1">IFERROR(IFERROR(Resumo_Horas!AQ383/INDIRECT(ADDRESS(7,COLUMN(AR:AR),4,1,Resumo_Horas!$A383)),0)*(((INDIRECT(ADDRESS(357,COLUMN(AR:AR),4,1,$A383))*14)/11)*(1+INDIRECT(ADDRESS(358,COLUMN(AR:AR),4,1,$A383)))),0)</f>
        <v>0</v>
      </c>
      <c r="AR383" cm="1">
        <f t="array" aca="1" ref="AR383" ca="1">IFERROR(IFERROR(Resumo_Horas!AR383/INDIRECT(ADDRESS(7,COLUMN(AS:AS),4,1,Resumo_Horas!$A383)),0)*(((INDIRECT(ADDRESS(357,COLUMN(AS:AS),4,1,$A383))*14)/11)*(1+INDIRECT(ADDRESS(358,COLUMN(AS:AS),4,1,$A383)))),0)</f>
        <v>0</v>
      </c>
      <c r="AS383" cm="1">
        <f t="array" aca="1" ref="AS383" ca="1">IFERROR(IFERROR(Resumo_Horas!AS383/INDIRECT(ADDRESS(7,COLUMN(AT:AT),4,1,Resumo_Horas!$A383)),0)*(((INDIRECT(ADDRESS(357,COLUMN(AT:AT),4,1,$A383))*14)/11)*(1+INDIRECT(ADDRESS(358,COLUMN(AT:AT),4,1,$A383)))),0)</f>
        <v>0</v>
      </c>
      <c r="AT383" cm="1">
        <f t="array" aca="1" ref="AT383" ca="1">IFERROR(IFERROR(Resumo_Horas!AT383/INDIRECT(ADDRESS(7,COLUMN(AU:AU),4,1,Resumo_Horas!$A383)),0)*(((INDIRECT(ADDRESS(357,COLUMN(AU:AU),4,1,$A383))*14)/11)*(1+INDIRECT(ADDRESS(358,COLUMN(AU:AU),4,1,$A383)))),0)</f>
        <v>0</v>
      </c>
      <c r="AU383" cm="1">
        <f t="array" aca="1" ref="AU383" ca="1">IFERROR(IFERROR(Resumo_Horas!AU383/INDIRECT(ADDRESS(7,COLUMN(AV:AV),4,1,Resumo_Horas!$A383)),0)*(((INDIRECT(ADDRESS(357,COLUMN(AV:AV),4,1,$A383))*14)/11)*(1+INDIRECT(ADDRESS(358,COLUMN(AV:AV),4,1,$A383)))),0)</f>
        <v>0</v>
      </c>
      <c r="AV383" cm="1">
        <f t="array" aca="1" ref="AV383" ca="1">IFERROR(IFERROR(Resumo_Horas!AV383/INDIRECT(ADDRESS(7,COLUMN(AW:AW),4,1,Resumo_Horas!$A383)),0)*(((INDIRECT(ADDRESS(357,COLUMN(AW:AW),4,1,$A383))*14)/11)*(1+INDIRECT(ADDRESS(358,COLUMN(AW:AW),4,1,$A383)))),0)</f>
        <v>0</v>
      </c>
      <c r="AW383" cm="1">
        <f t="array" aca="1" ref="AW383" ca="1">IFERROR(IFERROR(Resumo_Horas!AW383/INDIRECT(ADDRESS(7,COLUMN(AX:AX),4,1,Resumo_Horas!$A383)),0)*(((INDIRECT(ADDRESS(357,COLUMN(AX:AX),4,1,$A383))*14)/11)*(1+INDIRECT(ADDRESS(358,COLUMN(AX:AX),4,1,$A383)))),0)</f>
        <v>0</v>
      </c>
      <c r="AX383" cm="1">
        <f t="array" aca="1" ref="AX383" ca="1">IFERROR(IFERROR(Resumo_Horas!AX383/INDIRECT(ADDRESS(7,COLUMN(AY:AY),4,1,Resumo_Horas!$A383)),0)*(((INDIRECT(ADDRESS(357,COLUMN(AY:AY),4,1,$A383))*14)/11)*(1+INDIRECT(ADDRESS(358,COLUMN(AY:AY),4,1,$A383)))),0)</f>
        <v>0</v>
      </c>
      <c r="AY383" cm="1">
        <f t="array" aca="1" ref="AY383" ca="1">IFERROR(IFERROR(Resumo_Horas!AY383/INDIRECT(ADDRESS(7,COLUMN(AZ:AZ),4,1,Resumo_Horas!$A383)),0)*(((INDIRECT(ADDRESS(357,COLUMN(AZ:AZ),4,1,$A383))*14)/11)*(1+INDIRECT(ADDRESS(358,COLUMN(AZ:AZ),4,1,$A383)))),0)</f>
        <v>0</v>
      </c>
      <c r="AZ383" cm="1">
        <f t="array" aca="1" ref="AZ383" ca="1">IFERROR(IFERROR(Resumo_Horas!AZ383/INDIRECT(ADDRESS(7,COLUMN(BA:BA),4,1,Resumo_Horas!$A383)),0)*(((INDIRECT(ADDRESS(357,COLUMN(BA:BA),4,1,$A383))*14)/11)*(1+INDIRECT(ADDRESS(358,COLUMN(BA:BA),4,1,$A383)))),0)</f>
        <v>0</v>
      </c>
      <c r="BA383" cm="1">
        <f t="array" aca="1" ref="BA383" ca="1">IFERROR(IFERROR(Resumo_Horas!BA383/INDIRECT(ADDRESS(7,COLUMN(BB:BB),4,1,Resumo_Horas!$A383)),0)*(((INDIRECT(ADDRESS(357,COLUMN(BB:BB),4,1,$A383))*14)/11)*(1+INDIRECT(ADDRESS(358,COLUMN(BB:BB),4,1,$A383)))),0)</f>
        <v>0</v>
      </c>
      <c r="BB383" cm="1">
        <f t="array" aca="1" ref="BB383" ca="1">IFERROR(IFERROR(Resumo_Horas!BB383/INDIRECT(ADDRESS(7,COLUMN(BC:BC),4,1,Resumo_Horas!$A383)),0)*(((INDIRECT(ADDRESS(357,COLUMN(BC:BC),4,1,$A383))*14)/11)*(1+INDIRECT(ADDRESS(358,COLUMN(BC:BC),4,1,$A383)))),0)</f>
        <v>0</v>
      </c>
      <c r="BC383" cm="1">
        <f t="array" aca="1" ref="BC383" ca="1">IFERROR(IFERROR(Resumo_Horas!BC383/INDIRECT(ADDRESS(7,COLUMN(BD:BD),4,1,Resumo_Horas!$A383)),0)*(((INDIRECT(ADDRESS(357,COLUMN(BD:BD),4,1,$A383))*14)/11)*(1+INDIRECT(ADDRESS(358,COLUMN(BD:BD),4,1,$A383)))),0)</f>
        <v>0</v>
      </c>
      <c r="BD383" cm="1">
        <f t="array" aca="1" ref="BD383" ca="1">IFERROR(IFERROR(Resumo_Horas!BD383/INDIRECT(ADDRESS(7,COLUMN(BE:BE),4,1,Resumo_Horas!$A383)),0)*(((INDIRECT(ADDRESS(357,COLUMN(BE:BE),4,1,$A383))*14)/11)*(1+INDIRECT(ADDRESS(358,COLUMN(BE:BE),4,1,$A383)))),0)</f>
        <v>0</v>
      </c>
      <c r="BE383" cm="1">
        <f t="array" aca="1" ref="BE383" ca="1">IFERROR(IFERROR(Resumo_Horas!BE383/INDIRECT(ADDRESS(7,COLUMN(BF:BF),4,1,Resumo_Horas!$A383)),0)*(((INDIRECT(ADDRESS(357,COLUMN(BF:BF),4,1,$A383))*14)/11)*(1+INDIRECT(ADDRESS(358,COLUMN(BF:BF),4,1,$A383)))),0)</f>
        <v>0</v>
      </c>
      <c r="BF383" cm="1">
        <f t="array" aca="1" ref="BF383" ca="1">IFERROR(IFERROR(Resumo_Horas!BF383/INDIRECT(ADDRESS(7,COLUMN(BG:BG),4,1,Resumo_Horas!$A383)),0)*(((INDIRECT(ADDRESS(357,COLUMN(BG:BG),4,1,$A383))*14)/11)*(1+INDIRECT(ADDRESS(358,COLUMN(BG:BG),4,1,$A383)))),0)</f>
        <v>0</v>
      </c>
      <c r="BG383" cm="1">
        <f t="array" aca="1" ref="BG383" ca="1">IFERROR(IFERROR(Resumo_Horas!BG383/INDIRECT(ADDRESS(7,COLUMN(BH:BH),4,1,Resumo_Horas!$A383)),0)*(((INDIRECT(ADDRESS(357,COLUMN(BH:BH),4,1,$A383))*14)/11)*(1+INDIRECT(ADDRESS(358,COLUMN(BH:BH),4,1,$A383)))),0)</f>
        <v>0</v>
      </c>
      <c r="BH383" cm="1">
        <f t="array" aca="1" ref="BH383" ca="1">IFERROR(IFERROR(Resumo_Horas!BH383/INDIRECT(ADDRESS(7,COLUMN(BI:BI),4,1,Resumo_Horas!$A383)),0)*(((INDIRECT(ADDRESS(357,COLUMN(BI:BI),4,1,$A383))*14)/11)*(1+INDIRECT(ADDRESS(358,COLUMN(BI:BI),4,1,$A383)))),0)</f>
        <v>0</v>
      </c>
      <c r="BI383" cm="1">
        <f t="array" aca="1" ref="BI383" ca="1">IFERROR(IFERROR(Resumo_Horas!BI383/INDIRECT(ADDRESS(7,COLUMN(BJ:BJ),4,1,Resumo_Horas!$A383)),0)*(((INDIRECT(ADDRESS(357,COLUMN(BJ:BJ),4,1,$A383))*14)/11)*(1+INDIRECT(ADDRESS(358,COLUMN(BJ:BJ),4,1,$A383)))),0)</f>
        <v>0</v>
      </c>
      <c r="BJ383" cm="1">
        <f t="array" aca="1" ref="BJ383" ca="1">IFERROR(IFERROR(Resumo_Horas!BJ383/INDIRECT(ADDRESS(7,COLUMN(BK:BK),4,1,Resumo_Horas!$A383)),0)*(((INDIRECT(ADDRESS(357,COLUMN(BK:BK),4,1,$A383))*14)/11)*(1+INDIRECT(ADDRESS(358,COLUMN(BK:BK),4,1,$A383)))),0)</f>
        <v>0</v>
      </c>
      <c r="BK383" s="331" cm="1">
        <f t="array" aca="1" ref="BK383" ca="1">IFERROR(IFERROR(Resumo_Horas!BK383/INDIRECT(ADDRESS(7,COLUMN(BL:BL),4,1,Resumo_Horas!$A383)),0)*(((INDIRECT(ADDRESS(357,COLUMN(BL:BL),4,1,$A383))*14)/11)*(1+INDIRECT(ADDRESS(358,COLUMN(BL:BL),4,1,$A383)))),0)</f>
        <v>0</v>
      </c>
    </row>
    <row r="384" spans="1:63" x14ac:dyDescent="0.25">
      <c r="A384" s="330" t="str" cm="1">
        <f t="array" aca="1" ref="A384" ca="1">IF(INDIRECT(ADDRESS(9+QUOTIENT(ROW(A383)-1,20),4,4,1,"Equipa de projeto")) = 0,"", _xlfn.CONCAT(1 + QUOTIENT(ROW(A383)-1,20),". ", INDIRECT(ADDRESS(9+QUOTIENT(ROW(A383)-1,20),4,4,1,"Equipa de projeto"))))</f>
        <v/>
      </c>
      <c r="B384">
        <f>Atividades!$A$13</f>
        <v>0</v>
      </c>
      <c r="C384" s="123" t="s">
        <v>48</v>
      </c>
      <c r="D384" cm="1">
        <f t="array" aca="1" ref="D384" ca="1">IFERROR(IFERROR(Resumo_Horas!D384/INDIRECT(ADDRESS(7,COLUMN(E:E),4,1,Resumo_Horas!$A384)),0)*(((INDIRECT(ADDRESS(357,COLUMN(E:E),4,1,$A384))*14)/11)*(1+INDIRECT(ADDRESS(358,COLUMN(E:E),4,1,$A384)))),0)</f>
        <v>0</v>
      </c>
      <c r="E384" cm="1">
        <f t="array" aca="1" ref="E384" ca="1">IFERROR(IFERROR(Resumo_Horas!E384/INDIRECT(ADDRESS(7,COLUMN(F:F),4,1,Resumo_Horas!$A384)),0)*(((INDIRECT(ADDRESS(357,COLUMN(F:F),4,1,$A384))*14)/11)*(1+INDIRECT(ADDRESS(358,COLUMN(F:F),4,1,$A384)))),0)</f>
        <v>0</v>
      </c>
      <c r="F384" cm="1">
        <f t="array" aca="1" ref="F384" ca="1">IFERROR(IFERROR(Resumo_Horas!F384/INDIRECT(ADDRESS(7,COLUMN(G:G),4,1,Resumo_Horas!$A384)),0)*(((INDIRECT(ADDRESS(357,COLUMN(G:G),4,1,$A384))*14)/11)*(1+INDIRECT(ADDRESS(358,COLUMN(G:G),4,1,$A384)))),0)</f>
        <v>0</v>
      </c>
      <c r="G384" cm="1">
        <f t="array" aca="1" ref="G384" ca="1">IFERROR(IFERROR(Resumo_Horas!G384/INDIRECT(ADDRESS(7,COLUMN(H:H),4,1,Resumo_Horas!$A384)),0)*(((INDIRECT(ADDRESS(357,COLUMN(H:H),4,1,$A384))*14)/11)*(1+INDIRECT(ADDRESS(358,COLUMN(H:H),4,1,$A384)))),0)</f>
        <v>0</v>
      </c>
      <c r="H384" cm="1">
        <f t="array" aca="1" ref="H384" ca="1">IFERROR(IFERROR(Resumo_Horas!H384/INDIRECT(ADDRESS(7,COLUMN(I:I),4,1,Resumo_Horas!$A384)),0)*(((INDIRECT(ADDRESS(357,COLUMN(I:I),4,1,$A384))*14)/11)*(1+INDIRECT(ADDRESS(358,COLUMN(I:I),4,1,$A384)))),0)</f>
        <v>0</v>
      </c>
      <c r="I384" cm="1">
        <f t="array" aca="1" ref="I384" ca="1">IFERROR(IFERROR(Resumo_Horas!I384/INDIRECT(ADDRESS(7,COLUMN(J:J),4,1,Resumo_Horas!$A384)),0)*(((INDIRECT(ADDRESS(357,COLUMN(J:J),4,1,$A384))*14)/11)*(1+INDIRECT(ADDRESS(358,COLUMN(J:J),4,1,$A384)))),0)</f>
        <v>0</v>
      </c>
      <c r="J384" cm="1">
        <f t="array" aca="1" ref="J384" ca="1">IFERROR(IFERROR(Resumo_Horas!J384/INDIRECT(ADDRESS(7,COLUMN(K:K),4,1,Resumo_Horas!$A384)),0)*(((INDIRECT(ADDRESS(357,COLUMN(K:K),4,1,$A384))*14)/11)*(1+INDIRECT(ADDRESS(358,COLUMN(K:K),4,1,$A384)))),0)</f>
        <v>0</v>
      </c>
      <c r="K384" cm="1">
        <f t="array" aca="1" ref="K384" ca="1">IFERROR(IFERROR(Resumo_Horas!K384/INDIRECT(ADDRESS(7,COLUMN(L:L),4,1,Resumo_Horas!$A384)),0)*(((INDIRECT(ADDRESS(357,COLUMN(L:L),4,1,$A384))*14)/11)*(1+INDIRECT(ADDRESS(358,COLUMN(L:L),4,1,$A384)))),0)</f>
        <v>0</v>
      </c>
      <c r="L384" cm="1">
        <f t="array" aca="1" ref="L384" ca="1">IFERROR(IFERROR(Resumo_Horas!L384/INDIRECT(ADDRESS(7,COLUMN(M:M),4,1,Resumo_Horas!$A384)),0)*(((INDIRECT(ADDRESS(357,COLUMN(M:M),4,1,$A384))*14)/11)*(1+INDIRECT(ADDRESS(358,COLUMN(M:M),4,1,$A384)))),0)</f>
        <v>0</v>
      </c>
      <c r="M384" cm="1">
        <f t="array" aca="1" ref="M384" ca="1">IFERROR(IFERROR(Resumo_Horas!M384/INDIRECT(ADDRESS(7,COLUMN(N:N),4,1,Resumo_Horas!$A384)),0)*(((INDIRECT(ADDRESS(357,COLUMN(N:N),4,1,$A384))*14)/11)*(1+INDIRECT(ADDRESS(358,COLUMN(N:N),4,1,$A384)))),0)</f>
        <v>0</v>
      </c>
      <c r="N384" cm="1">
        <f t="array" aca="1" ref="N384" ca="1">IFERROR(IFERROR(Resumo_Horas!N384/INDIRECT(ADDRESS(7,COLUMN(O:O),4,1,Resumo_Horas!$A384)),0)*(((INDIRECT(ADDRESS(357,COLUMN(O:O),4,1,$A384))*14)/11)*(1+INDIRECT(ADDRESS(358,COLUMN(O:O),4,1,$A384)))),0)</f>
        <v>0</v>
      </c>
      <c r="O384" cm="1">
        <f t="array" aca="1" ref="O384" ca="1">IFERROR(IFERROR(Resumo_Horas!O384/INDIRECT(ADDRESS(7,COLUMN(P:P),4,1,Resumo_Horas!$A384)),0)*(((INDIRECT(ADDRESS(357,COLUMN(P:P),4,1,$A384))*14)/11)*(1+INDIRECT(ADDRESS(358,COLUMN(P:P),4,1,$A384)))),0)</f>
        <v>0</v>
      </c>
      <c r="P384" cm="1">
        <f t="array" aca="1" ref="P384" ca="1">IFERROR(IFERROR(Resumo_Horas!P384/INDIRECT(ADDRESS(7,COLUMN(Q:Q),4,1,Resumo_Horas!$A384)),0)*(((INDIRECT(ADDRESS(357,COLUMN(Q:Q),4,1,$A384))*14)/11)*(1+INDIRECT(ADDRESS(358,COLUMN(Q:Q),4,1,$A384)))),0)</f>
        <v>0</v>
      </c>
      <c r="Q384" cm="1">
        <f t="array" aca="1" ref="Q384" ca="1">IFERROR(IFERROR(Resumo_Horas!Q384/INDIRECT(ADDRESS(7,COLUMN(R:R),4,1,Resumo_Horas!$A384)),0)*(((INDIRECT(ADDRESS(357,COLUMN(R:R),4,1,$A384))*14)/11)*(1+INDIRECT(ADDRESS(358,COLUMN(R:R),4,1,$A384)))),0)</f>
        <v>0</v>
      </c>
      <c r="R384" cm="1">
        <f t="array" aca="1" ref="R384" ca="1">IFERROR(IFERROR(Resumo_Horas!R384/INDIRECT(ADDRESS(7,COLUMN(S:S),4,1,Resumo_Horas!$A384)),0)*(((INDIRECT(ADDRESS(357,COLUMN(S:S),4,1,$A384))*14)/11)*(1+INDIRECT(ADDRESS(358,COLUMN(S:S),4,1,$A384)))),0)</f>
        <v>0</v>
      </c>
      <c r="S384" cm="1">
        <f t="array" aca="1" ref="S384" ca="1">IFERROR(IFERROR(Resumo_Horas!S384/INDIRECT(ADDRESS(7,COLUMN(T:T),4,1,Resumo_Horas!$A384)),0)*(((INDIRECT(ADDRESS(357,COLUMN(T:T),4,1,$A384))*14)/11)*(1+INDIRECT(ADDRESS(358,COLUMN(T:T),4,1,$A384)))),0)</f>
        <v>0</v>
      </c>
      <c r="T384" cm="1">
        <f t="array" aca="1" ref="T384" ca="1">IFERROR(IFERROR(Resumo_Horas!T384/INDIRECT(ADDRESS(7,COLUMN(U:U),4,1,Resumo_Horas!$A384)),0)*(((INDIRECT(ADDRESS(357,COLUMN(U:U),4,1,$A384))*14)/11)*(1+INDIRECT(ADDRESS(358,COLUMN(U:U),4,1,$A384)))),0)</f>
        <v>0</v>
      </c>
      <c r="U384" cm="1">
        <f t="array" aca="1" ref="U384" ca="1">IFERROR(IFERROR(Resumo_Horas!U384/INDIRECT(ADDRESS(7,COLUMN(V:V),4,1,Resumo_Horas!$A384)),0)*(((INDIRECT(ADDRESS(357,COLUMN(V:V),4,1,$A384))*14)/11)*(1+INDIRECT(ADDRESS(358,COLUMN(V:V),4,1,$A384)))),0)</f>
        <v>0</v>
      </c>
      <c r="V384" cm="1">
        <f t="array" aca="1" ref="V384" ca="1">IFERROR(IFERROR(Resumo_Horas!V384/INDIRECT(ADDRESS(7,COLUMN(W:W),4,1,Resumo_Horas!$A384)),0)*(((INDIRECT(ADDRESS(357,COLUMN(W:W),4,1,$A384))*14)/11)*(1+INDIRECT(ADDRESS(358,COLUMN(W:W),4,1,$A384)))),0)</f>
        <v>0</v>
      </c>
      <c r="W384" cm="1">
        <f t="array" aca="1" ref="W384" ca="1">IFERROR(IFERROR(Resumo_Horas!W384/INDIRECT(ADDRESS(7,COLUMN(X:X),4,1,Resumo_Horas!$A384)),0)*(((INDIRECT(ADDRESS(357,COLUMN(X:X),4,1,$A384))*14)/11)*(1+INDIRECT(ADDRESS(358,COLUMN(X:X),4,1,$A384)))),0)</f>
        <v>0</v>
      </c>
      <c r="X384" cm="1">
        <f t="array" aca="1" ref="X384" ca="1">IFERROR(IFERROR(Resumo_Horas!X384/INDIRECT(ADDRESS(7,COLUMN(Y:Y),4,1,Resumo_Horas!$A384)),0)*(((INDIRECT(ADDRESS(357,COLUMN(Y:Y),4,1,$A384))*14)/11)*(1+INDIRECT(ADDRESS(358,COLUMN(Y:Y),4,1,$A384)))),0)</f>
        <v>0</v>
      </c>
      <c r="Y384" cm="1">
        <f t="array" aca="1" ref="Y384" ca="1">IFERROR(IFERROR(Resumo_Horas!Y384/INDIRECT(ADDRESS(7,COLUMN(Z:Z),4,1,Resumo_Horas!$A384)),0)*(((INDIRECT(ADDRESS(357,COLUMN(Z:Z),4,1,$A384))*14)/11)*(1+INDIRECT(ADDRESS(358,COLUMN(Z:Z),4,1,$A384)))),0)</f>
        <v>0</v>
      </c>
      <c r="Z384" cm="1">
        <f t="array" aca="1" ref="Z384" ca="1">IFERROR(IFERROR(Resumo_Horas!Z384/INDIRECT(ADDRESS(7,COLUMN(AA:AA),4,1,Resumo_Horas!$A384)),0)*(((INDIRECT(ADDRESS(357,COLUMN(AA:AA),4,1,$A384))*14)/11)*(1+INDIRECT(ADDRESS(358,COLUMN(AA:AA),4,1,$A384)))),0)</f>
        <v>0</v>
      </c>
      <c r="AA384" cm="1">
        <f t="array" aca="1" ref="AA384" ca="1">IFERROR(IFERROR(Resumo_Horas!AA384/INDIRECT(ADDRESS(7,COLUMN(AB:AB),4,1,Resumo_Horas!$A384)),0)*(((INDIRECT(ADDRESS(357,COLUMN(AB:AB),4,1,$A384))*14)/11)*(1+INDIRECT(ADDRESS(358,COLUMN(AB:AB),4,1,$A384)))),0)</f>
        <v>0</v>
      </c>
      <c r="AB384" cm="1">
        <f t="array" aca="1" ref="AB384" ca="1">IFERROR(IFERROR(Resumo_Horas!AB384/INDIRECT(ADDRESS(7,COLUMN(AC:AC),4,1,Resumo_Horas!$A384)),0)*(((INDIRECT(ADDRESS(357,COLUMN(AC:AC),4,1,$A384))*14)/11)*(1+INDIRECT(ADDRESS(358,COLUMN(AC:AC),4,1,$A384)))),0)</f>
        <v>0</v>
      </c>
      <c r="AC384" cm="1">
        <f t="array" aca="1" ref="AC384" ca="1">IFERROR(IFERROR(Resumo_Horas!AC384/INDIRECT(ADDRESS(7,COLUMN(AD:AD),4,1,Resumo_Horas!$A384)),0)*(((INDIRECT(ADDRESS(357,COLUMN(AD:AD),4,1,$A384))*14)/11)*(1+INDIRECT(ADDRESS(358,COLUMN(AD:AD),4,1,$A384)))),0)</f>
        <v>0</v>
      </c>
      <c r="AD384" cm="1">
        <f t="array" aca="1" ref="AD384" ca="1">IFERROR(IFERROR(Resumo_Horas!AD384/INDIRECT(ADDRESS(7,COLUMN(AE:AE),4,1,Resumo_Horas!$A384)),0)*(((INDIRECT(ADDRESS(357,COLUMN(AE:AE),4,1,$A384))*14)/11)*(1+INDIRECT(ADDRESS(358,COLUMN(AE:AE),4,1,$A384)))),0)</f>
        <v>0</v>
      </c>
      <c r="AE384" cm="1">
        <f t="array" aca="1" ref="AE384" ca="1">IFERROR(IFERROR(Resumo_Horas!AE384/INDIRECT(ADDRESS(7,COLUMN(AF:AF),4,1,Resumo_Horas!$A384)),0)*(((INDIRECT(ADDRESS(357,COLUMN(AF:AF),4,1,$A384))*14)/11)*(1+INDIRECT(ADDRESS(358,COLUMN(AF:AF),4,1,$A384)))),0)</f>
        <v>0</v>
      </c>
      <c r="AF384" cm="1">
        <f t="array" aca="1" ref="AF384" ca="1">IFERROR(IFERROR(Resumo_Horas!AF384/INDIRECT(ADDRESS(7,COLUMN(AG:AG),4,1,Resumo_Horas!$A384)),0)*(((INDIRECT(ADDRESS(357,COLUMN(AG:AG),4,1,$A384))*14)/11)*(1+INDIRECT(ADDRESS(358,COLUMN(AG:AG),4,1,$A384)))),0)</f>
        <v>0</v>
      </c>
      <c r="AG384" cm="1">
        <f t="array" aca="1" ref="AG384" ca="1">IFERROR(IFERROR(Resumo_Horas!AG384/INDIRECT(ADDRESS(7,COLUMN(AH:AH),4,1,Resumo_Horas!$A384)),0)*(((INDIRECT(ADDRESS(357,COLUMN(AH:AH),4,1,$A384))*14)/11)*(1+INDIRECT(ADDRESS(358,COLUMN(AH:AH),4,1,$A384)))),0)</f>
        <v>0</v>
      </c>
      <c r="AH384" cm="1">
        <f t="array" aca="1" ref="AH384" ca="1">IFERROR(IFERROR(Resumo_Horas!AH384/INDIRECT(ADDRESS(7,COLUMN(AI:AI),4,1,Resumo_Horas!$A384)),0)*(((INDIRECT(ADDRESS(357,COLUMN(AI:AI),4,1,$A384))*14)/11)*(1+INDIRECT(ADDRESS(358,COLUMN(AI:AI),4,1,$A384)))),0)</f>
        <v>0</v>
      </c>
      <c r="AI384" cm="1">
        <f t="array" aca="1" ref="AI384" ca="1">IFERROR(IFERROR(Resumo_Horas!AI384/INDIRECT(ADDRESS(7,COLUMN(AJ:AJ),4,1,Resumo_Horas!$A384)),0)*(((INDIRECT(ADDRESS(357,COLUMN(AJ:AJ),4,1,$A384))*14)/11)*(1+INDIRECT(ADDRESS(358,COLUMN(AJ:AJ),4,1,$A384)))),0)</f>
        <v>0</v>
      </c>
      <c r="AJ384" cm="1">
        <f t="array" aca="1" ref="AJ384" ca="1">IFERROR(IFERROR(Resumo_Horas!AJ384/INDIRECT(ADDRESS(7,COLUMN(AK:AK),4,1,Resumo_Horas!$A384)),0)*(((INDIRECT(ADDRESS(357,COLUMN(AK:AK),4,1,$A384))*14)/11)*(1+INDIRECT(ADDRESS(358,COLUMN(AK:AK),4,1,$A384)))),0)</f>
        <v>0</v>
      </c>
      <c r="AK384" cm="1">
        <f t="array" aca="1" ref="AK384" ca="1">IFERROR(IFERROR(Resumo_Horas!AK384/INDIRECT(ADDRESS(7,COLUMN(AL:AL),4,1,Resumo_Horas!$A384)),0)*(((INDIRECT(ADDRESS(357,COLUMN(AL:AL),4,1,$A384))*14)/11)*(1+INDIRECT(ADDRESS(358,COLUMN(AL:AL),4,1,$A384)))),0)</f>
        <v>0</v>
      </c>
      <c r="AL384" cm="1">
        <f t="array" aca="1" ref="AL384" ca="1">IFERROR(IFERROR(Resumo_Horas!AL384/INDIRECT(ADDRESS(7,COLUMN(AM:AM),4,1,Resumo_Horas!$A384)),0)*(((INDIRECT(ADDRESS(357,COLUMN(AM:AM),4,1,$A384))*14)/11)*(1+INDIRECT(ADDRESS(358,COLUMN(AM:AM),4,1,$A384)))),0)</f>
        <v>0</v>
      </c>
      <c r="AM384" cm="1">
        <f t="array" aca="1" ref="AM384" ca="1">IFERROR(IFERROR(Resumo_Horas!AM384/INDIRECT(ADDRESS(7,COLUMN(AN:AN),4,1,Resumo_Horas!$A384)),0)*(((INDIRECT(ADDRESS(357,COLUMN(AN:AN),4,1,$A384))*14)/11)*(1+INDIRECT(ADDRESS(358,COLUMN(AN:AN),4,1,$A384)))),0)</f>
        <v>0</v>
      </c>
      <c r="AN384" cm="1">
        <f t="array" aca="1" ref="AN384" ca="1">IFERROR(IFERROR(Resumo_Horas!AN384/INDIRECT(ADDRESS(7,COLUMN(AO:AO),4,1,Resumo_Horas!$A384)),0)*(((INDIRECT(ADDRESS(357,COLUMN(AO:AO),4,1,$A384))*14)/11)*(1+INDIRECT(ADDRESS(358,COLUMN(AO:AO),4,1,$A384)))),0)</f>
        <v>0</v>
      </c>
      <c r="AO384" cm="1">
        <f t="array" aca="1" ref="AO384" ca="1">IFERROR(IFERROR(Resumo_Horas!AO384/INDIRECT(ADDRESS(7,COLUMN(AP:AP),4,1,Resumo_Horas!$A384)),0)*(((INDIRECT(ADDRESS(357,COLUMN(AP:AP),4,1,$A384))*14)/11)*(1+INDIRECT(ADDRESS(358,COLUMN(AP:AP),4,1,$A384)))),0)</f>
        <v>0</v>
      </c>
      <c r="AP384" cm="1">
        <f t="array" aca="1" ref="AP384" ca="1">IFERROR(IFERROR(Resumo_Horas!AP384/INDIRECT(ADDRESS(7,COLUMN(AQ:AQ),4,1,Resumo_Horas!$A384)),0)*(((INDIRECT(ADDRESS(357,COLUMN(AQ:AQ),4,1,$A384))*14)/11)*(1+INDIRECT(ADDRESS(358,COLUMN(AQ:AQ),4,1,$A384)))),0)</f>
        <v>0</v>
      </c>
      <c r="AQ384" cm="1">
        <f t="array" aca="1" ref="AQ384" ca="1">IFERROR(IFERROR(Resumo_Horas!AQ384/INDIRECT(ADDRESS(7,COLUMN(AR:AR),4,1,Resumo_Horas!$A384)),0)*(((INDIRECT(ADDRESS(357,COLUMN(AR:AR),4,1,$A384))*14)/11)*(1+INDIRECT(ADDRESS(358,COLUMN(AR:AR),4,1,$A384)))),0)</f>
        <v>0</v>
      </c>
      <c r="AR384" cm="1">
        <f t="array" aca="1" ref="AR384" ca="1">IFERROR(IFERROR(Resumo_Horas!AR384/INDIRECT(ADDRESS(7,COLUMN(AS:AS),4,1,Resumo_Horas!$A384)),0)*(((INDIRECT(ADDRESS(357,COLUMN(AS:AS),4,1,$A384))*14)/11)*(1+INDIRECT(ADDRESS(358,COLUMN(AS:AS),4,1,$A384)))),0)</f>
        <v>0</v>
      </c>
      <c r="AS384" cm="1">
        <f t="array" aca="1" ref="AS384" ca="1">IFERROR(IFERROR(Resumo_Horas!AS384/INDIRECT(ADDRESS(7,COLUMN(AT:AT),4,1,Resumo_Horas!$A384)),0)*(((INDIRECT(ADDRESS(357,COLUMN(AT:AT),4,1,$A384))*14)/11)*(1+INDIRECT(ADDRESS(358,COLUMN(AT:AT),4,1,$A384)))),0)</f>
        <v>0</v>
      </c>
      <c r="AT384" cm="1">
        <f t="array" aca="1" ref="AT384" ca="1">IFERROR(IFERROR(Resumo_Horas!AT384/INDIRECT(ADDRESS(7,COLUMN(AU:AU),4,1,Resumo_Horas!$A384)),0)*(((INDIRECT(ADDRESS(357,COLUMN(AU:AU),4,1,$A384))*14)/11)*(1+INDIRECT(ADDRESS(358,COLUMN(AU:AU),4,1,$A384)))),0)</f>
        <v>0</v>
      </c>
      <c r="AU384" cm="1">
        <f t="array" aca="1" ref="AU384" ca="1">IFERROR(IFERROR(Resumo_Horas!AU384/INDIRECT(ADDRESS(7,COLUMN(AV:AV),4,1,Resumo_Horas!$A384)),0)*(((INDIRECT(ADDRESS(357,COLUMN(AV:AV),4,1,$A384))*14)/11)*(1+INDIRECT(ADDRESS(358,COLUMN(AV:AV),4,1,$A384)))),0)</f>
        <v>0</v>
      </c>
      <c r="AV384" cm="1">
        <f t="array" aca="1" ref="AV384" ca="1">IFERROR(IFERROR(Resumo_Horas!AV384/INDIRECT(ADDRESS(7,COLUMN(AW:AW),4,1,Resumo_Horas!$A384)),0)*(((INDIRECT(ADDRESS(357,COLUMN(AW:AW),4,1,$A384))*14)/11)*(1+INDIRECT(ADDRESS(358,COLUMN(AW:AW),4,1,$A384)))),0)</f>
        <v>0</v>
      </c>
      <c r="AW384" cm="1">
        <f t="array" aca="1" ref="AW384" ca="1">IFERROR(IFERROR(Resumo_Horas!AW384/INDIRECT(ADDRESS(7,COLUMN(AX:AX),4,1,Resumo_Horas!$A384)),0)*(((INDIRECT(ADDRESS(357,COLUMN(AX:AX),4,1,$A384))*14)/11)*(1+INDIRECT(ADDRESS(358,COLUMN(AX:AX),4,1,$A384)))),0)</f>
        <v>0</v>
      </c>
      <c r="AX384" cm="1">
        <f t="array" aca="1" ref="AX384" ca="1">IFERROR(IFERROR(Resumo_Horas!AX384/INDIRECT(ADDRESS(7,COLUMN(AY:AY),4,1,Resumo_Horas!$A384)),0)*(((INDIRECT(ADDRESS(357,COLUMN(AY:AY),4,1,$A384))*14)/11)*(1+INDIRECT(ADDRESS(358,COLUMN(AY:AY),4,1,$A384)))),0)</f>
        <v>0</v>
      </c>
      <c r="AY384" cm="1">
        <f t="array" aca="1" ref="AY384" ca="1">IFERROR(IFERROR(Resumo_Horas!AY384/INDIRECT(ADDRESS(7,COLUMN(AZ:AZ),4,1,Resumo_Horas!$A384)),0)*(((INDIRECT(ADDRESS(357,COLUMN(AZ:AZ),4,1,$A384))*14)/11)*(1+INDIRECT(ADDRESS(358,COLUMN(AZ:AZ),4,1,$A384)))),0)</f>
        <v>0</v>
      </c>
      <c r="AZ384" cm="1">
        <f t="array" aca="1" ref="AZ384" ca="1">IFERROR(IFERROR(Resumo_Horas!AZ384/INDIRECT(ADDRESS(7,COLUMN(BA:BA),4,1,Resumo_Horas!$A384)),0)*(((INDIRECT(ADDRESS(357,COLUMN(BA:BA),4,1,$A384))*14)/11)*(1+INDIRECT(ADDRESS(358,COLUMN(BA:BA),4,1,$A384)))),0)</f>
        <v>0</v>
      </c>
      <c r="BA384" cm="1">
        <f t="array" aca="1" ref="BA384" ca="1">IFERROR(IFERROR(Resumo_Horas!BA384/INDIRECT(ADDRESS(7,COLUMN(BB:BB),4,1,Resumo_Horas!$A384)),0)*(((INDIRECT(ADDRESS(357,COLUMN(BB:BB),4,1,$A384))*14)/11)*(1+INDIRECT(ADDRESS(358,COLUMN(BB:BB),4,1,$A384)))),0)</f>
        <v>0</v>
      </c>
      <c r="BB384" cm="1">
        <f t="array" aca="1" ref="BB384" ca="1">IFERROR(IFERROR(Resumo_Horas!BB384/INDIRECT(ADDRESS(7,COLUMN(BC:BC),4,1,Resumo_Horas!$A384)),0)*(((INDIRECT(ADDRESS(357,COLUMN(BC:BC),4,1,$A384))*14)/11)*(1+INDIRECT(ADDRESS(358,COLUMN(BC:BC),4,1,$A384)))),0)</f>
        <v>0</v>
      </c>
      <c r="BC384" cm="1">
        <f t="array" aca="1" ref="BC384" ca="1">IFERROR(IFERROR(Resumo_Horas!BC384/INDIRECT(ADDRESS(7,COLUMN(BD:BD),4,1,Resumo_Horas!$A384)),0)*(((INDIRECT(ADDRESS(357,COLUMN(BD:BD),4,1,$A384))*14)/11)*(1+INDIRECT(ADDRESS(358,COLUMN(BD:BD),4,1,$A384)))),0)</f>
        <v>0</v>
      </c>
      <c r="BD384" cm="1">
        <f t="array" aca="1" ref="BD384" ca="1">IFERROR(IFERROR(Resumo_Horas!BD384/INDIRECT(ADDRESS(7,COLUMN(BE:BE),4,1,Resumo_Horas!$A384)),0)*(((INDIRECT(ADDRESS(357,COLUMN(BE:BE),4,1,$A384))*14)/11)*(1+INDIRECT(ADDRESS(358,COLUMN(BE:BE),4,1,$A384)))),0)</f>
        <v>0</v>
      </c>
      <c r="BE384" cm="1">
        <f t="array" aca="1" ref="BE384" ca="1">IFERROR(IFERROR(Resumo_Horas!BE384/INDIRECT(ADDRESS(7,COLUMN(BF:BF),4,1,Resumo_Horas!$A384)),0)*(((INDIRECT(ADDRESS(357,COLUMN(BF:BF),4,1,$A384))*14)/11)*(1+INDIRECT(ADDRESS(358,COLUMN(BF:BF),4,1,$A384)))),0)</f>
        <v>0</v>
      </c>
      <c r="BF384" cm="1">
        <f t="array" aca="1" ref="BF384" ca="1">IFERROR(IFERROR(Resumo_Horas!BF384/INDIRECT(ADDRESS(7,COLUMN(BG:BG),4,1,Resumo_Horas!$A384)),0)*(((INDIRECT(ADDRESS(357,COLUMN(BG:BG),4,1,$A384))*14)/11)*(1+INDIRECT(ADDRESS(358,COLUMN(BG:BG),4,1,$A384)))),0)</f>
        <v>0</v>
      </c>
      <c r="BG384" cm="1">
        <f t="array" aca="1" ref="BG384" ca="1">IFERROR(IFERROR(Resumo_Horas!BG384/INDIRECT(ADDRESS(7,COLUMN(BH:BH),4,1,Resumo_Horas!$A384)),0)*(((INDIRECT(ADDRESS(357,COLUMN(BH:BH),4,1,$A384))*14)/11)*(1+INDIRECT(ADDRESS(358,COLUMN(BH:BH),4,1,$A384)))),0)</f>
        <v>0</v>
      </c>
      <c r="BH384" cm="1">
        <f t="array" aca="1" ref="BH384" ca="1">IFERROR(IFERROR(Resumo_Horas!BH384/INDIRECT(ADDRESS(7,COLUMN(BI:BI),4,1,Resumo_Horas!$A384)),0)*(((INDIRECT(ADDRESS(357,COLUMN(BI:BI),4,1,$A384))*14)/11)*(1+INDIRECT(ADDRESS(358,COLUMN(BI:BI),4,1,$A384)))),0)</f>
        <v>0</v>
      </c>
      <c r="BI384" cm="1">
        <f t="array" aca="1" ref="BI384" ca="1">IFERROR(IFERROR(Resumo_Horas!BI384/INDIRECT(ADDRESS(7,COLUMN(BJ:BJ),4,1,Resumo_Horas!$A384)),0)*(((INDIRECT(ADDRESS(357,COLUMN(BJ:BJ),4,1,$A384))*14)/11)*(1+INDIRECT(ADDRESS(358,COLUMN(BJ:BJ),4,1,$A384)))),0)</f>
        <v>0</v>
      </c>
      <c r="BJ384" cm="1">
        <f t="array" aca="1" ref="BJ384" ca="1">IFERROR(IFERROR(Resumo_Horas!BJ384/INDIRECT(ADDRESS(7,COLUMN(BK:BK),4,1,Resumo_Horas!$A384)),0)*(((INDIRECT(ADDRESS(357,COLUMN(BK:BK),4,1,$A384))*14)/11)*(1+INDIRECT(ADDRESS(358,COLUMN(BK:BK),4,1,$A384)))),0)</f>
        <v>0</v>
      </c>
      <c r="BK384" s="331" cm="1">
        <f t="array" aca="1" ref="BK384" ca="1">IFERROR(IFERROR(Resumo_Horas!BK384/INDIRECT(ADDRESS(7,COLUMN(BL:BL),4,1,Resumo_Horas!$A384)),0)*(((INDIRECT(ADDRESS(357,COLUMN(BL:BL),4,1,$A384))*14)/11)*(1+INDIRECT(ADDRESS(358,COLUMN(BL:BL),4,1,$A384)))),0)</f>
        <v>0</v>
      </c>
    </row>
    <row r="385" spans="1:63" x14ac:dyDescent="0.25">
      <c r="A385" s="330" t="str" cm="1">
        <f t="array" aca="1" ref="A385" ca="1">IF(INDIRECT(ADDRESS(9+QUOTIENT(ROW(A384)-1,20),4,4,1,"Equipa de projeto")) = 0,"", _xlfn.CONCAT(1 + QUOTIENT(ROW(A384)-1,20),". ", INDIRECT(ADDRESS(9+QUOTIENT(ROW(A384)-1,20),4,4,1,"Equipa de projeto"))))</f>
        <v/>
      </c>
      <c r="B385">
        <f>Atividades!$A$13</f>
        <v>0</v>
      </c>
      <c r="C385" s="123" t="s">
        <v>49</v>
      </c>
      <c r="D385" cm="1">
        <f t="array" aca="1" ref="D385" ca="1">IFERROR(IFERROR(Resumo_Horas!D385/INDIRECT(ADDRESS(7,COLUMN(E:E),4,1,Resumo_Horas!$A385)),0)*(((INDIRECT(ADDRESS(357,COLUMN(E:E),4,1,$A385))*14)/11)*(1+INDIRECT(ADDRESS(358,COLUMN(E:E),4,1,$A385)))),0)</f>
        <v>0</v>
      </c>
      <c r="E385" cm="1">
        <f t="array" aca="1" ref="E385" ca="1">IFERROR(IFERROR(Resumo_Horas!E385/INDIRECT(ADDRESS(7,COLUMN(F:F),4,1,Resumo_Horas!$A385)),0)*(((INDIRECT(ADDRESS(357,COLUMN(F:F),4,1,$A385))*14)/11)*(1+INDIRECT(ADDRESS(358,COLUMN(F:F),4,1,$A385)))),0)</f>
        <v>0</v>
      </c>
      <c r="F385" cm="1">
        <f t="array" aca="1" ref="F385" ca="1">IFERROR(IFERROR(Resumo_Horas!F385/INDIRECT(ADDRESS(7,COLUMN(G:G),4,1,Resumo_Horas!$A385)),0)*(((INDIRECT(ADDRESS(357,COLUMN(G:G),4,1,$A385))*14)/11)*(1+INDIRECT(ADDRESS(358,COLUMN(G:G),4,1,$A385)))),0)</f>
        <v>0</v>
      </c>
      <c r="G385" cm="1">
        <f t="array" aca="1" ref="G385" ca="1">IFERROR(IFERROR(Resumo_Horas!G385/INDIRECT(ADDRESS(7,COLUMN(H:H),4,1,Resumo_Horas!$A385)),0)*(((INDIRECT(ADDRESS(357,COLUMN(H:H),4,1,$A385))*14)/11)*(1+INDIRECT(ADDRESS(358,COLUMN(H:H),4,1,$A385)))),0)</f>
        <v>0</v>
      </c>
      <c r="H385" cm="1">
        <f t="array" aca="1" ref="H385" ca="1">IFERROR(IFERROR(Resumo_Horas!H385/INDIRECT(ADDRESS(7,COLUMN(I:I),4,1,Resumo_Horas!$A385)),0)*(((INDIRECT(ADDRESS(357,COLUMN(I:I),4,1,$A385))*14)/11)*(1+INDIRECT(ADDRESS(358,COLUMN(I:I),4,1,$A385)))),0)</f>
        <v>0</v>
      </c>
      <c r="I385" cm="1">
        <f t="array" aca="1" ref="I385" ca="1">IFERROR(IFERROR(Resumo_Horas!I385/INDIRECT(ADDRESS(7,COLUMN(J:J),4,1,Resumo_Horas!$A385)),0)*(((INDIRECT(ADDRESS(357,COLUMN(J:J),4,1,$A385))*14)/11)*(1+INDIRECT(ADDRESS(358,COLUMN(J:J),4,1,$A385)))),0)</f>
        <v>0</v>
      </c>
      <c r="J385" cm="1">
        <f t="array" aca="1" ref="J385" ca="1">IFERROR(IFERROR(Resumo_Horas!J385/INDIRECT(ADDRESS(7,COLUMN(K:K),4,1,Resumo_Horas!$A385)),0)*(((INDIRECT(ADDRESS(357,COLUMN(K:K),4,1,$A385))*14)/11)*(1+INDIRECT(ADDRESS(358,COLUMN(K:K),4,1,$A385)))),0)</f>
        <v>0</v>
      </c>
      <c r="K385" cm="1">
        <f t="array" aca="1" ref="K385" ca="1">IFERROR(IFERROR(Resumo_Horas!K385/INDIRECT(ADDRESS(7,COLUMN(L:L),4,1,Resumo_Horas!$A385)),0)*(((INDIRECT(ADDRESS(357,COLUMN(L:L),4,1,$A385))*14)/11)*(1+INDIRECT(ADDRESS(358,COLUMN(L:L),4,1,$A385)))),0)</f>
        <v>0</v>
      </c>
      <c r="L385" cm="1">
        <f t="array" aca="1" ref="L385" ca="1">IFERROR(IFERROR(Resumo_Horas!L385/INDIRECT(ADDRESS(7,COLUMN(M:M),4,1,Resumo_Horas!$A385)),0)*(((INDIRECT(ADDRESS(357,COLUMN(M:M),4,1,$A385))*14)/11)*(1+INDIRECT(ADDRESS(358,COLUMN(M:M),4,1,$A385)))),0)</f>
        <v>0</v>
      </c>
      <c r="M385" cm="1">
        <f t="array" aca="1" ref="M385" ca="1">IFERROR(IFERROR(Resumo_Horas!M385/INDIRECT(ADDRESS(7,COLUMN(N:N),4,1,Resumo_Horas!$A385)),0)*(((INDIRECT(ADDRESS(357,COLUMN(N:N),4,1,$A385))*14)/11)*(1+INDIRECT(ADDRESS(358,COLUMN(N:N),4,1,$A385)))),0)</f>
        <v>0</v>
      </c>
      <c r="N385" cm="1">
        <f t="array" aca="1" ref="N385" ca="1">IFERROR(IFERROR(Resumo_Horas!N385/INDIRECT(ADDRESS(7,COLUMN(O:O),4,1,Resumo_Horas!$A385)),0)*(((INDIRECT(ADDRESS(357,COLUMN(O:O),4,1,$A385))*14)/11)*(1+INDIRECT(ADDRESS(358,COLUMN(O:O),4,1,$A385)))),0)</f>
        <v>0</v>
      </c>
      <c r="O385" cm="1">
        <f t="array" aca="1" ref="O385" ca="1">IFERROR(IFERROR(Resumo_Horas!O385/INDIRECT(ADDRESS(7,COLUMN(P:P),4,1,Resumo_Horas!$A385)),0)*(((INDIRECT(ADDRESS(357,COLUMN(P:P),4,1,$A385))*14)/11)*(1+INDIRECT(ADDRESS(358,COLUMN(P:P),4,1,$A385)))),0)</f>
        <v>0</v>
      </c>
      <c r="P385" cm="1">
        <f t="array" aca="1" ref="P385" ca="1">IFERROR(IFERROR(Resumo_Horas!P385/INDIRECT(ADDRESS(7,COLUMN(Q:Q),4,1,Resumo_Horas!$A385)),0)*(((INDIRECT(ADDRESS(357,COLUMN(Q:Q),4,1,$A385))*14)/11)*(1+INDIRECT(ADDRESS(358,COLUMN(Q:Q),4,1,$A385)))),0)</f>
        <v>0</v>
      </c>
      <c r="Q385" cm="1">
        <f t="array" aca="1" ref="Q385" ca="1">IFERROR(IFERROR(Resumo_Horas!Q385/INDIRECT(ADDRESS(7,COLUMN(R:R),4,1,Resumo_Horas!$A385)),0)*(((INDIRECT(ADDRESS(357,COLUMN(R:R),4,1,$A385))*14)/11)*(1+INDIRECT(ADDRESS(358,COLUMN(R:R),4,1,$A385)))),0)</f>
        <v>0</v>
      </c>
      <c r="R385" cm="1">
        <f t="array" aca="1" ref="R385" ca="1">IFERROR(IFERROR(Resumo_Horas!R385/INDIRECT(ADDRESS(7,COLUMN(S:S),4,1,Resumo_Horas!$A385)),0)*(((INDIRECT(ADDRESS(357,COLUMN(S:S),4,1,$A385))*14)/11)*(1+INDIRECT(ADDRESS(358,COLUMN(S:S),4,1,$A385)))),0)</f>
        <v>0</v>
      </c>
      <c r="S385" cm="1">
        <f t="array" aca="1" ref="S385" ca="1">IFERROR(IFERROR(Resumo_Horas!S385/INDIRECT(ADDRESS(7,COLUMN(T:T),4,1,Resumo_Horas!$A385)),0)*(((INDIRECT(ADDRESS(357,COLUMN(T:T),4,1,$A385))*14)/11)*(1+INDIRECT(ADDRESS(358,COLUMN(T:T),4,1,$A385)))),0)</f>
        <v>0</v>
      </c>
      <c r="T385" cm="1">
        <f t="array" aca="1" ref="T385" ca="1">IFERROR(IFERROR(Resumo_Horas!T385/INDIRECT(ADDRESS(7,COLUMN(U:U),4,1,Resumo_Horas!$A385)),0)*(((INDIRECT(ADDRESS(357,COLUMN(U:U),4,1,$A385))*14)/11)*(1+INDIRECT(ADDRESS(358,COLUMN(U:U),4,1,$A385)))),0)</f>
        <v>0</v>
      </c>
      <c r="U385" cm="1">
        <f t="array" aca="1" ref="U385" ca="1">IFERROR(IFERROR(Resumo_Horas!U385/INDIRECT(ADDRESS(7,COLUMN(V:V),4,1,Resumo_Horas!$A385)),0)*(((INDIRECT(ADDRESS(357,COLUMN(V:V),4,1,$A385))*14)/11)*(1+INDIRECT(ADDRESS(358,COLUMN(V:V),4,1,$A385)))),0)</f>
        <v>0</v>
      </c>
      <c r="V385" cm="1">
        <f t="array" aca="1" ref="V385" ca="1">IFERROR(IFERROR(Resumo_Horas!V385/INDIRECT(ADDRESS(7,COLUMN(W:W),4,1,Resumo_Horas!$A385)),0)*(((INDIRECT(ADDRESS(357,COLUMN(W:W),4,1,$A385))*14)/11)*(1+INDIRECT(ADDRESS(358,COLUMN(W:W),4,1,$A385)))),0)</f>
        <v>0</v>
      </c>
      <c r="W385" cm="1">
        <f t="array" aca="1" ref="W385" ca="1">IFERROR(IFERROR(Resumo_Horas!W385/INDIRECT(ADDRESS(7,COLUMN(X:X),4,1,Resumo_Horas!$A385)),0)*(((INDIRECT(ADDRESS(357,COLUMN(X:X),4,1,$A385))*14)/11)*(1+INDIRECT(ADDRESS(358,COLUMN(X:X),4,1,$A385)))),0)</f>
        <v>0</v>
      </c>
      <c r="X385" cm="1">
        <f t="array" aca="1" ref="X385" ca="1">IFERROR(IFERROR(Resumo_Horas!X385/INDIRECT(ADDRESS(7,COLUMN(Y:Y),4,1,Resumo_Horas!$A385)),0)*(((INDIRECT(ADDRESS(357,COLUMN(Y:Y),4,1,$A385))*14)/11)*(1+INDIRECT(ADDRESS(358,COLUMN(Y:Y),4,1,$A385)))),0)</f>
        <v>0</v>
      </c>
      <c r="Y385" cm="1">
        <f t="array" aca="1" ref="Y385" ca="1">IFERROR(IFERROR(Resumo_Horas!Y385/INDIRECT(ADDRESS(7,COLUMN(Z:Z),4,1,Resumo_Horas!$A385)),0)*(((INDIRECT(ADDRESS(357,COLUMN(Z:Z),4,1,$A385))*14)/11)*(1+INDIRECT(ADDRESS(358,COLUMN(Z:Z),4,1,$A385)))),0)</f>
        <v>0</v>
      </c>
      <c r="Z385" cm="1">
        <f t="array" aca="1" ref="Z385" ca="1">IFERROR(IFERROR(Resumo_Horas!Z385/INDIRECT(ADDRESS(7,COLUMN(AA:AA),4,1,Resumo_Horas!$A385)),0)*(((INDIRECT(ADDRESS(357,COLUMN(AA:AA),4,1,$A385))*14)/11)*(1+INDIRECT(ADDRESS(358,COLUMN(AA:AA),4,1,$A385)))),0)</f>
        <v>0</v>
      </c>
      <c r="AA385" cm="1">
        <f t="array" aca="1" ref="AA385" ca="1">IFERROR(IFERROR(Resumo_Horas!AA385/INDIRECT(ADDRESS(7,COLUMN(AB:AB),4,1,Resumo_Horas!$A385)),0)*(((INDIRECT(ADDRESS(357,COLUMN(AB:AB),4,1,$A385))*14)/11)*(1+INDIRECT(ADDRESS(358,COLUMN(AB:AB),4,1,$A385)))),0)</f>
        <v>0</v>
      </c>
      <c r="AB385" cm="1">
        <f t="array" aca="1" ref="AB385" ca="1">IFERROR(IFERROR(Resumo_Horas!AB385/INDIRECT(ADDRESS(7,COLUMN(AC:AC),4,1,Resumo_Horas!$A385)),0)*(((INDIRECT(ADDRESS(357,COLUMN(AC:AC),4,1,$A385))*14)/11)*(1+INDIRECT(ADDRESS(358,COLUMN(AC:AC),4,1,$A385)))),0)</f>
        <v>0</v>
      </c>
      <c r="AC385" cm="1">
        <f t="array" aca="1" ref="AC385" ca="1">IFERROR(IFERROR(Resumo_Horas!AC385/INDIRECT(ADDRESS(7,COLUMN(AD:AD),4,1,Resumo_Horas!$A385)),0)*(((INDIRECT(ADDRESS(357,COLUMN(AD:AD),4,1,$A385))*14)/11)*(1+INDIRECT(ADDRESS(358,COLUMN(AD:AD),4,1,$A385)))),0)</f>
        <v>0</v>
      </c>
      <c r="AD385" cm="1">
        <f t="array" aca="1" ref="AD385" ca="1">IFERROR(IFERROR(Resumo_Horas!AD385/INDIRECT(ADDRESS(7,COLUMN(AE:AE),4,1,Resumo_Horas!$A385)),0)*(((INDIRECT(ADDRESS(357,COLUMN(AE:AE),4,1,$A385))*14)/11)*(1+INDIRECT(ADDRESS(358,COLUMN(AE:AE),4,1,$A385)))),0)</f>
        <v>0</v>
      </c>
      <c r="AE385" cm="1">
        <f t="array" aca="1" ref="AE385" ca="1">IFERROR(IFERROR(Resumo_Horas!AE385/INDIRECT(ADDRESS(7,COLUMN(AF:AF),4,1,Resumo_Horas!$A385)),0)*(((INDIRECT(ADDRESS(357,COLUMN(AF:AF),4,1,$A385))*14)/11)*(1+INDIRECT(ADDRESS(358,COLUMN(AF:AF),4,1,$A385)))),0)</f>
        <v>0</v>
      </c>
      <c r="AF385" cm="1">
        <f t="array" aca="1" ref="AF385" ca="1">IFERROR(IFERROR(Resumo_Horas!AF385/INDIRECT(ADDRESS(7,COLUMN(AG:AG),4,1,Resumo_Horas!$A385)),0)*(((INDIRECT(ADDRESS(357,COLUMN(AG:AG),4,1,$A385))*14)/11)*(1+INDIRECT(ADDRESS(358,COLUMN(AG:AG),4,1,$A385)))),0)</f>
        <v>0</v>
      </c>
      <c r="AG385" cm="1">
        <f t="array" aca="1" ref="AG385" ca="1">IFERROR(IFERROR(Resumo_Horas!AG385/INDIRECT(ADDRESS(7,COLUMN(AH:AH),4,1,Resumo_Horas!$A385)),0)*(((INDIRECT(ADDRESS(357,COLUMN(AH:AH),4,1,$A385))*14)/11)*(1+INDIRECT(ADDRESS(358,COLUMN(AH:AH),4,1,$A385)))),0)</f>
        <v>0</v>
      </c>
      <c r="AH385" cm="1">
        <f t="array" aca="1" ref="AH385" ca="1">IFERROR(IFERROR(Resumo_Horas!AH385/INDIRECT(ADDRESS(7,COLUMN(AI:AI),4,1,Resumo_Horas!$A385)),0)*(((INDIRECT(ADDRESS(357,COLUMN(AI:AI),4,1,$A385))*14)/11)*(1+INDIRECT(ADDRESS(358,COLUMN(AI:AI),4,1,$A385)))),0)</f>
        <v>0</v>
      </c>
      <c r="AI385" cm="1">
        <f t="array" aca="1" ref="AI385" ca="1">IFERROR(IFERROR(Resumo_Horas!AI385/INDIRECT(ADDRESS(7,COLUMN(AJ:AJ),4,1,Resumo_Horas!$A385)),0)*(((INDIRECT(ADDRESS(357,COLUMN(AJ:AJ),4,1,$A385))*14)/11)*(1+INDIRECT(ADDRESS(358,COLUMN(AJ:AJ),4,1,$A385)))),0)</f>
        <v>0</v>
      </c>
      <c r="AJ385" cm="1">
        <f t="array" aca="1" ref="AJ385" ca="1">IFERROR(IFERROR(Resumo_Horas!AJ385/INDIRECT(ADDRESS(7,COLUMN(AK:AK),4,1,Resumo_Horas!$A385)),0)*(((INDIRECT(ADDRESS(357,COLUMN(AK:AK),4,1,$A385))*14)/11)*(1+INDIRECT(ADDRESS(358,COLUMN(AK:AK),4,1,$A385)))),0)</f>
        <v>0</v>
      </c>
      <c r="AK385" cm="1">
        <f t="array" aca="1" ref="AK385" ca="1">IFERROR(IFERROR(Resumo_Horas!AK385/INDIRECT(ADDRESS(7,COLUMN(AL:AL),4,1,Resumo_Horas!$A385)),0)*(((INDIRECT(ADDRESS(357,COLUMN(AL:AL),4,1,$A385))*14)/11)*(1+INDIRECT(ADDRESS(358,COLUMN(AL:AL),4,1,$A385)))),0)</f>
        <v>0</v>
      </c>
      <c r="AL385" cm="1">
        <f t="array" aca="1" ref="AL385" ca="1">IFERROR(IFERROR(Resumo_Horas!AL385/INDIRECT(ADDRESS(7,COLUMN(AM:AM),4,1,Resumo_Horas!$A385)),0)*(((INDIRECT(ADDRESS(357,COLUMN(AM:AM),4,1,$A385))*14)/11)*(1+INDIRECT(ADDRESS(358,COLUMN(AM:AM),4,1,$A385)))),0)</f>
        <v>0</v>
      </c>
      <c r="AM385" cm="1">
        <f t="array" aca="1" ref="AM385" ca="1">IFERROR(IFERROR(Resumo_Horas!AM385/INDIRECT(ADDRESS(7,COLUMN(AN:AN),4,1,Resumo_Horas!$A385)),0)*(((INDIRECT(ADDRESS(357,COLUMN(AN:AN),4,1,$A385))*14)/11)*(1+INDIRECT(ADDRESS(358,COLUMN(AN:AN),4,1,$A385)))),0)</f>
        <v>0</v>
      </c>
      <c r="AN385" cm="1">
        <f t="array" aca="1" ref="AN385" ca="1">IFERROR(IFERROR(Resumo_Horas!AN385/INDIRECT(ADDRESS(7,COLUMN(AO:AO),4,1,Resumo_Horas!$A385)),0)*(((INDIRECT(ADDRESS(357,COLUMN(AO:AO),4,1,$A385))*14)/11)*(1+INDIRECT(ADDRESS(358,COLUMN(AO:AO),4,1,$A385)))),0)</f>
        <v>0</v>
      </c>
      <c r="AO385" cm="1">
        <f t="array" aca="1" ref="AO385" ca="1">IFERROR(IFERROR(Resumo_Horas!AO385/INDIRECT(ADDRESS(7,COLUMN(AP:AP),4,1,Resumo_Horas!$A385)),0)*(((INDIRECT(ADDRESS(357,COLUMN(AP:AP),4,1,$A385))*14)/11)*(1+INDIRECT(ADDRESS(358,COLUMN(AP:AP),4,1,$A385)))),0)</f>
        <v>0</v>
      </c>
      <c r="AP385" cm="1">
        <f t="array" aca="1" ref="AP385" ca="1">IFERROR(IFERROR(Resumo_Horas!AP385/INDIRECT(ADDRESS(7,COLUMN(AQ:AQ),4,1,Resumo_Horas!$A385)),0)*(((INDIRECT(ADDRESS(357,COLUMN(AQ:AQ),4,1,$A385))*14)/11)*(1+INDIRECT(ADDRESS(358,COLUMN(AQ:AQ),4,1,$A385)))),0)</f>
        <v>0</v>
      </c>
      <c r="AQ385" cm="1">
        <f t="array" aca="1" ref="AQ385" ca="1">IFERROR(IFERROR(Resumo_Horas!AQ385/INDIRECT(ADDRESS(7,COLUMN(AR:AR),4,1,Resumo_Horas!$A385)),0)*(((INDIRECT(ADDRESS(357,COLUMN(AR:AR),4,1,$A385))*14)/11)*(1+INDIRECT(ADDRESS(358,COLUMN(AR:AR),4,1,$A385)))),0)</f>
        <v>0</v>
      </c>
      <c r="AR385" cm="1">
        <f t="array" aca="1" ref="AR385" ca="1">IFERROR(IFERROR(Resumo_Horas!AR385/INDIRECT(ADDRESS(7,COLUMN(AS:AS),4,1,Resumo_Horas!$A385)),0)*(((INDIRECT(ADDRESS(357,COLUMN(AS:AS),4,1,$A385))*14)/11)*(1+INDIRECT(ADDRESS(358,COLUMN(AS:AS),4,1,$A385)))),0)</f>
        <v>0</v>
      </c>
      <c r="AS385" cm="1">
        <f t="array" aca="1" ref="AS385" ca="1">IFERROR(IFERROR(Resumo_Horas!AS385/INDIRECT(ADDRESS(7,COLUMN(AT:AT),4,1,Resumo_Horas!$A385)),0)*(((INDIRECT(ADDRESS(357,COLUMN(AT:AT),4,1,$A385))*14)/11)*(1+INDIRECT(ADDRESS(358,COLUMN(AT:AT),4,1,$A385)))),0)</f>
        <v>0</v>
      </c>
      <c r="AT385" cm="1">
        <f t="array" aca="1" ref="AT385" ca="1">IFERROR(IFERROR(Resumo_Horas!AT385/INDIRECT(ADDRESS(7,COLUMN(AU:AU),4,1,Resumo_Horas!$A385)),0)*(((INDIRECT(ADDRESS(357,COLUMN(AU:AU),4,1,$A385))*14)/11)*(1+INDIRECT(ADDRESS(358,COLUMN(AU:AU),4,1,$A385)))),0)</f>
        <v>0</v>
      </c>
      <c r="AU385" cm="1">
        <f t="array" aca="1" ref="AU385" ca="1">IFERROR(IFERROR(Resumo_Horas!AU385/INDIRECT(ADDRESS(7,COLUMN(AV:AV),4,1,Resumo_Horas!$A385)),0)*(((INDIRECT(ADDRESS(357,COLUMN(AV:AV),4,1,$A385))*14)/11)*(1+INDIRECT(ADDRESS(358,COLUMN(AV:AV),4,1,$A385)))),0)</f>
        <v>0</v>
      </c>
      <c r="AV385" cm="1">
        <f t="array" aca="1" ref="AV385" ca="1">IFERROR(IFERROR(Resumo_Horas!AV385/INDIRECT(ADDRESS(7,COLUMN(AW:AW),4,1,Resumo_Horas!$A385)),0)*(((INDIRECT(ADDRESS(357,COLUMN(AW:AW),4,1,$A385))*14)/11)*(1+INDIRECT(ADDRESS(358,COLUMN(AW:AW),4,1,$A385)))),0)</f>
        <v>0</v>
      </c>
      <c r="AW385" cm="1">
        <f t="array" aca="1" ref="AW385" ca="1">IFERROR(IFERROR(Resumo_Horas!AW385/INDIRECT(ADDRESS(7,COLUMN(AX:AX),4,1,Resumo_Horas!$A385)),0)*(((INDIRECT(ADDRESS(357,COLUMN(AX:AX),4,1,$A385))*14)/11)*(1+INDIRECT(ADDRESS(358,COLUMN(AX:AX),4,1,$A385)))),0)</f>
        <v>0</v>
      </c>
      <c r="AX385" cm="1">
        <f t="array" aca="1" ref="AX385" ca="1">IFERROR(IFERROR(Resumo_Horas!AX385/INDIRECT(ADDRESS(7,COLUMN(AY:AY),4,1,Resumo_Horas!$A385)),0)*(((INDIRECT(ADDRESS(357,COLUMN(AY:AY),4,1,$A385))*14)/11)*(1+INDIRECT(ADDRESS(358,COLUMN(AY:AY),4,1,$A385)))),0)</f>
        <v>0</v>
      </c>
      <c r="AY385" cm="1">
        <f t="array" aca="1" ref="AY385" ca="1">IFERROR(IFERROR(Resumo_Horas!AY385/INDIRECT(ADDRESS(7,COLUMN(AZ:AZ),4,1,Resumo_Horas!$A385)),0)*(((INDIRECT(ADDRESS(357,COLUMN(AZ:AZ),4,1,$A385))*14)/11)*(1+INDIRECT(ADDRESS(358,COLUMN(AZ:AZ),4,1,$A385)))),0)</f>
        <v>0</v>
      </c>
      <c r="AZ385" cm="1">
        <f t="array" aca="1" ref="AZ385" ca="1">IFERROR(IFERROR(Resumo_Horas!AZ385/INDIRECT(ADDRESS(7,COLUMN(BA:BA),4,1,Resumo_Horas!$A385)),0)*(((INDIRECT(ADDRESS(357,COLUMN(BA:BA),4,1,$A385))*14)/11)*(1+INDIRECT(ADDRESS(358,COLUMN(BA:BA),4,1,$A385)))),0)</f>
        <v>0</v>
      </c>
      <c r="BA385" cm="1">
        <f t="array" aca="1" ref="BA385" ca="1">IFERROR(IFERROR(Resumo_Horas!BA385/INDIRECT(ADDRESS(7,COLUMN(BB:BB),4,1,Resumo_Horas!$A385)),0)*(((INDIRECT(ADDRESS(357,COLUMN(BB:BB),4,1,$A385))*14)/11)*(1+INDIRECT(ADDRESS(358,COLUMN(BB:BB),4,1,$A385)))),0)</f>
        <v>0</v>
      </c>
      <c r="BB385" cm="1">
        <f t="array" aca="1" ref="BB385" ca="1">IFERROR(IFERROR(Resumo_Horas!BB385/INDIRECT(ADDRESS(7,COLUMN(BC:BC),4,1,Resumo_Horas!$A385)),0)*(((INDIRECT(ADDRESS(357,COLUMN(BC:BC),4,1,$A385))*14)/11)*(1+INDIRECT(ADDRESS(358,COLUMN(BC:BC),4,1,$A385)))),0)</f>
        <v>0</v>
      </c>
      <c r="BC385" cm="1">
        <f t="array" aca="1" ref="BC385" ca="1">IFERROR(IFERROR(Resumo_Horas!BC385/INDIRECT(ADDRESS(7,COLUMN(BD:BD),4,1,Resumo_Horas!$A385)),0)*(((INDIRECT(ADDRESS(357,COLUMN(BD:BD),4,1,$A385))*14)/11)*(1+INDIRECT(ADDRESS(358,COLUMN(BD:BD),4,1,$A385)))),0)</f>
        <v>0</v>
      </c>
      <c r="BD385" cm="1">
        <f t="array" aca="1" ref="BD385" ca="1">IFERROR(IFERROR(Resumo_Horas!BD385/INDIRECT(ADDRESS(7,COLUMN(BE:BE),4,1,Resumo_Horas!$A385)),0)*(((INDIRECT(ADDRESS(357,COLUMN(BE:BE),4,1,$A385))*14)/11)*(1+INDIRECT(ADDRESS(358,COLUMN(BE:BE),4,1,$A385)))),0)</f>
        <v>0</v>
      </c>
      <c r="BE385" cm="1">
        <f t="array" aca="1" ref="BE385" ca="1">IFERROR(IFERROR(Resumo_Horas!BE385/INDIRECT(ADDRESS(7,COLUMN(BF:BF),4,1,Resumo_Horas!$A385)),0)*(((INDIRECT(ADDRESS(357,COLUMN(BF:BF),4,1,$A385))*14)/11)*(1+INDIRECT(ADDRESS(358,COLUMN(BF:BF),4,1,$A385)))),0)</f>
        <v>0</v>
      </c>
      <c r="BF385" cm="1">
        <f t="array" aca="1" ref="BF385" ca="1">IFERROR(IFERROR(Resumo_Horas!BF385/INDIRECT(ADDRESS(7,COLUMN(BG:BG),4,1,Resumo_Horas!$A385)),0)*(((INDIRECT(ADDRESS(357,COLUMN(BG:BG),4,1,$A385))*14)/11)*(1+INDIRECT(ADDRESS(358,COLUMN(BG:BG),4,1,$A385)))),0)</f>
        <v>0</v>
      </c>
      <c r="BG385" cm="1">
        <f t="array" aca="1" ref="BG385" ca="1">IFERROR(IFERROR(Resumo_Horas!BG385/INDIRECT(ADDRESS(7,COLUMN(BH:BH),4,1,Resumo_Horas!$A385)),0)*(((INDIRECT(ADDRESS(357,COLUMN(BH:BH),4,1,$A385))*14)/11)*(1+INDIRECT(ADDRESS(358,COLUMN(BH:BH),4,1,$A385)))),0)</f>
        <v>0</v>
      </c>
      <c r="BH385" cm="1">
        <f t="array" aca="1" ref="BH385" ca="1">IFERROR(IFERROR(Resumo_Horas!BH385/INDIRECT(ADDRESS(7,COLUMN(BI:BI),4,1,Resumo_Horas!$A385)),0)*(((INDIRECT(ADDRESS(357,COLUMN(BI:BI),4,1,$A385))*14)/11)*(1+INDIRECT(ADDRESS(358,COLUMN(BI:BI),4,1,$A385)))),0)</f>
        <v>0</v>
      </c>
      <c r="BI385" cm="1">
        <f t="array" aca="1" ref="BI385" ca="1">IFERROR(IFERROR(Resumo_Horas!BI385/INDIRECT(ADDRESS(7,COLUMN(BJ:BJ),4,1,Resumo_Horas!$A385)),0)*(((INDIRECT(ADDRESS(357,COLUMN(BJ:BJ),4,1,$A385))*14)/11)*(1+INDIRECT(ADDRESS(358,COLUMN(BJ:BJ),4,1,$A385)))),0)</f>
        <v>0</v>
      </c>
      <c r="BJ385" cm="1">
        <f t="array" aca="1" ref="BJ385" ca="1">IFERROR(IFERROR(Resumo_Horas!BJ385/INDIRECT(ADDRESS(7,COLUMN(BK:BK),4,1,Resumo_Horas!$A385)),0)*(((INDIRECT(ADDRESS(357,COLUMN(BK:BK),4,1,$A385))*14)/11)*(1+INDIRECT(ADDRESS(358,COLUMN(BK:BK),4,1,$A385)))),0)</f>
        <v>0</v>
      </c>
      <c r="BK385" s="331" cm="1">
        <f t="array" aca="1" ref="BK385" ca="1">IFERROR(IFERROR(Resumo_Horas!BK385/INDIRECT(ADDRESS(7,COLUMN(BL:BL),4,1,Resumo_Horas!$A385)),0)*(((INDIRECT(ADDRESS(357,COLUMN(BL:BL),4,1,$A385))*14)/11)*(1+INDIRECT(ADDRESS(358,COLUMN(BL:BL),4,1,$A385)))),0)</f>
        <v>0</v>
      </c>
    </row>
    <row r="386" spans="1:63" x14ac:dyDescent="0.25">
      <c r="A386" s="330" t="str" cm="1">
        <f t="array" aca="1" ref="A386" ca="1">IF(INDIRECT(ADDRESS(9+QUOTIENT(ROW(A385)-1,20),4,4,1,"Equipa de projeto")) = 0,"", _xlfn.CONCAT(1 + QUOTIENT(ROW(A385)-1,20),". ", INDIRECT(ADDRESS(9+QUOTIENT(ROW(A385)-1,20),4,4,1,"Equipa de projeto"))))</f>
        <v/>
      </c>
      <c r="B386">
        <f>Atividades!$A$25</f>
        <v>0</v>
      </c>
      <c r="C386" s="123" t="s">
        <v>48</v>
      </c>
      <c r="D386" cm="1">
        <f t="array" aca="1" ref="D386" ca="1">IFERROR(IFERROR(Resumo_Horas!D386/INDIRECT(ADDRESS(7,COLUMN(E:E),4,1,Resumo_Horas!$A386)),0)*(((INDIRECT(ADDRESS(357,COLUMN(E:E),4,1,$A386))*14)/11)*(1+INDIRECT(ADDRESS(358,COLUMN(E:E),4,1,$A386)))),0)</f>
        <v>0</v>
      </c>
      <c r="E386" cm="1">
        <f t="array" aca="1" ref="E386" ca="1">IFERROR(IFERROR(Resumo_Horas!E386/INDIRECT(ADDRESS(7,COLUMN(F:F),4,1,Resumo_Horas!$A386)),0)*(((INDIRECT(ADDRESS(357,COLUMN(F:F),4,1,$A386))*14)/11)*(1+INDIRECT(ADDRESS(358,COLUMN(F:F),4,1,$A386)))),0)</f>
        <v>0</v>
      </c>
      <c r="F386" cm="1">
        <f t="array" aca="1" ref="F386" ca="1">IFERROR(IFERROR(Resumo_Horas!F386/INDIRECT(ADDRESS(7,COLUMN(G:G),4,1,Resumo_Horas!$A386)),0)*(((INDIRECT(ADDRESS(357,COLUMN(G:G),4,1,$A386))*14)/11)*(1+INDIRECT(ADDRESS(358,COLUMN(G:G),4,1,$A386)))),0)</f>
        <v>0</v>
      </c>
      <c r="G386" cm="1">
        <f t="array" aca="1" ref="G386" ca="1">IFERROR(IFERROR(Resumo_Horas!G386/INDIRECT(ADDRESS(7,COLUMN(H:H),4,1,Resumo_Horas!$A386)),0)*(((INDIRECT(ADDRESS(357,COLUMN(H:H),4,1,$A386))*14)/11)*(1+INDIRECT(ADDRESS(358,COLUMN(H:H),4,1,$A386)))),0)</f>
        <v>0</v>
      </c>
      <c r="H386" cm="1">
        <f t="array" aca="1" ref="H386" ca="1">IFERROR(IFERROR(Resumo_Horas!H386/INDIRECT(ADDRESS(7,COLUMN(I:I),4,1,Resumo_Horas!$A386)),0)*(((INDIRECT(ADDRESS(357,COLUMN(I:I),4,1,$A386))*14)/11)*(1+INDIRECT(ADDRESS(358,COLUMN(I:I),4,1,$A386)))),0)</f>
        <v>0</v>
      </c>
      <c r="I386" cm="1">
        <f t="array" aca="1" ref="I386" ca="1">IFERROR(IFERROR(Resumo_Horas!I386/INDIRECT(ADDRESS(7,COLUMN(J:J),4,1,Resumo_Horas!$A386)),0)*(((INDIRECT(ADDRESS(357,COLUMN(J:J),4,1,$A386))*14)/11)*(1+INDIRECT(ADDRESS(358,COLUMN(J:J),4,1,$A386)))),0)</f>
        <v>0</v>
      </c>
      <c r="J386" cm="1">
        <f t="array" aca="1" ref="J386" ca="1">IFERROR(IFERROR(Resumo_Horas!J386/INDIRECT(ADDRESS(7,COLUMN(K:K),4,1,Resumo_Horas!$A386)),0)*(((INDIRECT(ADDRESS(357,COLUMN(K:K),4,1,$A386))*14)/11)*(1+INDIRECT(ADDRESS(358,COLUMN(K:K),4,1,$A386)))),0)</f>
        <v>0</v>
      </c>
      <c r="K386" cm="1">
        <f t="array" aca="1" ref="K386" ca="1">IFERROR(IFERROR(Resumo_Horas!K386/INDIRECT(ADDRESS(7,COLUMN(L:L),4,1,Resumo_Horas!$A386)),0)*(((INDIRECT(ADDRESS(357,COLUMN(L:L),4,1,$A386))*14)/11)*(1+INDIRECT(ADDRESS(358,COLUMN(L:L),4,1,$A386)))),0)</f>
        <v>0</v>
      </c>
      <c r="L386" cm="1">
        <f t="array" aca="1" ref="L386" ca="1">IFERROR(IFERROR(Resumo_Horas!L386/INDIRECT(ADDRESS(7,COLUMN(M:M),4,1,Resumo_Horas!$A386)),0)*(((INDIRECT(ADDRESS(357,COLUMN(M:M),4,1,$A386))*14)/11)*(1+INDIRECT(ADDRESS(358,COLUMN(M:M),4,1,$A386)))),0)</f>
        <v>0</v>
      </c>
      <c r="M386" cm="1">
        <f t="array" aca="1" ref="M386" ca="1">IFERROR(IFERROR(Resumo_Horas!M386/INDIRECT(ADDRESS(7,COLUMN(N:N),4,1,Resumo_Horas!$A386)),0)*(((INDIRECT(ADDRESS(357,COLUMN(N:N),4,1,$A386))*14)/11)*(1+INDIRECT(ADDRESS(358,COLUMN(N:N),4,1,$A386)))),0)</f>
        <v>0</v>
      </c>
      <c r="N386" cm="1">
        <f t="array" aca="1" ref="N386" ca="1">IFERROR(IFERROR(Resumo_Horas!N386/INDIRECT(ADDRESS(7,COLUMN(O:O),4,1,Resumo_Horas!$A386)),0)*(((INDIRECT(ADDRESS(357,COLUMN(O:O),4,1,$A386))*14)/11)*(1+INDIRECT(ADDRESS(358,COLUMN(O:O),4,1,$A386)))),0)</f>
        <v>0</v>
      </c>
      <c r="O386" cm="1">
        <f t="array" aca="1" ref="O386" ca="1">IFERROR(IFERROR(Resumo_Horas!O386/INDIRECT(ADDRESS(7,COLUMN(P:P),4,1,Resumo_Horas!$A386)),0)*(((INDIRECT(ADDRESS(357,COLUMN(P:P),4,1,$A386))*14)/11)*(1+INDIRECT(ADDRESS(358,COLUMN(P:P),4,1,$A386)))),0)</f>
        <v>0</v>
      </c>
      <c r="P386" cm="1">
        <f t="array" aca="1" ref="P386" ca="1">IFERROR(IFERROR(Resumo_Horas!P386/INDIRECT(ADDRESS(7,COLUMN(Q:Q),4,1,Resumo_Horas!$A386)),0)*(((INDIRECT(ADDRESS(357,COLUMN(Q:Q),4,1,$A386))*14)/11)*(1+INDIRECT(ADDRESS(358,COLUMN(Q:Q),4,1,$A386)))),0)</f>
        <v>0</v>
      </c>
      <c r="Q386" cm="1">
        <f t="array" aca="1" ref="Q386" ca="1">IFERROR(IFERROR(Resumo_Horas!Q386/INDIRECT(ADDRESS(7,COLUMN(R:R),4,1,Resumo_Horas!$A386)),0)*(((INDIRECT(ADDRESS(357,COLUMN(R:R),4,1,$A386))*14)/11)*(1+INDIRECT(ADDRESS(358,COLUMN(R:R),4,1,$A386)))),0)</f>
        <v>0</v>
      </c>
      <c r="R386" cm="1">
        <f t="array" aca="1" ref="R386" ca="1">IFERROR(IFERROR(Resumo_Horas!R386/INDIRECT(ADDRESS(7,COLUMN(S:S),4,1,Resumo_Horas!$A386)),0)*(((INDIRECT(ADDRESS(357,COLUMN(S:S),4,1,$A386))*14)/11)*(1+INDIRECT(ADDRESS(358,COLUMN(S:S),4,1,$A386)))),0)</f>
        <v>0</v>
      </c>
      <c r="S386" cm="1">
        <f t="array" aca="1" ref="S386" ca="1">IFERROR(IFERROR(Resumo_Horas!S386/INDIRECT(ADDRESS(7,COLUMN(T:T),4,1,Resumo_Horas!$A386)),0)*(((INDIRECT(ADDRESS(357,COLUMN(T:T),4,1,$A386))*14)/11)*(1+INDIRECT(ADDRESS(358,COLUMN(T:T),4,1,$A386)))),0)</f>
        <v>0</v>
      </c>
      <c r="T386" cm="1">
        <f t="array" aca="1" ref="T386" ca="1">IFERROR(IFERROR(Resumo_Horas!T386/INDIRECT(ADDRESS(7,COLUMN(U:U),4,1,Resumo_Horas!$A386)),0)*(((INDIRECT(ADDRESS(357,COLUMN(U:U),4,1,$A386))*14)/11)*(1+INDIRECT(ADDRESS(358,COLUMN(U:U),4,1,$A386)))),0)</f>
        <v>0</v>
      </c>
      <c r="U386" cm="1">
        <f t="array" aca="1" ref="U386" ca="1">IFERROR(IFERROR(Resumo_Horas!U386/INDIRECT(ADDRESS(7,COLUMN(V:V),4,1,Resumo_Horas!$A386)),0)*(((INDIRECT(ADDRESS(357,COLUMN(V:V),4,1,$A386))*14)/11)*(1+INDIRECT(ADDRESS(358,COLUMN(V:V),4,1,$A386)))),0)</f>
        <v>0</v>
      </c>
      <c r="V386" cm="1">
        <f t="array" aca="1" ref="V386" ca="1">IFERROR(IFERROR(Resumo_Horas!V386/INDIRECT(ADDRESS(7,COLUMN(W:W),4,1,Resumo_Horas!$A386)),0)*(((INDIRECT(ADDRESS(357,COLUMN(W:W),4,1,$A386))*14)/11)*(1+INDIRECT(ADDRESS(358,COLUMN(W:W),4,1,$A386)))),0)</f>
        <v>0</v>
      </c>
      <c r="W386" cm="1">
        <f t="array" aca="1" ref="W386" ca="1">IFERROR(IFERROR(Resumo_Horas!W386/INDIRECT(ADDRESS(7,COLUMN(X:X),4,1,Resumo_Horas!$A386)),0)*(((INDIRECT(ADDRESS(357,COLUMN(X:X),4,1,$A386))*14)/11)*(1+INDIRECT(ADDRESS(358,COLUMN(X:X),4,1,$A386)))),0)</f>
        <v>0</v>
      </c>
      <c r="X386" cm="1">
        <f t="array" aca="1" ref="X386" ca="1">IFERROR(IFERROR(Resumo_Horas!X386/INDIRECT(ADDRESS(7,COLUMN(Y:Y),4,1,Resumo_Horas!$A386)),0)*(((INDIRECT(ADDRESS(357,COLUMN(Y:Y),4,1,$A386))*14)/11)*(1+INDIRECT(ADDRESS(358,COLUMN(Y:Y),4,1,$A386)))),0)</f>
        <v>0</v>
      </c>
      <c r="Y386" cm="1">
        <f t="array" aca="1" ref="Y386" ca="1">IFERROR(IFERROR(Resumo_Horas!Y386/INDIRECT(ADDRESS(7,COLUMN(Z:Z),4,1,Resumo_Horas!$A386)),0)*(((INDIRECT(ADDRESS(357,COLUMN(Z:Z),4,1,$A386))*14)/11)*(1+INDIRECT(ADDRESS(358,COLUMN(Z:Z),4,1,$A386)))),0)</f>
        <v>0</v>
      </c>
      <c r="Z386" cm="1">
        <f t="array" aca="1" ref="Z386" ca="1">IFERROR(IFERROR(Resumo_Horas!Z386/INDIRECT(ADDRESS(7,COLUMN(AA:AA),4,1,Resumo_Horas!$A386)),0)*(((INDIRECT(ADDRESS(357,COLUMN(AA:AA),4,1,$A386))*14)/11)*(1+INDIRECT(ADDRESS(358,COLUMN(AA:AA),4,1,$A386)))),0)</f>
        <v>0</v>
      </c>
      <c r="AA386" cm="1">
        <f t="array" aca="1" ref="AA386" ca="1">IFERROR(IFERROR(Resumo_Horas!AA386/INDIRECT(ADDRESS(7,COLUMN(AB:AB),4,1,Resumo_Horas!$A386)),0)*(((INDIRECT(ADDRESS(357,COLUMN(AB:AB),4,1,$A386))*14)/11)*(1+INDIRECT(ADDRESS(358,COLUMN(AB:AB),4,1,$A386)))),0)</f>
        <v>0</v>
      </c>
      <c r="AB386" cm="1">
        <f t="array" aca="1" ref="AB386" ca="1">IFERROR(IFERROR(Resumo_Horas!AB386/INDIRECT(ADDRESS(7,COLUMN(AC:AC),4,1,Resumo_Horas!$A386)),0)*(((INDIRECT(ADDRESS(357,COLUMN(AC:AC),4,1,$A386))*14)/11)*(1+INDIRECT(ADDRESS(358,COLUMN(AC:AC),4,1,$A386)))),0)</f>
        <v>0</v>
      </c>
      <c r="AC386" cm="1">
        <f t="array" aca="1" ref="AC386" ca="1">IFERROR(IFERROR(Resumo_Horas!AC386/INDIRECT(ADDRESS(7,COLUMN(AD:AD),4,1,Resumo_Horas!$A386)),0)*(((INDIRECT(ADDRESS(357,COLUMN(AD:AD),4,1,$A386))*14)/11)*(1+INDIRECT(ADDRESS(358,COLUMN(AD:AD),4,1,$A386)))),0)</f>
        <v>0</v>
      </c>
      <c r="AD386" cm="1">
        <f t="array" aca="1" ref="AD386" ca="1">IFERROR(IFERROR(Resumo_Horas!AD386/INDIRECT(ADDRESS(7,COLUMN(AE:AE),4,1,Resumo_Horas!$A386)),0)*(((INDIRECT(ADDRESS(357,COLUMN(AE:AE),4,1,$A386))*14)/11)*(1+INDIRECT(ADDRESS(358,COLUMN(AE:AE),4,1,$A386)))),0)</f>
        <v>0</v>
      </c>
      <c r="AE386" cm="1">
        <f t="array" aca="1" ref="AE386" ca="1">IFERROR(IFERROR(Resumo_Horas!AE386/INDIRECT(ADDRESS(7,COLUMN(AF:AF),4,1,Resumo_Horas!$A386)),0)*(((INDIRECT(ADDRESS(357,COLUMN(AF:AF),4,1,$A386))*14)/11)*(1+INDIRECT(ADDRESS(358,COLUMN(AF:AF),4,1,$A386)))),0)</f>
        <v>0</v>
      </c>
      <c r="AF386" cm="1">
        <f t="array" aca="1" ref="AF386" ca="1">IFERROR(IFERROR(Resumo_Horas!AF386/INDIRECT(ADDRESS(7,COLUMN(AG:AG),4,1,Resumo_Horas!$A386)),0)*(((INDIRECT(ADDRESS(357,COLUMN(AG:AG),4,1,$A386))*14)/11)*(1+INDIRECT(ADDRESS(358,COLUMN(AG:AG),4,1,$A386)))),0)</f>
        <v>0</v>
      </c>
      <c r="AG386" cm="1">
        <f t="array" aca="1" ref="AG386" ca="1">IFERROR(IFERROR(Resumo_Horas!AG386/INDIRECT(ADDRESS(7,COLUMN(AH:AH),4,1,Resumo_Horas!$A386)),0)*(((INDIRECT(ADDRESS(357,COLUMN(AH:AH),4,1,$A386))*14)/11)*(1+INDIRECT(ADDRESS(358,COLUMN(AH:AH),4,1,$A386)))),0)</f>
        <v>0</v>
      </c>
      <c r="AH386" cm="1">
        <f t="array" aca="1" ref="AH386" ca="1">IFERROR(IFERROR(Resumo_Horas!AH386/INDIRECT(ADDRESS(7,COLUMN(AI:AI),4,1,Resumo_Horas!$A386)),0)*(((INDIRECT(ADDRESS(357,COLUMN(AI:AI),4,1,$A386))*14)/11)*(1+INDIRECT(ADDRESS(358,COLUMN(AI:AI),4,1,$A386)))),0)</f>
        <v>0</v>
      </c>
      <c r="AI386" cm="1">
        <f t="array" aca="1" ref="AI386" ca="1">IFERROR(IFERROR(Resumo_Horas!AI386/INDIRECT(ADDRESS(7,COLUMN(AJ:AJ),4,1,Resumo_Horas!$A386)),0)*(((INDIRECT(ADDRESS(357,COLUMN(AJ:AJ),4,1,$A386))*14)/11)*(1+INDIRECT(ADDRESS(358,COLUMN(AJ:AJ),4,1,$A386)))),0)</f>
        <v>0</v>
      </c>
      <c r="AJ386" cm="1">
        <f t="array" aca="1" ref="AJ386" ca="1">IFERROR(IFERROR(Resumo_Horas!AJ386/INDIRECT(ADDRESS(7,COLUMN(AK:AK),4,1,Resumo_Horas!$A386)),0)*(((INDIRECT(ADDRESS(357,COLUMN(AK:AK),4,1,$A386))*14)/11)*(1+INDIRECT(ADDRESS(358,COLUMN(AK:AK),4,1,$A386)))),0)</f>
        <v>0</v>
      </c>
      <c r="AK386" cm="1">
        <f t="array" aca="1" ref="AK386" ca="1">IFERROR(IFERROR(Resumo_Horas!AK386/INDIRECT(ADDRESS(7,COLUMN(AL:AL),4,1,Resumo_Horas!$A386)),0)*(((INDIRECT(ADDRESS(357,COLUMN(AL:AL),4,1,$A386))*14)/11)*(1+INDIRECT(ADDRESS(358,COLUMN(AL:AL),4,1,$A386)))),0)</f>
        <v>0</v>
      </c>
      <c r="AL386" cm="1">
        <f t="array" aca="1" ref="AL386" ca="1">IFERROR(IFERROR(Resumo_Horas!AL386/INDIRECT(ADDRESS(7,COLUMN(AM:AM),4,1,Resumo_Horas!$A386)),0)*(((INDIRECT(ADDRESS(357,COLUMN(AM:AM),4,1,$A386))*14)/11)*(1+INDIRECT(ADDRESS(358,COLUMN(AM:AM),4,1,$A386)))),0)</f>
        <v>0</v>
      </c>
      <c r="AM386" cm="1">
        <f t="array" aca="1" ref="AM386" ca="1">IFERROR(IFERROR(Resumo_Horas!AM386/INDIRECT(ADDRESS(7,COLUMN(AN:AN),4,1,Resumo_Horas!$A386)),0)*(((INDIRECT(ADDRESS(357,COLUMN(AN:AN),4,1,$A386))*14)/11)*(1+INDIRECT(ADDRESS(358,COLUMN(AN:AN),4,1,$A386)))),0)</f>
        <v>0</v>
      </c>
      <c r="AN386" cm="1">
        <f t="array" aca="1" ref="AN386" ca="1">IFERROR(IFERROR(Resumo_Horas!AN386/INDIRECT(ADDRESS(7,COLUMN(AO:AO),4,1,Resumo_Horas!$A386)),0)*(((INDIRECT(ADDRESS(357,COLUMN(AO:AO),4,1,$A386))*14)/11)*(1+INDIRECT(ADDRESS(358,COLUMN(AO:AO),4,1,$A386)))),0)</f>
        <v>0</v>
      </c>
      <c r="AO386" cm="1">
        <f t="array" aca="1" ref="AO386" ca="1">IFERROR(IFERROR(Resumo_Horas!AO386/INDIRECT(ADDRESS(7,COLUMN(AP:AP),4,1,Resumo_Horas!$A386)),0)*(((INDIRECT(ADDRESS(357,COLUMN(AP:AP),4,1,$A386))*14)/11)*(1+INDIRECT(ADDRESS(358,COLUMN(AP:AP),4,1,$A386)))),0)</f>
        <v>0</v>
      </c>
      <c r="AP386" cm="1">
        <f t="array" aca="1" ref="AP386" ca="1">IFERROR(IFERROR(Resumo_Horas!AP386/INDIRECT(ADDRESS(7,COLUMN(AQ:AQ),4,1,Resumo_Horas!$A386)),0)*(((INDIRECT(ADDRESS(357,COLUMN(AQ:AQ),4,1,$A386))*14)/11)*(1+INDIRECT(ADDRESS(358,COLUMN(AQ:AQ),4,1,$A386)))),0)</f>
        <v>0</v>
      </c>
      <c r="AQ386" cm="1">
        <f t="array" aca="1" ref="AQ386" ca="1">IFERROR(IFERROR(Resumo_Horas!AQ386/INDIRECT(ADDRESS(7,COLUMN(AR:AR),4,1,Resumo_Horas!$A386)),0)*(((INDIRECT(ADDRESS(357,COLUMN(AR:AR),4,1,$A386))*14)/11)*(1+INDIRECT(ADDRESS(358,COLUMN(AR:AR),4,1,$A386)))),0)</f>
        <v>0</v>
      </c>
      <c r="AR386" cm="1">
        <f t="array" aca="1" ref="AR386" ca="1">IFERROR(IFERROR(Resumo_Horas!AR386/INDIRECT(ADDRESS(7,COLUMN(AS:AS),4,1,Resumo_Horas!$A386)),0)*(((INDIRECT(ADDRESS(357,COLUMN(AS:AS),4,1,$A386))*14)/11)*(1+INDIRECT(ADDRESS(358,COLUMN(AS:AS),4,1,$A386)))),0)</f>
        <v>0</v>
      </c>
      <c r="AS386" cm="1">
        <f t="array" aca="1" ref="AS386" ca="1">IFERROR(IFERROR(Resumo_Horas!AS386/INDIRECT(ADDRESS(7,COLUMN(AT:AT),4,1,Resumo_Horas!$A386)),0)*(((INDIRECT(ADDRESS(357,COLUMN(AT:AT),4,1,$A386))*14)/11)*(1+INDIRECT(ADDRESS(358,COLUMN(AT:AT),4,1,$A386)))),0)</f>
        <v>0</v>
      </c>
      <c r="AT386" cm="1">
        <f t="array" aca="1" ref="AT386" ca="1">IFERROR(IFERROR(Resumo_Horas!AT386/INDIRECT(ADDRESS(7,COLUMN(AU:AU),4,1,Resumo_Horas!$A386)),0)*(((INDIRECT(ADDRESS(357,COLUMN(AU:AU),4,1,$A386))*14)/11)*(1+INDIRECT(ADDRESS(358,COLUMN(AU:AU),4,1,$A386)))),0)</f>
        <v>0</v>
      </c>
      <c r="AU386" cm="1">
        <f t="array" aca="1" ref="AU386" ca="1">IFERROR(IFERROR(Resumo_Horas!AU386/INDIRECT(ADDRESS(7,COLUMN(AV:AV),4,1,Resumo_Horas!$A386)),0)*(((INDIRECT(ADDRESS(357,COLUMN(AV:AV),4,1,$A386))*14)/11)*(1+INDIRECT(ADDRESS(358,COLUMN(AV:AV),4,1,$A386)))),0)</f>
        <v>0</v>
      </c>
      <c r="AV386" cm="1">
        <f t="array" aca="1" ref="AV386" ca="1">IFERROR(IFERROR(Resumo_Horas!AV386/INDIRECT(ADDRESS(7,COLUMN(AW:AW),4,1,Resumo_Horas!$A386)),0)*(((INDIRECT(ADDRESS(357,COLUMN(AW:AW),4,1,$A386))*14)/11)*(1+INDIRECT(ADDRESS(358,COLUMN(AW:AW),4,1,$A386)))),0)</f>
        <v>0</v>
      </c>
      <c r="AW386" cm="1">
        <f t="array" aca="1" ref="AW386" ca="1">IFERROR(IFERROR(Resumo_Horas!AW386/INDIRECT(ADDRESS(7,COLUMN(AX:AX),4,1,Resumo_Horas!$A386)),0)*(((INDIRECT(ADDRESS(357,COLUMN(AX:AX),4,1,$A386))*14)/11)*(1+INDIRECT(ADDRESS(358,COLUMN(AX:AX),4,1,$A386)))),0)</f>
        <v>0</v>
      </c>
      <c r="AX386" cm="1">
        <f t="array" aca="1" ref="AX386" ca="1">IFERROR(IFERROR(Resumo_Horas!AX386/INDIRECT(ADDRESS(7,COLUMN(AY:AY),4,1,Resumo_Horas!$A386)),0)*(((INDIRECT(ADDRESS(357,COLUMN(AY:AY),4,1,$A386))*14)/11)*(1+INDIRECT(ADDRESS(358,COLUMN(AY:AY),4,1,$A386)))),0)</f>
        <v>0</v>
      </c>
      <c r="AY386" cm="1">
        <f t="array" aca="1" ref="AY386" ca="1">IFERROR(IFERROR(Resumo_Horas!AY386/INDIRECT(ADDRESS(7,COLUMN(AZ:AZ),4,1,Resumo_Horas!$A386)),0)*(((INDIRECT(ADDRESS(357,COLUMN(AZ:AZ),4,1,$A386))*14)/11)*(1+INDIRECT(ADDRESS(358,COLUMN(AZ:AZ),4,1,$A386)))),0)</f>
        <v>0</v>
      </c>
      <c r="AZ386" cm="1">
        <f t="array" aca="1" ref="AZ386" ca="1">IFERROR(IFERROR(Resumo_Horas!AZ386/INDIRECT(ADDRESS(7,COLUMN(BA:BA),4,1,Resumo_Horas!$A386)),0)*(((INDIRECT(ADDRESS(357,COLUMN(BA:BA),4,1,$A386))*14)/11)*(1+INDIRECT(ADDRESS(358,COLUMN(BA:BA),4,1,$A386)))),0)</f>
        <v>0</v>
      </c>
      <c r="BA386" cm="1">
        <f t="array" aca="1" ref="BA386" ca="1">IFERROR(IFERROR(Resumo_Horas!BA386/INDIRECT(ADDRESS(7,COLUMN(BB:BB),4,1,Resumo_Horas!$A386)),0)*(((INDIRECT(ADDRESS(357,COLUMN(BB:BB),4,1,$A386))*14)/11)*(1+INDIRECT(ADDRESS(358,COLUMN(BB:BB),4,1,$A386)))),0)</f>
        <v>0</v>
      </c>
      <c r="BB386" cm="1">
        <f t="array" aca="1" ref="BB386" ca="1">IFERROR(IFERROR(Resumo_Horas!BB386/INDIRECT(ADDRESS(7,COLUMN(BC:BC),4,1,Resumo_Horas!$A386)),0)*(((INDIRECT(ADDRESS(357,COLUMN(BC:BC),4,1,$A386))*14)/11)*(1+INDIRECT(ADDRESS(358,COLUMN(BC:BC),4,1,$A386)))),0)</f>
        <v>0</v>
      </c>
      <c r="BC386" cm="1">
        <f t="array" aca="1" ref="BC386" ca="1">IFERROR(IFERROR(Resumo_Horas!BC386/INDIRECT(ADDRESS(7,COLUMN(BD:BD),4,1,Resumo_Horas!$A386)),0)*(((INDIRECT(ADDRESS(357,COLUMN(BD:BD),4,1,$A386))*14)/11)*(1+INDIRECT(ADDRESS(358,COLUMN(BD:BD),4,1,$A386)))),0)</f>
        <v>0</v>
      </c>
      <c r="BD386" cm="1">
        <f t="array" aca="1" ref="BD386" ca="1">IFERROR(IFERROR(Resumo_Horas!BD386/INDIRECT(ADDRESS(7,COLUMN(BE:BE),4,1,Resumo_Horas!$A386)),0)*(((INDIRECT(ADDRESS(357,COLUMN(BE:BE),4,1,$A386))*14)/11)*(1+INDIRECT(ADDRESS(358,COLUMN(BE:BE),4,1,$A386)))),0)</f>
        <v>0</v>
      </c>
      <c r="BE386" cm="1">
        <f t="array" aca="1" ref="BE386" ca="1">IFERROR(IFERROR(Resumo_Horas!BE386/INDIRECT(ADDRESS(7,COLUMN(BF:BF),4,1,Resumo_Horas!$A386)),0)*(((INDIRECT(ADDRESS(357,COLUMN(BF:BF),4,1,$A386))*14)/11)*(1+INDIRECT(ADDRESS(358,COLUMN(BF:BF),4,1,$A386)))),0)</f>
        <v>0</v>
      </c>
      <c r="BF386" cm="1">
        <f t="array" aca="1" ref="BF386" ca="1">IFERROR(IFERROR(Resumo_Horas!BF386/INDIRECT(ADDRESS(7,COLUMN(BG:BG),4,1,Resumo_Horas!$A386)),0)*(((INDIRECT(ADDRESS(357,COLUMN(BG:BG),4,1,$A386))*14)/11)*(1+INDIRECT(ADDRESS(358,COLUMN(BG:BG),4,1,$A386)))),0)</f>
        <v>0</v>
      </c>
      <c r="BG386" cm="1">
        <f t="array" aca="1" ref="BG386" ca="1">IFERROR(IFERROR(Resumo_Horas!BG386/INDIRECT(ADDRESS(7,COLUMN(BH:BH),4,1,Resumo_Horas!$A386)),0)*(((INDIRECT(ADDRESS(357,COLUMN(BH:BH),4,1,$A386))*14)/11)*(1+INDIRECT(ADDRESS(358,COLUMN(BH:BH),4,1,$A386)))),0)</f>
        <v>0</v>
      </c>
      <c r="BH386" cm="1">
        <f t="array" aca="1" ref="BH386" ca="1">IFERROR(IFERROR(Resumo_Horas!BH386/INDIRECT(ADDRESS(7,COLUMN(BI:BI),4,1,Resumo_Horas!$A386)),0)*(((INDIRECT(ADDRESS(357,COLUMN(BI:BI),4,1,$A386))*14)/11)*(1+INDIRECT(ADDRESS(358,COLUMN(BI:BI),4,1,$A386)))),0)</f>
        <v>0</v>
      </c>
      <c r="BI386" cm="1">
        <f t="array" aca="1" ref="BI386" ca="1">IFERROR(IFERROR(Resumo_Horas!BI386/INDIRECT(ADDRESS(7,COLUMN(BJ:BJ),4,1,Resumo_Horas!$A386)),0)*(((INDIRECT(ADDRESS(357,COLUMN(BJ:BJ),4,1,$A386))*14)/11)*(1+INDIRECT(ADDRESS(358,COLUMN(BJ:BJ),4,1,$A386)))),0)</f>
        <v>0</v>
      </c>
      <c r="BJ386" cm="1">
        <f t="array" aca="1" ref="BJ386" ca="1">IFERROR(IFERROR(Resumo_Horas!BJ386/INDIRECT(ADDRESS(7,COLUMN(BK:BK),4,1,Resumo_Horas!$A386)),0)*(((INDIRECT(ADDRESS(357,COLUMN(BK:BK),4,1,$A386))*14)/11)*(1+INDIRECT(ADDRESS(358,COLUMN(BK:BK),4,1,$A386)))),0)</f>
        <v>0</v>
      </c>
      <c r="BK386" s="331" cm="1">
        <f t="array" aca="1" ref="BK386" ca="1">IFERROR(IFERROR(Resumo_Horas!BK386/INDIRECT(ADDRESS(7,COLUMN(BL:BL),4,1,Resumo_Horas!$A386)),0)*(((INDIRECT(ADDRESS(357,COLUMN(BL:BL),4,1,$A386))*14)/11)*(1+INDIRECT(ADDRESS(358,COLUMN(BL:BL),4,1,$A386)))),0)</f>
        <v>0</v>
      </c>
    </row>
    <row r="387" spans="1:63" x14ac:dyDescent="0.25">
      <c r="A387" s="330" t="str" cm="1">
        <f t="array" aca="1" ref="A387" ca="1">IF(INDIRECT(ADDRESS(9+QUOTIENT(ROW(A386)-1,20),4,4,1,"Equipa de projeto")) = 0,"", _xlfn.CONCAT(1 + QUOTIENT(ROW(A386)-1,20),". ", INDIRECT(ADDRESS(9+QUOTIENT(ROW(A386)-1,20),4,4,1,"Equipa de projeto"))))</f>
        <v/>
      </c>
      <c r="B387">
        <f>Atividades!$A$25</f>
        <v>0</v>
      </c>
      <c r="C387" s="123" t="s">
        <v>49</v>
      </c>
      <c r="D387" cm="1">
        <f t="array" aca="1" ref="D387" ca="1">IFERROR(IFERROR(Resumo_Horas!D387/INDIRECT(ADDRESS(7,COLUMN(E:E),4,1,Resumo_Horas!$A387)),0)*(((INDIRECT(ADDRESS(357,COLUMN(E:E),4,1,$A387))*14)/11)*(1+INDIRECT(ADDRESS(358,COLUMN(E:E),4,1,$A387)))),0)</f>
        <v>0</v>
      </c>
      <c r="E387" cm="1">
        <f t="array" aca="1" ref="E387" ca="1">IFERROR(IFERROR(Resumo_Horas!E387/INDIRECT(ADDRESS(7,COLUMN(F:F),4,1,Resumo_Horas!$A387)),0)*(((INDIRECT(ADDRESS(357,COLUMN(F:F),4,1,$A387))*14)/11)*(1+INDIRECT(ADDRESS(358,COLUMN(F:F),4,1,$A387)))),0)</f>
        <v>0</v>
      </c>
      <c r="F387" cm="1">
        <f t="array" aca="1" ref="F387" ca="1">IFERROR(IFERROR(Resumo_Horas!F387/INDIRECT(ADDRESS(7,COLUMN(G:G),4,1,Resumo_Horas!$A387)),0)*(((INDIRECT(ADDRESS(357,COLUMN(G:G),4,1,$A387))*14)/11)*(1+INDIRECT(ADDRESS(358,COLUMN(G:G),4,1,$A387)))),0)</f>
        <v>0</v>
      </c>
      <c r="G387" cm="1">
        <f t="array" aca="1" ref="G387" ca="1">IFERROR(IFERROR(Resumo_Horas!G387/INDIRECT(ADDRESS(7,COLUMN(H:H),4,1,Resumo_Horas!$A387)),0)*(((INDIRECT(ADDRESS(357,COLUMN(H:H),4,1,$A387))*14)/11)*(1+INDIRECT(ADDRESS(358,COLUMN(H:H),4,1,$A387)))),0)</f>
        <v>0</v>
      </c>
      <c r="H387" cm="1">
        <f t="array" aca="1" ref="H387" ca="1">IFERROR(IFERROR(Resumo_Horas!H387/INDIRECT(ADDRESS(7,COLUMN(I:I),4,1,Resumo_Horas!$A387)),0)*(((INDIRECT(ADDRESS(357,COLUMN(I:I),4,1,$A387))*14)/11)*(1+INDIRECT(ADDRESS(358,COLUMN(I:I),4,1,$A387)))),0)</f>
        <v>0</v>
      </c>
      <c r="I387" cm="1">
        <f t="array" aca="1" ref="I387" ca="1">IFERROR(IFERROR(Resumo_Horas!I387/INDIRECT(ADDRESS(7,COLUMN(J:J),4,1,Resumo_Horas!$A387)),0)*(((INDIRECT(ADDRESS(357,COLUMN(J:J),4,1,$A387))*14)/11)*(1+INDIRECT(ADDRESS(358,COLUMN(J:J),4,1,$A387)))),0)</f>
        <v>0</v>
      </c>
      <c r="J387" cm="1">
        <f t="array" aca="1" ref="J387" ca="1">IFERROR(IFERROR(Resumo_Horas!J387/INDIRECT(ADDRESS(7,COLUMN(K:K),4,1,Resumo_Horas!$A387)),0)*(((INDIRECT(ADDRESS(357,COLUMN(K:K),4,1,$A387))*14)/11)*(1+INDIRECT(ADDRESS(358,COLUMN(K:K),4,1,$A387)))),0)</f>
        <v>0</v>
      </c>
      <c r="K387" cm="1">
        <f t="array" aca="1" ref="K387" ca="1">IFERROR(IFERROR(Resumo_Horas!K387/INDIRECT(ADDRESS(7,COLUMN(L:L),4,1,Resumo_Horas!$A387)),0)*(((INDIRECT(ADDRESS(357,COLUMN(L:L),4,1,$A387))*14)/11)*(1+INDIRECT(ADDRESS(358,COLUMN(L:L),4,1,$A387)))),0)</f>
        <v>0</v>
      </c>
      <c r="L387" cm="1">
        <f t="array" aca="1" ref="L387" ca="1">IFERROR(IFERROR(Resumo_Horas!L387/INDIRECT(ADDRESS(7,COLUMN(M:M),4,1,Resumo_Horas!$A387)),0)*(((INDIRECT(ADDRESS(357,COLUMN(M:M),4,1,$A387))*14)/11)*(1+INDIRECT(ADDRESS(358,COLUMN(M:M),4,1,$A387)))),0)</f>
        <v>0</v>
      </c>
      <c r="M387" cm="1">
        <f t="array" aca="1" ref="M387" ca="1">IFERROR(IFERROR(Resumo_Horas!M387/INDIRECT(ADDRESS(7,COLUMN(N:N),4,1,Resumo_Horas!$A387)),0)*(((INDIRECT(ADDRESS(357,COLUMN(N:N),4,1,$A387))*14)/11)*(1+INDIRECT(ADDRESS(358,COLUMN(N:N),4,1,$A387)))),0)</f>
        <v>0</v>
      </c>
      <c r="N387" cm="1">
        <f t="array" aca="1" ref="N387" ca="1">IFERROR(IFERROR(Resumo_Horas!N387/INDIRECT(ADDRESS(7,COLUMN(O:O),4,1,Resumo_Horas!$A387)),0)*(((INDIRECT(ADDRESS(357,COLUMN(O:O),4,1,$A387))*14)/11)*(1+INDIRECT(ADDRESS(358,COLUMN(O:O),4,1,$A387)))),0)</f>
        <v>0</v>
      </c>
      <c r="O387" cm="1">
        <f t="array" aca="1" ref="O387" ca="1">IFERROR(IFERROR(Resumo_Horas!O387/INDIRECT(ADDRESS(7,COLUMN(P:P),4,1,Resumo_Horas!$A387)),0)*(((INDIRECT(ADDRESS(357,COLUMN(P:P),4,1,$A387))*14)/11)*(1+INDIRECT(ADDRESS(358,COLUMN(P:P),4,1,$A387)))),0)</f>
        <v>0</v>
      </c>
      <c r="P387" cm="1">
        <f t="array" aca="1" ref="P387" ca="1">IFERROR(IFERROR(Resumo_Horas!P387/INDIRECT(ADDRESS(7,COLUMN(Q:Q),4,1,Resumo_Horas!$A387)),0)*(((INDIRECT(ADDRESS(357,COLUMN(Q:Q),4,1,$A387))*14)/11)*(1+INDIRECT(ADDRESS(358,COLUMN(Q:Q),4,1,$A387)))),0)</f>
        <v>0</v>
      </c>
      <c r="Q387" cm="1">
        <f t="array" aca="1" ref="Q387" ca="1">IFERROR(IFERROR(Resumo_Horas!Q387/INDIRECT(ADDRESS(7,COLUMN(R:R),4,1,Resumo_Horas!$A387)),0)*(((INDIRECT(ADDRESS(357,COLUMN(R:R),4,1,$A387))*14)/11)*(1+INDIRECT(ADDRESS(358,COLUMN(R:R),4,1,$A387)))),0)</f>
        <v>0</v>
      </c>
      <c r="R387" cm="1">
        <f t="array" aca="1" ref="R387" ca="1">IFERROR(IFERROR(Resumo_Horas!R387/INDIRECT(ADDRESS(7,COLUMN(S:S),4,1,Resumo_Horas!$A387)),0)*(((INDIRECT(ADDRESS(357,COLUMN(S:S),4,1,$A387))*14)/11)*(1+INDIRECT(ADDRESS(358,COLUMN(S:S),4,1,$A387)))),0)</f>
        <v>0</v>
      </c>
      <c r="S387" cm="1">
        <f t="array" aca="1" ref="S387" ca="1">IFERROR(IFERROR(Resumo_Horas!S387/INDIRECT(ADDRESS(7,COLUMN(T:T),4,1,Resumo_Horas!$A387)),0)*(((INDIRECT(ADDRESS(357,COLUMN(T:T),4,1,$A387))*14)/11)*(1+INDIRECT(ADDRESS(358,COLUMN(T:T),4,1,$A387)))),0)</f>
        <v>0</v>
      </c>
      <c r="T387" cm="1">
        <f t="array" aca="1" ref="T387" ca="1">IFERROR(IFERROR(Resumo_Horas!T387/INDIRECT(ADDRESS(7,COLUMN(U:U),4,1,Resumo_Horas!$A387)),0)*(((INDIRECT(ADDRESS(357,COLUMN(U:U),4,1,$A387))*14)/11)*(1+INDIRECT(ADDRESS(358,COLUMN(U:U),4,1,$A387)))),0)</f>
        <v>0</v>
      </c>
      <c r="U387" cm="1">
        <f t="array" aca="1" ref="U387" ca="1">IFERROR(IFERROR(Resumo_Horas!U387/INDIRECT(ADDRESS(7,COLUMN(V:V),4,1,Resumo_Horas!$A387)),0)*(((INDIRECT(ADDRESS(357,COLUMN(V:V),4,1,$A387))*14)/11)*(1+INDIRECT(ADDRESS(358,COLUMN(V:V),4,1,$A387)))),0)</f>
        <v>0</v>
      </c>
      <c r="V387" cm="1">
        <f t="array" aca="1" ref="V387" ca="1">IFERROR(IFERROR(Resumo_Horas!V387/INDIRECT(ADDRESS(7,COLUMN(W:W),4,1,Resumo_Horas!$A387)),0)*(((INDIRECT(ADDRESS(357,COLUMN(W:W),4,1,$A387))*14)/11)*(1+INDIRECT(ADDRESS(358,COLUMN(W:W),4,1,$A387)))),0)</f>
        <v>0</v>
      </c>
      <c r="W387" cm="1">
        <f t="array" aca="1" ref="W387" ca="1">IFERROR(IFERROR(Resumo_Horas!W387/INDIRECT(ADDRESS(7,COLUMN(X:X),4,1,Resumo_Horas!$A387)),0)*(((INDIRECT(ADDRESS(357,COLUMN(X:X),4,1,$A387))*14)/11)*(1+INDIRECT(ADDRESS(358,COLUMN(X:X),4,1,$A387)))),0)</f>
        <v>0</v>
      </c>
      <c r="X387" cm="1">
        <f t="array" aca="1" ref="X387" ca="1">IFERROR(IFERROR(Resumo_Horas!X387/INDIRECT(ADDRESS(7,COLUMN(Y:Y),4,1,Resumo_Horas!$A387)),0)*(((INDIRECT(ADDRESS(357,COLUMN(Y:Y),4,1,$A387))*14)/11)*(1+INDIRECT(ADDRESS(358,COLUMN(Y:Y),4,1,$A387)))),0)</f>
        <v>0</v>
      </c>
      <c r="Y387" cm="1">
        <f t="array" aca="1" ref="Y387" ca="1">IFERROR(IFERROR(Resumo_Horas!Y387/INDIRECT(ADDRESS(7,COLUMN(Z:Z),4,1,Resumo_Horas!$A387)),0)*(((INDIRECT(ADDRESS(357,COLUMN(Z:Z),4,1,$A387))*14)/11)*(1+INDIRECT(ADDRESS(358,COLUMN(Z:Z),4,1,$A387)))),0)</f>
        <v>0</v>
      </c>
      <c r="Z387" cm="1">
        <f t="array" aca="1" ref="Z387" ca="1">IFERROR(IFERROR(Resumo_Horas!Z387/INDIRECT(ADDRESS(7,COLUMN(AA:AA),4,1,Resumo_Horas!$A387)),0)*(((INDIRECT(ADDRESS(357,COLUMN(AA:AA),4,1,$A387))*14)/11)*(1+INDIRECT(ADDRESS(358,COLUMN(AA:AA),4,1,$A387)))),0)</f>
        <v>0</v>
      </c>
      <c r="AA387" cm="1">
        <f t="array" aca="1" ref="AA387" ca="1">IFERROR(IFERROR(Resumo_Horas!AA387/INDIRECT(ADDRESS(7,COLUMN(AB:AB),4,1,Resumo_Horas!$A387)),0)*(((INDIRECT(ADDRESS(357,COLUMN(AB:AB),4,1,$A387))*14)/11)*(1+INDIRECT(ADDRESS(358,COLUMN(AB:AB),4,1,$A387)))),0)</f>
        <v>0</v>
      </c>
      <c r="AB387" cm="1">
        <f t="array" aca="1" ref="AB387" ca="1">IFERROR(IFERROR(Resumo_Horas!AB387/INDIRECT(ADDRESS(7,COLUMN(AC:AC),4,1,Resumo_Horas!$A387)),0)*(((INDIRECT(ADDRESS(357,COLUMN(AC:AC),4,1,$A387))*14)/11)*(1+INDIRECT(ADDRESS(358,COLUMN(AC:AC),4,1,$A387)))),0)</f>
        <v>0</v>
      </c>
      <c r="AC387" cm="1">
        <f t="array" aca="1" ref="AC387" ca="1">IFERROR(IFERROR(Resumo_Horas!AC387/INDIRECT(ADDRESS(7,COLUMN(AD:AD),4,1,Resumo_Horas!$A387)),0)*(((INDIRECT(ADDRESS(357,COLUMN(AD:AD),4,1,$A387))*14)/11)*(1+INDIRECT(ADDRESS(358,COLUMN(AD:AD),4,1,$A387)))),0)</f>
        <v>0</v>
      </c>
      <c r="AD387" cm="1">
        <f t="array" aca="1" ref="AD387" ca="1">IFERROR(IFERROR(Resumo_Horas!AD387/INDIRECT(ADDRESS(7,COLUMN(AE:AE),4,1,Resumo_Horas!$A387)),0)*(((INDIRECT(ADDRESS(357,COLUMN(AE:AE),4,1,$A387))*14)/11)*(1+INDIRECT(ADDRESS(358,COLUMN(AE:AE),4,1,$A387)))),0)</f>
        <v>0</v>
      </c>
      <c r="AE387" cm="1">
        <f t="array" aca="1" ref="AE387" ca="1">IFERROR(IFERROR(Resumo_Horas!AE387/INDIRECT(ADDRESS(7,COLUMN(AF:AF),4,1,Resumo_Horas!$A387)),0)*(((INDIRECT(ADDRESS(357,COLUMN(AF:AF),4,1,$A387))*14)/11)*(1+INDIRECT(ADDRESS(358,COLUMN(AF:AF),4,1,$A387)))),0)</f>
        <v>0</v>
      </c>
      <c r="AF387" cm="1">
        <f t="array" aca="1" ref="AF387" ca="1">IFERROR(IFERROR(Resumo_Horas!AF387/INDIRECT(ADDRESS(7,COLUMN(AG:AG),4,1,Resumo_Horas!$A387)),0)*(((INDIRECT(ADDRESS(357,COLUMN(AG:AG),4,1,$A387))*14)/11)*(1+INDIRECT(ADDRESS(358,COLUMN(AG:AG),4,1,$A387)))),0)</f>
        <v>0</v>
      </c>
      <c r="AG387" cm="1">
        <f t="array" aca="1" ref="AG387" ca="1">IFERROR(IFERROR(Resumo_Horas!AG387/INDIRECT(ADDRESS(7,COLUMN(AH:AH),4,1,Resumo_Horas!$A387)),0)*(((INDIRECT(ADDRESS(357,COLUMN(AH:AH),4,1,$A387))*14)/11)*(1+INDIRECT(ADDRESS(358,COLUMN(AH:AH),4,1,$A387)))),0)</f>
        <v>0</v>
      </c>
      <c r="AH387" cm="1">
        <f t="array" aca="1" ref="AH387" ca="1">IFERROR(IFERROR(Resumo_Horas!AH387/INDIRECT(ADDRESS(7,COLUMN(AI:AI),4,1,Resumo_Horas!$A387)),0)*(((INDIRECT(ADDRESS(357,COLUMN(AI:AI),4,1,$A387))*14)/11)*(1+INDIRECT(ADDRESS(358,COLUMN(AI:AI),4,1,$A387)))),0)</f>
        <v>0</v>
      </c>
      <c r="AI387" cm="1">
        <f t="array" aca="1" ref="AI387" ca="1">IFERROR(IFERROR(Resumo_Horas!AI387/INDIRECT(ADDRESS(7,COLUMN(AJ:AJ),4,1,Resumo_Horas!$A387)),0)*(((INDIRECT(ADDRESS(357,COLUMN(AJ:AJ),4,1,$A387))*14)/11)*(1+INDIRECT(ADDRESS(358,COLUMN(AJ:AJ),4,1,$A387)))),0)</f>
        <v>0</v>
      </c>
      <c r="AJ387" cm="1">
        <f t="array" aca="1" ref="AJ387" ca="1">IFERROR(IFERROR(Resumo_Horas!AJ387/INDIRECT(ADDRESS(7,COLUMN(AK:AK),4,1,Resumo_Horas!$A387)),0)*(((INDIRECT(ADDRESS(357,COLUMN(AK:AK),4,1,$A387))*14)/11)*(1+INDIRECT(ADDRESS(358,COLUMN(AK:AK),4,1,$A387)))),0)</f>
        <v>0</v>
      </c>
      <c r="AK387" cm="1">
        <f t="array" aca="1" ref="AK387" ca="1">IFERROR(IFERROR(Resumo_Horas!AK387/INDIRECT(ADDRESS(7,COLUMN(AL:AL),4,1,Resumo_Horas!$A387)),0)*(((INDIRECT(ADDRESS(357,COLUMN(AL:AL),4,1,$A387))*14)/11)*(1+INDIRECT(ADDRESS(358,COLUMN(AL:AL),4,1,$A387)))),0)</f>
        <v>0</v>
      </c>
      <c r="AL387" cm="1">
        <f t="array" aca="1" ref="AL387" ca="1">IFERROR(IFERROR(Resumo_Horas!AL387/INDIRECT(ADDRESS(7,COLUMN(AM:AM),4,1,Resumo_Horas!$A387)),0)*(((INDIRECT(ADDRESS(357,COLUMN(AM:AM),4,1,$A387))*14)/11)*(1+INDIRECT(ADDRESS(358,COLUMN(AM:AM),4,1,$A387)))),0)</f>
        <v>0</v>
      </c>
      <c r="AM387" cm="1">
        <f t="array" aca="1" ref="AM387" ca="1">IFERROR(IFERROR(Resumo_Horas!AM387/INDIRECT(ADDRESS(7,COLUMN(AN:AN),4,1,Resumo_Horas!$A387)),0)*(((INDIRECT(ADDRESS(357,COLUMN(AN:AN),4,1,$A387))*14)/11)*(1+INDIRECT(ADDRESS(358,COLUMN(AN:AN),4,1,$A387)))),0)</f>
        <v>0</v>
      </c>
      <c r="AN387" cm="1">
        <f t="array" aca="1" ref="AN387" ca="1">IFERROR(IFERROR(Resumo_Horas!AN387/INDIRECT(ADDRESS(7,COLUMN(AO:AO),4,1,Resumo_Horas!$A387)),0)*(((INDIRECT(ADDRESS(357,COLUMN(AO:AO),4,1,$A387))*14)/11)*(1+INDIRECT(ADDRESS(358,COLUMN(AO:AO),4,1,$A387)))),0)</f>
        <v>0</v>
      </c>
      <c r="AO387" cm="1">
        <f t="array" aca="1" ref="AO387" ca="1">IFERROR(IFERROR(Resumo_Horas!AO387/INDIRECT(ADDRESS(7,COLUMN(AP:AP),4,1,Resumo_Horas!$A387)),0)*(((INDIRECT(ADDRESS(357,COLUMN(AP:AP),4,1,$A387))*14)/11)*(1+INDIRECT(ADDRESS(358,COLUMN(AP:AP),4,1,$A387)))),0)</f>
        <v>0</v>
      </c>
      <c r="AP387" cm="1">
        <f t="array" aca="1" ref="AP387" ca="1">IFERROR(IFERROR(Resumo_Horas!AP387/INDIRECT(ADDRESS(7,COLUMN(AQ:AQ),4,1,Resumo_Horas!$A387)),0)*(((INDIRECT(ADDRESS(357,COLUMN(AQ:AQ),4,1,$A387))*14)/11)*(1+INDIRECT(ADDRESS(358,COLUMN(AQ:AQ),4,1,$A387)))),0)</f>
        <v>0</v>
      </c>
      <c r="AQ387" cm="1">
        <f t="array" aca="1" ref="AQ387" ca="1">IFERROR(IFERROR(Resumo_Horas!AQ387/INDIRECT(ADDRESS(7,COLUMN(AR:AR),4,1,Resumo_Horas!$A387)),0)*(((INDIRECT(ADDRESS(357,COLUMN(AR:AR),4,1,$A387))*14)/11)*(1+INDIRECT(ADDRESS(358,COLUMN(AR:AR),4,1,$A387)))),0)</f>
        <v>0</v>
      </c>
      <c r="AR387" cm="1">
        <f t="array" aca="1" ref="AR387" ca="1">IFERROR(IFERROR(Resumo_Horas!AR387/INDIRECT(ADDRESS(7,COLUMN(AS:AS),4,1,Resumo_Horas!$A387)),0)*(((INDIRECT(ADDRESS(357,COLUMN(AS:AS),4,1,$A387))*14)/11)*(1+INDIRECT(ADDRESS(358,COLUMN(AS:AS),4,1,$A387)))),0)</f>
        <v>0</v>
      </c>
      <c r="AS387" cm="1">
        <f t="array" aca="1" ref="AS387" ca="1">IFERROR(IFERROR(Resumo_Horas!AS387/INDIRECT(ADDRESS(7,COLUMN(AT:AT),4,1,Resumo_Horas!$A387)),0)*(((INDIRECT(ADDRESS(357,COLUMN(AT:AT),4,1,$A387))*14)/11)*(1+INDIRECT(ADDRESS(358,COLUMN(AT:AT),4,1,$A387)))),0)</f>
        <v>0</v>
      </c>
      <c r="AT387" cm="1">
        <f t="array" aca="1" ref="AT387" ca="1">IFERROR(IFERROR(Resumo_Horas!AT387/INDIRECT(ADDRESS(7,COLUMN(AU:AU),4,1,Resumo_Horas!$A387)),0)*(((INDIRECT(ADDRESS(357,COLUMN(AU:AU),4,1,$A387))*14)/11)*(1+INDIRECT(ADDRESS(358,COLUMN(AU:AU),4,1,$A387)))),0)</f>
        <v>0</v>
      </c>
      <c r="AU387" cm="1">
        <f t="array" aca="1" ref="AU387" ca="1">IFERROR(IFERROR(Resumo_Horas!AU387/INDIRECT(ADDRESS(7,COLUMN(AV:AV),4,1,Resumo_Horas!$A387)),0)*(((INDIRECT(ADDRESS(357,COLUMN(AV:AV),4,1,$A387))*14)/11)*(1+INDIRECT(ADDRESS(358,COLUMN(AV:AV),4,1,$A387)))),0)</f>
        <v>0</v>
      </c>
      <c r="AV387" cm="1">
        <f t="array" aca="1" ref="AV387" ca="1">IFERROR(IFERROR(Resumo_Horas!AV387/INDIRECT(ADDRESS(7,COLUMN(AW:AW),4,1,Resumo_Horas!$A387)),0)*(((INDIRECT(ADDRESS(357,COLUMN(AW:AW),4,1,$A387))*14)/11)*(1+INDIRECT(ADDRESS(358,COLUMN(AW:AW),4,1,$A387)))),0)</f>
        <v>0</v>
      </c>
      <c r="AW387" cm="1">
        <f t="array" aca="1" ref="AW387" ca="1">IFERROR(IFERROR(Resumo_Horas!AW387/INDIRECT(ADDRESS(7,COLUMN(AX:AX),4,1,Resumo_Horas!$A387)),0)*(((INDIRECT(ADDRESS(357,COLUMN(AX:AX),4,1,$A387))*14)/11)*(1+INDIRECT(ADDRESS(358,COLUMN(AX:AX),4,1,$A387)))),0)</f>
        <v>0</v>
      </c>
      <c r="AX387" cm="1">
        <f t="array" aca="1" ref="AX387" ca="1">IFERROR(IFERROR(Resumo_Horas!AX387/INDIRECT(ADDRESS(7,COLUMN(AY:AY),4,1,Resumo_Horas!$A387)),0)*(((INDIRECT(ADDRESS(357,COLUMN(AY:AY),4,1,$A387))*14)/11)*(1+INDIRECT(ADDRESS(358,COLUMN(AY:AY),4,1,$A387)))),0)</f>
        <v>0</v>
      </c>
      <c r="AY387" cm="1">
        <f t="array" aca="1" ref="AY387" ca="1">IFERROR(IFERROR(Resumo_Horas!AY387/INDIRECT(ADDRESS(7,COLUMN(AZ:AZ),4,1,Resumo_Horas!$A387)),0)*(((INDIRECT(ADDRESS(357,COLUMN(AZ:AZ),4,1,$A387))*14)/11)*(1+INDIRECT(ADDRESS(358,COLUMN(AZ:AZ),4,1,$A387)))),0)</f>
        <v>0</v>
      </c>
      <c r="AZ387" cm="1">
        <f t="array" aca="1" ref="AZ387" ca="1">IFERROR(IFERROR(Resumo_Horas!AZ387/INDIRECT(ADDRESS(7,COLUMN(BA:BA),4,1,Resumo_Horas!$A387)),0)*(((INDIRECT(ADDRESS(357,COLUMN(BA:BA),4,1,$A387))*14)/11)*(1+INDIRECT(ADDRESS(358,COLUMN(BA:BA),4,1,$A387)))),0)</f>
        <v>0</v>
      </c>
      <c r="BA387" cm="1">
        <f t="array" aca="1" ref="BA387" ca="1">IFERROR(IFERROR(Resumo_Horas!BA387/INDIRECT(ADDRESS(7,COLUMN(BB:BB),4,1,Resumo_Horas!$A387)),0)*(((INDIRECT(ADDRESS(357,COLUMN(BB:BB),4,1,$A387))*14)/11)*(1+INDIRECT(ADDRESS(358,COLUMN(BB:BB),4,1,$A387)))),0)</f>
        <v>0</v>
      </c>
      <c r="BB387" cm="1">
        <f t="array" aca="1" ref="BB387" ca="1">IFERROR(IFERROR(Resumo_Horas!BB387/INDIRECT(ADDRESS(7,COLUMN(BC:BC),4,1,Resumo_Horas!$A387)),0)*(((INDIRECT(ADDRESS(357,COLUMN(BC:BC),4,1,$A387))*14)/11)*(1+INDIRECT(ADDRESS(358,COLUMN(BC:BC),4,1,$A387)))),0)</f>
        <v>0</v>
      </c>
      <c r="BC387" cm="1">
        <f t="array" aca="1" ref="BC387" ca="1">IFERROR(IFERROR(Resumo_Horas!BC387/INDIRECT(ADDRESS(7,COLUMN(BD:BD),4,1,Resumo_Horas!$A387)),0)*(((INDIRECT(ADDRESS(357,COLUMN(BD:BD),4,1,$A387))*14)/11)*(1+INDIRECT(ADDRESS(358,COLUMN(BD:BD),4,1,$A387)))),0)</f>
        <v>0</v>
      </c>
      <c r="BD387" cm="1">
        <f t="array" aca="1" ref="BD387" ca="1">IFERROR(IFERROR(Resumo_Horas!BD387/INDIRECT(ADDRESS(7,COLUMN(BE:BE),4,1,Resumo_Horas!$A387)),0)*(((INDIRECT(ADDRESS(357,COLUMN(BE:BE),4,1,$A387))*14)/11)*(1+INDIRECT(ADDRESS(358,COLUMN(BE:BE),4,1,$A387)))),0)</f>
        <v>0</v>
      </c>
      <c r="BE387" cm="1">
        <f t="array" aca="1" ref="BE387" ca="1">IFERROR(IFERROR(Resumo_Horas!BE387/INDIRECT(ADDRESS(7,COLUMN(BF:BF),4,1,Resumo_Horas!$A387)),0)*(((INDIRECT(ADDRESS(357,COLUMN(BF:BF),4,1,$A387))*14)/11)*(1+INDIRECT(ADDRESS(358,COLUMN(BF:BF),4,1,$A387)))),0)</f>
        <v>0</v>
      </c>
      <c r="BF387" cm="1">
        <f t="array" aca="1" ref="BF387" ca="1">IFERROR(IFERROR(Resumo_Horas!BF387/INDIRECT(ADDRESS(7,COLUMN(BG:BG),4,1,Resumo_Horas!$A387)),0)*(((INDIRECT(ADDRESS(357,COLUMN(BG:BG),4,1,$A387))*14)/11)*(1+INDIRECT(ADDRESS(358,COLUMN(BG:BG),4,1,$A387)))),0)</f>
        <v>0</v>
      </c>
      <c r="BG387" cm="1">
        <f t="array" aca="1" ref="BG387" ca="1">IFERROR(IFERROR(Resumo_Horas!BG387/INDIRECT(ADDRESS(7,COLUMN(BH:BH),4,1,Resumo_Horas!$A387)),0)*(((INDIRECT(ADDRESS(357,COLUMN(BH:BH),4,1,$A387))*14)/11)*(1+INDIRECT(ADDRESS(358,COLUMN(BH:BH),4,1,$A387)))),0)</f>
        <v>0</v>
      </c>
      <c r="BH387" cm="1">
        <f t="array" aca="1" ref="BH387" ca="1">IFERROR(IFERROR(Resumo_Horas!BH387/INDIRECT(ADDRESS(7,COLUMN(BI:BI),4,1,Resumo_Horas!$A387)),0)*(((INDIRECT(ADDRESS(357,COLUMN(BI:BI),4,1,$A387))*14)/11)*(1+INDIRECT(ADDRESS(358,COLUMN(BI:BI),4,1,$A387)))),0)</f>
        <v>0</v>
      </c>
      <c r="BI387" cm="1">
        <f t="array" aca="1" ref="BI387" ca="1">IFERROR(IFERROR(Resumo_Horas!BI387/INDIRECT(ADDRESS(7,COLUMN(BJ:BJ),4,1,Resumo_Horas!$A387)),0)*(((INDIRECT(ADDRESS(357,COLUMN(BJ:BJ),4,1,$A387))*14)/11)*(1+INDIRECT(ADDRESS(358,COLUMN(BJ:BJ),4,1,$A387)))),0)</f>
        <v>0</v>
      </c>
      <c r="BJ387" cm="1">
        <f t="array" aca="1" ref="BJ387" ca="1">IFERROR(IFERROR(Resumo_Horas!BJ387/INDIRECT(ADDRESS(7,COLUMN(BK:BK),4,1,Resumo_Horas!$A387)),0)*(((INDIRECT(ADDRESS(357,COLUMN(BK:BK),4,1,$A387))*14)/11)*(1+INDIRECT(ADDRESS(358,COLUMN(BK:BK),4,1,$A387)))),0)</f>
        <v>0</v>
      </c>
      <c r="BK387" s="331" cm="1">
        <f t="array" aca="1" ref="BK387" ca="1">IFERROR(IFERROR(Resumo_Horas!BK387/INDIRECT(ADDRESS(7,COLUMN(BL:BL),4,1,Resumo_Horas!$A387)),0)*(((INDIRECT(ADDRESS(357,COLUMN(BL:BL),4,1,$A387))*14)/11)*(1+INDIRECT(ADDRESS(358,COLUMN(BL:BL),4,1,$A387)))),0)</f>
        <v>0</v>
      </c>
    </row>
    <row r="388" spans="1:63" x14ac:dyDescent="0.25">
      <c r="A388" s="330" t="str" cm="1">
        <f t="array" aca="1" ref="A388" ca="1">IF(INDIRECT(ADDRESS(9+QUOTIENT(ROW(A387)-1,20),4,4,1,"Equipa de projeto")) = 0,"", _xlfn.CONCAT(1 + QUOTIENT(ROW(A387)-1,20),". ", INDIRECT(ADDRESS(9+QUOTIENT(ROW(A387)-1,20),4,4,1,"Equipa de projeto"))))</f>
        <v/>
      </c>
      <c r="B388">
        <f>Atividades!$A$37</f>
        <v>0</v>
      </c>
      <c r="C388" s="123" t="s">
        <v>48</v>
      </c>
      <c r="D388" cm="1">
        <f t="array" aca="1" ref="D388" ca="1">IFERROR(IFERROR(Resumo_Horas!D388/INDIRECT(ADDRESS(7,COLUMN(E:E),4,1,Resumo_Horas!$A388)),0)*(((INDIRECT(ADDRESS(357,COLUMN(E:E),4,1,$A388))*14)/11)*(1+INDIRECT(ADDRESS(358,COLUMN(E:E),4,1,$A388)))),0)</f>
        <v>0</v>
      </c>
      <c r="E388" cm="1">
        <f t="array" aca="1" ref="E388" ca="1">IFERROR(IFERROR(Resumo_Horas!E388/INDIRECT(ADDRESS(7,COLUMN(F:F),4,1,Resumo_Horas!$A388)),0)*(((INDIRECT(ADDRESS(357,COLUMN(F:F),4,1,$A388))*14)/11)*(1+INDIRECT(ADDRESS(358,COLUMN(F:F),4,1,$A388)))),0)</f>
        <v>0</v>
      </c>
      <c r="F388" cm="1">
        <f t="array" aca="1" ref="F388" ca="1">IFERROR(IFERROR(Resumo_Horas!F388/INDIRECT(ADDRESS(7,COLUMN(G:G),4,1,Resumo_Horas!$A388)),0)*(((INDIRECT(ADDRESS(357,COLUMN(G:G),4,1,$A388))*14)/11)*(1+INDIRECT(ADDRESS(358,COLUMN(G:G),4,1,$A388)))),0)</f>
        <v>0</v>
      </c>
      <c r="G388" cm="1">
        <f t="array" aca="1" ref="G388" ca="1">IFERROR(IFERROR(Resumo_Horas!G388/INDIRECT(ADDRESS(7,COLUMN(H:H),4,1,Resumo_Horas!$A388)),0)*(((INDIRECT(ADDRESS(357,COLUMN(H:H),4,1,$A388))*14)/11)*(1+INDIRECT(ADDRESS(358,COLUMN(H:H),4,1,$A388)))),0)</f>
        <v>0</v>
      </c>
      <c r="H388" cm="1">
        <f t="array" aca="1" ref="H388" ca="1">IFERROR(IFERROR(Resumo_Horas!H388/INDIRECT(ADDRESS(7,COLUMN(I:I),4,1,Resumo_Horas!$A388)),0)*(((INDIRECT(ADDRESS(357,COLUMN(I:I),4,1,$A388))*14)/11)*(1+INDIRECT(ADDRESS(358,COLUMN(I:I),4,1,$A388)))),0)</f>
        <v>0</v>
      </c>
      <c r="I388" cm="1">
        <f t="array" aca="1" ref="I388" ca="1">IFERROR(IFERROR(Resumo_Horas!I388/INDIRECT(ADDRESS(7,COLUMN(J:J),4,1,Resumo_Horas!$A388)),0)*(((INDIRECT(ADDRESS(357,COLUMN(J:J),4,1,$A388))*14)/11)*(1+INDIRECT(ADDRESS(358,COLUMN(J:J),4,1,$A388)))),0)</f>
        <v>0</v>
      </c>
      <c r="J388" cm="1">
        <f t="array" aca="1" ref="J388" ca="1">IFERROR(IFERROR(Resumo_Horas!J388/INDIRECT(ADDRESS(7,COLUMN(K:K),4,1,Resumo_Horas!$A388)),0)*(((INDIRECT(ADDRESS(357,COLUMN(K:K),4,1,$A388))*14)/11)*(1+INDIRECT(ADDRESS(358,COLUMN(K:K),4,1,$A388)))),0)</f>
        <v>0</v>
      </c>
      <c r="K388" cm="1">
        <f t="array" aca="1" ref="K388" ca="1">IFERROR(IFERROR(Resumo_Horas!K388/INDIRECT(ADDRESS(7,COLUMN(L:L),4,1,Resumo_Horas!$A388)),0)*(((INDIRECT(ADDRESS(357,COLUMN(L:L),4,1,$A388))*14)/11)*(1+INDIRECT(ADDRESS(358,COLUMN(L:L),4,1,$A388)))),0)</f>
        <v>0</v>
      </c>
      <c r="L388" cm="1">
        <f t="array" aca="1" ref="L388" ca="1">IFERROR(IFERROR(Resumo_Horas!L388/INDIRECT(ADDRESS(7,COLUMN(M:M),4,1,Resumo_Horas!$A388)),0)*(((INDIRECT(ADDRESS(357,COLUMN(M:M),4,1,$A388))*14)/11)*(1+INDIRECT(ADDRESS(358,COLUMN(M:M),4,1,$A388)))),0)</f>
        <v>0</v>
      </c>
      <c r="M388" cm="1">
        <f t="array" aca="1" ref="M388" ca="1">IFERROR(IFERROR(Resumo_Horas!M388/INDIRECT(ADDRESS(7,COLUMN(N:N),4,1,Resumo_Horas!$A388)),0)*(((INDIRECT(ADDRESS(357,COLUMN(N:N),4,1,$A388))*14)/11)*(1+INDIRECT(ADDRESS(358,COLUMN(N:N),4,1,$A388)))),0)</f>
        <v>0</v>
      </c>
      <c r="N388" cm="1">
        <f t="array" aca="1" ref="N388" ca="1">IFERROR(IFERROR(Resumo_Horas!N388/INDIRECT(ADDRESS(7,COLUMN(O:O),4,1,Resumo_Horas!$A388)),0)*(((INDIRECT(ADDRESS(357,COLUMN(O:O),4,1,$A388))*14)/11)*(1+INDIRECT(ADDRESS(358,COLUMN(O:O),4,1,$A388)))),0)</f>
        <v>0</v>
      </c>
      <c r="O388" cm="1">
        <f t="array" aca="1" ref="O388" ca="1">IFERROR(IFERROR(Resumo_Horas!O388/INDIRECT(ADDRESS(7,COLUMN(P:P),4,1,Resumo_Horas!$A388)),0)*(((INDIRECT(ADDRESS(357,COLUMN(P:P),4,1,$A388))*14)/11)*(1+INDIRECT(ADDRESS(358,COLUMN(P:P),4,1,$A388)))),0)</f>
        <v>0</v>
      </c>
      <c r="P388" cm="1">
        <f t="array" aca="1" ref="P388" ca="1">IFERROR(IFERROR(Resumo_Horas!P388/INDIRECT(ADDRESS(7,COLUMN(Q:Q),4,1,Resumo_Horas!$A388)),0)*(((INDIRECT(ADDRESS(357,COLUMN(Q:Q),4,1,$A388))*14)/11)*(1+INDIRECT(ADDRESS(358,COLUMN(Q:Q),4,1,$A388)))),0)</f>
        <v>0</v>
      </c>
      <c r="Q388" cm="1">
        <f t="array" aca="1" ref="Q388" ca="1">IFERROR(IFERROR(Resumo_Horas!Q388/INDIRECT(ADDRESS(7,COLUMN(R:R),4,1,Resumo_Horas!$A388)),0)*(((INDIRECT(ADDRESS(357,COLUMN(R:R),4,1,$A388))*14)/11)*(1+INDIRECT(ADDRESS(358,COLUMN(R:R),4,1,$A388)))),0)</f>
        <v>0</v>
      </c>
      <c r="R388" cm="1">
        <f t="array" aca="1" ref="R388" ca="1">IFERROR(IFERROR(Resumo_Horas!R388/INDIRECT(ADDRESS(7,COLUMN(S:S),4,1,Resumo_Horas!$A388)),0)*(((INDIRECT(ADDRESS(357,COLUMN(S:S),4,1,$A388))*14)/11)*(1+INDIRECT(ADDRESS(358,COLUMN(S:S),4,1,$A388)))),0)</f>
        <v>0</v>
      </c>
      <c r="S388" cm="1">
        <f t="array" aca="1" ref="S388" ca="1">IFERROR(IFERROR(Resumo_Horas!S388/INDIRECT(ADDRESS(7,COLUMN(T:T),4,1,Resumo_Horas!$A388)),0)*(((INDIRECT(ADDRESS(357,COLUMN(T:T),4,1,$A388))*14)/11)*(1+INDIRECT(ADDRESS(358,COLUMN(T:T),4,1,$A388)))),0)</f>
        <v>0</v>
      </c>
      <c r="T388" cm="1">
        <f t="array" aca="1" ref="T388" ca="1">IFERROR(IFERROR(Resumo_Horas!T388/INDIRECT(ADDRESS(7,COLUMN(U:U),4,1,Resumo_Horas!$A388)),0)*(((INDIRECT(ADDRESS(357,COLUMN(U:U),4,1,$A388))*14)/11)*(1+INDIRECT(ADDRESS(358,COLUMN(U:U),4,1,$A388)))),0)</f>
        <v>0</v>
      </c>
      <c r="U388" cm="1">
        <f t="array" aca="1" ref="U388" ca="1">IFERROR(IFERROR(Resumo_Horas!U388/INDIRECT(ADDRESS(7,COLUMN(V:V),4,1,Resumo_Horas!$A388)),0)*(((INDIRECT(ADDRESS(357,COLUMN(V:V),4,1,$A388))*14)/11)*(1+INDIRECT(ADDRESS(358,COLUMN(V:V),4,1,$A388)))),0)</f>
        <v>0</v>
      </c>
      <c r="V388" cm="1">
        <f t="array" aca="1" ref="V388" ca="1">IFERROR(IFERROR(Resumo_Horas!V388/INDIRECT(ADDRESS(7,COLUMN(W:W),4,1,Resumo_Horas!$A388)),0)*(((INDIRECT(ADDRESS(357,COLUMN(W:W),4,1,$A388))*14)/11)*(1+INDIRECT(ADDRESS(358,COLUMN(W:W),4,1,$A388)))),0)</f>
        <v>0</v>
      </c>
      <c r="W388" cm="1">
        <f t="array" aca="1" ref="W388" ca="1">IFERROR(IFERROR(Resumo_Horas!W388/INDIRECT(ADDRESS(7,COLUMN(X:X),4,1,Resumo_Horas!$A388)),0)*(((INDIRECT(ADDRESS(357,COLUMN(X:X),4,1,$A388))*14)/11)*(1+INDIRECT(ADDRESS(358,COLUMN(X:X),4,1,$A388)))),0)</f>
        <v>0</v>
      </c>
      <c r="X388" cm="1">
        <f t="array" aca="1" ref="X388" ca="1">IFERROR(IFERROR(Resumo_Horas!X388/INDIRECT(ADDRESS(7,COLUMN(Y:Y),4,1,Resumo_Horas!$A388)),0)*(((INDIRECT(ADDRESS(357,COLUMN(Y:Y),4,1,$A388))*14)/11)*(1+INDIRECT(ADDRESS(358,COLUMN(Y:Y),4,1,$A388)))),0)</f>
        <v>0</v>
      </c>
      <c r="Y388" cm="1">
        <f t="array" aca="1" ref="Y388" ca="1">IFERROR(IFERROR(Resumo_Horas!Y388/INDIRECT(ADDRESS(7,COLUMN(Z:Z),4,1,Resumo_Horas!$A388)),0)*(((INDIRECT(ADDRESS(357,COLUMN(Z:Z),4,1,$A388))*14)/11)*(1+INDIRECT(ADDRESS(358,COLUMN(Z:Z),4,1,$A388)))),0)</f>
        <v>0</v>
      </c>
      <c r="Z388" cm="1">
        <f t="array" aca="1" ref="Z388" ca="1">IFERROR(IFERROR(Resumo_Horas!Z388/INDIRECT(ADDRESS(7,COLUMN(AA:AA),4,1,Resumo_Horas!$A388)),0)*(((INDIRECT(ADDRESS(357,COLUMN(AA:AA),4,1,$A388))*14)/11)*(1+INDIRECT(ADDRESS(358,COLUMN(AA:AA),4,1,$A388)))),0)</f>
        <v>0</v>
      </c>
      <c r="AA388" cm="1">
        <f t="array" aca="1" ref="AA388" ca="1">IFERROR(IFERROR(Resumo_Horas!AA388/INDIRECT(ADDRESS(7,COLUMN(AB:AB),4,1,Resumo_Horas!$A388)),0)*(((INDIRECT(ADDRESS(357,COLUMN(AB:AB),4,1,$A388))*14)/11)*(1+INDIRECT(ADDRESS(358,COLUMN(AB:AB),4,1,$A388)))),0)</f>
        <v>0</v>
      </c>
      <c r="AB388" cm="1">
        <f t="array" aca="1" ref="AB388" ca="1">IFERROR(IFERROR(Resumo_Horas!AB388/INDIRECT(ADDRESS(7,COLUMN(AC:AC),4,1,Resumo_Horas!$A388)),0)*(((INDIRECT(ADDRESS(357,COLUMN(AC:AC),4,1,$A388))*14)/11)*(1+INDIRECT(ADDRESS(358,COLUMN(AC:AC),4,1,$A388)))),0)</f>
        <v>0</v>
      </c>
      <c r="AC388" cm="1">
        <f t="array" aca="1" ref="AC388" ca="1">IFERROR(IFERROR(Resumo_Horas!AC388/INDIRECT(ADDRESS(7,COLUMN(AD:AD),4,1,Resumo_Horas!$A388)),0)*(((INDIRECT(ADDRESS(357,COLUMN(AD:AD),4,1,$A388))*14)/11)*(1+INDIRECT(ADDRESS(358,COLUMN(AD:AD),4,1,$A388)))),0)</f>
        <v>0</v>
      </c>
      <c r="AD388" cm="1">
        <f t="array" aca="1" ref="AD388" ca="1">IFERROR(IFERROR(Resumo_Horas!AD388/INDIRECT(ADDRESS(7,COLUMN(AE:AE),4,1,Resumo_Horas!$A388)),0)*(((INDIRECT(ADDRESS(357,COLUMN(AE:AE),4,1,$A388))*14)/11)*(1+INDIRECT(ADDRESS(358,COLUMN(AE:AE),4,1,$A388)))),0)</f>
        <v>0</v>
      </c>
      <c r="AE388" cm="1">
        <f t="array" aca="1" ref="AE388" ca="1">IFERROR(IFERROR(Resumo_Horas!AE388/INDIRECT(ADDRESS(7,COLUMN(AF:AF),4,1,Resumo_Horas!$A388)),0)*(((INDIRECT(ADDRESS(357,COLUMN(AF:AF),4,1,$A388))*14)/11)*(1+INDIRECT(ADDRESS(358,COLUMN(AF:AF),4,1,$A388)))),0)</f>
        <v>0</v>
      </c>
      <c r="AF388" cm="1">
        <f t="array" aca="1" ref="AF388" ca="1">IFERROR(IFERROR(Resumo_Horas!AF388/INDIRECT(ADDRESS(7,COLUMN(AG:AG),4,1,Resumo_Horas!$A388)),0)*(((INDIRECT(ADDRESS(357,COLUMN(AG:AG),4,1,$A388))*14)/11)*(1+INDIRECT(ADDRESS(358,COLUMN(AG:AG),4,1,$A388)))),0)</f>
        <v>0</v>
      </c>
      <c r="AG388" cm="1">
        <f t="array" aca="1" ref="AG388" ca="1">IFERROR(IFERROR(Resumo_Horas!AG388/INDIRECT(ADDRESS(7,COLUMN(AH:AH),4,1,Resumo_Horas!$A388)),0)*(((INDIRECT(ADDRESS(357,COLUMN(AH:AH),4,1,$A388))*14)/11)*(1+INDIRECT(ADDRESS(358,COLUMN(AH:AH),4,1,$A388)))),0)</f>
        <v>0</v>
      </c>
      <c r="AH388" cm="1">
        <f t="array" aca="1" ref="AH388" ca="1">IFERROR(IFERROR(Resumo_Horas!AH388/INDIRECT(ADDRESS(7,COLUMN(AI:AI),4,1,Resumo_Horas!$A388)),0)*(((INDIRECT(ADDRESS(357,COLUMN(AI:AI),4,1,$A388))*14)/11)*(1+INDIRECT(ADDRESS(358,COLUMN(AI:AI),4,1,$A388)))),0)</f>
        <v>0</v>
      </c>
      <c r="AI388" cm="1">
        <f t="array" aca="1" ref="AI388" ca="1">IFERROR(IFERROR(Resumo_Horas!AI388/INDIRECT(ADDRESS(7,COLUMN(AJ:AJ),4,1,Resumo_Horas!$A388)),0)*(((INDIRECT(ADDRESS(357,COLUMN(AJ:AJ),4,1,$A388))*14)/11)*(1+INDIRECT(ADDRESS(358,COLUMN(AJ:AJ),4,1,$A388)))),0)</f>
        <v>0</v>
      </c>
      <c r="AJ388" cm="1">
        <f t="array" aca="1" ref="AJ388" ca="1">IFERROR(IFERROR(Resumo_Horas!AJ388/INDIRECT(ADDRESS(7,COLUMN(AK:AK),4,1,Resumo_Horas!$A388)),0)*(((INDIRECT(ADDRESS(357,COLUMN(AK:AK),4,1,$A388))*14)/11)*(1+INDIRECT(ADDRESS(358,COLUMN(AK:AK),4,1,$A388)))),0)</f>
        <v>0</v>
      </c>
      <c r="AK388" cm="1">
        <f t="array" aca="1" ref="AK388" ca="1">IFERROR(IFERROR(Resumo_Horas!AK388/INDIRECT(ADDRESS(7,COLUMN(AL:AL),4,1,Resumo_Horas!$A388)),0)*(((INDIRECT(ADDRESS(357,COLUMN(AL:AL),4,1,$A388))*14)/11)*(1+INDIRECT(ADDRESS(358,COLUMN(AL:AL),4,1,$A388)))),0)</f>
        <v>0</v>
      </c>
      <c r="AL388" cm="1">
        <f t="array" aca="1" ref="AL388" ca="1">IFERROR(IFERROR(Resumo_Horas!AL388/INDIRECT(ADDRESS(7,COLUMN(AM:AM),4,1,Resumo_Horas!$A388)),0)*(((INDIRECT(ADDRESS(357,COLUMN(AM:AM),4,1,$A388))*14)/11)*(1+INDIRECT(ADDRESS(358,COLUMN(AM:AM),4,1,$A388)))),0)</f>
        <v>0</v>
      </c>
      <c r="AM388" cm="1">
        <f t="array" aca="1" ref="AM388" ca="1">IFERROR(IFERROR(Resumo_Horas!AM388/INDIRECT(ADDRESS(7,COLUMN(AN:AN),4,1,Resumo_Horas!$A388)),0)*(((INDIRECT(ADDRESS(357,COLUMN(AN:AN),4,1,$A388))*14)/11)*(1+INDIRECT(ADDRESS(358,COLUMN(AN:AN),4,1,$A388)))),0)</f>
        <v>0</v>
      </c>
      <c r="AN388" cm="1">
        <f t="array" aca="1" ref="AN388" ca="1">IFERROR(IFERROR(Resumo_Horas!AN388/INDIRECT(ADDRESS(7,COLUMN(AO:AO),4,1,Resumo_Horas!$A388)),0)*(((INDIRECT(ADDRESS(357,COLUMN(AO:AO),4,1,$A388))*14)/11)*(1+INDIRECT(ADDRESS(358,COLUMN(AO:AO),4,1,$A388)))),0)</f>
        <v>0</v>
      </c>
      <c r="AO388" cm="1">
        <f t="array" aca="1" ref="AO388" ca="1">IFERROR(IFERROR(Resumo_Horas!AO388/INDIRECT(ADDRESS(7,COLUMN(AP:AP),4,1,Resumo_Horas!$A388)),0)*(((INDIRECT(ADDRESS(357,COLUMN(AP:AP),4,1,$A388))*14)/11)*(1+INDIRECT(ADDRESS(358,COLUMN(AP:AP),4,1,$A388)))),0)</f>
        <v>0</v>
      </c>
      <c r="AP388" cm="1">
        <f t="array" aca="1" ref="AP388" ca="1">IFERROR(IFERROR(Resumo_Horas!AP388/INDIRECT(ADDRESS(7,COLUMN(AQ:AQ),4,1,Resumo_Horas!$A388)),0)*(((INDIRECT(ADDRESS(357,COLUMN(AQ:AQ),4,1,$A388))*14)/11)*(1+INDIRECT(ADDRESS(358,COLUMN(AQ:AQ),4,1,$A388)))),0)</f>
        <v>0</v>
      </c>
      <c r="AQ388" cm="1">
        <f t="array" aca="1" ref="AQ388" ca="1">IFERROR(IFERROR(Resumo_Horas!AQ388/INDIRECT(ADDRESS(7,COLUMN(AR:AR),4,1,Resumo_Horas!$A388)),0)*(((INDIRECT(ADDRESS(357,COLUMN(AR:AR),4,1,$A388))*14)/11)*(1+INDIRECT(ADDRESS(358,COLUMN(AR:AR),4,1,$A388)))),0)</f>
        <v>0</v>
      </c>
      <c r="AR388" cm="1">
        <f t="array" aca="1" ref="AR388" ca="1">IFERROR(IFERROR(Resumo_Horas!AR388/INDIRECT(ADDRESS(7,COLUMN(AS:AS),4,1,Resumo_Horas!$A388)),0)*(((INDIRECT(ADDRESS(357,COLUMN(AS:AS),4,1,$A388))*14)/11)*(1+INDIRECT(ADDRESS(358,COLUMN(AS:AS),4,1,$A388)))),0)</f>
        <v>0</v>
      </c>
      <c r="AS388" cm="1">
        <f t="array" aca="1" ref="AS388" ca="1">IFERROR(IFERROR(Resumo_Horas!AS388/INDIRECT(ADDRESS(7,COLUMN(AT:AT),4,1,Resumo_Horas!$A388)),0)*(((INDIRECT(ADDRESS(357,COLUMN(AT:AT),4,1,$A388))*14)/11)*(1+INDIRECT(ADDRESS(358,COLUMN(AT:AT),4,1,$A388)))),0)</f>
        <v>0</v>
      </c>
      <c r="AT388" cm="1">
        <f t="array" aca="1" ref="AT388" ca="1">IFERROR(IFERROR(Resumo_Horas!AT388/INDIRECT(ADDRESS(7,COLUMN(AU:AU),4,1,Resumo_Horas!$A388)),0)*(((INDIRECT(ADDRESS(357,COLUMN(AU:AU),4,1,$A388))*14)/11)*(1+INDIRECT(ADDRESS(358,COLUMN(AU:AU),4,1,$A388)))),0)</f>
        <v>0</v>
      </c>
      <c r="AU388" cm="1">
        <f t="array" aca="1" ref="AU388" ca="1">IFERROR(IFERROR(Resumo_Horas!AU388/INDIRECT(ADDRESS(7,COLUMN(AV:AV),4,1,Resumo_Horas!$A388)),0)*(((INDIRECT(ADDRESS(357,COLUMN(AV:AV),4,1,$A388))*14)/11)*(1+INDIRECT(ADDRESS(358,COLUMN(AV:AV),4,1,$A388)))),0)</f>
        <v>0</v>
      </c>
      <c r="AV388" cm="1">
        <f t="array" aca="1" ref="AV388" ca="1">IFERROR(IFERROR(Resumo_Horas!AV388/INDIRECT(ADDRESS(7,COLUMN(AW:AW),4,1,Resumo_Horas!$A388)),0)*(((INDIRECT(ADDRESS(357,COLUMN(AW:AW),4,1,$A388))*14)/11)*(1+INDIRECT(ADDRESS(358,COLUMN(AW:AW),4,1,$A388)))),0)</f>
        <v>0</v>
      </c>
      <c r="AW388" cm="1">
        <f t="array" aca="1" ref="AW388" ca="1">IFERROR(IFERROR(Resumo_Horas!AW388/INDIRECT(ADDRESS(7,COLUMN(AX:AX),4,1,Resumo_Horas!$A388)),0)*(((INDIRECT(ADDRESS(357,COLUMN(AX:AX),4,1,$A388))*14)/11)*(1+INDIRECT(ADDRESS(358,COLUMN(AX:AX),4,1,$A388)))),0)</f>
        <v>0</v>
      </c>
      <c r="AX388" cm="1">
        <f t="array" aca="1" ref="AX388" ca="1">IFERROR(IFERROR(Resumo_Horas!AX388/INDIRECT(ADDRESS(7,COLUMN(AY:AY),4,1,Resumo_Horas!$A388)),0)*(((INDIRECT(ADDRESS(357,COLUMN(AY:AY),4,1,$A388))*14)/11)*(1+INDIRECT(ADDRESS(358,COLUMN(AY:AY),4,1,$A388)))),0)</f>
        <v>0</v>
      </c>
      <c r="AY388" cm="1">
        <f t="array" aca="1" ref="AY388" ca="1">IFERROR(IFERROR(Resumo_Horas!AY388/INDIRECT(ADDRESS(7,COLUMN(AZ:AZ),4,1,Resumo_Horas!$A388)),0)*(((INDIRECT(ADDRESS(357,COLUMN(AZ:AZ),4,1,$A388))*14)/11)*(1+INDIRECT(ADDRESS(358,COLUMN(AZ:AZ),4,1,$A388)))),0)</f>
        <v>0</v>
      </c>
      <c r="AZ388" cm="1">
        <f t="array" aca="1" ref="AZ388" ca="1">IFERROR(IFERROR(Resumo_Horas!AZ388/INDIRECT(ADDRESS(7,COLUMN(BA:BA),4,1,Resumo_Horas!$A388)),0)*(((INDIRECT(ADDRESS(357,COLUMN(BA:BA),4,1,$A388))*14)/11)*(1+INDIRECT(ADDRESS(358,COLUMN(BA:BA),4,1,$A388)))),0)</f>
        <v>0</v>
      </c>
      <c r="BA388" cm="1">
        <f t="array" aca="1" ref="BA388" ca="1">IFERROR(IFERROR(Resumo_Horas!BA388/INDIRECT(ADDRESS(7,COLUMN(BB:BB),4,1,Resumo_Horas!$A388)),0)*(((INDIRECT(ADDRESS(357,COLUMN(BB:BB),4,1,$A388))*14)/11)*(1+INDIRECT(ADDRESS(358,COLUMN(BB:BB),4,1,$A388)))),0)</f>
        <v>0</v>
      </c>
      <c r="BB388" cm="1">
        <f t="array" aca="1" ref="BB388" ca="1">IFERROR(IFERROR(Resumo_Horas!BB388/INDIRECT(ADDRESS(7,COLUMN(BC:BC),4,1,Resumo_Horas!$A388)),0)*(((INDIRECT(ADDRESS(357,COLUMN(BC:BC),4,1,$A388))*14)/11)*(1+INDIRECT(ADDRESS(358,COLUMN(BC:BC),4,1,$A388)))),0)</f>
        <v>0</v>
      </c>
      <c r="BC388" cm="1">
        <f t="array" aca="1" ref="BC388" ca="1">IFERROR(IFERROR(Resumo_Horas!BC388/INDIRECT(ADDRESS(7,COLUMN(BD:BD),4,1,Resumo_Horas!$A388)),0)*(((INDIRECT(ADDRESS(357,COLUMN(BD:BD),4,1,$A388))*14)/11)*(1+INDIRECT(ADDRESS(358,COLUMN(BD:BD),4,1,$A388)))),0)</f>
        <v>0</v>
      </c>
      <c r="BD388" cm="1">
        <f t="array" aca="1" ref="BD388" ca="1">IFERROR(IFERROR(Resumo_Horas!BD388/INDIRECT(ADDRESS(7,COLUMN(BE:BE),4,1,Resumo_Horas!$A388)),0)*(((INDIRECT(ADDRESS(357,COLUMN(BE:BE),4,1,$A388))*14)/11)*(1+INDIRECT(ADDRESS(358,COLUMN(BE:BE),4,1,$A388)))),0)</f>
        <v>0</v>
      </c>
      <c r="BE388" cm="1">
        <f t="array" aca="1" ref="BE388" ca="1">IFERROR(IFERROR(Resumo_Horas!BE388/INDIRECT(ADDRESS(7,COLUMN(BF:BF),4,1,Resumo_Horas!$A388)),0)*(((INDIRECT(ADDRESS(357,COLUMN(BF:BF),4,1,$A388))*14)/11)*(1+INDIRECT(ADDRESS(358,COLUMN(BF:BF),4,1,$A388)))),0)</f>
        <v>0</v>
      </c>
      <c r="BF388" cm="1">
        <f t="array" aca="1" ref="BF388" ca="1">IFERROR(IFERROR(Resumo_Horas!BF388/INDIRECT(ADDRESS(7,COLUMN(BG:BG),4,1,Resumo_Horas!$A388)),0)*(((INDIRECT(ADDRESS(357,COLUMN(BG:BG),4,1,$A388))*14)/11)*(1+INDIRECT(ADDRESS(358,COLUMN(BG:BG),4,1,$A388)))),0)</f>
        <v>0</v>
      </c>
      <c r="BG388" cm="1">
        <f t="array" aca="1" ref="BG388" ca="1">IFERROR(IFERROR(Resumo_Horas!BG388/INDIRECT(ADDRESS(7,COLUMN(BH:BH),4,1,Resumo_Horas!$A388)),0)*(((INDIRECT(ADDRESS(357,COLUMN(BH:BH),4,1,$A388))*14)/11)*(1+INDIRECT(ADDRESS(358,COLUMN(BH:BH),4,1,$A388)))),0)</f>
        <v>0</v>
      </c>
      <c r="BH388" cm="1">
        <f t="array" aca="1" ref="BH388" ca="1">IFERROR(IFERROR(Resumo_Horas!BH388/INDIRECT(ADDRESS(7,COLUMN(BI:BI),4,1,Resumo_Horas!$A388)),0)*(((INDIRECT(ADDRESS(357,COLUMN(BI:BI),4,1,$A388))*14)/11)*(1+INDIRECT(ADDRESS(358,COLUMN(BI:BI),4,1,$A388)))),0)</f>
        <v>0</v>
      </c>
      <c r="BI388" cm="1">
        <f t="array" aca="1" ref="BI388" ca="1">IFERROR(IFERROR(Resumo_Horas!BI388/INDIRECT(ADDRESS(7,COLUMN(BJ:BJ),4,1,Resumo_Horas!$A388)),0)*(((INDIRECT(ADDRESS(357,COLUMN(BJ:BJ),4,1,$A388))*14)/11)*(1+INDIRECT(ADDRESS(358,COLUMN(BJ:BJ),4,1,$A388)))),0)</f>
        <v>0</v>
      </c>
      <c r="BJ388" cm="1">
        <f t="array" aca="1" ref="BJ388" ca="1">IFERROR(IFERROR(Resumo_Horas!BJ388/INDIRECT(ADDRESS(7,COLUMN(BK:BK),4,1,Resumo_Horas!$A388)),0)*(((INDIRECT(ADDRESS(357,COLUMN(BK:BK),4,1,$A388))*14)/11)*(1+INDIRECT(ADDRESS(358,COLUMN(BK:BK),4,1,$A388)))),0)</f>
        <v>0</v>
      </c>
      <c r="BK388" s="331" cm="1">
        <f t="array" aca="1" ref="BK388" ca="1">IFERROR(IFERROR(Resumo_Horas!BK388/INDIRECT(ADDRESS(7,COLUMN(BL:BL),4,1,Resumo_Horas!$A388)),0)*(((INDIRECT(ADDRESS(357,COLUMN(BL:BL),4,1,$A388))*14)/11)*(1+INDIRECT(ADDRESS(358,COLUMN(BL:BL),4,1,$A388)))),0)</f>
        <v>0</v>
      </c>
    </row>
    <row r="389" spans="1:63" x14ac:dyDescent="0.25">
      <c r="A389" s="330" t="str" cm="1">
        <f t="array" aca="1" ref="A389" ca="1">IF(INDIRECT(ADDRESS(9+QUOTIENT(ROW(A388)-1,20),4,4,1,"Equipa de projeto")) = 0,"", _xlfn.CONCAT(1 + QUOTIENT(ROW(A388)-1,20),". ", INDIRECT(ADDRESS(9+QUOTIENT(ROW(A388)-1,20),4,4,1,"Equipa de projeto"))))</f>
        <v/>
      </c>
      <c r="B389">
        <f>Atividades!$A$37</f>
        <v>0</v>
      </c>
      <c r="C389" s="123" t="s">
        <v>49</v>
      </c>
      <c r="D389" cm="1">
        <f t="array" aca="1" ref="D389" ca="1">IFERROR(IFERROR(Resumo_Horas!D389/INDIRECT(ADDRESS(7,COLUMN(E:E),4,1,Resumo_Horas!$A389)),0)*(((INDIRECT(ADDRESS(357,COLUMN(E:E),4,1,$A389))*14)/11)*(1+INDIRECT(ADDRESS(358,COLUMN(E:E),4,1,$A389)))),0)</f>
        <v>0</v>
      </c>
      <c r="E389" cm="1">
        <f t="array" aca="1" ref="E389" ca="1">IFERROR(IFERROR(Resumo_Horas!E389/INDIRECT(ADDRESS(7,COLUMN(F:F),4,1,Resumo_Horas!$A389)),0)*(((INDIRECT(ADDRESS(357,COLUMN(F:F),4,1,$A389))*14)/11)*(1+INDIRECT(ADDRESS(358,COLUMN(F:F),4,1,$A389)))),0)</f>
        <v>0</v>
      </c>
      <c r="F389" cm="1">
        <f t="array" aca="1" ref="F389" ca="1">IFERROR(IFERROR(Resumo_Horas!F389/INDIRECT(ADDRESS(7,COLUMN(G:G),4,1,Resumo_Horas!$A389)),0)*(((INDIRECT(ADDRESS(357,COLUMN(G:G),4,1,$A389))*14)/11)*(1+INDIRECT(ADDRESS(358,COLUMN(G:G),4,1,$A389)))),0)</f>
        <v>0</v>
      </c>
      <c r="G389" cm="1">
        <f t="array" aca="1" ref="G389" ca="1">IFERROR(IFERROR(Resumo_Horas!G389/INDIRECT(ADDRESS(7,COLUMN(H:H),4,1,Resumo_Horas!$A389)),0)*(((INDIRECT(ADDRESS(357,COLUMN(H:H),4,1,$A389))*14)/11)*(1+INDIRECT(ADDRESS(358,COLUMN(H:H),4,1,$A389)))),0)</f>
        <v>0</v>
      </c>
      <c r="H389" cm="1">
        <f t="array" aca="1" ref="H389" ca="1">IFERROR(IFERROR(Resumo_Horas!H389/INDIRECT(ADDRESS(7,COLUMN(I:I),4,1,Resumo_Horas!$A389)),0)*(((INDIRECT(ADDRESS(357,COLUMN(I:I),4,1,$A389))*14)/11)*(1+INDIRECT(ADDRESS(358,COLUMN(I:I),4,1,$A389)))),0)</f>
        <v>0</v>
      </c>
      <c r="I389" cm="1">
        <f t="array" aca="1" ref="I389" ca="1">IFERROR(IFERROR(Resumo_Horas!I389/INDIRECT(ADDRESS(7,COLUMN(J:J),4,1,Resumo_Horas!$A389)),0)*(((INDIRECT(ADDRESS(357,COLUMN(J:J),4,1,$A389))*14)/11)*(1+INDIRECT(ADDRESS(358,COLUMN(J:J),4,1,$A389)))),0)</f>
        <v>0</v>
      </c>
      <c r="J389" cm="1">
        <f t="array" aca="1" ref="J389" ca="1">IFERROR(IFERROR(Resumo_Horas!J389/INDIRECT(ADDRESS(7,COLUMN(K:K),4,1,Resumo_Horas!$A389)),0)*(((INDIRECT(ADDRESS(357,COLUMN(K:K),4,1,$A389))*14)/11)*(1+INDIRECT(ADDRESS(358,COLUMN(K:K),4,1,$A389)))),0)</f>
        <v>0</v>
      </c>
      <c r="K389" cm="1">
        <f t="array" aca="1" ref="K389" ca="1">IFERROR(IFERROR(Resumo_Horas!K389/INDIRECT(ADDRESS(7,COLUMN(L:L),4,1,Resumo_Horas!$A389)),0)*(((INDIRECT(ADDRESS(357,COLUMN(L:L),4,1,$A389))*14)/11)*(1+INDIRECT(ADDRESS(358,COLUMN(L:L),4,1,$A389)))),0)</f>
        <v>0</v>
      </c>
      <c r="L389" cm="1">
        <f t="array" aca="1" ref="L389" ca="1">IFERROR(IFERROR(Resumo_Horas!L389/INDIRECT(ADDRESS(7,COLUMN(M:M),4,1,Resumo_Horas!$A389)),0)*(((INDIRECT(ADDRESS(357,COLUMN(M:M),4,1,$A389))*14)/11)*(1+INDIRECT(ADDRESS(358,COLUMN(M:M),4,1,$A389)))),0)</f>
        <v>0</v>
      </c>
      <c r="M389" cm="1">
        <f t="array" aca="1" ref="M389" ca="1">IFERROR(IFERROR(Resumo_Horas!M389/INDIRECT(ADDRESS(7,COLUMN(N:N),4,1,Resumo_Horas!$A389)),0)*(((INDIRECT(ADDRESS(357,COLUMN(N:N),4,1,$A389))*14)/11)*(1+INDIRECT(ADDRESS(358,COLUMN(N:N),4,1,$A389)))),0)</f>
        <v>0</v>
      </c>
      <c r="N389" cm="1">
        <f t="array" aca="1" ref="N389" ca="1">IFERROR(IFERROR(Resumo_Horas!N389/INDIRECT(ADDRESS(7,COLUMN(O:O),4,1,Resumo_Horas!$A389)),0)*(((INDIRECT(ADDRESS(357,COLUMN(O:O),4,1,$A389))*14)/11)*(1+INDIRECT(ADDRESS(358,COLUMN(O:O),4,1,$A389)))),0)</f>
        <v>0</v>
      </c>
      <c r="O389" cm="1">
        <f t="array" aca="1" ref="O389" ca="1">IFERROR(IFERROR(Resumo_Horas!O389/INDIRECT(ADDRESS(7,COLUMN(P:P),4,1,Resumo_Horas!$A389)),0)*(((INDIRECT(ADDRESS(357,COLUMN(P:P),4,1,$A389))*14)/11)*(1+INDIRECT(ADDRESS(358,COLUMN(P:P),4,1,$A389)))),0)</f>
        <v>0</v>
      </c>
      <c r="P389" cm="1">
        <f t="array" aca="1" ref="P389" ca="1">IFERROR(IFERROR(Resumo_Horas!P389/INDIRECT(ADDRESS(7,COLUMN(Q:Q),4,1,Resumo_Horas!$A389)),0)*(((INDIRECT(ADDRESS(357,COLUMN(Q:Q),4,1,$A389))*14)/11)*(1+INDIRECT(ADDRESS(358,COLUMN(Q:Q),4,1,$A389)))),0)</f>
        <v>0</v>
      </c>
      <c r="Q389" cm="1">
        <f t="array" aca="1" ref="Q389" ca="1">IFERROR(IFERROR(Resumo_Horas!Q389/INDIRECT(ADDRESS(7,COLUMN(R:R),4,1,Resumo_Horas!$A389)),0)*(((INDIRECT(ADDRESS(357,COLUMN(R:R),4,1,$A389))*14)/11)*(1+INDIRECT(ADDRESS(358,COLUMN(R:R),4,1,$A389)))),0)</f>
        <v>0</v>
      </c>
      <c r="R389" cm="1">
        <f t="array" aca="1" ref="R389" ca="1">IFERROR(IFERROR(Resumo_Horas!R389/INDIRECT(ADDRESS(7,COLUMN(S:S),4,1,Resumo_Horas!$A389)),0)*(((INDIRECT(ADDRESS(357,COLUMN(S:S),4,1,$A389))*14)/11)*(1+INDIRECT(ADDRESS(358,COLUMN(S:S),4,1,$A389)))),0)</f>
        <v>0</v>
      </c>
      <c r="S389" cm="1">
        <f t="array" aca="1" ref="S389" ca="1">IFERROR(IFERROR(Resumo_Horas!S389/INDIRECT(ADDRESS(7,COLUMN(T:T),4,1,Resumo_Horas!$A389)),0)*(((INDIRECT(ADDRESS(357,COLUMN(T:T),4,1,$A389))*14)/11)*(1+INDIRECT(ADDRESS(358,COLUMN(T:T),4,1,$A389)))),0)</f>
        <v>0</v>
      </c>
      <c r="T389" cm="1">
        <f t="array" aca="1" ref="T389" ca="1">IFERROR(IFERROR(Resumo_Horas!T389/INDIRECT(ADDRESS(7,COLUMN(U:U),4,1,Resumo_Horas!$A389)),0)*(((INDIRECT(ADDRESS(357,COLUMN(U:U),4,1,$A389))*14)/11)*(1+INDIRECT(ADDRESS(358,COLUMN(U:U),4,1,$A389)))),0)</f>
        <v>0</v>
      </c>
      <c r="U389" cm="1">
        <f t="array" aca="1" ref="U389" ca="1">IFERROR(IFERROR(Resumo_Horas!U389/INDIRECT(ADDRESS(7,COLUMN(V:V),4,1,Resumo_Horas!$A389)),0)*(((INDIRECT(ADDRESS(357,COLUMN(V:V),4,1,$A389))*14)/11)*(1+INDIRECT(ADDRESS(358,COLUMN(V:V),4,1,$A389)))),0)</f>
        <v>0</v>
      </c>
      <c r="V389" cm="1">
        <f t="array" aca="1" ref="V389" ca="1">IFERROR(IFERROR(Resumo_Horas!V389/INDIRECT(ADDRESS(7,COLUMN(W:W),4,1,Resumo_Horas!$A389)),0)*(((INDIRECT(ADDRESS(357,COLUMN(W:W),4,1,$A389))*14)/11)*(1+INDIRECT(ADDRESS(358,COLUMN(W:W),4,1,$A389)))),0)</f>
        <v>0</v>
      </c>
      <c r="W389" cm="1">
        <f t="array" aca="1" ref="W389" ca="1">IFERROR(IFERROR(Resumo_Horas!W389/INDIRECT(ADDRESS(7,COLUMN(X:X),4,1,Resumo_Horas!$A389)),0)*(((INDIRECT(ADDRESS(357,COLUMN(X:X),4,1,$A389))*14)/11)*(1+INDIRECT(ADDRESS(358,COLUMN(X:X),4,1,$A389)))),0)</f>
        <v>0</v>
      </c>
      <c r="X389" cm="1">
        <f t="array" aca="1" ref="X389" ca="1">IFERROR(IFERROR(Resumo_Horas!X389/INDIRECT(ADDRESS(7,COLUMN(Y:Y),4,1,Resumo_Horas!$A389)),0)*(((INDIRECT(ADDRESS(357,COLUMN(Y:Y),4,1,$A389))*14)/11)*(1+INDIRECT(ADDRESS(358,COLUMN(Y:Y),4,1,$A389)))),0)</f>
        <v>0</v>
      </c>
      <c r="Y389" cm="1">
        <f t="array" aca="1" ref="Y389" ca="1">IFERROR(IFERROR(Resumo_Horas!Y389/INDIRECT(ADDRESS(7,COLUMN(Z:Z),4,1,Resumo_Horas!$A389)),0)*(((INDIRECT(ADDRESS(357,COLUMN(Z:Z),4,1,$A389))*14)/11)*(1+INDIRECT(ADDRESS(358,COLUMN(Z:Z),4,1,$A389)))),0)</f>
        <v>0</v>
      </c>
      <c r="Z389" cm="1">
        <f t="array" aca="1" ref="Z389" ca="1">IFERROR(IFERROR(Resumo_Horas!Z389/INDIRECT(ADDRESS(7,COLUMN(AA:AA),4,1,Resumo_Horas!$A389)),0)*(((INDIRECT(ADDRESS(357,COLUMN(AA:AA),4,1,$A389))*14)/11)*(1+INDIRECT(ADDRESS(358,COLUMN(AA:AA),4,1,$A389)))),0)</f>
        <v>0</v>
      </c>
      <c r="AA389" cm="1">
        <f t="array" aca="1" ref="AA389" ca="1">IFERROR(IFERROR(Resumo_Horas!AA389/INDIRECT(ADDRESS(7,COLUMN(AB:AB),4,1,Resumo_Horas!$A389)),0)*(((INDIRECT(ADDRESS(357,COLUMN(AB:AB),4,1,$A389))*14)/11)*(1+INDIRECT(ADDRESS(358,COLUMN(AB:AB),4,1,$A389)))),0)</f>
        <v>0</v>
      </c>
      <c r="AB389" cm="1">
        <f t="array" aca="1" ref="AB389" ca="1">IFERROR(IFERROR(Resumo_Horas!AB389/INDIRECT(ADDRESS(7,COLUMN(AC:AC),4,1,Resumo_Horas!$A389)),0)*(((INDIRECT(ADDRESS(357,COLUMN(AC:AC),4,1,$A389))*14)/11)*(1+INDIRECT(ADDRESS(358,COLUMN(AC:AC),4,1,$A389)))),0)</f>
        <v>0</v>
      </c>
      <c r="AC389" cm="1">
        <f t="array" aca="1" ref="AC389" ca="1">IFERROR(IFERROR(Resumo_Horas!AC389/INDIRECT(ADDRESS(7,COLUMN(AD:AD),4,1,Resumo_Horas!$A389)),0)*(((INDIRECT(ADDRESS(357,COLUMN(AD:AD),4,1,$A389))*14)/11)*(1+INDIRECT(ADDRESS(358,COLUMN(AD:AD),4,1,$A389)))),0)</f>
        <v>0</v>
      </c>
      <c r="AD389" cm="1">
        <f t="array" aca="1" ref="AD389" ca="1">IFERROR(IFERROR(Resumo_Horas!AD389/INDIRECT(ADDRESS(7,COLUMN(AE:AE),4,1,Resumo_Horas!$A389)),0)*(((INDIRECT(ADDRESS(357,COLUMN(AE:AE),4,1,$A389))*14)/11)*(1+INDIRECT(ADDRESS(358,COLUMN(AE:AE),4,1,$A389)))),0)</f>
        <v>0</v>
      </c>
      <c r="AE389" cm="1">
        <f t="array" aca="1" ref="AE389" ca="1">IFERROR(IFERROR(Resumo_Horas!AE389/INDIRECT(ADDRESS(7,COLUMN(AF:AF),4,1,Resumo_Horas!$A389)),0)*(((INDIRECT(ADDRESS(357,COLUMN(AF:AF),4,1,$A389))*14)/11)*(1+INDIRECT(ADDRESS(358,COLUMN(AF:AF),4,1,$A389)))),0)</f>
        <v>0</v>
      </c>
      <c r="AF389" cm="1">
        <f t="array" aca="1" ref="AF389" ca="1">IFERROR(IFERROR(Resumo_Horas!AF389/INDIRECT(ADDRESS(7,COLUMN(AG:AG),4,1,Resumo_Horas!$A389)),0)*(((INDIRECT(ADDRESS(357,COLUMN(AG:AG),4,1,$A389))*14)/11)*(1+INDIRECT(ADDRESS(358,COLUMN(AG:AG),4,1,$A389)))),0)</f>
        <v>0</v>
      </c>
      <c r="AG389" cm="1">
        <f t="array" aca="1" ref="AG389" ca="1">IFERROR(IFERROR(Resumo_Horas!AG389/INDIRECT(ADDRESS(7,COLUMN(AH:AH),4,1,Resumo_Horas!$A389)),0)*(((INDIRECT(ADDRESS(357,COLUMN(AH:AH),4,1,$A389))*14)/11)*(1+INDIRECT(ADDRESS(358,COLUMN(AH:AH),4,1,$A389)))),0)</f>
        <v>0</v>
      </c>
      <c r="AH389" cm="1">
        <f t="array" aca="1" ref="AH389" ca="1">IFERROR(IFERROR(Resumo_Horas!AH389/INDIRECT(ADDRESS(7,COLUMN(AI:AI),4,1,Resumo_Horas!$A389)),0)*(((INDIRECT(ADDRESS(357,COLUMN(AI:AI),4,1,$A389))*14)/11)*(1+INDIRECT(ADDRESS(358,COLUMN(AI:AI),4,1,$A389)))),0)</f>
        <v>0</v>
      </c>
      <c r="AI389" cm="1">
        <f t="array" aca="1" ref="AI389" ca="1">IFERROR(IFERROR(Resumo_Horas!AI389/INDIRECT(ADDRESS(7,COLUMN(AJ:AJ),4,1,Resumo_Horas!$A389)),0)*(((INDIRECT(ADDRESS(357,COLUMN(AJ:AJ),4,1,$A389))*14)/11)*(1+INDIRECT(ADDRESS(358,COLUMN(AJ:AJ),4,1,$A389)))),0)</f>
        <v>0</v>
      </c>
      <c r="AJ389" cm="1">
        <f t="array" aca="1" ref="AJ389" ca="1">IFERROR(IFERROR(Resumo_Horas!AJ389/INDIRECT(ADDRESS(7,COLUMN(AK:AK),4,1,Resumo_Horas!$A389)),0)*(((INDIRECT(ADDRESS(357,COLUMN(AK:AK),4,1,$A389))*14)/11)*(1+INDIRECT(ADDRESS(358,COLUMN(AK:AK),4,1,$A389)))),0)</f>
        <v>0</v>
      </c>
      <c r="AK389" cm="1">
        <f t="array" aca="1" ref="AK389" ca="1">IFERROR(IFERROR(Resumo_Horas!AK389/INDIRECT(ADDRESS(7,COLUMN(AL:AL),4,1,Resumo_Horas!$A389)),0)*(((INDIRECT(ADDRESS(357,COLUMN(AL:AL),4,1,$A389))*14)/11)*(1+INDIRECT(ADDRESS(358,COLUMN(AL:AL),4,1,$A389)))),0)</f>
        <v>0</v>
      </c>
      <c r="AL389" cm="1">
        <f t="array" aca="1" ref="AL389" ca="1">IFERROR(IFERROR(Resumo_Horas!AL389/INDIRECT(ADDRESS(7,COLUMN(AM:AM),4,1,Resumo_Horas!$A389)),0)*(((INDIRECT(ADDRESS(357,COLUMN(AM:AM),4,1,$A389))*14)/11)*(1+INDIRECT(ADDRESS(358,COLUMN(AM:AM),4,1,$A389)))),0)</f>
        <v>0</v>
      </c>
      <c r="AM389" cm="1">
        <f t="array" aca="1" ref="AM389" ca="1">IFERROR(IFERROR(Resumo_Horas!AM389/INDIRECT(ADDRESS(7,COLUMN(AN:AN),4,1,Resumo_Horas!$A389)),0)*(((INDIRECT(ADDRESS(357,COLUMN(AN:AN),4,1,$A389))*14)/11)*(1+INDIRECT(ADDRESS(358,COLUMN(AN:AN),4,1,$A389)))),0)</f>
        <v>0</v>
      </c>
      <c r="AN389" cm="1">
        <f t="array" aca="1" ref="AN389" ca="1">IFERROR(IFERROR(Resumo_Horas!AN389/INDIRECT(ADDRESS(7,COLUMN(AO:AO),4,1,Resumo_Horas!$A389)),0)*(((INDIRECT(ADDRESS(357,COLUMN(AO:AO),4,1,$A389))*14)/11)*(1+INDIRECT(ADDRESS(358,COLUMN(AO:AO),4,1,$A389)))),0)</f>
        <v>0</v>
      </c>
      <c r="AO389" cm="1">
        <f t="array" aca="1" ref="AO389" ca="1">IFERROR(IFERROR(Resumo_Horas!AO389/INDIRECT(ADDRESS(7,COLUMN(AP:AP),4,1,Resumo_Horas!$A389)),0)*(((INDIRECT(ADDRESS(357,COLUMN(AP:AP),4,1,$A389))*14)/11)*(1+INDIRECT(ADDRESS(358,COLUMN(AP:AP),4,1,$A389)))),0)</f>
        <v>0</v>
      </c>
      <c r="AP389" cm="1">
        <f t="array" aca="1" ref="AP389" ca="1">IFERROR(IFERROR(Resumo_Horas!AP389/INDIRECT(ADDRESS(7,COLUMN(AQ:AQ),4,1,Resumo_Horas!$A389)),0)*(((INDIRECT(ADDRESS(357,COLUMN(AQ:AQ),4,1,$A389))*14)/11)*(1+INDIRECT(ADDRESS(358,COLUMN(AQ:AQ),4,1,$A389)))),0)</f>
        <v>0</v>
      </c>
      <c r="AQ389" cm="1">
        <f t="array" aca="1" ref="AQ389" ca="1">IFERROR(IFERROR(Resumo_Horas!AQ389/INDIRECT(ADDRESS(7,COLUMN(AR:AR),4,1,Resumo_Horas!$A389)),0)*(((INDIRECT(ADDRESS(357,COLUMN(AR:AR),4,1,$A389))*14)/11)*(1+INDIRECT(ADDRESS(358,COLUMN(AR:AR),4,1,$A389)))),0)</f>
        <v>0</v>
      </c>
      <c r="AR389" cm="1">
        <f t="array" aca="1" ref="AR389" ca="1">IFERROR(IFERROR(Resumo_Horas!AR389/INDIRECT(ADDRESS(7,COLUMN(AS:AS),4,1,Resumo_Horas!$A389)),0)*(((INDIRECT(ADDRESS(357,COLUMN(AS:AS),4,1,$A389))*14)/11)*(1+INDIRECT(ADDRESS(358,COLUMN(AS:AS),4,1,$A389)))),0)</f>
        <v>0</v>
      </c>
      <c r="AS389" cm="1">
        <f t="array" aca="1" ref="AS389" ca="1">IFERROR(IFERROR(Resumo_Horas!AS389/INDIRECT(ADDRESS(7,COLUMN(AT:AT),4,1,Resumo_Horas!$A389)),0)*(((INDIRECT(ADDRESS(357,COLUMN(AT:AT),4,1,$A389))*14)/11)*(1+INDIRECT(ADDRESS(358,COLUMN(AT:AT),4,1,$A389)))),0)</f>
        <v>0</v>
      </c>
      <c r="AT389" cm="1">
        <f t="array" aca="1" ref="AT389" ca="1">IFERROR(IFERROR(Resumo_Horas!AT389/INDIRECT(ADDRESS(7,COLUMN(AU:AU),4,1,Resumo_Horas!$A389)),0)*(((INDIRECT(ADDRESS(357,COLUMN(AU:AU),4,1,$A389))*14)/11)*(1+INDIRECT(ADDRESS(358,COLUMN(AU:AU),4,1,$A389)))),0)</f>
        <v>0</v>
      </c>
      <c r="AU389" cm="1">
        <f t="array" aca="1" ref="AU389" ca="1">IFERROR(IFERROR(Resumo_Horas!AU389/INDIRECT(ADDRESS(7,COLUMN(AV:AV),4,1,Resumo_Horas!$A389)),0)*(((INDIRECT(ADDRESS(357,COLUMN(AV:AV),4,1,$A389))*14)/11)*(1+INDIRECT(ADDRESS(358,COLUMN(AV:AV),4,1,$A389)))),0)</f>
        <v>0</v>
      </c>
      <c r="AV389" cm="1">
        <f t="array" aca="1" ref="AV389" ca="1">IFERROR(IFERROR(Resumo_Horas!AV389/INDIRECT(ADDRESS(7,COLUMN(AW:AW),4,1,Resumo_Horas!$A389)),0)*(((INDIRECT(ADDRESS(357,COLUMN(AW:AW),4,1,$A389))*14)/11)*(1+INDIRECT(ADDRESS(358,COLUMN(AW:AW),4,1,$A389)))),0)</f>
        <v>0</v>
      </c>
      <c r="AW389" cm="1">
        <f t="array" aca="1" ref="AW389" ca="1">IFERROR(IFERROR(Resumo_Horas!AW389/INDIRECT(ADDRESS(7,COLUMN(AX:AX),4,1,Resumo_Horas!$A389)),0)*(((INDIRECT(ADDRESS(357,COLUMN(AX:AX),4,1,$A389))*14)/11)*(1+INDIRECT(ADDRESS(358,COLUMN(AX:AX),4,1,$A389)))),0)</f>
        <v>0</v>
      </c>
      <c r="AX389" cm="1">
        <f t="array" aca="1" ref="AX389" ca="1">IFERROR(IFERROR(Resumo_Horas!AX389/INDIRECT(ADDRESS(7,COLUMN(AY:AY),4,1,Resumo_Horas!$A389)),0)*(((INDIRECT(ADDRESS(357,COLUMN(AY:AY),4,1,$A389))*14)/11)*(1+INDIRECT(ADDRESS(358,COLUMN(AY:AY),4,1,$A389)))),0)</f>
        <v>0</v>
      </c>
      <c r="AY389" cm="1">
        <f t="array" aca="1" ref="AY389" ca="1">IFERROR(IFERROR(Resumo_Horas!AY389/INDIRECT(ADDRESS(7,COLUMN(AZ:AZ),4,1,Resumo_Horas!$A389)),0)*(((INDIRECT(ADDRESS(357,COLUMN(AZ:AZ),4,1,$A389))*14)/11)*(1+INDIRECT(ADDRESS(358,COLUMN(AZ:AZ),4,1,$A389)))),0)</f>
        <v>0</v>
      </c>
      <c r="AZ389" cm="1">
        <f t="array" aca="1" ref="AZ389" ca="1">IFERROR(IFERROR(Resumo_Horas!AZ389/INDIRECT(ADDRESS(7,COLUMN(BA:BA),4,1,Resumo_Horas!$A389)),0)*(((INDIRECT(ADDRESS(357,COLUMN(BA:BA),4,1,$A389))*14)/11)*(1+INDIRECT(ADDRESS(358,COLUMN(BA:BA),4,1,$A389)))),0)</f>
        <v>0</v>
      </c>
      <c r="BA389" cm="1">
        <f t="array" aca="1" ref="BA389" ca="1">IFERROR(IFERROR(Resumo_Horas!BA389/INDIRECT(ADDRESS(7,COLUMN(BB:BB),4,1,Resumo_Horas!$A389)),0)*(((INDIRECT(ADDRESS(357,COLUMN(BB:BB),4,1,$A389))*14)/11)*(1+INDIRECT(ADDRESS(358,COLUMN(BB:BB),4,1,$A389)))),0)</f>
        <v>0</v>
      </c>
      <c r="BB389" cm="1">
        <f t="array" aca="1" ref="BB389" ca="1">IFERROR(IFERROR(Resumo_Horas!BB389/INDIRECT(ADDRESS(7,COLUMN(BC:BC),4,1,Resumo_Horas!$A389)),0)*(((INDIRECT(ADDRESS(357,COLUMN(BC:BC),4,1,$A389))*14)/11)*(1+INDIRECT(ADDRESS(358,COLUMN(BC:BC),4,1,$A389)))),0)</f>
        <v>0</v>
      </c>
      <c r="BC389" cm="1">
        <f t="array" aca="1" ref="BC389" ca="1">IFERROR(IFERROR(Resumo_Horas!BC389/INDIRECT(ADDRESS(7,COLUMN(BD:BD),4,1,Resumo_Horas!$A389)),0)*(((INDIRECT(ADDRESS(357,COLUMN(BD:BD),4,1,$A389))*14)/11)*(1+INDIRECT(ADDRESS(358,COLUMN(BD:BD),4,1,$A389)))),0)</f>
        <v>0</v>
      </c>
      <c r="BD389" cm="1">
        <f t="array" aca="1" ref="BD389" ca="1">IFERROR(IFERROR(Resumo_Horas!BD389/INDIRECT(ADDRESS(7,COLUMN(BE:BE),4,1,Resumo_Horas!$A389)),0)*(((INDIRECT(ADDRESS(357,COLUMN(BE:BE),4,1,$A389))*14)/11)*(1+INDIRECT(ADDRESS(358,COLUMN(BE:BE),4,1,$A389)))),0)</f>
        <v>0</v>
      </c>
      <c r="BE389" cm="1">
        <f t="array" aca="1" ref="BE389" ca="1">IFERROR(IFERROR(Resumo_Horas!BE389/INDIRECT(ADDRESS(7,COLUMN(BF:BF),4,1,Resumo_Horas!$A389)),0)*(((INDIRECT(ADDRESS(357,COLUMN(BF:BF),4,1,$A389))*14)/11)*(1+INDIRECT(ADDRESS(358,COLUMN(BF:BF),4,1,$A389)))),0)</f>
        <v>0</v>
      </c>
      <c r="BF389" cm="1">
        <f t="array" aca="1" ref="BF389" ca="1">IFERROR(IFERROR(Resumo_Horas!BF389/INDIRECT(ADDRESS(7,COLUMN(BG:BG),4,1,Resumo_Horas!$A389)),0)*(((INDIRECT(ADDRESS(357,COLUMN(BG:BG),4,1,$A389))*14)/11)*(1+INDIRECT(ADDRESS(358,COLUMN(BG:BG),4,1,$A389)))),0)</f>
        <v>0</v>
      </c>
      <c r="BG389" cm="1">
        <f t="array" aca="1" ref="BG389" ca="1">IFERROR(IFERROR(Resumo_Horas!BG389/INDIRECT(ADDRESS(7,COLUMN(BH:BH),4,1,Resumo_Horas!$A389)),0)*(((INDIRECT(ADDRESS(357,COLUMN(BH:BH),4,1,$A389))*14)/11)*(1+INDIRECT(ADDRESS(358,COLUMN(BH:BH),4,1,$A389)))),0)</f>
        <v>0</v>
      </c>
      <c r="BH389" cm="1">
        <f t="array" aca="1" ref="BH389" ca="1">IFERROR(IFERROR(Resumo_Horas!BH389/INDIRECT(ADDRESS(7,COLUMN(BI:BI),4,1,Resumo_Horas!$A389)),0)*(((INDIRECT(ADDRESS(357,COLUMN(BI:BI),4,1,$A389))*14)/11)*(1+INDIRECT(ADDRESS(358,COLUMN(BI:BI),4,1,$A389)))),0)</f>
        <v>0</v>
      </c>
      <c r="BI389" cm="1">
        <f t="array" aca="1" ref="BI389" ca="1">IFERROR(IFERROR(Resumo_Horas!BI389/INDIRECT(ADDRESS(7,COLUMN(BJ:BJ),4,1,Resumo_Horas!$A389)),0)*(((INDIRECT(ADDRESS(357,COLUMN(BJ:BJ),4,1,$A389))*14)/11)*(1+INDIRECT(ADDRESS(358,COLUMN(BJ:BJ),4,1,$A389)))),0)</f>
        <v>0</v>
      </c>
      <c r="BJ389" cm="1">
        <f t="array" aca="1" ref="BJ389" ca="1">IFERROR(IFERROR(Resumo_Horas!BJ389/INDIRECT(ADDRESS(7,COLUMN(BK:BK),4,1,Resumo_Horas!$A389)),0)*(((INDIRECT(ADDRESS(357,COLUMN(BK:BK),4,1,$A389))*14)/11)*(1+INDIRECT(ADDRESS(358,COLUMN(BK:BK),4,1,$A389)))),0)</f>
        <v>0</v>
      </c>
      <c r="BK389" s="331" cm="1">
        <f t="array" aca="1" ref="BK389" ca="1">IFERROR(IFERROR(Resumo_Horas!BK389/INDIRECT(ADDRESS(7,COLUMN(BL:BL),4,1,Resumo_Horas!$A389)),0)*(((INDIRECT(ADDRESS(357,COLUMN(BL:BL),4,1,$A389))*14)/11)*(1+INDIRECT(ADDRESS(358,COLUMN(BL:BL),4,1,$A389)))),0)</f>
        <v>0</v>
      </c>
    </row>
    <row r="390" spans="1:63" x14ac:dyDescent="0.25">
      <c r="A390" s="330" t="str" cm="1">
        <f t="array" aca="1" ref="A390" ca="1">IF(INDIRECT(ADDRESS(9+QUOTIENT(ROW(A389)-1,20),4,4,1,"Equipa de projeto")) = 0,"", _xlfn.CONCAT(1 + QUOTIENT(ROW(A389)-1,20),". ", INDIRECT(ADDRESS(9+QUOTIENT(ROW(A389)-1,20),4,4,1,"Equipa de projeto"))))</f>
        <v/>
      </c>
      <c r="B390">
        <f>Atividades!$A$49</f>
        <v>0</v>
      </c>
      <c r="C390" s="123" t="s">
        <v>48</v>
      </c>
      <c r="D390" cm="1">
        <f t="array" aca="1" ref="D390" ca="1">IFERROR(IFERROR(Resumo_Horas!D390/INDIRECT(ADDRESS(7,COLUMN(E:E),4,1,Resumo_Horas!$A390)),0)*(((INDIRECT(ADDRESS(357,COLUMN(E:E),4,1,$A390))*14)/11)*(1+INDIRECT(ADDRESS(358,COLUMN(E:E),4,1,$A390)))),0)</f>
        <v>0</v>
      </c>
      <c r="E390" cm="1">
        <f t="array" aca="1" ref="E390" ca="1">IFERROR(IFERROR(Resumo_Horas!E390/INDIRECT(ADDRESS(7,COLUMN(F:F),4,1,Resumo_Horas!$A390)),0)*(((INDIRECT(ADDRESS(357,COLUMN(F:F),4,1,$A390))*14)/11)*(1+INDIRECT(ADDRESS(358,COLUMN(F:F),4,1,$A390)))),0)</f>
        <v>0</v>
      </c>
      <c r="F390" cm="1">
        <f t="array" aca="1" ref="F390" ca="1">IFERROR(IFERROR(Resumo_Horas!F390/INDIRECT(ADDRESS(7,COLUMN(G:G),4,1,Resumo_Horas!$A390)),0)*(((INDIRECT(ADDRESS(357,COLUMN(G:G),4,1,$A390))*14)/11)*(1+INDIRECT(ADDRESS(358,COLUMN(G:G),4,1,$A390)))),0)</f>
        <v>0</v>
      </c>
      <c r="G390" cm="1">
        <f t="array" aca="1" ref="G390" ca="1">IFERROR(IFERROR(Resumo_Horas!G390/INDIRECT(ADDRESS(7,COLUMN(H:H),4,1,Resumo_Horas!$A390)),0)*(((INDIRECT(ADDRESS(357,COLUMN(H:H),4,1,$A390))*14)/11)*(1+INDIRECT(ADDRESS(358,COLUMN(H:H),4,1,$A390)))),0)</f>
        <v>0</v>
      </c>
      <c r="H390" cm="1">
        <f t="array" aca="1" ref="H390" ca="1">IFERROR(IFERROR(Resumo_Horas!H390/INDIRECT(ADDRESS(7,COLUMN(I:I),4,1,Resumo_Horas!$A390)),0)*(((INDIRECT(ADDRESS(357,COLUMN(I:I),4,1,$A390))*14)/11)*(1+INDIRECT(ADDRESS(358,COLUMN(I:I),4,1,$A390)))),0)</f>
        <v>0</v>
      </c>
      <c r="I390" cm="1">
        <f t="array" aca="1" ref="I390" ca="1">IFERROR(IFERROR(Resumo_Horas!I390/INDIRECT(ADDRESS(7,COLUMN(J:J),4,1,Resumo_Horas!$A390)),0)*(((INDIRECT(ADDRESS(357,COLUMN(J:J),4,1,$A390))*14)/11)*(1+INDIRECT(ADDRESS(358,COLUMN(J:J),4,1,$A390)))),0)</f>
        <v>0</v>
      </c>
      <c r="J390" cm="1">
        <f t="array" aca="1" ref="J390" ca="1">IFERROR(IFERROR(Resumo_Horas!J390/INDIRECT(ADDRESS(7,COLUMN(K:K),4,1,Resumo_Horas!$A390)),0)*(((INDIRECT(ADDRESS(357,COLUMN(K:K),4,1,$A390))*14)/11)*(1+INDIRECT(ADDRESS(358,COLUMN(K:K),4,1,$A390)))),0)</f>
        <v>0</v>
      </c>
      <c r="K390" cm="1">
        <f t="array" aca="1" ref="K390" ca="1">IFERROR(IFERROR(Resumo_Horas!K390/INDIRECT(ADDRESS(7,COLUMN(L:L),4,1,Resumo_Horas!$A390)),0)*(((INDIRECT(ADDRESS(357,COLUMN(L:L),4,1,$A390))*14)/11)*(1+INDIRECT(ADDRESS(358,COLUMN(L:L),4,1,$A390)))),0)</f>
        <v>0</v>
      </c>
      <c r="L390" cm="1">
        <f t="array" aca="1" ref="L390" ca="1">IFERROR(IFERROR(Resumo_Horas!L390/INDIRECT(ADDRESS(7,COLUMN(M:M),4,1,Resumo_Horas!$A390)),0)*(((INDIRECT(ADDRESS(357,COLUMN(M:M),4,1,$A390))*14)/11)*(1+INDIRECT(ADDRESS(358,COLUMN(M:M),4,1,$A390)))),0)</f>
        <v>0</v>
      </c>
      <c r="M390" cm="1">
        <f t="array" aca="1" ref="M390" ca="1">IFERROR(IFERROR(Resumo_Horas!M390/INDIRECT(ADDRESS(7,COLUMN(N:N),4,1,Resumo_Horas!$A390)),0)*(((INDIRECT(ADDRESS(357,COLUMN(N:N),4,1,$A390))*14)/11)*(1+INDIRECT(ADDRESS(358,COLUMN(N:N),4,1,$A390)))),0)</f>
        <v>0</v>
      </c>
      <c r="N390" cm="1">
        <f t="array" aca="1" ref="N390" ca="1">IFERROR(IFERROR(Resumo_Horas!N390/INDIRECT(ADDRESS(7,COLUMN(O:O),4,1,Resumo_Horas!$A390)),0)*(((INDIRECT(ADDRESS(357,COLUMN(O:O),4,1,$A390))*14)/11)*(1+INDIRECT(ADDRESS(358,COLUMN(O:O),4,1,$A390)))),0)</f>
        <v>0</v>
      </c>
      <c r="O390" cm="1">
        <f t="array" aca="1" ref="O390" ca="1">IFERROR(IFERROR(Resumo_Horas!O390/INDIRECT(ADDRESS(7,COLUMN(P:P),4,1,Resumo_Horas!$A390)),0)*(((INDIRECT(ADDRESS(357,COLUMN(P:P),4,1,$A390))*14)/11)*(1+INDIRECT(ADDRESS(358,COLUMN(P:P),4,1,$A390)))),0)</f>
        <v>0</v>
      </c>
      <c r="P390" cm="1">
        <f t="array" aca="1" ref="P390" ca="1">IFERROR(IFERROR(Resumo_Horas!P390/INDIRECT(ADDRESS(7,COLUMN(Q:Q),4,1,Resumo_Horas!$A390)),0)*(((INDIRECT(ADDRESS(357,COLUMN(Q:Q),4,1,$A390))*14)/11)*(1+INDIRECT(ADDRESS(358,COLUMN(Q:Q),4,1,$A390)))),0)</f>
        <v>0</v>
      </c>
      <c r="Q390" cm="1">
        <f t="array" aca="1" ref="Q390" ca="1">IFERROR(IFERROR(Resumo_Horas!Q390/INDIRECT(ADDRESS(7,COLUMN(R:R),4,1,Resumo_Horas!$A390)),0)*(((INDIRECT(ADDRESS(357,COLUMN(R:R),4,1,$A390))*14)/11)*(1+INDIRECT(ADDRESS(358,COLUMN(R:R),4,1,$A390)))),0)</f>
        <v>0</v>
      </c>
      <c r="R390" cm="1">
        <f t="array" aca="1" ref="R390" ca="1">IFERROR(IFERROR(Resumo_Horas!R390/INDIRECT(ADDRESS(7,COLUMN(S:S),4,1,Resumo_Horas!$A390)),0)*(((INDIRECT(ADDRESS(357,COLUMN(S:S),4,1,$A390))*14)/11)*(1+INDIRECT(ADDRESS(358,COLUMN(S:S),4,1,$A390)))),0)</f>
        <v>0</v>
      </c>
      <c r="S390" cm="1">
        <f t="array" aca="1" ref="S390" ca="1">IFERROR(IFERROR(Resumo_Horas!S390/INDIRECT(ADDRESS(7,COLUMN(T:T),4,1,Resumo_Horas!$A390)),0)*(((INDIRECT(ADDRESS(357,COLUMN(T:T),4,1,$A390))*14)/11)*(1+INDIRECT(ADDRESS(358,COLUMN(T:T),4,1,$A390)))),0)</f>
        <v>0</v>
      </c>
      <c r="T390" cm="1">
        <f t="array" aca="1" ref="T390" ca="1">IFERROR(IFERROR(Resumo_Horas!T390/INDIRECT(ADDRESS(7,COLUMN(U:U),4,1,Resumo_Horas!$A390)),0)*(((INDIRECT(ADDRESS(357,COLUMN(U:U),4,1,$A390))*14)/11)*(1+INDIRECT(ADDRESS(358,COLUMN(U:U),4,1,$A390)))),0)</f>
        <v>0</v>
      </c>
      <c r="U390" cm="1">
        <f t="array" aca="1" ref="U390" ca="1">IFERROR(IFERROR(Resumo_Horas!U390/INDIRECT(ADDRESS(7,COLUMN(V:V),4,1,Resumo_Horas!$A390)),0)*(((INDIRECT(ADDRESS(357,COLUMN(V:V),4,1,$A390))*14)/11)*(1+INDIRECT(ADDRESS(358,COLUMN(V:V),4,1,$A390)))),0)</f>
        <v>0</v>
      </c>
      <c r="V390" cm="1">
        <f t="array" aca="1" ref="V390" ca="1">IFERROR(IFERROR(Resumo_Horas!V390/INDIRECT(ADDRESS(7,COLUMN(W:W),4,1,Resumo_Horas!$A390)),0)*(((INDIRECT(ADDRESS(357,COLUMN(W:W),4,1,$A390))*14)/11)*(1+INDIRECT(ADDRESS(358,COLUMN(W:W),4,1,$A390)))),0)</f>
        <v>0</v>
      </c>
      <c r="W390" cm="1">
        <f t="array" aca="1" ref="W390" ca="1">IFERROR(IFERROR(Resumo_Horas!W390/INDIRECT(ADDRESS(7,COLUMN(X:X),4,1,Resumo_Horas!$A390)),0)*(((INDIRECT(ADDRESS(357,COLUMN(X:X),4,1,$A390))*14)/11)*(1+INDIRECT(ADDRESS(358,COLUMN(X:X),4,1,$A390)))),0)</f>
        <v>0</v>
      </c>
      <c r="X390" cm="1">
        <f t="array" aca="1" ref="X390" ca="1">IFERROR(IFERROR(Resumo_Horas!X390/INDIRECT(ADDRESS(7,COLUMN(Y:Y),4,1,Resumo_Horas!$A390)),0)*(((INDIRECT(ADDRESS(357,COLUMN(Y:Y),4,1,$A390))*14)/11)*(1+INDIRECT(ADDRESS(358,COLUMN(Y:Y),4,1,$A390)))),0)</f>
        <v>0</v>
      </c>
      <c r="Y390" cm="1">
        <f t="array" aca="1" ref="Y390" ca="1">IFERROR(IFERROR(Resumo_Horas!Y390/INDIRECT(ADDRESS(7,COLUMN(Z:Z),4,1,Resumo_Horas!$A390)),0)*(((INDIRECT(ADDRESS(357,COLUMN(Z:Z),4,1,$A390))*14)/11)*(1+INDIRECT(ADDRESS(358,COLUMN(Z:Z),4,1,$A390)))),0)</f>
        <v>0</v>
      </c>
      <c r="Z390" cm="1">
        <f t="array" aca="1" ref="Z390" ca="1">IFERROR(IFERROR(Resumo_Horas!Z390/INDIRECT(ADDRESS(7,COLUMN(AA:AA),4,1,Resumo_Horas!$A390)),0)*(((INDIRECT(ADDRESS(357,COLUMN(AA:AA),4,1,$A390))*14)/11)*(1+INDIRECT(ADDRESS(358,COLUMN(AA:AA),4,1,$A390)))),0)</f>
        <v>0</v>
      </c>
      <c r="AA390" cm="1">
        <f t="array" aca="1" ref="AA390" ca="1">IFERROR(IFERROR(Resumo_Horas!AA390/INDIRECT(ADDRESS(7,COLUMN(AB:AB),4,1,Resumo_Horas!$A390)),0)*(((INDIRECT(ADDRESS(357,COLUMN(AB:AB),4,1,$A390))*14)/11)*(1+INDIRECT(ADDRESS(358,COLUMN(AB:AB),4,1,$A390)))),0)</f>
        <v>0</v>
      </c>
      <c r="AB390" cm="1">
        <f t="array" aca="1" ref="AB390" ca="1">IFERROR(IFERROR(Resumo_Horas!AB390/INDIRECT(ADDRESS(7,COLUMN(AC:AC),4,1,Resumo_Horas!$A390)),0)*(((INDIRECT(ADDRESS(357,COLUMN(AC:AC),4,1,$A390))*14)/11)*(1+INDIRECT(ADDRESS(358,COLUMN(AC:AC),4,1,$A390)))),0)</f>
        <v>0</v>
      </c>
      <c r="AC390" cm="1">
        <f t="array" aca="1" ref="AC390" ca="1">IFERROR(IFERROR(Resumo_Horas!AC390/INDIRECT(ADDRESS(7,COLUMN(AD:AD),4,1,Resumo_Horas!$A390)),0)*(((INDIRECT(ADDRESS(357,COLUMN(AD:AD),4,1,$A390))*14)/11)*(1+INDIRECT(ADDRESS(358,COLUMN(AD:AD),4,1,$A390)))),0)</f>
        <v>0</v>
      </c>
      <c r="AD390" cm="1">
        <f t="array" aca="1" ref="AD390" ca="1">IFERROR(IFERROR(Resumo_Horas!AD390/INDIRECT(ADDRESS(7,COLUMN(AE:AE),4,1,Resumo_Horas!$A390)),0)*(((INDIRECT(ADDRESS(357,COLUMN(AE:AE),4,1,$A390))*14)/11)*(1+INDIRECT(ADDRESS(358,COLUMN(AE:AE),4,1,$A390)))),0)</f>
        <v>0</v>
      </c>
      <c r="AE390" cm="1">
        <f t="array" aca="1" ref="AE390" ca="1">IFERROR(IFERROR(Resumo_Horas!AE390/INDIRECT(ADDRESS(7,COLUMN(AF:AF),4,1,Resumo_Horas!$A390)),0)*(((INDIRECT(ADDRESS(357,COLUMN(AF:AF),4,1,$A390))*14)/11)*(1+INDIRECT(ADDRESS(358,COLUMN(AF:AF),4,1,$A390)))),0)</f>
        <v>0</v>
      </c>
      <c r="AF390" cm="1">
        <f t="array" aca="1" ref="AF390" ca="1">IFERROR(IFERROR(Resumo_Horas!AF390/INDIRECT(ADDRESS(7,COLUMN(AG:AG),4,1,Resumo_Horas!$A390)),0)*(((INDIRECT(ADDRESS(357,COLUMN(AG:AG),4,1,$A390))*14)/11)*(1+INDIRECT(ADDRESS(358,COLUMN(AG:AG),4,1,$A390)))),0)</f>
        <v>0</v>
      </c>
      <c r="AG390" cm="1">
        <f t="array" aca="1" ref="AG390" ca="1">IFERROR(IFERROR(Resumo_Horas!AG390/INDIRECT(ADDRESS(7,COLUMN(AH:AH),4,1,Resumo_Horas!$A390)),0)*(((INDIRECT(ADDRESS(357,COLUMN(AH:AH),4,1,$A390))*14)/11)*(1+INDIRECT(ADDRESS(358,COLUMN(AH:AH),4,1,$A390)))),0)</f>
        <v>0</v>
      </c>
      <c r="AH390" cm="1">
        <f t="array" aca="1" ref="AH390" ca="1">IFERROR(IFERROR(Resumo_Horas!AH390/INDIRECT(ADDRESS(7,COLUMN(AI:AI),4,1,Resumo_Horas!$A390)),0)*(((INDIRECT(ADDRESS(357,COLUMN(AI:AI),4,1,$A390))*14)/11)*(1+INDIRECT(ADDRESS(358,COLUMN(AI:AI),4,1,$A390)))),0)</f>
        <v>0</v>
      </c>
      <c r="AI390" cm="1">
        <f t="array" aca="1" ref="AI390" ca="1">IFERROR(IFERROR(Resumo_Horas!AI390/INDIRECT(ADDRESS(7,COLUMN(AJ:AJ),4,1,Resumo_Horas!$A390)),0)*(((INDIRECT(ADDRESS(357,COLUMN(AJ:AJ),4,1,$A390))*14)/11)*(1+INDIRECT(ADDRESS(358,COLUMN(AJ:AJ),4,1,$A390)))),0)</f>
        <v>0</v>
      </c>
      <c r="AJ390" cm="1">
        <f t="array" aca="1" ref="AJ390" ca="1">IFERROR(IFERROR(Resumo_Horas!AJ390/INDIRECT(ADDRESS(7,COLUMN(AK:AK),4,1,Resumo_Horas!$A390)),0)*(((INDIRECT(ADDRESS(357,COLUMN(AK:AK),4,1,$A390))*14)/11)*(1+INDIRECT(ADDRESS(358,COLUMN(AK:AK),4,1,$A390)))),0)</f>
        <v>0</v>
      </c>
      <c r="AK390" cm="1">
        <f t="array" aca="1" ref="AK390" ca="1">IFERROR(IFERROR(Resumo_Horas!AK390/INDIRECT(ADDRESS(7,COLUMN(AL:AL),4,1,Resumo_Horas!$A390)),0)*(((INDIRECT(ADDRESS(357,COLUMN(AL:AL),4,1,$A390))*14)/11)*(1+INDIRECT(ADDRESS(358,COLUMN(AL:AL),4,1,$A390)))),0)</f>
        <v>0</v>
      </c>
      <c r="AL390" cm="1">
        <f t="array" aca="1" ref="AL390" ca="1">IFERROR(IFERROR(Resumo_Horas!AL390/INDIRECT(ADDRESS(7,COLUMN(AM:AM),4,1,Resumo_Horas!$A390)),0)*(((INDIRECT(ADDRESS(357,COLUMN(AM:AM),4,1,$A390))*14)/11)*(1+INDIRECT(ADDRESS(358,COLUMN(AM:AM),4,1,$A390)))),0)</f>
        <v>0</v>
      </c>
      <c r="AM390" cm="1">
        <f t="array" aca="1" ref="AM390" ca="1">IFERROR(IFERROR(Resumo_Horas!AM390/INDIRECT(ADDRESS(7,COLUMN(AN:AN),4,1,Resumo_Horas!$A390)),0)*(((INDIRECT(ADDRESS(357,COLUMN(AN:AN),4,1,$A390))*14)/11)*(1+INDIRECT(ADDRESS(358,COLUMN(AN:AN),4,1,$A390)))),0)</f>
        <v>0</v>
      </c>
      <c r="AN390" cm="1">
        <f t="array" aca="1" ref="AN390" ca="1">IFERROR(IFERROR(Resumo_Horas!AN390/INDIRECT(ADDRESS(7,COLUMN(AO:AO),4,1,Resumo_Horas!$A390)),0)*(((INDIRECT(ADDRESS(357,COLUMN(AO:AO),4,1,$A390))*14)/11)*(1+INDIRECT(ADDRESS(358,COLUMN(AO:AO),4,1,$A390)))),0)</f>
        <v>0</v>
      </c>
      <c r="AO390" cm="1">
        <f t="array" aca="1" ref="AO390" ca="1">IFERROR(IFERROR(Resumo_Horas!AO390/INDIRECT(ADDRESS(7,COLUMN(AP:AP),4,1,Resumo_Horas!$A390)),0)*(((INDIRECT(ADDRESS(357,COLUMN(AP:AP),4,1,$A390))*14)/11)*(1+INDIRECT(ADDRESS(358,COLUMN(AP:AP),4,1,$A390)))),0)</f>
        <v>0</v>
      </c>
      <c r="AP390" cm="1">
        <f t="array" aca="1" ref="AP390" ca="1">IFERROR(IFERROR(Resumo_Horas!AP390/INDIRECT(ADDRESS(7,COLUMN(AQ:AQ),4,1,Resumo_Horas!$A390)),0)*(((INDIRECT(ADDRESS(357,COLUMN(AQ:AQ),4,1,$A390))*14)/11)*(1+INDIRECT(ADDRESS(358,COLUMN(AQ:AQ),4,1,$A390)))),0)</f>
        <v>0</v>
      </c>
      <c r="AQ390" cm="1">
        <f t="array" aca="1" ref="AQ390" ca="1">IFERROR(IFERROR(Resumo_Horas!AQ390/INDIRECT(ADDRESS(7,COLUMN(AR:AR),4,1,Resumo_Horas!$A390)),0)*(((INDIRECT(ADDRESS(357,COLUMN(AR:AR),4,1,$A390))*14)/11)*(1+INDIRECT(ADDRESS(358,COLUMN(AR:AR),4,1,$A390)))),0)</f>
        <v>0</v>
      </c>
      <c r="AR390" cm="1">
        <f t="array" aca="1" ref="AR390" ca="1">IFERROR(IFERROR(Resumo_Horas!AR390/INDIRECT(ADDRESS(7,COLUMN(AS:AS),4,1,Resumo_Horas!$A390)),0)*(((INDIRECT(ADDRESS(357,COLUMN(AS:AS),4,1,$A390))*14)/11)*(1+INDIRECT(ADDRESS(358,COLUMN(AS:AS),4,1,$A390)))),0)</f>
        <v>0</v>
      </c>
      <c r="AS390" cm="1">
        <f t="array" aca="1" ref="AS390" ca="1">IFERROR(IFERROR(Resumo_Horas!AS390/INDIRECT(ADDRESS(7,COLUMN(AT:AT),4,1,Resumo_Horas!$A390)),0)*(((INDIRECT(ADDRESS(357,COLUMN(AT:AT),4,1,$A390))*14)/11)*(1+INDIRECT(ADDRESS(358,COLUMN(AT:AT),4,1,$A390)))),0)</f>
        <v>0</v>
      </c>
      <c r="AT390" cm="1">
        <f t="array" aca="1" ref="AT390" ca="1">IFERROR(IFERROR(Resumo_Horas!AT390/INDIRECT(ADDRESS(7,COLUMN(AU:AU),4,1,Resumo_Horas!$A390)),0)*(((INDIRECT(ADDRESS(357,COLUMN(AU:AU),4,1,$A390))*14)/11)*(1+INDIRECT(ADDRESS(358,COLUMN(AU:AU),4,1,$A390)))),0)</f>
        <v>0</v>
      </c>
      <c r="AU390" cm="1">
        <f t="array" aca="1" ref="AU390" ca="1">IFERROR(IFERROR(Resumo_Horas!AU390/INDIRECT(ADDRESS(7,COLUMN(AV:AV),4,1,Resumo_Horas!$A390)),0)*(((INDIRECT(ADDRESS(357,COLUMN(AV:AV),4,1,$A390))*14)/11)*(1+INDIRECT(ADDRESS(358,COLUMN(AV:AV),4,1,$A390)))),0)</f>
        <v>0</v>
      </c>
      <c r="AV390" cm="1">
        <f t="array" aca="1" ref="AV390" ca="1">IFERROR(IFERROR(Resumo_Horas!AV390/INDIRECT(ADDRESS(7,COLUMN(AW:AW),4,1,Resumo_Horas!$A390)),0)*(((INDIRECT(ADDRESS(357,COLUMN(AW:AW),4,1,$A390))*14)/11)*(1+INDIRECT(ADDRESS(358,COLUMN(AW:AW),4,1,$A390)))),0)</f>
        <v>0</v>
      </c>
      <c r="AW390" cm="1">
        <f t="array" aca="1" ref="AW390" ca="1">IFERROR(IFERROR(Resumo_Horas!AW390/INDIRECT(ADDRESS(7,COLUMN(AX:AX),4,1,Resumo_Horas!$A390)),0)*(((INDIRECT(ADDRESS(357,COLUMN(AX:AX),4,1,$A390))*14)/11)*(1+INDIRECT(ADDRESS(358,COLUMN(AX:AX),4,1,$A390)))),0)</f>
        <v>0</v>
      </c>
      <c r="AX390" cm="1">
        <f t="array" aca="1" ref="AX390" ca="1">IFERROR(IFERROR(Resumo_Horas!AX390/INDIRECT(ADDRESS(7,COLUMN(AY:AY),4,1,Resumo_Horas!$A390)),0)*(((INDIRECT(ADDRESS(357,COLUMN(AY:AY),4,1,$A390))*14)/11)*(1+INDIRECT(ADDRESS(358,COLUMN(AY:AY),4,1,$A390)))),0)</f>
        <v>0</v>
      </c>
      <c r="AY390" cm="1">
        <f t="array" aca="1" ref="AY390" ca="1">IFERROR(IFERROR(Resumo_Horas!AY390/INDIRECT(ADDRESS(7,COLUMN(AZ:AZ),4,1,Resumo_Horas!$A390)),0)*(((INDIRECT(ADDRESS(357,COLUMN(AZ:AZ),4,1,$A390))*14)/11)*(1+INDIRECT(ADDRESS(358,COLUMN(AZ:AZ),4,1,$A390)))),0)</f>
        <v>0</v>
      </c>
      <c r="AZ390" cm="1">
        <f t="array" aca="1" ref="AZ390" ca="1">IFERROR(IFERROR(Resumo_Horas!AZ390/INDIRECT(ADDRESS(7,COLUMN(BA:BA),4,1,Resumo_Horas!$A390)),0)*(((INDIRECT(ADDRESS(357,COLUMN(BA:BA),4,1,$A390))*14)/11)*(1+INDIRECT(ADDRESS(358,COLUMN(BA:BA),4,1,$A390)))),0)</f>
        <v>0</v>
      </c>
      <c r="BA390" cm="1">
        <f t="array" aca="1" ref="BA390" ca="1">IFERROR(IFERROR(Resumo_Horas!BA390/INDIRECT(ADDRESS(7,COLUMN(BB:BB),4,1,Resumo_Horas!$A390)),0)*(((INDIRECT(ADDRESS(357,COLUMN(BB:BB),4,1,$A390))*14)/11)*(1+INDIRECT(ADDRESS(358,COLUMN(BB:BB),4,1,$A390)))),0)</f>
        <v>0</v>
      </c>
      <c r="BB390" cm="1">
        <f t="array" aca="1" ref="BB390" ca="1">IFERROR(IFERROR(Resumo_Horas!BB390/INDIRECT(ADDRESS(7,COLUMN(BC:BC),4,1,Resumo_Horas!$A390)),0)*(((INDIRECT(ADDRESS(357,COLUMN(BC:BC),4,1,$A390))*14)/11)*(1+INDIRECT(ADDRESS(358,COLUMN(BC:BC),4,1,$A390)))),0)</f>
        <v>0</v>
      </c>
      <c r="BC390" cm="1">
        <f t="array" aca="1" ref="BC390" ca="1">IFERROR(IFERROR(Resumo_Horas!BC390/INDIRECT(ADDRESS(7,COLUMN(BD:BD),4,1,Resumo_Horas!$A390)),0)*(((INDIRECT(ADDRESS(357,COLUMN(BD:BD),4,1,$A390))*14)/11)*(1+INDIRECT(ADDRESS(358,COLUMN(BD:BD),4,1,$A390)))),0)</f>
        <v>0</v>
      </c>
      <c r="BD390" cm="1">
        <f t="array" aca="1" ref="BD390" ca="1">IFERROR(IFERROR(Resumo_Horas!BD390/INDIRECT(ADDRESS(7,COLUMN(BE:BE),4,1,Resumo_Horas!$A390)),0)*(((INDIRECT(ADDRESS(357,COLUMN(BE:BE),4,1,$A390))*14)/11)*(1+INDIRECT(ADDRESS(358,COLUMN(BE:BE),4,1,$A390)))),0)</f>
        <v>0</v>
      </c>
      <c r="BE390" cm="1">
        <f t="array" aca="1" ref="BE390" ca="1">IFERROR(IFERROR(Resumo_Horas!BE390/INDIRECT(ADDRESS(7,COLUMN(BF:BF),4,1,Resumo_Horas!$A390)),0)*(((INDIRECT(ADDRESS(357,COLUMN(BF:BF),4,1,$A390))*14)/11)*(1+INDIRECT(ADDRESS(358,COLUMN(BF:BF),4,1,$A390)))),0)</f>
        <v>0</v>
      </c>
      <c r="BF390" cm="1">
        <f t="array" aca="1" ref="BF390" ca="1">IFERROR(IFERROR(Resumo_Horas!BF390/INDIRECT(ADDRESS(7,COLUMN(BG:BG),4,1,Resumo_Horas!$A390)),0)*(((INDIRECT(ADDRESS(357,COLUMN(BG:BG),4,1,$A390))*14)/11)*(1+INDIRECT(ADDRESS(358,COLUMN(BG:BG),4,1,$A390)))),0)</f>
        <v>0</v>
      </c>
      <c r="BG390" cm="1">
        <f t="array" aca="1" ref="BG390" ca="1">IFERROR(IFERROR(Resumo_Horas!BG390/INDIRECT(ADDRESS(7,COLUMN(BH:BH),4,1,Resumo_Horas!$A390)),0)*(((INDIRECT(ADDRESS(357,COLUMN(BH:BH),4,1,$A390))*14)/11)*(1+INDIRECT(ADDRESS(358,COLUMN(BH:BH),4,1,$A390)))),0)</f>
        <v>0</v>
      </c>
      <c r="BH390" cm="1">
        <f t="array" aca="1" ref="BH390" ca="1">IFERROR(IFERROR(Resumo_Horas!BH390/INDIRECT(ADDRESS(7,COLUMN(BI:BI),4,1,Resumo_Horas!$A390)),0)*(((INDIRECT(ADDRESS(357,COLUMN(BI:BI),4,1,$A390))*14)/11)*(1+INDIRECT(ADDRESS(358,COLUMN(BI:BI),4,1,$A390)))),0)</f>
        <v>0</v>
      </c>
      <c r="BI390" cm="1">
        <f t="array" aca="1" ref="BI390" ca="1">IFERROR(IFERROR(Resumo_Horas!BI390/INDIRECT(ADDRESS(7,COLUMN(BJ:BJ),4,1,Resumo_Horas!$A390)),0)*(((INDIRECT(ADDRESS(357,COLUMN(BJ:BJ),4,1,$A390))*14)/11)*(1+INDIRECT(ADDRESS(358,COLUMN(BJ:BJ),4,1,$A390)))),0)</f>
        <v>0</v>
      </c>
      <c r="BJ390" cm="1">
        <f t="array" aca="1" ref="BJ390" ca="1">IFERROR(IFERROR(Resumo_Horas!BJ390/INDIRECT(ADDRESS(7,COLUMN(BK:BK),4,1,Resumo_Horas!$A390)),0)*(((INDIRECT(ADDRESS(357,COLUMN(BK:BK),4,1,$A390))*14)/11)*(1+INDIRECT(ADDRESS(358,COLUMN(BK:BK),4,1,$A390)))),0)</f>
        <v>0</v>
      </c>
      <c r="BK390" s="331" cm="1">
        <f t="array" aca="1" ref="BK390" ca="1">IFERROR(IFERROR(Resumo_Horas!BK390/INDIRECT(ADDRESS(7,COLUMN(BL:BL),4,1,Resumo_Horas!$A390)),0)*(((INDIRECT(ADDRESS(357,COLUMN(BL:BL),4,1,$A390))*14)/11)*(1+INDIRECT(ADDRESS(358,COLUMN(BL:BL),4,1,$A390)))),0)</f>
        <v>0</v>
      </c>
    </row>
    <row r="391" spans="1:63" x14ac:dyDescent="0.25">
      <c r="A391" s="330" t="str" cm="1">
        <f t="array" aca="1" ref="A391" ca="1">IF(INDIRECT(ADDRESS(9+QUOTIENT(ROW(A390)-1,20),4,4,1,"Equipa de projeto")) = 0,"", _xlfn.CONCAT(1 + QUOTIENT(ROW(A390)-1,20),". ", INDIRECT(ADDRESS(9+QUOTIENT(ROW(A390)-1,20),4,4,1,"Equipa de projeto"))))</f>
        <v/>
      </c>
      <c r="B391">
        <f>Atividades!$A$49</f>
        <v>0</v>
      </c>
      <c r="C391" s="123" t="s">
        <v>49</v>
      </c>
      <c r="D391" cm="1">
        <f t="array" aca="1" ref="D391" ca="1">IFERROR(IFERROR(Resumo_Horas!D391/INDIRECT(ADDRESS(7,COLUMN(E:E),4,1,Resumo_Horas!$A391)),0)*(((INDIRECT(ADDRESS(357,COLUMN(E:E),4,1,$A391))*14)/11)*(1+INDIRECT(ADDRESS(358,COLUMN(E:E),4,1,$A391)))),0)</f>
        <v>0</v>
      </c>
      <c r="E391" cm="1">
        <f t="array" aca="1" ref="E391" ca="1">IFERROR(IFERROR(Resumo_Horas!E391/INDIRECT(ADDRESS(7,COLUMN(F:F),4,1,Resumo_Horas!$A391)),0)*(((INDIRECT(ADDRESS(357,COLUMN(F:F),4,1,$A391))*14)/11)*(1+INDIRECT(ADDRESS(358,COLUMN(F:F),4,1,$A391)))),0)</f>
        <v>0</v>
      </c>
      <c r="F391" cm="1">
        <f t="array" aca="1" ref="F391" ca="1">IFERROR(IFERROR(Resumo_Horas!F391/INDIRECT(ADDRESS(7,COLUMN(G:G),4,1,Resumo_Horas!$A391)),0)*(((INDIRECT(ADDRESS(357,COLUMN(G:G),4,1,$A391))*14)/11)*(1+INDIRECT(ADDRESS(358,COLUMN(G:G),4,1,$A391)))),0)</f>
        <v>0</v>
      </c>
      <c r="G391" cm="1">
        <f t="array" aca="1" ref="G391" ca="1">IFERROR(IFERROR(Resumo_Horas!G391/INDIRECT(ADDRESS(7,COLUMN(H:H),4,1,Resumo_Horas!$A391)),0)*(((INDIRECT(ADDRESS(357,COLUMN(H:H),4,1,$A391))*14)/11)*(1+INDIRECT(ADDRESS(358,COLUMN(H:H),4,1,$A391)))),0)</f>
        <v>0</v>
      </c>
      <c r="H391" cm="1">
        <f t="array" aca="1" ref="H391" ca="1">IFERROR(IFERROR(Resumo_Horas!H391/INDIRECT(ADDRESS(7,COLUMN(I:I),4,1,Resumo_Horas!$A391)),0)*(((INDIRECT(ADDRESS(357,COLUMN(I:I),4,1,$A391))*14)/11)*(1+INDIRECT(ADDRESS(358,COLUMN(I:I),4,1,$A391)))),0)</f>
        <v>0</v>
      </c>
      <c r="I391" cm="1">
        <f t="array" aca="1" ref="I391" ca="1">IFERROR(IFERROR(Resumo_Horas!I391/INDIRECT(ADDRESS(7,COLUMN(J:J),4,1,Resumo_Horas!$A391)),0)*(((INDIRECT(ADDRESS(357,COLUMN(J:J),4,1,$A391))*14)/11)*(1+INDIRECT(ADDRESS(358,COLUMN(J:J),4,1,$A391)))),0)</f>
        <v>0</v>
      </c>
      <c r="J391" cm="1">
        <f t="array" aca="1" ref="J391" ca="1">IFERROR(IFERROR(Resumo_Horas!J391/INDIRECT(ADDRESS(7,COLUMN(K:K),4,1,Resumo_Horas!$A391)),0)*(((INDIRECT(ADDRESS(357,COLUMN(K:K),4,1,$A391))*14)/11)*(1+INDIRECT(ADDRESS(358,COLUMN(K:K),4,1,$A391)))),0)</f>
        <v>0</v>
      </c>
      <c r="K391" cm="1">
        <f t="array" aca="1" ref="K391" ca="1">IFERROR(IFERROR(Resumo_Horas!K391/INDIRECT(ADDRESS(7,COLUMN(L:L),4,1,Resumo_Horas!$A391)),0)*(((INDIRECT(ADDRESS(357,COLUMN(L:L),4,1,$A391))*14)/11)*(1+INDIRECT(ADDRESS(358,COLUMN(L:L),4,1,$A391)))),0)</f>
        <v>0</v>
      </c>
      <c r="L391" cm="1">
        <f t="array" aca="1" ref="L391" ca="1">IFERROR(IFERROR(Resumo_Horas!L391/INDIRECT(ADDRESS(7,COLUMN(M:M),4,1,Resumo_Horas!$A391)),0)*(((INDIRECT(ADDRESS(357,COLUMN(M:M),4,1,$A391))*14)/11)*(1+INDIRECT(ADDRESS(358,COLUMN(M:M),4,1,$A391)))),0)</f>
        <v>0</v>
      </c>
      <c r="M391" cm="1">
        <f t="array" aca="1" ref="M391" ca="1">IFERROR(IFERROR(Resumo_Horas!M391/INDIRECT(ADDRESS(7,COLUMN(N:N),4,1,Resumo_Horas!$A391)),0)*(((INDIRECT(ADDRESS(357,COLUMN(N:N),4,1,$A391))*14)/11)*(1+INDIRECT(ADDRESS(358,COLUMN(N:N),4,1,$A391)))),0)</f>
        <v>0</v>
      </c>
      <c r="N391" cm="1">
        <f t="array" aca="1" ref="N391" ca="1">IFERROR(IFERROR(Resumo_Horas!N391/INDIRECT(ADDRESS(7,COLUMN(O:O),4,1,Resumo_Horas!$A391)),0)*(((INDIRECT(ADDRESS(357,COLUMN(O:O),4,1,$A391))*14)/11)*(1+INDIRECT(ADDRESS(358,COLUMN(O:O),4,1,$A391)))),0)</f>
        <v>0</v>
      </c>
      <c r="O391" cm="1">
        <f t="array" aca="1" ref="O391" ca="1">IFERROR(IFERROR(Resumo_Horas!O391/INDIRECT(ADDRESS(7,COLUMN(P:P),4,1,Resumo_Horas!$A391)),0)*(((INDIRECT(ADDRESS(357,COLUMN(P:P),4,1,$A391))*14)/11)*(1+INDIRECT(ADDRESS(358,COLUMN(P:P),4,1,$A391)))),0)</f>
        <v>0</v>
      </c>
      <c r="P391" cm="1">
        <f t="array" aca="1" ref="P391" ca="1">IFERROR(IFERROR(Resumo_Horas!P391/INDIRECT(ADDRESS(7,COLUMN(Q:Q),4,1,Resumo_Horas!$A391)),0)*(((INDIRECT(ADDRESS(357,COLUMN(Q:Q),4,1,$A391))*14)/11)*(1+INDIRECT(ADDRESS(358,COLUMN(Q:Q),4,1,$A391)))),0)</f>
        <v>0</v>
      </c>
      <c r="Q391" cm="1">
        <f t="array" aca="1" ref="Q391" ca="1">IFERROR(IFERROR(Resumo_Horas!Q391/INDIRECT(ADDRESS(7,COLUMN(R:R),4,1,Resumo_Horas!$A391)),0)*(((INDIRECT(ADDRESS(357,COLUMN(R:R),4,1,$A391))*14)/11)*(1+INDIRECT(ADDRESS(358,COLUMN(R:R),4,1,$A391)))),0)</f>
        <v>0</v>
      </c>
      <c r="R391" cm="1">
        <f t="array" aca="1" ref="R391" ca="1">IFERROR(IFERROR(Resumo_Horas!R391/INDIRECT(ADDRESS(7,COLUMN(S:S),4,1,Resumo_Horas!$A391)),0)*(((INDIRECT(ADDRESS(357,COLUMN(S:S),4,1,$A391))*14)/11)*(1+INDIRECT(ADDRESS(358,COLUMN(S:S),4,1,$A391)))),0)</f>
        <v>0</v>
      </c>
      <c r="S391" cm="1">
        <f t="array" aca="1" ref="S391" ca="1">IFERROR(IFERROR(Resumo_Horas!S391/INDIRECT(ADDRESS(7,COLUMN(T:T),4,1,Resumo_Horas!$A391)),0)*(((INDIRECT(ADDRESS(357,COLUMN(T:T),4,1,$A391))*14)/11)*(1+INDIRECT(ADDRESS(358,COLUMN(T:T),4,1,$A391)))),0)</f>
        <v>0</v>
      </c>
      <c r="T391" cm="1">
        <f t="array" aca="1" ref="T391" ca="1">IFERROR(IFERROR(Resumo_Horas!T391/INDIRECT(ADDRESS(7,COLUMN(U:U),4,1,Resumo_Horas!$A391)),0)*(((INDIRECT(ADDRESS(357,COLUMN(U:U),4,1,$A391))*14)/11)*(1+INDIRECT(ADDRESS(358,COLUMN(U:U),4,1,$A391)))),0)</f>
        <v>0</v>
      </c>
      <c r="U391" cm="1">
        <f t="array" aca="1" ref="U391" ca="1">IFERROR(IFERROR(Resumo_Horas!U391/INDIRECT(ADDRESS(7,COLUMN(V:V),4,1,Resumo_Horas!$A391)),0)*(((INDIRECT(ADDRESS(357,COLUMN(V:V),4,1,$A391))*14)/11)*(1+INDIRECT(ADDRESS(358,COLUMN(V:V),4,1,$A391)))),0)</f>
        <v>0</v>
      </c>
      <c r="V391" cm="1">
        <f t="array" aca="1" ref="V391" ca="1">IFERROR(IFERROR(Resumo_Horas!V391/INDIRECT(ADDRESS(7,COLUMN(W:W),4,1,Resumo_Horas!$A391)),0)*(((INDIRECT(ADDRESS(357,COLUMN(W:W),4,1,$A391))*14)/11)*(1+INDIRECT(ADDRESS(358,COLUMN(W:W),4,1,$A391)))),0)</f>
        <v>0</v>
      </c>
      <c r="W391" cm="1">
        <f t="array" aca="1" ref="W391" ca="1">IFERROR(IFERROR(Resumo_Horas!W391/INDIRECT(ADDRESS(7,COLUMN(X:X),4,1,Resumo_Horas!$A391)),0)*(((INDIRECT(ADDRESS(357,COLUMN(X:X),4,1,$A391))*14)/11)*(1+INDIRECT(ADDRESS(358,COLUMN(X:X),4,1,$A391)))),0)</f>
        <v>0</v>
      </c>
      <c r="X391" cm="1">
        <f t="array" aca="1" ref="X391" ca="1">IFERROR(IFERROR(Resumo_Horas!X391/INDIRECT(ADDRESS(7,COLUMN(Y:Y),4,1,Resumo_Horas!$A391)),0)*(((INDIRECT(ADDRESS(357,COLUMN(Y:Y),4,1,$A391))*14)/11)*(1+INDIRECT(ADDRESS(358,COLUMN(Y:Y),4,1,$A391)))),0)</f>
        <v>0</v>
      </c>
      <c r="Y391" cm="1">
        <f t="array" aca="1" ref="Y391" ca="1">IFERROR(IFERROR(Resumo_Horas!Y391/INDIRECT(ADDRESS(7,COLUMN(Z:Z),4,1,Resumo_Horas!$A391)),0)*(((INDIRECT(ADDRESS(357,COLUMN(Z:Z),4,1,$A391))*14)/11)*(1+INDIRECT(ADDRESS(358,COLUMN(Z:Z),4,1,$A391)))),0)</f>
        <v>0</v>
      </c>
      <c r="Z391" cm="1">
        <f t="array" aca="1" ref="Z391" ca="1">IFERROR(IFERROR(Resumo_Horas!Z391/INDIRECT(ADDRESS(7,COLUMN(AA:AA),4,1,Resumo_Horas!$A391)),0)*(((INDIRECT(ADDRESS(357,COLUMN(AA:AA),4,1,$A391))*14)/11)*(1+INDIRECT(ADDRESS(358,COLUMN(AA:AA),4,1,$A391)))),0)</f>
        <v>0</v>
      </c>
      <c r="AA391" cm="1">
        <f t="array" aca="1" ref="AA391" ca="1">IFERROR(IFERROR(Resumo_Horas!AA391/INDIRECT(ADDRESS(7,COLUMN(AB:AB),4,1,Resumo_Horas!$A391)),0)*(((INDIRECT(ADDRESS(357,COLUMN(AB:AB),4,1,$A391))*14)/11)*(1+INDIRECT(ADDRESS(358,COLUMN(AB:AB),4,1,$A391)))),0)</f>
        <v>0</v>
      </c>
      <c r="AB391" cm="1">
        <f t="array" aca="1" ref="AB391" ca="1">IFERROR(IFERROR(Resumo_Horas!AB391/INDIRECT(ADDRESS(7,COLUMN(AC:AC),4,1,Resumo_Horas!$A391)),0)*(((INDIRECT(ADDRESS(357,COLUMN(AC:AC),4,1,$A391))*14)/11)*(1+INDIRECT(ADDRESS(358,COLUMN(AC:AC),4,1,$A391)))),0)</f>
        <v>0</v>
      </c>
      <c r="AC391" cm="1">
        <f t="array" aca="1" ref="AC391" ca="1">IFERROR(IFERROR(Resumo_Horas!AC391/INDIRECT(ADDRESS(7,COLUMN(AD:AD),4,1,Resumo_Horas!$A391)),0)*(((INDIRECT(ADDRESS(357,COLUMN(AD:AD),4,1,$A391))*14)/11)*(1+INDIRECT(ADDRESS(358,COLUMN(AD:AD),4,1,$A391)))),0)</f>
        <v>0</v>
      </c>
      <c r="AD391" cm="1">
        <f t="array" aca="1" ref="AD391" ca="1">IFERROR(IFERROR(Resumo_Horas!AD391/INDIRECT(ADDRESS(7,COLUMN(AE:AE),4,1,Resumo_Horas!$A391)),0)*(((INDIRECT(ADDRESS(357,COLUMN(AE:AE),4,1,$A391))*14)/11)*(1+INDIRECT(ADDRESS(358,COLUMN(AE:AE),4,1,$A391)))),0)</f>
        <v>0</v>
      </c>
      <c r="AE391" cm="1">
        <f t="array" aca="1" ref="AE391" ca="1">IFERROR(IFERROR(Resumo_Horas!AE391/INDIRECT(ADDRESS(7,COLUMN(AF:AF),4,1,Resumo_Horas!$A391)),0)*(((INDIRECT(ADDRESS(357,COLUMN(AF:AF),4,1,$A391))*14)/11)*(1+INDIRECT(ADDRESS(358,COLUMN(AF:AF),4,1,$A391)))),0)</f>
        <v>0</v>
      </c>
      <c r="AF391" cm="1">
        <f t="array" aca="1" ref="AF391" ca="1">IFERROR(IFERROR(Resumo_Horas!AF391/INDIRECT(ADDRESS(7,COLUMN(AG:AG),4,1,Resumo_Horas!$A391)),0)*(((INDIRECT(ADDRESS(357,COLUMN(AG:AG),4,1,$A391))*14)/11)*(1+INDIRECT(ADDRESS(358,COLUMN(AG:AG),4,1,$A391)))),0)</f>
        <v>0</v>
      </c>
      <c r="AG391" cm="1">
        <f t="array" aca="1" ref="AG391" ca="1">IFERROR(IFERROR(Resumo_Horas!AG391/INDIRECT(ADDRESS(7,COLUMN(AH:AH),4,1,Resumo_Horas!$A391)),0)*(((INDIRECT(ADDRESS(357,COLUMN(AH:AH),4,1,$A391))*14)/11)*(1+INDIRECT(ADDRESS(358,COLUMN(AH:AH),4,1,$A391)))),0)</f>
        <v>0</v>
      </c>
      <c r="AH391" cm="1">
        <f t="array" aca="1" ref="AH391" ca="1">IFERROR(IFERROR(Resumo_Horas!AH391/INDIRECT(ADDRESS(7,COLUMN(AI:AI),4,1,Resumo_Horas!$A391)),0)*(((INDIRECT(ADDRESS(357,COLUMN(AI:AI),4,1,$A391))*14)/11)*(1+INDIRECT(ADDRESS(358,COLUMN(AI:AI),4,1,$A391)))),0)</f>
        <v>0</v>
      </c>
      <c r="AI391" cm="1">
        <f t="array" aca="1" ref="AI391" ca="1">IFERROR(IFERROR(Resumo_Horas!AI391/INDIRECT(ADDRESS(7,COLUMN(AJ:AJ),4,1,Resumo_Horas!$A391)),0)*(((INDIRECT(ADDRESS(357,COLUMN(AJ:AJ),4,1,$A391))*14)/11)*(1+INDIRECT(ADDRESS(358,COLUMN(AJ:AJ),4,1,$A391)))),0)</f>
        <v>0</v>
      </c>
      <c r="AJ391" cm="1">
        <f t="array" aca="1" ref="AJ391" ca="1">IFERROR(IFERROR(Resumo_Horas!AJ391/INDIRECT(ADDRESS(7,COLUMN(AK:AK),4,1,Resumo_Horas!$A391)),0)*(((INDIRECT(ADDRESS(357,COLUMN(AK:AK),4,1,$A391))*14)/11)*(1+INDIRECT(ADDRESS(358,COLUMN(AK:AK),4,1,$A391)))),0)</f>
        <v>0</v>
      </c>
      <c r="AK391" cm="1">
        <f t="array" aca="1" ref="AK391" ca="1">IFERROR(IFERROR(Resumo_Horas!AK391/INDIRECT(ADDRESS(7,COLUMN(AL:AL),4,1,Resumo_Horas!$A391)),0)*(((INDIRECT(ADDRESS(357,COLUMN(AL:AL),4,1,$A391))*14)/11)*(1+INDIRECT(ADDRESS(358,COLUMN(AL:AL),4,1,$A391)))),0)</f>
        <v>0</v>
      </c>
      <c r="AL391" cm="1">
        <f t="array" aca="1" ref="AL391" ca="1">IFERROR(IFERROR(Resumo_Horas!AL391/INDIRECT(ADDRESS(7,COLUMN(AM:AM),4,1,Resumo_Horas!$A391)),0)*(((INDIRECT(ADDRESS(357,COLUMN(AM:AM),4,1,$A391))*14)/11)*(1+INDIRECT(ADDRESS(358,COLUMN(AM:AM),4,1,$A391)))),0)</f>
        <v>0</v>
      </c>
      <c r="AM391" cm="1">
        <f t="array" aca="1" ref="AM391" ca="1">IFERROR(IFERROR(Resumo_Horas!AM391/INDIRECT(ADDRESS(7,COLUMN(AN:AN),4,1,Resumo_Horas!$A391)),0)*(((INDIRECT(ADDRESS(357,COLUMN(AN:AN),4,1,$A391))*14)/11)*(1+INDIRECT(ADDRESS(358,COLUMN(AN:AN),4,1,$A391)))),0)</f>
        <v>0</v>
      </c>
      <c r="AN391" cm="1">
        <f t="array" aca="1" ref="AN391" ca="1">IFERROR(IFERROR(Resumo_Horas!AN391/INDIRECT(ADDRESS(7,COLUMN(AO:AO),4,1,Resumo_Horas!$A391)),0)*(((INDIRECT(ADDRESS(357,COLUMN(AO:AO),4,1,$A391))*14)/11)*(1+INDIRECT(ADDRESS(358,COLUMN(AO:AO),4,1,$A391)))),0)</f>
        <v>0</v>
      </c>
      <c r="AO391" cm="1">
        <f t="array" aca="1" ref="AO391" ca="1">IFERROR(IFERROR(Resumo_Horas!AO391/INDIRECT(ADDRESS(7,COLUMN(AP:AP),4,1,Resumo_Horas!$A391)),0)*(((INDIRECT(ADDRESS(357,COLUMN(AP:AP),4,1,$A391))*14)/11)*(1+INDIRECT(ADDRESS(358,COLUMN(AP:AP),4,1,$A391)))),0)</f>
        <v>0</v>
      </c>
      <c r="AP391" cm="1">
        <f t="array" aca="1" ref="AP391" ca="1">IFERROR(IFERROR(Resumo_Horas!AP391/INDIRECT(ADDRESS(7,COLUMN(AQ:AQ),4,1,Resumo_Horas!$A391)),0)*(((INDIRECT(ADDRESS(357,COLUMN(AQ:AQ),4,1,$A391))*14)/11)*(1+INDIRECT(ADDRESS(358,COLUMN(AQ:AQ),4,1,$A391)))),0)</f>
        <v>0</v>
      </c>
      <c r="AQ391" cm="1">
        <f t="array" aca="1" ref="AQ391" ca="1">IFERROR(IFERROR(Resumo_Horas!AQ391/INDIRECT(ADDRESS(7,COLUMN(AR:AR),4,1,Resumo_Horas!$A391)),0)*(((INDIRECT(ADDRESS(357,COLUMN(AR:AR),4,1,$A391))*14)/11)*(1+INDIRECT(ADDRESS(358,COLUMN(AR:AR),4,1,$A391)))),0)</f>
        <v>0</v>
      </c>
      <c r="AR391" cm="1">
        <f t="array" aca="1" ref="AR391" ca="1">IFERROR(IFERROR(Resumo_Horas!AR391/INDIRECT(ADDRESS(7,COLUMN(AS:AS),4,1,Resumo_Horas!$A391)),0)*(((INDIRECT(ADDRESS(357,COLUMN(AS:AS),4,1,$A391))*14)/11)*(1+INDIRECT(ADDRESS(358,COLUMN(AS:AS),4,1,$A391)))),0)</f>
        <v>0</v>
      </c>
      <c r="AS391" cm="1">
        <f t="array" aca="1" ref="AS391" ca="1">IFERROR(IFERROR(Resumo_Horas!AS391/INDIRECT(ADDRESS(7,COLUMN(AT:AT),4,1,Resumo_Horas!$A391)),0)*(((INDIRECT(ADDRESS(357,COLUMN(AT:AT),4,1,$A391))*14)/11)*(1+INDIRECT(ADDRESS(358,COLUMN(AT:AT),4,1,$A391)))),0)</f>
        <v>0</v>
      </c>
      <c r="AT391" cm="1">
        <f t="array" aca="1" ref="AT391" ca="1">IFERROR(IFERROR(Resumo_Horas!AT391/INDIRECT(ADDRESS(7,COLUMN(AU:AU),4,1,Resumo_Horas!$A391)),0)*(((INDIRECT(ADDRESS(357,COLUMN(AU:AU),4,1,$A391))*14)/11)*(1+INDIRECT(ADDRESS(358,COLUMN(AU:AU),4,1,$A391)))),0)</f>
        <v>0</v>
      </c>
      <c r="AU391" cm="1">
        <f t="array" aca="1" ref="AU391" ca="1">IFERROR(IFERROR(Resumo_Horas!AU391/INDIRECT(ADDRESS(7,COLUMN(AV:AV),4,1,Resumo_Horas!$A391)),0)*(((INDIRECT(ADDRESS(357,COLUMN(AV:AV),4,1,$A391))*14)/11)*(1+INDIRECT(ADDRESS(358,COLUMN(AV:AV),4,1,$A391)))),0)</f>
        <v>0</v>
      </c>
      <c r="AV391" cm="1">
        <f t="array" aca="1" ref="AV391" ca="1">IFERROR(IFERROR(Resumo_Horas!AV391/INDIRECT(ADDRESS(7,COLUMN(AW:AW),4,1,Resumo_Horas!$A391)),0)*(((INDIRECT(ADDRESS(357,COLUMN(AW:AW),4,1,$A391))*14)/11)*(1+INDIRECT(ADDRESS(358,COLUMN(AW:AW),4,1,$A391)))),0)</f>
        <v>0</v>
      </c>
      <c r="AW391" cm="1">
        <f t="array" aca="1" ref="AW391" ca="1">IFERROR(IFERROR(Resumo_Horas!AW391/INDIRECT(ADDRESS(7,COLUMN(AX:AX),4,1,Resumo_Horas!$A391)),0)*(((INDIRECT(ADDRESS(357,COLUMN(AX:AX),4,1,$A391))*14)/11)*(1+INDIRECT(ADDRESS(358,COLUMN(AX:AX),4,1,$A391)))),0)</f>
        <v>0</v>
      </c>
      <c r="AX391" cm="1">
        <f t="array" aca="1" ref="AX391" ca="1">IFERROR(IFERROR(Resumo_Horas!AX391/INDIRECT(ADDRESS(7,COLUMN(AY:AY),4,1,Resumo_Horas!$A391)),0)*(((INDIRECT(ADDRESS(357,COLUMN(AY:AY),4,1,$A391))*14)/11)*(1+INDIRECT(ADDRESS(358,COLUMN(AY:AY),4,1,$A391)))),0)</f>
        <v>0</v>
      </c>
      <c r="AY391" cm="1">
        <f t="array" aca="1" ref="AY391" ca="1">IFERROR(IFERROR(Resumo_Horas!AY391/INDIRECT(ADDRESS(7,COLUMN(AZ:AZ),4,1,Resumo_Horas!$A391)),0)*(((INDIRECT(ADDRESS(357,COLUMN(AZ:AZ),4,1,$A391))*14)/11)*(1+INDIRECT(ADDRESS(358,COLUMN(AZ:AZ),4,1,$A391)))),0)</f>
        <v>0</v>
      </c>
      <c r="AZ391" cm="1">
        <f t="array" aca="1" ref="AZ391" ca="1">IFERROR(IFERROR(Resumo_Horas!AZ391/INDIRECT(ADDRESS(7,COLUMN(BA:BA),4,1,Resumo_Horas!$A391)),0)*(((INDIRECT(ADDRESS(357,COLUMN(BA:BA),4,1,$A391))*14)/11)*(1+INDIRECT(ADDRESS(358,COLUMN(BA:BA),4,1,$A391)))),0)</f>
        <v>0</v>
      </c>
      <c r="BA391" cm="1">
        <f t="array" aca="1" ref="BA391" ca="1">IFERROR(IFERROR(Resumo_Horas!BA391/INDIRECT(ADDRESS(7,COLUMN(BB:BB),4,1,Resumo_Horas!$A391)),0)*(((INDIRECT(ADDRESS(357,COLUMN(BB:BB),4,1,$A391))*14)/11)*(1+INDIRECT(ADDRESS(358,COLUMN(BB:BB),4,1,$A391)))),0)</f>
        <v>0</v>
      </c>
      <c r="BB391" cm="1">
        <f t="array" aca="1" ref="BB391" ca="1">IFERROR(IFERROR(Resumo_Horas!BB391/INDIRECT(ADDRESS(7,COLUMN(BC:BC),4,1,Resumo_Horas!$A391)),0)*(((INDIRECT(ADDRESS(357,COLUMN(BC:BC),4,1,$A391))*14)/11)*(1+INDIRECT(ADDRESS(358,COLUMN(BC:BC),4,1,$A391)))),0)</f>
        <v>0</v>
      </c>
      <c r="BC391" cm="1">
        <f t="array" aca="1" ref="BC391" ca="1">IFERROR(IFERROR(Resumo_Horas!BC391/INDIRECT(ADDRESS(7,COLUMN(BD:BD),4,1,Resumo_Horas!$A391)),0)*(((INDIRECT(ADDRESS(357,COLUMN(BD:BD),4,1,$A391))*14)/11)*(1+INDIRECT(ADDRESS(358,COLUMN(BD:BD),4,1,$A391)))),0)</f>
        <v>0</v>
      </c>
      <c r="BD391" cm="1">
        <f t="array" aca="1" ref="BD391" ca="1">IFERROR(IFERROR(Resumo_Horas!BD391/INDIRECT(ADDRESS(7,COLUMN(BE:BE),4,1,Resumo_Horas!$A391)),0)*(((INDIRECT(ADDRESS(357,COLUMN(BE:BE),4,1,$A391))*14)/11)*(1+INDIRECT(ADDRESS(358,COLUMN(BE:BE),4,1,$A391)))),0)</f>
        <v>0</v>
      </c>
      <c r="BE391" cm="1">
        <f t="array" aca="1" ref="BE391" ca="1">IFERROR(IFERROR(Resumo_Horas!BE391/INDIRECT(ADDRESS(7,COLUMN(BF:BF),4,1,Resumo_Horas!$A391)),0)*(((INDIRECT(ADDRESS(357,COLUMN(BF:BF),4,1,$A391))*14)/11)*(1+INDIRECT(ADDRESS(358,COLUMN(BF:BF),4,1,$A391)))),0)</f>
        <v>0</v>
      </c>
      <c r="BF391" cm="1">
        <f t="array" aca="1" ref="BF391" ca="1">IFERROR(IFERROR(Resumo_Horas!BF391/INDIRECT(ADDRESS(7,COLUMN(BG:BG),4,1,Resumo_Horas!$A391)),0)*(((INDIRECT(ADDRESS(357,COLUMN(BG:BG),4,1,$A391))*14)/11)*(1+INDIRECT(ADDRESS(358,COLUMN(BG:BG),4,1,$A391)))),0)</f>
        <v>0</v>
      </c>
      <c r="BG391" cm="1">
        <f t="array" aca="1" ref="BG391" ca="1">IFERROR(IFERROR(Resumo_Horas!BG391/INDIRECT(ADDRESS(7,COLUMN(BH:BH),4,1,Resumo_Horas!$A391)),0)*(((INDIRECT(ADDRESS(357,COLUMN(BH:BH),4,1,$A391))*14)/11)*(1+INDIRECT(ADDRESS(358,COLUMN(BH:BH),4,1,$A391)))),0)</f>
        <v>0</v>
      </c>
      <c r="BH391" cm="1">
        <f t="array" aca="1" ref="BH391" ca="1">IFERROR(IFERROR(Resumo_Horas!BH391/INDIRECT(ADDRESS(7,COLUMN(BI:BI),4,1,Resumo_Horas!$A391)),0)*(((INDIRECT(ADDRESS(357,COLUMN(BI:BI),4,1,$A391))*14)/11)*(1+INDIRECT(ADDRESS(358,COLUMN(BI:BI),4,1,$A391)))),0)</f>
        <v>0</v>
      </c>
      <c r="BI391" cm="1">
        <f t="array" aca="1" ref="BI391" ca="1">IFERROR(IFERROR(Resumo_Horas!BI391/INDIRECT(ADDRESS(7,COLUMN(BJ:BJ),4,1,Resumo_Horas!$A391)),0)*(((INDIRECT(ADDRESS(357,COLUMN(BJ:BJ),4,1,$A391))*14)/11)*(1+INDIRECT(ADDRESS(358,COLUMN(BJ:BJ),4,1,$A391)))),0)</f>
        <v>0</v>
      </c>
      <c r="BJ391" cm="1">
        <f t="array" aca="1" ref="BJ391" ca="1">IFERROR(IFERROR(Resumo_Horas!BJ391/INDIRECT(ADDRESS(7,COLUMN(BK:BK),4,1,Resumo_Horas!$A391)),0)*(((INDIRECT(ADDRESS(357,COLUMN(BK:BK),4,1,$A391))*14)/11)*(1+INDIRECT(ADDRESS(358,COLUMN(BK:BK),4,1,$A391)))),0)</f>
        <v>0</v>
      </c>
      <c r="BK391" s="331" cm="1">
        <f t="array" aca="1" ref="BK391" ca="1">IFERROR(IFERROR(Resumo_Horas!BK391/INDIRECT(ADDRESS(7,COLUMN(BL:BL),4,1,Resumo_Horas!$A391)),0)*(((INDIRECT(ADDRESS(357,COLUMN(BL:BL),4,1,$A391))*14)/11)*(1+INDIRECT(ADDRESS(358,COLUMN(BL:BL),4,1,$A391)))),0)</f>
        <v>0</v>
      </c>
    </row>
    <row r="392" spans="1:63" x14ac:dyDescent="0.25">
      <c r="A392" s="330" t="str" cm="1">
        <f t="array" aca="1" ref="A392" ca="1">IF(INDIRECT(ADDRESS(9+QUOTIENT(ROW(A391)-1,20),4,4,1,"Equipa de projeto")) = 0,"", _xlfn.CONCAT(1 + QUOTIENT(ROW(A391)-1,20),". ", INDIRECT(ADDRESS(9+QUOTIENT(ROW(A391)-1,20),4,4,1,"Equipa de projeto"))))</f>
        <v/>
      </c>
      <c r="B392">
        <f>Atividades!$A$61</f>
        <v>0</v>
      </c>
      <c r="C392" s="123" t="s">
        <v>48</v>
      </c>
      <c r="D392" cm="1">
        <f t="array" aca="1" ref="D392" ca="1">IFERROR(IFERROR(Resumo_Horas!D392/INDIRECT(ADDRESS(7,COLUMN(E:E),4,1,Resumo_Horas!$A392)),0)*(((INDIRECT(ADDRESS(357,COLUMN(E:E),4,1,$A392))*14)/11)*(1+INDIRECT(ADDRESS(358,COLUMN(E:E),4,1,$A392)))),0)</f>
        <v>0</v>
      </c>
      <c r="E392" cm="1">
        <f t="array" aca="1" ref="E392" ca="1">IFERROR(IFERROR(Resumo_Horas!E392/INDIRECT(ADDRESS(7,COLUMN(F:F),4,1,Resumo_Horas!$A392)),0)*(((INDIRECT(ADDRESS(357,COLUMN(F:F),4,1,$A392))*14)/11)*(1+INDIRECT(ADDRESS(358,COLUMN(F:F),4,1,$A392)))),0)</f>
        <v>0</v>
      </c>
      <c r="F392" cm="1">
        <f t="array" aca="1" ref="F392" ca="1">IFERROR(IFERROR(Resumo_Horas!F392/INDIRECT(ADDRESS(7,COLUMN(G:G),4,1,Resumo_Horas!$A392)),0)*(((INDIRECT(ADDRESS(357,COLUMN(G:G),4,1,$A392))*14)/11)*(1+INDIRECT(ADDRESS(358,COLUMN(G:G),4,1,$A392)))),0)</f>
        <v>0</v>
      </c>
      <c r="G392" cm="1">
        <f t="array" aca="1" ref="G392" ca="1">IFERROR(IFERROR(Resumo_Horas!G392/INDIRECT(ADDRESS(7,COLUMN(H:H),4,1,Resumo_Horas!$A392)),0)*(((INDIRECT(ADDRESS(357,COLUMN(H:H),4,1,$A392))*14)/11)*(1+INDIRECT(ADDRESS(358,COLUMN(H:H),4,1,$A392)))),0)</f>
        <v>0</v>
      </c>
      <c r="H392" cm="1">
        <f t="array" aca="1" ref="H392" ca="1">IFERROR(IFERROR(Resumo_Horas!H392/INDIRECT(ADDRESS(7,COLUMN(I:I),4,1,Resumo_Horas!$A392)),0)*(((INDIRECT(ADDRESS(357,COLUMN(I:I),4,1,$A392))*14)/11)*(1+INDIRECT(ADDRESS(358,COLUMN(I:I),4,1,$A392)))),0)</f>
        <v>0</v>
      </c>
      <c r="I392" cm="1">
        <f t="array" aca="1" ref="I392" ca="1">IFERROR(IFERROR(Resumo_Horas!I392/INDIRECT(ADDRESS(7,COLUMN(J:J),4,1,Resumo_Horas!$A392)),0)*(((INDIRECT(ADDRESS(357,COLUMN(J:J),4,1,$A392))*14)/11)*(1+INDIRECT(ADDRESS(358,COLUMN(J:J),4,1,$A392)))),0)</f>
        <v>0</v>
      </c>
      <c r="J392" cm="1">
        <f t="array" aca="1" ref="J392" ca="1">IFERROR(IFERROR(Resumo_Horas!J392/INDIRECT(ADDRESS(7,COLUMN(K:K),4,1,Resumo_Horas!$A392)),0)*(((INDIRECT(ADDRESS(357,COLUMN(K:K),4,1,$A392))*14)/11)*(1+INDIRECT(ADDRESS(358,COLUMN(K:K),4,1,$A392)))),0)</f>
        <v>0</v>
      </c>
      <c r="K392" cm="1">
        <f t="array" aca="1" ref="K392" ca="1">IFERROR(IFERROR(Resumo_Horas!K392/INDIRECT(ADDRESS(7,COLUMN(L:L),4,1,Resumo_Horas!$A392)),0)*(((INDIRECT(ADDRESS(357,COLUMN(L:L),4,1,$A392))*14)/11)*(1+INDIRECT(ADDRESS(358,COLUMN(L:L),4,1,$A392)))),0)</f>
        <v>0</v>
      </c>
      <c r="L392" cm="1">
        <f t="array" aca="1" ref="L392" ca="1">IFERROR(IFERROR(Resumo_Horas!L392/INDIRECT(ADDRESS(7,COLUMN(M:M),4,1,Resumo_Horas!$A392)),0)*(((INDIRECT(ADDRESS(357,COLUMN(M:M),4,1,$A392))*14)/11)*(1+INDIRECT(ADDRESS(358,COLUMN(M:M),4,1,$A392)))),0)</f>
        <v>0</v>
      </c>
      <c r="M392" cm="1">
        <f t="array" aca="1" ref="M392" ca="1">IFERROR(IFERROR(Resumo_Horas!M392/INDIRECT(ADDRESS(7,COLUMN(N:N),4,1,Resumo_Horas!$A392)),0)*(((INDIRECT(ADDRESS(357,COLUMN(N:N),4,1,$A392))*14)/11)*(1+INDIRECT(ADDRESS(358,COLUMN(N:N),4,1,$A392)))),0)</f>
        <v>0</v>
      </c>
      <c r="N392" cm="1">
        <f t="array" aca="1" ref="N392" ca="1">IFERROR(IFERROR(Resumo_Horas!N392/INDIRECT(ADDRESS(7,COLUMN(O:O),4,1,Resumo_Horas!$A392)),0)*(((INDIRECT(ADDRESS(357,COLUMN(O:O),4,1,$A392))*14)/11)*(1+INDIRECT(ADDRESS(358,COLUMN(O:O),4,1,$A392)))),0)</f>
        <v>0</v>
      </c>
      <c r="O392" cm="1">
        <f t="array" aca="1" ref="O392" ca="1">IFERROR(IFERROR(Resumo_Horas!O392/INDIRECT(ADDRESS(7,COLUMN(P:P),4,1,Resumo_Horas!$A392)),0)*(((INDIRECT(ADDRESS(357,COLUMN(P:P),4,1,$A392))*14)/11)*(1+INDIRECT(ADDRESS(358,COLUMN(P:P),4,1,$A392)))),0)</f>
        <v>0</v>
      </c>
      <c r="P392" cm="1">
        <f t="array" aca="1" ref="P392" ca="1">IFERROR(IFERROR(Resumo_Horas!P392/INDIRECT(ADDRESS(7,COLUMN(Q:Q),4,1,Resumo_Horas!$A392)),0)*(((INDIRECT(ADDRESS(357,COLUMN(Q:Q),4,1,$A392))*14)/11)*(1+INDIRECT(ADDRESS(358,COLUMN(Q:Q),4,1,$A392)))),0)</f>
        <v>0</v>
      </c>
      <c r="Q392" cm="1">
        <f t="array" aca="1" ref="Q392" ca="1">IFERROR(IFERROR(Resumo_Horas!Q392/INDIRECT(ADDRESS(7,COLUMN(R:R),4,1,Resumo_Horas!$A392)),0)*(((INDIRECT(ADDRESS(357,COLUMN(R:R),4,1,$A392))*14)/11)*(1+INDIRECT(ADDRESS(358,COLUMN(R:R),4,1,$A392)))),0)</f>
        <v>0</v>
      </c>
      <c r="R392" cm="1">
        <f t="array" aca="1" ref="R392" ca="1">IFERROR(IFERROR(Resumo_Horas!R392/INDIRECT(ADDRESS(7,COLUMN(S:S),4,1,Resumo_Horas!$A392)),0)*(((INDIRECT(ADDRESS(357,COLUMN(S:S),4,1,$A392))*14)/11)*(1+INDIRECT(ADDRESS(358,COLUMN(S:S),4,1,$A392)))),0)</f>
        <v>0</v>
      </c>
      <c r="S392" cm="1">
        <f t="array" aca="1" ref="S392" ca="1">IFERROR(IFERROR(Resumo_Horas!S392/INDIRECT(ADDRESS(7,COLUMN(T:T),4,1,Resumo_Horas!$A392)),0)*(((INDIRECT(ADDRESS(357,COLUMN(T:T),4,1,$A392))*14)/11)*(1+INDIRECT(ADDRESS(358,COLUMN(T:T),4,1,$A392)))),0)</f>
        <v>0</v>
      </c>
      <c r="T392" cm="1">
        <f t="array" aca="1" ref="T392" ca="1">IFERROR(IFERROR(Resumo_Horas!T392/INDIRECT(ADDRESS(7,COLUMN(U:U),4,1,Resumo_Horas!$A392)),0)*(((INDIRECT(ADDRESS(357,COLUMN(U:U),4,1,$A392))*14)/11)*(1+INDIRECT(ADDRESS(358,COLUMN(U:U),4,1,$A392)))),0)</f>
        <v>0</v>
      </c>
      <c r="U392" cm="1">
        <f t="array" aca="1" ref="U392" ca="1">IFERROR(IFERROR(Resumo_Horas!U392/INDIRECT(ADDRESS(7,COLUMN(V:V),4,1,Resumo_Horas!$A392)),0)*(((INDIRECT(ADDRESS(357,COLUMN(V:V),4,1,$A392))*14)/11)*(1+INDIRECT(ADDRESS(358,COLUMN(V:V),4,1,$A392)))),0)</f>
        <v>0</v>
      </c>
      <c r="V392" cm="1">
        <f t="array" aca="1" ref="V392" ca="1">IFERROR(IFERROR(Resumo_Horas!V392/INDIRECT(ADDRESS(7,COLUMN(W:W),4,1,Resumo_Horas!$A392)),0)*(((INDIRECT(ADDRESS(357,COLUMN(W:W),4,1,$A392))*14)/11)*(1+INDIRECT(ADDRESS(358,COLUMN(W:W),4,1,$A392)))),0)</f>
        <v>0</v>
      </c>
      <c r="W392" cm="1">
        <f t="array" aca="1" ref="W392" ca="1">IFERROR(IFERROR(Resumo_Horas!W392/INDIRECT(ADDRESS(7,COLUMN(X:X),4,1,Resumo_Horas!$A392)),0)*(((INDIRECT(ADDRESS(357,COLUMN(X:X),4,1,$A392))*14)/11)*(1+INDIRECT(ADDRESS(358,COLUMN(X:X),4,1,$A392)))),0)</f>
        <v>0</v>
      </c>
      <c r="X392" cm="1">
        <f t="array" aca="1" ref="X392" ca="1">IFERROR(IFERROR(Resumo_Horas!X392/INDIRECT(ADDRESS(7,COLUMN(Y:Y),4,1,Resumo_Horas!$A392)),0)*(((INDIRECT(ADDRESS(357,COLUMN(Y:Y),4,1,$A392))*14)/11)*(1+INDIRECT(ADDRESS(358,COLUMN(Y:Y),4,1,$A392)))),0)</f>
        <v>0</v>
      </c>
      <c r="Y392" cm="1">
        <f t="array" aca="1" ref="Y392" ca="1">IFERROR(IFERROR(Resumo_Horas!Y392/INDIRECT(ADDRESS(7,COLUMN(Z:Z),4,1,Resumo_Horas!$A392)),0)*(((INDIRECT(ADDRESS(357,COLUMN(Z:Z),4,1,$A392))*14)/11)*(1+INDIRECT(ADDRESS(358,COLUMN(Z:Z),4,1,$A392)))),0)</f>
        <v>0</v>
      </c>
      <c r="Z392" cm="1">
        <f t="array" aca="1" ref="Z392" ca="1">IFERROR(IFERROR(Resumo_Horas!Z392/INDIRECT(ADDRESS(7,COLUMN(AA:AA),4,1,Resumo_Horas!$A392)),0)*(((INDIRECT(ADDRESS(357,COLUMN(AA:AA),4,1,$A392))*14)/11)*(1+INDIRECT(ADDRESS(358,COLUMN(AA:AA),4,1,$A392)))),0)</f>
        <v>0</v>
      </c>
      <c r="AA392" cm="1">
        <f t="array" aca="1" ref="AA392" ca="1">IFERROR(IFERROR(Resumo_Horas!AA392/INDIRECT(ADDRESS(7,COLUMN(AB:AB),4,1,Resumo_Horas!$A392)),0)*(((INDIRECT(ADDRESS(357,COLUMN(AB:AB),4,1,$A392))*14)/11)*(1+INDIRECT(ADDRESS(358,COLUMN(AB:AB),4,1,$A392)))),0)</f>
        <v>0</v>
      </c>
      <c r="AB392" cm="1">
        <f t="array" aca="1" ref="AB392" ca="1">IFERROR(IFERROR(Resumo_Horas!AB392/INDIRECT(ADDRESS(7,COLUMN(AC:AC),4,1,Resumo_Horas!$A392)),0)*(((INDIRECT(ADDRESS(357,COLUMN(AC:AC),4,1,$A392))*14)/11)*(1+INDIRECT(ADDRESS(358,COLUMN(AC:AC),4,1,$A392)))),0)</f>
        <v>0</v>
      </c>
      <c r="AC392" cm="1">
        <f t="array" aca="1" ref="AC392" ca="1">IFERROR(IFERROR(Resumo_Horas!AC392/INDIRECT(ADDRESS(7,COLUMN(AD:AD),4,1,Resumo_Horas!$A392)),0)*(((INDIRECT(ADDRESS(357,COLUMN(AD:AD),4,1,$A392))*14)/11)*(1+INDIRECT(ADDRESS(358,COLUMN(AD:AD),4,1,$A392)))),0)</f>
        <v>0</v>
      </c>
      <c r="AD392" cm="1">
        <f t="array" aca="1" ref="AD392" ca="1">IFERROR(IFERROR(Resumo_Horas!AD392/INDIRECT(ADDRESS(7,COLUMN(AE:AE),4,1,Resumo_Horas!$A392)),0)*(((INDIRECT(ADDRESS(357,COLUMN(AE:AE),4,1,$A392))*14)/11)*(1+INDIRECT(ADDRESS(358,COLUMN(AE:AE),4,1,$A392)))),0)</f>
        <v>0</v>
      </c>
      <c r="AE392" cm="1">
        <f t="array" aca="1" ref="AE392" ca="1">IFERROR(IFERROR(Resumo_Horas!AE392/INDIRECT(ADDRESS(7,COLUMN(AF:AF),4,1,Resumo_Horas!$A392)),0)*(((INDIRECT(ADDRESS(357,COLUMN(AF:AF),4,1,$A392))*14)/11)*(1+INDIRECT(ADDRESS(358,COLUMN(AF:AF),4,1,$A392)))),0)</f>
        <v>0</v>
      </c>
      <c r="AF392" cm="1">
        <f t="array" aca="1" ref="AF392" ca="1">IFERROR(IFERROR(Resumo_Horas!AF392/INDIRECT(ADDRESS(7,COLUMN(AG:AG),4,1,Resumo_Horas!$A392)),0)*(((INDIRECT(ADDRESS(357,COLUMN(AG:AG),4,1,$A392))*14)/11)*(1+INDIRECT(ADDRESS(358,COLUMN(AG:AG),4,1,$A392)))),0)</f>
        <v>0</v>
      </c>
      <c r="AG392" cm="1">
        <f t="array" aca="1" ref="AG392" ca="1">IFERROR(IFERROR(Resumo_Horas!AG392/INDIRECT(ADDRESS(7,COLUMN(AH:AH),4,1,Resumo_Horas!$A392)),0)*(((INDIRECT(ADDRESS(357,COLUMN(AH:AH),4,1,$A392))*14)/11)*(1+INDIRECT(ADDRESS(358,COLUMN(AH:AH),4,1,$A392)))),0)</f>
        <v>0</v>
      </c>
      <c r="AH392" cm="1">
        <f t="array" aca="1" ref="AH392" ca="1">IFERROR(IFERROR(Resumo_Horas!AH392/INDIRECT(ADDRESS(7,COLUMN(AI:AI),4,1,Resumo_Horas!$A392)),0)*(((INDIRECT(ADDRESS(357,COLUMN(AI:AI),4,1,$A392))*14)/11)*(1+INDIRECT(ADDRESS(358,COLUMN(AI:AI),4,1,$A392)))),0)</f>
        <v>0</v>
      </c>
      <c r="AI392" cm="1">
        <f t="array" aca="1" ref="AI392" ca="1">IFERROR(IFERROR(Resumo_Horas!AI392/INDIRECT(ADDRESS(7,COLUMN(AJ:AJ),4,1,Resumo_Horas!$A392)),0)*(((INDIRECT(ADDRESS(357,COLUMN(AJ:AJ),4,1,$A392))*14)/11)*(1+INDIRECT(ADDRESS(358,COLUMN(AJ:AJ),4,1,$A392)))),0)</f>
        <v>0</v>
      </c>
      <c r="AJ392" cm="1">
        <f t="array" aca="1" ref="AJ392" ca="1">IFERROR(IFERROR(Resumo_Horas!AJ392/INDIRECT(ADDRESS(7,COLUMN(AK:AK),4,1,Resumo_Horas!$A392)),0)*(((INDIRECT(ADDRESS(357,COLUMN(AK:AK),4,1,$A392))*14)/11)*(1+INDIRECT(ADDRESS(358,COLUMN(AK:AK),4,1,$A392)))),0)</f>
        <v>0</v>
      </c>
      <c r="AK392" cm="1">
        <f t="array" aca="1" ref="AK392" ca="1">IFERROR(IFERROR(Resumo_Horas!AK392/INDIRECT(ADDRESS(7,COLUMN(AL:AL),4,1,Resumo_Horas!$A392)),0)*(((INDIRECT(ADDRESS(357,COLUMN(AL:AL),4,1,$A392))*14)/11)*(1+INDIRECT(ADDRESS(358,COLUMN(AL:AL),4,1,$A392)))),0)</f>
        <v>0</v>
      </c>
      <c r="AL392" cm="1">
        <f t="array" aca="1" ref="AL392" ca="1">IFERROR(IFERROR(Resumo_Horas!AL392/INDIRECT(ADDRESS(7,COLUMN(AM:AM),4,1,Resumo_Horas!$A392)),0)*(((INDIRECT(ADDRESS(357,COLUMN(AM:AM),4,1,$A392))*14)/11)*(1+INDIRECT(ADDRESS(358,COLUMN(AM:AM),4,1,$A392)))),0)</f>
        <v>0</v>
      </c>
      <c r="AM392" cm="1">
        <f t="array" aca="1" ref="AM392" ca="1">IFERROR(IFERROR(Resumo_Horas!AM392/INDIRECT(ADDRESS(7,COLUMN(AN:AN),4,1,Resumo_Horas!$A392)),0)*(((INDIRECT(ADDRESS(357,COLUMN(AN:AN),4,1,$A392))*14)/11)*(1+INDIRECT(ADDRESS(358,COLUMN(AN:AN),4,1,$A392)))),0)</f>
        <v>0</v>
      </c>
      <c r="AN392" cm="1">
        <f t="array" aca="1" ref="AN392" ca="1">IFERROR(IFERROR(Resumo_Horas!AN392/INDIRECT(ADDRESS(7,COLUMN(AO:AO),4,1,Resumo_Horas!$A392)),0)*(((INDIRECT(ADDRESS(357,COLUMN(AO:AO),4,1,$A392))*14)/11)*(1+INDIRECT(ADDRESS(358,COLUMN(AO:AO),4,1,$A392)))),0)</f>
        <v>0</v>
      </c>
      <c r="AO392" cm="1">
        <f t="array" aca="1" ref="AO392" ca="1">IFERROR(IFERROR(Resumo_Horas!AO392/INDIRECT(ADDRESS(7,COLUMN(AP:AP),4,1,Resumo_Horas!$A392)),0)*(((INDIRECT(ADDRESS(357,COLUMN(AP:AP),4,1,$A392))*14)/11)*(1+INDIRECT(ADDRESS(358,COLUMN(AP:AP),4,1,$A392)))),0)</f>
        <v>0</v>
      </c>
      <c r="AP392" cm="1">
        <f t="array" aca="1" ref="AP392" ca="1">IFERROR(IFERROR(Resumo_Horas!AP392/INDIRECT(ADDRESS(7,COLUMN(AQ:AQ),4,1,Resumo_Horas!$A392)),0)*(((INDIRECT(ADDRESS(357,COLUMN(AQ:AQ),4,1,$A392))*14)/11)*(1+INDIRECT(ADDRESS(358,COLUMN(AQ:AQ),4,1,$A392)))),0)</f>
        <v>0</v>
      </c>
      <c r="AQ392" cm="1">
        <f t="array" aca="1" ref="AQ392" ca="1">IFERROR(IFERROR(Resumo_Horas!AQ392/INDIRECT(ADDRESS(7,COLUMN(AR:AR),4,1,Resumo_Horas!$A392)),0)*(((INDIRECT(ADDRESS(357,COLUMN(AR:AR),4,1,$A392))*14)/11)*(1+INDIRECT(ADDRESS(358,COLUMN(AR:AR),4,1,$A392)))),0)</f>
        <v>0</v>
      </c>
      <c r="AR392" cm="1">
        <f t="array" aca="1" ref="AR392" ca="1">IFERROR(IFERROR(Resumo_Horas!AR392/INDIRECT(ADDRESS(7,COLUMN(AS:AS),4,1,Resumo_Horas!$A392)),0)*(((INDIRECT(ADDRESS(357,COLUMN(AS:AS),4,1,$A392))*14)/11)*(1+INDIRECT(ADDRESS(358,COLUMN(AS:AS),4,1,$A392)))),0)</f>
        <v>0</v>
      </c>
      <c r="AS392" cm="1">
        <f t="array" aca="1" ref="AS392" ca="1">IFERROR(IFERROR(Resumo_Horas!AS392/INDIRECT(ADDRESS(7,COLUMN(AT:AT),4,1,Resumo_Horas!$A392)),0)*(((INDIRECT(ADDRESS(357,COLUMN(AT:AT),4,1,$A392))*14)/11)*(1+INDIRECT(ADDRESS(358,COLUMN(AT:AT),4,1,$A392)))),0)</f>
        <v>0</v>
      </c>
      <c r="AT392" cm="1">
        <f t="array" aca="1" ref="AT392" ca="1">IFERROR(IFERROR(Resumo_Horas!AT392/INDIRECT(ADDRESS(7,COLUMN(AU:AU),4,1,Resumo_Horas!$A392)),0)*(((INDIRECT(ADDRESS(357,COLUMN(AU:AU),4,1,$A392))*14)/11)*(1+INDIRECT(ADDRESS(358,COLUMN(AU:AU),4,1,$A392)))),0)</f>
        <v>0</v>
      </c>
      <c r="AU392" cm="1">
        <f t="array" aca="1" ref="AU392" ca="1">IFERROR(IFERROR(Resumo_Horas!AU392/INDIRECT(ADDRESS(7,COLUMN(AV:AV),4,1,Resumo_Horas!$A392)),0)*(((INDIRECT(ADDRESS(357,COLUMN(AV:AV),4,1,$A392))*14)/11)*(1+INDIRECT(ADDRESS(358,COLUMN(AV:AV),4,1,$A392)))),0)</f>
        <v>0</v>
      </c>
      <c r="AV392" cm="1">
        <f t="array" aca="1" ref="AV392" ca="1">IFERROR(IFERROR(Resumo_Horas!AV392/INDIRECT(ADDRESS(7,COLUMN(AW:AW),4,1,Resumo_Horas!$A392)),0)*(((INDIRECT(ADDRESS(357,COLUMN(AW:AW),4,1,$A392))*14)/11)*(1+INDIRECT(ADDRESS(358,COLUMN(AW:AW),4,1,$A392)))),0)</f>
        <v>0</v>
      </c>
      <c r="AW392" cm="1">
        <f t="array" aca="1" ref="AW392" ca="1">IFERROR(IFERROR(Resumo_Horas!AW392/INDIRECT(ADDRESS(7,COLUMN(AX:AX),4,1,Resumo_Horas!$A392)),0)*(((INDIRECT(ADDRESS(357,COLUMN(AX:AX),4,1,$A392))*14)/11)*(1+INDIRECT(ADDRESS(358,COLUMN(AX:AX),4,1,$A392)))),0)</f>
        <v>0</v>
      </c>
      <c r="AX392" cm="1">
        <f t="array" aca="1" ref="AX392" ca="1">IFERROR(IFERROR(Resumo_Horas!AX392/INDIRECT(ADDRESS(7,COLUMN(AY:AY),4,1,Resumo_Horas!$A392)),0)*(((INDIRECT(ADDRESS(357,COLUMN(AY:AY),4,1,$A392))*14)/11)*(1+INDIRECT(ADDRESS(358,COLUMN(AY:AY),4,1,$A392)))),0)</f>
        <v>0</v>
      </c>
      <c r="AY392" cm="1">
        <f t="array" aca="1" ref="AY392" ca="1">IFERROR(IFERROR(Resumo_Horas!AY392/INDIRECT(ADDRESS(7,COLUMN(AZ:AZ),4,1,Resumo_Horas!$A392)),0)*(((INDIRECT(ADDRESS(357,COLUMN(AZ:AZ),4,1,$A392))*14)/11)*(1+INDIRECT(ADDRESS(358,COLUMN(AZ:AZ),4,1,$A392)))),0)</f>
        <v>0</v>
      </c>
      <c r="AZ392" cm="1">
        <f t="array" aca="1" ref="AZ392" ca="1">IFERROR(IFERROR(Resumo_Horas!AZ392/INDIRECT(ADDRESS(7,COLUMN(BA:BA),4,1,Resumo_Horas!$A392)),0)*(((INDIRECT(ADDRESS(357,COLUMN(BA:BA),4,1,$A392))*14)/11)*(1+INDIRECT(ADDRESS(358,COLUMN(BA:BA),4,1,$A392)))),0)</f>
        <v>0</v>
      </c>
      <c r="BA392" cm="1">
        <f t="array" aca="1" ref="BA392" ca="1">IFERROR(IFERROR(Resumo_Horas!BA392/INDIRECT(ADDRESS(7,COLUMN(BB:BB),4,1,Resumo_Horas!$A392)),0)*(((INDIRECT(ADDRESS(357,COLUMN(BB:BB),4,1,$A392))*14)/11)*(1+INDIRECT(ADDRESS(358,COLUMN(BB:BB),4,1,$A392)))),0)</f>
        <v>0</v>
      </c>
      <c r="BB392" cm="1">
        <f t="array" aca="1" ref="BB392" ca="1">IFERROR(IFERROR(Resumo_Horas!BB392/INDIRECT(ADDRESS(7,COLUMN(BC:BC),4,1,Resumo_Horas!$A392)),0)*(((INDIRECT(ADDRESS(357,COLUMN(BC:BC),4,1,$A392))*14)/11)*(1+INDIRECT(ADDRESS(358,COLUMN(BC:BC),4,1,$A392)))),0)</f>
        <v>0</v>
      </c>
      <c r="BC392" cm="1">
        <f t="array" aca="1" ref="BC392" ca="1">IFERROR(IFERROR(Resumo_Horas!BC392/INDIRECT(ADDRESS(7,COLUMN(BD:BD),4,1,Resumo_Horas!$A392)),0)*(((INDIRECT(ADDRESS(357,COLUMN(BD:BD),4,1,$A392))*14)/11)*(1+INDIRECT(ADDRESS(358,COLUMN(BD:BD),4,1,$A392)))),0)</f>
        <v>0</v>
      </c>
      <c r="BD392" cm="1">
        <f t="array" aca="1" ref="BD392" ca="1">IFERROR(IFERROR(Resumo_Horas!BD392/INDIRECT(ADDRESS(7,COLUMN(BE:BE),4,1,Resumo_Horas!$A392)),0)*(((INDIRECT(ADDRESS(357,COLUMN(BE:BE),4,1,$A392))*14)/11)*(1+INDIRECT(ADDRESS(358,COLUMN(BE:BE),4,1,$A392)))),0)</f>
        <v>0</v>
      </c>
      <c r="BE392" cm="1">
        <f t="array" aca="1" ref="BE392" ca="1">IFERROR(IFERROR(Resumo_Horas!BE392/INDIRECT(ADDRESS(7,COLUMN(BF:BF),4,1,Resumo_Horas!$A392)),0)*(((INDIRECT(ADDRESS(357,COLUMN(BF:BF),4,1,$A392))*14)/11)*(1+INDIRECT(ADDRESS(358,COLUMN(BF:BF),4,1,$A392)))),0)</f>
        <v>0</v>
      </c>
      <c r="BF392" cm="1">
        <f t="array" aca="1" ref="BF392" ca="1">IFERROR(IFERROR(Resumo_Horas!BF392/INDIRECT(ADDRESS(7,COLUMN(BG:BG),4,1,Resumo_Horas!$A392)),0)*(((INDIRECT(ADDRESS(357,COLUMN(BG:BG),4,1,$A392))*14)/11)*(1+INDIRECT(ADDRESS(358,COLUMN(BG:BG),4,1,$A392)))),0)</f>
        <v>0</v>
      </c>
      <c r="BG392" cm="1">
        <f t="array" aca="1" ref="BG392" ca="1">IFERROR(IFERROR(Resumo_Horas!BG392/INDIRECT(ADDRESS(7,COLUMN(BH:BH),4,1,Resumo_Horas!$A392)),0)*(((INDIRECT(ADDRESS(357,COLUMN(BH:BH),4,1,$A392))*14)/11)*(1+INDIRECT(ADDRESS(358,COLUMN(BH:BH),4,1,$A392)))),0)</f>
        <v>0</v>
      </c>
      <c r="BH392" cm="1">
        <f t="array" aca="1" ref="BH392" ca="1">IFERROR(IFERROR(Resumo_Horas!BH392/INDIRECT(ADDRESS(7,COLUMN(BI:BI),4,1,Resumo_Horas!$A392)),0)*(((INDIRECT(ADDRESS(357,COLUMN(BI:BI),4,1,$A392))*14)/11)*(1+INDIRECT(ADDRESS(358,COLUMN(BI:BI),4,1,$A392)))),0)</f>
        <v>0</v>
      </c>
      <c r="BI392" cm="1">
        <f t="array" aca="1" ref="BI392" ca="1">IFERROR(IFERROR(Resumo_Horas!BI392/INDIRECT(ADDRESS(7,COLUMN(BJ:BJ),4,1,Resumo_Horas!$A392)),0)*(((INDIRECT(ADDRESS(357,COLUMN(BJ:BJ),4,1,$A392))*14)/11)*(1+INDIRECT(ADDRESS(358,COLUMN(BJ:BJ),4,1,$A392)))),0)</f>
        <v>0</v>
      </c>
      <c r="BJ392" cm="1">
        <f t="array" aca="1" ref="BJ392" ca="1">IFERROR(IFERROR(Resumo_Horas!BJ392/INDIRECT(ADDRESS(7,COLUMN(BK:BK),4,1,Resumo_Horas!$A392)),0)*(((INDIRECT(ADDRESS(357,COLUMN(BK:BK),4,1,$A392))*14)/11)*(1+INDIRECT(ADDRESS(358,COLUMN(BK:BK),4,1,$A392)))),0)</f>
        <v>0</v>
      </c>
      <c r="BK392" s="331" cm="1">
        <f t="array" aca="1" ref="BK392" ca="1">IFERROR(IFERROR(Resumo_Horas!BK392/INDIRECT(ADDRESS(7,COLUMN(BL:BL),4,1,Resumo_Horas!$A392)),0)*(((INDIRECT(ADDRESS(357,COLUMN(BL:BL),4,1,$A392))*14)/11)*(1+INDIRECT(ADDRESS(358,COLUMN(BL:BL),4,1,$A392)))),0)</f>
        <v>0</v>
      </c>
    </row>
    <row r="393" spans="1:63" x14ac:dyDescent="0.25">
      <c r="A393" s="330" t="str" cm="1">
        <f t="array" aca="1" ref="A393" ca="1">IF(INDIRECT(ADDRESS(9+QUOTIENT(ROW(A392)-1,20),4,4,1,"Equipa de projeto")) = 0,"", _xlfn.CONCAT(1 + QUOTIENT(ROW(A392)-1,20),". ", INDIRECT(ADDRESS(9+QUOTIENT(ROW(A392)-1,20),4,4,1,"Equipa de projeto"))))</f>
        <v/>
      </c>
      <c r="B393">
        <f>Atividades!$A$61</f>
        <v>0</v>
      </c>
      <c r="C393" s="123" t="s">
        <v>49</v>
      </c>
      <c r="D393" cm="1">
        <f t="array" aca="1" ref="D393" ca="1">IFERROR(IFERROR(Resumo_Horas!D393/INDIRECT(ADDRESS(7,COLUMN(E:E),4,1,Resumo_Horas!$A393)),0)*(((INDIRECT(ADDRESS(357,COLUMN(E:E),4,1,$A393))*14)/11)*(1+INDIRECT(ADDRESS(358,COLUMN(E:E),4,1,$A393)))),0)</f>
        <v>0</v>
      </c>
      <c r="E393" cm="1">
        <f t="array" aca="1" ref="E393" ca="1">IFERROR(IFERROR(Resumo_Horas!E393/INDIRECT(ADDRESS(7,COLUMN(F:F),4,1,Resumo_Horas!$A393)),0)*(((INDIRECT(ADDRESS(357,COLUMN(F:F),4,1,$A393))*14)/11)*(1+INDIRECT(ADDRESS(358,COLUMN(F:F),4,1,$A393)))),0)</f>
        <v>0</v>
      </c>
      <c r="F393" cm="1">
        <f t="array" aca="1" ref="F393" ca="1">IFERROR(IFERROR(Resumo_Horas!F393/INDIRECT(ADDRESS(7,COLUMN(G:G),4,1,Resumo_Horas!$A393)),0)*(((INDIRECT(ADDRESS(357,COLUMN(G:G),4,1,$A393))*14)/11)*(1+INDIRECT(ADDRESS(358,COLUMN(G:G),4,1,$A393)))),0)</f>
        <v>0</v>
      </c>
      <c r="G393" cm="1">
        <f t="array" aca="1" ref="G393" ca="1">IFERROR(IFERROR(Resumo_Horas!G393/INDIRECT(ADDRESS(7,COLUMN(H:H),4,1,Resumo_Horas!$A393)),0)*(((INDIRECT(ADDRESS(357,COLUMN(H:H),4,1,$A393))*14)/11)*(1+INDIRECT(ADDRESS(358,COLUMN(H:H),4,1,$A393)))),0)</f>
        <v>0</v>
      </c>
      <c r="H393" cm="1">
        <f t="array" aca="1" ref="H393" ca="1">IFERROR(IFERROR(Resumo_Horas!H393/INDIRECT(ADDRESS(7,COLUMN(I:I),4,1,Resumo_Horas!$A393)),0)*(((INDIRECT(ADDRESS(357,COLUMN(I:I),4,1,$A393))*14)/11)*(1+INDIRECT(ADDRESS(358,COLUMN(I:I),4,1,$A393)))),0)</f>
        <v>0</v>
      </c>
      <c r="I393" cm="1">
        <f t="array" aca="1" ref="I393" ca="1">IFERROR(IFERROR(Resumo_Horas!I393/INDIRECT(ADDRESS(7,COLUMN(J:J),4,1,Resumo_Horas!$A393)),0)*(((INDIRECT(ADDRESS(357,COLUMN(J:J),4,1,$A393))*14)/11)*(1+INDIRECT(ADDRESS(358,COLUMN(J:J),4,1,$A393)))),0)</f>
        <v>0</v>
      </c>
      <c r="J393" cm="1">
        <f t="array" aca="1" ref="J393" ca="1">IFERROR(IFERROR(Resumo_Horas!J393/INDIRECT(ADDRESS(7,COLUMN(K:K),4,1,Resumo_Horas!$A393)),0)*(((INDIRECT(ADDRESS(357,COLUMN(K:K),4,1,$A393))*14)/11)*(1+INDIRECT(ADDRESS(358,COLUMN(K:K),4,1,$A393)))),0)</f>
        <v>0</v>
      </c>
      <c r="K393" cm="1">
        <f t="array" aca="1" ref="K393" ca="1">IFERROR(IFERROR(Resumo_Horas!K393/INDIRECT(ADDRESS(7,COLUMN(L:L),4,1,Resumo_Horas!$A393)),0)*(((INDIRECT(ADDRESS(357,COLUMN(L:L),4,1,$A393))*14)/11)*(1+INDIRECT(ADDRESS(358,COLUMN(L:L),4,1,$A393)))),0)</f>
        <v>0</v>
      </c>
      <c r="L393" cm="1">
        <f t="array" aca="1" ref="L393" ca="1">IFERROR(IFERROR(Resumo_Horas!L393/INDIRECT(ADDRESS(7,COLUMN(M:M),4,1,Resumo_Horas!$A393)),0)*(((INDIRECT(ADDRESS(357,COLUMN(M:M),4,1,$A393))*14)/11)*(1+INDIRECT(ADDRESS(358,COLUMN(M:M),4,1,$A393)))),0)</f>
        <v>0</v>
      </c>
      <c r="M393" cm="1">
        <f t="array" aca="1" ref="M393" ca="1">IFERROR(IFERROR(Resumo_Horas!M393/INDIRECT(ADDRESS(7,COLUMN(N:N),4,1,Resumo_Horas!$A393)),0)*(((INDIRECT(ADDRESS(357,COLUMN(N:N),4,1,$A393))*14)/11)*(1+INDIRECT(ADDRESS(358,COLUMN(N:N),4,1,$A393)))),0)</f>
        <v>0</v>
      </c>
      <c r="N393" cm="1">
        <f t="array" aca="1" ref="N393" ca="1">IFERROR(IFERROR(Resumo_Horas!N393/INDIRECT(ADDRESS(7,COLUMN(O:O),4,1,Resumo_Horas!$A393)),0)*(((INDIRECT(ADDRESS(357,COLUMN(O:O),4,1,$A393))*14)/11)*(1+INDIRECT(ADDRESS(358,COLUMN(O:O),4,1,$A393)))),0)</f>
        <v>0</v>
      </c>
      <c r="O393" cm="1">
        <f t="array" aca="1" ref="O393" ca="1">IFERROR(IFERROR(Resumo_Horas!O393/INDIRECT(ADDRESS(7,COLUMN(P:P),4,1,Resumo_Horas!$A393)),0)*(((INDIRECT(ADDRESS(357,COLUMN(P:P),4,1,$A393))*14)/11)*(1+INDIRECT(ADDRESS(358,COLUMN(P:P),4,1,$A393)))),0)</f>
        <v>0</v>
      </c>
      <c r="P393" cm="1">
        <f t="array" aca="1" ref="P393" ca="1">IFERROR(IFERROR(Resumo_Horas!P393/INDIRECT(ADDRESS(7,COLUMN(Q:Q),4,1,Resumo_Horas!$A393)),0)*(((INDIRECT(ADDRESS(357,COLUMN(Q:Q),4,1,$A393))*14)/11)*(1+INDIRECT(ADDRESS(358,COLUMN(Q:Q),4,1,$A393)))),0)</f>
        <v>0</v>
      </c>
      <c r="Q393" cm="1">
        <f t="array" aca="1" ref="Q393" ca="1">IFERROR(IFERROR(Resumo_Horas!Q393/INDIRECT(ADDRESS(7,COLUMN(R:R),4,1,Resumo_Horas!$A393)),0)*(((INDIRECT(ADDRESS(357,COLUMN(R:R),4,1,$A393))*14)/11)*(1+INDIRECT(ADDRESS(358,COLUMN(R:R),4,1,$A393)))),0)</f>
        <v>0</v>
      </c>
      <c r="R393" cm="1">
        <f t="array" aca="1" ref="R393" ca="1">IFERROR(IFERROR(Resumo_Horas!R393/INDIRECT(ADDRESS(7,COLUMN(S:S),4,1,Resumo_Horas!$A393)),0)*(((INDIRECT(ADDRESS(357,COLUMN(S:S),4,1,$A393))*14)/11)*(1+INDIRECT(ADDRESS(358,COLUMN(S:S),4,1,$A393)))),0)</f>
        <v>0</v>
      </c>
      <c r="S393" cm="1">
        <f t="array" aca="1" ref="S393" ca="1">IFERROR(IFERROR(Resumo_Horas!S393/INDIRECT(ADDRESS(7,COLUMN(T:T),4,1,Resumo_Horas!$A393)),0)*(((INDIRECT(ADDRESS(357,COLUMN(T:T),4,1,$A393))*14)/11)*(1+INDIRECT(ADDRESS(358,COLUMN(T:T),4,1,$A393)))),0)</f>
        <v>0</v>
      </c>
      <c r="T393" cm="1">
        <f t="array" aca="1" ref="T393" ca="1">IFERROR(IFERROR(Resumo_Horas!T393/INDIRECT(ADDRESS(7,COLUMN(U:U),4,1,Resumo_Horas!$A393)),0)*(((INDIRECT(ADDRESS(357,COLUMN(U:U),4,1,$A393))*14)/11)*(1+INDIRECT(ADDRESS(358,COLUMN(U:U),4,1,$A393)))),0)</f>
        <v>0</v>
      </c>
      <c r="U393" cm="1">
        <f t="array" aca="1" ref="U393" ca="1">IFERROR(IFERROR(Resumo_Horas!U393/INDIRECT(ADDRESS(7,COLUMN(V:V),4,1,Resumo_Horas!$A393)),0)*(((INDIRECT(ADDRESS(357,COLUMN(V:V),4,1,$A393))*14)/11)*(1+INDIRECT(ADDRESS(358,COLUMN(V:V),4,1,$A393)))),0)</f>
        <v>0</v>
      </c>
      <c r="V393" cm="1">
        <f t="array" aca="1" ref="V393" ca="1">IFERROR(IFERROR(Resumo_Horas!V393/INDIRECT(ADDRESS(7,COLUMN(W:W),4,1,Resumo_Horas!$A393)),0)*(((INDIRECT(ADDRESS(357,COLUMN(W:W),4,1,$A393))*14)/11)*(1+INDIRECT(ADDRESS(358,COLUMN(W:W),4,1,$A393)))),0)</f>
        <v>0</v>
      </c>
      <c r="W393" cm="1">
        <f t="array" aca="1" ref="W393" ca="1">IFERROR(IFERROR(Resumo_Horas!W393/INDIRECT(ADDRESS(7,COLUMN(X:X),4,1,Resumo_Horas!$A393)),0)*(((INDIRECT(ADDRESS(357,COLUMN(X:X),4,1,$A393))*14)/11)*(1+INDIRECT(ADDRESS(358,COLUMN(X:X),4,1,$A393)))),0)</f>
        <v>0</v>
      </c>
      <c r="X393" cm="1">
        <f t="array" aca="1" ref="X393" ca="1">IFERROR(IFERROR(Resumo_Horas!X393/INDIRECT(ADDRESS(7,COLUMN(Y:Y),4,1,Resumo_Horas!$A393)),0)*(((INDIRECT(ADDRESS(357,COLUMN(Y:Y),4,1,$A393))*14)/11)*(1+INDIRECT(ADDRESS(358,COLUMN(Y:Y),4,1,$A393)))),0)</f>
        <v>0</v>
      </c>
      <c r="Y393" cm="1">
        <f t="array" aca="1" ref="Y393" ca="1">IFERROR(IFERROR(Resumo_Horas!Y393/INDIRECT(ADDRESS(7,COLUMN(Z:Z),4,1,Resumo_Horas!$A393)),0)*(((INDIRECT(ADDRESS(357,COLUMN(Z:Z),4,1,$A393))*14)/11)*(1+INDIRECT(ADDRESS(358,COLUMN(Z:Z),4,1,$A393)))),0)</f>
        <v>0</v>
      </c>
      <c r="Z393" cm="1">
        <f t="array" aca="1" ref="Z393" ca="1">IFERROR(IFERROR(Resumo_Horas!Z393/INDIRECT(ADDRESS(7,COLUMN(AA:AA),4,1,Resumo_Horas!$A393)),0)*(((INDIRECT(ADDRESS(357,COLUMN(AA:AA),4,1,$A393))*14)/11)*(1+INDIRECT(ADDRESS(358,COLUMN(AA:AA),4,1,$A393)))),0)</f>
        <v>0</v>
      </c>
      <c r="AA393" cm="1">
        <f t="array" aca="1" ref="AA393" ca="1">IFERROR(IFERROR(Resumo_Horas!AA393/INDIRECT(ADDRESS(7,COLUMN(AB:AB),4,1,Resumo_Horas!$A393)),0)*(((INDIRECT(ADDRESS(357,COLUMN(AB:AB),4,1,$A393))*14)/11)*(1+INDIRECT(ADDRESS(358,COLUMN(AB:AB),4,1,$A393)))),0)</f>
        <v>0</v>
      </c>
      <c r="AB393" cm="1">
        <f t="array" aca="1" ref="AB393" ca="1">IFERROR(IFERROR(Resumo_Horas!AB393/INDIRECT(ADDRESS(7,COLUMN(AC:AC),4,1,Resumo_Horas!$A393)),0)*(((INDIRECT(ADDRESS(357,COLUMN(AC:AC),4,1,$A393))*14)/11)*(1+INDIRECT(ADDRESS(358,COLUMN(AC:AC),4,1,$A393)))),0)</f>
        <v>0</v>
      </c>
      <c r="AC393" cm="1">
        <f t="array" aca="1" ref="AC393" ca="1">IFERROR(IFERROR(Resumo_Horas!AC393/INDIRECT(ADDRESS(7,COLUMN(AD:AD),4,1,Resumo_Horas!$A393)),0)*(((INDIRECT(ADDRESS(357,COLUMN(AD:AD),4,1,$A393))*14)/11)*(1+INDIRECT(ADDRESS(358,COLUMN(AD:AD),4,1,$A393)))),0)</f>
        <v>0</v>
      </c>
      <c r="AD393" cm="1">
        <f t="array" aca="1" ref="AD393" ca="1">IFERROR(IFERROR(Resumo_Horas!AD393/INDIRECT(ADDRESS(7,COLUMN(AE:AE),4,1,Resumo_Horas!$A393)),0)*(((INDIRECT(ADDRESS(357,COLUMN(AE:AE),4,1,$A393))*14)/11)*(1+INDIRECT(ADDRESS(358,COLUMN(AE:AE),4,1,$A393)))),0)</f>
        <v>0</v>
      </c>
      <c r="AE393" cm="1">
        <f t="array" aca="1" ref="AE393" ca="1">IFERROR(IFERROR(Resumo_Horas!AE393/INDIRECT(ADDRESS(7,COLUMN(AF:AF),4,1,Resumo_Horas!$A393)),0)*(((INDIRECT(ADDRESS(357,COLUMN(AF:AF),4,1,$A393))*14)/11)*(1+INDIRECT(ADDRESS(358,COLUMN(AF:AF),4,1,$A393)))),0)</f>
        <v>0</v>
      </c>
      <c r="AF393" cm="1">
        <f t="array" aca="1" ref="AF393" ca="1">IFERROR(IFERROR(Resumo_Horas!AF393/INDIRECT(ADDRESS(7,COLUMN(AG:AG),4,1,Resumo_Horas!$A393)),0)*(((INDIRECT(ADDRESS(357,COLUMN(AG:AG),4,1,$A393))*14)/11)*(1+INDIRECT(ADDRESS(358,COLUMN(AG:AG),4,1,$A393)))),0)</f>
        <v>0</v>
      </c>
      <c r="AG393" cm="1">
        <f t="array" aca="1" ref="AG393" ca="1">IFERROR(IFERROR(Resumo_Horas!AG393/INDIRECT(ADDRESS(7,COLUMN(AH:AH),4,1,Resumo_Horas!$A393)),0)*(((INDIRECT(ADDRESS(357,COLUMN(AH:AH),4,1,$A393))*14)/11)*(1+INDIRECT(ADDRESS(358,COLUMN(AH:AH),4,1,$A393)))),0)</f>
        <v>0</v>
      </c>
      <c r="AH393" cm="1">
        <f t="array" aca="1" ref="AH393" ca="1">IFERROR(IFERROR(Resumo_Horas!AH393/INDIRECT(ADDRESS(7,COLUMN(AI:AI),4,1,Resumo_Horas!$A393)),0)*(((INDIRECT(ADDRESS(357,COLUMN(AI:AI),4,1,$A393))*14)/11)*(1+INDIRECT(ADDRESS(358,COLUMN(AI:AI),4,1,$A393)))),0)</f>
        <v>0</v>
      </c>
      <c r="AI393" cm="1">
        <f t="array" aca="1" ref="AI393" ca="1">IFERROR(IFERROR(Resumo_Horas!AI393/INDIRECT(ADDRESS(7,COLUMN(AJ:AJ),4,1,Resumo_Horas!$A393)),0)*(((INDIRECT(ADDRESS(357,COLUMN(AJ:AJ),4,1,$A393))*14)/11)*(1+INDIRECT(ADDRESS(358,COLUMN(AJ:AJ),4,1,$A393)))),0)</f>
        <v>0</v>
      </c>
      <c r="AJ393" cm="1">
        <f t="array" aca="1" ref="AJ393" ca="1">IFERROR(IFERROR(Resumo_Horas!AJ393/INDIRECT(ADDRESS(7,COLUMN(AK:AK),4,1,Resumo_Horas!$A393)),0)*(((INDIRECT(ADDRESS(357,COLUMN(AK:AK),4,1,$A393))*14)/11)*(1+INDIRECT(ADDRESS(358,COLUMN(AK:AK),4,1,$A393)))),0)</f>
        <v>0</v>
      </c>
      <c r="AK393" cm="1">
        <f t="array" aca="1" ref="AK393" ca="1">IFERROR(IFERROR(Resumo_Horas!AK393/INDIRECT(ADDRESS(7,COLUMN(AL:AL),4,1,Resumo_Horas!$A393)),0)*(((INDIRECT(ADDRESS(357,COLUMN(AL:AL),4,1,$A393))*14)/11)*(1+INDIRECT(ADDRESS(358,COLUMN(AL:AL),4,1,$A393)))),0)</f>
        <v>0</v>
      </c>
      <c r="AL393" cm="1">
        <f t="array" aca="1" ref="AL393" ca="1">IFERROR(IFERROR(Resumo_Horas!AL393/INDIRECT(ADDRESS(7,COLUMN(AM:AM),4,1,Resumo_Horas!$A393)),0)*(((INDIRECT(ADDRESS(357,COLUMN(AM:AM),4,1,$A393))*14)/11)*(1+INDIRECT(ADDRESS(358,COLUMN(AM:AM),4,1,$A393)))),0)</f>
        <v>0</v>
      </c>
      <c r="AM393" cm="1">
        <f t="array" aca="1" ref="AM393" ca="1">IFERROR(IFERROR(Resumo_Horas!AM393/INDIRECT(ADDRESS(7,COLUMN(AN:AN),4,1,Resumo_Horas!$A393)),0)*(((INDIRECT(ADDRESS(357,COLUMN(AN:AN),4,1,$A393))*14)/11)*(1+INDIRECT(ADDRESS(358,COLUMN(AN:AN),4,1,$A393)))),0)</f>
        <v>0</v>
      </c>
      <c r="AN393" cm="1">
        <f t="array" aca="1" ref="AN393" ca="1">IFERROR(IFERROR(Resumo_Horas!AN393/INDIRECT(ADDRESS(7,COLUMN(AO:AO),4,1,Resumo_Horas!$A393)),0)*(((INDIRECT(ADDRESS(357,COLUMN(AO:AO),4,1,$A393))*14)/11)*(1+INDIRECT(ADDRESS(358,COLUMN(AO:AO),4,1,$A393)))),0)</f>
        <v>0</v>
      </c>
      <c r="AO393" cm="1">
        <f t="array" aca="1" ref="AO393" ca="1">IFERROR(IFERROR(Resumo_Horas!AO393/INDIRECT(ADDRESS(7,COLUMN(AP:AP),4,1,Resumo_Horas!$A393)),0)*(((INDIRECT(ADDRESS(357,COLUMN(AP:AP),4,1,$A393))*14)/11)*(1+INDIRECT(ADDRESS(358,COLUMN(AP:AP),4,1,$A393)))),0)</f>
        <v>0</v>
      </c>
      <c r="AP393" cm="1">
        <f t="array" aca="1" ref="AP393" ca="1">IFERROR(IFERROR(Resumo_Horas!AP393/INDIRECT(ADDRESS(7,COLUMN(AQ:AQ),4,1,Resumo_Horas!$A393)),0)*(((INDIRECT(ADDRESS(357,COLUMN(AQ:AQ),4,1,$A393))*14)/11)*(1+INDIRECT(ADDRESS(358,COLUMN(AQ:AQ),4,1,$A393)))),0)</f>
        <v>0</v>
      </c>
      <c r="AQ393" cm="1">
        <f t="array" aca="1" ref="AQ393" ca="1">IFERROR(IFERROR(Resumo_Horas!AQ393/INDIRECT(ADDRESS(7,COLUMN(AR:AR),4,1,Resumo_Horas!$A393)),0)*(((INDIRECT(ADDRESS(357,COLUMN(AR:AR),4,1,$A393))*14)/11)*(1+INDIRECT(ADDRESS(358,COLUMN(AR:AR),4,1,$A393)))),0)</f>
        <v>0</v>
      </c>
      <c r="AR393" cm="1">
        <f t="array" aca="1" ref="AR393" ca="1">IFERROR(IFERROR(Resumo_Horas!AR393/INDIRECT(ADDRESS(7,COLUMN(AS:AS),4,1,Resumo_Horas!$A393)),0)*(((INDIRECT(ADDRESS(357,COLUMN(AS:AS),4,1,$A393))*14)/11)*(1+INDIRECT(ADDRESS(358,COLUMN(AS:AS),4,1,$A393)))),0)</f>
        <v>0</v>
      </c>
      <c r="AS393" cm="1">
        <f t="array" aca="1" ref="AS393" ca="1">IFERROR(IFERROR(Resumo_Horas!AS393/INDIRECT(ADDRESS(7,COLUMN(AT:AT),4,1,Resumo_Horas!$A393)),0)*(((INDIRECT(ADDRESS(357,COLUMN(AT:AT),4,1,$A393))*14)/11)*(1+INDIRECT(ADDRESS(358,COLUMN(AT:AT),4,1,$A393)))),0)</f>
        <v>0</v>
      </c>
      <c r="AT393" cm="1">
        <f t="array" aca="1" ref="AT393" ca="1">IFERROR(IFERROR(Resumo_Horas!AT393/INDIRECT(ADDRESS(7,COLUMN(AU:AU),4,1,Resumo_Horas!$A393)),0)*(((INDIRECT(ADDRESS(357,COLUMN(AU:AU),4,1,$A393))*14)/11)*(1+INDIRECT(ADDRESS(358,COLUMN(AU:AU),4,1,$A393)))),0)</f>
        <v>0</v>
      </c>
      <c r="AU393" cm="1">
        <f t="array" aca="1" ref="AU393" ca="1">IFERROR(IFERROR(Resumo_Horas!AU393/INDIRECT(ADDRESS(7,COLUMN(AV:AV),4,1,Resumo_Horas!$A393)),0)*(((INDIRECT(ADDRESS(357,COLUMN(AV:AV),4,1,$A393))*14)/11)*(1+INDIRECT(ADDRESS(358,COLUMN(AV:AV),4,1,$A393)))),0)</f>
        <v>0</v>
      </c>
      <c r="AV393" cm="1">
        <f t="array" aca="1" ref="AV393" ca="1">IFERROR(IFERROR(Resumo_Horas!AV393/INDIRECT(ADDRESS(7,COLUMN(AW:AW),4,1,Resumo_Horas!$A393)),0)*(((INDIRECT(ADDRESS(357,COLUMN(AW:AW),4,1,$A393))*14)/11)*(1+INDIRECT(ADDRESS(358,COLUMN(AW:AW),4,1,$A393)))),0)</f>
        <v>0</v>
      </c>
      <c r="AW393" cm="1">
        <f t="array" aca="1" ref="AW393" ca="1">IFERROR(IFERROR(Resumo_Horas!AW393/INDIRECT(ADDRESS(7,COLUMN(AX:AX),4,1,Resumo_Horas!$A393)),0)*(((INDIRECT(ADDRESS(357,COLUMN(AX:AX),4,1,$A393))*14)/11)*(1+INDIRECT(ADDRESS(358,COLUMN(AX:AX),4,1,$A393)))),0)</f>
        <v>0</v>
      </c>
      <c r="AX393" cm="1">
        <f t="array" aca="1" ref="AX393" ca="1">IFERROR(IFERROR(Resumo_Horas!AX393/INDIRECT(ADDRESS(7,COLUMN(AY:AY),4,1,Resumo_Horas!$A393)),0)*(((INDIRECT(ADDRESS(357,COLUMN(AY:AY),4,1,$A393))*14)/11)*(1+INDIRECT(ADDRESS(358,COLUMN(AY:AY),4,1,$A393)))),0)</f>
        <v>0</v>
      </c>
      <c r="AY393" cm="1">
        <f t="array" aca="1" ref="AY393" ca="1">IFERROR(IFERROR(Resumo_Horas!AY393/INDIRECT(ADDRESS(7,COLUMN(AZ:AZ),4,1,Resumo_Horas!$A393)),0)*(((INDIRECT(ADDRESS(357,COLUMN(AZ:AZ),4,1,$A393))*14)/11)*(1+INDIRECT(ADDRESS(358,COLUMN(AZ:AZ),4,1,$A393)))),0)</f>
        <v>0</v>
      </c>
      <c r="AZ393" cm="1">
        <f t="array" aca="1" ref="AZ393" ca="1">IFERROR(IFERROR(Resumo_Horas!AZ393/INDIRECT(ADDRESS(7,COLUMN(BA:BA),4,1,Resumo_Horas!$A393)),0)*(((INDIRECT(ADDRESS(357,COLUMN(BA:BA),4,1,$A393))*14)/11)*(1+INDIRECT(ADDRESS(358,COLUMN(BA:BA),4,1,$A393)))),0)</f>
        <v>0</v>
      </c>
      <c r="BA393" cm="1">
        <f t="array" aca="1" ref="BA393" ca="1">IFERROR(IFERROR(Resumo_Horas!BA393/INDIRECT(ADDRESS(7,COLUMN(BB:BB),4,1,Resumo_Horas!$A393)),0)*(((INDIRECT(ADDRESS(357,COLUMN(BB:BB),4,1,$A393))*14)/11)*(1+INDIRECT(ADDRESS(358,COLUMN(BB:BB),4,1,$A393)))),0)</f>
        <v>0</v>
      </c>
      <c r="BB393" cm="1">
        <f t="array" aca="1" ref="BB393" ca="1">IFERROR(IFERROR(Resumo_Horas!BB393/INDIRECT(ADDRESS(7,COLUMN(BC:BC),4,1,Resumo_Horas!$A393)),0)*(((INDIRECT(ADDRESS(357,COLUMN(BC:BC),4,1,$A393))*14)/11)*(1+INDIRECT(ADDRESS(358,COLUMN(BC:BC),4,1,$A393)))),0)</f>
        <v>0</v>
      </c>
      <c r="BC393" cm="1">
        <f t="array" aca="1" ref="BC393" ca="1">IFERROR(IFERROR(Resumo_Horas!BC393/INDIRECT(ADDRESS(7,COLUMN(BD:BD),4,1,Resumo_Horas!$A393)),0)*(((INDIRECT(ADDRESS(357,COLUMN(BD:BD),4,1,$A393))*14)/11)*(1+INDIRECT(ADDRESS(358,COLUMN(BD:BD),4,1,$A393)))),0)</f>
        <v>0</v>
      </c>
      <c r="BD393" cm="1">
        <f t="array" aca="1" ref="BD393" ca="1">IFERROR(IFERROR(Resumo_Horas!BD393/INDIRECT(ADDRESS(7,COLUMN(BE:BE),4,1,Resumo_Horas!$A393)),0)*(((INDIRECT(ADDRESS(357,COLUMN(BE:BE),4,1,$A393))*14)/11)*(1+INDIRECT(ADDRESS(358,COLUMN(BE:BE),4,1,$A393)))),0)</f>
        <v>0</v>
      </c>
      <c r="BE393" cm="1">
        <f t="array" aca="1" ref="BE393" ca="1">IFERROR(IFERROR(Resumo_Horas!BE393/INDIRECT(ADDRESS(7,COLUMN(BF:BF),4,1,Resumo_Horas!$A393)),0)*(((INDIRECT(ADDRESS(357,COLUMN(BF:BF),4,1,$A393))*14)/11)*(1+INDIRECT(ADDRESS(358,COLUMN(BF:BF),4,1,$A393)))),0)</f>
        <v>0</v>
      </c>
      <c r="BF393" cm="1">
        <f t="array" aca="1" ref="BF393" ca="1">IFERROR(IFERROR(Resumo_Horas!BF393/INDIRECT(ADDRESS(7,COLUMN(BG:BG),4,1,Resumo_Horas!$A393)),0)*(((INDIRECT(ADDRESS(357,COLUMN(BG:BG),4,1,$A393))*14)/11)*(1+INDIRECT(ADDRESS(358,COLUMN(BG:BG),4,1,$A393)))),0)</f>
        <v>0</v>
      </c>
      <c r="BG393" cm="1">
        <f t="array" aca="1" ref="BG393" ca="1">IFERROR(IFERROR(Resumo_Horas!BG393/INDIRECT(ADDRESS(7,COLUMN(BH:BH),4,1,Resumo_Horas!$A393)),0)*(((INDIRECT(ADDRESS(357,COLUMN(BH:BH),4,1,$A393))*14)/11)*(1+INDIRECT(ADDRESS(358,COLUMN(BH:BH),4,1,$A393)))),0)</f>
        <v>0</v>
      </c>
      <c r="BH393" cm="1">
        <f t="array" aca="1" ref="BH393" ca="1">IFERROR(IFERROR(Resumo_Horas!BH393/INDIRECT(ADDRESS(7,COLUMN(BI:BI),4,1,Resumo_Horas!$A393)),0)*(((INDIRECT(ADDRESS(357,COLUMN(BI:BI),4,1,$A393))*14)/11)*(1+INDIRECT(ADDRESS(358,COLUMN(BI:BI),4,1,$A393)))),0)</f>
        <v>0</v>
      </c>
      <c r="BI393" cm="1">
        <f t="array" aca="1" ref="BI393" ca="1">IFERROR(IFERROR(Resumo_Horas!BI393/INDIRECT(ADDRESS(7,COLUMN(BJ:BJ),4,1,Resumo_Horas!$A393)),0)*(((INDIRECT(ADDRESS(357,COLUMN(BJ:BJ),4,1,$A393))*14)/11)*(1+INDIRECT(ADDRESS(358,COLUMN(BJ:BJ),4,1,$A393)))),0)</f>
        <v>0</v>
      </c>
      <c r="BJ393" cm="1">
        <f t="array" aca="1" ref="BJ393" ca="1">IFERROR(IFERROR(Resumo_Horas!BJ393/INDIRECT(ADDRESS(7,COLUMN(BK:BK),4,1,Resumo_Horas!$A393)),0)*(((INDIRECT(ADDRESS(357,COLUMN(BK:BK),4,1,$A393))*14)/11)*(1+INDIRECT(ADDRESS(358,COLUMN(BK:BK),4,1,$A393)))),0)</f>
        <v>0</v>
      </c>
      <c r="BK393" s="331" cm="1">
        <f t="array" aca="1" ref="BK393" ca="1">IFERROR(IFERROR(Resumo_Horas!BK393/INDIRECT(ADDRESS(7,COLUMN(BL:BL),4,1,Resumo_Horas!$A393)),0)*(((INDIRECT(ADDRESS(357,COLUMN(BL:BL),4,1,$A393))*14)/11)*(1+INDIRECT(ADDRESS(358,COLUMN(BL:BL),4,1,$A393)))),0)</f>
        <v>0</v>
      </c>
    </row>
    <row r="394" spans="1:63" x14ac:dyDescent="0.25">
      <c r="A394" s="330" t="str" cm="1">
        <f t="array" aca="1" ref="A394" ca="1">IF(INDIRECT(ADDRESS(9+QUOTIENT(ROW(A393)-1,20),4,4,1,"Equipa de projeto")) = 0,"", _xlfn.CONCAT(1 + QUOTIENT(ROW(A393)-1,20),". ", INDIRECT(ADDRESS(9+QUOTIENT(ROW(A393)-1,20),4,4,1,"Equipa de projeto"))))</f>
        <v/>
      </c>
      <c r="B394">
        <f>Atividades!$A$73</f>
        <v>0</v>
      </c>
      <c r="C394" s="123" t="s">
        <v>48</v>
      </c>
      <c r="D394" cm="1">
        <f t="array" aca="1" ref="D394" ca="1">IFERROR(IFERROR(Resumo_Horas!D394/INDIRECT(ADDRESS(7,COLUMN(E:E),4,1,Resumo_Horas!$A394)),0)*(((INDIRECT(ADDRESS(357,COLUMN(E:E),4,1,$A394))*14)/11)*(1+INDIRECT(ADDRESS(358,COLUMN(E:E),4,1,$A394)))),0)</f>
        <v>0</v>
      </c>
      <c r="E394" cm="1">
        <f t="array" aca="1" ref="E394" ca="1">IFERROR(IFERROR(Resumo_Horas!E394/INDIRECT(ADDRESS(7,COLUMN(F:F),4,1,Resumo_Horas!$A394)),0)*(((INDIRECT(ADDRESS(357,COLUMN(F:F),4,1,$A394))*14)/11)*(1+INDIRECT(ADDRESS(358,COLUMN(F:F),4,1,$A394)))),0)</f>
        <v>0</v>
      </c>
      <c r="F394" cm="1">
        <f t="array" aca="1" ref="F394" ca="1">IFERROR(IFERROR(Resumo_Horas!F394/INDIRECT(ADDRESS(7,COLUMN(G:G),4,1,Resumo_Horas!$A394)),0)*(((INDIRECT(ADDRESS(357,COLUMN(G:G),4,1,$A394))*14)/11)*(1+INDIRECT(ADDRESS(358,COLUMN(G:G),4,1,$A394)))),0)</f>
        <v>0</v>
      </c>
      <c r="G394" cm="1">
        <f t="array" aca="1" ref="G394" ca="1">IFERROR(IFERROR(Resumo_Horas!G394/INDIRECT(ADDRESS(7,COLUMN(H:H),4,1,Resumo_Horas!$A394)),0)*(((INDIRECT(ADDRESS(357,COLUMN(H:H),4,1,$A394))*14)/11)*(1+INDIRECT(ADDRESS(358,COLUMN(H:H),4,1,$A394)))),0)</f>
        <v>0</v>
      </c>
      <c r="H394" cm="1">
        <f t="array" aca="1" ref="H394" ca="1">IFERROR(IFERROR(Resumo_Horas!H394/INDIRECT(ADDRESS(7,COLUMN(I:I),4,1,Resumo_Horas!$A394)),0)*(((INDIRECT(ADDRESS(357,COLUMN(I:I),4,1,$A394))*14)/11)*(1+INDIRECT(ADDRESS(358,COLUMN(I:I),4,1,$A394)))),0)</f>
        <v>0</v>
      </c>
      <c r="I394" cm="1">
        <f t="array" aca="1" ref="I394" ca="1">IFERROR(IFERROR(Resumo_Horas!I394/INDIRECT(ADDRESS(7,COLUMN(J:J),4,1,Resumo_Horas!$A394)),0)*(((INDIRECT(ADDRESS(357,COLUMN(J:J),4,1,$A394))*14)/11)*(1+INDIRECT(ADDRESS(358,COLUMN(J:J),4,1,$A394)))),0)</f>
        <v>0</v>
      </c>
      <c r="J394" cm="1">
        <f t="array" aca="1" ref="J394" ca="1">IFERROR(IFERROR(Resumo_Horas!J394/INDIRECT(ADDRESS(7,COLUMN(K:K),4,1,Resumo_Horas!$A394)),0)*(((INDIRECT(ADDRESS(357,COLUMN(K:K),4,1,$A394))*14)/11)*(1+INDIRECT(ADDRESS(358,COLUMN(K:K),4,1,$A394)))),0)</f>
        <v>0</v>
      </c>
      <c r="K394" cm="1">
        <f t="array" aca="1" ref="K394" ca="1">IFERROR(IFERROR(Resumo_Horas!K394/INDIRECT(ADDRESS(7,COLUMN(L:L),4,1,Resumo_Horas!$A394)),0)*(((INDIRECT(ADDRESS(357,COLUMN(L:L),4,1,$A394))*14)/11)*(1+INDIRECT(ADDRESS(358,COLUMN(L:L),4,1,$A394)))),0)</f>
        <v>0</v>
      </c>
      <c r="L394" cm="1">
        <f t="array" aca="1" ref="L394" ca="1">IFERROR(IFERROR(Resumo_Horas!L394/INDIRECT(ADDRESS(7,COLUMN(M:M),4,1,Resumo_Horas!$A394)),0)*(((INDIRECT(ADDRESS(357,COLUMN(M:M),4,1,$A394))*14)/11)*(1+INDIRECT(ADDRESS(358,COLUMN(M:M),4,1,$A394)))),0)</f>
        <v>0</v>
      </c>
      <c r="M394" cm="1">
        <f t="array" aca="1" ref="M394" ca="1">IFERROR(IFERROR(Resumo_Horas!M394/INDIRECT(ADDRESS(7,COLUMN(N:N),4,1,Resumo_Horas!$A394)),0)*(((INDIRECT(ADDRESS(357,COLUMN(N:N),4,1,$A394))*14)/11)*(1+INDIRECT(ADDRESS(358,COLUMN(N:N),4,1,$A394)))),0)</f>
        <v>0</v>
      </c>
      <c r="N394" cm="1">
        <f t="array" aca="1" ref="N394" ca="1">IFERROR(IFERROR(Resumo_Horas!N394/INDIRECT(ADDRESS(7,COLUMN(O:O),4,1,Resumo_Horas!$A394)),0)*(((INDIRECT(ADDRESS(357,COLUMN(O:O),4,1,$A394))*14)/11)*(1+INDIRECT(ADDRESS(358,COLUMN(O:O),4,1,$A394)))),0)</f>
        <v>0</v>
      </c>
      <c r="O394" cm="1">
        <f t="array" aca="1" ref="O394" ca="1">IFERROR(IFERROR(Resumo_Horas!O394/INDIRECT(ADDRESS(7,COLUMN(P:P),4,1,Resumo_Horas!$A394)),0)*(((INDIRECT(ADDRESS(357,COLUMN(P:P),4,1,$A394))*14)/11)*(1+INDIRECT(ADDRESS(358,COLUMN(P:P),4,1,$A394)))),0)</f>
        <v>0</v>
      </c>
      <c r="P394" cm="1">
        <f t="array" aca="1" ref="P394" ca="1">IFERROR(IFERROR(Resumo_Horas!P394/INDIRECT(ADDRESS(7,COLUMN(Q:Q),4,1,Resumo_Horas!$A394)),0)*(((INDIRECT(ADDRESS(357,COLUMN(Q:Q),4,1,$A394))*14)/11)*(1+INDIRECT(ADDRESS(358,COLUMN(Q:Q),4,1,$A394)))),0)</f>
        <v>0</v>
      </c>
      <c r="Q394" cm="1">
        <f t="array" aca="1" ref="Q394" ca="1">IFERROR(IFERROR(Resumo_Horas!Q394/INDIRECT(ADDRESS(7,COLUMN(R:R),4,1,Resumo_Horas!$A394)),0)*(((INDIRECT(ADDRESS(357,COLUMN(R:R),4,1,$A394))*14)/11)*(1+INDIRECT(ADDRESS(358,COLUMN(R:R),4,1,$A394)))),0)</f>
        <v>0</v>
      </c>
      <c r="R394" cm="1">
        <f t="array" aca="1" ref="R394" ca="1">IFERROR(IFERROR(Resumo_Horas!R394/INDIRECT(ADDRESS(7,COLUMN(S:S),4,1,Resumo_Horas!$A394)),0)*(((INDIRECT(ADDRESS(357,COLUMN(S:S),4,1,$A394))*14)/11)*(1+INDIRECT(ADDRESS(358,COLUMN(S:S),4,1,$A394)))),0)</f>
        <v>0</v>
      </c>
      <c r="S394" cm="1">
        <f t="array" aca="1" ref="S394" ca="1">IFERROR(IFERROR(Resumo_Horas!S394/INDIRECT(ADDRESS(7,COLUMN(T:T),4,1,Resumo_Horas!$A394)),0)*(((INDIRECT(ADDRESS(357,COLUMN(T:T),4,1,$A394))*14)/11)*(1+INDIRECT(ADDRESS(358,COLUMN(T:T),4,1,$A394)))),0)</f>
        <v>0</v>
      </c>
      <c r="T394" cm="1">
        <f t="array" aca="1" ref="T394" ca="1">IFERROR(IFERROR(Resumo_Horas!T394/INDIRECT(ADDRESS(7,COLUMN(U:U),4,1,Resumo_Horas!$A394)),0)*(((INDIRECT(ADDRESS(357,COLUMN(U:U),4,1,$A394))*14)/11)*(1+INDIRECT(ADDRESS(358,COLUMN(U:U),4,1,$A394)))),0)</f>
        <v>0</v>
      </c>
      <c r="U394" cm="1">
        <f t="array" aca="1" ref="U394" ca="1">IFERROR(IFERROR(Resumo_Horas!U394/INDIRECT(ADDRESS(7,COLUMN(V:V),4,1,Resumo_Horas!$A394)),0)*(((INDIRECT(ADDRESS(357,COLUMN(V:V),4,1,$A394))*14)/11)*(1+INDIRECT(ADDRESS(358,COLUMN(V:V),4,1,$A394)))),0)</f>
        <v>0</v>
      </c>
      <c r="V394" cm="1">
        <f t="array" aca="1" ref="V394" ca="1">IFERROR(IFERROR(Resumo_Horas!V394/INDIRECT(ADDRESS(7,COLUMN(W:W),4,1,Resumo_Horas!$A394)),0)*(((INDIRECT(ADDRESS(357,COLUMN(W:W),4,1,$A394))*14)/11)*(1+INDIRECT(ADDRESS(358,COLUMN(W:W),4,1,$A394)))),0)</f>
        <v>0</v>
      </c>
      <c r="W394" cm="1">
        <f t="array" aca="1" ref="W394" ca="1">IFERROR(IFERROR(Resumo_Horas!W394/INDIRECT(ADDRESS(7,COLUMN(X:X),4,1,Resumo_Horas!$A394)),0)*(((INDIRECT(ADDRESS(357,COLUMN(X:X),4,1,$A394))*14)/11)*(1+INDIRECT(ADDRESS(358,COLUMN(X:X),4,1,$A394)))),0)</f>
        <v>0</v>
      </c>
      <c r="X394" cm="1">
        <f t="array" aca="1" ref="X394" ca="1">IFERROR(IFERROR(Resumo_Horas!X394/INDIRECT(ADDRESS(7,COLUMN(Y:Y),4,1,Resumo_Horas!$A394)),0)*(((INDIRECT(ADDRESS(357,COLUMN(Y:Y),4,1,$A394))*14)/11)*(1+INDIRECT(ADDRESS(358,COLUMN(Y:Y),4,1,$A394)))),0)</f>
        <v>0</v>
      </c>
      <c r="Y394" cm="1">
        <f t="array" aca="1" ref="Y394" ca="1">IFERROR(IFERROR(Resumo_Horas!Y394/INDIRECT(ADDRESS(7,COLUMN(Z:Z),4,1,Resumo_Horas!$A394)),0)*(((INDIRECT(ADDRESS(357,COLUMN(Z:Z),4,1,$A394))*14)/11)*(1+INDIRECT(ADDRESS(358,COLUMN(Z:Z),4,1,$A394)))),0)</f>
        <v>0</v>
      </c>
      <c r="Z394" cm="1">
        <f t="array" aca="1" ref="Z394" ca="1">IFERROR(IFERROR(Resumo_Horas!Z394/INDIRECT(ADDRESS(7,COLUMN(AA:AA),4,1,Resumo_Horas!$A394)),0)*(((INDIRECT(ADDRESS(357,COLUMN(AA:AA),4,1,$A394))*14)/11)*(1+INDIRECT(ADDRESS(358,COLUMN(AA:AA),4,1,$A394)))),0)</f>
        <v>0</v>
      </c>
      <c r="AA394" cm="1">
        <f t="array" aca="1" ref="AA394" ca="1">IFERROR(IFERROR(Resumo_Horas!AA394/INDIRECT(ADDRESS(7,COLUMN(AB:AB),4,1,Resumo_Horas!$A394)),0)*(((INDIRECT(ADDRESS(357,COLUMN(AB:AB),4,1,$A394))*14)/11)*(1+INDIRECT(ADDRESS(358,COLUMN(AB:AB),4,1,$A394)))),0)</f>
        <v>0</v>
      </c>
      <c r="AB394" cm="1">
        <f t="array" aca="1" ref="AB394" ca="1">IFERROR(IFERROR(Resumo_Horas!AB394/INDIRECT(ADDRESS(7,COLUMN(AC:AC),4,1,Resumo_Horas!$A394)),0)*(((INDIRECT(ADDRESS(357,COLUMN(AC:AC),4,1,$A394))*14)/11)*(1+INDIRECT(ADDRESS(358,COLUMN(AC:AC),4,1,$A394)))),0)</f>
        <v>0</v>
      </c>
      <c r="AC394" cm="1">
        <f t="array" aca="1" ref="AC394" ca="1">IFERROR(IFERROR(Resumo_Horas!AC394/INDIRECT(ADDRESS(7,COLUMN(AD:AD),4,1,Resumo_Horas!$A394)),0)*(((INDIRECT(ADDRESS(357,COLUMN(AD:AD),4,1,$A394))*14)/11)*(1+INDIRECT(ADDRESS(358,COLUMN(AD:AD),4,1,$A394)))),0)</f>
        <v>0</v>
      </c>
      <c r="AD394" cm="1">
        <f t="array" aca="1" ref="AD394" ca="1">IFERROR(IFERROR(Resumo_Horas!AD394/INDIRECT(ADDRESS(7,COLUMN(AE:AE),4,1,Resumo_Horas!$A394)),0)*(((INDIRECT(ADDRESS(357,COLUMN(AE:AE),4,1,$A394))*14)/11)*(1+INDIRECT(ADDRESS(358,COLUMN(AE:AE),4,1,$A394)))),0)</f>
        <v>0</v>
      </c>
      <c r="AE394" cm="1">
        <f t="array" aca="1" ref="AE394" ca="1">IFERROR(IFERROR(Resumo_Horas!AE394/INDIRECT(ADDRESS(7,COLUMN(AF:AF),4,1,Resumo_Horas!$A394)),0)*(((INDIRECT(ADDRESS(357,COLUMN(AF:AF),4,1,$A394))*14)/11)*(1+INDIRECT(ADDRESS(358,COLUMN(AF:AF),4,1,$A394)))),0)</f>
        <v>0</v>
      </c>
      <c r="AF394" cm="1">
        <f t="array" aca="1" ref="AF394" ca="1">IFERROR(IFERROR(Resumo_Horas!AF394/INDIRECT(ADDRESS(7,COLUMN(AG:AG),4,1,Resumo_Horas!$A394)),0)*(((INDIRECT(ADDRESS(357,COLUMN(AG:AG),4,1,$A394))*14)/11)*(1+INDIRECT(ADDRESS(358,COLUMN(AG:AG),4,1,$A394)))),0)</f>
        <v>0</v>
      </c>
      <c r="AG394" cm="1">
        <f t="array" aca="1" ref="AG394" ca="1">IFERROR(IFERROR(Resumo_Horas!AG394/INDIRECT(ADDRESS(7,COLUMN(AH:AH),4,1,Resumo_Horas!$A394)),0)*(((INDIRECT(ADDRESS(357,COLUMN(AH:AH),4,1,$A394))*14)/11)*(1+INDIRECT(ADDRESS(358,COLUMN(AH:AH),4,1,$A394)))),0)</f>
        <v>0</v>
      </c>
      <c r="AH394" cm="1">
        <f t="array" aca="1" ref="AH394" ca="1">IFERROR(IFERROR(Resumo_Horas!AH394/INDIRECT(ADDRESS(7,COLUMN(AI:AI),4,1,Resumo_Horas!$A394)),0)*(((INDIRECT(ADDRESS(357,COLUMN(AI:AI),4,1,$A394))*14)/11)*(1+INDIRECT(ADDRESS(358,COLUMN(AI:AI),4,1,$A394)))),0)</f>
        <v>0</v>
      </c>
      <c r="AI394" cm="1">
        <f t="array" aca="1" ref="AI394" ca="1">IFERROR(IFERROR(Resumo_Horas!AI394/INDIRECT(ADDRESS(7,COLUMN(AJ:AJ),4,1,Resumo_Horas!$A394)),0)*(((INDIRECT(ADDRESS(357,COLUMN(AJ:AJ),4,1,$A394))*14)/11)*(1+INDIRECT(ADDRESS(358,COLUMN(AJ:AJ),4,1,$A394)))),0)</f>
        <v>0</v>
      </c>
      <c r="AJ394" cm="1">
        <f t="array" aca="1" ref="AJ394" ca="1">IFERROR(IFERROR(Resumo_Horas!AJ394/INDIRECT(ADDRESS(7,COLUMN(AK:AK),4,1,Resumo_Horas!$A394)),0)*(((INDIRECT(ADDRESS(357,COLUMN(AK:AK),4,1,$A394))*14)/11)*(1+INDIRECT(ADDRESS(358,COLUMN(AK:AK),4,1,$A394)))),0)</f>
        <v>0</v>
      </c>
      <c r="AK394" cm="1">
        <f t="array" aca="1" ref="AK394" ca="1">IFERROR(IFERROR(Resumo_Horas!AK394/INDIRECT(ADDRESS(7,COLUMN(AL:AL),4,1,Resumo_Horas!$A394)),0)*(((INDIRECT(ADDRESS(357,COLUMN(AL:AL),4,1,$A394))*14)/11)*(1+INDIRECT(ADDRESS(358,COLUMN(AL:AL),4,1,$A394)))),0)</f>
        <v>0</v>
      </c>
      <c r="AL394" cm="1">
        <f t="array" aca="1" ref="AL394" ca="1">IFERROR(IFERROR(Resumo_Horas!AL394/INDIRECT(ADDRESS(7,COLUMN(AM:AM),4,1,Resumo_Horas!$A394)),0)*(((INDIRECT(ADDRESS(357,COLUMN(AM:AM),4,1,$A394))*14)/11)*(1+INDIRECT(ADDRESS(358,COLUMN(AM:AM),4,1,$A394)))),0)</f>
        <v>0</v>
      </c>
      <c r="AM394" cm="1">
        <f t="array" aca="1" ref="AM394" ca="1">IFERROR(IFERROR(Resumo_Horas!AM394/INDIRECT(ADDRESS(7,COLUMN(AN:AN),4,1,Resumo_Horas!$A394)),0)*(((INDIRECT(ADDRESS(357,COLUMN(AN:AN),4,1,$A394))*14)/11)*(1+INDIRECT(ADDRESS(358,COLUMN(AN:AN),4,1,$A394)))),0)</f>
        <v>0</v>
      </c>
      <c r="AN394" cm="1">
        <f t="array" aca="1" ref="AN394" ca="1">IFERROR(IFERROR(Resumo_Horas!AN394/INDIRECT(ADDRESS(7,COLUMN(AO:AO),4,1,Resumo_Horas!$A394)),0)*(((INDIRECT(ADDRESS(357,COLUMN(AO:AO),4,1,$A394))*14)/11)*(1+INDIRECT(ADDRESS(358,COLUMN(AO:AO),4,1,$A394)))),0)</f>
        <v>0</v>
      </c>
      <c r="AO394" cm="1">
        <f t="array" aca="1" ref="AO394" ca="1">IFERROR(IFERROR(Resumo_Horas!AO394/INDIRECT(ADDRESS(7,COLUMN(AP:AP),4,1,Resumo_Horas!$A394)),0)*(((INDIRECT(ADDRESS(357,COLUMN(AP:AP),4,1,$A394))*14)/11)*(1+INDIRECT(ADDRESS(358,COLUMN(AP:AP),4,1,$A394)))),0)</f>
        <v>0</v>
      </c>
      <c r="AP394" cm="1">
        <f t="array" aca="1" ref="AP394" ca="1">IFERROR(IFERROR(Resumo_Horas!AP394/INDIRECT(ADDRESS(7,COLUMN(AQ:AQ),4,1,Resumo_Horas!$A394)),0)*(((INDIRECT(ADDRESS(357,COLUMN(AQ:AQ),4,1,$A394))*14)/11)*(1+INDIRECT(ADDRESS(358,COLUMN(AQ:AQ),4,1,$A394)))),0)</f>
        <v>0</v>
      </c>
      <c r="AQ394" cm="1">
        <f t="array" aca="1" ref="AQ394" ca="1">IFERROR(IFERROR(Resumo_Horas!AQ394/INDIRECT(ADDRESS(7,COLUMN(AR:AR),4,1,Resumo_Horas!$A394)),0)*(((INDIRECT(ADDRESS(357,COLUMN(AR:AR),4,1,$A394))*14)/11)*(1+INDIRECT(ADDRESS(358,COLUMN(AR:AR),4,1,$A394)))),0)</f>
        <v>0</v>
      </c>
      <c r="AR394" cm="1">
        <f t="array" aca="1" ref="AR394" ca="1">IFERROR(IFERROR(Resumo_Horas!AR394/INDIRECT(ADDRESS(7,COLUMN(AS:AS),4,1,Resumo_Horas!$A394)),0)*(((INDIRECT(ADDRESS(357,COLUMN(AS:AS),4,1,$A394))*14)/11)*(1+INDIRECT(ADDRESS(358,COLUMN(AS:AS),4,1,$A394)))),0)</f>
        <v>0</v>
      </c>
      <c r="AS394" cm="1">
        <f t="array" aca="1" ref="AS394" ca="1">IFERROR(IFERROR(Resumo_Horas!AS394/INDIRECT(ADDRESS(7,COLUMN(AT:AT),4,1,Resumo_Horas!$A394)),0)*(((INDIRECT(ADDRESS(357,COLUMN(AT:AT),4,1,$A394))*14)/11)*(1+INDIRECT(ADDRESS(358,COLUMN(AT:AT),4,1,$A394)))),0)</f>
        <v>0</v>
      </c>
      <c r="AT394" cm="1">
        <f t="array" aca="1" ref="AT394" ca="1">IFERROR(IFERROR(Resumo_Horas!AT394/INDIRECT(ADDRESS(7,COLUMN(AU:AU),4,1,Resumo_Horas!$A394)),0)*(((INDIRECT(ADDRESS(357,COLUMN(AU:AU),4,1,$A394))*14)/11)*(1+INDIRECT(ADDRESS(358,COLUMN(AU:AU),4,1,$A394)))),0)</f>
        <v>0</v>
      </c>
      <c r="AU394" cm="1">
        <f t="array" aca="1" ref="AU394" ca="1">IFERROR(IFERROR(Resumo_Horas!AU394/INDIRECT(ADDRESS(7,COLUMN(AV:AV),4,1,Resumo_Horas!$A394)),0)*(((INDIRECT(ADDRESS(357,COLUMN(AV:AV),4,1,$A394))*14)/11)*(1+INDIRECT(ADDRESS(358,COLUMN(AV:AV),4,1,$A394)))),0)</f>
        <v>0</v>
      </c>
      <c r="AV394" cm="1">
        <f t="array" aca="1" ref="AV394" ca="1">IFERROR(IFERROR(Resumo_Horas!AV394/INDIRECT(ADDRESS(7,COLUMN(AW:AW),4,1,Resumo_Horas!$A394)),0)*(((INDIRECT(ADDRESS(357,COLUMN(AW:AW),4,1,$A394))*14)/11)*(1+INDIRECT(ADDRESS(358,COLUMN(AW:AW),4,1,$A394)))),0)</f>
        <v>0</v>
      </c>
      <c r="AW394" cm="1">
        <f t="array" aca="1" ref="AW394" ca="1">IFERROR(IFERROR(Resumo_Horas!AW394/INDIRECT(ADDRESS(7,COLUMN(AX:AX),4,1,Resumo_Horas!$A394)),0)*(((INDIRECT(ADDRESS(357,COLUMN(AX:AX),4,1,$A394))*14)/11)*(1+INDIRECT(ADDRESS(358,COLUMN(AX:AX),4,1,$A394)))),0)</f>
        <v>0</v>
      </c>
      <c r="AX394" cm="1">
        <f t="array" aca="1" ref="AX394" ca="1">IFERROR(IFERROR(Resumo_Horas!AX394/INDIRECT(ADDRESS(7,COLUMN(AY:AY),4,1,Resumo_Horas!$A394)),0)*(((INDIRECT(ADDRESS(357,COLUMN(AY:AY),4,1,$A394))*14)/11)*(1+INDIRECT(ADDRESS(358,COLUMN(AY:AY),4,1,$A394)))),0)</f>
        <v>0</v>
      </c>
      <c r="AY394" cm="1">
        <f t="array" aca="1" ref="AY394" ca="1">IFERROR(IFERROR(Resumo_Horas!AY394/INDIRECT(ADDRESS(7,COLUMN(AZ:AZ),4,1,Resumo_Horas!$A394)),0)*(((INDIRECT(ADDRESS(357,COLUMN(AZ:AZ),4,1,$A394))*14)/11)*(1+INDIRECT(ADDRESS(358,COLUMN(AZ:AZ),4,1,$A394)))),0)</f>
        <v>0</v>
      </c>
      <c r="AZ394" cm="1">
        <f t="array" aca="1" ref="AZ394" ca="1">IFERROR(IFERROR(Resumo_Horas!AZ394/INDIRECT(ADDRESS(7,COLUMN(BA:BA),4,1,Resumo_Horas!$A394)),0)*(((INDIRECT(ADDRESS(357,COLUMN(BA:BA),4,1,$A394))*14)/11)*(1+INDIRECT(ADDRESS(358,COLUMN(BA:BA),4,1,$A394)))),0)</f>
        <v>0</v>
      </c>
      <c r="BA394" cm="1">
        <f t="array" aca="1" ref="BA394" ca="1">IFERROR(IFERROR(Resumo_Horas!BA394/INDIRECT(ADDRESS(7,COLUMN(BB:BB),4,1,Resumo_Horas!$A394)),0)*(((INDIRECT(ADDRESS(357,COLUMN(BB:BB),4,1,$A394))*14)/11)*(1+INDIRECT(ADDRESS(358,COLUMN(BB:BB),4,1,$A394)))),0)</f>
        <v>0</v>
      </c>
      <c r="BB394" cm="1">
        <f t="array" aca="1" ref="BB394" ca="1">IFERROR(IFERROR(Resumo_Horas!BB394/INDIRECT(ADDRESS(7,COLUMN(BC:BC),4,1,Resumo_Horas!$A394)),0)*(((INDIRECT(ADDRESS(357,COLUMN(BC:BC),4,1,$A394))*14)/11)*(1+INDIRECT(ADDRESS(358,COLUMN(BC:BC),4,1,$A394)))),0)</f>
        <v>0</v>
      </c>
      <c r="BC394" cm="1">
        <f t="array" aca="1" ref="BC394" ca="1">IFERROR(IFERROR(Resumo_Horas!BC394/INDIRECT(ADDRESS(7,COLUMN(BD:BD),4,1,Resumo_Horas!$A394)),0)*(((INDIRECT(ADDRESS(357,COLUMN(BD:BD),4,1,$A394))*14)/11)*(1+INDIRECT(ADDRESS(358,COLUMN(BD:BD),4,1,$A394)))),0)</f>
        <v>0</v>
      </c>
      <c r="BD394" cm="1">
        <f t="array" aca="1" ref="BD394" ca="1">IFERROR(IFERROR(Resumo_Horas!BD394/INDIRECT(ADDRESS(7,COLUMN(BE:BE),4,1,Resumo_Horas!$A394)),0)*(((INDIRECT(ADDRESS(357,COLUMN(BE:BE),4,1,$A394))*14)/11)*(1+INDIRECT(ADDRESS(358,COLUMN(BE:BE),4,1,$A394)))),0)</f>
        <v>0</v>
      </c>
      <c r="BE394" cm="1">
        <f t="array" aca="1" ref="BE394" ca="1">IFERROR(IFERROR(Resumo_Horas!BE394/INDIRECT(ADDRESS(7,COLUMN(BF:BF),4,1,Resumo_Horas!$A394)),0)*(((INDIRECT(ADDRESS(357,COLUMN(BF:BF),4,1,$A394))*14)/11)*(1+INDIRECT(ADDRESS(358,COLUMN(BF:BF),4,1,$A394)))),0)</f>
        <v>0</v>
      </c>
      <c r="BF394" cm="1">
        <f t="array" aca="1" ref="BF394" ca="1">IFERROR(IFERROR(Resumo_Horas!BF394/INDIRECT(ADDRESS(7,COLUMN(BG:BG),4,1,Resumo_Horas!$A394)),0)*(((INDIRECT(ADDRESS(357,COLUMN(BG:BG),4,1,$A394))*14)/11)*(1+INDIRECT(ADDRESS(358,COLUMN(BG:BG),4,1,$A394)))),0)</f>
        <v>0</v>
      </c>
      <c r="BG394" cm="1">
        <f t="array" aca="1" ref="BG394" ca="1">IFERROR(IFERROR(Resumo_Horas!BG394/INDIRECT(ADDRESS(7,COLUMN(BH:BH),4,1,Resumo_Horas!$A394)),0)*(((INDIRECT(ADDRESS(357,COLUMN(BH:BH),4,1,$A394))*14)/11)*(1+INDIRECT(ADDRESS(358,COLUMN(BH:BH),4,1,$A394)))),0)</f>
        <v>0</v>
      </c>
      <c r="BH394" cm="1">
        <f t="array" aca="1" ref="BH394" ca="1">IFERROR(IFERROR(Resumo_Horas!BH394/INDIRECT(ADDRESS(7,COLUMN(BI:BI),4,1,Resumo_Horas!$A394)),0)*(((INDIRECT(ADDRESS(357,COLUMN(BI:BI),4,1,$A394))*14)/11)*(1+INDIRECT(ADDRESS(358,COLUMN(BI:BI),4,1,$A394)))),0)</f>
        <v>0</v>
      </c>
      <c r="BI394" cm="1">
        <f t="array" aca="1" ref="BI394" ca="1">IFERROR(IFERROR(Resumo_Horas!BI394/INDIRECT(ADDRESS(7,COLUMN(BJ:BJ),4,1,Resumo_Horas!$A394)),0)*(((INDIRECT(ADDRESS(357,COLUMN(BJ:BJ),4,1,$A394))*14)/11)*(1+INDIRECT(ADDRESS(358,COLUMN(BJ:BJ),4,1,$A394)))),0)</f>
        <v>0</v>
      </c>
      <c r="BJ394" cm="1">
        <f t="array" aca="1" ref="BJ394" ca="1">IFERROR(IFERROR(Resumo_Horas!BJ394/INDIRECT(ADDRESS(7,COLUMN(BK:BK),4,1,Resumo_Horas!$A394)),0)*(((INDIRECT(ADDRESS(357,COLUMN(BK:BK),4,1,$A394))*14)/11)*(1+INDIRECT(ADDRESS(358,COLUMN(BK:BK),4,1,$A394)))),0)</f>
        <v>0</v>
      </c>
      <c r="BK394" s="331" cm="1">
        <f t="array" aca="1" ref="BK394" ca="1">IFERROR(IFERROR(Resumo_Horas!BK394/INDIRECT(ADDRESS(7,COLUMN(BL:BL),4,1,Resumo_Horas!$A394)),0)*(((INDIRECT(ADDRESS(357,COLUMN(BL:BL),4,1,$A394))*14)/11)*(1+INDIRECT(ADDRESS(358,COLUMN(BL:BL),4,1,$A394)))),0)</f>
        <v>0</v>
      </c>
    </row>
    <row r="395" spans="1:63" x14ac:dyDescent="0.25">
      <c r="A395" s="330" t="str" cm="1">
        <f t="array" aca="1" ref="A395" ca="1">IF(INDIRECT(ADDRESS(9+QUOTIENT(ROW(A394)-1,20),4,4,1,"Equipa de projeto")) = 0,"", _xlfn.CONCAT(1 + QUOTIENT(ROW(A394)-1,20),". ", INDIRECT(ADDRESS(9+QUOTIENT(ROW(A394)-1,20),4,4,1,"Equipa de projeto"))))</f>
        <v/>
      </c>
      <c r="B395">
        <f>Atividades!$A$73</f>
        <v>0</v>
      </c>
      <c r="C395" s="123" t="s">
        <v>49</v>
      </c>
      <c r="D395" cm="1">
        <f t="array" aca="1" ref="D395" ca="1">IFERROR(IFERROR(Resumo_Horas!D395/INDIRECT(ADDRESS(7,COLUMN(E:E),4,1,Resumo_Horas!$A395)),0)*(((INDIRECT(ADDRESS(357,COLUMN(E:E),4,1,$A395))*14)/11)*(1+INDIRECT(ADDRESS(358,COLUMN(E:E),4,1,$A395)))),0)</f>
        <v>0</v>
      </c>
      <c r="E395" cm="1">
        <f t="array" aca="1" ref="E395" ca="1">IFERROR(IFERROR(Resumo_Horas!E395/INDIRECT(ADDRESS(7,COLUMN(F:F),4,1,Resumo_Horas!$A395)),0)*(((INDIRECT(ADDRESS(357,COLUMN(F:F),4,1,$A395))*14)/11)*(1+INDIRECT(ADDRESS(358,COLUMN(F:F),4,1,$A395)))),0)</f>
        <v>0</v>
      </c>
      <c r="F395" cm="1">
        <f t="array" aca="1" ref="F395" ca="1">IFERROR(IFERROR(Resumo_Horas!F395/INDIRECT(ADDRESS(7,COLUMN(G:G),4,1,Resumo_Horas!$A395)),0)*(((INDIRECT(ADDRESS(357,COLUMN(G:G),4,1,$A395))*14)/11)*(1+INDIRECT(ADDRESS(358,COLUMN(G:G),4,1,$A395)))),0)</f>
        <v>0</v>
      </c>
      <c r="G395" cm="1">
        <f t="array" aca="1" ref="G395" ca="1">IFERROR(IFERROR(Resumo_Horas!G395/INDIRECT(ADDRESS(7,COLUMN(H:H),4,1,Resumo_Horas!$A395)),0)*(((INDIRECT(ADDRESS(357,COLUMN(H:H),4,1,$A395))*14)/11)*(1+INDIRECT(ADDRESS(358,COLUMN(H:H),4,1,$A395)))),0)</f>
        <v>0</v>
      </c>
      <c r="H395" cm="1">
        <f t="array" aca="1" ref="H395" ca="1">IFERROR(IFERROR(Resumo_Horas!H395/INDIRECT(ADDRESS(7,COLUMN(I:I),4,1,Resumo_Horas!$A395)),0)*(((INDIRECT(ADDRESS(357,COLUMN(I:I),4,1,$A395))*14)/11)*(1+INDIRECT(ADDRESS(358,COLUMN(I:I),4,1,$A395)))),0)</f>
        <v>0</v>
      </c>
      <c r="I395" cm="1">
        <f t="array" aca="1" ref="I395" ca="1">IFERROR(IFERROR(Resumo_Horas!I395/INDIRECT(ADDRESS(7,COLUMN(J:J),4,1,Resumo_Horas!$A395)),0)*(((INDIRECT(ADDRESS(357,COLUMN(J:J),4,1,$A395))*14)/11)*(1+INDIRECT(ADDRESS(358,COLUMN(J:J),4,1,$A395)))),0)</f>
        <v>0</v>
      </c>
      <c r="J395" cm="1">
        <f t="array" aca="1" ref="J395" ca="1">IFERROR(IFERROR(Resumo_Horas!J395/INDIRECT(ADDRESS(7,COLUMN(K:K),4,1,Resumo_Horas!$A395)),0)*(((INDIRECT(ADDRESS(357,COLUMN(K:K),4,1,$A395))*14)/11)*(1+INDIRECT(ADDRESS(358,COLUMN(K:K),4,1,$A395)))),0)</f>
        <v>0</v>
      </c>
      <c r="K395" cm="1">
        <f t="array" aca="1" ref="K395" ca="1">IFERROR(IFERROR(Resumo_Horas!K395/INDIRECT(ADDRESS(7,COLUMN(L:L),4,1,Resumo_Horas!$A395)),0)*(((INDIRECT(ADDRESS(357,COLUMN(L:L),4,1,$A395))*14)/11)*(1+INDIRECT(ADDRESS(358,COLUMN(L:L),4,1,$A395)))),0)</f>
        <v>0</v>
      </c>
      <c r="L395" cm="1">
        <f t="array" aca="1" ref="L395" ca="1">IFERROR(IFERROR(Resumo_Horas!L395/INDIRECT(ADDRESS(7,COLUMN(M:M),4,1,Resumo_Horas!$A395)),0)*(((INDIRECT(ADDRESS(357,COLUMN(M:M),4,1,$A395))*14)/11)*(1+INDIRECT(ADDRESS(358,COLUMN(M:M),4,1,$A395)))),0)</f>
        <v>0</v>
      </c>
      <c r="M395" cm="1">
        <f t="array" aca="1" ref="M395" ca="1">IFERROR(IFERROR(Resumo_Horas!M395/INDIRECT(ADDRESS(7,COLUMN(N:N),4,1,Resumo_Horas!$A395)),0)*(((INDIRECT(ADDRESS(357,COLUMN(N:N),4,1,$A395))*14)/11)*(1+INDIRECT(ADDRESS(358,COLUMN(N:N),4,1,$A395)))),0)</f>
        <v>0</v>
      </c>
      <c r="N395" cm="1">
        <f t="array" aca="1" ref="N395" ca="1">IFERROR(IFERROR(Resumo_Horas!N395/INDIRECT(ADDRESS(7,COLUMN(O:O),4,1,Resumo_Horas!$A395)),0)*(((INDIRECT(ADDRESS(357,COLUMN(O:O),4,1,$A395))*14)/11)*(1+INDIRECT(ADDRESS(358,COLUMN(O:O),4,1,$A395)))),0)</f>
        <v>0</v>
      </c>
      <c r="O395" cm="1">
        <f t="array" aca="1" ref="O395" ca="1">IFERROR(IFERROR(Resumo_Horas!O395/INDIRECT(ADDRESS(7,COLUMN(P:P),4,1,Resumo_Horas!$A395)),0)*(((INDIRECT(ADDRESS(357,COLUMN(P:P),4,1,$A395))*14)/11)*(1+INDIRECT(ADDRESS(358,COLUMN(P:P),4,1,$A395)))),0)</f>
        <v>0</v>
      </c>
      <c r="P395" cm="1">
        <f t="array" aca="1" ref="P395" ca="1">IFERROR(IFERROR(Resumo_Horas!P395/INDIRECT(ADDRESS(7,COLUMN(Q:Q),4,1,Resumo_Horas!$A395)),0)*(((INDIRECT(ADDRESS(357,COLUMN(Q:Q),4,1,$A395))*14)/11)*(1+INDIRECT(ADDRESS(358,COLUMN(Q:Q),4,1,$A395)))),0)</f>
        <v>0</v>
      </c>
      <c r="Q395" cm="1">
        <f t="array" aca="1" ref="Q395" ca="1">IFERROR(IFERROR(Resumo_Horas!Q395/INDIRECT(ADDRESS(7,COLUMN(R:R),4,1,Resumo_Horas!$A395)),0)*(((INDIRECT(ADDRESS(357,COLUMN(R:R),4,1,$A395))*14)/11)*(1+INDIRECT(ADDRESS(358,COLUMN(R:R),4,1,$A395)))),0)</f>
        <v>0</v>
      </c>
      <c r="R395" cm="1">
        <f t="array" aca="1" ref="R395" ca="1">IFERROR(IFERROR(Resumo_Horas!R395/INDIRECT(ADDRESS(7,COLUMN(S:S),4,1,Resumo_Horas!$A395)),0)*(((INDIRECT(ADDRESS(357,COLUMN(S:S),4,1,$A395))*14)/11)*(1+INDIRECT(ADDRESS(358,COLUMN(S:S),4,1,$A395)))),0)</f>
        <v>0</v>
      </c>
      <c r="S395" cm="1">
        <f t="array" aca="1" ref="S395" ca="1">IFERROR(IFERROR(Resumo_Horas!S395/INDIRECT(ADDRESS(7,COLUMN(T:T),4,1,Resumo_Horas!$A395)),0)*(((INDIRECT(ADDRESS(357,COLUMN(T:T),4,1,$A395))*14)/11)*(1+INDIRECT(ADDRESS(358,COLUMN(T:T),4,1,$A395)))),0)</f>
        <v>0</v>
      </c>
      <c r="T395" cm="1">
        <f t="array" aca="1" ref="T395" ca="1">IFERROR(IFERROR(Resumo_Horas!T395/INDIRECT(ADDRESS(7,COLUMN(U:U),4,1,Resumo_Horas!$A395)),0)*(((INDIRECT(ADDRESS(357,COLUMN(U:U),4,1,$A395))*14)/11)*(1+INDIRECT(ADDRESS(358,COLUMN(U:U),4,1,$A395)))),0)</f>
        <v>0</v>
      </c>
      <c r="U395" cm="1">
        <f t="array" aca="1" ref="U395" ca="1">IFERROR(IFERROR(Resumo_Horas!U395/INDIRECT(ADDRESS(7,COLUMN(V:V),4,1,Resumo_Horas!$A395)),0)*(((INDIRECT(ADDRESS(357,COLUMN(V:V),4,1,$A395))*14)/11)*(1+INDIRECT(ADDRESS(358,COLUMN(V:V),4,1,$A395)))),0)</f>
        <v>0</v>
      </c>
      <c r="V395" cm="1">
        <f t="array" aca="1" ref="V395" ca="1">IFERROR(IFERROR(Resumo_Horas!V395/INDIRECT(ADDRESS(7,COLUMN(W:W),4,1,Resumo_Horas!$A395)),0)*(((INDIRECT(ADDRESS(357,COLUMN(W:W),4,1,$A395))*14)/11)*(1+INDIRECT(ADDRESS(358,COLUMN(W:W),4,1,$A395)))),0)</f>
        <v>0</v>
      </c>
      <c r="W395" cm="1">
        <f t="array" aca="1" ref="W395" ca="1">IFERROR(IFERROR(Resumo_Horas!W395/INDIRECT(ADDRESS(7,COLUMN(X:X),4,1,Resumo_Horas!$A395)),0)*(((INDIRECT(ADDRESS(357,COLUMN(X:X),4,1,$A395))*14)/11)*(1+INDIRECT(ADDRESS(358,COLUMN(X:X),4,1,$A395)))),0)</f>
        <v>0</v>
      </c>
      <c r="X395" cm="1">
        <f t="array" aca="1" ref="X395" ca="1">IFERROR(IFERROR(Resumo_Horas!X395/INDIRECT(ADDRESS(7,COLUMN(Y:Y),4,1,Resumo_Horas!$A395)),0)*(((INDIRECT(ADDRESS(357,COLUMN(Y:Y),4,1,$A395))*14)/11)*(1+INDIRECT(ADDRESS(358,COLUMN(Y:Y),4,1,$A395)))),0)</f>
        <v>0</v>
      </c>
      <c r="Y395" cm="1">
        <f t="array" aca="1" ref="Y395" ca="1">IFERROR(IFERROR(Resumo_Horas!Y395/INDIRECT(ADDRESS(7,COLUMN(Z:Z),4,1,Resumo_Horas!$A395)),0)*(((INDIRECT(ADDRESS(357,COLUMN(Z:Z),4,1,$A395))*14)/11)*(1+INDIRECT(ADDRESS(358,COLUMN(Z:Z),4,1,$A395)))),0)</f>
        <v>0</v>
      </c>
      <c r="Z395" cm="1">
        <f t="array" aca="1" ref="Z395" ca="1">IFERROR(IFERROR(Resumo_Horas!Z395/INDIRECT(ADDRESS(7,COLUMN(AA:AA),4,1,Resumo_Horas!$A395)),0)*(((INDIRECT(ADDRESS(357,COLUMN(AA:AA),4,1,$A395))*14)/11)*(1+INDIRECT(ADDRESS(358,COLUMN(AA:AA),4,1,$A395)))),0)</f>
        <v>0</v>
      </c>
      <c r="AA395" cm="1">
        <f t="array" aca="1" ref="AA395" ca="1">IFERROR(IFERROR(Resumo_Horas!AA395/INDIRECT(ADDRESS(7,COLUMN(AB:AB),4,1,Resumo_Horas!$A395)),0)*(((INDIRECT(ADDRESS(357,COLUMN(AB:AB),4,1,$A395))*14)/11)*(1+INDIRECT(ADDRESS(358,COLUMN(AB:AB),4,1,$A395)))),0)</f>
        <v>0</v>
      </c>
      <c r="AB395" cm="1">
        <f t="array" aca="1" ref="AB395" ca="1">IFERROR(IFERROR(Resumo_Horas!AB395/INDIRECT(ADDRESS(7,COLUMN(AC:AC),4,1,Resumo_Horas!$A395)),0)*(((INDIRECT(ADDRESS(357,COLUMN(AC:AC),4,1,$A395))*14)/11)*(1+INDIRECT(ADDRESS(358,COLUMN(AC:AC),4,1,$A395)))),0)</f>
        <v>0</v>
      </c>
      <c r="AC395" cm="1">
        <f t="array" aca="1" ref="AC395" ca="1">IFERROR(IFERROR(Resumo_Horas!AC395/INDIRECT(ADDRESS(7,COLUMN(AD:AD),4,1,Resumo_Horas!$A395)),0)*(((INDIRECT(ADDRESS(357,COLUMN(AD:AD),4,1,$A395))*14)/11)*(1+INDIRECT(ADDRESS(358,COLUMN(AD:AD),4,1,$A395)))),0)</f>
        <v>0</v>
      </c>
      <c r="AD395" cm="1">
        <f t="array" aca="1" ref="AD395" ca="1">IFERROR(IFERROR(Resumo_Horas!AD395/INDIRECT(ADDRESS(7,COLUMN(AE:AE),4,1,Resumo_Horas!$A395)),0)*(((INDIRECT(ADDRESS(357,COLUMN(AE:AE),4,1,$A395))*14)/11)*(1+INDIRECT(ADDRESS(358,COLUMN(AE:AE),4,1,$A395)))),0)</f>
        <v>0</v>
      </c>
      <c r="AE395" cm="1">
        <f t="array" aca="1" ref="AE395" ca="1">IFERROR(IFERROR(Resumo_Horas!AE395/INDIRECT(ADDRESS(7,COLUMN(AF:AF),4,1,Resumo_Horas!$A395)),0)*(((INDIRECT(ADDRESS(357,COLUMN(AF:AF),4,1,$A395))*14)/11)*(1+INDIRECT(ADDRESS(358,COLUMN(AF:AF),4,1,$A395)))),0)</f>
        <v>0</v>
      </c>
      <c r="AF395" cm="1">
        <f t="array" aca="1" ref="AF395" ca="1">IFERROR(IFERROR(Resumo_Horas!AF395/INDIRECT(ADDRESS(7,COLUMN(AG:AG),4,1,Resumo_Horas!$A395)),0)*(((INDIRECT(ADDRESS(357,COLUMN(AG:AG),4,1,$A395))*14)/11)*(1+INDIRECT(ADDRESS(358,COLUMN(AG:AG),4,1,$A395)))),0)</f>
        <v>0</v>
      </c>
      <c r="AG395" cm="1">
        <f t="array" aca="1" ref="AG395" ca="1">IFERROR(IFERROR(Resumo_Horas!AG395/INDIRECT(ADDRESS(7,COLUMN(AH:AH),4,1,Resumo_Horas!$A395)),0)*(((INDIRECT(ADDRESS(357,COLUMN(AH:AH),4,1,$A395))*14)/11)*(1+INDIRECT(ADDRESS(358,COLUMN(AH:AH),4,1,$A395)))),0)</f>
        <v>0</v>
      </c>
      <c r="AH395" cm="1">
        <f t="array" aca="1" ref="AH395" ca="1">IFERROR(IFERROR(Resumo_Horas!AH395/INDIRECT(ADDRESS(7,COLUMN(AI:AI),4,1,Resumo_Horas!$A395)),0)*(((INDIRECT(ADDRESS(357,COLUMN(AI:AI),4,1,$A395))*14)/11)*(1+INDIRECT(ADDRESS(358,COLUMN(AI:AI),4,1,$A395)))),0)</f>
        <v>0</v>
      </c>
      <c r="AI395" cm="1">
        <f t="array" aca="1" ref="AI395" ca="1">IFERROR(IFERROR(Resumo_Horas!AI395/INDIRECT(ADDRESS(7,COLUMN(AJ:AJ),4,1,Resumo_Horas!$A395)),0)*(((INDIRECT(ADDRESS(357,COLUMN(AJ:AJ),4,1,$A395))*14)/11)*(1+INDIRECT(ADDRESS(358,COLUMN(AJ:AJ),4,1,$A395)))),0)</f>
        <v>0</v>
      </c>
      <c r="AJ395" cm="1">
        <f t="array" aca="1" ref="AJ395" ca="1">IFERROR(IFERROR(Resumo_Horas!AJ395/INDIRECT(ADDRESS(7,COLUMN(AK:AK),4,1,Resumo_Horas!$A395)),0)*(((INDIRECT(ADDRESS(357,COLUMN(AK:AK),4,1,$A395))*14)/11)*(1+INDIRECT(ADDRESS(358,COLUMN(AK:AK),4,1,$A395)))),0)</f>
        <v>0</v>
      </c>
      <c r="AK395" cm="1">
        <f t="array" aca="1" ref="AK395" ca="1">IFERROR(IFERROR(Resumo_Horas!AK395/INDIRECT(ADDRESS(7,COLUMN(AL:AL),4,1,Resumo_Horas!$A395)),0)*(((INDIRECT(ADDRESS(357,COLUMN(AL:AL),4,1,$A395))*14)/11)*(1+INDIRECT(ADDRESS(358,COLUMN(AL:AL),4,1,$A395)))),0)</f>
        <v>0</v>
      </c>
      <c r="AL395" cm="1">
        <f t="array" aca="1" ref="AL395" ca="1">IFERROR(IFERROR(Resumo_Horas!AL395/INDIRECT(ADDRESS(7,COLUMN(AM:AM),4,1,Resumo_Horas!$A395)),0)*(((INDIRECT(ADDRESS(357,COLUMN(AM:AM),4,1,$A395))*14)/11)*(1+INDIRECT(ADDRESS(358,COLUMN(AM:AM),4,1,$A395)))),0)</f>
        <v>0</v>
      </c>
      <c r="AM395" cm="1">
        <f t="array" aca="1" ref="AM395" ca="1">IFERROR(IFERROR(Resumo_Horas!AM395/INDIRECT(ADDRESS(7,COLUMN(AN:AN),4,1,Resumo_Horas!$A395)),0)*(((INDIRECT(ADDRESS(357,COLUMN(AN:AN),4,1,$A395))*14)/11)*(1+INDIRECT(ADDRESS(358,COLUMN(AN:AN),4,1,$A395)))),0)</f>
        <v>0</v>
      </c>
      <c r="AN395" cm="1">
        <f t="array" aca="1" ref="AN395" ca="1">IFERROR(IFERROR(Resumo_Horas!AN395/INDIRECT(ADDRESS(7,COLUMN(AO:AO),4,1,Resumo_Horas!$A395)),0)*(((INDIRECT(ADDRESS(357,COLUMN(AO:AO),4,1,$A395))*14)/11)*(1+INDIRECT(ADDRESS(358,COLUMN(AO:AO),4,1,$A395)))),0)</f>
        <v>0</v>
      </c>
      <c r="AO395" cm="1">
        <f t="array" aca="1" ref="AO395" ca="1">IFERROR(IFERROR(Resumo_Horas!AO395/INDIRECT(ADDRESS(7,COLUMN(AP:AP),4,1,Resumo_Horas!$A395)),0)*(((INDIRECT(ADDRESS(357,COLUMN(AP:AP),4,1,$A395))*14)/11)*(1+INDIRECT(ADDRESS(358,COLUMN(AP:AP),4,1,$A395)))),0)</f>
        <v>0</v>
      </c>
      <c r="AP395" cm="1">
        <f t="array" aca="1" ref="AP395" ca="1">IFERROR(IFERROR(Resumo_Horas!AP395/INDIRECT(ADDRESS(7,COLUMN(AQ:AQ),4,1,Resumo_Horas!$A395)),0)*(((INDIRECT(ADDRESS(357,COLUMN(AQ:AQ),4,1,$A395))*14)/11)*(1+INDIRECT(ADDRESS(358,COLUMN(AQ:AQ),4,1,$A395)))),0)</f>
        <v>0</v>
      </c>
      <c r="AQ395" cm="1">
        <f t="array" aca="1" ref="AQ395" ca="1">IFERROR(IFERROR(Resumo_Horas!AQ395/INDIRECT(ADDRESS(7,COLUMN(AR:AR),4,1,Resumo_Horas!$A395)),0)*(((INDIRECT(ADDRESS(357,COLUMN(AR:AR),4,1,$A395))*14)/11)*(1+INDIRECT(ADDRESS(358,COLUMN(AR:AR),4,1,$A395)))),0)</f>
        <v>0</v>
      </c>
      <c r="AR395" cm="1">
        <f t="array" aca="1" ref="AR395" ca="1">IFERROR(IFERROR(Resumo_Horas!AR395/INDIRECT(ADDRESS(7,COLUMN(AS:AS),4,1,Resumo_Horas!$A395)),0)*(((INDIRECT(ADDRESS(357,COLUMN(AS:AS),4,1,$A395))*14)/11)*(1+INDIRECT(ADDRESS(358,COLUMN(AS:AS),4,1,$A395)))),0)</f>
        <v>0</v>
      </c>
      <c r="AS395" cm="1">
        <f t="array" aca="1" ref="AS395" ca="1">IFERROR(IFERROR(Resumo_Horas!AS395/INDIRECT(ADDRESS(7,COLUMN(AT:AT),4,1,Resumo_Horas!$A395)),0)*(((INDIRECT(ADDRESS(357,COLUMN(AT:AT),4,1,$A395))*14)/11)*(1+INDIRECT(ADDRESS(358,COLUMN(AT:AT),4,1,$A395)))),0)</f>
        <v>0</v>
      </c>
      <c r="AT395" cm="1">
        <f t="array" aca="1" ref="AT395" ca="1">IFERROR(IFERROR(Resumo_Horas!AT395/INDIRECT(ADDRESS(7,COLUMN(AU:AU),4,1,Resumo_Horas!$A395)),0)*(((INDIRECT(ADDRESS(357,COLUMN(AU:AU),4,1,$A395))*14)/11)*(1+INDIRECT(ADDRESS(358,COLUMN(AU:AU),4,1,$A395)))),0)</f>
        <v>0</v>
      </c>
      <c r="AU395" cm="1">
        <f t="array" aca="1" ref="AU395" ca="1">IFERROR(IFERROR(Resumo_Horas!AU395/INDIRECT(ADDRESS(7,COLUMN(AV:AV),4,1,Resumo_Horas!$A395)),0)*(((INDIRECT(ADDRESS(357,COLUMN(AV:AV),4,1,$A395))*14)/11)*(1+INDIRECT(ADDRESS(358,COLUMN(AV:AV),4,1,$A395)))),0)</f>
        <v>0</v>
      </c>
      <c r="AV395" cm="1">
        <f t="array" aca="1" ref="AV395" ca="1">IFERROR(IFERROR(Resumo_Horas!AV395/INDIRECT(ADDRESS(7,COLUMN(AW:AW),4,1,Resumo_Horas!$A395)),0)*(((INDIRECT(ADDRESS(357,COLUMN(AW:AW),4,1,$A395))*14)/11)*(1+INDIRECT(ADDRESS(358,COLUMN(AW:AW),4,1,$A395)))),0)</f>
        <v>0</v>
      </c>
      <c r="AW395" cm="1">
        <f t="array" aca="1" ref="AW395" ca="1">IFERROR(IFERROR(Resumo_Horas!AW395/INDIRECT(ADDRESS(7,COLUMN(AX:AX),4,1,Resumo_Horas!$A395)),0)*(((INDIRECT(ADDRESS(357,COLUMN(AX:AX),4,1,$A395))*14)/11)*(1+INDIRECT(ADDRESS(358,COLUMN(AX:AX),4,1,$A395)))),0)</f>
        <v>0</v>
      </c>
      <c r="AX395" cm="1">
        <f t="array" aca="1" ref="AX395" ca="1">IFERROR(IFERROR(Resumo_Horas!AX395/INDIRECT(ADDRESS(7,COLUMN(AY:AY),4,1,Resumo_Horas!$A395)),0)*(((INDIRECT(ADDRESS(357,COLUMN(AY:AY),4,1,$A395))*14)/11)*(1+INDIRECT(ADDRESS(358,COLUMN(AY:AY),4,1,$A395)))),0)</f>
        <v>0</v>
      </c>
      <c r="AY395" cm="1">
        <f t="array" aca="1" ref="AY395" ca="1">IFERROR(IFERROR(Resumo_Horas!AY395/INDIRECT(ADDRESS(7,COLUMN(AZ:AZ),4,1,Resumo_Horas!$A395)),0)*(((INDIRECT(ADDRESS(357,COLUMN(AZ:AZ),4,1,$A395))*14)/11)*(1+INDIRECT(ADDRESS(358,COLUMN(AZ:AZ),4,1,$A395)))),0)</f>
        <v>0</v>
      </c>
      <c r="AZ395" cm="1">
        <f t="array" aca="1" ref="AZ395" ca="1">IFERROR(IFERROR(Resumo_Horas!AZ395/INDIRECT(ADDRESS(7,COLUMN(BA:BA),4,1,Resumo_Horas!$A395)),0)*(((INDIRECT(ADDRESS(357,COLUMN(BA:BA),4,1,$A395))*14)/11)*(1+INDIRECT(ADDRESS(358,COLUMN(BA:BA),4,1,$A395)))),0)</f>
        <v>0</v>
      </c>
      <c r="BA395" cm="1">
        <f t="array" aca="1" ref="BA395" ca="1">IFERROR(IFERROR(Resumo_Horas!BA395/INDIRECT(ADDRESS(7,COLUMN(BB:BB),4,1,Resumo_Horas!$A395)),0)*(((INDIRECT(ADDRESS(357,COLUMN(BB:BB),4,1,$A395))*14)/11)*(1+INDIRECT(ADDRESS(358,COLUMN(BB:BB),4,1,$A395)))),0)</f>
        <v>0</v>
      </c>
      <c r="BB395" cm="1">
        <f t="array" aca="1" ref="BB395" ca="1">IFERROR(IFERROR(Resumo_Horas!BB395/INDIRECT(ADDRESS(7,COLUMN(BC:BC),4,1,Resumo_Horas!$A395)),0)*(((INDIRECT(ADDRESS(357,COLUMN(BC:BC),4,1,$A395))*14)/11)*(1+INDIRECT(ADDRESS(358,COLUMN(BC:BC),4,1,$A395)))),0)</f>
        <v>0</v>
      </c>
      <c r="BC395" cm="1">
        <f t="array" aca="1" ref="BC395" ca="1">IFERROR(IFERROR(Resumo_Horas!BC395/INDIRECT(ADDRESS(7,COLUMN(BD:BD),4,1,Resumo_Horas!$A395)),0)*(((INDIRECT(ADDRESS(357,COLUMN(BD:BD),4,1,$A395))*14)/11)*(1+INDIRECT(ADDRESS(358,COLUMN(BD:BD),4,1,$A395)))),0)</f>
        <v>0</v>
      </c>
      <c r="BD395" cm="1">
        <f t="array" aca="1" ref="BD395" ca="1">IFERROR(IFERROR(Resumo_Horas!BD395/INDIRECT(ADDRESS(7,COLUMN(BE:BE),4,1,Resumo_Horas!$A395)),0)*(((INDIRECT(ADDRESS(357,COLUMN(BE:BE),4,1,$A395))*14)/11)*(1+INDIRECT(ADDRESS(358,COLUMN(BE:BE),4,1,$A395)))),0)</f>
        <v>0</v>
      </c>
      <c r="BE395" cm="1">
        <f t="array" aca="1" ref="BE395" ca="1">IFERROR(IFERROR(Resumo_Horas!BE395/INDIRECT(ADDRESS(7,COLUMN(BF:BF),4,1,Resumo_Horas!$A395)),0)*(((INDIRECT(ADDRESS(357,COLUMN(BF:BF),4,1,$A395))*14)/11)*(1+INDIRECT(ADDRESS(358,COLUMN(BF:BF),4,1,$A395)))),0)</f>
        <v>0</v>
      </c>
      <c r="BF395" cm="1">
        <f t="array" aca="1" ref="BF395" ca="1">IFERROR(IFERROR(Resumo_Horas!BF395/INDIRECT(ADDRESS(7,COLUMN(BG:BG),4,1,Resumo_Horas!$A395)),0)*(((INDIRECT(ADDRESS(357,COLUMN(BG:BG),4,1,$A395))*14)/11)*(1+INDIRECT(ADDRESS(358,COLUMN(BG:BG),4,1,$A395)))),0)</f>
        <v>0</v>
      </c>
      <c r="BG395" cm="1">
        <f t="array" aca="1" ref="BG395" ca="1">IFERROR(IFERROR(Resumo_Horas!BG395/INDIRECT(ADDRESS(7,COLUMN(BH:BH),4,1,Resumo_Horas!$A395)),0)*(((INDIRECT(ADDRESS(357,COLUMN(BH:BH),4,1,$A395))*14)/11)*(1+INDIRECT(ADDRESS(358,COLUMN(BH:BH),4,1,$A395)))),0)</f>
        <v>0</v>
      </c>
      <c r="BH395" cm="1">
        <f t="array" aca="1" ref="BH395" ca="1">IFERROR(IFERROR(Resumo_Horas!BH395/INDIRECT(ADDRESS(7,COLUMN(BI:BI),4,1,Resumo_Horas!$A395)),0)*(((INDIRECT(ADDRESS(357,COLUMN(BI:BI),4,1,$A395))*14)/11)*(1+INDIRECT(ADDRESS(358,COLUMN(BI:BI),4,1,$A395)))),0)</f>
        <v>0</v>
      </c>
      <c r="BI395" cm="1">
        <f t="array" aca="1" ref="BI395" ca="1">IFERROR(IFERROR(Resumo_Horas!BI395/INDIRECT(ADDRESS(7,COLUMN(BJ:BJ),4,1,Resumo_Horas!$A395)),0)*(((INDIRECT(ADDRESS(357,COLUMN(BJ:BJ),4,1,$A395))*14)/11)*(1+INDIRECT(ADDRESS(358,COLUMN(BJ:BJ),4,1,$A395)))),0)</f>
        <v>0</v>
      </c>
      <c r="BJ395" cm="1">
        <f t="array" aca="1" ref="BJ395" ca="1">IFERROR(IFERROR(Resumo_Horas!BJ395/INDIRECT(ADDRESS(7,COLUMN(BK:BK),4,1,Resumo_Horas!$A395)),0)*(((INDIRECT(ADDRESS(357,COLUMN(BK:BK),4,1,$A395))*14)/11)*(1+INDIRECT(ADDRESS(358,COLUMN(BK:BK),4,1,$A395)))),0)</f>
        <v>0</v>
      </c>
      <c r="BK395" s="331" cm="1">
        <f t="array" aca="1" ref="BK395" ca="1">IFERROR(IFERROR(Resumo_Horas!BK395/INDIRECT(ADDRESS(7,COLUMN(BL:BL),4,1,Resumo_Horas!$A395)),0)*(((INDIRECT(ADDRESS(357,COLUMN(BL:BL),4,1,$A395))*14)/11)*(1+INDIRECT(ADDRESS(358,COLUMN(BL:BL),4,1,$A395)))),0)</f>
        <v>0</v>
      </c>
    </row>
    <row r="396" spans="1:63" x14ac:dyDescent="0.25">
      <c r="A396" s="330" t="str" cm="1">
        <f t="array" aca="1" ref="A396" ca="1">IF(INDIRECT(ADDRESS(9+QUOTIENT(ROW(A395)-1,20),4,4,1,"Equipa de projeto")) = 0,"", _xlfn.CONCAT(1 + QUOTIENT(ROW(A395)-1,20),". ", INDIRECT(ADDRESS(9+QUOTIENT(ROW(A395)-1,20),4,4,1,"Equipa de projeto"))))</f>
        <v/>
      </c>
      <c r="B396">
        <f>Atividades!$A$85</f>
        <v>0</v>
      </c>
      <c r="C396" s="123" t="s">
        <v>48</v>
      </c>
      <c r="D396" cm="1">
        <f t="array" aca="1" ref="D396" ca="1">IFERROR(IFERROR(Resumo_Horas!D396/INDIRECT(ADDRESS(7,COLUMN(E:E),4,1,Resumo_Horas!$A396)),0)*(((INDIRECT(ADDRESS(357,COLUMN(E:E),4,1,$A396))*14)/11)*(1+INDIRECT(ADDRESS(358,COLUMN(E:E),4,1,$A396)))),0)</f>
        <v>0</v>
      </c>
      <c r="E396" cm="1">
        <f t="array" aca="1" ref="E396" ca="1">IFERROR(IFERROR(Resumo_Horas!E396/INDIRECT(ADDRESS(7,COLUMN(F:F),4,1,Resumo_Horas!$A396)),0)*(((INDIRECT(ADDRESS(357,COLUMN(F:F),4,1,$A396))*14)/11)*(1+INDIRECT(ADDRESS(358,COLUMN(F:F),4,1,$A396)))),0)</f>
        <v>0</v>
      </c>
      <c r="F396" cm="1">
        <f t="array" aca="1" ref="F396" ca="1">IFERROR(IFERROR(Resumo_Horas!F396/INDIRECT(ADDRESS(7,COLUMN(G:G),4,1,Resumo_Horas!$A396)),0)*(((INDIRECT(ADDRESS(357,COLUMN(G:G),4,1,$A396))*14)/11)*(1+INDIRECT(ADDRESS(358,COLUMN(G:G),4,1,$A396)))),0)</f>
        <v>0</v>
      </c>
      <c r="G396" cm="1">
        <f t="array" aca="1" ref="G396" ca="1">IFERROR(IFERROR(Resumo_Horas!G396/INDIRECT(ADDRESS(7,COLUMN(H:H),4,1,Resumo_Horas!$A396)),0)*(((INDIRECT(ADDRESS(357,COLUMN(H:H),4,1,$A396))*14)/11)*(1+INDIRECT(ADDRESS(358,COLUMN(H:H),4,1,$A396)))),0)</f>
        <v>0</v>
      </c>
      <c r="H396" cm="1">
        <f t="array" aca="1" ref="H396" ca="1">IFERROR(IFERROR(Resumo_Horas!H396/INDIRECT(ADDRESS(7,COLUMN(I:I),4,1,Resumo_Horas!$A396)),0)*(((INDIRECT(ADDRESS(357,COLUMN(I:I),4,1,$A396))*14)/11)*(1+INDIRECT(ADDRESS(358,COLUMN(I:I),4,1,$A396)))),0)</f>
        <v>0</v>
      </c>
      <c r="I396" cm="1">
        <f t="array" aca="1" ref="I396" ca="1">IFERROR(IFERROR(Resumo_Horas!I396/INDIRECT(ADDRESS(7,COLUMN(J:J),4,1,Resumo_Horas!$A396)),0)*(((INDIRECT(ADDRESS(357,COLUMN(J:J),4,1,$A396))*14)/11)*(1+INDIRECT(ADDRESS(358,COLUMN(J:J),4,1,$A396)))),0)</f>
        <v>0</v>
      </c>
      <c r="J396" cm="1">
        <f t="array" aca="1" ref="J396" ca="1">IFERROR(IFERROR(Resumo_Horas!J396/INDIRECT(ADDRESS(7,COLUMN(K:K),4,1,Resumo_Horas!$A396)),0)*(((INDIRECT(ADDRESS(357,COLUMN(K:K),4,1,$A396))*14)/11)*(1+INDIRECT(ADDRESS(358,COLUMN(K:K),4,1,$A396)))),0)</f>
        <v>0</v>
      </c>
      <c r="K396" cm="1">
        <f t="array" aca="1" ref="K396" ca="1">IFERROR(IFERROR(Resumo_Horas!K396/INDIRECT(ADDRESS(7,COLUMN(L:L),4,1,Resumo_Horas!$A396)),0)*(((INDIRECT(ADDRESS(357,COLUMN(L:L),4,1,$A396))*14)/11)*(1+INDIRECT(ADDRESS(358,COLUMN(L:L),4,1,$A396)))),0)</f>
        <v>0</v>
      </c>
      <c r="L396" cm="1">
        <f t="array" aca="1" ref="L396" ca="1">IFERROR(IFERROR(Resumo_Horas!L396/INDIRECT(ADDRESS(7,COLUMN(M:M),4,1,Resumo_Horas!$A396)),0)*(((INDIRECT(ADDRESS(357,COLUMN(M:M),4,1,$A396))*14)/11)*(1+INDIRECT(ADDRESS(358,COLUMN(M:M),4,1,$A396)))),0)</f>
        <v>0</v>
      </c>
      <c r="M396" cm="1">
        <f t="array" aca="1" ref="M396" ca="1">IFERROR(IFERROR(Resumo_Horas!M396/INDIRECT(ADDRESS(7,COLUMN(N:N),4,1,Resumo_Horas!$A396)),0)*(((INDIRECT(ADDRESS(357,COLUMN(N:N),4,1,$A396))*14)/11)*(1+INDIRECT(ADDRESS(358,COLUMN(N:N),4,1,$A396)))),0)</f>
        <v>0</v>
      </c>
      <c r="N396" cm="1">
        <f t="array" aca="1" ref="N396" ca="1">IFERROR(IFERROR(Resumo_Horas!N396/INDIRECT(ADDRESS(7,COLUMN(O:O),4,1,Resumo_Horas!$A396)),0)*(((INDIRECT(ADDRESS(357,COLUMN(O:O),4,1,$A396))*14)/11)*(1+INDIRECT(ADDRESS(358,COLUMN(O:O),4,1,$A396)))),0)</f>
        <v>0</v>
      </c>
      <c r="O396" cm="1">
        <f t="array" aca="1" ref="O396" ca="1">IFERROR(IFERROR(Resumo_Horas!O396/INDIRECT(ADDRESS(7,COLUMN(P:P),4,1,Resumo_Horas!$A396)),0)*(((INDIRECT(ADDRESS(357,COLUMN(P:P),4,1,$A396))*14)/11)*(1+INDIRECT(ADDRESS(358,COLUMN(P:P),4,1,$A396)))),0)</f>
        <v>0</v>
      </c>
      <c r="P396" cm="1">
        <f t="array" aca="1" ref="P396" ca="1">IFERROR(IFERROR(Resumo_Horas!P396/INDIRECT(ADDRESS(7,COLUMN(Q:Q),4,1,Resumo_Horas!$A396)),0)*(((INDIRECT(ADDRESS(357,COLUMN(Q:Q),4,1,$A396))*14)/11)*(1+INDIRECT(ADDRESS(358,COLUMN(Q:Q),4,1,$A396)))),0)</f>
        <v>0</v>
      </c>
      <c r="Q396" cm="1">
        <f t="array" aca="1" ref="Q396" ca="1">IFERROR(IFERROR(Resumo_Horas!Q396/INDIRECT(ADDRESS(7,COLUMN(R:R),4,1,Resumo_Horas!$A396)),0)*(((INDIRECT(ADDRESS(357,COLUMN(R:R),4,1,$A396))*14)/11)*(1+INDIRECT(ADDRESS(358,COLUMN(R:R),4,1,$A396)))),0)</f>
        <v>0</v>
      </c>
      <c r="R396" cm="1">
        <f t="array" aca="1" ref="R396" ca="1">IFERROR(IFERROR(Resumo_Horas!R396/INDIRECT(ADDRESS(7,COLUMN(S:S),4,1,Resumo_Horas!$A396)),0)*(((INDIRECT(ADDRESS(357,COLUMN(S:S),4,1,$A396))*14)/11)*(1+INDIRECT(ADDRESS(358,COLUMN(S:S),4,1,$A396)))),0)</f>
        <v>0</v>
      </c>
      <c r="S396" cm="1">
        <f t="array" aca="1" ref="S396" ca="1">IFERROR(IFERROR(Resumo_Horas!S396/INDIRECT(ADDRESS(7,COLUMN(T:T),4,1,Resumo_Horas!$A396)),0)*(((INDIRECT(ADDRESS(357,COLUMN(T:T),4,1,$A396))*14)/11)*(1+INDIRECT(ADDRESS(358,COLUMN(T:T),4,1,$A396)))),0)</f>
        <v>0</v>
      </c>
      <c r="T396" cm="1">
        <f t="array" aca="1" ref="T396" ca="1">IFERROR(IFERROR(Resumo_Horas!T396/INDIRECT(ADDRESS(7,COLUMN(U:U),4,1,Resumo_Horas!$A396)),0)*(((INDIRECT(ADDRESS(357,COLUMN(U:U),4,1,$A396))*14)/11)*(1+INDIRECT(ADDRESS(358,COLUMN(U:U),4,1,$A396)))),0)</f>
        <v>0</v>
      </c>
      <c r="U396" cm="1">
        <f t="array" aca="1" ref="U396" ca="1">IFERROR(IFERROR(Resumo_Horas!U396/INDIRECT(ADDRESS(7,COLUMN(V:V),4,1,Resumo_Horas!$A396)),0)*(((INDIRECT(ADDRESS(357,COLUMN(V:V),4,1,$A396))*14)/11)*(1+INDIRECT(ADDRESS(358,COLUMN(V:V),4,1,$A396)))),0)</f>
        <v>0</v>
      </c>
      <c r="V396" cm="1">
        <f t="array" aca="1" ref="V396" ca="1">IFERROR(IFERROR(Resumo_Horas!V396/INDIRECT(ADDRESS(7,COLUMN(W:W),4,1,Resumo_Horas!$A396)),0)*(((INDIRECT(ADDRESS(357,COLUMN(W:W),4,1,$A396))*14)/11)*(1+INDIRECT(ADDRESS(358,COLUMN(W:W),4,1,$A396)))),0)</f>
        <v>0</v>
      </c>
      <c r="W396" cm="1">
        <f t="array" aca="1" ref="W396" ca="1">IFERROR(IFERROR(Resumo_Horas!W396/INDIRECT(ADDRESS(7,COLUMN(X:X),4,1,Resumo_Horas!$A396)),0)*(((INDIRECT(ADDRESS(357,COLUMN(X:X),4,1,$A396))*14)/11)*(1+INDIRECT(ADDRESS(358,COLUMN(X:X),4,1,$A396)))),0)</f>
        <v>0</v>
      </c>
      <c r="X396" cm="1">
        <f t="array" aca="1" ref="X396" ca="1">IFERROR(IFERROR(Resumo_Horas!X396/INDIRECT(ADDRESS(7,COLUMN(Y:Y),4,1,Resumo_Horas!$A396)),0)*(((INDIRECT(ADDRESS(357,COLUMN(Y:Y),4,1,$A396))*14)/11)*(1+INDIRECT(ADDRESS(358,COLUMN(Y:Y),4,1,$A396)))),0)</f>
        <v>0</v>
      </c>
      <c r="Y396" cm="1">
        <f t="array" aca="1" ref="Y396" ca="1">IFERROR(IFERROR(Resumo_Horas!Y396/INDIRECT(ADDRESS(7,COLUMN(Z:Z),4,1,Resumo_Horas!$A396)),0)*(((INDIRECT(ADDRESS(357,COLUMN(Z:Z),4,1,$A396))*14)/11)*(1+INDIRECT(ADDRESS(358,COLUMN(Z:Z),4,1,$A396)))),0)</f>
        <v>0</v>
      </c>
      <c r="Z396" cm="1">
        <f t="array" aca="1" ref="Z396" ca="1">IFERROR(IFERROR(Resumo_Horas!Z396/INDIRECT(ADDRESS(7,COLUMN(AA:AA),4,1,Resumo_Horas!$A396)),0)*(((INDIRECT(ADDRESS(357,COLUMN(AA:AA),4,1,$A396))*14)/11)*(1+INDIRECT(ADDRESS(358,COLUMN(AA:AA),4,1,$A396)))),0)</f>
        <v>0</v>
      </c>
      <c r="AA396" cm="1">
        <f t="array" aca="1" ref="AA396" ca="1">IFERROR(IFERROR(Resumo_Horas!AA396/INDIRECT(ADDRESS(7,COLUMN(AB:AB),4,1,Resumo_Horas!$A396)),0)*(((INDIRECT(ADDRESS(357,COLUMN(AB:AB),4,1,$A396))*14)/11)*(1+INDIRECT(ADDRESS(358,COLUMN(AB:AB),4,1,$A396)))),0)</f>
        <v>0</v>
      </c>
      <c r="AB396" cm="1">
        <f t="array" aca="1" ref="AB396" ca="1">IFERROR(IFERROR(Resumo_Horas!AB396/INDIRECT(ADDRESS(7,COLUMN(AC:AC),4,1,Resumo_Horas!$A396)),0)*(((INDIRECT(ADDRESS(357,COLUMN(AC:AC),4,1,$A396))*14)/11)*(1+INDIRECT(ADDRESS(358,COLUMN(AC:AC),4,1,$A396)))),0)</f>
        <v>0</v>
      </c>
      <c r="AC396" cm="1">
        <f t="array" aca="1" ref="AC396" ca="1">IFERROR(IFERROR(Resumo_Horas!AC396/INDIRECT(ADDRESS(7,COLUMN(AD:AD),4,1,Resumo_Horas!$A396)),0)*(((INDIRECT(ADDRESS(357,COLUMN(AD:AD),4,1,$A396))*14)/11)*(1+INDIRECT(ADDRESS(358,COLUMN(AD:AD),4,1,$A396)))),0)</f>
        <v>0</v>
      </c>
      <c r="AD396" cm="1">
        <f t="array" aca="1" ref="AD396" ca="1">IFERROR(IFERROR(Resumo_Horas!AD396/INDIRECT(ADDRESS(7,COLUMN(AE:AE),4,1,Resumo_Horas!$A396)),0)*(((INDIRECT(ADDRESS(357,COLUMN(AE:AE),4,1,$A396))*14)/11)*(1+INDIRECT(ADDRESS(358,COLUMN(AE:AE),4,1,$A396)))),0)</f>
        <v>0</v>
      </c>
      <c r="AE396" cm="1">
        <f t="array" aca="1" ref="AE396" ca="1">IFERROR(IFERROR(Resumo_Horas!AE396/INDIRECT(ADDRESS(7,COLUMN(AF:AF),4,1,Resumo_Horas!$A396)),0)*(((INDIRECT(ADDRESS(357,COLUMN(AF:AF),4,1,$A396))*14)/11)*(1+INDIRECT(ADDRESS(358,COLUMN(AF:AF),4,1,$A396)))),0)</f>
        <v>0</v>
      </c>
      <c r="AF396" cm="1">
        <f t="array" aca="1" ref="AF396" ca="1">IFERROR(IFERROR(Resumo_Horas!AF396/INDIRECT(ADDRESS(7,COLUMN(AG:AG),4,1,Resumo_Horas!$A396)),0)*(((INDIRECT(ADDRESS(357,COLUMN(AG:AG),4,1,$A396))*14)/11)*(1+INDIRECT(ADDRESS(358,COLUMN(AG:AG),4,1,$A396)))),0)</f>
        <v>0</v>
      </c>
      <c r="AG396" cm="1">
        <f t="array" aca="1" ref="AG396" ca="1">IFERROR(IFERROR(Resumo_Horas!AG396/INDIRECT(ADDRESS(7,COLUMN(AH:AH),4,1,Resumo_Horas!$A396)),0)*(((INDIRECT(ADDRESS(357,COLUMN(AH:AH),4,1,$A396))*14)/11)*(1+INDIRECT(ADDRESS(358,COLUMN(AH:AH),4,1,$A396)))),0)</f>
        <v>0</v>
      </c>
      <c r="AH396" cm="1">
        <f t="array" aca="1" ref="AH396" ca="1">IFERROR(IFERROR(Resumo_Horas!AH396/INDIRECT(ADDRESS(7,COLUMN(AI:AI),4,1,Resumo_Horas!$A396)),0)*(((INDIRECT(ADDRESS(357,COLUMN(AI:AI),4,1,$A396))*14)/11)*(1+INDIRECT(ADDRESS(358,COLUMN(AI:AI),4,1,$A396)))),0)</f>
        <v>0</v>
      </c>
      <c r="AI396" cm="1">
        <f t="array" aca="1" ref="AI396" ca="1">IFERROR(IFERROR(Resumo_Horas!AI396/INDIRECT(ADDRESS(7,COLUMN(AJ:AJ),4,1,Resumo_Horas!$A396)),0)*(((INDIRECT(ADDRESS(357,COLUMN(AJ:AJ),4,1,$A396))*14)/11)*(1+INDIRECT(ADDRESS(358,COLUMN(AJ:AJ),4,1,$A396)))),0)</f>
        <v>0</v>
      </c>
      <c r="AJ396" cm="1">
        <f t="array" aca="1" ref="AJ396" ca="1">IFERROR(IFERROR(Resumo_Horas!AJ396/INDIRECT(ADDRESS(7,COLUMN(AK:AK),4,1,Resumo_Horas!$A396)),0)*(((INDIRECT(ADDRESS(357,COLUMN(AK:AK),4,1,$A396))*14)/11)*(1+INDIRECT(ADDRESS(358,COLUMN(AK:AK),4,1,$A396)))),0)</f>
        <v>0</v>
      </c>
      <c r="AK396" cm="1">
        <f t="array" aca="1" ref="AK396" ca="1">IFERROR(IFERROR(Resumo_Horas!AK396/INDIRECT(ADDRESS(7,COLUMN(AL:AL),4,1,Resumo_Horas!$A396)),0)*(((INDIRECT(ADDRESS(357,COLUMN(AL:AL),4,1,$A396))*14)/11)*(1+INDIRECT(ADDRESS(358,COLUMN(AL:AL),4,1,$A396)))),0)</f>
        <v>0</v>
      </c>
      <c r="AL396" cm="1">
        <f t="array" aca="1" ref="AL396" ca="1">IFERROR(IFERROR(Resumo_Horas!AL396/INDIRECT(ADDRESS(7,COLUMN(AM:AM),4,1,Resumo_Horas!$A396)),0)*(((INDIRECT(ADDRESS(357,COLUMN(AM:AM),4,1,$A396))*14)/11)*(1+INDIRECT(ADDRESS(358,COLUMN(AM:AM),4,1,$A396)))),0)</f>
        <v>0</v>
      </c>
      <c r="AM396" cm="1">
        <f t="array" aca="1" ref="AM396" ca="1">IFERROR(IFERROR(Resumo_Horas!AM396/INDIRECT(ADDRESS(7,COLUMN(AN:AN),4,1,Resumo_Horas!$A396)),0)*(((INDIRECT(ADDRESS(357,COLUMN(AN:AN),4,1,$A396))*14)/11)*(1+INDIRECT(ADDRESS(358,COLUMN(AN:AN),4,1,$A396)))),0)</f>
        <v>0</v>
      </c>
      <c r="AN396" cm="1">
        <f t="array" aca="1" ref="AN396" ca="1">IFERROR(IFERROR(Resumo_Horas!AN396/INDIRECT(ADDRESS(7,COLUMN(AO:AO),4,1,Resumo_Horas!$A396)),0)*(((INDIRECT(ADDRESS(357,COLUMN(AO:AO),4,1,$A396))*14)/11)*(1+INDIRECT(ADDRESS(358,COLUMN(AO:AO),4,1,$A396)))),0)</f>
        <v>0</v>
      </c>
      <c r="AO396" cm="1">
        <f t="array" aca="1" ref="AO396" ca="1">IFERROR(IFERROR(Resumo_Horas!AO396/INDIRECT(ADDRESS(7,COLUMN(AP:AP),4,1,Resumo_Horas!$A396)),0)*(((INDIRECT(ADDRESS(357,COLUMN(AP:AP),4,1,$A396))*14)/11)*(1+INDIRECT(ADDRESS(358,COLUMN(AP:AP),4,1,$A396)))),0)</f>
        <v>0</v>
      </c>
      <c r="AP396" cm="1">
        <f t="array" aca="1" ref="AP396" ca="1">IFERROR(IFERROR(Resumo_Horas!AP396/INDIRECT(ADDRESS(7,COLUMN(AQ:AQ),4,1,Resumo_Horas!$A396)),0)*(((INDIRECT(ADDRESS(357,COLUMN(AQ:AQ),4,1,$A396))*14)/11)*(1+INDIRECT(ADDRESS(358,COLUMN(AQ:AQ),4,1,$A396)))),0)</f>
        <v>0</v>
      </c>
      <c r="AQ396" cm="1">
        <f t="array" aca="1" ref="AQ396" ca="1">IFERROR(IFERROR(Resumo_Horas!AQ396/INDIRECT(ADDRESS(7,COLUMN(AR:AR),4,1,Resumo_Horas!$A396)),0)*(((INDIRECT(ADDRESS(357,COLUMN(AR:AR),4,1,$A396))*14)/11)*(1+INDIRECT(ADDRESS(358,COLUMN(AR:AR),4,1,$A396)))),0)</f>
        <v>0</v>
      </c>
      <c r="AR396" cm="1">
        <f t="array" aca="1" ref="AR396" ca="1">IFERROR(IFERROR(Resumo_Horas!AR396/INDIRECT(ADDRESS(7,COLUMN(AS:AS),4,1,Resumo_Horas!$A396)),0)*(((INDIRECT(ADDRESS(357,COLUMN(AS:AS),4,1,$A396))*14)/11)*(1+INDIRECT(ADDRESS(358,COLUMN(AS:AS),4,1,$A396)))),0)</f>
        <v>0</v>
      </c>
      <c r="AS396" cm="1">
        <f t="array" aca="1" ref="AS396" ca="1">IFERROR(IFERROR(Resumo_Horas!AS396/INDIRECT(ADDRESS(7,COLUMN(AT:AT),4,1,Resumo_Horas!$A396)),0)*(((INDIRECT(ADDRESS(357,COLUMN(AT:AT),4,1,$A396))*14)/11)*(1+INDIRECT(ADDRESS(358,COLUMN(AT:AT),4,1,$A396)))),0)</f>
        <v>0</v>
      </c>
      <c r="AT396" cm="1">
        <f t="array" aca="1" ref="AT396" ca="1">IFERROR(IFERROR(Resumo_Horas!AT396/INDIRECT(ADDRESS(7,COLUMN(AU:AU),4,1,Resumo_Horas!$A396)),0)*(((INDIRECT(ADDRESS(357,COLUMN(AU:AU),4,1,$A396))*14)/11)*(1+INDIRECT(ADDRESS(358,COLUMN(AU:AU),4,1,$A396)))),0)</f>
        <v>0</v>
      </c>
      <c r="AU396" cm="1">
        <f t="array" aca="1" ref="AU396" ca="1">IFERROR(IFERROR(Resumo_Horas!AU396/INDIRECT(ADDRESS(7,COLUMN(AV:AV),4,1,Resumo_Horas!$A396)),0)*(((INDIRECT(ADDRESS(357,COLUMN(AV:AV),4,1,$A396))*14)/11)*(1+INDIRECT(ADDRESS(358,COLUMN(AV:AV),4,1,$A396)))),0)</f>
        <v>0</v>
      </c>
      <c r="AV396" cm="1">
        <f t="array" aca="1" ref="AV396" ca="1">IFERROR(IFERROR(Resumo_Horas!AV396/INDIRECT(ADDRESS(7,COLUMN(AW:AW),4,1,Resumo_Horas!$A396)),0)*(((INDIRECT(ADDRESS(357,COLUMN(AW:AW),4,1,$A396))*14)/11)*(1+INDIRECT(ADDRESS(358,COLUMN(AW:AW),4,1,$A396)))),0)</f>
        <v>0</v>
      </c>
      <c r="AW396" cm="1">
        <f t="array" aca="1" ref="AW396" ca="1">IFERROR(IFERROR(Resumo_Horas!AW396/INDIRECT(ADDRESS(7,COLUMN(AX:AX),4,1,Resumo_Horas!$A396)),0)*(((INDIRECT(ADDRESS(357,COLUMN(AX:AX),4,1,$A396))*14)/11)*(1+INDIRECT(ADDRESS(358,COLUMN(AX:AX),4,1,$A396)))),0)</f>
        <v>0</v>
      </c>
      <c r="AX396" cm="1">
        <f t="array" aca="1" ref="AX396" ca="1">IFERROR(IFERROR(Resumo_Horas!AX396/INDIRECT(ADDRESS(7,COLUMN(AY:AY),4,1,Resumo_Horas!$A396)),0)*(((INDIRECT(ADDRESS(357,COLUMN(AY:AY),4,1,$A396))*14)/11)*(1+INDIRECT(ADDRESS(358,COLUMN(AY:AY),4,1,$A396)))),0)</f>
        <v>0</v>
      </c>
      <c r="AY396" cm="1">
        <f t="array" aca="1" ref="AY396" ca="1">IFERROR(IFERROR(Resumo_Horas!AY396/INDIRECT(ADDRESS(7,COLUMN(AZ:AZ),4,1,Resumo_Horas!$A396)),0)*(((INDIRECT(ADDRESS(357,COLUMN(AZ:AZ),4,1,$A396))*14)/11)*(1+INDIRECT(ADDRESS(358,COLUMN(AZ:AZ),4,1,$A396)))),0)</f>
        <v>0</v>
      </c>
      <c r="AZ396" cm="1">
        <f t="array" aca="1" ref="AZ396" ca="1">IFERROR(IFERROR(Resumo_Horas!AZ396/INDIRECT(ADDRESS(7,COLUMN(BA:BA),4,1,Resumo_Horas!$A396)),0)*(((INDIRECT(ADDRESS(357,COLUMN(BA:BA),4,1,$A396))*14)/11)*(1+INDIRECT(ADDRESS(358,COLUMN(BA:BA),4,1,$A396)))),0)</f>
        <v>0</v>
      </c>
      <c r="BA396" cm="1">
        <f t="array" aca="1" ref="BA396" ca="1">IFERROR(IFERROR(Resumo_Horas!BA396/INDIRECT(ADDRESS(7,COLUMN(BB:BB),4,1,Resumo_Horas!$A396)),0)*(((INDIRECT(ADDRESS(357,COLUMN(BB:BB),4,1,$A396))*14)/11)*(1+INDIRECT(ADDRESS(358,COLUMN(BB:BB),4,1,$A396)))),0)</f>
        <v>0</v>
      </c>
      <c r="BB396" cm="1">
        <f t="array" aca="1" ref="BB396" ca="1">IFERROR(IFERROR(Resumo_Horas!BB396/INDIRECT(ADDRESS(7,COLUMN(BC:BC),4,1,Resumo_Horas!$A396)),0)*(((INDIRECT(ADDRESS(357,COLUMN(BC:BC),4,1,$A396))*14)/11)*(1+INDIRECT(ADDRESS(358,COLUMN(BC:BC),4,1,$A396)))),0)</f>
        <v>0</v>
      </c>
      <c r="BC396" cm="1">
        <f t="array" aca="1" ref="BC396" ca="1">IFERROR(IFERROR(Resumo_Horas!BC396/INDIRECT(ADDRESS(7,COLUMN(BD:BD),4,1,Resumo_Horas!$A396)),0)*(((INDIRECT(ADDRESS(357,COLUMN(BD:BD),4,1,$A396))*14)/11)*(1+INDIRECT(ADDRESS(358,COLUMN(BD:BD),4,1,$A396)))),0)</f>
        <v>0</v>
      </c>
      <c r="BD396" cm="1">
        <f t="array" aca="1" ref="BD396" ca="1">IFERROR(IFERROR(Resumo_Horas!BD396/INDIRECT(ADDRESS(7,COLUMN(BE:BE),4,1,Resumo_Horas!$A396)),0)*(((INDIRECT(ADDRESS(357,COLUMN(BE:BE),4,1,$A396))*14)/11)*(1+INDIRECT(ADDRESS(358,COLUMN(BE:BE),4,1,$A396)))),0)</f>
        <v>0</v>
      </c>
      <c r="BE396" cm="1">
        <f t="array" aca="1" ref="BE396" ca="1">IFERROR(IFERROR(Resumo_Horas!BE396/INDIRECT(ADDRESS(7,COLUMN(BF:BF),4,1,Resumo_Horas!$A396)),0)*(((INDIRECT(ADDRESS(357,COLUMN(BF:BF),4,1,$A396))*14)/11)*(1+INDIRECT(ADDRESS(358,COLUMN(BF:BF),4,1,$A396)))),0)</f>
        <v>0</v>
      </c>
      <c r="BF396" cm="1">
        <f t="array" aca="1" ref="BF396" ca="1">IFERROR(IFERROR(Resumo_Horas!BF396/INDIRECT(ADDRESS(7,COLUMN(BG:BG),4,1,Resumo_Horas!$A396)),0)*(((INDIRECT(ADDRESS(357,COLUMN(BG:BG),4,1,$A396))*14)/11)*(1+INDIRECT(ADDRESS(358,COLUMN(BG:BG),4,1,$A396)))),0)</f>
        <v>0</v>
      </c>
      <c r="BG396" cm="1">
        <f t="array" aca="1" ref="BG396" ca="1">IFERROR(IFERROR(Resumo_Horas!BG396/INDIRECT(ADDRESS(7,COLUMN(BH:BH),4,1,Resumo_Horas!$A396)),0)*(((INDIRECT(ADDRESS(357,COLUMN(BH:BH),4,1,$A396))*14)/11)*(1+INDIRECT(ADDRESS(358,COLUMN(BH:BH),4,1,$A396)))),0)</f>
        <v>0</v>
      </c>
      <c r="BH396" cm="1">
        <f t="array" aca="1" ref="BH396" ca="1">IFERROR(IFERROR(Resumo_Horas!BH396/INDIRECT(ADDRESS(7,COLUMN(BI:BI),4,1,Resumo_Horas!$A396)),0)*(((INDIRECT(ADDRESS(357,COLUMN(BI:BI),4,1,$A396))*14)/11)*(1+INDIRECT(ADDRESS(358,COLUMN(BI:BI),4,1,$A396)))),0)</f>
        <v>0</v>
      </c>
      <c r="BI396" cm="1">
        <f t="array" aca="1" ref="BI396" ca="1">IFERROR(IFERROR(Resumo_Horas!BI396/INDIRECT(ADDRESS(7,COLUMN(BJ:BJ),4,1,Resumo_Horas!$A396)),0)*(((INDIRECT(ADDRESS(357,COLUMN(BJ:BJ),4,1,$A396))*14)/11)*(1+INDIRECT(ADDRESS(358,COLUMN(BJ:BJ),4,1,$A396)))),0)</f>
        <v>0</v>
      </c>
      <c r="BJ396" cm="1">
        <f t="array" aca="1" ref="BJ396" ca="1">IFERROR(IFERROR(Resumo_Horas!BJ396/INDIRECT(ADDRESS(7,COLUMN(BK:BK),4,1,Resumo_Horas!$A396)),0)*(((INDIRECT(ADDRESS(357,COLUMN(BK:BK),4,1,$A396))*14)/11)*(1+INDIRECT(ADDRESS(358,COLUMN(BK:BK),4,1,$A396)))),0)</f>
        <v>0</v>
      </c>
      <c r="BK396" s="331" cm="1">
        <f t="array" aca="1" ref="BK396" ca="1">IFERROR(IFERROR(Resumo_Horas!BK396/INDIRECT(ADDRESS(7,COLUMN(BL:BL),4,1,Resumo_Horas!$A396)),0)*(((INDIRECT(ADDRESS(357,COLUMN(BL:BL),4,1,$A396))*14)/11)*(1+INDIRECT(ADDRESS(358,COLUMN(BL:BL),4,1,$A396)))),0)</f>
        <v>0</v>
      </c>
    </row>
    <row r="397" spans="1:63" x14ac:dyDescent="0.25">
      <c r="A397" s="330" t="str" cm="1">
        <f t="array" aca="1" ref="A397" ca="1">IF(INDIRECT(ADDRESS(9+QUOTIENT(ROW(A396)-1,20),4,4,1,"Equipa de projeto")) = 0,"", _xlfn.CONCAT(1 + QUOTIENT(ROW(A396)-1,20),". ", INDIRECT(ADDRESS(9+QUOTIENT(ROW(A396)-1,20),4,4,1,"Equipa de projeto"))))</f>
        <v/>
      </c>
      <c r="B397">
        <f>Atividades!$A$85</f>
        <v>0</v>
      </c>
      <c r="C397" s="123" t="s">
        <v>49</v>
      </c>
      <c r="D397" cm="1">
        <f t="array" aca="1" ref="D397" ca="1">IFERROR(IFERROR(Resumo_Horas!D397/INDIRECT(ADDRESS(7,COLUMN(E:E),4,1,Resumo_Horas!$A397)),0)*(((INDIRECT(ADDRESS(357,COLUMN(E:E),4,1,$A397))*14)/11)*(1+INDIRECT(ADDRESS(358,COLUMN(E:E),4,1,$A397)))),0)</f>
        <v>0</v>
      </c>
      <c r="E397" cm="1">
        <f t="array" aca="1" ref="E397" ca="1">IFERROR(IFERROR(Resumo_Horas!E397/INDIRECT(ADDRESS(7,COLUMN(F:F),4,1,Resumo_Horas!$A397)),0)*(((INDIRECT(ADDRESS(357,COLUMN(F:F),4,1,$A397))*14)/11)*(1+INDIRECT(ADDRESS(358,COLUMN(F:F),4,1,$A397)))),0)</f>
        <v>0</v>
      </c>
      <c r="F397" cm="1">
        <f t="array" aca="1" ref="F397" ca="1">IFERROR(IFERROR(Resumo_Horas!F397/INDIRECT(ADDRESS(7,COLUMN(G:G),4,1,Resumo_Horas!$A397)),0)*(((INDIRECT(ADDRESS(357,COLUMN(G:G),4,1,$A397))*14)/11)*(1+INDIRECT(ADDRESS(358,COLUMN(G:G),4,1,$A397)))),0)</f>
        <v>0</v>
      </c>
      <c r="G397" cm="1">
        <f t="array" aca="1" ref="G397" ca="1">IFERROR(IFERROR(Resumo_Horas!G397/INDIRECT(ADDRESS(7,COLUMN(H:H),4,1,Resumo_Horas!$A397)),0)*(((INDIRECT(ADDRESS(357,COLUMN(H:H),4,1,$A397))*14)/11)*(1+INDIRECT(ADDRESS(358,COLUMN(H:H),4,1,$A397)))),0)</f>
        <v>0</v>
      </c>
      <c r="H397" cm="1">
        <f t="array" aca="1" ref="H397" ca="1">IFERROR(IFERROR(Resumo_Horas!H397/INDIRECT(ADDRESS(7,COLUMN(I:I),4,1,Resumo_Horas!$A397)),0)*(((INDIRECT(ADDRESS(357,COLUMN(I:I),4,1,$A397))*14)/11)*(1+INDIRECT(ADDRESS(358,COLUMN(I:I),4,1,$A397)))),0)</f>
        <v>0</v>
      </c>
      <c r="I397" cm="1">
        <f t="array" aca="1" ref="I397" ca="1">IFERROR(IFERROR(Resumo_Horas!I397/INDIRECT(ADDRESS(7,COLUMN(J:J),4,1,Resumo_Horas!$A397)),0)*(((INDIRECT(ADDRESS(357,COLUMN(J:J),4,1,$A397))*14)/11)*(1+INDIRECT(ADDRESS(358,COLUMN(J:J),4,1,$A397)))),0)</f>
        <v>0</v>
      </c>
      <c r="J397" cm="1">
        <f t="array" aca="1" ref="J397" ca="1">IFERROR(IFERROR(Resumo_Horas!J397/INDIRECT(ADDRESS(7,COLUMN(K:K),4,1,Resumo_Horas!$A397)),0)*(((INDIRECT(ADDRESS(357,COLUMN(K:K),4,1,$A397))*14)/11)*(1+INDIRECT(ADDRESS(358,COLUMN(K:K),4,1,$A397)))),0)</f>
        <v>0</v>
      </c>
      <c r="K397" cm="1">
        <f t="array" aca="1" ref="K397" ca="1">IFERROR(IFERROR(Resumo_Horas!K397/INDIRECT(ADDRESS(7,COLUMN(L:L),4,1,Resumo_Horas!$A397)),0)*(((INDIRECT(ADDRESS(357,COLUMN(L:L),4,1,$A397))*14)/11)*(1+INDIRECT(ADDRESS(358,COLUMN(L:L),4,1,$A397)))),0)</f>
        <v>0</v>
      </c>
      <c r="L397" cm="1">
        <f t="array" aca="1" ref="L397" ca="1">IFERROR(IFERROR(Resumo_Horas!L397/INDIRECT(ADDRESS(7,COLUMN(M:M),4,1,Resumo_Horas!$A397)),0)*(((INDIRECT(ADDRESS(357,COLUMN(M:M),4,1,$A397))*14)/11)*(1+INDIRECT(ADDRESS(358,COLUMN(M:M),4,1,$A397)))),0)</f>
        <v>0</v>
      </c>
      <c r="M397" cm="1">
        <f t="array" aca="1" ref="M397" ca="1">IFERROR(IFERROR(Resumo_Horas!M397/INDIRECT(ADDRESS(7,COLUMN(N:N),4,1,Resumo_Horas!$A397)),0)*(((INDIRECT(ADDRESS(357,COLUMN(N:N),4,1,$A397))*14)/11)*(1+INDIRECT(ADDRESS(358,COLUMN(N:N),4,1,$A397)))),0)</f>
        <v>0</v>
      </c>
      <c r="N397" cm="1">
        <f t="array" aca="1" ref="N397" ca="1">IFERROR(IFERROR(Resumo_Horas!N397/INDIRECT(ADDRESS(7,COLUMN(O:O),4,1,Resumo_Horas!$A397)),0)*(((INDIRECT(ADDRESS(357,COLUMN(O:O),4,1,$A397))*14)/11)*(1+INDIRECT(ADDRESS(358,COLUMN(O:O),4,1,$A397)))),0)</f>
        <v>0</v>
      </c>
      <c r="O397" cm="1">
        <f t="array" aca="1" ref="O397" ca="1">IFERROR(IFERROR(Resumo_Horas!O397/INDIRECT(ADDRESS(7,COLUMN(P:P),4,1,Resumo_Horas!$A397)),0)*(((INDIRECT(ADDRESS(357,COLUMN(P:P),4,1,$A397))*14)/11)*(1+INDIRECT(ADDRESS(358,COLUMN(P:P),4,1,$A397)))),0)</f>
        <v>0</v>
      </c>
      <c r="P397" cm="1">
        <f t="array" aca="1" ref="P397" ca="1">IFERROR(IFERROR(Resumo_Horas!P397/INDIRECT(ADDRESS(7,COLUMN(Q:Q),4,1,Resumo_Horas!$A397)),0)*(((INDIRECT(ADDRESS(357,COLUMN(Q:Q),4,1,$A397))*14)/11)*(1+INDIRECT(ADDRESS(358,COLUMN(Q:Q),4,1,$A397)))),0)</f>
        <v>0</v>
      </c>
      <c r="Q397" cm="1">
        <f t="array" aca="1" ref="Q397" ca="1">IFERROR(IFERROR(Resumo_Horas!Q397/INDIRECT(ADDRESS(7,COLUMN(R:R),4,1,Resumo_Horas!$A397)),0)*(((INDIRECT(ADDRESS(357,COLUMN(R:R),4,1,$A397))*14)/11)*(1+INDIRECT(ADDRESS(358,COLUMN(R:R),4,1,$A397)))),0)</f>
        <v>0</v>
      </c>
      <c r="R397" cm="1">
        <f t="array" aca="1" ref="R397" ca="1">IFERROR(IFERROR(Resumo_Horas!R397/INDIRECT(ADDRESS(7,COLUMN(S:S),4,1,Resumo_Horas!$A397)),0)*(((INDIRECT(ADDRESS(357,COLUMN(S:S),4,1,$A397))*14)/11)*(1+INDIRECT(ADDRESS(358,COLUMN(S:S),4,1,$A397)))),0)</f>
        <v>0</v>
      </c>
      <c r="S397" cm="1">
        <f t="array" aca="1" ref="S397" ca="1">IFERROR(IFERROR(Resumo_Horas!S397/INDIRECT(ADDRESS(7,COLUMN(T:T),4,1,Resumo_Horas!$A397)),0)*(((INDIRECT(ADDRESS(357,COLUMN(T:T),4,1,$A397))*14)/11)*(1+INDIRECT(ADDRESS(358,COLUMN(T:T),4,1,$A397)))),0)</f>
        <v>0</v>
      </c>
      <c r="T397" cm="1">
        <f t="array" aca="1" ref="T397" ca="1">IFERROR(IFERROR(Resumo_Horas!T397/INDIRECT(ADDRESS(7,COLUMN(U:U),4,1,Resumo_Horas!$A397)),0)*(((INDIRECT(ADDRESS(357,COLUMN(U:U),4,1,$A397))*14)/11)*(1+INDIRECT(ADDRESS(358,COLUMN(U:U),4,1,$A397)))),0)</f>
        <v>0</v>
      </c>
      <c r="U397" cm="1">
        <f t="array" aca="1" ref="U397" ca="1">IFERROR(IFERROR(Resumo_Horas!U397/INDIRECT(ADDRESS(7,COLUMN(V:V),4,1,Resumo_Horas!$A397)),0)*(((INDIRECT(ADDRESS(357,COLUMN(V:V),4,1,$A397))*14)/11)*(1+INDIRECT(ADDRESS(358,COLUMN(V:V),4,1,$A397)))),0)</f>
        <v>0</v>
      </c>
      <c r="V397" cm="1">
        <f t="array" aca="1" ref="V397" ca="1">IFERROR(IFERROR(Resumo_Horas!V397/INDIRECT(ADDRESS(7,COLUMN(W:W),4,1,Resumo_Horas!$A397)),0)*(((INDIRECT(ADDRESS(357,COLUMN(W:W),4,1,$A397))*14)/11)*(1+INDIRECT(ADDRESS(358,COLUMN(W:W),4,1,$A397)))),0)</f>
        <v>0</v>
      </c>
      <c r="W397" cm="1">
        <f t="array" aca="1" ref="W397" ca="1">IFERROR(IFERROR(Resumo_Horas!W397/INDIRECT(ADDRESS(7,COLUMN(X:X),4,1,Resumo_Horas!$A397)),0)*(((INDIRECT(ADDRESS(357,COLUMN(X:X),4,1,$A397))*14)/11)*(1+INDIRECT(ADDRESS(358,COLUMN(X:X),4,1,$A397)))),0)</f>
        <v>0</v>
      </c>
      <c r="X397" cm="1">
        <f t="array" aca="1" ref="X397" ca="1">IFERROR(IFERROR(Resumo_Horas!X397/INDIRECT(ADDRESS(7,COLUMN(Y:Y),4,1,Resumo_Horas!$A397)),0)*(((INDIRECT(ADDRESS(357,COLUMN(Y:Y),4,1,$A397))*14)/11)*(1+INDIRECT(ADDRESS(358,COLUMN(Y:Y),4,1,$A397)))),0)</f>
        <v>0</v>
      </c>
      <c r="Y397" cm="1">
        <f t="array" aca="1" ref="Y397" ca="1">IFERROR(IFERROR(Resumo_Horas!Y397/INDIRECT(ADDRESS(7,COLUMN(Z:Z),4,1,Resumo_Horas!$A397)),0)*(((INDIRECT(ADDRESS(357,COLUMN(Z:Z),4,1,$A397))*14)/11)*(1+INDIRECT(ADDRESS(358,COLUMN(Z:Z),4,1,$A397)))),0)</f>
        <v>0</v>
      </c>
      <c r="Z397" cm="1">
        <f t="array" aca="1" ref="Z397" ca="1">IFERROR(IFERROR(Resumo_Horas!Z397/INDIRECT(ADDRESS(7,COLUMN(AA:AA),4,1,Resumo_Horas!$A397)),0)*(((INDIRECT(ADDRESS(357,COLUMN(AA:AA),4,1,$A397))*14)/11)*(1+INDIRECT(ADDRESS(358,COLUMN(AA:AA),4,1,$A397)))),0)</f>
        <v>0</v>
      </c>
      <c r="AA397" cm="1">
        <f t="array" aca="1" ref="AA397" ca="1">IFERROR(IFERROR(Resumo_Horas!AA397/INDIRECT(ADDRESS(7,COLUMN(AB:AB),4,1,Resumo_Horas!$A397)),0)*(((INDIRECT(ADDRESS(357,COLUMN(AB:AB),4,1,$A397))*14)/11)*(1+INDIRECT(ADDRESS(358,COLUMN(AB:AB),4,1,$A397)))),0)</f>
        <v>0</v>
      </c>
      <c r="AB397" cm="1">
        <f t="array" aca="1" ref="AB397" ca="1">IFERROR(IFERROR(Resumo_Horas!AB397/INDIRECT(ADDRESS(7,COLUMN(AC:AC),4,1,Resumo_Horas!$A397)),0)*(((INDIRECT(ADDRESS(357,COLUMN(AC:AC),4,1,$A397))*14)/11)*(1+INDIRECT(ADDRESS(358,COLUMN(AC:AC),4,1,$A397)))),0)</f>
        <v>0</v>
      </c>
      <c r="AC397" cm="1">
        <f t="array" aca="1" ref="AC397" ca="1">IFERROR(IFERROR(Resumo_Horas!AC397/INDIRECT(ADDRESS(7,COLUMN(AD:AD),4,1,Resumo_Horas!$A397)),0)*(((INDIRECT(ADDRESS(357,COLUMN(AD:AD),4,1,$A397))*14)/11)*(1+INDIRECT(ADDRESS(358,COLUMN(AD:AD),4,1,$A397)))),0)</f>
        <v>0</v>
      </c>
      <c r="AD397" cm="1">
        <f t="array" aca="1" ref="AD397" ca="1">IFERROR(IFERROR(Resumo_Horas!AD397/INDIRECT(ADDRESS(7,COLUMN(AE:AE),4,1,Resumo_Horas!$A397)),0)*(((INDIRECT(ADDRESS(357,COLUMN(AE:AE),4,1,$A397))*14)/11)*(1+INDIRECT(ADDRESS(358,COLUMN(AE:AE),4,1,$A397)))),0)</f>
        <v>0</v>
      </c>
      <c r="AE397" cm="1">
        <f t="array" aca="1" ref="AE397" ca="1">IFERROR(IFERROR(Resumo_Horas!AE397/INDIRECT(ADDRESS(7,COLUMN(AF:AF),4,1,Resumo_Horas!$A397)),0)*(((INDIRECT(ADDRESS(357,COLUMN(AF:AF),4,1,$A397))*14)/11)*(1+INDIRECT(ADDRESS(358,COLUMN(AF:AF),4,1,$A397)))),0)</f>
        <v>0</v>
      </c>
      <c r="AF397" cm="1">
        <f t="array" aca="1" ref="AF397" ca="1">IFERROR(IFERROR(Resumo_Horas!AF397/INDIRECT(ADDRESS(7,COLUMN(AG:AG),4,1,Resumo_Horas!$A397)),0)*(((INDIRECT(ADDRESS(357,COLUMN(AG:AG),4,1,$A397))*14)/11)*(1+INDIRECT(ADDRESS(358,COLUMN(AG:AG),4,1,$A397)))),0)</f>
        <v>0</v>
      </c>
      <c r="AG397" cm="1">
        <f t="array" aca="1" ref="AG397" ca="1">IFERROR(IFERROR(Resumo_Horas!AG397/INDIRECT(ADDRESS(7,COLUMN(AH:AH),4,1,Resumo_Horas!$A397)),0)*(((INDIRECT(ADDRESS(357,COLUMN(AH:AH),4,1,$A397))*14)/11)*(1+INDIRECT(ADDRESS(358,COLUMN(AH:AH),4,1,$A397)))),0)</f>
        <v>0</v>
      </c>
      <c r="AH397" cm="1">
        <f t="array" aca="1" ref="AH397" ca="1">IFERROR(IFERROR(Resumo_Horas!AH397/INDIRECT(ADDRESS(7,COLUMN(AI:AI),4,1,Resumo_Horas!$A397)),0)*(((INDIRECT(ADDRESS(357,COLUMN(AI:AI),4,1,$A397))*14)/11)*(1+INDIRECT(ADDRESS(358,COLUMN(AI:AI),4,1,$A397)))),0)</f>
        <v>0</v>
      </c>
      <c r="AI397" cm="1">
        <f t="array" aca="1" ref="AI397" ca="1">IFERROR(IFERROR(Resumo_Horas!AI397/INDIRECT(ADDRESS(7,COLUMN(AJ:AJ),4,1,Resumo_Horas!$A397)),0)*(((INDIRECT(ADDRESS(357,COLUMN(AJ:AJ),4,1,$A397))*14)/11)*(1+INDIRECT(ADDRESS(358,COLUMN(AJ:AJ),4,1,$A397)))),0)</f>
        <v>0</v>
      </c>
      <c r="AJ397" cm="1">
        <f t="array" aca="1" ref="AJ397" ca="1">IFERROR(IFERROR(Resumo_Horas!AJ397/INDIRECT(ADDRESS(7,COLUMN(AK:AK),4,1,Resumo_Horas!$A397)),0)*(((INDIRECT(ADDRESS(357,COLUMN(AK:AK),4,1,$A397))*14)/11)*(1+INDIRECT(ADDRESS(358,COLUMN(AK:AK),4,1,$A397)))),0)</f>
        <v>0</v>
      </c>
      <c r="AK397" cm="1">
        <f t="array" aca="1" ref="AK397" ca="1">IFERROR(IFERROR(Resumo_Horas!AK397/INDIRECT(ADDRESS(7,COLUMN(AL:AL),4,1,Resumo_Horas!$A397)),0)*(((INDIRECT(ADDRESS(357,COLUMN(AL:AL),4,1,$A397))*14)/11)*(1+INDIRECT(ADDRESS(358,COLUMN(AL:AL),4,1,$A397)))),0)</f>
        <v>0</v>
      </c>
      <c r="AL397" cm="1">
        <f t="array" aca="1" ref="AL397" ca="1">IFERROR(IFERROR(Resumo_Horas!AL397/INDIRECT(ADDRESS(7,COLUMN(AM:AM),4,1,Resumo_Horas!$A397)),0)*(((INDIRECT(ADDRESS(357,COLUMN(AM:AM),4,1,$A397))*14)/11)*(1+INDIRECT(ADDRESS(358,COLUMN(AM:AM),4,1,$A397)))),0)</f>
        <v>0</v>
      </c>
      <c r="AM397" cm="1">
        <f t="array" aca="1" ref="AM397" ca="1">IFERROR(IFERROR(Resumo_Horas!AM397/INDIRECT(ADDRESS(7,COLUMN(AN:AN),4,1,Resumo_Horas!$A397)),0)*(((INDIRECT(ADDRESS(357,COLUMN(AN:AN),4,1,$A397))*14)/11)*(1+INDIRECT(ADDRESS(358,COLUMN(AN:AN),4,1,$A397)))),0)</f>
        <v>0</v>
      </c>
      <c r="AN397" cm="1">
        <f t="array" aca="1" ref="AN397" ca="1">IFERROR(IFERROR(Resumo_Horas!AN397/INDIRECT(ADDRESS(7,COLUMN(AO:AO),4,1,Resumo_Horas!$A397)),0)*(((INDIRECT(ADDRESS(357,COLUMN(AO:AO),4,1,$A397))*14)/11)*(1+INDIRECT(ADDRESS(358,COLUMN(AO:AO),4,1,$A397)))),0)</f>
        <v>0</v>
      </c>
      <c r="AO397" cm="1">
        <f t="array" aca="1" ref="AO397" ca="1">IFERROR(IFERROR(Resumo_Horas!AO397/INDIRECT(ADDRESS(7,COLUMN(AP:AP),4,1,Resumo_Horas!$A397)),0)*(((INDIRECT(ADDRESS(357,COLUMN(AP:AP),4,1,$A397))*14)/11)*(1+INDIRECT(ADDRESS(358,COLUMN(AP:AP),4,1,$A397)))),0)</f>
        <v>0</v>
      </c>
      <c r="AP397" cm="1">
        <f t="array" aca="1" ref="AP397" ca="1">IFERROR(IFERROR(Resumo_Horas!AP397/INDIRECT(ADDRESS(7,COLUMN(AQ:AQ),4,1,Resumo_Horas!$A397)),0)*(((INDIRECT(ADDRESS(357,COLUMN(AQ:AQ),4,1,$A397))*14)/11)*(1+INDIRECT(ADDRESS(358,COLUMN(AQ:AQ),4,1,$A397)))),0)</f>
        <v>0</v>
      </c>
      <c r="AQ397" cm="1">
        <f t="array" aca="1" ref="AQ397" ca="1">IFERROR(IFERROR(Resumo_Horas!AQ397/INDIRECT(ADDRESS(7,COLUMN(AR:AR),4,1,Resumo_Horas!$A397)),0)*(((INDIRECT(ADDRESS(357,COLUMN(AR:AR),4,1,$A397))*14)/11)*(1+INDIRECT(ADDRESS(358,COLUMN(AR:AR),4,1,$A397)))),0)</f>
        <v>0</v>
      </c>
      <c r="AR397" cm="1">
        <f t="array" aca="1" ref="AR397" ca="1">IFERROR(IFERROR(Resumo_Horas!AR397/INDIRECT(ADDRESS(7,COLUMN(AS:AS),4,1,Resumo_Horas!$A397)),0)*(((INDIRECT(ADDRESS(357,COLUMN(AS:AS),4,1,$A397))*14)/11)*(1+INDIRECT(ADDRESS(358,COLUMN(AS:AS),4,1,$A397)))),0)</f>
        <v>0</v>
      </c>
      <c r="AS397" cm="1">
        <f t="array" aca="1" ref="AS397" ca="1">IFERROR(IFERROR(Resumo_Horas!AS397/INDIRECT(ADDRESS(7,COLUMN(AT:AT),4,1,Resumo_Horas!$A397)),0)*(((INDIRECT(ADDRESS(357,COLUMN(AT:AT),4,1,$A397))*14)/11)*(1+INDIRECT(ADDRESS(358,COLUMN(AT:AT),4,1,$A397)))),0)</f>
        <v>0</v>
      </c>
      <c r="AT397" cm="1">
        <f t="array" aca="1" ref="AT397" ca="1">IFERROR(IFERROR(Resumo_Horas!AT397/INDIRECT(ADDRESS(7,COLUMN(AU:AU),4,1,Resumo_Horas!$A397)),0)*(((INDIRECT(ADDRESS(357,COLUMN(AU:AU),4,1,$A397))*14)/11)*(1+INDIRECT(ADDRESS(358,COLUMN(AU:AU),4,1,$A397)))),0)</f>
        <v>0</v>
      </c>
      <c r="AU397" cm="1">
        <f t="array" aca="1" ref="AU397" ca="1">IFERROR(IFERROR(Resumo_Horas!AU397/INDIRECT(ADDRESS(7,COLUMN(AV:AV),4,1,Resumo_Horas!$A397)),0)*(((INDIRECT(ADDRESS(357,COLUMN(AV:AV),4,1,$A397))*14)/11)*(1+INDIRECT(ADDRESS(358,COLUMN(AV:AV),4,1,$A397)))),0)</f>
        <v>0</v>
      </c>
      <c r="AV397" cm="1">
        <f t="array" aca="1" ref="AV397" ca="1">IFERROR(IFERROR(Resumo_Horas!AV397/INDIRECT(ADDRESS(7,COLUMN(AW:AW),4,1,Resumo_Horas!$A397)),0)*(((INDIRECT(ADDRESS(357,COLUMN(AW:AW),4,1,$A397))*14)/11)*(1+INDIRECT(ADDRESS(358,COLUMN(AW:AW),4,1,$A397)))),0)</f>
        <v>0</v>
      </c>
      <c r="AW397" cm="1">
        <f t="array" aca="1" ref="AW397" ca="1">IFERROR(IFERROR(Resumo_Horas!AW397/INDIRECT(ADDRESS(7,COLUMN(AX:AX),4,1,Resumo_Horas!$A397)),0)*(((INDIRECT(ADDRESS(357,COLUMN(AX:AX),4,1,$A397))*14)/11)*(1+INDIRECT(ADDRESS(358,COLUMN(AX:AX),4,1,$A397)))),0)</f>
        <v>0</v>
      </c>
      <c r="AX397" cm="1">
        <f t="array" aca="1" ref="AX397" ca="1">IFERROR(IFERROR(Resumo_Horas!AX397/INDIRECT(ADDRESS(7,COLUMN(AY:AY),4,1,Resumo_Horas!$A397)),0)*(((INDIRECT(ADDRESS(357,COLUMN(AY:AY),4,1,$A397))*14)/11)*(1+INDIRECT(ADDRESS(358,COLUMN(AY:AY),4,1,$A397)))),0)</f>
        <v>0</v>
      </c>
      <c r="AY397" cm="1">
        <f t="array" aca="1" ref="AY397" ca="1">IFERROR(IFERROR(Resumo_Horas!AY397/INDIRECT(ADDRESS(7,COLUMN(AZ:AZ),4,1,Resumo_Horas!$A397)),0)*(((INDIRECT(ADDRESS(357,COLUMN(AZ:AZ),4,1,$A397))*14)/11)*(1+INDIRECT(ADDRESS(358,COLUMN(AZ:AZ),4,1,$A397)))),0)</f>
        <v>0</v>
      </c>
      <c r="AZ397" cm="1">
        <f t="array" aca="1" ref="AZ397" ca="1">IFERROR(IFERROR(Resumo_Horas!AZ397/INDIRECT(ADDRESS(7,COLUMN(BA:BA),4,1,Resumo_Horas!$A397)),0)*(((INDIRECT(ADDRESS(357,COLUMN(BA:BA),4,1,$A397))*14)/11)*(1+INDIRECT(ADDRESS(358,COLUMN(BA:BA),4,1,$A397)))),0)</f>
        <v>0</v>
      </c>
      <c r="BA397" cm="1">
        <f t="array" aca="1" ref="BA397" ca="1">IFERROR(IFERROR(Resumo_Horas!BA397/INDIRECT(ADDRESS(7,COLUMN(BB:BB),4,1,Resumo_Horas!$A397)),0)*(((INDIRECT(ADDRESS(357,COLUMN(BB:BB),4,1,$A397))*14)/11)*(1+INDIRECT(ADDRESS(358,COLUMN(BB:BB),4,1,$A397)))),0)</f>
        <v>0</v>
      </c>
      <c r="BB397" cm="1">
        <f t="array" aca="1" ref="BB397" ca="1">IFERROR(IFERROR(Resumo_Horas!BB397/INDIRECT(ADDRESS(7,COLUMN(BC:BC),4,1,Resumo_Horas!$A397)),0)*(((INDIRECT(ADDRESS(357,COLUMN(BC:BC),4,1,$A397))*14)/11)*(1+INDIRECT(ADDRESS(358,COLUMN(BC:BC),4,1,$A397)))),0)</f>
        <v>0</v>
      </c>
      <c r="BC397" cm="1">
        <f t="array" aca="1" ref="BC397" ca="1">IFERROR(IFERROR(Resumo_Horas!BC397/INDIRECT(ADDRESS(7,COLUMN(BD:BD),4,1,Resumo_Horas!$A397)),0)*(((INDIRECT(ADDRESS(357,COLUMN(BD:BD),4,1,$A397))*14)/11)*(1+INDIRECT(ADDRESS(358,COLUMN(BD:BD),4,1,$A397)))),0)</f>
        <v>0</v>
      </c>
      <c r="BD397" cm="1">
        <f t="array" aca="1" ref="BD397" ca="1">IFERROR(IFERROR(Resumo_Horas!BD397/INDIRECT(ADDRESS(7,COLUMN(BE:BE),4,1,Resumo_Horas!$A397)),0)*(((INDIRECT(ADDRESS(357,COLUMN(BE:BE),4,1,$A397))*14)/11)*(1+INDIRECT(ADDRESS(358,COLUMN(BE:BE),4,1,$A397)))),0)</f>
        <v>0</v>
      </c>
      <c r="BE397" cm="1">
        <f t="array" aca="1" ref="BE397" ca="1">IFERROR(IFERROR(Resumo_Horas!BE397/INDIRECT(ADDRESS(7,COLUMN(BF:BF),4,1,Resumo_Horas!$A397)),0)*(((INDIRECT(ADDRESS(357,COLUMN(BF:BF),4,1,$A397))*14)/11)*(1+INDIRECT(ADDRESS(358,COLUMN(BF:BF),4,1,$A397)))),0)</f>
        <v>0</v>
      </c>
      <c r="BF397" cm="1">
        <f t="array" aca="1" ref="BF397" ca="1">IFERROR(IFERROR(Resumo_Horas!BF397/INDIRECT(ADDRESS(7,COLUMN(BG:BG),4,1,Resumo_Horas!$A397)),0)*(((INDIRECT(ADDRESS(357,COLUMN(BG:BG),4,1,$A397))*14)/11)*(1+INDIRECT(ADDRESS(358,COLUMN(BG:BG),4,1,$A397)))),0)</f>
        <v>0</v>
      </c>
      <c r="BG397" cm="1">
        <f t="array" aca="1" ref="BG397" ca="1">IFERROR(IFERROR(Resumo_Horas!BG397/INDIRECT(ADDRESS(7,COLUMN(BH:BH),4,1,Resumo_Horas!$A397)),0)*(((INDIRECT(ADDRESS(357,COLUMN(BH:BH),4,1,$A397))*14)/11)*(1+INDIRECT(ADDRESS(358,COLUMN(BH:BH),4,1,$A397)))),0)</f>
        <v>0</v>
      </c>
      <c r="BH397" cm="1">
        <f t="array" aca="1" ref="BH397" ca="1">IFERROR(IFERROR(Resumo_Horas!BH397/INDIRECT(ADDRESS(7,COLUMN(BI:BI),4,1,Resumo_Horas!$A397)),0)*(((INDIRECT(ADDRESS(357,COLUMN(BI:BI),4,1,$A397))*14)/11)*(1+INDIRECT(ADDRESS(358,COLUMN(BI:BI),4,1,$A397)))),0)</f>
        <v>0</v>
      </c>
      <c r="BI397" cm="1">
        <f t="array" aca="1" ref="BI397" ca="1">IFERROR(IFERROR(Resumo_Horas!BI397/INDIRECT(ADDRESS(7,COLUMN(BJ:BJ),4,1,Resumo_Horas!$A397)),0)*(((INDIRECT(ADDRESS(357,COLUMN(BJ:BJ),4,1,$A397))*14)/11)*(1+INDIRECT(ADDRESS(358,COLUMN(BJ:BJ),4,1,$A397)))),0)</f>
        <v>0</v>
      </c>
      <c r="BJ397" cm="1">
        <f t="array" aca="1" ref="BJ397" ca="1">IFERROR(IFERROR(Resumo_Horas!BJ397/INDIRECT(ADDRESS(7,COLUMN(BK:BK),4,1,Resumo_Horas!$A397)),0)*(((INDIRECT(ADDRESS(357,COLUMN(BK:BK),4,1,$A397))*14)/11)*(1+INDIRECT(ADDRESS(358,COLUMN(BK:BK),4,1,$A397)))),0)</f>
        <v>0</v>
      </c>
      <c r="BK397" s="331" cm="1">
        <f t="array" aca="1" ref="BK397" ca="1">IFERROR(IFERROR(Resumo_Horas!BK397/INDIRECT(ADDRESS(7,COLUMN(BL:BL),4,1,Resumo_Horas!$A397)),0)*(((INDIRECT(ADDRESS(357,COLUMN(BL:BL),4,1,$A397))*14)/11)*(1+INDIRECT(ADDRESS(358,COLUMN(BL:BL),4,1,$A397)))),0)</f>
        <v>0</v>
      </c>
    </row>
    <row r="398" spans="1:63" x14ac:dyDescent="0.25">
      <c r="A398" s="330" t="str" cm="1">
        <f t="array" aca="1" ref="A398" ca="1">IF(INDIRECT(ADDRESS(9+QUOTIENT(ROW(A397)-1,20),4,4,1,"Equipa de projeto")) = 0,"", _xlfn.CONCAT(1 + QUOTIENT(ROW(A397)-1,20),". ", INDIRECT(ADDRESS(9+QUOTIENT(ROW(A397)-1,20),4,4,1,"Equipa de projeto"))))</f>
        <v/>
      </c>
      <c r="B398">
        <f>Atividades!$A$97</f>
        <v>0</v>
      </c>
      <c r="C398" s="123" t="s">
        <v>48</v>
      </c>
      <c r="D398" cm="1">
        <f t="array" aca="1" ref="D398" ca="1">IFERROR(IFERROR(Resumo_Horas!D398/INDIRECT(ADDRESS(7,COLUMN(E:E),4,1,Resumo_Horas!$A398)),0)*(((INDIRECT(ADDRESS(357,COLUMN(E:E),4,1,$A398))*14)/11)*(1+INDIRECT(ADDRESS(358,COLUMN(E:E),4,1,$A398)))),0)</f>
        <v>0</v>
      </c>
      <c r="E398" cm="1">
        <f t="array" aca="1" ref="E398" ca="1">IFERROR(IFERROR(Resumo_Horas!E398/INDIRECT(ADDRESS(7,COLUMN(F:F),4,1,Resumo_Horas!$A398)),0)*(((INDIRECT(ADDRESS(357,COLUMN(F:F),4,1,$A398))*14)/11)*(1+INDIRECT(ADDRESS(358,COLUMN(F:F),4,1,$A398)))),0)</f>
        <v>0</v>
      </c>
      <c r="F398" cm="1">
        <f t="array" aca="1" ref="F398" ca="1">IFERROR(IFERROR(Resumo_Horas!F398/INDIRECT(ADDRESS(7,COLUMN(G:G),4,1,Resumo_Horas!$A398)),0)*(((INDIRECT(ADDRESS(357,COLUMN(G:G),4,1,$A398))*14)/11)*(1+INDIRECT(ADDRESS(358,COLUMN(G:G),4,1,$A398)))),0)</f>
        <v>0</v>
      </c>
      <c r="G398" cm="1">
        <f t="array" aca="1" ref="G398" ca="1">IFERROR(IFERROR(Resumo_Horas!G398/INDIRECT(ADDRESS(7,COLUMN(H:H),4,1,Resumo_Horas!$A398)),0)*(((INDIRECT(ADDRESS(357,COLUMN(H:H),4,1,$A398))*14)/11)*(1+INDIRECT(ADDRESS(358,COLUMN(H:H),4,1,$A398)))),0)</f>
        <v>0</v>
      </c>
      <c r="H398" cm="1">
        <f t="array" aca="1" ref="H398" ca="1">IFERROR(IFERROR(Resumo_Horas!H398/INDIRECT(ADDRESS(7,COLUMN(I:I),4,1,Resumo_Horas!$A398)),0)*(((INDIRECT(ADDRESS(357,COLUMN(I:I),4,1,$A398))*14)/11)*(1+INDIRECT(ADDRESS(358,COLUMN(I:I),4,1,$A398)))),0)</f>
        <v>0</v>
      </c>
      <c r="I398" cm="1">
        <f t="array" aca="1" ref="I398" ca="1">IFERROR(IFERROR(Resumo_Horas!I398/INDIRECT(ADDRESS(7,COLUMN(J:J),4,1,Resumo_Horas!$A398)),0)*(((INDIRECT(ADDRESS(357,COLUMN(J:J),4,1,$A398))*14)/11)*(1+INDIRECT(ADDRESS(358,COLUMN(J:J),4,1,$A398)))),0)</f>
        <v>0</v>
      </c>
      <c r="J398" cm="1">
        <f t="array" aca="1" ref="J398" ca="1">IFERROR(IFERROR(Resumo_Horas!J398/INDIRECT(ADDRESS(7,COLUMN(K:K),4,1,Resumo_Horas!$A398)),0)*(((INDIRECT(ADDRESS(357,COLUMN(K:K),4,1,$A398))*14)/11)*(1+INDIRECT(ADDRESS(358,COLUMN(K:K),4,1,$A398)))),0)</f>
        <v>0</v>
      </c>
      <c r="K398" cm="1">
        <f t="array" aca="1" ref="K398" ca="1">IFERROR(IFERROR(Resumo_Horas!K398/INDIRECT(ADDRESS(7,COLUMN(L:L),4,1,Resumo_Horas!$A398)),0)*(((INDIRECT(ADDRESS(357,COLUMN(L:L),4,1,$A398))*14)/11)*(1+INDIRECT(ADDRESS(358,COLUMN(L:L),4,1,$A398)))),0)</f>
        <v>0</v>
      </c>
      <c r="L398" cm="1">
        <f t="array" aca="1" ref="L398" ca="1">IFERROR(IFERROR(Resumo_Horas!L398/INDIRECT(ADDRESS(7,COLUMN(M:M),4,1,Resumo_Horas!$A398)),0)*(((INDIRECT(ADDRESS(357,COLUMN(M:M),4,1,$A398))*14)/11)*(1+INDIRECT(ADDRESS(358,COLUMN(M:M),4,1,$A398)))),0)</f>
        <v>0</v>
      </c>
      <c r="M398" cm="1">
        <f t="array" aca="1" ref="M398" ca="1">IFERROR(IFERROR(Resumo_Horas!M398/INDIRECT(ADDRESS(7,COLUMN(N:N),4,1,Resumo_Horas!$A398)),0)*(((INDIRECT(ADDRESS(357,COLUMN(N:N),4,1,$A398))*14)/11)*(1+INDIRECT(ADDRESS(358,COLUMN(N:N),4,1,$A398)))),0)</f>
        <v>0</v>
      </c>
      <c r="N398" cm="1">
        <f t="array" aca="1" ref="N398" ca="1">IFERROR(IFERROR(Resumo_Horas!N398/INDIRECT(ADDRESS(7,COLUMN(O:O),4,1,Resumo_Horas!$A398)),0)*(((INDIRECT(ADDRESS(357,COLUMN(O:O),4,1,$A398))*14)/11)*(1+INDIRECT(ADDRESS(358,COLUMN(O:O),4,1,$A398)))),0)</f>
        <v>0</v>
      </c>
      <c r="O398" cm="1">
        <f t="array" aca="1" ref="O398" ca="1">IFERROR(IFERROR(Resumo_Horas!O398/INDIRECT(ADDRESS(7,COLUMN(P:P),4,1,Resumo_Horas!$A398)),0)*(((INDIRECT(ADDRESS(357,COLUMN(P:P),4,1,$A398))*14)/11)*(1+INDIRECT(ADDRESS(358,COLUMN(P:P),4,1,$A398)))),0)</f>
        <v>0</v>
      </c>
      <c r="P398" cm="1">
        <f t="array" aca="1" ref="P398" ca="1">IFERROR(IFERROR(Resumo_Horas!P398/INDIRECT(ADDRESS(7,COLUMN(Q:Q),4,1,Resumo_Horas!$A398)),0)*(((INDIRECT(ADDRESS(357,COLUMN(Q:Q),4,1,$A398))*14)/11)*(1+INDIRECT(ADDRESS(358,COLUMN(Q:Q),4,1,$A398)))),0)</f>
        <v>0</v>
      </c>
      <c r="Q398" cm="1">
        <f t="array" aca="1" ref="Q398" ca="1">IFERROR(IFERROR(Resumo_Horas!Q398/INDIRECT(ADDRESS(7,COLUMN(R:R),4,1,Resumo_Horas!$A398)),0)*(((INDIRECT(ADDRESS(357,COLUMN(R:R),4,1,$A398))*14)/11)*(1+INDIRECT(ADDRESS(358,COLUMN(R:R),4,1,$A398)))),0)</f>
        <v>0</v>
      </c>
      <c r="R398" cm="1">
        <f t="array" aca="1" ref="R398" ca="1">IFERROR(IFERROR(Resumo_Horas!R398/INDIRECT(ADDRESS(7,COLUMN(S:S),4,1,Resumo_Horas!$A398)),0)*(((INDIRECT(ADDRESS(357,COLUMN(S:S),4,1,$A398))*14)/11)*(1+INDIRECT(ADDRESS(358,COLUMN(S:S),4,1,$A398)))),0)</f>
        <v>0</v>
      </c>
      <c r="S398" cm="1">
        <f t="array" aca="1" ref="S398" ca="1">IFERROR(IFERROR(Resumo_Horas!S398/INDIRECT(ADDRESS(7,COLUMN(T:T),4,1,Resumo_Horas!$A398)),0)*(((INDIRECT(ADDRESS(357,COLUMN(T:T),4,1,$A398))*14)/11)*(1+INDIRECT(ADDRESS(358,COLUMN(T:T),4,1,$A398)))),0)</f>
        <v>0</v>
      </c>
      <c r="T398" cm="1">
        <f t="array" aca="1" ref="T398" ca="1">IFERROR(IFERROR(Resumo_Horas!T398/INDIRECT(ADDRESS(7,COLUMN(U:U),4,1,Resumo_Horas!$A398)),0)*(((INDIRECT(ADDRESS(357,COLUMN(U:U),4,1,$A398))*14)/11)*(1+INDIRECT(ADDRESS(358,COLUMN(U:U),4,1,$A398)))),0)</f>
        <v>0</v>
      </c>
      <c r="U398" cm="1">
        <f t="array" aca="1" ref="U398" ca="1">IFERROR(IFERROR(Resumo_Horas!U398/INDIRECT(ADDRESS(7,COLUMN(V:V),4,1,Resumo_Horas!$A398)),0)*(((INDIRECT(ADDRESS(357,COLUMN(V:V),4,1,$A398))*14)/11)*(1+INDIRECT(ADDRESS(358,COLUMN(V:V),4,1,$A398)))),0)</f>
        <v>0</v>
      </c>
      <c r="V398" cm="1">
        <f t="array" aca="1" ref="V398" ca="1">IFERROR(IFERROR(Resumo_Horas!V398/INDIRECT(ADDRESS(7,COLUMN(W:W),4,1,Resumo_Horas!$A398)),0)*(((INDIRECT(ADDRESS(357,COLUMN(W:W),4,1,$A398))*14)/11)*(1+INDIRECT(ADDRESS(358,COLUMN(W:W),4,1,$A398)))),0)</f>
        <v>0</v>
      </c>
      <c r="W398" cm="1">
        <f t="array" aca="1" ref="W398" ca="1">IFERROR(IFERROR(Resumo_Horas!W398/INDIRECT(ADDRESS(7,COLUMN(X:X),4,1,Resumo_Horas!$A398)),0)*(((INDIRECT(ADDRESS(357,COLUMN(X:X),4,1,$A398))*14)/11)*(1+INDIRECT(ADDRESS(358,COLUMN(X:X),4,1,$A398)))),0)</f>
        <v>0</v>
      </c>
      <c r="X398" cm="1">
        <f t="array" aca="1" ref="X398" ca="1">IFERROR(IFERROR(Resumo_Horas!X398/INDIRECT(ADDRESS(7,COLUMN(Y:Y),4,1,Resumo_Horas!$A398)),0)*(((INDIRECT(ADDRESS(357,COLUMN(Y:Y),4,1,$A398))*14)/11)*(1+INDIRECT(ADDRESS(358,COLUMN(Y:Y),4,1,$A398)))),0)</f>
        <v>0</v>
      </c>
      <c r="Y398" cm="1">
        <f t="array" aca="1" ref="Y398" ca="1">IFERROR(IFERROR(Resumo_Horas!Y398/INDIRECT(ADDRESS(7,COLUMN(Z:Z),4,1,Resumo_Horas!$A398)),0)*(((INDIRECT(ADDRESS(357,COLUMN(Z:Z),4,1,$A398))*14)/11)*(1+INDIRECT(ADDRESS(358,COLUMN(Z:Z),4,1,$A398)))),0)</f>
        <v>0</v>
      </c>
      <c r="Z398" cm="1">
        <f t="array" aca="1" ref="Z398" ca="1">IFERROR(IFERROR(Resumo_Horas!Z398/INDIRECT(ADDRESS(7,COLUMN(AA:AA),4,1,Resumo_Horas!$A398)),0)*(((INDIRECT(ADDRESS(357,COLUMN(AA:AA),4,1,$A398))*14)/11)*(1+INDIRECT(ADDRESS(358,COLUMN(AA:AA),4,1,$A398)))),0)</f>
        <v>0</v>
      </c>
      <c r="AA398" cm="1">
        <f t="array" aca="1" ref="AA398" ca="1">IFERROR(IFERROR(Resumo_Horas!AA398/INDIRECT(ADDRESS(7,COLUMN(AB:AB),4,1,Resumo_Horas!$A398)),0)*(((INDIRECT(ADDRESS(357,COLUMN(AB:AB),4,1,$A398))*14)/11)*(1+INDIRECT(ADDRESS(358,COLUMN(AB:AB),4,1,$A398)))),0)</f>
        <v>0</v>
      </c>
      <c r="AB398" cm="1">
        <f t="array" aca="1" ref="AB398" ca="1">IFERROR(IFERROR(Resumo_Horas!AB398/INDIRECT(ADDRESS(7,COLUMN(AC:AC),4,1,Resumo_Horas!$A398)),0)*(((INDIRECT(ADDRESS(357,COLUMN(AC:AC),4,1,$A398))*14)/11)*(1+INDIRECT(ADDRESS(358,COLUMN(AC:AC),4,1,$A398)))),0)</f>
        <v>0</v>
      </c>
      <c r="AC398" cm="1">
        <f t="array" aca="1" ref="AC398" ca="1">IFERROR(IFERROR(Resumo_Horas!AC398/INDIRECT(ADDRESS(7,COLUMN(AD:AD),4,1,Resumo_Horas!$A398)),0)*(((INDIRECT(ADDRESS(357,COLUMN(AD:AD),4,1,$A398))*14)/11)*(1+INDIRECT(ADDRESS(358,COLUMN(AD:AD),4,1,$A398)))),0)</f>
        <v>0</v>
      </c>
      <c r="AD398" cm="1">
        <f t="array" aca="1" ref="AD398" ca="1">IFERROR(IFERROR(Resumo_Horas!AD398/INDIRECT(ADDRESS(7,COLUMN(AE:AE),4,1,Resumo_Horas!$A398)),0)*(((INDIRECT(ADDRESS(357,COLUMN(AE:AE),4,1,$A398))*14)/11)*(1+INDIRECT(ADDRESS(358,COLUMN(AE:AE),4,1,$A398)))),0)</f>
        <v>0</v>
      </c>
      <c r="AE398" cm="1">
        <f t="array" aca="1" ref="AE398" ca="1">IFERROR(IFERROR(Resumo_Horas!AE398/INDIRECT(ADDRESS(7,COLUMN(AF:AF),4,1,Resumo_Horas!$A398)),0)*(((INDIRECT(ADDRESS(357,COLUMN(AF:AF),4,1,$A398))*14)/11)*(1+INDIRECT(ADDRESS(358,COLUMN(AF:AF),4,1,$A398)))),0)</f>
        <v>0</v>
      </c>
      <c r="AF398" cm="1">
        <f t="array" aca="1" ref="AF398" ca="1">IFERROR(IFERROR(Resumo_Horas!AF398/INDIRECT(ADDRESS(7,COLUMN(AG:AG),4,1,Resumo_Horas!$A398)),0)*(((INDIRECT(ADDRESS(357,COLUMN(AG:AG),4,1,$A398))*14)/11)*(1+INDIRECT(ADDRESS(358,COLUMN(AG:AG),4,1,$A398)))),0)</f>
        <v>0</v>
      </c>
      <c r="AG398" cm="1">
        <f t="array" aca="1" ref="AG398" ca="1">IFERROR(IFERROR(Resumo_Horas!AG398/INDIRECT(ADDRESS(7,COLUMN(AH:AH),4,1,Resumo_Horas!$A398)),0)*(((INDIRECT(ADDRESS(357,COLUMN(AH:AH),4,1,$A398))*14)/11)*(1+INDIRECT(ADDRESS(358,COLUMN(AH:AH),4,1,$A398)))),0)</f>
        <v>0</v>
      </c>
      <c r="AH398" cm="1">
        <f t="array" aca="1" ref="AH398" ca="1">IFERROR(IFERROR(Resumo_Horas!AH398/INDIRECT(ADDRESS(7,COLUMN(AI:AI),4,1,Resumo_Horas!$A398)),0)*(((INDIRECT(ADDRESS(357,COLUMN(AI:AI),4,1,$A398))*14)/11)*(1+INDIRECT(ADDRESS(358,COLUMN(AI:AI),4,1,$A398)))),0)</f>
        <v>0</v>
      </c>
      <c r="AI398" cm="1">
        <f t="array" aca="1" ref="AI398" ca="1">IFERROR(IFERROR(Resumo_Horas!AI398/INDIRECT(ADDRESS(7,COLUMN(AJ:AJ),4,1,Resumo_Horas!$A398)),0)*(((INDIRECT(ADDRESS(357,COLUMN(AJ:AJ),4,1,$A398))*14)/11)*(1+INDIRECT(ADDRESS(358,COLUMN(AJ:AJ),4,1,$A398)))),0)</f>
        <v>0</v>
      </c>
      <c r="AJ398" cm="1">
        <f t="array" aca="1" ref="AJ398" ca="1">IFERROR(IFERROR(Resumo_Horas!AJ398/INDIRECT(ADDRESS(7,COLUMN(AK:AK),4,1,Resumo_Horas!$A398)),0)*(((INDIRECT(ADDRESS(357,COLUMN(AK:AK),4,1,$A398))*14)/11)*(1+INDIRECT(ADDRESS(358,COLUMN(AK:AK),4,1,$A398)))),0)</f>
        <v>0</v>
      </c>
      <c r="AK398" cm="1">
        <f t="array" aca="1" ref="AK398" ca="1">IFERROR(IFERROR(Resumo_Horas!AK398/INDIRECT(ADDRESS(7,COLUMN(AL:AL),4,1,Resumo_Horas!$A398)),0)*(((INDIRECT(ADDRESS(357,COLUMN(AL:AL),4,1,$A398))*14)/11)*(1+INDIRECT(ADDRESS(358,COLUMN(AL:AL),4,1,$A398)))),0)</f>
        <v>0</v>
      </c>
      <c r="AL398" cm="1">
        <f t="array" aca="1" ref="AL398" ca="1">IFERROR(IFERROR(Resumo_Horas!AL398/INDIRECT(ADDRESS(7,COLUMN(AM:AM),4,1,Resumo_Horas!$A398)),0)*(((INDIRECT(ADDRESS(357,COLUMN(AM:AM),4,1,$A398))*14)/11)*(1+INDIRECT(ADDRESS(358,COLUMN(AM:AM),4,1,$A398)))),0)</f>
        <v>0</v>
      </c>
      <c r="AM398" cm="1">
        <f t="array" aca="1" ref="AM398" ca="1">IFERROR(IFERROR(Resumo_Horas!AM398/INDIRECT(ADDRESS(7,COLUMN(AN:AN),4,1,Resumo_Horas!$A398)),0)*(((INDIRECT(ADDRESS(357,COLUMN(AN:AN),4,1,$A398))*14)/11)*(1+INDIRECT(ADDRESS(358,COLUMN(AN:AN),4,1,$A398)))),0)</f>
        <v>0</v>
      </c>
      <c r="AN398" cm="1">
        <f t="array" aca="1" ref="AN398" ca="1">IFERROR(IFERROR(Resumo_Horas!AN398/INDIRECT(ADDRESS(7,COLUMN(AO:AO),4,1,Resumo_Horas!$A398)),0)*(((INDIRECT(ADDRESS(357,COLUMN(AO:AO),4,1,$A398))*14)/11)*(1+INDIRECT(ADDRESS(358,COLUMN(AO:AO),4,1,$A398)))),0)</f>
        <v>0</v>
      </c>
      <c r="AO398" cm="1">
        <f t="array" aca="1" ref="AO398" ca="1">IFERROR(IFERROR(Resumo_Horas!AO398/INDIRECT(ADDRESS(7,COLUMN(AP:AP),4,1,Resumo_Horas!$A398)),0)*(((INDIRECT(ADDRESS(357,COLUMN(AP:AP),4,1,$A398))*14)/11)*(1+INDIRECT(ADDRESS(358,COLUMN(AP:AP),4,1,$A398)))),0)</f>
        <v>0</v>
      </c>
      <c r="AP398" cm="1">
        <f t="array" aca="1" ref="AP398" ca="1">IFERROR(IFERROR(Resumo_Horas!AP398/INDIRECT(ADDRESS(7,COLUMN(AQ:AQ),4,1,Resumo_Horas!$A398)),0)*(((INDIRECT(ADDRESS(357,COLUMN(AQ:AQ),4,1,$A398))*14)/11)*(1+INDIRECT(ADDRESS(358,COLUMN(AQ:AQ),4,1,$A398)))),0)</f>
        <v>0</v>
      </c>
      <c r="AQ398" cm="1">
        <f t="array" aca="1" ref="AQ398" ca="1">IFERROR(IFERROR(Resumo_Horas!AQ398/INDIRECT(ADDRESS(7,COLUMN(AR:AR),4,1,Resumo_Horas!$A398)),0)*(((INDIRECT(ADDRESS(357,COLUMN(AR:AR),4,1,$A398))*14)/11)*(1+INDIRECT(ADDRESS(358,COLUMN(AR:AR),4,1,$A398)))),0)</f>
        <v>0</v>
      </c>
      <c r="AR398" cm="1">
        <f t="array" aca="1" ref="AR398" ca="1">IFERROR(IFERROR(Resumo_Horas!AR398/INDIRECT(ADDRESS(7,COLUMN(AS:AS),4,1,Resumo_Horas!$A398)),0)*(((INDIRECT(ADDRESS(357,COLUMN(AS:AS),4,1,$A398))*14)/11)*(1+INDIRECT(ADDRESS(358,COLUMN(AS:AS),4,1,$A398)))),0)</f>
        <v>0</v>
      </c>
      <c r="AS398" cm="1">
        <f t="array" aca="1" ref="AS398" ca="1">IFERROR(IFERROR(Resumo_Horas!AS398/INDIRECT(ADDRESS(7,COLUMN(AT:AT),4,1,Resumo_Horas!$A398)),0)*(((INDIRECT(ADDRESS(357,COLUMN(AT:AT),4,1,$A398))*14)/11)*(1+INDIRECT(ADDRESS(358,COLUMN(AT:AT),4,1,$A398)))),0)</f>
        <v>0</v>
      </c>
      <c r="AT398" cm="1">
        <f t="array" aca="1" ref="AT398" ca="1">IFERROR(IFERROR(Resumo_Horas!AT398/INDIRECT(ADDRESS(7,COLUMN(AU:AU),4,1,Resumo_Horas!$A398)),0)*(((INDIRECT(ADDRESS(357,COLUMN(AU:AU),4,1,$A398))*14)/11)*(1+INDIRECT(ADDRESS(358,COLUMN(AU:AU),4,1,$A398)))),0)</f>
        <v>0</v>
      </c>
      <c r="AU398" cm="1">
        <f t="array" aca="1" ref="AU398" ca="1">IFERROR(IFERROR(Resumo_Horas!AU398/INDIRECT(ADDRESS(7,COLUMN(AV:AV),4,1,Resumo_Horas!$A398)),0)*(((INDIRECT(ADDRESS(357,COLUMN(AV:AV),4,1,$A398))*14)/11)*(1+INDIRECT(ADDRESS(358,COLUMN(AV:AV),4,1,$A398)))),0)</f>
        <v>0</v>
      </c>
      <c r="AV398" cm="1">
        <f t="array" aca="1" ref="AV398" ca="1">IFERROR(IFERROR(Resumo_Horas!AV398/INDIRECT(ADDRESS(7,COLUMN(AW:AW),4,1,Resumo_Horas!$A398)),0)*(((INDIRECT(ADDRESS(357,COLUMN(AW:AW),4,1,$A398))*14)/11)*(1+INDIRECT(ADDRESS(358,COLUMN(AW:AW),4,1,$A398)))),0)</f>
        <v>0</v>
      </c>
      <c r="AW398" cm="1">
        <f t="array" aca="1" ref="AW398" ca="1">IFERROR(IFERROR(Resumo_Horas!AW398/INDIRECT(ADDRESS(7,COLUMN(AX:AX),4,1,Resumo_Horas!$A398)),0)*(((INDIRECT(ADDRESS(357,COLUMN(AX:AX),4,1,$A398))*14)/11)*(1+INDIRECT(ADDRESS(358,COLUMN(AX:AX),4,1,$A398)))),0)</f>
        <v>0</v>
      </c>
      <c r="AX398" cm="1">
        <f t="array" aca="1" ref="AX398" ca="1">IFERROR(IFERROR(Resumo_Horas!AX398/INDIRECT(ADDRESS(7,COLUMN(AY:AY),4,1,Resumo_Horas!$A398)),0)*(((INDIRECT(ADDRESS(357,COLUMN(AY:AY),4,1,$A398))*14)/11)*(1+INDIRECT(ADDRESS(358,COLUMN(AY:AY),4,1,$A398)))),0)</f>
        <v>0</v>
      </c>
      <c r="AY398" cm="1">
        <f t="array" aca="1" ref="AY398" ca="1">IFERROR(IFERROR(Resumo_Horas!AY398/INDIRECT(ADDRESS(7,COLUMN(AZ:AZ),4,1,Resumo_Horas!$A398)),0)*(((INDIRECT(ADDRESS(357,COLUMN(AZ:AZ),4,1,$A398))*14)/11)*(1+INDIRECT(ADDRESS(358,COLUMN(AZ:AZ),4,1,$A398)))),0)</f>
        <v>0</v>
      </c>
      <c r="AZ398" cm="1">
        <f t="array" aca="1" ref="AZ398" ca="1">IFERROR(IFERROR(Resumo_Horas!AZ398/INDIRECT(ADDRESS(7,COLUMN(BA:BA),4,1,Resumo_Horas!$A398)),0)*(((INDIRECT(ADDRESS(357,COLUMN(BA:BA),4,1,$A398))*14)/11)*(1+INDIRECT(ADDRESS(358,COLUMN(BA:BA),4,1,$A398)))),0)</f>
        <v>0</v>
      </c>
      <c r="BA398" cm="1">
        <f t="array" aca="1" ref="BA398" ca="1">IFERROR(IFERROR(Resumo_Horas!BA398/INDIRECT(ADDRESS(7,COLUMN(BB:BB),4,1,Resumo_Horas!$A398)),0)*(((INDIRECT(ADDRESS(357,COLUMN(BB:BB),4,1,$A398))*14)/11)*(1+INDIRECT(ADDRESS(358,COLUMN(BB:BB),4,1,$A398)))),0)</f>
        <v>0</v>
      </c>
      <c r="BB398" cm="1">
        <f t="array" aca="1" ref="BB398" ca="1">IFERROR(IFERROR(Resumo_Horas!BB398/INDIRECT(ADDRESS(7,COLUMN(BC:BC),4,1,Resumo_Horas!$A398)),0)*(((INDIRECT(ADDRESS(357,COLUMN(BC:BC),4,1,$A398))*14)/11)*(1+INDIRECT(ADDRESS(358,COLUMN(BC:BC),4,1,$A398)))),0)</f>
        <v>0</v>
      </c>
      <c r="BC398" cm="1">
        <f t="array" aca="1" ref="BC398" ca="1">IFERROR(IFERROR(Resumo_Horas!BC398/INDIRECT(ADDRESS(7,COLUMN(BD:BD),4,1,Resumo_Horas!$A398)),0)*(((INDIRECT(ADDRESS(357,COLUMN(BD:BD),4,1,$A398))*14)/11)*(1+INDIRECT(ADDRESS(358,COLUMN(BD:BD),4,1,$A398)))),0)</f>
        <v>0</v>
      </c>
      <c r="BD398" cm="1">
        <f t="array" aca="1" ref="BD398" ca="1">IFERROR(IFERROR(Resumo_Horas!BD398/INDIRECT(ADDRESS(7,COLUMN(BE:BE),4,1,Resumo_Horas!$A398)),0)*(((INDIRECT(ADDRESS(357,COLUMN(BE:BE),4,1,$A398))*14)/11)*(1+INDIRECT(ADDRESS(358,COLUMN(BE:BE),4,1,$A398)))),0)</f>
        <v>0</v>
      </c>
      <c r="BE398" cm="1">
        <f t="array" aca="1" ref="BE398" ca="1">IFERROR(IFERROR(Resumo_Horas!BE398/INDIRECT(ADDRESS(7,COLUMN(BF:BF),4,1,Resumo_Horas!$A398)),0)*(((INDIRECT(ADDRESS(357,COLUMN(BF:BF),4,1,$A398))*14)/11)*(1+INDIRECT(ADDRESS(358,COLUMN(BF:BF),4,1,$A398)))),0)</f>
        <v>0</v>
      </c>
      <c r="BF398" cm="1">
        <f t="array" aca="1" ref="BF398" ca="1">IFERROR(IFERROR(Resumo_Horas!BF398/INDIRECT(ADDRESS(7,COLUMN(BG:BG),4,1,Resumo_Horas!$A398)),0)*(((INDIRECT(ADDRESS(357,COLUMN(BG:BG),4,1,$A398))*14)/11)*(1+INDIRECT(ADDRESS(358,COLUMN(BG:BG),4,1,$A398)))),0)</f>
        <v>0</v>
      </c>
      <c r="BG398" cm="1">
        <f t="array" aca="1" ref="BG398" ca="1">IFERROR(IFERROR(Resumo_Horas!BG398/INDIRECT(ADDRESS(7,COLUMN(BH:BH),4,1,Resumo_Horas!$A398)),0)*(((INDIRECT(ADDRESS(357,COLUMN(BH:BH),4,1,$A398))*14)/11)*(1+INDIRECT(ADDRESS(358,COLUMN(BH:BH),4,1,$A398)))),0)</f>
        <v>0</v>
      </c>
      <c r="BH398" cm="1">
        <f t="array" aca="1" ref="BH398" ca="1">IFERROR(IFERROR(Resumo_Horas!BH398/INDIRECT(ADDRESS(7,COLUMN(BI:BI),4,1,Resumo_Horas!$A398)),0)*(((INDIRECT(ADDRESS(357,COLUMN(BI:BI),4,1,$A398))*14)/11)*(1+INDIRECT(ADDRESS(358,COLUMN(BI:BI),4,1,$A398)))),0)</f>
        <v>0</v>
      </c>
      <c r="BI398" cm="1">
        <f t="array" aca="1" ref="BI398" ca="1">IFERROR(IFERROR(Resumo_Horas!BI398/INDIRECT(ADDRESS(7,COLUMN(BJ:BJ),4,1,Resumo_Horas!$A398)),0)*(((INDIRECT(ADDRESS(357,COLUMN(BJ:BJ),4,1,$A398))*14)/11)*(1+INDIRECT(ADDRESS(358,COLUMN(BJ:BJ),4,1,$A398)))),0)</f>
        <v>0</v>
      </c>
      <c r="BJ398" cm="1">
        <f t="array" aca="1" ref="BJ398" ca="1">IFERROR(IFERROR(Resumo_Horas!BJ398/INDIRECT(ADDRESS(7,COLUMN(BK:BK),4,1,Resumo_Horas!$A398)),0)*(((INDIRECT(ADDRESS(357,COLUMN(BK:BK),4,1,$A398))*14)/11)*(1+INDIRECT(ADDRESS(358,COLUMN(BK:BK),4,1,$A398)))),0)</f>
        <v>0</v>
      </c>
      <c r="BK398" s="331" cm="1">
        <f t="array" aca="1" ref="BK398" ca="1">IFERROR(IFERROR(Resumo_Horas!BK398/INDIRECT(ADDRESS(7,COLUMN(BL:BL),4,1,Resumo_Horas!$A398)),0)*(((INDIRECT(ADDRESS(357,COLUMN(BL:BL),4,1,$A398))*14)/11)*(1+INDIRECT(ADDRESS(358,COLUMN(BL:BL),4,1,$A398)))),0)</f>
        <v>0</v>
      </c>
    </row>
    <row r="399" spans="1:63" x14ac:dyDescent="0.25">
      <c r="A399" s="330" t="str" cm="1">
        <f t="array" aca="1" ref="A399" ca="1">IF(INDIRECT(ADDRESS(9+QUOTIENT(ROW(A398)-1,20),4,4,1,"Equipa de projeto")) = 0,"", _xlfn.CONCAT(1 + QUOTIENT(ROW(A398)-1,20),". ", INDIRECT(ADDRESS(9+QUOTIENT(ROW(A398)-1,20),4,4,1,"Equipa de projeto"))))</f>
        <v/>
      </c>
      <c r="B399">
        <f>Atividades!$A$97</f>
        <v>0</v>
      </c>
      <c r="C399" s="123" t="s">
        <v>49</v>
      </c>
      <c r="D399" cm="1">
        <f t="array" aca="1" ref="D399" ca="1">IFERROR(IFERROR(Resumo_Horas!D399/INDIRECT(ADDRESS(7,COLUMN(E:E),4,1,Resumo_Horas!$A399)),0)*(((INDIRECT(ADDRESS(357,COLUMN(E:E),4,1,$A399))*14)/11)*(1+INDIRECT(ADDRESS(358,COLUMN(E:E),4,1,$A399)))),0)</f>
        <v>0</v>
      </c>
      <c r="E399" cm="1">
        <f t="array" aca="1" ref="E399" ca="1">IFERROR(IFERROR(Resumo_Horas!E399/INDIRECT(ADDRESS(7,COLUMN(F:F),4,1,Resumo_Horas!$A399)),0)*(((INDIRECT(ADDRESS(357,COLUMN(F:F),4,1,$A399))*14)/11)*(1+INDIRECT(ADDRESS(358,COLUMN(F:F),4,1,$A399)))),0)</f>
        <v>0</v>
      </c>
      <c r="F399" cm="1">
        <f t="array" aca="1" ref="F399" ca="1">IFERROR(IFERROR(Resumo_Horas!F399/INDIRECT(ADDRESS(7,COLUMN(G:G),4,1,Resumo_Horas!$A399)),0)*(((INDIRECT(ADDRESS(357,COLUMN(G:G),4,1,$A399))*14)/11)*(1+INDIRECT(ADDRESS(358,COLUMN(G:G),4,1,$A399)))),0)</f>
        <v>0</v>
      </c>
      <c r="G399" cm="1">
        <f t="array" aca="1" ref="G399" ca="1">IFERROR(IFERROR(Resumo_Horas!G399/INDIRECT(ADDRESS(7,COLUMN(H:H),4,1,Resumo_Horas!$A399)),0)*(((INDIRECT(ADDRESS(357,COLUMN(H:H),4,1,$A399))*14)/11)*(1+INDIRECT(ADDRESS(358,COLUMN(H:H),4,1,$A399)))),0)</f>
        <v>0</v>
      </c>
      <c r="H399" cm="1">
        <f t="array" aca="1" ref="H399" ca="1">IFERROR(IFERROR(Resumo_Horas!H399/INDIRECT(ADDRESS(7,COLUMN(I:I),4,1,Resumo_Horas!$A399)),0)*(((INDIRECT(ADDRESS(357,COLUMN(I:I),4,1,$A399))*14)/11)*(1+INDIRECT(ADDRESS(358,COLUMN(I:I),4,1,$A399)))),0)</f>
        <v>0</v>
      </c>
      <c r="I399" cm="1">
        <f t="array" aca="1" ref="I399" ca="1">IFERROR(IFERROR(Resumo_Horas!I399/INDIRECT(ADDRESS(7,COLUMN(J:J),4,1,Resumo_Horas!$A399)),0)*(((INDIRECT(ADDRESS(357,COLUMN(J:J),4,1,$A399))*14)/11)*(1+INDIRECT(ADDRESS(358,COLUMN(J:J),4,1,$A399)))),0)</f>
        <v>0</v>
      </c>
      <c r="J399" cm="1">
        <f t="array" aca="1" ref="J399" ca="1">IFERROR(IFERROR(Resumo_Horas!J399/INDIRECT(ADDRESS(7,COLUMN(K:K),4,1,Resumo_Horas!$A399)),0)*(((INDIRECT(ADDRESS(357,COLUMN(K:K),4,1,$A399))*14)/11)*(1+INDIRECT(ADDRESS(358,COLUMN(K:K),4,1,$A399)))),0)</f>
        <v>0</v>
      </c>
      <c r="K399" cm="1">
        <f t="array" aca="1" ref="K399" ca="1">IFERROR(IFERROR(Resumo_Horas!K399/INDIRECT(ADDRESS(7,COLUMN(L:L),4,1,Resumo_Horas!$A399)),0)*(((INDIRECT(ADDRESS(357,COLUMN(L:L),4,1,$A399))*14)/11)*(1+INDIRECT(ADDRESS(358,COLUMN(L:L),4,1,$A399)))),0)</f>
        <v>0</v>
      </c>
      <c r="L399" cm="1">
        <f t="array" aca="1" ref="L399" ca="1">IFERROR(IFERROR(Resumo_Horas!L399/INDIRECT(ADDRESS(7,COLUMN(M:M),4,1,Resumo_Horas!$A399)),0)*(((INDIRECT(ADDRESS(357,COLUMN(M:M),4,1,$A399))*14)/11)*(1+INDIRECT(ADDRESS(358,COLUMN(M:M),4,1,$A399)))),0)</f>
        <v>0</v>
      </c>
      <c r="M399" cm="1">
        <f t="array" aca="1" ref="M399" ca="1">IFERROR(IFERROR(Resumo_Horas!M399/INDIRECT(ADDRESS(7,COLUMN(N:N),4,1,Resumo_Horas!$A399)),0)*(((INDIRECT(ADDRESS(357,COLUMN(N:N),4,1,$A399))*14)/11)*(1+INDIRECT(ADDRESS(358,COLUMN(N:N),4,1,$A399)))),0)</f>
        <v>0</v>
      </c>
      <c r="N399" cm="1">
        <f t="array" aca="1" ref="N399" ca="1">IFERROR(IFERROR(Resumo_Horas!N399/INDIRECT(ADDRESS(7,COLUMN(O:O),4,1,Resumo_Horas!$A399)),0)*(((INDIRECT(ADDRESS(357,COLUMN(O:O),4,1,$A399))*14)/11)*(1+INDIRECT(ADDRESS(358,COLUMN(O:O),4,1,$A399)))),0)</f>
        <v>0</v>
      </c>
      <c r="O399" cm="1">
        <f t="array" aca="1" ref="O399" ca="1">IFERROR(IFERROR(Resumo_Horas!O399/INDIRECT(ADDRESS(7,COLUMN(P:P),4,1,Resumo_Horas!$A399)),0)*(((INDIRECT(ADDRESS(357,COLUMN(P:P),4,1,$A399))*14)/11)*(1+INDIRECT(ADDRESS(358,COLUMN(P:P),4,1,$A399)))),0)</f>
        <v>0</v>
      </c>
      <c r="P399" cm="1">
        <f t="array" aca="1" ref="P399" ca="1">IFERROR(IFERROR(Resumo_Horas!P399/INDIRECT(ADDRESS(7,COLUMN(Q:Q),4,1,Resumo_Horas!$A399)),0)*(((INDIRECT(ADDRESS(357,COLUMN(Q:Q),4,1,$A399))*14)/11)*(1+INDIRECT(ADDRESS(358,COLUMN(Q:Q),4,1,$A399)))),0)</f>
        <v>0</v>
      </c>
      <c r="Q399" cm="1">
        <f t="array" aca="1" ref="Q399" ca="1">IFERROR(IFERROR(Resumo_Horas!Q399/INDIRECT(ADDRESS(7,COLUMN(R:R),4,1,Resumo_Horas!$A399)),0)*(((INDIRECT(ADDRESS(357,COLUMN(R:R),4,1,$A399))*14)/11)*(1+INDIRECT(ADDRESS(358,COLUMN(R:R),4,1,$A399)))),0)</f>
        <v>0</v>
      </c>
      <c r="R399" cm="1">
        <f t="array" aca="1" ref="R399" ca="1">IFERROR(IFERROR(Resumo_Horas!R399/INDIRECT(ADDRESS(7,COLUMN(S:S),4,1,Resumo_Horas!$A399)),0)*(((INDIRECT(ADDRESS(357,COLUMN(S:S),4,1,$A399))*14)/11)*(1+INDIRECT(ADDRESS(358,COLUMN(S:S),4,1,$A399)))),0)</f>
        <v>0</v>
      </c>
      <c r="S399" cm="1">
        <f t="array" aca="1" ref="S399" ca="1">IFERROR(IFERROR(Resumo_Horas!S399/INDIRECT(ADDRESS(7,COLUMN(T:T),4,1,Resumo_Horas!$A399)),0)*(((INDIRECT(ADDRESS(357,COLUMN(T:T),4,1,$A399))*14)/11)*(1+INDIRECT(ADDRESS(358,COLUMN(T:T),4,1,$A399)))),0)</f>
        <v>0</v>
      </c>
      <c r="T399" cm="1">
        <f t="array" aca="1" ref="T399" ca="1">IFERROR(IFERROR(Resumo_Horas!T399/INDIRECT(ADDRESS(7,COLUMN(U:U),4,1,Resumo_Horas!$A399)),0)*(((INDIRECT(ADDRESS(357,COLUMN(U:U),4,1,$A399))*14)/11)*(1+INDIRECT(ADDRESS(358,COLUMN(U:U),4,1,$A399)))),0)</f>
        <v>0</v>
      </c>
      <c r="U399" cm="1">
        <f t="array" aca="1" ref="U399" ca="1">IFERROR(IFERROR(Resumo_Horas!U399/INDIRECT(ADDRESS(7,COLUMN(V:V),4,1,Resumo_Horas!$A399)),0)*(((INDIRECT(ADDRESS(357,COLUMN(V:V),4,1,$A399))*14)/11)*(1+INDIRECT(ADDRESS(358,COLUMN(V:V),4,1,$A399)))),0)</f>
        <v>0</v>
      </c>
      <c r="V399" cm="1">
        <f t="array" aca="1" ref="V399" ca="1">IFERROR(IFERROR(Resumo_Horas!V399/INDIRECT(ADDRESS(7,COLUMN(W:W),4,1,Resumo_Horas!$A399)),0)*(((INDIRECT(ADDRESS(357,COLUMN(W:W),4,1,$A399))*14)/11)*(1+INDIRECT(ADDRESS(358,COLUMN(W:W),4,1,$A399)))),0)</f>
        <v>0</v>
      </c>
      <c r="W399" cm="1">
        <f t="array" aca="1" ref="W399" ca="1">IFERROR(IFERROR(Resumo_Horas!W399/INDIRECT(ADDRESS(7,COLUMN(X:X),4,1,Resumo_Horas!$A399)),0)*(((INDIRECT(ADDRESS(357,COLUMN(X:X),4,1,$A399))*14)/11)*(1+INDIRECT(ADDRESS(358,COLUMN(X:X),4,1,$A399)))),0)</f>
        <v>0</v>
      </c>
      <c r="X399" cm="1">
        <f t="array" aca="1" ref="X399" ca="1">IFERROR(IFERROR(Resumo_Horas!X399/INDIRECT(ADDRESS(7,COLUMN(Y:Y),4,1,Resumo_Horas!$A399)),0)*(((INDIRECT(ADDRESS(357,COLUMN(Y:Y),4,1,$A399))*14)/11)*(1+INDIRECT(ADDRESS(358,COLUMN(Y:Y),4,1,$A399)))),0)</f>
        <v>0</v>
      </c>
      <c r="Y399" cm="1">
        <f t="array" aca="1" ref="Y399" ca="1">IFERROR(IFERROR(Resumo_Horas!Y399/INDIRECT(ADDRESS(7,COLUMN(Z:Z),4,1,Resumo_Horas!$A399)),0)*(((INDIRECT(ADDRESS(357,COLUMN(Z:Z),4,1,$A399))*14)/11)*(1+INDIRECT(ADDRESS(358,COLUMN(Z:Z),4,1,$A399)))),0)</f>
        <v>0</v>
      </c>
      <c r="Z399" cm="1">
        <f t="array" aca="1" ref="Z399" ca="1">IFERROR(IFERROR(Resumo_Horas!Z399/INDIRECT(ADDRESS(7,COLUMN(AA:AA),4,1,Resumo_Horas!$A399)),0)*(((INDIRECT(ADDRESS(357,COLUMN(AA:AA),4,1,$A399))*14)/11)*(1+INDIRECT(ADDRESS(358,COLUMN(AA:AA),4,1,$A399)))),0)</f>
        <v>0</v>
      </c>
      <c r="AA399" cm="1">
        <f t="array" aca="1" ref="AA399" ca="1">IFERROR(IFERROR(Resumo_Horas!AA399/INDIRECT(ADDRESS(7,COLUMN(AB:AB),4,1,Resumo_Horas!$A399)),0)*(((INDIRECT(ADDRESS(357,COLUMN(AB:AB),4,1,$A399))*14)/11)*(1+INDIRECT(ADDRESS(358,COLUMN(AB:AB),4,1,$A399)))),0)</f>
        <v>0</v>
      </c>
      <c r="AB399" cm="1">
        <f t="array" aca="1" ref="AB399" ca="1">IFERROR(IFERROR(Resumo_Horas!AB399/INDIRECT(ADDRESS(7,COLUMN(AC:AC),4,1,Resumo_Horas!$A399)),0)*(((INDIRECT(ADDRESS(357,COLUMN(AC:AC),4,1,$A399))*14)/11)*(1+INDIRECT(ADDRESS(358,COLUMN(AC:AC),4,1,$A399)))),0)</f>
        <v>0</v>
      </c>
      <c r="AC399" cm="1">
        <f t="array" aca="1" ref="AC399" ca="1">IFERROR(IFERROR(Resumo_Horas!AC399/INDIRECT(ADDRESS(7,COLUMN(AD:AD),4,1,Resumo_Horas!$A399)),0)*(((INDIRECT(ADDRESS(357,COLUMN(AD:AD),4,1,$A399))*14)/11)*(1+INDIRECT(ADDRESS(358,COLUMN(AD:AD),4,1,$A399)))),0)</f>
        <v>0</v>
      </c>
      <c r="AD399" cm="1">
        <f t="array" aca="1" ref="AD399" ca="1">IFERROR(IFERROR(Resumo_Horas!AD399/INDIRECT(ADDRESS(7,COLUMN(AE:AE),4,1,Resumo_Horas!$A399)),0)*(((INDIRECT(ADDRESS(357,COLUMN(AE:AE),4,1,$A399))*14)/11)*(1+INDIRECT(ADDRESS(358,COLUMN(AE:AE),4,1,$A399)))),0)</f>
        <v>0</v>
      </c>
      <c r="AE399" cm="1">
        <f t="array" aca="1" ref="AE399" ca="1">IFERROR(IFERROR(Resumo_Horas!AE399/INDIRECT(ADDRESS(7,COLUMN(AF:AF),4,1,Resumo_Horas!$A399)),0)*(((INDIRECT(ADDRESS(357,COLUMN(AF:AF),4,1,$A399))*14)/11)*(1+INDIRECT(ADDRESS(358,COLUMN(AF:AF),4,1,$A399)))),0)</f>
        <v>0</v>
      </c>
      <c r="AF399" cm="1">
        <f t="array" aca="1" ref="AF399" ca="1">IFERROR(IFERROR(Resumo_Horas!AF399/INDIRECT(ADDRESS(7,COLUMN(AG:AG),4,1,Resumo_Horas!$A399)),0)*(((INDIRECT(ADDRESS(357,COLUMN(AG:AG),4,1,$A399))*14)/11)*(1+INDIRECT(ADDRESS(358,COLUMN(AG:AG),4,1,$A399)))),0)</f>
        <v>0</v>
      </c>
      <c r="AG399" cm="1">
        <f t="array" aca="1" ref="AG399" ca="1">IFERROR(IFERROR(Resumo_Horas!AG399/INDIRECT(ADDRESS(7,COLUMN(AH:AH),4,1,Resumo_Horas!$A399)),0)*(((INDIRECT(ADDRESS(357,COLUMN(AH:AH),4,1,$A399))*14)/11)*(1+INDIRECT(ADDRESS(358,COLUMN(AH:AH),4,1,$A399)))),0)</f>
        <v>0</v>
      </c>
      <c r="AH399" cm="1">
        <f t="array" aca="1" ref="AH399" ca="1">IFERROR(IFERROR(Resumo_Horas!AH399/INDIRECT(ADDRESS(7,COLUMN(AI:AI),4,1,Resumo_Horas!$A399)),0)*(((INDIRECT(ADDRESS(357,COLUMN(AI:AI),4,1,$A399))*14)/11)*(1+INDIRECT(ADDRESS(358,COLUMN(AI:AI),4,1,$A399)))),0)</f>
        <v>0</v>
      </c>
      <c r="AI399" cm="1">
        <f t="array" aca="1" ref="AI399" ca="1">IFERROR(IFERROR(Resumo_Horas!AI399/INDIRECT(ADDRESS(7,COLUMN(AJ:AJ),4,1,Resumo_Horas!$A399)),0)*(((INDIRECT(ADDRESS(357,COLUMN(AJ:AJ),4,1,$A399))*14)/11)*(1+INDIRECT(ADDRESS(358,COLUMN(AJ:AJ),4,1,$A399)))),0)</f>
        <v>0</v>
      </c>
      <c r="AJ399" cm="1">
        <f t="array" aca="1" ref="AJ399" ca="1">IFERROR(IFERROR(Resumo_Horas!AJ399/INDIRECT(ADDRESS(7,COLUMN(AK:AK),4,1,Resumo_Horas!$A399)),0)*(((INDIRECT(ADDRESS(357,COLUMN(AK:AK),4,1,$A399))*14)/11)*(1+INDIRECT(ADDRESS(358,COLUMN(AK:AK),4,1,$A399)))),0)</f>
        <v>0</v>
      </c>
      <c r="AK399" cm="1">
        <f t="array" aca="1" ref="AK399" ca="1">IFERROR(IFERROR(Resumo_Horas!AK399/INDIRECT(ADDRESS(7,COLUMN(AL:AL),4,1,Resumo_Horas!$A399)),0)*(((INDIRECT(ADDRESS(357,COLUMN(AL:AL),4,1,$A399))*14)/11)*(1+INDIRECT(ADDRESS(358,COLUMN(AL:AL),4,1,$A399)))),0)</f>
        <v>0</v>
      </c>
      <c r="AL399" cm="1">
        <f t="array" aca="1" ref="AL399" ca="1">IFERROR(IFERROR(Resumo_Horas!AL399/INDIRECT(ADDRESS(7,COLUMN(AM:AM),4,1,Resumo_Horas!$A399)),0)*(((INDIRECT(ADDRESS(357,COLUMN(AM:AM),4,1,$A399))*14)/11)*(1+INDIRECT(ADDRESS(358,COLUMN(AM:AM),4,1,$A399)))),0)</f>
        <v>0</v>
      </c>
      <c r="AM399" cm="1">
        <f t="array" aca="1" ref="AM399" ca="1">IFERROR(IFERROR(Resumo_Horas!AM399/INDIRECT(ADDRESS(7,COLUMN(AN:AN),4,1,Resumo_Horas!$A399)),0)*(((INDIRECT(ADDRESS(357,COLUMN(AN:AN),4,1,$A399))*14)/11)*(1+INDIRECT(ADDRESS(358,COLUMN(AN:AN),4,1,$A399)))),0)</f>
        <v>0</v>
      </c>
      <c r="AN399" cm="1">
        <f t="array" aca="1" ref="AN399" ca="1">IFERROR(IFERROR(Resumo_Horas!AN399/INDIRECT(ADDRESS(7,COLUMN(AO:AO),4,1,Resumo_Horas!$A399)),0)*(((INDIRECT(ADDRESS(357,COLUMN(AO:AO),4,1,$A399))*14)/11)*(1+INDIRECT(ADDRESS(358,COLUMN(AO:AO),4,1,$A399)))),0)</f>
        <v>0</v>
      </c>
      <c r="AO399" cm="1">
        <f t="array" aca="1" ref="AO399" ca="1">IFERROR(IFERROR(Resumo_Horas!AO399/INDIRECT(ADDRESS(7,COLUMN(AP:AP),4,1,Resumo_Horas!$A399)),0)*(((INDIRECT(ADDRESS(357,COLUMN(AP:AP),4,1,$A399))*14)/11)*(1+INDIRECT(ADDRESS(358,COLUMN(AP:AP),4,1,$A399)))),0)</f>
        <v>0</v>
      </c>
      <c r="AP399" cm="1">
        <f t="array" aca="1" ref="AP399" ca="1">IFERROR(IFERROR(Resumo_Horas!AP399/INDIRECT(ADDRESS(7,COLUMN(AQ:AQ),4,1,Resumo_Horas!$A399)),0)*(((INDIRECT(ADDRESS(357,COLUMN(AQ:AQ),4,1,$A399))*14)/11)*(1+INDIRECT(ADDRESS(358,COLUMN(AQ:AQ),4,1,$A399)))),0)</f>
        <v>0</v>
      </c>
      <c r="AQ399" cm="1">
        <f t="array" aca="1" ref="AQ399" ca="1">IFERROR(IFERROR(Resumo_Horas!AQ399/INDIRECT(ADDRESS(7,COLUMN(AR:AR),4,1,Resumo_Horas!$A399)),0)*(((INDIRECT(ADDRESS(357,COLUMN(AR:AR),4,1,$A399))*14)/11)*(1+INDIRECT(ADDRESS(358,COLUMN(AR:AR),4,1,$A399)))),0)</f>
        <v>0</v>
      </c>
      <c r="AR399" cm="1">
        <f t="array" aca="1" ref="AR399" ca="1">IFERROR(IFERROR(Resumo_Horas!AR399/INDIRECT(ADDRESS(7,COLUMN(AS:AS),4,1,Resumo_Horas!$A399)),0)*(((INDIRECT(ADDRESS(357,COLUMN(AS:AS),4,1,$A399))*14)/11)*(1+INDIRECT(ADDRESS(358,COLUMN(AS:AS),4,1,$A399)))),0)</f>
        <v>0</v>
      </c>
      <c r="AS399" cm="1">
        <f t="array" aca="1" ref="AS399" ca="1">IFERROR(IFERROR(Resumo_Horas!AS399/INDIRECT(ADDRESS(7,COLUMN(AT:AT),4,1,Resumo_Horas!$A399)),0)*(((INDIRECT(ADDRESS(357,COLUMN(AT:AT),4,1,$A399))*14)/11)*(1+INDIRECT(ADDRESS(358,COLUMN(AT:AT),4,1,$A399)))),0)</f>
        <v>0</v>
      </c>
      <c r="AT399" cm="1">
        <f t="array" aca="1" ref="AT399" ca="1">IFERROR(IFERROR(Resumo_Horas!AT399/INDIRECT(ADDRESS(7,COLUMN(AU:AU),4,1,Resumo_Horas!$A399)),0)*(((INDIRECT(ADDRESS(357,COLUMN(AU:AU),4,1,$A399))*14)/11)*(1+INDIRECT(ADDRESS(358,COLUMN(AU:AU),4,1,$A399)))),0)</f>
        <v>0</v>
      </c>
      <c r="AU399" cm="1">
        <f t="array" aca="1" ref="AU399" ca="1">IFERROR(IFERROR(Resumo_Horas!AU399/INDIRECT(ADDRESS(7,COLUMN(AV:AV),4,1,Resumo_Horas!$A399)),0)*(((INDIRECT(ADDRESS(357,COLUMN(AV:AV),4,1,$A399))*14)/11)*(1+INDIRECT(ADDRESS(358,COLUMN(AV:AV),4,1,$A399)))),0)</f>
        <v>0</v>
      </c>
      <c r="AV399" cm="1">
        <f t="array" aca="1" ref="AV399" ca="1">IFERROR(IFERROR(Resumo_Horas!AV399/INDIRECT(ADDRESS(7,COLUMN(AW:AW),4,1,Resumo_Horas!$A399)),0)*(((INDIRECT(ADDRESS(357,COLUMN(AW:AW),4,1,$A399))*14)/11)*(1+INDIRECT(ADDRESS(358,COLUMN(AW:AW),4,1,$A399)))),0)</f>
        <v>0</v>
      </c>
      <c r="AW399" cm="1">
        <f t="array" aca="1" ref="AW399" ca="1">IFERROR(IFERROR(Resumo_Horas!AW399/INDIRECT(ADDRESS(7,COLUMN(AX:AX),4,1,Resumo_Horas!$A399)),0)*(((INDIRECT(ADDRESS(357,COLUMN(AX:AX),4,1,$A399))*14)/11)*(1+INDIRECT(ADDRESS(358,COLUMN(AX:AX),4,1,$A399)))),0)</f>
        <v>0</v>
      </c>
      <c r="AX399" cm="1">
        <f t="array" aca="1" ref="AX399" ca="1">IFERROR(IFERROR(Resumo_Horas!AX399/INDIRECT(ADDRESS(7,COLUMN(AY:AY),4,1,Resumo_Horas!$A399)),0)*(((INDIRECT(ADDRESS(357,COLUMN(AY:AY),4,1,$A399))*14)/11)*(1+INDIRECT(ADDRESS(358,COLUMN(AY:AY),4,1,$A399)))),0)</f>
        <v>0</v>
      </c>
      <c r="AY399" cm="1">
        <f t="array" aca="1" ref="AY399" ca="1">IFERROR(IFERROR(Resumo_Horas!AY399/INDIRECT(ADDRESS(7,COLUMN(AZ:AZ),4,1,Resumo_Horas!$A399)),0)*(((INDIRECT(ADDRESS(357,COLUMN(AZ:AZ),4,1,$A399))*14)/11)*(1+INDIRECT(ADDRESS(358,COLUMN(AZ:AZ),4,1,$A399)))),0)</f>
        <v>0</v>
      </c>
      <c r="AZ399" cm="1">
        <f t="array" aca="1" ref="AZ399" ca="1">IFERROR(IFERROR(Resumo_Horas!AZ399/INDIRECT(ADDRESS(7,COLUMN(BA:BA),4,1,Resumo_Horas!$A399)),0)*(((INDIRECT(ADDRESS(357,COLUMN(BA:BA),4,1,$A399))*14)/11)*(1+INDIRECT(ADDRESS(358,COLUMN(BA:BA),4,1,$A399)))),0)</f>
        <v>0</v>
      </c>
      <c r="BA399" cm="1">
        <f t="array" aca="1" ref="BA399" ca="1">IFERROR(IFERROR(Resumo_Horas!BA399/INDIRECT(ADDRESS(7,COLUMN(BB:BB),4,1,Resumo_Horas!$A399)),0)*(((INDIRECT(ADDRESS(357,COLUMN(BB:BB),4,1,$A399))*14)/11)*(1+INDIRECT(ADDRESS(358,COLUMN(BB:BB),4,1,$A399)))),0)</f>
        <v>0</v>
      </c>
      <c r="BB399" cm="1">
        <f t="array" aca="1" ref="BB399" ca="1">IFERROR(IFERROR(Resumo_Horas!BB399/INDIRECT(ADDRESS(7,COLUMN(BC:BC),4,1,Resumo_Horas!$A399)),0)*(((INDIRECT(ADDRESS(357,COLUMN(BC:BC),4,1,$A399))*14)/11)*(1+INDIRECT(ADDRESS(358,COLUMN(BC:BC),4,1,$A399)))),0)</f>
        <v>0</v>
      </c>
      <c r="BC399" cm="1">
        <f t="array" aca="1" ref="BC399" ca="1">IFERROR(IFERROR(Resumo_Horas!BC399/INDIRECT(ADDRESS(7,COLUMN(BD:BD),4,1,Resumo_Horas!$A399)),0)*(((INDIRECT(ADDRESS(357,COLUMN(BD:BD),4,1,$A399))*14)/11)*(1+INDIRECT(ADDRESS(358,COLUMN(BD:BD),4,1,$A399)))),0)</f>
        <v>0</v>
      </c>
      <c r="BD399" cm="1">
        <f t="array" aca="1" ref="BD399" ca="1">IFERROR(IFERROR(Resumo_Horas!BD399/INDIRECT(ADDRESS(7,COLUMN(BE:BE),4,1,Resumo_Horas!$A399)),0)*(((INDIRECT(ADDRESS(357,COLUMN(BE:BE),4,1,$A399))*14)/11)*(1+INDIRECT(ADDRESS(358,COLUMN(BE:BE),4,1,$A399)))),0)</f>
        <v>0</v>
      </c>
      <c r="BE399" cm="1">
        <f t="array" aca="1" ref="BE399" ca="1">IFERROR(IFERROR(Resumo_Horas!BE399/INDIRECT(ADDRESS(7,COLUMN(BF:BF),4,1,Resumo_Horas!$A399)),0)*(((INDIRECT(ADDRESS(357,COLUMN(BF:BF),4,1,$A399))*14)/11)*(1+INDIRECT(ADDRESS(358,COLUMN(BF:BF),4,1,$A399)))),0)</f>
        <v>0</v>
      </c>
      <c r="BF399" cm="1">
        <f t="array" aca="1" ref="BF399" ca="1">IFERROR(IFERROR(Resumo_Horas!BF399/INDIRECT(ADDRESS(7,COLUMN(BG:BG),4,1,Resumo_Horas!$A399)),0)*(((INDIRECT(ADDRESS(357,COLUMN(BG:BG),4,1,$A399))*14)/11)*(1+INDIRECT(ADDRESS(358,COLUMN(BG:BG),4,1,$A399)))),0)</f>
        <v>0</v>
      </c>
      <c r="BG399" cm="1">
        <f t="array" aca="1" ref="BG399" ca="1">IFERROR(IFERROR(Resumo_Horas!BG399/INDIRECT(ADDRESS(7,COLUMN(BH:BH),4,1,Resumo_Horas!$A399)),0)*(((INDIRECT(ADDRESS(357,COLUMN(BH:BH),4,1,$A399))*14)/11)*(1+INDIRECT(ADDRESS(358,COLUMN(BH:BH),4,1,$A399)))),0)</f>
        <v>0</v>
      </c>
      <c r="BH399" cm="1">
        <f t="array" aca="1" ref="BH399" ca="1">IFERROR(IFERROR(Resumo_Horas!BH399/INDIRECT(ADDRESS(7,COLUMN(BI:BI),4,1,Resumo_Horas!$A399)),0)*(((INDIRECT(ADDRESS(357,COLUMN(BI:BI),4,1,$A399))*14)/11)*(1+INDIRECT(ADDRESS(358,COLUMN(BI:BI),4,1,$A399)))),0)</f>
        <v>0</v>
      </c>
      <c r="BI399" cm="1">
        <f t="array" aca="1" ref="BI399" ca="1">IFERROR(IFERROR(Resumo_Horas!BI399/INDIRECT(ADDRESS(7,COLUMN(BJ:BJ),4,1,Resumo_Horas!$A399)),0)*(((INDIRECT(ADDRESS(357,COLUMN(BJ:BJ),4,1,$A399))*14)/11)*(1+INDIRECT(ADDRESS(358,COLUMN(BJ:BJ),4,1,$A399)))),0)</f>
        <v>0</v>
      </c>
      <c r="BJ399" cm="1">
        <f t="array" aca="1" ref="BJ399" ca="1">IFERROR(IFERROR(Resumo_Horas!BJ399/INDIRECT(ADDRESS(7,COLUMN(BK:BK),4,1,Resumo_Horas!$A399)),0)*(((INDIRECT(ADDRESS(357,COLUMN(BK:BK),4,1,$A399))*14)/11)*(1+INDIRECT(ADDRESS(358,COLUMN(BK:BK),4,1,$A399)))),0)</f>
        <v>0</v>
      </c>
      <c r="BK399" s="331" cm="1">
        <f t="array" aca="1" ref="BK399" ca="1">IFERROR(IFERROR(Resumo_Horas!BK399/INDIRECT(ADDRESS(7,COLUMN(BL:BL),4,1,Resumo_Horas!$A399)),0)*(((INDIRECT(ADDRESS(357,COLUMN(BL:BL),4,1,$A399))*14)/11)*(1+INDIRECT(ADDRESS(358,COLUMN(BL:BL),4,1,$A399)))),0)</f>
        <v>0</v>
      </c>
    </row>
    <row r="400" spans="1:63" x14ac:dyDescent="0.25">
      <c r="A400" s="330" t="str" cm="1">
        <f t="array" aca="1" ref="A400" ca="1">IF(INDIRECT(ADDRESS(9+QUOTIENT(ROW(A399)-1,20),4,4,1,"Equipa de projeto")) = 0,"", _xlfn.CONCAT(1 + QUOTIENT(ROW(A399)-1,20),". ", INDIRECT(ADDRESS(9+QUOTIENT(ROW(A399)-1,20),4,4,1,"Equipa de projeto"))))</f>
        <v/>
      </c>
      <c r="B400">
        <f>Atividades!$A$109</f>
        <v>0</v>
      </c>
      <c r="C400" s="123" t="s">
        <v>48</v>
      </c>
      <c r="D400" cm="1">
        <f t="array" aca="1" ref="D400" ca="1">IFERROR(IFERROR(Resumo_Horas!D400/INDIRECT(ADDRESS(7,COLUMN(E:E),4,1,Resumo_Horas!$A400)),0)*(((INDIRECT(ADDRESS(357,COLUMN(E:E),4,1,$A400))*14)/11)*(1+INDIRECT(ADDRESS(358,COLUMN(E:E),4,1,$A400)))),0)</f>
        <v>0</v>
      </c>
      <c r="E400" cm="1">
        <f t="array" aca="1" ref="E400" ca="1">IFERROR(IFERROR(Resumo_Horas!E400/INDIRECT(ADDRESS(7,COLUMN(F:F),4,1,Resumo_Horas!$A400)),0)*(((INDIRECT(ADDRESS(357,COLUMN(F:F),4,1,$A400))*14)/11)*(1+INDIRECT(ADDRESS(358,COLUMN(F:F),4,1,$A400)))),0)</f>
        <v>0</v>
      </c>
      <c r="F400" cm="1">
        <f t="array" aca="1" ref="F400" ca="1">IFERROR(IFERROR(Resumo_Horas!F400/INDIRECT(ADDRESS(7,COLUMN(G:G),4,1,Resumo_Horas!$A400)),0)*(((INDIRECT(ADDRESS(357,COLUMN(G:G),4,1,$A400))*14)/11)*(1+INDIRECT(ADDRESS(358,COLUMN(G:G),4,1,$A400)))),0)</f>
        <v>0</v>
      </c>
      <c r="G400" cm="1">
        <f t="array" aca="1" ref="G400" ca="1">IFERROR(IFERROR(Resumo_Horas!G400/INDIRECT(ADDRESS(7,COLUMN(H:H),4,1,Resumo_Horas!$A400)),0)*(((INDIRECT(ADDRESS(357,COLUMN(H:H),4,1,$A400))*14)/11)*(1+INDIRECT(ADDRESS(358,COLUMN(H:H),4,1,$A400)))),0)</f>
        <v>0</v>
      </c>
      <c r="H400" cm="1">
        <f t="array" aca="1" ref="H400" ca="1">IFERROR(IFERROR(Resumo_Horas!H400/INDIRECT(ADDRESS(7,COLUMN(I:I),4,1,Resumo_Horas!$A400)),0)*(((INDIRECT(ADDRESS(357,COLUMN(I:I),4,1,$A400))*14)/11)*(1+INDIRECT(ADDRESS(358,COLUMN(I:I),4,1,$A400)))),0)</f>
        <v>0</v>
      </c>
      <c r="I400" cm="1">
        <f t="array" aca="1" ref="I400" ca="1">IFERROR(IFERROR(Resumo_Horas!I400/INDIRECT(ADDRESS(7,COLUMN(J:J),4,1,Resumo_Horas!$A400)),0)*(((INDIRECT(ADDRESS(357,COLUMN(J:J),4,1,$A400))*14)/11)*(1+INDIRECT(ADDRESS(358,COLUMN(J:J),4,1,$A400)))),0)</f>
        <v>0</v>
      </c>
      <c r="J400" cm="1">
        <f t="array" aca="1" ref="J400" ca="1">IFERROR(IFERROR(Resumo_Horas!J400/INDIRECT(ADDRESS(7,COLUMN(K:K),4,1,Resumo_Horas!$A400)),0)*(((INDIRECT(ADDRESS(357,COLUMN(K:K),4,1,$A400))*14)/11)*(1+INDIRECT(ADDRESS(358,COLUMN(K:K),4,1,$A400)))),0)</f>
        <v>0</v>
      </c>
      <c r="K400" cm="1">
        <f t="array" aca="1" ref="K400" ca="1">IFERROR(IFERROR(Resumo_Horas!K400/INDIRECT(ADDRESS(7,COLUMN(L:L),4,1,Resumo_Horas!$A400)),0)*(((INDIRECT(ADDRESS(357,COLUMN(L:L),4,1,$A400))*14)/11)*(1+INDIRECT(ADDRESS(358,COLUMN(L:L),4,1,$A400)))),0)</f>
        <v>0</v>
      </c>
      <c r="L400" cm="1">
        <f t="array" aca="1" ref="L400" ca="1">IFERROR(IFERROR(Resumo_Horas!L400/INDIRECT(ADDRESS(7,COLUMN(M:M),4,1,Resumo_Horas!$A400)),0)*(((INDIRECT(ADDRESS(357,COLUMN(M:M),4,1,$A400))*14)/11)*(1+INDIRECT(ADDRESS(358,COLUMN(M:M),4,1,$A400)))),0)</f>
        <v>0</v>
      </c>
      <c r="M400" cm="1">
        <f t="array" aca="1" ref="M400" ca="1">IFERROR(IFERROR(Resumo_Horas!M400/INDIRECT(ADDRESS(7,COLUMN(N:N),4,1,Resumo_Horas!$A400)),0)*(((INDIRECT(ADDRESS(357,COLUMN(N:N),4,1,$A400))*14)/11)*(1+INDIRECT(ADDRESS(358,COLUMN(N:N),4,1,$A400)))),0)</f>
        <v>0</v>
      </c>
      <c r="N400" cm="1">
        <f t="array" aca="1" ref="N400" ca="1">IFERROR(IFERROR(Resumo_Horas!N400/INDIRECT(ADDRESS(7,COLUMN(O:O),4,1,Resumo_Horas!$A400)),0)*(((INDIRECT(ADDRESS(357,COLUMN(O:O),4,1,$A400))*14)/11)*(1+INDIRECT(ADDRESS(358,COLUMN(O:O),4,1,$A400)))),0)</f>
        <v>0</v>
      </c>
      <c r="O400" cm="1">
        <f t="array" aca="1" ref="O400" ca="1">IFERROR(IFERROR(Resumo_Horas!O400/INDIRECT(ADDRESS(7,COLUMN(P:P),4,1,Resumo_Horas!$A400)),0)*(((INDIRECT(ADDRESS(357,COLUMN(P:P),4,1,$A400))*14)/11)*(1+INDIRECT(ADDRESS(358,COLUMN(P:P),4,1,$A400)))),0)</f>
        <v>0</v>
      </c>
      <c r="P400" cm="1">
        <f t="array" aca="1" ref="P400" ca="1">IFERROR(IFERROR(Resumo_Horas!P400/INDIRECT(ADDRESS(7,COLUMN(Q:Q),4,1,Resumo_Horas!$A400)),0)*(((INDIRECT(ADDRESS(357,COLUMN(Q:Q),4,1,$A400))*14)/11)*(1+INDIRECT(ADDRESS(358,COLUMN(Q:Q),4,1,$A400)))),0)</f>
        <v>0</v>
      </c>
      <c r="Q400" cm="1">
        <f t="array" aca="1" ref="Q400" ca="1">IFERROR(IFERROR(Resumo_Horas!Q400/INDIRECT(ADDRESS(7,COLUMN(R:R),4,1,Resumo_Horas!$A400)),0)*(((INDIRECT(ADDRESS(357,COLUMN(R:R),4,1,$A400))*14)/11)*(1+INDIRECT(ADDRESS(358,COLUMN(R:R),4,1,$A400)))),0)</f>
        <v>0</v>
      </c>
      <c r="R400" cm="1">
        <f t="array" aca="1" ref="R400" ca="1">IFERROR(IFERROR(Resumo_Horas!R400/INDIRECT(ADDRESS(7,COLUMN(S:S),4,1,Resumo_Horas!$A400)),0)*(((INDIRECT(ADDRESS(357,COLUMN(S:S),4,1,$A400))*14)/11)*(1+INDIRECT(ADDRESS(358,COLUMN(S:S),4,1,$A400)))),0)</f>
        <v>0</v>
      </c>
      <c r="S400" cm="1">
        <f t="array" aca="1" ref="S400" ca="1">IFERROR(IFERROR(Resumo_Horas!S400/INDIRECT(ADDRESS(7,COLUMN(T:T),4,1,Resumo_Horas!$A400)),0)*(((INDIRECT(ADDRESS(357,COLUMN(T:T),4,1,$A400))*14)/11)*(1+INDIRECT(ADDRESS(358,COLUMN(T:T),4,1,$A400)))),0)</f>
        <v>0</v>
      </c>
      <c r="T400" cm="1">
        <f t="array" aca="1" ref="T400" ca="1">IFERROR(IFERROR(Resumo_Horas!T400/INDIRECT(ADDRESS(7,COLUMN(U:U),4,1,Resumo_Horas!$A400)),0)*(((INDIRECT(ADDRESS(357,COLUMN(U:U),4,1,$A400))*14)/11)*(1+INDIRECT(ADDRESS(358,COLUMN(U:U),4,1,$A400)))),0)</f>
        <v>0</v>
      </c>
      <c r="U400" cm="1">
        <f t="array" aca="1" ref="U400" ca="1">IFERROR(IFERROR(Resumo_Horas!U400/INDIRECT(ADDRESS(7,COLUMN(V:V),4,1,Resumo_Horas!$A400)),0)*(((INDIRECT(ADDRESS(357,COLUMN(V:V),4,1,$A400))*14)/11)*(1+INDIRECT(ADDRESS(358,COLUMN(V:V),4,1,$A400)))),0)</f>
        <v>0</v>
      </c>
      <c r="V400" cm="1">
        <f t="array" aca="1" ref="V400" ca="1">IFERROR(IFERROR(Resumo_Horas!V400/INDIRECT(ADDRESS(7,COLUMN(W:W),4,1,Resumo_Horas!$A400)),0)*(((INDIRECT(ADDRESS(357,COLUMN(W:W),4,1,$A400))*14)/11)*(1+INDIRECT(ADDRESS(358,COLUMN(W:W),4,1,$A400)))),0)</f>
        <v>0</v>
      </c>
      <c r="W400" cm="1">
        <f t="array" aca="1" ref="W400" ca="1">IFERROR(IFERROR(Resumo_Horas!W400/INDIRECT(ADDRESS(7,COLUMN(X:X),4,1,Resumo_Horas!$A400)),0)*(((INDIRECT(ADDRESS(357,COLUMN(X:X),4,1,$A400))*14)/11)*(1+INDIRECT(ADDRESS(358,COLUMN(X:X),4,1,$A400)))),0)</f>
        <v>0</v>
      </c>
      <c r="X400" cm="1">
        <f t="array" aca="1" ref="X400" ca="1">IFERROR(IFERROR(Resumo_Horas!X400/INDIRECT(ADDRESS(7,COLUMN(Y:Y),4,1,Resumo_Horas!$A400)),0)*(((INDIRECT(ADDRESS(357,COLUMN(Y:Y),4,1,$A400))*14)/11)*(1+INDIRECT(ADDRESS(358,COLUMN(Y:Y),4,1,$A400)))),0)</f>
        <v>0</v>
      </c>
      <c r="Y400" cm="1">
        <f t="array" aca="1" ref="Y400" ca="1">IFERROR(IFERROR(Resumo_Horas!Y400/INDIRECT(ADDRESS(7,COLUMN(Z:Z),4,1,Resumo_Horas!$A400)),0)*(((INDIRECT(ADDRESS(357,COLUMN(Z:Z),4,1,$A400))*14)/11)*(1+INDIRECT(ADDRESS(358,COLUMN(Z:Z),4,1,$A400)))),0)</f>
        <v>0</v>
      </c>
      <c r="Z400" cm="1">
        <f t="array" aca="1" ref="Z400" ca="1">IFERROR(IFERROR(Resumo_Horas!Z400/INDIRECT(ADDRESS(7,COLUMN(AA:AA),4,1,Resumo_Horas!$A400)),0)*(((INDIRECT(ADDRESS(357,COLUMN(AA:AA),4,1,$A400))*14)/11)*(1+INDIRECT(ADDRESS(358,COLUMN(AA:AA),4,1,$A400)))),0)</f>
        <v>0</v>
      </c>
      <c r="AA400" cm="1">
        <f t="array" aca="1" ref="AA400" ca="1">IFERROR(IFERROR(Resumo_Horas!AA400/INDIRECT(ADDRESS(7,COLUMN(AB:AB),4,1,Resumo_Horas!$A400)),0)*(((INDIRECT(ADDRESS(357,COLUMN(AB:AB),4,1,$A400))*14)/11)*(1+INDIRECT(ADDRESS(358,COLUMN(AB:AB),4,1,$A400)))),0)</f>
        <v>0</v>
      </c>
      <c r="AB400" cm="1">
        <f t="array" aca="1" ref="AB400" ca="1">IFERROR(IFERROR(Resumo_Horas!AB400/INDIRECT(ADDRESS(7,COLUMN(AC:AC),4,1,Resumo_Horas!$A400)),0)*(((INDIRECT(ADDRESS(357,COLUMN(AC:AC),4,1,$A400))*14)/11)*(1+INDIRECT(ADDRESS(358,COLUMN(AC:AC),4,1,$A400)))),0)</f>
        <v>0</v>
      </c>
      <c r="AC400" cm="1">
        <f t="array" aca="1" ref="AC400" ca="1">IFERROR(IFERROR(Resumo_Horas!AC400/INDIRECT(ADDRESS(7,COLUMN(AD:AD),4,1,Resumo_Horas!$A400)),0)*(((INDIRECT(ADDRESS(357,COLUMN(AD:AD),4,1,$A400))*14)/11)*(1+INDIRECT(ADDRESS(358,COLUMN(AD:AD),4,1,$A400)))),0)</f>
        <v>0</v>
      </c>
      <c r="AD400" cm="1">
        <f t="array" aca="1" ref="AD400" ca="1">IFERROR(IFERROR(Resumo_Horas!AD400/INDIRECT(ADDRESS(7,COLUMN(AE:AE),4,1,Resumo_Horas!$A400)),0)*(((INDIRECT(ADDRESS(357,COLUMN(AE:AE),4,1,$A400))*14)/11)*(1+INDIRECT(ADDRESS(358,COLUMN(AE:AE),4,1,$A400)))),0)</f>
        <v>0</v>
      </c>
      <c r="AE400" cm="1">
        <f t="array" aca="1" ref="AE400" ca="1">IFERROR(IFERROR(Resumo_Horas!AE400/INDIRECT(ADDRESS(7,COLUMN(AF:AF),4,1,Resumo_Horas!$A400)),0)*(((INDIRECT(ADDRESS(357,COLUMN(AF:AF),4,1,$A400))*14)/11)*(1+INDIRECT(ADDRESS(358,COLUMN(AF:AF),4,1,$A400)))),0)</f>
        <v>0</v>
      </c>
      <c r="AF400" cm="1">
        <f t="array" aca="1" ref="AF400" ca="1">IFERROR(IFERROR(Resumo_Horas!AF400/INDIRECT(ADDRESS(7,COLUMN(AG:AG),4,1,Resumo_Horas!$A400)),0)*(((INDIRECT(ADDRESS(357,COLUMN(AG:AG),4,1,$A400))*14)/11)*(1+INDIRECT(ADDRESS(358,COLUMN(AG:AG),4,1,$A400)))),0)</f>
        <v>0</v>
      </c>
      <c r="AG400" cm="1">
        <f t="array" aca="1" ref="AG400" ca="1">IFERROR(IFERROR(Resumo_Horas!AG400/INDIRECT(ADDRESS(7,COLUMN(AH:AH),4,1,Resumo_Horas!$A400)),0)*(((INDIRECT(ADDRESS(357,COLUMN(AH:AH),4,1,$A400))*14)/11)*(1+INDIRECT(ADDRESS(358,COLUMN(AH:AH),4,1,$A400)))),0)</f>
        <v>0</v>
      </c>
      <c r="AH400" cm="1">
        <f t="array" aca="1" ref="AH400" ca="1">IFERROR(IFERROR(Resumo_Horas!AH400/INDIRECT(ADDRESS(7,COLUMN(AI:AI),4,1,Resumo_Horas!$A400)),0)*(((INDIRECT(ADDRESS(357,COLUMN(AI:AI),4,1,$A400))*14)/11)*(1+INDIRECT(ADDRESS(358,COLUMN(AI:AI),4,1,$A400)))),0)</f>
        <v>0</v>
      </c>
      <c r="AI400" cm="1">
        <f t="array" aca="1" ref="AI400" ca="1">IFERROR(IFERROR(Resumo_Horas!AI400/INDIRECT(ADDRESS(7,COLUMN(AJ:AJ),4,1,Resumo_Horas!$A400)),0)*(((INDIRECT(ADDRESS(357,COLUMN(AJ:AJ),4,1,$A400))*14)/11)*(1+INDIRECT(ADDRESS(358,COLUMN(AJ:AJ),4,1,$A400)))),0)</f>
        <v>0</v>
      </c>
      <c r="AJ400" cm="1">
        <f t="array" aca="1" ref="AJ400" ca="1">IFERROR(IFERROR(Resumo_Horas!AJ400/INDIRECT(ADDRESS(7,COLUMN(AK:AK),4,1,Resumo_Horas!$A400)),0)*(((INDIRECT(ADDRESS(357,COLUMN(AK:AK),4,1,$A400))*14)/11)*(1+INDIRECT(ADDRESS(358,COLUMN(AK:AK),4,1,$A400)))),0)</f>
        <v>0</v>
      </c>
      <c r="AK400" cm="1">
        <f t="array" aca="1" ref="AK400" ca="1">IFERROR(IFERROR(Resumo_Horas!AK400/INDIRECT(ADDRESS(7,COLUMN(AL:AL),4,1,Resumo_Horas!$A400)),0)*(((INDIRECT(ADDRESS(357,COLUMN(AL:AL),4,1,$A400))*14)/11)*(1+INDIRECT(ADDRESS(358,COLUMN(AL:AL),4,1,$A400)))),0)</f>
        <v>0</v>
      </c>
      <c r="AL400" cm="1">
        <f t="array" aca="1" ref="AL400" ca="1">IFERROR(IFERROR(Resumo_Horas!AL400/INDIRECT(ADDRESS(7,COLUMN(AM:AM),4,1,Resumo_Horas!$A400)),0)*(((INDIRECT(ADDRESS(357,COLUMN(AM:AM),4,1,$A400))*14)/11)*(1+INDIRECT(ADDRESS(358,COLUMN(AM:AM),4,1,$A400)))),0)</f>
        <v>0</v>
      </c>
      <c r="AM400" cm="1">
        <f t="array" aca="1" ref="AM400" ca="1">IFERROR(IFERROR(Resumo_Horas!AM400/INDIRECT(ADDRESS(7,COLUMN(AN:AN),4,1,Resumo_Horas!$A400)),0)*(((INDIRECT(ADDRESS(357,COLUMN(AN:AN),4,1,$A400))*14)/11)*(1+INDIRECT(ADDRESS(358,COLUMN(AN:AN),4,1,$A400)))),0)</f>
        <v>0</v>
      </c>
      <c r="AN400" cm="1">
        <f t="array" aca="1" ref="AN400" ca="1">IFERROR(IFERROR(Resumo_Horas!AN400/INDIRECT(ADDRESS(7,COLUMN(AO:AO),4,1,Resumo_Horas!$A400)),0)*(((INDIRECT(ADDRESS(357,COLUMN(AO:AO),4,1,$A400))*14)/11)*(1+INDIRECT(ADDRESS(358,COLUMN(AO:AO),4,1,$A400)))),0)</f>
        <v>0</v>
      </c>
      <c r="AO400" cm="1">
        <f t="array" aca="1" ref="AO400" ca="1">IFERROR(IFERROR(Resumo_Horas!AO400/INDIRECT(ADDRESS(7,COLUMN(AP:AP),4,1,Resumo_Horas!$A400)),0)*(((INDIRECT(ADDRESS(357,COLUMN(AP:AP),4,1,$A400))*14)/11)*(1+INDIRECT(ADDRESS(358,COLUMN(AP:AP),4,1,$A400)))),0)</f>
        <v>0</v>
      </c>
      <c r="AP400" cm="1">
        <f t="array" aca="1" ref="AP400" ca="1">IFERROR(IFERROR(Resumo_Horas!AP400/INDIRECT(ADDRESS(7,COLUMN(AQ:AQ),4,1,Resumo_Horas!$A400)),0)*(((INDIRECT(ADDRESS(357,COLUMN(AQ:AQ),4,1,$A400))*14)/11)*(1+INDIRECT(ADDRESS(358,COLUMN(AQ:AQ),4,1,$A400)))),0)</f>
        <v>0</v>
      </c>
      <c r="AQ400" cm="1">
        <f t="array" aca="1" ref="AQ400" ca="1">IFERROR(IFERROR(Resumo_Horas!AQ400/INDIRECT(ADDRESS(7,COLUMN(AR:AR),4,1,Resumo_Horas!$A400)),0)*(((INDIRECT(ADDRESS(357,COLUMN(AR:AR),4,1,$A400))*14)/11)*(1+INDIRECT(ADDRESS(358,COLUMN(AR:AR),4,1,$A400)))),0)</f>
        <v>0</v>
      </c>
      <c r="AR400" cm="1">
        <f t="array" aca="1" ref="AR400" ca="1">IFERROR(IFERROR(Resumo_Horas!AR400/INDIRECT(ADDRESS(7,COLUMN(AS:AS),4,1,Resumo_Horas!$A400)),0)*(((INDIRECT(ADDRESS(357,COLUMN(AS:AS),4,1,$A400))*14)/11)*(1+INDIRECT(ADDRESS(358,COLUMN(AS:AS),4,1,$A400)))),0)</f>
        <v>0</v>
      </c>
      <c r="AS400" cm="1">
        <f t="array" aca="1" ref="AS400" ca="1">IFERROR(IFERROR(Resumo_Horas!AS400/INDIRECT(ADDRESS(7,COLUMN(AT:AT),4,1,Resumo_Horas!$A400)),0)*(((INDIRECT(ADDRESS(357,COLUMN(AT:AT),4,1,$A400))*14)/11)*(1+INDIRECT(ADDRESS(358,COLUMN(AT:AT),4,1,$A400)))),0)</f>
        <v>0</v>
      </c>
      <c r="AT400" cm="1">
        <f t="array" aca="1" ref="AT400" ca="1">IFERROR(IFERROR(Resumo_Horas!AT400/INDIRECT(ADDRESS(7,COLUMN(AU:AU),4,1,Resumo_Horas!$A400)),0)*(((INDIRECT(ADDRESS(357,COLUMN(AU:AU),4,1,$A400))*14)/11)*(1+INDIRECT(ADDRESS(358,COLUMN(AU:AU),4,1,$A400)))),0)</f>
        <v>0</v>
      </c>
      <c r="AU400" cm="1">
        <f t="array" aca="1" ref="AU400" ca="1">IFERROR(IFERROR(Resumo_Horas!AU400/INDIRECT(ADDRESS(7,COLUMN(AV:AV),4,1,Resumo_Horas!$A400)),0)*(((INDIRECT(ADDRESS(357,COLUMN(AV:AV),4,1,$A400))*14)/11)*(1+INDIRECT(ADDRESS(358,COLUMN(AV:AV),4,1,$A400)))),0)</f>
        <v>0</v>
      </c>
      <c r="AV400" cm="1">
        <f t="array" aca="1" ref="AV400" ca="1">IFERROR(IFERROR(Resumo_Horas!AV400/INDIRECT(ADDRESS(7,COLUMN(AW:AW),4,1,Resumo_Horas!$A400)),0)*(((INDIRECT(ADDRESS(357,COLUMN(AW:AW),4,1,$A400))*14)/11)*(1+INDIRECT(ADDRESS(358,COLUMN(AW:AW),4,1,$A400)))),0)</f>
        <v>0</v>
      </c>
      <c r="AW400" cm="1">
        <f t="array" aca="1" ref="AW400" ca="1">IFERROR(IFERROR(Resumo_Horas!AW400/INDIRECT(ADDRESS(7,COLUMN(AX:AX),4,1,Resumo_Horas!$A400)),0)*(((INDIRECT(ADDRESS(357,COLUMN(AX:AX),4,1,$A400))*14)/11)*(1+INDIRECT(ADDRESS(358,COLUMN(AX:AX),4,1,$A400)))),0)</f>
        <v>0</v>
      </c>
      <c r="AX400" cm="1">
        <f t="array" aca="1" ref="AX400" ca="1">IFERROR(IFERROR(Resumo_Horas!AX400/INDIRECT(ADDRESS(7,COLUMN(AY:AY),4,1,Resumo_Horas!$A400)),0)*(((INDIRECT(ADDRESS(357,COLUMN(AY:AY),4,1,$A400))*14)/11)*(1+INDIRECT(ADDRESS(358,COLUMN(AY:AY),4,1,$A400)))),0)</f>
        <v>0</v>
      </c>
      <c r="AY400" cm="1">
        <f t="array" aca="1" ref="AY400" ca="1">IFERROR(IFERROR(Resumo_Horas!AY400/INDIRECT(ADDRESS(7,COLUMN(AZ:AZ),4,1,Resumo_Horas!$A400)),0)*(((INDIRECT(ADDRESS(357,COLUMN(AZ:AZ),4,1,$A400))*14)/11)*(1+INDIRECT(ADDRESS(358,COLUMN(AZ:AZ),4,1,$A400)))),0)</f>
        <v>0</v>
      </c>
      <c r="AZ400" cm="1">
        <f t="array" aca="1" ref="AZ400" ca="1">IFERROR(IFERROR(Resumo_Horas!AZ400/INDIRECT(ADDRESS(7,COLUMN(BA:BA),4,1,Resumo_Horas!$A400)),0)*(((INDIRECT(ADDRESS(357,COLUMN(BA:BA),4,1,$A400))*14)/11)*(1+INDIRECT(ADDRESS(358,COLUMN(BA:BA),4,1,$A400)))),0)</f>
        <v>0</v>
      </c>
      <c r="BA400" cm="1">
        <f t="array" aca="1" ref="BA400" ca="1">IFERROR(IFERROR(Resumo_Horas!BA400/INDIRECT(ADDRESS(7,COLUMN(BB:BB),4,1,Resumo_Horas!$A400)),0)*(((INDIRECT(ADDRESS(357,COLUMN(BB:BB),4,1,$A400))*14)/11)*(1+INDIRECT(ADDRESS(358,COLUMN(BB:BB),4,1,$A400)))),0)</f>
        <v>0</v>
      </c>
      <c r="BB400" cm="1">
        <f t="array" aca="1" ref="BB400" ca="1">IFERROR(IFERROR(Resumo_Horas!BB400/INDIRECT(ADDRESS(7,COLUMN(BC:BC),4,1,Resumo_Horas!$A400)),0)*(((INDIRECT(ADDRESS(357,COLUMN(BC:BC),4,1,$A400))*14)/11)*(1+INDIRECT(ADDRESS(358,COLUMN(BC:BC),4,1,$A400)))),0)</f>
        <v>0</v>
      </c>
      <c r="BC400" cm="1">
        <f t="array" aca="1" ref="BC400" ca="1">IFERROR(IFERROR(Resumo_Horas!BC400/INDIRECT(ADDRESS(7,COLUMN(BD:BD),4,1,Resumo_Horas!$A400)),0)*(((INDIRECT(ADDRESS(357,COLUMN(BD:BD),4,1,$A400))*14)/11)*(1+INDIRECT(ADDRESS(358,COLUMN(BD:BD),4,1,$A400)))),0)</f>
        <v>0</v>
      </c>
      <c r="BD400" cm="1">
        <f t="array" aca="1" ref="BD400" ca="1">IFERROR(IFERROR(Resumo_Horas!BD400/INDIRECT(ADDRESS(7,COLUMN(BE:BE),4,1,Resumo_Horas!$A400)),0)*(((INDIRECT(ADDRESS(357,COLUMN(BE:BE),4,1,$A400))*14)/11)*(1+INDIRECT(ADDRESS(358,COLUMN(BE:BE),4,1,$A400)))),0)</f>
        <v>0</v>
      </c>
      <c r="BE400" cm="1">
        <f t="array" aca="1" ref="BE400" ca="1">IFERROR(IFERROR(Resumo_Horas!BE400/INDIRECT(ADDRESS(7,COLUMN(BF:BF),4,1,Resumo_Horas!$A400)),0)*(((INDIRECT(ADDRESS(357,COLUMN(BF:BF),4,1,$A400))*14)/11)*(1+INDIRECT(ADDRESS(358,COLUMN(BF:BF),4,1,$A400)))),0)</f>
        <v>0</v>
      </c>
      <c r="BF400" cm="1">
        <f t="array" aca="1" ref="BF400" ca="1">IFERROR(IFERROR(Resumo_Horas!BF400/INDIRECT(ADDRESS(7,COLUMN(BG:BG),4,1,Resumo_Horas!$A400)),0)*(((INDIRECT(ADDRESS(357,COLUMN(BG:BG),4,1,$A400))*14)/11)*(1+INDIRECT(ADDRESS(358,COLUMN(BG:BG),4,1,$A400)))),0)</f>
        <v>0</v>
      </c>
      <c r="BG400" cm="1">
        <f t="array" aca="1" ref="BG400" ca="1">IFERROR(IFERROR(Resumo_Horas!BG400/INDIRECT(ADDRESS(7,COLUMN(BH:BH),4,1,Resumo_Horas!$A400)),0)*(((INDIRECT(ADDRESS(357,COLUMN(BH:BH),4,1,$A400))*14)/11)*(1+INDIRECT(ADDRESS(358,COLUMN(BH:BH),4,1,$A400)))),0)</f>
        <v>0</v>
      </c>
      <c r="BH400" cm="1">
        <f t="array" aca="1" ref="BH400" ca="1">IFERROR(IFERROR(Resumo_Horas!BH400/INDIRECT(ADDRESS(7,COLUMN(BI:BI),4,1,Resumo_Horas!$A400)),0)*(((INDIRECT(ADDRESS(357,COLUMN(BI:BI),4,1,$A400))*14)/11)*(1+INDIRECT(ADDRESS(358,COLUMN(BI:BI),4,1,$A400)))),0)</f>
        <v>0</v>
      </c>
      <c r="BI400" cm="1">
        <f t="array" aca="1" ref="BI400" ca="1">IFERROR(IFERROR(Resumo_Horas!BI400/INDIRECT(ADDRESS(7,COLUMN(BJ:BJ),4,1,Resumo_Horas!$A400)),0)*(((INDIRECT(ADDRESS(357,COLUMN(BJ:BJ),4,1,$A400))*14)/11)*(1+INDIRECT(ADDRESS(358,COLUMN(BJ:BJ),4,1,$A400)))),0)</f>
        <v>0</v>
      </c>
      <c r="BJ400" cm="1">
        <f t="array" aca="1" ref="BJ400" ca="1">IFERROR(IFERROR(Resumo_Horas!BJ400/INDIRECT(ADDRESS(7,COLUMN(BK:BK),4,1,Resumo_Horas!$A400)),0)*(((INDIRECT(ADDRESS(357,COLUMN(BK:BK),4,1,$A400))*14)/11)*(1+INDIRECT(ADDRESS(358,COLUMN(BK:BK),4,1,$A400)))),0)</f>
        <v>0</v>
      </c>
      <c r="BK400" s="331" cm="1">
        <f t="array" aca="1" ref="BK400" ca="1">IFERROR(IFERROR(Resumo_Horas!BK400/INDIRECT(ADDRESS(7,COLUMN(BL:BL),4,1,Resumo_Horas!$A400)),0)*(((INDIRECT(ADDRESS(357,COLUMN(BL:BL),4,1,$A400))*14)/11)*(1+INDIRECT(ADDRESS(358,COLUMN(BL:BL),4,1,$A400)))),0)</f>
        <v>0</v>
      </c>
    </row>
    <row r="401" spans="1:63" ht="15.75" thickBot="1" x14ac:dyDescent="0.3">
      <c r="A401" s="332" t="str" cm="1">
        <f t="array" aca="1" ref="A401" ca="1">IF(INDIRECT(ADDRESS(9+QUOTIENT(ROW(A400)-1,20),4,4,1,"Equipa de projeto")) = 0,"", _xlfn.CONCAT(1 + QUOTIENT(ROW(A400)-1,20),". ", INDIRECT(ADDRESS(9+QUOTIENT(ROW(A400)-1,20),4,4,1,"Equipa de projeto"))))</f>
        <v/>
      </c>
      <c r="B401" s="333">
        <f>Atividades!$A$109</f>
        <v>0</v>
      </c>
      <c r="C401" s="334" t="s">
        <v>49</v>
      </c>
      <c r="D401" s="333" cm="1">
        <f t="array" aca="1" ref="D401" ca="1">IFERROR(IFERROR(Resumo_Horas!D401/INDIRECT(ADDRESS(7,COLUMN(E:E),4,1,Resumo_Horas!$A401)),0)*(((INDIRECT(ADDRESS(357,COLUMN(E:E),4,1,$A401))*14)/11)*(1+INDIRECT(ADDRESS(358,COLUMN(E:E),4,1,$A401)))),0)</f>
        <v>0</v>
      </c>
      <c r="E401" s="333" cm="1">
        <f t="array" aca="1" ref="E401" ca="1">IFERROR(IFERROR(Resumo_Horas!E401/INDIRECT(ADDRESS(7,COLUMN(F:F),4,1,Resumo_Horas!$A401)),0)*(((INDIRECT(ADDRESS(357,COLUMN(F:F),4,1,$A401))*14)/11)*(1+INDIRECT(ADDRESS(358,COLUMN(F:F),4,1,$A401)))),0)</f>
        <v>0</v>
      </c>
      <c r="F401" s="333" cm="1">
        <f t="array" aca="1" ref="F401" ca="1">IFERROR(IFERROR(Resumo_Horas!F401/INDIRECT(ADDRESS(7,COLUMN(G:G),4,1,Resumo_Horas!$A401)),0)*(((INDIRECT(ADDRESS(357,COLUMN(G:G),4,1,$A401))*14)/11)*(1+INDIRECT(ADDRESS(358,COLUMN(G:G),4,1,$A401)))),0)</f>
        <v>0</v>
      </c>
      <c r="G401" s="333" cm="1">
        <f t="array" aca="1" ref="G401" ca="1">IFERROR(IFERROR(Resumo_Horas!G401/INDIRECT(ADDRESS(7,COLUMN(H:H),4,1,Resumo_Horas!$A401)),0)*(((INDIRECT(ADDRESS(357,COLUMN(H:H),4,1,$A401))*14)/11)*(1+INDIRECT(ADDRESS(358,COLUMN(H:H),4,1,$A401)))),0)</f>
        <v>0</v>
      </c>
      <c r="H401" s="333" cm="1">
        <f t="array" aca="1" ref="H401" ca="1">IFERROR(IFERROR(Resumo_Horas!H401/INDIRECT(ADDRESS(7,COLUMN(I:I),4,1,Resumo_Horas!$A401)),0)*(((INDIRECT(ADDRESS(357,COLUMN(I:I),4,1,$A401))*14)/11)*(1+INDIRECT(ADDRESS(358,COLUMN(I:I),4,1,$A401)))),0)</f>
        <v>0</v>
      </c>
      <c r="I401" s="333" cm="1">
        <f t="array" aca="1" ref="I401" ca="1">IFERROR(IFERROR(Resumo_Horas!I401/INDIRECT(ADDRESS(7,COLUMN(J:J),4,1,Resumo_Horas!$A401)),0)*(((INDIRECT(ADDRESS(357,COLUMN(J:J),4,1,$A401))*14)/11)*(1+INDIRECT(ADDRESS(358,COLUMN(J:J),4,1,$A401)))),0)</f>
        <v>0</v>
      </c>
      <c r="J401" s="333" cm="1">
        <f t="array" aca="1" ref="J401" ca="1">IFERROR(IFERROR(Resumo_Horas!J401/INDIRECT(ADDRESS(7,COLUMN(K:K),4,1,Resumo_Horas!$A401)),0)*(((INDIRECT(ADDRESS(357,COLUMN(K:K),4,1,$A401))*14)/11)*(1+INDIRECT(ADDRESS(358,COLUMN(K:K),4,1,$A401)))),0)</f>
        <v>0</v>
      </c>
      <c r="K401" s="333" cm="1">
        <f t="array" aca="1" ref="K401" ca="1">IFERROR(IFERROR(Resumo_Horas!K401/INDIRECT(ADDRESS(7,COLUMN(L:L),4,1,Resumo_Horas!$A401)),0)*(((INDIRECT(ADDRESS(357,COLUMN(L:L),4,1,$A401))*14)/11)*(1+INDIRECT(ADDRESS(358,COLUMN(L:L),4,1,$A401)))),0)</f>
        <v>0</v>
      </c>
      <c r="L401" s="333" cm="1">
        <f t="array" aca="1" ref="L401" ca="1">IFERROR(IFERROR(Resumo_Horas!L401/INDIRECT(ADDRESS(7,COLUMN(M:M),4,1,Resumo_Horas!$A401)),0)*(((INDIRECT(ADDRESS(357,COLUMN(M:M),4,1,$A401))*14)/11)*(1+INDIRECT(ADDRESS(358,COLUMN(M:M),4,1,$A401)))),0)</f>
        <v>0</v>
      </c>
      <c r="M401" s="333" cm="1">
        <f t="array" aca="1" ref="M401" ca="1">IFERROR(IFERROR(Resumo_Horas!M401/INDIRECT(ADDRESS(7,COLUMN(N:N),4,1,Resumo_Horas!$A401)),0)*(((INDIRECT(ADDRESS(357,COLUMN(N:N),4,1,$A401))*14)/11)*(1+INDIRECT(ADDRESS(358,COLUMN(N:N),4,1,$A401)))),0)</f>
        <v>0</v>
      </c>
      <c r="N401" s="333" cm="1">
        <f t="array" aca="1" ref="N401" ca="1">IFERROR(IFERROR(Resumo_Horas!N401/INDIRECT(ADDRESS(7,COLUMN(O:O),4,1,Resumo_Horas!$A401)),0)*(((INDIRECT(ADDRESS(357,COLUMN(O:O),4,1,$A401))*14)/11)*(1+INDIRECT(ADDRESS(358,COLUMN(O:O),4,1,$A401)))),0)</f>
        <v>0</v>
      </c>
      <c r="O401" s="333" cm="1">
        <f t="array" aca="1" ref="O401" ca="1">IFERROR(IFERROR(Resumo_Horas!O401/INDIRECT(ADDRESS(7,COLUMN(P:P),4,1,Resumo_Horas!$A401)),0)*(((INDIRECT(ADDRESS(357,COLUMN(P:P),4,1,$A401))*14)/11)*(1+INDIRECT(ADDRESS(358,COLUMN(P:P),4,1,$A401)))),0)</f>
        <v>0</v>
      </c>
      <c r="P401" s="333" cm="1">
        <f t="array" aca="1" ref="P401" ca="1">IFERROR(IFERROR(Resumo_Horas!P401/INDIRECT(ADDRESS(7,COLUMN(Q:Q),4,1,Resumo_Horas!$A401)),0)*(((INDIRECT(ADDRESS(357,COLUMN(Q:Q),4,1,$A401))*14)/11)*(1+INDIRECT(ADDRESS(358,COLUMN(Q:Q),4,1,$A401)))),0)</f>
        <v>0</v>
      </c>
      <c r="Q401" s="333" cm="1">
        <f t="array" aca="1" ref="Q401" ca="1">IFERROR(IFERROR(Resumo_Horas!Q401/INDIRECT(ADDRESS(7,COLUMN(R:R),4,1,Resumo_Horas!$A401)),0)*(((INDIRECT(ADDRESS(357,COLUMN(R:R),4,1,$A401))*14)/11)*(1+INDIRECT(ADDRESS(358,COLUMN(R:R),4,1,$A401)))),0)</f>
        <v>0</v>
      </c>
      <c r="R401" s="333" cm="1">
        <f t="array" aca="1" ref="R401" ca="1">IFERROR(IFERROR(Resumo_Horas!R401/INDIRECT(ADDRESS(7,COLUMN(S:S),4,1,Resumo_Horas!$A401)),0)*(((INDIRECT(ADDRESS(357,COLUMN(S:S),4,1,$A401))*14)/11)*(1+INDIRECT(ADDRESS(358,COLUMN(S:S),4,1,$A401)))),0)</f>
        <v>0</v>
      </c>
      <c r="S401" s="333" cm="1">
        <f t="array" aca="1" ref="S401" ca="1">IFERROR(IFERROR(Resumo_Horas!S401/INDIRECT(ADDRESS(7,COLUMN(T:T),4,1,Resumo_Horas!$A401)),0)*(((INDIRECT(ADDRESS(357,COLUMN(T:T),4,1,$A401))*14)/11)*(1+INDIRECT(ADDRESS(358,COLUMN(T:T),4,1,$A401)))),0)</f>
        <v>0</v>
      </c>
      <c r="T401" s="333" cm="1">
        <f t="array" aca="1" ref="T401" ca="1">IFERROR(IFERROR(Resumo_Horas!T401/INDIRECT(ADDRESS(7,COLUMN(U:U),4,1,Resumo_Horas!$A401)),0)*(((INDIRECT(ADDRESS(357,COLUMN(U:U),4,1,$A401))*14)/11)*(1+INDIRECT(ADDRESS(358,COLUMN(U:U),4,1,$A401)))),0)</f>
        <v>0</v>
      </c>
      <c r="U401" s="333" cm="1">
        <f t="array" aca="1" ref="U401" ca="1">IFERROR(IFERROR(Resumo_Horas!U401/INDIRECT(ADDRESS(7,COLUMN(V:V),4,1,Resumo_Horas!$A401)),0)*(((INDIRECT(ADDRESS(357,COLUMN(V:V),4,1,$A401))*14)/11)*(1+INDIRECT(ADDRESS(358,COLUMN(V:V),4,1,$A401)))),0)</f>
        <v>0</v>
      </c>
      <c r="V401" s="333" cm="1">
        <f t="array" aca="1" ref="V401" ca="1">IFERROR(IFERROR(Resumo_Horas!V401/INDIRECT(ADDRESS(7,COLUMN(W:W),4,1,Resumo_Horas!$A401)),0)*(((INDIRECT(ADDRESS(357,COLUMN(W:W),4,1,$A401))*14)/11)*(1+INDIRECT(ADDRESS(358,COLUMN(W:W),4,1,$A401)))),0)</f>
        <v>0</v>
      </c>
      <c r="W401" s="333" cm="1">
        <f t="array" aca="1" ref="W401" ca="1">IFERROR(IFERROR(Resumo_Horas!W401/INDIRECT(ADDRESS(7,COLUMN(X:X),4,1,Resumo_Horas!$A401)),0)*(((INDIRECT(ADDRESS(357,COLUMN(X:X),4,1,$A401))*14)/11)*(1+INDIRECT(ADDRESS(358,COLUMN(X:X),4,1,$A401)))),0)</f>
        <v>0</v>
      </c>
      <c r="X401" s="333" cm="1">
        <f t="array" aca="1" ref="X401" ca="1">IFERROR(IFERROR(Resumo_Horas!X401/INDIRECT(ADDRESS(7,COLUMN(Y:Y),4,1,Resumo_Horas!$A401)),0)*(((INDIRECT(ADDRESS(357,COLUMN(Y:Y),4,1,$A401))*14)/11)*(1+INDIRECT(ADDRESS(358,COLUMN(Y:Y),4,1,$A401)))),0)</f>
        <v>0</v>
      </c>
      <c r="Y401" s="333" cm="1">
        <f t="array" aca="1" ref="Y401" ca="1">IFERROR(IFERROR(Resumo_Horas!Y401/INDIRECT(ADDRESS(7,COLUMN(Z:Z),4,1,Resumo_Horas!$A401)),0)*(((INDIRECT(ADDRESS(357,COLUMN(Z:Z),4,1,$A401))*14)/11)*(1+INDIRECT(ADDRESS(358,COLUMN(Z:Z),4,1,$A401)))),0)</f>
        <v>0</v>
      </c>
      <c r="Z401" s="333" cm="1">
        <f t="array" aca="1" ref="Z401" ca="1">IFERROR(IFERROR(Resumo_Horas!Z401/INDIRECT(ADDRESS(7,COLUMN(AA:AA),4,1,Resumo_Horas!$A401)),0)*(((INDIRECT(ADDRESS(357,COLUMN(AA:AA),4,1,$A401))*14)/11)*(1+INDIRECT(ADDRESS(358,COLUMN(AA:AA),4,1,$A401)))),0)</f>
        <v>0</v>
      </c>
      <c r="AA401" s="333" cm="1">
        <f t="array" aca="1" ref="AA401" ca="1">IFERROR(IFERROR(Resumo_Horas!AA401/INDIRECT(ADDRESS(7,COLUMN(AB:AB),4,1,Resumo_Horas!$A401)),0)*(((INDIRECT(ADDRESS(357,COLUMN(AB:AB),4,1,$A401))*14)/11)*(1+INDIRECT(ADDRESS(358,COLUMN(AB:AB),4,1,$A401)))),0)</f>
        <v>0</v>
      </c>
      <c r="AB401" s="333" cm="1">
        <f t="array" aca="1" ref="AB401" ca="1">IFERROR(IFERROR(Resumo_Horas!AB401/INDIRECT(ADDRESS(7,COLUMN(AC:AC),4,1,Resumo_Horas!$A401)),0)*(((INDIRECT(ADDRESS(357,COLUMN(AC:AC),4,1,$A401))*14)/11)*(1+INDIRECT(ADDRESS(358,COLUMN(AC:AC),4,1,$A401)))),0)</f>
        <v>0</v>
      </c>
      <c r="AC401" s="333" cm="1">
        <f t="array" aca="1" ref="AC401" ca="1">IFERROR(IFERROR(Resumo_Horas!AC401/INDIRECT(ADDRESS(7,COLUMN(AD:AD),4,1,Resumo_Horas!$A401)),0)*(((INDIRECT(ADDRESS(357,COLUMN(AD:AD),4,1,$A401))*14)/11)*(1+INDIRECT(ADDRESS(358,COLUMN(AD:AD),4,1,$A401)))),0)</f>
        <v>0</v>
      </c>
      <c r="AD401" s="333" cm="1">
        <f t="array" aca="1" ref="AD401" ca="1">IFERROR(IFERROR(Resumo_Horas!AD401/INDIRECT(ADDRESS(7,COLUMN(AE:AE),4,1,Resumo_Horas!$A401)),0)*(((INDIRECT(ADDRESS(357,COLUMN(AE:AE),4,1,$A401))*14)/11)*(1+INDIRECT(ADDRESS(358,COLUMN(AE:AE),4,1,$A401)))),0)</f>
        <v>0</v>
      </c>
      <c r="AE401" s="333" cm="1">
        <f t="array" aca="1" ref="AE401" ca="1">IFERROR(IFERROR(Resumo_Horas!AE401/INDIRECT(ADDRESS(7,COLUMN(AF:AF),4,1,Resumo_Horas!$A401)),0)*(((INDIRECT(ADDRESS(357,COLUMN(AF:AF),4,1,$A401))*14)/11)*(1+INDIRECT(ADDRESS(358,COLUMN(AF:AF),4,1,$A401)))),0)</f>
        <v>0</v>
      </c>
      <c r="AF401" s="333" cm="1">
        <f t="array" aca="1" ref="AF401" ca="1">IFERROR(IFERROR(Resumo_Horas!AF401/INDIRECT(ADDRESS(7,COLUMN(AG:AG),4,1,Resumo_Horas!$A401)),0)*(((INDIRECT(ADDRESS(357,COLUMN(AG:AG),4,1,$A401))*14)/11)*(1+INDIRECT(ADDRESS(358,COLUMN(AG:AG),4,1,$A401)))),0)</f>
        <v>0</v>
      </c>
      <c r="AG401" s="333" cm="1">
        <f t="array" aca="1" ref="AG401" ca="1">IFERROR(IFERROR(Resumo_Horas!AG401/INDIRECT(ADDRESS(7,COLUMN(AH:AH),4,1,Resumo_Horas!$A401)),0)*(((INDIRECT(ADDRESS(357,COLUMN(AH:AH),4,1,$A401))*14)/11)*(1+INDIRECT(ADDRESS(358,COLUMN(AH:AH),4,1,$A401)))),0)</f>
        <v>0</v>
      </c>
      <c r="AH401" s="333" cm="1">
        <f t="array" aca="1" ref="AH401" ca="1">IFERROR(IFERROR(Resumo_Horas!AH401/INDIRECT(ADDRESS(7,COLUMN(AI:AI),4,1,Resumo_Horas!$A401)),0)*(((INDIRECT(ADDRESS(357,COLUMN(AI:AI),4,1,$A401))*14)/11)*(1+INDIRECT(ADDRESS(358,COLUMN(AI:AI),4,1,$A401)))),0)</f>
        <v>0</v>
      </c>
      <c r="AI401" s="333" cm="1">
        <f t="array" aca="1" ref="AI401" ca="1">IFERROR(IFERROR(Resumo_Horas!AI401/INDIRECT(ADDRESS(7,COLUMN(AJ:AJ),4,1,Resumo_Horas!$A401)),0)*(((INDIRECT(ADDRESS(357,COLUMN(AJ:AJ),4,1,$A401))*14)/11)*(1+INDIRECT(ADDRESS(358,COLUMN(AJ:AJ),4,1,$A401)))),0)</f>
        <v>0</v>
      </c>
      <c r="AJ401" s="333" cm="1">
        <f t="array" aca="1" ref="AJ401" ca="1">IFERROR(IFERROR(Resumo_Horas!AJ401/INDIRECT(ADDRESS(7,COLUMN(AK:AK),4,1,Resumo_Horas!$A401)),0)*(((INDIRECT(ADDRESS(357,COLUMN(AK:AK),4,1,$A401))*14)/11)*(1+INDIRECT(ADDRESS(358,COLUMN(AK:AK),4,1,$A401)))),0)</f>
        <v>0</v>
      </c>
      <c r="AK401" s="333" cm="1">
        <f t="array" aca="1" ref="AK401" ca="1">IFERROR(IFERROR(Resumo_Horas!AK401/INDIRECT(ADDRESS(7,COLUMN(AL:AL),4,1,Resumo_Horas!$A401)),0)*(((INDIRECT(ADDRESS(357,COLUMN(AL:AL),4,1,$A401))*14)/11)*(1+INDIRECT(ADDRESS(358,COLUMN(AL:AL),4,1,$A401)))),0)</f>
        <v>0</v>
      </c>
      <c r="AL401" s="333" cm="1">
        <f t="array" aca="1" ref="AL401" ca="1">IFERROR(IFERROR(Resumo_Horas!AL401/INDIRECT(ADDRESS(7,COLUMN(AM:AM),4,1,Resumo_Horas!$A401)),0)*(((INDIRECT(ADDRESS(357,COLUMN(AM:AM),4,1,$A401))*14)/11)*(1+INDIRECT(ADDRESS(358,COLUMN(AM:AM),4,1,$A401)))),0)</f>
        <v>0</v>
      </c>
      <c r="AM401" s="333" cm="1">
        <f t="array" aca="1" ref="AM401" ca="1">IFERROR(IFERROR(Resumo_Horas!AM401/INDIRECT(ADDRESS(7,COLUMN(AN:AN),4,1,Resumo_Horas!$A401)),0)*(((INDIRECT(ADDRESS(357,COLUMN(AN:AN),4,1,$A401))*14)/11)*(1+INDIRECT(ADDRESS(358,COLUMN(AN:AN),4,1,$A401)))),0)</f>
        <v>0</v>
      </c>
      <c r="AN401" s="333" cm="1">
        <f t="array" aca="1" ref="AN401" ca="1">IFERROR(IFERROR(Resumo_Horas!AN401/INDIRECT(ADDRESS(7,COLUMN(AO:AO),4,1,Resumo_Horas!$A401)),0)*(((INDIRECT(ADDRESS(357,COLUMN(AO:AO),4,1,$A401))*14)/11)*(1+INDIRECT(ADDRESS(358,COLUMN(AO:AO),4,1,$A401)))),0)</f>
        <v>0</v>
      </c>
      <c r="AO401" s="333" cm="1">
        <f t="array" aca="1" ref="AO401" ca="1">IFERROR(IFERROR(Resumo_Horas!AO401/INDIRECT(ADDRESS(7,COLUMN(AP:AP),4,1,Resumo_Horas!$A401)),0)*(((INDIRECT(ADDRESS(357,COLUMN(AP:AP),4,1,$A401))*14)/11)*(1+INDIRECT(ADDRESS(358,COLUMN(AP:AP),4,1,$A401)))),0)</f>
        <v>0</v>
      </c>
      <c r="AP401" s="333" cm="1">
        <f t="array" aca="1" ref="AP401" ca="1">IFERROR(IFERROR(Resumo_Horas!AP401/INDIRECT(ADDRESS(7,COLUMN(AQ:AQ),4,1,Resumo_Horas!$A401)),0)*(((INDIRECT(ADDRESS(357,COLUMN(AQ:AQ),4,1,$A401))*14)/11)*(1+INDIRECT(ADDRESS(358,COLUMN(AQ:AQ),4,1,$A401)))),0)</f>
        <v>0</v>
      </c>
      <c r="AQ401" s="333" cm="1">
        <f t="array" aca="1" ref="AQ401" ca="1">IFERROR(IFERROR(Resumo_Horas!AQ401/INDIRECT(ADDRESS(7,COLUMN(AR:AR),4,1,Resumo_Horas!$A401)),0)*(((INDIRECT(ADDRESS(357,COLUMN(AR:AR),4,1,$A401))*14)/11)*(1+INDIRECT(ADDRESS(358,COLUMN(AR:AR),4,1,$A401)))),0)</f>
        <v>0</v>
      </c>
      <c r="AR401" s="333" cm="1">
        <f t="array" aca="1" ref="AR401" ca="1">IFERROR(IFERROR(Resumo_Horas!AR401/INDIRECT(ADDRESS(7,COLUMN(AS:AS),4,1,Resumo_Horas!$A401)),0)*(((INDIRECT(ADDRESS(357,COLUMN(AS:AS),4,1,$A401))*14)/11)*(1+INDIRECT(ADDRESS(358,COLUMN(AS:AS),4,1,$A401)))),0)</f>
        <v>0</v>
      </c>
      <c r="AS401" s="333" cm="1">
        <f t="array" aca="1" ref="AS401" ca="1">IFERROR(IFERROR(Resumo_Horas!AS401/INDIRECT(ADDRESS(7,COLUMN(AT:AT),4,1,Resumo_Horas!$A401)),0)*(((INDIRECT(ADDRESS(357,COLUMN(AT:AT),4,1,$A401))*14)/11)*(1+INDIRECT(ADDRESS(358,COLUMN(AT:AT),4,1,$A401)))),0)</f>
        <v>0</v>
      </c>
      <c r="AT401" s="333" cm="1">
        <f t="array" aca="1" ref="AT401" ca="1">IFERROR(IFERROR(Resumo_Horas!AT401/INDIRECT(ADDRESS(7,COLUMN(AU:AU),4,1,Resumo_Horas!$A401)),0)*(((INDIRECT(ADDRESS(357,COLUMN(AU:AU),4,1,$A401))*14)/11)*(1+INDIRECT(ADDRESS(358,COLUMN(AU:AU),4,1,$A401)))),0)</f>
        <v>0</v>
      </c>
      <c r="AU401" s="333" cm="1">
        <f t="array" aca="1" ref="AU401" ca="1">IFERROR(IFERROR(Resumo_Horas!AU401/INDIRECT(ADDRESS(7,COLUMN(AV:AV),4,1,Resumo_Horas!$A401)),0)*(((INDIRECT(ADDRESS(357,COLUMN(AV:AV),4,1,$A401))*14)/11)*(1+INDIRECT(ADDRESS(358,COLUMN(AV:AV),4,1,$A401)))),0)</f>
        <v>0</v>
      </c>
      <c r="AV401" s="333" cm="1">
        <f t="array" aca="1" ref="AV401" ca="1">IFERROR(IFERROR(Resumo_Horas!AV401/INDIRECT(ADDRESS(7,COLUMN(AW:AW),4,1,Resumo_Horas!$A401)),0)*(((INDIRECT(ADDRESS(357,COLUMN(AW:AW),4,1,$A401))*14)/11)*(1+INDIRECT(ADDRESS(358,COLUMN(AW:AW),4,1,$A401)))),0)</f>
        <v>0</v>
      </c>
      <c r="AW401" s="333" cm="1">
        <f t="array" aca="1" ref="AW401" ca="1">IFERROR(IFERROR(Resumo_Horas!AW401/INDIRECT(ADDRESS(7,COLUMN(AX:AX),4,1,Resumo_Horas!$A401)),0)*(((INDIRECT(ADDRESS(357,COLUMN(AX:AX),4,1,$A401))*14)/11)*(1+INDIRECT(ADDRESS(358,COLUMN(AX:AX),4,1,$A401)))),0)</f>
        <v>0</v>
      </c>
      <c r="AX401" s="333" cm="1">
        <f t="array" aca="1" ref="AX401" ca="1">IFERROR(IFERROR(Resumo_Horas!AX401/INDIRECT(ADDRESS(7,COLUMN(AY:AY),4,1,Resumo_Horas!$A401)),0)*(((INDIRECT(ADDRESS(357,COLUMN(AY:AY),4,1,$A401))*14)/11)*(1+INDIRECT(ADDRESS(358,COLUMN(AY:AY),4,1,$A401)))),0)</f>
        <v>0</v>
      </c>
      <c r="AY401" s="333" cm="1">
        <f t="array" aca="1" ref="AY401" ca="1">IFERROR(IFERROR(Resumo_Horas!AY401/INDIRECT(ADDRESS(7,COLUMN(AZ:AZ),4,1,Resumo_Horas!$A401)),0)*(((INDIRECT(ADDRESS(357,COLUMN(AZ:AZ),4,1,$A401))*14)/11)*(1+INDIRECT(ADDRESS(358,COLUMN(AZ:AZ),4,1,$A401)))),0)</f>
        <v>0</v>
      </c>
      <c r="AZ401" s="333" cm="1">
        <f t="array" aca="1" ref="AZ401" ca="1">IFERROR(IFERROR(Resumo_Horas!AZ401/INDIRECT(ADDRESS(7,COLUMN(BA:BA),4,1,Resumo_Horas!$A401)),0)*(((INDIRECT(ADDRESS(357,COLUMN(BA:BA),4,1,$A401))*14)/11)*(1+INDIRECT(ADDRESS(358,COLUMN(BA:BA),4,1,$A401)))),0)</f>
        <v>0</v>
      </c>
      <c r="BA401" s="333" cm="1">
        <f t="array" aca="1" ref="BA401" ca="1">IFERROR(IFERROR(Resumo_Horas!BA401/INDIRECT(ADDRESS(7,COLUMN(BB:BB),4,1,Resumo_Horas!$A401)),0)*(((INDIRECT(ADDRESS(357,COLUMN(BB:BB),4,1,$A401))*14)/11)*(1+INDIRECT(ADDRESS(358,COLUMN(BB:BB),4,1,$A401)))),0)</f>
        <v>0</v>
      </c>
      <c r="BB401" s="333" cm="1">
        <f t="array" aca="1" ref="BB401" ca="1">IFERROR(IFERROR(Resumo_Horas!BB401/INDIRECT(ADDRESS(7,COLUMN(BC:BC),4,1,Resumo_Horas!$A401)),0)*(((INDIRECT(ADDRESS(357,COLUMN(BC:BC),4,1,$A401))*14)/11)*(1+INDIRECT(ADDRESS(358,COLUMN(BC:BC),4,1,$A401)))),0)</f>
        <v>0</v>
      </c>
      <c r="BC401" s="333" cm="1">
        <f t="array" aca="1" ref="BC401" ca="1">IFERROR(IFERROR(Resumo_Horas!BC401/INDIRECT(ADDRESS(7,COLUMN(BD:BD),4,1,Resumo_Horas!$A401)),0)*(((INDIRECT(ADDRESS(357,COLUMN(BD:BD),4,1,$A401))*14)/11)*(1+INDIRECT(ADDRESS(358,COLUMN(BD:BD),4,1,$A401)))),0)</f>
        <v>0</v>
      </c>
      <c r="BD401" s="333" cm="1">
        <f t="array" aca="1" ref="BD401" ca="1">IFERROR(IFERROR(Resumo_Horas!BD401/INDIRECT(ADDRESS(7,COLUMN(BE:BE),4,1,Resumo_Horas!$A401)),0)*(((INDIRECT(ADDRESS(357,COLUMN(BE:BE),4,1,$A401))*14)/11)*(1+INDIRECT(ADDRESS(358,COLUMN(BE:BE),4,1,$A401)))),0)</f>
        <v>0</v>
      </c>
      <c r="BE401" s="333" cm="1">
        <f t="array" aca="1" ref="BE401" ca="1">IFERROR(IFERROR(Resumo_Horas!BE401/INDIRECT(ADDRESS(7,COLUMN(BF:BF),4,1,Resumo_Horas!$A401)),0)*(((INDIRECT(ADDRESS(357,COLUMN(BF:BF),4,1,$A401))*14)/11)*(1+INDIRECT(ADDRESS(358,COLUMN(BF:BF),4,1,$A401)))),0)</f>
        <v>0</v>
      </c>
      <c r="BF401" s="333" cm="1">
        <f t="array" aca="1" ref="BF401" ca="1">IFERROR(IFERROR(Resumo_Horas!BF401/INDIRECT(ADDRESS(7,COLUMN(BG:BG),4,1,Resumo_Horas!$A401)),0)*(((INDIRECT(ADDRESS(357,COLUMN(BG:BG),4,1,$A401))*14)/11)*(1+INDIRECT(ADDRESS(358,COLUMN(BG:BG),4,1,$A401)))),0)</f>
        <v>0</v>
      </c>
      <c r="BG401" s="333" cm="1">
        <f t="array" aca="1" ref="BG401" ca="1">IFERROR(IFERROR(Resumo_Horas!BG401/INDIRECT(ADDRESS(7,COLUMN(BH:BH),4,1,Resumo_Horas!$A401)),0)*(((INDIRECT(ADDRESS(357,COLUMN(BH:BH),4,1,$A401))*14)/11)*(1+INDIRECT(ADDRESS(358,COLUMN(BH:BH),4,1,$A401)))),0)</f>
        <v>0</v>
      </c>
      <c r="BH401" s="333" cm="1">
        <f t="array" aca="1" ref="BH401" ca="1">IFERROR(IFERROR(Resumo_Horas!BH401/INDIRECT(ADDRESS(7,COLUMN(BI:BI),4,1,Resumo_Horas!$A401)),0)*(((INDIRECT(ADDRESS(357,COLUMN(BI:BI),4,1,$A401))*14)/11)*(1+INDIRECT(ADDRESS(358,COLUMN(BI:BI),4,1,$A401)))),0)</f>
        <v>0</v>
      </c>
      <c r="BI401" s="333" cm="1">
        <f t="array" aca="1" ref="BI401" ca="1">IFERROR(IFERROR(Resumo_Horas!BI401/INDIRECT(ADDRESS(7,COLUMN(BJ:BJ),4,1,Resumo_Horas!$A401)),0)*(((INDIRECT(ADDRESS(357,COLUMN(BJ:BJ),4,1,$A401))*14)/11)*(1+INDIRECT(ADDRESS(358,COLUMN(BJ:BJ),4,1,$A401)))),0)</f>
        <v>0</v>
      </c>
      <c r="BJ401" s="333" cm="1">
        <f t="array" aca="1" ref="BJ401" ca="1">IFERROR(IFERROR(Resumo_Horas!BJ401/INDIRECT(ADDRESS(7,COLUMN(BK:BK),4,1,Resumo_Horas!$A401)),0)*(((INDIRECT(ADDRESS(357,COLUMN(BK:BK),4,1,$A401))*14)/11)*(1+INDIRECT(ADDRESS(358,COLUMN(BK:BK),4,1,$A401)))),0)</f>
        <v>0</v>
      </c>
      <c r="BK401" s="335" cm="1">
        <f t="array" aca="1" ref="BK401" ca="1">IFERROR(IFERROR(Resumo_Horas!BK401/INDIRECT(ADDRESS(7,COLUMN(BL:BL),4,1,Resumo_Horas!$A401)),0)*(((INDIRECT(ADDRESS(357,COLUMN(BL:BL),4,1,$A401))*14)/11)*(1+INDIRECT(ADDRESS(358,COLUMN(BL:BL),4,1,$A401)))),0)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4994A-9417-473D-93D4-90D694970EAB}">
  <sheetPr codeName="Folha5"/>
  <dimension ref="A1:DQ7"/>
  <sheetViews>
    <sheetView zoomScale="70" zoomScaleNormal="70" workbookViewId="0">
      <selection activeCell="N13" sqref="N13"/>
    </sheetView>
  </sheetViews>
  <sheetFormatPr defaultRowHeight="15" x14ac:dyDescent="0.25"/>
  <cols>
    <col min="1" max="1" width="19.7109375" bestFit="1" customWidth="1"/>
    <col min="2" max="70" width="10.7109375" bestFit="1" customWidth="1"/>
  </cols>
  <sheetData>
    <row r="1" spans="1:121" x14ac:dyDescent="0.25">
      <c r="A1" s="122" t="s">
        <v>48</v>
      </c>
      <c r="B1" t="s">
        <v>175</v>
      </c>
    </row>
    <row r="2" spans="1:121" x14ac:dyDescent="0.25">
      <c r="A2" s="123" t="s">
        <v>49</v>
      </c>
      <c r="B2" t="s">
        <v>176</v>
      </c>
    </row>
    <row r="3" spans="1:121" x14ac:dyDescent="0.25">
      <c r="A3" s="123"/>
    </row>
    <row r="4" spans="1:121" x14ac:dyDescent="0.25">
      <c r="A4" s="123"/>
    </row>
    <row r="6" spans="1:121" x14ac:dyDescent="0.25">
      <c r="A6" s="281" t="s">
        <v>168</v>
      </c>
      <c r="B6" s="282">
        <v>44197</v>
      </c>
      <c r="C6" s="282">
        <v>44228</v>
      </c>
      <c r="D6" s="282">
        <v>44256</v>
      </c>
      <c r="E6" s="282">
        <v>44287</v>
      </c>
      <c r="F6" s="282">
        <v>44317</v>
      </c>
      <c r="G6" s="282">
        <v>44348</v>
      </c>
      <c r="H6" s="282">
        <v>44378</v>
      </c>
      <c r="I6" s="282">
        <v>44409</v>
      </c>
      <c r="J6" s="282">
        <v>44440</v>
      </c>
      <c r="K6" s="282">
        <v>44470</v>
      </c>
      <c r="L6" s="282">
        <v>44501</v>
      </c>
      <c r="M6" s="282">
        <v>44531</v>
      </c>
      <c r="N6" s="282">
        <v>44562</v>
      </c>
      <c r="O6" s="282">
        <v>44593</v>
      </c>
      <c r="P6" s="282">
        <v>44621</v>
      </c>
      <c r="Q6" s="282">
        <v>44652</v>
      </c>
      <c r="R6" s="282">
        <v>44682</v>
      </c>
      <c r="S6" s="282">
        <v>44713</v>
      </c>
      <c r="T6" s="282">
        <v>44743</v>
      </c>
      <c r="U6" s="282">
        <v>44774</v>
      </c>
      <c r="V6" s="282">
        <v>44805</v>
      </c>
      <c r="W6" s="282">
        <v>44835</v>
      </c>
      <c r="X6" s="282">
        <v>44866</v>
      </c>
      <c r="Y6" s="282">
        <v>44896</v>
      </c>
      <c r="Z6" s="282">
        <v>44927</v>
      </c>
      <c r="AA6" s="282">
        <v>44958</v>
      </c>
      <c r="AB6" s="282">
        <v>44986</v>
      </c>
      <c r="AC6" s="282">
        <v>45017</v>
      </c>
      <c r="AD6" s="282">
        <v>45047</v>
      </c>
      <c r="AE6" s="282">
        <v>45078</v>
      </c>
      <c r="AF6" s="282">
        <v>45108</v>
      </c>
      <c r="AG6" s="282">
        <v>45139</v>
      </c>
      <c r="AH6" s="282">
        <v>45170</v>
      </c>
      <c r="AI6" s="282">
        <v>45200</v>
      </c>
      <c r="AJ6" s="282">
        <v>45231</v>
      </c>
      <c r="AK6" s="282">
        <v>45261</v>
      </c>
      <c r="AL6" s="282">
        <v>45292</v>
      </c>
      <c r="AM6" s="282">
        <v>45323</v>
      </c>
      <c r="AN6" s="282">
        <v>45352</v>
      </c>
      <c r="AO6" s="282">
        <v>45383</v>
      </c>
      <c r="AP6" s="282">
        <v>45413</v>
      </c>
      <c r="AQ6" s="282">
        <v>45444</v>
      </c>
      <c r="AR6" s="282">
        <v>45474</v>
      </c>
      <c r="AS6" s="282">
        <v>45505</v>
      </c>
      <c r="AT6" s="282">
        <v>45536</v>
      </c>
      <c r="AU6" s="282">
        <v>45566</v>
      </c>
      <c r="AV6" s="282">
        <v>45597</v>
      </c>
      <c r="AW6" s="282">
        <v>45627</v>
      </c>
      <c r="AX6" s="282">
        <v>45658</v>
      </c>
      <c r="AY6" s="282">
        <v>45689</v>
      </c>
      <c r="AZ6" s="282">
        <v>45717</v>
      </c>
      <c r="BA6" s="282">
        <v>45748</v>
      </c>
      <c r="BB6" s="282">
        <v>45778</v>
      </c>
      <c r="BC6" s="282">
        <v>45809</v>
      </c>
      <c r="BD6" s="282">
        <v>45839</v>
      </c>
      <c r="BE6" s="282">
        <v>45870</v>
      </c>
      <c r="BF6" s="282">
        <v>45901</v>
      </c>
      <c r="BG6" s="282">
        <v>45931</v>
      </c>
      <c r="BH6" s="282">
        <v>45962</v>
      </c>
      <c r="BI6" s="282">
        <v>45992</v>
      </c>
      <c r="BJ6" s="282">
        <v>46023</v>
      </c>
      <c r="BK6" s="282">
        <v>46054</v>
      </c>
      <c r="BL6" s="282">
        <v>46082</v>
      </c>
      <c r="BM6" s="282">
        <v>46113</v>
      </c>
      <c r="BN6" s="282">
        <v>46143</v>
      </c>
      <c r="BO6" s="282">
        <v>46174</v>
      </c>
      <c r="BP6" s="282">
        <v>46204</v>
      </c>
      <c r="BQ6" s="282">
        <v>46235</v>
      </c>
      <c r="BR6" s="282">
        <v>46266</v>
      </c>
      <c r="BS6" s="282">
        <v>46296</v>
      </c>
      <c r="BT6" s="282">
        <v>46327</v>
      </c>
      <c r="BU6" s="282">
        <v>46357</v>
      </c>
      <c r="BV6" s="282">
        <v>46388</v>
      </c>
      <c r="BW6" s="282">
        <v>46419</v>
      </c>
      <c r="BX6" s="282">
        <v>46447</v>
      </c>
      <c r="BY6" s="282">
        <v>46478</v>
      </c>
      <c r="BZ6" s="282">
        <v>46508</v>
      </c>
      <c r="CA6" s="282">
        <v>46539</v>
      </c>
      <c r="CB6" s="282">
        <v>46569</v>
      </c>
      <c r="CC6" s="282">
        <v>46600</v>
      </c>
      <c r="CD6" s="282">
        <v>46631</v>
      </c>
      <c r="CE6" s="282">
        <v>46661</v>
      </c>
      <c r="CF6" s="282">
        <v>46692</v>
      </c>
      <c r="CG6" s="282">
        <v>46722</v>
      </c>
      <c r="CH6" s="282">
        <v>46753</v>
      </c>
      <c r="CI6" s="282">
        <v>46784</v>
      </c>
      <c r="CJ6" s="282">
        <v>46813</v>
      </c>
      <c r="CK6" s="282">
        <v>46844</v>
      </c>
      <c r="CL6" s="282">
        <v>46874</v>
      </c>
      <c r="CM6" s="282">
        <v>46905</v>
      </c>
      <c r="CN6" s="282">
        <v>46935</v>
      </c>
      <c r="CO6" s="282">
        <v>46966</v>
      </c>
      <c r="CP6" s="282">
        <v>46997</v>
      </c>
      <c r="CQ6" s="282">
        <v>47027</v>
      </c>
      <c r="CR6" s="282">
        <v>47058</v>
      </c>
      <c r="CS6" s="282">
        <v>47088</v>
      </c>
      <c r="CT6" s="282">
        <v>47119</v>
      </c>
      <c r="CU6" s="282">
        <v>47150</v>
      </c>
      <c r="CV6" s="282">
        <v>47178</v>
      </c>
      <c r="CW6" s="282">
        <v>47209</v>
      </c>
      <c r="CX6" s="282">
        <v>47239</v>
      </c>
      <c r="CY6" s="282">
        <v>47270</v>
      </c>
      <c r="CZ6" s="282">
        <v>47300</v>
      </c>
      <c r="DA6" s="282">
        <v>47331</v>
      </c>
      <c r="DB6" s="282">
        <v>47362</v>
      </c>
      <c r="DC6" s="282">
        <v>47392</v>
      </c>
      <c r="DD6" s="282">
        <v>47423</v>
      </c>
      <c r="DE6" s="282">
        <v>47453</v>
      </c>
      <c r="DF6" s="282">
        <v>47484</v>
      </c>
      <c r="DG6" s="282">
        <v>47515</v>
      </c>
      <c r="DH6" s="282">
        <v>47543</v>
      </c>
      <c r="DI6" s="282">
        <v>47574</v>
      </c>
      <c r="DJ6" s="282">
        <v>47604</v>
      </c>
      <c r="DK6" s="282">
        <v>47635</v>
      </c>
      <c r="DL6" s="282">
        <v>47665</v>
      </c>
      <c r="DM6" s="282">
        <v>47696</v>
      </c>
      <c r="DN6" s="282">
        <v>47727</v>
      </c>
      <c r="DO6" s="282">
        <v>47757</v>
      </c>
      <c r="DP6" s="282">
        <v>47788</v>
      </c>
      <c r="DQ6" s="282">
        <v>47818</v>
      </c>
    </row>
    <row r="7" spans="1:121" x14ac:dyDescent="0.25">
      <c r="A7" s="281"/>
      <c r="B7" s="283">
        <v>20</v>
      </c>
      <c r="C7" s="283">
        <v>20</v>
      </c>
      <c r="D7" s="283">
        <v>23</v>
      </c>
      <c r="E7" s="283">
        <v>21</v>
      </c>
      <c r="F7" s="283">
        <v>21</v>
      </c>
      <c r="G7" s="283">
        <v>20</v>
      </c>
      <c r="H7" s="283">
        <v>22</v>
      </c>
      <c r="I7" s="283">
        <v>22</v>
      </c>
      <c r="J7" s="283">
        <v>22</v>
      </c>
      <c r="K7" s="283">
        <v>20</v>
      </c>
      <c r="L7" s="283">
        <v>21</v>
      </c>
      <c r="M7" s="283">
        <v>21</v>
      </c>
      <c r="N7" s="283">
        <v>21</v>
      </c>
      <c r="O7" s="283">
        <v>20</v>
      </c>
      <c r="P7" s="283">
        <v>23</v>
      </c>
      <c r="Q7" s="283">
        <v>19</v>
      </c>
      <c r="R7" s="283">
        <v>22</v>
      </c>
      <c r="S7" s="283">
        <v>20</v>
      </c>
      <c r="T7" s="283">
        <v>21</v>
      </c>
      <c r="U7" s="283">
        <v>22</v>
      </c>
      <c r="V7" s="283">
        <v>22</v>
      </c>
      <c r="W7" s="283">
        <v>19</v>
      </c>
      <c r="X7" s="283">
        <v>21</v>
      </c>
      <c r="Y7" s="283">
        <v>20</v>
      </c>
      <c r="Z7" s="283" t="s">
        <v>169</v>
      </c>
      <c r="AA7" s="283" t="s">
        <v>170</v>
      </c>
      <c r="AB7" s="283" t="s">
        <v>171</v>
      </c>
      <c r="AC7" s="283" t="s">
        <v>172</v>
      </c>
      <c r="AD7" s="283" t="s">
        <v>169</v>
      </c>
      <c r="AE7" s="283" t="s">
        <v>173</v>
      </c>
      <c r="AF7" s="283" t="s">
        <v>173</v>
      </c>
      <c r="AG7" s="283" t="s">
        <v>169</v>
      </c>
      <c r="AH7" s="283" t="s">
        <v>173</v>
      </c>
      <c r="AI7" s="283" t="s">
        <v>173</v>
      </c>
      <c r="AJ7" s="283" t="s">
        <v>173</v>
      </c>
      <c r="AK7" s="283" t="s">
        <v>172</v>
      </c>
      <c r="AL7" s="283" t="s">
        <v>169</v>
      </c>
      <c r="AM7" s="283" t="s">
        <v>173</v>
      </c>
      <c r="AN7" s="283" t="s">
        <v>170</v>
      </c>
      <c r="AO7" s="283" t="s">
        <v>173</v>
      </c>
      <c r="AP7" s="283" t="s">
        <v>173</v>
      </c>
      <c r="AQ7" s="283" t="s">
        <v>174</v>
      </c>
      <c r="AR7" s="283" t="s">
        <v>171</v>
      </c>
      <c r="AS7" s="283" t="s">
        <v>173</v>
      </c>
      <c r="AT7" s="283" t="s">
        <v>173</v>
      </c>
      <c r="AU7" s="283" t="s">
        <v>171</v>
      </c>
      <c r="AV7" s="283" t="s">
        <v>170</v>
      </c>
      <c r="AW7" s="283" t="s">
        <v>173</v>
      </c>
      <c r="AX7" s="283" t="s">
        <v>169</v>
      </c>
      <c r="AY7" s="283" t="s">
        <v>170</v>
      </c>
      <c r="AZ7" s="283" t="s">
        <v>173</v>
      </c>
      <c r="BA7" s="283" t="s">
        <v>170</v>
      </c>
      <c r="BB7" s="283" t="s">
        <v>173</v>
      </c>
      <c r="BC7" s="283" t="s">
        <v>174</v>
      </c>
      <c r="BD7" s="283" t="s">
        <v>171</v>
      </c>
      <c r="BE7" s="283" t="s">
        <v>170</v>
      </c>
      <c r="BF7" s="283" t="s">
        <v>169</v>
      </c>
      <c r="BG7" s="283" t="s">
        <v>171</v>
      </c>
      <c r="BH7" s="283" t="s">
        <v>170</v>
      </c>
      <c r="BI7" s="283" t="s">
        <v>170</v>
      </c>
      <c r="BJ7" s="283">
        <v>21</v>
      </c>
      <c r="BK7" s="283" t="s">
        <v>170</v>
      </c>
      <c r="BL7" s="283" t="s">
        <v>169</v>
      </c>
      <c r="BM7" s="283" t="s">
        <v>173</v>
      </c>
      <c r="BN7" s="283" t="s">
        <v>170</v>
      </c>
      <c r="BO7" s="283" t="s">
        <v>170</v>
      </c>
      <c r="BP7" s="283" t="s">
        <v>171</v>
      </c>
      <c r="BQ7" s="283" t="s">
        <v>173</v>
      </c>
      <c r="BR7" s="283" t="s">
        <v>169</v>
      </c>
      <c r="BS7" s="283" t="s">
        <v>173</v>
      </c>
      <c r="BT7" s="283" t="s">
        <v>173</v>
      </c>
      <c r="BU7" s="283" t="s">
        <v>170</v>
      </c>
      <c r="BV7" s="283">
        <v>20</v>
      </c>
      <c r="BW7" s="283" t="s">
        <v>170</v>
      </c>
      <c r="BX7" s="283" t="s">
        <v>169</v>
      </c>
      <c r="BY7" s="283" t="s">
        <v>169</v>
      </c>
      <c r="BZ7" s="283" t="s">
        <v>170</v>
      </c>
      <c r="CA7" s="283" t="s">
        <v>173</v>
      </c>
      <c r="CB7" s="283" t="s">
        <v>169</v>
      </c>
      <c r="CC7" s="283" t="s">
        <v>169</v>
      </c>
      <c r="CD7" s="283" t="s">
        <v>169</v>
      </c>
      <c r="CE7" s="283" t="s">
        <v>170</v>
      </c>
      <c r="CF7" s="283" t="s">
        <v>173</v>
      </c>
      <c r="CG7" s="283" t="s">
        <v>173</v>
      </c>
      <c r="CH7" s="283">
        <v>21</v>
      </c>
      <c r="CI7" s="283" t="s">
        <v>173</v>
      </c>
      <c r="CJ7" s="283" t="s">
        <v>171</v>
      </c>
      <c r="CK7" s="283" t="s">
        <v>172</v>
      </c>
      <c r="CL7" s="283" t="s">
        <v>169</v>
      </c>
      <c r="CM7" s="283" t="s">
        <v>173</v>
      </c>
      <c r="CN7" s="283" t="s">
        <v>173</v>
      </c>
      <c r="CO7" s="283" t="s">
        <v>169</v>
      </c>
      <c r="CP7" s="283" t="s">
        <v>173</v>
      </c>
      <c r="CQ7" s="283" t="s">
        <v>173</v>
      </c>
      <c r="CR7" s="283" t="s">
        <v>173</v>
      </c>
      <c r="CS7" s="283" t="s">
        <v>172</v>
      </c>
      <c r="CT7" s="283">
        <v>22</v>
      </c>
      <c r="CU7" s="283">
        <v>20</v>
      </c>
      <c r="CV7" s="283">
        <v>21</v>
      </c>
      <c r="CW7" s="283">
        <v>20</v>
      </c>
      <c r="CX7" s="283">
        <v>21</v>
      </c>
      <c r="CY7" s="283">
        <v>21</v>
      </c>
      <c r="CZ7" s="283">
        <v>22</v>
      </c>
      <c r="DA7" s="283">
        <v>22</v>
      </c>
      <c r="DB7" s="283">
        <v>20</v>
      </c>
      <c r="DC7" s="283">
        <v>22</v>
      </c>
      <c r="DD7" s="283">
        <v>21</v>
      </c>
      <c r="DE7" s="283">
        <v>20</v>
      </c>
      <c r="DF7" s="283">
        <v>22</v>
      </c>
      <c r="DG7" s="283">
        <v>20</v>
      </c>
      <c r="DH7" s="283">
        <v>21</v>
      </c>
      <c r="DI7" s="283">
        <v>20</v>
      </c>
      <c r="DJ7" s="283">
        <v>22</v>
      </c>
      <c r="DK7" s="283">
        <v>18</v>
      </c>
      <c r="DL7" s="283">
        <v>23</v>
      </c>
      <c r="DM7" s="283">
        <v>21</v>
      </c>
      <c r="DN7" s="283">
        <v>21</v>
      </c>
      <c r="DO7" s="283">
        <v>23</v>
      </c>
      <c r="DP7" s="283">
        <v>20</v>
      </c>
      <c r="DQ7" s="283">
        <v>21</v>
      </c>
    </row>
  </sheetData>
  <pageMargins left="0.7" right="0.7" top="0.75" bottom="0.75" header="0.3" footer="0.3"/>
  <ignoredErrors>
    <ignoredError sqref="Z7:AK7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9063-E1C2-4B02-B4A4-6510869847C0}">
  <sheetPr codeName="Folha7">
    <pageSetUpPr autoPageBreaks="0"/>
  </sheetPr>
  <dimension ref="A1:BO366"/>
  <sheetViews>
    <sheetView showGridLines="0" topLeftCell="B1" zoomScale="85" zoomScaleNormal="85" workbookViewId="0">
      <pane ySplit="4" topLeftCell="A9" activePane="bottomLeft" state="frozen"/>
      <selection pane="bottomLeft" activeCell="AV6" sqref="AV6"/>
    </sheetView>
  </sheetViews>
  <sheetFormatPr defaultColWidth="9.140625" defaultRowHeight="12.75" outlineLevelRow="1" x14ac:dyDescent="0.2"/>
  <cols>
    <col min="1" max="1" width="15.42578125" style="22" hidden="1" customWidth="1"/>
    <col min="2" max="2" width="10.7109375" style="22" customWidth="1"/>
    <col min="3" max="3" width="11.7109375" style="22" bestFit="1" customWidth="1"/>
    <col min="4" max="4" width="23.140625" style="22" bestFit="1" customWidth="1"/>
    <col min="5" max="64" width="10.28515625" style="22" customWidth="1"/>
    <col min="65" max="16384" width="9.140625" style="22"/>
  </cols>
  <sheetData>
    <row r="1" spans="1:67" s="21" customFormat="1" ht="13.5" thickBot="1" x14ac:dyDescent="0.25">
      <c r="A1" s="287">
        <v>1</v>
      </c>
      <c r="B1" s="287">
        <v>1</v>
      </c>
      <c r="C1" s="287">
        <v>1</v>
      </c>
      <c r="D1" s="287">
        <v>1</v>
      </c>
      <c r="E1" s="287">
        <f>IF(AND(E4&gt;=Cronograma!$AR$3,'1. TBD'!E4&lt;=Cronograma!$AU$3),1,0)</f>
        <v>0</v>
      </c>
      <c r="F1" s="287">
        <f>IF(AND(F4&gt;=Cronograma!$AR$3,'1. TBD'!F4&lt;=Cronograma!$AU$3),1,0)</f>
        <v>0</v>
      </c>
      <c r="G1" s="287">
        <f>IF(AND(G4&gt;=Cronograma!$AR$3,'1. TBD'!G4&lt;=Cronograma!$AU$3),1,0)</f>
        <v>0</v>
      </c>
      <c r="H1" s="287">
        <f>IF(AND(H4&gt;=Cronograma!$AR$3,'1. TBD'!H4&lt;=Cronograma!$AU$3),1,0)</f>
        <v>0</v>
      </c>
      <c r="I1" s="287">
        <f>IF(AND(I4&gt;=Cronograma!$AR$3,'1. TBD'!I4&lt;=Cronograma!$AU$3),1,0)</f>
        <v>0</v>
      </c>
      <c r="J1" s="287">
        <f>IF(AND(J4&gt;=Cronograma!$AR$3,'1. TBD'!J4&lt;=Cronograma!$AU$3),1,0)</f>
        <v>0</v>
      </c>
      <c r="K1" s="287">
        <f>IF(AND(K4&gt;=Cronograma!$AR$3,'1. TBD'!K4&lt;=Cronograma!$AU$3),1,0)</f>
        <v>0</v>
      </c>
      <c r="L1" s="287">
        <f>IF(AND(L4&gt;=Cronograma!$AR$3,'1. TBD'!L4&lt;=Cronograma!$AU$3),1,0)</f>
        <v>0</v>
      </c>
      <c r="M1" s="287">
        <f>IF(AND(M4&gt;=Cronograma!$AR$3,'1. TBD'!M4&lt;=Cronograma!$AU$3),1,0)</f>
        <v>0</v>
      </c>
      <c r="N1" s="287">
        <f>IF(AND(N4&gt;=Cronograma!$AR$3,'1. TBD'!N4&lt;=Cronograma!$AU$3),1,0)</f>
        <v>0</v>
      </c>
      <c r="O1" s="287">
        <f>IF(AND(O4&gt;=Cronograma!$AR$3,'1. TBD'!O4&lt;=Cronograma!$AU$3),1,0)</f>
        <v>0</v>
      </c>
      <c r="P1" s="287">
        <f>IF(AND(P4&gt;=Cronograma!$AR$3,'1. TBD'!P4&lt;=Cronograma!$AU$3),1,0)</f>
        <v>0</v>
      </c>
      <c r="Q1" s="287">
        <f>IF(AND(Q4&gt;=Cronograma!$AR$3,'1. TBD'!Q4&lt;=Cronograma!$AU$3),1,0)</f>
        <v>0</v>
      </c>
      <c r="R1" s="287">
        <f>IF(AND(R4&gt;=Cronograma!$AR$3,'1. TBD'!R4&lt;=Cronograma!$AU$3),1,0)</f>
        <v>0</v>
      </c>
      <c r="S1" s="287">
        <f>IF(AND(S4&gt;=Cronograma!$AR$3,'1. TBD'!S4&lt;=Cronograma!$AU$3),1,0)</f>
        <v>0</v>
      </c>
      <c r="T1" s="287">
        <f>IF(AND(T4&gt;=Cronograma!$AR$3,'1. TBD'!T4&lt;=Cronograma!$AU$3),1,0)</f>
        <v>0</v>
      </c>
      <c r="U1" s="287">
        <f>IF(AND(U4&gt;=Cronograma!$AR$3,'1. TBD'!U4&lt;=Cronograma!$AU$3),1,0)</f>
        <v>0</v>
      </c>
      <c r="V1" s="287">
        <f>IF(AND(V4&gt;=Cronograma!$AR$3,'1. TBD'!V4&lt;=Cronograma!$AU$3),1,0)</f>
        <v>0</v>
      </c>
      <c r="W1" s="287">
        <f>IF(AND(W4&gt;=Cronograma!$AR$3,'1. TBD'!W4&lt;=Cronograma!$AU$3),1,0)</f>
        <v>0</v>
      </c>
      <c r="X1" s="287">
        <f>IF(AND(X4&gt;=Cronograma!$AR$3,'1. TBD'!X4&lt;=Cronograma!$AU$3),1,0)</f>
        <v>0</v>
      </c>
      <c r="Y1" s="287">
        <f>IF(AND(Y4&gt;=Cronograma!$AR$3,'1. TBD'!Y4&lt;=Cronograma!$AU$3),1,0)</f>
        <v>0</v>
      </c>
      <c r="Z1" s="287">
        <f>IF(AND(Z4&gt;=Cronograma!$AR$3,'1. TBD'!Z4&lt;=Cronograma!$AU$3),1,0)</f>
        <v>0</v>
      </c>
      <c r="AA1" s="287">
        <f>IF(AND(AA4&gt;=Cronograma!$AR$3,'1. TBD'!AA4&lt;=Cronograma!$AU$3),1,0)</f>
        <v>0</v>
      </c>
      <c r="AB1" s="287">
        <f>IF(AND(AB4&gt;=Cronograma!$AR$3,'1. TBD'!AB4&lt;=Cronograma!$AU$3),1,0)</f>
        <v>0</v>
      </c>
      <c r="AC1" s="287">
        <f>IF(AND(AC4&gt;=Cronograma!$AR$3,'1. TBD'!AC4&lt;=Cronograma!$AU$3),1,0)</f>
        <v>0</v>
      </c>
      <c r="AD1" s="287">
        <f>IF(AND(AD4&gt;=Cronograma!$AR$3,'1. TBD'!AD4&lt;=Cronograma!$AU$3),1,0)</f>
        <v>0</v>
      </c>
      <c r="AE1" s="287">
        <f>IF(AND(AE4&gt;=Cronograma!$AR$3,'1. TBD'!AE4&lt;=Cronograma!$AU$3),1,0)</f>
        <v>0</v>
      </c>
      <c r="AF1" s="287">
        <f>IF(AND(AF4&gt;=Cronograma!$AR$3,'1. TBD'!AF4&lt;=Cronograma!$AU$3),1,0)</f>
        <v>0</v>
      </c>
      <c r="AG1" s="287">
        <f>IF(AND(AG4&gt;=Cronograma!$AR$3,'1. TBD'!AG4&lt;=Cronograma!$AU$3),1,0)</f>
        <v>0</v>
      </c>
      <c r="AH1" s="287">
        <f>IF(AND(AH4&gt;=Cronograma!$AR$3,'1. TBD'!AH4&lt;=Cronograma!$AU$3),1,0)</f>
        <v>0</v>
      </c>
      <c r="AI1" s="287">
        <f>IF(AND(AI4&gt;=Cronograma!$AR$3,'1. TBD'!AI4&lt;=Cronograma!$AU$3),1,0)</f>
        <v>0</v>
      </c>
      <c r="AJ1" s="287">
        <f>IF(AND(AJ4&gt;=Cronograma!$AR$3,'1. TBD'!AJ4&lt;=Cronograma!$AU$3),1,0)</f>
        <v>0</v>
      </c>
      <c r="AK1" s="287">
        <f>IF(AND(AK4&gt;=Cronograma!$AR$3,'1. TBD'!AK4&lt;=Cronograma!$AU$3),1,0)</f>
        <v>0</v>
      </c>
      <c r="AL1" s="287">
        <f>IF(AND(AL4&gt;=Cronograma!$AR$3,'1. TBD'!AL4&lt;=Cronograma!$AU$3),1,0)</f>
        <v>0</v>
      </c>
      <c r="AM1" s="287">
        <f>IF(AND(AM4&gt;=Cronograma!$AR$3,'1. TBD'!AM4&lt;=Cronograma!$AU$3),1,0)</f>
        <v>0</v>
      </c>
      <c r="AN1" s="287">
        <f>IF(AND(AN4&gt;=Cronograma!$AR$3,'1. TBD'!AN4&lt;=Cronograma!$AU$3),1,0)</f>
        <v>0</v>
      </c>
      <c r="AO1" s="287">
        <f>IF(AND(AO4&gt;=Cronograma!$AR$3,'1. TBD'!AO4&lt;=Cronograma!$AU$3),1,0)</f>
        <v>0</v>
      </c>
      <c r="AP1" s="287">
        <f>IF(AND(AP4&gt;=Cronograma!$AR$3,'1. TBD'!AP4&lt;=Cronograma!$AU$3),1,0)</f>
        <v>0</v>
      </c>
      <c r="AQ1" s="287">
        <f>IF(AND(AQ4&gt;=Cronograma!$AR$3,'1. TBD'!AQ4&lt;=Cronograma!$AU$3),1,0)</f>
        <v>0</v>
      </c>
      <c r="AR1" s="287">
        <f>IF(AND(AR4&gt;=Cronograma!$AR$3,'1. TBD'!AR4&lt;=Cronograma!$AU$3),1,0)</f>
        <v>0</v>
      </c>
      <c r="AS1" s="287">
        <f>IF(AND(AS4&gt;=Cronograma!$AR$3,'1. TBD'!AS4&lt;=Cronograma!$AU$3),1,0)</f>
        <v>0</v>
      </c>
      <c r="AT1" s="287">
        <f>IF(AND(AT4&gt;=Cronograma!$AR$3,'1. TBD'!AT4&lt;=Cronograma!$AU$3),1,0)</f>
        <v>0</v>
      </c>
      <c r="AU1" s="287">
        <f>IF(AND(AU4&gt;=Cronograma!$AR$3,'1. TBD'!AU4&lt;=Cronograma!$AU$3),1,0)</f>
        <v>0</v>
      </c>
      <c r="AV1" s="287">
        <f>IF(AND(AV4&gt;=Cronograma!$AR$3,'1. TBD'!AV4&lt;=Cronograma!$AU$3),1,0)</f>
        <v>0</v>
      </c>
      <c r="AW1" s="287">
        <f>IF(AND(AW4&gt;=Cronograma!$AR$3,'1. TBD'!AW4&lt;=Cronograma!$AU$3),1,0)</f>
        <v>0</v>
      </c>
      <c r="AX1" s="287">
        <f>IF(AND(AX4&gt;=Cronograma!$AR$3,'1. TBD'!AX4&lt;=Cronograma!$AU$3),1,0)</f>
        <v>0</v>
      </c>
      <c r="AY1" s="287">
        <f>IF(AND(AY4&gt;=Cronograma!$AR$3,'1. TBD'!AY4&lt;=Cronograma!$AU$3),1,0)</f>
        <v>0</v>
      </c>
      <c r="AZ1" s="287">
        <f>IF(AND(AZ4&gt;=Cronograma!$AR$3,'1. TBD'!AZ4&lt;=Cronograma!$AU$3),1,0)</f>
        <v>0</v>
      </c>
      <c r="BA1" s="287">
        <f>IF(AND(BA4&gt;=Cronograma!$AR$3,'1. TBD'!BA4&lt;=Cronograma!$AU$3),1,0)</f>
        <v>0</v>
      </c>
      <c r="BB1" s="287">
        <f>IF(AND(BB4&gt;=Cronograma!$AR$3,'1. TBD'!BB4&lt;=Cronograma!$AU$3),1,0)</f>
        <v>0</v>
      </c>
      <c r="BC1" s="287">
        <f>IF(AND(BC4&gt;=Cronograma!$AR$3,'1. TBD'!BC4&lt;=Cronograma!$AU$3),1,0)</f>
        <v>0</v>
      </c>
    </row>
    <row r="2" spans="1:67" ht="19.5" thickBot="1" x14ac:dyDescent="0.45">
      <c r="A2" s="288">
        <v>1</v>
      </c>
      <c r="B2" s="32"/>
      <c r="C2" s="32"/>
      <c r="D2" s="33"/>
      <c r="E2" s="374" t="s">
        <v>3</v>
      </c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6"/>
      <c r="Q2" s="377" t="s">
        <v>4</v>
      </c>
      <c r="R2" s="378"/>
      <c r="S2" s="378"/>
      <c r="T2" s="378"/>
      <c r="U2" s="378"/>
      <c r="V2" s="378"/>
      <c r="W2" s="378"/>
      <c r="X2" s="378"/>
      <c r="Y2" s="378"/>
      <c r="Z2" s="378"/>
      <c r="AA2" s="378"/>
      <c r="AB2" s="379"/>
      <c r="AC2" s="377" t="s">
        <v>5</v>
      </c>
      <c r="AD2" s="378"/>
      <c r="AE2" s="378"/>
      <c r="AF2" s="378"/>
      <c r="AG2" s="378"/>
      <c r="AH2" s="378"/>
      <c r="AI2" s="378"/>
      <c r="AJ2" s="378"/>
      <c r="AK2" s="378"/>
      <c r="AL2" s="378"/>
      <c r="AM2" s="378"/>
      <c r="AN2" s="379"/>
      <c r="AO2" s="377" t="s">
        <v>130</v>
      </c>
      <c r="AP2" s="378"/>
      <c r="AQ2" s="378"/>
      <c r="AR2" s="378"/>
      <c r="AS2" s="378"/>
      <c r="AT2" s="378"/>
      <c r="AU2" s="378"/>
      <c r="AV2" s="378"/>
      <c r="AW2" s="378"/>
      <c r="AX2" s="378"/>
      <c r="AY2" s="378"/>
      <c r="AZ2" s="379"/>
      <c r="BA2" s="377" t="s">
        <v>183</v>
      </c>
      <c r="BB2" s="378"/>
      <c r="BC2" s="378"/>
      <c r="BD2" s="378"/>
      <c r="BE2" s="378"/>
      <c r="BF2" s="378"/>
      <c r="BG2" s="378"/>
      <c r="BH2" s="378"/>
      <c r="BI2" s="378"/>
      <c r="BJ2" s="378"/>
      <c r="BK2" s="378"/>
      <c r="BL2" s="379"/>
    </row>
    <row r="3" spans="1:67" ht="18.75" x14ac:dyDescent="0.4">
      <c r="A3" s="288">
        <v>1</v>
      </c>
      <c r="B3" s="32"/>
      <c r="C3" s="32"/>
      <c r="D3" s="32"/>
      <c r="E3" s="208" t="s">
        <v>11</v>
      </c>
      <c r="F3" s="209" t="s">
        <v>12</v>
      </c>
      <c r="G3" s="209" t="s">
        <v>13</v>
      </c>
      <c r="H3" s="209" t="s">
        <v>14</v>
      </c>
      <c r="I3" s="209" t="s">
        <v>15</v>
      </c>
      <c r="J3" s="209" t="s">
        <v>16</v>
      </c>
      <c r="K3" s="209" t="s">
        <v>17</v>
      </c>
      <c r="L3" s="209" t="s">
        <v>18</v>
      </c>
      <c r="M3" s="209" t="s">
        <v>19</v>
      </c>
      <c r="N3" s="209" t="s">
        <v>20</v>
      </c>
      <c r="O3" s="209" t="s">
        <v>21</v>
      </c>
      <c r="P3" s="210" t="s">
        <v>22</v>
      </c>
      <c r="Q3" s="211" t="s">
        <v>23</v>
      </c>
      <c r="R3" s="209" t="s">
        <v>24</v>
      </c>
      <c r="S3" s="209" t="s">
        <v>25</v>
      </c>
      <c r="T3" s="209" t="s">
        <v>26</v>
      </c>
      <c r="U3" s="209" t="s">
        <v>27</v>
      </c>
      <c r="V3" s="209" t="s">
        <v>28</v>
      </c>
      <c r="W3" s="209" t="s">
        <v>29</v>
      </c>
      <c r="X3" s="209" t="s">
        <v>30</v>
      </c>
      <c r="Y3" s="209" t="s">
        <v>31</v>
      </c>
      <c r="Z3" s="209" t="s">
        <v>32</v>
      </c>
      <c r="AA3" s="209" t="s">
        <v>33</v>
      </c>
      <c r="AB3" s="210" t="s">
        <v>34</v>
      </c>
      <c r="AC3" s="211" t="s">
        <v>35</v>
      </c>
      <c r="AD3" s="209" t="s">
        <v>36</v>
      </c>
      <c r="AE3" s="209" t="s">
        <v>37</v>
      </c>
      <c r="AF3" s="209" t="s">
        <v>38</v>
      </c>
      <c r="AG3" s="209" t="s">
        <v>39</v>
      </c>
      <c r="AH3" s="209" t="s">
        <v>40</v>
      </c>
      <c r="AI3" s="209" t="s">
        <v>41</v>
      </c>
      <c r="AJ3" s="209" t="s">
        <v>42</v>
      </c>
      <c r="AK3" s="209" t="s">
        <v>43</v>
      </c>
      <c r="AL3" s="209" t="s">
        <v>44</v>
      </c>
      <c r="AM3" s="209" t="s">
        <v>45</v>
      </c>
      <c r="AN3" s="210" t="s">
        <v>46</v>
      </c>
      <c r="AO3" s="211" t="s">
        <v>131</v>
      </c>
      <c r="AP3" s="209" t="s">
        <v>132</v>
      </c>
      <c r="AQ3" s="209" t="s">
        <v>133</v>
      </c>
      <c r="AR3" s="209" t="s">
        <v>134</v>
      </c>
      <c r="AS3" s="209" t="s">
        <v>135</v>
      </c>
      <c r="AT3" s="209" t="s">
        <v>136</v>
      </c>
      <c r="AU3" s="209" t="s">
        <v>137</v>
      </c>
      <c r="AV3" s="209" t="s">
        <v>138</v>
      </c>
      <c r="AW3" s="209" t="s">
        <v>139</v>
      </c>
      <c r="AX3" s="209" t="s">
        <v>140</v>
      </c>
      <c r="AY3" s="209" t="s">
        <v>141</v>
      </c>
      <c r="AZ3" s="210" t="s">
        <v>142</v>
      </c>
      <c r="BA3" s="211" t="s">
        <v>184</v>
      </c>
      <c r="BB3" s="209" t="s">
        <v>185</v>
      </c>
      <c r="BC3" s="209" t="s">
        <v>186</v>
      </c>
      <c r="BD3" s="209" t="s">
        <v>187</v>
      </c>
      <c r="BE3" s="209" t="s">
        <v>188</v>
      </c>
      <c r="BF3" s="209" t="s">
        <v>189</v>
      </c>
      <c r="BG3" s="209" t="s">
        <v>190</v>
      </c>
      <c r="BH3" s="209" t="s">
        <v>191</v>
      </c>
      <c r="BI3" s="209" t="s">
        <v>192</v>
      </c>
      <c r="BJ3" s="209" t="s">
        <v>193</v>
      </c>
      <c r="BK3" s="209" t="s">
        <v>194</v>
      </c>
      <c r="BL3" s="210" t="s">
        <v>195</v>
      </c>
    </row>
    <row r="4" spans="1:67" ht="19.5" thickBot="1" x14ac:dyDescent="0.45">
      <c r="A4" s="288">
        <v>1</v>
      </c>
      <c r="B4" s="32"/>
      <c r="C4" s="32"/>
      <c r="D4" s="34"/>
      <c r="E4" s="212">
        <f>Cronograma!G9</f>
        <v>44927</v>
      </c>
      <c r="F4" s="213">
        <f>Cronograma!H9</f>
        <v>44958</v>
      </c>
      <c r="G4" s="213">
        <f>Cronograma!I9</f>
        <v>44986</v>
      </c>
      <c r="H4" s="213">
        <f>Cronograma!J9</f>
        <v>45017</v>
      </c>
      <c r="I4" s="213">
        <f>Cronograma!K9</f>
        <v>45047</v>
      </c>
      <c r="J4" s="213">
        <f>Cronograma!L9</f>
        <v>45078</v>
      </c>
      <c r="K4" s="213">
        <f>Cronograma!M9</f>
        <v>45108</v>
      </c>
      <c r="L4" s="213">
        <f>Cronograma!N9</f>
        <v>45139</v>
      </c>
      <c r="M4" s="213">
        <f>Cronograma!O9</f>
        <v>45170</v>
      </c>
      <c r="N4" s="213">
        <f>Cronograma!P9</f>
        <v>45200</v>
      </c>
      <c r="O4" s="213">
        <f>Cronograma!Q9</f>
        <v>45231</v>
      </c>
      <c r="P4" s="214">
        <f>Cronograma!R9</f>
        <v>45261</v>
      </c>
      <c r="Q4" s="215">
        <f>Cronograma!S9</f>
        <v>45292</v>
      </c>
      <c r="R4" s="213">
        <f>Cronograma!T9</f>
        <v>45323</v>
      </c>
      <c r="S4" s="213">
        <f>Cronograma!U9</f>
        <v>45352</v>
      </c>
      <c r="T4" s="213">
        <f>Cronograma!V9</f>
        <v>45383</v>
      </c>
      <c r="U4" s="213">
        <f>Cronograma!W9</f>
        <v>45413</v>
      </c>
      <c r="V4" s="213">
        <f>Cronograma!X9</f>
        <v>45444</v>
      </c>
      <c r="W4" s="213">
        <f>Cronograma!Y9</f>
        <v>45474</v>
      </c>
      <c r="X4" s="213">
        <f>Cronograma!Z9</f>
        <v>45505</v>
      </c>
      <c r="Y4" s="213">
        <f>Cronograma!AA9</f>
        <v>45536</v>
      </c>
      <c r="Z4" s="213">
        <f>Cronograma!AB9</f>
        <v>45566</v>
      </c>
      <c r="AA4" s="213">
        <f>Cronograma!AC9</f>
        <v>45597</v>
      </c>
      <c r="AB4" s="214">
        <f>Cronograma!AD9</f>
        <v>45627</v>
      </c>
      <c r="AC4" s="215">
        <f>Cronograma!AE9</f>
        <v>45658</v>
      </c>
      <c r="AD4" s="213">
        <f>Cronograma!AF9</f>
        <v>45689</v>
      </c>
      <c r="AE4" s="213">
        <f>Cronograma!AG9</f>
        <v>45717</v>
      </c>
      <c r="AF4" s="213">
        <f>Cronograma!AH9</f>
        <v>45748</v>
      </c>
      <c r="AG4" s="213">
        <f>Cronograma!AI9</f>
        <v>45778</v>
      </c>
      <c r="AH4" s="213">
        <f>Cronograma!AJ9</f>
        <v>45809</v>
      </c>
      <c r="AI4" s="213">
        <f>Cronograma!AK9</f>
        <v>45839</v>
      </c>
      <c r="AJ4" s="213">
        <f>Cronograma!AL9</f>
        <v>45870</v>
      </c>
      <c r="AK4" s="213">
        <f>Cronograma!AM9</f>
        <v>45901</v>
      </c>
      <c r="AL4" s="213">
        <f>Cronograma!AN9</f>
        <v>45931</v>
      </c>
      <c r="AM4" s="213">
        <f>Cronograma!AO9</f>
        <v>45962</v>
      </c>
      <c r="AN4" s="214">
        <f>Cronograma!AP9</f>
        <v>45992</v>
      </c>
      <c r="AO4" s="215">
        <f>Cronograma!AQ9</f>
        <v>46023</v>
      </c>
      <c r="AP4" s="213">
        <f>Cronograma!AR9</f>
        <v>46054</v>
      </c>
      <c r="AQ4" s="213">
        <f>Cronograma!AS9</f>
        <v>46082</v>
      </c>
      <c r="AR4" s="213">
        <f>Cronograma!AT9</f>
        <v>46113</v>
      </c>
      <c r="AS4" s="213">
        <f>Cronograma!AU9</f>
        <v>46143</v>
      </c>
      <c r="AT4" s="213">
        <f>Cronograma!AV9</f>
        <v>46174</v>
      </c>
      <c r="AU4" s="213">
        <f>Cronograma!AW9</f>
        <v>46204</v>
      </c>
      <c r="AV4" s="213">
        <f>Cronograma!AX9</f>
        <v>46235</v>
      </c>
      <c r="AW4" s="213">
        <f>Cronograma!AY9</f>
        <v>46266</v>
      </c>
      <c r="AX4" s="213">
        <f>Cronograma!AZ9</f>
        <v>46296</v>
      </c>
      <c r="AY4" s="213">
        <f>Cronograma!BA9</f>
        <v>46327</v>
      </c>
      <c r="AZ4" s="214">
        <f>Cronograma!BB9</f>
        <v>46357</v>
      </c>
      <c r="BA4" s="215">
        <f>Cronograma!BC9</f>
        <v>46388</v>
      </c>
      <c r="BB4" s="213">
        <f>Cronograma!BD9</f>
        <v>46419</v>
      </c>
      <c r="BC4" s="213">
        <f>Cronograma!BE9</f>
        <v>46447</v>
      </c>
      <c r="BD4" s="213">
        <f>Cronograma!BF9</f>
        <v>46478</v>
      </c>
      <c r="BE4" s="213">
        <f>Cronograma!BG9</f>
        <v>46508</v>
      </c>
      <c r="BF4" s="213">
        <f>Cronograma!BH9</f>
        <v>46539</v>
      </c>
      <c r="BG4" s="213">
        <f>Cronograma!BI9</f>
        <v>46569</v>
      </c>
      <c r="BH4" s="213">
        <f>Cronograma!BJ9</f>
        <v>46600</v>
      </c>
      <c r="BI4" s="213">
        <f>Cronograma!BK9</f>
        <v>46631</v>
      </c>
      <c r="BJ4" s="213">
        <f>Cronograma!BL9</f>
        <v>46661</v>
      </c>
      <c r="BK4" s="213">
        <f>Cronograma!BM9</f>
        <v>46692</v>
      </c>
      <c r="BL4" s="214">
        <f>Cronograma!BN9</f>
        <v>46722</v>
      </c>
    </row>
    <row r="5" spans="1:67" ht="19.5" customHeight="1" thickBot="1" x14ac:dyDescent="0.45">
      <c r="A5" s="288">
        <v>1</v>
      </c>
      <c r="B5" s="386"/>
      <c r="C5" s="386"/>
      <c r="D5" s="90" t="s">
        <v>76</v>
      </c>
      <c r="E5" s="201"/>
      <c r="F5" s="202"/>
      <c r="G5" s="203"/>
      <c r="H5" s="203"/>
      <c r="I5" s="203"/>
      <c r="J5" s="203"/>
      <c r="K5" s="203"/>
      <c r="L5" s="203"/>
      <c r="M5" s="203"/>
      <c r="N5" s="203"/>
      <c r="O5" s="203"/>
      <c r="P5" s="204"/>
      <c r="Q5" s="205"/>
      <c r="R5" s="206"/>
      <c r="S5" s="206"/>
      <c r="T5" s="206"/>
      <c r="U5" s="206"/>
      <c r="V5" s="206"/>
      <c r="W5" s="206"/>
      <c r="X5" s="206"/>
      <c r="Y5" s="206"/>
      <c r="Z5" s="206"/>
      <c r="AA5" s="206"/>
      <c r="AB5" s="207"/>
      <c r="AC5" s="205"/>
      <c r="AD5" s="206"/>
      <c r="AE5" s="206"/>
      <c r="AF5" s="206"/>
      <c r="AG5" s="206"/>
      <c r="AH5" s="206"/>
      <c r="AI5" s="206"/>
      <c r="AJ5" s="206"/>
      <c r="AK5" s="206"/>
      <c r="AL5" s="206"/>
      <c r="AM5" s="206"/>
      <c r="AN5" s="207"/>
      <c r="AO5" s="205"/>
      <c r="AP5" s="206"/>
      <c r="AQ5" s="206"/>
      <c r="AR5" s="206"/>
      <c r="AS5" s="206"/>
      <c r="AT5" s="206"/>
      <c r="AU5" s="206"/>
      <c r="AV5" s="206"/>
      <c r="AW5" s="206"/>
      <c r="AX5" s="206"/>
      <c r="AY5" s="206"/>
      <c r="AZ5" s="207"/>
      <c r="BA5" s="205"/>
      <c r="BB5" s="206"/>
      <c r="BC5" s="206"/>
      <c r="BD5" s="206"/>
      <c r="BE5" s="206"/>
      <c r="BF5" s="206"/>
      <c r="BG5" s="206"/>
      <c r="BH5" s="206"/>
      <c r="BI5" s="206"/>
      <c r="BJ5" s="206"/>
      <c r="BK5" s="206"/>
      <c r="BL5" s="207"/>
    </row>
    <row r="6" spans="1:67" ht="36.75" thickBot="1" x14ac:dyDescent="0.45">
      <c r="A6" s="288">
        <v>1</v>
      </c>
      <c r="B6" s="386"/>
      <c r="C6" s="386"/>
      <c r="D6" s="90" t="s">
        <v>77</v>
      </c>
      <c r="E6" s="284">
        <f>Atividades!$I3</f>
        <v>0</v>
      </c>
      <c r="F6" s="285">
        <f>Atividades!$I4</f>
        <v>0</v>
      </c>
      <c r="G6" s="285">
        <f>Atividades!$I5</f>
        <v>0</v>
      </c>
      <c r="H6" s="285">
        <f>Atividades!$I6</f>
        <v>0</v>
      </c>
      <c r="I6" s="285">
        <f>Atividades!$I7</f>
        <v>0</v>
      </c>
      <c r="J6" s="285">
        <f>Atividades!$I8</f>
        <v>0</v>
      </c>
      <c r="K6" s="285">
        <f>Atividades!$I9</f>
        <v>0</v>
      </c>
      <c r="L6" s="285">
        <f>Atividades!$I10</f>
        <v>0</v>
      </c>
      <c r="M6" s="285">
        <f>Atividades!$I11</f>
        <v>0</v>
      </c>
      <c r="N6" s="285">
        <f>Atividades!$I12</f>
        <v>0</v>
      </c>
      <c r="O6" s="285">
        <f>Atividades!$I13</f>
        <v>0</v>
      </c>
      <c r="P6" s="51">
        <f>Atividades!$I14</f>
        <v>0</v>
      </c>
      <c r="Q6" s="284">
        <f>Atividades!$K3</f>
        <v>0</v>
      </c>
      <c r="R6" s="285">
        <f>Atividades!$K4</f>
        <v>0</v>
      </c>
      <c r="S6" s="285">
        <f>Atividades!$K5</f>
        <v>0</v>
      </c>
      <c r="T6" s="285">
        <f>Atividades!$K6</f>
        <v>0</v>
      </c>
      <c r="U6" s="285">
        <f>Atividades!$K7</f>
        <v>0</v>
      </c>
      <c r="V6" s="285">
        <f>Atividades!$K8</f>
        <v>0</v>
      </c>
      <c r="W6" s="285">
        <f>Atividades!$K9</f>
        <v>0</v>
      </c>
      <c r="X6" s="285">
        <f>Atividades!$K10</f>
        <v>0</v>
      </c>
      <c r="Y6" s="285">
        <f>Atividades!$K11</f>
        <v>0</v>
      </c>
      <c r="Z6" s="285">
        <f>Atividades!$K12</f>
        <v>0</v>
      </c>
      <c r="AA6" s="285">
        <f>Atividades!$K13</f>
        <v>0</v>
      </c>
      <c r="AB6" s="51">
        <f>Atividades!$K14</f>
        <v>0</v>
      </c>
      <c r="AC6" s="284">
        <f>Atividades!$M3</f>
        <v>0</v>
      </c>
      <c r="AD6" s="285">
        <f>Atividades!$M4</f>
        <v>0</v>
      </c>
      <c r="AE6" s="285">
        <f>Atividades!$M5</f>
        <v>0</v>
      </c>
      <c r="AF6" s="285">
        <f>Atividades!$M6</f>
        <v>0</v>
      </c>
      <c r="AG6" s="285">
        <f>Atividades!$M7</f>
        <v>0</v>
      </c>
      <c r="AH6" s="285">
        <f>Atividades!$M8</f>
        <v>0</v>
      </c>
      <c r="AI6" s="285">
        <f>Atividades!$M9</f>
        <v>0</v>
      </c>
      <c r="AJ6" s="285">
        <f>Atividades!$M10</f>
        <v>0</v>
      </c>
      <c r="AK6" s="285">
        <f>Atividades!$M11</f>
        <v>0</v>
      </c>
      <c r="AL6" s="285">
        <f>Atividades!$M12</f>
        <v>0</v>
      </c>
      <c r="AM6" s="285">
        <f>Atividades!$M13</f>
        <v>0</v>
      </c>
      <c r="AN6" s="51">
        <f>Atividades!$M14</f>
        <v>0</v>
      </c>
      <c r="AO6" s="284">
        <f>Atividades!$O3</f>
        <v>0</v>
      </c>
      <c r="AP6" s="285">
        <f>Atividades!$O4</f>
        <v>0</v>
      </c>
      <c r="AQ6" s="285">
        <f>Atividades!$O5</f>
        <v>0</v>
      </c>
      <c r="AR6" s="285">
        <f>Atividades!$O6</f>
        <v>0</v>
      </c>
      <c r="AS6" s="285">
        <f>Atividades!$O7</f>
        <v>0</v>
      </c>
      <c r="AT6" s="285">
        <f>Atividades!$O8</f>
        <v>0</v>
      </c>
      <c r="AU6" s="285">
        <f>Atividades!$O9</f>
        <v>0</v>
      </c>
      <c r="AV6" s="285">
        <f>Atividades!$O10</f>
        <v>0</v>
      </c>
      <c r="AW6" s="285">
        <f>Atividades!$O11</f>
        <v>0</v>
      </c>
      <c r="AX6" s="285">
        <f>Atividades!$O12</f>
        <v>0</v>
      </c>
      <c r="AY6" s="285">
        <f>Atividades!$O13</f>
        <v>0</v>
      </c>
      <c r="AZ6" s="51">
        <f>Atividades!$O14</f>
        <v>0</v>
      </c>
      <c r="BA6" s="284">
        <f>Atividades!$Q3</f>
        <v>0</v>
      </c>
      <c r="BB6" s="285">
        <f>Atividades!$Q4</f>
        <v>0</v>
      </c>
      <c r="BC6" s="285">
        <f>Atividades!$Q5</f>
        <v>0</v>
      </c>
      <c r="BD6" s="285">
        <f>Atividades!$Q6</f>
        <v>0</v>
      </c>
      <c r="BE6" s="285">
        <f>Atividades!$Q7</f>
        <v>0</v>
      </c>
      <c r="BF6" s="285">
        <f>Atividades!$Q8</f>
        <v>0</v>
      </c>
      <c r="BG6" s="285">
        <f>Atividades!$Q9</f>
        <v>0</v>
      </c>
      <c r="BH6" s="285">
        <f>Atividades!$Q10</f>
        <v>0</v>
      </c>
      <c r="BI6" s="285">
        <f>Atividades!$Q11</f>
        <v>0</v>
      </c>
      <c r="BJ6" s="285">
        <f>Atividades!$Q12</f>
        <v>0</v>
      </c>
      <c r="BK6" s="285">
        <f>Atividades!$Q13</f>
        <v>0</v>
      </c>
      <c r="BL6" s="51">
        <f>Atividades!$Q14</f>
        <v>0</v>
      </c>
    </row>
    <row r="7" spans="1:67" ht="33.75" customHeight="1" thickBot="1" x14ac:dyDescent="0.45">
      <c r="A7" s="288">
        <v>1</v>
      </c>
      <c r="B7" s="386"/>
      <c r="C7" s="386"/>
      <c r="D7" s="90" t="s">
        <v>78</v>
      </c>
      <c r="E7" s="93">
        <f>E5*E6</f>
        <v>0</v>
      </c>
      <c r="F7" s="25">
        <f t="shared" ref="F7:AN7" si="0">F5*F6</f>
        <v>0</v>
      </c>
      <c r="G7" s="25">
        <f t="shared" si="0"/>
        <v>0</v>
      </c>
      <c r="H7" s="25">
        <f t="shared" si="0"/>
        <v>0</v>
      </c>
      <c r="I7" s="25">
        <f t="shared" si="0"/>
        <v>0</v>
      </c>
      <c r="J7" s="25">
        <f t="shared" si="0"/>
        <v>0</v>
      </c>
      <c r="K7" s="25">
        <f t="shared" si="0"/>
        <v>0</v>
      </c>
      <c r="L7" s="25">
        <f t="shared" si="0"/>
        <v>0</v>
      </c>
      <c r="M7" s="25">
        <f t="shared" si="0"/>
        <v>0</v>
      </c>
      <c r="N7" s="25">
        <f t="shared" si="0"/>
        <v>0</v>
      </c>
      <c r="O7" s="25">
        <f t="shared" si="0"/>
        <v>0</v>
      </c>
      <c r="P7" s="51">
        <f t="shared" si="0"/>
        <v>0</v>
      </c>
      <c r="Q7" s="223">
        <f t="shared" si="0"/>
        <v>0</v>
      </c>
      <c r="R7" s="222">
        <f t="shared" si="0"/>
        <v>0</v>
      </c>
      <c r="S7" s="25">
        <f t="shared" si="0"/>
        <v>0</v>
      </c>
      <c r="T7" s="25">
        <f t="shared" si="0"/>
        <v>0</v>
      </c>
      <c r="U7" s="25">
        <f t="shared" si="0"/>
        <v>0</v>
      </c>
      <c r="V7" s="25">
        <f t="shared" si="0"/>
        <v>0</v>
      </c>
      <c r="W7" s="25">
        <f t="shared" si="0"/>
        <v>0</v>
      </c>
      <c r="X7" s="25">
        <f t="shared" si="0"/>
        <v>0</v>
      </c>
      <c r="Y7" s="25">
        <f t="shared" si="0"/>
        <v>0</v>
      </c>
      <c r="Z7" s="25">
        <f t="shared" si="0"/>
        <v>0</v>
      </c>
      <c r="AA7" s="25">
        <f t="shared" si="0"/>
        <v>0</v>
      </c>
      <c r="AB7" s="51">
        <f t="shared" si="0"/>
        <v>0</v>
      </c>
      <c r="AC7" s="50">
        <f t="shared" si="0"/>
        <v>0</v>
      </c>
      <c r="AD7" s="25">
        <f t="shared" si="0"/>
        <v>0</v>
      </c>
      <c r="AE7" s="25">
        <f t="shared" si="0"/>
        <v>0</v>
      </c>
      <c r="AF7" s="25">
        <f t="shared" si="0"/>
        <v>0</v>
      </c>
      <c r="AG7" s="25">
        <f t="shared" si="0"/>
        <v>0</v>
      </c>
      <c r="AH7" s="25">
        <f t="shared" si="0"/>
        <v>0</v>
      </c>
      <c r="AI7" s="25">
        <f t="shared" si="0"/>
        <v>0</v>
      </c>
      <c r="AJ7" s="25">
        <f t="shared" si="0"/>
        <v>0</v>
      </c>
      <c r="AK7" s="25">
        <f t="shared" si="0"/>
        <v>0</v>
      </c>
      <c r="AL7" s="25">
        <f t="shared" si="0"/>
        <v>0</v>
      </c>
      <c r="AM7" s="25">
        <f t="shared" si="0"/>
        <v>0</v>
      </c>
      <c r="AN7" s="51">
        <f t="shared" si="0"/>
        <v>0</v>
      </c>
      <c r="AO7" s="50">
        <f t="shared" ref="AO7:AZ7" si="1">AO5*AO6</f>
        <v>0</v>
      </c>
      <c r="AP7" s="25">
        <f t="shared" si="1"/>
        <v>0</v>
      </c>
      <c r="AQ7" s="25">
        <f t="shared" si="1"/>
        <v>0</v>
      </c>
      <c r="AR7" s="25">
        <f t="shared" si="1"/>
        <v>0</v>
      </c>
      <c r="AS7" s="25">
        <f t="shared" si="1"/>
        <v>0</v>
      </c>
      <c r="AT7" s="25">
        <f t="shared" si="1"/>
        <v>0</v>
      </c>
      <c r="AU7" s="25">
        <f t="shared" si="1"/>
        <v>0</v>
      </c>
      <c r="AV7" s="25">
        <f t="shared" si="1"/>
        <v>0</v>
      </c>
      <c r="AW7" s="25">
        <f t="shared" si="1"/>
        <v>0</v>
      </c>
      <c r="AX7" s="25">
        <f t="shared" si="1"/>
        <v>0</v>
      </c>
      <c r="AY7" s="25">
        <f t="shared" si="1"/>
        <v>0</v>
      </c>
      <c r="AZ7" s="51">
        <f t="shared" si="1"/>
        <v>0</v>
      </c>
      <c r="BA7" s="50">
        <f t="shared" ref="BA7:BL7" si="2">BA5*BA6</f>
        <v>0</v>
      </c>
      <c r="BB7" s="25">
        <f t="shared" si="2"/>
        <v>0</v>
      </c>
      <c r="BC7" s="25">
        <f t="shared" si="2"/>
        <v>0</v>
      </c>
      <c r="BD7" s="25">
        <f t="shared" si="2"/>
        <v>0</v>
      </c>
      <c r="BE7" s="25">
        <f t="shared" si="2"/>
        <v>0</v>
      </c>
      <c r="BF7" s="25">
        <f t="shared" si="2"/>
        <v>0</v>
      </c>
      <c r="BG7" s="25">
        <f t="shared" si="2"/>
        <v>0</v>
      </c>
      <c r="BH7" s="25">
        <f t="shared" si="2"/>
        <v>0</v>
      </c>
      <c r="BI7" s="25">
        <f t="shared" si="2"/>
        <v>0</v>
      </c>
      <c r="BJ7" s="25">
        <f t="shared" si="2"/>
        <v>0</v>
      </c>
      <c r="BK7" s="25">
        <f t="shared" si="2"/>
        <v>0</v>
      </c>
      <c r="BL7" s="51">
        <f t="shared" si="2"/>
        <v>0</v>
      </c>
    </row>
    <row r="8" spans="1:67" ht="20.25" customHeight="1" x14ac:dyDescent="0.4">
      <c r="A8" s="288">
        <v>1</v>
      </c>
      <c r="B8" s="386"/>
      <c r="C8" s="386"/>
      <c r="D8" s="91" t="s">
        <v>79</v>
      </c>
      <c r="E8" s="94"/>
      <c r="F8" s="27"/>
      <c r="G8" s="27"/>
      <c r="H8" s="27"/>
      <c r="I8" s="27"/>
      <c r="J8" s="27"/>
      <c r="K8" s="27"/>
      <c r="L8" s="27"/>
      <c r="M8" s="27"/>
      <c r="N8" s="27"/>
      <c r="O8" s="27"/>
      <c r="P8" s="46"/>
      <c r="Q8" s="52"/>
      <c r="R8" s="27"/>
      <c r="S8" s="27"/>
      <c r="T8" s="27"/>
      <c r="U8" s="27"/>
      <c r="V8" s="27"/>
      <c r="W8" s="27"/>
      <c r="X8" s="27"/>
      <c r="Y8" s="27"/>
      <c r="Z8" s="27"/>
      <c r="AA8" s="27"/>
      <c r="AB8" s="46"/>
      <c r="AC8" s="52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46"/>
      <c r="AO8" s="52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46"/>
      <c r="BA8" s="52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46"/>
    </row>
    <row r="9" spans="1:67" ht="20.25" customHeight="1" thickBot="1" x14ac:dyDescent="0.45">
      <c r="A9" s="288">
        <v>1</v>
      </c>
      <c r="B9" s="386"/>
      <c r="C9" s="386"/>
      <c r="D9" s="92" t="s">
        <v>80</v>
      </c>
      <c r="E9" s="94"/>
      <c r="F9" s="48"/>
      <c r="G9" s="27"/>
      <c r="H9" s="27"/>
      <c r="I9" s="27"/>
      <c r="J9" s="48"/>
      <c r="K9" s="27"/>
      <c r="L9" s="27"/>
      <c r="M9" s="27"/>
      <c r="N9" s="27"/>
      <c r="O9" s="27"/>
      <c r="P9" s="46"/>
      <c r="Q9" s="185"/>
      <c r="R9" s="48"/>
      <c r="S9" s="27"/>
      <c r="T9" s="27"/>
      <c r="U9" s="27"/>
      <c r="V9" s="48"/>
      <c r="W9" s="48"/>
      <c r="X9" s="48"/>
      <c r="Y9" s="48"/>
      <c r="Z9" s="48"/>
      <c r="AA9" s="48"/>
      <c r="AB9" s="49"/>
      <c r="AC9" s="145"/>
      <c r="AD9" s="48"/>
      <c r="AE9" s="48"/>
      <c r="AF9" s="48"/>
      <c r="AG9" s="48"/>
      <c r="AH9" s="48"/>
      <c r="AI9" s="27"/>
      <c r="AJ9" s="27"/>
      <c r="AK9" s="27"/>
      <c r="AL9" s="27"/>
      <c r="AM9" s="27"/>
      <c r="AN9" s="46"/>
      <c r="AO9" s="145"/>
      <c r="AP9" s="48"/>
      <c r="AQ9" s="48"/>
      <c r="AR9" s="48"/>
      <c r="AS9" s="48"/>
      <c r="AT9" s="48"/>
      <c r="AU9" s="27"/>
      <c r="AV9" s="27"/>
      <c r="AW9" s="27"/>
      <c r="AX9" s="27"/>
      <c r="AY9" s="27"/>
      <c r="AZ9" s="46"/>
      <c r="BA9" s="145"/>
      <c r="BB9" s="48"/>
      <c r="BC9" s="48"/>
      <c r="BD9" s="48"/>
      <c r="BE9" s="48"/>
      <c r="BF9" s="48"/>
      <c r="BG9" s="27"/>
      <c r="BH9" s="27"/>
      <c r="BI9" s="27"/>
      <c r="BJ9" s="27"/>
      <c r="BK9" s="27"/>
      <c r="BL9" s="46"/>
    </row>
    <row r="10" spans="1:67" ht="20.25" customHeight="1" thickBot="1" x14ac:dyDescent="0.45">
      <c r="A10" s="288">
        <v>1</v>
      </c>
      <c r="B10" s="386"/>
      <c r="C10" s="386"/>
      <c r="D10" s="224" t="s">
        <v>104</v>
      </c>
      <c r="E10" s="225">
        <f>IF(AND(E7&lt;&gt;0,E9&lt;E7),E129/(E7-E9),IF(AND(E7&lt;&gt;0,E9&gt;=E7),0,0))</f>
        <v>0</v>
      </c>
      <c r="F10" s="225">
        <f t="shared" ref="F10:AZ10" si="3">IF(AND(F7&lt;&gt;0,F9&lt;F7),F129/(F7-F9),IF(AND(F7&lt;&gt;0,F9&gt;=F7),0,0))</f>
        <v>0</v>
      </c>
      <c r="G10" s="225">
        <f t="shared" si="3"/>
        <v>0</v>
      </c>
      <c r="H10" s="225">
        <f t="shared" si="3"/>
        <v>0</v>
      </c>
      <c r="I10" s="225">
        <f t="shared" si="3"/>
        <v>0</v>
      </c>
      <c r="J10" s="225">
        <f t="shared" si="3"/>
        <v>0</v>
      </c>
      <c r="K10" s="225">
        <f t="shared" si="3"/>
        <v>0</v>
      </c>
      <c r="L10" s="225">
        <f t="shared" si="3"/>
        <v>0</v>
      </c>
      <c r="M10" s="225">
        <f t="shared" si="3"/>
        <v>0</v>
      </c>
      <c r="N10" s="225">
        <f t="shared" si="3"/>
        <v>0</v>
      </c>
      <c r="O10" s="225">
        <f t="shared" si="3"/>
        <v>0</v>
      </c>
      <c r="P10" s="226">
        <f t="shared" si="3"/>
        <v>0</v>
      </c>
      <c r="Q10" s="225">
        <f t="shared" si="3"/>
        <v>0</v>
      </c>
      <c r="R10" s="225">
        <f t="shared" si="3"/>
        <v>0</v>
      </c>
      <c r="S10" s="225">
        <f t="shared" si="3"/>
        <v>0</v>
      </c>
      <c r="T10" s="225">
        <f t="shared" si="3"/>
        <v>0</v>
      </c>
      <c r="U10" s="225">
        <f t="shared" si="3"/>
        <v>0</v>
      </c>
      <c r="V10" s="225">
        <f t="shared" si="3"/>
        <v>0</v>
      </c>
      <c r="W10" s="225">
        <f t="shared" si="3"/>
        <v>0</v>
      </c>
      <c r="X10" s="225">
        <f t="shared" si="3"/>
        <v>0</v>
      </c>
      <c r="Y10" s="225">
        <f t="shared" si="3"/>
        <v>0</v>
      </c>
      <c r="Z10" s="225">
        <f t="shared" si="3"/>
        <v>0</v>
      </c>
      <c r="AA10" s="225">
        <f t="shared" si="3"/>
        <v>0</v>
      </c>
      <c r="AB10" s="226">
        <f t="shared" si="3"/>
        <v>0</v>
      </c>
      <c r="AC10" s="225">
        <f t="shared" si="3"/>
        <v>0</v>
      </c>
      <c r="AD10" s="225">
        <f t="shared" si="3"/>
        <v>0</v>
      </c>
      <c r="AE10" s="225">
        <f t="shared" si="3"/>
        <v>0</v>
      </c>
      <c r="AF10" s="225">
        <f t="shared" si="3"/>
        <v>0</v>
      </c>
      <c r="AG10" s="225">
        <f t="shared" si="3"/>
        <v>0</v>
      </c>
      <c r="AH10" s="225">
        <f t="shared" si="3"/>
        <v>0</v>
      </c>
      <c r="AI10" s="225">
        <f t="shared" si="3"/>
        <v>0</v>
      </c>
      <c r="AJ10" s="225">
        <f t="shared" si="3"/>
        <v>0</v>
      </c>
      <c r="AK10" s="225">
        <f t="shared" si="3"/>
        <v>0</v>
      </c>
      <c r="AL10" s="225">
        <f t="shared" si="3"/>
        <v>0</v>
      </c>
      <c r="AM10" s="225">
        <f t="shared" si="3"/>
        <v>0</v>
      </c>
      <c r="AN10" s="226">
        <f t="shared" si="3"/>
        <v>0</v>
      </c>
      <c r="AO10" s="225">
        <f t="shared" si="3"/>
        <v>0</v>
      </c>
      <c r="AP10" s="225">
        <f t="shared" si="3"/>
        <v>0</v>
      </c>
      <c r="AQ10" s="225">
        <f t="shared" si="3"/>
        <v>0</v>
      </c>
      <c r="AR10" s="225">
        <f t="shared" si="3"/>
        <v>0</v>
      </c>
      <c r="AS10" s="225">
        <f t="shared" si="3"/>
        <v>0</v>
      </c>
      <c r="AT10" s="225">
        <f t="shared" si="3"/>
        <v>0</v>
      </c>
      <c r="AU10" s="225">
        <f t="shared" si="3"/>
        <v>0</v>
      </c>
      <c r="AV10" s="225">
        <f t="shared" si="3"/>
        <v>0</v>
      </c>
      <c r="AW10" s="225">
        <f t="shared" si="3"/>
        <v>0</v>
      </c>
      <c r="AX10" s="225">
        <f t="shared" si="3"/>
        <v>0</v>
      </c>
      <c r="AY10" s="225">
        <f t="shared" si="3"/>
        <v>0</v>
      </c>
      <c r="AZ10" s="226">
        <f t="shared" si="3"/>
        <v>0</v>
      </c>
      <c r="BA10" s="225">
        <f t="shared" ref="BA10:BL10" si="4">IF(AND(BA7&lt;&gt;0,BA9&lt;BA7),BA129/(BA7-BA9),IF(AND(BA7&lt;&gt;0,BA9&gt;=BA7),0,0))</f>
        <v>0</v>
      </c>
      <c r="BB10" s="225">
        <f t="shared" si="4"/>
        <v>0</v>
      </c>
      <c r="BC10" s="225">
        <f t="shared" si="4"/>
        <v>0</v>
      </c>
      <c r="BD10" s="225">
        <f t="shared" si="4"/>
        <v>0</v>
      </c>
      <c r="BE10" s="225">
        <f t="shared" si="4"/>
        <v>0</v>
      </c>
      <c r="BF10" s="225">
        <f t="shared" si="4"/>
        <v>0</v>
      </c>
      <c r="BG10" s="225">
        <f t="shared" si="4"/>
        <v>0</v>
      </c>
      <c r="BH10" s="225">
        <f t="shared" si="4"/>
        <v>0</v>
      </c>
      <c r="BI10" s="225">
        <f t="shared" si="4"/>
        <v>0</v>
      </c>
      <c r="BJ10" s="225">
        <f t="shared" si="4"/>
        <v>0</v>
      </c>
      <c r="BK10" s="225">
        <f t="shared" si="4"/>
        <v>0</v>
      </c>
      <c r="BL10" s="226">
        <f t="shared" si="4"/>
        <v>0</v>
      </c>
    </row>
    <row r="11" spans="1:67" s="21" customFormat="1" ht="29.25" customHeight="1" thickBot="1" x14ac:dyDescent="0.25">
      <c r="A11" s="287">
        <v>1</v>
      </c>
      <c r="B11" s="386"/>
      <c r="C11" s="386"/>
      <c r="D11" s="224" t="s">
        <v>81</v>
      </c>
      <c r="E11" s="221">
        <f>E7-E8-E9</f>
        <v>0</v>
      </c>
      <c r="F11" s="54">
        <f t="shared" ref="F11:AN11" si="5">F7-F8-F9</f>
        <v>0</v>
      </c>
      <c r="G11" s="54">
        <f t="shared" si="5"/>
        <v>0</v>
      </c>
      <c r="H11" s="54">
        <f t="shared" si="5"/>
        <v>0</v>
      </c>
      <c r="I11" s="54">
        <f t="shared" si="5"/>
        <v>0</v>
      </c>
      <c r="J11" s="54">
        <f t="shared" si="5"/>
        <v>0</v>
      </c>
      <c r="K11" s="54">
        <f t="shared" si="5"/>
        <v>0</v>
      </c>
      <c r="L11" s="54">
        <f t="shared" si="5"/>
        <v>0</v>
      </c>
      <c r="M11" s="54">
        <f>M7-M8-M9</f>
        <v>0</v>
      </c>
      <c r="N11" s="54">
        <f t="shared" si="5"/>
        <v>0</v>
      </c>
      <c r="O11" s="54">
        <f t="shared" si="5"/>
        <v>0</v>
      </c>
      <c r="P11" s="55">
        <f t="shared" si="5"/>
        <v>0</v>
      </c>
      <c r="Q11" s="221">
        <f>Q7-Q8-Q9</f>
        <v>0</v>
      </c>
      <c r="R11" s="54">
        <f t="shared" si="5"/>
        <v>0</v>
      </c>
      <c r="S11" s="54">
        <f t="shared" si="5"/>
        <v>0</v>
      </c>
      <c r="T11" s="54">
        <f t="shared" si="5"/>
        <v>0</v>
      </c>
      <c r="U11" s="54">
        <f t="shared" si="5"/>
        <v>0</v>
      </c>
      <c r="V11" s="54">
        <f t="shared" si="5"/>
        <v>0</v>
      </c>
      <c r="W11" s="54">
        <f t="shared" si="5"/>
        <v>0</v>
      </c>
      <c r="X11" s="54">
        <f t="shared" si="5"/>
        <v>0</v>
      </c>
      <c r="Y11" s="54">
        <f t="shared" si="5"/>
        <v>0</v>
      </c>
      <c r="Z11" s="54">
        <f t="shared" si="5"/>
        <v>0</v>
      </c>
      <c r="AA11" s="54">
        <f t="shared" si="5"/>
        <v>0</v>
      </c>
      <c r="AB11" s="55">
        <f t="shared" si="5"/>
        <v>0</v>
      </c>
      <c r="AC11" s="53">
        <f t="shared" si="5"/>
        <v>0</v>
      </c>
      <c r="AD11" s="54">
        <f t="shared" si="5"/>
        <v>0</v>
      </c>
      <c r="AE11" s="54">
        <f t="shared" si="5"/>
        <v>0</v>
      </c>
      <c r="AF11" s="54">
        <f t="shared" si="5"/>
        <v>0</v>
      </c>
      <c r="AG11" s="54">
        <f t="shared" si="5"/>
        <v>0</v>
      </c>
      <c r="AH11" s="54">
        <f t="shared" si="5"/>
        <v>0</v>
      </c>
      <c r="AI11" s="54">
        <f t="shared" si="5"/>
        <v>0</v>
      </c>
      <c r="AJ11" s="54">
        <f t="shared" si="5"/>
        <v>0</v>
      </c>
      <c r="AK11" s="54">
        <f t="shared" si="5"/>
        <v>0</v>
      </c>
      <c r="AL11" s="54">
        <f t="shared" si="5"/>
        <v>0</v>
      </c>
      <c r="AM11" s="54">
        <f t="shared" si="5"/>
        <v>0</v>
      </c>
      <c r="AN11" s="55">
        <f t="shared" si="5"/>
        <v>0</v>
      </c>
      <c r="AO11" s="53">
        <f t="shared" ref="AO11:AZ11" si="6">AO7-AO8-AO9</f>
        <v>0</v>
      </c>
      <c r="AP11" s="54">
        <f t="shared" si="6"/>
        <v>0</v>
      </c>
      <c r="AQ11" s="54">
        <f t="shared" si="6"/>
        <v>0</v>
      </c>
      <c r="AR11" s="54">
        <f t="shared" si="6"/>
        <v>0</v>
      </c>
      <c r="AS11" s="54">
        <f t="shared" si="6"/>
        <v>0</v>
      </c>
      <c r="AT11" s="54">
        <f t="shared" si="6"/>
        <v>0</v>
      </c>
      <c r="AU11" s="54">
        <f t="shared" si="6"/>
        <v>0</v>
      </c>
      <c r="AV11" s="54">
        <f t="shared" si="6"/>
        <v>0</v>
      </c>
      <c r="AW11" s="54">
        <f t="shared" si="6"/>
        <v>0</v>
      </c>
      <c r="AX11" s="54">
        <f t="shared" si="6"/>
        <v>0</v>
      </c>
      <c r="AY11" s="54">
        <f t="shared" si="6"/>
        <v>0</v>
      </c>
      <c r="AZ11" s="55">
        <f t="shared" si="6"/>
        <v>0</v>
      </c>
      <c r="BA11" s="53">
        <f t="shared" ref="BA11:BL11" si="7">BA7-BA8-BA9</f>
        <v>0</v>
      </c>
      <c r="BB11" s="54">
        <f t="shared" si="7"/>
        <v>0</v>
      </c>
      <c r="BC11" s="54">
        <f t="shared" si="7"/>
        <v>0</v>
      </c>
      <c r="BD11" s="54">
        <f t="shared" si="7"/>
        <v>0</v>
      </c>
      <c r="BE11" s="54">
        <f t="shared" si="7"/>
        <v>0</v>
      </c>
      <c r="BF11" s="54">
        <f t="shared" si="7"/>
        <v>0</v>
      </c>
      <c r="BG11" s="54">
        <f t="shared" si="7"/>
        <v>0</v>
      </c>
      <c r="BH11" s="54">
        <f t="shared" si="7"/>
        <v>0</v>
      </c>
      <c r="BI11" s="54">
        <f t="shared" si="7"/>
        <v>0</v>
      </c>
      <c r="BJ11" s="54">
        <f t="shared" si="7"/>
        <v>0</v>
      </c>
      <c r="BK11" s="54">
        <f t="shared" si="7"/>
        <v>0</v>
      </c>
      <c r="BL11" s="55">
        <f t="shared" si="7"/>
        <v>0</v>
      </c>
    </row>
    <row r="12" spans="1:67" ht="19.5" thickBot="1" x14ac:dyDescent="0.45">
      <c r="A12" s="288">
        <v>1</v>
      </c>
      <c r="B12" s="32"/>
      <c r="C12" s="32"/>
      <c r="D12" s="35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23"/>
      <c r="BD12" s="32"/>
      <c r="BN12" s="32"/>
      <c r="BO12" s="32"/>
    </row>
    <row r="13" spans="1:67" ht="26.25" customHeight="1" thickBot="1" x14ac:dyDescent="0.45">
      <c r="A13" s="288">
        <v>0</v>
      </c>
      <c r="B13" s="32"/>
      <c r="C13" s="32"/>
      <c r="D13" s="161" t="s">
        <v>82</v>
      </c>
      <c r="E13" s="162">
        <f>SUM(E14,E25,E36,E47,E58,E69,E80,E91,E102,E113)</f>
        <v>0</v>
      </c>
      <c r="F13" s="162">
        <f t="shared" ref="F13:AY13" si="8">SUM(F14,F25,F36,F47,F58,F69,F80,F91,F102,F113)</f>
        <v>0</v>
      </c>
      <c r="G13" s="162">
        <f t="shared" si="8"/>
        <v>0</v>
      </c>
      <c r="H13" s="162">
        <f t="shared" si="8"/>
        <v>0</v>
      </c>
      <c r="I13" s="162">
        <f t="shared" si="8"/>
        <v>0</v>
      </c>
      <c r="J13" s="162">
        <f t="shared" si="8"/>
        <v>0</v>
      </c>
      <c r="K13" s="162">
        <f t="shared" si="8"/>
        <v>0</v>
      </c>
      <c r="L13" s="162">
        <f t="shared" si="8"/>
        <v>0</v>
      </c>
      <c r="M13" s="162">
        <f t="shared" si="8"/>
        <v>0</v>
      </c>
      <c r="N13" s="162">
        <f t="shared" si="8"/>
        <v>0</v>
      </c>
      <c r="O13" s="162">
        <f t="shared" si="8"/>
        <v>0</v>
      </c>
      <c r="P13" s="162">
        <f t="shared" si="8"/>
        <v>0</v>
      </c>
      <c r="Q13" s="162">
        <f t="shared" si="8"/>
        <v>0</v>
      </c>
      <c r="R13" s="162">
        <f t="shared" si="8"/>
        <v>0</v>
      </c>
      <c r="S13" s="162">
        <f t="shared" si="8"/>
        <v>0</v>
      </c>
      <c r="T13" s="162">
        <f t="shared" si="8"/>
        <v>0</v>
      </c>
      <c r="U13" s="162">
        <f t="shared" si="8"/>
        <v>0</v>
      </c>
      <c r="V13" s="162">
        <f t="shared" si="8"/>
        <v>0</v>
      </c>
      <c r="W13" s="162">
        <f t="shared" si="8"/>
        <v>0</v>
      </c>
      <c r="X13" s="162">
        <f t="shared" si="8"/>
        <v>0</v>
      </c>
      <c r="Y13" s="162">
        <f t="shared" si="8"/>
        <v>0</v>
      </c>
      <c r="Z13" s="162">
        <f t="shared" si="8"/>
        <v>0</v>
      </c>
      <c r="AA13" s="162">
        <f t="shared" si="8"/>
        <v>0</v>
      </c>
      <c r="AB13" s="162">
        <f t="shared" si="8"/>
        <v>0</v>
      </c>
      <c r="AC13" s="162">
        <f t="shared" si="8"/>
        <v>0</v>
      </c>
      <c r="AD13" s="162">
        <f t="shared" si="8"/>
        <v>0</v>
      </c>
      <c r="AE13" s="162">
        <f t="shared" si="8"/>
        <v>0</v>
      </c>
      <c r="AF13" s="162">
        <f t="shared" si="8"/>
        <v>0</v>
      </c>
      <c r="AG13" s="162">
        <f t="shared" si="8"/>
        <v>0</v>
      </c>
      <c r="AH13" s="162">
        <f t="shared" si="8"/>
        <v>0</v>
      </c>
      <c r="AI13" s="162">
        <f t="shared" si="8"/>
        <v>0</v>
      </c>
      <c r="AJ13" s="162">
        <f t="shared" si="8"/>
        <v>0</v>
      </c>
      <c r="AK13" s="162">
        <f t="shared" si="8"/>
        <v>0</v>
      </c>
      <c r="AL13" s="162">
        <f t="shared" si="8"/>
        <v>0</v>
      </c>
      <c r="AM13" s="162">
        <f t="shared" si="8"/>
        <v>0</v>
      </c>
      <c r="AN13" s="162">
        <f t="shared" si="8"/>
        <v>0</v>
      </c>
      <c r="AO13" s="162">
        <f t="shared" si="8"/>
        <v>0</v>
      </c>
      <c r="AP13" s="162">
        <f t="shared" si="8"/>
        <v>0</v>
      </c>
      <c r="AQ13" s="162">
        <f t="shared" si="8"/>
        <v>0</v>
      </c>
      <c r="AR13" s="162">
        <f t="shared" si="8"/>
        <v>0</v>
      </c>
      <c r="AS13" s="162">
        <f t="shared" si="8"/>
        <v>0</v>
      </c>
      <c r="AT13" s="162">
        <f t="shared" si="8"/>
        <v>0</v>
      </c>
      <c r="AU13" s="162">
        <f t="shared" si="8"/>
        <v>0</v>
      </c>
      <c r="AV13" s="162">
        <f t="shared" si="8"/>
        <v>0</v>
      </c>
      <c r="AW13" s="162">
        <f t="shared" si="8"/>
        <v>0</v>
      </c>
      <c r="AX13" s="162">
        <f t="shared" si="8"/>
        <v>0</v>
      </c>
      <c r="AY13" s="162">
        <f t="shared" si="8"/>
        <v>0</v>
      </c>
      <c r="AZ13" s="162">
        <f t="shared" ref="AZ13:BK13" si="9">SUM(AZ14,AZ25,AZ36,AZ47,AZ58,AZ69,AZ80,AZ91,AZ102,AZ113)</f>
        <v>0</v>
      </c>
      <c r="BA13" s="162">
        <f t="shared" si="9"/>
        <v>0</v>
      </c>
      <c r="BB13" s="162">
        <f t="shared" si="9"/>
        <v>0</v>
      </c>
      <c r="BC13" s="162">
        <f t="shared" si="9"/>
        <v>0</v>
      </c>
      <c r="BD13" s="162">
        <f t="shared" si="9"/>
        <v>0</v>
      </c>
      <c r="BE13" s="162">
        <f t="shared" si="9"/>
        <v>0</v>
      </c>
      <c r="BF13" s="162">
        <f t="shared" si="9"/>
        <v>0</v>
      </c>
      <c r="BG13" s="162">
        <f t="shared" si="9"/>
        <v>0</v>
      </c>
      <c r="BH13" s="162">
        <f t="shared" si="9"/>
        <v>0</v>
      </c>
      <c r="BI13" s="162">
        <f t="shared" si="9"/>
        <v>0</v>
      </c>
      <c r="BJ13" s="162">
        <f t="shared" si="9"/>
        <v>0</v>
      </c>
      <c r="BK13" s="162">
        <f t="shared" si="9"/>
        <v>0</v>
      </c>
      <c r="BL13" s="171">
        <f t="shared" ref="BL13" si="10">SUM(BL14,BL25,BL36,BL47,BL58,BL69,BL80,BL91,BL102,BL113)</f>
        <v>0</v>
      </c>
      <c r="BN13" s="382" t="s">
        <v>83</v>
      </c>
      <c r="BO13" s="383"/>
    </row>
    <row r="14" spans="1:67" ht="24" thickBot="1" x14ac:dyDescent="0.25">
      <c r="A14" s="306" t="s">
        <v>196</v>
      </c>
      <c r="C14" s="233"/>
      <c r="D14" s="71" t="str">
        <f>LEFT(Atividades!A1,3)</f>
        <v/>
      </c>
      <c r="E14" s="72">
        <f>SUM(E15:E24)</f>
        <v>0</v>
      </c>
      <c r="F14" s="72">
        <f t="shared" ref="F14:AN14" si="11">SUM(F15:F24)</f>
        <v>0</v>
      </c>
      <c r="G14" s="72">
        <f t="shared" si="11"/>
        <v>0</v>
      </c>
      <c r="H14" s="72">
        <f t="shared" si="11"/>
        <v>0</v>
      </c>
      <c r="I14" s="72">
        <f t="shared" si="11"/>
        <v>0</v>
      </c>
      <c r="J14" s="72">
        <f t="shared" si="11"/>
        <v>0</v>
      </c>
      <c r="K14" s="72">
        <f t="shared" si="11"/>
        <v>0</v>
      </c>
      <c r="L14" s="72">
        <f t="shared" si="11"/>
        <v>0</v>
      </c>
      <c r="M14" s="72">
        <f t="shared" si="11"/>
        <v>0</v>
      </c>
      <c r="N14" s="72">
        <f t="shared" si="11"/>
        <v>0</v>
      </c>
      <c r="O14" s="72">
        <f t="shared" si="11"/>
        <v>0</v>
      </c>
      <c r="P14" s="72">
        <f t="shared" si="11"/>
        <v>0</v>
      </c>
      <c r="Q14" s="72">
        <f t="shared" si="11"/>
        <v>0</v>
      </c>
      <c r="R14" s="72">
        <f t="shared" si="11"/>
        <v>0</v>
      </c>
      <c r="S14" s="72">
        <f t="shared" si="11"/>
        <v>0</v>
      </c>
      <c r="T14" s="72">
        <f t="shared" si="11"/>
        <v>0</v>
      </c>
      <c r="U14" s="72">
        <f t="shared" si="11"/>
        <v>0</v>
      </c>
      <c r="V14" s="72">
        <f t="shared" si="11"/>
        <v>0</v>
      </c>
      <c r="W14" s="72">
        <f t="shared" si="11"/>
        <v>0</v>
      </c>
      <c r="X14" s="72">
        <f t="shared" si="11"/>
        <v>0</v>
      </c>
      <c r="Y14" s="72">
        <f t="shared" si="11"/>
        <v>0</v>
      </c>
      <c r="Z14" s="72">
        <f t="shared" si="11"/>
        <v>0</v>
      </c>
      <c r="AA14" s="72">
        <f t="shared" si="11"/>
        <v>0</v>
      </c>
      <c r="AB14" s="72">
        <f t="shared" si="11"/>
        <v>0</v>
      </c>
      <c r="AC14" s="72">
        <f t="shared" si="11"/>
        <v>0</v>
      </c>
      <c r="AD14" s="72">
        <f t="shared" si="11"/>
        <v>0</v>
      </c>
      <c r="AE14" s="72">
        <f t="shared" si="11"/>
        <v>0</v>
      </c>
      <c r="AF14" s="72">
        <f t="shared" si="11"/>
        <v>0</v>
      </c>
      <c r="AG14" s="72">
        <f t="shared" si="11"/>
        <v>0</v>
      </c>
      <c r="AH14" s="72">
        <f t="shared" si="11"/>
        <v>0</v>
      </c>
      <c r="AI14" s="72">
        <f t="shared" si="11"/>
        <v>0</v>
      </c>
      <c r="AJ14" s="72">
        <f t="shared" si="11"/>
        <v>0</v>
      </c>
      <c r="AK14" s="72">
        <f t="shared" si="11"/>
        <v>0</v>
      </c>
      <c r="AL14" s="72">
        <f t="shared" si="11"/>
        <v>0</v>
      </c>
      <c r="AM14" s="72">
        <f t="shared" si="11"/>
        <v>0</v>
      </c>
      <c r="AN14" s="268">
        <f t="shared" si="11"/>
        <v>0</v>
      </c>
      <c r="AO14" s="267">
        <f t="shared" ref="AO14:AY14" si="12">SUM(AO15:AO24)</f>
        <v>0</v>
      </c>
      <c r="AP14" s="72">
        <f t="shared" si="12"/>
        <v>0</v>
      </c>
      <c r="AQ14" s="72">
        <f t="shared" si="12"/>
        <v>0</v>
      </c>
      <c r="AR14" s="72">
        <f t="shared" si="12"/>
        <v>0</v>
      </c>
      <c r="AS14" s="72">
        <f t="shared" si="12"/>
        <v>0</v>
      </c>
      <c r="AT14" s="72">
        <f t="shared" si="12"/>
        <v>0</v>
      </c>
      <c r="AU14" s="72">
        <f t="shared" si="12"/>
        <v>0</v>
      </c>
      <c r="AV14" s="72">
        <f t="shared" si="12"/>
        <v>0</v>
      </c>
      <c r="AW14" s="72">
        <f t="shared" si="12"/>
        <v>0</v>
      </c>
      <c r="AX14" s="72">
        <f t="shared" si="12"/>
        <v>0</v>
      </c>
      <c r="AY14" s="72">
        <f t="shared" si="12"/>
        <v>0</v>
      </c>
      <c r="AZ14" s="72">
        <f t="shared" ref="AZ14:BK14" si="13">SUM(AZ15:AZ24)</f>
        <v>0</v>
      </c>
      <c r="BA14" s="72">
        <f t="shared" si="13"/>
        <v>0</v>
      </c>
      <c r="BB14" s="72">
        <f t="shared" si="13"/>
        <v>0</v>
      </c>
      <c r="BC14" s="72">
        <f t="shared" si="13"/>
        <v>0</v>
      </c>
      <c r="BD14" s="72">
        <f t="shared" si="13"/>
        <v>0</v>
      </c>
      <c r="BE14" s="72">
        <f t="shared" si="13"/>
        <v>0</v>
      </c>
      <c r="BF14" s="72">
        <f t="shared" si="13"/>
        <v>0</v>
      </c>
      <c r="BG14" s="72">
        <f t="shared" si="13"/>
        <v>0</v>
      </c>
      <c r="BH14" s="72">
        <f t="shared" si="13"/>
        <v>0</v>
      </c>
      <c r="BI14" s="72">
        <f t="shared" si="13"/>
        <v>0</v>
      </c>
      <c r="BJ14" s="72">
        <f t="shared" si="13"/>
        <v>0</v>
      </c>
      <c r="BK14" s="72">
        <f t="shared" si="13"/>
        <v>0</v>
      </c>
      <c r="BL14" s="81">
        <f t="shared" ref="BL14" si="14">SUM(BL15:BL24)</f>
        <v>0</v>
      </c>
      <c r="BN14" s="384"/>
      <c r="BO14" s="385"/>
    </row>
    <row r="15" spans="1:67" ht="21" hidden="1" outlineLevel="1" x14ac:dyDescent="0.4">
      <c r="A15" s="307">
        <v>3</v>
      </c>
      <c r="C15" s="33"/>
      <c r="D15" s="147" t="str">
        <f>IF(Atividades!A3&lt;&gt;0, Atividades!A3, "")</f>
        <v/>
      </c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  <c r="BJ15" s="216"/>
      <c r="BK15" s="216"/>
      <c r="BL15" s="218"/>
      <c r="BN15" s="219">
        <f t="shared" ref="BN15:BN24" si="15">SUM(E15:AZ15)/(22*8)</f>
        <v>0</v>
      </c>
      <c r="BO15" s="29"/>
    </row>
    <row r="16" spans="1:67" ht="21" hidden="1" outlineLevel="1" x14ac:dyDescent="0.4">
      <c r="A16" s="307">
        <f>A15+1</f>
        <v>4</v>
      </c>
      <c r="C16" s="33"/>
      <c r="D16" s="147" t="str">
        <f>IF(Atividades!A4&lt;&gt;0, Atividades!A4, "")</f>
        <v/>
      </c>
      <c r="E16" s="216"/>
      <c r="F16" s="216"/>
      <c r="G16" s="216"/>
      <c r="H16" s="216"/>
      <c r="I16" s="216"/>
      <c r="J16" s="216"/>
      <c r="K16" s="216"/>
      <c r="L16" s="216"/>
      <c r="M16" s="216"/>
      <c r="N16" s="216"/>
      <c r="O16" s="216"/>
      <c r="P16" s="216"/>
      <c r="Q16" s="216"/>
      <c r="R16" s="216"/>
      <c r="S16" s="216"/>
      <c r="T16" s="216"/>
      <c r="U16" s="216"/>
      <c r="V16" s="216"/>
      <c r="W16" s="216"/>
      <c r="X16" s="216"/>
      <c r="Y16" s="216"/>
      <c r="Z16" s="216"/>
      <c r="AA16" s="216"/>
      <c r="AB16" s="216"/>
      <c r="AC16" s="216"/>
      <c r="AD16" s="216"/>
      <c r="AE16" s="216"/>
      <c r="AF16" s="216"/>
      <c r="AG16" s="216"/>
      <c r="AH16" s="216"/>
      <c r="AI16" s="216"/>
      <c r="AJ16" s="216"/>
      <c r="AK16" s="216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6"/>
      <c r="BB16" s="216"/>
      <c r="BC16" s="216"/>
      <c r="BD16" s="216"/>
      <c r="BE16" s="216"/>
      <c r="BF16" s="216"/>
      <c r="BG16" s="216"/>
      <c r="BH16" s="216"/>
      <c r="BI16" s="216"/>
      <c r="BJ16" s="216"/>
      <c r="BK16" s="216"/>
      <c r="BL16" s="218"/>
      <c r="BN16" s="219">
        <f t="shared" si="15"/>
        <v>0</v>
      </c>
      <c r="BO16" s="30"/>
    </row>
    <row r="17" spans="1:67" ht="21" hidden="1" outlineLevel="1" x14ac:dyDescent="0.4">
      <c r="A17" s="307">
        <f t="shared" ref="A17:A24" si="16">A16+1</f>
        <v>5</v>
      </c>
      <c r="C17" s="33"/>
      <c r="D17" s="147" t="str">
        <f>IF(Atividades!A5&lt;&gt;0, Atividades!A5, "")</f>
        <v/>
      </c>
      <c r="E17" s="216"/>
      <c r="F17" s="216"/>
      <c r="G17" s="216"/>
      <c r="H17" s="216"/>
      <c r="I17" s="216"/>
      <c r="J17" s="216"/>
      <c r="K17" s="216"/>
      <c r="L17" s="216"/>
      <c r="M17" s="216"/>
      <c r="N17" s="216"/>
      <c r="O17" s="216"/>
      <c r="P17" s="216"/>
      <c r="Q17" s="216"/>
      <c r="R17" s="216"/>
      <c r="S17" s="216"/>
      <c r="T17" s="216"/>
      <c r="U17" s="216"/>
      <c r="V17" s="216"/>
      <c r="W17" s="216"/>
      <c r="X17" s="216"/>
      <c r="Y17" s="216"/>
      <c r="Z17" s="216"/>
      <c r="AA17" s="216"/>
      <c r="AB17" s="216"/>
      <c r="AC17" s="216"/>
      <c r="AD17" s="216"/>
      <c r="AE17" s="216"/>
      <c r="AF17" s="216"/>
      <c r="AG17" s="216"/>
      <c r="AH17" s="216"/>
      <c r="AI17" s="216"/>
      <c r="AJ17" s="216"/>
      <c r="AK17" s="216"/>
      <c r="AL17" s="216"/>
      <c r="AM17" s="216"/>
      <c r="AN17" s="216"/>
      <c r="AO17" s="216"/>
      <c r="AP17" s="216"/>
      <c r="AQ17" s="216"/>
      <c r="AR17" s="216"/>
      <c r="AS17" s="216"/>
      <c r="AT17" s="216"/>
      <c r="AU17" s="216"/>
      <c r="AV17" s="216"/>
      <c r="AW17" s="216"/>
      <c r="AX17" s="216"/>
      <c r="AY17" s="216"/>
      <c r="AZ17" s="216"/>
      <c r="BA17" s="216"/>
      <c r="BB17" s="216"/>
      <c r="BC17" s="216"/>
      <c r="BD17" s="216"/>
      <c r="BE17" s="216"/>
      <c r="BF17" s="216"/>
      <c r="BG17" s="216"/>
      <c r="BH17" s="216"/>
      <c r="BI17" s="216"/>
      <c r="BJ17" s="216"/>
      <c r="BK17" s="216"/>
      <c r="BL17" s="218"/>
      <c r="BN17" s="219">
        <f t="shared" si="15"/>
        <v>0</v>
      </c>
      <c r="BO17" s="30"/>
    </row>
    <row r="18" spans="1:67" ht="21" hidden="1" outlineLevel="1" x14ac:dyDescent="0.4">
      <c r="A18" s="307">
        <f t="shared" si="16"/>
        <v>6</v>
      </c>
      <c r="C18" s="33"/>
      <c r="D18" s="147" t="str">
        <f>IF(Atividades!A6&lt;&gt;0, Atividades!A6, "")</f>
        <v/>
      </c>
      <c r="E18" s="216"/>
      <c r="F18" s="216"/>
      <c r="G18" s="216"/>
      <c r="H18" s="216"/>
      <c r="I18" s="216"/>
      <c r="J18" s="216"/>
      <c r="K18" s="216"/>
      <c r="L18" s="216"/>
      <c r="M18" s="216"/>
      <c r="N18" s="216"/>
      <c r="O18" s="216"/>
      <c r="P18" s="216"/>
      <c r="Q18" s="216"/>
      <c r="R18" s="216"/>
      <c r="S18" s="216"/>
      <c r="T18" s="216"/>
      <c r="U18" s="216"/>
      <c r="V18" s="216"/>
      <c r="W18" s="216"/>
      <c r="X18" s="216"/>
      <c r="Y18" s="216"/>
      <c r="Z18" s="216"/>
      <c r="AA18" s="216"/>
      <c r="AB18" s="216"/>
      <c r="AC18" s="216"/>
      <c r="AD18" s="216"/>
      <c r="AE18" s="216"/>
      <c r="AF18" s="216"/>
      <c r="AG18" s="216"/>
      <c r="AH18" s="216"/>
      <c r="AI18" s="216"/>
      <c r="AJ18" s="216"/>
      <c r="AK18" s="216"/>
      <c r="AL18" s="216"/>
      <c r="AM18" s="216"/>
      <c r="AN18" s="216"/>
      <c r="AO18" s="216"/>
      <c r="AP18" s="216"/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  <c r="BJ18" s="216"/>
      <c r="BK18" s="216"/>
      <c r="BL18" s="218"/>
      <c r="BN18" s="219">
        <f t="shared" si="15"/>
        <v>0</v>
      </c>
      <c r="BO18" s="30"/>
    </row>
    <row r="19" spans="1:67" ht="21" hidden="1" outlineLevel="1" x14ac:dyDescent="0.4">
      <c r="A19" s="307">
        <f t="shared" si="16"/>
        <v>7</v>
      </c>
      <c r="C19" s="33"/>
      <c r="D19" s="147" t="str">
        <f>IF(Atividades!A7&lt;&gt;0, Atividades!A7, "")</f>
        <v/>
      </c>
      <c r="E19" s="216"/>
      <c r="F19" s="216"/>
      <c r="G19" s="216"/>
      <c r="H19" s="216"/>
      <c r="I19" s="216"/>
      <c r="J19" s="216"/>
      <c r="K19" s="216"/>
      <c r="L19" s="216"/>
      <c r="M19" s="216"/>
      <c r="N19" s="216"/>
      <c r="O19" s="216"/>
      <c r="P19" s="216"/>
      <c r="Q19" s="216"/>
      <c r="R19" s="216"/>
      <c r="S19" s="216"/>
      <c r="T19" s="216"/>
      <c r="U19" s="216"/>
      <c r="V19" s="216"/>
      <c r="W19" s="216"/>
      <c r="X19" s="216"/>
      <c r="Y19" s="216"/>
      <c r="Z19" s="216"/>
      <c r="AA19" s="216"/>
      <c r="AB19" s="216"/>
      <c r="AC19" s="216"/>
      <c r="AD19" s="216"/>
      <c r="AE19" s="216"/>
      <c r="AF19" s="216"/>
      <c r="AG19" s="216"/>
      <c r="AH19" s="216"/>
      <c r="AI19" s="216"/>
      <c r="AJ19" s="216"/>
      <c r="AK19" s="216"/>
      <c r="AL19" s="216"/>
      <c r="AM19" s="216"/>
      <c r="AN19" s="216"/>
      <c r="AO19" s="216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  <c r="BJ19" s="216"/>
      <c r="BK19" s="216"/>
      <c r="BL19" s="218"/>
      <c r="BN19" s="219">
        <f t="shared" si="15"/>
        <v>0</v>
      </c>
      <c r="BO19" s="30"/>
    </row>
    <row r="20" spans="1:67" ht="21" hidden="1" outlineLevel="1" x14ac:dyDescent="0.4">
      <c r="A20" s="307">
        <f t="shared" si="16"/>
        <v>8</v>
      </c>
      <c r="C20" s="33"/>
      <c r="D20" s="147" t="str">
        <f>IF(Atividades!A8&lt;&gt;0, Atividades!A8, "")</f>
        <v/>
      </c>
      <c r="E20" s="216"/>
      <c r="F20" s="216"/>
      <c r="G20" s="216"/>
      <c r="H20" s="216"/>
      <c r="I20" s="216"/>
      <c r="J20" s="216"/>
      <c r="K20" s="216"/>
      <c r="L20" s="216"/>
      <c r="M20" s="216"/>
      <c r="N20" s="216"/>
      <c r="O20" s="216"/>
      <c r="P20" s="216"/>
      <c r="Q20" s="216"/>
      <c r="R20" s="216"/>
      <c r="S20" s="216"/>
      <c r="T20" s="216"/>
      <c r="U20" s="216"/>
      <c r="V20" s="216"/>
      <c r="W20" s="216"/>
      <c r="X20" s="216"/>
      <c r="Y20" s="216"/>
      <c r="Z20" s="216"/>
      <c r="AA20" s="216"/>
      <c r="AB20" s="216"/>
      <c r="AC20" s="216"/>
      <c r="AD20" s="216"/>
      <c r="AE20" s="216"/>
      <c r="AF20" s="216"/>
      <c r="AG20" s="216"/>
      <c r="AH20" s="216"/>
      <c r="AI20" s="216"/>
      <c r="AJ20" s="216"/>
      <c r="AK20" s="216"/>
      <c r="AL20" s="216"/>
      <c r="AM20" s="216"/>
      <c r="AN20" s="216"/>
      <c r="AO20" s="216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  <c r="BJ20" s="216"/>
      <c r="BK20" s="216"/>
      <c r="BL20" s="218"/>
      <c r="BN20" s="219">
        <f t="shared" si="15"/>
        <v>0</v>
      </c>
      <c r="BO20" s="30"/>
    </row>
    <row r="21" spans="1:67" ht="21" hidden="1" outlineLevel="1" x14ac:dyDescent="0.4">
      <c r="A21" s="307">
        <f t="shared" si="16"/>
        <v>9</v>
      </c>
      <c r="C21" s="33"/>
      <c r="D21" s="147" t="str">
        <f>IF(Atividades!A9&lt;&gt;0, Atividades!A9, "")</f>
        <v/>
      </c>
      <c r="E21" s="216"/>
      <c r="F21" s="216"/>
      <c r="G21" s="216"/>
      <c r="H21" s="216"/>
      <c r="I21" s="216"/>
      <c r="J21" s="216"/>
      <c r="K21" s="216"/>
      <c r="L21" s="216"/>
      <c r="M21" s="216"/>
      <c r="N21" s="216"/>
      <c r="O21" s="216"/>
      <c r="P21" s="216"/>
      <c r="Q21" s="216"/>
      <c r="R21" s="216"/>
      <c r="S21" s="216"/>
      <c r="T21" s="216"/>
      <c r="U21" s="216"/>
      <c r="V21" s="216"/>
      <c r="W21" s="216"/>
      <c r="X21" s="216"/>
      <c r="Y21" s="216"/>
      <c r="Z21" s="216"/>
      <c r="AA21" s="216"/>
      <c r="AB21" s="216"/>
      <c r="AC21" s="216"/>
      <c r="AD21" s="216"/>
      <c r="AE21" s="216"/>
      <c r="AF21" s="216"/>
      <c r="AG21" s="216"/>
      <c r="AH21" s="216"/>
      <c r="AI21" s="216"/>
      <c r="AJ21" s="216"/>
      <c r="AK21" s="216"/>
      <c r="AL21" s="216"/>
      <c r="AM21" s="216"/>
      <c r="AN21" s="216"/>
      <c r="AO21" s="216"/>
      <c r="AP21" s="216"/>
      <c r="AQ21" s="216"/>
      <c r="AR21" s="216"/>
      <c r="AS21" s="216"/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/>
      <c r="BF21" s="216"/>
      <c r="BG21" s="216"/>
      <c r="BH21" s="216"/>
      <c r="BI21" s="216"/>
      <c r="BJ21" s="216"/>
      <c r="BK21" s="216"/>
      <c r="BL21" s="218"/>
      <c r="BN21" s="219">
        <f t="shared" si="15"/>
        <v>0</v>
      </c>
      <c r="BO21" s="30"/>
    </row>
    <row r="22" spans="1:67" ht="21" hidden="1" outlineLevel="1" x14ac:dyDescent="0.4">
      <c r="A22" s="307">
        <f t="shared" si="16"/>
        <v>10</v>
      </c>
      <c r="C22" s="33"/>
      <c r="D22" s="147" t="str">
        <f>IF(Atividades!A10&lt;&gt;0, Atividades!A10, "")</f>
        <v/>
      </c>
      <c r="E22" s="216"/>
      <c r="F22" s="216"/>
      <c r="G22" s="216"/>
      <c r="H22" s="216"/>
      <c r="I22" s="216"/>
      <c r="J22" s="216"/>
      <c r="K22" s="216"/>
      <c r="L22" s="216"/>
      <c r="M22" s="216"/>
      <c r="N22" s="216"/>
      <c r="O22" s="216"/>
      <c r="P22" s="216"/>
      <c r="Q22" s="216"/>
      <c r="R22" s="216"/>
      <c r="S22" s="216"/>
      <c r="T22" s="216"/>
      <c r="U22" s="216"/>
      <c r="V22" s="216"/>
      <c r="W22" s="216"/>
      <c r="X22" s="216"/>
      <c r="Y22" s="216"/>
      <c r="Z22" s="216"/>
      <c r="AA22" s="216"/>
      <c r="AB22" s="216"/>
      <c r="AC22" s="216"/>
      <c r="AD22" s="216"/>
      <c r="AE22" s="216"/>
      <c r="AF22" s="216"/>
      <c r="AG22" s="216"/>
      <c r="AH22" s="216"/>
      <c r="AI22" s="216"/>
      <c r="AJ22" s="216"/>
      <c r="AK22" s="216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/>
      <c r="AV22" s="216"/>
      <c r="AW22" s="216"/>
      <c r="AX22" s="216"/>
      <c r="AY22" s="216"/>
      <c r="AZ22" s="216"/>
      <c r="BA22" s="216"/>
      <c r="BB22" s="216"/>
      <c r="BC22" s="216"/>
      <c r="BD22" s="216"/>
      <c r="BE22" s="216"/>
      <c r="BF22" s="216"/>
      <c r="BG22" s="216"/>
      <c r="BH22" s="216"/>
      <c r="BI22" s="216"/>
      <c r="BJ22" s="216"/>
      <c r="BK22" s="216"/>
      <c r="BL22" s="218"/>
      <c r="BN22" s="219">
        <f t="shared" si="15"/>
        <v>0</v>
      </c>
      <c r="BO22" s="30"/>
    </row>
    <row r="23" spans="1:67" ht="21" hidden="1" outlineLevel="1" x14ac:dyDescent="0.4">
      <c r="A23" s="307">
        <f t="shared" si="16"/>
        <v>11</v>
      </c>
      <c r="C23" s="33"/>
      <c r="D23" s="147" t="str">
        <f>IF(Atividades!A11&lt;&gt;0, Atividades!A11, "")</f>
        <v/>
      </c>
      <c r="E23" s="216"/>
      <c r="F23" s="216"/>
      <c r="G23" s="216"/>
      <c r="H23" s="216"/>
      <c r="I23" s="216"/>
      <c r="J23" s="216"/>
      <c r="K23" s="216"/>
      <c r="L23" s="216"/>
      <c r="M23" s="216"/>
      <c r="N23" s="216"/>
      <c r="O23" s="216"/>
      <c r="P23" s="216"/>
      <c r="Q23" s="216"/>
      <c r="R23" s="216"/>
      <c r="S23" s="216"/>
      <c r="T23" s="216"/>
      <c r="U23" s="216"/>
      <c r="V23" s="216"/>
      <c r="W23" s="216"/>
      <c r="X23" s="216"/>
      <c r="Y23" s="216"/>
      <c r="Z23" s="216"/>
      <c r="AA23" s="216"/>
      <c r="AB23" s="216"/>
      <c r="AC23" s="216"/>
      <c r="AD23" s="216"/>
      <c r="AE23" s="216"/>
      <c r="AF23" s="216"/>
      <c r="AG23" s="216"/>
      <c r="AH23" s="216"/>
      <c r="AI23" s="216"/>
      <c r="AJ23" s="216"/>
      <c r="AK23" s="216"/>
      <c r="AL23" s="216"/>
      <c r="AM23" s="216"/>
      <c r="AN23" s="216"/>
      <c r="AO23" s="216"/>
      <c r="AP23" s="216"/>
      <c r="AQ23" s="216"/>
      <c r="AR23" s="216"/>
      <c r="AS23" s="216"/>
      <c r="AT23" s="216"/>
      <c r="AU23" s="216"/>
      <c r="AV23" s="216"/>
      <c r="AW23" s="216"/>
      <c r="AX23" s="216"/>
      <c r="AY23" s="216"/>
      <c r="AZ23" s="216"/>
      <c r="BA23" s="216"/>
      <c r="BB23" s="216"/>
      <c r="BC23" s="216"/>
      <c r="BD23" s="216"/>
      <c r="BE23" s="216"/>
      <c r="BF23" s="216"/>
      <c r="BG23" s="216"/>
      <c r="BH23" s="216"/>
      <c r="BI23" s="216"/>
      <c r="BJ23" s="216"/>
      <c r="BK23" s="216"/>
      <c r="BL23" s="218"/>
      <c r="BN23" s="219">
        <f t="shared" si="15"/>
        <v>0</v>
      </c>
      <c r="BO23" s="30"/>
    </row>
    <row r="24" spans="1:67" ht="21.75" hidden="1" outlineLevel="1" thickBot="1" x14ac:dyDescent="0.45">
      <c r="A24" s="307">
        <f t="shared" si="16"/>
        <v>12</v>
      </c>
      <c r="C24" s="33"/>
      <c r="D24" s="147" t="str">
        <f>IF(Atividades!A12&lt;&gt;0, Atividades!A12, "")</f>
        <v/>
      </c>
      <c r="E24" s="216"/>
      <c r="F24" s="216"/>
      <c r="G24" s="216"/>
      <c r="H24" s="216"/>
      <c r="I24" s="216"/>
      <c r="J24" s="216"/>
      <c r="K24" s="216"/>
      <c r="L24" s="216"/>
      <c r="M24" s="216"/>
      <c r="N24" s="216"/>
      <c r="O24" s="216"/>
      <c r="P24" s="216"/>
      <c r="Q24" s="216"/>
      <c r="R24" s="216"/>
      <c r="S24" s="216"/>
      <c r="T24" s="216"/>
      <c r="U24" s="216"/>
      <c r="V24" s="216"/>
      <c r="W24" s="216"/>
      <c r="X24" s="216"/>
      <c r="Y24" s="216"/>
      <c r="Z24" s="216"/>
      <c r="AA24" s="216"/>
      <c r="AB24" s="216"/>
      <c r="AC24" s="216"/>
      <c r="AD24" s="216"/>
      <c r="AE24" s="216"/>
      <c r="AF24" s="216"/>
      <c r="AG24" s="216"/>
      <c r="AH24" s="216"/>
      <c r="AI24" s="216"/>
      <c r="AJ24" s="216"/>
      <c r="AK24" s="216"/>
      <c r="AL24" s="216"/>
      <c r="AM24" s="216"/>
      <c r="AN24" s="216"/>
      <c r="AO24" s="216"/>
      <c r="AP24" s="216"/>
      <c r="AQ24" s="216"/>
      <c r="AR24" s="216"/>
      <c r="AS24" s="216"/>
      <c r="AT24" s="216"/>
      <c r="AU24" s="216"/>
      <c r="AV24" s="216"/>
      <c r="AW24" s="216"/>
      <c r="AX24" s="216"/>
      <c r="AY24" s="216"/>
      <c r="AZ24" s="216"/>
      <c r="BA24" s="216"/>
      <c r="BB24" s="216"/>
      <c r="BC24" s="216"/>
      <c r="BD24" s="216"/>
      <c r="BE24" s="216"/>
      <c r="BF24" s="216"/>
      <c r="BG24" s="216"/>
      <c r="BH24" s="216"/>
      <c r="BI24" s="216"/>
      <c r="BJ24" s="216"/>
      <c r="BK24" s="216"/>
      <c r="BL24" s="218"/>
      <c r="BN24" s="219">
        <f t="shared" si="15"/>
        <v>0</v>
      </c>
      <c r="BO24" s="30"/>
    </row>
    <row r="25" spans="1:67" ht="24" collapsed="1" thickBot="1" x14ac:dyDescent="0.45">
      <c r="A25" s="306" t="s">
        <v>196</v>
      </c>
      <c r="C25" s="33"/>
      <c r="D25" s="71" t="str">
        <f>LEFT(Atividades!A13,3)</f>
        <v/>
      </c>
      <c r="E25" s="72">
        <f>SUM(E26:E35)</f>
        <v>0</v>
      </c>
      <c r="F25" s="72">
        <f t="shared" ref="F25:AN25" si="17">SUM(F26:F35)</f>
        <v>0</v>
      </c>
      <c r="G25" s="72">
        <f t="shared" si="17"/>
        <v>0</v>
      </c>
      <c r="H25" s="72">
        <f t="shared" si="17"/>
        <v>0</v>
      </c>
      <c r="I25" s="72">
        <f t="shared" si="17"/>
        <v>0</v>
      </c>
      <c r="J25" s="72">
        <f t="shared" si="17"/>
        <v>0</v>
      </c>
      <c r="K25" s="72">
        <f t="shared" si="17"/>
        <v>0</v>
      </c>
      <c r="L25" s="72">
        <f t="shared" si="17"/>
        <v>0</v>
      </c>
      <c r="M25" s="72">
        <f t="shared" si="17"/>
        <v>0</v>
      </c>
      <c r="N25" s="72">
        <f t="shared" si="17"/>
        <v>0</v>
      </c>
      <c r="O25" s="72">
        <f t="shared" si="17"/>
        <v>0</v>
      </c>
      <c r="P25" s="72">
        <f t="shared" si="17"/>
        <v>0</v>
      </c>
      <c r="Q25" s="72">
        <f t="shared" si="17"/>
        <v>0</v>
      </c>
      <c r="R25" s="72">
        <f t="shared" si="17"/>
        <v>0</v>
      </c>
      <c r="S25" s="72">
        <f t="shared" si="17"/>
        <v>0</v>
      </c>
      <c r="T25" s="72">
        <f t="shared" si="17"/>
        <v>0</v>
      </c>
      <c r="U25" s="72">
        <f t="shared" si="17"/>
        <v>0</v>
      </c>
      <c r="V25" s="72">
        <f t="shared" si="17"/>
        <v>0</v>
      </c>
      <c r="W25" s="72">
        <f t="shared" si="17"/>
        <v>0</v>
      </c>
      <c r="X25" s="72">
        <f t="shared" si="17"/>
        <v>0</v>
      </c>
      <c r="Y25" s="72">
        <f t="shared" si="17"/>
        <v>0</v>
      </c>
      <c r="Z25" s="72">
        <f t="shared" si="17"/>
        <v>0</v>
      </c>
      <c r="AA25" s="72">
        <f t="shared" si="17"/>
        <v>0</v>
      </c>
      <c r="AB25" s="72">
        <f t="shared" si="17"/>
        <v>0</v>
      </c>
      <c r="AC25" s="72">
        <f t="shared" si="17"/>
        <v>0</v>
      </c>
      <c r="AD25" s="72">
        <f t="shared" si="17"/>
        <v>0</v>
      </c>
      <c r="AE25" s="72">
        <f t="shared" si="17"/>
        <v>0</v>
      </c>
      <c r="AF25" s="72">
        <f t="shared" si="17"/>
        <v>0</v>
      </c>
      <c r="AG25" s="72">
        <f t="shared" si="17"/>
        <v>0</v>
      </c>
      <c r="AH25" s="72">
        <f t="shared" si="17"/>
        <v>0</v>
      </c>
      <c r="AI25" s="72">
        <f t="shared" si="17"/>
        <v>0</v>
      </c>
      <c r="AJ25" s="72">
        <f t="shared" si="17"/>
        <v>0</v>
      </c>
      <c r="AK25" s="72">
        <f t="shared" si="17"/>
        <v>0</v>
      </c>
      <c r="AL25" s="72">
        <f t="shared" si="17"/>
        <v>0</v>
      </c>
      <c r="AM25" s="72">
        <f t="shared" si="17"/>
        <v>0</v>
      </c>
      <c r="AN25" s="72">
        <f t="shared" si="17"/>
        <v>0</v>
      </c>
      <c r="AO25" s="267">
        <f t="shared" ref="AO25:AY25" si="18">SUM(AO26:AO35)</f>
        <v>0</v>
      </c>
      <c r="AP25" s="72">
        <f t="shared" si="18"/>
        <v>0</v>
      </c>
      <c r="AQ25" s="72">
        <f t="shared" si="18"/>
        <v>0</v>
      </c>
      <c r="AR25" s="72">
        <f t="shared" si="18"/>
        <v>0</v>
      </c>
      <c r="AS25" s="72">
        <f t="shared" si="18"/>
        <v>0</v>
      </c>
      <c r="AT25" s="72">
        <f t="shared" si="18"/>
        <v>0</v>
      </c>
      <c r="AU25" s="72">
        <f t="shared" si="18"/>
        <v>0</v>
      </c>
      <c r="AV25" s="72">
        <f t="shared" si="18"/>
        <v>0</v>
      </c>
      <c r="AW25" s="72">
        <f t="shared" si="18"/>
        <v>0</v>
      </c>
      <c r="AX25" s="72">
        <f t="shared" si="18"/>
        <v>0</v>
      </c>
      <c r="AY25" s="72">
        <f t="shared" si="18"/>
        <v>0</v>
      </c>
      <c r="AZ25" s="72">
        <f t="shared" ref="AZ25:BK25" si="19">SUM(AZ26:AZ35)</f>
        <v>0</v>
      </c>
      <c r="BA25" s="72">
        <f t="shared" si="19"/>
        <v>0</v>
      </c>
      <c r="BB25" s="72">
        <f t="shared" si="19"/>
        <v>0</v>
      </c>
      <c r="BC25" s="72">
        <f t="shared" si="19"/>
        <v>0</v>
      </c>
      <c r="BD25" s="72">
        <f t="shared" si="19"/>
        <v>0</v>
      </c>
      <c r="BE25" s="72">
        <f t="shared" si="19"/>
        <v>0</v>
      </c>
      <c r="BF25" s="72">
        <f t="shared" si="19"/>
        <v>0</v>
      </c>
      <c r="BG25" s="72">
        <f t="shared" si="19"/>
        <v>0</v>
      </c>
      <c r="BH25" s="72">
        <f t="shared" si="19"/>
        <v>0</v>
      </c>
      <c r="BI25" s="72">
        <f t="shared" si="19"/>
        <v>0</v>
      </c>
      <c r="BJ25" s="72">
        <f t="shared" si="19"/>
        <v>0</v>
      </c>
      <c r="BK25" s="72">
        <f t="shared" si="19"/>
        <v>0</v>
      </c>
      <c r="BL25" s="81">
        <f t="shared" ref="BL25" si="20">SUM(BL26:BL35)</f>
        <v>0</v>
      </c>
      <c r="BN25" s="219"/>
      <c r="BO25" s="30"/>
    </row>
    <row r="26" spans="1:67" ht="21" hidden="1" outlineLevel="1" x14ac:dyDescent="0.4">
      <c r="A26" s="307">
        <v>15</v>
      </c>
      <c r="C26" s="33"/>
      <c r="D26" s="147" t="str">
        <f>IF(Atividades!A15&lt;&gt;0, Atividades!A15, "")</f>
        <v/>
      </c>
      <c r="E26" s="216"/>
      <c r="F26" s="216"/>
      <c r="G26" s="216"/>
      <c r="H26" s="216"/>
      <c r="I26" s="216"/>
      <c r="J26" s="216"/>
      <c r="K26" s="216"/>
      <c r="L26" s="216"/>
      <c r="M26" s="216"/>
      <c r="N26" s="216"/>
      <c r="O26" s="216"/>
      <c r="P26" s="216"/>
      <c r="Q26" s="216"/>
      <c r="R26" s="216"/>
      <c r="S26" s="216"/>
      <c r="T26" s="216"/>
      <c r="U26" s="216"/>
      <c r="V26" s="216"/>
      <c r="W26" s="216"/>
      <c r="X26" s="216"/>
      <c r="Y26" s="216"/>
      <c r="Z26" s="216"/>
      <c r="AA26" s="216"/>
      <c r="AB26" s="216"/>
      <c r="AC26" s="216"/>
      <c r="AD26" s="216"/>
      <c r="AE26" s="216"/>
      <c r="AF26" s="216"/>
      <c r="AG26" s="216"/>
      <c r="AH26" s="216"/>
      <c r="AI26" s="216"/>
      <c r="AJ26" s="216"/>
      <c r="AK26" s="216"/>
      <c r="AL26" s="216"/>
      <c r="AM26" s="216"/>
      <c r="AN26" s="216"/>
      <c r="AO26" s="216"/>
      <c r="AP26" s="216"/>
      <c r="AQ26" s="216"/>
      <c r="AR26" s="216"/>
      <c r="AS26" s="216"/>
      <c r="AT26" s="216"/>
      <c r="AU26" s="216"/>
      <c r="AV26" s="216"/>
      <c r="AW26" s="216"/>
      <c r="AX26" s="216"/>
      <c r="AY26" s="216"/>
      <c r="AZ26" s="216"/>
      <c r="BA26" s="216"/>
      <c r="BB26" s="216"/>
      <c r="BC26" s="216"/>
      <c r="BD26" s="216"/>
      <c r="BE26" s="216"/>
      <c r="BF26" s="216"/>
      <c r="BG26" s="216"/>
      <c r="BH26" s="216"/>
      <c r="BI26" s="216"/>
      <c r="BJ26" s="216"/>
      <c r="BK26" s="216"/>
      <c r="BL26" s="217"/>
      <c r="BN26" s="219">
        <f t="shared" ref="BN26:BN35" si="21">SUM(E26:AZ26)/(22*8)</f>
        <v>0</v>
      </c>
      <c r="BO26" s="30"/>
    </row>
    <row r="27" spans="1:67" ht="21" hidden="1" outlineLevel="1" x14ac:dyDescent="0.4">
      <c r="A27" s="307">
        <f>A26+1</f>
        <v>16</v>
      </c>
      <c r="C27" s="33"/>
      <c r="D27" s="147" t="str">
        <f>IF(Atividades!A16&lt;&gt;0, Atividades!A16, "")</f>
        <v/>
      </c>
      <c r="E27" s="216"/>
      <c r="F27" s="216"/>
      <c r="G27" s="216"/>
      <c r="H27" s="216"/>
      <c r="I27" s="216"/>
      <c r="J27" s="216"/>
      <c r="K27" s="216"/>
      <c r="L27" s="216"/>
      <c r="M27" s="216"/>
      <c r="N27" s="216"/>
      <c r="O27" s="216"/>
      <c r="P27" s="216"/>
      <c r="Q27" s="216"/>
      <c r="R27" s="216"/>
      <c r="S27" s="216"/>
      <c r="T27" s="216"/>
      <c r="U27" s="216"/>
      <c r="V27" s="216"/>
      <c r="W27" s="216"/>
      <c r="X27" s="216"/>
      <c r="Y27" s="216"/>
      <c r="Z27" s="216"/>
      <c r="AA27" s="216"/>
      <c r="AB27" s="216"/>
      <c r="AC27" s="216"/>
      <c r="AD27" s="216"/>
      <c r="AE27" s="216"/>
      <c r="AF27" s="216"/>
      <c r="AG27" s="216"/>
      <c r="AH27" s="216"/>
      <c r="AI27" s="216"/>
      <c r="AJ27" s="216"/>
      <c r="AK27" s="216"/>
      <c r="AL27" s="216"/>
      <c r="AM27" s="216"/>
      <c r="AN27" s="216"/>
      <c r="AO27" s="216"/>
      <c r="AP27" s="216"/>
      <c r="AQ27" s="216"/>
      <c r="AR27" s="216"/>
      <c r="AS27" s="216"/>
      <c r="AT27" s="216"/>
      <c r="AU27" s="216"/>
      <c r="AV27" s="216"/>
      <c r="AW27" s="216"/>
      <c r="AX27" s="216"/>
      <c r="AY27" s="216"/>
      <c r="AZ27" s="216"/>
      <c r="BA27" s="216"/>
      <c r="BB27" s="216"/>
      <c r="BC27" s="216"/>
      <c r="BD27" s="216"/>
      <c r="BE27" s="216"/>
      <c r="BF27" s="216"/>
      <c r="BG27" s="216"/>
      <c r="BH27" s="216"/>
      <c r="BI27" s="216"/>
      <c r="BJ27" s="216"/>
      <c r="BK27" s="216"/>
      <c r="BL27" s="217"/>
      <c r="BN27" s="219">
        <f t="shared" si="21"/>
        <v>0</v>
      </c>
      <c r="BO27" s="30"/>
    </row>
    <row r="28" spans="1:67" ht="21" hidden="1" outlineLevel="1" x14ac:dyDescent="0.4">
      <c r="A28" s="307">
        <f t="shared" ref="A28:A35" si="22">A27+1</f>
        <v>17</v>
      </c>
      <c r="C28" s="33"/>
      <c r="D28" s="147" t="str">
        <f>IF(Atividades!A17&lt;&gt;0, Atividades!A17, "")</f>
        <v/>
      </c>
      <c r="E28" s="216"/>
      <c r="F28" s="216"/>
      <c r="G28" s="216"/>
      <c r="H28" s="216"/>
      <c r="I28" s="216"/>
      <c r="J28" s="216"/>
      <c r="K28" s="216"/>
      <c r="L28" s="216"/>
      <c r="M28" s="216"/>
      <c r="N28" s="216"/>
      <c r="O28" s="216"/>
      <c r="P28" s="216"/>
      <c r="Q28" s="216"/>
      <c r="R28" s="216"/>
      <c r="S28" s="216"/>
      <c r="T28" s="216"/>
      <c r="U28" s="216"/>
      <c r="V28" s="216"/>
      <c r="W28" s="216"/>
      <c r="X28" s="216"/>
      <c r="Y28" s="216"/>
      <c r="Z28" s="216"/>
      <c r="AA28" s="216"/>
      <c r="AB28" s="216"/>
      <c r="AC28" s="216"/>
      <c r="AD28" s="216"/>
      <c r="AE28" s="216"/>
      <c r="AF28" s="216"/>
      <c r="AG28" s="216"/>
      <c r="AH28" s="216"/>
      <c r="AI28" s="216"/>
      <c r="AJ28" s="216"/>
      <c r="AK28" s="216"/>
      <c r="AL28" s="216"/>
      <c r="AM28" s="216"/>
      <c r="AN28" s="216"/>
      <c r="AO28" s="216"/>
      <c r="AP28" s="216"/>
      <c r="AQ28" s="216"/>
      <c r="AR28" s="216"/>
      <c r="AS28" s="216"/>
      <c r="AT28" s="216"/>
      <c r="AU28" s="216"/>
      <c r="AV28" s="216"/>
      <c r="AW28" s="216"/>
      <c r="AX28" s="216"/>
      <c r="AY28" s="216"/>
      <c r="AZ28" s="216"/>
      <c r="BA28" s="216"/>
      <c r="BB28" s="216"/>
      <c r="BC28" s="216"/>
      <c r="BD28" s="216"/>
      <c r="BE28" s="216"/>
      <c r="BF28" s="216"/>
      <c r="BG28" s="216"/>
      <c r="BH28" s="216"/>
      <c r="BI28" s="216"/>
      <c r="BJ28" s="216"/>
      <c r="BK28" s="216"/>
      <c r="BL28" s="217"/>
      <c r="BN28" s="219">
        <f t="shared" si="21"/>
        <v>0</v>
      </c>
      <c r="BO28" s="30"/>
    </row>
    <row r="29" spans="1:67" ht="21" hidden="1" outlineLevel="1" x14ac:dyDescent="0.4">
      <c r="A29" s="307">
        <f t="shared" si="22"/>
        <v>18</v>
      </c>
      <c r="C29" s="33"/>
      <c r="D29" s="147" t="str">
        <f>IF(Atividades!A18&lt;&gt;0, Atividades!A18, "")</f>
        <v/>
      </c>
      <c r="E29" s="216"/>
      <c r="F29" s="216"/>
      <c r="G29" s="216"/>
      <c r="H29" s="216"/>
      <c r="I29" s="216"/>
      <c r="J29" s="216"/>
      <c r="K29" s="216"/>
      <c r="L29" s="216"/>
      <c r="M29" s="216"/>
      <c r="N29" s="216"/>
      <c r="O29" s="216"/>
      <c r="P29" s="216"/>
      <c r="Q29" s="216"/>
      <c r="R29" s="216"/>
      <c r="S29" s="216"/>
      <c r="T29" s="216"/>
      <c r="U29" s="216"/>
      <c r="V29" s="216"/>
      <c r="W29" s="216"/>
      <c r="X29" s="216"/>
      <c r="Y29" s="216"/>
      <c r="Z29" s="216"/>
      <c r="AA29" s="216"/>
      <c r="AB29" s="216"/>
      <c r="AC29" s="216"/>
      <c r="AD29" s="216"/>
      <c r="AE29" s="216"/>
      <c r="AF29" s="216"/>
      <c r="AG29" s="216"/>
      <c r="AH29" s="216"/>
      <c r="AI29" s="216"/>
      <c r="AJ29" s="216"/>
      <c r="AK29" s="216"/>
      <c r="AL29" s="216"/>
      <c r="AM29" s="216"/>
      <c r="AN29" s="216"/>
      <c r="AO29" s="216"/>
      <c r="AP29" s="216"/>
      <c r="AQ29" s="216"/>
      <c r="AR29" s="216"/>
      <c r="AS29" s="216"/>
      <c r="AT29" s="216"/>
      <c r="AU29" s="216"/>
      <c r="AV29" s="216"/>
      <c r="AW29" s="216"/>
      <c r="AX29" s="216"/>
      <c r="AY29" s="216"/>
      <c r="AZ29" s="216"/>
      <c r="BA29" s="216"/>
      <c r="BB29" s="216"/>
      <c r="BC29" s="216"/>
      <c r="BD29" s="216"/>
      <c r="BE29" s="216"/>
      <c r="BF29" s="216"/>
      <c r="BG29" s="216"/>
      <c r="BH29" s="216"/>
      <c r="BI29" s="216"/>
      <c r="BJ29" s="216"/>
      <c r="BK29" s="216"/>
      <c r="BL29" s="217"/>
      <c r="BN29" s="219">
        <f t="shared" si="21"/>
        <v>0</v>
      </c>
      <c r="BO29" s="30"/>
    </row>
    <row r="30" spans="1:67" ht="21" hidden="1" outlineLevel="1" x14ac:dyDescent="0.4">
      <c r="A30" s="307">
        <f t="shared" si="22"/>
        <v>19</v>
      </c>
      <c r="C30" s="33"/>
      <c r="D30" s="147" t="str">
        <f>IF(Atividades!A19&lt;&gt;0, Atividades!A19, "")</f>
        <v/>
      </c>
      <c r="E30" s="216"/>
      <c r="F30" s="216"/>
      <c r="G30" s="216"/>
      <c r="H30" s="216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6"/>
      <c r="AR30" s="216"/>
      <c r="AS30" s="216"/>
      <c r="AT30" s="216"/>
      <c r="AU30" s="216"/>
      <c r="AV30" s="216"/>
      <c r="AW30" s="216"/>
      <c r="AX30" s="216"/>
      <c r="AY30" s="216"/>
      <c r="AZ30" s="216"/>
      <c r="BA30" s="216"/>
      <c r="BB30" s="216"/>
      <c r="BC30" s="216"/>
      <c r="BD30" s="216"/>
      <c r="BE30" s="216"/>
      <c r="BF30" s="216"/>
      <c r="BG30" s="216"/>
      <c r="BH30" s="216"/>
      <c r="BI30" s="216"/>
      <c r="BJ30" s="216"/>
      <c r="BK30" s="216"/>
      <c r="BL30" s="217"/>
      <c r="BN30" s="219">
        <f t="shared" si="21"/>
        <v>0</v>
      </c>
      <c r="BO30" s="30"/>
    </row>
    <row r="31" spans="1:67" ht="21" hidden="1" outlineLevel="1" x14ac:dyDescent="0.4">
      <c r="A31" s="307">
        <f t="shared" si="22"/>
        <v>20</v>
      </c>
      <c r="C31" s="33"/>
      <c r="D31" s="147" t="str">
        <f>IF(Atividades!A20&lt;&gt;0, Atividades!A20, "")</f>
        <v/>
      </c>
      <c r="E31" s="216"/>
      <c r="F31" s="216"/>
      <c r="G31" s="216"/>
      <c r="H31" s="216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216"/>
      <c r="BD31" s="216"/>
      <c r="BE31" s="216"/>
      <c r="BF31" s="216"/>
      <c r="BG31" s="216"/>
      <c r="BH31" s="216"/>
      <c r="BI31" s="216"/>
      <c r="BJ31" s="216"/>
      <c r="BK31" s="216"/>
      <c r="BL31" s="217"/>
      <c r="BN31" s="219">
        <f t="shared" si="21"/>
        <v>0</v>
      </c>
      <c r="BO31" s="30"/>
    </row>
    <row r="32" spans="1:67" ht="21" hidden="1" outlineLevel="1" x14ac:dyDescent="0.4">
      <c r="A32" s="307">
        <f t="shared" si="22"/>
        <v>21</v>
      </c>
      <c r="C32" s="33"/>
      <c r="D32" s="147" t="str">
        <f>IF(Atividades!A21&lt;&gt;0, Atividades!A21, "")</f>
        <v/>
      </c>
      <c r="E32" s="216"/>
      <c r="F32" s="216"/>
      <c r="G32" s="216"/>
      <c r="H32" s="216"/>
      <c r="I32" s="216"/>
      <c r="J32" s="216"/>
      <c r="K32" s="216"/>
      <c r="L32" s="216"/>
      <c r="M32" s="216"/>
      <c r="N32" s="216"/>
      <c r="O32" s="216"/>
      <c r="P32" s="216"/>
      <c r="Q32" s="216"/>
      <c r="R32" s="216"/>
      <c r="S32" s="216"/>
      <c r="T32" s="216"/>
      <c r="U32" s="216"/>
      <c r="V32" s="216"/>
      <c r="W32" s="216"/>
      <c r="X32" s="216"/>
      <c r="Y32" s="216"/>
      <c r="Z32" s="216"/>
      <c r="AA32" s="216"/>
      <c r="AB32" s="216"/>
      <c r="AC32" s="216"/>
      <c r="AD32" s="216"/>
      <c r="AE32" s="216"/>
      <c r="AF32" s="216"/>
      <c r="AG32" s="216"/>
      <c r="AH32" s="216"/>
      <c r="AI32" s="216"/>
      <c r="AJ32" s="216"/>
      <c r="AK32" s="216"/>
      <c r="AL32" s="216"/>
      <c r="AM32" s="216"/>
      <c r="AN32" s="216"/>
      <c r="AO32" s="216"/>
      <c r="AP32" s="216"/>
      <c r="AQ32" s="216"/>
      <c r="AR32" s="216"/>
      <c r="AS32" s="216"/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/>
      <c r="BF32" s="216"/>
      <c r="BG32" s="216"/>
      <c r="BH32" s="216"/>
      <c r="BI32" s="216"/>
      <c r="BJ32" s="216"/>
      <c r="BK32" s="216"/>
      <c r="BL32" s="217"/>
      <c r="BN32" s="219">
        <f t="shared" si="21"/>
        <v>0</v>
      </c>
      <c r="BO32" s="30"/>
    </row>
    <row r="33" spans="1:67" ht="21" hidden="1" outlineLevel="1" x14ac:dyDescent="0.4">
      <c r="A33" s="307">
        <f t="shared" si="22"/>
        <v>22</v>
      </c>
      <c r="C33" s="33"/>
      <c r="D33" s="147" t="str">
        <f>IF(Atividades!A22&lt;&gt;0, Atividades!A22, "")</f>
        <v/>
      </c>
      <c r="E33" s="216"/>
      <c r="F33" s="216"/>
      <c r="G33" s="216"/>
      <c r="H33" s="216"/>
      <c r="I33" s="216"/>
      <c r="J33" s="216"/>
      <c r="K33" s="216"/>
      <c r="L33" s="216"/>
      <c r="M33" s="216"/>
      <c r="N33" s="216"/>
      <c r="O33" s="216"/>
      <c r="P33" s="216"/>
      <c r="Q33" s="216"/>
      <c r="R33" s="216"/>
      <c r="S33" s="216"/>
      <c r="T33" s="216"/>
      <c r="U33" s="216"/>
      <c r="V33" s="216"/>
      <c r="W33" s="216"/>
      <c r="X33" s="216"/>
      <c r="Y33" s="216"/>
      <c r="Z33" s="216"/>
      <c r="AA33" s="216"/>
      <c r="AB33" s="216"/>
      <c r="AC33" s="216"/>
      <c r="AD33" s="216"/>
      <c r="AE33" s="216"/>
      <c r="AF33" s="216"/>
      <c r="AG33" s="216"/>
      <c r="AH33" s="216"/>
      <c r="AI33" s="216"/>
      <c r="AJ33" s="216"/>
      <c r="AK33" s="216"/>
      <c r="AL33" s="216"/>
      <c r="AM33" s="216"/>
      <c r="AN33" s="216"/>
      <c r="AO33" s="216"/>
      <c r="AP33" s="216"/>
      <c r="AQ33" s="216"/>
      <c r="AR33" s="216"/>
      <c r="AS33" s="216"/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/>
      <c r="BF33" s="216"/>
      <c r="BG33" s="216"/>
      <c r="BH33" s="216"/>
      <c r="BI33" s="216"/>
      <c r="BJ33" s="216"/>
      <c r="BK33" s="216"/>
      <c r="BL33" s="217"/>
      <c r="BN33" s="219">
        <f t="shared" si="21"/>
        <v>0</v>
      </c>
      <c r="BO33" s="30"/>
    </row>
    <row r="34" spans="1:67" ht="21" hidden="1" outlineLevel="1" x14ac:dyDescent="0.4">
      <c r="A34" s="307">
        <f t="shared" si="22"/>
        <v>23</v>
      </c>
      <c r="C34" s="33"/>
      <c r="D34" s="147" t="str">
        <f>IF(Atividades!A23&lt;&gt;0, Atividades!A23, "")</f>
        <v/>
      </c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7"/>
      <c r="BN34" s="219">
        <f t="shared" si="21"/>
        <v>0</v>
      </c>
      <c r="BO34" s="30"/>
    </row>
    <row r="35" spans="1:67" ht="21.75" hidden="1" outlineLevel="1" thickBot="1" x14ac:dyDescent="0.45">
      <c r="A35" s="307">
        <f t="shared" si="22"/>
        <v>24</v>
      </c>
      <c r="C35" s="33"/>
      <c r="D35" s="147" t="str">
        <f>IF(Atividades!A24&lt;&gt;0, Atividades!A24, "")</f>
        <v/>
      </c>
      <c r="E35" s="216"/>
      <c r="F35" s="216"/>
      <c r="G35" s="216"/>
      <c r="H35" s="216"/>
      <c r="I35" s="216"/>
      <c r="J35" s="216"/>
      <c r="K35" s="216"/>
      <c r="L35" s="216"/>
      <c r="M35" s="216"/>
      <c r="N35" s="216"/>
      <c r="O35" s="216"/>
      <c r="P35" s="216"/>
      <c r="Q35" s="216"/>
      <c r="R35" s="216"/>
      <c r="S35" s="216"/>
      <c r="T35" s="216"/>
      <c r="U35" s="216"/>
      <c r="V35" s="216"/>
      <c r="W35" s="216"/>
      <c r="X35" s="216"/>
      <c r="Y35" s="216"/>
      <c r="Z35" s="216"/>
      <c r="AA35" s="216"/>
      <c r="AB35" s="216"/>
      <c r="AC35" s="216"/>
      <c r="AD35" s="216"/>
      <c r="AE35" s="216"/>
      <c r="AF35" s="216"/>
      <c r="AG35" s="216"/>
      <c r="AH35" s="216"/>
      <c r="AI35" s="216"/>
      <c r="AJ35" s="216"/>
      <c r="AK35" s="216"/>
      <c r="AL35" s="216"/>
      <c r="AM35" s="216"/>
      <c r="AN35" s="216"/>
      <c r="AO35" s="216"/>
      <c r="AP35" s="216"/>
      <c r="AQ35" s="216"/>
      <c r="AR35" s="216"/>
      <c r="AS35" s="216"/>
      <c r="AT35" s="216"/>
      <c r="AU35" s="216"/>
      <c r="AV35" s="216"/>
      <c r="AW35" s="216"/>
      <c r="AX35" s="216"/>
      <c r="AY35" s="216"/>
      <c r="AZ35" s="216"/>
      <c r="BA35" s="216"/>
      <c r="BB35" s="216"/>
      <c r="BC35" s="216"/>
      <c r="BD35" s="216"/>
      <c r="BE35" s="216"/>
      <c r="BF35" s="216"/>
      <c r="BG35" s="216"/>
      <c r="BH35" s="216"/>
      <c r="BI35" s="216"/>
      <c r="BJ35" s="216"/>
      <c r="BK35" s="216"/>
      <c r="BL35" s="217"/>
      <c r="BN35" s="219">
        <f t="shared" si="21"/>
        <v>0</v>
      </c>
      <c r="BO35" s="30"/>
    </row>
    <row r="36" spans="1:67" ht="24" collapsed="1" thickBot="1" x14ac:dyDescent="0.45">
      <c r="A36" s="306" t="s">
        <v>196</v>
      </c>
      <c r="C36" s="33"/>
      <c r="D36" s="71" t="str">
        <f>LEFT(Atividades!A25,3)</f>
        <v/>
      </c>
      <c r="E36" s="72">
        <f>SUM(E37:E46)</f>
        <v>0</v>
      </c>
      <c r="F36" s="72">
        <f t="shared" ref="F36:AN36" si="23">SUM(F37:F46)</f>
        <v>0</v>
      </c>
      <c r="G36" s="72">
        <f t="shared" si="23"/>
        <v>0</v>
      </c>
      <c r="H36" s="72">
        <f t="shared" si="23"/>
        <v>0</v>
      </c>
      <c r="I36" s="72">
        <f t="shared" si="23"/>
        <v>0</v>
      </c>
      <c r="J36" s="72">
        <f t="shared" si="23"/>
        <v>0</v>
      </c>
      <c r="K36" s="72">
        <f t="shared" si="23"/>
        <v>0</v>
      </c>
      <c r="L36" s="72">
        <f t="shared" si="23"/>
        <v>0</v>
      </c>
      <c r="M36" s="72">
        <f t="shared" si="23"/>
        <v>0</v>
      </c>
      <c r="N36" s="72">
        <f t="shared" si="23"/>
        <v>0</v>
      </c>
      <c r="O36" s="72">
        <f t="shared" si="23"/>
        <v>0</v>
      </c>
      <c r="P36" s="72">
        <f t="shared" si="23"/>
        <v>0</v>
      </c>
      <c r="Q36" s="72">
        <f t="shared" si="23"/>
        <v>0</v>
      </c>
      <c r="R36" s="72">
        <f t="shared" si="23"/>
        <v>0</v>
      </c>
      <c r="S36" s="72">
        <f t="shared" si="23"/>
        <v>0</v>
      </c>
      <c r="T36" s="72">
        <f t="shared" si="23"/>
        <v>0</v>
      </c>
      <c r="U36" s="72">
        <f t="shared" si="23"/>
        <v>0</v>
      </c>
      <c r="V36" s="72">
        <f t="shared" si="23"/>
        <v>0</v>
      </c>
      <c r="W36" s="72">
        <f t="shared" si="23"/>
        <v>0</v>
      </c>
      <c r="X36" s="72">
        <f t="shared" si="23"/>
        <v>0</v>
      </c>
      <c r="Y36" s="72">
        <f t="shared" si="23"/>
        <v>0</v>
      </c>
      <c r="Z36" s="72">
        <f t="shared" si="23"/>
        <v>0</v>
      </c>
      <c r="AA36" s="72">
        <f t="shared" si="23"/>
        <v>0</v>
      </c>
      <c r="AB36" s="72">
        <f t="shared" si="23"/>
        <v>0</v>
      </c>
      <c r="AC36" s="72">
        <f t="shared" si="23"/>
        <v>0</v>
      </c>
      <c r="AD36" s="72">
        <f t="shared" si="23"/>
        <v>0</v>
      </c>
      <c r="AE36" s="72">
        <f t="shared" si="23"/>
        <v>0</v>
      </c>
      <c r="AF36" s="72">
        <f t="shared" si="23"/>
        <v>0</v>
      </c>
      <c r="AG36" s="72">
        <f t="shared" si="23"/>
        <v>0</v>
      </c>
      <c r="AH36" s="72">
        <f t="shared" si="23"/>
        <v>0</v>
      </c>
      <c r="AI36" s="72">
        <f t="shared" si="23"/>
        <v>0</v>
      </c>
      <c r="AJ36" s="72">
        <f t="shared" si="23"/>
        <v>0</v>
      </c>
      <c r="AK36" s="72">
        <f t="shared" si="23"/>
        <v>0</v>
      </c>
      <c r="AL36" s="72">
        <f t="shared" si="23"/>
        <v>0</v>
      </c>
      <c r="AM36" s="72">
        <f t="shared" si="23"/>
        <v>0</v>
      </c>
      <c r="AN36" s="72">
        <f t="shared" si="23"/>
        <v>0</v>
      </c>
      <c r="AO36" s="267">
        <f t="shared" ref="AO36:AY36" si="24">SUM(AO37:AO46)</f>
        <v>0</v>
      </c>
      <c r="AP36" s="72">
        <f t="shared" si="24"/>
        <v>0</v>
      </c>
      <c r="AQ36" s="72">
        <f t="shared" si="24"/>
        <v>0</v>
      </c>
      <c r="AR36" s="72">
        <f t="shared" si="24"/>
        <v>0</v>
      </c>
      <c r="AS36" s="72">
        <f t="shared" si="24"/>
        <v>0</v>
      </c>
      <c r="AT36" s="72">
        <f t="shared" si="24"/>
        <v>0</v>
      </c>
      <c r="AU36" s="72">
        <f t="shared" si="24"/>
        <v>0</v>
      </c>
      <c r="AV36" s="72">
        <f t="shared" si="24"/>
        <v>0</v>
      </c>
      <c r="AW36" s="72">
        <f t="shared" si="24"/>
        <v>0</v>
      </c>
      <c r="AX36" s="72">
        <f t="shared" si="24"/>
        <v>0</v>
      </c>
      <c r="AY36" s="72">
        <f t="shared" si="24"/>
        <v>0</v>
      </c>
      <c r="AZ36" s="72">
        <f t="shared" ref="AZ36:BK36" si="25">SUM(AZ37:AZ46)</f>
        <v>0</v>
      </c>
      <c r="BA36" s="72">
        <f t="shared" si="25"/>
        <v>0</v>
      </c>
      <c r="BB36" s="72">
        <f t="shared" si="25"/>
        <v>0</v>
      </c>
      <c r="BC36" s="72">
        <f t="shared" si="25"/>
        <v>0</v>
      </c>
      <c r="BD36" s="72">
        <f t="shared" si="25"/>
        <v>0</v>
      </c>
      <c r="BE36" s="72">
        <f t="shared" si="25"/>
        <v>0</v>
      </c>
      <c r="BF36" s="72">
        <f t="shared" si="25"/>
        <v>0</v>
      </c>
      <c r="BG36" s="72">
        <f t="shared" si="25"/>
        <v>0</v>
      </c>
      <c r="BH36" s="72">
        <f t="shared" si="25"/>
        <v>0</v>
      </c>
      <c r="BI36" s="72">
        <f t="shared" si="25"/>
        <v>0</v>
      </c>
      <c r="BJ36" s="72">
        <f t="shared" si="25"/>
        <v>0</v>
      </c>
      <c r="BK36" s="72">
        <f t="shared" si="25"/>
        <v>0</v>
      </c>
      <c r="BL36" s="81">
        <f t="shared" ref="BL36" si="26">SUM(BL37:BL46)</f>
        <v>0</v>
      </c>
      <c r="BN36" s="219"/>
      <c r="BO36" s="30"/>
    </row>
    <row r="37" spans="1:67" ht="21" hidden="1" outlineLevel="1" x14ac:dyDescent="0.4">
      <c r="A37" s="307">
        <v>27</v>
      </c>
      <c r="C37" s="33"/>
      <c r="D37" s="147" t="str">
        <f>IF(Atividades!A27&lt;&gt;0, Atividades!A27, "")</f>
        <v/>
      </c>
      <c r="E37" s="216"/>
      <c r="F37" s="216"/>
      <c r="G37" s="216"/>
      <c r="H37" s="216"/>
      <c r="I37" s="216"/>
      <c r="J37" s="216"/>
      <c r="K37" s="216"/>
      <c r="L37" s="216"/>
      <c r="M37" s="216"/>
      <c r="N37" s="216"/>
      <c r="O37" s="216"/>
      <c r="P37" s="216"/>
      <c r="Q37" s="216"/>
      <c r="R37" s="216"/>
      <c r="S37" s="216"/>
      <c r="T37" s="216"/>
      <c r="U37" s="216"/>
      <c r="V37" s="216"/>
      <c r="W37" s="216"/>
      <c r="X37" s="216"/>
      <c r="Y37" s="216"/>
      <c r="Z37" s="216"/>
      <c r="AA37" s="216"/>
      <c r="AB37" s="216"/>
      <c r="AC37" s="216"/>
      <c r="AD37" s="216"/>
      <c r="AE37" s="216"/>
      <c r="AF37" s="216"/>
      <c r="AG37" s="216"/>
      <c r="AH37" s="216"/>
      <c r="AI37" s="216"/>
      <c r="AJ37" s="216"/>
      <c r="AK37" s="216"/>
      <c r="AL37" s="216"/>
      <c r="AM37" s="216"/>
      <c r="AN37" s="216"/>
      <c r="AO37" s="216"/>
      <c r="AP37" s="216"/>
      <c r="AQ37" s="216"/>
      <c r="AR37" s="216"/>
      <c r="AS37" s="216"/>
      <c r="AT37" s="216"/>
      <c r="AU37" s="216"/>
      <c r="AV37" s="216"/>
      <c r="AW37" s="216"/>
      <c r="AX37" s="216"/>
      <c r="AY37" s="216"/>
      <c r="AZ37" s="216"/>
      <c r="BA37" s="216"/>
      <c r="BB37" s="216"/>
      <c r="BC37" s="216"/>
      <c r="BD37" s="216"/>
      <c r="BE37" s="216"/>
      <c r="BF37" s="216"/>
      <c r="BG37" s="216"/>
      <c r="BH37" s="216"/>
      <c r="BI37" s="216"/>
      <c r="BJ37" s="216"/>
      <c r="BK37" s="216"/>
      <c r="BL37" s="217"/>
      <c r="BN37" s="219">
        <f t="shared" ref="BN37:BN46" si="27">SUM(E37:AZ37)/(22*8)</f>
        <v>0</v>
      </c>
      <c r="BO37" s="30"/>
    </row>
    <row r="38" spans="1:67" ht="21" hidden="1" outlineLevel="1" x14ac:dyDescent="0.4">
      <c r="A38" s="307">
        <f>A37+1</f>
        <v>28</v>
      </c>
      <c r="C38" s="33"/>
      <c r="D38" s="147" t="str">
        <f>IF(Atividades!A28&lt;&gt;0, Atividades!A28, "")</f>
        <v/>
      </c>
      <c r="E38" s="216"/>
      <c r="F38" s="216"/>
      <c r="G38" s="216"/>
      <c r="H38" s="216"/>
      <c r="I38" s="216"/>
      <c r="J38" s="216"/>
      <c r="K38" s="216"/>
      <c r="L38" s="216"/>
      <c r="M38" s="216"/>
      <c r="N38" s="216"/>
      <c r="O38" s="216"/>
      <c r="P38" s="216"/>
      <c r="Q38" s="216"/>
      <c r="R38" s="216"/>
      <c r="S38" s="216"/>
      <c r="T38" s="216"/>
      <c r="U38" s="216"/>
      <c r="V38" s="216"/>
      <c r="W38" s="216"/>
      <c r="X38" s="216"/>
      <c r="Y38" s="216"/>
      <c r="Z38" s="216"/>
      <c r="AA38" s="216"/>
      <c r="AB38" s="216"/>
      <c r="AC38" s="216"/>
      <c r="AD38" s="216"/>
      <c r="AE38" s="216"/>
      <c r="AF38" s="216"/>
      <c r="AG38" s="216"/>
      <c r="AH38" s="216"/>
      <c r="AI38" s="216"/>
      <c r="AJ38" s="216"/>
      <c r="AK38" s="216"/>
      <c r="AL38" s="216"/>
      <c r="AM38" s="216"/>
      <c r="AN38" s="216"/>
      <c r="AO38" s="216"/>
      <c r="AP38" s="216"/>
      <c r="AQ38" s="216"/>
      <c r="AR38" s="216"/>
      <c r="AS38" s="216"/>
      <c r="AT38" s="216"/>
      <c r="AU38" s="216"/>
      <c r="AV38" s="216"/>
      <c r="AW38" s="216"/>
      <c r="AX38" s="216"/>
      <c r="AY38" s="216"/>
      <c r="AZ38" s="216"/>
      <c r="BA38" s="216"/>
      <c r="BB38" s="216"/>
      <c r="BC38" s="216"/>
      <c r="BD38" s="216"/>
      <c r="BE38" s="216"/>
      <c r="BF38" s="216"/>
      <c r="BG38" s="216"/>
      <c r="BH38" s="216"/>
      <c r="BI38" s="216"/>
      <c r="BJ38" s="216"/>
      <c r="BK38" s="216"/>
      <c r="BL38" s="217"/>
      <c r="BN38" s="219">
        <f t="shared" si="27"/>
        <v>0</v>
      </c>
      <c r="BO38" s="30"/>
    </row>
    <row r="39" spans="1:67" ht="21" hidden="1" outlineLevel="1" x14ac:dyDescent="0.4">
      <c r="A39" s="307">
        <f t="shared" ref="A39:A46" si="28">A38+1</f>
        <v>29</v>
      </c>
      <c r="C39" s="33"/>
      <c r="D39" s="147" t="str">
        <f>IF(Atividades!A29&lt;&gt;0, Atividades!A29, "")</f>
        <v/>
      </c>
      <c r="E39" s="216"/>
      <c r="F39" s="216"/>
      <c r="G39" s="216"/>
      <c r="H39" s="216"/>
      <c r="I39" s="216"/>
      <c r="J39" s="216"/>
      <c r="K39" s="216"/>
      <c r="L39" s="216"/>
      <c r="M39" s="216"/>
      <c r="N39" s="216"/>
      <c r="O39" s="216"/>
      <c r="P39" s="216"/>
      <c r="Q39" s="216"/>
      <c r="R39" s="216"/>
      <c r="S39" s="216"/>
      <c r="T39" s="216"/>
      <c r="U39" s="216"/>
      <c r="V39" s="216"/>
      <c r="W39" s="216"/>
      <c r="X39" s="216"/>
      <c r="Y39" s="216"/>
      <c r="Z39" s="216"/>
      <c r="AA39" s="216"/>
      <c r="AB39" s="216"/>
      <c r="AC39" s="216"/>
      <c r="AD39" s="216"/>
      <c r="AE39" s="216"/>
      <c r="AF39" s="216"/>
      <c r="AG39" s="216"/>
      <c r="AH39" s="216"/>
      <c r="AI39" s="216"/>
      <c r="AJ39" s="216"/>
      <c r="AK39" s="216"/>
      <c r="AL39" s="216"/>
      <c r="AM39" s="216"/>
      <c r="AN39" s="216"/>
      <c r="AO39" s="216"/>
      <c r="AP39" s="216"/>
      <c r="AQ39" s="216"/>
      <c r="AR39" s="216"/>
      <c r="AS39" s="216"/>
      <c r="AT39" s="216"/>
      <c r="AU39" s="216"/>
      <c r="AV39" s="216"/>
      <c r="AW39" s="216"/>
      <c r="AX39" s="216"/>
      <c r="AY39" s="216"/>
      <c r="AZ39" s="216"/>
      <c r="BA39" s="216"/>
      <c r="BB39" s="216"/>
      <c r="BC39" s="216"/>
      <c r="BD39" s="216"/>
      <c r="BE39" s="216"/>
      <c r="BF39" s="216"/>
      <c r="BG39" s="216"/>
      <c r="BH39" s="216"/>
      <c r="BI39" s="216"/>
      <c r="BJ39" s="216"/>
      <c r="BK39" s="216"/>
      <c r="BL39" s="217"/>
      <c r="BN39" s="219">
        <f t="shared" si="27"/>
        <v>0</v>
      </c>
      <c r="BO39" s="30"/>
    </row>
    <row r="40" spans="1:67" ht="21" hidden="1" outlineLevel="1" x14ac:dyDescent="0.4">
      <c r="A40" s="307">
        <f t="shared" si="28"/>
        <v>30</v>
      </c>
      <c r="C40" s="33"/>
      <c r="D40" s="147" t="str">
        <f>IF(Atividades!A30&lt;&gt;0, Atividades!A30, "")</f>
        <v/>
      </c>
      <c r="E40" s="216"/>
      <c r="F40" s="216"/>
      <c r="G40" s="216"/>
      <c r="H40" s="216"/>
      <c r="I40" s="216"/>
      <c r="J40" s="216"/>
      <c r="K40" s="216"/>
      <c r="L40" s="216"/>
      <c r="M40" s="216"/>
      <c r="N40" s="216"/>
      <c r="O40" s="216"/>
      <c r="P40" s="216"/>
      <c r="Q40" s="216"/>
      <c r="R40" s="216"/>
      <c r="S40" s="216"/>
      <c r="T40" s="216"/>
      <c r="U40" s="216"/>
      <c r="V40" s="216"/>
      <c r="W40" s="216"/>
      <c r="X40" s="216"/>
      <c r="Y40" s="216"/>
      <c r="Z40" s="216"/>
      <c r="AA40" s="216"/>
      <c r="AB40" s="216"/>
      <c r="AC40" s="216"/>
      <c r="AD40" s="216"/>
      <c r="AE40" s="216"/>
      <c r="AF40" s="216"/>
      <c r="AG40" s="216"/>
      <c r="AH40" s="216"/>
      <c r="AI40" s="216"/>
      <c r="AJ40" s="216"/>
      <c r="AK40" s="216"/>
      <c r="AL40" s="216"/>
      <c r="AM40" s="216"/>
      <c r="AN40" s="216"/>
      <c r="AO40" s="216"/>
      <c r="AP40" s="216"/>
      <c r="AQ40" s="216"/>
      <c r="AR40" s="216"/>
      <c r="AS40" s="216"/>
      <c r="AT40" s="216"/>
      <c r="AU40" s="216"/>
      <c r="AV40" s="216"/>
      <c r="AW40" s="216"/>
      <c r="AX40" s="216"/>
      <c r="AY40" s="216"/>
      <c r="AZ40" s="216"/>
      <c r="BA40" s="216"/>
      <c r="BB40" s="216"/>
      <c r="BC40" s="216"/>
      <c r="BD40" s="216"/>
      <c r="BE40" s="216"/>
      <c r="BF40" s="216"/>
      <c r="BG40" s="216"/>
      <c r="BH40" s="216"/>
      <c r="BI40" s="216"/>
      <c r="BJ40" s="216"/>
      <c r="BK40" s="216"/>
      <c r="BL40" s="217"/>
      <c r="BN40" s="219">
        <f t="shared" si="27"/>
        <v>0</v>
      </c>
      <c r="BO40" s="30"/>
    </row>
    <row r="41" spans="1:67" ht="21" hidden="1" outlineLevel="1" x14ac:dyDescent="0.4">
      <c r="A41" s="307">
        <f t="shared" si="28"/>
        <v>31</v>
      </c>
      <c r="C41" s="33"/>
      <c r="D41" s="147" t="str">
        <f>IF(Atividades!A31&lt;&gt;0, Atividades!A31, "")</f>
        <v/>
      </c>
      <c r="E41" s="216"/>
      <c r="F41" s="216"/>
      <c r="G41" s="216"/>
      <c r="H41" s="216"/>
      <c r="I41" s="216"/>
      <c r="J41" s="216"/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  <c r="AG41" s="216"/>
      <c r="AH41" s="216"/>
      <c r="AI41" s="216"/>
      <c r="AJ41" s="216"/>
      <c r="AK41" s="216"/>
      <c r="AL41" s="216"/>
      <c r="AM41" s="216"/>
      <c r="AN41" s="216"/>
      <c r="AO41" s="216"/>
      <c r="AP41" s="216"/>
      <c r="AQ41" s="216"/>
      <c r="AR41" s="216"/>
      <c r="AS41" s="216"/>
      <c r="AT41" s="216"/>
      <c r="AU41" s="216"/>
      <c r="AV41" s="216"/>
      <c r="AW41" s="216"/>
      <c r="AX41" s="216"/>
      <c r="AY41" s="216"/>
      <c r="AZ41" s="216"/>
      <c r="BA41" s="216"/>
      <c r="BB41" s="216"/>
      <c r="BC41" s="216"/>
      <c r="BD41" s="216"/>
      <c r="BE41" s="216"/>
      <c r="BF41" s="216"/>
      <c r="BG41" s="216"/>
      <c r="BH41" s="216"/>
      <c r="BI41" s="216"/>
      <c r="BJ41" s="216"/>
      <c r="BK41" s="216"/>
      <c r="BL41" s="217"/>
      <c r="BN41" s="219">
        <f t="shared" si="27"/>
        <v>0</v>
      </c>
      <c r="BO41" s="30"/>
    </row>
    <row r="42" spans="1:67" ht="21" hidden="1" outlineLevel="1" x14ac:dyDescent="0.4">
      <c r="A42" s="307">
        <f t="shared" si="28"/>
        <v>32</v>
      </c>
      <c r="C42" s="33"/>
      <c r="D42" s="147" t="str">
        <f>IF(Atividades!A32&lt;&gt;0, Atividades!A32, "")</f>
        <v/>
      </c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216"/>
      <c r="Q42" s="216"/>
      <c r="R42" s="216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  <c r="AG42" s="216"/>
      <c r="AH42" s="216"/>
      <c r="AI42" s="216"/>
      <c r="AJ42" s="216"/>
      <c r="AK42" s="216"/>
      <c r="AL42" s="216"/>
      <c r="AM42" s="216"/>
      <c r="AN42" s="216"/>
      <c r="AO42" s="216"/>
      <c r="AP42" s="216"/>
      <c r="AQ42" s="216"/>
      <c r="AR42" s="216"/>
      <c r="AS42" s="216"/>
      <c r="AT42" s="216"/>
      <c r="AU42" s="216"/>
      <c r="AV42" s="216"/>
      <c r="AW42" s="216"/>
      <c r="AX42" s="216"/>
      <c r="AY42" s="216"/>
      <c r="AZ42" s="216"/>
      <c r="BA42" s="216"/>
      <c r="BB42" s="216"/>
      <c r="BC42" s="216"/>
      <c r="BD42" s="216"/>
      <c r="BE42" s="216"/>
      <c r="BF42" s="216"/>
      <c r="BG42" s="216"/>
      <c r="BH42" s="216"/>
      <c r="BI42" s="216"/>
      <c r="BJ42" s="216"/>
      <c r="BK42" s="216"/>
      <c r="BL42" s="217"/>
      <c r="BN42" s="219">
        <f t="shared" si="27"/>
        <v>0</v>
      </c>
      <c r="BO42" s="30"/>
    </row>
    <row r="43" spans="1:67" ht="21" hidden="1" outlineLevel="1" x14ac:dyDescent="0.4">
      <c r="A43" s="307">
        <f t="shared" si="28"/>
        <v>33</v>
      </c>
      <c r="C43" s="33"/>
      <c r="D43" s="147" t="str">
        <f>IF(Atividades!A33&lt;&gt;0, Atividades!A33, "")</f>
        <v/>
      </c>
      <c r="E43" s="216"/>
      <c r="F43" s="216"/>
      <c r="G43" s="216"/>
      <c r="H43" s="216"/>
      <c r="I43" s="216"/>
      <c r="J43" s="216"/>
      <c r="K43" s="216"/>
      <c r="L43" s="216"/>
      <c r="M43" s="216"/>
      <c r="N43" s="216"/>
      <c r="O43" s="216"/>
      <c r="P43" s="216"/>
      <c r="Q43" s="216"/>
      <c r="R43" s="216"/>
      <c r="S43" s="216"/>
      <c r="T43" s="216"/>
      <c r="U43" s="216"/>
      <c r="V43" s="216"/>
      <c r="W43" s="216"/>
      <c r="X43" s="216"/>
      <c r="Y43" s="216"/>
      <c r="Z43" s="216"/>
      <c r="AA43" s="216"/>
      <c r="AB43" s="216"/>
      <c r="AC43" s="216"/>
      <c r="AD43" s="216"/>
      <c r="AE43" s="216"/>
      <c r="AF43" s="216"/>
      <c r="AG43" s="216"/>
      <c r="AH43" s="216"/>
      <c r="AI43" s="216"/>
      <c r="AJ43" s="216"/>
      <c r="AK43" s="216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216"/>
      <c r="AW43" s="216"/>
      <c r="AX43" s="216"/>
      <c r="AY43" s="216"/>
      <c r="AZ43" s="216"/>
      <c r="BA43" s="216"/>
      <c r="BB43" s="216"/>
      <c r="BC43" s="216"/>
      <c r="BD43" s="216"/>
      <c r="BE43" s="216"/>
      <c r="BF43" s="216"/>
      <c r="BG43" s="216"/>
      <c r="BH43" s="216"/>
      <c r="BI43" s="216"/>
      <c r="BJ43" s="216"/>
      <c r="BK43" s="216"/>
      <c r="BL43" s="217"/>
      <c r="BN43" s="219">
        <f t="shared" si="27"/>
        <v>0</v>
      </c>
      <c r="BO43" s="30"/>
    </row>
    <row r="44" spans="1:67" ht="21" hidden="1" outlineLevel="1" x14ac:dyDescent="0.4">
      <c r="A44" s="307">
        <f t="shared" si="28"/>
        <v>34</v>
      </c>
      <c r="C44" s="33"/>
      <c r="D44" s="147" t="str">
        <f>IF(Atividades!A34&lt;&gt;0, Atividades!A34, "")</f>
        <v/>
      </c>
      <c r="E44" s="216"/>
      <c r="F44" s="216"/>
      <c r="G44" s="216"/>
      <c r="H44" s="216"/>
      <c r="I44" s="216"/>
      <c r="J44" s="216"/>
      <c r="K44" s="216"/>
      <c r="L44" s="216"/>
      <c r="M44" s="216"/>
      <c r="N44" s="216"/>
      <c r="O44" s="216"/>
      <c r="P44" s="216"/>
      <c r="Q44" s="216"/>
      <c r="R44" s="216"/>
      <c r="S44" s="216"/>
      <c r="T44" s="216"/>
      <c r="U44" s="216"/>
      <c r="V44" s="216"/>
      <c r="W44" s="216"/>
      <c r="X44" s="216"/>
      <c r="Y44" s="216"/>
      <c r="Z44" s="216"/>
      <c r="AA44" s="216"/>
      <c r="AB44" s="216"/>
      <c r="AC44" s="216"/>
      <c r="AD44" s="216"/>
      <c r="AE44" s="216"/>
      <c r="AF44" s="216"/>
      <c r="AG44" s="216"/>
      <c r="AH44" s="216"/>
      <c r="AI44" s="216"/>
      <c r="AJ44" s="216"/>
      <c r="AK44" s="216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216"/>
      <c r="AW44" s="216"/>
      <c r="AX44" s="216"/>
      <c r="AY44" s="216"/>
      <c r="AZ44" s="216"/>
      <c r="BA44" s="216"/>
      <c r="BB44" s="216"/>
      <c r="BC44" s="216"/>
      <c r="BD44" s="216"/>
      <c r="BE44" s="216"/>
      <c r="BF44" s="216"/>
      <c r="BG44" s="216"/>
      <c r="BH44" s="216"/>
      <c r="BI44" s="216"/>
      <c r="BJ44" s="216"/>
      <c r="BK44" s="216"/>
      <c r="BL44" s="217"/>
      <c r="BN44" s="219">
        <f t="shared" si="27"/>
        <v>0</v>
      </c>
      <c r="BO44" s="30"/>
    </row>
    <row r="45" spans="1:67" ht="21" hidden="1" outlineLevel="1" x14ac:dyDescent="0.4">
      <c r="A45" s="307">
        <f t="shared" si="28"/>
        <v>35</v>
      </c>
      <c r="C45" s="33"/>
      <c r="D45" s="147" t="str">
        <f>IF(Atividades!A35&lt;&gt;0, Atividades!A35, "")</f>
        <v/>
      </c>
      <c r="E45" s="216"/>
      <c r="F45" s="216"/>
      <c r="G45" s="216"/>
      <c r="H45" s="216"/>
      <c r="I45" s="216"/>
      <c r="J45" s="216"/>
      <c r="K45" s="216"/>
      <c r="L45" s="216"/>
      <c r="M45" s="216"/>
      <c r="N45" s="216"/>
      <c r="O45" s="216"/>
      <c r="P45" s="216"/>
      <c r="Q45" s="216"/>
      <c r="R45" s="216"/>
      <c r="S45" s="216"/>
      <c r="T45" s="216"/>
      <c r="U45" s="216"/>
      <c r="V45" s="216"/>
      <c r="W45" s="216"/>
      <c r="X45" s="216"/>
      <c r="Y45" s="216"/>
      <c r="Z45" s="216"/>
      <c r="AA45" s="216"/>
      <c r="AB45" s="216"/>
      <c r="AC45" s="216"/>
      <c r="AD45" s="216"/>
      <c r="AE45" s="216"/>
      <c r="AF45" s="216"/>
      <c r="AG45" s="216"/>
      <c r="AH45" s="216"/>
      <c r="AI45" s="216"/>
      <c r="AJ45" s="216"/>
      <c r="AK45" s="216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/>
      <c r="BF45" s="216"/>
      <c r="BG45" s="216"/>
      <c r="BH45" s="216"/>
      <c r="BI45" s="216"/>
      <c r="BJ45" s="216"/>
      <c r="BK45" s="216"/>
      <c r="BL45" s="217"/>
      <c r="BN45" s="219">
        <f t="shared" si="27"/>
        <v>0</v>
      </c>
      <c r="BO45" s="30"/>
    </row>
    <row r="46" spans="1:67" ht="21.75" hidden="1" outlineLevel="1" thickBot="1" x14ac:dyDescent="0.45">
      <c r="A46" s="307">
        <f t="shared" si="28"/>
        <v>36</v>
      </c>
      <c r="C46" s="33"/>
      <c r="D46" s="147" t="str">
        <f>IF(Atividades!A36&lt;&gt;0, Atividades!A36, "")</f>
        <v/>
      </c>
      <c r="E46" s="216"/>
      <c r="F46" s="216"/>
      <c r="G46" s="216"/>
      <c r="H46" s="216"/>
      <c r="I46" s="216"/>
      <c r="J46" s="216"/>
      <c r="K46" s="216"/>
      <c r="L46" s="216"/>
      <c r="M46" s="216"/>
      <c r="N46" s="216"/>
      <c r="O46" s="216"/>
      <c r="P46" s="216"/>
      <c r="Q46" s="216"/>
      <c r="R46" s="216"/>
      <c r="S46" s="216"/>
      <c r="T46" s="216"/>
      <c r="U46" s="216"/>
      <c r="V46" s="216"/>
      <c r="W46" s="216"/>
      <c r="X46" s="216"/>
      <c r="Y46" s="216"/>
      <c r="Z46" s="216"/>
      <c r="AA46" s="216"/>
      <c r="AB46" s="216"/>
      <c r="AC46" s="216"/>
      <c r="AD46" s="216"/>
      <c r="AE46" s="216"/>
      <c r="AF46" s="216"/>
      <c r="AG46" s="216"/>
      <c r="AH46" s="216"/>
      <c r="AI46" s="216"/>
      <c r="AJ46" s="216"/>
      <c r="AK46" s="216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/>
      <c r="BF46" s="216"/>
      <c r="BG46" s="216"/>
      <c r="BH46" s="216"/>
      <c r="BI46" s="216"/>
      <c r="BJ46" s="216"/>
      <c r="BK46" s="216"/>
      <c r="BL46" s="217"/>
      <c r="BN46" s="219">
        <f t="shared" si="27"/>
        <v>0</v>
      </c>
      <c r="BO46" s="30"/>
    </row>
    <row r="47" spans="1:67" ht="24" collapsed="1" thickBot="1" x14ac:dyDescent="0.45">
      <c r="A47" s="306" t="s">
        <v>196</v>
      </c>
      <c r="C47" s="33"/>
      <c r="D47" s="71" t="str">
        <f>LEFT(Atividades!A37,3)</f>
        <v/>
      </c>
      <c r="E47" s="72">
        <f>SUM(E48:E57)</f>
        <v>0</v>
      </c>
      <c r="F47" s="72">
        <f t="shared" ref="F47:AN47" si="29">SUM(F48:F57)</f>
        <v>0</v>
      </c>
      <c r="G47" s="72">
        <f t="shared" si="29"/>
        <v>0</v>
      </c>
      <c r="H47" s="72">
        <f t="shared" si="29"/>
        <v>0</v>
      </c>
      <c r="I47" s="72">
        <f t="shared" si="29"/>
        <v>0</v>
      </c>
      <c r="J47" s="72">
        <f t="shared" si="29"/>
        <v>0</v>
      </c>
      <c r="K47" s="72">
        <f t="shared" si="29"/>
        <v>0</v>
      </c>
      <c r="L47" s="72">
        <f t="shared" si="29"/>
        <v>0</v>
      </c>
      <c r="M47" s="72">
        <f t="shared" si="29"/>
        <v>0</v>
      </c>
      <c r="N47" s="72">
        <f t="shared" si="29"/>
        <v>0</v>
      </c>
      <c r="O47" s="72">
        <f t="shared" si="29"/>
        <v>0</v>
      </c>
      <c r="P47" s="72">
        <f t="shared" si="29"/>
        <v>0</v>
      </c>
      <c r="Q47" s="72">
        <f t="shared" si="29"/>
        <v>0</v>
      </c>
      <c r="R47" s="72">
        <f t="shared" si="29"/>
        <v>0</v>
      </c>
      <c r="S47" s="72">
        <f t="shared" si="29"/>
        <v>0</v>
      </c>
      <c r="T47" s="72">
        <f t="shared" si="29"/>
        <v>0</v>
      </c>
      <c r="U47" s="72">
        <f t="shared" si="29"/>
        <v>0</v>
      </c>
      <c r="V47" s="72">
        <f t="shared" si="29"/>
        <v>0</v>
      </c>
      <c r="W47" s="72">
        <f t="shared" si="29"/>
        <v>0</v>
      </c>
      <c r="X47" s="72">
        <f t="shared" si="29"/>
        <v>0</v>
      </c>
      <c r="Y47" s="72">
        <f t="shared" si="29"/>
        <v>0</v>
      </c>
      <c r="Z47" s="72">
        <f t="shared" si="29"/>
        <v>0</v>
      </c>
      <c r="AA47" s="72">
        <f t="shared" si="29"/>
        <v>0</v>
      </c>
      <c r="AB47" s="72">
        <f t="shared" si="29"/>
        <v>0</v>
      </c>
      <c r="AC47" s="72">
        <f t="shared" si="29"/>
        <v>0</v>
      </c>
      <c r="AD47" s="72">
        <f t="shared" si="29"/>
        <v>0</v>
      </c>
      <c r="AE47" s="72">
        <f t="shared" si="29"/>
        <v>0</v>
      </c>
      <c r="AF47" s="72">
        <f t="shared" si="29"/>
        <v>0</v>
      </c>
      <c r="AG47" s="72">
        <f t="shared" si="29"/>
        <v>0</v>
      </c>
      <c r="AH47" s="72">
        <f t="shared" si="29"/>
        <v>0</v>
      </c>
      <c r="AI47" s="72">
        <f t="shared" si="29"/>
        <v>0</v>
      </c>
      <c r="AJ47" s="72">
        <f t="shared" si="29"/>
        <v>0</v>
      </c>
      <c r="AK47" s="72">
        <f t="shared" si="29"/>
        <v>0</v>
      </c>
      <c r="AL47" s="72">
        <f t="shared" si="29"/>
        <v>0</v>
      </c>
      <c r="AM47" s="72">
        <f t="shared" si="29"/>
        <v>0</v>
      </c>
      <c r="AN47" s="72">
        <f t="shared" si="29"/>
        <v>0</v>
      </c>
      <c r="AO47" s="267">
        <f t="shared" ref="AO47:AY47" si="30">SUM(AO48:AO57)</f>
        <v>0</v>
      </c>
      <c r="AP47" s="72">
        <f t="shared" si="30"/>
        <v>0</v>
      </c>
      <c r="AQ47" s="72">
        <f t="shared" si="30"/>
        <v>0</v>
      </c>
      <c r="AR47" s="72">
        <f t="shared" si="30"/>
        <v>0</v>
      </c>
      <c r="AS47" s="72">
        <f t="shared" si="30"/>
        <v>0</v>
      </c>
      <c r="AT47" s="72">
        <f t="shared" si="30"/>
        <v>0</v>
      </c>
      <c r="AU47" s="72">
        <f t="shared" si="30"/>
        <v>0</v>
      </c>
      <c r="AV47" s="72">
        <f t="shared" si="30"/>
        <v>0</v>
      </c>
      <c r="AW47" s="72">
        <f t="shared" si="30"/>
        <v>0</v>
      </c>
      <c r="AX47" s="72">
        <f t="shared" si="30"/>
        <v>0</v>
      </c>
      <c r="AY47" s="72">
        <f t="shared" si="30"/>
        <v>0</v>
      </c>
      <c r="AZ47" s="72">
        <f t="shared" ref="AZ47:BK47" si="31">SUM(AZ48:AZ57)</f>
        <v>0</v>
      </c>
      <c r="BA47" s="72">
        <f t="shared" si="31"/>
        <v>0</v>
      </c>
      <c r="BB47" s="72">
        <f t="shared" si="31"/>
        <v>0</v>
      </c>
      <c r="BC47" s="72">
        <f t="shared" si="31"/>
        <v>0</v>
      </c>
      <c r="BD47" s="72">
        <f t="shared" si="31"/>
        <v>0</v>
      </c>
      <c r="BE47" s="72">
        <f t="shared" si="31"/>
        <v>0</v>
      </c>
      <c r="BF47" s="72">
        <f t="shared" si="31"/>
        <v>0</v>
      </c>
      <c r="BG47" s="72">
        <f t="shared" si="31"/>
        <v>0</v>
      </c>
      <c r="BH47" s="72">
        <f t="shared" si="31"/>
        <v>0</v>
      </c>
      <c r="BI47" s="72">
        <f t="shared" si="31"/>
        <v>0</v>
      </c>
      <c r="BJ47" s="72">
        <f t="shared" si="31"/>
        <v>0</v>
      </c>
      <c r="BK47" s="72">
        <f t="shared" si="31"/>
        <v>0</v>
      </c>
      <c r="BL47" s="81">
        <f t="shared" ref="BL47" si="32">SUM(BL48:BL57)</f>
        <v>0</v>
      </c>
      <c r="BN47" s="219"/>
      <c r="BO47" s="30"/>
    </row>
    <row r="48" spans="1:67" ht="21" hidden="1" outlineLevel="1" x14ac:dyDescent="0.4">
      <c r="A48" s="307">
        <v>39</v>
      </c>
      <c r="C48" s="33"/>
      <c r="D48" s="147" t="str">
        <f>IF(Atividades!A39&lt;&gt;0, Atividades!A39, "")</f>
        <v/>
      </c>
      <c r="E48" s="216"/>
      <c r="F48" s="216"/>
      <c r="G48" s="216"/>
      <c r="H48" s="216"/>
      <c r="I48" s="216"/>
      <c r="J48" s="216"/>
      <c r="K48" s="216"/>
      <c r="L48" s="216"/>
      <c r="M48" s="216"/>
      <c r="N48" s="216"/>
      <c r="O48" s="216"/>
      <c r="P48" s="216"/>
      <c r="Q48" s="216"/>
      <c r="R48" s="216"/>
      <c r="S48" s="216"/>
      <c r="T48" s="216"/>
      <c r="U48" s="216"/>
      <c r="V48" s="216"/>
      <c r="W48" s="216"/>
      <c r="X48" s="216"/>
      <c r="Y48" s="216"/>
      <c r="Z48" s="216"/>
      <c r="AA48" s="216"/>
      <c r="AB48" s="216"/>
      <c r="AC48" s="216"/>
      <c r="AD48" s="216"/>
      <c r="AE48" s="216"/>
      <c r="AF48" s="216"/>
      <c r="AG48" s="216"/>
      <c r="AH48" s="216"/>
      <c r="AI48" s="216"/>
      <c r="AJ48" s="216"/>
      <c r="AK48" s="216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216"/>
      <c r="AW48" s="216"/>
      <c r="AX48" s="216"/>
      <c r="AY48" s="216"/>
      <c r="AZ48" s="216"/>
      <c r="BA48" s="216"/>
      <c r="BB48" s="216"/>
      <c r="BC48" s="216"/>
      <c r="BD48" s="216"/>
      <c r="BE48" s="216"/>
      <c r="BF48" s="216"/>
      <c r="BG48" s="216"/>
      <c r="BH48" s="216"/>
      <c r="BI48" s="216"/>
      <c r="BJ48" s="216"/>
      <c r="BK48" s="216"/>
      <c r="BL48" s="217"/>
      <c r="BN48" s="219">
        <f t="shared" ref="BN48:BN57" si="33">SUM(E48:AZ48)/(22*8)</f>
        <v>0</v>
      </c>
      <c r="BO48" s="30"/>
    </row>
    <row r="49" spans="1:67" ht="21" hidden="1" outlineLevel="1" x14ac:dyDescent="0.4">
      <c r="A49" s="307">
        <f>A48+1</f>
        <v>40</v>
      </c>
      <c r="C49" s="33"/>
      <c r="D49" s="147" t="str">
        <f>IF(Atividades!A40&lt;&gt;0, Atividades!A40, "")</f>
        <v/>
      </c>
      <c r="E49" s="216"/>
      <c r="F49" s="216"/>
      <c r="G49" s="216"/>
      <c r="H49" s="216"/>
      <c r="I49" s="216"/>
      <c r="J49" s="216"/>
      <c r="K49" s="216"/>
      <c r="L49" s="216"/>
      <c r="M49" s="216"/>
      <c r="N49" s="216"/>
      <c r="O49" s="216"/>
      <c r="P49" s="216"/>
      <c r="Q49" s="216"/>
      <c r="R49" s="216"/>
      <c r="S49" s="216"/>
      <c r="T49" s="216"/>
      <c r="U49" s="216"/>
      <c r="V49" s="216"/>
      <c r="W49" s="216"/>
      <c r="X49" s="216"/>
      <c r="Y49" s="216"/>
      <c r="Z49" s="216"/>
      <c r="AA49" s="216"/>
      <c r="AB49" s="216"/>
      <c r="AC49" s="216"/>
      <c r="AD49" s="216"/>
      <c r="AE49" s="216"/>
      <c r="AF49" s="216"/>
      <c r="AG49" s="216"/>
      <c r="AH49" s="216"/>
      <c r="AI49" s="216"/>
      <c r="AJ49" s="216"/>
      <c r="AK49" s="216"/>
      <c r="AL49" s="216"/>
      <c r="AM49" s="216"/>
      <c r="AN49" s="216"/>
      <c r="AO49" s="216"/>
      <c r="AP49" s="216"/>
      <c r="AQ49" s="216"/>
      <c r="AR49" s="216"/>
      <c r="AS49" s="216"/>
      <c r="AT49" s="216"/>
      <c r="AU49" s="216"/>
      <c r="AV49" s="216"/>
      <c r="AW49" s="216"/>
      <c r="AX49" s="216"/>
      <c r="AY49" s="216"/>
      <c r="AZ49" s="216"/>
      <c r="BA49" s="216"/>
      <c r="BB49" s="216"/>
      <c r="BC49" s="216"/>
      <c r="BD49" s="216"/>
      <c r="BE49" s="216"/>
      <c r="BF49" s="216"/>
      <c r="BG49" s="216"/>
      <c r="BH49" s="216"/>
      <c r="BI49" s="216"/>
      <c r="BJ49" s="216"/>
      <c r="BK49" s="216"/>
      <c r="BL49" s="217"/>
      <c r="BN49" s="219">
        <f t="shared" si="33"/>
        <v>0</v>
      </c>
      <c r="BO49" s="30"/>
    </row>
    <row r="50" spans="1:67" ht="21" hidden="1" outlineLevel="1" x14ac:dyDescent="0.4">
      <c r="A50" s="307">
        <f t="shared" ref="A50:A57" si="34">A49+1</f>
        <v>41</v>
      </c>
      <c r="C50" s="33"/>
      <c r="D50" s="147" t="str">
        <f>IF(Atividades!A41&lt;&gt;0, Atividades!A41, "")</f>
        <v/>
      </c>
      <c r="E50" s="216"/>
      <c r="F50" s="216"/>
      <c r="G50" s="216"/>
      <c r="H50" s="216"/>
      <c r="I50" s="216"/>
      <c r="J50" s="216"/>
      <c r="K50" s="216"/>
      <c r="L50" s="216"/>
      <c r="M50" s="216"/>
      <c r="N50" s="216"/>
      <c r="O50" s="216"/>
      <c r="P50" s="216"/>
      <c r="Q50" s="216"/>
      <c r="R50" s="216"/>
      <c r="S50" s="216"/>
      <c r="T50" s="216"/>
      <c r="U50" s="216"/>
      <c r="V50" s="216"/>
      <c r="W50" s="216"/>
      <c r="X50" s="216"/>
      <c r="Y50" s="216"/>
      <c r="Z50" s="216"/>
      <c r="AA50" s="216"/>
      <c r="AB50" s="216"/>
      <c r="AC50" s="216"/>
      <c r="AD50" s="216"/>
      <c r="AE50" s="216"/>
      <c r="AF50" s="216"/>
      <c r="AG50" s="216"/>
      <c r="AH50" s="216"/>
      <c r="AI50" s="216"/>
      <c r="AJ50" s="216"/>
      <c r="AK50" s="216"/>
      <c r="AL50" s="216"/>
      <c r="AM50" s="216"/>
      <c r="AN50" s="216"/>
      <c r="AO50" s="216"/>
      <c r="AP50" s="216"/>
      <c r="AQ50" s="216"/>
      <c r="AR50" s="216"/>
      <c r="AS50" s="216"/>
      <c r="AT50" s="216"/>
      <c r="AU50" s="216"/>
      <c r="AV50" s="216"/>
      <c r="AW50" s="216"/>
      <c r="AX50" s="216"/>
      <c r="AY50" s="216"/>
      <c r="AZ50" s="216"/>
      <c r="BA50" s="216"/>
      <c r="BB50" s="216"/>
      <c r="BC50" s="216"/>
      <c r="BD50" s="216"/>
      <c r="BE50" s="216"/>
      <c r="BF50" s="216"/>
      <c r="BG50" s="216"/>
      <c r="BH50" s="216"/>
      <c r="BI50" s="216"/>
      <c r="BJ50" s="216"/>
      <c r="BK50" s="216"/>
      <c r="BL50" s="217"/>
      <c r="BN50" s="219">
        <f t="shared" si="33"/>
        <v>0</v>
      </c>
      <c r="BO50" s="30"/>
    </row>
    <row r="51" spans="1:67" ht="21" hidden="1" outlineLevel="1" x14ac:dyDescent="0.4">
      <c r="A51" s="307">
        <f t="shared" si="34"/>
        <v>42</v>
      </c>
      <c r="C51" s="33"/>
      <c r="D51" s="147" t="str">
        <f>IF(Atividades!A42&lt;&gt;0, Atividades!A42, "")</f>
        <v/>
      </c>
      <c r="E51" s="216"/>
      <c r="F51" s="216"/>
      <c r="G51" s="216"/>
      <c r="H51" s="216"/>
      <c r="I51" s="216"/>
      <c r="J51" s="216"/>
      <c r="K51" s="216"/>
      <c r="L51" s="216"/>
      <c r="M51" s="216"/>
      <c r="N51" s="216"/>
      <c r="O51" s="216"/>
      <c r="P51" s="216"/>
      <c r="Q51" s="216"/>
      <c r="R51" s="216"/>
      <c r="S51" s="216"/>
      <c r="T51" s="216"/>
      <c r="U51" s="216"/>
      <c r="V51" s="216"/>
      <c r="W51" s="216"/>
      <c r="X51" s="216"/>
      <c r="Y51" s="216"/>
      <c r="Z51" s="216"/>
      <c r="AA51" s="216"/>
      <c r="AB51" s="216"/>
      <c r="AC51" s="216"/>
      <c r="AD51" s="216"/>
      <c r="AE51" s="216"/>
      <c r="AF51" s="216"/>
      <c r="AG51" s="216"/>
      <c r="AH51" s="216"/>
      <c r="AI51" s="216"/>
      <c r="AJ51" s="216"/>
      <c r="AK51" s="216"/>
      <c r="AL51" s="216"/>
      <c r="AM51" s="216"/>
      <c r="AN51" s="216"/>
      <c r="AO51" s="216"/>
      <c r="AP51" s="216"/>
      <c r="AQ51" s="216"/>
      <c r="AR51" s="216"/>
      <c r="AS51" s="216"/>
      <c r="AT51" s="216"/>
      <c r="AU51" s="216"/>
      <c r="AV51" s="216"/>
      <c r="AW51" s="216"/>
      <c r="AX51" s="216"/>
      <c r="AY51" s="216"/>
      <c r="AZ51" s="216"/>
      <c r="BA51" s="216"/>
      <c r="BB51" s="216"/>
      <c r="BC51" s="216"/>
      <c r="BD51" s="216"/>
      <c r="BE51" s="216"/>
      <c r="BF51" s="216"/>
      <c r="BG51" s="216"/>
      <c r="BH51" s="216"/>
      <c r="BI51" s="216"/>
      <c r="BJ51" s="216"/>
      <c r="BK51" s="216"/>
      <c r="BL51" s="217"/>
      <c r="BN51" s="219">
        <f t="shared" si="33"/>
        <v>0</v>
      </c>
      <c r="BO51" s="30"/>
    </row>
    <row r="52" spans="1:67" ht="21" hidden="1" outlineLevel="1" x14ac:dyDescent="0.4">
      <c r="A52" s="307">
        <f t="shared" si="34"/>
        <v>43</v>
      </c>
      <c r="C52" s="33"/>
      <c r="D52" s="147" t="str">
        <f>IF(Atividades!A43&lt;&gt;0, Atividades!A43, "")</f>
        <v/>
      </c>
      <c r="E52" s="216"/>
      <c r="F52" s="216"/>
      <c r="G52" s="216"/>
      <c r="H52" s="216"/>
      <c r="I52" s="216"/>
      <c r="J52" s="216"/>
      <c r="K52" s="216"/>
      <c r="L52" s="216"/>
      <c r="M52" s="216"/>
      <c r="N52" s="216"/>
      <c r="O52" s="216"/>
      <c r="P52" s="216"/>
      <c r="Q52" s="216"/>
      <c r="R52" s="216"/>
      <c r="S52" s="216"/>
      <c r="T52" s="216"/>
      <c r="U52" s="216"/>
      <c r="V52" s="216"/>
      <c r="W52" s="216"/>
      <c r="X52" s="216"/>
      <c r="Y52" s="216"/>
      <c r="Z52" s="216"/>
      <c r="AA52" s="216"/>
      <c r="AB52" s="216"/>
      <c r="AC52" s="216"/>
      <c r="AD52" s="216"/>
      <c r="AE52" s="216"/>
      <c r="AF52" s="216"/>
      <c r="AG52" s="216"/>
      <c r="AH52" s="216"/>
      <c r="AI52" s="216"/>
      <c r="AJ52" s="216"/>
      <c r="AK52" s="216"/>
      <c r="AL52" s="216"/>
      <c r="AM52" s="216"/>
      <c r="AN52" s="216"/>
      <c r="AO52" s="216"/>
      <c r="AP52" s="216"/>
      <c r="AQ52" s="216"/>
      <c r="AR52" s="216"/>
      <c r="AS52" s="216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7"/>
      <c r="BN52" s="219">
        <f t="shared" si="33"/>
        <v>0</v>
      </c>
      <c r="BO52" s="30"/>
    </row>
    <row r="53" spans="1:67" ht="21" hidden="1" outlineLevel="1" x14ac:dyDescent="0.4">
      <c r="A53" s="307">
        <f t="shared" si="34"/>
        <v>44</v>
      </c>
      <c r="C53" s="33"/>
      <c r="D53" s="147" t="str">
        <f>IF(Atividades!A44&lt;&gt;0, Atividades!A44, "")</f>
        <v/>
      </c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7"/>
      <c r="BN53" s="219">
        <f t="shared" si="33"/>
        <v>0</v>
      </c>
      <c r="BO53" s="30"/>
    </row>
    <row r="54" spans="1:67" ht="21" hidden="1" outlineLevel="1" x14ac:dyDescent="0.4">
      <c r="A54" s="307">
        <f t="shared" si="34"/>
        <v>45</v>
      </c>
      <c r="C54" s="33"/>
      <c r="D54" s="147" t="str">
        <f>IF(Atividades!A45&lt;&gt;0, Atividades!A45, "")</f>
        <v/>
      </c>
      <c r="E54" s="216"/>
      <c r="F54" s="216"/>
      <c r="G54" s="216"/>
      <c r="H54" s="216"/>
      <c r="I54" s="216"/>
      <c r="J54" s="216"/>
      <c r="K54" s="216"/>
      <c r="L54" s="216"/>
      <c r="M54" s="216"/>
      <c r="N54" s="216"/>
      <c r="O54" s="216"/>
      <c r="P54" s="216"/>
      <c r="Q54" s="216"/>
      <c r="R54" s="216"/>
      <c r="S54" s="216"/>
      <c r="T54" s="216"/>
      <c r="U54" s="216"/>
      <c r="V54" s="216"/>
      <c r="W54" s="216"/>
      <c r="X54" s="216"/>
      <c r="Y54" s="216"/>
      <c r="Z54" s="216"/>
      <c r="AA54" s="216"/>
      <c r="AB54" s="216"/>
      <c r="AC54" s="216"/>
      <c r="AD54" s="216"/>
      <c r="AE54" s="216"/>
      <c r="AF54" s="216"/>
      <c r="AG54" s="216"/>
      <c r="AH54" s="216"/>
      <c r="AI54" s="216"/>
      <c r="AJ54" s="216"/>
      <c r="AK54" s="216"/>
      <c r="AL54" s="216"/>
      <c r="AM54" s="216"/>
      <c r="AN54" s="216"/>
      <c r="AO54" s="216"/>
      <c r="AP54" s="216"/>
      <c r="AQ54" s="216"/>
      <c r="AR54" s="216"/>
      <c r="AS54" s="216"/>
      <c r="AT54" s="216"/>
      <c r="AU54" s="216"/>
      <c r="AV54" s="216"/>
      <c r="AW54" s="216"/>
      <c r="AX54" s="216"/>
      <c r="AY54" s="216"/>
      <c r="AZ54" s="216"/>
      <c r="BA54" s="216"/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7"/>
      <c r="BN54" s="219">
        <f t="shared" si="33"/>
        <v>0</v>
      </c>
      <c r="BO54" s="30"/>
    </row>
    <row r="55" spans="1:67" ht="21" hidden="1" outlineLevel="1" x14ac:dyDescent="0.4">
      <c r="A55" s="307">
        <f t="shared" si="34"/>
        <v>46</v>
      </c>
      <c r="C55" s="33"/>
      <c r="D55" s="147" t="str">
        <f>IF(Atividades!A46&lt;&gt;0, Atividades!A46, "")</f>
        <v/>
      </c>
      <c r="E55" s="216"/>
      <c r="F55" s="216"/>
      <c r="G55" s="216"/>
      <c r="H55" s="216"/>
      <c r="I55" s="216"/>
      <c r="J55" s="216"/>
      <c r="K55" s="216"/>
      <c r="L55" s="216"/>
      <c r="M55" s="216"/>
      <c r="N55" s="216"/>
      <c r="O55" s="216"/>
      <c r="P55" s="216"/>
      <c r="Q55" s="216"/>
      <c r="R55" s="216"/>
      <c r="S55" s="216"/>
      <c r="T55" s="216"/>
      <c r="U55" s="216"/>
      <c r="V55" s="216"/>
      <c r="W55" s="216"/>
      <c r="X55" s="216"/>
      <c r="Y55" s="216"/>
      <c r="Z55" s="216"/>
      <c r="AA55" s="216"/>
      <c r="AB55" s="216"/>
      <c r="AC55" s="216"/>
      <c r="AD55" s="216"/>
      <c r="AE55" s="216"/>
      <c r="AF55" s="216"/>
      <c r="AG55" s="216"/>
      <c r="AH55" s="216"/>
      <c r="AI55" s="216"/>
      <c r="AJ55" s="216"/>
      <c r="AK55" s="216"/>
      <c r="AL55" s="216"/>
      <c r="AM55" s="216"/>
      <c r="AN55" s="216"/>
      <c r="AO55" s="216"/>
      <c r="AP55" s="216"/>
      <c r="AQ55" s="216"/>
      <c r="AR55" s="216"/>
      <c r="AS55" s="216"/>
      <c r="AT55" s="216"/>
      <c r="AU55" s="216"/>
      <c r="AV55" s="216"/>
      <c r="AW55" s="216"/>
      <c r="AX55" s="216"/>
      <c r="AY55" s="216"/>
      <c r="AZ55" s="216"/>
      <c r="BA55" s="216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7"/>
      <c r="BN55" s="219">
        <f t="shared" si="33"/>
        <v>0</v>
      </c>
      <c r="BO55" s="30"/>
    </row>
    <row r="56" spans="1:67" ht="21" hidden="1" outlineLevel="1" x14ac:dyDescent="0.4">
      <c r="A56" s="307">
        <f t="shared" si="34"/>
        <v>47</v>
      </c>
      <c r="C56" s="33"/>
      <c r="D56" s="147" t="str">
        <f>IF(Atividades!A47&lt;&gt;0, Atividades!A47, "")</f>
        <v/>
      </c>
      <c r="E56" s="216"/>
      <c r="F56" s="216"/>
      <c r="G56" s="216"/>
      <c r="H56" s="216"/>
      <c r="I56" s="216"/>
      <c r="J56" s="216"/>
      <c r="K56" s="216"/>
      <c r="L56" s="216"/>
      <c r="M56" s="216"/>
      <c r="N56" s="216"/>
      <c r="O56" s="216"/>
      <c r="P56" s="216"/>
      <c r="Q56" s="216"/>
      <c r="R56" s="216"/>
      <c r="S56" s="216"/>
      <c r="T56" s="216"/>
      <c r="U56" s="216"/>
      <c r="V56" s="216"/>
      <c r="W56" s="216"/>
      <c r="X56" s="216"/>
      <c r="Y56" s="216"/>
      <c r="Z56" s="216"/>
      <c r="AA56" s="216"/>
      <c r="AB56" s="216"/>
      <c r="AC56" s="216"/>
      <c r="AD56" s="216"/>
      <c r="AE56" s="216"/>
      <c r="AF56" s="216"/>
      <c r="AG56" s="216"/>
      <c r="AH56" s="216"/>
      <c r="AI56" s="216"/>
      <c r="AJ56" s="216"/>
      <c r="AK56" s="216"/>
      <c r="AL56" s="216"/>
      <c r="AM56" s="216"/>
      <c r="AN56" s="216"/>
      <c r="AO56" s="216"/>
      <c r="AP56" s="216"/>
      <c r="AQ56" s="216"/>
      <c r="AR56" s="216"/>
      <c r="AS56" s="216"/>
      <c r="AT56" s="216"/>
      <c r="AU56" s="216"/>
      <c r="AV56" s="216"/>
      <c r="AW56" s="216"/>
      <c r="AX56" s="216"/>
      <c r="AY56" s="216"/>
      <c r="AZ56" s="216"/>
      <c r="BA56" s="216"/>
      <c r="BB56" s="216"/>
      <c r="BC56" s="216"/>
      <c r="BD56" s="216"/>
      <c r="BE56" s="216"/>
      <c r="BF56" s="216"/>
      <c r="BG56" s="216"/>
      <c r="BH56" s="216"/>
      <c r="BI56" s="216"/>
      <c r="BJ56" s="216"/>
      <c r="BK56" s="216"/>
      <c r="BL56" s="217"/>
      <c r="BN56" s="219">
        <f t="shared" si="33"/>
        <v>0</v>
      </c>
      <c r="BO56" s="30"/>
    </row>
    <row r="57" spans="1:67" ht="21.75" hidden="1" outlineLevel="1" thickBot="1" x14ac:dyDescent="0.45">
      <c r="A57" s="307">
        <f t="shared" si="34"/>
        <v>48</v>
      </c>
      <c r="C57" s="33"/>
      <c r="D57" s="147" t="str">
        <f>IF(Atividades!A48&lt;&gt;0, Atividades!A48, "")</f>
        <v/>
      </c>
      <c r="E57" s="216"/>
      <c r="F57" s="216"/>
      <c r="G57" s="216"/>
      <c r="H57" s="216"/>
      <c r="I57" s="216"/>
      <c r="J57" s="216"/>
      <c r="K57" s="216"/>
      <c r="L57" s="216"/>
      <c r="M57" s="216"/>
      <c r="N57" s="216"/>
      <c r="O57" s="216"/>
      <c r="P57" s="216"/>
      <c r="Q57" s="216"/>
      <c r="R57" s="216"/>
      <c r="S57" s="216"/>
      <c r="T57" s="216"/>
      <c r="U57" s="216"/>
      <c r="V57" s="216"/>
      <c r="W57" s="216"/>
      <c r="X57" s="216"/>
      <c r="Y57" s="216"/>
      <c r="Z57" s="216"/>
      <c r="AA57" s="216"/>
      <c r="AB57" s="216"/>
      <c r="AC57" s="216"/>
      <c r="AD57" s="216"/>
      <c r="AE57" s="216"/>
      <c r="AF57" s="216"/>
      <c r="AG57" s="216"/>
      <c r="AH57" s="216"/>
      <c r="AI57" s="216"/>
      <c r="AJ57" s="216"/>
      <c r="AK57" s="216"/>
      <c r="AL57" s="216"/>
      <c r="AM57" s="216"/>
      <c r="AN57" s="216"/>
      <c r="AO57" s="216"/>
      <c r="AP57" s="216"/>
      <c r="AQ57" s="216"/>
      <c r="AR57" s="216"/>
      <c r="AS57" s="216"/>
      <c r="AT57" s="216"/>
      <c r="AU57" s="216"/>
      <c r="AV57" s="216"/>
      <c r="AW57" s="216"/>
      <c r="AX57" s="216"/>
      <c r="AY57" s="216"/>
      <c r="AZ57" s="216"/>
      <c r="BA57" s="216"/>
      <c r="BB57" s="216"/>
      <c r="BC57" s="216"/>
      <c r="BD57" s="216"/>
      <c r="BE57" s="216"/>
      <c r="BF57" s="216"/>
      <c r="BG57" s="216"/>
      <c r="BH57" s="216"/>
      <c r="BI57" s="216"/>
      <c r="BJ57" s="216"/>
      <c r="BK57" s="216"/>
      <c r="BL57" s="217"/>
      <c r="BN57" s="219">
        <f t="shared" si="33"/>
        <v>0</v>
      </c>
      <c r="BO57" s="30"/>
    </row>
    <row r="58" spans="1:67" ht="24" collapsed="1" thickBot="1" x14ac:dyDescent="0.45">
      <c r="A58" s="306" t="s">
        <v>196</v>
      </c>
      <c r="C58" s="32"/>
      <c r="D58" s="71" t="str">
        <f>LEFT(Atividades!A49,3)</f>
        <v/>
      </c>
      <c r="E58" s="72">
        <f>SUM(E59:E68)</f>
        <v>0</v>
      </c>
      <c r="F58" s="72">
        <f t="shared" ref="F58:AN58" si="35">SUM(F59:F68)</f>
        <v>0</v>
      </c>
      <c r="G58" s="72">
        <f t="shared" si="35"/>
        <v>0</v>
      </c>
      <c r="H58" s="72">
        <f t="shared" si="35"/>
        <v>0</v>
      </c>
      <c r="I58" s="72">
        <f t="shared" si="35"/>
        <v>0</v>
      </c>
      <c r="J58" s="72">
        <f t="shared" si="35"/>
        <v>0</v>
      </c>
      <c r="K58" s="72">
        <f t="shared" si="35"/>
        <v>0</v>
      </c>
      <c r="L58" s="72">
        <f t="shared" si="35"/>
        <v>0</v>
      </c>
      <c r="M58" s="72">
        <f t="shared" si="35"/>
        <v>0</v>
      </c>
      <c r="N58" s="72">
        <f t="shared" si="35"/>
        <v>0</v>
      </c>
      <c r="O58" s="72">
        <f t="shared" si="35"/>
        <v>0</v>
      </c>
      <c r="P58" s="72">
        <f t="shared" si="35"/>
        <v>0</v>
      </c>
      <c r="Q58" s="72">
        <f t="shared" si="35"/>
        <v>0</v>
      </c>
      <c r="R58" s="72">
        <f t="shared" si="35"/>
        <v>0</v>
      </c>
      <c r="S58" s="72">
        <f t="shared" si="35"/>
        <v>0</v>
      </c>
      <c r="T58" s="72">
        <f t="shared" si="35"/>
        <v>0</v>
      </c>
      <c r="U58" s="72">
        <f t="shared" si="35"/>
        <v>0</v>
      </c>
      <c r="V58" s="72">
        <f t="shared" si="35"/>
        <v>0</v>
      </c>
      <c r="W58" s="72">
        <f t="shared" si="35"/>
        <v>0</v>
      </c>
      <c r="X58" s="72">
        <f t="shared" si="35"/>
        <v>0</v>
      </c>
      <c r="Y58" s="72">
        <f t="shared" si="35"/>
        <v>0</v>
      </c>
      <c r="Z58" s="72">
        <f t="shared" si="35"/>
        <v>0</v>
      </c>
      <c r="AA58" s="72">
        <f t="shared" si="35"/>
        <v>0</v>
      </c>
      <c r="AB58" s="72">
        <f t="shared" si="35"/>
        <v>0</v>
      </c>
      <c r="AC58" s="72">
        <f t="shared" si="35"/>
        <v>0</v>
      </c>
      <c r="AD58" s="72">
        <f t="shared" si="35"/>
        <v>0</v>
      </c>
      <c r="AE58" s="72">
        <f t="shared" si="35"/>
        <v>0</v>
      </c>
      <c r="AF58" s="72">
        <f t="shared" si="35"/>
        <v>0</v>
      </c>
      <c r="AG58" s="72">
        <f t="shared" si="35"/>
        <v>0</v>
      </c>
      <c r="AH58" s="72">
        <f t="shared" si="35"/>
        <v>0</v>
      </c>
      <c r="AI58" s="72">
        <f t="shared" si="35"/>
        <v>0</v>
      </c>
      <c r="AJ58" s="72">
        <f t="shared" si="35"/>
        <v>0</v>
      </c>
      <c r="AK58" s="72">
        <f t="shared" si="35"/>
        <v>0</v>
      </c>
      <c r="AL58" s="72">
        <f t="shared" si="35"/>
        <v>0</v>
      </c>
      <c r="AM58" s="72">
        <f t="shared" si="35"/>
        <v>0</v>
      </c>
      <c r="AN58" s="72">
        <f t="shared" si="35"/>
        <v>0</v>
      </c>
      <c r="AO58" s="267">
        <f t="shared" ref="AO58:AY58" si="36">SUM(AO59:AO68)</f>
        <v>0</v>
      </c>
      <c r="AP58" s="72">
        <f t="shared" si="36"/>
        <v>0</v>
      </c>
      <c r="AQ58" s="72">
        <f t="shared" si="36"/>
        <v>0</v>
      </c>
      <c r="AR58" s="72">
        <f t="shared" si="36"/>
        <v>0</v>
      </c>
      <c r="AS58" s="72">
        <f t="shared" si="36"/>
        <v>0</v>
      </c>
      <c r="AT58" s="72">
        <f t="shared" si="36"/>
        <v>0</v>
      </c>
      <c r="AU58" s="72">
        <f t="shared" si="36"/>
        <v>0</v>
      </c>
      <c r="AV58" s="72">
        <f t="shared" si="36"/>
        <v>0</v>
      </c>
      <c r="AW58" s="72">
        <f t="shared" si="36"/>
        <v>0</v>
      </c>
      <c r="AX58" s="72">
        <f t="shared" si="36"/>
        <v>0</v>
      </c>
      <c r="AY58" s="72">
        <f t="shared" si="36"/>
        <v>0</v>
      </c>
      <c r="AZ58" s="72">
        <f t="shared" ref="AZ58:BK58" si="37">SUM(AZ59:AZ68)</f>
        <v>0</v>
      </c>
      <c r="BA58" s="72">
        <f t="shared" si="37"/>
        <v>0</v>
      </c>
      <c r="BB58" s="72">
        <f t="shared" si="37"/>
        <v>0</v>
      </c>
      <c r="BC58" s="72">
        <f t="shared" si="37"/>
        <v>0</v>
      </c>
      <c r="BD58" s="72">
        <f t="shared" si="37"/>
        <v>0</v>
      </c>
      <c r="BE58" s="72">
        <f t="shared" si="37"/>
        <v>0</v>
      </c>
      <c r="BF58" s="72">
        <f t="shared" si="37"/>
        <v>0</v>
      </c>
      <c r="BG58" s="72">
        <f t="shared" si="37"/>
        <v>0</v>
      </c>
      <c r="BH58" s="72">
        <f t="shared" si="37"/>
        <v>0</v>
      </c>
      <c r="BI58" s="72">
        <f t="shared" si="37"/>
        <v>0</v>
      </c>
      <c r="BJ58" s="72">
        <f t="shared" si="37"/>
        <v>0</v>
      </c>
      <c r="BK58" s="72">
        <f t="shared" si="37"/>
        <v>0</v>
      </c>
      <c r="BL58" s="81">
        <f t="shared" ref="BL58" si="38">SUM(BL59:BL68)</f>
        <v>0</v>
      </c>
      <c r="BN58" s="219"/>
      <c r="BO58" s="30"/>
    </row>
    <row r="59" spans="1:67" ht="21" hidden="1" outlineLevel="1" x14ac:dyDescent="0.4">
      <c r="A59" s="307">
        <v>51</v>
      </c>
      <c r="C59" s="32"/>
      <c r="D59" s="147" t="str">
        <f>IF(Atividades!A51&lt;&gt;0, Atividades!A51, "")</f>
        <v/>
      </c>
      <c r="E59" s="216"/>
      <c r="F59" s="216"/>
      <c r="G59" s="216"/>
      <c r="H59" s="216"/>
      <c r="I59" s="216"/>
      <c r="J59" s="216"/>
      <c r="K59" s="216"/>
      <c r="L59" s="216"/>
      <c r="M59" s="216"/>
      <c r="N59" s="216"/>
      <c r="O59" s="216"/>
      <c r="P59" s="216"/>
      <c r="Q59" s="216"/>
      <c r="R59" s="216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  <c r="AG59" s="216"/>
      <c r="AH59" s="216"/>
      <c r="AI59" s="216"/>
      <c r="AJ59" s="216"/>
      <c r="AK59" s="216"/>
      <c r="AL59" s="216"/>
      <c r="AM59" s="216"/>
      <c r="AN59" s="216"/>
      <c r="AO59" s="216"/>
      <c r="AP59" s="216"/>
      <c r="AQ59" s="216"/>
      <c r="AR59" s="216"/>
      <c r="AS59" s="216"/>
      <c r="AT59" s="216"/>
      <c r="AU59" s="216"/>
      <c r="AV59" s="216"/>
      <c r="AW59" s="216"/>
      <c r="AX59" s="216"/>
      <c r="AY59" s="216"/>
      <c r="AZ59" s="216"/>
      <c r="BA59" s="216"/>
      <c r="BB59" s="216"/>
      <c r="BC59" s="216"/>
      <c r="BD59" s="216"/>
      <c r="BE59" s="216"/>
      <c r="BF59" s="216"/>
      <c r="BG59" s="216"/>
      <c r="BH59" s="216"/>
      <c r="BI59" s="216"/>
      <c r="BJ59" s="216"/>
      <c r="BK59" s="216"/>
      <c r="BL59" s="217"/>
      <c r="BN59" s="219">
        <f t="shared" ref="BN59:BN68" si="39">SUM(E59:AZ59)/(22*8)</f>
        <v>0</v>
      </c>
      <c r="BO59" s="30"/>
    </row>
    <row r="60" spans="1:67" ht="21" hidden="1" outlineLevel="1" x14ac:dyDescent="0.4">
      <c r="A60" s="307">
        <f>A59+1</f>
        <v>52</v>
      </c>
      <c r="C60" s="32"/>
      <c r="D60" s="147" t="str">
        <f>IF(Atividades!A52&lt;&gt;0, Atividades!A52, "")</f>
        <v/>
      </c>
      <c r="E60" s="216"/>
      <c r="F60" s="216"/>
      <c r="G60" s="216"/>
      <c r="H60" s="216"/>
      <c r="I60" s="216"/>
      <c r="J60" s="216"/>
      <c r="K60" s="216"/>
      <c r="L60" s="216"/>
      <c r="M60" s="216"/>
      <c r="N60" s="216"/>
      <c r="O60" s="216"/>
      <c r="P60" s="216"/>
      <c r="Q60" s="216"/>
      <c r="R60" s="216"/>
      <c r="S60" s="216"/>
      <c r="T60" s="216"/>
      <c r="U60" s="216"/>
      <c r="V60" s="216"/>
      <c r="W60" s="216"/>
      <c r="X60" s="216"/>
      <c r="Y60" s="216"/>
      <c r="Z60" s="216"/>
      <c r="AA60" s="216"/>
      <c r="AB60" s="216"/>
      <c r="AC60" s="216"/>
      <c r="AD60" s="216"/>
      <c r="AE60" s="216"/>
      <c r="AF60" s="216"/>
      <c r="AG60" s="216"/>
      <c r="AH60" s="216"/>
      <c r="AI60" s="216"/>
      <c r="AJ60" s="216"/>
      <c r="AK60" s="216"/>
      <c r="AL60" s="216"/>
      <c r="AM60" s="216"/>
      <c r="AN60" s="216"/>
      <c r="AO60" s="216"/>
      <c r="AP60" s="216"/>
      <c r="AQ60" s="216"/>
      <c r="AR60" s="216"/>
      <c r="AS60" s="216"/>
      <c r="AT60" s="216"/>
      <c r="AU60" s="216"/>
      <c r="AV60" s="216"/>
      <c r="AW60" s="216"/>
      <c r="AX60" s="216"/>
      <c r="AY60" s="216"/>
      <c r="AZ60" s="216"/>
      <c r="BA60" s="216"/>
      <c r="BB60" s="216"/>
      <c r="BC60" s="216"/>
      <c r="BD60" s="216"/>
      <c r="BE60" s="216"/>
      <c r="BF60" s="216"/>
      <c r="BG60" s="216"/>
      <c r="BH60" s="216"/>
      <c r="BI60" s="216"/>
      <c r="BJ60" s="216"/>
      <c r="BK60" s="216"/>
      <c r="BL60" s="217"/>
      <c r="BN60" s="219">
        <f t="shared" si="39"/>
        <v>0</v>
      </c>
      <c r="BO60" s="30"/>
    </row>
    <row r="61" spans="1:67" ht="21" hidden="1" outlineLevel="1" x14ac:dyDescent="0.4">
      <c r="A61" s="307">
        <f t="shared" ref="A61:A68" si="40">A60+1</f>
        <v>53</v>
      </c>
      <c r="C61" s="32"/>
      <c r="D61" s="147" t="str">
        <f>IF(Atividades!A53&lt;&gt;0, Atividades!A53, "")</f>
        <v/>
      </c>
      <c r="E61" s="216"/>
      <c r="F61" s="216"/>
      <c r="G61" s="216"/>
      <c r="H61" s="216"/>
      <c r="I61" s="216"/>
      <c r="J61" s="216"/>
      <c r="K61" s="216"/>
      <c r="L61" s="216"/>
      <c r="M61" s="216"/>
      <c r="N61" s="216"/>
      <c r="O61" s="216"/>
      <c r="P61" s="216"/>
      <c r="Q61" s="216"/>
      <c r="R61" s="216"/>
      <c r="S61" s="216"/>
      <c r="T61" s="216"/>
      <c r="U61" s="216"/>
      <c r="V61" s="216"/>
      <c r="W61" s="216"/>
      <c r="X61" s="216"/>
      <c r="Y61" s="216"/>
      <c r="Z61" s="216"/>
      <c r="AA61" s="216"/>
      <c r="AB61" s="216"/>
      <c r="AC61" s="216"/>
      <c r="AD61" s="216"/>
      <c r="AE61" s="216"/>
      <c r="AF61" s="216"/>
      <c r="AG61" s="216"/>
      <c r="AH61" s="216"/>
      <c r="AI61" s="216"/>
      <c r="AJ61" s="216"/>
      <c r="AK61" s="216"/>
      <c r="AL61" s="216"/>
      <c r="AM61" s="216"/>
      <c r="AN61" s="216"/>
      <c r="AO61" s="216"/>
      <c r="AP61" s="216"/>
      <c r="AQ61" s="216"/>
      <c r="AR61" s="216"/>
      <c r="AS61" s="216"/>
      <c r="AT61" s="216"/>
      <c r="AU61" s="216"/>
      <c r="AV61" s="216"/>
      <c r="AW61" s="216"/>
      <c r="AX61" s="216"/>
      <c r="AY61" s="216"/>
      <c r="AZ61" s="216"/>
      <c r="BA61" s="216"/>
      <c r="BB61" s="216"/>
      <c r="BC61" s="216"/>
      <c r="BD61" s="216"/>
      <c r="BE61" s="216"/>
      <c r="BF61" s="216"/>
      <c r="BG61" s="216"/>
      <c r="BH61" s="216"/>
      <c r="BI61" s="216"/>
      <c r="BJ61" s="216"/>
      <c r="BK61" s="216"/>
      <c r="BL61" s="217"/>
      <c r="BN61" s="219">
        <f t="shared" si="39"/>
        <v>0</v>
      </c>
      <c r="BO61" s="30"/>
    </row>
    <row r="62" spans="1:67" ht="21" hidden="1" outlineLevel="1" x14ac:dyDescent="0.4">
      <c r="A62" s="307">
        <f t="shared" si="40"/>
        <v>54</v>
      </c>
      <c r="C62" s="32"/>
      <c r="D62" s="147" t="str">
        <f>IF(Atividades!A54&lt;&gt;0, Atividades!A54, "")</f>
        <v/>
      </c>
      <c r="E62" s="216"/>
      <c r="F62" s="216"/>
      <c r="G62" s="216"/>
      <c r="H62" s="216"/>
      <c r="I62" s="216"/>
      <c r="J62" s="216"/>
      <c r="K62" s="216"/>
      <c r="L62" s="216"/>
      <c r="M62" s="216"/>
      <c r="N62" s="216"/>
      <c r="O62" s="216"/>
      <c r="P62" s="216"/>
      <c r="Q62" s="216"/>
      <c r="R62" s="216"/>
      <c r="S62" s="216"/>
      <c r="T62" s="216"/>
      <c r="U62" s="216"/>
      <c r="V62" s="216"/>
      <c r="W62" s="216"/>
      <c r="X62" s="216"/>
      <c r="Y62" s="216"/>
      <c r="Z62" s="216"/>
      <c r="AA62" s="216"/>
      <c r="AB62" s="216"/>
      <c r="AC62" s="216"/>
      <c r="AD62" s="216"/>
      <c r="AE62" s="216"/>
      <c r="AF62" s="216"/>
      <c r="AG62" s="216"/>
      <c r="AH62" s="216"/>
      <c r="AI62" s="216"/>
      <c r="AJ62" s="216"/>
      <c r="AK62" s="216"/>
      <c r="AL62" s="216"/>
      <c r="AM62" s="216"/>
      <c r="AN62" s="216"/>
      <c r="AO62" s="216"/>
      <c r="AP62" s="216"/>
      <c r="AQ62" s="216"/>
      <c r="AR62" s="216"/>
      <c r="AS62" s="216"/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  <c r="BI62" s="216"/>
      <c r="BJ62" s="216"/>
      <c r="BK62" s="216"/>
      <c r="BL62" s="217"/>
      <c r="BN62" s="219">
        <f t="shared" si="39"/>
        <v>0</v>
      </c>
      <c r="BO62" s="30"/>
    </row>
    <row r="63" spans="1:67" ht="21" hidden="1" outlineLevel="1" x14ac:dyDescent="0.4">
      <c r="A63" s="307">
        <f t="shared" si="40"/>
        <v>55</v>
      </c>
      <c r="C63" s="32"/>
      <c r="D63" s="147" t="str">
        <f>IF(Atividades!A55&lt;&gt;0, Atividades!A55, "")</f>
        <v/>
      </c>
      <c r="E63" s="216"/>
      <c r="F63" s="216"/>
      <c r="G63" s="216"/>
      <c r="H63" s="216"/>
      <c r="I63" s="216"/>
      <c r="J63" s="216"/>
      <c r="K63" s="216"/>
      <c r="L63" s="216"/>
      <c r="M63" s="216"/>
      <c r="N63" s="216"/>
      <c r="O63" s="216"/>
      <c r="P63" s="216"/>
      <c r="Q63" s="216"/>
      <c r="R63" s="216"/>
      <c r="S63" s="216"/>
      <c r="T63" s="216"/>
      <c r="U63" s="216"/>
      <c r="V63" s="216"/>
      <c r="W63" s="216"/>
      <c r="X63" s="216"/>
      <c r="Y63" s="216"/>
      <c r="Z63" s="216"/>
      <c r="AA63" s="216"/>
      <c r="AB63" s="216"/>
      <c r="AC63" s="216"/>
      <c r="AD63" s="216"/>
      <c r="AE63" s="216"/>
      <c r="AF63" s="216"/>
      <c r="AG63" s="216"/>
      <c r="AH63" s="216"/>
      <c r="AI63" s="216"/>
      <c r="AJ63" s="216"/>
      <c r="AK63" s="216"/>
      <c r="AL63" s="216"/>
      <c r="AM63" s="216"/>
      <c r="AN63" s="216"/>
      <c r="AO63" s="216"/>
      <c r="AP63" s="216"/>
      <c r="AQ63" s="216"/>
      <c r="AR63" s="216"/>
      <c r="AS63" s="216"/>
      <c r="AT63" s="216"/>
      <c r="AU63" s="216"/>
      <c r="AV63" s="216"/>
      <c r="AW63" s="216"/>
      <c r="AX63" s="216"/>
      <c r="AY63" s="216"/>
      <c r="AZ63" s="216"/>
      <c r="BA63" s="216"/>
      <c r="BB63" s="216"/>
      <c r="BC63" s="216"/>
      <c r="BD63" s="216"/>
      <c r="BE63" s="216"/>
      <c r="BF63" s="216"/>
      <c r="BG63" s="216"/>
      <c r="BH63" s="216"/>
      <c r="BI63" s="216"/>
      <c r="BJ63" s="216"/>
      <c r="BK63" s="216"/>
      <c r="BL63" s="217"/>
      <c r="BN63" s="219">
        <f t="shared" si="39"/>
        <v>0</v>
      </c>
      <c r="BO63" s="30"/>
    </row>
    <row r="64" spans="1:67" ht="21" hidden="1" outlineLevel="1" x14ac:dyDescent="0.4">
      <c r="A64" s="307">
        <f t="shared" si="40"/>
        <v>56</v>
      </c>
      <c r="C64" s="32"/>
      <c r="D64" s="147" t="str">
        <f>IF(Atividades!A56&lt;&gt;0, Atividades!A56, "")</f>
        <v/>
      </c>
      <c r="E64" s="216"/>
      <c r="F64" s="216"/>
      <c r="G64" s="216"/>
      <c r="H64" s="216"/>
      <c r="I64" s="216"/>
      <c r="J64" s="216"/>
      <c r="K64" s="216"/>
      <c r="L64" s="216"/>
      <c r="M64" s="216"/>
      <c r="N64" s="216"/>
      <c r="O64" s="216"/>
      <c r="P64" s="216"/>
      <c r="Q64" s="216"/>
      <c r="R64" s="216"/>
      <c r="S64" s="216"/>
      <c r="T64" s="216"/>
      <c r="U64" s="216"/>
      <c r="V64" s="216"/>
      <c r="W64" s="216"/>
      <c r="X64" s="216"/>
      <c r="Y64" s="216"/>
      <c r="Z64" s="216"/>
      <c r="AA64" s="216"/>
      <c r="AB64" s="216"/>
      <c r="AC64" s="216"/>
      <c r="AD64" s="216"/>
      <c r="AE64" s="216"/>
      <c r="AF64" s="216"/>
      <c r="AG64" s="216"/>
      <c r="AH64" s="216"/>
      <c r="AI64" s="216"/>
      <c r="AJ64" s="216"/>
      <c r="AK64" s="216"/>
      <c r="AL64" s="216"/>
      <c r="AM64" s="216"/>
      <c r="AN64" s="216"/>
      <c r="AO64" s="216"/>
      <c r="AP64" s="216"/>
      <c r="AQ64" s="216"/>
      <c r="AR64" s="216"/>
      <c r="AS64" s="216"/>
      <c r="AT64" s="216"/>
      <c r="AU64" s="216"/>
      <c r="AV64" s="216"/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7"/>
      <c r="BN64" s="219">
        <f t="shared" si="39"/>
        <v>0</v>
      </c>
      <c r="BO64" s="30"/>
    </row>
    <row r="65" spans="1:67" ht="21" hidden="1" outlineLevel="1" x14ac:dyDescent="0.4">
      <c r="A65" s="307">
        <f t="shared" si="40"/>
        <v>57</v>
      </c>
      <c r="C65" s="32"/>
      <c r="D65" s="147" t="str">
        <f>IF(Atividades!A57&lt;&gt;0, Atividades!A57, "")</f>
        <v/>
      </c>
      <c r="E65" s="216"/>
      <c r="F65" s="216"/>
      <c r="G65" s="216"/>
      <c r="H65" s="216"/>
      <c r="I65" s="216"/>
      <c r="J65" s="216"/>
      <c r="K65" s="216"/>
      <c r="L65" s="216"/>
      <c r="M65" s="216"/>
      <c r="N65" s="216"/>
      <c r="O65" s="216"/>
      <c r="P65" s="216"/>
      <c r="Q65" s="216"/>
      <c r="R65" s="216"/>
      <c r="S65" s="216"/>
      <c r="T65" s="216"/>
      <c r="U65" s="216"/>
      <c r="V65" s="216"/>
      <c r="W65" s="216"/>
      <c r="X65" s="216"/>
      <c r="Y65" s="216"/>
      <c r="Z65" s="216"/>
      <c r="AA65" s="216"/>
      <c r="AB65" s="216"/>
      <c r="AC65" s="216"/>
      <c r="AD65" s="216"/>
      <c r="AE65" s="216"/>
      <c r="AF65" s="216"/>
      <c r="AG65" s="216"/>
      <c r="AH65" s="216"/>
      <c r="AI65" s="216"/>
      <c r="AJ65" s="216"/>
      <c r="AK65" s="216"/>
      <c r="AL65" s="216"/>
      <c r="AM65" s="216"/>
      <c r="AN65" s="216"/>
      <c r="AO65" s="216"/>
      <c r="AP65" s="216"/>
      <c r="AQ65" s="216"/>
      <c r="AR65" s="216"/>
      <c r="AS65" s="216"/>
      <c r="AT65" s="216"/>
      <c r="AU65" s="216"/>
      <c r="AV65" s="216"/>
      <c r="AW65" s="216"/>
      <c r="AX65" s="216"/>
      <c r="AY65" s="216"/>
      <c r="AZ65" s="216"/>
      <c r="BA65" s="216"/>
      <c r="BB65" s="216"/>
      <c r="BC65" s="216"/>
      <c r="BD65" s="216"/>
      <c r="BE65" s="216"/>
      <c r="BF65" s="216"/>
      <c r="BG65" s="216"/>
      <c r="BH65" s="216"/>
      <c r="BI65" s="216"/>
      <c r="BJ65" s="216"/>
      <c r="BK65" s="216"/>
      <c r="BL65" s="217"/>
      <c r="BN65" s="219">
        <f t="shared" si="39"/>
        <v>0</v>
      </c>
      <c r="BO65" s="30"/>
    </row>
    <row r="66" spans="1:67" ht="21" hidden="1" outlineLevel="1" x14ac:dyDescent="0.4">
      <c r="A66" s="307">
        <f t="shared" si="40"/>
        <v>58</v>
      </c>
      <c r="C66" s="32"/>
      <c r="D66" s="147" t="str">
        <f>IF(Atividades!A58&lt;&gt;0, Atividades!A58, "")</f>
        <v/>
      </c>
      <c r="E66" s="216"/>
      <c r="F66" s="216"/>
      <c r="G66" s="216"/>
      <c r="H66" s="216"/>
      <c r="I66" s="216"/>
      <c r="J66" s="216"/>
      <c r="K66" s="216"/>
      <c r="L66" s="216"/>
      <c r="M66" s="216"/>
      <c r="N66" s="216"/>
      <c r="O66" s="216"/>
      <c r="P66" s="216"/>
      <c r="Q66" s="216"/>
      <c r="R66" s="216"/>
      <c r="S66" s="216"/>
      <c r="T66" s="216"/>
      <c r="U66" s="216"/>
      <c r="V66" s="216"/>
      <c r="W66" s="216"/>
      <c r="X66" s="216"/>
      <c r="Y66" s="216"/>
      <c r="Z66" s="216"/>
      <c r="AA66" s="216"/>
      <c r="AB66" s="216"/>
      <c r="AC66" s="216"/>
      <c r="AD66" s="216"/>
      <c r="AE66" s="216"/>
      <c r="AF66" s="216"/>
      <c r="AG66" s="216"/>
      <c r="AH66" s="216"/>
      <c r="AI66" s="216"/>
      <c r="AJ66" s="216"/>
      <c r="AK66" s="216"/>
      <c r="AL66" s="216"/>
      <c r="AM66" s="216"/>
      <c r="AN66" s="216"/>
      <c r="AO66" s="216"/>
      <c r="AP66" s="216"/>
      <c r="AQ66" s="216"/>
      <c r="AR66" s="216"/>
      <c r="AS66" s="216"/>
      <c r="AT66" s="216"/>
      <c r="AU66" s="216"/>
      <c r="AV66" s="216"/>
      <c r="AW66" s="216"/>
      <c r="AX66" s="216"/>
      <c r="AY66" s="216"/>
      <c r="AZ66" s="216"/>
      <c r="BA66" s="216"/>
      <c r="BB66" s="216"/>
      <c r="BC66" s="216"/>
      <c r="BD66" s="216"/>
      <c r="BE66" s="216"/>
      <c r="BF66" s="216"/>
      <c r="BG66" s="216"/>
      <c r="BH66" s="216"/>
      <c r="BI66" s="216"/>
      <c r="BJ66" s="216"/>
      <c r="BK66" s="216"/>
      <c r="BL66" s="217"/>
      <c r="BN66" s="219">
        <f t="shared" si="39"/>
        <v>0</v>
      </c>
      <c r="BO66" s="30"/>
    </row>
    <row r="67" spans="1:67" ht="21" hidden="1" outlineLevel="1" x14ac:dyDescent="0.4">
      <c r="A67" s="307">
        <f t="shared" si="40"/>
        <v>59</v>
      </c>
      <c r="C67" s="32"/>
      <c r="D67" s="147" t="str">
        <f>IF(Atividades!A59&lt;&gt;0, Atividades!A59, "")</f>
        <v/>
      </c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21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21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216"/>
      <c r="BD67" s="216"/>
      <c r="BE67" s="216"/>
      <c r="BF67" s="216"/>
      <c r="BG67" s="216"/>
      <c r="BH67" s="216"/>
      <c r="BI67" s="216"/>
      <c r="BJ67" s="216"/>
      <c r="BK67" s="216"/>
      <c r="BL67" s="217"/>
      <c r="BN67" s="219">
        <f t="shared" si="39"/>
        <v>0</v>
      </c>
      <c r="BO67" s="30"/>
    </row>
    <row r="68" spans="1:67" ht="21.75" hidden="1" outlineLevel="1" thickBot="1" x14ac:dyDescent="0.45">
      <c r="A68" s="307">
        <f t="shared" si="40"/>
        <v>60</v>
      </c>
      <c r="C68" s="32"/>
      <c r="D68" s="147" t="str">
        <f>IF(Atividades!A60&lt;&gt;0, Atividades!A60, "")</f>
        <v/>
      </c>
      <c r="E68" s="216"/>
      <c r="F68" s="216"/>
      <c r="G68" s="216"/>
      <c r="H68" s="216"/>
      <c r="I68" s="216"/>
      <c r="J68" s="216"/>
      <c r="K68" s="216"/>
      <c r="L68" s="216"/>
      <c r="M68" s="216"/>
      <c r="N68" s="216"/>
      <c r="O68" s="216"/>
      <c r="P68" s="216"/>
      <c r="Q68" s="216"/>
      <c r="R68" s="216"/>
      <c r="S68" s="216"/>
      <c r="T68" s="216"/>
      <c r="U68" s="216"/>
      <c r="V68" s="216"/>
      <c r="W68" s="216"/>
      <c r="X68" s="216"/>
      <c r="Y68" s="216"/>
      <c r="Z68" s="216"/>
      <c r="AA68" s="216"/>
      <c r="AB68" s="216"/>
      <c r="AC68" s="216"/>
      <c r="AD68" s="216"/>
      <c r="AE68" s="216"/>
      <c r="AF68" s="216"/>
      <c r="AG68" s="216"/>
      <c r="AH68" s="216"/>
      <c r="AI68" s="216"/>
      <c r="AJ68" s="216"/>
      <c r="AK68" s="216"/>
      <c r="AL68" s="216"/>
      <c r="AM68" s="216"/>
      <c r="AN68" s="216"/>
      <c r="AO68" s="216"/>
      <c r="AP68" s="216"/>
      <c r="AQ68" s="216"/>
      <c r="AR68" s="216"/>
      <c r="AS68" s="216"/>
      <c r="AT68" s="216"/>
      <c r="AU68" s="216"/>
      <c r="AV68" s="216"/>
      <c r="AW68" s="216"/>
      <c r="AX68" s="216"/>
      <c r="AY68" s="216"/>
      <c r="AZ68" s="216"/>
      <c r="BA68" s="216"/>
      <c r="BB68" s="216"/>
      <c r="BC68" s="216"/>
      <c r="BD68" s="216"/>
      <c r="BE68" s="216"/>
      <c r="BF68" s="216"/>
      <c r="BG68" s="216"/>
      <c r="BH68" s="216"/>
      <c r="BI68" s="216"/>
      <c r="BJ68" s="216"/>
      <c r="BK68" s="216"/>
      <c r="BL68" s="217"/>
      <c r="BN68" s="219">
        <f t="shared" si="39"/>
        <v>0</v>
      </c>
      <c r="BO68" s="30"/>
    </row>
    <row r="69" spans="1:67" ht="24" collapsed="1" thickBot="1" x14ac:dyDescent="0.45">
      <c r="A69" s="306" t="s">
        <v>196</v>
      </c>
      <c r="C69" s="32"/>
      <c r="D69" s="71" t="str">
        <f>LEFT(Atividades!A61,3)</f>
        <v/>
      </c>
      <c r="E69" s="72">
        <f>SUM(E70:E79)</f>
        <v>0</v>
      </c>
      <c r="F69" s="72">
        <f t="shared" ref="F69:AN69" si="41">SUM(F70:F79)</f>
        <v>0</v>
      </c>
      <c r="G69" s="72">
        <f t="shared" si="41"/>
        <v>0</v>
      </c>
      <c r="H69" s="72">
        <f t="shared" si="41"/>
        <v>0</v>
      </c>
      <c r="I69" s="72">
        <f t="shared" si="41"/>
        <v>0</v>
      </c>
      <c r="J69" s="72">
        <f t="shared" si="41"/>
        <v>0</v>
      </c>
      <c r="K69" s="72">
        <f t="shared" si="41"/>
        <v>0</v>
      </c>
      <c r="L69" s="72">
        <f t="shared" si="41"/>
        <v>0</v>
      </c>
      <c r="M69" s="72">
        <f t="shared" si="41"/>
        <v>0</v>
      </c>
      <c r="N69" s="72">
        <f t="shared" si="41"/>
        <v>0</v>
      </c>
      <c r="O69" s="72">
        <f t="shared" si="41"/>
        <v>0</v>
      </c>
      <c r="P69" s="72">
        <f t="shared" si="41"/>
        <v>0</v>
      </c>
      <c r="Q69" s="72">
        <f t="shared" si="41"/>
        <v>0</v>
      </c>
      <c r="R69" s="72">
        <f t="shared" si="41"/>
        <v>0</v>
      </c>
      <c r="S69" s="72">
        <f t="shared" si="41"/>
        <v>0</v>
      </c>
      <c r="T69" s="72">
        <f t="shared" si="41"/>
        <v>0</v>
      </c>
      <c r="U69" s="72">
        <f t="shared" si="41"/>
        <v>0</v>
      </c>
      <c r="V69" s="72">
        <f t="shared" si="41"/>
        <v>0</v>
      </c>
      <c r="W69" s="72">
        <f t="shared" si="41"/>
        <v>0</v>
      </c>
      <c r="X69" s="72">
        <f t="shared" si="41"/>
        <v>0</v>
      </c>
      <c r="Y69" s="72">
        <f t="shared" si="41"/>
        <v>0</v>
      </c>
      <c r="Z69" s="72">
        <f t="shared" si="41"/>
        <v>0</v>
      </c>
      <c r="AA69" s="72">
        <f t="shared" si="41"/>
        <v>0</v>
      </c>
      <c r="AB69" s="72">
        <f t="shared" si="41"/>
        <v>0</v>
      </c>
      <c r="AC69" s="72">
        <f t="shared" si="41"/>
        <v>0</v>
      </c>
      <c r="AD69" s="72">
        <f t="shared" si="41"/>
        <v>0</v>
      </c>
      <c r="AE69" s="72">
        <f t="shared" si="41"/>
        <v>0</v>
      </c>
      <c r="AF69" s="72">
        <f t="shared" si="41"/>
        <v>0</v>
      </c>
      <c r="AG69" s="72">
        <f t="shared" si="41"/>
        <v>0</v>
      </c>
      <c r="AH69" s="72">
        <f t="shared" si="41"/>
        <v>0</v>
      </c>
      <c r="AI69" s="72">
        <f t="shared" si="41"/>
        <v>0</v>
      </c>
      <c r="AJ69" s="72">
        <f t="shared" si="41"/>
        <v>0</v>
      </c>
      <c r="AK69" s="72">
        <f t="shared" si="41"/>
        <v>0</v>
      </c>
      <c r="AL69" s="72">
        <f t="shared" si="41"/>
        <v>0</v>
      </c>
      <c r="AM69" s="72">
        <f t="shared" si="41"/>
        <v>0</v>
      </c>
      <c r="AN69" s="72">
        <f t="shared" si="41"/>
        <v>0</v>
      </c>
      <c r="AO69" s="267">
        <f t="shared" ref="AO69:AY69" si="42">SUM(AO70:AO79)</f>
        <v>0</v>
      </c>
      <c r="AP69" s="72">
        <f t="shared" si="42"/>
        <v>0</v>
      </c>
      <c r="AQ69" s="72">
        <f t="shared" si="42"/>
        <v>0</v>
      </c>
      <c r="AR69" s="72">
        <f t="shared" si="42"/>
        <v>0</v>
      </c>
      <c r="AS69" s="72">
        <f t="shared" si="42"/>
        <v>0</v>
      </c>
      <c r="AT69" s="72">
        <f t="shared" si="42"/>
        <v>0</v>
      </c>
      <c r="AU69" s="72">
        <f t="shared" si="42"/>
        <v>0</v>
      </c>
      <c r="AV69" s="72">
        <f t="shared" si="42"/>
        <v>0</v>
      </c>
      <c r="AW69" s="72">
        <f t="shared" si="42"/>
        <v>0</v>
      </c>
      <c r="AX69" s="72">
        <f t="shared" si="42"/>
        <v>0</v>
      </c>
      <c r="AY69" s="72">
        <f t="shared" si="42"/>
        <v>0</v>
      </c>
      <c r="AZ69" s="72">
        <f t="shared" ref="AZ69:BK69" si="43">SUM(AZ70:AZ79)</f>
        <v>0</v>
      </c>
      <c r="BA69" s="72">
        <f t="shared" si="43"/>
        <v>0</v>
      </c>
      <c r="BB69" s="72">
        <f t="shared" si="43"/>
        <v>0</v>
      </c>
      <c r="BC69" s="72">
        <f t="shared" si="43"/>
        <v>0</v>
      </c>
      <c r="BD69" s="72">
        <f t="shared" si="43"/>
        <v>0</v>
      </c>
      <c r="BE69" s="72">
        <f t="shared" si="43"/>
        <v>0</v>
      </c>
      <c r="BF69" s="72">
        <f t="shared" si="43"/>
        <v>0</v>
      </c>
      <c r="BG69" s="72">
        <f t="shared" si="43"/>
        <v>0</v>
      </c>
      <c r="BH69" s="72">
        <f t="shared" si="43"/>
        <v>0</v>
      </c>
      <c r="BI69" s="72">
        <f t="shared" si="43"/>
        <v>0</v>
      </c>
      <c r="BJ69" s="72">
        <f t="shared" si="43"/>
        <v>0</v>
      </c>
      <c r="BK69" s="72">
        <f t="shared" si="43"/>
        <v>0</v>
      </c>
      <c r="BL69" s="81">
        <f t="shared" ref="BL69" si="44">SUM(BL70:BL79)</f>
        <v>0</v>
      </c>
      <c r="BN69" s="219"/>
      <c r="BO69" s="30"/>
    </row>
    <row r="70" spans="1:67" ht="21" hidden="1" outlineLevel="1" x14ac:dyDescent="0.4">
      <c r="A70" s="307">
        <v>63</v>
      </c>
      <c r="C70" s="32"/>
      <c r="D70" s="147" t="str">
        <f>IF(Atividades!A63&lt;&gt;0, Atividades!A63, "")</f>
        <v/>
      </c>
      <c r="E70" s="216"/>
      <c r="F70" s="216"/>
      <c r="G70" s="216"/>
      <c r="H70" s="216"/>
      <c r="I70" s="216"/>
      <c r="J70" s="216"/>
      <c r="K70" s="216"/>
      <c r="L70" s="216"/>
      <c r="M70" s="216"/>
      <c r="N70" s="216"/>
      <c r="O70" s="216"/>
      <c r="P70" s="216"/>
      <c r="Q70" s="216"/>
      <c r="R70" s="216"/>
      <c r="S70" s="216"/>
      <c r="T70" s="216"/>
      <c r="U70" s="216"/>
      <c r="V70" s="216"/>
      <c r="W70" s="216"/>
      <c r="X70" s="216"/>
      <c r="Y70" s="216"/>
      <c r="Z70" s="216"/>
      <c r="AA70" s="216"/>
      <c r="AB70" s="216"/>
      <c r="AC70" s="216"/>
      <c r="AD70" s="216"/>
      <c r="AE70" s="216"/>
      <c r="AF70" s="216"/>
      <c r="AG70" s="216"/>
      <c r="AH70" s="216"/>
      <c r="AI70" s="216"/>
      <c r="AJ70" s="216"/>
      <c r="AK70" s="216"/>
      <c r="AL70" s="216"/>
      <c r="AM70" s="216"/>
      <c r="AN70" s="216"/>
      <c r="AO70" s="216"/>
      <c r="AP70" s="216"/>
      <c r="AQ70" s="216"/>
      <c r="AR70" s="216"/>
      <c r="AS70" s="216"/>
      <c r="AT70" s="216"/>
      <c r="AU70" s="216"/>
      <c r="AV70" s="216"/>
      <c r="AW70" s="216"/>
      <c r="AX70" s="216"/>
      <c r="AY70" s="216"/>
      <c r="AZ70" s="216"/>
      <c r="BA70" s="216"/>
      <c r="BB70" s="216"/>
      <c r="BC70" s="216"/>
      <c r="BD70" s="216"/>
      <c r="BE70" s="216"/>
      <c r="BF70" s="216"/>
      <c r="BG70" s="216"/>
      <c r="BH70" s="216"/>
      <c r="BI70" s="216"/>
      <c r="BJ70" s="216"/>
      <c r="BK70" s="216"/>
      <c r="BL70" s="217"/>
      <c r="BN70" s="219">
        <f t="shared" ref="BN70:BN79" si="45">SUM(E70:AZ70)/(22*8)</f>
        <v>0</v>
      </c>
      <c r="BO70" s="30"/>
    </row>
    <row r="71" spans="1:67" ht="21" hidden="1" outlineLevel="1" x14ac:dyDescent="0.4">
      <c r="A71" s="307">
        <f>A70+1</f>
        <v>64</v>
      </c>
      <c r="C71" s="32"/>
      <c r="D71" s="147" t="str">
        <f>IF(Atividades!A64&lt;&gt;0, Atividades!A64, "")</f>
        <v/>
      </c>
      <c r="E71" s="216"/>
      <c r="F71" s="216"/>
      <c r="G71" s="216"/>
      <c r="H71" s="216"/>
      <c r="I71" s="216"/>
      <c r="J71" s="216"/>
      <c r="K71" s="216"/>
      <c r="L71" s="216"/>
      <c r="M71" s="216"/>
      <c r="N71" s="216"/>
      <c r="O71" s="216"/>
      <c r="P71" s="216"/>
      <c r="Q71" s="216"/>
      <c r="R71" s="216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  <c r="AG71" s="216"/>
      <c r="AH71" s="216"/>
      <c r="AI71" s="216"/>
      <c r="AJ71" s="216"/>
      <c r="AK71" s="216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6"/>
      <c r="BB71" s="216"/>
      <c r="BC71" s="216"/>
      <c r="BD71" s="216"/>
      <c r="BE71" s="216"/>
      <c r="BF71" s="216"/>
      <c r="BG71" s="216"/>
      <c r="BH71" s="216"/>
      <c r="BI71" s="216"/>
      <c r="BJ71" s="216"/>
      <c r="BK71" s="216"/>
      <c r="BL71" s="217"/>
      <c r="BN71" s="219">
        <f t="shared" si="45"/>
        <v>0</v>
      </c>
      <c r="BO71" s="30"/>
    </row>
    <row r="72" spans="1:67" ht="21" hidden="1" outlineLevel="1" x14ac:dyDescent="0.4">
      <c r="A72" s="307">
        <f t="shared" ref="A72:A79" si="46">A71+1</f>
        <v>65</v>
      </c>
      <c r="C72" s="32"/>
      <c r="D72" s="147" t="str">
        <f>IF(Atividades!A65&lt;&gt;0, Atividades!A65, "")</f>
        <v/>
      </c>
      <c r="E72" s="216"/>
      <c r="F72" s="216"/>
      <c r="G72" s="216"/>
      <c r="H72" s="216"/>
      <c r="I72" s="216"/>
      <c r="J72" s="216"/>
      <c r="K72" s="216"/>
      <c r="L72" s="216"/>
      <c r="M72" s="216"/>
      <c r="N72" s="216"/>
      <c r="O72" s="216"/>
      <c r="P72" s="216"/>
      <c r="Q72" s="216"/>
      <c r="R72" s="216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  <c r="AG72" s="216"/>
      <c r="AH72" s="216"/>
      <c r="AI72" s="216"/>
      <c r="AJ72" s="216"/>
      <c r="AK72" s="216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6"/>
      <c r="BB72" s="216"/>
      <c r="BC72" s="216"/>
      <c r="BD72" s="216"/>
      <c r="BE72" s="216"/>
      <c r="BF72" s="216"/>
      <c r="BG72" s="216"/>
      <c r="BH72" s="216"/>
      <c r="BI72" s="216"/>
      <c r="BJ72" s="216"/>
      <c r="BK72" s="216"/>
      <c r="BL72" s="217"/>
      <c r="BN72" s="219">
        <f t="shared" si="45"/>
        <v>0</v>
      </c>
      <c r="BO72" s="30"/>
    </row>
    <row r="73" spans="1:67" ht="21" hidden="1" outlineLevel="1" x14ac:dyDescent="0.4">
      <c r="A73" s="307">
        <f t="shared" si="46"/>
        <v>66</v>
      </c>
      <c r="C73" s="32"/>
      <c r="D73" s="147" t="str">
        <f>IF(Atividades!A66&lt;&gt;0, Atividades!A66, "")</f>
        <v/>
      </c>
      <c r="E73" s="216"/>
      <c r="F73" s="216"/>
      <c r="G73" s="216"/>
      <c r="H73" s="216"/>
      <c r="I73" s="216"/>
      <c r="J73" s="216"/>
      <c r="K73" s="216"/>
      <c r="L73" s="216"/>
      <c r="M73" s="216"/>
      <c r="N73" s="216"/>
      <c r="O73" s="216"/>
      <c r="P73" s="216"/>
      <c r="Q73" s="216"/>
      <c r="R73" s="216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6"/>
      <c r="AI73" s="216"/>
      <c r="AJ73" s="216"/>
      <c r="AK73" s="216"/>
      <c r="AL73" s="216"/>
      <c r="AM73" s="216"/>
      <c r="AN73" s="216"/>
      <c r="AO73" s="216"/>
      <c r="AP73" s="216"/>
      <c r="AQ73" s="216"/>
      <c r="AR73" s="216"/>
      <c r="AS73" s="216"/>
      <c r="AT73" s="216"/>
      <c r="AU73" s="216"/>
      <c r="AV73" s="216"/>
      <c r="AW73" s="216"/>
      <c r="AX73" s="216"/>
      <c r="AY73" s="216"/>
      <c r="AZ73" s="216"/>
      <c r="BA73" s="216"/>
      <c r="BB73" s="216"/>
      <c r="BC73" s="216"/>
      <c r="BD73" s="216"/>
      <c r="BE73" s="216"/>
      <c r="BF73" s="216"/>
      <c r="BG73" s="216"/>
      <c r="BH73" s="216"/>
      <c r="BI73" s="216"/>
      <c r="BJ73" s="216"/>
      <c r="BK73" s="216"/>
      <c r="BL73" s="217"/>
      <c r="BN73" s="219">
        <f t="shared" si="45"/>
        <v>0</v>
      </c>
      <c r="BO73" s="30"/>
    </row>
    <row r="74" spans="1:67" ht="21" hidden="1" outlineLevel="1" x14ac:dyDescent="0.4">
      <c r="A74" s="307">
        <f t="shared" si="46"/>
        <v>67</v>
      </c>
      <c r="C74" s="32"/>
      <c r="D74" s="147" t="str">
        <f>IF(Atividades!A67&lt;&gt;0, Atividades!A67, "")</f>
        <v/>
      </c>
      <c r="E74" s="216"/>
      <c r="F74" s="216"/>
      <c r="G74" s="216"/>
      <c r="H74" s="216"/>
      <c r="I74" s="216"/>
      <c r="J74" s="216"/>
      <c r="K74" s="216"/>
      <c r="L74" s="216"/>
      <c r="M74" s="216"/>
      <c r="N74" s="216"/>
      <c r="O74" s="216"/>
      <c r="P74" s="216"/>
      <c r="Q74" s="216"/>
      <c r="R74" s="216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6"/>
      <c r="AI74" s="216"/>
      <c r="AJ74" s="216"/>
      <c r="AK74" s="216"/>
      <c r="AL74" s="216"/>
      <c r="AM74" s="216"/>
      <c r="AN74" s="216"/>
      <c r="AO74" s="216"/>
      <c r="AP74" s="216"/>
      <c r="AQ74" s="216"/>
      <c r="AR74" s="216"/>
      <c r="AS74" s="216"/>
      <c r="AT74" s="216"/>
      <c r="AU74" s="216"/>
      <c r="AV74" s="216"/>
      <c r="AW74" s="216"/>
      <c r="AX74" s="216"/>
      <c r="AY74" s="216"/>
      <c r="AZ74" s="216"/>
      <c r="BA74" s="216"/>
      <c r="BB74" s="216"/>
      <c r="BC74" s="216"/>
      <c r="BD74" s="216"/>
      <c r="BE74" s="216"/>
      <c r="BF74" s="216"/>
      <c r="BG74" s="216"/>
      <c r="BH74" s="216"/>
      <c r="BI74" s="216"/>
      <c r="BJ74" s="216"/>
      <c r="BK74" s="216"/>
      <c r="BL74" s="217"/>
      <c r="BN74" s="219">
        <f t="shared" si="45"/>
        <v>0</v>
      </c>
      <c r="BO74" s="30"/>
    </row>
    <row r="75" spans="1:67" ht="21" hidden="1" outlineLevel="1" x14ac:dyDescent="0.4">
      <c r="A75" s="307">
        <f t="shared" si="46"/>
        <v>68</v>
      </c>
      <c r="C75" s="32"/>
      <c r="D75" s="147" t="str">
        <f>IF(Atividades!A68&lt;&gt;0, Atividades!A68, "")</f>
        <v/>
      </c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21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7"/>
      <c r="BN75" s="219">
        <f t="shared" si="45"/>
        <v>0</v>
      </c>
      <c r="BO75" s="30"/>
    </row>
    <row r="76" spans="1:67" ht="21" hidden="1" outlineLevel="1" x14ac:dyDescent="0.4">
      <c r="A76" s="307">
        <f t="shared" si="46"/>
        <v>69</v>
      </c>
      <c r="C76" s="32"/>
      <c r="D76" s="147" t="str">
        <f>IF(Atividades!A69&lt;&gt;0, Atividades!A69, "")</f>
        <v/>
      </c>
      <c r="E76" s="216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6"/>
      <c r="AI76" s="216"/>
      <c r="AJ76" s="216"/>
      <c r="AK76" s="216"/>
      <c r="AL76" s="216"/>
      <c r="AM76" s="216"/>
      <c r="AN76" s="216"/>
      <c r="AO76" s="216"/>
      <c r="AP76" s="216"/>
      <c r="AQ76" s="216"/>
      <c r="AR76" s="216"/>
      <c r="AS76" s="216"/>
      <c r="AT76" s="216"/>
      <c r="AU76" s="216"/>
      <c r="AV76" s="216"/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7"/>
      <c r="BN76" s="219">
        <f t="shared" si="45"/>
        <v>0</v>
      </c>
      <c r="BO76" s="30"/>
    </row>
    <row r="77" spans="1:67" ht="21" hidden="1" outlineLevel="1" x14ac:dyDescent="0.4">
      <c r="A77" s="307">
        <f t="shared" si="46"/>
        <v>70</v>
      </c>
      <c r="C77" s="32"/>
      <c r="D77" s="147" t="str">
        <f>IF(Atividades!A70&lt;&gt;0, Atividades!A70, "")</f>
        <v/>
      </c>
      <c r="E77" s="216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6"/>
      <c r="AI77" s="216"/>
      <c r="AJ77" s="216"/>
      <c r="AK77" s="216"/>
      <c r="AL77" s="216"/>
      <c r="AM77" s="216"/>
      <c r="AN77" s="216"/>
      <c r="AO77" s="216"/>
      <c r="AP77" s="216"/>
      <c r="AQ77" s="216"/>
      <c r="AR77" s="216"/>
      <c r="AS77" s="216"/>
      <c r="AT77" s="216"/>
      <c r="AU77" s="216"/>
      <c r="AV77" s="216"/>
      <c r="AW77" s="216"/>
      <c r="AX77" s="216"/>
      <c r="AY77" s="216"/>
      <c r="AZ77" s="216"/>
      <c r="BA77" s="216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7"/>
      <c r="BN77" s="219">
        <f t="shared" si="45"/>
        <v>0</v>
      </c>
      <c r="BO77" s="30"/>
    </row>
    <row r="78" spans="1:67" ht="21" hidden="1" outlineLevel="1" x14ac:dyDescent="0.4">
      <c r="A78" s="307">
        <f t="shared" si="46"/>
        <v>71</v>
      </c>
      <c r="C78" s="32"/>
      <c r="D78" s="147" t="str">
        <f>IF(Atividades!A71&lt;&gt;0, Atividades!A71, "")</f>
        <v/>
      </c>
      <c r="E78" s="216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6"/>
      <c r="AI78" s="216"/>
      <c r="AJ78" s="216"/>
      <c r="AK78" s="216"/>
      <c r="AL78" s="216"/>
      <c r="AM78" s="216"/>
      <c r="AN78" s="216"/>
      <c r="AO78" s="216"/>
      <c r="AP78" s="216"/>
      <c r="AQ78" s="216"/>
      <c r="AR78" s="216"/>
      <c r="AS78" s="216"/>
      <c r="AT78" s="216"/>
      <c r="AU78" s="216"/>
      <c r="AV78" s="216"/>
      <c r="AW78" s="216"/>
      <c r="AX78" s="216"/>
      <c r="AY78" s="216"/>
      <c r="AZ78" s="216"/>
      <c r="BA78" s="216"/>
      <c r="BB78" s="216"/>
      <c r="BC78" s="216"/>
      <c r="BD78" s="216"/>
      <c r="BE78" s="216"/>
      <c r="BF78" s="216"/>
      <c r="BG78" s="216"/>
      <c r="BH78" s="216"/>
      <c r="BI78" s="216"/>
      <c r="BJ78" s="216"/>
      <c r="BK78" s="216"/>
      <c r="BL78" s="217"/>
      <c r="BN78" s="219">
        <f t="shared" si="45"/>
        <v>0</v>
      </c>
      <c r="BO78" s="30"/>
    </row>
    <row r="79" spans="1:67" ht="21.75" hidden="1" outlineLevel="1" thickBot="1" x14ac:dyDescent="0.45">
      <c r="A79" s="307">
        <f t="shared" si="46"/>
        <v>72</v>
      </c>
      <c r="C79" s="32"/>
      <c r="D79" s="147" t="str">
        <f>IF(Atividades!A72&lt;&gt;0, Atividades!A72, "")</f>
        <v/>
      </c>
      <c r="E79" s="216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6"/>
      <c r="AI79" s="216"/>
      <c r="AJ79" s="216"/>
      <c r="AK79" s="216"/>
      <c r="AL79" s="216"/>
      <c r="AM79" s="216"/>
      <c r="AN79" s="216"/>
      <c r="AO79" s="216"/>
      <c r="AP79" s="216"/>
      <c r="AQ79" s="216"/>
      <c r="AR79" s="216"/>
      <c r="AS79" s="216"/>
      <c r="AT79" s="216"/>
      <c r="AU79" s="216"/>
      <c r="AV79" s="216"/>
      <c r="AW79" s="216"/>
      <c r="AX79" s="216"/>
      <c r="AY79" s="216"/>
      <c r="AZ79" s="216"/>
      <c r="BA79" s="216"/>
      <c r="BB79" s="216"/>
      <c r="BC79" s="216"/>
      <c r="BD79" s="216"/>
      <c r="BE79" s="216"/>
      <c r="BF79" s="216"/>
      <c r="BG79" s="216"/>
      <c r="BH79" s="216"/>
      <c r="BI79" s="216"/>
      <c r="BJ79" s="216"/>
      <c r="BK79" s="216"/>
      <c r="BL79" s="217"/>
      <c r="BN79" s="219">
        <f t="shared" si="45"/>
        <v>0</v>
      </c>
      <c r="BO79" s="30"/>
    </row>
    <row r="80" spans="1:67" ht="24" collapsed="1" thickBot="1" x14ac:dyDescent="0.45">
      <c r="A80" s="306" t="s">
        <v>196</v>
      </c>
      <c r="C80" s="32"/>
      <c r="D80" s="71" t="str">
        <f>LEFT(Atividades!A73,3)</f>
        <v/>
      </c>
      <c r="E80" s="72">
        <f>SUM(E81:E90)</f>
        <v>0</v>
      </c>
      <c r="F80" s="72">
        <f t="shared" ref="F80:AN80" si="47">SUM(F81:F90)</f>
        <v>0</v>
      </c>
      <c r="G80" s="72">
        <f t="shared" si="47"/>
        <v>0</v>
      </c>
      <c r="H80" s="72">
        <f t="shared" si="47"/>
        <v>0</v>
      </c>
      <c r="I80" s="72">
        <f t="shared" si="47"/>
        <v>0</v>
      </c>
      <c r="J80" s="72">
        <f t="shared" si="47"/>
        <v>0</v>
      </c>
      <c r="K80" s="72">
        <f t="shared" si="47"/>
        <v>0</v>
      </c>
      <c r="L80" s="72">
        <f t="shared" si="47"/>
        <v>0</v>
      </c>
      <c r="M80" s="72">
        <f t="shared" si="47"/>
        <v>0</v>
      </c>
      <c r="N80" s="72">
        <f t="shared" si="47"/>
        <v>0</v>
      </c>
      <c r="O80" s="72">
        <f t="shared" si="47"/>
        <v>0</v>
      </c>
      <c r="P80" s="72">
        <f t="shared" si="47"/>
        <v>0</v>
      </c>
      <c r="Q80" s="72">
        <f t="shared" si="47"/>
        <v>0</v>
      </c>
      <c r="R80" s="72">
        <f t="shared" si="47"/>
        <v>0</v>
      </c>
      <c r="S80" s="72">
        <f t="shared" si="47"/>
        <v>0</v>
      </c>
      <c r="T80" s="72">
        <f t="shared" si="47"/>
        <v>0</v>
      </c>
      <c r="U80" s="72">
        <f t="shared" si="47"/>
        <v>0</v>
      </c>
      <c r="V80" s="72">
        <f t="shared" si="47"/>
        <v>0</v>
      </c>
      <c r="W80" s="72">
        <f t="shared" si="47"/>
        <v>0</v>
      </c>
      <c r="X80" s="72">
        <f t="shared" si="47"/>
        <v>0</v>
      </c>
      <c r="Y80" s="72">
        <f t="shared" si="47"/>
        <v>0</v>
      </c>
      <c r="Z80" s="72">
        <f t="shared" si="47"/>
        <v>0</v>
      </c>
      <c r="AA80" s="72">
        <f t="shared" si="47"/>
        <v>0</v>
      </c>
      <c r="AB80" s="72">
        <f t="shared" si="47"/>
        <v>0</v>
      </c>
      <c r="AC80" s="72">
        <f t="shared" si="47"/>
        <v>0</v>
      </c>
      <c r="AD80" s="72">
        <f t="shared" si="47"/>
        <v>0</v>
      </c>
      <c r="AE80" s="72">
        <f t="shared" si="47"/>
        <v>0</v>
      </c>
      <c r="AF80" s="72">
        <f t="shared" si="47"/>
        <v>0</v>
      </c>
      <c r="AG80" s="72">
        <f t="shared" si="47"/>
        <v>0</v>
      </c>
      <c r="AH80" s="72">
        <f t="shared" si="47"/>
        <v>0</v>
      </c>
      <c r="AI80" s="72">
        <f t="shared" si="47"/>
        <v>0</v>
      </c>
      <c r="AJ80" s="72">
        <f t="shared" si="47"/>
        <v>0</v>
      </c>
      <c r="AK80" s="72">
        <f t="shared" si="47"/>
        <v>0</v>
      </c>
      <c r="AL80" s="72">
        <f t="shared" si="47"/>
        <v>0</v>
      </c>
      <c r="AM80" s="72">
        <f t="shared" si="47"/>
        <v>0</v>
      </c>
      <c r="AN80" s="72">
        <f t="shared" si="47"/>
        <v>0</v>
      </c>
      <c r="AO80" s="267">
        <f t="shared" ref="AO80:AY80" si="48">SUM(AO81:AO90)</f>
        <v>0</v>
      </c>
      <c r="AP80" s="72">
        <f t="shared" si="48"/>
        <v>0</v>
      </c>
      <c r="AQ80" s="72">
        <f t="shared" si="48"/>
        <v>0</v>
      </c>
      <c r="AR80" s="72">
        <f t="shared" si="48"/>
        <v>0</v>
      </c>
      <c r="AS80" s="72">
        <f t="shared" si="48"/>
        <v>0</v>
      </c>
      <c r="AT80" s="72">
        <f t="shared" si="48"/>
        <v>0</v>
      </c>
      <c r="AU80" s="72">
        <f t="shared" si="48"/>
        <v>0</v>
      </c>
      <c r="AV80" s="72">
        <f t="shared" si="48"/>
        <v>0</v>
      </c>
      <c r="AW80" s="72">
        <f t="shared" si="48"/>
        <v>0</v>
      </c>
      <c r="AX80" s="72">
        <f t="shared" si="48"/>
        <v>0</v>
      </c>
      <c r="AY80" s="72">
        <f t="shared" si="48"/>
        <v>0</v>
      </c>
      <c r="AZ80" s="72">
        <f t="shared" ref="AZ80:BK80" si="49">SUM(AZ81:AZ90)</f>
        <v>0</v>
      </c>
      <c r="BA80" s="72">
        <f t="shared" si="49"/>
        <v>0</v>
      </c>
      <c r="BB80" s="72">
        <f t="shared" si="49"/>
        <v>0</v>
      </c>
      <c r="BC80" s="72">
        <f t="shared" si="49"/>
        <v>0</v>
      </c>
      <c r="BD80" s="72">
        <f t="shared" si="49"/>
        <v>0</v>
      </c>
      <c r="BE80" s="72">
        <f t="shared" si="49"/>
        <v>0</v>
      </c>
      <c r="BF80" s="72">
        <f t="shared" si="49"/>
        <v>0</v>
      </c>
      <c r="BG80" s="72">
        <f t="shared" si="49"/>
        <v>0</v>
      </c>
      <c r="BH80" s="72">
        <f t="shared" si="49"/>
        <v>0</v>
      </c>
      <c r="BI80" s="72">
        <f t="shared" si="49"/>
        <v>0</v>
      </c>
      <c r="BJ80" s="72">
        <f t="shared" si="49"/>
        <v>0</v>
      </c>
      <c r="BK80" s="72">
        <f t="shared" si="49"/>
        <v>0</v>
      </c>
      <c r="BL80" s="81">
        <f t="shared" ref="BL80" si="50">SUM(BL81:BL90)</f>
        <v>0</v>
      </c>
      <c r="BN80" s="219"/>
      <c r="BO80" s="30"/>
    </row>
    <row r="81" spans="1:67" ht="21" hidden="1" outlineLevel="1" x14ac:dyDescent="0.4">
      <c r="A81" s="307">
        <v>75</v>
      </c>
      <c r="C81" s="32"/>
      <c r="D81" s="147" t="str">
        <f>IF(Atividades!A75&lt;&gt;0, Atividades!A75, "")</f>
        <v/>
      </c>
      <c r="E81" s="216"/>
      <c r="F81" s="216"/>
      <c r="G81" s="216"/>
      <c r="H81" s="216"/>
      <c r="I81" s="216"/>
      <c r="J81" s="216"/>
      <c r="K81" s="216"/>
      <c r="L81" s="216"/>
      <c r="M81" s="216"/>
      <c r="N81" s="216"/>
      <c r="O81" s="216"/>
      <c r="P81" s="216"/>
      <c r="Q81" s="216"/>
      <c r="R81" s="216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6"/>
      <c r="AI81" s="216"/>
      <c r="AJ81" s="216"/>
      <c r="AK81" s="216"/>
      <c r="AL81" s="216"/>
      <c r="AM81" s="216"/>
      <c r="AN81" s="216"/>
      <c r="AO81" s="216"/>
      <c r="AP81" s="216"/>
      <c r="AQ81" s="216"/>
      <c r="AR81" s="216"/>
      <c r="AS81" s="216"/>
      <c r="AT81" s="216"/>
      <c r="AU81" s="216"/>
      <c r="AV81" s="216"/>
      <c r="AW81" s="216"/>
      <c r="AX81" s="216"/>
      <c r="AY81" s="216"/>
      <c r="AZ81" s="216"/>
      <c r="BA81" s="216"/>
      <c r="BB81" s="216"/>
      <c r="BC81" s="216"/>
      <c r="BD81" s="216"/>
      <c r="BE81" s="216"/>
      <c r="BF81" s="216"/>
      <c r="BG81" s="216"/>
      <c r="BH81" s="216"/>
      <c r="BI81" s="216"/>
      <c r="BJ81" s="216"/>
      <c r="BK81" s="216"/>
      <c r="BL81" s="217"/>
      <c r="BN81" s="219">
        <f t="shared" ref="BN81:BN90" si="51">SUM(E81:AZ81)/(22*8)</f>
        <v>0</v>
      </c>
      <c r="BO81" s="30"/>
    </row>
    <row r="82" spans="1:67" ht="21" hidden="1" outlineLevel="1" x14ac:dyDescent="0.4">
      <c r="A82" s="307">
        <f>A81+1</f>
        <v>76</v>
      </c>
      <c r="C82" s="32"/>
      <c r="D82" s="147" t="str">
        <f>IF(Atividades!A76&lt;&gt;0, Atividades!A76, "")</f>
        <v/>
      </c>
      <c r="E82" s="216"/>
      <c r="F82" s="216"/>
      <c r="G82" s="216"/>
      <c r="H82" s="216"/>
      <c r="I82" s="216"/>
      <c r="J82" s="216"/>
      <c r="K82" s="216"/>
      <c r="L82" s="216"/>
      <c r="M82" s="216"/>
      <c r="N82" s="216"/>
      <c r="O82" s="216"/>
      <c r="P82" s="216"/>
      <c r="Q82" s="216"/>
      <c r="R82" s="216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216"/>
      <c r="AI82" s="216"/>
      <c r="AJ82" s="216"/>
      <c r="AK82" s="216"/>
      <c r="AL82" s="216"/>
      <c r="AM82" s="216"/>
      <c r="AN82" s="216"/>
      <c r="AO82" s="216"/>
      <c r="AP82" s="216"/>
      <c r="AQ82" s="216"/>
      <c r="AR82" s="216"/>
      <c r="AS82" s="216"/>
      <c r="AT82" s="216"/>
      <c r="AU82" s="216"/>
      <c r="AV82" s="216"/>
      <c r="AW82" s="216"/>
      <c r="AX82" s="216"/>
      <c r="AY82" s="216"/>
      <c r="AZ82" s="216"/>
      <c r="BA82" s="216"/>
      <c r="BB82" s="216"/>
      <c r="BC82" s="216"/>
      <c r="BD82" s="216"/>
      <c r="BE82" s="216"/>
      <c r="BF82" s="216"/>
      <c r="BG82" s="216"/>
      <c r="BH82" s="216"/>
      <c r="BI82" s="216"/>
      <c r="BJ82" s="216"/>
      <c r="BK82" s="216"/>
      <c r="BL82" s="217"/>
      <c r="BN82" s="219">
        <f t="shared" si="51"/>
        <v>0</v>
      </c>
      <c r="BO82" s="30"/>
    </row>
    <row r="83" spans="1:67" ht="21" hidden="1" outlineLevel="1" x14ac:dyDescent="0.4">
      <c r="A83" s="307">
        <f t="shared" ref="A83:A90" si="52">A82+1</f>
        <v>77</v>
      </c>
      <c r="C83" s="32"/>
      <c r="D83" s="147" t="str">
        <f>IF(Atividades!A77&lt;&gt;0, Atividades!A77, "")</f>
        <v/>
      </c>
      <c r="E83" s="216"/>
      <c r="F83" s="216"/>
      <c r="G83" s="216"/>
      <c r="H83" s="216"/>
      <c r="I83" s="216"/>
      <c r="J83" s="216"/>
      <c r="K83" s="216"/>
      <c r="L83" s="216"/>
      <c r="M83" s="216"/>
      <c r="N83" s="216"/>
      <c r="O83" s="216"/>
      <c r="P83" s="216"/>
      <c r="Q83" s="216"/>
      <c r="R83" s="216"/>
      <c r="S83" s="216"/>
      <c r="T83" s="216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216"/>
      <c r="AI83" s="216"/>
      <c r="AJ83" s="216"/>
      <c r="AK83" s="216"/>
      <c r="AL83" s="216"/>
      <c r="AM83" s="216"/>
      <c r="AN83" s="216"/>
      <c r="AO83" s="216"/>
      <c r="AP83" s="216"/>
      <c r="AQ83" s="216"/>
      <c r="AR83" s="216"/>
      <c r="AS83" s="216"/>
      <c r="AT83" s="216"/>
      <c r="AU83" s="216"/>
      <c r="AV83" s="216"/>
      <c r="AW83" s="216"/>
      <c r="AX83" s="216"/>
      <c r="AY83" s="216"/>
      <c r="AZ83" s="216"/>
      <c r="BA83" s="216"/>
      <c r="BB83" s="216"/>
      <c r="BC83" s="216"/>
      <c r="BD83" s="216"/>
      <c r="BE83" s="216"/>
      <c r="BF83" s="216"/>
      <c r="BG83" s="216"/>
      <c r="BH83" s="216"/>
      <c r="BI83" s="216"/>
      <c r="BJ83" s="216"/>
      <c r="BK83" s="216"/>
      <c r="BL83" s="217"/>
      <c r="BN83" s="219">
        <f t="shared" si="51"/>
        <v>0</v>
      </c>
      <c r="BO83" s="30"/>
    </row>
    <row r="84" spans="1:67" ht="21" hidden="1" outlineLevel="1" x14ac:dyDescent="0.4">
      <c r="A84" s="307">
        <f t="shared" si="52"/>
        <v>78</v>
      </c>
      <c r="C84" s="32"/>
      <c r="D84" s="147" t="str">
        <f>IF(Atividades!A78&lt;&gt;0, Atividades!A78, "")</f>
        <v/>
      </c>
      <c r="E84" s="216"/>
      <c r="F84" s="216"/>
      <c r="G84" s="216"/>
      <c r="H84" s="216"/>
      <c r="I84" s="216"/>
      <c r="J84" s="216"/>
      <c r="K84" s="216"/>
      <c r="L84" s="216"/>
      <c r="M84" s="216"/>
      <c r="N84" s="216"/>
      <c r="O84" s="216"/>
      <c r="P84" s="216"/>
      <c r="Q84" s="216"/>
      <c r="R84" s="216"/>
      <c r="S84" s="216"/>
      <c r="T84" s="216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216"/>
      <c r="AI84" s="216"/>
      <c r="AJ84" s="216"/>
      <c r="AK84" s="216"/>
      <c r="AL84" s="216"/>
      <c r="AM84" s="216"/>
      <c r="AN84" s="216"/>
      <c r="AO84" s="216"/>
      <c r="AP84" s="216"/>
      <c r="AQ84" s="216"/>
      <c r="AR84" s="216"/>
      <c r="AS84" s="216"/>
      <c r="AT84" s="216"/>
      <c r="AU84" s="216"/>
      <c r="AV84" s="216"/>
      <c r="AW84" s="216"/>
      <c r="AX84" s="216"/>
      <c r="AY84" s="216"/>
      <c r="AZ84" s="216"/>
      <c r="BA84" s="216"/>
      <c r="BB84" s="216"/>
      <c r="BC84" s="216"/>
      <c r="BD84" s="216"/>
      <c r="BE84" s="216"/>
      <c r="BF84" s="216"/>
      <c r="BG84" s="216"/>
      <c r="BH84" s="216"/>
      <c r="BI84" s="216"/>
      <c r="BJ84" s="216"/>
      <c r="BK84" s="216"/>
      <c r="BL84" s="217"/>
      <c r="BN84" s="219">
        <f t="shared" si="51"/>
        <v>0</v>
      </c>
      <c r="BO84" s="30"/>
    </row>
    <row r="85" spans="1:67" ht="21" hidden="1" outlineLevel="1" x14ac:dyDescent="0.4">
      <c r="A85" s="307">
        <f t="shared" si="52"/>
        <v>79</v>
      </c>
      <c r="C85" s="32"/>
      <c r="D85" s="147" t="str">
        <f>IF(Atividades!A79&lt;&gt;0, Atividades!A79, "")</f>
        <v/>
      </c>
      <c r="E85" s="216"/>
      <c r="F85" s="216"/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6"/>
      <c r="U85" s="216"/>
      <c r="V85" s="216"/>
      <c r="W85" s="216"/>
      <c r="X85" s="216"/>
      <c r="Y85" s="216"/>
      <c r="Z85" s="216"/>
      <c r="AA85" s="216"/>
      <c r="AB85" s="216"/>
      <c r="AC85" s="216"/>
      <c r="AD85" s="216"/>
      <c r="AE85" s="216"/>
      <c r="AF85" s="216"/>
      <c r="AG85" s="216"/>
      <c r="AH85" s="216"/>
      <c r="AI85" s="216"/>
      <c r="AJ85" s="216"/>
      <c r="AK85" s="216"/>
      <c r="AL85" s="216"/>
      <c r="AM85" s="216"/>
      <c r="AN85" s="216"/>
      <c r="AO85" s="216"/>
      <c r="AP85" s="216"/>
      <c r="AQ85" s="216"/>
      <c r="AR85" s="216"/>
      <c r="AS85" s="216"/>
      <c r="AT85" s="216"/>
      <c r="AU85" s="216"/>
      <c r="AV85" s="216"/>
      <c r="AW85" s="216"/>
      <c r="AX85" s="216"/>
      <c r="AY85" s="216"/>
      <c r="AZ85" s="216"/>
      <c r="BA85" s="216"/>
      <c r="BB85" s="216"/>
      <c r="BC85" s="216"/>
      <c r="BD85" s="216"/>
      <c r="BE85" s="216"/>
      <c r="BF85" s="216"/>
      <c r="BG85" s="216"/>
      <c r="BH85" s="216"/>
      <c r="BI85" s="216"/>
      <c r="BJ85" s="216"/>
      <c r="BK85" s="216"/>
      <c r="BL85" s="217"/>
      <c r="BN85" s="219">
        <f t="shared" si="51"/>
        <v>0</v>
      </c>
      <c r="BO85" s="30"/>
    </row>
    <row r="86" spans="1:67" ht="21" hidden="1" outlineLevel="1" x14ac:dyDescent="0.4">
      <c r="A86" s="307">
        <f t="shared" si="52"/>
        <v>80</v>
      </c>
      <c r="C86" s="32"/>
      <c r="D86" s="147" t="str">
        <f>IF(Atividades!A80&lt;&gt;0, Atividades!A80, "")</f>
        <v/>
      </c>
      <c r="E86" s="216"/>
      <c r="F86" s="216"/>
      <c r="G86" s="216"/>
      <c r="H86" s="216"/>
      <c r="I86" s="216"/>
      <c r="J86" s="216"/>
      <c r="K86" s="216"/>
      <c r="L86" s="216"/>
      <c r="M86" s="216"/>
      <c r="N86" s="216"/>
      <c r="O86" s="216"/>
      <c r="P86" s="216"/>
      <c r="Q86" s="216"/>
      <c r="R86" s="216"/>
      <c r="S86" s="216"/>
      <c r="T86" s="216"/>
      <c r="U86" s="216"/>
      <c r="V86" s="216"/>
      <c r="W86" s="216"/>
      <c r="X86" s="216"/>
      <c r="Y86" s="216"/>
      <c r="Z86" s="216"/>
      <c r="AA86" s="216"/>
      <c r="AB86" s="216"/>
      <c r="AC86" s="216"/>
      <c r="AD86" s="216"/>
      <c r="AE86" s="216"/>
      <c r="AF86" s="216"/>
      <c r="AG86" s="216"/>
      <c r="AH86" s="216"/>
      <c r="AI86" s="216"/>
      <c r="AJ86" s="216"/>
      <c r="AK86" s="216"/>
      <c r="AL86" s="216"/>
      <c r="AM86" s="216"/>
      <c r="AN86" s="216"/>
      <c r="AO86" s="216"/>
      <c r="AP86" s="216"/>
      <c r="AQ86" s="216"/>
      <c r="AR86" s="216"/>
      <c r="AS86" s="216"/>
      <c r="AT86" s="216"/>
      <c r="AU86" s="216"/>
      <c r="AV86" s="216"/>
      <c r="AW86" s="216"/>
      <c r="AX86" s="216"/>
      <c r="AY86" s="216"/>
      <c r="AZ86" s="216"/>
      <c r="BA86" s="216"/>
      <c r="BB86" s="216"/>
      <c r="BC86" s="216"/>
      <c r="BD86" s="216"/>
      <c r="BE86" s="216"/>
      <c r="BF86" s="216"/>
      <c r="BG86" s="216"/>
      <c r="BH86" s="216"/>
      <c r="BI86" s="216"/>
      <c r="BJ86" s="216"/>
      <c r="BK86" s="216"/>
      <c r="BL86" s="217"/>
      <c r="BN86" s="219">
        <f t="shared" si="51"/>
        <v>0</v>
      </c>
      <c r="BO86" s="30"/>
    </row>
    <row r="87" spans="1:67" ht="21" hidden="1" outlineLevel="1" x14ac:dyDescent="0.4">
      <c r="A87" s="307">
        <f t="shared" si="52"/>
        <v>81</v>
      </c>
      <c r="C87" s="32"/>
      <c r="D87" s="147" t="str">
        <f>IF(Atividades!A81&lt;&gt;0, Atividades!A81, "")</f>
        <v/>
      </c>
      <c r="E87" s="216"/>
      <c r="F87" s="216"/>
      <c r="G87" s="216"/>
      <c r="H87" s="216"/>
      <c r="I87" s="216"/>
      <c r="J87" s="216"/>
      <c r="K87" s="216"/>
      <c r="L87" s="216"/>
      <c r="M87" s="216"/>
      <c r="N87" s="216"/>
      <c r="O87" s="216"/>
      <c r="P87" s="216"/>
      <c r="Q87" s="216"/>
      <c r="R87" s="216"/>
      <c r="S87" s="216"/>
      <c r="T87" s="216"/>
      <c r="U87" s="216"/>
      <c r="V87" s="216"/>
      <c r="W87" s="216"/>
      <c r="X87" s="216"/>
      <c r="Y87" s="216"/>
      <c r="Z87" s="216"/>
      <c r="AA87" s="216"/>
      <c r="AB87" s="216"/>
      <c r="AC87" s="216"/>
      <c r="AD87" s="216"/>
      <c r="AE87" s="216"/>
      <c r="AF87" s="216"/>
      <c r="AG87" s="216"/>
      <c r="AH87" s="216"/>
      <c r="AI87" s="216"/>
      <c r="AJ87" s="216"/>
      <c r="AK87" s="216"/>
      <c r="AL87" s="216"/>
      <c r="AM87" s="216"/>
      <c r="AN87" s="216"/>
      <c r="AO87" s="216"/>
      <c r="AP87" s="216"/>
      <c r="AQ87" s="216"/>
      <c r="AR87" s="216"/>
      <c r="AS87" s="216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7"/>
      <c r="BN87" s="219">
        <f t="shared" si="51"/>
        <v>0</v>
      </c>
      <c r="BO87" s="30"/>
    </row>
    <row r="88" spans="1:67" ht="21" hidden="1" outlineLevel="1" x14ac:dyDescent="0.4">
      <c r="A88" s="307">
        <f t="shared" si="52"/>
        <v>82</v>
      </c>
      <c r="C88" s="32"/>
      <c r="D88" s="147" t="str">
        <f>IF(Atividades!A82&lt;&gt;0, Atividades!A82, "")</f>
        <v/>
      </c>
      <c r="E88" s="216"/>
      <c r="F88" s="216"/>
      <c r="G88" s="216"/>
      <c r="H88" s="216"/>
      <c r="I88" s="216"/>
      <c r="J88" s="216"/>
      <c r="K88" s="216"/>
      <c r="L88" s="216"/>
      <c r="M88" s="216"/>
      <c r="N88" s="216"/>
      <c r="O88" s="216"/>
      <c r="P88" s="216"/>
      <c r="Q88" s="216"/>
      <c r="R88" s="216"/>
      <c r="S88" s="216"/>
      <c r="T88" s="216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216"/>
      <c r="AI88" s="216"/>
      <c r="AJ88" s="216"/>
      <c r="AK88" s="216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7"/>
      <c r="BN88" s="219">
        <f t="shared" si="51"/>
        <v>0</v>
      </c>
      <c r="BO88" s="30"/>
    </row>
    <row r="89" spans="1:67" ht="21" hidden="1" outlineLevel="1" x14ac:dyDescent="0.4">
      <c r="A89" s="307">
        <f t="shared" si="52"/>
        <v>83</v>
      </c>
      <c r="C89" s="32"/>
      <c r="D89" s="147" t="str">
        <f>IF(Atividades!A83&lt;&gt;0, Atividades!A83, "")</f>
        <v/>
      </c>
      <c r="E89" s="216"/>
      <c r="F89" s="216"/>
      <c r="G89" s="216"/>
      <c r="H89" s="216"/>
      <c r="I89" s="216"/>
      <c r="J89" s="216"/>
      <c r="K89" s="216"/>
      <c r="L89" s="216"/>
      <c r="M89" s="216"/>
      <c r="N89" s="216"/>
      <c r="O89" s="216"/>
      <c r="P89" s="216"/>
      <c r="Q89" s="216"/>
      <c r="R89" s="216"/>
      <c r="S89" s="216"/>
      <c r="T89" s="216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216"/>
      <c r="AI89" s="216"/>
      <c r="AJ89" s="216"/>
      <c r="AK89" s="216"/>
      <c r="AL89" s="216"/>
      <c r="AM89" s="216"/>
      <c r="AN89" s="216"/>
      <c r="AO89" s="216"/>
      <c r="AP89" s="216"/>
      <c r="AQ89" s="216"/>
      <c r="AR89" s="216"/>
      <c r="AS89" s="216"/>
      <c r="AT89" s="216"/>
      <c r="AU89" s="216"/>
      <c r="AV89" s="216"/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7"/>
      <c r="BN89" s="219">
        <f t="shared" si="51"/>
        <v>0</v>
      </c>
      <c r="BO89" s="30"/>
    </row>
    <row r="90" spans="1:67" ht="21.75" hidden="1" outlineLevel="1" thickBot="1" x14ac:dyDescent="0.45">
      <c r="A90" s="307">
        <f t="shared" si="52"/>
        <v>84</v>
      </c>
      <c r="C90" s="32"/>
      <c r="D90" s="147" t="str">
        <f>IF(Atividades!A84&lt;&gt;0, Atividades!A84, "")</f>
        <v/>
      </c>
      <c r="E90" s="216"/>
      <c r="F90" s="216"/>
      <c r="G90" s="216"/>
      <c r="H90" s="216"/>
      <c r="I90" s="216"/>
      <c r="J90" s="216"/>
      <c r="K90" s="216"/>
      <c r="L90" s="216"/>
      <c r="M90" s="216"/>
      <c r="N90" s="216"/>
      <c r="O90" s="216"/>
      <c r="P90" s="216"/>
      <c r="Q90" s="216"/>
      <c r="R90" s="216"/>
      <c r="S90" s="216"/>
      <c r="T90" s="216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216"/>
      <c r="AI90" s="216"/>
      <c r="AJ90" s="216"/>
      <c r="AK90" s="216"/>
      <c r="AL90" s="216"/>
      <c r="AM90" s="216"/>
      <c r="AN90" s="216"/>
      <c r="AO90" s="216"/>
      <c r="AP90" s="216"/>
      <c r="AQ90" s="216"/>
      <c r="AR90" s="216"/>
      <c r="AS90" s="216"/>
      <c r="AT90" s="216"/>
      <c r="AU90" s="216"/>
      <c r="AV90" s="216"/>
      <c r="AW90" s="216"/>
      <c r="AX90" s="216"/>
      <c r="AY90" s="216"/>
      <c r="AZ90" s="216"/>
      <c r="BA90" s="216"/>
      <c r="BB90" s="216"/>
      <c r="BC90" s="216"/>
      <c r="BD90" s="216"/>
      <c r="BE90" s="216"/>
      <c r="BF90" s="216"/>
      <c r="BG90" s="216"/>
      <c r="BH90" s="216"/>
      <c r="BI90" s="216"/>
      <c r="BJ90" s="216"/>
      <c r="BK90" s="216"/>
      <c r="BL90" s="217"/>
      <c r="BN90" s="219">
        <f t="shared" si="51"/>
        <v>0</v>
      </c>
      <c r="BO90" s="30"/>
    </row>
    <row r="91" spans="1:67" ht="24" collapsed="1" thickBot="1" x14ac:dyDescent="0.45">
      <c r="A91" s="306" t="s">
        <v>196</v>
      </c>
      <c r="C91" s="32"/>
      <c r="D91" s="71" t="str">
        <f>LEFT(Atividades!A85,3)</f>
        <v/>
      </c>
      <c r="E91" s="72">
        <f>SUM(E92:E101)</f>
        <v>0</v>
      </c>
      <c r="F91" s="72">
        <f t="shared" ref="F91:AN91" si="53">SUM(F92:F101)</f>
        <v>0</v>
      </c>
      <c r="G91" s="72">
        <f t="shared" si="53"/>
        <v>0</v>
      </c>
      <c r="H91" s="72">
        <f t="shared" si="53"/>
        <v>0</v>
      </c>
      <c r="I91" s="72">
        <f t="shared" si="53"/>
        <v>0</v>
      </c>
      <c r="J91" s="72">
        <f t="shared" si="53"/>
        <v>0</v>
      </c>
      <c r="K91" s="72">
        <f t="shared" si="53"/>
        <v>0</v>
      </c>
      <c r="L91" s="72">
        <f t="shared" si="53"/>
        <v>0</v>
      </c>
      <c r="M91" s="72">
        <f t="shared" si="53"/>
        <v>0</v>
      </c>
      <c r="N91" s="72">
        <f t="shared" si="53"/>
        <v>0</v>
      </c>
      <c r="O91" s="72">
        <f t="shared" si="53"/>
        <v>0</v>
      </c>
      <c r="P91" s="72">
        <f t="shared" si="53"/>
        <v>0</v>
      </c>
      <c r="Q91" s="72">
        <f t="shared" si="53"/>
        <v>0</v>
      </c>
      <c r="R91" s="72">
        <f t="shared" si="53"/>
        <v>0</v>
      </c>
      <c r="S91" s="72">
        <f t="shared" si="53"/>
        <v>0</v>
      </c>
      <c r="T91" s="72">
        <f t="shared" si="53"/>
        <v>0</v>
      </c>
      <c r="U91" s="72">
        <f t="shared" si="53"/>
        <v>0</v>
      </c>
      <c r="V91" s="72">
        <f t="shared" si="53"/>
        <v>0</v>
      </c>
      <c r="W91" s="72">
        <f t="shared" si="53"/>
        <v>0</v>
      </c>
      <c r="X91" s="72">
        <f t="shared" si="53"/>
        <v>0</v>
      </c>
      <c r="Y91" s="72">
        <f t="shared" si="53"/>
        <v>0</v>
      </c>
      <c r="Z91" s="72">
        <f t="shared" si="53"/>
        <v>0</v>
      </c>
      <c r="AA91" s="72">
        <f t="shared" si="53"/>
        <v>0</v>
      </c>
      <c r="AB91" s="72">
        <f t="shared" si="53"/>
        <v>0</v>
      </c>
      <c r="AC91" s="72">
        <f t="shared" si="53"/>
        <v>0</v>
      </c>
      <c r="AD91" s="72">
        <f t="shared" si="53"/>
        <v>0</v>
      </c>
      <c r="AE91" s="72">
        <f t="shared" si="53"/>
        <v>0</v>
      </c>
      <c r="AF91" s="72">
        <f t="shared" si="53"/>
        <v>0</v>
      </c>
      <c r="AG91" s="72">
        <f t="shared" si="53"/>
        <v>0</v>
      </c>
      <c r="AH91" s="72">
        <f t="shared" si="53"/>
        <v>0</v>
      </c>
      <c r="AI91" s="72">
        <f t="shared" si="53"/>
        <v>0</v>
      </c>
      <c r="AJ91" s="72">
        <f t="shared" si="53"/>
        <v>0</v>
      </c>
      <c r="AK91" s="72">
        <f t="shared" si="53"/>
        <v>0</v>
      </c>
      <c r="AL91" s="72">
        <f t="shared" si="53"/>
        <v>0</v>
      </c>
      <c r="AM91" s="72">
        <f t="shared" si="53"/>
        <v>0</v>
      </c>
      <c r="AN91" s="72">
        <f t="shared" si="53"/>
        <v>0</v>
      </c>
      <c r="AO91" s="267">
        <f t="shared" ref="AO91:AY91" si="54">SUM(AO92:AO101)</f>
        <v>0</v>
      </c>
      <c r="AP91" s="72">
        <f t="shared" si="54"/>
        <v>0</v>
      </c>
      <c r="AQ91" s="72">
        <f t="shared" si="54"/>
        <v>0</v>
      </c>
      <c r="AR91" s="72">
        <f t="shared" si="54"/>
        <v>0</v>
      </c>
      <c r="AS91" s="72">
        <f t="shared" si="54"/>
        <v>0</v>
      </c>
      <c r="AT91" s="72">
        <f t="shared" si="54"/>
        <v>0</v>
      </c>
      <c r="AU91" s="72">
        <f t="shared" si="54"/>
        <v>0</v>
      </c>
      <c r="AV91" s="72">
        <f t="shared" si="54"/>
        <v>0</v>
      </c>
      <c r="AW91" s="72">
        <f t="shared" si="54"/>
        <v>0</v>
      </c>
      <c r="AX91" s="72">
        <f t="shared" si="54"/>
        <v>0</v>
      </c>
      <c r="AY91" s="72">
        <f t="shared" si="54"/>
        <v>0</v>
      </c>
      <c r="AZ91" s="72">
        <f t="shared" ref="AZ91:BK91" si="55">SUM(AZ92:AZ101)</f>
        <v>0</v>
      </c>
      <c r="BA91" s="72">
        <f t="shared" si="55"/>
        <v>0</v>
      </c>
      <c r="BB91" s="72">
        <f t="shared" si="55"/>
        <v>0</v>
      </c>
      <c r="BC91" s="72">
        <f t="shared" si="55"/>
        <v>0</v>
      </c>
      <c r="BD91" s="72">
        <f t="shared" si="55"/>
        <v>0</v>
      </c>
      <c r="BE91" s="72">
        <f t="shared" si="55"/>
        <v>0</v>
      </c>
      <c r="BF91" s="72">
        <f t="shared" si="55"/>
        <v>0</v>
      </c>
      <c r="BG91" s="72">
        <f t="shared" si="55"/>
        <v>0</v>
      </c>
      <c r="BH91" s="72">
        <f t="shared" si="55"/>
        <v>0</v>
      </c>
      <c r="BI91" s="72">
        <f t="shared" si="55"/>
        <v>0</v>
      </c>
      <c r="BJ91" s="72">
        <f t="shared" si="55"/>
        <v>0</v>
      </c>
      <c r="BK91" s="72">
        <f t="shared" si="55"/>
        <v>0</v>
      </c>
      <c r="BL91" s="81">
        <f t="shared" ref="BL91" si="56">SUM(BL92:BL101)</f>
        <v>0</v>
      </c>
      <c r="BN91" s="219"/>
      <c r="BO91" s="30"/>
    </row>
    <row r="92" spans="1:67" ht="21" hidden="1" outlineLevel="1" x14ac:dyDescent="0.4">
      <c r="A92" s="307">
        <v>87</v>
      </c>
      <c r="C92" s="32"/>
      <c r="D92" s="147" t="str">
        <f>IF(Atividades!A87&lt;&gt;0, Atividades!A87, "")</f>
        <v/>
      </c>
      <c r="E92" s="216"/>
      <c r="F92" s="216"/>
      <c r="G92" s="216"/>
      <c r="H92" s="216"/>
      <c r="I92" s="216"/>
      <c r="J92" s="216"/>
      <c r="K92" s="216"/>
      <c r="L92" s="216"/>
      <c r="M92" s="216"/>
      <c r="N92" s="216"/>
      <c r="O92" s="216"/>
      <c r="P92" s="216"/>
      <c r="Q92" s="216"/>
      <c r="R92" s="216"/>
      <c r="S92" s="216"/>
      <c r="T92" s="216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216"/>
      <c r="AI92" s="216"/>
      <c r="AJ92" s="216"/>
      <c r="AK92" s="216"/>
      <c r="AL92" s="216"/>
      <c r="AM92" s="216"/>
      <c r="AN92" s="216"/>
      <c r="AO92" s="216"/>
      <c r="AP92" s="216"/>
      <c r="AQ92" s="216"/>
      <c r="AR92" s="216"/>
      <c r="AS92" s="216"/>
      <c r="AT92" s="216"/>
      <c r="AU92" s="216"/>
      <c r="AV92" s="216"/>
      <c r="AW92" s="216"/>
      <c r="AX92" s="216"/>
      <c r="AY92" s="216"/>
      <c r="AZ92" s="216"/>
      <c r="BA92" s="216"/>
      <c r="BB92" s="216"/>
      <c r="BC92" s="216"/>
      <c r="BD92" s="216"/>
      <c r="BE92" s="216"/>
      <c r="BF92" s="216"/>
      <c r="BG92" s="216"/>
      <c r="BH92" s="216"/>
      <c r="BI92" s="216"/>
      <c r="BJ92" s="216"/>
      <c r="BK92" s="216"/>
      <c r="BL92" s="217"/>
      <c r="BN92" s="219">
        <f t="shared" ref="BN92:BN101" si="57">SUM(E92:AZ92)/(22*8)</f>
        <v>0</v>
      </c>
      <c r="BO92" s="30"/>
    </row>
    <row r="93" spans="1:67" ht="21" hidden="1" outlineLevel="1" x14ac:dyDescent="0.4">
      <c r="A93" s="307">
        <f>A92+1</f>
        <v>88</v>
      </c>
      <c r="C93" s="32"/>
      <c r="D93" s="147" t="str">
        <f>IF(Atividades!A88&lt;&gt;0, Atividades!A88, "")</f>
        <v/>
      </c>
      <c r="E93" s="216"/>
      <c r="F93" s="216"/>
      <c r="G93" s="216"/>
      <c r="H93" s="216"/>
      <c r="I93" s="216"/>
      <c r="J93" s="216"/>
      <c r="K93" s="216"/>
      <c r="L93" s="216"/>
      <c r="M93" s="216"/>
      <c r="N93" s="216"/>
      <c r="O93" s="216"/>
      <c r="P93" s="216"/>
      <c r="Q93" s="216"/>
      <c r="R93" s="216"/>
      <c r="S93" s="216"/>
      <c r="T93" s="216"/>
      <c r="U93" s="216"/>
      <c r="V93" s="216"/>
      <c r="W93" s="216"/>
      <c r="X93" s="216"/>
      <c r="Y93" s="216"/>
      <c r="Z93" s="216"/>
      <c r="AA93" s="216"/>
      <c r="AB93" s="216"/>
      <c r="AC93" s="216"/>
      <c r="AD93" s="216"/>
      <c r="AE93" s="216"/>
      <c r="AF93" s="216"/>
      <c r="AG93" s="216"/>
      <c r="AH93" s="216"/>
      <c r="AI93" s="216"/>
      <c r="AJ93" s="216"/>
      <c r="AK93" s="216"/>
      <c r="AL93" s="216"/>
      <c r="AM93" s="216"/>
      <c r="AN93" s="216"/>
      <c r="AO93" s="216"/>
      <c r="AP93" s="216"/>
      <c r="AQ93" s="216"/>
      <c r="AR93" s="216"/>
      <c r="AS93" s="216"/>
      <c r="AT93" s="216"/>
      <c r="AU93" s="216"/>
      <c r="AV93" s="216"/>
      <c r="AW93" s="216"/>
      <c r="AX93" s="216"/>
      <c r="AY93" s="216"/>
      <c r="AZ93" s="216"/>
      <c r="BA93" s="216"/>
      <c r="BB93" s="216"/>
      <c r="BC93" s="216"/>
      <c r="BD93" s="216"/>
      <c r="BE93" s="216"/>
      <c r="BF93" s="216"/>
      <c r="BG93" s="216"/>
      <c r="BH93" s="216"/>
      <c r="BI93" s="216"/>
      <c r="BJ93" s="216"/>
      <c r="BK93" s="216"/>
      <c r="BL93" s="217"/>
      <c r="BN93" s="219">
        <f t="shared" si="57"/>
        <v>0</v>
      </c>
      <c r="BO93" s="30"/>
    </row>
    <row r="94" spans="1:67" ht="21" hidden="1" outlineLevel="1" x14ac:dyDescent="0.4">
      <c r="A94" s="307">
        <f t="shared" ref="A94:A101" si="58">A93+1</f>
        <v>89</v>
      </c>
      <c r="C94" s="32"/>
      <c r="D94" s="147" t="str">
        <f>IF(Atividades!A89&lt;&gt;0, Atividades!A89, "")</f>
        <v/>
      </c>
      <c r="E94" s="216"/>
      <c r="F94" s="216"/>
      <c r="G94" s="216"/>
      <c r="H94" s="216"/>
      <c r="I94" s="216"/>
      <c r="J94" s="216"/>
      <c r="K94" s="216"/>
      <c r="L94" s="216"/>
      <c r="M94" s="216"/>
      <c r="N94" s="216"/>
      <c r="O94" s="216"/>
      <c r="P94" s="216"/>
      <c r="Q94" s="216"/>
      <c r="R94" s="216"/>
      <c r="S94" s="216"/>
      <c r="T94" s="216"/>
      <c r="U94" s="216"/>
      <c r="V94" s="216"/>
      <c r="W94" s="216"/>
      <c r="X94" s="216"/>
      <c r="Y94" s="216"/>
      <c r="Z94" s="216"/>
      <c r="AA94" s="216"/>
      <c r="AB94" s="216"/>
      <c r="AC94" s="216"/>
      <c r="AD94" s="216"/>
      <c r="AE94" s="216"/>
      <c r="AF94" s="216"/>
      <c r="AG94" s="216"/>
      <c r="AH94" s="216"/>
      <c r="AI94" s="216"/>
      <c r="AJ94" s="216"/>
      <c r="AK94" s="216"/>
      <c r="AL94" s="216"/>
      <c r="AM94" s="216"/>
      <c r="AN94" s="216"/>
      <c r="AO94" s="216"/>
      <c r="AP94" s="216"/>
      <c r="AQ94" s="216"/>
      <c r="AR94" s="216"/>
      <c r="AS94" s="216"/>
      <c r="AT94" s="216"/>
      <c r="AU94" s="216"/>
      <c r="AV94" s="216"/>
      <c r="AW94" s="216"/>
      <c r="AX94" s="216"/>
      <c r="AY94" s="216"/>
      <c r="AZ94" s="216"/>
      <c r="BA94" s="216"/>
      <c r="BB94" s="216"/>
      <c r="BC94" s="216"/>
      <c r="BD94" s="216"/>
      <c r="BE94" s="216"/>
      <c r="BF94" s="216"/>
      <c r="BG94" s="216"/>
      <c r="BH94" s="216"/>
      <c r="BI94" s="216"/>
      <c r="BJ94" s="216"/>
      <c r="BK94" s="216"/>
      <c r="BL94" s="217"/>
      <c r="BN94" s="219">
        <f t="shared" si="57"/>
        <v>0</v>
      </c>
      <c r="BO94" s="30"/>
    </row>
    <row r="95" spans="1:67" ht="21" hidden="1" outlineLevel="1" x14ac:dyDescent="0.4">
      <c r="A95" s="307">
        <f t="shared" si="58"/>
        <v>90</v>
      </c>
      <c r="C95" s="32"/>
      <c r="D95" s="147" t="str">
        <f>IF(Atividades!A90&lt;&gt;0, Atividades!A90, "")</f>
        <v/>
      </c>
      <c r="E95" s="216"/>
      <c r="F95" s="216"/>
      <c r="G95" s="216"/>
      <c r="H95" s="216"/>
      <c r="I95" s="216"/>
      <c r="J95" s="216"/>
      <c r="K95" s="216"/>
      <c r="L95" s="216"/>
      <c r="M95" s="216"/>
      <c r="N95" s="216"/>
      <c r="O95" s="216"/>
      <c r="P95" s="216"/>
      <c r="Q95" s="216"/>
      <c r="R95" s="216"/>
      <c r="S95" s="216"/>
      <c r="T95" s="216"/>
      <c r="U95" s="216"/>
      <c r="V95" s="216"/>
      <c r="W95" s="216"/>
      <c r="X95" s="216"/>
      <c r="Y95" s="216"/>
      <c r="Z95" s="216"/>
      <c r="AA95" s="216"/>
      <c r="AB95" s="216"/>
      <c r="AC95" s="216"/>
      <c r="AD95" s="216"/>
      <c r="AE95" s="216"/>
      <c r="AF95" s="216"/>
      <c r="AG95" s="216"/>
      <c r="AH95" s="216"/>
      <c r="AI95" s="216"/>
      <c r="AJ95" s="216"/>
      <c r="AK95" s="216"/>
      <c r="AL95" s="216"/>
      <c r="AM95" s="216"/>
      <c r="AN95" s="216"/>
      <c r="AO95" s="216"/>
      <c r="AP95" s="216"/>
      <c r="AQ95" s="216"/>
      <c r="AR95" s="216"/>
      <c r="AS95" s="216"/>
      <c r="AT95" s="216"/>
      <c r="AU95" s="216"/>
      <c r="AV95" s="216"/>
      <c r="AW95" s="216"/>
      <c r="AX95" s="216"/>
      <c r="AY95" s="216"/>
      <c r="AZ95" s="216"/>
      <c r="BA95" s="216"/>
      <c r="BB95" s="216"/>
      <c r="BC95" s="216"/>
      <c r="BD95" s="216"/>
      <c r="BE95" s="216"/>
      <c r="BF95" s="216"/>
      <c r="BG95" s="216"/>
      <c r="BH95" s="216"/>
      <c r="BI95" s="216"/>
      <c r="BJ95" s="216"/>
      <c r="BK95" s="216"/>
      <c r="BL95" s="217"/>
      <c r="BN95" s="219">
        <f t="shared" si="57"/>
        <v>0</v>
      </c>
      <c r="BO95" s="30"/>
    </row>
    <row r="96" spans="1:67" ht="21" hidden="1" outlineLevel="1" x14ac:dyDescent="0.4">
      <c r="A96" s="307">
        <f t="shared" si="58"/>
        <v>91</v>
      </c>
      <c r="C96" s="32"/>
      <c r="D96" s="147" t="str">
        <f>IF(Atividades!A91&lt;&gt;0, Atividades!A91, "")</f>
        <v/>
      </c>
      <c r="E96" s="216"/>
      <c r="F96" s="216"/>
      <c r="G96" s="216"/>
      <c r="H96" s="216"/>
      <c r="I96" s="216"/>
      <c r="J96" s="216"/>
      <c r="K96" s="216"/>
      <c r="L96" s="216"/>
      <c r="M96" s="216"/>
      <c r="N96" s="216"/>
      <c r="O96" s="216"/>
      <c r="P96" s="216"/>
      <c r="Q96" s="216"/>
      <c r="R96" s="216"/>
      <c r="S96" s="216"/>
      <c r="T96" s="216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216"/>
      <c r="AI96" s="216"/>
      <c r="AJ96" s="216"/>
      <c r="AK96" s="216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6"/>
      <c r="BB96" s="216"/>
      <c r="BC96" s="216"/>
      <c r="BD96" s="216"/>
      <c r="BE96" s="216"/>
      <c r="BF96" s="216"/>
      <c r="BG96" s="216"/>
      <c r="BH96" s="216"/>
      <c r="BI96" s="216"/>
      <c r="BJ96" s="216"/>
      <c r="BK96" s="216"/>
      <c r="BL96" s="217"/>
      <c r="BN96" s="219">
        <f t="shared" si="57"/>
        <v>0</v>
      </c>
      <c r="BO96" s="30"/>
    </row>
    <row r="97" spans="1:67" ht="21" hidden="1" outlineLevel="1" x14ac:dyDescent="0.4">
      <c r="A97" s="307">
        <f t="shared" si="58"/>
        <v>92</v>
      </c>
      <c r="C97" s="32"/>
      <c r="D97" s="147" t="str">
        <f>IF(Atividades!A92&lt;&gt;0, Atividades!A92, "")</f>
        <v/>
      </c>
      <c r="E97" s="216"/>
      <c r="F97" s="216"/>
      <c r="G97" s="216"/>
      <c r="H97" s="216"/>
      <c r="I97" s="216"/>
      <c r="J97" s="216"/>
      <c r="K97" s="216"/>
      <c r="L97" s="216"/>
      <c r="M97" s="216"/>
      <c r="N97" s="216"/>
      <c r="O97" s="216"/>
      <c r="P97" s="216"/>
      <c r="Q97" s="216"/>
      <c r="R97" s="216"/>
      <c r="S97" s="216"/>
      <c r="T97" s="216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216"/>
      <c r="AI97" s="216"/>
      <c r="AJ97" s="216"/>
      <c r="AK97" s="216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6"/>
      <c r="BB97" s="216"/>
      <c r="BC97" s="216"/>
      <c r="BD97" s="216"/>
      <c r="BE97" s="216"/>
      <c r="BF97" s="216"/>
      <c r="BG97" s="216"/>
      <c r="BH97" s="216"/>
      <c r="BI97" s="216"/>
      <c r="BJ97" s="216"/>
      <c r="BK97" s="216"/>
      <c r="BL97" s="217"/>
      <c r="BN97" s="219">
        <f t="shared" si="57"/>
        <v>0</v>
      </c>
      <c r="BO97" s="30"/>
    </row>
    <row r="98" spans="1:67" ht="21" hidden="1" outlineLevel="1" x14ac:dyDescent="0.4">
      <c r="A98" s="307">
        <f t="shared" si="58"/>
        <v>93</v>
      </c>
      <c r="C98" s="32"/>
      <c r="D98" s="147" t="str">
        <f>IF(Atividades!A93&lt;&gt;0, Atividades!A93, "")</f>
        <v/>
      </c>
      <c r="E98" s="216"/>
      <c r="F98" s="216"/>
      <c r="G98" s="216"/>
      <c r="H98" s="216"/>
      <c r="I98" s="216"/>
      <c r="J98" s="216"/>
      <c r="K98" s="216"/>
      <c r="L98" s="216"/>
      <c r="M98" s="216"/>
      <c r="N98" s="216"/>
      <c r="O98" s="216"/>
      <c r="P98" s="216"/>
      <c r="Q98" s="216"/>
      <c r="R98" s="216"/>
      <c r="S98" s="216"/>
      <c r="T98" s="216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216"/>
      <c r="AI98" s="216"/>
      <c r="AJ98" s="216"/>
      <c r="AK98" s="216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6"/>
      <c r="BB98" s="216"/>
      <c r="BC98" s="216"/>
      <c r="BD98" s="216"/>
      <c r="BE98" s="216"/>
      <c r="BF98" s="216"/>
      <c r="BG98" s="216"/>
      <c r="BH98" s="216"/>
      <c r="BI98" s="216"/>
      <c r="BJ98" s="216"/>
      <c r="BK98" s="216"/>
      <c r="BL98" s="217"/>
      <c r="BN98" s="219">
        <f t="shared" si="57"/>
        <v>0</v>
      </c>
      <c r="BO98" s="30"/>
    </row>
    <row r="99" spans="1:67" ht="21" hidden="1" outlineLevel="1" x14ac:dyDescent="0.4">
      <c r="A99" s="307">
        <f t="shared" si="58"/>
        <v>94</v>
      </c>
      <c r="C99" s="32"/>
      <c r="D99" s="147" t="str">
        <f>IF(Atividades!A94&lt;&gt;0, Atividades!A94, "")</f>
        <v/>
      </c>
      <c r="E99" s="216"/>
      <c r="F99" s="216"/>
      <c r="G99" s="216"/>
      <c r="H99" s="216"/>
      <c r="I99" s="216"/>
      <c r="J99" s="216"/>
      <c r="K99" s="216"/>
      <c r="L99" s="216"/>
      <c r="M99" s="216"/>
      <c r="N99" s="216"/>
      <c r="O99" s="216"/>
      <c r="P99" s="216"/>
      <c r="Q99" s="216"/>
      <c r="R99" s="216"/>
      <c r="S99" s="216"/>
      <c r="T99" s="216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216"/>
      <c r="AI99" s="216"/>
      <c r="AJ99" s="216"/>
      <c r="AK99" s="216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6"/>
      <c r="BB99" s="216"/>
      <c r="BC99" s="216"/>
      <c r="BD99" s="216"/>
      <c r="BE99" s="216"/>
      <c r="BF99" s="216"/>
      <c r="BG99" s="216"/>
      <c r="BH99" s="216"/>
      <c r="BI99" s="216"/>
      <c r="BJ99" s="216"/>
      <c r="BK99" s="216"/>
      <c r="BL99" s="217"/>
      <c r="BN99" s="219">
        <f t="shared" si="57"/>
        <v>0</v>
      </c>
      <c r="BO99" s="30"/>
    </row>
    <row r="100" spans="1:67" ht="21" hidden="1" outlineLevel="1" x14ac:dyDescent="0.4">
      <c r="A100" s="307">
        <f t="shared" si="58"/>
        <v>95</v>
      </c>
      <c r="C100" s="32"/>
      <c r="D100" s="147" t="str">
        <f>IF(Atividades!A95&lt;&gt;0, Atividades!A95, "")</f>
        <v/>
      </c>
      <c r="E100" s="216"/>
      <c r="F100" s="216"/>
      <c r="G100" s="216"/>
      <c r="H100" s="216"/>
      <c r="I100" s="216"/>
      <c r="J100" s="216"/>
      <c r="K100" s="216"/>
      <c r="L100" s="216"/>
      <c r="M100" s="216"/>
      <c r="N100" s="216"/>
      <c r="O100" s="216"/>
      <c r="P100" s="216"/>
      <c r="Q100" s="216"/>
      <c r="R100" s="216"/>
      <c r="S100" s="216"/>
      <c r="T100" s="216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216"/>
      <c r="AI100" s="216"/>
      <c r="AJ100" s="216"/>
      <c r="AK100" s="216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6"/>
      <c r="BB100" s="216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7"/>
      <c r="BN100" s="219">
        <f t="shared" si="57"/>
        <v>0</v>
      </c>
      <c r="BO100" s="30"/>
    </row>
    <row r="101" spans="1:67" ht="21.75" hidden="1" outlineLevel="1" thickBot="1" x14ac:dyDescent="0.45">
      <c r="A101" s="307">
        <f t="shared" si="58"/>
        <v>96</v>
      </c>
      <c r="C101" s="32"/>
      <c r="D101" s="147" t="str">
        <f>IF(Atividades!A96&lt;&gt;0, Atividades!A96, "")</f>
        <v/>
      </c>
      <c r="E101" s="216"/>
      <c r="F101" s="216"/>
      <c r="G101" s="216"/>
      <c r="H101" s="216"/>
      <c r="I101" s="216"/>
      <c r="J101" s="216"/>
      <c r="K101" s="216"/>
      <c r="L101" s="216"/>
      <c r="M101" s="216"/>
      <c r="N101" s="216"/>
      <c r="O101" s="216"/>
      <c r="P101" s="216"/>
      <c r="Q101" s="216"/>
      <c r="R101" s="216"/>
      <c r="S101" s="216"/>
      <c r="T101" s="216"/>
      <c r="U101" s="216"/>
      <c r="V101" s="216"/>
      <c r="W101" s="216"/>
      <c r="X101" s="216"/>
      <c r="Y101" s="216"/>
      <c r="Z101" s="216"/>
      <c r="AA101" s="216"/>
      <c r="AB101" s="216"/>
      <c r="AC101" s="216"/>
      <c r="AD101" s="216"/>
      <c r="AE101" s="216"/>
      <c r="AF101" s="216"/>
      <c r="AG101" s="216"/>
      <c r="AH101" s="216"/>
      <c r="AI101" s="216"/>
      <c r="AJ101" s="216"/>
      <c r="AK101" s="216"/>
      <c r="AL101" s="216"/>
      <c r="AM101" s="216"/>
      <c r="AN101" s="216"/>
      <c r="AO101" s="216"/>
      <c r="AP101" s="216"/>
      <c r="AQ101" s="216"/>
      <c r="AR101" s="216"/>
      <c r="AS101" s="216"/>
      <c r="AT101" s="216"/>
      <c r="AU101" s="216"/>
      <c r="AV101" s="216"/>
      <c r="AW101" s="216"/>
      <c r="AX101" s="216"/>
      <c r="AY101" s="216"/>
      <c r="AZ101" s="216"/>
      <c r="BA101" s="216"/>
      <c r="BB101" s="216"/>
      <c r="BC101" s="216"/>
      <c r="BD101" s="216"/>
      <c r="BE101" s="216"/>
      <c r="BF101" s="216"/>
      <c r="BG101" s="216"/>
      <c r="BH101" s="216"/>
      <c r="BI101" s="216"/>
      <c r="BJ101" s="216"/>
      <c r="BK101" s="216"/>
      <c r="BL101" s="217"/>
      <c r="BN101" s="219">
        <f t="shared" si="57"/>
        <v>0</v>
      </c>
      <c r="BO101" s="30"/>
    </row>
    <row r="102" spans="1:67" ht="24" collapsed="1" thickBot="1" x14ac:dyDescent="0.45">
      <c r="A102" s="306" t="s">
        <v>196</v>
      </c>
      <c r="C102" s="32"/>
      <c r="D102" s="71" t="str">
        <f>LEFT(Atividades!A97,3)</f>
        <v/>
      </c>
      <c r="E102" s="72">
        <f>SUM(E103:E112)</f>
        <v>0</v>
      </c>
      <c r="F102" s="72">
        <f t="shared" ref="F102:AN102" si="59">SUM(F103:F112)</f>
        <v>0</v>
      </c>
      <c r="G102" s="72">
        <f t="shared" si="59"/>
        <v>0</v>
      </c>
      <c r="H102" s="72">
        <f t="shared" si="59"/>
        <v>0</v>
      </c>
      <c r="I102" s="72">
        <f t="shared" si="59"/>
        <v>0</v>
      </c>
      <c r="J102" s="72">
        <f t="shared" si="59"/>
        <v>0</v>
      </c>
      <c r="K102" s="72">
        <f t="shared" si="59"/>
        <v>0</v>
      </c>
      <c r="L102" s="72">
        <f t="shared" si="59"/>
        <v>0</v>
      </c>
      <c r="M102" s="72">
        <f t="shared" si="59"/>
        <v>0</v>
      </c>
      <c r="N102" s="72">
        <f t="shared" si="59"/>
        <v>0</v>
      </c>
      <c r="O102" s="72">
        <f t="shared" si="59"/>
        <v>0</v>
      </c>
      <c r="P102" s="72">
        <f t="shared" si="59"/>
        <v>0</v>
      </c>
      <c r="Q102" s="72">
        <f t="shared" si="59"/>
        <v>0</v>
      </c>
      <c r="R102" s="72">
        <f t="shared" si="59"/>
        <v>0</v>
      </c>
      <c r="S102" s="72">
        <f t="shared" si="59"/>
        <v>0</v>
      </c>
      <c r="T102" s="72">
        <f t="shared" si="59"/>
        <v>0</v>
      </c>
      <c r="U102" s="72">
        <f t="shared" si="59"/>
        <v>0</v>
      </c>
      <c r="V102" s="72">
        <f t="shared" si="59"/>
        <v>0</v>
      </c>
      <c r="W102" s="72">
        <f t="shared" si="59"/>
        <v>0</v>
      </c>
      <c r="X102" s="72">
        <f t="shared" si="59"/>
        <v>0</v>
      </c>
      <c r="Y102" s="72">
        <f t="shared" si="59"/>
        <v>0</v>
      </c>
      <c r="Z102" s="72">
        <f t="shared" si="59"/>
        <v>0</v>
      </c>
      <c r="AA102" s="72">
        <f t="shared" si="59"/>
        <v>0</v>
      </c>
      <c r="AB102" s="72">
        <f t="shared" si="59"/>
        <v>0</v>
      </c>
      <c r="AC102" s="72">
        <f t="shared" si="59"/>
        <v>0</v>
      </c>
      <c r="AD102" s="72">
        <f t="shared" si="59"/>
        <v>0</v>
      </c>
      <c r="AE102" s="72">
        <f t="shared" si="59"/>
        <v>0</v>
      </c>
      <c r="AF102" s="72">
        <f t="shared" si="59"/>
        <v>0</v>
      </c>
      <c r="AG102" s="72">
        <f t="shared" si="59"/>
        <v>0</v>
      </c>
      <c r="AH102" s="72">
        <f t="shared" si="59"/>
        <v>0</v>
      </c>
      <c r="AI102" s="72">
        <f t="shared" si="59"/>
        <v>0</v>
      </c>
      <c r="AJ102" s="72">
        <f t="shared" si="59"/>
        <v>0</v>
      </c>
      <c r="AK102" s="72">
        <f t="shared" si="59"/>
        <v>0</v>
      </c>
      <c r="AL102" s="72">
        <f t="shared" si="59"/>
        <v>0</v>
      </c>
      <c r="AM102" s="72">
        <f t="shared" si="59"/>
        <v>0</v>
      </c>
      <c r="AN102" s="72">
        <f t="shared" si="59"/>
        <v>0</v>
      </c>
      <c r="AO102" s="267">
        <f t="shared" ref="AO102:AY102" si="60">SUM(AO103:AO112)</f>
        <v>0</v>
      </c>
      <c r="AP102" s="72">
        <f t="shared" si="60"/>
        <v>0</v>
      </c>
      <c r="AQ102" s="72">
        <f t="shared" si="60"/>
        <v>0</v>
      </c>
      <c r="AR102" s="72">
        <f t="shared" si="60"/>
        <v>0</v>
      </c>
      <c r="AS102" s="72">
        <f t="shared" si="60"/>
        <v>0</v>
      </c>
      <c r="AT102" s="72">
        <f t="shared" si="60"/>
        <v>0</v>
      </c>
      <c r="AU102" s="72">
        <f t="shared" si="60"/>
        <v>0</v>
      </c>
      <c r="AV102" s="72">
        <f t="shared" si="60"/>
        <v>0</v>
      </c>
      <c r="AW102" s="72">
        <f t="shared" si="60"/>
        <v>0</v>
      </c>
      <c r="AX102" s="72">
        <f t="shared" si="60"/>
        <v>0</v>
      </c>
      <c r="AY102" s="72">
        <f t="shared" si="60"/>
        <v>0</v>
      </c>
      <c r="AZ102" s="72">
        <f t="shared" ref="AZ102:BK102" si="61">SUM(AZ103:AZ112)</f>
        <v>0</v>
      </c>
      <c r="BA102" s="72">
        <f t="shared" si="61"/>
        <v>0</v>
      </c>
      <c r="BB102" s="72">
        <f t="shared" si="61"/>
        <v>0</v>
      </c>
      <c r="BC102" s="72">
        <f t="shared" si="61"/>
        <v>0</v>
      </c>
      <c r="BD102" s="72">
        <f t="shared" si="61"/>
        <v>0</v>
      </c>
      <c r="BE102" s="72">
        <f t="shared" si="61"/>
        <v>0</v>
      </c>
      <c r="BF102" s="72">
        <f t="shared" si="61"/>
        <v>0</v>
      </c>
      <c r="BG102" s="72">
        <f t="shared" si="61"/>
        <v>0</v>
      </c>
      <c r="BH102" s="72">
        <f t="shared" si="61"/>
        <v>0</v>
      </c>
      <c r="BI102" s="72">
        <f t="shared" si="61"/>
        <v>0</v>
      </c>
      <c r="BJ102" s="72">
        <f t="shared" si="61"/>
        <v>0</v>
      </c>
      <c r="BK102" s="72">
        <f t="shared" si="61"/>
        <v>0</v>
      </c>
      <c r="BL102" s="81">
        <f t="shared" ref="BL102" si="62">SUM(BL103:BL112)</f>
        <v>0</v>
      </c>
      <c r="BN102" s="219"/>
      <c r="BO102" s="30"/>
    </row>
    <row r="103" spans="1:67" ht="21" hidden="1" outlineLevel="1" x14ac:dyDescent="0.4">
      <c r="A103" s="307">
        <v>99</v>
      </c>
      <c r="C103" s="32"/>
      <c r="D103" s="147" t="str">
        <f>IF(Atividades!A99&lt;&gt;0, Atividades!A99, "")</f>
        <v/>
      </c>
      <c r="E103" s="216"/>
      <c r="F103" s="216"/>
      <c r="G103" s="216"/>
      <c r="H103" s="216"/>
      <c r="I103" s="216"/>
      <c r="J103" s="216"/>
      <c r="K103" s="216"/>
      <c r="L103" s="216"/>
      <c r="M103" s="216"/>
      <c r="N103" s="216"/>
      <c r="O103" s="216"/>
      <c r="P103" s="216"/>
      <c r="Q103" s="216"/>
      <c r="R103" s="216"/>
      <c r="S103" s="216"/>
      <c r="T103" s="216"/>
      <c r="U103" s="216"/>
      <c r="V103" s="216"/>
      <c r="W103" s="216"/>
      <c r="X103" s="216"/>
      <c r="Y103" s="216"/>
      <c r="Z103" s="216"/>
      <c r="AA103" s="216"/>
      <c r="AB103" s="216"/>
      <c r="AC103" s="216"/>
      <c r="AD103" s="216"/>
      <c r="AE103" s="216"/>
      <c r="AF103" s="216"/>
      <c r="AG103" s="216"/>
      <c r="AH103" s="216"/>
      <c r="AI103" s="216"/>
      <c r="AJ103" s="216"/>
      <c r="AK103" s="216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6"/>
      <c r="BB103" s="216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7"/>
      <c r="BN103" s="219">
        <f t="shared" ref="BN103:BN112" si="63">SUM(E103:AZ103)/(22*8)</f>
        <v>0</v>
      </c>
      <c r="BO103" s="30"/>
    </row>
    <row r="104" spans="1:67" ht="21" hidden="1" outlineLevel="1" x14ac:dyDescent="0.4">
      <c r="A104" s="307">
        <f>A103+1</f>
        <v>100</v>
      </c>
      <c r="C104" s="32"/>
      <c r="D104" s="147" t="str">
        <f>IF(Atividades!A100&lt;&gt;0, Atividades!A100, "")</f>
        <v/>
      </c>
      <c r="E104" s="216"/>
      <c r="F104" s="216"/>
      <c r="G104" s="216"/>
      <c r="H104" s="216"/>
      <c r="I104" s="216"/>
      <c r="J104" s="216"/>
      <c r="K104" s="216"/>
      <c r="L104" s="216"/>
      <c r="M104" s="216"/>
      <c r="N104" s="216"/>
      <c r="O104" s="216"/>
      <c r="P104" s="216"/>
      <c r="Q104" s="216"/>
      <c r="R104" s="216"/>
      <c r="S104" s="216"/>
      <c r="T104" s="216"/>
      <c r="U104" s="216"/>
      <c r="V104" s="216"/>
      <c r="W104" s="216"/>
      <c r="X104" s="216"/>
      <c r="Y104" s="216"/>
      <c r="Z104" s="216"/>
      <c r="AA104" s="216"/>
      <c r="AB104" s="216"/>
      <c r="AC104" s="216"/>
      <c r="AD104" s="216"/>
      <c r="AE104" s="216"/>
      <c r="AF104" s="216"/>
      <c r="AG104" s="216"/>
      <c r="AH104" s="216"/>
      <c r="AI104" s="216"/>
      <c r="AJ104" s="216"/>
      <c r="AK104" s="216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6"/>
      <c r="BB104" s="216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7"/>
      <c r="BN104" s="219">
        <f t="shared" si="63"/>
        <v>0</v>
      </c>
      <c r="BO104" s="30"/>
    </row>
    <row r="105" spans="1:67" ht="21" hidden="1" outlineLevel="1" x14ac:dyDescent="0.4">
      <c r="A105" s="307">
        <f t="shared" ref="A105:A112" si="64">A104+1</f>
        <v>101</v>
      </c>
      <c r="C105" s="32"/>
      <c r="D105" s="147" t="str">
        <f>IF(Atividades!A101&lt;&gt;0, Atividades!A101, "")</f>
        <v/>
      </c>
      <c r="E105" s="216"/>
      <c r="F105" s="216"/>
      <c r="G105" s="216"/>
      <c r="H105" s="216"/>
      <c r="I105" s="216"/>
      <c r="J105" s="216"/>
      <c r="K105" s="216"/>
      <c r="L105" s="216"/>
      <c r="M105" s="216"/>
      <c r="N105" s="216"/>
      <c r="O105" s="216"/>
      <c r="P105" s="216"/>
      <c r="Q105" s="216"/>
      <c r="R105" s="216"/>
      <c r="S105" s="216"/>
      <c r="T105" s="216"/>
      <c r="U105" s="216"/>
      <c r="V105" s="216"/>
      <c r="W105" s="216"/>
      <c r="X105" s="216"/>
      <c r="Y105" s="216"/>
      <c r="Z105" s="216"/>
      <c r="AA105" s="216"/>
      <c r="AB105" s="216"/>
      <c r="AC105" s="216"/>
      <c r="AD105" s="216"/>
      <c r="AE105" s="216"/>
      <c r="AF105" s="216"/>
      <c r="AG105" s="216"/>
      <c r="AH105" s="216"/>
      <c r="AI105" s="216"/>
      <c r="AJ105" s="216"/>
      <c r="AK105" s="216"/>
      <c r="AL105" s="216"/>
      <c r="AM105" s="216"/>
      <c r="AN105" s="216"/>
      <c r="AO105" s="216"/>
      <c r="AP105" s="216"/>
      <c r="AQ105" s="216"/>
      <c r="AR105" s="216"/>
      <c r="AS105" s="216"/>
      <c r="AT105" s="216"/>
      <c r="AU105" s="216"/>
      <c r="AV105" s="216"/>
      <c r="AW105" s="216"/>
      <c r="AX105" s="216"/>
      <c r="AY105" s="216"/>
      <c r="AZ105" s="216"/>
      <c r="BA105" s="216"/>
      <c r="BB105" s="216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7"/>
      <c r="BN105" s="219">
        <f t="shared" si="63"/>
        <v>0</v>
      </c>
      <c r="BO105" s="30"/>
    </row>
    <row r="106" spans="1:67" ht="21" hidden="1" outlineLevel="1" x14ac:dyDescent="0.4">
      <c r="A106" s="307">
        <f t="shared" si="64"/>
        <v>102</v>
      </c>
      <c r="C106" s="32"/>
      <c r="D106" s="147" t="str">
        <f>IF(Atividades!A102&lt;&gt;0, Atividades!A102, "")</f>
        <v/>
      </c>
      <c r="E106" s="216"/>
      <c r="F106" s="216"/>
      <c r="G106" s="216"/>
      <c r="H106" s="216"/>
      <c r="I106" s="216"/>
      <c r="J106" s="216"/>
      <c r="K106" s="216"/>
      <c r="L106" s="216"/>
      <c r="M106" s="216"/>
      <c r="N106" s="216"/>
      <c r="O106" s="216"/>
      <c r="P106" s="216"/>
      <c r="Q106" s="216"/>
      <c r="R106" s="216"/>
      <c r="S106" s="216"/>
      <c r="T106" s="216"/>
      <c r="U106" s="216"/>
      <c r="V106" s="216"/>
      <c r="W106" s="216"/>
      <c r="X106" s="216"/>
      <c r="Y106" s="216"/>
      <c r="Z106" s="216"/>
      <c r="AA106" s="216"/>
      <c r="AB106" s="216"/>
      <c r="AC106" s="216"/>
      <c r="AD106" s="216"/>
      <c r="AE106" s="216"/>
      <c r="AF106" s="216"/>
      <c r="AG106" s="216"/>
      <c r="AH106" s="216"/>
      <c r="AI106" s="216"/>
      <c r="AJ106" s="216"/>
      <c r="AK106" s="216"/>
      <c r="AL106" s="216"/>
      <c r="AM106" s="216"/>
      <c r="AN106" s="216"/>
      <c r="AO106" s="216"/>
      <c r="AP106" s="216"/>
      <c r="AQ106" s="216"/>
      <c r="AR106" s="216"/>
      <c r="AS106" s="216"/>
      <c r="AT106" s="216"/>
      <c r="AU106" s="216"/>
      <c r="AV106" s="216"/>
      <c r="AW106" s="216"/>
      <c r="AX106" s="216"/>
      <c r="AY106" s="216"/>
      <c r="AZ106" s="216"/>
      <c r="BA106" s="216"/>
      <c r="BB106" s="216"/>
      <c r="BC106" s="216"/>
      <c r="BD106" s="216"/>
      <c r="BE106" s="216"/>
      <c r="BF106" s="216"/>
      <c r="BG106" s="216"/>
      <c r="BH106" s="216"/>
      <c r="BI106" s="216"/>
      <c r="BJ106" s="216"/>
      <c r="BK106" s="216"/>
      <c r="BL106" s="217"/>
      <c r="BN106" s="219">
        <f t="shared" si="63"/>
        <v>0</v>
      </c>
      <c r="BO106" s="30"/>
    </row>
    <row r="107" spans="1:67" ht="21" hidden="1" outlineLevel="1" x14ac:dyDescent="0.4">
      <c r="A107" s="307">
        <f t="shared" si="64"/>
        <v>103</v>
      </c>
      <c r="C107" s="32"/>
      <c r="D107" s="147" t="str">
        <f>IF(Atividades!A103&lt;&gt;0, Atividades!A103, "")</f>
        <v/>
      </c>
      <c r="E107" s="216"/>
      <c r="F107" s="216"/>
      <c r="G107" s="216"/>
      <c r="H107" s="216"/>
      <c r="I107" s="216"/>
      <c r="J107" s="216"/>
      <c r="K107" s="216"/>
      <c r="L107" s="216"/>
      <c r="M107" s="216"/>
      <c r="N107" s="216"/>
      <c r="O107" s="216"/>
      <c r="P107" s="216"/>
      <c r="Q107" s="216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  <c r="AL107" s="216"/>
      <c r="AM107" s="216"/>
      <c r="AN107" s="216"/>
      <c r="AO107" s="216"/>
      <c r="AP107" s="216"/>
      <c r="AQ107" s="216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7"/>
      <c r="BN107" s="219">
        <f t="shared" si="63"/>
        <v>0</v>
      </c>
      <c r="BO107" s="30"/>
    </row>
    <row r="108" spans="1:67" ht="21" hidden="1" outlineLevel="1" x14ac:dyDescent="0.4">
      <c r="A108" s="307">
        <f t="shared" si="64"/>
        <v>104</v>
      </c>
      <c r="C108" s="32"/>
      <c r="D108" s="147" t="str">
        <f>IF(Atividades!A104&lt;&gt;0, Atividades!A104, "")</f>
        <v/>
      </c>
      <c r="E108" s="216"/>
      <c r="F108" s="216"/>
      <c r="G108" s="216"/>
      <c r="H108" s="216"/>
      <c r="I108" s="216"/>
      <c r="J108" s="216"/>
      <c r="K108" s="216"/>
      <c r="L108" s="216"/>
      <c r="M108" s="216"/>
      <c r="N108" s="216"/>
      <c r="O108" s="216"/>
      <c r="P108" s="216"/>
      <c r="Q108" s="216"/>
      <c r="R108" s="216"/>
      <c r="S108" s="216"/>
      <c r="T108" s="216"/>
      <c r="U108" s="216"/>
      <c r="V108" s="216"/>
      <c r="W108" s="216"/>
      <c r="X108" s="216"/>
      <c r="Y108" s="216"/>
      <c r="Z108" s="216"/>
      <c r="AA108" s="216"/>
      <c r="AB108" s="216"/>
      <c r="AC108" s="216"/>
      <c r="AD108" s="216"/>
      <c r="AE108" s="216"/>
      <c r="AF108" s="216"/>
      <c r="AG108" s="216"/>
      <c r="AH108" s="216"/>
      <c r="AI108" s="216"/>
      <c r="AJ108" s="216"/>
      <c r="AK108" s="216"/>
      <c r="AL108" s="216"/>
      <c r="AM108" s="216"/>
      <c r="AN108" s="216"/>
      <c r="AO108" s="216"/>
      <c r="AP108" s="216"/>
      <c r="AQ108" s="216"/>
      <c r="AR108" s="216"/>
      <c r="AS108" s="216"/>
      <c r="AT108" s="216"/>
      <c r="AU108" s="216"/>
      <c r="AV108" s="216"/>
      <c r="AW108" s="216"/>
      <c r="AX108" s="216"/>
      <c r="AY108" s="216"/>
      <c r="AZ108" s="216"/>
      <c r="BA108" s="216"/>
      <c r="BB108" s="216"/>
      <c r="BC108" s="216"/>
      <c r="BD108" s="216"/>
      <c r="BE108" s="216"/>
      <c r="BF108" s="216"/>
      <c r="BG108" s="216"/>
      <c r="BH108" s="216"/>
      <c r="BI108" s="216"/>
      <c r="BJ108" s="216"/>
      <c r="BK108" s="216"/>
      <c r="BL108" s="217"/>
      <c r="BN108" s="219">
        <f t="shared" si="63"/>
        <v>0</v>
      </c>
      <c r="BO108" s="30"/>
    </row>
    <row r="109" spans="1:67" ht="21" hidden="1" outlineLevel="1" x14ac:dyDescent="0.4">
      <c r="A109" s="307">
        <f t="shared" si="64"/>
        <v>105</v>
      </c>
      <c r="C109" s="32"/>
      <c r="D109" s="147" t="str">
        <f>IF(Atividades!A105&lt;&gt;0, Atividades!A105, "")</f>
        <v/>
      </c>
      <c r="E109" s="216"/>
      <c r="F109" s="216"/>
      <c r="G109" s="216"/>
      <c r="H109" s="216"/>
      <c r="I109" s="216"/>
      <c r="J109" s="216"/>
      <c r="K109" s="216"/>
      <c r="L109" s="216"/>
      <c r="M109" s="216"/>
      <c r="N109" s="216"/>
      <c r="O109" s="216"/>
      <c r="P109" s="216"/>
      <c r="Q109" s="216"/>
      <c r="R109" s="216"/>
      <c r="S109" s="216"/>
      <c r="T109" s="216"/>
      <c r="U109" s="216"/>
      <c r="V109" s="216"/>
      <c r="W109" s="216"/>
      <c r="X109" s="216"/>
      <c r="Y109" s="216"/>
      <c r="Z109" s="216"/>
      <c r="AA109" s="216"/>
      <c r="AB109" s="216"/>
      <c r="AC109" s="216"/>
      <c r="AD109" s="216"/>
      <c r="AE109" s="216"/>
      <c r="AF109" s="216"/>
      <c r="AG109" s="216"/>
      <c r="AH109" s="216"/>
      <c r="AI109" s="216"/>
      <c r="AJ109" s="216"/>
      <c r="AK109" s="216"/>
      <c r="AL109" s="216"/>
      <c r="AM109" s="216"/>
      <c r="AN109" s="216"/>
      <c r="AO109" s="216"/>
      <c r="AP109" s="216"/>
      <c r="AQ109" s="216"/>
      <c r="AR109" s="216"/>
      <c r="AS109" s="216"/>
      <c r="AT109" s="216"/>
      <c r="AU109" s="216"/>
      <c r="AV109" s="216"/>
      <c r="AW109" s="216"/>
      <c r="AX109" s="216"/>
      <c r="AY109" s="216"/>
      <c r="AZ109" s="216"/>
      <c r="BA109" s="216"/>
      <c r="BB109" s="216"/>
      <c r="BC109" s="216"/>
      <c r="BD109" s="216"/>
      <c r="BE109" s="216"/>
      <c r="BF109" s="216"/>
      <c r="BG109" s="216"/>
      <c r="BH109" s="216"/>
      <c r="BI109" s="216"/>
      <c r="BJ109" s="216"/>
      <c r="BK109" s="216"/>
      <c r="BL109" s="217"/>
      <c r="BN109" s="219">
        <f t="shared" si="63"/>
        <v>0</v>
      </c>
      <c r="BO109" s="30"/>
    </row>
    <row r="110" spans="1:67" ht="21" hidden="1" outlineLevel="1" x14ac:dyDescent="0.4">
      <c r="A110" s="307">
        <f t="shared" si="64"/>
        <v>106</v>
      </c>
      <c r="C110" s="32"/>
      <c r="D110" s="147" t="str">
        <f>IF(Atividades!A106&lt;&gt;0, Atividades!A106, "")</f>
        <v/>
      </c>
      <c r="E110" s="216"/>
      <c r="F110" s="216"/>
      <c r="G110" s="216"/>
      <c r="H110" s="216"/>
      <c r="I110" s="216"/>
      <c r="J110" s="216"/>
      <c r="K110" s="216"/>
      <c r="L110" s="216"/>
      <c r="M110" s="216"/>
      <c r="N110" s="216"/>
      <c r="O110" s="216"/>
      <c r="P110" s="216"/>
      <c r="Q110" s="216"/>
      <c r="R110" s="216"/>
      <c r="S110" s="216"/>
      <c r="T110" s="216"/>
      <c r="U110" s="216"/>
      <c r="V110" s="216"/>
      <c r="W110" s="216"/>
      <c r="X110" s="216"/>
      <c r="Y110" s="216"/>
      <c r="Z110" s="216"/>
      <c r="AA110" s="216"/>
      <c r="AB110" s="216"/>
      <c r="AC110" s="216"/>
      <c r="AD110" s="216"/>
      <c r="AE110" s="216"/>
      <c r="AF110" s="216"/>
      <c r="AG110" s="216"/>
      <c r="AH110" s="216"/>
      <c r="AI110" s="216"/>
      <c r="AJ110" s="216"/>
      <c r="AK110" s="216"/>
      <c r="AL110" s="216"/>
      <c r="AM110" s="216"/>
      <c r="AN110" s="216"/>
      <c r="AO110" s="216"/>
      <c r="AP110" s="216"/>
      <c r="AQ110" s="216"/>
      <c r="AR110" s="216"/>
      <c r="AS110" s="216"/>
      <c r="AT110" s="216"/>
      <c r="AU110" s="216"/>
      <c r="AV110" s="216"/>
      <c r="AW110" s="216"/>
      <c r="AX110" s="216"/>
      <c r="AY110" s="216"/>
      <c r="AZ110" s="216"/>
      <c r="BA110" s="216"/>
      <c r="BB110" s="216"/>
      <c r="BC110" s="216"/>
      <c r="BD110" s="216"/>
      <c r="BE110" s="216"/>
      <c r="BF110" s="216"/>
      <c r="BG110" s="216"/>
      <c r="BH110" s="216"/>
      <c r="BI110" s="216"/>
      <c r="BJ110" s="216"/>
      <c r="BK110" s="216"/>
      <c r="BL110" s="217"/>
      <c r="BN110" s="219">
        <f t="shared" si="63"/>
        <v>0</v>
      </c>
      <c r="BO110" s="30"/>
    </row>
    <row r="111" spans="1:67" ht="21" hidden="1" outlineLevel="1" x14ac:dyDescent="0.4">
      <c r="A111" s="307">
        <f t="shared" si="64"/>
        <v>107</v>
      </c>
      <c r="C111" s="32"/>
      <c r="D111" s="147" t="str">
        <f>IF(Atividades!A107&lt;&gt;0, Atividades!A107, "")</f>
        <v/>
      </c>
      <c r="E111" s="216"/>
      <c r="F111" s="216"/>
      <c r="G111" s="216"/>
      <c r="H111" s="216"/>
      <c r="I111" s="216"/>
      <c r="J111" s="216"/>
      <c r="K111" s="216"/>
      <c r="L111" s="216"/>
      <c r="M111" s="216"/>
      <c r="N111" s="216"/>
      <c r="O111" s="216"/>
      <c r="P111" s="216"/>
      <c r="Q111" s="216"/>
      <c r="R111" s="216"/>
      <c r="S111" s="216"/>
      <c r="T111" s="216"/>
      <c r="U111" s="216"/>
      <c r="V111" s="216"/>
      <c r="W111" s="216"/>
      <c r="X111" s="216"/>
      <c r="Y111" s="216"/>
      <c r="Z111" s="216"/>
      <c r="AA111" s="216"/>
      <c r="AB111" s="216"/>
      <c r="AC111" s="216"/>
      <c r="AD111" s="216"/>
      <c r="AE111" s="216"/>
      <c r="AF111" s="216"/>
      <c r="AG111" s="216"/>
      <c r="AH111" s="216"/>
      <c r="AI111" s="216"/>
      <c r="AJ111" s="216"/>
      <c r="AK111" s="216"/>
      <c r="AL111" s="216"/>
      <c r="AM111" s="216"/>
      <c r="AN111" s="216"/>
      <c r="AO111" s="216"/>
      <c r="AP111" s="216"/>
      <c r="AQ111" s="216"/>
      <c r="AR111" s="216"/>
      <c r="AS111" s="216"/>
      <c r="AT111" s="216"/>
      <c r="AU111" s="216"/>
      <c r="AV111" s="216"/>
      <c r="AW111" s="216"/>
      <c r="AX111" s="216"/>
      <c r="AY111" s="216"/>
      <c r="AZ111" s="216"/>
      <c r="BA111" s="216"/>
      <c r="BB111" s="216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7"/>
      <c r="BN111" s="219">
        <f t="shared" si="63"/>
        <v>0</v>
      </c>
      <c r="BO111" s="30"/>
    </row>
    <row r="112" spans="1:67" ht="21.75" hidden="1" outlineLevel="1" thickBot="1" x14ac:dyDescent="0.45">
      <c r="A112" s="307">
        <f t="shared" si="64"/>
        <v>108</v>
      </c>
      <c r="C112" s="32"/>
      <c r="D112" s="147" t="str">
        <f>IF(Atividades!A108&lt;&gt;0, Atividades!A108, "")</f>
        <v/>
      </c>
      <c r="E112" s="216"/>
      <c r="F112" s="216"/>
      <c r="G112" s="216"/>
      <c r="H112" s="216"/>
      <c r="I112" s="216"/>
      <c r="J112" s="216"/>
      <c r="K112" s="216"/>
      <c r="L112" s="216"/>
      <c r="M112" s="216"/>
      <c r="N112" s="216"/>
      <c r="O112" s="216"/>
      <c r="P112" s="216"/>
      <c r="Q112" s="216"/>
      <c r="R112" s="216"/>
      <c r="S112" s="216"/>
      <c r="T112" s="216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216"/>
      <c r="AI112" s="216"/>
      <c r="AJ112" s="216"/>
      <c r="AK112" s="216"/>
      <c r="AL112" s="216"/>
      <c r="AM112" s="216"/>
      <c r="AN112" s="216"/>
      <c r="AO112" s="216"/>
      <c r="AP112" s="216"/>
      <c r="AQ112" s="216"/>
      <c r="AR112" s="216"/>
      <c r="AS112" s="216"/>
      <c r="AT112" s="216"/>
      <c r="AU112" s="216"/>
      <c r="AV112" s="216"/>
      <c r="AW112" s="216"/>
      <c r="AX112" s="216"/>
      <c r="AY112" s="216"/>
      <c r="AZ112" s="216"/>
      <c r="BA112" s="216"/>
      <c r="BB112" s="216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7"/>
      <c r="BN112" s="219">
        <f t="shared" si="63"/>
        <v>0</v>
      </c>
      <c r="BO112" s="30"/>
    </row>
    <row r="113" spans="1:67" ht="24" collapsed="1" thickBot="1" x14ac:dyDescent="0.45">
      <c r="A113" s="306" t="s">
        <v>196</v>
      </c>
      <c r="C113" s="32"/>
      <c r="D113" s="71" t="str">
        <f>LEFT(Atividades!A109,3)</f>
        <v/>
      </c>
      <c r="E113" s="72">
        <f>SUM(E114:E123)</f>
        <v>0</v>
      </c>
      <c r="F113" s="72">
        <f t="shared" ref="F113:AN113" si="65">SUM(F114:F123)</f>
        <v>0</v>
      </c>
      <c r="G113" s="72">
        <f t="shared" si="65"/>
        <v>0</v>
      </c>
      <c r="H113" s="72">
        <f t="shared" si="65"/>
        <v>0</v>
      </c>
      <c r="I113" s="72">
        <f t="shared" si="65"/>
        <v>0</v>
      </c>
      <c r="J113" s="72">
        <f t="shared" si="65"/>
        <v>0</v>
      </c>
      <c r="K113" s="72">
        <f t="shared" si="65"/>
        <v>0</v>
      </c>
      <c r="L113" s="72">
        <f t="shared" si="65"/>
        <v>0</v>
      </c>
      <c r="M113" s="72">
        <f t="shared" si="65"/>
        <v>0</v>
      </c>
      <c r="N113" s="72">
        <f t="shared" si="65"/>
        <v>0</v>
      </c>
      <c r="O113" s="72">
        <f t="shared" si="65"/>
        <v>0</v>
      </c>
      <c r="P113" s="72">
        <f t="shared" si="65"/>
        <v>0</v>
      </c>
      <c r="Q113" s="72">
        <f t="shared" si="65"/>
        <v>0</v>
      </c>
      <c r="R113" s="72">
        <f t="shared" si="65"/>
        <v>0</v>
      </c>
      <c r="S113" s="72">
        <f t="shared" si="65"/>
        <v>0</v>
      </c>
      <c r="T113" s="72">
        <f t="shared" si="65"/>
        <v>0</v>
      </c>
      <c r="U113" s="72">
        <f t="shared" si="65"/>
        <v>0</v>
      </c>
      <c r="V113" s="72">
        <f t="shared" si="65"/>
        <v>0</v>
      </c>
      <c r="W113" s="72">
        <f t="shared" si="65"/>
        <v>0</v>
      </c>
      <c r="X113" s="72">
        <f t="shared" si="65"/>
        <v>0</v>
      </c>
      <c r="Y113" s="72">
        <f t="shared" si="65"/>
        <v>0</v>
      </c>
      <c r="Z113" s="72">
        <f t="shared" si="65"/>
        <v>0</v>
      </c>
      <c r="AA113" s="72">
        <f t="shared" si="65"/>
        <v>0</v>
      </c>
      <c r="AB113" s="72">
        <f t="shared" si="65"/>
        <v>0</v>
      </c>
      <c r="AC113" s="72">
        <f t="shared" si="65"/>
        <v>0</v>
      </c>
      <c r="AD113" s="72">
        <f t="shared" si="65"/>
        <v>0</v>
      </c>
      <c r="AE113" s="72">
        <f t="shared" si="65"/>
        <v>0</v>
      </c>
      <c r="AF113" s="72">
        <f t="shared" si="65"/>
        <v>0</v>
      </c>
      <c r="AG113" s="72">
        <f t="shared" si="65"/>
        <v>0</v>
      </c>
      <c r="AH113" s="72">
        <f t="shared" si="65"/>
        <v>0</v>
      </c>
      <c r="AI113" s="72">
        <f t="shared" si="65"/>
        <v>0</v>
      </c>
      <c r="AJ113" s="72">
        <f t="shared" si="65"/>
        <v>0</v>
      </c>
      <c r="AK113" s="72">
        <f t="shared" si="65"/>
        <v>0</v>
      </c>
      <c r="AL113" s="72">
        <f t="shared" si="65"/>
        <v>0</v>
      </c>
      <c r="AM113" s="72">
        <f t="shared" si="65"/>
        <v>0</v>
      </c>
      <c r="AN113" s="72">
        <f t="shared" si="65"/>
        <v>0</v>
      </c>
      <c r="AO113" s="267">
        <f t="shared" ref="AO113:AY113" si="66">SUM(AO114:AO123)</f>
        <v>0</v>
      </c>
      <c r="AP113" s="72">
        <f t="shared" si="66"/>
        <v>0</v>
      </c>
      <c r="AQ113" s="72">
        <f t="shared" si="66"/>
        <v>0</v>
      </c>
      <c r="AR113" s="72">
        <f t="shared" si="66"/>
        <v>0</v>
      </c>
      <c r="AS113" s="72">
        <f t="shared" si="66"/>
        <v>0</v>
      </c>
      <c r="AT113" s="72">
        <f t="shared" si="66"/>
        <v>0</v>
      </c>
      <c r="AU113" s="72">
        <f t="shared" si="66"/>
        <v>0</v>
      </c>
      <c r="AV113" s="72">
        <f t="shared" si="66"/>
        <v>0</v>
      </c>
      <c r="AW113" s="72">
        <f t="shared" si="66"/>
        <v>0</v>
      </c>
      <c r="AX113" s="72">
        <f t="shared" si="66"/>
        <v>0</v>
      </c>
      <c r="AY113" s="72">
        <f t="shared" si="66"/>
        <v>0</v>
      </c>
      <c r="AZ113" s="72">
        <f t="shared" ref="AZ113:BK113" si="67">SUM(AZ114:AZ123)</f>
        <v>0</v>
      </c>
      <c r="BA113" s="72">
        <f t="shared" si="67"/>
        <v>0</v>
      </c>
      <c r="BB113" s="72">
        <f t="shared" si="67"/>
        <v>0</v>
      </c>
      <c r="BC113" s="72">
        <f t="shared" si="67"/>
        <v>0</v>
      </c>
      <c r="BD113" s="72">
        <f t="shared" si="67"/>
        <v>0</v>
      </c>
      <c r="BE113" s="72">
        <f t="shared" si="67"/>
        <v>0</v>
      </c>
      <c r="BF113" s="72">
        <f t="shared" si="67"/>
        <v>0</v>
      </c>
      <c r="BG113" s="72">
        <f t="shared" si="67"/>
        <v>0</v>
      </c>
      <c r="BH113" s="72">
        <f t="shared" si="67"/>
        <v>0</v>
      </c>
      <c r="BI113" s="72">
        <f t="shared" si="67"/>
        <v>0</v>
      </c>
      <c r="BJ113" s="72">
        <f t="shared" si="67"/>
        <v>0</v>
      </c>
      <c r="BK113" s="72">
        <f t="shared" si="67"/>
        <v>0</v>
      </c>
      <c r="BL113" s="81">
        <f t="shared" ref="BL113" si="68">SUM(BL114:BL123)</f>
        <v>0</v>
      </c>
      <c r="BN113" s="219"/>
      <c r="BO113" s="30"/>
    </row>
    <row r="114" spans="1:67" ht="21" hidden="1" outlineLevel="1" x14ac:dyDescent="0.4">
      <c r="A114" s="307">
        <v>111</v>
      </c>
      <c r="C114" s="32"/>
      <c r="D114" s="147" t="str">
        <f>IF(Atividades!A111&lt;&gt;0, Atividades!A111, "")</f>
        <v/>
      </c>
      <c r="E114" s="216"/>
      <c r="F114" s="216"/>
      <c r="G114" s="216"/>
      <c r="H114" s="216"/>
      <c r="I114" s="216"/>
      <c r="J114" s="216"/>
      <c r="K114" s="216"/>
      <c r="L114" s="216"/>
      <c r="M114" s="216"/>
      <c r="N114" s="216"/>
      <c r="O114" s="216"/>
      <c r="P114" s="216"/>
      <c r="Q114" s="216"/>
      <c r="R114" s="216"/>
      <c r="S114" s="216"/>
      <c r="T114" s="216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216"/>
      <c r="AI114" s="216"/>
      <c r="AJ114" s="216"/>
      <c r="AK114" s="216"/>
      <c r="AL114" s="216"/>
      <c r="AM114" s="216"/>
      <c r="AN114" s="216"/>
      <c r="AO114" s="216"/>
      <c r="AP114" s="216"/>
      <c r="AQ114" s="216"/>
      <c r="AR114" s="216"/>
      <c r="AS114" s="216"/>
      <c r="AT114" s="216"/>
      <c r="AU114" s="216"/>
      <c r="AV114" s="216"/>
      <c r="AW114" s="216"/>
      <c r="AX114" s="216"/>
      <c r="AY114" s="216"/>
      <c r="AZ114" s="216"/>
      <c r="BA114" s="216"/>
      <c r="BB114" s="216"/>
      <c r="BC114" s="216"/>
      <c r="BD114" s="216"/>
      <c r="BE114" s="216"/>
      <c r="BF114" s="216"/>
      <c r="BG114" s="216"/>
      <c r="BH114" s="216"/>
      <c r="BI114" s="216"/>
      <c r="BJ114" s="216"/>
      <c r="BK114" s="216"/>
      <c r="BL114" s="217"/>
      <c r="BN114" s="219">
        <f t="shared" ref="BN114:BN123" si="69">SUM(E114:AZ114)/(22*8)</f>
        <v>0</v>
      </c>
      <c r="BO114" s="30"/>
    </row>
    <row r="115" spans="1:67" ht="21" hidden="1" outlineLevel="1" x14ac:dyDescent="0.4">
      <c r="A115" s="307">
        <f>A114+1</f>
        <v>112</v>
      </c>
      <c r="C115" s="32"/>
      <c r="D115" s="147" t="str">
        <f>IF(Atividades!A112&lt;&gt;0, Atividades!A112, "")</f>
        <v/>
      </c>
      <c r="E115" s="216"/>
      <c r="F115" s="216"/>
      <c r="G115" s="216"/>
      <c r="H115" s="216"/>
      <c r="I115" s="216"/>
      <c r="J115" s="216"/>
      <c r="K115" s="216"/>
      <c r="L115" s="216"/>
      <c r="M115" s="216"/>
      <c r="N115" s="216"/>
      <c r="O115" s="216"/>
      <c r="P115" s="216"/>
      <c r="Q115" s="216"/>
      <c r="R115" s="216"/>
      <c r="S115" s="216"/>
      <c r="T115" s="216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216"/>
      <c r="AI115" s="216"/>
      <c r="AJ115" s="216"/>
      <c r="AK115" s="216"/>
      <c r="AL115" s="216"/>
      <c r="AM115" s="216"/>
      <c r="AN115" s="216"/>
      <c r="AO115" s="216"/>
      <c r="AP115" s="216"/>
      <c r="AQ115" s="216"/>
      <c r="AR115" s="216"/>
      <c r="AS115" s="216"/>
      <c r="AT115" s="216"/>
      <c r="AU115" s="216"/>
      <c r="AV115" s="216"/>
      <c r="AW115" s="216"/>
      <c r="AX115" s="216"/>
      <c r="AY115" s="216"/>
      <c r="AZ115" s="216"/>
      <c r="BA115" s="216"/>
      <c r="BB115" s="216"/>
      <c r="BC115" s="216"/>
      <c r="BD115" s="216"/>
      <c r="BE115" s="216"/>
      <c r="BF115" s="216"/>
      <c r="BG115" s="216"/>
      <c r="BH115" s="216"/>
      <c r="BI115" s="216"/>
      <c r="BJ115" s="216"/>
      <c r="BK115" s="216"/>
      <c r="BL115" s="217"/>
      <c r="BN115" s="219">
        <f t="shared" si="69"/>
        <v>0</v>
      </c>
      <c r="BO115" s="30"/>
    </row>
    <row r="116" spans="1:67" ht="21" hidden="1" outlineLevel="1" x14ac:dyDescent="0.4">
      <c r="A116" s="307">
        <f t="shared" ref="A116:A123" si="70">A115+1</f>
        <v>113</v>
      </c>
      <c r="C116" s="32"/>
      <c r="D116" s="147" t="str">
        <f>IF(Atividades!A113&lt;&gt;0, Atividades!A113, "")</f>
        <v/>
      </c>
      <c r="E116" s="216"/>
      <c r="F116" s="216"/>
      <c r="G116" s="216"/>
      <c r="H116" s="216"/>
      <c r="I116" s="216"/>
      <c r="J116" s="216"/>
      <c r="K116" s="216"/>
      <c r="L116" s="216"/>
      <c r="M116" s="216"/>
      <c r="N116" s="216"/>
      <c r="O116" s="216"/>
      <c r="P116" s="216"/>
      <c r="Q116" s="216"/>
      <c r="R116" s="216"/>
      <c r="S116" s="216"/>
      <c r="T116" s="216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216"/>
      <c r="AI116" s="216"/>
      <c r="AJ116" s="216"/>
      <c r="AK116" s="216"/>
      <c r="AL116" s="216"/>
      <c r="AM116" s="216"/>
      <c r="AN116" s="216"/>
      <c r="AO116" s="216"/>
      <c r="AP116" s="216"/>
      <c r="AQ116" s="216"/>
      <c r="AR116" s="216"/>
      <c r="AS116" s="216"/>
      <c r="AT116" s="216"/>
      <c r="AU116" s="216"/>
      <c r="AV116" s="216"/>
      <c r="AW116" s="216"/>
      <c r="AX116" s="216"/>
      <c r="AY116" s="216"/>
      <c r="AZ116" s="216"/>
      <c r="BA116" s="216"/>
      <c r="BB116" s="216"/>
      <c r="BC116" s="216"/>
      <c r="BD116" s="216"/>
      <c r="BE116" s="216"/>
      <c r="BF116" s="216"/>
      <c r="BG116" s="216"/>
      <c r="BH116" s="216"/>
      <c r="BI116" s="216"/>
      <c r="BJ116" s="216"/>
      <c r="BK116" s="216"/>
      <c r="BL116" s="217"/>
      <c r="BN116" s="219">
        <f t="shared" si="69"/>
        <v>0</v>
      </c>
      <c r="BO116" s="30"/>
    </row>
    <row r="117" spans="1:67" ht="21" hidden="1" outlineLevel="1" x14ac:dyDescent="0.4">
      <c r="A117" s="307">
        <f t="shared" si="70"/>
        <v>114</v>
      </c>
      <c r="C117" s="32"/>
      <c r="D117" s="147" t="str">
        <f>IF(Atividades!A114&lt;&gt;0, Atividades!A114, "")</f>
        <v/>
      </c>
      <c r="E117" s="216"/>
      <c r="F117" s="216"/>
      <c r="G117" s="216"/>
      <c r="H117" s="216"/>
      <c r="I117" s="216"/>
      <c r="J117" s="216"/>
      <c r="K117" s="216"/>
      <c r="L117" s="216"/>
      <c r="M117" s="216"/>
      <c r="N117" s="216"/>
      <c r="O117" s="216"/>
      <c r="P117" s="216"/>
      <c r="Q117" s="216"/>
      <c r="R117" s="216"/>
      <c r="S117" s="216"/>
      <c r="T117" s="216"/>
      <c r="U117" s="216"/>
      <c r="V117" s="216"/>
      <c r="W117" s="216"/>
      <c r="X117" s="216"/>
      <c r="Y117" s="216"/>
      <c r="Z117" s="216"/>
      <c r="AA117" s="216"/>
      <c r="AB117" s="216"/>
      <c r="AC117" s="216"/>
      <c r="AD117" s="216"/>
      <c r="AE117" s="216"/>
      <c r="AF117" s="216"/>
      <c r="AG117" s="216"/>
      <c r="AH117" s="216"/>
      <c r="AI117" s="216"/>
      <c r="AJ117" s="216"/>
      <c r="AK117" s="216"/>
      <c r="AL117" s="216"/>
      <c r="AM117" s="216"/>
      <c r="AN117" s="216"/>
      <c r="AO117" s="216"/>
      <c r="AP117" s="216"/>
      <c r="AQ117" s="216"/>
      <c r="AR117" s="216"/>
      <c r="AS117" s="216"/>
      <c r="AT117" s="216"/>
      <c r="AU117" s="216"/>
      <c r="AV117" s="216"/>
      <c r="AW117" s="216"/>
      <c r="AX117" s="216"/>
      <c r="AY117" s="216"/>
      <c r="AZ117" s="216"/>
      <c r="BA117" s="216"/>
      <c r="BB117" s="216"/>
      <c r="BC117" s="216"/>
      <c r="BD117" s="216"/>
      <c r="BE117" s="216"/>
      <c r="BF117" s="216"/>
      <c r="BG117" s="216"/>
      <c r="BH117" s="216"/>
      <c r="BI117" s="216"/>
      <c r="BJ117" s="216"/>
      <c r="BK117" s="216"/>
      <c r="BL117" s="217"/>
      <c r="BN117" s="219">
        <f t="shared" si="69"/>
        <v>0</v>
      </c>
      <c r="BO117" s="30"/>
    </row>
    <row r="118" spans="1:67" ht="21" hidden="1" outlineLevel="1" x14ac:dyDescent="0.4">
      <c r="A118" s="307">
        <f t="shared" si="70"/>
        <v>115</v>
      </c>
      <c r="C118" s="32"/>
      <c r="D118" s="147" t="str">
        <f>IF(Atividades!A115&lt;&gt;0, Atividades!A115, "")</f>
        <v/>
      </c>
      <c r="E118" s="216"/>
      <c r="F118" s="21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216"/>
      <c r="AJ118" s="216"/>
      <c r="AK118" s="216"/>
      <c r="AL118" s="216"/>
      <c r="AM118" s="216"/>
      <c r="AN118" s="216"/>
      <c r="AO118" s="216"/>
      <c r="AP118" s="216"/>
      <c r="AQ118" s="216"/>
      <c r="AR118" s="216"/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7"/>
      <c r="BN118" s="219">
        <f t="shared" si="69"/>
        <v>0</v>
      </c>
      <c r="BO118" s="30"/>
    </row>
    <row r="119" spans="1:67" ht="21" hidden="1" outlineLevel="1" x14ac:dyDescent="0.4">
      <c r="A119" s="307">
        <f t="shared" si="70"/>
        <v>116</v>
      </c>
      <c r="C119" s="32"/>
      <c r="D119" s="147" t="str">
        <f>IF(Atividades!A116&lt;&gt;0, Atividades!A116, "")</f>
        <v/>
      </c>
      <c r="E119" s="216"/>
      <c r="F119" s="216"/>
      <c r="G119" s="216"/>
      <c r="H119" s="216"/>
      <c r="I119" s="216"/>
      <c r="J119" s="216"/>
      <c r="K119" s="216"/>
      <c r="L119" s="216"/>
      <c r="M119" s="216"/>
      <c r="N119" s="216"/>
      <c r="O119" s="216"/>
      <c r="P119" s="216"/>
      <c r="Q119" s="216"/>
      <c r="R119" s="216"/>
      <c r="S119" s="216"/>
      <c r="T119" s="216"/>
      <c r="U119" s="216"/>
      <c r="V119" s="216"/>
      <c r="W119" s="216"/>
      <c r="X119" s="216"/>
      <c r="Y119" s="216"/>
      <c r="Z119" s="216"/>
      <c r="AA119" s="216"/>
      <c r="AB119" s="216"/>
      <c r="AC119" s="216"/>
      <c r="AD119" s="216"/>
      <c r="AE119" s="216"/>
      <c r="AF119" s="216"/>
      <c r="AG119" s="216"/>
      <c r="AH119" s="216"/>
      <c r="AI119" s="216"/>
      <c r="AJ119" s="216"/>
      <c r="AK119" s="216"/>
      <c r="AL119" s="216"/>
      <c r="AM119" s="216"/>
      <c r="AN119" s="216"/>
      <c r="AO119" s="216"/>
      <c r="AP119" s="216"/>
      <c r="AQ119" s="216"/>
      <c r="AR119" s="216"/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7"/>
      <c r="BN119" s="219">
        <f t="shared" si="69"/>
        <v>0</v>
      </c>
      <c r="BO119" s="30"/>
    </row>
    <row r="120" spans="1:67" ht="21" hidden="1" outlineLevel="1" x14ac:dyDescent="0.4">
      <c r="A120" s="307">
        <f t="shared" si="70"/>
        <v>117</v>
      </c>
      <c r="C120" s="32"/>
      <c r="D120" s="147" t="str">
        <f>IF(Atividades!A117&lt;&gt;0, Atividades!A117, "")</f>
        <v/>
      </c>
      <c r="E120" s="216"/>
      <c r="F120" s="216"/>
      <c r="G120" s="216"/>
      <c r="H120" s="216"/>
      <c r="I120" s="216"/>
      <c r="J120" s="216"/>
      <c r="K120" s="216"/>
      <c r="L120" s="216"/>
      <c r="M120" s="216"/>
      <c r="N120" s="216"/>
      <c r="O120" s="216"/>
      <c r="P120" s="216"/>
      <c r="Q120" s="216"/>
      <c r="R120" s="216"/>
      <c r="S120" s="216"/>
      <c r="T120" s="216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216"/>
      <c r="AI120" s="216"/>
      <c r="AJ120" s="216"/>
      <c r="AK120" s="216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6"/>
      <c r="BB120" s="216"/>
      <c r="BC120" s="216"/>
      <c r="BD120" s="216"/>
      <c r="BE120" s="216"/>
      <c r="BF120" s="216"/>
      <c r="BG120" s="216"/>
      <c r="BH120" s="216"/>
      <c r="BI120" s="216"/>
      <c r="BJ120" s="216"/>
      <c r="BK120" s="216"/>
      <c r="BL120" s="217"/>
      <c r="BN120" s="219">
        <f t="shared" si="69"/>
        <v>0</v>
      </c>
      <c r="BO120" s="30"/>
    </row>
    <row r="121" spans="1:67" ht="21" hidden="1" outlineLevel="1" x14ac:dyDescent="0.4">
      <c r="A121" s="307">
        <f t="shared" si="70"/>
        <v>118</v>
      </c>
      <c r="C121" s="32"/>
      <c r="D121" s="147" t="str">
        <f>IF(Atividades!A118&lt;&gt;0, Atividades!A118, "")</f>
        <v/>
      </c>
      <c r="E121" s="216"/>
      <c r="F121" s="216"/>
      <c r="G121" s="216"/>
      <c r="H121" s="216"/>
      <c r="I121" s="216"/>
      <c r="J121" s="216"/>
      <c r="K121" s="216"/>
      <c r="L121" s="216"/>
      <c r="M121" s="216"/>
      <c r="N121" s="216"/>
      <c r="O121" s="216"/>
      <c r="P121" s="216"/>
      <c r="Q121" s="216"/>
      <c r="R121" s="216"/>
      <c r="S121" s="216"/>
      <c r="T121" s="216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216"/>
      <c r="AI121" s="216"/>
      <c r="AJ121" s="216"/>
      <c r="AK121" s="216"/>
      <c r="AL121" s="216"/>
      <c r="AM121" s="216"/>
      <c r="AN121" s="216"/>
      <c r="AO121" s="216"/>
      <c r="AP121" s="216"/>
      <c r="AQ121" s="216"/>
      <c r="AR121" s="216"/>
      <c r="AS121" s="216"/>
      <c r="AT121" s="216"/>
      <c r="AU121" s="216"/>
      <c r="AV121" s="216"/>
      <c r="AW121" s="216"/>
      <c r="AX121" s="216"/>
      <c r="AY121" s="216"/>
      <c r="AZ121" s="216"/>
      <c r="BA121" s="216"/>
      <c r="BB121" s="216"/>
      <c r="BC121" s="216"/>
      <c r="BD121" s="216"/>
      <c r="BE121" s="216"/>
      <c r="BF121" s="216"/>
      <c r="BG121" s="216"/>
      <c r="BH121" s="216"/>
      <c r="BI121" s="216"/>
      <c r="BJ121" s="216"/>
      <c r="BK121" s="216"/>
      <c r="BL121" s="217"/>
      <c r="BN121" s="219">
        <f t="shared" si="69"/>
        <v>0</v>
      </c>
      <c r="BO121" s="30"/>
    </row>
    <row r="122" spans="1:67" ht="21" hidden="1" outlineLevel="1" x14ac:dyDescent="0.4">
      <c r="A122" s="307">
        <f t="shared" si="70"/>
        <v>119</v>
      </c>
      <c r="C122" s="32"/>
      <c r="D122" s="147" t="str">
        <f>IF(Atividades!A119&lt;&gt;0, Atividades!A119, "")</f>
        <v/>
      </c>
      <c r="E122" s="216"/>
      <c r="F122" s="216"/>
      <c r="G122" s="216"/>
      <c r="H122" s="216"/>
      <c r="I122" s="216"/>
      <c r="J122" s="216"/>
      <c r="K122" s="216"/>
      <c r="L122" s="216"/>
      <c r="M122" s="216"/>
      <c r="N122" s="216"/>
      <c r="O122" s="216"/>
      <c r="P122" s="216"/>
      <c r="Q122" s="216"/>
      <c r="R122" s="216"/>
      <c r="S122" s="216"/>
      <c r="T122" s="216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216"/>
      <c r="AI122" s="216"/>
      <c r="AJ122" s="216"/>
      <c r="AK122" s="216"/>
      <c r="AL122" s="216"/>
      <c r="AM122" s="216"/>
      <c r="AN122" s="216"/>
      <c r="AO122" s="216"/>
      <c r="AP122" s="216"/>
      <c r="AQ122" s="216"/>
      <c r="AR122" s="216"/>
      <c r="AS122" s="216"/>
      <c r="AT122" s="216"/>
      <c r="AU122" s="216"/>
      <c r="AV122" s="216"/>
      <c r="AW122" s="216"/>
      <c r="AX122" s="216"/>
      <c r="AY122" s="216"/>
      <c r="AZ122" s="216"/>
      <c r="BA122" s="216"/>
      <c r="BB122" s="216"/>
      <c r="BC122" s="216"/>
      <c r="BD122" s="216"/>
      <c r="BE122" s="216"/>
      <c r="BF122" s="216"/>
      <c r="BG122" s="216"/>
      <c r="BH122" s="216"/>
      <c r="BI122" s="216"/>
      <c r="BJ122" s="216"/>
      <c r="BK122" s="216"/>
      <c r="BL122" s="217"/>
      <c r="BN122" s="219">
        <f t="shared" si="69"/>
        <v>0</v>
      </c>
      <c r="BO122" s="30"/>
    </row>
    <row r="123" spans="1:67" ht="21.75" hidden="1" outlineLevel="1" thickBot="1" x14ac:dyDescent="0.45">
      <c r="A123" s="308">
        <f t="shared" si="70"/>
        <v>120</v>
      </c>
      <c r="C123" s="32"/>
      <c r="D123" s="147" t="str">
        <f>IF(Atividades!A120&lt;&gt;0, Atividades!A120, "")</f>
        <v/>
      </c>
      <c r="E123" s="216"/>
      <c r="F123" s="216"/>
      <c r="G123" s="216"/>
      <c r="H123" s="216"/>
      <c r="I123" s="216"/>
      <c r="J123" s="216"/>
      <c r="K123" s="216"/>
      <c r="L123" s="216"/>
      <c r="M123" s="216"/>
      <c r="N123" s="216"/>
      <c r="O123" s="216"/>
      <c r="P123" s="216"/>
      <c r="Q123" s="216"/>
      <c r="R123" s="216"/>
      <c r="S123" s="216"/>
      <c r="T123" s="216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216"/>
      <c r="AI123" s="216"/>
      <c r="AJ123" s="216"/>
      <c r="AK123" s="216"/>
      <c r="AL123" s="216"/>
      <c r="AM123" s="216"/>
      <c r="AN123" s="216"/>
      <c r="AO123" s="216"/>
      <c r="AP123" s="216"/>
      <c r="AQ123" s="216"/>
      <c r="AR123" s="216"/>
      <c r="AS123" s="216"/>
      <c r="AT123" s="216"/>
      <c r="AU123" s="216"/>
      <c r="AV123" s="216"/>
      <c r="AW123" s="216"/>
      <c r="AX123" s="216"/>
      <c r="AY123" s="216"/>
      <c r="AZ123" s="216"/>
      <c r="BA123" s="216"/>
      <c r="BB123" s="216"/>
      <c r="BC123" s="216"/>
      <c r="BD123" s="216"/>
      <c r="BE123" s="216"/>
      <c r="BF123" s="216"/>
      <c r="BG123" s="216"/>
      <c r="BH123" s="216"/>
      <c r="BI123" s="216"/>
      <c r="BJ123" s="216"/>
      <c r="BK123" s="216"/>
      <c r="BL123" s="217"/>
      <c r="BN123" s="219">
        <f t="shared" si="69"/>
        <v>0</v>
      </c>
      <c r="BO123" s="30"/>
    </row>
    <row r="124" spans="1:67" ht="32.25" customHeight="1" collapsed="1" thickBot="1" x14ac:dyDescent="0.45">
      <c r="A124" s="288">
        <f>IF(AND(D124&lt;&gt;"",D124&lt;&gt;0),1,0)</f>
        <v>0</v>
      </c>
      <c r="B124" s="32"/>
      <c r="C124" s="32"/>
      <c r="D124" s="174"/>
      <c r="E124" s="178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  <c r="X124" s="179"/>
      <c r="Y124" s="179"/>
      <c r="Z124" s="179"/>
      <c r="AA124" s="179"/>
      <c r="AB124" s="179"/>
      <c r="AC124" s="179"/>
      <c r="AD124" s="179"/>
      <c r="AE124" s="179"/>
      <c r="AF124" s="179"/>
      <c r="AG124" s="179"/>
      <c r="AH124" s="179"/>
      <c r="AI124" s="179"/>
      <c r="AJ124" s="179"/>
      <c r="AK124" s="179"/>
      <c r="AL124" s="179"/>
      <c r="AM124" s="179"/>
      <c r="AN124" s="179"/>
      <c r="AO124" s="179"/>
      <c r="AP124" s="179"/>
      <c r="AQ124" s="179"/>
      <c r="AR124" s="179"/>
      <c r="AS124" s="179"/>
      <c r="AT124" s="179"/>
      <c r="AU124" s="179"/>
      <c r="AV124" s="179"/>
      <c r="AW124" s="179"/>
      <c r="AX124" s="179"/>
      <c r="AY124" s="179"/>
      <c r="AZ124" s="179"/>
      <c r="BA124" s="179"/>
      <c r="BB124" s="179"/>
      <c r="BC124" s="179"/>
      <c r="BD124" s="179"/>
      <c r="BE124" s="179"/>
      <c r="BF124" s="179"/>
      <c r="BG124" s="179"/>
      <c r="BH124" s="179"/>
      <c r="BI124" s="179"/>
      <c r="BJ124" s="179"/>
      <c r="BK124" s="179"/>
      <c r="BL124" s="269"/>
      <c r="BN124" s="220">
        <f>SUM(BN15:BN123)</f>
        <v>0</v>
      </c>
      <c r="BO124" s="184">
        <f>SUM(BO15:BO123)</f>
        <v>0</v>
      </c>
    </row>
    <row r="125" spans="1:67" ht="32.25" hidden="1" customHeight="1" outlineLevel="1" x14ac:dyDescent="0.4">
      <c r="A125" s="288">
        <f>IF(AND(D125&lt;&gt;"",D125&lt;&gt;0),1,0)</f>
        <v>0</v>
      </c>
      <c r="B125" s="32"/>
      <c r="C125" s="32"/>
      <c r="D125" s="175"/>
      <c r="E125" s="180"/>
      <c r="F125" s="181"/>
      <c r="G125" s="181"/>
      <c r="H125" s="181"/>
      <c r="I125" s="181"/>
      <c r="J125" s="181"/>
      <c r="K125" s="181"/>
      <c r="L125" s="181"/>
      <c r="M125" s="181"/>
      <c r="N125" s="181"/>
      <c r="O125" s="181"/>
      <c r="P125" s="181"/>
      <c r="Q125" s="181"/>
      <c r="R125" s="181"/>
      <c r="S125" s="181"/>
      <c r="T125" s="181"/>
      <c r="U125" s="181"/>
      <c r="V125" s="181"/>
      <c r="W125" s="181"/>
      <c r="X125" s="181"/>
      <c r="Y125" s="181"/>
      <c r="Z125" s="181"/>
      <c r="AA125" s="181"/>
      <c r="AB125" s="181"/>
      <c r="AC125" s="181"/>
      <c r="AD125" s="181"/>
      <c r="AE125" s="181"/>
      <c r="AF125" s="181"/>
      <c r="AG125" s="181"/>
      <c r="AH125" s="181"/>
      <c r="AI125" s="181"/>
      <c r="AJ125" s="181"/>
      <c r="AK125" s="181"/>
      <c r="AL125" s="181"/>
      <c r="AM125" s="181"/>
      <c r="AN125" s="181"/>
      <c r="AO125" s="181"/>
      <c r="AP125" s="181"/>
      <c r="AQ125" s="181"/>
      <c r="AR125" s="181"/>
      <c r="AS125" s="181"/>
      <c r="AT125" s="181"/>
      <c r="AU125" s="181"/>
      <c r="AV125" s="181"/>
      <c r="AW125" s="181"/>
      <c r="AX125" s="181"/>
      <c r="AY125" s="181"/>
      <c r="AZ125" s="181"/>
      <c r="BA125" s="181"/>
      <c r="BB125" s="181"/>
      <c r="BC125" s="181"/>
      <c r="BD125" s="181"/>
      <c r="BE125" s="181"/>
      <c r="BF125" s="181"/>
      <c r="BG125" s="181"/>
      <c r="BH125" s="181"/>
      <c r="BI125" s="181"/>
      <c r="BJ125" s="181"/>
      <c r="BK125" s="181"/>
      <c r="BL125" s="270"/>
    </row>
    <row r="126" spans="1:67" ht="32.25" hidden="1" customHeight="1" outlineLevel="1" thickBot="1" x14ac:dyDescent="0.45">
      <c r="A126" s="288">
        <f>IF(AND(D126&lt;&gt;"",D126&lt;&gt;0),1,0)</f>
        <v>0</v>
      </c>
      <c r="B126" s="32"/>
      <c r="C126" s="32"/>
      <c r="D126" s="172"/>
      <c r="E126" s="176"/>
      <c r="F126" s="177"/>
      <c r="G126" s="177"/>
      <c r="H126" s="177"/>
      <c r="I126" s="177"/>
      <c r="J126" s="177"/>
      <c r="K126" s="177"/>
      <c r="L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177"/>
      <c r="AY126" s="177"/>
      <c r="AZ126" s="177"/>
      <c r="BA126" s="177"/>
      <c r="BB126" s="177"/>
      <c r="BC126" s="177"/>
      <c r="BD126" s="177"/>
      <c r="BE126" s="177"/>
      <c r="BF126" s="177"/>
      <c r="BG126" s="177"/>
      <c r="BH126" s="177"/>
      <c r="BI126" s="177"/>
      <c r="BJ126" s="177"/>
      <c r="BK126" s="177"/>
      <c r="BL126" s="271"/>
    </row>
    <row r="127" spans="1:67" ht="19.5" collapsed="1" thickBot="1" x14ac:dyDescent="0.45">
      <c r="A127" s="288">
        <f>IF(AND(D127&lt;&gt;"",D127&lt;&gt;0),1,0)</f>
        <v>1</v>
      </c>
      <c r="B127" s="32"/>
      <c r="C127" s="32"/>
      <c r="D127" s="170" t="s">
        <v>84</v>
      </c>
      <c r="E127" s="169">
        <f>E11-E129-E124-E125-E126</f>
        <v>0</v>
      </c>
      <c r="F127" s="169">
        <f t="shared" ref="F127:AM127" si="71">F11-F129-F124-F125-F126</f>
        <v>0</v>
      </c>
      <c r="G127" s="169">
        <f t="shared" si="71"/>
        <v>0</v>
      </c>
      <c r="H127" s="169">
        <f t="shared" si="71"/>
        <v>0</v>
      </c>
      <c r="I127" s="169">
        <f t="shared" si="71"/>
        <v>0</v>
      </c>
      <c r="J127" s="169">
        <f t="shared" si="71"/>
        <v>0</v>
      </c>
      <c r="K127" s="169">
        <f t="shared" si="71"/>
        <v>0</v>
      </c>
      <c r="L127" s="169">
        <f t="shared" si="71"/>
        <v>0</v>
      </c>
      <c r="M127" s="169">
        <f t="shared" si="71"/>
        <v>0</v>
      </c>
      <c r="N127" s="169">
        <f t="shared" si="71"/>
        <v>0</v>
      </c>
      <c r="O127" s="169">
        <f t="shared" si="71"/>
        <v>0</v>
      </c>
      <c r="P127" s="169">
        <f t="shared" si="71"/>
        <v>0</v>
      </c>
      <c r="Q127" s="169">
        <f t="shared" si="71"/>
        <v>0</v>
      </c>
      <c r="R127" s="169">
        <f t="shared" si="71"/>
        <v>0</v>
      </c>
      <c r="S127" s="169">
        <f t="shared" si="71"/>
        <v>0</v>
      </c>
      <c r="T127" s="169">
        <f t="shared" si="71"/>
        <v>0</v>
      </c>
      <c r="U127" s="169">
        <f t="shared" si="71"/>
        <v>0</v>
      </c>
      <c r="V127" s="169">
        <f t="shared" si="71"/>
        <v>0</v>
      </c>
      <c r="W127" s="169">
        <f t="shared" si="71"/>
        <v>0</v>
      </c>
      <c r="X127" s="169">
        <f t="shared" si="71"/>
        <v>0</v>
      </c>
      <c r="Y127" s="169">
        <f t="shared" si="71"/>
        <v>0</v>
      </c>
      <c r="Z127" s="169">
        <f t="shared" si="71"/>
        <v>0</v>
      </c>
      <c r="AA127" s="169">
        <f t="shared" si="71"/>
        <v>0</v>
      </c>
      <c r="AB127" s="169">
        <f t="shared" si="71"/>
        <v>0</v>
      </c>
      <c r="AC127" s="169">
        <f t="shared" si="71"/>
        <v>0</v>
      </c>
      <c r="AD127" s="169">
        <f t="shared" si="71"/>
        <v>0</v>
      </c>
      <c r="AE127" s="169">
        <f t="shared" si="71"/>
        <v>0</v>
      </c>
      <c r="AF127" s="169">
        <f t="shared" si="71"/>
        <v>0</v>
      </c>
      <c r="AG127" s="169">
        <f t="shared" si="71"/>
        <v>0</v>
      </c>
      <c r="AH127" s="169">
        <f t="shared" si="71"/>
        <v>0</v>
      </c>
      <c r="AI127" s="169">
        <f t="shared" si="71"/>
        <v>0</v>
      </c>
      <c r="AJ127" s="169">
        <f t="shared" si="71"/>
        <v>0</v>
      </c>
      <c r="AK127" s="169">
        <f t="shared" si="71"/>
        <v>0</v>
      </c>
      <c r="AL127" s="169">
        <f t="shared" si="71"/>
        <v>0</v>
      </c>
      <c r="AM127" s="169">
        <f t="shared" si="71"/>
        <v>0</v>
      </c>
      <c r="AN127" s="169">
        <f t="shared" ref="AN127:AY127" si="72">AN11-AN129-AN124-AN125-AN126</f>
        <v>0</v>
      </c>
      <c r="AO127" s="169">
        <f t="shared" si="72"/>
        <v>0</v>
      </c>
      <c r="AP127" s="169">
        <f t="shared" si="72"/>
        <v>0</v>
      </c>
      <c r="AQ127" s="169">
        <f t="shared" si="72"/>
        <v>0</v>
      </c>
      <c r="AR127" s="169">
        <f t="shared" si="72"/>
        <v>0</v>
      </c>
      <c r="AS127" s="169">
        <f t="shared" si="72"/>
        <v>0</v>
      </c>
      <c r="AT127" s="169">
        <f t="shared" si="72"/>
        <v>0</v>
      </c>
      <c r="AU127" s="169">
        <f t="shared" si="72"/>
        <v>0</v>
      </c>
      <c r="AV127" s="169">
        <f t="shared" si="72"/>
        <v>0</v>
      </c>
      <c r="AW127" s="169">
        <f t="shared" si="72"/>
        <v>0</v>
      </c>
      <c r="AX127" s="169">
        <f t="shared" si="72"/>
        <v>0</v>
      </c>
      <c r="AY127" s="169">
        <f t="shared" si="72"/>
        <v>0</v>
      </c>
      <c r="AZ127" s="169">
        <f t="shared" ref="AZ127:BK127" si="73">AZ11-AZ129-AZ124-AZ125-AZ126</f>
        <v>0</v>
      </c>
      <c r="BA127" s="169">
        <f t="shared" si="73"/>
        <v>0</v>
      </c>
      <c r="BB127" s="169">
        <f t="shared" si="73"/>
        <v>0</v>
      </c>
      <c r="BC127" s="169">
        <f t="shared" si="73"/>
        <v>0</v>
      </c>
      <c r="BD127" s="169">
        <f t="shared" si="73"/>
        <v>0</v>
      </c>
      <c r="BE127" s="169">
        <f t="shared" si="73"/>
        <v>0</v>
      </c>
      <c r="BF127" s="169">
        <f t="shared" si="73"/>
        <v>0</v>
      </c>
      <c r="BG127" s="169">
        <f t="shared" si="73"/>
        <v>0</v>
      </c>
      <c r="BH127" s="169">
        <f t="shared" si="73"/>
        <v>0</v>
      </c>
      <c r="BI127" s="169">
        <f t="shared" si="73"/>
        <v>0</v>
      </c>
      <c r="BJ127" s="169">
        <f t="shared" si="73"/>
        <v>0</v>
      </c>
      <c r="BK127" s="169">
        <f t="shared" si="73"/>
        <v>0</v>
      </c>
      <c r="BL127" s="173">
        <f t="shared" ref="BL127" si="74">BL11-BL129-BL124-BL125-BL126</f>
        <v>0</v>
      </c>
    </row>
    <row r="128" spans="1:67" s="21" customFormat="1" ht="19.5" thickBot="1" x14ac:dyDescent="0.45">
      <c r="A128" s="288">
        <v>1</v>
      </c>
      <c r="B128" s="32"/>
      <c r="C128" s="32"/>
      <c r="D128" s="26"/>
      <c r="E128" s="144"/>
      <c r="F128" s="144"/>
      <c r="G128" s="144"/>
      <c r="H128" s="144"/>
      <c r="I128" s="144"/>
      <c r="J128" s="144"/>
      <c r="K128" s="144"/>
      <c r="L128" s="182"/>
      <c r="M128" s="183"/>
      <c r="N128" s="183"/>
      <c r="O128" s="183"/>
      <c r="P128" s="183"/>
      <c r="Q128" s="183"/>
      <c r="R128" s="183"/>
      <c r="S128" s="183"/>
      <c r="T128" s="183"/>
      <c r="U128" s="183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  <c r="AN128" s="144"/>
      <c r="AO128" s="144"/>
      <c r="AP128" s="144"/>
      <c r="AQ128" s="144"/>
      <c r="AR128" s="144"/>
      <c r="AS128" s="144"/>
      <c r="AT128" s="144"/>
      <c r="AU128" s="144"/>
      <c r="AV128" s="144"/>
      <c r="AW128" s="144"/>
      <c r="AX128" s="144"/>
      <c r="AY128" s="144"/>
      <c r="AZ128" s="144"/>
      <c r="BA128" s="144"/>
      <c r="BB128" s="144"/>
      <c r="BC128" s="144"/>
      <c r="BD128" s="144"/>
      <c r="BE128" s="144"/>
      <c r="BF128" s="144"/>
      <c r="BG128" s="144"/>
      <c r="BH128" s="144"/>
      <c r="BI128" s="144"/>
      <c r="BJ128" s="144"/>
      <c r="BK128" s="144"/>
      <c r="BL128" s="144"/>
    </row>
    <row r="129" spans="1:67" ht="20.25" customHeight="1" thickBot="1" x14ac:dyDescent="0.45">
      <c r="A129" s="288">
        <v>1</v>
      </c>
      <c r="B129" s="100" t="s">
        <v>85</v>
      </c>
      <c r="C129" s="100" t="s">
        <v>86</v>
      </c>
      <c r="D129" s="131" t="s">
        <v>87</v>
      </c>
      <c r="E129" s="260"/>
      <c r="F129" s="260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0"/>
      <c r="BB129" s="260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72"/>
      <c r="BN129" s="380" t="s">
        <v>88</v>
      </c>
      <c r="BO129" s="381"/>
    </row>
    <row r="130" spans="1:67" ht="18.75" hidden="1" outlineLevel="1" x14ac:dyDescent="0.4">
      <c r="A130" s="288">
        <v>0</v>
      </c>
      <c r="B130" s="134">
        <f>Atividades!$A$1</f>
        <v>0</v>
      </c>
      <c r="C130" s="135" t="str">
        <f>IF(Atividades!B3&lt;&gt;0, Atividades!B3, "")</f>
        <v/>
      </c>
      <c r="D130" s="160" t="str">
        <f t="shared" ref="D130:D139" si="75">D15</f>
        <v/>
      </c>
      <c r="E130" s="121">
        <f t="shared" ref="E130:AN130" si="76">IF(AND(E$7&lt;&gt;0,E$7&lt;&gt;"",E$13&lt;&gt;0,E$13&lt;&gt;""),(E15/E$13*E$129)/E$7,0)</f>
        <v>0</v>
      </c>
      <c r="F130" s="121">
        <f t="shared" si="76"/>
        <v>0</v>
      </c>
      <c r="G130" s="121">
        <f t="shared" si="76"/>
        <v>0</v>
      </c>
      <c r="H130" s="121">
        <f t="shared" si="76"/>
        <v>0</v>
      </c>
      <c r="I130" s="121">
        <f t="shared" si="76"/>
        <v>0</v>
      </c>
      <c r="J130" s="121">
        <f t="shared" si="76"/>
        <v>0</v>
      </c>
      <c r="K130" s="121">
        <f t="shared" si="76"/>
        <v>0</v>
      </c>
      <c r="L130" s="121">
        <f t="shared" si="76"/>
        <v>0</v>
      </c>
      <c r="M130" s="121">
        <f t="shared" si="76"/>
        <v>0</v>
      </c>
      <c r="N130" s="121">
        <f t="shared" si="76"/>
        <v>0</v>
      </c>
      <c r="O130" s="121">
        <f t="shared" si="76"/>
        <v>0</v>
      </c>
      <c r="P130" s="121">
        <f t="shared" si="76"/>
        <v>0</v>
      </c>
      <c r="Q130" s="121">
        <f t="shared" si="76"/>
        <v>0</v>
      </c>
      <c r="R130" s="121">
        <f t="shared" si="76"/>
        <v>0</v>
      </c>
      <c r="S130" s="121">
        <f t="shared" si="76"/>
        <v>0</v>
      </c>
      <c r="T130" s="121">
        <f t="shared" si="76"/>
        <v>0</v>
      </c>
      <c r="U130" s="121">
        <f t="shared" si="76"/>
        <v>0</v>
      </c>
      <c r="V130" s="121">
        <f t="shared" si="76"/>
        <v>0</v>
      </c>
      <c r="W130" s="121">
        <f t="shared" si="76"/>
        <v>0</v>
      </c>
      <c r="X130" s="121">
        <f t="shared" si="76"/>
        <v>0</v>
      </c>
      <c r="Y130" s="121">
        <f t="shared" si="76"/>
        <v>0</v>
      </c>
      <c r="Z130" s="121">
        <f t="shared" si="76"/>
        <v>0</v>
      </c>
      <c r="AA130" s="121">
        <f t="shared" si="76"/>
        <v>0</v>
      </c>
      <c r="AB130" s="121">
        <f t="shared" si="76"/>
        <v>0</v>
      </c>
      <c r="AC130" s="121">
        <f t="shared" si="76"/>
        <v>0</v>
      </c>
      <c r="AD130" s="121">
        <f t="shared" si="76"/>
        <v>0</v>
      </c>
      <c r="AE130" s="121">
        <f t="shared" si="76"/>
        <v>0</v>
      </c>
      <c r="AF130" s="121">
        <f t="shared" si="76"/>
        <v>0</v>
      </c>
      <c r="AG130" s="121">
        <f t="shared" si="76"/>
        <v>0</v>
      </c>
      <c r="AH130" s="121">
        <f t="shared" si="76"/>
        <v>0</v>
      </c>
      <c r="AI130" s="121">
        <f t="shared" si="76"/>
        <v>0</v>
      </c>
      <c r="AJ130" s="121">
        <f t="shared" si="76"/>
        <v>0</v>
      </c>
      <c r="AK130" s="121">
        <f t="shared" si="76"/>
        <v>0</v>
      </c>
      <c r="AL130" s="121">
        <f t="shared" si="76"/>
        <v>0</v>
      </c>
      <c r="AM130" s="121">
        <f t="shared" si="76"/>
        <v>0</v>
      </c>
      <c r="AN130" s="121">
        <f t="shared" si="76"/>
        <v>0</v>
      </c>
      <c r="AO130" s="121">
        <f t="shared" ref="AO130:AY130" si="77">IF(AND(AO$7&lt;&gt;0,AO$7&lt;&gt;"",AO$13&lt;&gt;0,AO$13&lt;&gt;""),(AO15/AO$13*AO$129)/AO$7,0)</f>
        <v>0</v>
      </c>
      <c r="AP130" s="121">
        <f t="shared" si="77"/>
        <v>0</v>
      </c>
      <c r="AQ130" s="121">
        <f t="shared" si="77"/>
        <v>0</v>
      </c>
      <c r="AR130" s="121">
        <f t="shared" si="77"/>
        <v>0</v>
      </c>
      <c r="AS130" s="121">
        <f t="shared" si="77"/>
        <v>0</v>
      </c>
      <c r="AT130" s="121">
        <f t="shared" si="77"/>
        <v>0</v>
      </c>
      <c r="AU130" s="121">
        <f t="shared" si="77"/>
        <v>0</v>
      </c>
      <c r="AV130" s="121">
        <f t="shared" si="77"/>
        <v>0</v>
      </c>
      <c r="AW130" s="121">
        <f t="shared" si="77"/>
        <v>0</v>
      </c>
      <c r="AX130" s="121">
        <f t="shared" si="77"/>
        <v>0</v>
      </c>
      <c r="AY130" s="121">
        <f t="shared" si="77"/>
        <v>0</v>
      </c>
      <c r="AZ130" s="121">
        <f t="shared" ref="AZ130:BK130" si="78">IF(AND(AZ$7&lt;&gt;0,AZ$7&lt;&gt;"",AZ$13&lt;&gt;0,AZ$13&lt;&gt;""),(AZ15/AZ$13*AZ$129)/AZ$7,0)</f>
        <v>0</v>
      </c>
      <c r="BA130" s="121">
        <f t="shared" si="78"/>
        <v>0</v>
      </c>
      <c r="BB130" s="121">
        <f t="shared" si="78"/>
        <v>0</v>
      </c>
      <c r="BC130" s="121">
        <f t="shared" si="78"/>
        <v>0</v>
      </c>
      <c r="BD130" s="121">
        <f t="shared" si="78"/>
        <v>0</v>
      </c>
      <c r="BE130" s="121">
        <f t="shared" si="78"/>
        <v>0</v>
      </c>
      <c r="BF130" s="121">
        <f t="shared" si="78"/>
        <v>0</v>
      </c>
      <c r="BG130" s="121">
        <f t="shared" si="78"/>
        <v>0</v>
      </c>
      <c r="BH130" s="121">
        <f t="shared" si="78"/>
        <v>0</v>
      </c>
      <c r="BI130" s="121">
        <f t="shared" si="78"/>
        <v>0</v>
      </c>
      <c r="BJ130" s="121">
        <f t="shared" si="78"/>
        <v>0</v>
      </c>
      <c r="BK130" s="121">
        <f t="shared" si="78"/>
        <v>0</v>
      </c>
      <c r="BL130" s="137">
        <f t="shared" ref="BL130" si="79">IF(AND(BL$7&lt;&gt;0,BL$7&lt;&gt;"",BL$13&lt;&gt;0,BL$13&lt;&gt;""),(BL15/BL$13*BL$129)/BL$7,0)</f>
        <v>0</v>
      </c>
      <c r="BN130" s="186">
        <f t="shared" ref="BN130:BN161" si="80">IF($E$5&lt;&gt;"",SUMPRODUCT(E130:AZ130,$E$7:$AN$7)/(22*$E$5),0)</f>
        <v>0</v>
      </c>
      <c r="BO130" s="29">
        <f t="shared" ref="BO130:BO161" si="81">BO15</f>
        <v>0</v>
      </c>
    </row>
    <row r="131" spans="1:67" ht="18.75" hidden="1" outlineLevel="1" x14ac:dyDescent="0.4">
      <c r="A131" s="288">
        <v>0</v>
      </c>
      <c r="B131" s="104">
        <f>Atividades!$A$1</f>
        <v>0</v>
      </c>
      <c r="C131" s="97" t="str">
        <f>IF(Atividades!B4&lt;&gt;0, Atividades!B4, "")</f>
        <v/>
      </c>
      <c r="D131" s="147" t="str">
        <f t="shared" si="75"/>
        <v/>
      </c>
      <c r="E131" s="127">
        <f t="shared" ref="E131:AN131" si="82">IF(AND(E$7&lt;&gt;0,E$7&lt;&gt;"",E$13&lt;&gt;0,E$13&lt;&gt;""),(E16/E$13*E$129)/E$7,0)</f>
        <v>0</v>
      </c>
      <c r="F131" s="127">
        <f t="shared" si="82"/>
        <v>0</v>
      </c>
      <c r="G131" s="127">
        <f t="shared" si="82"/>
        <v>0</v>
      </c>
      <c r="H131" s="127">
        <f t="shared" si="82"/>
        <v>0</v>
      </c>
      <c r="I131" s="127">
        <f t="shared" si="82"/>
        <v>0</v>
      </c>
      <c r="J131" s="127">
        <f t="shared" si="82"/>
        <v>0</v>
      </c>
      <c r="K131" s="127">
        <f t="shared" si="82"/>
        <v>0</v>
      </c>
      <c r="L131" s="127">
        <f t="shared" si="82"/>
        <v>0</v>
      </c>
      <c r="M131" s="127">
        <f t="shared" si="82"/>
        <v>0</v>
      </c>
      <c r="N131" s="127">
        <f t="shared" si="82"/>
        <v>0</v>
      </c>
      <c r="O131" s="127">
        <f t="shared" si="82"/>
        <v>0</v>
      </c>
      <c r="P131" s="127">
        <f t="shared" si="82"/>
        <v>0</v>
      </c>
      <c r="Q131" s="127">
        <f t="shared" si="82"/>
        <v>0</v>
      </c>
      <c r="R131" s="127">
        <f t="shared" si="82"/>
        <v>0</v>
      </c>
      <c r="S131" s="127">
        <f t="shared" si="82"/>
        <v>0</v>
      </c>
      <c r="T131" s="127">
        <f t="shared" si="82"/>
        <v>0</v>
      </c>
      <c r="U131" s="127">
        <f t="shared" si="82"/>
        <v>0</v>
      </c>
      <c r="V131" s="127">
        <f t="shared" si="82"/>
        <v>0</v>
      </c>
      <c r="W131" s="127">
        <f t="shared" si="82"/>
        <v>0</v>
      </c>
      <c r="X131" s="127">
        <f t="shared" si="82"/>
        <v>0</v>
      </c>
      <c r="Y131" s="127">
        <f t="shared" si="82"/>
        <v>0</v>
      </c>
      <c r="Z131" s="127">
        <f t="shared" si="82"/>
        <v>0</v>
      </c>
      <c r="AA131" s="127">
        <f t="shared" si="82"/>
        <v>0</v>
      </c>
      <c r="AB131" s="127">
        <f t="shared" si="82"/>
        <v>0</v>
      </c>
      <c r="AC131" s="127">
        <f t="shared" si="82"/>
        <v>0</v>
      </c>
      <c r="AD131" s="127">
        <f t="shared" si="82"/>
        <v>0</v>
      </c>
      <c r="AE131" s="127">
        <f t="shared" si="82"/>
        <v>0</v>
      </c>
      <c r="AF131" s="127">
        <f t="shared" si="82"/>
        <v>0</v>
      </c>
      <c r="AG131" s="127">
        <f t="shared" si="82"/>
        <v>0</v>
      </c>
      <c r="AH131" s="127">
        <f t="shared" si="82"/>
        <v>0</v>
      </c>
      <c r="AI131" s="127">
        <f t="shared" si="82"/>
        <v>0</v>
      </c>
      <c r="AJ131" s="127">
        <f t="shared" si="82"/>
        <v>0</v>
      </c>
      <c r="AK131" s="127">
        <f t="shared" si="82"/>
        <v>0</v>
      </c>
      <c r="AL131" s="127">
        <f t="shared" si="82"/>
        <v>0</v>
      </c>
      <c r="AM131" s="127">
        <f t="shared" si="82"/>
        <v>0</v>
      </c>
      <c r="AN131" s="127">
        <f t="shared" si="82"/>
        <v>0</v>
      </c>
      <c r="AO131" s="127">
        <f t="shared" ref="AO131:AY131" si="83">IF(AND(AO$7&lt;&gt;0,AO$7&lt;&gt;"",AO$13&lt;&gt;0,AO$13&lt;&gt;""),(AO16/AO$13*AO$129)/AO$7,0)</f>
        <v>0</v>
      </c>
      <c r="AP131" s="127">
        <f t="shared" si="83"/>
        <v>0</v>
      </c>
      <c r="AQ131" s="127">
        <f t="shared" si="83"/>
        <v>0</v>
      </c>
      <c r="AR131" s="127">
        <f t="shared" si="83"/>
        <v>0</v>
      </c>
      <c r="AS131" s="127">
        <f t="shared" si="83"/>
        <v>0</v>
      </c>
      <c r="AT131" s="127">
        <f t="shared" si="83"/>
        <v>0</v>
      </c>
      <c r="AU131" s="127">
        <f t="shared" si="83"/>
        <v>0</v>
      </c>
      <c r="AV131" s="127">
        <f t="shared" si="83"/>
        <v>0</v>
      </c>
      <c r="AW131" s="127">
        <f t="shared" si="83"/>
        <v>0</v>
      </c>
      <c r="AX131" s="127">
        <f t="shared" si="83"/>
        <v>0</v>
      </c>
      <c r="AY131" s="127">
        <f t="shared" si="83"/>
        <v>0</v>
      </c>
      <c r="AZ131" s="127">
        <f t="shared" ref="AZ131:BK131" si="84">IF(AND(AZ$7&lt;&gt;0,AZ$7&lt;&gt;"",AZ$13&lt;&gt;0,AZ$13&lt;&gt;""),(AZ16/AZ$13*AZ$129)/AZ$7,0)</f>
        <v>0</v>
      </c>
      <c r="BA131" s="127">
        <f t="shared" si="84"/>
        <v>0</v>
      </c>
      <c r="BB131" s="127">
        <f t="shared" si="84"/>
        <v>0</v>
      </c>
      <c r="BC131" s="127">
        <f t="shared" si="84"/>
        <v>0</v>
      </c>
      <c r="BD131" s="127">
        <f t="shared" si="84"/>
        <v>0</v>
      </c>
      <c r="BE131" s="127">
        <f t="shared" si="84"/>
        <v>0</v>
      </c>
      <c r="BF131" s="127">
        <f t="shared" si="84"/>
        <v>0</v>
      </c>
      <c r="BG131" s="127">
        <f t="shared" si="84"/>
        <v>0</v>
      </c>
      <c r="BH131" s="127">
        <f t="shared" si="84"/>
        <v>0</v>
      </c>
      <c r="BI131" s="127">
        <f t="shared" si="84"/>
        <v>0</v>
      </c>
      <c r="BJ131" s="127">
        <f t="shared" si="84"/>
        <v>0</v>
      </c>
      <c r="BK131" s="127">
        <f t="shared" si="84"/>
        <v>0</v>
      </c>
      <c r="BL131" s="136">
        <f t="shared" ref="BL131" si="85">IF(AND(BL$7&lt;&gt;0,BL$7&lt;&gt;"",BL$13&lt;&gt;0,BL$13&lt;&gt;""),(BL16/BL$13*BL$129)/BL$7,0)</f>
        <v>0</v>
      </c>
      <c r="BN131" s="187">
        <f t="shared" si="80"/>
        <v>0</v>
      </c>
      <c r="BO131" s="30">
        <f t="shared" si="81"/>
        <v>0</v>
      </c>
    </row>
    <row r="132" spans="1:67" ht="18.75" hidden="1" outlineLevel="1" x14ac:dyDescent="0.4">
      <c r="A132" s="288">
        <v>0</v>
      </c>
      <c r="B132" s="104">
        <f>Atividades!$A$1</f>
        <v>0</v>
      </c>
      <c r="C132" s="97" t="str">
        <f>IF(Atividades!B5&lt;&gt;0, Atividades!B5, "")</f>
        <v/>
      </c>
      <c r="D132" s="147" t="str">
        <f t="shared" si="75"/>
        <v/>
      </c>
      <c r="E132" s="127">
        <f t="shared" ref="E132:AN132" si="86">IF(AND(E$7&lt;&gt;0,E$7&lt;&gt;"",E$13&lt;&gt;0,E$13&lt;&gt;""),(E17/E$13*E$129)/E$7,0)</f>
        <v>0</v>
      </c>
      <c r="F132" s="127">
        <f t="shared" si="86"/>
        <v>0</v>
      </c>
      <c r="G132" s="127">
        <f t="shared" si="86"/>
        <v>0</v>
      </c>
      <c r="H132" s="127">
        <f t="shared" si="86"/>
        <v>0</v>
      </c>
      <c r="I132" s="127">
        <f t="shared" si="86"/>
        <v>0</v>
      </c>
      <c r="J132" s="127">
        <f t="shared" si="86"/>
        <v>0</v>
      </c>
      <c r="K132" s="127">
        <f t="shared" si="86"/>
        <v>0</v>
      </c>
      <c r="L132" s="127">
        <f t="shared" si="86"/>
        <v>0</v>
      </c>
      <c r="M132" s="127">
        <f t="shared" si="86"/>
        <v>0</v>
      </c>
      <c r="N132" s="127">
        <f t="shared" si="86"/>
        <v>0</v>
      </c>
      <c r="O132" s="127">
        <f t="shared" si="86"/>
        <v>0</v>
      </c>
      <c r="P132" s="127">
        <f t="shared" si="86"/>
        <v>0</v>
      </c>
      <c r="Q132" s="127">
        <f t="shared" si="86"/>
        <v>0</v>
      </c>
      <c r="R132" s="127">
        <f t="shared" si="86"/>
        <v>0</v>
      </c>
      <c r="S132" s="127">
        <f t="shared" si="86"/>
        <v>0</v>
      </c>
      <c r="T132" s="127">
        <f t="shared" si="86"/>
        <v>0</v>
      </c>
      <c r="U132" s="127">
        <f t="shared" si="86"/>
        <v>0</v>
      </c>
      <c r="V132" s="127">
        <f t="shared" si="86"/>
        <v>0</v>
      </c>
      <c r="W132" s="127">
        <f t="shared" si="86"/>
        <v>0</v>
      </c>
      <c r="X132" s="127">
        <f t="shared" si="86"/>
        <v>0</v>
      </c>
      <c r="Y132" s="127">
        <f t="shared" si="86"/>
        <v>0</v>
      </c>
      <c r="Z132" s="127">
        <f t="shared" si="86"/>
        <v>0</v>
      </c>
      <c r="AA132" s="127">
        <f t="shared" si="86"/>
        <v>0</v>
      </c>
      <c r="AB132" s="127">
        <f t="shared" si="86"/>
        <v>0</v>
      </c>
      <c r="AC132" s="127">
        <f t="shared" si="86"/>
        <v>0</v>
      </c>
      <c r="AD132" s="127">
        <f t="shared" si="86"/>
        <v>0</v>
      </c>
      <c r="AE132" s="127">
        <f t="shared" si="86"/>
        <v>0</v>
      </c>
      <c r="AF132" s="127">
        <f t="shared" si="86"/>
        <v>0</v>
      </c>
      <c r="AG132" s="127">
        <f t="shared" si="86"/>
        <v>0</v>
      </c>
      <c r="AH132" s="127">
        <f t="shared" si="86"/>
        <v>0</v>
      </c>
      <c r="AI132" s="127">
        <f t="shared" si="86"/>
        <v>0</v>
      </c>
      <c r="AJ132" s="127">
        <f t="shared" si="86"/>
        <v>0</v>
      </c>
      <c r="AK132" s="127">
        <f t="shared" si="86"/>
        <v>0</v>
      </c>
      <c r="AL132" s="127">
        <f t="shared" si="86"/>
        <v>0</v>
      </c>
      <c r="AM132" s="127">
        <f t="shared" si="86"/>
        <v>0</v>
      </c>
      <c r="AN132" s="127">
        <f t="shared" si="86"/>
        <v>0</v>
      </c>
      <c r="AO132" s="127">
        <f t="shared" ref="AO132:AY132" si="87">IF(AND(AO$7&lt;&gt;0,AO$7&lt;&gt;"",AO$13&lt;&gt;0,AO$13&lt;&gt;""),(AO17/AO$13*AO$129)/AO$7,0)</f>
        <v>0</v>
      </c>
      <c r="AP132" s="127">
        <f t="shared" si="87"/>
        <v>0</v>
      </c>
      <c r="AQ132" s="127">
        <f t="shared" si="87"/>
        <v>0</v>
      </c>
      <c r="AR132" s="127">
        <f t="shared" si="87"/>
        <v>0</v>
      </c>
      <c r="AS132" s="127">
        <f t="shared" si="87"/>
        <v>0</v>
      </c>
      <c r="AT132" s="127">
        <f t="shared" si="87"/>
        <v>0</v>
      </c>
      <c r="AU132" s="127">
        <f t="shared" si="87"/>
        <v>0</v>
      </c>
      <c r="AV132" s="127">
        <f t="shared" si="87"/>
        <v>0</v>
      </c>
      <c r="AW132" s="127">
        <f t="shared" si="87"/>
        <v>0</v>
      </c>
      <c r="AX132" s="127">
        <f t="shared" si="87"/>
        <v>0</v>
      </c>
      <c r="AY132" s="127">
        <f t="shared" si="87"/>
        <v>0</v>
      </c>
      <c r="AZ132" s="127">
        <f t="shared" ref="AZ132:BK132" si="88">IF(AND(AZ$7&lt;&gt;0,AZ$7&lt;&gt;"",AZ$13&lt;&gt;0,AZ$13&lt;&gt;""),(AZ17/AZ$13*AZ$129)/AZ$7,0)</f>
        <v>0</v>
      </c>
      <c r="BA132" s="127">
        <f t="shared" si="88"/>
        <v>0</v>
      </c>
      <c r="BB132" s="127">
        <f t="shared" si="88"/>
        <v>0</v>
      </c>
      <c r="BC132" s="127">
        <f t="shared" si="88"/>
        <v>0</v>
      </c>
      <c r="BD132" s="127">
        <f t="shared" si="88"/>
        <v>0</v>
      </c>
      <c r="BE132" s="127">
        <f t="shared" si="88"/>
        <v>0</v>
      </c>
      <c r="BF132" s="127">
        <f t="shared" si="88"/>
        <v>0</v>
      </c>
      <c r="BG132" s="127">
        <f t="shared" si="88"/>
        <v>0</v>
      </c>
      <c r="BH132" s="127">
        <f t="shared" si="88"/>
        <v>0</v>
      </c>
      <c r="BI132" s="127">
        <f t="shared" si="88"/>
        <v>0</v>
      </c>
      <c r="BJ132" s="127">
        <f t="shared" si="88"/>
        <v>0</v>
      </c>
      <c r="BK132" s="127">
        <f t="shared" si="88"/>
        <v>0</v>
      </c>
      <c r="BL132" s="136">
        <f t="shared" ref="BL132" si="89">IF(AND(BL$7&lt;&gt;0,BL$7&lt;&gt;"",BL$13&lt;&gt;0,BL$13&lt;&gt;""),(BL17/BL$13*BL$129)/BL$7,0)</f>
        <v>0</v>
      </c>
      <c r="BN132" s="187">
        <f t="shared" si="80"/>
        <v>0</v>
      </c>
      <c r="BO132" s="30">
        <f t="shared" si="81"/>
        <v>0</v>
      </c>
    </row>
    <row r="133" spans="1:67" ht="18.75" hidden="1" outlineLevel="1" x14ac:dyDescent="0.4">
      <c r="A133" s="288">
        <v>0</v>
      </c>
      <c r="B133" s="104">
        <f>Atividades!$A$1</f>
        <v>0</v>
      </c>
      <c r="C133" s="97" t="str">
        <f>IF(Atividades!B6&lt;&gt;0, Atividades!B6, "")</f>
        <v/>
      </c>
      <c r="D133" s="147" t="str">
        <f t="shared" si="75"/>
        <v/>
      </c>
      <c r="E133" s="127">
        <f t="shared" ref="E133:AN133" si="90">IF(AND(E$7&lt;&gt;0,E$7&lt;&gt;"",E$13&lt;&gt;0,E$13&lt;&gt;""),(E18/E$13*E$129)/E$7,0)</f>
        <v>0</v>
      </c>
      <c r="F133" s="127">
        <f t="shared" si="90"/>
        <v>0</v>
      </c>
      <c r="G133" s="127">
        <f t="shared" si="90"/>
        <v>0</v>
      </c>
      <c r="H133" s="127">
        <f t="shared" si="90"/>
        <v>0</v>
      </c>
      <c r="I133" s="127">
        <f t="shared" si="90"/>
        <v>0</v>
      </c>
      <c r="J133" s="127">
        <f t="shared" si="90"/>
        <v>0</v>
      </c>
      <c r="K133" s="127">
        <f t="shared" si="90"/>
        <v>0</v>
      </c>
      <c r="L133" s="127">
        <f t="shared" si="90"/>
        <v>0</v>
      </c>
      <c r="M133" s="127">
        <f t="shared" si="90"/>
        <v>0</v>
      </c>
      <c r="N133" s="127">
        <f t="shared" si="90"/>
        <v>0</v>
      </c>
      <c r="O133" s="127">
        <f t="shared" si="90"/>
        <v>0</v>
      </c>
      <c r="P133" s="127">
        <f t="shared" si="90"/>
        <v>0</v>
      </c>
      <c r="Q133" s="127">
        <f t="shared" si="90"/>
        <v>0</v>
      </c>
      <c r="R133" s="127">
        <f t="shared" si="90"/>
        <v>0</v>
      </c>
      <c r="S133" s="127">
        <f t="shared" si="90"/>
        <v>0</v>
      </c>
      <c r="T133" s="127">
        <f t="shared" si="90"/>
        <v>0</v>
      </c>
      <c r="U133" s="127">
        <f t="shared" si="90"/>
        <v>0</v>
      </c>
      <c r="V133" s="127">
        <f t="shared" si="90"/>
        <v>0</v>
      </c>
      <c r="W133" s="127">
        <f t="shared" si="90"/>
        <v>0</v>
      </c>
      <c r="X133" s="127">
        <f t="shared" si="90"/>
        <v>0</v>
      </c>
      <c r="Y133" s="127">
        <f t="shared" si="90"/>
        <v>0</v>
      </c>
      <c r="Z133" s="127">
        <f t="shared" si="90"/>
        <v>0</v>
      </c>
      <c r="AA133" s="127">
        <f t="shared" si="90"/>
        <v>0</v>
      </c>
      <c r="AB133" s="127">
        <f t="shared" si="90"/>
        <v>0</v>
      </c>
      <c r="AC133" s="127">
        <f t="shared" si="90"/>
        <v>0</v>
      </c>
      <c r="AD133" s="127">
        <f t="shared" si="90"/>
        <v>0</v>
      </c>
      <c r="AE133" s="127">
        <f t="shared" si="90"/>
        <v>0</v>
      </c>
      <c r="AF133" s="127">
        <f t="shared" si="90"/>
        <v>0</v>
      </c>
      <c r="AG133" s="127">
        <f t="shared" si="90"/>
        <v>0</v>
      </c>
      <c r="AH133" s="127">
        <f t="shared" si="90"/>
        <v>0</v>
      </c>
      <c r="AI133" s="127">
        <f t="shared" si="90"/>
        <v>0</v>
      </c>
      <c r="AJ133" s="127">
        <f t="shared" si="90"/>
        <v>0</v>
      </c>
      <c r="AK133" s="127">
        <f t="shared" si="90"/>
        <v>0</v>
      </c>
      <c r="AL133" s="127">
        <f t="shared" si="90"/>
        <v>0</v>
      </c>
      <c r="AM133" s="127">
        <f t="shared" si="90"/>
        <v>0</v>
      </c>
      <c r="AN133" s="127">
        <f t="shared" si="90"/>
        <v>0</v>
      </c>
      <c r="AO133" s="127">
        <f t="shared" ref="AO133:AY133" si="91">IF(AND(AO$7&lt;&gt;0,AO$7&lt;&gt;"",AO$13&lt;&gt;0,AO$13&lt;&gt;""),(AO18/AO$13*AO$129)/AO$7,0)</f>
        <v>0</v>
      </c>
      <c r="AP133" s="127">
        <f t="shared" si="91"/>
        <v>0</v>
      </c>
      <c r="AQ133" s="127">
        <f t="shared" si="91"/>
        <v>0</v>
      </c>
      <c r="AR133" s="127">
        <f t="shared" si="91"/>
        <v>0</v>
      </c>
      <c r="AS133" s="127">
        <f t="shared" si="91"/>
        <v>0</v>
      </c>
      <c r="AT133" s="127">
        <f t="shared" si="91"/>
        <v>0</v>
      </c>
      <c r="AU133" s="127">
        <f t="shared" si="91"/>
        <v>0</v>
      </c>
      <c r="AV133" s="127">
        <f t="shared" si="91"/>
        <v>0</v>
      </c>
      <c r="AW133" s="127">
        <f t="shared" si="91"/>
        <v>0</v>
      </c>
      <c r="AX133" s="127">
        <f t="shared" si="91"/>
        <v>0</v>
      </c>
      <c r="AY133" s="127">
        <f t="shared" si="91"/>
        <v>0</v>
      </c>
      <c r="AZ133" s="127">
        <f t="shared" ref="AZ133:BK133" si="92">IF(AND(AZ$7&lt;&gt;0,AZ$7&lt;&gt;"",AZ$13&lt;&gt;0,AZ$13&lt;&gt;""),(AZ18/AZ$13*AZ$129)/AZ$7,0)</f>
        <v>0</v>
      </c>
      <c r="BA133" s="127">
        <f t="shared" si="92"/>
        <v>0</v>
      </c>
      <c r="BB133" s="127">
        <f t="shared" si="92"/>
        <v>0</v>
      </c>
      <c r="BC133" s="127">
        <f t="shared" si="92"/>
        <v>0</v>
      </c>
      <c r="BD133" s="127">
        <f t="shared" si="92"/>
        <v>0</v>
      </c>
      <c r="BE133" s="127">
        <f t="shared" si="92"/>
        <v>0</v>
      </c>
      <c r="BF133" s="127">
        <f t="shared" si="92"/>
        <v>0</v>
      </c>
      <c r="BG133" s="127">
        <f t="shared" si="92"/>
        <v>0</v>
      </c>
      <c r="BH133" s="127">
        <f t="shared" si="92"/>
        <v>0</v>
      </c>
      <c r="BI133" s="127">
        <f t="shared" si="92"/>
        <v>0</v>
      </c>
      <c r="BJ133" s="127">
        <f t="shared" si="92"/>
        <v>0</v>
      </c>
      <c r="BK133" s="127">
        <f t="shared" si="92"/>
        <v>0</v>
      </c>
      <c r="BL133" s="136">
        <f t="shared" ref="BL133" si="93">IF(AND(BL$7&lt;&gt;0,BL$7&lt;&gt;"",BL$13&lt;&gt;0,BL$13&lt;&gt;""),(BL18/BL$13*BL$129)/BL$7,0)</f>
        <v>0</v>
      </c>
      <c r="BN133" s="187">
        <f t="shared" si="80"/>
        <v>0</v>
      </c>
      <c r="BO133" s="30">
        <f t="shared" si="81"/>
        <v>0</v>
      </c>
    </row>
    <row r="134" spans="1:67" ht="18.75" hidden="1" outlineLevel="1" x14ac:dyDescent="0.4">
      <c r="A134" s="288">
        <v>0</v>
      </c>
      <c r="B134" s="104">
        <f>Atividades!$A$1</f>
        <v>0</v>
      </c>
      <c r="C134" s="97" t="str">
        <f>IF(Atividades!B7&lt;&gt;0, Atividades!B7, "")</f>
        <v/>
      </c>
      <c r="D134" s="147" t="str">
        <f t="shared" si="75"/>
        <v/>
      </c>
      <c r="E134" s="127">
        <f t="shared" ref="E134:AN134" si="94">IF(AND(E$7&lt;&gt;0,E$7&lt;&gt;"",E$13&lt;&gt;0,E$13&lt;&gt;""),(E19/E$13*E$129)/E$7,0)</f>
        <v>0</v>
      </c>
      <c r="F134" s="127">
        <f t="shared" si="94"/>
        <v>0</v>
      </c>
      <c r="G134" s="127">
        <f t="shared" si="94"/>
        <v>0</v>
      </c>
      <c r="H134" s="127">
        <f t="shared" si="94"/>
        <v>0</v>
      </c>
      <c r="I134" s="127">
        <f t="shared" si="94"/>
        <v>0</v>
      </c>
      <c r="J134" s="127">
        <f t="shared" si="94"/>
        <v>0</v>
      </c>
      <c r="K134" s="127">
        <f t="shared" si="94"/>
        <v>0</v>
      </c>
      <c r="L134" s="127">
        <f t="shared" si="94"/>
        <v>0</v>
      </c>
      <c r="M134" s="127">
        <f t="shared" si="94"/>
        <v>0</v>
      </c>
      <c r="N134" s="127">
        <f t="shared" si="94"/>
        <v>0</v>
      </c>
      <c r="O134" s="127">
        <f t="shared" si="94"/>
        <v>0</v>
      </c>
      <c r="P134" s="127">
        <f t="shared" si="94"/>
        <v>0</v>
      </c>
      <c r="Q134" s="127">
        <f t="shared" si="94"/>
        <v>0</v>
      </c>
      <c r="R134" s="127">
        <f t="shared" si="94"/>
        <v>0</v>
      </c>
      <c r="S134" s="127">
        <f t="shared" si="94"/>
        <v>0</v>
      </c>
      <c r="T134" s="127">
        <f t="shared" si="94"/>
        <v>0</v>
      </c>
      <c r="U134" s="127">
        <f t="shared" si="94"/>
        <v>0</v>
      </c>
      <c r="V134" s="127">
        <f t="shared" si="94"/>
        <v>0</v>
      </c>
      <c r="W134" s="127">
        <f t="shared" si="94"/>
        <v>0</v>
      </c>
      <c r="X134" s="127">
        <f t="shared" si="94"/>
        <v>0</v>
      </c>
      <c r="Y134" s="127">
        <f t="shared" si="94"/>
        <v>0</v>
      </c>
      <c r="Z134" s="127">
        <f t="shared" si="94"/>
        <v>0</v>
      </c>
      <c r="AA134" s="127">
        <f t="shared" si="94"/>
        <v>0</v>
      </c>
      <c r="AB134" s="127">
        <f t="shared" si="94"/>
        <v>0</v>
      </c>
      <c r="AC134" s="127">
        <f t="shared" si="94"/>
        <v>0</v>
      </c>
      <c r="AD134" s="127">
        <f t="shared" si="94"/>
        <v>0</v>
      </c>
      <c r="AE134" s="127">
        <f t="shared" si="94"/>
        <v>0</v>
      </c>
      <c r="AF134" s="127">
        <f t="shared" si="94"/>
        <v>0</v>
      </c>
      <c r="AG134" s="127">
        <f t="shared" si="94"/>
        <v>0</v>
      </c>
      <c r="AH134" s="127">
        <f t="shared" si="94"/>
        <v>0</v>
      </c>
      <c r="AI134" s="127">
        <f t="shared" si="94"/>
        <v>0</v>
      </c>
      <c r="AJ134" s="127">
        <f t="shared" si="94"/>
        <v>0</v>
      </c>
      <c r="AK134" s="127">
        <f t="shared" si="94"/>
        <v>0</v>
      </c>
      <c r="AL134" s="127">
        <f t="shared" si="94"/>
        <v>0</v>
      </c>
      <c r="AM134" s="127">
        <f t="shared" si="94"/>
        <v>0</v>
      </c>
      <c r="AN134" s="127">
        <f t="shared" si="94"/>
        <v>0</v>
      </c>
      <c r="AO134" s="127">
        <f t="shared" ref="AO134:AY134" si="95">IF(AND(AO$7&lt;&gt;0,AO$7&lt;&gt;"",AO$13&lt;&gt;0,AO$13&lt;&gt;""),(AO19/AO$13*AO$129)/AO$7,0)</f>
        <v>0</v>
      </c>
      <c r="AP134" s="127">
        <f t="shared" si="95"/>
        <v>0</v>
      </c>
      <c r="AQ134" s="127">
        <f t="shared" si="95"/>
        <v>0</v>
      </c>
      <c r="AR134" s="127">
        <f t="shared" si="95"/>
        <v>0</v>
      </c>
      <c r="AS134" s="127">
        <f t="shared" si="95"/>
        <v>0</v>
      </c>
      <c r="AT134" s="127">
        <f t="shared" si="95"/>
        <v>0</v>
      </c>
      <c r="AU134" s="127">
        <f t="shared" si="95"/>
        <v>0</v>
      </c>
      <c r="AV134" s="127">
        <f t="shared" si="95"/>
        <v>0</v>
      </c>
      <c r="AW134" s="127">
        <f t="shared" si="95"/>
        <v>0</v>
      </c>
      <c r="AX134" s="127">
        <f t="shared" si="95"/>
        <v>0</v>
      </c>
      <c r="AY134" s="127">
        <f t="shared" si="95"/>
        <v>0</v>
      </c>
      <c r="AZ134" s="127">
        <f t="shared" ref="AZ134:BK134" si="96">IF(AND(AZ$7&lt;&gt;0,AZ$7&lt;&gt;"",AZ$13&lt;&gt;0,AZ$13&lt;&gt;""),(AZ19/AZ$13*AZ$129)/AZ$7,0)</f>
        <v>0</v>
      </c>
      <c r="BA134" s="127">
        <f t="shared" si="96"/>
        <v>0</v>
      </c>
      <c r="BB134" s="127">
        <f t="shared" si="96"/>
        <v>0</v>
      </c>
      <c r="BC134" s="127">
        <f t="shared" si="96"/>
        <v>0</v>
      </c>
      <c r="BD134" s="127">
        <f t="shared" si="96"/>
        <v>0</v>
      </c>
      <c r="BE134" s="127">
        <f t="shared" si="96"/>
        <v>0</v>
      </c>
      <c r="BF134" s="127">
        <f t="shared" si="96"/>
        <v>0</v>
      </c>
      <c r="BG134" s="127">
        <f t="shared" si="96"/>
        <v>0</v>
      </c>
      <c r="BH134" s="127">
        <f t="shared" si="96"/>
        <v>0</v>
      </c>
      <c r="BI134" s="127">
        <f t="shared" si="96"/>
        <v>0</v>
      </c>
      <c r="BJ134" s="127">
        <f t="shared" si="96"/>
        <v>0</v>
      </c>
      <c r="BK134" s="127">
        <f t="shared" si="96"/>
        <v>0</v>
      </c>
      <c r="BL134" s="136">
        <f t="shared" ref="BL134" si="97">IF(AND(BL$7&lt;&gt;0,BL$7&lt;&gt;"",BL$13&lt;&gt;0,BL$13&lt;&gt;""),(BL19/BL$13*BL$129)/BL$7,0)</f>
        <v>0</v>
      </c>
      <c r="BN134" s="187">
        <f t="shared" si="80"/>
        <v>0</v>
      </c>
      <c r="BO134" s="30">
        <f t="shared" si="81"/>
        <v>0</v>
      </c>
    </row>
    <row r="135" spans="1:67" ht="18.75" hidden="1" outlineLevel="1" x14ac:dyDescent="0.4">
      <c r="A135" s="288">
        <v>0</v>
      </c>
      <c r="B135" s="104">
        <f>Atividades!$A$1</f>
        <v>0</v>
      </c>
      <c r="C135" s="97" t="str">
        <f>IF(Atividades!B8&lt;&gt;0, Atividades!B8, "")</f>
        <v/>
      </c>
      <c r="D135" s="147" t="str">
        <f t="shared" si="75"/>
        <v/>
      </c>
      <c r="E135" s="127">
        <f t="shared" ref="E135:AN135" si="98">IF(AND(E$7&lt;&gt;0,E$7&lt;&gt;"",E$13&lt;&gt;0,E$13&lt;&gt;""),(E20/E$13*E$129)/E$7,0)</f>
        <v>0</v>
      </c>
      <c r="F135" s="127">
        <f t="shared" si="98"/>
        <v>0</v>
      </c>
      <c r="G135" s="127">
        <f t="shared" si="98"/>
        <v>0</v>
      </c>
      <c r="H135" s="127">
        <f t="shared" si="98"/>
        <v>0</v>
      </c>
      <c r="I135" s="127">
        <f t="shared" si="98"/>
        <v>0</v>
      </c>
      <c r="J135" s="127">
        <f t="shared" si="98"/>
        <v>0</v>
      </c>
      <c r="K135" s="127">
        <f t="shared" si="98"/>
        <v>0</v>
      </c>
      <c r="L135" s="127">
        <f t="shared" si="98"/>
        <v>0</v>
      </c>
      <c r="M135" s="127">
        <f t="shared" si="98"/>
        <v>0</v>
      </c>
      <c r="N135" s="127">
        <f t="shared" si="98"/>
        <v>0</v>
      </c>
      <c r="O135" s="127">
        <f t="shared" si="98"/>
        <v>0</v>
      </c>
      <c r="P135" s="127">
        <f t="shared" si="98"/>
        <v>0</v>
      </c>
      <c r="Q135" s="127">
        <f t="shared" si="98"/>
        <v>0</v>
      </c>
      <c r="R135" s="127">
        <f t="shared" si="98"/>
        <v>0</v>
      </c>
      <c r="S135" s="127">
        <f t="shared" si="98"/>
        <v>0</v>
      </c>
      <c r="T135" s="127">
        <f t="shared" si="98"/>
        <v>0</v>
      </c>
      <c r="U135" s="127">
        <f t="shared" si="98"/>
        <v>0</v>
      </c>
      <c r="V135" s="127">
        <f t="shared" si="98"/>
        <v>0</v>
      </c>
      <c r="W135" s="127">
        <f t="shared" si="98"/>
        <v>0</v>
      </c>
      <c r="X135" s="127">
        <f t="shared" si="98"/>
        <v>0</v>
      </c>
      <c r="Y135" s="127">
        <f t="shared" si="98"/>
        <v>0</v>
      </c>
      <c r="Z135" s="127">
        <f t="shared" si="98"/>
        <v>0</v>
      </c>
      <c r="AA135" s="127">
        <f t="shared" si="98"/>
        <v>0</v>
      </c>
      <c r="AB135" s="127">
        <f t="shared" si="98"/>
        <v>0</v>
      </c>
      <c r="AC135" s="127">
        <f t="shared" si="98"/>
        <v>0</v>
      </c>
      <c r="AD135" s="127">
        <f t="shared" si="98"/>
        <v>0</v>
      </c>
      <c r="AE135" s="127">
        <f t="shared" si="98"/>
        <v>0</v>
      </c>
      <c r="AF135" s="127">
        <f t="shared" si="98"/>
        <v>0</v>
      </c>
      <c r="AG135" s="127">
        <f t="shared" si="98"/>
        <v>0</v>
      </c>
      <c r="AH135" s="127">
        <f t="shared" si="98"/>
        <v>0</v>
      </c>
      <c r="AI135" s="127">
        <f t="shared" si="98"/>
        <v>0</v>
      </c>
      <c r="AJ135" s="127">
        <f t="shared" si="98"/>
        <v>0</v>
      </c>
      <c r="AK135" s="127">
        <f t="shared" si="98"/>
        <v>0</v>
      </c>
      <c r="AL135" s="127">
        <f t="shared" si="98"/>
        <v>0</v>
      </c>
      <c r="AM135" s="127">
        <f t="shared" si="98"/>
        <v>0</v>
      </c>
      <c r="AN135" s="127">
        <f t="shared" si="98"/>
        <v>0</v>
      </c>
      <c r="AO135" s="127">
        <f t="shared" ref="AO135:AY135" si="99">IF(AND(AO$7&lt;&gt;0,AO$7&lt;&gt;"",AO$13&lt;&gt;0,AO$13&lt;&gt;""),(AO20/AO$13*AO$129)/AO$7,0)</f>
        <v>0</v>
      </c>
      <c r="AP135" s="127">
        <f t="shared" si="99"/>
        <v>0</v>
      </c>
      <c r="AQ135" s="127">
        <f t="shared" si="99"/>
        <v>0</v>
      </c>
      <c r="AR135" s="127">
        <f t="shared" si="99"/>
        <v>0</v>
      </c>
      <c r="AS135" s="127">
        <f t="shared" si="99"/>
        <v>0</v>
      </c>
      <c r="AT135" s="127">
        <f t="shared" si="99"/>
        <v>0</v>
      </c>
      <c r="AU135" s="127">
        <f t="shared" si="99"/>
        <v>0</v>
      </c>
      <c r="AV135" s="127">
        <f t="shared" si="99"/>
        <v>0</v>
      </c>
      <c r="AW135" s="127">
        <f t="shared" si="99"/>
        <v>0</v>
      </c>
      <c r="AX135" s="127">
        <f t="shared" si="99"/>
        <v>0</v>
      </c>
      <c r="AY135" s="127">
        <f t="shared" si="99"/>
        <v>0</v>
      </c>
      <c r="AZ135" s="127">
        <f t="shared" ref="AZ135:BK135" si="100">IF(AND(AZ$7&lt;&gt;0,AZ$7&lt;&gt;"",AZ$13&lt;&gt;0,AZ$13&lt;&gt;""),(AZ20/AZ$13*AZ$129)/AZ$7,0)</f>
        <v>0</v>
      </c>
      <c r="BA135" s="127">
        <f t="shared" si="100"/>
        <v>0</v>
      </c>
      <c r="BB135" s="127">
        <f t="shared" si="100"/>
        <v>0</v>
      </c>
      <c r="BC135" s="127">
        <f t="shared" si="100"/>
        <v>0</v>
      </c>
      <c r="BD135" s="127">
        <f t="shared" si="100"/>
        <v>0</v>
      </c>
      <c r="BE135" s="127">
        <f t="shared" si="100"/>
        <v>0</v>
      </c>
      <c r="BF135" s="127">
        <f t="shared" si="100"/>
        <v>0</v>
      </c>
      <c r="BG135" s="127">
        <f t="shared" si="100"/>
        <v>0</v>
      </c>
      <c r="BH135" s="127">
        <f t="shared" si="100"/>
        <v>0</v>
      </c>
      <c r="BI135" s="127">
        <f t="shared" si="100"/>
        <v>0</v>
      </c>
      <c r="BJ135" s="127">
        <f t="shared" si="100"/>
        <v>0</v>
      </c>
      <c r="BK135" s="127">
        <f t="shared" si="100"/>
        <v>0</v>
      </c>
      <c r="BL135" s="136">
        <f t="shared" ref="BL135" si="101">IF(AND(BL$7&lt;&gt;0,BL$7&lt;&gt;"",BL$13&lt;&gt;0,BL$13&lt;&gt;""),(BL20/BL$13*BL$129)/BL$7,0)</f>
        <v>0</v>
      </c>
      <c r="BN135" s="187">
        <f t="shared" si="80"/>
        <v>0</v>
      </c>
      <c r="BO135" s="30">
        <f t="shared" si="81"/>
        <v>0</v>
      </c>
    </row>
    <row r="136" spans="1:67" ht="18.75" hidden="1" outlineLevel="1" x14ac:dyDescent="0.4">
      <c r="A136" s="288">
        <v>0</v>
      </c>
      <c r="B136" s="104">
        <f>Atividades!$A$1</f>
        <v>0</v>
      </c>
      <c r="C136" s="97" t="str">
        <f>IF(Atividades!B9&lt;&gt;0, Atividades!B9, "")</f>
        <v/>
      </c>
      <c r="D136" s="147" t="str">
        <f t="shared" si="75"/>
        <v/>
      </c>
      <c r="E136" s="127">
        <f t="shared" ref="E136:AN136" si="102">IF(AND(E$7&lt;&gt;0,E$7&lt;&gt;"",E$13&lt;&gt;0,E$13&lt;&gt;""),(E21/E$13*E$129)/E$7,0)</f>
        <v>0</v>
      </c>
      <c r="F136" s="127">
        <f t="shared" si="102"/>
        <v>0</v>
      </c>
      <c r="G136" s="127">
        <f t="shared" si="102"/>
        <v>0</v>
      </c>
      <c r="H136" s="127">
        <f t="shared" si="102"/>
        <v>0</v>
      </c>
      <c r="I136" s="127">
        <f t="shared" si="102"/>
        <v>0</v>
      </c>
      <c r="J136" s="127">
        <f t="shared" si="102"/>
        <v>0</v>
      </c>
      <c r="K136" s="127">
        <f t="shared" si="102"/>
        <v>0</v>
      </c>
      <c r="L136" s="127">
        <f t="shared" si="102"/>
        <v>0</v>
      </c>
      <c r="M136" s="127">
        <f t="shared" si="102"/>
        <v>0</v>
      </c>
      <c r="N136" s="127">
        <f t="shared" si="102"/>
        <v>0</v>
      </c>
      <c r="O136" s="127">
        <f t="shared" si="102"/>
        <v>0</v>
      </c>
      <c r="P136" s="127">
        <f t="shared" si="102"/>
        <v>0</v>
      </c>
      <c r="Q136" s="127">
        <f t="shared" si="102"/>
        <v>0</v>
      </c>
      <c r="R136" s="127">
        <f t="shared" si="102"/>
        <v>0</v>
      </c>
      <c r="S136" s="127">
        <f t="shared" si="102"/>
        <v>0</v>
      </c>
      <c r="T136" s="127">
        <f t="shared" si="102"/>
        <v>0</v>
      </c>
      <c r="U136" s="127">
        <f t="shared" si="102"/>
        <v>0</v>
      </c>
      <c r="V136" s="127">
        <f t="shared" si="102"/>
        <v>0</v>
      </c>
      <c r="W136" s="127">
        <f t="shared" si="102"/>
        <v>0</v>
      </c>
      <c r="X136" s="127">
        <f t="shared" si="102"/>
        <v>0</v>
      </c>
      <c r="Y136" s="127">
        <f t="shared" si="102"/>
        <v>0</v>
      </c>
      <c r="Z136" s="127">
        <f t="shared" si="102"/>
        <v>0</v>
      </c>
      <c r="AA136" s="127">
        <f t="shared" si="102"/>
        <v>0</v>
      </c>
      <c r="AB136" s="127">
        <f t="shared" si="102"/>
        <v>0</v>
      </c>
      <c r="AC136" s="127">
        <f t="shared" si="102"/>
        <v>0</v>
      </c>
      <c r="AD136" s="127">
        <f t="shared" si="102"/>
        <v>0</v>
      </c>
      <c r="AE136" s="127">
        <f t="shared" si="102"/>
        <v>0</v>
      </c>
      <c r="AF136" s="127">
        <f t="shared" si="102"/>
        <v>0</v>
      </c>
      <c r="AG136" s="127">
        <f t="shared" si="102"/>
        <v>0</v>
      </c>
      <c r="AH136" s="127">
        <f t="shared" si="102"/>
        <v>0</v>
      </c>
      <c r="AI136" s="127">
        <f t="shared" si="102"/>
        <v>0</v>
      </c>
      <c r="AJ136" s="127">
        <f t="shared" si="102"/>
        <v>0</v>
      </c>
      <c r="AK136" s="127">
        <f t="shared" si="102"/>
        <v>0</v>
      </c>
      <c r="AL136" s="127">
        <f t="shared" si="102"/>
        <v>0</v>
      </c>
      <c r="AM136" s="127">
        <f t="shared" si="102"/>
        <v>0</v>
      </c>
      <c r="AN136" s="127">
        <f t="shared" si="102"/>
        <v>0</v>
      </c>
      <c r="AO136" s="127">
        <f t="shared" ref="AO136:AY136" si="103">IF(AND(AO$7&lt;&gt;0,AO$7&lt;&gt;"",AO$13&lt;&gt;0,AO$13&lt;&gt;""),(AO21/AO$13*AO$129)/AO$7,0)</f>
        <v>0</v>
      </c>
      <c r="AP136" s="127">
        <f t="shared" si="103"/>
        <v>0</v>
      </c>
      <c r="AQ136" s="127">
        <f t="shared" si="103"/>
        <v>0</v>
      </c>
      <c r="AR136" s="127">
        <f t="shared" si="103"/>
        <v>0</v>
      </c>
      <c r="AS136" s="127">
        <f t="shared" si="103"/>
        <v>0</v>
      </c>
      <c r="AT136" s="127">
        <f t="shared" si="103"/>
        <v>0</v>
      </c>
      <c r="AU136" s="127">
        <f t="shared" si="103"/>
        <v>0</v>
      </c>
      <c r="AV136" s="127">
        <f t="shared" si="103"/>
        <v>0</v>
      </c>
      <c r="AW136" s="127">
        <f t="shared" si="103"/>
        <v>0</v>
      </c>
      <c r="AX136" s="127">
        <f t="shared" si="103"/>
        <v>0</v>
      </c>
      <c r="AY136" s="127">
        <f t="shared" si="103"/>
        <v>0</v>
      </c>
      <c r="AZ136" s="127">
        <f t="shared" ref="AZ136:BK136" si="104">IF(AND(AZ$7&lt;&gt;0,AZ$7&lt;&gt;"",AZ$13&lt;&gt;0,AZ$13&lt;&gt;""),(AZ21/AZ$13*AZ$129)/AZ$7,0)</f>
        <v>0</v>
      </c>
      <c r="BA136" s="127">
        <f t="shared" si="104"/>
        <v>0</v>
      </c>
      <c r="BB136" s="127">
        <f t="shared" si="104"/>
        <v>0</v>
      </c>
      <c r="BC136" s="127">
        <f t="shared" si="104"/>
        <v>0</v>
      </c>
      <c r="BD136" s="127">
        <f t="shared" si="104"/>
        <v>0</v>
      </c>
      <c r="BE136" s="127">
        <f t="shared" si="104"/>
        <v>0</v>
      </c>
      <c r="BF136" s="127">
        <f t="shared" si="104"/>
        <v>0</v>
      </c>
      <c r="BG136" s="127">
        <f t="shared" si="104"/>
        <v>0</v>
      </c>
      <c r="BH136" s="127">
        <f t="shared" si="104"/>
        <v>0</v>
      </c>
      <c r="BI136" s="127">
        <f t="shared" si="104"/>
        <v>0</v>
      </c>
      <c r="BJ136" s="127">
        <f t="shared" si="104"/>
        <v>0</v>
      </c>
      <c r="BK136" s="127">
        <f t="shared" si="104"/>
        <v>0</v>
      </c>
      <c r="BL136" s="136">
        <f t="shared" ref="BL136" si="105">IF(AND(BL$7&lt;&gt;0,BL$7&lt;&gt;"",BL$13&lt;&gt;0,BL$13&lt;&gt;""),(BL21/BL$13*BL$129)/BL$7,0)</f>
        <v>0</v>
      </c>
      <c r="BN136" s="187">
        <f t="shared" si="80"/>
        <v>0</v>
      </c>
      <c r="BO136" s="30">
        <f t="shared" si="81"/>
        <v>0</v>
      </c>
    </row>
    <row r="137" spans="1:67" ht="18.75" hidden="1" outlineLevel="1" x14ac:dyDescent="0.4">
      <c r="A137" s="288">
        <v>0</v>
      </c>
      <c r="B137" s="104">
        <f>Atividades!$A$1</f>
        <v>0</v>
      </c>
      <c r="C137" s="97" t="str">
        <f>IF(Atividades!B10&lt;&gt;0, Atividades!B10, "")</f>
        <v/>
      </c>
      <c r="D137" s="147" t="str">
        <f t="shared" si="75"/>
        <v/>
      </c>
      <c r="E137" s="127">
        <f t="shared" ref="E137:AN137" si="106">IF(AND(E$7&lt;&gt;0,E$7&lt;&gt;"",E$13&lt;&gt;0,E$13&lt;&gt;""),(E22/E$13*E$129)/E$7,0)</f>
        <v>0</v>
      </c>
      <c r="F137" s="127">
        <f t="shared" si="106"/>
        <v>0</v>
      </c>
      <c r="G137" s="127">
        <f t="shared" si="106"/>
        <v>0</v>
      </c>
      <c r="H137" s="127">
        <f t="shared" si="106"/>
        <v>0</v>
      </c>
      <c r="I137" s="127">
        <f t="shared" si="106"/>
        <v>0</v>
      </c>
      <c r="J137" s="127">
        <f t="shared" si="106"/>
        <v>0</v>
      </c>
      <c r="K137" s="127">
        <f t="shared" si="106"/>
        <v>0</v>
      </c>
      <c r="L137" s="127">
        <f t="shared" si="106"/>
        <v>0</v>
      </c>
      <c r="M137" s="127">
        <f t="shared" si="106"/>
        <v>0</v>
      </c>
      <c r="N137" s="127">
        <f t="shared" si="106"/>
        <v>0</v>
      </c>
      <c r="O137" s="127">
        <f t="shared" si="106"/>
        <v>0</v>
      </c>
      <c r="P137" s="127">
        <f t="shared" si="106"/>
        <v>0</v>
      </c>
      <c r="Q137" s="127">
        <f t="shared" si="106"/>
        <v>0</v>
      </c>
      <c r="R137" s="127">
        <f t="shared" si="106"/>
        <v>0</v>
      </c>
      <c r="S137" s="127">
        <f t="shared" si="106"/>
        <v>0</v>
      </c>
      <c r="T137" s="127">
        <f t="shared" si="106"/>
        <v>0</v>
      </c>
      <c r="U137" s="127">
        <f t="shared" si="106"/>
        <v>0</v>
      </c>
      <c r="V137" s="127">
        <f t="shared" si="106"/>
        <v>0</v>
      </c>
      <c r="W137" s="127">
        <f t="shared" si="106"/>
        <v>0</v>
      </c>
      <c r="X137" s="127">
        <f t="shared" si="106"/>
        <v>0</v>
      </c>
      <c r="Y137" s="127">
        <f t="shared" si="106"/>
        <v>0</v>
      </c>
      <c r="Z137" s="127">
        <f t="shared" si="106"/>
        <v>0</v>
      </c>
      <c r="AA137" s="127">
        <f t="shared" si="106"/>
        <v>0</v>
      </c>
      <c r="AB137" s="127">
        <f t="shared" si="106"/>
        <v>0</v>
      </c>
      <c r="AC137" s="127">
        <f t="shared" si="106"/>
        <v>0</v>
      </c>
      <c r="AD137" s="127">
        <f t="shared" si="106"/>
        <v>0</v>
      </c>
      <c r="AE137" s="127">
        <f t="shared" si="106"/>
        <v>0</v>
      </c>
      <c r="AF137" s="127">
        <f t="shared" si="106"/>
        <v>0</v>
      </c>
      <c r="AG137" s="127">
        <f t="shared" si="106"/>
        <v>0</v>
      </c>
      <c r="AH137" s="127">
        <f t="shared" si="106"/>
        <v>0</v>
      </c>
      <c r="AI137" s="127">
        <f t="shared" si="106"/>
        <v>0</v>
      </c>
      <c r="AJ137" s="127">
        <f t="shared" si="106"/>
        <v>0</v>
      </c>
      <c r="AK137" s="127">
        <f t="shared" si="106"/>
        <v>0</v>
      </c>
      <c r="AL137" s="127">
        <f t="shared" si="106"/>
        <v>0</v>
      </c>
      <c r="AM137" s="127">
        <f t="shared" si="106"/>
        <v>0</v>
      </c>
      <c r="AN137" s="127">
        <f t="shared" si="106"/>
        <v>0</v>
      </c>
      <c r="AO137" s="127">
        <f t="shared" ref="AO137:AY137" si="107">IF(AND(AO$7&lt;&gt;0,AO$7&lt;&gt;"",AO$13&lt;&gt;0,AO$13&lt;&gt;""),(AO22/AO$13*AO$129)/AO$7,0)</f>
        <v>0</v>
      </c>
      <c r="AP137" s="127">
        <f t="shared" si="107"/>
        <v>0</v>
      </c>
      <c r="AQ137" s="127">
        <f t="shared" si="107"/>
        <v>0</v>
      </c>
      <c r="AR137" s="127">
        <f t="shared" si="107"/>
        <v>0</v>
      </c>
      <c r="AS137" s="127">
        <f t="shared" si="107"/>
        <v>0</v>
      </c>
      <c r="AT137" s="127">
        <f t="shared" si="107"/>
        <v>0</v>
      </c>
      <c r="AU137" s="127">
        <f t="shared" si="107"/>
        <v>0</v>
      </c>
      <c r="AV137" s="127">
        <f t="shared" si="107"/>
        <v>0</v>
      </c>
      <c r="AW137" s="127">
        <f t="shared" si="107"/>
        <v>0</v>
      </c>
      <c r="AX137" s="127">
        <f t="shared" si="107"/>
        <v>0</v>
      </c>
      <c r="AY137" s="127">
        <f t="shared" si="107"/>
        <v>0</v>
      </c>
      <c r="AZ137" s="127">
        <f t="shared" ref="AZ137:BK137" si="108">IF(AND(AZ$7&lt;&gt;0,AZ$7&lt;&gt;"",AZ$13&lt;&gt;0,AZ$13&lt;&gt;""),(AZ22/AZ$13*AZ$129)/AZ$7,0)</f>
        <v>0</v>
      </c>
      <c r="BA137" s="127">
        <f t="shared" si="108"/>
        <v>0</v>
      </c>
      <c r="BB137" s="127">
        <f t="shared" si="108"/>
        <v>0</v>
      </c>
      <c r="BC137" s="127">
        <f t="shared" si="108"/>
        <v>0</v>
      </c>
      <c r="BD137" s="127">
        <f t="shared" si="108"/>
        <v>0</v>
      </c>
      <c r="BE137" s="127">
        <f t="shared" si="108"/>
        <v>0</v>
      </c>
      <c r="BF137" s="127">
        <f t="shared" si="108"/>
        <v>0</v>
      </c>
      <c r="BG137" s="127">
        <f t="shared" si="108"/>
        <v>0</v>
      </c>
      <c r="BH137" s="127">
        <f t="shared" si="108"/>
        <v>0</v>
      </c>
      <c r="BI137" s="127">
        <f t="shared" si="108"/>
        <v>0</v>
      </c>
      <c r="BJ137" s="127">
        <f t="shared" si="108"/>
        <v>0</v>
      </c>
      <c r="BK137" s="127">
        <f t="shared" si="108"/>
        <v>0</v>
      </c>
      <c r="BL137" s="136">
        <f t="shared" ref="BL137" si="109">IF(AND(BL$7&lt;&gt;0,BL$7&lt;&gt;"",BL$13&lt;&gt;0,BL$13&lt;&gt;""),(BL22/BL$13*BL$129)/BL$7,0)</f>
        <v>0</v>
      </c>
      <c r="BN137" s="187">
        <f t="shared" si="80"/>
        <v>0</v>
      </c>
      <c r="BO137" s="30">
        <f t="shared" si="81"/>
        <v>0</v>
      </c>
    </row>
    <row r="138" spans="1:67" ht="18.75" hidden="1" outlineLevel="1" x14ac:dyDescent="0.4">
      <c r="A138" s="288">
        <v>0</v>
      </c>
      <c r="B138" s="104">
        <f>Atividades!$A$1</f>
        <v>0</v>
      </c>
      <c r="C138" s="97" t="str">
        <f>IF(Atividades!B11&lt;&gt;0, Atividades!B11, "")</f>
        <v/>
      </c>
      <c r="D138" s="147" t="str">
        <f t="shared" si="75"/>
        <v/>
      </c>
      <c r="E138" s="127">
        <f t="shared" ref="E138:AN138" si="110">IF(AND(E$7&lt;&gt;0,E$7&lt;&gt;"",E$13&lt;&gt;0,E$13&lt;&gt;""),(E23/E$13*E$129)/E$7,0)</f>
        <v>0</v>
      </c>
      <c r="F138" s="127">
        <f t="shared" si="110"/>
        <v>0</v>
      </c>
      <c r="G138" s="127">
        <f t="shared" si="110"/>
        <v>0</v>
      </c>
      <c r="H138" s="127">
        <f t="shared" si="110"/>
        <v>0</v>
      </c>
      <c r="I138" s="127">
        <f t="shared" si="110"/>
        <v>0</v>
      </c>
      <c r="J138" s="127">
        <f t="shared" si="110"/>
        <v>0</v>
      </c>
      <c r="K138" s="127">
        <f t="shared" si="110"/>
        <v>0</v>
      </c>
      <c r="L138" s="127">
        <f t="shared" si="110"/>
        <v>0</v>
      </c>
      <c r="M138" s="127">
        <f t="shared" si="110"/>
        <v>0</v>
      </c>
      <c r="N138" s="127">
        <f t="shared" si="110"/>
        <v>0</v>
      </c>
      <c r="O138" s="127">
        <f t="shared" si="110"/>
        <v>0</v>
      </c>
      <c r="P138" s="127">
        <f t="shared" si="110"/>
        <v>0</v>
      </c>
      <c r="Q138" s="127">
        <f t="shared" si="110"/>
        <v>0</v>
      </c>
      <c r="R138" s="127">
        <f t="shared" si="110"/>
        <v>0</v>
      </c>
      <c r="S138" s="127">
        <f t="shared" si="110"/>
        <v>0</v>
      </c>
      <c r="T138" s="127">
        <f t="shared" si="110"/>
        <v>0</v>
      </c>
      <c r="U138" s="127">
        <f t="shared" si="110"/>
        <v>0</v>
      </c>
      <c r="V138" s="127">
        <f t="shared" si="110"/>
        <v>0</v>
      </c>
      <c r="W138" s="127">
        <f t="shared" si="110"/>
        <v>0</v>
      </c>
      <c r="X138" s="127">
        <f t="shared" si="110"/>
        <v>0</v>
      </c>
      <c r="Y138" s="127">
        <f t="shared" si="110"/>
        <v>0</v>
      </c>
      <c r="Z138" s="127">
        <f t="shared" si="110"/>
        <v>0</v>
      </c>
      <c r="AA138" s="127">
        <f t="shared" si="110"/>
        <v>0</v>
      </c>
      <c r="AB138" s="127">
        <f t="shared" si="110"/>
        <v>0</v>
      </c>
      <c r="AC138" s="127">
        <f t="shared" si="110"/>
        <v>0</v>
      </c>
      <c r="AD138" s="127">
        <f t="shared" si="110"/>
        <v>0</v>
      </c>
      <c r="AE138" s="127">
        <f t="shared" si="110"/>
        <v>0</v>
      </c>
      <c r="AF138" s="127">
        <f t="shared" si="110"/>
        <v>0</v>
      </c>
      <c r="AG138" s="127">
        <f t="shared" si="110"/>
        <v>0</v>
      </c>
      <c r="AH138" s="127">
        <f t="shared" si="110"/>
        <v>0</v>
      </c>
      <c r="AI138" s="127">
        <f t="shared" si="110"/>
        <v>0</v>
      </c>
      <c r="AJ138" s="127">
        <f t="shared" si="110"/>
        <v>0</v>
      </c>
      <c r="AK138" s="127">
        <f t="shared" si="110"/>
        <v>0</v>
      </c>
      <c r="AL138" s="127">
        <f t="shared" si="110"/>
        <v>0</v>
      </c>
      <c r="AM138" s="127">
        <f t="shared" si="110"/>
        <v>0</v>
      </c>
      <c r="AN138" s="127">
        <f t="shared" si="110"/>
        <v>0</v>
      </c>
      <c r="AO138" s="127">
        <f t="shared" ref="AO138:AY138" si="111">IF(AND(AO$7&lt;&gt;0,AO$7&lt;&gt;"",AO$13&lt;&gt;0,AO$13&lt;&gt;""),(AO23/AO$13*AO$129)/AO$7,0)</f>
        <v>0</v>
      </c>
      <c r="AP138" s="127">
        <f t="shared" si="111"/>
        <v>0</v>
      </c>
      <c r="AQ138" s="127">
        <f t="shared" si="111"/>
        <v>0</v>
      </c>
      <c r="AR138" s="127">
        <f t="shared" si="111"/>
        <v>0</v>
      </c>
      <c r="AS138" s="127">
        <f t="shared" si="111"/>
        <v>0</v>
      </c>
      <c r="AT138" s="127">
        <f t="shared" si="111"/>
        <v>0</v>
      </c>
      <c r="AU138" s="127">
        <f t="shared" si="111"/>
        <v>0</v>
      </c>
      <c r="AV138" s="127">
        <f t="shared" si="111"/>
        <v>0</v>
      </c>
      <c r="AW138" s="127">
        <f t="shared" si="111"/>
        <v>0</v>
      </c>
      <c r="AX138" s="127">
        <f t="shared" si="111"/>
        <v>0</v>
      </c>
      <c r="AY138" s="127">
        <f t="shared" si="111"/>
        <v>0</v>
      </c>
      <c r="AZ138" s="127">
        <f t="shared" ref="AZ138:BK138" si="112">IF(AND(AZ$7&lt;&gt;0,AZ$7&lt;&gt;"",AZ$13&lt;&gt;0,AZ$13&lt;&gt;""),(AZ23/AZ$13*AZ$129)/AZ$7,0)</f>
        <v>0</v>
      </c>
      <c r="BA138" s="127">
        <f t="shared" si="112"/>
        <v>0</v>
      </c>
      <c r="BB138" s="127">
        <f t="shared" si="112"/>
        <v>0</v>
      </c>
      <c r="BC138" s="127">
        <f t="shared" si="112"/>
        <v>0</v>
      </c>
      <c r="BD138" s="127">
        <f t="shared" si="112"/>
        <v>0</v>
      </c>
      <c r="BE138" s="127">
        <f t="shared" si="112"/>
        <v>0</v>
      </c>
      <c r="BF138" s="127">
        <f t="shared" si="112"/>
        <v>0</v>
      </c>
      <c r="BG138" s="127">
        <f t="shared" si="112"/>
        <v>0</v>
      </c>
      <c r="BH138" s="127">
        <f t="shared" si="112"/>
        <v>0</v>
      </c>
      <c r="BI138" s="127">
        <f t="shared" si="112"/>
        <v>0</v>
      </c>
      <c r="BJ138" s="127">
        <f t="shared" si="112"/>
        <v>0</v>
      </c>
      <c r="BK138" s="127">
        <f t="shared" si="112"/>
        <v>0</v>
      </c>
      <c r="BL138" s="136">
        <f t="shared" ref="BL138" si="113">IF(AND(BL$7&lt;&gt;0,BL$7&lt;&gt;"",BL$13&lt;&gt;0,BL$13&lt;&gt;""),(BL23/BL$13*BL$129)/BL$7,0)</f>
        <v>0</v>
      </c>
      <c r="BN138" s="187">
        <f t="shared" si="80"/>
        <v>0</v>
      </c>
      <c r="BO138" s="30">
        <f t="shared" si="81"/>
        <v>0</v>
      </c>
    </row>
    <row r="139" spans="1:67" ht="19.5" hidden="1" outlineLevel="1" thickBot="1" x14ac:dyDescent="0.45">
      <c r="A139" s="288">
        <v>0</v>
      </c>
      <c r="B139" s="105">
        <f>Atividades!$A$1</f>
        <v>0</v>
      </c>
      <c r="C139" s="98" t="str">
        <f>IF(Atividades!B12&lt;&gt;0, Atividades!B12, "")</f>
        <v/>
      </c>
      <c r="D139" s="148" t="str">
        <f t="shared" si="75"/>
        <v/>
      </c>
      <c r="E139" s="138">
        <f>IF(AND(E$7&lt;&gt;0,E$7&lt;&gt;"",E$13&lt;&gt;0,E$13&lt;&gt;""),(E24/E$13*E$129)/E$7,0)</f>
        <v>0</v>
      </c>
      <c r="F139" s="138">
        <f t="shared" ref="F139:AN139" si="114">IF(AND(F$7&lt;&gt;0,F$7&lt;&gt;"",F$13&lt;&gt;0,F$13&lt;&gt;""),(F24/F$13*F$129)/F$7,0)</f>
        <v>0</v>
      </c>
      <c r="G139" s="138">
        <f t="shared" si="114"/>
        <v>0</v>
      </c>
      <c r="H139" s="138">
        <f t="shared" si="114"/>
        <v>0</v>
      </c>
      <c r="I139" s="138">
        <f t="shared" si="114"/>
        <v>0</v>
      </c>
      <c r="J139" s="138">
        <f t="shared" si="114"/>
        <v>0</v>
      </c>
      <c r="K139" s="138">
        <f t="shared" si="114"/>
        <v>0</v>
      </c>
      <c r="L139" s="138">
        <f t="shared" si="114"/>
        <v>0</v>
      </c>
      <c r="M139" s="138">
        <f t="shared" si="114"/>
        <v>0</v>
      </c>
      <c r="N139" s="138">
        <f t="shared" si="114"/>
        <v>0</v>
      </c>
      <c r="O139" s="138">
        <f t="shared" si="114"/>
        <v>0</v>
      </c>
      <c r="P139" s="138">
        <f t="shared" si="114"/>
        <v>0</v>
      </c>
      <c r="Q139" s="138">
        <f t="shared" si="114"/>
        <v>0</v>
      </c>
      <c r="R139" s="138">
        <f t="shared" si="114"/>
        <v>0</v>
      </c>
      <c r="S139" s="138">
        <f t="shared" si="114"/>
        <v>0</v>
      </c>
      <c r="T139" s="138">
        <f t="shared" si="114"/>
        <v>0</v>
      </c>
      <c r="U139" s="138">
        <f t="shared" si="114"/>
        <v>0</v>
      </c>
      <c r="V139" s="138">
        <f t="shared" si="114"/>
        <v>0</v>
      </c>
      <c r="W139" s="138">
        <f t="shared" si="114"/>
        <v>0</v>
      </c>
      <c r="X139" s="138">
        <f t="shared" si="114"/>
        <v>0</v>
      </c>
      <c r="Y139" s="138">
        <f t="shared" si="114"/>
        <v>0</v>
      </c>
      <c r="Z139" s="138">
        <f t="shared" si="114"/>
        <v>0</v>
      </c>
      <c r="AA139" s="138">
        <f t="shared" si="114"/>
        <v>0</v>
      </c>
      <c r="AB139" s="138">
        <f t="shared" si="114"/>
        <v>0</v>
      </c>
      <c r="AC139" s="138">
        <f t="shared" si="114"/>
        <v>0</v>
      </c>
      <c r="AD139" s="138">
        <f t="shared" si="114"/>
        <v>0</v>
      </c>
      <c r="AE139" s="138">
        <f t="shared" si="114"/>
        <v>0</v>
      </c>
      <c r="AF139" s="138">
        <f t="shared" si="114"/>
        <v>0</v>
      </c>
      <c r="AG139" s="138">
        <f t="shared" si="114"/>
        <v>0</v>
      </c>
      <c r="AH139" s="138">
        <f t="shared" si="114"/>
        <v>0</v>
      </c>
      <c r="AI139" s="138">
        <f t="shared" si="114"/>
        <v>0</v>
      </c>
      <c r="AJ139" s="138">
        <f t="shared" si="114"/>
        <v>0</v>
      </c>
      <c r="AK139" s="138">
        <f t="shared" si="114"/>
        <v>0</v>
      </c>
      <c r="AL139" s="138">
        <f t="shared" si="114"/>
        <v>0</v>
      </c>
      <c r="AM139" s="138">
        <f t="shared" si="114"/>
        <v>0</v>
      </c>
      <c r="AN139" s="138">
        <f t="shared" si="114"/>
        <v>0</v>
      </c>
      <c r="AO139" s="138">
        <f t="shared" ref="AO139:AY139" si="115">IF(AND(AO$7&lt;&gt;0,AO$7&lt;&gt;"",AO$13&lt;&gt;0,AO$13&lt;&gt;""),(AO24/AO$13*AO$129)/AO$7,0)</f>
        <v>0</v>
      </c>
      <c r="AP139" s="138">
        <f t="shared" si="115"/>
        <v>0</v>
      </c>
      <c r="AQ139" s="138">
        <f t="shared" si="115"/>
        <v>0</v>
      </c>
      <c r="AR139" s="138">
        <f t="shared" si="115"/>
        <v>0</v>
      </c>
      <c r="AS139" s="138">
        <f t="shared" si="115"/>
        <v>0</v>
      </c>
      <c r="AT139" s="138">
        <f t="shared" si="115"/>
        <v>0</v>
      </c>
      <c r="AU139" s="138">
        <f t="shared" si="115"/>
        <v>0</v>
      </c>
      <c r="AV139" s="138">
        <f t="shared" si="115"/>
        <v>0</v>
      </c>
      <c r="AW139" s="138">
        <f t="shared" si="115"/>
        <v>0</v>
      </c>
      <c r="AX139" s="138">
        <f t="shared" si="115"/>
        <v>0</v>
      </c>
      <c r="AY139" s="138">
        <f t="shared" si="115"/>
        <v>0</v>
      </c>
      <c r="AZ139" s="138">
        <f t="shared" ref="AZ139:BK139" si="116">IF(AND(AZ$7&lt;&gt;0,AZ$7&lt;&gt;"",AZ$13&lt;&gt;0,AZ$13&lt;&gt;""),(AZ24/AZ$13*AZ$129)/AZ$7,0)</f>
        <v>0</v>
      </c>
      <c r="BA139" s="138">
        <f t="shared" si="116"/>
        <v>0</v>
      </c>
      <c r="BB139" s="138">
        <f t="shared" si="116"/>
        <v>0</v>
      </c>
      <c r="BC139" s="138">
        <f t="shared" si="116"/>
        <v>0</v>
      </c>
      <c r="BD139" s="138">
        <f t="shared" si="116"/>
        <v>0</v>
      </c>
      <c r="BE139" s="138">
        <f t="shared" si="116"/>
        <v>0</v>
      </c>
      <c r="BF139" s="138">
        <f t="shared" si="116"/>
        <v>0</v>
      </c>
      <c r="BG139" s="138">
        <f t="shared" si="116"/>
        <v>0</v>
      </c>
      <c r="BH139" s="138">
        <f t="shared" si="116"/>
        <v>0</v>
      </c>
      <c r="BI139" s="138">
        <f t="shared" si="116"/>
        <v>0</v>
      </c>
      <c r="BJ139" s="138">
        <f t="shared" si="116"/>
        <v>0</v>
      </c>
      <c r="BK139" s="138">
        <f t="shared" si="116"/>
        <v>0</v>
      </c>
      <c r="BL139" s="139">
        <f t="shared" ref="BL139" si="117">IF(AND(BL$7&lt;&gt;0,BL$7&lt;&gt;"",BL$13&lt;&gt;0,BL$13&lt;&gt;""),(BL24/BL$13*BL$129)/BL$7,0)</f>
        <v>0</v>
      </c>
      <c r="BN139" s="187">
        <f t="shared" si="80"/>
        <v>0</v>
      </c>
      <c r="BO139" s="30">
        <f t="shared" si="81"/>
        <v>0</v>
      </c>
    </row>
    <row r="140" spans="1:67" ht="18.75" hidden="1" outlineLevel="1" x14ac:dyDescent="0.4">
      <c r="A140" s="288">
        <v>0</v>
      </c>
      <c r="B140" s="134">
        <f>Atividades!$A$13</f>
        <v>0</v>
      </c>
      <c r="C140" s="135" t="str">
        <f>IF(Atividades!B15&lt;&gt;0, Atividades!B15, "")</f>
        <v/>
      </c>
      <c r="D140" s="160" t="str">
        <f t="shared" ref="D140:D149" si="118">D26</f>
        <v/>
      </c>
      <c r="E140" s="121">
        <f t="shared" ref="E140:AN140" si="119">IF(AND(E$7&lt;&gt;0,E$7&lt;&gt;"",E$13&lt;&gt;0,E$13&lt;&gt;""),(E26/E$13*E$129)/E$7,0)</f>
        <v>0</v>
      </c>
      <c r="F140" s="121">
        <f t="shared" si="119"/>
        <v>0</v>
      </c>
      <c r="G140" s="121">
        <f t="shared" si="119"/>
        <v>0</v>
      </c>
      <c r="H140" s="121">
        <f t="shared" si="119"/>
        <v>0</v>
      </c>
      <c r="I140" s="121">
        <f t="shared" si="119"/>
        <v>0</v>
      </c>
      <c r="J140" s="121">
        <f t="shared" si="119"/>
        <v>0</v>
      </c>
      <c r="K140" s="121">
        <f t="shared" si="119"/>
        <v>0</v>
      </c>
      <c r="L140" s="121">
        <f t="shared" si="119"/>
        <v>0</v>
      </c>
      <c r="M140" s="121">
        <f t="shared" si="119"/>
        <v>0</v>
      </c>
      <c r="N140" s="121">
        <f t="shared" si="119"/>
        <v>0</v>
      </c>
      <c r="O140" s="121">
        <f t="shared" si="119"/>
        <v>0</v>
      </c>
      <c r="P140" s="121">
        <f t="shared" si="119"/>
        <v>0</v>
      </c>
      <c r="Q140" s="121">
        <f t="shared" si="119"/>
        <v>0</v>
      </c>
      <c r="R140" s="121">
        <f t="shared" si="119"/>
        <v>0</v>
      </c>
      <c r="S140" s="121">
        <f t="shared" si="119"/>
        <v>0</v>
      </c>
      <c r="T140" s="121">
        <f t="shared" si="119"/>
        <v>0</v>
      </c>
      <c r="U140" s="121">
        <f t="shared" si="119"/>
        <v>0</v>
      </c>
      <c r="V140" s="121">
        <f t="shared" si="119"/>
        <v>0</v>
      </c>
      <c r="W140" s="121">
        <f t="shared" si="119"/>
        <v>0</v>
      </c>
      <c r="X140" s="121">
        <f t="shared" si="119"/>
        <v>0</v>
      </c>
      <c r="Y140" s="121">
        <f t="shared" si="119"/>
        <v>0</v>
      </c>
      <c r="Z140" s="121">
        <f t="shared" si="119"/>
        <v>0</v>
      </c>
      <c r="AA140" s="121">
        <f t="shared" si="119"/>
        <v>0</v>
      </c>
      <c r="AB140" s="121">
        <f t="shared" si="119"/>
        <v>0</v>
      </c>
      <c r="AC140" s="121">
        <f t="shared" si="119"/>
        <v>0</v>
      </c>
      <c r="AD140" s="121">
        <f t="shared" si="119"/>
        <v>0</v>
      </c>
      <c r="AE140" s="121">
        <f t="shared" si="119"/>
        <v>0</v>
      </c>
      <c r="AF140" s="121">
        <f t="shared" si="119"/>
        <v>0</v>
      </c>
      <c r="AG140" s="121">
        <f t="shared" si="119"/>
        <v>0</v>
      </c>
      <c r="AH140" s="121">
        <f t="shared" si="119"/>
        <v>0</v>
      </c>
      <c r="AI140" s="121">
        <f t="shared" si="119"/>
        <v>0</v>
      </c>
      <c r="AJ140" s="121">
        <f t="shared" si="119"/>
        <v>0</v>
      </c>
      <c r="AK140" s="121">
        <f t="shared" si="119"/>
        <v>0</v>
      </c>
      <c r="AL140" s="121">
        <f t="shared" si="119"/>
        <v>0</v>
      </c>
      <c r="AM140" s="121">
        <f t="shared" si="119"/>
        <v>0</v>
      </c>
      <c r="AN140" s="121">
        <f t="shared" si="119"/>
        <v>0</v>
      </c>
      <c r="AO140" s="121">
        <f t="shared" ref="AO140:AY140" si="120">IF(AND(AO$7&lt;&gt;0,AO$7&lt;&gt;"",AO$13&lt;&gt;0,AO$13&lt;&gt;""),(AO26/AO$13*AO$129)/AO$7,0)</f>
        <v>0</v>
      </c>
      <c r="AP140" s="121">
        <f t="shared" si="120"/>
        <v>0</v>
      </c>
      <c r="AQ140" s="121">
        <f t="shared" si="120"/>
        <v>0</v>
      </c>
      <c r="AR140" s="121">
        <f t="shared" si="120"/>
        <v>0</v>
      </c>
      <c r="AS140" s="121">
        <f t="shared" si="120"/>
        <v>0</v>
      </c>
      <c r="AT140" s="121">
        <f t="shared" si="120"/>
        <v>0</v>
      </c>
      <c r="AU140" s="121">
        <f t="shared" si="120"/>
        <v>0</v>
      </c>
      <c r="AV140" s="121">
        <f t="shared" si="120"/>
        <v>0</v>
      </c>
      <c r="AW140" s="121">
        <f t="shared" si="120"/>
        <v>0</v>
      </c>
      <c r="AX140" s="121">
        <f t="shared" si="120"/>
        <v>0</v>
      </c>
      <c r="AY140" s="121">
        <f t="shared" si="120"/>
        <v>0</v>
      </c>
      <c r="AZ140" s="121">
        <f t="shared" ref="AZ140:BK140" si="121">IF(AND(AZ$7&lt;&gt;0,AZ$7&lt;&gt;"",AZ$13&lt;&gt;0,AZ$13&lt;&gt;""),(AZ26/AZ$13*AZ$129)/AZ$7,0)</f>
        <v>0</v>
      </c>
      <c r="BA140" s="121">
        <f t="shared" si="121"/>
        <v>0</v>
      </c>
      <c r="BB140" s="121">
        <f t="shared" si="121"/>
        <v>0</v>
      </c>
      <c r="BC140" s="121">
        <f t="shared" si="121"/>
        <v>0</v>
      </c>
      <c r="BD140" s="121">
        <f t="shared" si="121"/>
        <v>0</v>
      </c>
      <c r="BE140" s="121">
        <f t="shared" si="121"/>
        <v>0</v>
      </c>
      <c r="BF140" s="121">
        <f t="shared" si="121"/>
        <v>0</v>
      </c>
      <c r="BG140" s="121">
        <f t="shared" si="121"/>
        <v>0</v>
      </c>
      <c r="BH140" s="121">
        <f t="shared" si="121"/>
        <v>0</v>
      </c>
      <c r="BI140" s="121">
        <f t="shared" si="121"/>
        <v>0</v>
      </c>
      <c r="BJ140" s="121">
        <f t="shared" si="121"/>
        <v>0</v>
      </c>
      <c r="BK140" s="121">
        <f t="shared" si="121"/>
        <v>0</v>
      </c>
      <c r="BL140" s="137">
        <f t="shared" ref="BL140" si="122">IF(AND(BL$7&lt;&gt;0,BL$7&lt;&gt;"",BL$13&lt;&gt;0,BL$13&lt;&gt;""),(BL26/BL$13*BL$129)/BL$7,0)</f>
        <v>0</v>
      </c>
      <c r="BN140" s="187">
        <f t="shared" si="80"/>
        <v>0</v>
      </c>
      <c r="BO140" s="30">
        <f t="shared" si="81"/>
        <v>0</v>
      </c>
    </row>
    <row r="141" spans="1:67" ht="18.75" hidden="1" outlineLevel="1" x14ac:dyDescent="0.4">
      <c r="A141" s="288">
        <v>0</v>
      </c>
      <c r="B141" s="104">
        <f>Atividades!$A$13</f>
        <v>0</v>
      </c>
      <c r="C141" s="97" t="str">
        <f>IF(Atividades!B16&lt;&gt;0, Atividades!B16, "")</f>
        <v/>
      </c>
      <c r="D141" s="147" t="str">
        <f t="shared" si="118"/>
        <v/>
      </c>
      <c r="E141" s="127">
        <f t="shared" ref="E141:AN141" si="123">IF(AND(E$7&lt;&gt;0,E$7&lt;&gt;"",E$13&lt;&gt;0,E$13&lt;&gt;""),(E27/E$13*E$129)/E$7,0)</f>
        <v>0</v>
      </c>
      <c r="F141" s="127">
        <f t="shared" si="123"/>
        <v>0</v>
      </c>
      <c r="G141" s="127">
        <f t="shared" si="123"/>
        <v>0</v>
      </c>
      <c r="H141" s="127">
        <f t="shared" si="123"/>
        <v>0</v>
      </c>
      <c r="I141" s="127">
        <f t="shared" si="123"/>
        <v>0</v>
      </c>
      <c r="J141" s="127">
        <f t="shared" si="123"/>
        <v>0</v>
      </c>
      <c r="K141" s="127">
        <f t="shared" si="123"/>
        <v>0</v>
      </c>
      <c r="L141" s="127">
        <f t="shared" si="123"/>
        <v>0</v>
      </c>
      <c r="M141" s="127">
        <f t="shared" si="123"/>
        <v>0</v>
      </c>
      <c r="N141" s="127">
        <f t="shared" si="123"/>
        <v>0</v>
      </c>
      <c r="O141" s="127">
        <f t="shared" si="123"/>
        <v>0</v>
      </c>
      <c r="P141" s="127">
        <f t="shared" si="123"/>
        <v>0</v>
      </c>
      <c r="Q141" s="127">
        <f t="shared" si="123"/>
        <v>0</v>
      </c>
      <c r="R141" s="127">
        <f t="shared" si="123"/>
        <v>0</v>
      </c>
      <c r="S141" s="127">
        <f t="shared" si="123"/>
        <v>0</v>
      </c>
      <c r="T141" s="127">
        <f t="shared" si="123"/>
        <v>0</v>
      </c>
      <c r="U141" s="127">
        <f t="shared" si="123"/>
        <v>0</v>
      </c>
      <c r="V141" s="127">
        <f t="shared" si="123"/>
        <v>0</v>
      </c>
      <c r="W141" s="127">
        <f t="shared" si="123"/>
        <v>0</v>
      </c>
      <c r="X141" s="127">
        <f t="shared" si="123"/>
        <v>0</v>
      </c>
      <c r="Y141" s="127">
        <f t="shared" si="123"/>
        <v>0</v>
      </c>
      <c r="Z141" s="127">
        <f t="shared" si="123"/>
        <v>0</v>
      </c>
      <c r="AA141" s="127">
        <f t="shared" si="123"/>
        <v>0</v>
      </c>
      <c r="AB141" s="127">
        <f t="shared" si="123"/>
        <v>0</v>
      </c>
      <c r="AC141" s="127">
        <f t="shared" si="123"/>
        <v>0</v>
      </c>
      <c r="AD141" s="127">
        <f t="shared" si="123"/>
        <v>0</v>
      </c>
      <c r="AE141" s="127">
        <f t="shared" si="123"/>
        <v>0</v>
      </c>
      <c r="AF141" s="127">
        <f t="shared" si="123"/>
        <v>0</v>
      </c>
      <c r="AG141" s="127">
        <f t="shared" si="123"/>
        <v>0</v>
      </c>
      <c r="AH141" s="127">
        <f t="shared" si="123"/>
        <v>0</v>
      </c>
      <c r="AI141" s="127">
        <f t="shared" si="123"/>
        <v>0</v>
      </c>
      <c r="AJ141" s="127">
        <f t="shared" si="123"/>
        <v>0</v>
      </c>
      <c r="AK141" s="127">
        <f t="shared" si="123"/>
        <v>0</v>
      </c>
      <c r="AL141" s="127">
        <f t="shared" si="123"/>
        <v>0</v>
      </c>
      <c r="AM141" s="127">
        <f t="shared" si="123"/>
        <v>0</v>
      </c>
      <c r="AN141" s="127">
        <f t="shared" si="123"/>
        <v>0</v>
      </c>
      <c r="AO141" s="127">
        <f t="shared" ref="AO141:AY141" si="124">IF(AND(AO$7&lt;&gt;0,AO$7&lt;&gt;"",AO$13&lt;&gt;0,AO$13&lt;&gt;""),(AO27/AO$13*AO$129)/AO$7,0)</f>
        <v>0</v>
      </c>
      <c r="AP141" s="127">
        <f t="shared" si="124"/>
        <v>0</v>
      </c>
      <c r="AQ141" s="127">
        <f t="shared" si="124"/>
        <v>0</v>
      </c>
      <c r="AR141" s="127">
        <f t="shared" si="124"/>
        <v>0</v>
      </c>
      <c r="AS141" s="127">
        <f t="shared" si="124"/>
        <v>0</v>
      </c>
      <c r="AT141" s="127">
        <f t="shared" si="124"/>
        <v>0</v>
      </c>
      <c r="AU141" s="127">
        <f t="shared" si="124"/>
        <v>0</v>
      </c>
      <c r="AV141" s="127">
        <f t="shared" si="124"/>
        <v>0</v>
      </c>
      <c r="AW141" s="127">
        <f t="shared" si="124"/>
        <v>0</v>
      </c>
      <c r="AX141" s="127">
        <f t="shared" si="124"/>
        <v>0</v>
      </c>
      <c r="AY141" s="127">
        <f t="shared" si="124"/>
        <v>0</v>
      </c>
      <c r="AZ141" s="127">
        <f t="shared" ref="AZ141:BK141" si="125">IF(AND(AZ$7&lt;&gt;0,AZ$7&lt;&gt;"",AZ$13&lt;&gt;0,AZ$13&lt;&gt;""),(AZ27/AZ$13*AZ$129)/AZ$7,0)</f>
        <v>0</v>
      </c>
      <c r="BA141" s="127">
        <f t="shared" si="125"/>
        <v>0</v>
      </c>
      <c r="BB141" s="127">
        <f t="shared" si="125"/>
        <v>0</v>
      </c>
      <c r="BC141" s="127">
        <f t="shared" si="125"/>
        <v>0</v>
      </c>
      <c r="BD141" s="127">
        <f t="shared" si="125"/>
        <v>0</v>
      </c>
      <c r="BE141" s="127">
        <f t="shared" si="125"/>
        <v>0</v>
      </c>
      <c r="BF141" s="127">
        <f t="shared" si="125"/>
        <v>0</v>
      </c>
      <c r="BG141" s="127">
        <f t="shared" si="125"/>
        <v>0</v>
      </c>
      <c r="BH141" s="127">
        <f t="shared" si="125"/>
        <v>0</v>
      </c>
      <c r="BI141" s="127">
        <f t="shared" si="125"/>
        <v>0</v>
      </c>
      <c r="BJ141" s="127">
        <f t="shared" si="125"/>
        <v>0</v>
      </c>
      <c r="BK141" s="127">
        <f t="shared" si="125"/>
        <v>0</v>
      </c>
      <c r="BL141" s="136">
        <f t="shared" ref="BL141" si="126">IF(AND(BL$7&lt;&gt;0,BL$7&lt;&gt;"",BL$13&lt;&gt;0,BL$13&lt;&gt;""),(BL27/BL$13*BL$129)/BL$7,0)</f>
        <v>0</v>
      </c>
      <c r="BN141" s="187">
        <f t="shared" si="80"/>
        <v>0</v>
      </c>
      <c r="BO141" s="30">
        <f t="shared" si="81"/>
        <v>0</v>
      </c>
    </row>
    <row r="142" spans="1:67" ht="18.75" hidden="1" outlineLevel="1" x14ac:dyDescent="0.4">
      <c r="A142" s="288">
        <v>0</v>
      </c>
      <c r="B142" s="104">
        <f>Atividades!$A$13</f>
        <v>0</v>
      </c>
      <c r="C142" s="97" t="str">
        <f>IF(Atividades!B17&lt;&gt;0, Atividades!B17, "")</f>
        <v/>
      </c>
      <c r="D142" s="147" t="str">
        <f t="shared" si="118"/>
        <v/>
      </c>
      <c r="E142" s="127">
        <f t="shared" ref="E142:AN142" si="127">IF(AND(E$7&lt;&gt;0,E$7&lt;&gt;"",E$13&lt;&gt;0,E$13&lt;&gt;""),(E28/E$13*E$129)/E$7,0)</f>
        <v>0</v>
      </c>
      <c r="F142" s="127">
        <f t="shared" si="127"/>
        <v>0</v>
      </c>
      <c r="G142" s="127">
        <f t="shared" si="127"/>
        <v>0</v>
      </c>
      <c r="H142" s="127">
        <f t="shared" si="127"/>
        <v>0</v>
      </c>
      <c r="I142" s="127">
        <f t="shared" si="127"/>
        <v>0</v>
      </c>
      <c r="J142" s="127">
        <f t="shared" si="127"/>
        <v>0</v>
      </c>
      <c r="K142" s="127">
        <f t="shared" si="127"/>
        <v>0</v>
      </c>
      <c r="L142" s="127">
        <f t="shared" si="127"/>
        <v>0</v>
      </c>
      <c r="M142" s="127">
        <f t="shared" si="127"/>
        <v>0</v>
      </c>
      <c r="N142" s="127">
        <f t="shared" si="127"/>
        <v>0</v>
      </c>
      <c r="O142" s="127">
        <f t="shared" si="127"/>
        <v>0</v>
      </c>
      <c r="P142" s="127">
        <f t="shared" si="127"/>
        <v>0</v>
      </c>
      <c r="Q142" s="127">
        <f t="shared" si="127"/>
        <v>0</v>
      </c>
      <c r="R142" s="127">
        <f t="shared" si="127"/>
        <v>0</v>
      </c>
      <c r="S142" s="127">
        <f t="shared" si="127"/>
        <v>0</v>
      </c>
      <c r="T142" s="127">
        <f t="shared" si="127"/>
        <v>0</v>
      </c>
      <c r="U142" s="127">
        <f t="shared" si="127"/>
        <v>0</v>
      </c>
      <c r="V142" s="127">
        <f t="shared" si="127"/>
        <v>0</v>
      </c>
      <c r="W142" s="127">
        <f t="shared" si="127"/>
        <v>0</v>
      </c>
      <c r="X142" s="127">
        <f t="shared" si="127"/>
        <v>0</v>
      </c>
      <c r="Y142" s="127">
        <f t="shared" si="127"/>
        <v>0</v>
      </c>
      <c r="Z142" s="127">
        <f t="shared" si="127"/>
        <v>0</v>
      </c>
      <c r="AA142" s="127">
        <f t="shared" si="127"/>
        <v>0</v>
      </c>
      <c r="AB142" s="127">
        <f t="shared" si="127"/>
        <v>0</v>
      </c>
      <c r="AC142" s="127">
        <f t="shared" si="127"/>
        <v>0</v>
      </c>
      <c r="AD142" s="127">
        <f t="shared" si="127"/>
        <v>0</v>
      </c>
      <c r="AE142" s="127">
        <f t="shared" si="127"/>
        <v>0</v>
      </c>
      <c r="AF142" s="127">
        <f t="shared" si="127"/>
        <v>0</v>
      </c>
      <c r="AG142" s="127">
        <f t="shared" si="127"/>
        <v>0</v>
      </c>
      <c r="AH142" s="127">
        <f t="shared" si="127"/>
        <v>0</v>
      </c>
      <c r="AI142" s="127">
        <f t="shared" si="127"/>
        <v>0</v>
      </c>
      <c r="AJ142" s="127">
        <f t="shared" si="127"/>
        <v>0</v>
      </c>
      <c r="AK142" s="127">
        <f t="shared" si="127"/>
        <v>0</v>
      </c>
      <c r="AL142" s="127">
        <f t="shared" si="127"/>
        <v>0</v>
      </c>
      <c r="AM142" s="127">
        <f t="shared" si="127"/>
        <v>0</v>
      </c>
      <c r="AN142" s="127">
        <f t="shared" si="127"/>
        <v>0</v>
      </c>
      <c r="AO142" s="127">
        <f t="shared" ref="AO142:AY142" si="128">IF(AND(AO$7&lt;&gt;0,AO$7&lt;&gt;"",AO$13&lt;&gt;0,AO$13&lt;&gt;""),(AO28/AO$13*AO$129)/AO$7,0)</f>
        <v>0</v>
      </c>
      <c r="AP142" s="127">
        <f t="shared" si="128"/>
        <v>0</v>
      </c>
      <c r="AQ142" s="127">
        <f t="shared" si="128"/>
        <v>0</v>
      </c>
      <c r="AR142" s="127">
        <f t="shared" si="128"/>
        <v>0</v>
      </c>
      <c r="AS142" s="127">
        <f t="shared" si="128"/>
        <v>0</v>
      </c>
      <c r="AT142" s="127">
        <f t="shared" si="128"/>
        <v>0</v>
      </c>
      <c r="AU142" s="127">
        <f t="shared" si="128"/>
        <v>0</v>
      </c>
      <c r="AV142" s="127">
        <f t="shared" si="128"/>
        <v>0</v>
      </c>
      <c r="AW142" s="127">
        <f t="shared" si="128"/>
        <v>0</v>
      </c>
      <c r="AX142" s="127">
        <f t="shared" si="128"/>
        <v>0</v>
      </c>
      <c r="AY142" s="127">
        <f t="shared" si="128"/>
        <v>0</v>
      </c>
      <c r="AZ142" s="127">
        <f t="shared" ref="AZ142:BK142" si="129">IF(AND(AZ$7&lt;&gt;0,AZ$7&lt;&gt;"",AZ$13&lt;&gt;0,AZ$13&lt;&gt;""),(AZ28/AZ$13*AZ$129)/AZ$7,0)</f>
        <v>0</v>
      </c>
      <c r="BA142" s="127">
        <f t="shared" si="129"/>
        <v>0</v>
      </c>
      <c r="BB142" s="127">
        <f t="shared" si="129"/>
        <v>0</v>
      </c>
      <c r="BC142" s="127">
        <f t="shared" si="129"/>
        <v>0</v>
      </c>
      <c r="BD142" s="127">
        <f t="shared" si="129"/>
        <v>0</v>
      </c>
      <c r="BE142" s="127">
        <f t="shared" si="129"/>
        <v>0</v>
      </c>
      <c r="BF142" s="127">
        <f t="shared" si="129"/>
        <v>0</v>
      </c>
      <c r="BG142" s="127">
        <f t="shared" si="129"/>
        <v>0</v>
      </c>
      <c r="BH142" s="127">
        <f t="shared" si="129"/>
        <v>0</v>
      </c>
      <c r="BI142" s="127">
        <f t="shared" si="129"/>
        <v>0</v>
      </c>
      <c r="BJ142" s="127">
        <f t="shared" si="129"/>
        <v>0</v>
      </c>
      <c r="BK142" s="127">
        <f t="shared" si="129"/>
        <v>0</v>
      </c>
      <c r="BL142" s="136">
        <f t="shared" ref="BL142" si="130">IF(AND(BL$7&lt;&gt;0,BL$7&lt;&gt;"",BL$13&lt;&gt;0,BL$13&lt;&gt;""),(BL28/BL$13*BL$129)/BL$7,0)</f>
        <v>0</v>
      </c>
      <c r="BN142" s="187">
        <f t="shared" si="80"/>
        <v>0</v>
      </c>
      <c r="BO142" s="30">
        <f t="shared" si="81"/>
        <v>0</v>
      </c>
    </row>
    <row r="143" spans="1:67" ht="18.75" hidden="1" outlineLevel="1" x14ac:dyDescent="0.4">
      <c r="A143" s="288">
        <v>0</v>
      </c>
      <c r="B143" s="104">
        <f>Atividades!$A$13</f>
        <v>0</v>
      </c>
      <c r="C143" s="97" t="str">
        <f>IF(Atividades!B18&lt;&gt;0, Atividades!B18, "")</f>
        <v/>
      </c>
      <c r="D143" s="147" t="str">
        <f t="shared" si="118"/>
        <v/>
      </c>
      <c r="E143" s="127">
        <f t="shared" ref="E143:AN143" si="131">IF(AND(E$7&lt;&gt;0,E$7&lt;&gt;"",E$13&lt;&gt;0,E$13&lt;&gt;""),(E29/E$13*E$129)/E$7,0)</f>
        <v>0</v>
      </c>
      <c r="F143" s="127">
        <f t="shared" si="131"/>
        <v>0</v>
      </c>
      <c r="G143" s="127">
        <f t="shared" si="131"/>
        <v>0</v>
      </c>
      <c r="H143" s="127">
        <f t="shared" si="131"/>
        <v>0</v>
      </c>
      <c r="I143" s="127">
        <f t="shared" si="131"/>
        <v>0</v>
      </c>
      <c r="J143" s="127">
        <f t="shared" si="131"/>
        <v>0</v>
      </c>
      <c r="K143" s="127">
        <f t="shared" si="131"/>
        <v>0</v>
      </c>
      <c r="L143" s="127">
        <f t="shared" si="131"/>
        <v>0</v>
      </c>
      <c r="M143" s="127">
        <f t="shared" si="131"/>
        <v>0</v>
      </c>
      <c r="N143" s="127">
        <f t="shared" si="131"/>
        <v>0</v>
      </c>
      <c r="O143" s="127">
        <f t="shared" si="131"/>
        <v>0</v>
      </c>
      <c r="P143" s="127">
        <f t="shared" si="131"/>
        <v>0</v>
      </c>
      <c r="Q143" s="127">
        <f t="shared" si="131"/>
        <v>0</v>
      </c>
      <c r="R143" s="127">
        <f t="shared" si="131"/>
        <v>0</v>
      </c>
      <c r="S143" s="127">
        <f t="shared" si="131"/>
        <v>0</v>
      </c>
      <c r="T143" s="127">
        <f t="shared" si="131"/>
        <v>0</v>
      </c>
      <c r="U143" s="127">
        <f t="shared" si="131"/>
        <v>0</v>
      </c>
      <c r="V143" s="127">
        <f t="shared" si="131"/>
        <v>0</v>
      </c>
      <c r="W143" s="127">
        <f t="shared" si="131"/>
        <v>0</v>
      </c>
      <c r="X143" s="127">
        <f t="shared" si="131"/>
        <v>0</v>
      </c>
      <c r="Y143" s="127">
        <f t="shared" si="131"/>
        <v>0</v>
      </c>
      <c r="Z143" s="127">
        <f t="shared" si="131"/>
        <v>0</v>
      </c>
      <c r="AA143" s="127">
        <f t="shared" si="131"/>
        <v>0</v>
      </c>
      <c r="AB143" s="127">
        <f t="shared" si="131"/>
        <v>0</v>
      </c>
      <c r="AC143" s="127">
        <f t="shared" si="131"/>
        <v>0</v>
      </c>
      <c r="AD143" s="127">
        <f t="shared" si="131"/>
        <v>0</v>
      </c>
      <c r="AE143" s="127">
        <f t="shared" si="131"/>
        <v>0</v>
      </c>
      <c r="AF143" s="127">
        <f t="shared" si="131"/>
        <v>0</v>
      </c>
      <c r="AG143" s="127">
        <f t="shared" si="131"/>
        <v>0</v>
      </c>
      <c r="AH143" s="127">
        <f t="shared" si="131"/>
        <v>0</v>
      </c>
      <c r="AI143" s="127">
        <f t="shared" si="131"/>
        <v>0</v>
      </c>
      <c r="AJ143" s="127">
        <f t="shared" si="131"/>
        <v>0</v>
      </c>
      <c r="AK143" s="127">
        <f t="shared" si="131"/>
        <v>0</v>
      </c>
      <c r="AL143" s="127">
        <f t="shared" si="131"/>
        <v>0</v>
      </c>
      <c r="AM143" s="127">
        <f t="shared" si="131"/>
        <v>0</v>
      </c>
      <c r="AN143" s="127">
        <f t="shared" si="131"/>
        <v>0</v>
      </c>
      <c r="AO143" s="127">
        <f t="shared" ref="AO143:AY143" si="132">IF(AND(AO$7&lt;&gt;0,AO$7&lt;&gt;"",AO$13&lt;&gt;0,AO$13&lt;&gt;""),(AO29/AO$13*AO$129)/AO$7,0)</f>
        <v>0</v>
      </c>
      <c r="AP143" s="127">
        <f t="shared" si="132"/>
        <v>0</v>
      </c>
      <c r="AQ143" s="127">
        <f t="shared" si="132"/>
        <v>0</v>
      </c>
      <c r="AR143" s="127">
        <f t="shared" si="132"/>
        <v>0</v>
      </c>
      <c r="AS143" s="127">
        <f t="shared" si="132"/>
        <v>0</v>
      </c>
      <c r="AT143" s="127">
        <f t="shared" si="132"/>
        <v>0</v>
      </c>
      <c r="AU143" s="127">
        <f t="shared" si="132"/>
        <v>0</v>
      </c>
      <c r="AV143" s="127">
        <f t="shared" si="132"/>
        <v>0</v>
      </c>
      <c r="AW143" s="127">
        <f t="shared" si="132"/>
        <v>0</v>
      </c>
      <c r="AX143" s="127">
        <f t="shared" si="132"/>
        <v>0</v>
      </c>
      <c r="AY143" s="127">
        <f t="shared" si="132"/>
        <v>0</v>
      </c>
      <c r="AZ143" s="127">
        <f t="shared" ref="AZ143:BK143" si="133">IF(AND(AZ$7&lt;&gt;0,AZ$7&lt;&gt;"",AZ$13&lt;&gt;0,AZ$13&lt;&gt;""),(AZ29/AZ$13*AZ$129)/AZ$7,0)</f>
        <v>0</v>
      </c>
      <c r="BA143" s="127">
        <f t="shared" si="133"/>
        <v>0</v>
      </c>
      <c r="BB143" s="127">
        <f t="shared" si="133"/>
        <v>0</v>
      </c>
      <c r="BC143" s="127">
        <f t="shared" si="133"/>
        <v>0</v>
      </c>
      <c r="BD143" s="127">
        <f t="shared" si="133"/>
        <v>0</v>
      </c>
      <c r="BE143" s="127">
        <f t="shared" si="133"/>
        <v>0</v>
      </c>
      <c r="BF143" s="127">
        <f t="shared" si="133"/>
        <v>0</v>
      </c>
      <c r="BG143" s="127">
        <f t="shared" si="133"/>
        <v>0</v>
      </c>
      <c r="BH143" s="127">
        <f t="shared" si="133"/>
        <v>0</v>
      </c>
      <c r="BI143" s="127">
        <f t="shared" si="133"/>
        <v>0</v>
      </c>
      <c r="BJ143" s="127">
        <f t="shared" si="133"/>
        <v>0</v>
      </c>
      <c r="BK143" s="127">
        <f t="shared" si="133"/>
        <v>0</v>
      </c>
      <c r="BL143" s="136">
        <f t="shared" ref="BL143" si="134">IF(AND(BL$7&lt;&gt;0,BL$7&lt;&gt;"",BL$13&lt;&gt;0,BL$13&lt;&gt;""),(BL29/BL$13*BL$129)/BL$7,0)</f>
        <v>0</v>
      </c>
      <c r="BN143" s="187">
        <f t="shared" si="80"/>
        <v>0</v>
      </c>
      <c r="BO143" s="30">
        <f t="shared" si="81"/>
        <v>0</v>
      </c>
    </row>
    <row r="144" spans="1:67" ht="18.75" hidden="1" outlineLevel="1" x14ac:dyDescent="0.4">
      <c r="A144" s="288">
        <v>0</v>
      </c>
      <c r="B144" s="104">
        <f>Atividades!$A$13</f>
        <v>0</v>
      </c>
      <c r="C144" s="97" t="str">
        <f>IF(Atividades!B19&lt;&gt;0, Atividades!B19, "")</f>
        <v/>
      </c>
      <c r="D144" s="147" t="str">
        <f t="shared" si="118"/>
        <v/>
      </c>
      <c r="E144" s="127">
        <f t="shared" ref="E144:AN144" si="135">IF(AND(E$7&lt;&gt;0,E$7&lt;&gt;"",E$13&lt;&gt;0,E$13&lt;&gt;""),(E30/E$13*E$129)/E$7,0)</f>
        <v>0</v>
      </c>
      <c r="F144" s="127">
        <f t="shared" si="135"/>
        <v>0</v>
      </c>
      <c r="G144" s="127">
        <f t="shared" si="135"/>
        <v>0</v>
      </c>
      <c r="H144" s="127">
        <f t="shared" si="135"/>
        <v>0</v>
      </c>
      <c r="I144" s="127">
        <f t="shared" si="135"/>
        <v>0</v>
      </c>
      <c r="J144" s="127">
        <f t="shared" si="135"/>
        <v>0</v>
      </c>
      <c r="K144" s="127">
        <f t="shared" si="135"/>
        <v>0</v>
      </c>
      <c r="L144" s="127">
        <f t="shared" si="135"/>
        <v>0</v>
      </c>
      <c r="M144" s="127">
        <f t="shared" si="135"/>
        <v>0</v>
      </c>
      <c r="N144" s="127">
        <f t="shared" si="135"/>
        <v>0</v>
      </c>
      <c r="O144" s="127">
        <f t="shared" si="135"/>
        <v>0</v>
      </c>
      <c r="P144" s="127">
        <f t="shared" si="135"/>
        <v>0</v>
      </c>
      <c r="Q144" s="127">
        <f t="shared" si="135"/>
        <v>0</v>
      </c>
      <c r="R144" s="127">
        <f t="shared" si="135"/>
        <v>0</v>
      </c>
      <c r="S144" s="127">
        <f t="shared" si="135"/>
        <v>0</v>
      </c>
      <c r="T144" s="127">
        <f t="shared" si="135"/>
        <v>0</v>
      </c>
      <c r="U144" s="127">
        <f t="shared" si="135"/>
        <v>0</v>
      </c>
      <c r="V144" s="127">
        <f t="shared" si="135"/>
        <v>0</v>
      </c>
      <c r="W144" s="127">
        <f t="shared" si="135"/>
        <v>0</v>
      </c>
      <c r="X144" s="127">
        <f t="shared" si="135"/>
        <v>0</v>
      </c>
      <c r="Y144" s="127">
        <f t="shared" si="135"/>
        <v>0</v>
      </c>
      <c r="Z144" s="127">
        <f t="shared" si="135"/>
        <v>0</v>
      </c>
      <c r="AA144" s="127">
        <f t="shared" si="135"/>
        <v>0</v>
      </c>
      <c r="AB144" s="127">
        <f t="shared" si="135"/>
        <v>0</v>
      </c>
      <c r="AC144" s="127">
        <f t="shared" si="135"/>
        <v>0</v>
      </c>
      <c r="AD144" s="127">
        <f t="shared" si="135"/>
        <v>0</v>
      </c>
      <c r="AE144" s="127">
        <f t="shared" si="135"/>
        <v>0</v>
      </c>
      <c r="AF144" s="127">
        <f t="shared" si="135"/>
        <v>0</v>
      </c>
      <c r="AG144" s="127">
        <f t="shared" si="135"/>
        <v>0</v>
      </c>
      <c r="AH144" s="127">
        <f t="shared" si="135"/>
        <v>0</v>
      </c>
      <c r="AI144" s="127">
        <f t="shared" si="135"/>
        <v>0</v>
      </c>
      <c r="AJ144" s="127">
        <f t="shared" si="135"/>
        <v>0</v>
      </c>
      <c r="AK144" s="127">
        <f t="shared" si="135"/>
        <v>0</v>
      </c>
      <c r="AL144" s="127">
        <f t="shared" si="135"/>
        <v>0</v>
      </c>
      <c r="AM144" s="127">
        <f t="shared" si="135"/>
        <v>0</v>
      </c>
      <c r="AN144" s="127">
        <f t="shared" si="135"/>
        <v>0</v>
      </c>
      <c r="AO144" s="127">
        <f t="shared" ref="AO144:AY144" si="136">IF(AND(AO$7&lt;&gt;0,AO$7&lt;&gt;"",AO$13&lt;&gt;0,AO$13&lt;&gt;""),(AO30/AO$13*AO$129)/AO$7,0)</f>
        <v>0</v>
      </c>
      <c r="AP144" s="127">
        <f t="shared" si="136"/>
        <v>0</v>
      </c>
      <c r="AQ144" s="127">
        <f t="shared" si="136"/>
        <v>0</v>
      </c>
      <c r="AR144" s="127">
        <f t="shared" si="136"/>
        <v>0</v>
      </c>
      <c r="AS144" s="127">
        <f t="shared" si="136"/>
        <v>0</v>
      </c>
      <c r="AT144" s="127">
        <f t="shared" si="136"/>
        <v>0</v>
      </c>
      <c r="AU144" s="127">
        <f t="shared" si="136"/>
        <v>0</v>
      </c>
      <c r="AV144" s="127">
        <f t="shared" si="136"/>
        <v>0</v>
      </c>
      <c r="AW144" s="127">
        <f t="shared" si="136"/>
        <v>0</v>
      </c>
      <c r="AX144" s="127">
        <f t="shared" si="136"/>
        <v>0</v>
      </c>
      <c r="AY144" s="127">
        <f t="shared" si="136"/>
        <v>0</v>
      </c>
      <c r="AZ144" s="127">
        <f t="shared" ref="AZ144:BK144" si="137">IF(AND(AZ$7&lt;&gt;0,AZ$7&lt;&gt;"",AZ$13&lt;&gt;0,AZ$13&lt;&gt;""),(AZ30/AZ$13*AZ$129)/AZ$7,0)</f>
        <v>0</v>
      </c>
      <c r="BA144" s="127">
        <f t="shared" si="137"/>
        <v>0</v>
      </c>
      <c r="BB144" s="127">
        <f t="shared" si="137"/>
        <v>0</v>
      </c>
      <c r="BC144" s="127">
        <f t="shared" si="137"/>
        <v>0</v>
      </c>
      <c r="BD144" s="127">
        <f t="shared" si="137"/>
        <v>0</v>
      </c>
      <c r="BE144" s="127">
        <f t="shared" si="137"/>
        <v>0</v>
      </c>
      <c r="BF144" s="127">
        <f t="shared" si="137"/>
        <v>0</v>
      </c>
      <c r="BG144" s="127">
        <f t="shared" si="137"/>
        <v>0</v>
      </c>
      <c r="BH144" s="127">
        <f t="shared" si="137"/>
        <v>0</v>
      </c>
      <c r="BI144" s="127">
        <f t="shared" si="137"/>
        <v>0</v>
      </c>
      <c r="BJ144" s="127">
        <f t="shared" si="137"/>
        <v>0</v>
      </c>
      <c r="BK144" s="127">
        <f t="shared" si="137"/>
        <v>0</v>
      </c>
      <c r="BL144" s="136">
        <f t="shared" ref="BL144" si="138">IF(AND(BL$7&lt;&gt;0,BL$7&lt;&gt;"",BL$13&lt;&gt;0,BL$13&lt;&gt;""),(BL30/BL$13*BL$129)/BL$7,0)</f>
        <v>0</v>
      </c>
      <c r="BN144" s="187">
        <f t="shared" si="80"/>
        <v>0</v>
      </c>
      <c r="BO144" s="30">
        <f t="shared" si="81"/>
        <v>0</v>
      </c>
    </row>
    <row r="145" spans="1:67" ht="18.75" hidden="1" outlineLevel="1" x14ac:dyDescent="0.4">
      <c r="A145" s="288">
        <v>0</v>
      </c>
      <c r="B145" s="104">
        <f>Atividades!$A$13</f>
        <v>0</v>
      </c>
      <c r="C145" s="97" t="str">
        <f>IF(Atividades!B20&lt;&gt;0, Atividades!B20, "")</f>
        <v/>
      </c>
      <c r="D145" s="147" t="str">
        <f t="shared" si="118"/>
        <v/>
      </c>
      <c r="E145" s="127">
        <f t="shared" ref="E145:AN145" si="139">IF(AND(E$7&lt;&gt;0,E$7&lt;&gt;"",E$13&lt;&gt;0,E$13&lt;&gt;""),(E31/E$13*E$129)/E$7,0)</f>
        <v>0</v>
      </c>
      <c r="F145" s="127">
        <f t="shared" si="139"/>
        <v>0</v>
      </c>
      <c r="G145" s="127">
        <f t="shared" si="139"/>
        <v>0</v>
      </c>
      <c r="H145" s="127">
        <f t="shared" si="139"/>
        <v>0</v>
      </c>
      <c r="I145" s="127">
        <f t="shared" si="139"/>
        <v>0</v>
      </c>
      <c r="J145" s="127">
        <f t="shared" si="139"/>
        <v>0</v>
      </c>
      <c r="K145" s="127">
        <f t="shared" si="139"/>
        <v>0</v>
      </c>
      <c r="L145" s="127">
        <f t="shared" si="139"/>
        <v>0</v>
      </c>
      <c r="M145" s="127">
        <f t="shared" si="139"/>
        <v>0</v>
      </c>
      <c r="N145" s="127">
        <f t="shared" si="139"/>
        <v>0</v>
      </c>
      <c r="O145" s="127">
        <f t="shared" si="139"/>
        <v>0</v>
      </c>
      <c r="P145" s="127">
        <f t="shared" si="139"/>
        <v>0</v>
      </c>
      <c r="Q145" s="127">
        <f t="shared" si="139"/>
        <v>0</v>
      </c>
      <c r="R145" s="127">
        <f t="shared" si="139"/>
        <v>0</v>
      </c>
      <c r="S145" s="127">
        <f t="shared" si="139"/>
        <v>0</v>
      </c>
      <c r="T145" s="127">
        <f t="shared" si="139"/>
        <v>0</v>
      </c>
      <c r="U145" s="127">
        <f t="shared" si="139"/>
        <v>0</v>
      </c>
      <c r="V145" s="127">
        <f t="shared" si="139"/>
        <v>0</v>
      </c>
      <c r="W145" s="127">
        <f t="shared" si="139"/>
        <v>0</v>
      </c>
      <c r="X145" s="127">
        <f t="shared" si="139"/>
        <v>0</v>
      </c>
      <c r="Y145" s="127">
        <f t="shared" si="139"/>
        <v>0</v>
      </c>
      <c r="Z145" s="127">
        <f t="shared" si="139"/>
        <v>0</v>
      </c>
      <c r="AA145" s="127">
        <f t="shared" si="139"/>
        <v>0</v>
      </c>
      <c r="AB145" s="127">
        <f t="shared" si="139"/>
        <v>0</v>
      </c>
      <c r="AC145" s="127">
        <f t="shared" si="139"/>
        <v>0</v>
      </c>
      <c r="AD145" s="127">
        <f t="shared" si="139"/>
        <v>0</v>
      </c>
      <c r="AE145" s="127">
        <f t="shared" si="139"/>
        <v>0</v>
      </c>
      <c r="AF145" s="127">
        <f t="shared" si="139"/>
        <v>0</v>
      </c>
      <c r="AG145" s="127">
        <f t="shared" si="139"/>
        <v>0</v>
      </c>
      <c r="AH145" s="127">
        <f t="shared" si="139"/>
        <v>0</v>
      </c>
      <c r="AI145" s="127">
        <f t="shared" si="139"/>
        <v>0</v>
      </c>
      <c r="AJ145" s="127">
        <f t="shared" si="139"/>
        <v>0</v>
      </c>
      <c r="AK145" s="127">
        <f t="shared" si="139"/>
        <v>0</v>
      </c>
      <c r="AL145" s="127">
        <f t="shared" si="139"/>
        <v>0</v>
      </c>
      <c r="AM145" s="127">
        <f t="shared" si="139"/>
        <v>0</v>
      </c>
      <c r="AN145" s="127">
        <f t="shared" si="139"/>
        <v>0</v>
      </c>
      <c r="AO145" s="127">
        <f t="shared" ref="AO145:AY145" si="140">IF(AND(AO$7&lt;&gt;0,AO$7&lt;&gt;"",AO$13&lt;&gt;0,AO$13&lt;&gt;""),(AO31/AO$13*AO$129)/AO$7,0)</f>
        <v>0</v>
      </c>
      <c r="AP145" s="127">
        <f t="shared" si="140"/>
        <v>0</v>
      </c>
      <c r="AQ145" s="127">
        <f t="shared" si="140"/>
        <v>0</v>
      </c>
      <c r="AR145" s="127">
        <f t="shared" si="140"/>
        <v>0</v>
      </c>
      <c r="AS145" s="127">
        <f t="shared" si="140"/>
        <v>0</v>
      </c>
      <c r="AT145" s="127">
        <f t="shared" si="140"/>
        <v>0</v>
      </c>
      <c r="AU145" s="127">
        <f t="shared" si="140"/>
        <v>0</v>
      </c>
      <c r="AV145" s="127">
        <f t="shared" si="140"/>
        <v>0</v>
      </c>
      <c r="AW145" s="127">
        <f t="shared" si="140"/>
        <v>0</v>
      </c>
      <c r="AX145" s="127">
        <f t="shared" si="140"/>
        <v>0</v>
      </c>
      <c r="AY145" s="127">
        <f t="shared" si="140"/>
        <v>0</v>
      </c>
      <c r="AZ145" s="127">
        <f t="shared" ref="AZ145:BK145" si="141">IF(AND(AZ$7&lt;&gt;0,AZ$7&lt;&gt;"",AZ$13&lt;&gt;0,AZ$13&lt;&gt;""),(AZ31/AZ$13*AZ$129)/AZ$7,0)</f>
        <v>0</v>
      </c>
      <c r="BA145" s="127">
        <f t="shared" si="141"/>
        <v>0</v>
      </c>
      <c r="BB145" s="127">
        <f t="shared" si="141"/>
        <v>0</v>
      </c>
      <c r="BC145" s="127">
        <f t="shared" si="141"/>
        <v>0</v>
      </c>
      <c r="BD145" s="127">
        <f t="shared" si="141"/>
        <v>0</v>
      </c>
      <c r="BE145" s="127">
        <f t="shared" si="141"/>
        <v>0</v>
      </c>
      <c r="BF145" s="127">
        <f t="shared" si="141"/>
        <v>0</v>
      </c>
      <c r="BG145" s="127">
        <f t="shared" si="141"/>
        <v>0</v>
      </c>
      <c r="BH145" s="127">
        <f t="shared" si="141"/>
        <v>0</v>
      </c>
      <c r="BI145" s="127">
        <f t="shared" si="141"/>
        <v>0</v>
      </c>
      <c r="BJ145" s="127">
        <f t="shared" si="141"/>
        <v>0</v>
      </c>
      <c r="BK145" s="127">
        <f t="shared" si="141"/>
        <v>0</v>
      </c>
      <c r="BL145" s="136">
        <f t="shared" ref="BL145" si="142">IF(AND(BL$7&lt;&gt;0,BL$7&lt;&gt;"",BL$13&lt;&gt;0,BL$13&lt;&gt;""),(BL31/BL$13*BL$129)/BL$7,0)</f>
        <v>0</v>
      </c>
      <c r="BN145" s="187">
        <f t="shared" si="80"/>
        <v>0</v>
      </c>
      <c r="BO145" s="30">
        <f t="shared" si="81"/>
        <v>0</v>
      </c>
    </row>
    <row r="146" spans="1:67" ht="18.75" hidden="1" outlineLevel="1" x14ac:dyDescent="0.4">
      <c r="A146" s="288">
        <v>0</v>
      </c>
      <c r="B146" s="104">
        <f>Atividades!$A$13</f>
        <v>0</v>
      </c>
      <c r="C146" s="97" t="str">
        <f>IF(Atividades!B21&lt;&gt;0, Atividades!B21, "")</f>
        <v/>
      </c>
      <c r="D146" s="147" t="str">
        <f t="shared" si="118"/>
        <v/>
      </c>
      <c r="E146" s="127">
        <f t="shared" ref="E146:AN146" si="143">IF(AND(E$7&lt;&gt;0,E$7&lt;&gt;"",E$13&lt;&gt;0,E$13&lt;&gt;""),(E32/E$13*E$129)/E$7,0)</f>
        <v>0</v>
      </c>
      <c r="F146" s="127">
        <f t="shared" si="143"/>
        <v>0</v>
      </c>
      <c r="G146" s="127">
        <f t="shared" si="143"/>
        <v>0</v>
      </c>
      <c r="H146" s="127">
        <f t="shared" si="143"/>
        <v>0</v>
      </c>
      <c r="I146" s="127">
        <f t="shared" si="143"/>
        <v>0</v>
      </c>
      <c r="J146" s="127">
        <f t="shared" si="143"/>
        <v>0</v>
      </c>
      <c r="K146" s="127">
        <f t="shared" si="143"/>
        <v>0</v>
      </c>
      <c r="L146" s="127">
        <f t="shared" si="143"/>
        <v>0</v>
      </c>
      <c r="M146" s="127">
        <f t="shared" si="143"/>
        <v>0</v>
      </c>
      <c r="N146" s="127">
        <f t="shared" si="143"/>
        <v>0</v>
      </c>
      <c r="O146" s="127">
        <f t="shared" si="143"/>
        <v>0</v>
      </c>
      <c r="P146" s="127">
        <f t="shared" si="143"/>
        <v>0</v>
      </c>
      <c r="Q146" s="127">
        <f t="shared" si="143"/>
        <v>0</v>
      </c>
      <c r="R146" s="127">
        <f t="shared" si="143"/>
        <v>0</v>
      </c>
      <c r="S146" s="127">
        <f t="shared" si="143"/>
        <v>0</v>
      </c>
      <c r="T146" s="127">
        <f t="shared" si="143"/>
        <v>0</v>
      </c>
      <c r="U146" s="127">
        <f t="shared" si="143"/>
        <v>0</v>
      </c>
      <c r="V146" s="127">
        <f t="shared" si="143"/>
        <v>0</v>
      </c>
      <c r="W146" s="127">
        <f t="shared" si="143"/>
        <v>0</v>
      </c>
      <c r="X146" s="127">
        <f t="shared" si="143"/>
        <v>0</v>
      </c>
      <c r="Y146" s="127">
        <f t="shared" si="143"/>
        <v>0</v>
      </c>
      <c r="Z146" s="127">
        <f t="shared" si="143"/>
        <v>0</v>
      </c>
      <c r="AA146" s="127">
        <f t="shared" si="143"/>
        <v>0</v>
      </c>
      <c r="AB146" s="127">
        <f t="shared" si="143"/>
        <v>0</v>
      </c>
      <c r="AC146" s="127">
        <f t="shared" si="143"/>
        <v>0</v>
      </c>
      <c r="AD146" s="127">
        <f t="shared" si="143"/>
        <v>0</v>
      </c>
      <c r="AE146" s="127">
        <f t="shared" si="143"/>
        <v>0</v>
      </c>
      <c r="AF146" s="127">
        <f t="shared" si="143"/>
        <v>0</v>
      </c>
      <c r="AG146" s="127">
        <f t="shared" si="143"/>
        <v>0</v>
      </c>
      <c r="AH146" s="127">
        <f t="shared" si="143"/>
        <v>0</v>
      </c>
      <c r="AI146" s="127">
        <f t="shared" si="143"/>
        <v>0</v>
      </c>
      <c r="AJ146" s="127">
        <f t="shared" si="143"/>
        <v>0</v>
      </c>
      <c r="AK146" s="127">
        <f t="shared" si="143"/>
        <v>0</v>
      </c>
      <c r="AL146" s="127">
        <f t="shared" si="143"/>
        <v>0</v>
      </c>
      <c r="AM146" s="127">
        <f t="shared" si="143"/>
        <v>0</v>
      </c>
      <c r="AN146" s="127">
        <f t="shared" si="143"/>
        <v>0</v>
      </c>
      <c r="AO146" s="127">
        <f t="shared" ref="AO146:AY146" si="144">IF(AND(AO$7&lt;&gt;0,AO$7&lt;&gt;"",AO$13&lt;&gt;0,AO$13&lt;&gt;""),(AO32/AO$13*AO$129)/AO$7,0)</f>
        <v>0</v>
      </c>
      <c r="AP146" s="127">
        <f t="shared" si="144"/>
        <v>0</v>
      </c>
      <c r="AQ146" s="127">
        <f t="shared" si="144"/>
        <v>0</v>
      </c>
      <c r="AR146" s="127">
        <f t="shared" si="144"/>
        <v>0</v>
      </c>
      <c r="AS146" s="127">
        <f t="shared" si="144"/>
        <v>0</v>
      </c>
      <c r="AT146" s="127">
        <f t="shared" si="144"/>
        <v>0</v>
      </c>
      <c r="AU146" s="127">
        <f t="shared" si="144"/>
        <v>0</v>
      </c>
      <c r="AV146" s="127">
        <f t="shared" si="144"/>
        <v>0</v>
      </c>
      <c r="AW146" s="127">
        <f t="shared" si="144"/>
        <v>0</v>
      </c>
      <c r="AX146" s="127">
        <f t="shared" si="144"/>
        <v>0</v>
      </c>
      <c r="AY146" s="127">
        <f t="shared" si="144"/>
        <v>0</v>
      </c>
      <c r="AZ146" s="127">
        <f t="shared" ref="AZ146:BK146" si="145">IF(AND(AZ$7&lt;&gt;0,AZ$7&lt;&gt;"",AZ$13&lt;&gt;0,AZ$13&lt;&gt;""),(AZ32/AZ$13*AZ$129)/AZ$7,0)</f>
        <v>0</v>
      </c>
      <c r="BA146" s="127">
        <f t="shared" si="145"/>
        <v>0</v>
      </c>
      <c r="BB146" s="127">
        <f t="shared" si="145"/>
        <v>0</v>
      </c>
      <c r="BC146" s="127">
        <f t="shared" si="145"/>
        <v>0</v>
      </c>
      <c r="BD146" s="127">
        <f t="shared" si="145"/>
        <v>0</v>
      </c>
      <c r="BE146" s="127">
        <f t="shared" si="145"/>
        <v>0</v>
      </c>
      <c r="BF146" s="127">
        <f t="shared" si="145"/>
        <v>0</v>
      </c>
      <c r="BG146" s="127">
        <f t="shared" si="145"/>
        <v>0</v>
      </c>
      <c r="BH146" s="127">
        <f t="shared" si="145"/>
        <v>0</v>
      </c>
      <c r="BI146" s="127">
        <f t="shared" si="145"/>
        <v>0</v>
      </c>
      <c r="BJ146" s="127">
        <f t="shared" si="145"/>
        <v>0</v>
      </c>
      <c r="BK146" s="127">
        <f t="shared" si="145"/>
        <v>0</v>
      </c>
      <c r="BL146" s="136">
        <f t="shared" ref="BL146" si="146">IF(AND(BL$7&lt;&gt;0,BL$7&lt;&gt;"",BL$13&lt;&gt;0,BL$13&lt;&gt;""),(BL32/BL$13*BL$129)/BL$7,0)</f>
        <v>0</v>
      </c>
      <c r="BN146" s="187">
        <f t="shared" si="80"/>
        <v>0</v>
      </c>
      <c r="BO146" s="30">
        <f t="shared" si="81"/>
        <v>0</v>
      </c>
    </row>
    <row r="147" spans="1:67" ht="18.75" hidden="1" outlineLevel="1" x14ac:dyDescent="0.4">
      <c r="A147" s="288">
        <v>0</v>
      </c>
      <c r="B147" s="104">
        <f>Atividades!$A$13</f>
        <v>0</v>
      </c>
      <c r="C147" s="97" t="str">
        <f>IF(Atividades!B22&lt;&gt;0, Atividades!B22, "")</f>
        <v/>
      </c>
      <c r="D147" s="147" t="str">
        <f t="shared" si="118"/>
        <v/>
      </c>
      <c r="E147" s="127">
        <f t="shared" ref="E147:AN147" si="147">IF(AND(E$7&lt;&gt;0,E$7&lt;&gt;"",E$13&lt;&gt;0,E$13&lt;&gt;""),(E33/E$13*E$129)/E$7,0)</f>
        <v>0</v>
      </c>
      <c r="F147" s="127">
        <f t="shared" si="147"/>
        <v>0</v>
      </c>
      <c r="G147" s="127">
        <f t="shared" si="147"/>
        <v>0</v>
      </c>
      <c r="H147" s="127">
        <f t="shared" si="147"/>
        <v>0</v>
      </c>
      <c r="I147" s="127">
        <f t="shared" si="147"/>
        <v>0</v>
      </c>
      <c r="J147" s="127">
        <f t="shared" si="147"/>
        <v>0</v>
      </c>
      <c r="K147" s="127">
        <f t="shared" si="147"/>
        <v>0</v>
      </c>
      <c r="L147" s="127">
        <f t="shared" si="147"/>
        <v>0</v>
      </c>
      <c r="M147" s="127">
        <f t="shared" si="147"/>
        <v>0</v>
      </c>
      <c r="N147" s="127">
        <f t="shared" si="147"/>
        <v>0</v>
      </c>
      <c r="O147" s="127">
        <f t="shared" si="147"/>
        <v>0</v>
      </c>
      <c r="P147" s="127">
        <f t="shared" si="147"/>
        <v>0</v>
      </c>
      <c r="Q147" s="127">
        <f t="shared" si="147"/>
        <v>0</v>
      </c>
      <c r="R147" s="127">
        <f t="shared" si="147"/>
        <v>0</v>
      </c>
      <c r="S147" s="127">
        <f t="shared" si="147"/>
        <v>0</v>
      </c>
      <c r="T147" s="127">
        <f t="shared" si="147"/>
        <v>0</v>
      </c>
      <c r="U147" s="127">
        <f t="shared" si="147"/>
        <v>0</v>
      </c>
      <c r="V147" s="127">
        <f t="shared" si="147"/>
        <v>0</v>
      </c>
      <c r="W147" s="127">
        <f t="shared" si="147"/>
        <v>0</v>
      </c>
      <c r="X147" s="127">
        <f t="shared" si="147"/>
        <v>0</v>
      </c>
      <c r="Y147" s="127">
        <f t="shared" si="147"/>
        <v>0</v>
      </c>
      <c r="Z147" s="127">
        <f t="shared" si="147"/>
        <v>0</v>
      </c>
      <c r="AA147" s="127">
        <f t="shared" si="147"/>
        <v>0</v>
      </c>
      <c r="AB147" s="127">
        <f t="shared" si="147"/>
        <v>0</v>
      </c>
      <c r="AC147" s="127">
        <f t="shared" si="147"/>
        <v>0</v>
      </c>
      <c r="AD147" s="127">
        <f t="shared" si="147"/>
        <v>0</v>
      </c>
      <c r="AE147" s="127">
        <f t="shared" si="147"/>
        <v>0</v>
      </c>
      <c r="AF147" s="127">
        <f t="shared" si="147"/>
        <v>0</v>
      </c>
      <c r="AG147" s="127">
        <f t="shared" si="147"/>
        <v>0</v>
      </c>
      <c r="AH147" s="127">
        <f t="shared" si="147"/>
        <v>0</v>
      </c>
      <c r="AI147" s="127">
        <f t="shared" si="147"/>
        <v>0</v>
      </c>
      <c r="AJ147" s="127">
        <f t="shared" si="147"/>
        <v>0</v>
      </c>
      <c r="AK147" s="127">
        <f t="shared" si="147"/>
        <v>0</v>
      </c>
      <c r="AL147" s="127">
        <f t="shared" si="147"/>
        <v>0</v>
      </c>
      <c r="AM147" s="127">
        <f t="shared" si="147"/>
        <v>0</v>
      </c>
      <c r="AN147" s="127">
        <f t="shared" si="147"/>
        <v>0</v>
      </c>
      <c r="AO147" s="127">
        <f t="shared" ref="AO147:AY147" si="148">IF(AND(AO$7&lt;&gt;0,AO$7&lt;&gt;"",AO$13&lt;&gt;0,AO$13&lt;&gt;""),(AO33/AO$13*AO$129)/AO$7,0)</f>
        <v>0</v>
      </c>
      <c r="AP147" s="127">
        <f t="shared" si="148"/>
        <v>0</v>
      </c>
      <c r="AQ147" s="127">
        <f t="shared" si="148"/>
        <v>0</v>
      </c>
      <c r="AR147" s="127">
        <f t="shared" si="148"/>
        <v>0</v>
      </c>
      <c r="AS147" s="127">
        <f t="shared" si="148"/>
        <v>0</v>
      </c>
      <c r="AT147" s="127">
        <f t="shared" si="148"/>
        <v>0</v>
      </c>
      <c r="AU147" s="127">
        <f t="shared" si="148"/>
        <v>0</v>
      </c>
      <c r="AV147" s="127">
        <f t="shared" si="148"/>
        <v>0</v>
      </c>
      <c r="AW147" s="127">
        <f t="shared" si="148"/>
        <v>0</v>
      </c>
      <c r="AX147" s="127">
        <f t="shared" si="148"/>
        <v>0</v>
      </c>
      <c r="AY147" s="127">
        <f t="shared" si="148"/>
        <v>0</v>
      </c>
      <c r="AZ147" s="127">
        <f t="shared" ref="AZ147:BK147" si="149">IF(AND(AZ$7&lt;&gt;0,AZ$7&lt;&gt;"",AZ$13&lt;&gt;0,AZ$13&lt;&gt;""),(AZ33/AZ$13*AZ$129)/AZ$7,0)</f>
        <v>0</v>
      </c>
      <c r="BA147" s="127">
        <f t="shared" si="149"/>
        <v>0</v>
      </c>
      <c r="BB147" s="127">
        <f t="shared" si="149"/>
        <v>0</v>
      </c>
      <c r="BC147" s="127">
        <f t="shared" si="149"/>
        <v>0</v>
      </c>
      <c r="BD147" s="127">
        <f t="shared" si="149"/>
        <v>0</v>
      </c>
      <c r="BE147" s="127">
        <f t="shared" si="149"/>
        <v>0</v>
      </c>
      <c r="BF147" s="127">
        <f t="shared" si="149"/>
        <v>0</v>
      </c>
      <c r="BG147" s="127">
        <f t="shared" si="149"/>
        <v>0</v>
      </c>
      <c r="BH147" s="127">
        <f t="shared" si="149"/>
        <v>0</v>
      </c>
      <c r="BI147" s="127">
        <f t="shared" si="149"/>
        <v>0</v>
      </c>
      <c r="BJ147" s="127">
        <f t="shared" si="149"/>
        <v>0</v>
      </c>
      <c r="BK147" s="127">
        <f t="shared" si="149"/>
        <v>0</v>
      </c>
      <c r="BL147" s="136">
        <f t="shared" ref="BL147" si="150">IF(AND(BL$7&lt;&gt;0,BL$7&lt;&gt;"",BL$13&lt;&gt;0,BL$13&lt;&gt;""),(BL33/BL$13*BL$129)/BL$7,0)</f>
        <v>0</v>
      </c>
      <c r="BN147" s="187">
        <f t="shared" si="80"/>
        <v>0</v>
      </c>
      <c r="BO147" s="30">
        <f t="shared" si="81"/>
        <v>0</v>
      </c>
    </row>
    <row r="148" spans="1:67" ht="18.75" hidden="1" outlineLevel="1" x14ac:dyDescent="0.4">
      <c r="A148" s="288">
        <v>0</v>
      </c>
      <c r="B148" s="104">
        <f>Atividades!$A$13</f>
        <v>0</v>
      </c>
      <c r="C148" s="97" t="str">
        <f>IF(Atividades!B23&lt;&gt;0, Atividades!B23, "")</f>
        <v/>
      </c>
      <c r="D148" s="147" t="str">
        <f t="shared" si="118"/>
        <v/>
      </c>
      <c r="E148" s="127">
        <f t="shared" ref="E148:AN148" si="151">IF(AND(E$7&lt;&gt;0,E$7&lt;&gt;"",E$13&lt;&gt;0,E$13&lt;&gt;""),(E34/E$13*E$129)/E$7,0)</f>
        <v>0</v>
      </c>
      <c r="F148" s="127">
        <f t="shared" si="151"/>
        <v>0</v>
      </c>
      <c r="G148" s="127">
        <f t="shared" si="151"/>
        <v>0</v>
      </c>
      <c r="H148" s="127">
        <f t="shared" si="151"/>
        <v>0</v>
      </c>
      <c r="I148" s="127">
        <f t="shared" si="151"/>
        <v>0</v>
      </c>
      <c r="J148" s="127">
        <f t="shared" si="151"/>
        <v>0</v>
      </c>
      <c r="K148" s="127">
        <f t="shared" si="151"/>
        <v>0</v>
      </c>
      <c r="L148" s="127">
        <f t="shared" si="151"/>
        <v>0</v>
      </c>
      <c r="M148" s="127">
        <f t="shared" si="151"/>
        <v>0</v>
      </c>
      <c r="N148" s="127">
        <f t="shared" si="151"/>
        <v>0</v>
      </c>
      <c r="O148" s="127">
        <f t="shared" si="151"/>
        <v>0</v>
      </c>
      <c r="P148" s="127">
        <f t="shared" si="151"/>
        <v>0</v>
      </c>
      <c r="Q148" s="127">
        <f t="shared" si="151"/>
        <v>0</v>
      </c>
      <c r="R148" s="127">
        <f t="shared" si="151"/>
        <v>0</v>
      </c>
      <c r="S148" s="127">
        <f t="shared" si="151"/>
        <v>0</v>
      </c>
      <c r="T148" s="127">
        <f t="shared" si="151"/>
        <v>0</v>
      </c>
      <c r="U148" s="127">
        <f t="shared" si="151"/>
        <v>0</v>
      </c>
      <c r="V148" s="127">
        <f t="shared" si="151"/>
        <v>0</v>
      </c>
      <c r="W148" s="127">
        <f t="shared" si="151"/>
        <v>0</v>
      </c>
      <c r="X148" s="127">
        <f t="shared" si="151"/>
        <v>0</v>
      </c>
      <c r="Y148" s="127">
        <f t="shared" si="151"/>
        <v>0</v>
      </c>
      <c r="Z148" s="127">
        <f t="shared" si="151"/>
        <v>0</v>
      </c>
      <c r="AA148" s="127">
        <f t="shared" si="151"/>
        <v>0</v>
      </c>
      <c r="AB148" s="127">
        <f t="shared" si="151"/>
        <v>0</v>
      </c>
      <c r="AC148" s="127">
        <f t="shared" si="151"/>
        <v>0</v>
      </c>
      <c r="AD148" s="127">
        <f t="shared" si="151"/>
        <v>0</v>
      </c>
      <c r="AE148" s="127">
        <f t="shared" si="151"/>
        <v>0</v>
      </c>
      <c r="AF148" s="127">
        <f t="shared" si="151"/>
        <v>0</v>
      </c>
      <c r="AG148" s="127">
        <f t="shared" si="151"/>
        <v>0</v>
      </c>
      <c r="AH148" s="127">
        <f t="shared" si="151"/>
        <v>0</v>
      </c>
      <c r="AI148" s="127">
        <f t="shared" si="151"/>
        <v>0</v>
      </c>
      <c r="AJ148" s="127">
        <f t="shared" si="151"/>
        <v>0</v>
      </c>
      <c r="AK148" s="127">
        <f t="shared" si="151"/>
        <v>0</v>
      </c>
      <c r="AL148" s="127">
        <f t="shared" si="151"/>
        <v>0</v>
      </c>
      <c r="AM148" s="127">
        <f t="shared" si="151"/>
        <v>0</v>
      </c>
      <c r="AN148" s="127">
        <f t="shared" si="151"/>
        <v>0</v>
      </c>
      <c r="AO148" s="127">
        <f t="shared" ref="AO148:AY148" si="152">IF(AND(AO$7&lt;&gt;0,AO$7&lt;&gt;"",AO$13&lt;&gt;0,AO$13&lt;&gt;""),(AO34/AO$13*AO$129)/AO$7,0)</f>
        <v>0</v>
      </c>
      <c r="AP148" s="127">
        <f t="shared" si="152"/>
        <v>0</v>
      </c>
      <c r="AQ148" s="127">
        <f t="shared" si="152"/>
        <v>0</v>
      </c>
      <c r="AR148" s="127">
        <f t="shared" si="152"/>
        <v>0</v>
      </c>
      <c r="AS148" s="127">
        <f t="shared" si="152"/>
        <v>0</v>
      </c>
      <c r="AT148" s="127">
        <f t="shared" si="152"/>
        <v>0</v>
      </c>
      <c r="AU148" s="127">
        <f t="shared" si="152"/>
        <v>0</v>
      </c>
      <c r="AV148" s="127">
        <f t="shared" si="152"/>
        <v>0</v>
      </c>
      <c r="AW148" s="127">
        <f t="shared" si="152"/>
        <v>0</v>
      </c>
      <c r="AX148" s="127">
        <f t="shared" si="152"/>
        <v>0</v>
      </c>
      <c r="AY148" s="127">
        <f t="shared" si="152"/>
        <v>0</v>
      </c>
      <c r="AZ148" s="127">
        <f t="shared" ref="AZ148:BK148" si="153">IF(AND(AZ$7&lt;&gt;0,AZ$7&lt;&gt;"",AZ$13&lt;&gt;0,AZ$13&lt;&gt;""),(AZ34/AZ$13*AZ$129)/AZ$7,0)</f>
        <v>0</v>
      </c>
      <c r="BA148" s="127">
        <f t="shared" si="153"/>
        <v>0</v>
      </c>
      <c r="BB148" s="127">
        <f t="shared" si="153"/>
        <v>0</v>
      </c>
      <c r="BC148" s="127">
        <f t="shared" si="153"/>
        <v>0</v>
      </c>
      <c r="BD148" s="127">
        <f t="shared" si="153"/>
        <v>0</v>
      </c>
      <c r="BE148" s="127">
        <f t="shared" si="153"/>
        <v>0</v>
      </c>
      <c r="BF148" s="127">
        <f t="shared" si="153"/>
        <v>0</v>
      </c>
      <c r="BG148" s="127">
        <f t="shared" si="153"/>
        <v>0</v>
      </c>
      <c r="BH148" s="127">
        <f t="shared" si="153"/>
        <v>0</v>
      </c>
      <c r="BI148" s="127">
        <f t="shared" si="153"/>
        <v>0</v>
      </c>
      <c r="BJ148" s="127">
        <f t="shared" si="153"/>
        <v>0</v>
      </c>
      <c r="BK148" s="127">
        <f t="shared" si="153"/>
        <v>0</v>
      </c>
      <c r="BL148" s="136">
        <f t="shared" ref="BL148" si="154">IF(AND(BL$7&lt;&gt;0,BL$7&lt;&gt;"",BL$13&lt;&gt;0,BL$13&lt;&gt;""),(BL34/BL$13*BL$129)/BL$7,0)</f>
        <v>0</v>
      </c>
      <c r="BN148" s="187">
        <f t="shared" si="80"/>
        <v>0</v>
      </c>
      <c r="BO148" s="30">
        <f t="shared" si="81"/>
        <v>0</v>
      </c>
    </row>
    <row r="149" spans="1:67" ht="19.5" hidden="1" outlineLevel="1" thickBot="1" x14ac:dyDescent="0.45">
      <c r="A149" s="288">
        <v>0</v>
      </c>
      <c r="B149" s="105">
        <f>Atividades!$A$13</f>
        <v>0</v>
      </c>
      <c r="C149" s="98" t="str">
        <f>IF(Atividades!B24&lt;&gt;0, Atividades!B24, "")</f>
        <v/>
      </c>
      <c r="D149" s="148" t="str">
        <f t="shared" si="118"/>
        <v/>
      </c>
      <c r="E149" s="138">
        <f t="shared" ref="E149:AN149" si="155">IF(AND(E$7&lt;&gt;0,E$7&lt;&gt;"",E$13&lt;&gt;0,E$13&lt;&gt;""),(E35/E$13*E$129)/E$7,0)</f>
        <v>0</v>
      </c>
      <c r="F149" s="138">
        <f t="shared" si="155"/>
        <v>0</v>
      </c>
      <c r="G149" s="138">
        <f t="shared" si="155"/>
        <v>0</v>
      </c>
      <c r="H149" s="138">
        <f t="shared" si="155"/>
        <v>0</v>
      </c>
      <c r="I149" s="138">
        <f t="shared" si="155"/>
        <v>0</v>
      </c>
      <c r="J149" s="138">
        <f t="shared" si="155"/>
        <v>0</v>
      </c>
      <c r="K149" s="138">
        <f t="shared" si="155"/>
        <v>0</v>
      </c>
      <c r="L149" s="138">
        <f t="shared" si="155"/>
        <v>0</v>
      </c>
      <c r="M149" s="138">
        <f t="shared" si="155"/>
        <v>0</v>
      </c>
      <c r="N149" s="138">
        <f t="shared" si="155"/>
        <v>0</v>
      </c>
      <c r="O149" s="138">
        <f t="shared" si="155"/>
        <v>0</v>
      </c>
      <c r="P149" s="138">
        <f t="shared" si="155"/>
        <v>0</v>
      </c>
      <c r="Q149" s="138">
        <f t="shared" si="155"/>
        <v>0</v>
      </c>
      <c r="R149" s="138">
        <f t="shared" si="155"/>
        <v>0</v>
      </c>
      <c r="S149" s="138">
        <f t="shared" si="155"/>
        <v>0</v>
      </c>
      <c r="T149" s="138">
        <f t="shared" si="155"/>
        <v>0</v>
      </c>
      <c r="U149" s="138">
        <f t="shared" si="155"/>
        <v>0</v>
      </c>
      <c r="V149" s="138">
        <f t="shared" si="155"/>
        <v>0</v>
      </c>
      <c r="W149" s="138">
        <f t="shared" si="155"/>
        <v>0</v>
      </c>
      <c r="X149" s="138">
        <f t="shared" si="155"/>
        <v>0</v>
      </c>
      <c r="Y149" s="138">
        <f t="shared" si="155"/>
        <v>0</v>
      </c>
      <c r="Z149" s="138">
        <f t="shared" si="155"/>
        <v>0</v>
      </c>
      <c r="AA149" s="138">
        <f t="shared" si="155"/>
        <v>0</v>
      </c>
      <c r="AB149" s="138">
        <f t="shared" si="155"/>
        <v>0</v>
      </c>
      <c r="AC149" s="138">
        <f t="shared" si="155"/>
        <v>0</v>
      </c>
      <c r="AD149" s="138">
        <f t="shared" si="155"/>
        <v>0</v>
      </c>
      <c r="AE149" s="138">
        <f t="shared" si="155"/>
        <v>0</v>
      </c>
      <c r="AF149" s="138">
        <f t="shared" si="155"/>
        <v>0</v>
      </c>
      <c r="AG149" s="138">
        <f t="shared" si="155"/>
        <v>0</v>
      </c>
      <c r="AH149" s="138">
        <f t="shared" si="155"/>
        <v>0</v>
      </c>
      <c r="AI149" s="138">
        <f t="shared" si="155"/>
        <v>0</v>
      </c>
      <c r="AJ149" s="138">
        <f t="shared" si="155"/>
        <v>0</v>
      </c>
      <c r="AK149" s="138">
        <f t="shared" si="155"/>
        <v>0</v>
      </c>
      <c r="AL149" s="138">
        <f t="shared" si="155"/>
        <v>0</v>
      </c>
      <c r="AM149" s="138">
        <f t="shared" si="155"/>
        <v>0</v>
      </c>
      <c r="AN149" s="138">
        <f t="shared" si="155"/>
        <v>0</v>
      </c>
      <c r="AO149" s="138">
        <f t="shared" ref="AO149:AY149" si="156">IF(AND(AO$7&lt;&gt;0,AO$7&lt;&gt;"",AO$13&lt;&gt;0,AO$13&lt;&gt;""),(AO35/AO$13*AO$129)/AO$7,0)</f>
        <v>0</v>
      </c>
      <c r="AP149" s="138">
        <f t="shared" si="156"/>
        <v>0</v>
      </c>
      <c r="AQ149" s="138">
        <f t="shared" si="156"/>
        <v>0</v>
      </c>
      <c r="AR149" s="138">
        <f t="shared" si="156"/>
        <v>0</v>
      </c>
      <c r="AS149" s="138">
        <f t="shared" si="156"/>
        <v>0</v>
      </c>
      <c r="AT149" s="138">
        <f t="shared" si="156"/>
        <v>0</v>
      </c>
      <c r="AU149" s="138">
        <f t="shared" si="156"/>
        <v>0</v>
      </c>
      <c r="AV149" s="138">
        <f t="shared" si="156"/>
        <v>0</v>
      </c>
      <c r="AW149" s="138">
        <f t="shared" si="156"/>
        <v>0</v>
      </c>
      <c r="AX149" s="138">
        <f t="shared" si="156"/>
        <v>0</v>
      </c>
      <c r="AY149" s="138">
        <f t="shared" si="156"/>
        <v>0</v>
      </c>
      <c r="AZ149" s="138">
        <f t="shared" ref="AZ149:BK149" si="157">IF(AND(AZ$7&lt;&gt;0,AZ$7&lt;&gt;"",AZ$13&lt;&gt;0,AZ$13&lt;&gt;""),(AZ35/AZ$13*AZ$129)/AZ$7,0)</f>
        <v>0</v>
      </c>
      <c r="BA149" s="138">
        <f t="shared" si="157"/>
        <v>0</v>
      </c>
      <c r="BB149" s="138">
        <f t="shared" si="157"/>
        <v>0</v>
      </c>
      <c r="BC149" s="138">
        <f t="shared" si="157"/>
        <v>0</v>
      </c>
      <c r="BD149" s="138">
        <f t="shared" si="157"/>
        <v>0</v>
      </c>
      <c r="BE149" s="138">
        <f t="shared" si="157"/>
        <v>0</v>
      </c>
      <c r="BF149" s="138">
        <f t="shared" si="157"/>
        <v>0</v>
      </c>
      <c r="BG149" s="138">
        <f t="shared" si="157"/>
        <v>0</v>
      </c>
      <c r="BH149" s="138">
        <f t="shared" si="157"/>
        <v>0</v>
      </c>
      <c r="BI149" s="138">
        <f t="shared" si="157"/>
        <v>0</v>
      </c>
      <c r="BJ149" s="138">
        <f t="shared" si="157"/>
        <v>0</v>
      </c>
      <c r="BK149" s="138">
        <f t="shared" si="157"/>
        <v>0</v>
      </c>
      <c r="BL149" s="139">
        <f t="shared" ref="BL149" si="158">IF(AND(BL$7&lt;&gt;0,BL$7&lt;&gt;"",BL$13&lt;&gt;0,BL$13&lt;&gt;""),(BL35/BL$13*BL$129)/BL$7,0)</f>
        <v>0</v>
      </c>
      <c r="BN149" s="187">
        <f t="shared" si="80"/>
        <v>0</v>
      </c>
      <c r="BO149" s="30">
        <f t="shared" si="81"/>
        <v>0</v>
      </c>
    </row>
    <row r="150" spans="1:67" ht="18.75" hidden="1" outlineLevel="1" x14ac:dyDescent="0.4">
      <c r="A150" s="288">
        <v>0</v>
      </c>
      <c r="B150" s="104">
        <f>Atividades!$A$25</f>
        <v>0</v>
      </c>
      <c r="C150" s="135" t="str">
        <f>IF(Atividades!B27&lt;&gt;0, Atividades!B27, "")</f>
        <v/>
      </c>
      <c r="D150" s="160" t="str">
        <f t="shared" ref="D150:D159" si="159">D37</f>
        <v/>
      </c>
      <c r="E150" s="121">
        <f t="shared" ref="E150:AN150" si="160">IF(AND(E$7&lt;&gt;0,E$7&lt;&gt;"",E$13&lt;&gt;0,E$13&lt;&gt;""),(E37/E$13*E$129)/E$7,0)</f>
        <v>0</v>
      </c>
      <c r="F150" s="121">
        <f t="shared" si="160"/>
        <v>0</v>
      </c>
      <c r="G150" s="121">
        <f t="shared" si="160"/>
        <v>0</v>
      </c>
      <c r="H150" s="121">
        <f t="shared" si="160"/>
        <v>0</v>
      </c>
      <c r="I150" s="121">
        <f t="shared" si="160"/>
        <v>0</v>
      </c>
      <c r="J150" s="121">
        <f t="shared" si="160"/>
        <v>0</v>
      </c>
      <c r="K150" s="121">
        <f t="shared" si="160"/>
        <v>0</v>
      </c>
      <c r="L150" s="121">
        <f t="shared" si="160"/>
        <v>0</v>
      </c>
      <c r="M150" s="121">
        <f t="shared" si="160"/>
        <v>0</v>
      </c>
      <c r="N150" s="121">
        <f t="shared" si="160"/>
        <v>0</v>
      </c>
      <c r="O150" s="121">
        <f t="shared" si="160"/>
        <v>0</v>
      </c>
      <c r="P150" s="121">
        <f t="shared" si="160"/>
        <v>0</v>
      </c>
      <c r="Q150" s="121">
        <f t="shared" si="160"/>
        <v>0</v>
      </c>
      <c r="R150" s="121">
        <f t="shared" si="160"/>
        <v>0</v>
      </c>
      <c r="S150" s="121">
        <f t="shared" si="160"/>
        <v>0</v>
      </c>
      <c r="T150" s="121">
        <f t="shared" si="160"/>
        <v>0</v>
      </c>
      <c r="U150" s="121">
        <f t="shared" si="160"/>
        <v>0</v>
      </c>
      <c r="V150" s="121">
        <f t="shared" si="160"/>
        <v>0</v>
      </c>
      <c r="W150" s="121">
        <f t="shared" si="160"/>
        <v>0</v>
      </c>
      <c r="X150" s="121">
        <f t="shared" si="160"/>
        <v>0</v>
      </c>
      <c r="Y150" s="121">
        <f t="shared" si="160"/>
        <v>0</v>
      </c>
      <c r="Z150" s="121">
        <f t="shared" si="160"/>
        <v>0</v>
      </c>
      <c r="AA150" s="121">
        <f t="shared" si="160"/>
        <v>0</v>
      </c>
      <c r="AB150" s="121">
        <f t="shared" si="160"/>
        <v>0</v>
      </c>
      <c r="AC150" s="121">
        <f t="shared" si="160"/>
        <v>0</v>
      </c>
      <c r="AD150" s="121">
        <f t="shared" si="160"/>
        <v>0</v>
      </c>
      <c r="AE150" s="121">
        <f t="shared" si="160"/>
        <v>0</v>
      </c>
      <c r="AF150" s="121">
        <f t="shared" si="160"/>
        <v>0</v>
      </c>
      <c r="AG150" s="121">
        <f t="shared" si="160"/>
        <v>0</v>
      </c>
      <c r="AH150" s="121">
        <f t="shared" si="160"/>
        <v>0</v>
      </c>
      <c r="AI150" s="121">
        <f t="shared" si="160"/>
        <v>0</v>
      </c>
      <c r="AJ150" s="121">
        <f t="shared" si="160"/>
        <v>0</v>
      </c>
      <c r="AK150" s="121">
        <f t="shared" si="160"/>
        <v>0</v>
      </c>
      <c r="AL150" s="121">
        <f t="shared" si="160"/>
        <v>0</v>
      </c>
      <c r="AM150" s="121">
        <f t="shared" si="160"/>
        <v>0</v>
      </c>
      <c r="AN150" s="121">
        <f t="shared" si="160"/>
        <v>0</v>
      </c>
      <c r="AO150" s="121">
        <f t="shared" ref="AO150:AY150" si="161">IF(AND(AO$7&lt;&gt;0,AO$7&lt;&gt;"",AO$13&lt;&gt;0,AO$13&lt;&gt;""),(AO37/AO$13*AO$129)/AO$7,0)</f>
        <v>0</v>
      </c>
      <c r="AP150" s="121">
        <f t="shared" si="161"/>
        <v>0</v>
      </c>
      <c r="AQ150" s="121">
        <f t="shared" si="161"/>
        <v>0</v>
      </c>
      <c r="AR150" s="121">
        <f t="shared" si="161"/>
        <v>0</v>
      </c>
      <c r="AS150" s="121">
        <f t="shared" si="161"/>
        <v>0</v>
      </c>
      <c r="AT150" s="121">
        <f t="shared" si="161"/>
        <v>0</v>
      </c>
      <c r="AU150" s="121">
        <f t="shared" si="161"/>
        <v>0</v>
      </c>
      <c r="AV150" s="121">
        <f t="shared" si="161"/>
        <v>0</v>
      </c>
      <c r="AW150" s="121">
        <f t="shared" si="161"/>
        <v>0</v>
      </c>
      <c r="AX150" s="121">
        <f t="shared" si="161"/>
        <v>0</v>
      </c>
      <c r="AY150" s="121">
        <f t="shared" si="161"/>
        <v>0</v>
      </c>
      <c r="AZ150" s="121">
        <f t="shared" ref="AZ150:BK150" si="162">IF(AND(AZ$7&lt;&gt;0,AZ$7&lt;&gt;"",AZ$13&lt;&gt;0,AZ$13&lt;&gt;""),(AZ37/AZ$13*AZ$129)/AZ$7,0)</f>
        <v>0</v>
      </c>
      <c r="BA150" s="121">
        <f t="shared" si="162"/>
        <v>0</v>
      </c>
      <c r="BB150" s="121">
        <f t="shared" si="162"/>
        <v>0</v>
      </c>
      <c r="BC150" s="121">
        <f t="shared" si="162"/>
        <v>0</v>
      </c>
      <c r="BD150" s="121">
        <f t="shared" si="162"/>
        <v>0</v>
      </c>
      <c r="BE150" s="121">
        <f t="shared" si="162"/>
        <v>0</v>
      </c>
      <c r="BF150" s="121">
        <f t="shared" si="162"/>
        <v>0</v>
      </c>
      <c r="BG150" s="121">
        <f t="shared" si="162"/>
        <v>0</v>
      </c>
      <c r="BH150" s="121">
        <f t="shared" si="162"/>
        <v>0</v>
      </c>
      <c r="BI150" s="121">
        <f t="shared" si="162"/>
        <v>0</v>
      </c>
      <c r="BJ150" s="121">
        <f t="shared" si="162"/>
        <v>0</v>
      </c>
      <c r="BK150" s="121">
        <f t="shared" si="162"/>
        <v>0</v>
      </c>
      <c r="BL150" s="137">
        <f t="shared" ref="BL150" si="163">IF(AND(BL$7&lt;&gt;0,BL$7&lt;&gt;"",BL$13&lt;&gt;0,BL$13&lt;&gt;""),(BL37/BL$13*BL$129)/BL$7,0)</f>
        <v>0</v>
      </c>
      <c r="BN150" s="187">
        <f t="shared" si="80"/>
        <v>0</v>
      </c>
      <c r="BO150" s="30">
        <f t="shared" si="81"/>
        <v>0</v>
      </c>
    </row>
    <row r="151" spans="1:67" ht="18.75" hidden="1" outlineLevel="1" x14ac:dyDescent="0.4">
      <c r="A151" s="288">
        <v>0</v>
      </c>
      <c r="B151" s="125">
        <f>Atividades!$A$25</f>
        <v>0</v>
      </c>
      <c r="C151" s="97" t="str">
        <f>IF(Atividades!B28&lt;&gt;0, Atividades!B28, "")</f>
        <v/>
      </c>
      <c r="D151" s="147" t="str">
        <f t="shared" si="159"/>
        <v/>
      </c>
      <c r="E151" s="127">
        <f t="shared" ref="E151:AN151" si="164">IF(AND(E$7&lt;&gt;0,E$7&lt;&gt;"",E$13&lt;&gt;0,E$13&lt;&gt;""),(E38/E$13*E$129)/E$7,0)</f>
        <v>0</v>
      </c>
      <c r="F151" s="127">
        <f t="shared" si="164"/>
        <v>0</v>
      </c>
      <c r="G151" s="127">
        <f t="shared" si="164"/>
        <v>0</v>
      </c>
      <c r="H151" s="127">
        <f t="shared" si="164"/>
        <v>0</v>
      </c>
      <c r="I151" s="127">
        <f t="shared" si="164"/>
        <v>0</v>
      </c>
      <c r="J151" s="127">
        <f t="shared" si="164"/>
        <v>0</v>
      </c>
      <c r="K151" s="127">
        <f t="shared" si="164"/>
        <v>0</v>
      </c>
      <c r="L151" s="127">
        <f t="shared" si="164"/>
        <v>0</v>
      </c>
      <c r="M151" s="127">
        <f t="shared" si="164"/>
        <v>0</v>
      </c>
      <c r="N151" s="127">
        <f t="shared" si="164"/>
        <v>0</v>
      </c>
      <c r="O151" s="127">
        <f t="shared" si="164"/>
        <v>0</v>
      </c>
      <c r="P151" s="127">
        <f t="shared" si="164"/>
        <v>0</v>
      </c>
      <c r="Q151" s="127">
        <f t="shared" si="164"/>
        <v>0</v>
      </c>
      <c r="R151" s="127">
        <f t="shared" si="164"/>
        <v>0</v>
      </c>
      <c r="S151" s="127">
        <f t="shared" si="164"/>
        <v>0</v>
      </c>
      <c r="T151" s="127">
        <f t="shared" si="164"/>
        <v>0</v>
      </c>
      <c r="U151" s="127">
        <f t="shared" si="164"/>
        <v>0</v>
      </c>
      <c r="V151" s="127">
        <f t="shared" si="164"/>
        <v>0</v>
      </c>
      <c r="W151" s="127">
        <f t="shared" si="164"/>
        <v>0</v>
      </c>
      <c r="X151" s="127">
        <f t="shared" si="164"/>
        <v>0</v>
      </c>
      <c r="Y151" s="127">
        <f t="shared" si="164"/>
        <v>0</v>
      </c>
      <c r="Z151" s="127">
        <f t="shared" si="164"/>
        <v>0</v>
      </c>
      <c r="AA151" s="127">
        <f t="shared" si="164"/>
        <v>0</v>
      </c>
      <c r="AB151" s="127">
        <f t="shared" si="164"/>
        <v>0</v>
      </c>
      <c r="AC151" s="127">
        <f t="shared" si="164"/>
        <v>0</v>
      </c>
      <c r="AD151" s="127">
        <f t="shared" si="164"/>
        <v>0</v>
      </c>
      <c r="AE151" s="127">
        <f t="shared" si="164"/>
        <v>0</v>
      </c>
      <c r="AF151" s="127">
        <f t="shared" si="164"/>
        <v>0</v>
      </c>
      <c r="AG151" s="127">
        <f t="shared" si="164"/>
        <v>0</v>
      </c>
      <c r="AH151" s="127">
        <f t="shared" si="164"/>
        <v>0</v>
      </c>
      <c r="AI151" s="127">
        <f t="shared" si="164"/>
        <v>0</v>
      </c>
      <c r="AJ151" s="127">
        <f t="shared" si="164"/>
        <v>0</v>
      </c>
      <c r="AK151" s="127">
        <f t="shared" si="164"/>
        <v>0</v>
      </c>
      <c r="AL151" s="127">
        <f t="shared" si="164"/>
        <v>0</v>
      </c>
      <c r="AM151" s="127">
        <f t="shared" si="164"/>
        <v>0</v>
      </c>
      <c r="AN151" s="127">
        <f t="shared" si="164"/>
        <v>0</v>
      </c>
      <c r="AO151" s="127">
        <f t="shared" ref="AO151:AY151" si="165">IF(AND(AO$7&lt;&gt;0,AO$7&lt;&gt;"",AO$13&lt;&gt;0,AO$13&lt;&gt;""),(AO38/AO$13*AO$129)/AO$7,0)</f>
        <v>0</v>
      </c>
      <c r="AP151" s="127">
        <f t="shared" si="165"/>
        <v>0</v>
      </c>
      <c r="AQ151" s="127">
        <f t="shared" si="165"/>
        <v>0</v>
      </c>
      <c r="AR151" s="127">
        <f t="shared" si="165"/>
        <v>0</v>
      </c>
      <c r="AS151" s="127">
        <f t="shared" si="165"/>
        <v>0</v>
      </c>
      <c r="AT151" s="127">
        <f t="shared" si="165"/>
        <v>0</v>
      </c>
      <c r="AU151" s="127">
        <f t="shared" si="165"/>
        <v>0</v>
      </c>
      <c r="AV151" s="127">
        <f t="shared" si="165"/>
        <v>0</v>
      </c>
      <c r="AW151" s="127">
        <f t="shared" si="165"/>
        <v>0</v>
      </c>
      <c r="AX151" s="127">
        <f t="shared" si="165"/>
        <v>0</v>
      </c>
      <c r="AY151" s="127">
        <f t="shared" si="165"/>
        <v>0</v>
      </c>
      <c r="AZ151" s="127">
        <f t="shared" ref="AZ151:BK151" si="166">IF(AND(AZ$7&lt;&gt;0,AZ$7&lt;&gt;"",AZ$13&lt;&gt;0,AZ$13&lt;&gt;""),(AZ38/AZ$13*AZ$129)/AZ$7,0)</f>
        <v>0</v>
      </c>
      <c r="BA151" s="127">
        <f t="shared" si="166"/>
        <v>0</v>
      </c>
      <c r="BB151" s="127">
        <f t="shared" si="166"/>
        <v>0</v>
      </c>
      <c r="BC151" s="127">
        <f t="shared" si="166"/>
        <v>0</v>
      </c>
      <c r="BD151" s="127">
        <f t="shared" si="166"/>
        <v>0</v>
      </c>
      <c r="BE151" s="127">
        <f t="shared" si="166"/>
        <v>0</v>
      </c>
      <c r="BF151" s="127">
        <f t="shared" si="166"/>
        <v>0</v>
      </c>
      <c r="BG151" s="127">
        <f t="shared" si="166"/>
        <v>0</v>
      </c>
      <c r="BH151" s="127">
        <f t="shared" si="166"/>
        <v>0</v>
      </c>
      <c r="BI151" s="127">
        <f t="shared" si="166"/>
        <v>0</v>
      </c>
      <c r="BJ151" s="127">
        <f t="shared" si="166"/>
        <v>0</v>
      </c>
      <c r="BK151" s="127">
        <f t="shared" si="166"/>
        <v>0</v>
      </c>
      <c r="BL151" s="136">
        <f t="shared" ref="BL151" si="167">IF(AND(BL$7&lt;&gt;0,BL$7&lt;&gt;"",BL$13&lt;&gt;0,BL$13&lt;&gt;""),(BL38/BL$13*BL$129)/BL$7,0)</f>
        <v>0</v>
      </c>
      <c r="BN151" s="187">
        <f t="shared" si="80"/>
        <v>0</v>
      </c>
      <c r="BO151" s="30">
        <f t="shared" si="81"/>
        <v>0</v>
      </c>
    </row>
    <row r="152" spans="1:67" ht="18.75" hidden="1" outlineLevel="1" x14ac:dyDescent="0.4">
      <c r="A152" s="288">
        <v>0</v>
      </c>
      <c r="B152" s="125">
        <f>Atividades!$A$25</f>
        <v>0</v>
      </c>
      <c r="C152" s="97" t="str">
        <f>IF(Atividades!B29&lt;&gt;0, Atividades!B29, "")</f>
        <v/>
      </c>
      <c r="D152" s="147" t="str">
        <f t="shared" si="159"/>
        <v/>
      </c>
      <c r="E152" s="127">
        <f t="shared" ref="E152:AN152" si="168">IF(AND(E$7&lt;&gt;0,E$7&lt;&gt;"",E$13&lt;&gt;0,E$13&lt;&gt;""),(E39/E$13*E$129)/E$7,0)</f>
        <v>0</v>
      </c>
      <c r="F152" s="127">
        <f t="shared" si="168"/>
        <v>0</v>
      </c>
      <c r="G152" s="127">
        <f t="shared" si="168"/>
        <v>0</v>
      </c>
      <c r="H152" s="127">
        <f t="shared" si="168"/>
        <v>0</v>
      </c>
      <c r="I152" s="127">
        <f t="shared" si="168"/>
        <v>0</v>
      </c>
      <c r="J152" s="127">
        <f t="shared" si="168"/>
        <v>0</v>
      </c>
      <c r="K152" s="127">
        <f t="shared" si="168"/>
        <v>0</v>
      </c>
      <c r="L152" s="127">
        <f t="shared" si="168"/>
        <v>0</v>
      </c>
      <c r="M152" s="127">
        <f t="shared" si="168"/>
        <v>0</v>
      </c>
      <c r="N152" s="127">
        <f t="shared" si="168"/>
        <v>0</v>
      </c>
      <c r="O152" s="127">
        <f t="shared" si="168"/>
        <v>0</v>
      </c>
      <c r="P152" s="127">
        <f t="shared" si="168"/>
        <v>0</v>
      </c>
      <c r="Q152" s="127">
        <f t="shared" si="168"/>
        <v>0</v>
      </c>
      <c r="R152" s="127">
        <f t="shared" si="168"/>
        <v>0</v>
      </c>
      <c r="S152" s="127">
        <f t="shared" si="168"/>
        <v>0</v>
      </c>
      <c r="T152" s="127">
        <f t="shared" si="168"/>
        <v>0</v>
      </c>
      <c r="U152" s="127">
        <f t="shared" si="168"/>
        <v>0</v>
      </c>
      <c r="V152" s="127">
        <f t="shared" si="168"/>
        <v>0</v>
      </c>
      <c r="W152" s="127">
        <f t="shared" si="168"/>
        <v>0</v>
      </c>
      <c r="X152" s="127">
        <f t="shared" si="168"/>
        <v>0</v>
      </c>
      <c r="Y152" s="127">
        <f t="shared" si="168"/>
        <v>0</v>
      </c>
      <c r="Z152" s="127">
        <f t="shared" si="168"/>
        <v>0</v>
      </c>
      <c r="AA152" s="127">
        <f t="shared" si="168"/>
        <v>0</v>
      </c>
      <c r="AB152" s="127">
        <f t="shared" si="168"/>
        <v>0</v>
      </c>
      <c r="AC152" s="127">
        <f t="shared" si="168"/>
        <v>0</v>
      </c>
      <c r="AD152" s="127">
        <f t="shared" si="168"/>
        <v>0</v>
      </c>
      <c r="AE152" s="127">
        <f t="shared" si="168"/>
        <v>0</v>
      </c>
      <c r="AF152" s="127">
        <f t="shared" si="168"/>
        <v>0</v>
      </c>
      <c r="AG152" s="127">
        <f t="shared" si="168"/>
        <v>0</v>
      </c>
      <c r="AH152" s="127">
        <f t="shared" si="168"/>
        <v>0</v>
      </c>
      <c r="AI152" s="127">
        <f t="shared" si="168"/>
        <v>0</v>
      </c>
      <c r="AJ152" s="127">
        <f t="shared" si="168"/>
        <v>0</v>
      </c>
      <c r="AK152" s="127">
        <f t="shared" si="168"/>
        <v>0</v>
      </c>
      <c r="AL152" s="127">
        <f t="shared" si="168"/>
        <v>0</v>
      </c>
      <c r="AM152" s="127">
        <f t="shared" si="168"/>
        <v>0</v>
      </c>
      <c r="AN152" s="127">
        <f t="shared" si="168"/>
        <v>0</v>
      </c>
      <c r="AO152" s="127">
        <f t="shared" ref="AO152:AY152" si="169">IF(AND(AO$7&lt;&gt;0,AO$7&lt;&gt;"",AO$13&lt;&gt;0,AO$13&lt;&gt;""),(AO39/AO$13*AO$129)/AO$7,0)</f>
        <v>0</v>
      </c>
      <c r="AP152" s="127">
        <f t="shared" si="169"/>
        <v>0</v>
      </c>
      <c r="AQ152" s="127">
        <f t="shared" si="169"/>
        <v>0</v>
      </c>
      <c r="AR152" s="127">
        <f t="shared" si="169"/>
        <v>0</v>
      </c>
      <c r="AS152" s="127">
        <f t="shared" si="169"/>
        <v>0</v>
      </c>
      <c r="AT152" s="127">
        <f t="shared" si="169"/>
        <v>0</v>
      </c>
      <c r="AU152" s="127">
        <f t="shared" si="169"/>
        <v>0</v>
      </c>
      <c r="AV152" s="127">
        <f t="shared" si="169"/>
        <v>0</v>
      </c>
      <c r="AW152" s="127">
        <f t="shared" si="169"/>
        <v>0</v>
      </c>
      <c r="AX152" s="127">
        <f t="shared" si="169"/>
        <v>0</v>
      </c>
      <c r="AY152" s="127">
        <f t="shared" si="169"/>
        <v>0</v>
      </c>
      <c r="AZ152" s="127">
        <f t="shared" ref="AZ152:BK152" si="170">IF(AND(AZ$7&lt;&gt;0,AZ$7&lt;&gt;"",AZ$13&lt;&gt;0,AZ$13&lt;&gt;""),(AZ39/AZ$13*AZ$129)/AZ$7,0)</f>
        <v>0</v>
      </c>
      <c r="BA152" s="127">
        <f t="shared" si="170"/>
        <v>0</v>
      </c>
      <c r="BB152" s="127">
        <f t="shared" si="170"/>
        <v>0</v>
      </c>
      <c r="BC152" s="127">
        <f t="shared" si="170"/>
        <v>0</v>
      </c>
      <c r="BD152" s="127">
        <f t="shared" si="170"/>
        <v>0</v>
      </c>
      <c r="BE152" s="127">
        <f t="shared" si="170"/>
        <v>0</v>
      </c>
      <c r="BF152" s="127">
        <f t="shared" si="170"/>
        <v>0</v>
      </c>
      <c r="BG152" s="127">
        <f t="shared" si="170"/>
        <v>0</v>
      </c>
      <c r="BH152" s="127">
        <f t="shared" si="170"/>
        <v>0</v>
      </c>
      <c r="BI152" s="127">
        <f t="shared" si="170"/>
        <v>0</v>
      </c>
      <c r="BJ152" s="127">
        <f t="shared" si="170"/>
        <v>0</v>
      </c>
      <c r="BK152" s="127">
        <f t="shared" si="170"/>
        <v>0</v>
      </c>
      <c r="BL152" s="136">
        <f t="shared" ref="BL152" si="171">IF(AND(BL$7&lt;&gt;0,BL$7&lt;&gt;"",BL$13&lt;&gt;0,BL$13&lt;&gt;""),(BL39/BL$13*BL$129)/BL$7,0)</f>
        <v>0</v>
      </c>
      <c r="BN152" s="187">
        <f t="shared" si="80"/>
        <v>0</v>
      </c>
      <c r="BO152" s="30">
        <f t="shared" si="81"/>
        <v>0</v>
      </c>
    </row>
    <row r="153" spans="1:67" ht="18.75" hidden="1" outlineLevel="1" x14ac:dyDescent="0.4">
      <c r="A153" s="288">
        <v>0</v>
      </c>
      <c r="B153" s="125">
        <f>Atividades!$A$25</f>
        <v>0</v>
      </c>
      <c r="C153" s="124" t="str">
        <f>IF(Atividades!B30&lt;&gt;0, Atividades!B30, "")</f>
        <v/>
      </c>
      <c r="D153" s="147" t="str">
        <f t="shared" si="159"/>
        <v/>
      </c>
      <c r="E153" s="127">
        <f t="shared" ref="E153:AN153" si="172">IF(AND(E$7&lt;&gt;0,E$7&lt;&gt;"",E$13&lt;&gt;0,E$13&lt;&gt;""),(E40/E$13*E$129)/E$7,0)</f>
        <v>0</v>
      </c>
      <c r="F153" s="127">
        <f t="shared" si="172"/>
        <v>0</v>
      </c>
      <c r="G153" s="127">
        <f t="shared" si="172"/>
        <v>0</v>
      </c>
      <c r="H153" s="127">
        <f t="shared" si="172"/>
        <v>0</v>
      </c>
      <c r="I153" s="127">
        <f t="shared" si="172"/>
        <v>0</v>
      </c>
      <c r="J153" s="127">
        <f t="shared" si="172"/>
        <v>0</v>
      </c>
      <c r="K153" s="127">
        <f t="shared" si="172"/>
        <v>0</v>
      </c>
      <c r="L153" s="127">
        <f t="shared" si="172"/>
        <v>0</v>
      </c>
      <c r="M153" s="127">
        <f t="shared" si="172"/>
        <v>0</v>
      </c>
      <c r="N153" s="127">
        <f t="shared" si="172"/>
        <v>0</v>
      </c>
      <c r="O153" s="127">
        <f t="shared" si="172"/>
        <v>0</v>
      </c>
      <c r="P153" s="127">
        <f t="shared" si="172"/>
        <v>0</v>
      </c>
      <c r="Q153" s="127">
        <f t="shared" si="172"/>
        <v>0</v>
      </c>
      <c r="R153" s="127">
        <f t="shared" si="172"/>
        <v>0</v>
      </c>
      <c r="S153" s="127">
        <f t="shared" si="172"/>
        <v>0</v>
      </c>
      <c r="T153" s="127">
        <f t="shared" si="172"/>
        <v>0</v>
      </c>
      <c r="U153" s="127">
        <f t="shared" si="172"/>
        <v>0</v>
      </c>
      <c r="V153" s="127">
        <f t="shared" si="172"/>
        <v>0</v>
      </c>
      <c r="W153" s="127">
        <f t="shared" si="172"/>
        <v>0</v>
      </c>
      <c r="X153" s="127">
        <f t="shared" si="172"/>
        <v>0</v>
      </c>
      <c r="Y153" s="127">
        <f t="shared" si="172"/>
        <v>0</v>
      </c>
      <c r="Z153" s="127">
        <f t="shared" si="172"/>
        <v>0</v>
      </c>
      <c r="AA153" s="127">
        <f t="shared" si="172"/>
        <v>0</v>
      </c>
      <c r="AB153" s="127">
        <f t="shared" si="172"/>
        <v>0</v>
      </c>
      <c r="AC153" s="127">
        <f t="shared" si="172"/>
        <v>0</v>
      </c>
      <c r="AD153" s="127">
        <f t="shared" si="172"/>
        <v>0</v>
      </c>
      <c r="AE153" s="127">
        <f t="shared" si="172"/>
        <v>0</v>
      </c>
      <c r="AF153" s="127">
        <f t="shared" si="172"/>
        <v>0</v>
      </c>
      <c r="AG153" s="127">
        <f t="shared" si="172"/>
        <v>0</v>
      </c>
      <c r="AH153" s="127">
        <f t="shared" si="172"/>
        <v>0</v>
      </c>
      <c r="AI153" s="127">
        <f t="shared" si="172"/>
        <v>0</v>
      </c>
      <c r="AJ153" s="127">
        <f t="shared" si="172"/>
        <v>0</v>
      </c>
      <c r="AK153" s="127">
        <f t="shared" si="172"/>
        <v>0</v>
      </c>
      <c r="AL153" s="127">
        <f t="shared" si="172"/>
        <v>0</v>
      </c>
      <c r="AM153" s="127">
        <f t="shared" si="172"/>
        <v>0</v>
      </c>
      <c r="AN153" s="127">
        <f t="shared" si="172"/>
        <v>0</v>
      </c>
      <c r="AO153" s="127">
        <f t="shared" ref="AO153:AY153" si="173">IF(AND(AO$7&lt;&gt;0,AO$7&lt;&gt;"",AO$13&lt;&gt;0,AO$13&lt;&gt;""),(AO40/AO$13*AO$129)/AO$7,0)</f>
        <v>0</v>
      </c>
      <c r="AP153" s="127">
        <f t="shared" si="173"/>
        <v>0</v>
      </c>
      <c r="AQ153" s="127">
        <f t="shared" si="173"/>
        <v>0</v>
      </c>
      <c r="AR153" s="127">
        <f t="shared" si="173"/>
        <v>0</v>
      </c>
      <c r="AS153" s="127">
        <f t="shared" si="173"/>
        <v>0</v>
      </c>
      <c r="AT153" s="127">
        <f t="shared" si="173"/>
        <v>0</v>
      </c>
      <c r="AU153" s="127">
        <f t="shared" si="173"/>
        <v>0</v>
      </c>
      <c r="AV153" s="127">
        <f t="shared" si="173"/>
        <v>0</v>
      </c>
      <c r="AW153" s="127">
        <f t="shared" si="173"/>
        <v>0</v>
      </c>
      <c r="AX153" s="127">
        <f t="shared" si="173"/>
        <v>0</v>
      </c>
      <c r="AY153" s="127">
        <f t="shared" si="173"/>
        <v>0</v>
      </c>
      <c r="AZ153" s="127">
        <f t="shared" ref="AZ153:BK153" si="174">IF(AND(AZ$7&lt;&gt;0,AZ$7&lt;&gt;"",AZ$13&lt;&gt;0,AZ$13&lt;&gt;""),(AZ40/AZ$13*AZ$129)/AZ$7,0)</f>
        <v>0</v>
      </c>
      <c r="BA153" s="127">
        <f t="shared" si="174"/>
        <v>0</v>
      </c>
      <c r="BB153" s="127">
        <f t="shared" si="174"/>
        <v>0</v>
      </c>
      <c r="BC153" s="127">
        <f t="shared" si="174"/>
        <v>0</v>
      </c>
      <c r="BD153" s="127">
        <f t="shared" si="174"/>
        <v>0</v>
      </c>
      <c r="BE153" s="127">
        <f t="shared" si="174"/>
        <v>0</v>
      </c>
      <c r="BF153" s="127">
        <f t="shared" si="174"/>
        <v>0</v>
      </c>
      <c r="BG153" s="127">
        <f t="shared" si="174"/>
        <v>0</v>
      </c>
      <c r="BH153" s="127">
        <f t="shared" si="174"/>
        <v>0</v>
      </c>
      <c r="BI153" s="127">
        <f t="shared" si="174"/>
        <v>0</v>
      </c>
      <c r="BJ153" s="127">
        <f t="shared" si="174"/>
        <v>0</v>
      </c>
      <c r="BK153" s="127">
        <f t="shared" si="174"/>
        <v>0</v>
      </c>
      <c r="BL153" s="136">
        <f t="shared" ref="BL153" si="175">IF(AND(BL$7&lt;&gt;0,BL$7&lt;&gt;"",BL$13&lt;&gt;0,BL$13&lt;&gt;""),(BL40/BL$13*BL$129)/BL$7,0)</f>
        <v>0</v>
      </c>
      <c r="BN153" s="187">
        <f t="shared" si="80"/>
        <v>0</v>
      </c>
      <c r="BO153" s="30">
        <f t="shared" si="81"/>
        <v>0</v>
      </c>
    </row>
    <row r="154" spans="1:67" ht="18.75" hidden="1" outlineLevel="1" x14ac:dyDescent="0.4">
      <c r="A154" s="288">
        <v>0</v>
      </c>
      <c r="B154" s="125">
        <f>Atividades!$A$25</f>
        <v>0</v>
      </c>
      <c r="C154" s="124" t="str">
        <f>IF(Atividades!B31&lt;&gt;0, Atividades!B31, "")</f>
        <v/>
      </c>
      <c r="D154" s="147" t="str">
        <f t="shared" si="159"/>
        <v/>
      </c>
      <c r="E154" s="127">
        <f t="shared" ref="E154:AN154" si="176">IF(AND(E$7&lt;&gt;0,E$7&lt;&gt;"",E$13&lt;&gt;0,E$13&lt;&gt;""),(E41/E$13*E$129)/E$7,0)</f>
        <v>0</v>
      </c>
      <c r="F154" s="127">
        <f t="shared" si="176"/>
        <v>0</v>
      </c>
      <c r="G154" s="127">
        <f t="shared" si="176"/>
        <v>0</v>
      </c>
      <c r="H154" s="127">
        <f t="shared" si="176"/>
        <v>0</v>
      </c>
      <c r="I154" s="127">
        <f t="shared" si="176"/>
        <v>0</v>
      </c>
      <c r="J154" s="127">
        <f t="shared" si="176"/>
        <v>0</v>
      </c>
      <c r="K154" s="127">
        <f t="shared" si="176"/>
        <v>0</v>
      </c>
      <c r="L154" s="127">
        <f t="shared" si="176"/>
        <v>0</v>
      </c>
      <c r="M154" s="127">
        <f t="shared" si="176"/>
        <v>0</v>
      </c>
      <c r="N154" s="127">
        <f t="shared" si="176"/>
        <v>0</v>
      </c>
      <c r="O154" s="127">
        <f t="shared" si="176"/>
        <v>0</v>
      </c>
      <c r="P154" s="127">
        <f t="shared" si="176"/>
        <v>0</v>
      </c>
      <c r="Q154" s="127">
        <f t="shared" si="176"/>
        <v>0</v>
      </c>
      <c r="R154" s="127">
        <f t="shared" si="176"/>
        <v>0</v>
      </c>
      <c r="S154" s="127">
        <f t="shared" si="176"/>
        <v>0</v>
      </c>
      <c r="T154" s="127">
        <f t="shared" si="176"/>
        <v>0</v>
      </c>
      <c r="U154" s="127">
        <f t="shared" si="176"/>
        <v>0</v>
      </c>
      <c r="V154" s="127">
        <f t="shared" si="176"/>
        <v>0</v>
      </c>
      <c r="W154" s="127">
        <f t="shared" si="176"/>
        <v>0</v>
      </c>
      <c r="X154" s="127">
        <f t="shared" si="176"/>
        <v>0</v>
      </c>
      <c r="Y154" s="127">
        <f t="shared" si="176"/>
        <v>0</v>
      </c>
      <c r="Z154" s="127">
        <f t="shared" si="176"/>
        <v>0</v>
      </c>
      <c r="AA154" s="127">
        <f t="shared" si="176"/>
        <v>0</v>
      </c>
      <c r="AB154" s="127">
        <f t="shared" si="176"/>
        <v>0</v>
      </c>
      <c r="AC154" s="127">
        <f t="shared" si="176"/>
        <v>0</v>
      </c>
      <c r="AD154" s="127">
        <f t="shared" si="176"/>
        <v>0</v>
      </c>
      <c r="AE154" s="127">
        <f t="shared" si="176"/>
        <v>0</v>
      </c>
      <c r="AF154" s="127">
        <f t="shared" si="176"/>
        <v>0</v>
      </c>
      <c r="AG154" s="127">
        <f t="shared" si="176"/>
        <v>0</v>
      </c>
      <c r="AH154" s="127">
        <f t="shared" si="176"/>
        <v>0</v>
      </c>
      <c r="AI154" s="127">
        <f t="shared" si="176"/>
        <v>0</v>
      </c>
      <c r="AJ154" s="127">
        <f t="shared" si="176"/>
        <v>0</v>
      </c>
      <c r="AK154" s="127">
        <f t="shared" si="176"/>
        <v>0</v>
      </c>
      <c r="AL154" s="127">
        <f t="shared" si="176"/>
        <v>0</v>
      </c>
      <c r="AM154" s="127">
        <f t="shared" si="176"/>
        <v>0</v>
      </c>
      <c r="AN154" s="127">
        <f t="shared" si="176"/>
        <v>0</v>
      </c>
      <c r="AO154" s="127">
        <f t="shared" ref="AO154:AY154" si="177">IF(AND(AO$7&lt;&gt;0,AO$7&lt;&gt;"",AO$13&lt;&gt;0,AO$13&lt;&gt;""),(AO41/AO$13*AO$129)/AO$7,0)</f>
        <v>0</v>
      </c>
      <c r="AP154" s="127">
        <f t="shared" si="177"/>
        <v>0</v>
      </c>
      <c r="AQ154" s="127">
        <f t="shared" si="177"/>
        <v>0</v>
      </c>
      <c r="AR154" s="127">
        <f t="shared" si="177"/>
        <v>0</v>
      </c>
      <c r="AS154" s="127">
        <f t="shared" si="177"/>
        <v>0</v>
      </c>
      <c r="AT154" s="127">
        <f t="shared" si="177"/>
        <v>0</v>
      </c>
      <c r="AU154" s="127">
        <f t="shared" si="177"/>
        <v>0</v>
      </c>
      <c r="AV154" s="127">
        <f t="shared" si="177"/>
        <v>0</v>
      </c>
      <c r="AW154" s="127">
        <f t="shared" si="177"/>
        <v>0</v>
      </c>
      <c r="AX154" s="127">
        <f t="shared" si="177"/>
        <v>0</v>
      </c>
      <c r="AY154" s="127">
        <f t="shared" si="177"/>
        <v>0</v>
      </c>
      <c r="AZ154" s="127">
        <f t="shared" ref="AZ154:BK154" si="178">IF(AND(AZ$7&lt;&gt;0,AZ$7&lt;&gt;"",AZ$13&lt;&gt;0,AZ$13&lt;&gt;""),(AZ41/AZ$13*AZ$129)/AZ$7,0)</f>
        <v>0</v>
      </c>
      <c r="BA154" s="127">
        <f t="shared" si="178"/>
        <v>0</v>
      </c>
      <c r="BB154" s="127">
        <f t="shared" si="178"/>
        <v>0</v>
      </c>
      <c r="BC154" s="127">
        <f t="shared" si="178"/>
        <v>0</v>
      </c>
      <c r="BD154" s="127">
        <f t="shared" si="178"/>
        <v>0</v>
      </c>
      <c r="BE154" s="127">
        <f t="shared" si="178"/>
        <v>0</v>
      </c>
      <c r="BF154" s="127">
        <f t="shared" si="178"/>
        <v>0</v>
      </c>
      <c r="BG154" s="127">
        <f t="shared" si="178"/>
        <v>0</v>
      </c>
      <c r="BH154" s="127">
        <f t="shared" si="178"/>
        <v>0</v>
      </c>
      <c r="BI154" s="127">
        <f t="shared" si="178"/>
        <v>0</v>
      </c>
      <c r="BJ154" s="127">
        <f t="shared" si="178"/>
        <v>0</v>
      </c>
      <c r="BK154" s="127">
        <f t="shared" si="178"/>
        <v>0</v>
      </c>
      <c r="BL154" s="136">
        <f t="shared" ref="BL154" si="179">IF(AND(BL$7&lt;&gt;0,BL$7&lt;&gt;"",BL$13&lt;&gt;0,BL$13&lt;&gt;""),(BL41/BL$13*BL$129)/BL$7,0)</f>
        <v>0</v>
      </c>
      <c r="BN154" s="187">
        <f t="shared" si="80"/>
        <v>0</v>
      </c>
      <c r="BO154" s="30">
        <f t="shared" si="81"/>
        <v>0</v>
      </c>
    </row>
    <row r="155" spans="1:67" ht="18.75" hidden="1" outlineLevel="1" x14ac:dyDescent="0.4">
      <c r="A155" s="288">
        <v>0</v>
      </c>
      <c r="B155" s="125">
        <f>Atividades!$A$25</f>
        <v>0</v>
      </c>
      <c r="C155" s="124" t="str">
        <f>IF(Atividades!B32&lt;&gt;0, Atividades!B32, "")</f>
        <v/>
      </c>
      <c r="D155" s="147" t="str">
        <f t="shared" si="159"/>
        <v/>
      </c>
      <c r="E155" s="127">
        <f t="shared" ref="E155:AN155" si="180">IF(AND(E$7&lt;&gt;0,E$7&lt;&gt;"",E$13&lt;&gt;0,E$13&lt;&gt;""),(E42/E$13*E$129)/E$7,0)</f>
        <v>0</v>
      </c>
      <c r="F155" s="127">
        <f t="shared" si="180"/>
        <v>0</v>
      </c>
      <c r="G155" s="127">
        <f t="shared" si="180"/>
        <v>0</v>
      </c>
      <c r="H155" s="127">
        <f t="shared" si="180"/>
        <v>0</v>
      </c>
      <c r="I155" s="127">
        <f t="shared" si="180"/>
        <v>0</v>
      </c>
      <c r="J155" s="127">
        <f t="shared" si="180"/>
        <v>0</v>
      </c>
      <c r="K155" s="127">
        <f t="shared" si="180"/>
        <v>0</v>
      </c>
      <c r="L155" s="127">
        <f t="shared" si="180"/>
        <v>0</v>
      </c>
      <c r="M155" s="127">
        <f t="shared" si="180"/>
        <v>0</v>
      </c>
      <c r="N155" s="127">
        <f t="shared" si="180"/>
        <v>0</v>
      </c>
      <c r="O155" s="127">
        <f t="shared" si="180"/>
        <v>0</v>
      </c>
      <c r="P155" s="127">
        <f t="shared" si="180"/>
        <v>0</v>
      </c>
      <c r="Q155" s="127">
        <f t="shared" si="180"/>
        <v>0</v>
      </c>
      <c r="R155" s="127">
        <f t="shared" si="180"/>
        <v>0</v>
      </c>
      <c r="S155" s="127">
        <f t="shared" si="180"/>
        <v>0</v>
      </c>
      <c r="T155" s="127">
        <f t="shared" si="180"/>
        <v>0</v>
      </c>
      <c r="U155" s="127">
        <f t="shared" si="180"/>
        <v>0</v>
      </c>
      <c r="V155" s="127">
        <f t="shared" si="180"/>
        <v>0</v>
      </c>
      <c r="W155" s="127">
        <f t="shared" si="180"/>
        <v>0</v>
      </c>
      <c r="X155" s="127">
        <f t="shared" si="180"/>
        <v>0</v>
      </c>
      <c r="Y155" s="127">
        <f t="shared" si="180"/>
        <v>0</v>
      </c>
      <c r="Z155" s="127">
        <f t="shared" si="180"/>
        <v>0</v>
      </c>
      <c r="AA155" s="127">
        <f t="shared" si="180"/>
        <v>0</v>
      </c>
      <c r="AB155" s="127">
        <f t="shared" si="180"/>
        <v>0</v>
      </c>
      <c r="AC155" s="127">
        <f t="shared" si="180"/>
        <v>0</v>
      </c>
      <c r="AD155" s="127">
        <f t="shared" si="180"/>
        <v>0</v>
      </c>
      <c r="AE155" s="127">
        <f t="shared" si="180"/>
        <v>0</v>
      </c>
      <c r="AF155" s="127">
        <f t="shared" si="180"/>
        <v>0</v>
      </c>
      <c r="AG155" s="127">
        <f t="shared" si="180"/>
        <v>0</v>
      </c>
      <c r="AH155" s="127">
        <f t="shared" si="180"/>
        <v>0</v>
      </c>
      <c r="AI155" s="127">
        <f t="shared" si="180"/>
        <v>0</v>
      </c>
      <c r="AJ155" s="127">
        <f t="shared" si="180"/>
        <v>0</v>
      </c>
      <c r="AK155" s="127">
        <f t="shared" si="180"/>
        <v>0</v>
      </c>
      <c r="AL155" s="127">
        <f t="shared" si="180"/>
        <v>0</v>
      </c>
      <c r="AM155" s="127">
        <f t="shared" si="180"/>
        <v>0</v>
      </c>
      <c r="AN155" s="127">
        <f t="shared" si="180"/>
        <v>0</v>
      </c>
      <c r="AO155" s="127">
        <f t="shared" ref="AO155:AY155" si="181">IF(AND(AO$7&lt;&gt;0,AO$7&lt;&gt;"",AO$13&lt;&gt;0,AO$13&lt;&gt;""),(AO42/AO$13*AO$129)/AO$7,0)</f>
        <v>0</v>
      </c>
      <c r="AP155" s="127">
        <f t="shared" si="181"/>
        <v>0</v>
      </c>
      <c r="AQ155" s="127">
        <f t="shared" si="181"/>
        <v>0</v>
      </c>
      <c r="AR155" s="127">
        <f t="shared" si="181"/>
        <v>0</v>
      </c>
      <c r="AS155" s="127">
        <f t="shared" si="181"/>
        <v>0</v>
      </c>
      <c r="AT155" s="127">
        <f t="shared" si="181"/>
        <v>0</v>
      </c>
      <c r="AU155" s="127">
        <f t="shared" si="181"/>
        <v>0</v>
      </c>
      <c r="AV155" s="127">
        <f t="shared" si="181"/>
        <v>0</v>
      </c>
      <c r="AW155" s="127">
        <f t="shared" si="181"/>
        <v>0</v>
      </c>
      <c r="AX155" s="127">
        <f t="shared" si="181"/>
        <v>0</v>
      </c>
      <c r="AY155" s="127">
        <f t="shared" si="181"/>
        <v>0</v>
      </c>
      <c r="AZ155" s="127">
        <f t="shared" ref="AZ155:BK155" si="182">IF(AND(AZ$7&lt;&gt;0,AZ$7&lt;&gt;"",AZ$13&lt;&gt;0,AZ$13&lt;&gt;""),(AZ42/AZ$13*AZ$129)/AZ$7,0)</f>
        <v>0</v>
      </c>
      <c r="BA155" s="127">
        <f t="shared" si="182"/>
        <v>0</v>
      </c>
      <c r="BB155" s="127">
        <f t="shared" si="182"/>
        <v>0</v>
      </c>
      <c r="BC155" s="127">
        <f t="shared" si="182"/>
        <v>0</v>
      </c>
      <c r="BD155" s="127">
        <f t="shared" si="182"/>
        <v>0</v>
      </c>
      <c r="BE155" s="127">
        <f t="shared" si="182"/>
        <v>0</v>
      </c>
      <c r="BF155" s="127">
        <f t="shared" si="182"/>
        <v>0</v>
      </c>
      <c r="BG155" s="127">
        <f t="shared" si="182"/>
        <v>0</v>
      </c>
      <c r="BH155" s="127">
        <f t="shared" si="182"/>
        <v>0</v>
      </c>
      <c r="BI155" s="127">
        <f t="shared" si="182"/>
        <v>0</v>
      </c>
      <c r="BJ155" s="127">
        <f t="shared" si="182"/>
        <v>0</v>
      </c>
      <c r="BK155" s="127">
        <f t="shared" si="182"/>
        <v>0</v>
      </c>
      <c r="BL155" s="136">
        <f t="shared" ref="BL155" si="183">IF(AND(BL$7&lt;&gt;0,BL$7&lt;&gt;"",BL$13&lt;&gt;0,BL$13&lt;&gt;""),(BL42/BL$13*BL$129)/BL$7,0)</f>
        <v>0</v>
      </c>
      <c r="BN155" s="187">
        <f t="shared" si="80"/>
        <v>0</v>
      </c>
      <c r="BO155" s="30">
        <f t="shared" si="81"/>
        <v>0</v>
      </c>
    </row>
    <row r="156" spans="1:67" ht="18.75" hidden="1" outlineLevel="1" x14ac:dyDescent="0.4">
      <c r="A156" s="288">
        <v>0</v>
      </c>
      <c r="B156" s="125">
        <f>Atividades!$A$25</f>
        <v>0</v>
      </c>
      <c r="C156" s="124" t="str">
        <f>IF(Atividades!B33&lt;&gt;0, Atividades!B33, "")</f>
        <v/>
      </c>
      <c r="D156" s="147" t="str">
        <f t="shared" si="159"/>
        <v/>
      </c>
      <c r="E156" s="127">
        <f t="shared" ref="E156:AN156" si="184">IF(AND(E$7&lt;&gt;0,E$7&lt;&gt;"",E$13&lt;&gt;0,E$13&lt;&gt;""),(E43/E$13*E$129)/E$7,0)</f>
        <v>0</v>
      </c>
      <c r="F156" s="127">
        <f t="shared" si="184"/>
        <v>0</v>
      </c>
      <c r="G156" s="127">
        <f t="shared" si="184"/>
        <v>0</v>
      </c>
      <c r="H156" s="127">
        <f t="shared" si="184"/>
        <v>0</v>
      </c>
      <c r="I156" s="127">
        <f t="shared" si="184"/>
        <v>0</v>
      </c>
      <c r="J156" s="127">
        <f t="shared" si="184"/>
        <v>0</v>
      </c>
      <c r="K156" s="127">
        <f t="shared" si="184"/>
        <v>0</v>
      </c>
      <c r="L156" s="127">
        <f t="shared" si="184"/>
        <v>0</v>
      </c>
      <c r="M156" s="127">
        <f t="shared" si="184"/>
        <v>0</v>
      </c>
      <c r="N156" s="127">
        <f t="shared" si="184"/>
        <v>0</v>
      </c>
      <c r="O156" s="127">
        <f t="shared" si="184"/>
        <v>0</v>
      </c>
      <c r="P156" s="127">
        <f t="shared" si="184"/>
        <v>0</v>
      </c>
      <c r="Q156" s="127">
        <f t="shared" si="184"/>
        <v>0</v>
      </c>
      <c r="R156" s="127">
        <f t="shared" si="184"/>
        <v>0</v>
      </c>
      <c r="S156" s="127">
        <f t="shared" si="184"/>
        <v>0</v>
      </c>
      <c r="T156" s="127">
        <f t="shared" si="184"/>
        <v>0</v>
      </c>
      <c r="U156" s="127">
        <f t="shared" si="184"/>
        <v>0</v>
      </c>
      <c r="V156" s="127">
        <f t="shared" si="184"/>
        <v>0</v>
      </c>
      <c r="W156" s="127">
        <f t="shared" si="184"/>
        <v>0</v>
      </c>
      <c r="X156" s="127">
        <f t="shared" si="184"/>
        <v>0</v>
      </c>
      <c r="Y156" s="127">
        <f t="shared" si="184"/>
        <v>0</v>
      </c>
      <c r="Z156" s="127">
        <f t="shared" si="184"/>
        <v>0</v>
      </c>
      <c r="AA156" s="127">
        <f t="shared" si="184"/>
        <v>0</v>
      </c>
      <c r="AB156" s="127">
        <f t="shared" si="184"/>
        <v>0</v>
      </c>
      <c r="AC156" s="127">
        <f t="shared" si="184"/>
        <v>0</v>
      </c>
      <c r="AD156" s="127">
        <f t="shared" si="184"/>
        <v>0</v>
      </c>
      <c r="AE156" s="127">
        <f t="shared" si="184"/>
        <v>0</v>
      </c>
      <c r="AF156" s="127">
        <f t="shared" si="184"/>
        <v>0</v>
      </c>
      <c r="AG156" s="127">
        <f t="shared" si="184"/>
        <v>0</v>
      </c>
      <c r="AH156" s="127">
        <f t="shared" si="184"/>
        <v>0</v>
      </c>
      <c r="AI156" s="127">
        <f t="shared" si="184"/>
        <v>0</v>
      </c>
      <c r="AJ156" s="127">
        <f t="shared" si="184"/>
        <v>0</v>
      </c>
      <c r="AK156" s="127">
        <f t="shared" si="184"/>
        <v>0</v>
      </c>
      <c r="AL156" s="127">
        <f t="shared" si="184"/>
        <v>0</v>
      </c>
      <c r="AM156" s="127">
        <f t="shared" si="184"/>
        <v>0</v>
      </c>
      <c r="AN156" s="127">
        <f t="shared" si="184"/>
        <v>0</v>
      </c>
      <c r="AO156" s="127">
        <f t="shared" ref="AO156:AY156" si="185">IF(AND(AO$7&lt;&gt;0,AO$7&lt;&gt;"",AO$13&lt;&gt;0,AO$13&lt;&gt;""),(AO43/AO$13*AO$129)/AO$7,0)</f>
        <v>0</v>
      </c>
      <c r="AP156" s="127">
        <f t="shared" si="185"/>
        <v>0</v>
      </c>
      <c r="AQ156" s="127">
        <f t="shared" si="185"/>
        <v>0</v>
      </c>
      <c r="AR156" s="127">
        <f t="shared" si="185"/>
        <v>0</v>
      </c>
      <c r="AS156" s="127">
        <f t="shared" si="185"/>
        <v>0</v>
      </c>
      <c r="AT156" s="127">
        <f t="shared" si="185"/>
        <v>0</v>
      </c>
      <c r="AU156" s="127">
        <f t="shared" si="185"/>
        <v>0</v>
      </c>
      <c r="AV156" s="127">
        <f t="shared" si="185"/>
        <v>0</v>
      </c>
      <c r="AW156" s="127">
        <f t="shared" si="185"/>
        <v>0</v>
      </c>
      <c r="AX156" s="127">
        <f t="shared" si="185"/>
        <v>0</v>
      </c>
      <c r="AY156" s="127">
        <f t="shared" si="185"/>
        <v>0</v>
      </c>
      <c r="AZ156" s="127">
        <f t="shared" ref="AZ156:BK156" si="186">IF(AND(AZ$7&lt;&gt;0,AZ$7&lt;&gt;"",AZ$13&lt;&gt;0,AZ$13&lt;&gt;""),(AZ43/AZ$13*AZ$129)/AZ$7,0)</f>
        <v>0</v>
      </c>
      <c r="BA156" s="127">
        <f t="shared" si="186"/>
        <v>0</v>
      </c>
      <c r="BB156" s="127">
        <f t="shared" si="186"/>
        <v>0</v>
      </c>
      <c r="BC156" s="127">
        <f t="shared" si="186"/>
        <v>0</v>
      </c>
      <c r="BD156" s="127">
        <f t="shared" si="186"/>
        <v>0</v>
      </c>
      <c r="BE156" s="127">
        <f t="shared" si="186"/>
        <v>0</v>
      </c>
      <c r="BF156" s="127">
        <f t="shared" si="186"/>
        <v>0</v>
      </c>
      <c r="BG156" s="127">
        <f t="shared" si="186"/>
        <v>0</v>
      </c>
      <c r="BH156" s="127">
        <f t="shared" si="186"/>
        <v>0</v>
      </c>
      <c r="BI156" s="127">
        <f t="shared" si="186"/>
        <v>0</v>
      </c>
      <c r="BJ156" s="127">
        <f t="shared" si="186"/>
        <v>0</v>
      </c>
      <c r="BK156" s="127">
        <f t="shared" si="186"/>
        <v>0</v>
      </c>
      <c r="BL156" s="136">
        <f t="shared" ref="BL156" si="187">IF(AND(BL$7&lt;&gt;0,BL$7&lt;&gt;"",BL$13&lt;&gt;0,BL$13&lt;&gt;""),(BL43/BL$13*BL$129)/BL$7,0)</f>
        <v>0</v>
      </c>
      <c r="BN156" s="187">
        <f t="shared" si="80"/>
        <v>0</v>
      </c>
      <c r="BO156" s="30">
        <f t="shared" si="81"/>
        <v>0</v>
      </c>
    </row>
    <row r="157" spans="1:67" ht="18.75" hidden="1" outlineLevel="1" x14ac:dyDescent="0.4">
      <c r="A157" s="288">
        <v>0</v>
      </c>
      <c r="B157" s="125">
        <f>Atividades!$A$25</f>
        <v>0</v>
      </c>
      <c r="C157" s="124" t="str">
        <f>IF(Atividades!B34&lt;&gt;0, Atividades!B34, "")</f>
        <v/>
      </c>
      <c r="D157" s="147" t="str">
        <f t="shared" si="159"/>
        <v/>
      </c>
      <c r="E157" s="127">
        <f t="shared" ref="E157:AN157" si="188">IF(AND(E$7&lt;&gt;0,E$7&lt;&gt;"",E$13&lt;&gt;0,E$13&lt;&gt;""),(E44/E$13*E$129)/E$7,0)</f>
        <v>0</v>
      </c>
      <c r="F157" s="127">
        <f t="shared" si="188"/>
        <v>0</v>
      </c>
      <c r="G157" s="127">
        <f t="shared" si="188"/>
        <v>0</v>
      </c>
      <c r="H157" s="127">
        <f t="shared" si="188"/>
        <v>0</v>
      </c>
      <c r="I157" s="127">
        <f t="shared" si="188"/>
        <v>0</v>
      </c>
      <c r="J157" s="127">
        <f t="shared" si="188"/>
        <v>0</v>
      </c>
      <c r="K157" s="127">
        <f t="shared" si="188"/>
        <v>0</v>
      </c>
      <c r="L157" s="127">
        <f t="shared" si="188"/>
        <v>0</v>
      </c>
      <c r="M157" s="127">
        <f t="shared" si="188"/>
        <v>0</v>
      </c>
      <c r="N157" s="127">
        <f t="shared" si="188"/>
        <v>0</v>
      </c>
      <c r="O157" s="127">
        <f t="shared" si="188"/>
        <v>0</v>
      </c>
      <c r="P157" s="127">
        <f t="shared" si="188"/>
        <v>0</v>
      </c>
      <c r="Q157" s="127">
        <f t="shared" si="188"/>
        <v>0</v>
      </c>
      <c r="R157" s="127">
        <f t="shared" si="188"/>
        <v>0</v>
      </c>
      <c r="S157" s="127">
        <f t="shared" si="188"/>
        <v>0</v>
      </c>
      <c r="T157" s="127">
        <f t="shared" si="188"/>
        <v>0</v>
      </c>
      <c r="U157" s="127">
        <f t="shared" si="188"/>
        <v>0</v>
      </c>
      <c r="V157" s="127">
        <f t="shared" si="188"/>
        <v>0</v>
      </c>
      <c r="W157" s="127">
        <f t="shared" si="188"/>
        <v>0</v>
      </c>
      <c r="X157" s="127">
        <f t="shared" si="188"/>
        <v>0</v>
      </c>
      <c r="Y157" s="127">
        <f t="shared" si="188"/>
        <v>0</v>
      </c>
      <c r="Z157" s="127">
        <f t="shared" si="188"/>
        <v>0</v>
      </c>
      <c r="AA157" s="127">
        <f t="shared" si="188"/>
        <v>0</v>
      </c>
      <c r="AB157" s="127">
        <f t="shared" si="188"/>
        <v>0</v>
      </c>
      <c r="AC157" s="127">
        <f t="shared" si="188"/>
        <v>0</v>
      </c>
      <c r="AD157" s="127">
        <f t="shared" si="188"/>
        <v>0</v>
      </c>
      <c r="AE157" s="127">
        <f t="shared" si="188"/>
        <v>0</v>
      </c>
      <c r="AF157" s="127">
        <f t="shared" si="188"/>
        <v>0</v>
      </c>
      <c r="AG157" s="127">
        <f t="shared" si="188"/>
        <v>0</v>
      </c>
      <c r="AH157" s="127">
        <f t="shared" si="188"/>
        <v>0</v>
      </c>
      <c r="AI157" s="127">
        <f t="shared" si="188"/>
        <v>0</v>
      </c>
      <c r="AJ157" s="127">
        <f t="shared" si="188"/>
        <v>0</v>
      </c>
      <c r="AK157" s="127">
        <f t="shared" si="188"/>
        <v>0</v>
      </c>
      <c r="AL157" s="127">
        <f t="shared" si="188"/>
        <v>0</v>
      </c>
      <c r="AM157" s="127">
        <f t="shared" si="188"/>
        <v>0</v>
      </c>
      <c r="AN157" s="127">
        <f t="shared" si="188"/>
        <v>0</v>
      </c>
      <c r="AO157" s="127">
        <f t="shared" ref="AO157:AY157" si="189">IF(AND(AO$7&lt;&gt;0,AO$7&lt;&gt;"",AO$13&lt;&gt;0,AO$13&lt;&gt;""),(AO44/AO$13*AO$129)/AO$7,0)</f>
        <v>0</v>
      </c>
      <c r="AP157" s="127">
        <f t="shared" si="189"/>
        <v>0</v>
      </c>
      <c r="AQ157" s="127">
        <f t="shared" si="189"/>
        <v>0</v>
      </c>
      <c r="AR157" s="127">
        <f t="shared" si="189"/>
        <v>0</v>
      </c>
      <c r="AS157" s="127">
        <f t="shared" si="189"/>
        <v>0</v>
      </c>
      <c r="AT157" s="127">
        <f t="shared" si="189"/>
        <v>0</v>
      </c>
      <c r="AU157" s="127">
        <f t="shared" si="189"/>
        <v>0</v>
      </c>
      <c r="AV157" s="127">
        <f t="shared" si="189"/>
        <v>0</v>
      </c>
      <c r="AW157" s="127">
        <f t="shared" si="189"/>
        <v>0</v>
      </c>
      <c r="AX157" s="127">
        <f t="shared" si="189"/>
        <v>0</v>
      </c>
      <c r="AY157" s="127">
        <f t="shared" si="189"/>
        <v>0</v>
      </c>
      <c r="AZ157" s="127">
        <f t="shared" ref="AZ157:BK157" si="190">IF(AND(AZ$7&lt;&gt;0,AZ$7&lt;&gt;"",AZ$13&lt;&gt;0,AZ$13&lt;&gt;""),(AZ44/AZ$13*AZ$129)/AZ$7,0)</f>
        <v>0</v>
      </c>
      <c r="BA157" s="127">
        <f t="shared" si="190"/>
        <v>0</v>
      </c>
      <c r="BB157" s="127">
        <f t="shared" si="190"/>
        <v>0</v>
      </c>
      <c r="BC157" s="127">
        <f t="shared" si="190"/>
        <v>0</v>
      </c>
      <c r="BD157" s="127">
        <f t="shared" si="190"/>
        <v>0</v>
      </c>
      <c r="BE157" s="127">
        <f t="shared" si="190"/>
        <v>0</v>
      </c>
      <c r="BF157" s="127">
        <f t="shared" si="190"/>
        <v>0</v>
      </c>
      <c r="BG157" s="127">
        <f t="shared" si="190"/>
        <v>0</v>
      </c>
      <c r="BH157" s="127">
        <f t="shared" si="190"/>
        <v>0</v>
      </c>
      <c r="BI157" s="127">
        <f t="shared" si="190"/>
        <v>0</v>
      </c>
      <c r="BJ157" s="127">
        <f t="shared" si="190"/>
        <v>0</v>
      </c>
      <c r="BK157" s="127">
        <f t="shared" si="190"/>
        <v>0</v>
      </c>
      <c r="BL157" s="136">
        <f t="shared" ref="BL157" si="191">IF(AND(BL$7&lt;&gt;0,BL$7&lt;&gt;"",BL$13&lt;&gt;0,BL$13&lt;&gt;""),(BL44/BL$13*BL$129)/BL$7,0)</f>
        <v>0</v>
      </c>
      <c r="BN157" s="187">
        <f t="shared" si="80"/>
        <v>0</v>
      </c>
      <c r="BO157" s="30">
        <f t="shared" si="81"/>
        <v>0</v>
      </c>
    </row>
    <row r="158" spans="1:67" ht="18.75" hidden="1" outlineLevel="1" x14ac:dyDescent="0.4">
      <c r="A158" s="288">
        <v>0</v>
      </c>
      <c r="B158" s="125">
        <f>Atividades!$A$25</f>
        <v>0</v>
      </c>
      <c r="C158" s="124" t="str">
        <f>IF(Atividades!B35&lt;&gt;0, Atividades!B35, "")</f>
        <v/>
      </c>
      <c r="D158" s="147" t="str">
        <f t="shared" si="159"/>
        <v/>
      </c>
      <c r="E158" s="127">
        <f t="shared" ref="E158:AN158" si="192">IF(AND(E$7&lt;&gt;0,E$7&lt;&gt;"",E$13&lt;&gt;0,E$13&lt;&gt;""),(E45/E$13*E$129)/E$7,0)</f>
        <v>0</v>
      </c>
      <c r="F158" s="127">
        <f t="shared" si="192"/>
        <v>0</v>
      </c>
      <c r="G158" s="127">
        <f t="shared" si="192"/>
        <v>0</v>
      </c>
      <c r="H158" s="127">
        <f t="shared" si="192"/>
        <v>0</v>
      </c>
      <c r="I158" s="127">
        <f t="shared" si="192"/>
        <v>0</v>
      </c>
      <c r="J158" s="127">
        <f t="shared" si="192"/>
        <v>0</v>
      </c>
      <c r="K158" s="127">
        <f t="shared" si="192"/>
        <v>0</v>
      </c>
      <c r="L158" s="127">
        <f t="shared" si="192"/>
        <v>0</v>
      </c>
      <c r="M158" s="127">
        <f t="shared" si="192"/>
        <v>0</v>
      </c>
      <c r="N158" s="127">
        <f t="shared" si="192"/>
        <v>0</v>
      </c>
      <c r="O158" s="127">
        <f t="shared" si="192"/>
        <v>0</v>
      </c>
      <c r="P158" s="127">
        <f t="shared" si="192"/>
        <v>0</v>
      </c>
      <c r="Q158" s="127">
        <f t="shared" si="192"/>
        <v>0</v>
      </c>
      <c r="R158" s="127">
        <f t="shared" si="192"/>
        <v>0</v>
      </c>
      <c r="S158" s="127">
        <f t="shared" si="192"/>
        <v>0</v>
      </c>
      <c r="T158" s="127">
        <f t="shared" si="192"/>
        <v>0</v>
      </c>
      <c r="U158" s="127">
        <f t="shared" si="192"/>
        <v>0</v>
      </c>
      <c r="V158" s="127">
        <f t="shared" si="192"/>
        <v>0</v>
      </c>
      <c r="W158" s="127">
        <f t="shared" si="192"/>
        <v>0</v>
      </c>
      <c r="X158" s="127">
        <f t="shared" si="192"/>
        <v>0</v>
      </c>
      <c r="Y158" s="127">
        <f t="shared" si="192"/>
        <v>0</v>
      </c>
      <c r="Z158" s="127">
        <f t="shared" si="192"/>
        <v>0</v>
      </c>
      <c r="AA158" s="127">
        <f t="shared" si="192"/>
        <v>0</v>
      </c>
      <c r="AB158" s="127">
        <f t="shared" si="192"/>
        <v>0</v>
      </c>
      <c r="AC158" s="127">
        <f t="shared" si="192"/>
        <v>0</v>
      </c>
      <c r="AD158" s="127">
        <f t="shared" si="192"/>
        <v>0</v>
      </c>
      <c r="AE158" s="127">
        <f t="shared" si="192"/>
        <v>0</v>
      </c>
      <c r="AF158" s="127">
        <f t="shared" si="192"/>
        <v>0</v>
      </c>
      <c r="AG158" s="127">
        <f t="shared" si="192"/>
        <v>0</v>
      </c>
      <c r="AH158" s="127">
        <f t="shared" si="192"/>
        <v>0</v>
      </c>
      <c r="AI158" s="127">
        <f t="shared" si="192"/>
        <v>0</v>
      </c>
      <c r="AJ158" s="127">
        <f t="shared" si="192"/>
        <v>0</v>
      </c>
      <c r="AK158" s="127">
        <f t="shared" si="192"/>
        <v>0</v>
      </c>
      <c r="AL158" s="127">
        <f t="shared" si="192"/>
        <v>0</v>
      </c>
      <c r="AM158" s="127">
        <f t="shared" si="192"/>
        <v>0</v>
      </c>
      <c r="AN158" s="127">
        <f t="shared" si="192"/>
        <v>0</v>
      </c>
      <c r="AO158" s="127">
        <f t="shared" ref="AO158:AY158" si="193">IF(AND(AO$7&lt;&gt;0,AO$7&lt;&gt;"",AO$13&lt;&gt;0,AO$13&lt;&gt;""),(AO45/AO$13*AO$129)/AO$7,0)</f>
        <v>0</v>
      </c>
      <c r="AP158" s="127">
        <f t="shared" si="193"/>
        <v>0</v>
      </c>
      <c r="AQ158" s="127">
        <f t="shared" si="193"/>
        <v>0</v>
      </c>
      <c r="AR158" s="127">
        <f t="shared" si="193"/>
        <v>0</v>
      </c>
      <c r="AS158" s="127">
        <f t="shared" si="193"/>
        <v>0</v>
      </c>
      <c r="AT158" s="127">
        <f t="shared" si="193"/>
        <v>0</v>
      </c>
      <c r="AU158" s="127">
        <f t="shared" si="193"/>
        <v>0</v>
      </c>
      <c r="AV158" s="127">
        <f t="shared" si="193"/>
        <v>0</v>
      </c>
      <c r="AW158" s="127">
        <f t="shared" si="193"/>
        <v>0</v>
      </c>
      <c r="AX158" s="127">
        <f t="shared" si="193"/>
        <v>0</v>
      </c>
      <c r="AY158" s="127">
        <f t="shared" si="193"/>
        <v>0</v>
      </c>
      <c r="AZ158" s="127">
        <f t="shared" ref="AZ158:BK158" si="194">IF(AND(AZ$7&lt;&gt;0,AZ$7&lt;&gt;"",AZ$13&lt;&gt;0,AZ$13&lt;&gt;""),(AZ45/AZ$13*AZ$129)/AZ$7,0)</f>
        <v>0</v>
      </c>
      <c r="BA158" s="127">
        <f t="shared" si="194"/>
        <v>0</v>
      </c>
      <c r="BB158" s="127">
        <f t="shared" si="194"/>
        <v>0</v>
      </c>
      <c r="BC158" s="127">
        <f t="shared" si="194"/>
        <v>0</v>
      </c>
      <c r="BD158" s="127">
        <f t="shared" si="194"/>
        <v>0</v>
      </c>
      <c r="BE158" s="127">
        <f t="shared" si="194"/>
        <v>0</v>
      </c>
      <c r="BF158" s="127">
        <f t="shared" si="194"/>
        <v>0</v>
      </c>
      <c r="BG158" s="127">
        <f t="shared" si="194"/>
        <v>0</v>
      </c>
      <c r="BH158" s="127">
        <f t="shared" si="194"/>
        <v>0</v>
      </c>
      <c r="BI158" s="127">
        <f t="shared" si="194"/>
        <v>0</v>
      </c>
      <c r="BJ158" s="127">
        <f t="shared" si="194"/>
        <v>0</v>
      </c>
      <c r="BK158" s="127">
        <f t="shared" si="194"/>
        <v>0</v>
      </c>
      <c r="BL158" s="136">
        <f t="shared" ref="BL158" si="195">IF(AND(BL$7&lt;&gt;0,BL$7&lt;&gt;"",BL$13&lt;&gt;0,BL$13&lt;&gt;""),(BL45/BL$13*BL$129)/BL$7,0)</f>
        <v>0</v>
      </c>
      <c r="BN158" s="187">
        <f t="shared" si="80"/>
        <v>0</v>
      </c>
      <c r="BO158" s="30">
        <f t="shared" si="81"/>
        <v>0</v>
      </c>
    </row>
    <row r="159" spans="1:67" ht="19.5" hidden="1" outlineLevel="1" thickBot="1" x14ac:dyDescent="0.45">
      <c r="A159" s="288">
        <v>0</v>
      </c>
      <c r="B159" s="128">
        <f>Atividades!$A$25</f>
        <v>0</v>
      </c>
      <c r="C159" s="98" t="str">
        <f>IF(Atividades!B36&lt;&gt;0, Atividades!B36, "")</f>
        <v/>
      </c>
      <c r="D159" s="148" t="str">
        <f t="shared" si="159"/>
        <v/>
      </c>
      <c r="E159" s="138">
        <f t="shared" ref="E159:AN159" si="196">IF(AND(E$7&lt;&gt;0,E$7&lt;&gt;"",E$13&lt;&gt;0,E$13&lt;&gt;""),(E46/E$13*E$129)/E$7,0)</f>
        <v>0</v>
      </c>
      <c r="F159" s="138">
        <f t="shared" si="196"/>
        <v>0</v>
      </c>
      <c r="G159" s="138">
        <f t="shared" si="196"/>
        <v>0</v>
      </c>
      <c r="H159" s="138">
        <f t="shared" si="196"/>
        <v>0</v>
      </c>
      <c r="I159" s="138">
        <f t="shared" si="196"/>
        <v>0</v>
      </c>
      <c r="J159" s="138">
        <f t="shared" si="196"/>
        <v>0</v>
      </c>
      <c r="K159" s="138">
        <f t="shared" si="196"/>
        <v>0</v>
      </c>
      <c r="L159" s="138">
        <f t="shared" si="196"/>
        <v>0</v>
      </c>
      <c r="M159" s="138">
        <f t="shared" si="196"/>
        <v>0</v>
      </c>
      <c r="N159" s="138">
        <f t="shared" si="196"/>
        <v>0</v>
      </c>
      <c r="O159" s="138">
        <f t="shared" si="196"/>
        <v>0</v>
      </c>
      <c r="P159" s="138">
        <f t="shared" si="196"/>
        <v>0</v>
      </c>
      <c r="Q159" s="138">
        <f t="shared" si="196"/>
        <v>0</v>
      </c>
      <c r="R159" s="138">
        <f t="shared" si="196"/>
        <v>0</v>
      </c>
      <c r="S159" s="138">
        <f t="shared" si="196"/>
        <v>0</v>
      </c>
      <c r="T159" s="138">
        <f t="shared" si="196"/>
        <v>0</v>
      </c>
      <c r="U159" s="138">
        <f t="shared" si="196"/>
        <v>0</v>
      </c>
      <c r="V159" s="138">
        <f t="shared" si="196"/>
        <v>0</v>
      </c>
      <c r="W159" s="138">
        <f t="shared" si="196"/>
        <v>0</v>
      </c>
      <c r="X159" s="138">
        <f t="shared" si="196"/>
        <v>0</v>
      </c>
      <c r="Y159" s="138">
        <f t="shared" si="196"/>
        <v>0</v>
      </c>
      <c r="Z159" s="138">
        <f t="shared" si="196"/>
        <v>0</v>
      </c>
      <c r="AA159" s="138">
        <f t="shared" si="196"/>
        <v>0</v>
      </c>
      <c r="AB159" s="138">
        <f t="shared" si="196"/>
        <v>0</v>
      </c>
      <c r="AC159" s="138">
        <f t="shared" si="196"/>
        <v>0</v>
      </c>
      <c r="AD159" s="138">
        <f t="shared" si="196"/>
        <v>0</v>
      </c>
      <c r="AE159" s="138">
        <f t="shared" si="196"/>
        <v>0</v>
      </c>
      <c r="AF159" s="138">
        <f t="shared" si="196"/>
        <v>0</v>
      </c>
      <c r="AG159" s="138">
        <f t="shared" si="196"/>
        <v>0</v>
      </c>
      <c r="AH159" s="138">
        <f t="shared" si="196"/>
        <v>0</v>
      </c>
      <c r="AI159" s="138">
        <f t="shared" si="196"/>
        <v>0</v>
      </c>
      <c r="AJ159" s="138">
        <f t="shared" si="196"/>
        <v>0</v>
      </c>
      <c r="AK159" s="138">
        <f t="shared" si="196"/>
        <v>0</v>
      </c>
      <c r="AL159" s="138">
        <f t="shared" si="196"/>
        <v>0</v>
      </c>
      <c r="AM159" s="138">
        <f t="shared" si="196"/>
        <v>0</v>
      </c>
      <c r="AN159" s="138">
        <f t="shared" si="196"/>
        <v>0</v>
      </c>
      <c r="AO159" s="138">
        <f t="shared" ref="AO159:AY159" si="197">IF(AND(AO$7&lt;&gt;0,AO$7&lt;&gt;"",AO$13&lt;&gt;0,AO$13&lt;&gt;""),(AO46/AO$13*AO$129)/AO$7,0)</f>
        <v>0</v>
      </c>
      <c r="AP159" s="138">
        <f t="shared" si="197"/>
        <v>0</v>
      </c>
      <c r="AQ159" s="138">
        <f t="shared" si="197"/>
        <v>0</v>
      </c>
      <c r="AR159" s="138">
        <f t="shared" si="197"/>
        <v>0</v>
      </c>
      <c r="AS159" s="138">
        <f t="shared" si="197"/>
        <v>0</v>
      </c>
      <c r="AT159" s="138">
        <f t="shared" si="197"/>
        <v>0</v>
      </c>
      <c r="AU159" s="138">
        <f t="shared" si="197"/>
        <v>0</v>
      </c>
      <c r="AV159" s="138">
        <f t="shared" si="197"/>
        <v>0</v>
      </c>
      <c r="AW159" s="138">
        <f t="shared" si="197"/>
        <v>0</v>
      </c>
      <c r="AX159" s="138">
        <f t="shared" si="197"/>
        <v>0</v>
      </c>
      <c r="AY159" s="138">
        <f t="shared" si="197"/>
        <v>0</v>
      </c>
      <c r="AZ159" s="138">
        <f t="shared" ref="AZ159:BK159" si="198">IF(AND(AZ$7&lt;&gt;0,AZ$7&lt;&gt;"",AZ$13&lt;&gt;0,AZ$13&lt;&gt;""),(AZ46/AZ$13*AZ$129)/AZ$7,0)</f>
        <v>0</v>
      </c>
      <c r="BA159" s="138">
        <f t="shared" si="198"/>
        <v>0</v>
      </c>
      <c r="BB159" s="138">
        <f t="shared" si="198"/>
        <v>0</v>
      </c>
      <c r="BC159" s="138">
        <f t="shared" si="198"/>
        <v>0</v>
      </c>
      <c r="BD159" s="138">
        <f t="shared" si="198"/>
        <v>0</v>
      </c>
      <c r="BE159" s="138">
        <f t="shared" si="198"/>
        <v>0</v>
      </c>
      <c r="BF159" s="138">
        <f t="shared" si="198"/>
        <v>0</v>
      </c>
      <c r="BG159" s="138">
        <f t="shared" si="198"/>
        <v>0</v>
      </c>
      <c r="BH159" s="138">
        <f t="shared" si="198"/>
        <v>0</v>
      </c>
      <c r="BI159" s="138">
        <f t="shared" si="198"/>
        <v>0</v>
      </c>
      <c r="BJ159" s="138">
        <f t="shared" si="198"/>
        <v>0</v>
      </c>
      <c r="BK159" s="138">
        <f t="shared" si="198"/>
        <v>0</v>
      </c>
      <c r="BL159" s="139">
        <f t="shared" ref="BL159" si="199">IF(AND(BL$7&lt;&gt;0,BL$7&lt;&gt;"",BL$13&lt;&gt;0,BL$13&lt;&gt;""),(BL46/BL$13*BL$129)/BL$7,0)</f>
        <v>0</v>
      </c>
      <c r="BN159" s="187">
        <f t="shared" si="80"/>
        <v>0</v>
      </c>
      <c r="BO159" s="30">
        <f t="shared" si="81"/>
        <v>0</v>
      </c>
    </row>
    <row r="160" spans="1:67" ht="18.75" hidden="1" outlineLevel="1" x14ac:dyDescent="0.4">
      <c r="A160" s="288">
        <v>0</v>
      </c>
      <c r="B160" s="125">
        <f>Atividades!$A$37</f>
        <v>0</v>
      </c>
      <c r="C160" s="135" t="str">
        <f>IF(Atividades!B39&lt;&gt;0, Atividades!B39, "")</f>
        <v/>
      </c>
      <c r="D160" s="160" t="str">
        <f t="shared" ref="D160:D169" si="200">D48</f>
        <v/>
      </c>
      <c r="E160" s="121">
        <f t="shared" ref="E160:AN160" si="201">IF(AND(E$7&lt;&gt;0,E$7&lt;&gt;"",E$13&lt;&gt;0,E$13&lt;&gt;""),(E48/E$13*E$129)/E$7,0)</f>
        <v>0</v>
      </c>
      <c r="F160" s="121">
        <f t="shared" si="201"/>
        <v>0</v>
      </c>
      <c r="G160" s="121">
        <f t="shared" si="201"/>
        <v>0</v>
      </c>
      <c r="H160" s="121">
        <f t="shared" si="201"/>
        <v>0</v>
      </c>
      <c r="I160" s="121">
        <f t="shared" si="201"/>
        <v>0</v>
      </c>
      <c r="J160" s="121">
        <f t="shared" si="201"/>
        <v>0</v>
      </c>
      <c r="K160" s="121">
        <f t="shared" si="201"/>
        <v>0</v>
      </c>
      <c r="L160" s="121">
        <f t="shared" si="201"/>
        <v>0</v>
      </c>
      <c r="M160" s="121">
        <f t="shared" si="201"/>
        <v>0</v>
      </c>
      <c r="N160" s="121">
        <f t="shared" si="201"/>
        <v>0</v>
      </c>
      <c r="O160" s="121">
        <f t="shared" si="201"/>
        <v>0</v>
      </c>
      <c r="P160" s="121">
        <f t="shared" si="201"/>
        <v>0</v>
      </c>
      <c r="Q160" s="121">
        <f t="shared" si="201"/>
        <v>0</v>
      </c>
      <c r="R160" s="121">
        <f t="shared" si="201"/>
        <v>0</v>
      </c>
      <c r="S160" s="121">
        <f t="shared" si="201"/>
        <v>0</v>
      </c>
      <c r="T160" s="121">
        <f t="shared" si="201"/>
        <v>0</v>
      </c>
      <c r="U160" s="121">
        <f t="shared" si="201"/>
        <v>0</v>
      </c>
      <c r="V160" s="121">
        <f t="shared" si="201"/>
        <v>0</v>
      </c>
      <c r="W160" s="121">
        <f t="shared" si="201"/>
        <v>0</v>
      </c>
      <c r="X160" s="121">
        <f t="shared" si="201"/>
        <v>0</v>
      </c>
      <c r="Y160" s="121">
        <f t="shared" si="201"/>
        <v>0</v>
      </c>
      <c r="Z160" s="121">
        <f t="shared" si="201"/>
        <v>0</v>
      </c>
      <c r="AA160" s="121">
        <f t="shared" si="201"/>
        <v>0</v>
      </c>
      <c r="AB160" s="121">
        <f t="shared" si="201"/>
        <v>0</v>
      </c>
      <c r="AC160" s="121">
        <f t="shared" si="201"/>
        <v>0</v>
      </c>
      <c r="AD160" s="121">
        <f t="shared" si="201"/>
        <v>0</v>
      </c>
      <c r="AE160" s="121">
        <f t="shared" si="201"/>
        <v>0</v>
      </c>
      <c r="AF160" s="121">
        <f t="shared" si="201"/>
        <v>0</v>
      </c>
      <c r="AG160" s="121">
        <f t="shared" si="201"/>
        <v>0</v>
      </c>
      <c r="AH160" s="121">
        <f t="shared" si="201"/>
        <v>0</v>
      </c>
      <c r="AI160" s="121">
        <f t="shared" si="201"/>
        <v>0</v>
      </c>
      <c r="AJ160" s="121">
        <f t="shared" si="201"/>
        <v>0</v>
      </c>
      <c r="AK160" s="121">
        <f t="shared" si="201"/>
        <v>0</v>
      </c>
      <c r="AL160" s="121">
        <f t="shared" si="201"/>
        <v>0</v>
      </c>
      <c r="AM160" s="121">
        <f t="shared" si="201"/>
        <v>0</v>
      </c>
      <c r="AN160" s="121">
        <f t="shared" si="201"/>
        <v>0</v>
      </c>
      <c r="AO160" s="121">
        <f t="shared" ref="AO160:AY160" si="202">IF(AND(AO$7&lt;&gt;0,AO$7&lt;&gt;"",AO$13&lt;&gt;0,AO$13&lt;&gt;""),(AO48/AO$13*AO$129)/AO$7,0)</f>
        <v>0</v>
      </c>
      <c r="AP160" s="121">
        <f t="shared" si="202"/>
        <v>0</v>
      </c>
      <c r="AQ160" s="121">
        <f t="shared" si="202"/>
        <v>0</v>
      </c>
      <c r="AR160" s="121">
        <f t="shared" si="202"/>
        <v>0</v>
      </c>
      <c r="AS160" s="121">
        <f t="shared" si="202"/>
        <v>0</v>
      </c>
      <c r="AT160" s="121">
        <f t="shared" si="202"/>
        <v>0</v>
      </c>
      <c r="AU160" s="121">
        <f t="shared" si="202"/>
        <v>0</v>
      </c>
      <c r="AV160" s="121">
        <f t="shared" si="202"/>
        <v>0</v>
      </c>
      <c r="AW160" s="121">
        <f t="shared" si="202"/>
        <v>0</v>
      </c>
      <c r="AX160" s="121">
        <f t="shared" si="202"/>
        <v>0</v>
      </c>
      <c r="AY160" s="121">
        <f t="shared" si="202"/>
        <v>0</v>
      </c>
      <c r="AZ160" s="121">
        <f t="shared" ref="AZ160:BK160" si="203">IF(AND(AZ$7&lt;&gt;0,AZ$7&lt;&gt;"",AZ$13&lt;&gt;0,AZ$13&lt;&gt;""),(AZ48/AZ$13*AZ$129)/AZ$7,0)</f>
        <v>0</v>
      </c>
      <c r="BA160" s="121">
        <f t="shared" si="203"/>
        <v>0</v>
      </c>
      <c r="BB160" s="121">
        <f t="shared" si="203"/>
        <v>0</v>
      </c>
      <c r="BC160" s="121">
        <f t="shared" si="203"/>
        <v>0</v>
      </c>
      <c r="BD160" s="121">
        <f t="shared" si="203"/>
        <v>0</v>
      </c>
      <c r="BE160" s="121">
        <f t="shared" si="203"/>
        <v>0</v>
      </c>
      <c r="BF160" s="121">
        <f t="shared" si="203"/>
        <v>0</v>
      </c>
      <c r="BG160" s="121">
        <f t="shared" si="203"/>
        <v>0</v>
      </c>
      <c r="BH160" s="121">
        <f t="shared" si="203"/>
        <v>0</v>
      </c>
      <c r="BI160" s="121">
        <f t="shared" si="203"/>
        <v>0</v>
      </c>
      <c r="BJ160" s="121">
        <f t="shared" si="203"/>
        <v>0</v>
      </c>
      <c r="BK160" s="121">
        <f t="shared" si="203"/>
        <v>0</v>
      </c>
      <c r="BL160" s="137">
        <f t="shared" ref="BL160" si="204">IF(AND(BL$7&lt;&gt;0,BL$7&lt;&gt;"",BL$13&lt;&gt;0,BL$13&lt;&gt;""),(BL48/BL$13*BL$129)/BL$7,0)</f>
        <v>0</v>
      </c>
      <c r="BN160" s="187">
        <f t="shared" si="80"/>
        <v>0</v>
      </c>
      <c r="BO160" s="30">
        <f t="shared" si="81"/>
        <v>0</v>
      </c>
    </row>
    <row r="161" spans="1:67" ht="18.75" hidden="1" outlineLevel="1" x14ac:dyDescent="0.4">
      <c r="A161" s="288">
        <v>0</v>
      </c>
      <c r="B161" s="125">
        <f>Atividades!$A$37</f>
        <v>0</v>
      </c>
      <c r="C161" s="97" t="str">
        <f>IF(Atividades!B40&lt;&gt;0, Atividades!B40, "")</f>
        <v/>
      </c>
      <c r="D161" s="147" t="str">
        <f t="shared" si="200"/>
        <v/>
      </c>
      <c r="E161" s="127">
        <f t="shared" ref="E161:AN161" si="205">IF(AND(E$7&lt;&gt;0,E$7&lt;&gt;"",E$13&lt;&gt;0,E$13&lt;&gt;""),(E49/E$13*E$129)/E$7,0)</f>
        <v>0</v>
      </c>
      <c r="F161" s="127">
        <f t="shared" si="205"/>
        <v>0</v>
      </c>
      <c r="G161" s="127">
        <f t="shared" si="205"/>
        <v>0</v>
      </c>
      <c r="H161" s="127">
        <f t="shared" si="205"/>
        <v>0</v>
      </c>
      <c r="I161" s="127">
        <f t="shared" si="205"/>
        <v>0</v>
      </c>
      <c r="J161" s="127">
        <f t="shared" si="205"/>
        <v>0</v>
      </c>
      <c r="K161" s="127">
        <f t="shared" si="205"/>
        <v>0</v>
      </c>
      <c r="L161" s="127">
        <f t="shared" si="205"/>
        <v>0</v>
      </c>
      <c r="M161" s="127">
        <f t="shared" si="205"/>
        <v>0</v>
      </c>
      <c r="N161" s="127">
        <f t="shared" si="205"/>
        <v>0</v>
      </c>
      <c r="O161" s="127">
        <f t="shared" si="205"/>
        <v>0</v>
      </c>
      <c r="P161" s="127">
        <f t="shared" si="205"/>
        <v>0</v>
      </c>
      <c r="Q161" s="127">
        <f t="shared" si="205"/>
        <v>0</v>
      </c>
      <c r="R161" s="127">
        <f t="shared" si="205"/>
        <v>0</v>
      </c>
      <c r="S161" s="127">
        <f t="shared" si="205"/>
        <v>0</v>
      </c>
      <c r="T161" s="127">
        <f t="shared" si="205"/>
        <v>0</v>
      </c>
      <c r="U161" s="127">
        <f t="shared" si="205"/>
        <v>0</v>
      </c>
      <c r="V161" s="127">
        <f t="shared" si="205"/>
        <v>0</v>
      </c>
      <c r="W161" s="127">
        <f t="shared" si="205"/>
        <v>0</v>
      </c>
      <c r="X161" s="127">
        <f t="shared" si="205"/>
        <v>0</v>
      </c>
      <c r="Y161" s="127">
        <f t="shared" si="205"/>
        <v>0</v>
      </c>
      <c r="Z161" s="127">
        <f t="shared" si="205"/>
        <v>0</v>
      </c>
      <c r="AA161" s="127">
        <f t="shared" si="205"/>
        <v>0</v>
      </c>
      <c r="AB161" s="127">
        <f t="shared" si="205"/>
        <v>0</v>
      </c>
      <c r="AC161" s="127">
        <f t="shared" si="205"/>
        <v>0</v>
      </c>
      <c r="AD161" s="127">
        <f t="shared" si="205"/>
        <v>0</v>
      </c>
      <c r="AE161" s="127">
        <f t="shared" si="205"/>
        <v>0</v>
      </c>
      <c r="AF161" s="127">
        <f t="shared" si="205"/>
        <v>0</v>
      </c>
      <c r="AG161" s="127">
        <f t="shared" si="205"/>
        <v>0</v>
      </c>
      <c r="AH161" s="127">
        <f t="shared" si="205"/>
        <v>0</v>
      </c>
      <c r="AI161" s="127">
        <f t="shared" si="205"/>
        <v>0</v>
      </c>
      <c r="AJ161" s="127">
        <f t="shared" si="205"/>
        <v>0</v>
      </c>
      <c r="AK161" s="127">
        <f t="shared" si="205"/>
        <v>0</v>
      </c>
      <c r="AL161" s="127">
        <f t="shared" si="205"/>
        <v>0</v>
      </c>
      <c r="AM161" s="127">
        <f t="shared" si="205"/>
        <v>0</v>
      </c>
      <c r="AN161" s="127">
        <f t="shared" si="205"/>
        <v>0</v>
      </c>
      <c r="AO161" s="127">
        <f t="shared" ref="AO161:AY161" si="206">IF(AND(AO$7&lt;&gt;0,AO$7&lt;&gt;"",AO$13&lt;&gt;0,AO$13&lt;&gt;""),(AO49/AO$13*AO$129)/AO$7,0)</f>
        <v>0</v>
      </c>
      <c r="AP161" s="127">
        <f t="shared" si="206"/>
        <v>0</v>
      </c>
      <c r="AQ161" s="127">
        <f t="shared" si="206"/>
        <v>0</v>
      </c>
      <c r="AR161" s="127">
        <f t="shared" si="206"/>
        <v>0</v>
      </c>
      <c r="AS161" s="127">
        <f t="shared" si="206"/>
        <v>0</v>
      </c>
      <c r="AT161" s="127">
        <f t="shared" si="206"/>
        <v>0</v>
      </c>
      <c r="AU161" s="127">
        <f t="shared" si="206"/>
        <v>0</v>
      </c>
      <c r="AV161" s="127">
        <f t="shared" si="206"/>
        <v>0</v>
      </c>
      <c r="AW161" s="127">
        <f t="shared" si="206"/>
        <v>0</v>
      </c>
      <c r="AX161" s="127">
        <f t="shared" si="206"/>
        <v>0</v>
      </c>
      <c r="AY161" s="127">
        <f t="shared" si="206"/>
        <v>0</v>
      </c>
      <c r="AZ161" s="127">
        <f t="shared" ref="AZ161:BK161" si="207">IF(AND(AZ$7&lt;&gt;0,AZ$7&lt;&gt;"",AZ$13&lt;&gt;0,AZ$13&lt;&gt;""),(AZ49/AZ$13*AZ$129)/AZ$7,0)</f>
        <v>0</v>
      </c>
      <c r="BA161" s="127">
        <f t="shared" si="207"/>
        <v>0</v>
      </c>
      <c r="BB161" s="127">
        <f t="shared" si="207"/>
        <v>0</v>
      </c>
      <c r="BC161" s="127">
        <f t="shared" si="207"/>
        <v>0</v>
      </c>
      <c r="BD161" s="127">
        <f t="shared" si="207"/>
        <v>0</v>
      </c>
      <c r="BE161" s="127">
        <f t="shared" si="207"/>
        <v>0</v>
      </c>
      <c r="BF161" s="127">
        <f t="shared" si="207"/>
        <v>0</v>
      </c>
      <c r="BG161" s="127">
        <f t="shared" si="207"/>
        <v>0</v>
      </c>
      <c r="BH161" s="127">
        <f t="shared" si="207"/>
        <v>0</v>
      </c>
      <c r="BI161" s="127">
        <f t="shared" si="207"/>
        <v>0</v>
      </c>
      <c r="BJ161" s="127">
        <f t="shared" si="207"/>
        <v>0</v>
      </c>
      <c r="BK161" s="127">
        <f t="shared" si="207"/>
        <v>0</v>
      </c>
      <c r="BL161" s="136">
        <f t="shared" ref="BL161" si="208">IF(AND(BL$7&lt;&gt;0,BL$7&lt;&gt;"",BL$13&lt;&gt;0,BL$13&lt;&gt;""),(BL49/BL$13*BL$129)/BL$7,0)</f>
        <v>0</v>
      </c>
      <c r="BN161" s="187">
        <f t="shared" si="80"/>
        <v>0</v>
      </c>
      <c r="BO161" s="30">
        <f t="shared" si="81"/>
        <v>0</v>
      </c>
    </row>
    <row r="162" spans="1:67" ht="18.75" hidden="1" outlineLevel="1" x14ac:dyDescent="0.4">
      <c r="A162" s="288">
        <v>0</v>
      </c>
      <c r="B162" s="125">
        <f>Atividades!$A$37</f>
        <v>0</v>
      </c>
      <c r="C162" s="97" t="str">
        <f>IF(Atividades!B41&lt;&gt;0, Atividades!B41, "")</f>
        <v/>
      </c>
      <c r="D162" s="147" t="str">
        <f t="shared" si="200"/>
        <v/>
      </c>
      <c r="E162" s="127">
        <f t="shared" ref="E162:AN162" si="209">IF(AND(E$7&lt;&gt;0,E$7&lt;&gt;"",E$13&lt;&gt;0,E$13&lt;&gt;""),(E50/E$13*E$129)/E$7,0)</f>
        <v>0</v>
      </c>
      <c r="F162" s="127">
        <f t="shared" si="209"/>
        <v>0</v>
      </c>
      <c r="G162" s="127">
        <f t="shared" si="209"/>
        <v>0</v>
      </c>
      <c r="H162" s="127">
        <f t="shared" si="209"/>
        <v>0</v>
      </c>
      <c r="I162" s="127">
        <f t="shared" si="209"/>
        <v>0</v>
      </c>
      <c r="J162" s="127">
        <f t="shared" si="209"/>
        <v>0</v>
      </c>
      <c r="K162" s="127">
        <f t="shared" si="209"/>
        <v>0</v>
      </c>
      <c r="L162" s="127">
        <f t="shared" si="209"/>
        <v>0</v>
      </c>
      <c r="M162" s="127">
        <f t="shared" si="209"/>
        <v>0</v>
      </c>
      <c r="N162" s="127">
        <f t="shared" si="209"/>
        <v>0</v>
      </c>
      <c r="O162" s="127">
        <f t="shared" si="209"/>
        <v>0</v>
      </c>
      <c r="P162" s="127">
        <f t="shared" si="209"/>
        <v>0</v>
      </c>
      <c r="Q162" s="127">
        <f t="shared" si="209"/>
        <v>0</v>
      </c>
      <c r="R162" s="127">
        <f t="shared" si="209"/>
        <v>0</v>
      </c>
      <c r="S162" s="127">
        <f t="shared" si="209"/>
        <v>0</v>
      </c>
      <c r="T162" s="127">
        <f t="shared" si="209"/>
        <v>0</v>
      </c>
      <c r="U162" s="127">
        <f t="shared" si="209"/>
        <v>0</v>
      </c>
      <c r="V162" s="127">
        <f t="shared" si="209"/>
        <v>0</v>
      </c>
      <c r="W162" s="127">
        <f t="shared" si="209"/>
        <v>0</v>
      </c>
      <c r="X162" s="127">
        <f t="shared" si="209"/>
        <v>0</v>
      </c>
      <c r="Y162" s="127">
        <f t="shared" si="209"/>
        <v>0</v>
      </c>
      <c r="Z162" s="127">
        <f t="shared" si="209"/>
        <v>0</v>
      </c>
      <c r="AA162" s="127">
        <f t="shared" si="209"/>
        <v>0</v>
      </c>
      <c r="AB162" s="127">
        <f t="shared" si="209"/>
        <v>0</v>
      </c>
      <c r="AC162" s="127">
        <f t="shared" si="209"/>
        <v>0</v>
      </c>
      <c r="AD162" s="127">
        <f t="shared" si="209"/>
        <v>0</v>
      </c>
      <c r="AE162" s="127">
        <f t="shared" si="209"/>
        <v>0</v>
      </c>
      <c r="AF162" s="127">
        <f t="shared" si="209"/>
        <v>0</v>
      </c>
      <c r="AG162" s="127">
        <f t="shared" si="209"/>
        <v>0</v>
      </c>
      <c r="AH162" s="127">
        <f t="shared" si="209"/>
        <v>0</v>
      </c>
      <c r="AI162" s="127">
        <f t="shared" si="209"/>
        <v>0</v>
      </c>
      <c r="AJ162" s="127">
        <f t="shared" si="209"/>
        <v>0</v>
      </c>
      <c r="AK162" s="127">
        <f t="shared" si="209"/>
        <v>0</v>
      </c>
      <c r="AL162" s="127">
        <f t="shared" si="209"/>
        <v>0</v>
      </c>
      <c r="AM162" s="127">
        <f t="shared" si="209"/>
        <v>0</v>
      </c>
      <c r="AN162" s="127">
        <f t="shared" si="209"/>
        <v>0</v>
      </c>
      <c r="AO162" s="127">
        <f t="shared" ref="AO162:AY162" si="210">IF(AND(AO$7&lt;&gt;0,AO$7&lt;&gt;"",AO$13&lt;&gt;0,AO$13&lt;&gt;""),(AO50/AO$13*AO$129)/AO$7,0)</f>
        <v>0</v>
      </c>
      <c r="AP162" s="127">
        <f t="shared" si="210"/>
        <v>0</v>
      </c>
      <c r="AQ162" s="127">
        <f t="shared" si="210"/>
        <v>0</v>
      </c>
      <c r="AR162" s="127">
        <f t="shared" si="210"/>
        <v>0</v>
      </c>
      <c r="AS162" s="127">
        <f t="shared" si="210"/>
        <v>0</v>
      </c>
      <c r="AT162" s="127">
        <f t="shared" si="210"/>
        <v>0</v>
      </c>
      <c r="AU162" s="127">
        <f t="shared" si="210"/>
        <v>0</v>
      </c>
      <c r="AV162" s="127">
        <f t="shared" si="210"/>
        <v>0</v>
      </c>
      <c r="AW162" s="127">
        <f t="shared" si="210"/>
        <v>0</v>
      </c>
      <c r="AX162" s="127">
        <f t="shared" si="210"/>
        <v>0</v>
      </c>
      <c r="AY162" s="127">
        <f t="shared" si="210"/>
        <v>0</v>
      </c>
      <c r="AZ162" s="127">
        <f t="shared" ref="AZ162:BK162" si="211">IF(AND(AZ$7&lt;&gt;0,AZ$7&lt;&gt;"",AZ$13&lt;&gt;0,AZ$13&lt;&gt;""),(AZ50/AZ$13*AZ$129)/AZ$7,0)</f>
        <v>0</v>
      </c>
      <c r="BA162" s="127">
        <f t="shared" si="211"/>
        <v>0</v>
      </c>
      <c r="BB162" s="127">
        <f t="shared" si="211"/>
        <v>0</v>
      </c>
      <c r="BC162" s="127">
        <f t="shared" si="211"/>
        <v>0</v>
      </c>
      <c r="BD162" s="127">
        <f t="shared" si="211"/>
        <v>0</v>
      </c>
      <c r="BE162" s="127">
        <f t="shared" si="211"/>
        <v>0</v>
      </c>
      <c r="BF162" s="127">
        <f t="shared" si="211"/>
        <v>0</v>
      </c>
      <c r="BG162" s="127">
        <f t="shared" si="211"/>
        <v>0</v>
      </c>
      <c r="BH162" s="127">
        <f t="shared" si="211"/>
        <v>0</v>
      </c>
      <c r="BI162" s="127">
        <f t="shared" si="211"/>
        <v>0</v>
      </c>
      <c r="BJ162" s="127">
        <f t="shared" si="211"/>
        <v>0</v>
      </c>
      <c r="BK162" s="127">
        <f t="shared" si="211"/>
        <v>0</v>
      </c>
      <c r="BL162" s="136">
        <f t="shared" ref="BL162" si="212">IF(AND(BL$7&lt;&gt;0,BL$7&lt;&gt;"",BL$13&lt;&gt;0,BL$13&lt;&gt;""),(BL50/BL$13*BL$129)/BL$7,0)</f>
        <v>0</v>
      </c>
      <c r="BN162" s="187">
        <f t="shared" ref="BN162:BN193" si="213">IF($E$5&lt;&gt;"",SUMPRODUCT(E162:AZ162,$E$7:$AN$7)/(22*$E$5),0)</f>
        <v>0</v>
      </c>
      <c r="BO162" s="30">
        <f t="shared" ref="BO162:BO193" si="214">BO47</f>
        <v>0</v>
      </c>
    </row>
    <row r="163" spans="1:67" ht="18.75" hidden="1" outlineLevel="1" x14ac:dyDescent="0.4">
      <c r="A163" s="288">
        <v>0</v>
      </c>
      <c r="B163" s="125">
        <f>Atividades!$A$37</f>
        <v>0</v>
      </c>
      <c r="C163" s="124" t="str">
        <f>IF(Atividades!B42&lt;&gt;0, Atividades!B42, "")</f>
        <v/>
      </c>
      <c r="D163" s="147" t="str">
        <f t="shared" si="200"/>
        <v/>
      </c>
      <c r="E163" s="127">
        <f t="shared" ref="E163:AN163" si="215">IF(AND(E$7&lt;&gt;0,E$7&lt;&gt;"",E$13&lt;&gt;0,E$13&lt;&gt;""),(E51/E$13*E$129)/E$7,0)</f>
        <v>0</v>
      </c>
      <c r="F163" s="127">
        <f t="shared" si="215"/>
        <v>0</v>
      </c>
      <c r="G163" s="127">
        <f t="shared" si="215"/>
        <v>0</v>
      </c>
      <c r="H163" s="127">
        <f t="shared" si="215"/>
        <v>0</v>
      </c>
      <c r="I163" s="127">
        <f t="shared" si="215"/>
        <v>0</v>
      </c>
      <c r="J163" s="127">
        <f t="shared" si="215"/>
        <v>0</v>
      </c>
      <c r="K163" s="127">
        <f t="shared" si="215"/>
        <v>0</v>
      </c>
      <c r="L163" s="127">
        <f t="shared" si="215"/>
        <v>0</v>
      </c>
      <c r="M163" s="127">
        <f t="shared" si="215"/>
        <v>0</v>
      </c>
      <c r="N163" s="127">
        <f t="shared" si="215"/>
        <v>0</v>
      </c>
      <c r="O163" s="127">
        <f t="shared" si="215"/>
        <v>0</v>
      </c>
      <c r="P163" s="127">
        <f t="shared" si="215"/>
        <v>0</v>
      </c>
      <c r="Q163" s="127">
        <f t="shared" si="215"/>
        <v>0</v>
      </c>
      <c r="R163" s="127">
        <f t="shared" si="215"/>
        <v>0</v>
      </c>
      <c r="S163" s="127">
        <f t="shared" si="215"/>
        <v>0</v>
      </c>
      <c r="T163" s="127">
        <f t="shared" si="215"/>
        <v>0</v>
      </c>
      <c r="U163" s="127">
        <f t="shared" si="215"/>
        <v>0</v>
      </c>
      <c r="V163" s="127">
        <f t="shared" si="215"/>
        <v>0</v>
      </c>
      <c r="W163" s="127">
        <f t="shared" si="215"/>
        <v>0</v>
      </c>
      <c r="X163" s="127">
        <f t="shared" si="215"/>
        <v>0</v>
      </c>
      <c r="Y163" s="127">
        <f t="shared" si="215"/>
        <v>0</v>
      </c>
      <c r="Z163" s="127">
        <f t="shared" si="215"/>
        <v>0</v>
      </c>
      <c r="AA163" s="127">
        <f t="shared" si="215"/>
        <v>0</v>
      </c>
      <c r="AB163" s="127">
        <f t="shared" si="215"/>
        <v>0</v>
      </c>
      <c r="AC163" s="127">
        <f t="shared" si="215"/>
        <v>0</v>
      </c>
      <c r="AD163" s="127">
        <f t="shared" si="215"/>
        <v>0</v>
      </c>
      <c r="AE163" s="127">
        <f t="shared" si="215"/>
        <v>0</v>
      </c>
      <c r="AF163" s="127">
        <f t="shared" si="215"/>
        <v>0</v>
      </c>
      <c r="AG163" s="127">
        <f t="shared" si="215"/>
        <v>0</v>
      </c>
      <c r="AH163" s="127">
        <f t="shared" si="215"/>
        <v>0</v>
      </c>
      <c r="AI163" s="127">
        <f t="shared" si="215"/>
        <v>0</v>
      </c>
      <c r="AJ163" s="127">
        <f t="shared" si="215"/>
        <v>0</v>
      </c>
      <c r="AK163" s="127">
        <f t="shared" si="215"/>
        <v>0</v>
      </c>
      <c r="AL163" s="127">
        <f t="shared" si="215"/>
        <v>0</v>
      </c>
      <c r="AM163" s="127">
        <f t="shared" si="215"/>
        <v>0</v>
      </c>
      <c r="AN163" s="127">
        <f t="shared" si="215"/>
        <v>0</v>
      </c>
      <c r="AO163" s="127">
        <f t="shared" ref="AO163:AY163" si="216">IF(AND(AO$7&lt;&gt;0,AO$7&lt;&gt;"",AO$13&lt;&gt;0,AO$13&lt;&gt;""),(AO51/AO$13*AO$129)/AO$7,0)</f>
        <v>0</v>
      </c>
      <c r="AP163" s="127">
        <f t="shared" si="216"/>
        <v>0</v>
      </c>
      <c r="AQ163" s="127">
        <f t="shared" si="216"/>
        <v>0</v>
      </c>
      <c r="AR163" s="127">
        <f t="shared" si="216"/>
        <v>0</v>
      </c>
      <c r="AS163" s="127">
        <f t="shared" si="216"/>
        <v>0</v>
      </c>
      <c r="AT163" s="127">
        <f t="shared" si="216"/>
        <v>0</v>
      </c>
      <c r="AU163" s="127">
        <f t="shared" si="216"/>
        <v>0</v>
      </c>
      <c r="AV163" s="127">
        <f t="shared" si="216"/>
        <v>0</v>
      </c>
      <c r="AW163" s="127">
        <f t="shared" si="216"/>
        <v>0</v>
      </c>
      <c r="AX163" s="127">
        <f t="shared" si="216"/>
        <v>0</v>
      </c>
      <c r="AY163" s="127">
        <f t="shared" si="216"/>
        <v>0</v>
      </c>
      <c r="AZ163" s="127">
        <f t="shared" ref="AZ163:BK163" si="217">IF(AND(AZ$7&lt;&gt;0,AZ$7&lt;&gt;"",AZ$13&lt;&gt;0,AZ$13&lt;&gt;""),(AZ51/AZ$13*AZ$129)/AZ$7,0)</f>
        <v>0</v>
      </c>
      <c r="BA163" s="127">
        <f t="shared" si="217"/>
        <v>0</v>
      </c>
      <c r="BB163" s="127">
        <f t="shared" si="217"/>
        <v>0</v>
      </c>
      <c r="BC163" s="127">
        <f t="shared" si="217"/>
        <v>0</v>
      </c>
      <c r="BD163" s="127">
        <f t="shared" si="217"/>
        <v>0</v>
      </c>
      <c r="BE163" s="127">
        <f t="shared" si="217"/>
        <v>0</v>
      </c>
      <c r="BF163" s="127">
        <f t="shared" si="217"/>
        <v>0</v>
      </c>
      <c r="BG163" s="127">
        <f t="shared" si="217"/>
        <v>0</v>
      </c>
      <c r="BH163" s="127">
        <f t="shared" si="217"/>
        <v>0</v>
      </c>
      <c r="BI163" s="127">
        <f t="shared" si="217"/>
        <v>0</v>
      </c>
      <c r="BJ163" s="127">
        <f t="shared" si="217"/>
        <v>0</v>
      </c>
      <c r="BK163" s="127">
        <f t="shared" si="217"/>
        <v>0</v>
      </c>
      <c r="BL163" s="136">
        <f t="shared" ref="BL163" si="218">IF(AND(BL$7&lt;&gt;0,BL$7&lt;&gt;"",BL$13&lt;&gt;0,BL$13&lt;&gt;""),(BL51/BL$13*BL$129)/BL$7,0)</f>
        <v>0</v>
      </c>
      <c r="BN163" s="187">
        <f t="shared" si="213"/>
        <v>0</v>
      </c>
      <c r="BO163" s="30">
        <f t="shared" si="214"/>
        <v>0</v>
      </c>
    </row>
    <row r="164" spans="1:67" ht="18.75" hidden="1" outlineLevel="1" x14ac:dyDescent="0.4">
      <c r="A164" s="288">
        <v>0</v>
      </c>
      <c r="B164" s="125">
        <f>Atividades!$A$37</f>
        <v>0</v>
      </c>
      <c r="C164" s="124" t="str">
        <f>IF(Atividades!B43&lt;&gt;0, Atividades!B43, "")</f>
        <v/>
      </c>
      <c r="D164" s="147" t="str">
        <f t="shared" si="200"/>
        <v/>
      </c>
      <c r="E164" s="127">
        <f t="shared" ref="E164:AN164" si="219">IF(AND(E$7&lt;&gt;0,E$7&lt;&gt;"",E$13&lt;&gt;0,E$13&lt;&gt;""),(E52/E$13*E$129)/E$7,0)</f>
        <v>0</v>
      </c>
      <c r="F164" s="127">
        <f t="shared" si="219"/>
        <v>0</v>
      </c>
      <c r="G164" s="127">
        <f t="shared" si="219"/>
        <v>0</v>
      </c>
      <c r="H164" s="127">
        <f t="shared" si="219"/>
        <v>0</v>
      </c>
      <c r="I164" s="127">
        <f t="shared" si="219"/>
        <v>0</v>
      </c>
      <c r="J164" s="127">
        <f t="shared" si="219"/>
        <v>0</v>
      </c>
      <c r="K164" s="127">
        <f t="shared" si="219"/>
        <v>0</v>
      </c>
      <c r="L164" s="127">
        <f t="shared" si="219"/>
        <v>0</v>
      </c>
      <c r="M164" s="127">
        <f t="shared" si="219"/>
        <v>0</v>
      </c>
      <c r="N164" s="127">
        <f t="shared" si="219"/>
        <v>0</v>
      </c>
      <c r="O164" s="127">
        <f t="shared" si="219"/>
        <v>0</v>
      </c>
      <c r="P164" s="127">
        <f t="shared" si="219"/>
        <v>0</v>
      </c>
      <c r="Q164" s="127">
        <f t="shared" si="219"/>
        <v>0</v>
      </c>
      <c r="R164" s="127">
        <f t="shared" si="219"/>
        <v>0</v>
      </c>
      <c r="S164" s="127">
        <f t="shared" si="219"/>
        <v>0</v>
      </c>
      <c r="T164" s="127">
        <f t="shared" si="219"/>
        <v>0</v>
      </c>
      <c r="U164" s="127">
        <f t="shared" si="219"/>
        <v>0</v>
      </c>
      <c r="V164" s="127">
        <f t="shared" si="219"/>
        <v>0</v>
      </c>
      <c r="W164" s="127">
        <f t="shared" si="219"/>
        <v>0</v>
      </c>
      <c r="X164" s="127">
        <f t="shared" si="219"/>
        <v>0</v>
      </c>
      <c r="Y164" s="127">
        <f t="shared" si="219"/>
        <v>0</v>
      </c>
      <c r="Z164" s="127">
        <f t="shared" si="219"/>
        <v>0</v>
      </c>
      <c r="AA164" s="127">
        <f t="shared" si="219"/>
        <v>0</v>
      </c>
      <c r="AB164" s="127">
        <f t="shared" si="219"/>
        <v>0</v>
      </c>
      <c r="AC164" s="127">
        <f t="shared" si="219"/>
        <v>0</v>
      </c>
      <c r="AD164" s="127">
        <f t="shared" si="219"/>
        <v>0</v>
      </c>
      <c r="AE164" s="127">
        <f t="shared" si="219"/>
        <v>0</v>
      </c>
      <c r="AF164" s="127">
        <f t="shared" si="219"/>
        <v>0</v>
      </c>
      <c r="AG164" s="127">
        <f t="shared" si="219"/>
        <v>0</v>
      </c>
      <c r="AH164" s="127">
        <f t="shared" si="219"/>
        <v>0</v>
      </c>
      <c r="AI164" s="127">
        <f t="shared" si="219"/>
        <v>0</v>
      </c>
      <c r="AJ164" s="127">
        <f t="shared" si="219"/>
        <v>0</v>
      </c>
      <c r="AK164" s="127">
        <f t="shared" si="219"/>
        <v>0</v>
      </c>
      <c r="AL164" s="127">
        <f t="shared" si="219"/>
        <v>0</v>
      </c>
      <c r="AM164" s="127">
        <f t="shared" si="219"/>
        <v>0</v>
      </c>
      <c r="AN164" s="127">
        <f t="shared" si="219"/>
        <v>0</v>
      </c>
      <c r="AO164" s="127">
        <f t="shared" ref="AO164:AY164" si="220">IF(AND(AO$7&lt;&gt;0,AO$7&lt;&gt;"",AO$13&lt;&gt;0,AO$13&lt;&gt;""),(AO52/AO$13*AO$129)/AO$7,0)</f>
        <v>0</v>
      </c>
      <c r="AP164" s="127">
        <f t="shared" si="220"/>
        <v>0</v>
      </c>
      <c r="AQ164" s="127">
        <f t="shared" si="220"/>
        <v>0</v>
      </c>
      <c r="AR164" s="127">
        <f t="shared" si="220"/>
        <v>0</v>
      </c>
      <c r="AS164" s="127">
        <f t="shared" si="220"/>
        <v>0</v>
      </c>
      <c r="AT164" s="127">
        <f t="shared" si="220"/>
        <v>0</v>
      </c>
      <c r="AU164" s="127">
        <f t="shared" si="220"/>
        <v>0</v>
      </c>
      <c r="AV164" s="127">
        <f t="shared" si="220"/>
        <v>0</v>
      </c>
      <c r="AW164" s="127">
        <f t="shared" si="220"/>
        <v>0</v>
      </c>
      <c r="AX164" s="127">
        <f t="shared" si="220"/>
        <v>0</v>
      </c>
      <c r="AY164" s="127">
        <f t="shared" si="220"/>
        <v>0</v>
      </c>
      <c r="AZ164" s="127">
        <f t="shared" ref="AZ164:BK164" si="221">IF(AND(AZ$7&lt;&gt;0,AZ$7&lt;&gt;"",AZ$13&lt;&gt;0,AZ$13&lt;&gt;""),(AZ52/AZ$13*AZ$129)/AZ$7,0)</f>
        <v>0</v>
      </c>
      <c r="BA164" s="127">
        <f t="shared" si="221"/>
        <v>0</v>
      </c>
      <c r="BB164" s="127">
        <f t="shared" si="221"/>
        <v>0</v>
      </c>
      <c r="BC164" s="127">
        <f t="shared" si="221"/>
        <v>0</v>
      </c>
      <c r="BD164" s="127">
        <f t="shared" si="221"/>
        <v>0</v>
      </c>
      <c r="BE164" s="127">
        <f t="shared" si="221"/>
        <v>0</v>
      </c>
      <c r="BF164" s="127">
        <f t="shared" si="221"/>
        <v>0</v>
      </c>
      <c r="BG164" s="127">
        <f t="shared" si="221"/>
        <v>0</v>
      </c>
      <c r="BH164" s="127">
        <f t="shared" si="221"/>
        <v>0</v>
      </c>
      <c r="BI164" s="127">
        <f t="shared" si="221"/>
        <v>0</v>
      </c>
      <c r="BJ164" s="127">
        <f t="shared" si="221"/>
        <v>0</v>
      </c>
      <c r="BK164" s="127">
        <f t="shared" si="221"/>
        <v>0</v>
      </c>
      <c r="BL164" s="136">
        <f t="shared" ref="BL164" si="222">IF(AND(BL$7&lt;&gt;0,BL$7&lt;&gt;"",BL$13&lt;&gt;0,BL$13&lt;&gt;""),(BL52/BL$13*BL$129)/BL$7,0)</f>
        <v>0</v>
      </c>
      <c r="BN164" s="187">
        <f t="shared" si="213"/>
        <v>0</v>
      </c>
      <c r="BO164" s="30">
        <f t="shared" si="214"/>
        <v>0</v>
      </c>
    </row>
    <row r="165" spans="1:67" ht="18.75" hidden="1" outlineLevel="1" x14ac:dyDescent="0.4">
      <c r="A165" s="288">
        <v>0</v>
      </c>
      <c r="B165" s="125">
        <f>Atividades!$A$37</f>
        <v>0</v>
      </c>
      <c r="C165" s="124" t="str">
        <f>IF(Atividades!B44&lt;&gt;0, Atividades!B44, "")</f>
        <v/>
      </c>
      <c r="D165" s="147" t="str">
        <f t="shared" si="200"/>
        <v/>
      </c>
      <c r="E165" s="127">
        <f t="shared" ref="E165:AN165" si="223">IF(AND(E$7&lt;&gt;0,E$7&lt;&gt;"",E$13&lt;&gt;0,E$13&lt;&gt;""),(E53/E$13*E$129)/E$7,0)</f>
        <v>0</v>
      </c>
      <c r="F165" s="127">
        <f t="shared" si="223"/>
        <v>0</v>
      </c>
      <c r="G165" s="127">
        <f t="shared" si="223"/>
        <v>0</v>
      </c>
      <c r="H165" s="127">
        <f t="shared" si="223"/>
        <v>0</v>
      </c>
      <c r="I165" s="127">
        <f t="shared" si="223"/>
        <v>0</v>
      </c>
      <c r="J165" s="127">
        <f t="shared" si="223"/>
        <v>0</v>
      </c>
      <c r="K165" s="127">
        <f t="shared" si="223"/>
        <v>0</v>
      </c>
      <c r="L165" s="127">
        <f t="shared" si="223"/>
        <v>0</v>
      </c>
      <c r="M165" s="127">
        <f t="shared" si="223"/>
        <v>0</v>
      </c>
      <c r="N165" s="127">
        <f t="shared" si="223"/>
        <v>0</v>
      </c>
      <c r="O165" s="127">
        <f t="shared" si="223"/>
        <v>0</v>
      </c>
      <c r="P165" s="127">
        <f t="shared" si="223"/>
        <v>0</v>
      </c>
      <c r="Q165" s="127">
        <f t="shared" si="223"/>
        <v>0</v>
      </c>
      <c r="R165" s="127">
        <f t="shared" si="223"/>
        <v>0</v>
      </c>
      <c r="S165" s="127">
        <f t="shared" si="223"/>
        <v>0</v>
      </c>
      <c r="T165" s="127">
        <f t="shared" si="223"/>
        <v>0</v>
      </c>
      <c r="U165" s="127">
        <f t="shared" si="223"/>
        <v>0</v>
      </c>
      <c r="V165" s="127">
        <f t="shared" si="223"/>
        <v>0</v>
      </c>
      <c r="W165" s="127">
        <f t="shared" si="223"/>
        <v>0</v>
      </c>
      <c r="X165" s="127">
        <f t="shared" si="223"/>
        <v>0</v>
      </c>
      <c r="Y165" s="127">
        <f t="shared" si="223"/>
        <v>0</v>
      </c>
      <c r="Z165" s="127">
        <f t="shared" si="223"/>
        <v>0</v>
      </c>
      <c r="AA165" s="127">
        <f t="shared" si="223"/>
        <v>0</v>
      </c>
      <c r="AB165" s="127">
        <f t="shared" si="223"/>
        <v>0</v>
      </c>
      <c r="AC165" s="127">
        <f t="shared" si="223"/>
        <v>0</v>
      </c>
      <c r="AD165" s="127">
        <f t="shared" si="223"/>
        <v>0</v>
      </c>
      <c r="AE165" s="127">
        <f t="shared" si="223"/>
        <v>0</v>
      </c>
      <c r="AF165" s="127">
        <f t="shared" si="223"/>
        <v>0</v>
      </c>
      <c r="AG165" s="127">
        <f t="shared" si="223"/>
        <v>0</v>
      </c>
      <c r="AH165" s="127">
        <f t="shared" si="223"/>
        <v>0</v>
      </c>
      <c r="AI165" s="127">
        <f t="shared" si="223"/>
        <v>0</v>
      </c>
      <c r="AJ165" s="127">
        <f t="shared" si="223"/>
        <v>0</v>
      </c>
      <c r="AK165" s="127">
        <f t="shared" si="223"/>
        <v>0</v>
      </c>
      <c r="AL165" s="127">
        <f t="shared" si="223"/>
        <v>0</v>
      </c>
      <c r="AM165" s="127">
        <f t="shared" si="223"/>
        <v>0</v>
      </c>
      <c r="AN165" s="127">
        <f t="shared" si="223"/>
        <v>0</v>
      </c>
      <c r="AO165" s="127">
        <f t="shared" ref="AO165:AY165" si="224">IF(AND(AO$7&lt;&gt;0,AO$7&lt;&gt;"",AO$13&lt;&gt;0,AO$13&lt;&gt;""),(AO53/AO$13*AO$129)/AO$7,0)</f>
        <v>0</v>
      </c>
      <c r="AP165" s="127">
        <f t="shared" si="224"/>
        <v>0</v>
      </c>
      <c r="AQ165" s="127">
        <f t="shared" si="224"/>
        <v>0</v>
      </c>
      <c r="AR165" s="127">
        <f t="shared" si="224"/>
        <v>0</v>
      </c>
      <c r="AS165" s="127">
        <f t="shared" si="224"/>
        <v>0</v>
      </c>
      <c r="AT165" s="127">
        <f t="shared" si="224"/>
        <v>0</v>
      </c>
      <c r="AU165" s="127">
        <f t="shared" si="224"/>
        <v>0</v>
      </c>
      <c r="AV165" s="127">
        <f t="shared" si="224"/>
        <v>0</v>
      </c>
      <c r="AW165" s="127">
        <f t="shared" si="224"/>
        <v>0</v>
      </c>
      <c r="AX165" s="127">
        <f t="shared" si="224"/>
        <v>0</v>
      </c>
      <c r="AY165" s="127">
        <f t="shared" si="224"/>
        <v>0</v>
      </c>
      <c r="AZ165" s="127">
        <f t="shared" ref="AZ165:BK165" si="225">IF(AND(AZ$7&lt;&gt;0,AZ$7&lt;&gt;"",AZ$13&lt;&gt;0,AZ$13&lt;&gt;""),(AZ53/AZ$13*AZ$129)/AZ$7,0)</f>
        <v>0</v>
      </c>
      <c r="BA165" s="127">
        <f t="shared" si="225"/>
        <v>0</v>
      </c>
      <c r="BB165" s="127">
        <f t="shared" si="225"/>
        <v>0</v>
      </c>
      <c r="BC165" s="127">
        <f t="shared" si="225"/>
        <v>0</v>
      </c>
      <c r="BD165" s="127">
        <f t="shared" si="225"/>
        <v>0</v>
      </c>
      <c r="BE165" s="127">
        <f t="shared" si="225"/>
        <v>0</v>
      </c>
      <c r="BF165" s="127">
        <f t="shared" si="225"/>
        <v>0</v>
      </c>
      <c r="BG165" s="127">
        <f t="shared" si="225"/>
        <v>0</v>
      </c>
      <c r="BH165" s="127">
        <f t="shared" si="225"/>
        <v>0</v>
      </c>
      <c r="BI165" s="127">
        <f t="shared" si="225"/>
        <v>0</v>
      </c>
      <c r="BJ165" s="127">
        <f t="shared" si="225"/>
        <v>0</v>
      </c>
      <c r="BK165" s="127">
        <f t="shared" si="225"/>
        <v>0</v>
      </c>
      <c r="BL165" s="136">
        <f t="shared" ref="BL165" si="226">IF(AND(BL$7&lt;&gt;0,BL$7&lt;&gt;"",BL$13&lt;&gt;0,BL$13&lt;&gt;""),(BL53/BL$13*BL$129)/BL$7,0)</f>
        <v>0</v>
      </c>
      <c r="BN165" s="187">
        <f t="shared" si="213"/>
        <v>0</v>
      </c>
      <c r="BO165" s="30">
        <f t="shared" si="214"/>
        <v>0</v>
      </c>
    </row>
    <row r="166" spans="1:67" ht="18.75" hidden="1" outlineLevel="1" x14ac:dyDescent="0.4">
      <c r="A166" s="288">
        <v>0</v>
      </c>
      <c r="B166" s="125">
        <f>Atividades!$A$37</f>
        <v>0</v>
      </c>
      <c r="C166" s="124" t="str">
        <f>IF(Atividades!B45&lt;&gt;0, Atividades!B45, "")</f>
        <v/>
      </c>
      <c r="D166" s="147" t="str">
        <f t="shared" si="200"/>
        <v/>
      </c>
      <c r="E166" s="127">
        <f t="shared" ref="E166:AN166" si="227">IF(AND(E$7&lt;&gt;0,E$7&lt;&gt;"",E$13&lt;&gt;0,E$13&lt;&gt;""),(E54/E$13*E$129)/E$7,0)</f>
        <v>0</v>
      </c>
      <c r="F166" s="127">
        <f t="shared" si="227"/>
        <v>0</v>
      </c>
      <c r="G166" s="127">
        <f t="shared" si="227"/>
        <v>0</v>
      </c>
      <c r="H166" s="127">
        <f t="shared" si="227"/>
        <v>0</v>
      </c>
      <c r="I166" s="127">
        <f t="shared" si="227"/>
        <v>0</v>
      </c>
      <c r="J166" s="127">
        <f t="shared" si="227"/>
        <v>0</v>
      </c>
      <c r="K166" s="127">
        <f t="shared" si="227"/>
        <v>0</v>
      </c>
      <c r="L166" s="127">
        <f t="shared" si="227"/>
        <v>0</v>
      </c>
      <c r="M166" s="127">
        <f t="shared" si="227"/>
        <v>0</v>
      </c>
      <c r="N166" s="127">
        <f t="shared" si="227"/>
        <v>0</v>
      </c>
      <c r="O166" s="127">
        <f t="shared" si="227"/>
        <v>0</v>
      </c>
      <c r="P166" s="127">
        <f t="shared" si="227"/>
        <v>0</v>
      </c>
      <c r="Q166" s="127">
        <f t="shared" si="227"/>
        <v>0</v>
      </c>
      <c r="R166" s="127">
        <f t="shared" si="227"/>
        <v>0</v>
      </c>
      <c r="S166" s="127">
        <f t="shared" si="227"/>
        <v>0</v>
      </c>
      <c r="T166" s="127">
        <f t="shared" si="227"/>
        <v>0</v>
      </c>
      <c r="U166" s="127">
        <f t="shared" si="227"/>
        <v>0</v>
      </c>
      <c r="V166" s="127">
        <f t="shared" si="227"/>
        <v>0</v>
      </c>
      <c r="W166" s="127">
        <f t="shared" si="227"/>
        <v>0</v>
      </c>
      <c r="X166" s="127">
        <f t="shared" si="227"/>
        <v>0</v>
      </c>
      <c r="Y166" s="127">
        <f t="shared" si="227"/>
        <v>0</v>
      </c>
      <c r="Z166" s="127">
        <f t="shared" si="227"/>
        <v>0</v>
      </c>
      <c r="AA166" s="127">
        <f t="shared" si="227"/>
        <v>0</v>
      </c>
      <c r="AB166" s="127">
        <f t="shared" si="227"/>
        <v>0</v>
      </c>
      <c r="AC166" s="127">
        <f t="shared" si="227"/>
        <v>0</v>
      </c>
      <c r="AD166" s="127">
        <f t="shared" si="227"/>
        <v>0</v>
      </c>
      <c r="AE166" s="127">
        <f t="shared" si="227"/>
        <v>0</v>
      </c>
      <c r="AF166" s="127">
        <f t="shared" si="227"/>
        <v>0</v>
      </c>
      <c r="AG166" s="127">
        <f t="shared" si="227"/>
        <v>0</v>
      </c>
      <c r="AH166" s="127">
        <f t="shared" si="227"/>
        <v>0</v>
      </c>
      <c r="AI166" s="127">
        <f t="shared" si="227"/>
        <v>0</v>
      </c>
      <c r="AJ166" s="127">
        <f t="shared" si="227"/>
        <v>0</v>
      </c>
      <c r="AK166" s="127">
        <f t="shared" si="227"/>
        <v>0</v>
      </c>
      <c r="AL166" s="127">
        <f t="shared" si="227"/>
        <v>0</v>
      </c>
      <c r="AM166" s="127">
        <f t="shared" si="227"/>
        <v>0</v>
      </c>
      <c r="AN166" s="127">
        <f t="shared" si="227"/>
        <v>0</v>
      </c>
      <c r="AO166" s="127">
        <f t="shared" ref="AO166:AY166" si="228">IF(AND(AO$7&lt;&gt;0,AO$7&lt;&gt;"",AO$13&lt;&gt;0,AO$13&lt;&gt;""),(AO54/AO$13*AO$129)/AO$7,0)</f>
        <v>0</v>
      </c>
      <c r="AP166" s="127">
        <f t="shared" si="228"/>
        <v>0</v>
      </c>
      <c r="AQ166" s="127">
        <f t="shared" si="228"/>
        <v>0</v>
      </c>
      <c r="AR166" s="127">
        <f t="shared" si="228"/>
        <v>0</v>
      </c>
      <c r="AS166" s="127">
        <f t="shared" si="228"/>
        <v>0</v>
      </c>
      <c r="AT166" s="127">
        <f t="shared" si="228"/>
        <v>0</v>
      </c>
      <c r="AU166" s="127">
        <f t="shared" si="228"/>
        <v>0</v>
      </c>
      <c r="AV166" s="127">
        <f t="shared" si="228"/>
        <v>0</v>
      </c>
      <c r="AW166" s="127">
        <f t="shared" si="228"/>
        <v>0</v>
      </c>
      <c r="AX166" s="127">
        <f t="shared" si="228"/>
        <v>0</v>
      </c>
      <c r="AY166" s="127">
        <f t="shared" si="228"/>
        <v>0</v>
      </c>
      <c r="AZ166" s="127">
        <f t="shared" ref="AZ166:BK166" si="229">IF(AND(AZ$7&lt;&gt;0,AZ$7&lt;&gt;"",AZ$13&lt;&gt;0,AZ$13&lt;&gt;""),(AZ54/AZ$13*AZ$129)/AZ$7,0)</f>
        <v>0</v>
      </c>
      <c r="BA166" s="127">
        <f t="shared" si="229"/>
        <v>0</v>
      </c>
      <c r="BB166" s="127">
        <f t="shared" si="229"/>
        <v>0</v>
      </c>
      <c r="BC166" s="127">
        <f t="shared" si="229"/>
        <v>0</v>
      </c>
      <c r="BD166" s="127">
        <f t="shared" si="229"/>
        <v>0</v>
      </c>
      <c r="BE166" s="127">
        <f t="shared" si="229"/>
        <v>0</v>
      </c>
      <c r="BF166" s="127">
        <f t="shared" si="229"/>
        <v>0</v>
      </c>
      <c r="BG166" s="127">
        <f t="shared" si="229"/>
        <v>0</v>
      </c>
      <c r="BH166" s="127">
        <f t="shared" si="229"/>
        <v>0</v>
      </c>
      <c r="BI166" s="127">
        <f t="shared" si="229"/>
        <v>0</v>
      </c>
      <c r="BJ166" s="127">
        <f t="shared" si="229"/>
        <v>0</v>
      </c>
      <c r="BK166" s="127">
        <f t="shared" si="229"/>
        <v>0</v>
      </c>
      <c r="BL166" s="136">
        <f t="shared" ref="BL166" si="230">IF(AND(BL$7&lt;&gt;0,BL$7&lt;&gt;"",BL$13&lt;&gt;0,BL$13&lt;&gt;""),(BL54/BL$13*BL$129)/BL$7,0)</f>
        <v>0</v>
      </c>
      <c r="BN166" s="187">
        <f t="shared" si="213"/>
        <v>0</v>
      </c>
      <c r="BO166" s="30">
        <f t="shared" si="214"/>
        <v>0</v>
      </c>
    </row>
    <row r="167" spans="1:67" ht="18.75" hidden="1" outlineLevel="1" x14ac:dyDescent="0.4">
      <c r="A167" s="288">
        <v>0</v>
      </c>
      <c r="B167" s="125">
        <f>Atividades!$A$37</f>
        <v>0</v>
      </c>
      <c r="C167" s="124" t="str">
        <f>IF(Atividades!B46&lt;&gt;0, Atividades!B46, "")</f>
        <v/>
      </c>
      <c r="D167" s="147" t="str">
        <f t="shared" si="200"/>
        <v/>
      </c>
      <c r="E167" s="127">
        <f t="shared" ref="E167:AN167" si="231">IF(AND(E$7&lt;&gt;0,E$7&lt;&gt;"",E$13&lt;&gt;0,E$13&lt;&gt;""),(E55/E$13*E$129)/E$7,0)</f>
        <v>0</v>
      </c>
      <c r="F167" s="127">
        <f t="shared" si="231"/>
        <v>0</v>
      </c>
      <c r="G167" s="127">
        <f t="shared" si="231"/>
        <v>0</v>
      </c>
      <c r="H167" s="127">
        <f t="shared" si="231"/>
        <v>0</v>
      </c>
      <c r="I167" s="127">
        <f t="shared" si="231"/>
        <v>0</v>
      </c>
      <c r="J167" s="127">
        <f t="shared" si="231"/>
        <v>0</v>
      </c>
      <c r="K167" s="127">
        <f t="shared" si="231"/>
        <v>0</v>
      </c>
      <c r="L167" s="127">
        <f t="shared" si="231"/>
        <v>0</v>
      </c>
      <c r="M167" s="127">
        <f t="shared" si="231"/>
        <v>0</v>
      </c>
      <c r="N167" s="127">
        <f t="shared" si="231"/>
        <v>0</v>
      </c>
      <c r="O167" s="127">
        <f t="shared" si="231"/>
        <v>0</v>
      </c>
      <c r="P167" s="127">
        <f t="shared" si="231"/>
        <v>0</v>
      </c>
      <c r="Q167" s="127">
        <f t="shared" si="231"/>
        <v>0</v>
      </c>
      <c r="R167" s="127">
        <f t="shared" si="231"/>
        <v>0</v>
      </c>
      <c r="S167" s="127">
        <f t="shared" si="231"/>
        <v>0</v>
      </c>
      <c r="T167" s="127">
        <f t="shared" si="231"/>
        <v>0</v>
      </c>
      <c r="U167" s="127">
        <f t="shared" si="231"/>
        <v>0</v>
      </c>
      <c r="V167" s="127">
        <f t="shared" si="231"/>
        <v>0</v>
      </c>
      <c r="W167" s="127">
        <f t="shared" si="231"/>
        <v>0</v>
      </c>
      <c r="X167" s="127">
        <f t="shared" si="231"/>
        <v>0</v>
      </c>
      <c r="Y167" s="127">
        <f t="shared" si="231"/>
        <v>0</v>
      </c>
      <c r="Z167" s="127">
        <f t="shared" si="231"/>
        <v>0</v>
      </c>
      <c r="AA167" s="127">
        <f t="shared" si="231"/>
        <v>0</v>
      </c>
      <c r="AB167" s="127">
        <f t="shared" si="231"/>
        <v>0</v>
      </c>
      <c r="AC167" s="127">
        <f t="shared" si="231"/>
        <v>0</v>
      </c>
      <c r="AD167" s="127">
        <f t="shared" si="231"/>
        <v>0</v>
      </c>
      <c r="AE167" s="127">
        <f t="shared" si="231"/>
        <v>0</v>
      </c>
      <c r="AF167" s="127">
        <f t="shared" si="231"/>
        <v>0</v>
      </c>
      <c r="AG167" s="127">
        <f t="shared" si="231"/>
        <v>0</v>
      </c>
      <c r="AH167" s="127">
        <f t="shared" si="231"/>
        <v>0</v>
      </c>
      <c r="AI167" s="127">
        <f t="shared" si="231"/>
        <v>0</v>
      </c>
      <c r="AJ167" s="127">
        <f t="shared" si="231"/>
        <v>0</v>
      </c>
      <c r="AK167" s="127">
        <f t="shared" si="231"/>
        <v>0</v>
      </c>
      <c r="AL167" s="127">
        <f t="shared" si="231"/>
        <v>0</v>
      </c>
      <c r="AM167" s="127">
        <f t="shared" si="231"/>
        <v>0</v>
      </c>
      <c r="AN167" s="127">
        <f t="shared" si="231"/>
        <v>0</v>
      </c>
      <c r="AO167" s="127">
        <f t="shared" ref="AO167:AY167" si="232">IF(AND(AO$7&lt;&gt;0,AO$7&lt;&gt;"",AO$13&lt;&gt;0,AO$13&lt;&gt;""),(AO55/AO$13*AO$129)/AO$7,0)</f>
        <v>0</v>
      </c>
      <c r="AP167" s="127">
        <f t="shared" si="232"/>
        <v>0</v>
      </c>
      <c r="AQ167" s="127">
        <f t="shared" si="232"/>
        <v>0</v>
      </c>
      <c r="AR167" s="127">
        <f t="shared" si="232"/>
        <v>0</v>
      </c>
      <c r="AS167" s="127">
        <f t="shared" si="232"/>
        <v>0</v>
      </c>
      <c r="AT167" s="127">
        <f t="shared" si="232"/>
        <v>0</v>
      </c>
      <c r="AU167" s="127">
        <f t="shared" si="232"/>
        <v>0</v>
      </c>
      <c r="AV167" s="127">
        <f t="shared" si="232"/>
        <v>0</v>
      </c>
      <c r="AW167" s="127">
        <f t="shared" si="232"/>
        <v>0</v>
      </c>
      <c r="AX167" s="127">
        <f t="shared" si="232"/>
        <v>0</v>
      </c>
      <c r="AY167" s="127">
        <f t="shared" si="232"/>
        <v>0</v>
      </c>
      <c r="AZ167" s="127">
        <f t="shared" ref="AZ167:BK167" si="233">IF(AND(AZ$7&lt;&gt;0,AZ$7&lt;&gt;"",AZ$13&lt;&gt;0,AZ$13&lt;&gt;""),(AZ55/AZ$13*AZ$129)/AZ$7,0)</f>
        <v>0</v>
      </c>
      <c r="BA167" s="127">
        <f t="shared" si="233"/>
        <v>0</v>
      </c>
      <c r="BB167" s="127">
        <f t="shared" si="233"/>
        <v>0</v>
      </c>
      <c r="BC167" s="127">
        <f t="shared" si="233"/>
        <v>0</v>
      </c>
      <c r="BD167" s="127">
        <f t="shared" si="233"/>
        <v>0</v>
      </c>
      <c r="BE167" s="127">
        <f t="shared" si="233"/>
        <v>0</v>
      </c>
      <c r="BF167" s="127">
        <f t="shared" si="233"/>
        <v>0</v>
      </c>
      <c r="BG167" s="127">
        <f t="shared" si="233"/>
        <v>0</v>
      </c>
      <c r="BH167" s="127">
        <f t="shared" si="233"/>
        <v>0</v>
      </c>
      <c r="BI167" s="127">
        <f t="shared" si="233"/>
        <v>0</v>
      </c>
      <c r="BJ167" s="127">
        <f t="shared" si="233"/>
        <v>0</v>
      </c>
      <c r="BK167" s="127">
        <f t="shared" si="233"/>
        <v>0</v>
      </c>
      <c r="BL167" s="136">
        <f t="shared" ref="BL167" si="234">IF(AND(BL$7&lt;&gt;0,BL$7&lt;&gt;"",BL$13&lt;&gt;0,BL$13&lt;&gt;""),(BL55/BL$13*BL$129)/BL$7,0)</f>
        <v>0</v>
      </c>
      <c r="BN167" s="187">
        <f t="shared" si="213"/>
        <v>0</v>
      </c>
      <c r="BO167" s="30">
        <f t="shared" si="214"/>
        <v>0</v>
      </c>
    </row>
    <row r="168" spans="1:67" ht="18.75" hidden="1" outlineLevel="1" x14ac:dyDescent="0.4">
      <c r="A168" s="288">
        <v>0</v>
      </c>
      <c r="B168" s="125">
        <f>Atividades!$A$37</f>
        <v>0</v>
      </c>
      <c r="C168" s="124" t="str">
        <f>IF(Atividades!B47&lt;&gt;0, Atividades!B47, "")</f>
        <v/>
      </c>
      <c r="D168" s="147" t="str">
        <f t="shared" si="200"/>
        <v/>
      </c>
      <c r="E168" s="127">
        <f t="shared" ref="E168:AN168" si="235">IF(AND(E$7&lt;&gt;0,E$7&lt;&gt;"",E$13&lt;&gt;0,E$13&lt;&gt;""),(E56/E$13*E$129)/E$7,0)</f>
        <v>0</v>
      </c>
      <c r="F168" s="127">
        <f t="shared" si="235"/>
        <v>0</v>
      </c>
      <c r="G168" s="127">
        <f t="shared" si="235"/>
        <v>0</v>
      </c>
      <c r="H168" s="127">
        <f t="shared" si="235"/>
        <v>0</v>
      </c>
      <c r="I168" s="127">
        <f t="shared" si="235"/>
        <v>0</v>
      </c>
      <c r="J168" s="127">
        <f t="shared" si="235"/>
        <v>0</v>
      </c>
      <c r="K168" s="127">
        <f t="shared" si="235"/>
        <v>0</v>
      </c>
      <c r="L168" s="127">
        <f t="shared" si="235"/>
        <v>0</v>
      </c>
      <c r="M168" s="127">
        <f t="shared" si="235"/>
        <v>0</v>
      </c>
      <c r="N168" s="127">
        <f t="shared" si="235"/>
        <v>0</v>
      </c>
      <c r="O168" s="127">
        <f t="shared" si="235"/>
        <v>0</v>
      </c>
      <c r="P168" s="127">
        <f t="shared" si="235"/>
        <v>0</v>
      </c>
      <c r="Q168" s="127">
        <f t="shared" si="235"/>
        <v>0</v>
      </c>
      <c r="R168" s="127">
        <f t="shared" si="235"/>
        <v>0</v>
      </c>
      <c r="S168" s="127">
        <f t="shared" si="235"/>
        <v>0</v>
      </c>
      <c r="T168" s="127">
        <f t="shared" si="235"/>
        <v>0</v>
      </c>
      <c r="U168" s="127">
        <f t="shared" si="235"/>
        <v>0</v>
      </c>
      <c r="V168" s="127">
        <f t="shared" si="235"/>
        <v>0</v>
      </c>
      <c r="W168" s="127">
        <f t="shared" si="235"/>
        <v>0</v>
      </c>
      <c r="X168" s="127">
        <f t="shared" si="235"/>
        <v>0</v>
      </c>
      <c r="Y168" s="127">
        <f t="shared" si="235"/>
        <v>0</v>
      </c>
      <c r="Z168" s="127">
        <f t="shared" si="235"/>
        <v>0</v>
      </c>
      <c r="AA168" s="127">
        <f t="shared" si="235"/>
        <v>0</v>
      </c>
      <c r="AB168" s="127">
        <f t="shared" si="235"/>
        <v>0</v>
      </c>
      <c r="AC168" s="127">
        <f t="shared" si="235"/>
        <v>0</v>
      </c>
      <c r="AD168" s="127">
        <f t="shared" si="235"/>
        <v>0</v>
      </c>
      <c r="AE168" s="127">
        <f t="shared" si="235"/>
        <v>0</v>
      </c>
      <c r="AF168" s="127">
        <f t="shared" si="235"/>
        <v>0</v>
      </c>
      <c r="AG168" s="127">
        <f t="shared" si="235"/>
        <v>0</v>
      </c>
      <c r="AH168" s="127">
        <f t="shared" si="235"/>
        <v>0</v>
      </c>
      <c r="AI168" s="127">
        <f t="shared" si="235"/>
        <v>0</v>
      </c>
      <c r="AJ168" s="127">
        <f t="shared" si="235"/>
        <v>0</v>
      </c>
      <c r="AK168" s="127">
        <f t="shared" si="235"/>
        <v>0</v>
      </c>
      <c r="AL168" s="127">
        <f t="shared" si="235"/>
        <v>0</v>
      </c>
      <c r="AM168" s="127">
        <f t="shared" si="235"/>
        <v>0</v>
      </c>
      <c r="AN168" s="127">
        <f t="shared" si="235"/>
        <v>0</v>
      </c>
      <c r="AO168" s="127">
        <f t="shared" ref="AO168:AY168" si="236">IF(AND(AO$7&lt;&gt;0,AO$7&lt;&gt;"",AO$13&lt;&gt;0,AO$13&lt;&gt;""),(AO56/AO$13*AO$129)/AO$7,0)</f>
        <v>0</v>
      </c>
      <c r="AP168" s="127">
        <f t="shared" si="236"/>
        <v>0</v>
      </c>
      <c r="AQ168" s="127">
        <f t="shared" si="236"/>
        <v>0</v>
      </c>
      <c r="AR168" s="127">
        <f t="shared" si="236"/>
        <v>0</v>
      </c>
      <c r="AS168" s="127">
        <f t="shared" si="236"/>
        <v>0</v>
      </c>
      <c r="AT168" s="127">
        <f t="shared" si="236"/>
        <v>0</v>
      </c>
      <c r="AU168" s="127">
        <f t="shared" si="236"/>
        <v>0</v>
      </c>
      <c r="AV168" s="127">
        <f t="shared" si="236"/>
        <v>0</v>
      </c>
      <c r="AW168" s="127">
        <f t="shared" si="236"/>
        <v>0</v>
      </c>
      <c r="AX168" s="127">
        <f t="shared" si="236"/>
        <v>0</v>
      </c>
      <c r="AY168" s="127">
        <f t="shared" si="236"/>
        <v>0</v>
      </c>
      <c r="AZ168" s="127">
        <f t="shared" ref="AZ168:BK168" si="237">IF(AND(AZ$7&lt;&gt;0,AZ$7&lt;&gt;"",AZ$13&lt;&gt;0,AZ$13&lt;&gt;""),(AZ56/AZ$13*AZ$129)/AZ$7,0)</f>
        <v>0</v>
      </c>
      <c r="BA168" s="127">
        <f t="shared" si="237"/>
        <v>0</v>
      </c>
      <c r="BB168" s="127">
        <f t="shared" si="237"/>
        <v>0</v>
      </c>
      <c r="BC168" s="127">
        <f t="shared" si="237"/>
        <v>0</v>
      </c>
      <c r="BD168" s="127">
        <f t="shared" si="237"/>
        <v>0</v>
      </c>
      <c r="BE168" s="127">
        <f t="shared" si="237"/>
        <v>0</v>
      </c>
      <c r="BF168" s="127">
        <f t="shared" si="237"/>
        <v>0</v>
      </c>
      <c r="BG168" s="127">
        <f t="shared" si="237"/>
        <v>0</v>
      </c>
      <c r="BH168" s="127">
        <f t="shared" si="237"/>
        <v>0</v>
      </c>
      <c r="BI168" s="127">
        <f t="shared" si="237"/>
        <v>0</v>
      </c>
      <c r="BJ168" s="127">
        <f t="shared" si="237"/>
        <v>0</v>
      </c>
      <c r="BK168" s="127">
        <f t="shared" si="237"/>
        <v>0</v>
      </c>
      <c r="BL168" s="136">
        <f t="shared" ref="BL168" si="238">IF(AND(BL$7&lt;&gt;0,BL$7&lt;&gt;"",BL$13&lt;&gt;0,BL$13&lt;&gt;""),(BL56/BL$13*BL$129)/BL$7,0)</f>
        <v>0</v>
      </c>
      <c r="BN168" s="187">
        <f t="shared" si="213"/>
        <v>0</v>
      </c>
      <c r="BO168" s="30">
        <f t="shared" si="214"/>
        <v>0</v>
      </c>
    </row>
    <row r="169" spans="1:67" ht="19.5" hidden="1" outlineLevel="1" thickBot="1" x14ac:dyDescent="0.45">
      <c r="A169" s="288">
        <v>0</v>
      </c>
      <c r="B169" s="105">
        <f>Atividades!$A$37</f>
        <v>0</v>
      </c>
      <c r="C169" s="98" t="str">
        <f>IF(Atividades!B48&lt;&gt;0, Atividades!B48, "")</f>
        <v/>
      </c>
      <c r="D169" s="148" t="str">
        <f t="shared" si="200"/>
        <v/>
      </c>
      <c r="E169" s="138">
        <f t="shared" ref="E169:AN169" si="239">IF(AND(E$7&lt;&gt;0,E$7&lt;&gt;"",E$13&lt;&gt;0,E$13&lt;&gt;""),(E57/E$13*E$129)/E$7,0)</f>
        <v>0</v>
      </c>
      <c r="F169" s="138">
        <f t="shared" si="239"/>
        <v>0</v>
      </c>
      <c r="G169" s="138">
        <f t="shared" si="239"/>
        <v>0</v>
      </c>
      <c r="H169" s="138">
        <f t="shared" si="239"/>
        <v>0</v>
      </c>
      <c r="I169" s="138">
        <f t="shared" si="239"/>
        <v>0</v>
      </c>
      <c r="J169" s="138">
        <f t="shared" si="239"/>
        <v>0</v>
      </c>
      <c r="K169" s="138">
        <f t="shared" si="239"/>
        <v>0</v>
      </c>
      <c r="L169" s="138">
        <f t="shared" si="239"/>
        <v>0</v>
      </c>
      <c r="M169" s="138">
        <f t="shared" si="239"/>
        <v>0</v>
      </c>
      <c r="N169" s="138">
        <f t="shared" si="239"/>
        <v>0</v>
      </c>
      <c r="O169" s="138">
        <f t="shared" si="239"/>
        <v>0</v>
      </c>
      <c r="P169" s="138">
        <f t="shared" si="239"/>
        <v>0</v>
      </c>
      <c r="Q169" s="138">
        <f t="shared" si="239"/>
        <v>0</v>
      </c>
      <c r="R169" s="138">
        <f t="shared" si="239"/>
        <v>0</v>
      </c>
      <c r="S169" s="138">
        <f t="shared" si="239"/>
        <v>0</v>
      </c>
      <c r="T169" s="138">
        <f t="shared" si="239"/>
        <v>0</v>
      </c>
      <c r="U169" s="138">
        <f t="shared" si="239"/>
        <v>0</v>
      </c>
      <c r="V169" s="138">
        <f t="shared" si="239"/>
        <v>0</v>
      </c>
      <c r="W169" s="138">
        <f t="shared" si="239"/>
        <v>0</v>
      </c>
      <c r="X169" s="138">
        <f t="shared" si="239"/>
        <v>0</v>
      </c>
      <c r="Y169" s="138">
        <f t="shared" si="239"/>
        <v>0</v>
      </c>
      <c r="Z169" s="138">
        <f t="shared" si="239"/>
        <v>0</v>
      </c>
      <c r="AA169" s="138">
        <f t="shared" si="239"/>
        <v>0</v>
      </c>
      <c r="AB169" s="138">
        <f t="shared" si="239"/>
        <v>0</v>
      </c>
      <c r="AC169" s="138">
        <f t="shared" si="239"/>
        <v>0</v>
      </c>
      <c r="AD169" s="138">
        <f t="shared" si="239"/>
        <v>0</v>
      </c>
      <c r="AE169" s="138">
        <f t="shared" si="239"/>
        <v>0</v>
      </c>
      <c r="AF169" s="138">
        <f t="shared" si="239"/>
        <v>0</v>
      </c>
      <c r="AG169" s="138">
        <f t="shared" si="239"/>
        <v>0</v>
      </c>
      <c r="AH169" s="138">
        <f t="shared" si="239"/>
        <v>0</v>
      </c>
      <c r="AI169" s="138">
        <f t="shared" si="239"/>
        <v>0</v>
      </c>
      <c r="AJ169" s="138">
        <f t="shared" si="239"/>
        <v>0</v>
      </c>
      <c r="AK169" s="138">
        <f t="shared" si="239"/>
        <v>0</v>
      </c>
      <c r="AL169" s="138">
        <f t="shared" si="239"/>
        <v>0</v>
      </c>
      <c r="AM169" s="138">
        <f t="shared" si="239"/>
        <v>0</v>
      </c>
      <c r="AN169" s="138">
        <f t="shared" si="239"/>
        <v>0</v>
      </c>
      <c r="AO169" s="138">
        <f t="shared" ref="AO169:AY169" si="240">IF(AND(AO$7&lt;&gt;0,AO$7&lt;&gt;"",AO$13&lt;&gt;0,AO$13&lt;&gt;""),(AO57/AO$13*AO$129)/AO$7,0)</f>
        <v>0</v>
      </c>
      <c r="AP169" s="138">
        <f t="shared" si="240"/>
        <v>0</v>
      </c>
      <c r="AQ169" s="138">
        <f t="shared" si="240"/>
        <v>0</v>
      </c>
      <c r="AR169" s="138">
        <f t="shared" si="240"/>
        <v>0</v>
      </c>
      <c r="AS169" s="138">
        <f t="shared" si="240"/>
        <v>0</v>
      </c>
      <c r="AT169" s="138">
        <f t="shared" si="240"/>
        <v>0</v>
      </c>
      <c r="AU169" s="138">
        <f t="shared" si="240"/>
        <v>0</v>
      </c>
      <c r="AV169" s="138">
        <f t="shared" si="240"/>
        <v>0</v>
      </c>
      <c r="AW169" s="138">
        <f t="shared" si="240"/>
        <v>0</v>
      </c>
      <c r="AX169" s="138">
        <f t="shared" si="240"/>
        <v>0</v>
      </c>
      <c r="AY169" s="138">
        <f t="shared" si="240"/>
        <v>0</v>
      </c>
      <c r="AZ169" s="138">
        <f t="shared" ref="AZ169:BK169" si="241">IF(AND(AZ$7&lt;&gt;0,AZ$7&lt;&gt;"",AZ$13&lt;&gt;0,AZ$13&lt;&gt;""),(AZ57/AZ$13*AZ$129)/AZ$7,0)</f>
        <v>0</v>
      </c>
      <c r="BA169" s="138">
        <f t="shared" si="241"/>
        <v>0</v>
      </c>
      <c r="BB169" s="138">
        <f t="shared" si="241"/>
        <v>0</v>
      </c>
      <c r="BC169" s="138">
        <f t="shared" si="241"/>
        <v>0</v>
      </c>
      <c r="BD169" s="138">
        <f t="shared" si="241"/>
        <v>0</v>
      </c>
      <c r="BE169" s="138">
        <f t="shared" si="241"/>
        <v>0</v>
      </c>
      <c r="BF169" s="138">
        <f t="shared" si="241"/>
        <v>0</v>
      </c>
      <c r="BG169" s="138">
        <f t="shared" si="241"/>
        <v>0</v>
      </c>
      <c r="BH169" s="138">
        <f t="shared" si="241"/>
        <v>0</v>
      </c>
      <c r="BI169" s="138">
        <f t="shared" si="241"/>
        <v>0</v>
      </c>
      <c r="BJ169" s="138">
        <f t="shared" si="241"/>
        <v>0</v>
      </c>
      <c r="BK169" s="138">
        <f t="shared" si="241"/>
        <v>0</v>
      </c>
      <c r="BL169" s="139">
        <f t="shared" ref="BL169" si="242">IF(AND(BL$7&lt;&gt;0,BL$7&lt;&gt;"",BL$13&lt;&gt;0,BL$13&lt;&gt;""),(BL57/BL$13*BL$129)/BL$7,0)</f>
        <v>0</v>
      </c>
      <c r="BN169" s="187">
        <f t="shared" si="213"/>
        <v>0</v>
      </c>
      <c r="BO169" s="30">
        <f t="shared" si="214"/>
        <v>0</v>
      </c>
    </row>
    <row r="170" spans="1:67" ht="18.75" hidden="1" outlineLevel="1" x14ac:dyDescent="0.4">
      <c r="A170" s="288">
        <v>0</v>
      </c>
      <c r="B170" s="125">
        <f>Atividades!$A$49</f>
        <v>0</v>
      </c>
      <c r="C170" s="135" t="str">
        <f>IF(Atividades!B51&lt;&gt;0, Atividades!B51, "")</f>
        <v/>
      </c>
      <c r="D170" s="160" t="str">
        <f t="shared" ref="D170:D179" si="243">D59</f>
        <v/>
      </c>
      <c r="E170" s="121">
        <f t="shared" ref="E170:AN170" si="244">IF(AND(E$7&lt;&gt;0,E$7&lt;&gt;"",E$13&lt;&gt;0,E$13&lt;&gt;""),(E59/E$13*E$129)/E$7,0)</f>
        <v>0</v>
      </c>
      <c r="F170" s="121">
        <f t="shared" si="244"/>
        <v>0</v>
      </c>
      <c r="G170" s="121">
        <f t="shared" si="244"/>
        <v>0</v>
      </c>
      <c r="H170" s="121">
        <f t="shared" si="244"/>
        <v>0</v>
      </c>
      <c r="I170" s="121">
        <f t="shared" si="244"/>
        <v>0</v>
      </c>
      <c r="J170" s="121">
        <f t="shared" si="244"/>
        <v>0</v>
      </c>
      <c r="K170" s="121">
        <f t="shared" si="244"/>
        <v>0</v>
      </c>
      <c r="L170" s="121">
        <f t="shared" si="244"/>
        <v>0</v>
      </c>
      <c r="M170" s="121">
        <f t="shared" si="244"/>
        <v>0</v>
      </c>
      <c r="N170" s="121">
        <f t="shared" si="244"/>
        <v>0</v>
      </c>
      <c r="O170" s="121">
        <f t="shared" si="244"/>
        <v>0</v>
      </c>
      <c r="P170" s="121">
        <f t="shared" si="244"/>
        <v>0</v>
      </c>
      <c r="Q170" s="121">
        <f t="shared" si="244"/>
        <v>0</v>
      </c>
      <c r="R170" s="121">
        <f t="shared" si="244"/>
        <v>0</v>
      </c>
      <c r="S170" s="121">
        <f t="shared" si="244"/>
        <v>0</v>
      </c>
      <c r="T170" s="121">
        <f t="shared" si="244"/>
        <v>0</v>
      </c>
      <c r="U170" s="121">
        <f t="shared" si="244"/>
        <v>0</v>
      </c>
      <c r="V170" s="121">
        <f t="shared" si="244"/>
        <v>0</v>
      </c>
      <c r="W170" s="121">
        <f t="shared" si="244"/>
        <v>0</v>
      </c>
      <c r="X170" s="121">
        <f t="shared" si="244"/>
        <v>0</v>
      </c>
      <c r="Y170" s="121">
        <f t="shared" si="244"/>
        <v>0</v>
      </c>
      <c r="Z170" s="121">
        <f t="shared" si="244"/>
        <v>0</v>
      </c>
      <c r="AA170" s="121">
        <f t="shared" si="244"/>
        <v>0</v>
      </c>
      <c r="AB170" s="121">
        <f t="shared" si="244"/>
        <v>0</v>
      </c>
      <c r="AC170" s="121">
        <f t="shared" si="244"/>
        <v>0</v>
      </c>
      <c r="AD170" s="121">
        <f t="shared" si="244"/>
        <v>0</v>
      </c>
      <c r="AE170" s="121">
        <f t="shared" si="244"/>
        <v>0</v>
      </c>
      <c r="AF170" s="121">
        <f t="shared" si="244"/>
        <v>0</v>
      </c>
      <c r="AG170" s="121">
        <f t="shared" si="244"/>
        <v>0</v>
      </c>
      <c r="AH170" s="121">
        <f t="shared" si="244"/>
        <v>0</v>
      </c>
      <c r="AI170" s="121">
        <f t="shared" si="244"/>
        <v>0</v>
      </c>
      <c r="AJ170" s="121">
        <f t="shared" si="244"/>
        <v>0</v>
      </c>
      <c r="AK170" s="121">
        <f t="shared" si="244"/>
        <v>0</v>
      </c>
      <c r="AL170" s="121">
        <f t="shared" si="244"/>
        <v>0</v>
      </c>
      <c r="AM170" s="121">
        <f t="shared" si="244"/>
        <v>0</v>
      </c>
      <c r="AN170" s="121">
        <f t="shared" si="244"/>
        <v>0</v>
      </c>
      <c r="AO170" s="121">
        <f t="shared" ref="AO170:AY170" si="245">IF(AND(AO$7&lt;&gt;0,AO$7&lt;&gt;"",AO$13&lt;&gt;0,AO$13&lt;&gt;""),(AO59/AO$13*AO$129)/AO$7,0)</f>
        <v>0</v>
      </c>
      <c r="AP170" s="121">
        <f t="shared" si="245"/>
        <v>0</v>
      </c>
      <c r="AQ170" s="121">
        <f t="shared" si="245"/>
        <v>0</v>
      </c>
      <c r="AR170" s="121">
        <f t="shared" si="245"/>
        <v>0</v>
      </c>
      <c r="AS170" s="121">
        <f t="shared" si="245"/>
        <v>0</v>
      </c>
      <c r="AT170" s="121">
        <f t="shared" si="245"/>
        <v>0</v>
      </c>
      <c r="AU170" s="121">
        <f t="shared" si="245"/>
        <v>0</v>
      </c>
      <c r="AV170" s="121">
        <f t="shared" si="245"/>
        <v>0</v>
      </c>
      <c r="AW170" s="121">
        <f t="shared" si="245"/>
        <v>0</v>
      </c>
      <c r="AX170" s="121">
        <f t="shared" si="245"/>
        <v>0</v>
      </c>
      <c r="AY170" s="121">
        <f t="shared" si="245"/>
        <v>0</v>
      </c>
      <c r="AZ170" s="121">
        <f t="shared" ref="AZ170:BK170" si="246">IF(AND(AZ$7&lt;&gt;0,AZ$7&lt;&gt;"",AZ$13&lt;&gt;0,AZ$13&lt;&gt;""),(AZ59/AZ$13*AZ$129)/AZ$7,0)</f>
        <v>0</v>
      </c>
      <c r="BA170" s="121">
        <f t="shared" si="246"/>
        <v>0</v>
      </c>
      <c r="BB170" s="121">
        <f t="shared" si="246"/>
        <v>0</v>
      </c>
      <c r="BC170" s="121">
        <f t="shared" si="246"/>
        <v>0</v>
      </c>
      <c r="BD170" s="121">
        <f t="shared" si="246"/>
        <v>0</v>
      </c>
      <c r="BE170" s="121">
        <f t="shared" si="246"/>
        <v>0</v>
      </c>
      <c r="BF170" s="121">
        <f t="shared" si="246"/>
        <v>0</v>
      </c>
      <c r="BG170" s="121">
        <f t="shared" si="246"/>
        <v>0</v>
      </c>
      <c r="BH170" s="121">
        <f t="shared" si="246"/>
        <v>0</v>
      </c>
      <c r="BI170" s="121">
        <f t="shared" si="246"/>
        <v>0</v>
      </c>
      <c r="BJ170" s="121">
        <f t="shared" si="246"/>
        <v>0</v>
      </c>
      <c r="BK170" s="121">
        <f t="shared" si="246"/>
        <v>0</v>
      </c>
      <c r="BL170" s="137">
        <f t="shared" ref="BL170" si="247">IF(AND(BL$7&lt;&gt;0,BL$7&lt;&gt;"",BL$13&lt;&gt;0,BL$13&lt;&gt;""),(BL59/BL$13*BL$129)/BL$7,0)</f>
        <v>0</v>
      </c>
      <c r="BN170" s="187">
        <f t="shared" si="213"/>
        <v>0</v>
      </c>
      <c r="BO170" s="30">
        <f t="shared" si="214"/>
        <v>0</v>
      </c>
    </row>
    <row r="171" spans="1:67" ht="18.75" hidden="1" outlineLevel="1" x14ac:dyDescent="0.4">
      <c r="A171" s="288">
        <v>0</v>
      </c>
      <c r="B171" s="125">
        <f>Atividades!$A$49</f>
        <v>0</v>
      </c>
      <c r="C171" s="97" t="str">
        <f>IF(Atividades!B52&lt;&gt;0, Atividades!B52, "")</f>
        <v/>
      </c>
      <c r="D171" s="147" t="str">
        <f t="shared" si="243"/>
        <v/>
      </c>
      <c r="E171" s="127">
        <f t="shared" ref="E171:AN171" si="248">IF(AND(E$7&lt;&gt;0,E$7&lt;&gt;"",E$13&lt;&gt;0,E$13&lt;&gt;""),(E60/E$13*E$129)/E$7,0)</f>
        <v>0</v>
      </c>
      <c r="F171" s="127">
        <f t="shared" si="248"/>
        <v>0</v>
      </c>
      <c r="G171" s="127">
        <f t="shared" si="248"/>
        <v>0</v>
      </c>
      <c r="H171" s="127">
        <f t="shared" si="248"/>
        <v>0</v>
      </c>
      <c r="I171" s="127">
        <f t="shared" si="248"/>
        <v>0</v>
      </c>
      <c r="J171" s="127">
        <f t="shared" si="248"/>
        <v>0</v>
      </c>
      <c r="K171" s="127">
        <f t="shared" si="248"/>
        <v>0</v>
      </c>
      <c r="L171" s="127">
        <f t="shared" si="248"/>
        <v>0</v>
      </c>
      <c r="M171" s="127">
        <f t="shared" si="248"/>
        <v>0</v>
      </c>
      <c r="N171" s="127">
        <f t="shared" si="248"/>
        <v>0</v>
      </c>
      <c r="O171" s="127">
        <f t="shared" si="248"/>
        <v>0</v>
      </c>
      <c r="P171" s="127">
        <f t="shared" si="248"/>
        <v>0</v>
      </c>
      <c r="Q171" s="127">
        <f t="shared" si="248"/>
        <v>0</v>
      </c>
      <c r="R171" s="127">
        <f t="shared" si="248"/>
        <v>0</v>
      </c>
      <c r="S171" s="127">
        <f t="shared" si="248"/>
        <v>0</v>
      </c>
      <c r="T171" s="127">
        <f t="shared" si="248"/>
        <v>0</v>
      </c>
      <c r="U171" s="127">
        <f t="shared" si="248"/>
        <v>0</v>
      </c>
      <c r="V171" s="127">
        <f t="shared" si="248"/>
        <v>0</v>
      </c>
      <c r="W171" s="127">
        <f t="shared" si="248"/>
        <v>0</v>
      </c>
      <c r="X171" s="127">
        <f t="shared" si="248"/>
        <v>0</v>
      </c>
      <c r="Y171" s="127">
        <f t="shared" si="248"/>
        <v>0</v>
      </c>
      <c r="Z171" s="127">
        <f t="shared" si="248"/>
        <v>0</v>
      </c>
      <c r="AA171" s="127">
        <f t="shared" si="248"/>
        <v>0</v>
      </c>
      <c r="AB171" s="127">
        <f t="shared" si="248"/>
        <v>0</v>
      </c>
      <c r="AC171" s="127">
        <f t="shared" si="248"/>
        <v>0</v>
      </c>
      <c r="AD171" s="127">
        <f t="shared" si="248"/>
        <v>0</v>
      </c>
      <c r="AE171" s="127">
        <f t="shared" si="248"/>
        <v>0</v>
      </c>
      <c r="AF171" s="127">
        <f t="shared" si="248"/>
        <v>0</v>
      </c>
      <c r="AG171" s="127">
        <f t="shared" si="248"/>
        <v>0</v>
      </c>
      <c r="AH171" s="127">
        <f t="shared" si="248"/>
        <v>0</v>
      </c>
      <c r="AI171" s="127">
        <f t="shared" si="248"/>
        <v>0</v>
      </c>
      <c r="AJ171" s="127">
        <f t="shared" si="248"/>
        <v>0</v>
      </c>
      <c r="AK171" s="127">
        <f t="shared" si="248"/>
        <v>0</v>
      </c>
      <c r="AL171" s="127">
        <f t="shared" si="248"/>
        <v>0</v>
      </c>
      <c r="AM171" s="127">
        <f t="shared" si="248"/>
        <v>0</v>
      </c>
      <c r="AN171" s="127">
        <f t="shared" si="248"/>
        <v>0</v>
      </c>
      <c r="AO171" s="127">
        <f t="shared" ref="AO171:AY171" si="249">IF(AND(AO$7&lt;&gt;0,AO$7&lt;&gt;"",AO$13&lt;&gt;0,AO$13&lt;&gt;""),(AO60/AO$13*AO$129)/AO$7,0)</f>
        <v>0</v>
      </c>
      <c r="AP171" s="127">
        <f t="shared" si="249"/>
        <v>0</v>
      </c>
      <c r="AQ171" s="127">
        <f t="shared" si="249"/>
        <v>0</v>
      </c>
      <c r="AR171" s="127">
        <f t="shared" si="249"/>
        <v>0</v>
      </c>
      <c r="AS171" s="127">
        <f t="shared" si="249"/>
        <v>0</v>
      </c>
      <c r="AT171" s="127">
        <f t="shared" si="249"/>
        <v>0</v>
      </c>
      <c r="AU171" s="127">
        <f t="shared" si="249"/>
        <v>0</v>
      </c>
      <c r="AV171" s="127">
        <f t="shared" si="249"/>
        <v>0</v>
      </c>
      <c r="AW171" s="127">
        <f t="shared" si="249"/>
        <v>0</v>
      </c>
      <c r="AX171" s="127">
        <f t="shared" si="249"/>
        <v>0</v>
      </c>
      <c r="AY171" s="127">
        <f t="shared" si="249"/>
        <v>0</v>
      </c>
      <c r="AZ171" s="127">
        <f t="shared" ref="AZ171:BK171" si="250">IF(AND(AZ$7&lt;&gt;0,AZ$7&lt;&gt;"",AZ$13&lt;&gt;0,AZ$13&lt;&gt;""),(AZ60/AZ$13*AZ$129)/AZ$7,0)</f>
        <v>0</v>
      </c>
      <c r="BA171" s="127">
        <f t="shared" si="250"/>
        <v>0</v>
      </c>
      <c r="BB171" s="127">
        <f t="shared" si="250"/>
        <v>0</v>
      </c>
      <c r="BC171" s="127">
        <f t="shared" si="250"/>
        <v>0</v>
      </c>
      <c r="BD171" s="127">
        <f t="shared" si="250"/>
        <v>0</v>
      </c>
      <c r="BE171" s="127">
        <f t="shared" si="250"/>
        <v>0</v>
      </c>
      <c r="BF171" s="127">
        <f t="shared" si="250"/>
        <v>0</v>
      </c>
      <c r="BG171" s="127">
        <f t="shared" si="250"/>
        <v>0</v>
      </c>
      <c r="BH171" s="127">
        <f t="shared" si="250"/>
        <v>0</v>
      </c>
      <c r="BI171" s="127">
        <f t="shared" si="250"/>
        <v>0</v>
      </c>
      <c r="BJ171" s="127">
        <f t="shared" si="250"/>
        <v>0</v>
      </c>
      <c r="BK171" s="127">
        <f t="shared" si="250"/>
        <v>0</v>
      </c>
      <c r="BL171" s="136">
        <f t="shared" ref="BL171" si="251">IF(AND(BL$7&lt;&gt;0,BL$7&lt;&gt;"",BL$13&lt;&gt;0,BL$13&lt;&gt;""),(BL60/BL$13*BL$129)/BL$7,0)</f>
        <v>0</v>
      </c>
      <c r="BN171" s="187">
        <f t="shared" si="213"/>
        <v>0</v>
      </c>
      <c r="BO171" s="30">
        <f t="shared" si="214"/>
        <v>0</v>
      </c>
    </row>
    <row r="172" spans="1:67" ht="18.75" hidden="1" outlineLevel="1" x14ac:dyDescent="0.4">
      <c r="A172" s="288">
        <v>0</v>
      </c>
      <c r="B172" s="125">
        <f>Atividades!$A$49</f>
        <v>0</v>
      </c>
      <c r="C172" s="97" t="str">
        <f>IF(Atividades!B53&lt;&gt;0, Atividades!B53, "")</f>
        <v/>
      </c>
      <c r="D172" s="147" t="str">
        <f t="shared" si="243"/>
        <v/>
      </c>
      <c r="E172" s="127">
        <f t="shared" ref="E172:AN172" si="252">IF(AND(E$7&lt;&gt;0,E$7&lt;&gt;"",E$13&lt;&gt;0,E$13&lt;&gt;""),(E61/E$13*E$129)/E$7,0)</f>
        <v>0</v>
      </c>
      <c r="F172" s="127">
        <f t="shared" si="252"/>
        <v>0</v>
      </c>
      <c r="G172" s="127">
        <f t="shared" si="252"/>
        <v>0</v>
      </c>
      <c r="H172" s="127">
        <f t="shared" si="252"/>
        <v>0</v>
      </c>
      <c r="I172" s="127">
        <f t="shared" si="252"/>
        <v>0</v>
      </c>
      <c r="J172" s="127">
        <f t="shared" si="252"/>
        <v>0</v>
      </c>
      <c r="K172" s="127">
        <f t="shared" si="252"/>
        <v>0</v>
      </c>
      <c r="L172" s="127">
        <f t="shared" si="252"/>
        <v>0</v>
      </c>
      <c r="M172" s="127">
        <f t="shared" si="252"/>
        <v>0</v>
      </c>
      <c r="N172" s="127">
        <f t="shared" si="252"/>
        <v>0</v>
      </c>
      <c r="O172" s="127">
        <f t="shared" si="252"/>
        <v>0</v>
      </c>
      <c r="P172" s="127">
        <f t="shared" si="252"/>
        <v>0</v>
      </c>
      <c r="Q172" s="127">
        <f t="shared" si="252"/>
        <v>0</v>
      </c>
      <c r="R172" s="127">
        <f t="shared" si="252"/>
        <v>0</v>
      </c>
      <c r="S172" s="127">
        <f t="shared" si="252"/>
        <v>0</v>
      </c>
      <c r="T172" s="127">
        <f t="shared" si="252"/>
        <v>0</v>
      </c>
      <c r="U172" s="127">
        <f t="shared" si="252"/>
        <v>0</v>
      </c>
      <c r="V172" s="127">
        <f t="shared" si="252"/>
        <v>0</v>
      </c>
      <c r="W172" s="127">
        <f t="shared" si="252"/>
        <v>0</v>
      </c>
      <c r="X172" s="127">
        <f t="shared" si="252"/>
        <v>0</v>
      </c>
      <c r="Y172" s="127">
        <f t="shared" si="252"/>
        <v>0</v>
      </c>
      <c r="Z172" s="127">
        <f t="shared" si="252"/>
        <v>0</v>
      </c>
      <c r="AA172" s="127">
        <f t="shared" si="252"/>
        <v>0</v>
      </c>
      <c r="AB172" s="127">
        <f t="shared" si="252"/>
        <v>0</v>
      </c>
      <c r="AC172" s="127">
        <f t="shared" si="252"/>
        <v>0</v>
      </c>
      <c r="AD172" s="127">
        <f t="shared" si="252"/>
        <v>0</v>
      </c>
      <c r="AE172" s="127">
        <f t="shared" si="252"/>
        <v>0</v>
      </c>
      <c r="AF172" s="127">
        <f t="shared" si="252"/>
        <v>0</v>
      </c>
      <c r="AG172" s="127">
        <f t="shared" si="252"/>
        <v>0</v>
      </c>
      <c r="AH172" s="127">
        <f t="shared" si="252"/>
        <v>0</v>
      </c>
      <c r="AI172" s="127">
        <f t="shared" si="252"/>
        <v>0</v>
      </c>
      <c r="AJ172" s="127">
        <f t="shared" si="252"/>
        <v>0</v>
      </c>
      <c r="AK172" s="127">
        <f t="shared" si="252"/>
        <v>0</v>
      </c>
      <c r="AL172" s="127">
        <f t="shared" si="252"/>
        <v>0</v>
      </c>
      <c r="AM172" s="127">
        <f t="shared" si="252"/>
        <v>0</v>
      </c>
      <c r="AN172" s="127">
        <f t="shared" si="252"/>
        <v>0</v>
      </c>
      <c r="AO172" s="127">
        <f t="shared" ref="AO172:AY172" si="253">IF(AND(AO$7&lt;&gt;0,AO$7&lt;&gt;"",AO$13&lt;&gt;0,AO$13&lt;&gt;""),(AO61/AO$13*AO$129)/AO$7,0)</f>
        <v>0</v>
      </c>
      <c r="AP172" s="127">
        <f t="shared" si="253"/>
        <v>0</v>
      </c>
      <c r="AQ172" s="127">
        <f t="shared" si="253"/>
        <v>0</v>
      </c>
      <c r="AR172" s="127">
        <f t="shared" si="253"/>
        <v>0</v>
      </c>
      <c r="AS172" s="127">
        <f t="shared" si="253"/>
        <v>0</v>
      </c>
      <c r="AT172" s="127">
        <f t="shared" si="253"/>
        <v>0</v>
      </c>
      <c r="AU172" s="127">
        <f t="shared" si="253"/>
        <v>0</v>
      </c>
      <c r="AV172" s="127">
        <f t="shared" si="253"/>
        <v>0</v>
      </c>
      <c r="AW172" s="127">
        <f t="shared" si="253"/>
        <v>0</v>
      </c>
      <c r="AX172" s="127">
        <f t="shared" si="253"/>
        <v>0</v>
      </c>
      <c r="AY172" s="127">
        <f t="shared" si="253"/>
        <v>0</v>
      </c>
      <c r="AZ172" s="127">
        <f t="shared" ref="AZ172:BK172" si="254">IF(AND(AZ$7&lt;&gt;0,AZ$7&lt;&gt;"",AZ$13&lt;&gt;0,AZ$13&lt;&gt;""),(AZ61/AZ$13*AZ$129)/AZ$7,0)</f>
        <v>0</v>
      </c>
      <c r="BA172" s="127">
        <f t="shared" si="254"/>
        <v>0</v>
      </c>
      <c r="BB172" s="127">
        <f t="shared" si="254"/>
        <v>0</v>
      </c>
      <c r="BC172" s="127">
        <f t="shared" si="254"/>
        <v>0</v>
      </c>
      <c r="BD172" s="127">
        <f t="shared" si="254"/>
        <v>0</v>
      </c>
      <c r="BE172" s="127">
        <f t="shared" si="254"/>
        <v>0</v>
      </c>
      <c r="BF172" s="127">
        <f t="shared" si="254"/>
        <v>0</v>
      </c>
      <c r="BG172" s="127">
        <f t="shared" si="254"/>
        <v>0</v>
      </c>
      <c r="BH172" s="127">
        <f t="shared" si="254"/>
        <v>0</v>
      </c>
      <c r="BI172" s="127">
        <f t="shared" si="254"/>
        <v>0</v>
      </c>
      <c r="BJ172" s="127">
        <f t="shared" si="254"/>
        <v>0</v>
      </c>
      <c r="BK172" s="127">
        <f t="shared" si="254"/>
        <v>0</v>
      </c>
      <c r="BL172" s="136">
        <f t="shared" ref="BL172" si="255">IF(AND(BL$7&lt;&gt;0,BL$7&lt;&gt;"",BL$13&lt;&gt;0,BL$13&lt;&gt;""),(BL61/BL$13*BL$129)/BL$7,0)</f>
        <v>0</v>
      </c>
      <c r="BN172" s="187">
        <f t="shared" si="213"/>
        <v>0</v>
      </c>
      <c r="BO172" s="30">
        <f t="shared" si="214"/>
        <v>0</v>
      </c>
    </row>
    <row r="173" spans="1:67" ht="18.75" hidden="1" outlineLevel="1" x14ac:dyDescent="0.4">
      <c r="A173" s="288">
        <v>0</v>
      </c>
      <c r="B173" s="125">
        <f>Atividades!$A$49</f>
        <v>0</v>
      </c>
      <c r="C173" s="124" t="str">
        <f>IF(Atividades!B54&lt;&gt;0, Atividades!B54, "")</f>
        <v/>
      </c>
      <c r="D173" s="147" t="str">
        <f t="shared" si="243"/>
        <v/>
      </c>
      <c r="E173" s="127">
        <f t="shared" ref="E173:AN173" si="256">IF(AND(E$7&lt;&gt;0,E$7&lt;&gt;"",E$13&lt;&gt;0,E$13&lt;&gt;""),(E62/E$13*E$129)/E$7,0)</f>
        <v>0</v>
      </c>
      <c r="F173" s="127">
        <f t="shared" si="256"/>
        <v>0</v>
      </c>
      <c r="G173" s="127">
        <f t="shared" si="256"/>
        <v>0</v>
      </c>
      <c r="H173" s="127">
        <f t="shared" si="256"/>
        <v>0</v>
      </c>
      <c r="I173" s="127">
        <f t="shared" si="256"/>
        <v>0</v>
      </c>
      <c r="J173" s="127">
        <f t="shared" si="256"/>
        <v>0</v>
      </c>
      <c r="K173" s="127">
        <f t="shared" si="256"/>
        <v>0</v>
      </c>
      <c r="L173" s="127">
        <f t="shared" si="256"/>
        <v>0</v>
      </c>
      <c r="M173" s="127">
        <f t="shared" si="256"/>
        <v>0</v>
      </c>
      <c r="N173" s="127">
        <f t="shared" si="256"/>
        <v>0</v>
      </c>
      <c r="O173" s="127">
        <f t="shared" si="256"/>
        <v>0</v>
      </c>
      <c r="P173" s="127">
        <f t="shared" si="256"/>
        <v>0</v>
      </c>
      <c r="Q173" s="127">
        <f t="shared" si="256"/>
        <v>0</v>
      </c>
      <c r="R173" s="127">
        <f t="shared" si="256"/>
        <v>0</v>
      </c>
      <c r="S173" s="127">
        <f t="shared" si="256"/>
        <v>0</v>
      </c>
      <c r="T173" s="127">
        <f t="shared" si="256"/>
        <v>0</v>
      </c>
      <c r="U173" s="127">
        <f t="shared" si="256"/>
        <v>0</v>
      </c>
      <c r="V173" s="127">
        <f t="shared" si="256"/>
        <v>0</v>
      </c>
      <c r="W173" s="127">
        <f t="shared" si="256"/>
        <v>0</v>
      </c>
      <c r="X173" s="127">
        <f t="shared" si="256"/>
        <v>0</v>
      </c>
      <c r="Y173" s="127">
        <f t="shared" si="256"/>
        <v>0</v>
      </c>
      <c r="Z173" s="127">
        <f t="shared" si="256"/>
        <v>0</v>
      </c>
      <c r="AA173" s="127">
        <f t="shared" si="256"/>
        <v>0</v>
      </c>
      <c r="AB173" s="127">
        <f t="shared" si="256"/>
        <v>0</v>
      </c>
      <c r="AC173" s="127">
        <f t="shared" si="256"/>
        <v>0</v>
      </c>
      <c r="AD173" s="127">
        <f t="shared" si="256"/>
        <v>0</v>
      </c>
      <c r="AE173" s="127">
        <f t="shared" si="256"/>
        <v>0</v>
      </c>
      <c r="AF173" s="127">
        <f t="shared" si="256"/>
        <v>0</v>
      </c>
      <c r="AG173" s="127">
        <f t="shared" si="256"/>
        <v>0</v>
      </c>
      <c r="AH173" s="127">
        <f t="shared" si="256"/>
        <v>0</v>
      </c>
      <c r="AI173" s="127">
        <f t="shared" si="256"/>
        <v>0</v>
      </c>
      <c r="AJ173" s="127">
        <f t="shared" si="256"/>
        <v>0</v>
      </c>
      <c r="AK173" s="127">
        <f t="shared" si="256"/>
        <v>0</v>
      </c>
      <c r="AL173" s="127">
        <f t="shared" si="256"/>
        <v>0</v>
      </c>
      <c r="AM173" s="127">
        <f t="shared" si="256"/>
        <v>0</v>
      </c>
      <c r="AN173" s="127">
        <f t="shared" si="256"/>
        <v>0</v>
      </c>
      <c r="AO173" s="127">
        <f t="shared" ref="AO173:AY173" si="257">IF(AND(AO$7&lt;&gt;0,AO$7&lt;&gt;"",AO$13&lt;&gt;0,AO$13&lt;&gt;""),(AO62/AO$13*AO$129)/AO$7,0)</f>
        <v>0</v>
      </c>
      <c r="AP173" s="127">
        <f t="shared" si="257"/>
        <v>0</v>
      </c>
      <c r="AQ173" s="127">
        <f t="shared" si="257"/>
        <v>0</v>
      </c>
      <c r="AR173" s="127">
        <f t="shared" si="257"/>
        <v>0</v>
      </c>
      <c r="AS173" s="127">
        <f t="shared" si="257"/>
        <v>0</v>
      </c>
      <c r="AT173" s="127">
        <f t="shared" si="257"/>
        <v>0</v>
      </c>
      <c r="AU173" s="127">
        <f t="shared" si="257"/>
        <v>0</v>
      </c>
      <c r="AV173" s="127">
        <f t="shared" si="257"/>
        <v>0</v>
      </c>
      <c r="AW173" s="127">
        <f t="shared" si="257"/>
        <v>0</v>
      </c>
      <c r="AX173" s="127">
        <f t="shared" si="257"/>
        <v>0</v>
      </c>
      <c r="AY173" s="127">
        <f t="shared" si="257"/>
        <v>0</v>
      </c>
      <c r="AZ173" s="127">
        <f t="shared" ref="AZ173:BK173" si="258">IF(AND(AZ$7&lt;&gt;0,AZ$7&lt;&gt;"",AZ$13&lt;&gt;0,AZ$13&lt;&gt;""),(AZ62/AZ$13*AZ$129)/AZ$7,0)</f>
        <v>0</v>
      </c>
      <c r="BA173" s="127">
        <f t="shared" si="258"/>
        <v>0</v>
      </c>
      <c r="BB173" s="127">
        <f t="shared" si="258"/>
        <v>0</v>
      </c>
      <c r="BC173" s="127">
        <f t="shared" si="258"/>
        <v>0</v>
      </c>
      <c r="BD173" s="127">
        <f t="shared" si="258"/>
        <v>0</v>
      </c>
      <c r="BE173" s="127">
        <f t="shared" si="258"/>
        <v>0</v>
      </c>
      <c r="BF173" s="127">
        <f t="shared" si="258"/>
        <v>0</v>
      </c>
      <c r="BG173" s="127">
        <f t="shared" si="258"/>
        <v>0</v>
      </c>
      <c r="BH173" s="127">
        <f t="shared" si="258"/>
        <v>0</v>
      </c>
      <c r="BI173" s="127">
        <f t="shared" si="258"/>
        <v>0</v>
      </c>
      <c r="BJ173" s="127">
        <f t="shared" si="258"/>
        <v>0</v>
      </c>
      <c r="BK173" s="127">
        <f t="shared" si="258"/>
        <v>0</v>
      </c>
      <c r="BL173" s="136">
        <f t="shared" ref="BL173" si="259">IF(AND(BL$7&lt;&gt;0,BL$7&lt;&gt;"",BL$13&lt;&gt;0,BL$13&lt;&gt;""),(BL62/BL$13*BL$129)/BL$7,0)</f>
        <v>0</v>
      </c>
      <c r="BN173" s="187">
        <f t="shared" si="213"/>
        <v>0</v>
      </c>
      <c r="BO173" s="30">
        <f t="shared" si="214"/>
        <v>0</v>
      </c>
    </row>
    <row r="174" spans="1:67" ht="18.75" hidden="1" outlineLevel="1" x14ac:dyDescent="0.4">
      <c r="A174" s="288">
        <v>0</v>
      </c>
      <c r="B174" s="125">
        <f>Atividades!$A$49</f>
        <v>0</v>
      </c>
      <c r="C174" s="124" t="str">
        <f>IF(Atividades!B55&lt;&gt;0, Atividades!B55, "")</f>
        <v/>
      </c>
      <c r="D174" s="147" t="str">
        <f t="shared" si="243"/>
        <v/>
      </c>
      <c r="E174" s="127">
        <f t="shared" ref="E174:AN174" si="260">IF(AND(E$7&lt;&gt;0,E$7&lt;&gt;"",E$13&lt;&gt;0,E$13&lt;&gt;""),(E63/E$13*E$129)/E$7,0)</f>
        <v>0</v>
      </c>
      <c r="F174" s="127">
        <f t="shared" si="260"/>
        <v>0</v>
      </c>
      <c r="G174" s="127">
        <f t="shared" si="260"/>
        <v>0</v>
      </c>
      <c r="H174" s="127">
        <f t="shared" si="260"/>
        <v>0</v>
      </c>
      <c r="I174" s="127">
        <f t="shared" si="260"/>
        <v>0</v>
      </c>
      <c r="J174" s="127">
        <f t="shared" si="260"/>
        <v>0</v>
      </c>
      <c r="K174" s="127">
        <f t="shared" si="260"/>
        <v>0</v>
      </c>
      <c r="L174" s="127">
        <f t="shared" si="260"/>
        <v>0</v>
      </c>
      <c r="M174" s="127">
        <f t="shared" si="260"/>
        <v>0</v>
      </c>
      <c r="N174" s="127">
        <f t="shared" si="260"/>
        <v>0</v>
      </c>
      <c r="O174" s="127">
        <f t="shared" si="260"/>
        <v>0</v>
      </c>
      <c r="P174" s="127">
        <f t="shared" si="260"/>
        <v>0</v>
      </c>
      <c r="Q174" s="127">
        <f t="shared" si="260"/>
        <v>0</v>
      </c>
      <c r="R174" s="127">
        <f t="shared" si="260"/>
        <v>0</v>
      </c>
      <c r="S174" s="127">
        <f t="shared" si="260"/>
        <v>0</v>
      </c>
      <c r="T174" s="127">
        <f t="shared" si="260"/>
        <v>0</v>
      </c>
      <c r="U174" s="127">
        <f t="shared" si="260"/>
        <v>0</v>
      </c>
      <c r="V174" s="127">
        <f t="shared" si="260"/>
        <v>0</v>
      </c>
      <c r="W174" s="127">
        <f t="shared" si="260"/>
        <v>0</v>
      </c>
      <c r="X174" s="127">
        <f t="shared" si="260"/>
        <v>0</v>
      </c>
      <c r="Y174" s="127">
        <f t="shared" si="260"/>
        <v>0</v>
      </c>
      <c r="Z174" s="127">
        <f t="shared" si="260"/>
        <v>0</v>
      </c>
      <c r="AA174" s="127">
        <f t="shared" si="260"/>
        <v>0</v>
      </c>
      <c r="AB174" s="127">
        <f t="shared" si="260"/>
        <v>0</v>
      </c>
      <c r="AC174" s="127">
        <f t="shared" si="260"/>
        <v>0</v>
      </c>
      <c r="AD174" s="127">
        <f t="shared" si="260"/>
        <v>0</v>
      </c>
      <c r="AE174" s="127">
        <f t="shared" si="260"/>
        <v>0</v>
      </c>
      <c r="AF174" s="127">
        <f t="shared" si="260"/>
        <v>0</v>
      </c>
      <c r="AG174" s="127">
        <f t="shared" si="260"/>
        <v>0</v>
      </c>
      <c r="AH174" s="127">
        <f t="shared" si="260"/>
        <v>0</v>
      </c>
      <c r="AI174" s="127">
        <f t="shared" si="260"/>
        <v>0</v>
      </c>
      <c r="AJ174" s="127">
        <f t="shared" si="260"/>
        <v>0</v>
      </c>
      <c r="AK174" s="127">
        <f t="shared" si="260"/>
        <v>0</v>
      </c>
      <c r="AL174" s="127">
        <f t="shared" si="260"/>
        <v>0</v>
      </c>
      <c r="AM174" s="127">
        <f t="shared" si="260"/>
        <v>0</v>
      </c>
      <c r="AN174" s="127">
        <f t="shared" si="260"/>
        <v>0</v>
      </c>
      <c r="AO174" s="127">
        <f t="shared" ref="AO174:AY174" si="261">IF(AND(AO$7&lt;&gt;0,AO$7&lt;&gt;"",AO$13&lt;&gt;0,AO$13&lt;&gt;""),(AO63/AO$13*AO$129)/AO$7,0)</f>
        <v>0</v>
      </c>
      <c r="AP174" s="127">
        <f t="shared" si="261"/>
        <v>0</v>
      </c>
      <c r="AQ174" s="127">
        <f t="shared" si="261"/>
        <v>0</v>
      </c>
      <c r="AR174" s="127">
        <f t="shared" si="261"/>
        <v>0</v>
      </c>
      <c r="AS174" s="127">
        <f t="shared" si="261"/>
        <v>0</v>
      </c>
      <c r="AT174" s="127">
        <f t="shared" si="261"/>
        <v>0</v>
      </c>
      <c r="AU174" s="127">
        <f t="shared" si="261"/>
        <v>0</v>
      </c>
      <c r="AV174" s="127">
        <f t="shared" si="261"/>
        <v>0</v>
      </c>
      <c r="AW174" s="127">
        <f t="shared" si="261"/>
        <v>0</v>
      </c>
      <c r="AX174" s="127">
        <f t="shared" si="261"/>
        <v>0</v>
      </c>
      <c r="AY174" s="127">
        <f t="shared" si="261"/>
        <v>0</v>
      </c>
      <c r="AZ174" s="127">
        <f t="shared" ref="AZ174:BK174" si="262">IF(AND(AZ$7&lt;&gt;0,AZ$7&lt;&gt;"",AZ$13&lt;&gt;0,AZ$13&lt;&gt;""),(AZ63/AZ$13*AZ$129)/AZ$7,0)</f>
        <v>0</v>
      </c>
      <c r="BA174" s="127">
        <f t="shared" si="262"/>
        <v>0</v>
      </c>
      <c r="BB174" s="127">
        <f t="shared" si="262"/>
        <v>0</v>
      </c>
      <c r="BC174" s="127">
        <f t="shared" si="262"/>
        <v>0</v>
      </c>
      <c r="BD174" s="127">
        <f t="shared" si="262"/>
        <v>0</v>
      </c>
      <c r="BE174" s="127">
        <f t="shared" si="262"/>
        <v>0</v>
      </c>
      <c r="BF174" s="127">
        <f t="shared" si="262"/>
        <v>0</v>
      </c>
      <c r="BG174" s="127">
        <f t="shared" si="262"/>
        <v>0</v>
      </c>
      <c r="BH174" s="127">
        <f t="shared" si="262"/>
        <v>0</v>
      </c>
      <c r="BI174" s="127">
        <f t="shared" si="262"/>
        <v>0</v>
      </c>
      <c r="BJ174" s="127">
        <f t="shared" si="262"/>
        <v>0</v>
      </c>
      <c r="BK174" s="127">
        <f t="shared" si="262"/>
        <v>0</v>
      </c>
      <c r="BL174" s="136">
        <f t="shared" ref="BL174" si="263">IF(AND(BL$7&lt;&gt;0,BL$7&lt;&gt;"",BL$13&lt;&gt;0,BL$13&lt;&gt;""),(BL63/BL$13*BL$129)/BL$7,0)</f>
        <v>0</v>
      </c>
      <c r="BN174" s="187">
        <f t="shared" si="213"/>
        <v>0</v>
      </c>
      <c r="BO174" s="30">
        <f t="shared" si="214"/>
        <v>0</v>
      </c>
    </row>
    <row r="175" spans="1:67" ht="18.75" hidden="1" outlineLevel="1" x14ac:dyDescent="0.4">
      <c r="A175" s="288">
        <v>0</v>
      </c>
      <c r="B175" s="125">
        <f>Atividades!$A$49</f>
        <v>0</v>
      </c>
      <c r="C175" s="124" t="str">
        <f>IF(Atividades!B56&lt;&gt;0, Atividades!B56, "")</f>
        <v/>
      </c>
      <c r="D175" s="147" t="str">
        <f t="shared" si="243"/>
        <v/>
      </c>
      <c r="E175" s="127">
        <f t="shared" ref="E175:AN175" si="264">IF(AND(E$7&lt;&gt;0,E$7&lt;&gt;"",E$13&lt;&gt;0,E$13&lt;&gt;""),(E64/E$13*E$129)/E$7,0)</f>
        <v>0</v>
      </c>
      <c r="F175" s="127">
        <f t="shared" si="264"/>
        <v>0</v>
      </c>
      <c r="G175" s="127">
        <f t="shared" si="264"/>
        <v>0</v>
      </c>
      <c r="H175" s="127">
        <f t="shared" si="264"/>
        <v>0</v>
      </c>
      <c r="I175" s="127">
        <f t="shared" si="264"/>
        <v>0</v>
      </c>
      <c r="J175" s="127">
        <f t="shared" si="264"/>
        <v>0</v>
      </c>
      <c r="K175" s="127">
        <f t="shared" si="264"/>
        <v>0</v>
      </c>
      <c r="L175" s="127">
        <f t="shared" si="264"/>
        <v>0</v>
      </c>
      <c r="M175" s="127">
        <f t="shared" si="264"/>
        <v>0</v>
      </c>
      <c r="N175" s="127">
        <f t="shared" si="264"/>
        <v>0</v>
      </c>
      <c r="O175" s="127">
        <f t="shared" si="264"/>
        <v>0</v>
      </c>
      <c r="P175" s="127">
        <f t="shared" si="264"/>
        <v>0</v>
      </c>
      <c r="Q175" s="127">
        <f t="shared" si="264"/>
        <v>0</v>
      </c>
      <c r="R175" s="127">
        <f t="shared" si="264"/>
        <v>0</v>
      </c>
      <c r="S175" s="127">
        <f t="shared" si="264"/>
        <v>0</v>
      </c>
      <c r="T175" s="127">
        <f t="shared" si="264"/>
        <v>0</v>
      </c>
      <c r="U175" s="127">
        <f t="shared" si="264"/>
        <v>0</v>
      </c>
      <c r="V175" s="127">
        <f t="shared" si="264"/>
        <v>0</v>
      </c>
      <c r="W175" s="127">
        <f t="shared" si="264"/>
        <v>0</v>
      </c>
      <c r="X175" s="127">
        <f t="shared" si="264"/>
        <v>0</v>
      </c>
      <c r="Y175" s="127">
        <f t="shared" si="264"/>
        <v>0</v>
      </c>
      <c r="Z175" s="127">
        <f t="shared" si="264"/>
        <v>0</v>
      </c>
      <c r="AA175" s="127">
        <f t="shared" si="264"/>
        <v>0</v>
      </c>
      <c r="AB175" s="127">
        <f t="shared" si="264"/>
        <v>0</v>
      </c>
      <c r="AC175" s="127">
        <f t="shared" si="264"/>
        <v>0</v>
      </c>
      <c r="AD175" s="127">
        <f t="shared" si="264"/>
        <v>0</v>
      </c>
      <c r="AE175" s="127">
        <f t="shared" si="264"/>
        <v>0</v>
      </c>
      <c r="AF175" s="127">
        <f t="shared" si="264"/>
        <v>0</v>
      </c>
      <c r="AG175" s="127">
        <f t="shared" si="264"/>
        <v>0</v>
      </c>
      <c r="AH175" s="127">
        <f t="shared" si="264"/>
        <v>0</v>
      </c>
      <c r="AI175" s="127">
        <f t="shared" si="264"/>
        <v>0</v>
      </c>
      <c r="AJ175" s="127">
        <f t="shared" si="264"/>
        <v>0</v>
      </c>
      <c r="AK175" s="127">
        <f t="shared" si="264"/>
        <v>0</v>
      </c>
      <c r="AL175" s="127">
        <f t="shared" si="264"/>
        <v>0</v>
      </c>
      <c r="AM175" s="127">
        <f t="shared" si="264"/>
        <v>0</v>
      </c>
      <c r="AN175" s="127">
        <f t="shared" si="264"/>
        <v>0</v>
      </c>
      <c r="AO175" s="127">
        <f t="shared" ref="AO175:AY175" si="265">IF(AND(AO$7&lt;&gt;0,AO$7&lt;&gt;"",AO$13&lt;&gt;0,AO$13&lt;&gt;""),(AO64/AO$13*AO$129)/AO$7,0)</f>
        <v>0</v>
      </c>
      <c r="AP175" s="127">
        <f t="shared" si="265"/>
        <v>0</v>
      </c>
      <c r="AQ175" s="127">
        <f t="shared" si="265"/>
        <v>0</v>
      </c>
      <c r="AR175" s="127">
        <f t="shared" si="265"/>
        <v>0</v>
      </c>
      <c r="AS175" s="127">
        <f t="shared" si="265"/>
        <v>0</v>
      </c>
      <c r="AT175" s="127">
        <f t="shared" si="265"/>
        <v>0</v>
      </c>
      <c r="AU175" s="127">
        <f t="shared" si="265"/>
        <v>0</v>
      </c>
      <c r="AV175" s="127">
        <f t="shared" si="265"/>
        <v>0</v>
      </c>
      <c r="AW175" s="127">
        <f t="shared" si="265"/>
        <v>0</v>
      </c>
      <c r="AX175" s="127">
        <f t="shared" si="265"/>
        <v>0</v>
      </c>
      <c r="AY175" s="127">
        <f t="shared" si="265"/>
        <v>0</v>
      </c>
      <c r="AZ175" s="127">
        <f t="shared" ref="AZ175:BK175" si="266">IF(AND(AZ$7&lt;&gt;0,AZ$7&lt;&gt;"",AZ$13&lt;&gt;0,AZ$13&lt;&gt;""),(AZ64/AZ$13*AZ$129)/AZ$7,0)</f>
        <v>0</v>
      </c>
      <c r="BA175" s="127">
        <f t="shared" si="266"/>
        <v>0</v>
      </c>
      <c r="BB175" s="127">
        <f t="shared" si="266"/>
        <v>0</v>
      </c>
      <c r="BC175" s="127">
        <f t="shared" si="266"/>
        <v>0</v>
      </c>
      <c r="BD175" s="127">
        <f t="shared" si="266"/>
        <v>0</v>
      </c>
      <c r="BE175" s="127">
        <f t="shared" si="266"/>
        <v>0</v>
      </c>
      <c r="BF175" s="127">
        <f t="shared" si="266"/>
        <v>0</v>
      </c>
      <c r="BG175" s="127">
        <f t="shared" si="266"/>
        <v>0</v>
      </c>
      <c r="BH175" s="127">
        <f t="shared" si="266"/>
        <v>0</v>
      </c>
      <c r="BI175" s="127">
        <f t="shared" si="266"/>
        <v>0</v>
      </c>
      <c r="BJ175" s="127">
        <f t="shared" si="266"/>
        <v>0</v>
      </c>
      <c r="BK175" s="127">
        <f t="shared" si="266"/>
        <v>0</v>
      </c>
      <c r="BL175" s="136">
        <f t="shared" ref="BL175" si="267">IF(AND(BL$7&lt;&gt;0,BL$7&lt;&gt;"",BL$13&lt;&gt;0,BL$13&lt;&gt;""),(BL64/BL$13*BL$129)/BL$7,0)</f>
        <v>0</v>
      </c>
      <c r="BN175" s="187">
        <f t="shared" si="213"/>
        <v>0</v>
      </c>
      <c r="BO175" s="30">
        <f t="shared" si="214"/>
        <v>0</v>
      </c>
    </row>
    <row r="176" spans="1:67" ht="18.75" hidden="1" outlineLevel="1" x14ac:dyDescent="0.4">
      <c r="A176" s="288">
        <v>0</v>
      </c>
      <c r="B176" s="125">
        <f>Atividades!$A$49</f>
        <v>0</v>
      </c>
      <c r="C176" s="124" t="str">
        <f>IF(Atividades!B57&lt;&gt;0, Atividades!B57, "")</f>
        <v/>
      </c>
      <c r="D176" s="147" t="str">
        <f t="shared" si="243"/>
        <v/>
      </c>
      <c r="E176" s="127">
        <f t="shared" ref="E176:AN176" si="268">IF(AND(E$7&lt;&gt;0,E$7&lt;&gt;"",E$13&lt;&gt;0,E$13&lt;&gt;""),(E65/E$13*E$129)/E$7,0)</f>
        <v>0</v>
      </c>
      <c r="F176" s="127">
        <f t="shared" si="268"/>
        <v>0</v>
      </c>
      <c r="G176" s="127">
        <f t="shared" si="268"/>
        <v>0</v>
      </c>
      <c r="H176" s="127">
        <f t="shared" si="268"/>
        <v>0</v>
      </c>
      <c r="I176" s="127">
        <f t="shared" si="268"/>
        <v>0</v>
      </c>
      <c r="J176" s="127">
        <f t="shared" si="268"/>
        <v>0</v>
      </c>
      <c r="K176" s="127">
        <f t="shared" si="268"/>
        <v>0</v>
      </c>
      <c r="L176" s="127">
        <f t="shared" si="268"/>
        <v>0</v>
      </c>
      <c r="M176" s="127">
        <f t="shared" si="268"/>
        <v>0</v>
      </c>
      <c r="N176" s="127">
        <f t="shared" si="268"/>
        <v>0</v>
      </c>
      <c r="O176" s="127">
        <f t="shared" si="268"/>
        <v>0</v>
      </c>
      <c r="P176" s="127">
        <f t="shared" si="268"/>
        <v>0</v>
      </c>
      <c r="Q176" s="127">
        <f t="shared" si="268"/>
        <v>0</v>
      </c>
      <c r="R176" s="127">
        <f t="shared" si="268"/>
        <v>0</v>
      </c>
      <c r="S176" s="127">
        <f t="shared" si="268"/>
        <v>0</v>
      </c>
      <c r="T176" s="127">
        <f t="shared" si="268"/>
        <v>0</v>
      </c>
      <c r="U176" s="127">
        <f t="shared" si="268"/>
        <v>0</v>
      </c>
      <c r="V176" s="127">
        <f t="shared" si="268"/>
        <v>0</v>
      </c>
      <c r="W176" s="127">
        <f t="shared" si="268"/>
        <v>0</v>
      </c>
      <c r="X176" s="127">
        <f t="shared" si="268"/>
        <v>0</v>
      </c>
      <c r="Y176" s="127">
        <f t="shared" si="268"/>
        <v>0</v>
      </c>
      <c r="Z176" s="127">
        <f t="shared" si="268"/>
        <v>0</v>
      </c>
      <c r="AA176" s="127">
        <f t="shared" si="268"/>
        <v>0</v>
      </c>
      <c r="AB176" s="127">
        <f t="shared" si="268"/>
        <v>0</v>
      </c>
      <c r="AC176" s="127">
        <f t="shared" si="268"/>
        <v>0</v>
      </c>
      <c r="AD176" s="127">
        <f t="shared" si="268"/>
        <v>0</v>
      </c>
      <c r="AE176" s="127">
        <f t="shared" si="268"/>
        <v>0</v>
      </c>
      <c r="AF176" s="127">
        <f t="shared" si="268"/>
        <v>0</v>
      </c>
      <c r="AG176" s="127">
        <f t="shared" si="268"/>
        <v>0</v>
      </c>
      <c r="AH176" s="127">
        <f t="shared" si="268"/>
        <v>0</v>
      </c>
      <c r="AI176" s="127">
        <f t="shared" si="268"/>
        <v>0</v>
      </c>
      <c r="AJ176" s="127">
        <f t="shared" si="268"/>
        <v>0</v>
      </c>
      <c r="AK176" s="127">
        <f t="shared" si="268"/>
        <v>0</v>
      </c>
      <c r="AL176" s="127">
        <f t="shared" si="268"/>
        <v>0</v>
      </c>
      <c r="AM176" s="127">
        <f t="shared" si="268"/>
        <v>0</v>
      </c>
      <c r="AN176" s="127">
        <f t="shared" si="268"/>
        <v>0</v>
      </c>
      <c r="AO176" s="127">
        <f t="shared" ref="AO176:AY176" si="269">IF(AND(AO$7&lt;&gt;0,AO$7&lt;&gt;"",AO$13&lt;&gt;0,AO$13&lt;&gt;""),(AO65/AO$13*AO$129)/AO$7,0)</f>
        <v>0</v>
      </c>
      <c r="AP176" s="127">
        <f t="shared" si="269"/>
        <v>0</v>
      </c>
      <c r="AQ176" s="127">
        <f t="shared" si="269"/>
        <v>0</v>
      </c>
      <c r="AR176" s="127">
        <f t="shared" si="269"/>
        <v>0</v>
      </c>
      <c r="AS176" s="127">
        <f t="shared" si="269"/>
        <v>0</v>
      </c>
      <c r="AT176" s="127">
        <f t="shared" si="269"/>
        <v>0</v>
      </c>
      <c r="AU176" s="127">
        <f t="shared" si="269"/>
        <v>0</v>
      </c>
      <c r="AV176" s="127">
        <f t="shared" si="269"/>
        <v>0</v>
      </c>
      <c r="AW176" s="127">
        <f t="shared" si="269"/>
        <v>0</v>
      </c>
      <c r="AX176" s="127">
        <f t="shared" si="269"/>
        <v>0</v>
      </c>
      <c r="AY176" s="127">
        <f t="shared" si="269"/>
        <v>0</v>
      </c>
      <c r="AZ176" s="127">
        <f t="shared" ref="AZ176:BK176" si="270">IF(AND(AZ$7&lt;&gt;0,AZ$7&lt;&gt;"",AZ$13&lt;&gt;0,AZ$13&lt;&gt;""),(AZ65/AZ$13*AZ$129)/AZ$7,0)</f>
        <v>0</v>
      </c>
      <c r="BA176" s="127">
        <f t="shared" si="270"/>
        <v>0</v>
      </c>
      <c r="BB176" s="127">
        <f t="shared" si="270"/>
        <v>0</v>
      </c>
      <c r="BC176" s="127">
        <f t="shared" si="270"/>
        <v>0</v>
      </c>
      <c r="BD176" s="127">
        <f t="shared" si="270"/>
        <v>0</v>
      </c>
      <c r="BE176" s="127">
        <f t="shared" si="270"/>
        <v>0</v>
      </c>
      <c r="BF176" s="127">
        <f t="shared" si="270"/>
        <v>0</v>
      </c>
      <c r="BG176" s="127">
        <f t="shared" si="270"/>
        <v>0</v>
      </c>
      <c r="BH176" s="127">
        <f t="shared" si="270"/>
        <v>0</v>
      </c>
      <c r="BI176" s="127">
        <f t="shared" si="270"/>
        <v>0</v>
      </c>
      <c r="BJ176" s="127">
        <f t="shared" si="270"/>
        <v>0</v>
      </c>
      <c r="BK176" s="127">
        <f t="shared" si="270"/>
        <v>0</v>
      </c>
      <c r="BL176" s="136">
        <f t="shared" ref="BL176" si="271">IF(AND(BL$7&lt;&gt;0,BL$7&lt;&gt;"",BL$13&lt;&gt;0,BL$13&lt;&gt;""),(BL65/BL$13*BL$129)/BL$7,0)</f>
        <v>0</v>
      </c>
      <c r="BN176" s="187">
        <f t="shared" si="213"/>
        <v>0</v>
      </c>
      <c r="BO176" s="30">
        <f t="shared" si="214"/>
        <v>0</v>
      </c>
    </row>
    <row r="177" spans="1:67" ht="18.75" hidden="1" outlineLevel="1" x14ac:dyDescent="0.4">
      <c r="A177" s="288">
        <v>0</v>
      </c>
      <c r="B177" s="125">
        <f>Atividades!$A$49</f>
        <v>0</v>
      </c>
      <c r="C177" s="124" t="str">
        <f>IF(Atividades!B58&lt;&gt;0, Atividades!B58, "")</f>
        <v/>
      </c>
      <c r="D177" s="147" t="str">
        <f t="shared" si="243"/>
        <v/>
      </c>
      <c r="E177" s="127">
        <f t="shared" ref="E177:AN177" si="272">IF(AND(E$7&lt;&gt;0,E$7&lt;&gt;"",E$13&lt;&gt;0,E$13&lt;&gt;""),(E66/E$13*E$129)/E$7,0)</f>
        <v>0</v>
      </c>
      <c r="F177" s="127">
        <f t="shared" si="272"/>
        <v>0</v>
      </c>
      <c r="G177" s="127">
        <f t="shared" si="272"/>
        <v>0</v>
      </c>
      <c r="H177" s="127">
        <f t="shared" si="272"/>
        <v>0</v>
      </c>
      <c r="I177" s="127">
        <f t="shared" si="272"/>
        <v>0</v>
      </c>
      <c r="J177" s="127">
        <f t="shared" si="272"/>
        <v>0</v>
      </c>
      <c r="K177" s="127">
        <f t="shared" si="272"/>
        <v>0</v>
      </c>
      <c r="L177" s="127">
        <f t="shared" si="272"/>
        <v>0</v>
      </c>
      <c r="M177" s="127">
        <f t="shared" si="272"/>
        <v>0</v>
      </c>
      <c r="N177" s="127">
        <f t="shared" si="272"/>
        <v>0</v>
      </c>
      <c r="O177" s="127">
        <f t="shared" si="272"/>
        <v>0</v>
      </c>
      <c r="P177" s="127">
        <f t="shared" si="272"/>
        <v>0</v>
      </c>
      <c r="Q177" s="127">
        <f t="shared" si="272"/>
        <v>0</v>
      </c>
      <c r="R177" s="127">
        <f t="shared" si="272"/>
        <v>0</v>
      </c>
      <c r="S177" s="127">
        <f t="shared" si="272"/>
        <v>0</v>
      </c>
      <c r="T177" s="127">
        <f t="shared" si="272"/>
        <v>0</v>
      </c>
      <c r="U177" s="127">
        <f t="shared" si="272"/>
        <v>0</v>
      </c>
      <c r="V177" s="127">
        <f t="shared" si="272"/>
        <v>0</v>
      </c>
      <c r="W177" s="127">
        <f t="shared" si="272"/>
        <v>0</v>
      </c>
      <c r="X177" s="127">
        <f t="shared" si="272"/>
        <v>0</v>
      </c>
      <c r="Y177" s="127">
        <f t="shared" si="272"/>
        <v>0</v>
      </c>
      <c r="Z177" s="127">
        <f t="shared" si="272"/>
        <v>0</v>
      </c>
      <c r="AA177" s="127">
        <f t="shared" si="272"/>
        <v>0</v>
      </c>
      <c r="AB177" s="127">
        <f t="shared" si="272"/>
        <v>0</v>
      </c>
      <c r="AC177" s="127">
        <f t="shared" si="272"/>
        <v>0</v>
      </c>
      <c r="AD177" s="127">
        <f t="shared" si="272"/>
        <v>0</v>
      </c>
      <c r="AE177" s="127">
        <f t="shared" si="272"/>
        <v>0</v>
      </c>
      <c r="AF177" s="127">
        <f t="shared" si="272"/>
        <v>0</v>
      </c>
      <c r="AG177" s="127">
        <f t="shared" si="272"/>
        <v>0</v>
      </c>
      <c r="AH177" s="127">
        <f t="shared" si="272"/>
        <v>0</v>
      </c>
      <c r="AI177" s="127">
        <f t="shared" si="272"/>
        <v>0</v>
      </c>
      <c r="AJ177" s="127">
        <f t="shared" si="272"/>
        <v>0</v>
      </c>
      <c r="AK177" s="127">
        <f t="shared" si="272"/>
        <v>0</v>
      </c>
      <c r="AL177" s="127">
        <f t="shared" si="272"/>
        <v>0</v>
      </c>
      <c r="AM177" s="127">
        <f t="shared" si="272"/>
        <v>0</v>
      </c>
      <c r="AN177" s="127">
        <f t="shared" si="272"/>
        <v>0</v>
      </c>
      <c r="AO177" s="127">
        <f t="shared" ref="AO177:AY177" si="273">IF(AND(AO$7&lt;&gt;0,AO$7&lt;&gt;"",AO$13&lt;&gt;0,AO$13&lt;&gt;""),(AO66/AO$13*AO$129)/AO$7,0)</f>
        <v>0</v>
      </c>
      <c r="AP177" s="127">
        <f t="shared" si="273"/>
        <v>0</v>
      </c>
      <c r="AQ177" s="127">
        <f t="shared" si="273"/>
        <v>0</v>
      </c>
      <c r="AR177" s="127">
        <f t="shared" si="273"/>
        <v>0</v>
      </c>
      <c r="AS177" s="127">
        <f t="shared" si="273"/>
        <v>0</v>
      </c>
      <c r="AT177" s="127">
        <f t="shared" si="273"/>
        <v>0</v>
      </c>
      <c r="AU177" s="127">
        <f t="shared" si="273"/>
        <v>0</v>
      </c>
      <c r="AV177" s="127">
        <f t="shared" si="273"/>
        <v>0</v>
      </c>
      <c r="AW177" s="127">
        <f t="shared" si="273"/>
        <v>0</v>
      </c>
      <c r="AX177" s="127">
        <f t="shared" si="273"/>
        <v>0</v>
      </c>
      <c r="AY177" s="127">
        <f t="shared" si="273"/>
        <v>0</v>
      </c>
      <c r="AZ177" s="127">
        <f t="shared" ref="AZ177:BK177" si="274">IF(AND(AZ$7&lt;&gt;0,AZ$7&lt;&gt;"",AZ$13&lt;&gt;0,AZ$13&lt;&gt;""),(AZ66/AZ$13*AZ$129)/AZ$7,0)</f>
        <v>0</v>
      </c>
      <c r="BA177" s="127">
        <f t="shared" si="274"/>
        <v>0</v>
      </c>
      <c r="BB177" s="127">
        <f t="shared" si="274"/>
        <v>0</v>
      </c>
      <c r="BC177" s="127">
        <f t="shared" si="274"/>
        <v>0</v>
      </c>
      <c r="BD177" s="127">
        <f t="shared" si="274"/>
        <v>0</v>
      </c>
      <c r="BE177" s="127">
        <f t="shared" si="274"/>
        <v>0</v>
      </c>
      <c r="BF177" s="127">
        <f t="shared" si="274"/>
        <v>0</v>
      </c>
      <c r="BG177" s="127">
        <f t="shared" si="274"/>
        <v>0</v>
      </c>
      <c r="BH177" s="127">
        <f t="shared" si="274"/>
        <v>0</v>
      </c>
      <c r="BI177" s="127">
        <f t="shared" si="274"/>
        <v>0</v>
      </c>
      <c r="BJ177" s="127">
        <f t="shared" si="274"/>
        <v>0</v>
      </c>
      <c r="BK177" s="127">
        <f t="shared" si="274"/>
        <v>0</v>
      </c>
      <c r="BL177" s="136">
        <f t="shared" ref="BL177" si="275">IF(AND(BL$7&lt;&gt;0,BL$7&lt;&gt;"",BL$13&lt;&gt;0,BL$13&lt;&gt;""),(BL66/BL$13*BL$129)/BL$7,0)</f>
        <v>0</v>
      </c>
      <c r="BN177" s="187">
        <f t="shared" si="213"/>
        <v>0</v>
      </c>
      <c r="BO177" s="30">
        <f t="shared" si="214"/>
        <v>0</v>
      </c>
    </row>
    <row r="178" spans="1:67" ht="18.75" hidden="1" outlineLevel="1" x14ac:dyDescent="0.4">
      <c r="A178" s="288">
        <v>0</v>
      </c>
      <c r="B178" s="125">
        <f>Atividades!$A$49</f>
        <v>0</v>
      </c>
      <c r="C178" s="124" t="str">
        <f>IF(Atividades!B59&lt;&gt;0, Atividades!B59, "")</f>
        <v/>
      </c>
      <c r="D178" s="147" t="str">
        <f t="shared" si="243"/>
        <v/>
      </c>
      <c r="E178" s="127">
        <f t="shared" ref="E178:AN178" si="276">IF(AND(E$7&lt;&gt;0,E$7&lt;&gt;"",E$13&lt;&gt;0,E$13&lt;&gt;""),(E67/E$13*E$129)/E$7,0)</f>
        <v>0</v>
      </c>
      <c r="F178" s="127">
        <f t="shared" si="276"/>
        <v>0</v>
      </c>
      <c r="G178" s="127">
        <f t="shared" si="276"/>
        <v>0</v>
      </c>
      <c r="H178" s="127">
        <f t="shared" si="276"/>
        <v>0</v>
      </c>
      <c r="I178" s="127">
        <f t="shared" si="276"/>
        <v>0</v>
      </c>
      <c r="J178" s="127">
        <f t="shared" si="276"/>
        <v>0</v>
      </c>
      <c r="K178" s="127">
        <f t="shared" si="276"/>
        <v>0</v>
      </c>
      <c r="L178" s="127">
        <f t="shared" si="276"/>
        <v>0</v>
      </c>
      <c r="M178" s="127">
        <f t="shared" si="276"/>
        <v>0</v>
      </c>
      <c r="N178" s="127">
        <f t="shared" si="276"/>
        <v>0</v>
      </c>
      <c r="O178" s="127">
        <f t="shared" si="276"/>
        <v>0</v>
      </c>
      <c r="P178" s="127">
        <f t="shared" si="276"/>
        <v>0</v>
      </c>
      <c r="Q178" s="127">
        <f t="shared" si="276"/>
        <v>0</v>
      </c>
      <c r="R178" s="127">
        <f t="shared" si="276"/>
        <v>0</v>
      </c>
      <c r="S178" s="127">
        <f t="shared" si="276"/>
        <v>0</v>
      </c>
      <c r="T178" s="127">
        <f t="shared" si="276"/>
        <v>0</v>
      </c>
      <c r="U178" s="127">
        <f t="shared" si="276"/>
        <v>0</v>
      </c>
      <c r="V178" s="127">
        <f t="shared" si="276"/>
        <v>0</v>
      </c>
      <c r="W178" s="127">
        <f t="shared" si="276"/>
        <v>0</v>
      </c>
      <c r="X178" s="127">
        <f t="shared" si="276"/>
        <v>0</v>
      </c>
      <c r="Y178" s="127">
        <f t="shared" si="276"/>
        <v>0</v>
      </c>
      <c r="Z178" s="127">
        <f t="shared" si="276"/>
        <v>0</v>
      </c>
      <c r="AA178" s="127">
        <f t="shared" si="276"/>
        <v>0</v>
      </c>
      <c r="AB178" s="127">
        <f t="shared" si="276"/>
        <v>0</v>
      </c>
      <c r="AC178" s="127">
        <f t="shared" si="276"/>
        <v>0</v>
      </c>
      <c r="AD178" s="127">
        <f t="shared" si="276"/>
        <v>0</v>
      </c>
      <c r="AE178" s="127">
        <f t="shared" si="276"/>
        <v>0</v>
      </c>
      <c r="AF178" s="127">
        <f t="shared" si="276"/>
        <v>0</v>
      </c>
      <c r="AG178" s="127">
        <f t="shared" si="276"/>
        <v>0</v>
      </c>
      <c r="AH178" s="127">
        <f t="shared" si="276"/>
        <v>0</v>
      </c>
      <c r="AI178" s="127">
        <f t="shared" si="276"/>
        <v>0</v>
      </c>
      <c r="AJ178" s="127">
        <f t="shared" si="276"/>
        <v>0</v>
      </c>
      <c r="AK178" s="127">
        <f t="shared" si="276"/>
        <v>0</v>
      </c>
      <c r="AL178" s="127">
        <f t="shared" si="276"/>
        <v>0</v>
      </c>
      <c r="AM178" s="127">
        <f t="shared" si="276"/>
        <v>0</v>
      </c>
      <c r="AN178" s="127">
        <f t="shared" si="276"/>
        <v>0</v>
      </c>
      <c r="AO178" s="127">
        <f t="shared" ref="AO178:AY178" si="277">IF(AND(AO$7&lt;&gt;0,AO$7&lt;&gt;"",AO$13&lt;&gt;0,AO$13&lt;&gt;""),(AO67/AO$13*AO$129)/AO$7,0)</f>
        <v>0</v>
      </c>
      <c r="AP178" s="127">
        <f t="shared" si="277"/>
        <v>0</v>
      </c>
      <c r="AQ178" s="127">
        <f t="shared" si="277"/>
        <v>0</v>
      </c>
      <c r="AR178" s="127">
        <f t="shared" si="277"/>
        <v>0</v>
      </c>
      <c r="AS178" s="127">
        <f t="shared" si="277"/>
        <v>0</v>
      </c>
      <c r="AT178" s="127">
        <f t="shared" si="277"/>
        <v>0</v>
      </c>
      <c r="AU178" s="127">
        <f t="shared" si="277"/>
        <v>0</v>
      </c>
      <c r="AV178" s="127">
        <f t="shared" si="277"/>
        <v>0</v>
      </c>
      <c r="AW178" s="127">
        <f t="shared" si="277"/>
        <v>0</v>
      </c>
      <c r="AX178" s="127">
        <f t="shared" si="277"/>
        <v>0</v>
      </c>
      <c r="AY178" s="127">
        <f t="shared" si="277"/>
        <v>0</v>
      </c>
      <c r="AZ178" s="127">
        <f t="shared" ref="AZ178:BK178" si="278">IF(AND(AZ$7&lt;&gt;0,AZ$7&lt;&gt;"",AZ$13&lt;&gt;0,AZ$13&lt;&gt;""),(AZ67/AZ$13*AZ$129)/AZ$7,0)</f>
        <v>0</v>
      </c>
      <c r="BA178" s="127">
        <f t="shared" si="278"/>
        <v>0</v>
      </c>
      <c r="BB178" s="127">
        <f t="shared" si="278"/>
        <v>0</v>
      </c>
      <c r="BC178" s="127">
        <f t="shared" si="278"/>
        <v>0</v>
      </c>
      <c r="BD178" s="127">
        <f t="shared" si="278"/>
        <v>0</v>
      </c>
      <c r="BE178" s="127">
        <f t="shared" si="278"/>
        <v>0</v>
      </c>
      <c r="BF178" s="127">
        <f t="shared" si="278"/>
        <v>0</v>
      </c>
      <c r="BG178" s="127">
        <f t="shared" si="278"/>
        <v>0</v>
      </c>
      <c r="BH178" s="127">
        <f t="shared" si="278"/>
        <v>0</v>
      </c>
      <c r="BI178" s="127">
        <f t="shared" si="278"/>
        <v>0</v>
      </c>
      <c r="BJ178" s="127">
        <f t="shared" si="278"/>
        <v>0</v>
      </c>
      <c r="BK178" s="127">
        <f t="shared" si="278"/>
        <v>0</v>
      </c>
      <c r="BL178" s="136">
        <f t="shared" ref="BL178" si="279">IF(AND(BL$7&lt;&gt;0,BL$7&lt;&gt;"",BL$13&lt;&gt;0,BL$13&lt;&gt;""),(BL67/BL$13*BL$129)/BL$7,0)</f>
        <v>0</v>
      </c>
      <c r="BN178" s="187">
        <f t="shared" si="213"/>
        <v>0</v>
      </c>
      <c r="BO178" s="30">
        <f t="shared" si="214"/>
        <v>0</v>
      </c>
    </row>
    <row r="179" spans="1:67" ht="19.5" hidden="1" outlineLevel="1" thickBot="1" x14ac:dyDescent="0.45">
      <c r="A179" s="288">
        <v>0</v>
      </c>
      <c r="B179" s="105">
        <f>Atividades!$A$49</f>
        <v>0</v>
      </c>
      <c r="C179" s="98" t="str">
        <f>IF(Atividades!B60&lt;&gt;0, Atividades!B60, "")</f>
        <v/>
      </c>
      <c r="D179" s="148" t="str">
        <f t="shared" si="243"/>
        <v/>
      </c>
      <c r="E179" s="138">
        <f t="shared" ref="E179:AN179" si="280">IF(AND(E$7&lt;&gt;0,E$7&lt;&gt;"",E$13&lt;&gt;0,E$13&lt;&gt;""),(E68/E$13*E$129)/E$7,0)</f>
        <v>0</v>
      </c>
      <c r="F179" s="138">
        <f t="shared" si="280"/>
        <v>0</v>
      </c>
      <c r="G179" s="138">
        <f t="shared" si="280"/>
        <v>0</v>
      </c>
      <c r="H179" s="138">
        <f t="shared" si="280"/>
        <v>0</v>
      </c>
      <c r="I179" s="138">
        <f t="shared" si="280"/>
        <v>0</v>
      </c>
      <c r="J179" s="138">
        <f t="shared" si="280"/>
        <v>0</v>
      </c>
      <c r="K179" s="138">
        <f t="shared" si="280"/>
        <v>0</v>
      </c>
      <c r="L179" s="138">
        <f t="shared" si="280"/>
        <v>0</v>
      </c>
      <c r="M179" s="138">
        <f t="shared" si="280"/>
        <v>0</v>
      </c>
      <c r="N179" s="138">
        <f t="shared" si="280"/>
        <v>0</v>
      </c>
      <c r="O179" s="138">
        <f t="shared" si="280"/>
        <v>0</v>
      </c>
      <c r="P179" s="138">
        <f t="shared" si="280"/>
        <v>0</v>
      </c>
      <c r="Q179" s="138">
        <f t="shared" si="280"/>
        <v>0</v>
      </c>
      <c r="R179" s="138">
        <f t="shared" si="280"/>
        <v>0</v>
      </c>
      <c r="S179" s="138">
        <f t="shared" si="280"/>
        <v>0</v>
      </c>
      <c r="T179" s="138">
        <f t="shared" si="280"/>
        <v>0</v>
      </c>
      <c r="U179" s="138">
        <f t="shared" si="280"/>
        <v>0</v>
      </c>
      <c r="V179" s="138">
        <f t="shared" si="280"/>
        <v>0</v>
      </c>
      <c r="W179" s="138">
        <f t="shared" si="280"/>
        <v>0</v>
      </c>
      <c r="X179" s="138">
        <f t="shared" si="280"/>
        <v>0</v>
      </c>
      <c r="Y179" s="138">
        <f t="shared" si="280"/>
        <v>0</v>
      </c>
      <c r="Z179" s="138">
        <f t="shared" si="280"/>
        <v>0</v>
      </c>
      <c r="AA179" s="138">
        <f t="shared" si="280"/>
        <v>0</v>
      </c>
      <c r="AB179" s="138">
        <f t="shared" si="280"/>
        <v>0</v>
      </c>
      <c r="AC179" s="138">
        <f t="shared" si="280"/>
        <v>0</v>
      </c>
      <c r="AD179" s="138">
        <f t="shared" si="280"/>
        <v>0</v>
      </c>
      <c r="AE179" s="138">
        <f t="shared" si="280"/>
        <v>0</v>
      </c>
      <c r="AF179" s="138">
        <f t="shared" si="280"/>
        <v>0</v>
      </c>
      <c r="AG179" s="138">
        <f t="shared" si="280"/>
        <v>0</v>
      </c>
      <c r="AH179" s="138">
        <f t="shared" si="280"/>
        <v>0</v>
      </c>
      <c r="AI179" s="138">
        <f t="shared" si="280"/>
        <v>0</v>
      </c>
      <c r="AJ179" s="138">
        <f t="shared" si="280"/>
        <v>0</v>
      </c>
      <c r="AK179" s="138">
        <f t="shared" si="280"/>
        <v>0</v>
      </c>
      <c r="AL179" s="138">
        <f t="shared" si="280"/>
        <v>0</v>
      </c>
      <c r="AM179" s="138">
        <f t="shared" si="280"/>
        <v>0</v>
      </c>
      <c r="AN179" s="138">
        <f t="shared" si="280"/>
        <v>0</v>
      </c>
      <c r="AO179" s="138">
        <f t="shared" ref="AO179:AY179" si="281">IF(AND(AO$7&lt;&gt;0,AO$7&lt;&gt;"",AO$13&lt;&gt;0,AO$13&lt;&gt;""),(AO68/AO$13*AO$129)/AO$7,0)</f>
        <v>0</v>
      </c>
      <c r="AP179" s="138">
        <f t="shared" si="281"/>
        <v>0</v>
      </c>
      <c r="AQ179" s="138">
        <f t="shared" si="281"/>
        <v>0</v>
      </c>
      <c r="AR179" s="138">
        <f t="shared" si="281"/>
        <v>0</v>
      </c>
      <c r="AS179" s="138">
        <f t="shared" si="281"/>
        <v>0</v>
      </c>
      <c r="AT179" s="138">
        <f t="shared" si="281"/>
        <v>0</v>
      </c>
      <c r="AU179" s="138">
        <f t="shared" si="281"/>
        <v>0</v>
      </c>
      <c r="AV179" s="138">
        <f t="shared" si="281"/>
        <v>0</v>
      </c>
      <c r="AW179" s="138">
        <f t="shared" si="281"/>
        <v>0</v>
      </c>
      <c r="AX179" s="138">
        <f t="shared" si="281"/>
        <v>0</v>
      </c>
      <c r="AY179" s="138">
        <f t="shared" si="281"/>
        <v>0</v>
      </c>
      <c r="AZ179" s="138">
        <f t="shared" ref="AZ179:BK179" si="282">IF(AND(AZ$7&lt;&gt;0,AZ$7&lt;&gt;"",AZ$13&lt;&gt;0,AZ$13&lt;&gt;""),(AZ68/AZ$13*AZ$129)/AZ$7,0)</f>
        <v>0</v>
      </c>
      <c r="BA179" s="138">
        <f t="shared" si="282"/>
        <v>0</v>
      </c>
      <c r="BB179" s="138">
        <f t="shared" si="282"/>
        <v>0</v>
      </c>
      <c r="BC179" s="138">
        <f t="shared" si="282"/>
        <v>0</v>
      </c>
      <c r="BD179" s="138">
        <f t="shared" si="282"/>
        <v>0</v>
      </c>
      <c r="BE179" s="138">
        <f t="shared" si="282"/>
        <v>0</v>
      </c>
      <c r="BF179" s="138">
        <f t="shared" si="282"/>
        <v>0</v>
      </c>
      <c r="BG179" s="138">
        <f t="shared" si="282"/>
        <v>0</v>
      </c>
      <c r="BH179" s="138">
        <f t="shared" si="282"/>
        <v>0</v>
      </c>
      <c r="BI179" s="138">
        <f t="shared" si="282"/>
        <v>0</v>
      </c>
      <c r="BJ179" s="138">
        <f t="shared" si="282"/>
        <v>0</v>
      </c>
      <c r="BK179" s="138">
        <f t="shared" si="282"/>
        <v>0</v>
      </c>
      <c r="BL179" s="139">
        <f t="shared" ref="BL179" si="283">IF(AND(BL$7&lt;&gt;0,BL$7&lt;&gt;"",BL$13&lt;&gt;0,BL$13&lt;&gt;""),(BL68/BL$13*BL$129)/BL$7,0)</f>
        <v>0</v>
      </c>
      <c r="BN179" s="187">
        <f t="shared" si="213"/>
        <v>0</v>
      </c>
      <c r="BO179" s="30">
        <f t="shared" si="214"/>
        <v>0</v>
      </c>
    </row>
    <row r="180" spans="1:67" ht="18.75" hidden="1" outlineLevel="1" x14ac:dyDescent="0.4">
      <c r="A180" s="288">
        <v>0</v>
      </c>
      <c r="B180" s="125">
        <f>Atividades!$A$61</f>
        <v>0</v>
      </c>
      <c r="C180" s="135" t="str">
        <f>IF(Atividades!B63&lt;&gt;0, Atividades!B63, "")</f>
        <v/>
      </c>
      <c r="D180" s="160" t="str">
        <f t="shared" ref="D180:D189" si="284">D70</f>
        <v/>
      </c>
      <c r="E180" s="121">
        <f t="shared" ref="E180:AN180" si="285">IF(AND(E$7&lt;&gt;0,E$7&lt;&gt;"",E$13&lt;&gt;0,E$13&lt;&gt;""),(E70/E$13*E$129)/E$7,0)</f>
        <v>0</v>
      </c>
      <c r="F180" s="121">
        <f t="shared" si="285"/>
        <v>0</v>
      </c>
      <c r="G180" s="121">
        <f t="shared" si="285"/>
        <v>0</v>
      </c>
      <c r="H180" s="121">
        <f t="shared" si="285"/>
        <v>0</v>
      </c>
      <c r="I180" s="121">
        <f t="shared" si="285"/>
        <v>0</v>
      </c>
      <c r="J180" s="121">
        <f t="shared" si="285"/>
        <v>0</v>
      </c>
      <c r="K180" s="121">
        <f t="shared" si="285"/>
        <v>0</v>
      </c>
      <c r="L180" s="121">
        <f t="shared" si="285"/>
        <v>0</v>
      </c>
      <c r="M180" s="121">
        <f t="shared" si="285"/>
        <v>0</v>
      </c>
      <c r="N180" s="121">
        <f t="shared" si="285"/>
        <v>0</v>
      </c>
      <c r="O180" s="121">
        <f t="shared" si="285"/>
        <v>0</v>
      </c>
      <c r="P180" s="121">
        <f t="shared" si="285"/>
        <v>0</v>
      </c>
      <c r="Q180" s="121">
        <f t="shared" si="285"/>
        <v>0</v>
      </c>
      <c r="R180" s="121">
        <f t="shared" si="285"/>
        <v>0</v>
      </c>
      <c r="S180" s="121">
        <f t="shared" si="285"/>
        <v>0</v>
      </c>
      <c r="T180" s="121">
        <f t="shared" si="285"/>
        <v>0</v>
      </c>
      <c r="U180" s="121">
        <f t="shared" si="285"/>
        <v>0</v>
      </c>
      <c r="V180" s="121">
        <f t="shared" si="285"/>
        <v>0</v>
      </c>
      <c r="W180" s="121">
        <f t="shared" si="285"/>
        <v>0</v>
      </c>
      <c r="X180" s="121">
        <f t="shared" si="285"/>
        <v>0</v>
      </c>
      <c r="Y180" s="121">
        <f t="shared" si="285"/>
        <v>0</v>
      </c>
      <c r="Z180" s="121">
        <f t="shared" si="285"/>
        <v>0</v>
      </c>
      <c r="AA180" s="121">
        <f t="shared" si="285"/>
        <v>0</v>
      </c>
      <c r="AB180" s="121">
        <f t="shared" si="285"/>
        <v>0</v>
      </c>
      <c r="AC180" s="121">
        <f t="shared" si="285"/>
        <v>0</v>
      </c>
      <c r="AD180" s="121">
        <f t="shared" si="285"/>
        <v>0</v>
      </c>
      <c r="AE180" s="121">
        <f t="shared" si="285"/>
        <v>0</v>
      </c>
      <c r="AF180" s="121">
        <f t="shared" si="285"/>
        <v>0</v>
      </c>
      <c r="AG180" s="121">
        <f t="shared" si="285"/>
        <v>0</v>
      </c>
      <c r="AH180" s="121">
        <f t="shared" si="285"/>
        <v>0</v>
      </c>
      <c r="AI180" s="121">
        <f t="shared" si="285"/>
        <v>0</v>
      </c>
      <c r="AJ180" s="121">
        <f t="shared" si="285"/>
        <v>0</v>
      </c>
      <c r="AK180" s="121">
        <f t="shared" si="285"/>
        <v>0</v>
      </c>
      <c r="AL180" s="121">
        <f t="shared" si="285"/>
        <v>0</v>
      </c>
      <c r="AM180" s="121">
        <f t="shared" si="285"/>
        <v>0</v>
      </c>
      <c r="AN180" s="121">
        <f t="shared" si="285"/>
        <v>0</v>
      </c>
      <c r="AO180" s="121">
        <f t="shared" ref="AO180:AY180" si="286">IF(AND(AO$7&lt;&gt;0,AO$7&lt;&gt;"",AO$13&lt;&gt;0,AO$13&lt;&gt;""),(AO70/AO$13*AO$129)/AO$7,0)</f>
        <v>0</v>
      </c>
      <c r="AP180" s="121">
        <f t="shared" si="286"/>
        <v>0</v>
      </c>
      <c r="AQ180" s="121">
        <f t="shared" si="286"/>
        <v>0</v>
      </c>
      <c r="AR180" s="121">
        <f t="shared" si="286"/>
        <v>0</v>
      </c>
      <c r="AS180" s="121">
        <f t="shared" si="286"/>
        <v>0</v>
      </c>
      <c r="AT180" s="121">
        <f t="shared" si="286"/>
        <v>0</v>
      </c>
      <c r="AU180" s="121">
        <f t="shared" si="286"/>
        <v>0</v>
      </c>
      <c r="AV180" s="121">
        <f t="shared" si="286"/>
        <v>0</v>
      </c>
      <c r="AW180" s="121">
        <f t="shared" si="286"/>
        <v>0</v>
      </c>
      <c r="AX180" s="121">
        <f t="shared" si="286"/>
        <v>0</v>
      </c>
      <c r="AY180" s="121">
        <f t="shared" si="286"/>
        <v>0</v>
      </c>
      <c r="AZ180" s="121">
        <f t="shared" ref="AZ180:BK180" si="287">IF(AND(AZ$7&lt;&gt;0,AZ$7&lt;&gt;"",AZ$13&lt;&gt;0,AZ$13&lt;&gt;""),(AZ70/AZ$13*AZ$129)/AZ$7,0)</f>
        <v>0</v>
      </c>
      <c r="BA180" s="121">
        <f t="shared" si="287"/>
        <v>0</v>
      </c>
      <c r="BB180" s="121">
        <f t="shared" si="287"/>
        <v>0</v>
      </c>
      <c r="BC180" s="121">
        <f t="shared" si="287"/>
        <v>0</v>
      </c>
      <c r="BD180" s="121">
        <f t="shared" si="287"/>
        <v>0</v>
      </c>
      <c r="BE180" s="121">
        <f t="shared" si="287"/>
        <v>0</v>
      </c>
      <c r="BF180" s="121">
        <f t="shared" si="287"/>
        <v>0</v>
      </c>
      <c r="BG180" s="121">
        <f t="shared" si="287"/>
        <v>0</v>
      </c>
      <c r="BH180" s="121">
        <f t="shared" si="287"/>
        <v>0</v>
      </c>
      <c r="BI180" s="121">
        <f t="shared" si="287"/>
        <v>0</v>
      </c>
      <c r="BJ180" s="121">
        <f t="shared" si="287"/>
        <v>0</v>
      </c>
      <c r="BK180" s="121">
        <f t="shared" si="287"/>
        <v>0</v>
      </c>
      <c r="BL180" s="137">
        <f t="shared" ref="BL180" si="288">IF(AND(BL$7&lt;&gt;0,BL$7&lt;&gt;"",BL$13&lt;&gt;0,BL$13&lt;&gt;""),(BL70/BL$13*BL$129)/BL$7,0)</f>
        <v>0</v>
      </c>
      <c r="BN180" s="187">
        <f t="shared" si="213"/>
        <v>0</v>
      </c>
      <c r="BO180" s="30">
        <f t="shared" si="214"/>
        <v>0</v>
      </c>
    </row>
    <row r="181" spans="1:67" ht="18.75" hidden="1" outlineLevel="1" x14ac:dyDescent="0.4">
      <c r="A181" s="288">
        <v>0</v>
      </c>
      <c r="B181" s="125">
        <f>Atividades!$A$61</f>
        <v>0</v>
      </c>
      <c r="C181" s="97" t="str">
        <f>IF(Atividades!B64&lt;&gt;0, Atividades!B64, "")</f>
        <v/>
      </c>
      <c r="D181" s="147" t="str">
        <f t="shared" si="284"/>
        <v/>
      </c>
      <c r="E181" s="127">
        <f t="shared" ref="E181:AN181" si="289">IF(AND(E$7&lt;&gt;0,E$7&lt;&gt;"",E$13&lt;&gt;0,E$13&lt;&gt;""),(E71/E$13*E$129)/E$7,0)</f>
        <v>0</v>
      </c>
      <c r="F181" s="127">
        <f t="shared" si="289"/>
        <v>0</v>
      </c>
      <c r="G181" s="127">
        <f t="shared" si="289"/>
        <v>0</v>
      </c>
      <c r="H181" s="127">
        <f t="shared" si="289"/>
        <v>0</v>
      </c>
      <c r="I181" s="127">
        <f t="shared" si="289"/>
        <v>0</v>
      </c>
      <c r="J181" s="127">
        <f t="shared" si="289"/>
        <v>0</v>
      </c>
      <c r="K181" s="127">
        <f t="shared" si="289"/>
        <v>0</v>
      </c>
      <c r="L181" s="127">
        <f t="shared" si="289"/>
        <v>0</v>
      </c>
      <c r="M181" s="127">
        <f t="shared" si="289"/>
        <v>0</v>
      </c>
      <c r="N181" s="127">
        <f t="shared" si="289"/>
        <v>0</v>
      </c>
      <c r="O181" s="127">
        <f t="shared" si="289"/>
        <v>0</v>
      </c>
      <c r="P181" s="127">
        <f t="shared" si="289"/>
        <v>0</v>
      </c>
      <c r="Q181" s="127">
        <f t="shared" si="289"/>
        <v>0</v>
      </c>
      <c r="R181" s="127">
        <f t="shared" si="289"/>
        <v>0</v>
      </c>
      <c r="S181" s="127">
        <f t="shared" si="289"/>
        <v>0</v>
      </c>
      <c r="T181" s="127">
        <f t="shared" si="289"/>
        <v>0</v>
      </c>
      <c r="U181" s="127">
        <f t="shared" si="289"/>
        <v>0</v>
      </c>
      <c r="V181" s="127">
        <f t="shared" si="289"/>
        <v>0</v>
      </c>
      <c r="W181" s="127">
        <f t="shared" si="289"/>
        <v>0</v>
      </c>
      <c r="X181" s="127">
        <f t="shared" si="289"/>
        <v>0</v>
      </c>
      <c r="Y181" s="127">
        <f t="shared" si="289"/>
        <v>0</v>
      </c>
      <c r="Z181" s="127">
        <f t="shared" si="289"/>
        <v>0</v>
      </c>
      <c r="AA181" s="127">
        <f t="shared" si="289"/>
        <v>0</v>
      </c>
      <c r="AB181" s="127">
        <f t="shared" si="289"/>
        <v>0</v>
      </c>
      <c r="AC181" s="127">
        <f t="shared" si="289"/>
        <v>0</v>
      </c>
      <c r="AD181" s="127">
        <f t="shared" si="289"/>
        <v>0</v>
      </c>
      <c r="AE181" s="127">
        <f t="shared" si="289"/>
        <v>0</v>
      </c>
      <c r="AF181" s="127">
        <f t="shared" si="289"/>
        <v>0</v>
      </c>
      <c r="AG181" s="127">
        <f t="shared" si="289"/>
        <v>0</v>
      </c>
      <c r="AH181" s="127">
        <f t="shared" si="289"/>
        <v>0</v>
      </c>
      <c r="AI181" s="127">
        <f t="shared" si="289"/>
        <v>0</v>
      </c>
      <c r="AJ181" s="127">
        <f t="shared" si="289"/>
        <v>0</v>
      </c>
      <c r="AK181" s="127">
        <f t="shared" si="289"/>
        <v>0</v>
      </c>
      <c r="AL181" s="127">
        <f t="shared" si="289"/>
        <v>0</v>
      </c>
      <c r="AM181" s="127">
        <f t="shared" si="289"/>
        <v>0</v>
      </c>
      <c r="AN181" s="127">
        <f t="shared" si="289"/>
        <v>0</v>
      </c>
      <c r="AO181" s="127">
        <f t="shared" ref="AO181:AY181" si="290">IF(AND(AO$7&lt;&gt;0,AO$7&lt;&gt;"",AO$13&lt;&gt;0,AO$13&lt;&gt;""),(AO71/AO$13*AO$129)/AO$7,0)</f>
        <v>0</v>
      </c>
      <c r="AP181" s="127">
        <f t="shared" si="290"/>
        <v>0</v>
      </c>
      <c r="AQ181" s="127">
        <f t="shared" si="290"/>
        <v>0</v>
      </c>
      <c r="AR181" s="127">
        <f t="shared" si="290"/>
        <v>0</v>
      </c>
      <c r="AS181" s="127">
        <f t="shared" si="290"/>
        <v>0</v>
      </c>
      <c r="AT181" s="127">
        <f t="shared" si="290"/>
        <v>0</v>
      </c>
      <c r="AU181" s="127">
        <f t="shared" si="290"/>
        <v>0</v>
      </c>
      <c r="AV181" s="127">
        <f t="shared" si="290"/>
        <v>0</v>
      </c>
      <c r="AW181" s="127">
        <f t="shared" si="290"/>
        <v>0</v>
      </c>
      <c r="AX181" s="127">
        <f t="shared" si="290"/>
        <v>0</v>
      </c>
      <c r="AY181" s="127">
        <f t="shared" si="290"/>
        <v>0</v>
      </c>
      <c r="AZ181" s="127">
        <f t="shared" ref="AZ181:BK181" si="291">IF(AND(AZ$7&lt;&gt;0,AZ$7&lt;&gt;"",AZ$13&lt;&gt;0,AZ$13&lt;&gt;""),(AZ71/AZ$13*AZ$129)/AZ$7,0)</f>
        <v>0</v>
      </c>
      <c r="BA181" s="127">
        <f t="shared" si="291"/>
        <v>0</v>
      </c>
      <c r="BB181" s="127">
        <f t="shared" si="291"/>
        <v>0</v>
      </c>
      <c r="BC181" s="127">
        <f t="shared" si="291"/>
        <v>0</v>
      </c>
      <c r="BD181" s="127">
        <f t="shared" si="291"/>
        <v>0</v>
      </c>
      <c r="BE181" s="127">
        <f t="shared" si="291"/>
        <v>0</v>
      </c>
      <c r="BF181" s="127">
        <f t="shared" si="291"/>
        <v>0</v>
      </c>
      <c r="BG181" s="127">
        <f t="shared" si="291"/>
        <v>0</v>
      </c>
      <c r="BH181" s="127">
        <f t="shared" si="291"/>
        <v>0</v>
      </c>
      <c r="BI181" s="127">
        <f t="shared" si="291"/>
        <v>0</v>
      </c>
      <c r="BJ181" s="127">
        <f t="shared" si="291"/>
        <v>0</v>
      </c>
      <c r="BK181" s="127">
        <f t="shared" si="291"/>
        <v>0</v>
      </c>
      <c r="BL181" s="136">
        <f t="shared" ref="BL181" si="292">IF(AND(BL$7&lt;&gt;0,BL$7&lt;&gt;"",BL$13&lt;&gt;0,BL$13&lt;&gt;""),(BL71/BL$13*BL$129)/BL$7,0)</f>
        <v>0</v>
      </c>
      <c r="BN181" s="187">
        <f t="shared" si="213"/>
        <v>0</v>
      </c>
      <c r="BO181" s="30">
        <f t="shared" si="214"/>
        <v>0</v>
      </c>
    </row>
    <row r="182" spans="1:67" ht="18.75" hidden="1" outlineLevel="1" x14ac:dyDescent="0.4">
      <c r="A182" s="288">
        <v>0</v>
      </c>
      <c r="B182" s="125">
        <f>Atividades!$A$61</f>
        <v>0</v>
      </c>
      <c r="C182" s="97" t="str">
        <f>IF(Atividades!B65&lt;&gt;0, Atividades!B65, "")</f>
        <v/>
      </c>
      <c r="D182" s="147" t="str">
        <f t="shared" si="284"/>
        <v/>
      </c>
      <c r="E182" s="127">
        <f t="shared" ref="E182:AN182" si="293">IF(AND(E$7&lt;&gt;0,E$7&lt;&gt;"",E$13&lt;&gt;0,E$13&lt;&gt;""),(E72/E$13*E$129)/E$7,0)</f>
        <v>0</v>
      </c>
      <c r="F182" s="127">
        <f t="shared" si="293"/>
        <v>0</v>
      </c>
      <c r="G182" s="127">
        <f t="shared" si="293"/>
        <v>0</v>
      </c>
      <c r="H182" s="127">
        <f t="shared" si="293"/>
        <v>0</v>
      </c>
      <c r="I182" s="127">
        <f t="shared" si="293"/>
        <v>0</v>
      </c>
      <c r="J182" s="127">
        <f t="shared" si="293"/>
        <v>0</v>
      </c>
      <c r="K182" s="127">
        <f t="shared" si="293"/>
        <v>0</v>
      </c>
      <c r="L182" s="127">
        <f t="shared" si="293"/>
        <v>0</v>
      </c>
      <c r="M182" s="127">
        <f t="shared" si="293"/>
        <v>0</v>
      </c>
      <c r="N182" s="127">
        <f t="shared" si="293"/>
        <v>0</v>
      </c>
      <c r="O182" s="127">
        <f t="shared" si="293"/>
        <v>0</v>
      </c>
      <c r="P182" s="127">
        <f t="shared" si="293"/>
        <v>0</v>
      </c>
      <c r="Q182" s="127">
        <f t="shared" si="293"/>
        <v>0</v>
      </c>
      <c r="R182" s="127">
        <f t="shared" si="293"/>
        <v>0</v>
      </c>
      <c r="S182" s="127">
        <f t="shared" si="293"/>
        <v>0</v>
      </c>
      <c r="T182" s="127">
        <f t="shared" si="293"/>
        <v>0</v>
      </c>
      <c r="U182" s="127">
        <f t="shared" si="293"/>
        <v>0</v>
      </c>
      <c r="V182" s="127">
        <f t="shared" si="293"/>
        <v>0</v>
      </c>
      <c r="W182" s="127">
        <f t="shared" si="293"/>
        <v>0</v>
      </c>
      <c r="X182" s="127">
        <f t="shared" si="293"/>
        <v>0</v>
      </c>
      <c r="Y182" s="127">
        <f t="shared" si="293"/>
        <v>0</v>
      </c>
      <c r="Z182" s="127">
        <f t="shared" si="293"/>
        <v>0</v>
      </c>
      <c r="AA182" s="127">
        <f t="shared" si="293"/>
        <v>0</v>
      </c>
      <c r="AB182" s="127">
        <f t="shared" si="293"/>
        <v>0</v>
      </c>
      <c r="AC182" s="127">
        <f t="shared" si="293"/>
        <v>0</v>
      </c>
      <c r="AD182" s="127">
        <f t="shared" si="293"/>
        <v>0</v>
      </c>
      <c r="AE182" s="127">
        <f t="shared" si="293"/>
        <v>0</v>
      </c>
      <c r="AF182" s="127">
        <f t="shared" si="293"/>
        <v>0</v>
      </c>
      <c r="AG182" s="127">
        <f t="shared" si="293"/>
        <v>0</v>
      </c>
      <c r="AH182" s="127">
        <f t="shared" si="293"/>
        <v>0</v>
      </c>
      <c r="AI182" s="127">
        <f t="shared" si="293"/>
        <v>0</v>
      </c>
      <c r="AJ182" s="127">
        <f t="shared" si="293"/>
        <v>0</v>
      </c>
      <c r="AK182" s="127">
        <f t="shared" si="293"/>
        <v>0</v>
      </c>
      <c r="AL182" s="127">
        <f t="shared" si="293"/>
        <v>0</v>
      </c>
      <c r="AM182" s="127">
        <f t="shared" si="293"/>
        <v>0</v>
      </c>
      <c r="AN182" s="127">
        <f t="shared" si="293"/>
        <v>0</v>
      </c>
      <c r="AO182" s="127">
        <f t="shared" ref="AO182:AY182" si="294">IF(AND(AO$7&lt;&gt;0,AO$7&lt;&gt;"",AO$13&lt;&gt;0,AO$13&lt;&gt;""),(AO72/AO$13*AO$129)/AO$7,0)</f>
        <v>0</v>
      </c>
      <c r="AP182" s="127">
        <f t="shared" si="294"/>
        <v>0</v>
      </c>
      <c r="AQ182" s="127">
        <f t="shared" si="294"/>
        <v>0</v>
      </c>
      <c r="AR182" s="127">
        <f t="shared" si="294"/>
        <v>0</v>
      </c>
      <c r="AS182" s="127">
        <f t="shared" si="294"/>
        <v>0</v>
      </c>
      <c r="AT182" s="127">
        <f t="shared" si="294"/>
        <v>0</v>
      </c>
      <c r="AU182" s="127">
        <f t="shared" si="294"/>
        <v>0</v>
      </c>
      <c r="AV182" s="127">
        <f t="shared" si="294"/>
        <v>0</v>
      </c>
      <c r="AW182" s="127">
        <f t="shared" si="294"/>
        <v>0</v>
      </c>
      <c r="AX182" s="127">
        <f t="shared" si="294"/>
        <v>0</v>
      </c>
      <c r="AY182" s="127">
        <f t="shared" si="294"/>
        <v>0</v>
      </c>
      <c r="AZ182" s="127">
        <f t="shared" ref="AZ182:BK182" si="295">IF(AND(AZ$7&lt;&gt;0,AZ$7&lt;&gt;"",AZ$13&lt;&gt;0,AZ$13&lt;&gt;""),(AZ72/AZ$13*AZ$129)/AZ$7,0)</f>
        <v>0</v>
      </c>
      <c r="BA182" s="127">
        <f t="shared" si="295"/>
        <v>0</v>
      </c>
      <c r="BB182" s="127">
        <f t="shared" si="295"/>
        <v>0</v>
      </c>
      <c r="BC182" s="127">
        <f t="shared" si="295"/>
        <v>0</v>
      </c>
      <c r="BD182" s="127">
        <f t="shared" si="295"/>
        <v>0</v>
      </c>
      <c r="BE182" s="127">
        <f t="shared" si="295"/>
        <v>0</v>
      </c>
      <c r="BF182" s="127">
        <f t="shared" si="295"/>
        <v>0</v>
      </c>
      <c r="BG182" s="127">
        <f t="shared" si="295"/>
        <v>0</v>
      </c>
      <c r="BH182" s="127">
        <f t="shared" si="295"/>
        <v>0</v>
      </c>
      <c r="BI182" s="127">
        <f t="shared" si="295"/>
        <v>0</v>
      </c>
      <c r="BJ182" s="127">
        <f t="shared" si="295"/>
        <v>0</v>
      </c>
      <c r="BK182" s="127">
        <f t="shared" si="295"/>
        <v>0</v>
      </c>
      <c r="BL182" s="136">
        <f t="shared" ref="BL182" si="296">IF(AND(BL$7&lt;&gt;0,BL$7&lt;&gt;"",BL$13&lt;&gt;0,BL$13&lt;&gt;""),(BL72/BL$13*BL$129)/BL$7,0)</f>
        <v>0</v>
      </c>
      <c r="BN182" s="187">
        <f t="shared" si="213"/>
        <v>0</v>
      </c>
      <c r="BO182" s="30">
        <f t="shared" si="214"/>
        <v>0</v>
      </c>
    </row>
    <row r="183" spans="1:67" ht="18.75" hidden="1" outlineLevel="1" x14ac:dyDescent="0.4">
      <c r="A183" s="288">
        <v>0</v>
      </c>
      <c r="B183" s="125">
        <f>Atividades!$A$61</f>
        <v>0</v>
      </c>
      <c r="C183" s="124" t="str">
        <f>IF(Atividades!B66&lt;&gt;0, Atividades!B66, "")</f>
        <v/>
      </c>
      <c r="D183" s="147" t="str">
        <f t="shared" si="284"/>
        <v/>
      </c>
      <c r="E183" s="127">
        <f t="shared" ref="E183:AN183" si="297">IF(AND(E$7&lt;&gt;0,E$7&lt;&gt;"",E$13&lt;&gt;0,E$13&lt;&gt;""),(E73/E$13*E$129)/E$7,0)</f>
        <v>0</v>
      </c>
      <c r="F183" s="127">
        <f t="shared" si="297"/>
        <v>0</v>
      </c>
      <c r="G183" s="127">
        <f t="shared" si="297"/>
        <v>0</v>
      </c>
      <c r="H183" s="127">
        <f t="shared" si="297"/>
        <v>0</v>
      </c>
      <c r="I183" s="127">
        <f t="shared" si="297"/>
        <v>0</v>
      </c>
      <c r="J183" s="127">
        <f t="shared" si="297"/>
        <v>0</v>
      </c>
      <c r="K183" s="127">
        <f t="shared" si="297"/>
        <v>0</v>
      </c>
      <c r="L183" s="127">
        <f t="shared" si="297"/>
        <v>0</v>
      </c>
      <c r="M183" s="127">
        <f t="shared" si="297"/>
        <v>0</v>
      </c>
      <c r="N183" s="127">
        <f t="shared" si="297"/>
        <v>0</v>
      </c>
      <c r="O183" s="127">
        <f t="shared" si="297"/>
        <v>0</v>
      </c>
      <c r="P183" s="127">
        <f t="shared" si="297"/>
        <v>0</v>
      </c>
      <c r="Q183" s="127">
        <f t="shared" si="297"/>
        <v>0</v>
      </c>
      <c r="R183" s="127">
        <f t="shared" si="297"/>
        <v>0</v>
      </c>
      <c r="S183" s="127">
        <f t="shared" si="297"/>
        <v>0</v>
      </c>
      <c r="T183" s="127">
        <f t="shared" si="297"/>
        <v>0</v>
      </c>
      <c r="U183" s="127">
        <f t="shared" si="297"/>
        <v>0</v>
      </c>
      <c r="V183" s="127">
        <f t="shared" si="297"/>
        <v>0</v>
      </c>
      <c r="W183" s="127">
        <f t="shared" si="297"/>
        <v>0</v>
      </c>
      <c r="X183" s="127">
        <f t="shared" si="297"/>
        <v>0</v>
      </c>
      <c r="Y183" s="127">
        <f t="shared" si="297"/>
        <v>0</v>
      </c>
      <c r="Z183" s="127">
        <f t="shared" si="297"/>
        <v>0</v>
      </c>
      <c r="AA183" s="127">
        <f t="shared" si="297"/>
        <v>0</v>
      </c>
      <c r="AB183" s="127">
        <f t="shared" si="297"/>
        <v>0</v>
      </c>
      <c r="AC183" s="127">
        <f t="shared" si="297"/>
        <v>0</v>
      </c>
      <c r="AD183" s="127">
        <f t="shared" si="297"/>
        <v>0</v>
      </c>
      <c r="AE183" s="127">
        <f t="shared" si="297"/>
        <v>0</v>
      </c>
      <c r="AF183" s="127">
        <f t="shared" si="297"/>
        <v>0</v>
      </c>
      <c r="AG183" s="127">
        <f t="shared" si="297"/>
        <v>0</v>
      </c>
      <c r="AH183" s="127">
        <f t="shared" si="297"/>
        <v>0</v>
      </c>
      <c r="AI183" s="127">
        <f t="shared" si="297"/>
        <v>0</v>
      </c>
      <c r="AJ183" s="127">
        <f t="shared" si="297"/>
        <v>0</v>
      </c>
      <c r="AK183" s="127">
        <f t="shared" si="297"/>
        <v>0</v>
      </c>
      <c r="AL183" s="127">
        <f t="shared" si="297"/>
        <v>0</v>
      </c>
      <c r="AM183" s="127">
        <f t="shared" si="297"/>
        <v>0</v>
      </c>
      <c r="AN183" s="127">
        <f t="shared" si="297"/>
        <v>0</v>
      </c>
      <c r="AO183" s="127">
        <f t="shared" ref="AO183:AY183" si="298">IF(AND(AO$7&lt;&gt;0,AO$7&lt;&gt;"",AO$13&lt;&gt;0,AO$13&lt;&gt;""),(AO73/AO$13*AO$129)/AO$7,0)</f>
        <v>0</v>
      </c>
      <c r="AP183" s="127">
        <f t="shared" si="298"/>
        <v>0</v>
      </c>
      <c r="AQ183" s="127">
        <f t="shared" si="298"/>
        <v>0</v>
      </c>
      <c r="AR183" s="127">
        <f t="shared" si="298"/>
        <v>0</v>
      </c>
      <c r="AS183" s="127">
        <f t="shared" si="298"/>
        <v>0</v>
      </c>
      <c r="AT183" s="127">
        <f t="shared" si="298"/>
        <v>0</v>
      </c>
      <c r="AU183" s="127">
        <f t="shared" si="298"/>
        <v>0</v>
      </c>
      <c r="AV183" s="127">
        <f t="shared" si="298"/>
        <v>0</v>
      </c>
      <c r="AW183" s="127">
        <f t="shared" si="298"/>
        <v>0</v>
      </c>
      <c r="AX183" s="127">
        <f t="shared" si="298"/>
        <v>0</v>
      </c>
      <c r="AY183" s="127">
        <f t="shared" si="298"/>
        <v>0</v>
      </c>
      <c r="AZ183" s="127">
        <f t="shared" ref="AZ183:BK183" si="299">IF(AND(AZ$7&lt;&gt;0,AZ$7&lt;&gt;"",AZ$13&lt;&gt;0,AZ$13&lt;&gt;""),(AZ73/AZ$13*AZ$129)/AZ$7,0)</f>
        <v>0</v>
      </c>
      <c r="BA183" s="127">
        <f t="shared" si="299"/>
        <v>0</v>
      </c>
      <c r="BB183" s="127">
        <f t="shared" si="299"/>
        <v>0</v>
      </c>
      <c r="BC183" s="127">
        <f t="shared" si="299"/>
        <v>0</v>
      </c>
      <c r="BD183" s="127">
        <f t="shared" si="299"/>
        <v>0</v>
      </c>
      <c r="BE183" s="127">
        <f t="shared" si="299"/>
        <v>0</v>
      </c>
      <c r="BF183" s="127">
        <f t="shared" si="299"/>
        <v>0</v>
      </c>
      <c r="BG183" s="127">
        <f t="shared" si="299"/>
        <v>0</v>
      </c>
      <c r="BH183" s="127">
        <f t="shared" si="299"/>
        <v>0</v>
      </c>
      <c r="BI183" s="127">
        <f t="shared" si="299"/>
        <v>0</v>
      </c>
      <c r="BJ183" s="127">
        <f t="shared" si="299"/>
        <v>0</v>
      </c>
      <c r="BK183" s="127">
        <f t="shared" si="299"/>
        <v>0</v>
      </c>
      <c r="BL183" s="136">
        <f t="shared" ref="BL183" si="300">IF(AND(BL$7&lt;&gt;0,BL$7&lt;&gt;"",BL$13&lt;&gt;0,BL$13&lt;&gt;""),(BL73/BL$13*BL$129)/BL$7,0)</f>
        <v>0</v>
      </c>
      <c r="BN183" s="187">
        <f t="shared" si="213"/>
        <v>0</v>
      </c>
      <c r="BO183" s="30">
        <f t="shared" si="214"/>
        <v>0</v>
      </c>
    </row>
    <row r="184" spans="1:67" ht="18.75" hidden="1" outlineLevel="1" x14ac:dyDescent="0.4">
      <c r="A184" s="288">
        <v>0</v>
      </c>
      <c r="B184" s="125">
        <f>Atividades!$A$61</f>
        <v>0</v>
      </c>
      <c r="C184" s="124" t="str">
        <f>IF(Atividades!B67&lt;&gt;0, Atividades!B67, "")</f>
        <v/>
      </c>
      <c r="D184" s="147" t="str">
        <f t="shared" si="284"/>
        <v/>
      </c>
      <c r="E184" s="127">
        <f t="shared" ref="E184:AN184" si="301">IF(AND(E$7&lt;&gt;0,E$7&lt;&gt;"",E$13&lt;&gt;0,E$13&lt;&gt;""),(E74/E$13*E$129)/E$7,0)</f>
        <v>0</v>
      </c>
      <c r="F184" s="127">
        <f t="shared" si="301"/>
        <v>0</v>
      </c>
      <c r="G184" s="127">
        <f t="shared" si="301"/>
        <v>0</v>
      </c>
      <c r="H184" s="127">
        <f t="shared" si="301"/>
        <v>0</v>
      </c>
      <c r="I184" s="127">
        <f t="shared" si="301"/>
        <v>0</v>
      </c>
      <c r="J184" s="127">
        <f t="shared" si="301"/>
        <v>0</v>
      </c>
      <c r="K184" s="127">
        <f t="shared" si="301"/>
        <v>0</v>
      </c>
      <c r="L184" s="127">
        <f t="shared" si="301"/>
        <v>0</v>
      </c>
      <c r="M184" s="127">
        <f t="shared" si="301"/>
        <v>0</v>
      </c>
      <c r="N184" s="127">
        <f t="shared" si="301"/>
        <v>0</v>
      </c>
      <c r="O184" s="127">
        <f t="shared" si="301"/>
        <v>0</v>
      </c>
      <c r="P184" s="127">
        <f t="shared" si="301"/>
        <v>0</v>
      </c>
      <c r="Q184" s="127">
        <f t="shared" si="301"/>
        <v>0</v>
      </c>
      <c r="R184" s="127">
        <f t="shared" si="301"/>
        <v>0</v>
      </c>
      <c r="S184" s="127">
        <f t="shared" si="301"/>
        <v>0</v>
      </c>
      <c r="T184" s="127">
        <f t="shared" si="301"/>
        <v>0</v>
      </c>
      <c r="U184" s="127">
        <f t="shared" si="301"/>
        <v>0</v>
      </c>
      <c r="V184" s="127">
        <f t="shared" si="301"/>
        <v>0</v>
      </c>
      <c r="W184" s="127">
        <f t="shared" si="301"/>
        <v>0</v>
      </c>
      <c r="X184" s="127">
        <f t="shared" si="301"/>
        <v>0</v>
      </c>
      <c r="Y184" s="127">
        <f t="shared" si="301"/>
        <v>0</v>
      </c>
      <c r="Z184" s="127">
        <f t="shared" si="301"/>
        <v>0</v>
      </c>
      <c r="AA184" s="127">
        <f t="shared" si="301"/>
        <v>0</v>
      </c>
      <c r="AB184" s="127">
        <f t="shared" si="301"/>
        <v>0</v>
      </c>
      <c r="AC184" s="127">
        <f t="shared" si="301"/>
        <v>0</v>
      </c>
      <c r="AD184" s="127">
        <f t="shared" si="301"/>
        <v>0</v>
      </c>
      <c r="AE184" s="127">
        <f t="shared" si="301"/>
        <v>0</v>
      </c>
      <c r="AF184" s="127">
        <f t="shared" si="301"/>
        <v>0</v>
      </c>
      <c r="AG184" s="127">
        <f t="shared" si="301"/>
        <v>0</v>
      </c>
      <c r="AH184" s="127">
        <f t="shared" si="301"/>
        <v>0</v>
      </c>
      <c r="AI184" s="127">
        <f t="shared" si="301"/>
        <v>0</v>
      </c>
      <c r="AJ184" s="127">
        <f t="shared" si="301"/>
        <v>0</v>
      </c>
      <c r="AK184" s="127">
        <f t="shared" si="301"/>
        <v>0</v>
      </c>
      <c r="AL184" s="127">
        <f t="shared" si="301"/>
        <v>0</v>
      </c>
      <c r="AM184" s="127">
        <f t="shared" si="301"/>
        <v>0</v>
      </c>
      <c r="AN184" s="127">
        <f t="shared" si="301"/>
        <v>0</v>
      </c>
      <c r="AO184" s="127">
        <f t="shared" ref="AO184:AY184" si="302">IF(AND(AO$7&lt;&gt;0,AO$7&lt;&gt;"",AO$13&lt;&gt;0,AO$13&lt;&gt;""),(AO74/AO$13*AO$129)/AO$7,0)</f>
        <v>0</v>
      </c>
      <c r="AP184" s="127">
        <f t="shared" si="302"/>
        <v>0</v>
      </c>
      <c r="AQ184" s="127">
        <f t="shared" si="302"/>
        <v>0</v>
      </c>
      <c r="AR184" s="127">
        <f t="shared" si="302"/>
        <v>0</v>
      </c>
      <c r="AS184" s="127">
        <f t="shared" si="302"/>
        <v>0</v>
      </c>
      <c r="AT184" s="127">
        <f t="shared" si="302"/>
        <v>0</v>
      </c>
      <c r="AU184" s="127">
        <f t="shared" si="302"/>
        <v>0</v>
      </c>
      <c r="AV184" s="127">
        <f t="shared" si="302"/>
        <v>0</v>
      </c>
      <c r="AW184" s="127">
        <f t="shared" si="302"/>
        <v>0</v>
      </c>
      <c r="AX184" s="127">
        <f t="shared" si="302"/>
        <v>0</v>
      </c>
      <c r="AY184" s="127">
        <f t="shared" si="302"/>
        <v>0</v>
      </c>
      <c r="AZ184" s="127">
        <f t="shared" ref="AZ184:BK184" si="303">IF(AND(AZ$7&lt;&gt;0,AZ$7&lt;&gt;"",AZ$13&lt;&gt;0,AZ$13&lt;&gt;""),(AZ74/AZ$13*AZ$129)/AZ$7,0)</f>
        <v>0</v>
      </c>
      <c r="BA184" s="127">
        <f t="shared" si="303"/>
        <v>0</v>
      </c>
      <c r="BB184" s="127">
        <f t="shared" si="303"/>
        <v>0</v>
      </c>
      <c r="BC184" s="127">
        <f t="shared" si="303"/>
        <v>0</v>
      </c>
      <c r="BD184" s="127">
        <f t="shared" si="303"/>
        <v>0</v>
      </c>
      <c r="BE184" s="127">
        <f t="shared" si="303"/>
        <v>0</v>
      </c>
      <c r="BF184" s="127">
        <f t="shared" si="303"/>
        <v>0</v>
      </c>
      <c r="BG184" s="127">
        <f t="shared" si="303"/>
        <v>0</v>
      </c>
      <c r="BH184" s="127">
        <f t="shared" si="303"/>
        <v>0</v>
      </c>
      <c r="BI184" s="127">
        <f t="shared" si="303"/>
        <v>0</v>
      </c>
      <c r="BJ184" s="127">
        <f t="shared" si="303"/>
        <v>0</v>
      </c>
      <c r="BK184" s="127">
        <f t="shared" si="303"/>
        <v>0</v>
      </c>
      <c r="BL184" s="136">
        <f t="shared" ref="BL184" si="304">IF(AND(BL$7&lt;&gt;0,BL$7&lt;&gt;"",BL$13&lt;&gt;0,BL$13&lt;&gt;""),(BL74/BL$13*BL$129)/BL$7,0)</f>
        <v>0</v>
      </c>
      <c r="BN184" s="187">
        <f t="shared" si="213"/>
        <v>0</v>
      </c>
      <c r="BO184" s="30">
        <f t="shared" si="214"/>
        <v>0</v>
      </c>
    </row>
    <row r="185" spans="1:67" ht="18.75" hidden="1" outlineLevel="1" x14ac:dyDescent="0.4">
      <c r="A185" s="288">
        <v>0</v>
      </c>
      <c r="B185" s="125">
        <f>Atividades!$A$61</f>
        <v>0</v>
      </c>
      <c r="C185" s="124" t="str">
        <f>IF(Atividades!B68&lt;&gt;0, Atividades!B68, "")</f>
        <v/>
      </c>
      <c r="D185" s="147" t="str">
        <f t="shared" si="284"/>
        <v/>
      </c>
      <c r="E185" s="127">
        <f t="shared" ref="E185:AN185" si="305">IF(AND(E$7&lt;&gt;0,E$7&lt;&gt;"",E$13&lt;&gt;0,E$13&lt;&gt;""),(E75/E$13*E$129)/E$7,0)</f>
        <v>0</v>
      </c>
      <c r="F185" s="127">
        <f t="shared" si="305"/>
        <v>0</v>
      </c>
      <c r="G185" s="127">
        <f t="shared" si="305"/>
        <v>0</v>
      </c>
      <c r="H185" s="127">
        <f t="shared" si="305"/>
        <v>0</v>
      </c>
      <c r="I185" s="127">
        <f t="shared" si="305"/>
        <v>0</v>
      </c>
      <c r="J185" s="127">
        <f t="shared" si="305"/>
        <v>0</v>
      </c>
      <c r="K185" s="127">
        <f t="shared" si="305"/>
        <v>0</v>
      </c>
      <c r="L185" s="127">
        <f t="shared" si="305"/>
        <v>0</v>
      </c>
      <c r="M185" s="127">
        <f t="shared" si="305"/>
        <v>0</v>
      </c>
      <c r="N185" s="127">
        <f t="shared" si="305"/>
        <v>0</v>
      </c>
      <c r="O185" s="127">
        <f t="shared" si="305"/>
        <v>0</v>
      </c>
      <c r="P185" s="127">
        <f t="shared" si="305"/>
        <v>0</v>
      </c>
      <c r="Q185" s="127">
        <f t="shared" si="305"/>
        <v>0</v>
      </c>
      <c r="R185" s="127">
        <f t="shared" si="305"/>
        <v>0</v>
      </c>
      <c r="S185" s="127">
        <f t="shared" si="305"/>
        <v>0</v>
      </c>
      <c r="T185" s="127">
        <f t="shared" si="305"/>
        <v>0</v>
      </c>
      <c r="U185" s="127">
        <f t="shared" si="305"/>
        <v>0</v>
      </c>
      <c r="V185" s="127">
        <f t="shared" si="305"/>
        <v>0</v>
      </c>
      <c r="W185" s="127">
        <f t="shared" si="305"/>
        <v>0</v>
      </c>
      <c r="X185" s="127">
        <f t="shared" si="305"/>
        <v>0</v>
      </c>
      <c r="Y185" s="127">
        <f t="shared" si="305"/>
        <v>0</v>
      </c>
      <c r="Z185" s="127">
        <f t="shared" si="305"/>
        <v>0</v>
      </c>
      <c r="AA185" s="127">
        <f t="shared" si="305"/>
        <v>0</v>
      </c>
      <c r="AB185" s="127">
        <f t="shared" si="305"/>
        <v>0</v>
      </c>
      <c r="AC185" s="127">
        <f t="shared" si="305"/>
        <v>0</v>
      </c>
      <c r="AD185" s="127">
        <f t="shared" si="305"/>
        <v>0</v>
      </c>
      <c r="AE185" s="127">
        <f t="shared" si="305"/>
        <v>0</v>
      </c>
      <c r="AF185" s="127">
        <f t="shared" si="305"/>
        <v>0</v>
      </c>
      <c r="AG185" s="127">
        <f t="shared" si="305"/>
        <v>0</v>
      </c>
      <c r="AH185" s="127">
        <f t="shared" si="305"/>
        <v>0</v>
      </c>
      <c r="AI185" s="127">
        <f t="shared" si="305"/>
        <v>0</v>
      </c>
      <c r="AJ185" s="127">
        <f t="shared" si="305"/>
        <v>0</v>
      </c>
      <c r="AK185" s="127">
        <f t="shared" si="305"/>
        <v>0</v>
      </c>
      <c r="AL185" s="127">
        <f t="shared" si="305"/>
        <v>0</v>
      </c>
      <c r="AM185" s="127">
        <f t="shared" si="305"/>
        <v>0</v>
      </c>
      <c r="AN185" s="127">
        <f t="shared" si="305"/>
        <v>0</v>
      </c>
      <c r="AO185" s="127">
        <f t="shared" ref="AO185:AY185" si="306">IF(AND(AO$7&lt;&gt;0,AO$7&lt;&gt;"",AO$13&lt;&gt;0,AO$13&lt;&gt;""),(AO75/AO$13*AO$129)/AO$7,0)</f>
        <v>0</v>
      </c>
      <c r="AP185" s="127">
        <f t="shared" si="306"/>
        <v>0</v>
      </c>
      <c r="AQ185" s="127">
        <f t="shared" si="306"/>
        <v>0</v>
      </c>
      <c r="AR185" s="127">
        <f t="shared" si="306"/>
        <v>0</v>
      </c>
      <c r="AS185" s="127">
        <f t="shared" si="306"/>
        <v>0</v>
      </c>
      <c r="AT185" s="127">
        <f t="shared" si="306"/>
        <v>0</v>
      </c>
      <c r="AU185" s="127">
        <f t="shared" si="306"/>
        <v>0</v>
      </c>
      <c r="AV185" s="127">
        <f t="shared" si="306"/>
        <v>0</v>
      </c>
      <c r="AW185" s="127">
        <f t="shared" si="306"/>
        <v>0</v>
      </c>
      <c r="AX185" s="127">
        <f t="shared" si="306"/>
        <v>0</v>
      </c>
      <c r="AY185" s="127">
        <f t="shared" si="306"/>
        <v>0</v>
      </c>
      <c r="AZ185" s="127">
        <f t="shared" ref="AZ185:BK185" si="307">IF(AND(AZ$7&lt;&gt;0,AZ$7&lt;&gt;"",AZ$13&lt;&gt;0,AZ$13&lt;&gt;""),(AZ75/AZ$13*AZ$129)/AZ$7,0)</f>
        <v>0</v>
      </c>
      <c r="BA185" s="127">
        <f t="shared" si="307"/>
        <v>0</v>
      </c>
      <c r="BB185" s="127">
        <f t="shared" si="307"/>
        <v>0</v>
      </c>
      <c r="BC185" s="127">
        <f t="shared" si="307"/>
        <v>0</v>
      </c>
      <c r="BD185" s="127">
        <f t="shared" si="307"/>
        <v>0</v>
      </c>
      <c r="BE185" s="127">
        <f t="shared" si="307"/>
        <v>0</v>
      </c>
      <c r="BF185" s="127">
        <f t="shared" si="307"/>
        <v>0</v>
      </c>
      <c r="BG185" s="127">
        <f t="shared" si="307"/>
        <v>0</v>
      </c>
      <c r="BH185" s="127">
        <f t="shared" si="307"/>
        <v>0</v>
      </c>
      <c r="BI185" s="127">
        <f t="shared" si="307"/>
        <v>0</v>
      </c>
      <c r="BJ185" s="127">
        <f t="shared" si="307"/>
        <v>0</v>
      </c>
      <c r="BK185" s="127">
        <f t="shared" si="307"/>
        <v>0</v>
      </c>
      <c r="BL185" s="136">
        <f t="shared" ref="BL185" si="308">IF(AND(BL$7&lt;&gt;0,BL$7&lt;&gt;"",BL$13&lt;&gt;0,BL$13&lt;&gt;""),(BL75/BL$13*BL$129)/BL$7,0)</f>
        <v>0</v>
      </c>
      <c r="BN185" s="187">
        <f t="shared" si="213"/>
        <v>0</v>
      </c>
      <c r="BO185" s="30">
        <f t="shared" si="214"/>
        <v>0</v>
      </c>
    </row>
    <row r="186" spans="1:67" ht="18.75" hidden="1" outlineLevel="1" x14ac:dyDescent="0.4">
      <c r="A186" s="288">
        <v>0</v>
      </c>
      <c r="B186" s="125">
        <f>Atividades!$A$61</f>
        <v>0</v>
      </c>
      <c r="C186" s="124" t="str">
        <f>IF(Atividades!B69&lt;&gt;0, Atividades!B69, "")</f>
        <v/>
      </c>
      <c r="D186" s="147" t="str">
        <f t="shared" si="284"/>
        <v/>
      </c>
      <c r="E186" s="127">
        <f t="shared" ref="E186:AN186" si="309">IF(AND(E$7&lt;&gt;0,E$7&lt;&gt;"",E$13&lt;&gt;0,E$13&lt;&gt;""),(E76/E$13*E$129)/E$7,0)</f>
        <v>0</v>
      </c>
      <c r="F186" s="127">
        <f t="shared" si="309"/>
        <v>0</v>
      </c>
      <c r="G186" s="127">
        <f t="shared" si="309"/>
        <v>0</v>
      </c>
      <c r="H186" s="127">
        <f t="shared" si="309"/>
        <v>0</v>
      </c>
      <c r="I186" s="127">
        <f t="shared" si="309"/>
        <v>0</v>
      </c>
      <c r="J186" s="127">
        <f t="shared" si="309"/>
        <v>0</v>
      </c>
      <c r="K186" s="127">
        <f t="shared" si="309"/>
        <v>0</v>
      </c>
      <c r="L186" s="127">
        <f t="shared" si="309"/>
        <v>0</v>
      </c>
      <c r="M186" s="127">
        <f t="shared" si="309"/>
        <v>0</v>
      </c>
      <c r="N186" s="127">
        <f t="shared" si="309"/>
        <v>0</v>
      </c>
      <c r="O186" s="127">
        <f t="shared" si="309"/>
        <v>0</v>
      </c>
      <c r="P186" s="127">
        <f t="shared" si="309"/>
        <v>0</v>
      </c>
      <c r="Q186" s="127">
        <f t="shared" si="309"/>
        <v>0</v>
      </c>
      <c r="R186" s="127">
        <f t="shared" si="309"/>
        <v>0</v>
      </c>
      <c r="S186" s="127">
        <f t="shared" si="309"/>
        <v>0</v>
      </c>
      <c r="T186" s="127">
        <f t="shared" si="309"/>
        <v>0</v>
      </c>
      <c r="U186" s="127">
        <f t="shared" si="309"/>
        <v>0</v>
      </c>
      <c r="V186" s="127">
        <f t="shared" si="309"/>
        <v>0</v>
      </c>
      <c r="W186" s="127">
        <f t="shared" si="309"/>
        <v>0</v>
      </c>
      <c r="X186" s="127">
        <f t="shared" si="309"/>
        <v>0</v>
      </c>
      <c r="Y186" s="127">
        <f t="shared" si="309"/>
        <v>0</v>
      </c>
      <c r="Z186" s="127">
        <f t="shared" si="309"/>
        <v>0</v>
      </c>
      <c r="AA186" s="127">
        <f t="shared" si="309"/>
        <v>0</v>
      </c>
      <c r="AB186" s="127">
        <f t="shared" si="309"/>
        <v>0</v>
      </c>
      <c r="AC186" s="127">
        <f t="shared" si="309"/>
        <v>0</v>
      </c>
      <c r="AD186" s="127">
        <f t="shared" si="309"/>
        <v>0</v>
      </c>
      <c r="AE186" s="127">
        <f t="shared" si="309"/>
        <v>0</v>
      </c>
      <c r="AF186" s="127">
        <f t="shared" si="309"/>
        <v>0</v>
      </c>
      <c r="AG186" s="127">
        <f t="shared" si="309"/>
        <v>0</v>
      </c>
      <c r="AH186" s="127">
        <f t="shared" si="309"/>
        <v>0</v>
      </c>
      <c r="AI186" s="127">
        <f t="shared" si="309"/>
        <v>0</v>
      </c>
      <c r="AJ186" s="127">
        <f t="shared" si="309"/>
        <v>0</v>
      </c>
      <c r="AK186" s="127">
        <f t="shared" si="309"/>
        <v>0</v>
      </c>
      <c r="AL186" s="127">
        <f t="shared" si="309"/>
        <v>0</v>
      </c>
      <c r="AM186" s="127">
        <f t="shared" si="309"/>
        <v>0</v>
      </c>
      <c r="AN186" s="127">
        <f t="shared" si="309"/>
        <v>0</v>
      </c>
      <c r="AO186" s="127">
        <f t="shared" ref="AO186:AY186" si="310">IF(AND(AO$7&lt;&gt;0,AO$7&lt;&gt;"",AO$13&lt;&gt;0,AO$13&lt;&gt;""),(AO76/AO$13*AO$129)/AO$7,0)</f>
        <v>0</v>
      </c>
      <c r="AP186" s="127">
        <f t="shared" si="310"/>
        <v>0</v>
      </c>
      <c r="AQ186" s="127">
        <f t="shared" si="310"/>
        <v>0</v>
      </c>
      <c r="AR186" s="127">
        <f t="shared" si="310"/>
        <v>0</v>
      </c>
      <c r="AS186" s="127">
        <f t="shared" si="310"/>
        <v>0</v>
      </c>
      <c r="AT186" s="127">
        <f t="shared" si="310"/>
        <v>0</v>
      </c>
      <c r="AU186" s="127">
        <f t="shared" si="310"/>
        <v>0</v>
      </c>
      <c r="AV186" s="127">
        <f t="shared" si="310"/>
        <v>0</v>
      </c>
      <c r="AW186" s="127">
        <f t="shared" si="310"/>
        <v>0</v>
      </c>
      <c r="AX186" s="127">
        <f t="shared" si="310"/>
        <v>0</v>
      </c>
      <c r="AY186" s="127">
        <f t="shared" si="310"/>
        <v>0</v>
      </c>
      <c r="AZ186" s="127">
        <f t="shared" ref="AZ186:BK186" si="311">IF(AND(AZ$7&lt;&gt;0,AZ$7&lt;&gt;"",AZ$13&lt;&gt;0,AZ$13&lt;&gt;""),(AZ76/AZ$13*AZ$129)/AZ$7,0)</f>
        <v>0</v>
      </c>
      <c r="BA186" s="127">
        <f t="shared" si="311"/>
        <v>0</v>
      </c>
      <c r="BB186" s="127">
        <f t="shared" si="311"/>
        <v>0</v>
      </c>
      <c r="BC186" s="127">
        <f t="shared" si="311"/>
        <v>0</v>
      </c>
      <c r="BD186" s="127">
        <f t="shared" si="311"/>
        <v>0</v>
      </c>
      <c r="BE186" s="127">
        <f t="shared" si="311"/>
        <v>0</v>
      </c>
      <c r="BF186" s="127">
        <f t="shared" si="311"/>
        <v>0</v>
      </c>
      <c r="BG186" s="127">
        <f t="shared" si="311"/>
        <v>0</v>
      </c>
      <c r="BH186" s="127">
        <f t="shared" si="311"/>
        <v>0</v>
      </c>
      <c r="BI186" s="127">
        <f t="shared" si="311"/>
        <v>0</v>
      </c>
      <c r="BJ186" s="127">
        <f t="shared" si="311"/>
        <v>0</v>
      </c>
      <c r="BK186" s="127">
        <f t="shared" si="311"/>
        <v>0</v>
      </c>
      <c r="BL186" s="136">
        <f t="shared" ref="BL186" si="312">IF(AND(BL$7&lt;&gt;0,BL$7&lt;&gt;"",BL$13&lt;&gt;0,BL$13&lt;&gt;""),(BL76/BL$13*BL$129)/BL$7,0)</f>
        <v>0</v>
      </c>
      <c r="BN186" s="187">
        <f t="shared" si="213"/>
        <v>0</v>
      </c>
      <c r="BO186" s="30">
        <f t="shared" si="214"/>
        <v>0</v>
      </c>
    </row>
    <row r="187" spans="1:67" ht="18.75" hidden="1" outlineLevel="1" x14ac:dyDescent="0.4">
      <c r="A187" s="288">
        <v>0</v>
      </c>
      <c r="B187" s="125">
        <f>Atividades!$A$61</f>
        <v>0</v>
      </c>
      <c r="C187" s="124" t="str">
        <f>IF(Atividades!B70&lt;&gt;0, Atividades!B70, "")</f>
        <v/>
      </c>
      <c r="D187" s="147" t="str">
        <f t="shared" si="284"/>
        <v/>
      </c>
      <c r="E187" s="127">
        <f t="shared" ref="E187:AN187" si="313">IF(AND(E$7&lt;&gt;0,E$7&lt;&gt;"",E$13&lt;&gt;0,E$13&lt;&gt;""),(E77/E$13*E$129)/E$7,0)</f>
        <v>0</v>
      </c>
      <c r="F187" s="127">
        <f t="shared" si="313"/>
        <v>0</v>
      </c>
      <c r="G187" s="127">
        <f t="shared" si="313"/>
        <v>0</v>
      </c>
      <c r="H187" s="127">
        <f t="shared" si="313"/>
        <v>0</v>
      </c>
      <c r="I187" s="127">
        <f t="shared" si="313"/>
        <v>0</v>
      </c>
      <c r="J187" s="127">
        <f t="shared" si="313"/>
        <v>0</v>
      </c>
      <c r="K187" s="127">
        <f t="shared" si="313"/>
        <v>0</v>
      </c>
      <c r="L187" s="127">
        <f t="shared" si="313"/>
        <v>0</v>
      </c>
      <c r="M187" s="127">
        <f t="shared" si="313"/>
        <v>0</v>
      </c>
      <c r="N187" s="127">
        <f t="shared" si="313"/>
        <v>0</v>
      </c>
      <c r="O187" s="127">
        <f t="shared" si="313"/>
        <v>0</v>
      </c>
      <c r="P187" s="127">
        <f t="shared" si="313"/>
        <v>0</v>
      </c>
      <c r="Q187" s="127">
        <f t="shared" si="313"/>
        <v>0</v>
      </c>
      <c r="R187" s="127">
        <f t="shared" si="313"/>
        <v>0</v>
      </c>
      <c r="S187" s="127">
        <f t="shared" si="313"/>
        <v>0</v>
      </c>
      <c r="T187" s="127">
        <f t="shared" si="313"/>
        <v>0</v>
      </c>
      <c r="U187" s="127">
        <f t="shared" si="313"/>
        <v>0</v>
      </c>
      <c r="V187" s="127">
        <f t="shared" si="313"/>
        <v>0</v>
      </c>
      <c r="W187" s="127">
        <f t="shared" si="313"/>
        <v>0</v>
      </c>
      <c r="X187" s="127">
        <f t="shared" si="313"/>
        <v>0</v>
      </c>
      <c r="Y187" s="127">
        <f t="shared" si="313"/>
        <v>0</v>
      </c>
      <c r="Z187" s="127">
        <f t="shared" si="313"/>
        <v>0</v>
      </c>
      <c r="AA187" s="127">
        <f t="shared" si="313"/>
        <v>0</v>
      </c>
      <c r="AB187" s="127">
        <f t="shared" si="313"/>
        <v>0</v>
      </c>
      <c r="AC187" s="127">
        <f t="shared" si="313"/>
        <v>0</v>
      </c>
      <c r="AD187" s="127">
        <f t="shared" si="313"/>
        <v>0</v>
      </c>
      <c r="AE187" s="127">
        <f t="shared" si="313"/>
        <v>0</v>
      </c>
      <c r="AF187" s="127">
        <f t="shared" si="313"/>
        <v>0</v>
      </c>
      <c r="AG187" s="127">
        <f t="shared" si="313"/>
        <v>0</v>
      </c>
      <c r="AH187" s="127">
        <f t="shared" si="313"/>
        <v>0</v>
      </c>
      <c r="AI187" s="127">
        <f t="shared" si="313"/>
        <v>0</v>
      </c>
      <c r="AJ187" s="127">
        <f t="shared" si="313"/>
        <v>0</v>
      </c>
      <c r="AK187" s="127">
        <f t="shared" si="313"/>
        <v>0</v>
      </c>
      <c r="AL187" s="127">
        <f t="shared" si="313"/>
        <v>0</v>
      </c>
      <c r="AM187" s="127">
        <f t="shared" si="313"/>
        <v>0</v>
      </c>
      <c r="AN187" s="127">
        <f t="shared" si="313"/>
        <v>0</v>
      </c>
      <c r="AO187" s="127">
        <f t="shared" ref="AO187:AY187" si="314">IF(AND(AO$7&lt;&gt;0,AO$7&lt;&gt;"",AO$13&lt;&gt;0,AO$13&lt;&gt;""),(AO77/AO$13*AO$129)/AO$7,0)</f>
        <v>0</v>
      </c>
      <c r="AP187" s="127">
        <f t="shared" si="314"/>
        <v>0</v>
      </c>
      <c r="AQ187" s="127">
        <f t="shared" si="314"/>
        <v>0</v>
      </c>
      <c r="AR187" s="127">
        <f t="shared" si="314"/>
        <v>0</v>
      </c>
      <c r="AS187" s="127">
        <f t="shared" si="314"/>
        <v>0</v>
      </c>
      <c r="AT187" s="127">
        <f t="shared" si="314"/>
        <v>0</v>
      </c>
      <c r="AU187" s="127">
        <f t="shared" si="314"/>
        <v>0</v>
      </c>
      <c r="AV187" s="127">
        <f t="shared" si="314"/>
        <v>0</v>
      </c>
      <c r="AW187" s="127">
        <f t="shared" si="314"/>
        <v>0</v>
      </c>
      <c r="AX187" s="127">
        <f t="shared" si="314"/>
        <v>0</v>
      </c>
      <c r="AY187" s="127">
        <f t="shared" si="314"/>
        <v>0</v>
      </c>
      <c r="AZ187" s="127">
        <f t="shared" ref="AZ187:BK187" si="315">IF(AND(AZ$7&lt;&gt;0,AZ$7&lt;&gt;"",AZ$13&lt;&gt;0,AZ$13&lt;&gt;""),(AZ77/AZ$13*AZ$129)/AZ$7,0)</f>
        <v>0</v>
      </c>
      <c r="BA187" s="127">
        <f t="shared" si="315"/>
        <v>0</v>
      </c>
      <c r="BB187" s="127">
        <f t="shared" si="315"/>
        <v>0</v>
      </c>
      <c r="BC187" s="127">
        <f t="shared" si="315"/>
        <v>0</v>
      </c>
      <c r="BD187" s="127">
        <f t="shared" si="315"/>
        <v>0</v>
      </c>
      <c r="BE187" s="127">
        <f t="shared" si="315"/>
        <v>0</v>
      </c>
      <c r="BF187" s="127">
        <f t="shared" si="315"/>
        <v>0</v>
      </c>
      <c r="BG187" s="127">
        <f t="shared" si="315"/>
        <v>0</v>
      </c>
      <c r="BH187" s="127">
        <f t="shared" si="315"/>
        <v>0</v>
      </c>
      <c r="BI187" s="127">
        <f t="shared" si="315"/>
        <v>0</v>
      </c>
      <c r="BJ187" s="127">
        <f t="shared" si="315"/>
        <v>0</v>
      </c>
      <c r="BK187" s="127">
        <f t="shared" si="315"/>
        <v>0</v>
      </c>
      <c r="BL187" s="136">
        <f t="shared" ref="BL187" si="316">IF(AND(BL$7&lt;&gt;0,BL$7&lt;&gt;"",BL$13&lt;&gt;0,BL$13&lt;&gt;""),(BL77/BL$13*BL$129)/BL$7,0)</f>
        <v>0</v>
      </c>
      <c r="BN187" s="187">
        <f t="shared" si="213"/>
        <v>0</v>
      </c>
      <c r="BO187" s="30">
        <f t="shared" si="214"/>
        <v>0</v>
      </c>
    </row>
    <row r="188" spans="1:67" ht="18.75" hidden="1" outlineLevel="1" x14ac:dyDescent="0.4">
      <c r="A188" s="288">
        <v>0</v>
      </c>
      <c r="B188" s="125">
        <f>Atividades!$A$61</f>
        <v>0</v>
      </c>
      <c r="C188" s="124" t="str">
        <f>IF(Atividades!B71&lt;&gt;0, Atividades!B71, "")</f>
        <v/>
      </c>
      <c r="D188" s="147" t="str">
        <f t="shared" si="284"/>
        <v/>
      </c>
      <c r="E188" s="127">
        <f t="shared" ref="E188:AN188" si="317">IF(AND(E$7&lt;&gt;0,E$7&lt;&gt;"",E$13&lt;&gt;0,E$13&lt;&gt;""),(E78/E$13*E$129)/E$7,0)</f>
        <v>0</v>
      </c>
      <c r="F188" s="127">
        <f t="shared" si="317"/>
        <v>0</v>
      </c>
      <c r="G188" s="127">
        <f t="shared" si="317"/>
        <v>0</v>
      </c>
      <c r="H188" s="127">
        <f t="shared" si="317"/>
        <v>0</v>
      </c>
      <c r="I188" s="127">
        <f t="shared" si="317"/>
        <v>0</v>
      </c>
      <c r="J188" s="127">
        <f t="shared" si="317"/>
        <v>0</v>
      </c>
      <c r="K188" s="127">
        <f t="shared" si="317"/>
        <v>0</v>
      </c>
      <c r="L188" s="127">
        <f t="shared" si="317"/>
        <v>0</v>
      </c>
      <c r="M188" s="127">
        <f t="shared" si="317"/>
        <v>0</v>
      </c>
      <c r="N188" s="127">
        <f t="shared" si="317"/>
        <v>0</v>
      </c>
      <c r="O188" s="127">
        <f t="shared" si="317"/>
        <v>0</v>
      </c>
      <c r="P188" s="127">
        <f t="shared" si="317"/>
        <v>0</v>
      </c>
      <c r="Q188" s="127">
        <f t="shared" si="317"/>
        <v>0</v>
      </c>
      <c r="R188" s="127">
        <f t="shared" si="317"/>
        <v>0</v>
      </c>
      <c r="S188" s="127">
        <f t="shared" si="317"/>
        <v>0</v>
      </c>
      <c r="T188" s="127">
        <f t="shared" si="317"/>
        <v>0</v>
      </c>
      <c r="U188" s="127">
        <f t="shared" si="317"/>
        <v>0</v>
      </c>
      <c r="V188" s="127">
        <f t="shared" si="317"/>
        <v>0</v>
      </c>
      <c r="W188" s="127">
        <f t="shared" si="317"/>
        <v>0</v>
      </c>
      <c r="X188" s="127">
        <f t="shared" si="317"/>
        <v>0</v>
      </c>
      <c r="Y188" s="127">
        <f t="shared" si="317"/>
        <v>0</v>
      </c>
      <c r="Z188" s="127">
        <f t="shared" si="317"/>
        <v>0</v>
      </c>
      <c r="AA188" s="127">
        <f t="shared" si="317"/>
        <v>0</v>
      </c>
      <c r="AB188" s="127">
        <f t="shared" si="317"/>
        <v>0</v>
      </c>
      <c r="AC188" s="127">
        <f t="shared" si="317"/>
        <v>0</v>
      </c>
      <c r="AD188" s="127">
        <f t="shared" si="317"/>
        <v>0</v>
      </c>
      <c r="AE188" s="127">
        <f t="shared" si="317"/>
        <v>0</v>
      </c>
      <c r="AF188" s="127">
        <f t="shared" si="317"/>
        <v>0</v>
      </c>
      <c r="AG188" s="127">
        <f t="shared" si="317"/>
        <v>0</v>
      </c>
      <c r="AH188" s="127">
        <f t="shared" si="317"/>
        <v>0</v>
      </c>
      <c r="AI188" s="127">
        <f t="shared" si="317"/>
        <v>0</v>
      </c>
      <c r="AJ188" s="127">
        <f t="shared" si="317"/>
        <v>0</v>
      </c>
      <c r="AK188" s="127">
        <f t="shared" si="317"/>
        <v>0</v>
      </c>
      <c r="AL188" s="127">
        <f t="shared" si="317"/>
        <v>0</v>
      </c>
      <c r="AM188" s="127">
        <f t="shared" si="317"/>
        <v>0</v>
      </c>
      <c r="AN188" s="127">
        <f t="shared" si="317"/>
        <v>0</v>
      </c>
      <c r="AO188" s="127">
        <f t="shared" ref="AO188:AY188" si="318">IF(AND(AO$7&lt;&gt;0,AO$7&lt;&gt;"",AO$13&lt;&gt;0,AO$13&lt;&gt;""),(AO78/AO$13*AO$129)/AO$7,0)</f>
        <v>0</v>
      </c>
      <c r="AP188" s="127">
        <f t="shared" si="318"/>
        <v>0</v>
      </c>
      <c r="AQ188" s="127">
        <f t="shared" si="318"/>
        <v>0</v>
      </c>
      <c r="AR188" s="127">
        <f t="shared" si="318"/>
        <v>0</v>
      </c>
      <c r="AS188" s="127">
        <f t="shared" si="318"/>
        <v>0</v>
      </c>
      <c r="AT188" s="127">
        <f t="shared" si="318"/>
        <v>0</v>
      </c>
      <c r="AU188" s="127">
        <f t="shared" si="318"/>
        <v>0</v>
      </c>
      <c r="AV188" s="127">
        <f t="shared" si="318"/>
        <v>0</v>
      </c>
      <c r="AW188" s="127">
        <f t="shared" si="318"/>
        <v>0</v>
      </c>
      <c r="AX188" s="127">
        <f t="shared" si="318"/>
        <v>0</v>
      </c>
      <c r="AY188" s="127">
        <f t="shared" si="318"/>
        <v>0</v>
      </c>
      <c r="AZ188" s="127">
        <f t="shared" ref="AZ188:BK188" si="319">IF(AND(AZ$7&lt;&gt;0,AZ$7&lt;&gt;"",AZ$13&lt;&gt;0,AZ$13&lt;&gt;""),(AZ78/AZ$13*AZ$129)/AZ$7,0)</f>
        <v>0</v>
      </c>
      <c r="BA188" s="127">
        <f t="shared" si="319"/>
        <v>0</v>
      </c>
      <c r="BB188" s="127">
        <f t="shared" si="319"/>
        <v>0</v>
      </c>
      <c r="BC188" s="127">
        <f t="shared" si="319"/>
        <v>0</v>
      </c>
      <c r="BD188" s="127">
        <f t="shared" si="319"/>
        <v>0</v>
      </c>
      <c r="BE188" s="127">
        <f t="shared" si="319"/>
        <v>0</v>
      </c>
      <c r="BF188" s="127">
        <f t="shared" si="319"/>
        <v>0</v>
      </c>
      <c r="BG188" s="127">
        <f t="shared" si="319"/>
        <v>0</v>
      </c>
      <c r="BH188" s="127">
        <f t="shared" si="319"/>
        <v>0</v>
      </c>
      <c r="BI188" s="127">
        <f t="shared" si="319"/>
        <v>0</v>
      </c>
      <c r="BJ188" s="127">
        <f t="shared" si="319"/>
        <v>0</v>
      </c>
      <c r="BK188" s="127">
        <f t="shared" si="319"/>
        <v>0</v>
      </c>
      <c r="BL188" s="136">
        <f t="shared" ref="BL188" si="320">IF(AND(BL$7&lt;&gt;0,BL$7&lt;&gt;"",BL$13&lt;&gt;0,BL$13&lt;&gt;""),(BL78/BL$13*BL$129)/BL$7,0)</f>
        <v>0</v>
      </c>
      <c r="BN188" s="187">
        <f t="shared" si="213"/>
        <v>0</v>
      </c>
      <c r="BO188" s="30">
        <f t="shared" si="214"/>
        <v>0</v>
      </c>
    </row>
    <row r="189" spans="1:67" ht="19.5" hidden="1" outlineLevel="1" thickBot="1" x14ac:dyDescent="0.45">
      <c r="A189" s="288">
        <v>0</v>
      </c>
      <c r="B189" s="105">
        <f>Atividades!$A$61</f>
        <v>0</v>
      </c>
      <c r="C189" s="98" t="str">
        <f>IF(Atividades!B72&lt;&gt;0, Atividades!B72, "")</f>
        <v/>
      </c>
      <c r="D189" s="148" t="str">
        <f t="shared" si="284"/>
        <v/>
      </c>
      <c r="E189" s="138">
        <f t="shared" ref="E189:AN189" si="321">IF(AND(E$7&lt;&gt;0,E$7&lt;&gt;"",E$13&lt;&gt;0,E$13&lt;&gt;""),(E79/E$13*E$129)/E$7,0)</f>
        <v>0</v>
      </c>
      <c r="F189" s="138">
        <f t="shared" si="321"/>
        <v>0</v>
      </c>
      <c r="G189" s="138">
        <f t="shared" si="321"/>
        <v>0</v>
      </c>
      <c r="H189" s="138">
        <f t="shared" si="321"/>
        <v>0</v>
      </c>
      <c r="I189" s="138">
        <f t="shared" si="321"/>
        <v>0</v>
      </c>
      <c r="J189" s="138">
        <f t="shared" si="321"/>
        <v>0</v>
      </c>
      <c r="K189" s="138">
        <f t="shared" si="321"/>
        <v>0</v>
      </c>
      <c r="L189" s="138">
        <f t="shared" si="321"/>
        <v>0</v>
      </c>
      <c r="M189" s="138">
        <f t="shared" si="321"/>
        <v>0</v>
      </c>
      <c r="N189" s="138">
        <f t="shared" si="321"/>
        <v>0</v>
      </c>
      <c r="O189" s="138">
        <f t="shared" si="321"/>
        <v>0</v>
      </c>
      <c r="P189" s="138">
        <f t="shared" si="321"/>
        <v>0</v>
      </c>
      <c r="Q189" s="138">
        <f t="shared" si="321"/>
        <v>0</v>
      </c>
      <c r="R189" s="138">
        <f t="shared" si="321"/>
        <v>0</v>
      </c>
      <c r="S189" s="138">
        <f t="shared" si="321"/>
        <v>0</v>
      </c>
      <c r="T189" s="138">
        <f t="shared" si="321"/>
        <v>0</v>
      </c>
      <c r="U189" s="138">
        <f t="shared" si="321"/>
        <v>0</v>
      </c>
      <c r="V189" s="138">
        <f t="shared" si="321"/>
        <v>0</v>
      </c>
      <c r="W189" s="138">
        <f t="shared" si="321"/>
        <v>0</v>
      </c>
      <c r="X189" s="138">
        <f t="shared" si="321"/>
        <v>0</v>
      </c>
      <c r="Y189" s="138">
        <f t="shared" si="321"/>
        <v>0</v>
      </c>
      <c r="Z189" s="138">
        <f t="shared" si="321"/>
        <v>0</v>
      </c>
      <c r="AA189" s="138">
        <f t="shared" si="321"/>
        <v>0</v>
      </c>
      <c r="AB189" s="138">
        <f t="shared" si="321"/>
        <v>0</v>
      </c>
      <c r="AC189" s="138">
        <f t="shared" si="321"/>
        <v>0</v>
      </c>
      <c r="AD189" s="138">
        <f t="shared" si="321"/>
        <v>0</v>
      </c>
      <c r="AE189" s="138">
        <f t="shared" si="321"/>
        <v>0</v>
      </c>
      <c r="AF189" s="138">
        <f t="shared" si="321"/>
        <v>0</v>
      </c>
      <c r="AG189" s="138">
        <f t="shared" si="321"/>
        <v>0</v>
      </c>
      <c r="AH189" s="138">
        <f t="shared" si="321"/>
        <v>0</v>
      </c>
      <c r="AI189" s="138">
        <f t="shared" si="321"/>
        <v>0</v>
      </c>
      <c r="AJ189" s="138">
        <f t="shared" si="321"/>
        <v>0</v>
      </c>
      <c r="AK189" s="138">
        <f t="shared" si="321"/>
        <v>0</v>
      </c>
      <c r="AL189" s="138">
        <f t="shared" si="321"/>
        <v>0</v>
      </c>
      <c r="AM189" s="138">
        <f t="shared" si="321"/>
        <v>0</v>
      </c>
      <c r="AN189" s="138">
        <f t="shared" si="321"/>
        <v>0</v>
      </c>
      <c r="AO189" s="138">
        <f t="shared" ref="AO189:AY189" si="322">IF(AND(AO$7&lt;&gt;0,AO$7&lt;&gt;"",AO$13&lt;&gt;0,AO$13&lt;&gt;""),(AO79/AO$13*AO$129)/AO$7,0)</f>
        <v>0</v>
      </c>
      <c r="AP189" s="138">
        <f t="shared" si="322"/>
        <v>0</v>
      </c>
      <c r="AQ189" s="138">
        <f t="shared" si="322"/>
        <v>0</v>
      </c>
      <c r="AR189" s="138">
        <f t="shared" si="322"/>
        <v>0</v>
      </c>
      <c r="AS189" s="138">
        <f t="shared" si="322"/>
        <v>0</v>
      </c>
      <c r="AT189" s="138">
        <f t="shared" si="322"/>
        <v>0</v>
      </c>
      <c r="AU189" s="138">
        <f t="shared" si="322"/>
        <v>0</v>
      </c>
      <c r="AV189" s="138">
        <f t="shared" si="322"/>
        <v>0</v>
      </c>
      <c r="AW189" s="138">
        <f t="shared" si="322"/>
        <v>0</v>
      </c>
      <c r="AX189" s="138">
        <f t="shared" si="322"/>
        <v>0</v>
      </c>
      <c r="AY189" s="138">
        <f t="shared" si="322"/>
        <v>0</v>
      </c>
      <c r="AZ189" s="138">
        <f t="shared" ref="AZ189:BK189" si="323">IF(AND(AZ$7&lt;&gt;0,AZ$7&lt;&gt;"",AZ$13&lt;&gt;0,AZ$13&lt;&gt;""),(AZ79/AZ$13*AZ$129)/AZ$7,0)</f>
        <v>0</v>
      </c>
      <c r="BA189" s="138">
        <f t="shared" si="323"/>
        <v>0</v>
      </c>
      <c r="BB189" s="138">
        <f t="shared" si="323"/>
        <v>0</v>
      </c>
      <c r="BC189" s="138">
        <f t="shared" si="323"/>
        <v>0</v>
      </c>
      <c r="BD189" s="138">
        <f t="shared" si="323"/>
        <v>0</v>
      </c>
      <c r="BE189" s="138">
        <f t="shared" si="323"/>
        <v>0</v>
      </c>
      <c r="BF189" s="138">
        <f t="shared" si="323"/>
        <v>0</v>
      </c>
      <c r="BG189" s="138">
        <f t="shared" si="323"/>
        <v>0</v>
      </c>
      <c r="BH189" s="138">
        <f t="shared" si="323"/>
        <v>0</v>
      </c>
      <c r="BI189" s="138">
        <f t="shared" si="323"/>
        <v>0</v>
      </c>
      <c r="BJ189" s="138">
        <f t="shared" si="323"/>
        <v>0</v>
      </c>
      <c r="BK189" s="138">
        <f t="shared" si="323"/>
        <v>0</v>
      </c>
      <c r="BL189" s="139">
        <f t="shared" ref="BL189" si="324">IF(AND(BL$7&lt;&gt;0,BL$7&lt;&gt;"",BL$13&lt;&gt;0,BL$13&lt;&gt;""),(BL79/BL$13*BL$129)/BL$7,0)</f>
        <v>0</v>
      </c>
      <c r="BN189" s="187">
        <f t="shared" si="213"/>
        <v>0</v>
      </c>
      <c r="BO189" s="30">
        <f t="shared" si="214"/>
        <v>0</v>
      </c>
    </row>
    <row r="190" spans="1:67" ht="18.75" hidden="1" outlineLevel="1" x14ac:dyDescent="0.4">
      <c r="A190" s="288">
        <v>0</v>
      </c>
      <c r="B190" s="125">
        <f>Atividades!$A$73</f>
        <v>0</v>
      </c>
      <c r="C190" s="135" t="str">
        <f>IF(Atividades!B75&lt;&gt;0, Atividades!B75, "")</f>
        <v/>
      </c>
      <c r="D190" s="160" t="str">
        <f t="shared" ref="D190:D199" si="325">D81</f>
        <v/>
      </c>
      <c r="E190" s="121">
        <f t="shared" ref="E190:AN190" si="326">IF(AND(E$7&lt;&gt;0,E$7&lt;&gt;"",E$13&lt;&gt;0,E$13&lt;&gt;""),(E81/E$13*E$129)/E$7,0)</f>
        <v>0</v>
      </c>
      <c r="F190" s="121">
        <f t="shared" si="326"/>
        <v>0</v>
      </c>
      <c r="G190" s="121">
        <f t="shared" si="326"/>
        <v>0</v>
      </c>
      <c r="H190" s="121">
        <f t="shared" si="326"/>
        <v>0</v>
      </c>
      <c r="I190" s="121">
        <f t="shared" si="326"/>
        <v>0</v>
      </c>
      <c r="J190" s="121">
        <f t="shared" si="326"/>
        <v>0</v>
      </c>
      <c r="K190" s="121">
        <f t="shared" si="326"/>
        <v>0</v>
      </c>
      <c r="L190" s="121">
        <f t="shared" si="326"/>
        <v>0</v>
      </c>
      <c r="M190" s="121">
        <f t="shared" si="326"/>
        <v>0</v>
      </c>
      <c r="N190" s="121">
        <f t="shared" si="326"/>
        <v>0</v>
      </c>
      <c r="O190" s="121">
        <f t="shared" si="326"/>
        <v>0</v>
      </c>
      <c r="P190" s="121">
        <f t="shared" si="326"/>
        <v>0</v>
      </c>
      <c r="Q190" s="121">
        <f t="shared" si="326"/>
        <v>0</v>
      </c>
      <c r="R190" s="121">
        <f t="shared" si="326"/>
        <v>0</v>
      </c>
      <c r="S190" s="121">
        <f t="shared" si="326"/>
        <v>0</v>
      </c>
      <c r="T190" s="121">
        <f t="shared" si="326"/>
        <v>0</v>
      </c>
      <c r="U190" s="121">
        <f t="shared" si="326"/>
        <v>0</v>
      </c>
      <c r="V190" s="121">
        <f t="shared" si="326"/>
        <v>0</v>
      </c>
      <c r="W190" s="121">
        <f t="shared" si="326"/>
        <v>0</v>
      </c>
      <c r="X190" s="121">
        <f t="shared" si="326"/>
        <v>0</v>
      </c>
      <c r="Y190" s="121">
        <f t="shared" si="326"/>
        <v>0</v>
      </c>
      <c r="Z190" s="121">
        <f t="shared" si="326"/>
        <v>0</v>
      </c>
      <c r="AA190" s="121">
        <f t="shared" si="326"/>
        <v>0</v>
      </c>
      <c r="AB190" s="121">
        <f t="shared" si="326"/>
        <v>0</v>
      </c>
      <c r="AC190" s="121">
        <f t="shared" si="326"/>
        <v>0</v>
      </c>
      <c r="AD190" s="121">
        <f t="shared" si="326"/>
        <v>0</v>
      </c>
      <c r="AE190" s="121">
        <f t="shared" si="326"/>
        <v>0</v>
      </c>
      <c r="AF190" s="121">
        <f t="shared" si="326"/>
        <v>0</v>
      </c>
      <c r="AG190" s="121">
        <f t="shared" si="326"/>
        <v>0</v>
      </c>
      <c r="AH190" s="121">
        <f t="shared" si="326"/>
        <v>0</v>
      </c>
      <c r="AI190" s="121">
        <f t="shared" si="326"/>
        <v>0</v>
      </c>
      <c r="AJ190" s="121">
        <f t="shared" si="326"/>
        <v>0</v>
      </c>
      <c r="AK190" s="121">
        <f t="shared" si="326"/>
        <v>0</v>
      </c>
      <c r="AL190" s="121">
        <f t="shared" si="326"/>
        <v>0</v>
      </c>
      <c r="AM190" s="121">
        <f t="shared" si="326"/>
        <v>0</v>
      </c>
      <c r="AN190" s="121">
        <f t="shared" si="326"/>
        <v>0</v>
      </c>
      <c r="AO190" s="121">
        <f t="shared" ref="AO190:AY190" si="327">IF(AND(AO$7&lt;&gt;0,AO$7&lt;&gt;"",AO$13&lt;&gt;0,AO$13&lt;&gt;""),(AO81/AO$13*AO$129)/AO$7,0)</f>
        <v>0</v>
      </c>
      <c r="AP190" s="121">
        <f t="shared" si="327"/>
        <v>0</v>
      </c>
      <c r="AQ190" s="121">
        <f t="shared" si="327"/>
        <v>0</v>
      </c>
      <c r="AR190" s="121">
        <f t="shared" si="327"/>
        <v>0</v>
      </c>
      <c r="AS190" s="121">
        <f t="shared" si="327"/>
        <v>0</v>
      </c>
      <c r="AT190" s="121">
        <f t="shared" si="327"/>
        <v>0</v>
      </c>
      <c r="AU190" s="121">
        <f t="shared" si="327"/>
        <v>0</v>
      </c>
      <c r="AV190" s="121">
        <f t="shared" si="327"/>
        <v>0</v>
      </c>
      <c r="AW190" s="121">
        <f t="shared" si="327"/>
        <v>0</v>
      </c>
      <c r="AX190" s="121">
        <f t="shared" si="327"/>
        <v>0</v>
      </c>
      <c r="AY190" s="121">
        <f t="shared" si="327"/>
        <v>0</v>
      </c>
      <c r="AZ190" s="121">
        <f t="shared" ref="AZ190:BK190" si="328">IF(AND(AZ$7&lt;&gt;0,AZ$7&lt;&gt;"",AZ$13&lt;&gt;0,AZ$13&lt;&gt;""),(AZ81/AZ$13*AZ$129)/AZ$7,0)</f>
        <v>0</v>
      </c>
      <c r="BA190" s="121">
        <f t="shared" si="328"/>
        <v>0</v>
      </c>
      <c r="BB190" s="121">
        <f t="shared" si="328"/>
        <v>0</v>
      </c>
      <c r="BC190" s="121">
        <f t="shared" si="328"/>
        <v>0</v>
      </c>
      <c r="BD190" s="121">
        <f t="shared" si="328"/>
        <v>0</v>
      </c>
      <c r="BE190" s="121">
        <f t="shared" si="328"/>
        <v>0</v>
      </c>
      <c r="BF190" s="121">
        <f t="shared" si="328"/>
        <v>0</v>
      </c>
      <c r="BG190" s="121">
        <f t="shared" si="328"/>
        <v>0</v>
      </c>
      <c r="BH190" s="121">
        <f t="shared" si="328"/>
        <v>0</v>
      </c>
      <c r="BI190" s="121">
        <f t="shared" si="328"/>
        <v>0</v>
      </c>
      <c r="BJ190" s="121">
        <f t="shared" si="328"/>
        <v>0</v>
      </c>
      <c r="BK190" s="121">
        <f t="shared" si="328"/>
        <v>0</v>
      </c>
      <c r="BL190" s="137">
        <f t="shared" ref="BL190" si="329">IF(AND(BL$7&lt;&gt;0,BL$7&lt;&gt;"",BL$13&lt;&gt;0,BL$13&lt;&gt;""),(BL81/BL$13*BL$129)/BL$7,0)</f>
        <v>0</v>
      </c>
      <c r="BN190" s="187">
        <f t="shared" si="213"/>
        <v>0</v>
      </c>
      <c r="BO190" s="30">
        <f t="shared" si="214"/>
        <v>0</v>
      </c>
    </row>
    <row r="191" spans="1:67" ht="18.75" hidden="1" outlineLevel="1" x14ac:dyDescent="0.4">
      <c r="A191" s="288">
        <v>0</v>
      </c>
      <c r="B191" s="125">
        <f>Atividades!$A$73</f>
        <v>0</v>
      </c>
      <c r="C191" s="97" t="str">
        <f>IF(Atividades!B76&lt;&gt;0, Atividades!B76, "")</f>
        <v/>
      </c>
      <c r="D191" s="147" t="str">
        <f t="shared" si="325"/>
        <v/>
      </c>
      <c r="E191" s="127">
        <f t="shared" ref="E191:AN191" si="330">IF(AND(E$7&lt;&gt;0,E$7&lt;&gt;"",E$13&lt;&gt;0,E$13&lt;&gt;""),(E82/E$13*E$129)/E$7,0)</f>
        <v>0</v>
      </c>
      <c r="F191" s="127">
        <f t="shared" si="330"/>
        <v>0</v>
      </c>
      <c r="G191" s="127">
        <f t="shared" si="330"/>
        <v>0</v>
      </c>
      <c r="H191" s="127">
        <f t="shared" si="330"/>
        <v>0</v>
      </c>
      <c r="I191" s="127">
        <f t="shared" si="330"/>
        <v>0</v>
      </c>
      <c r="J191" s="127">
        <f t="shared" si="330"/>
        <v>0</v>
      </c>
      <c r="K191" s="127">
        <f t="shared" si="330"/>
        <v>0</v>
      </c>
      <c r="L191" s="127">
        <f t="shared" si="330"/>
        <v>0</v>
      </c>
      <c r="M191" s="127">
        <f t="shared" si="330"/>
        <v>0</v>
      </c>
      <c r="N191" s="127">
        <f t="shared" si="330"/>
        <v>0</v>
      </c>
      <c r="O191" s="127">
        <f t="shared" si="330"/>
        <v>0</v>
      </c>
      <c r="P191" s="127">
        <f t="shared" si="330"/>
        <v>0</v>
      </c>
      <c r="Q191" s="127">
        <f t="shared" si="330"/>
        <v>0</v>
      </c>
      <c r="R191" s="127">
        <f t="shared" si="330"/>
        <v>0</v>
      </c>
      <c r="S191" s="127">
        <f t="shared" si="330"/>
        <v>0</v>
      </c>
      <c r="T191" s="127">
        <f t="shared" si="330"/>
        <v>0</v>
      </c>
      <c r="U191" s="127">
        <f t="shared" si="330"/>
        <v>0</v>
      </c>
      <c r="V191" s="127">
        <f t="shared" si="330"/>
        <v>0</v>
      </c>
      <c r="W191" s="127">
        <f t="shared" si="330"/>
        <v>0</v>
      </c>
      <c r="X191" s="127">
        <f t="shared" si="330"/>
        <v>0</v>
      </c>
      <c r="Y191" s="127">
        <f t="shared" si="330"/>
        <v>0</v>
      </c>
      <c r="Z191" s="127">
        <f t="shared" si="330"/>
        <v>0</v>
      </c>
      <c r="AA191" s="127">
        <f t="shared" si="330"/>
        <v>0</v>
      </c>
      <c r="AB191" s="127">
        <f t="shared" si="330"/>
        <v>0</v>
      </c>
      <c r="AC191" s="127">
        <f t="shared" si="330"/>
        <v>0</v>
      </c>
      <c r="AD191" s="127">
        <f t="shared" si="330"/>
        <v>0</v>
      </c>
      <c r="AE191" s="127">
        <f t="shared" si="330"/>
        <v>0</v>
      </c>
      <c r="AF191" s="127">
        <f t="shared" si="330"/>
        <v>0</v>
      </c>
      <c r="AG191" s="127">
        <f t="shared" si="330"/>
        <v>0</v>
      </c>
      <c r="AH191" s="127">
        <f t="shared" si="330"/>
        <v>0</v>
      </c>
      <c r="AI191" s="127">
        <f t="shared" si="330"/>
        <v>0</v>
      </c>
      <c r="AJ191" s="127">
        <f t="shared" si="330"/>
        <v>0</v>
      </c>
      <c r="AK191" s="127">
        <f t="shared" si="330"/>
        <v>0</v>
      </c>
      <c r="AL191" s="127">
        <f t="shared" si="330"/>
        <v>0</v>
      </c>
      <c r="AM191" s="127">
        <f t="shared" si="330"/>
        <v>0</v>
      </c>
      <c r="AN191" s="127">
        <f t="shared" si="330"/>
        <v>0</v>
      </c>
      <c r="AO191" s="127">
        <f t="shared" ref="AO191:AY191" si="331">IF(AND(AO$7&lt;&gt;0,AO$7&lt;&gt;"",AO$13&lt;&gt;0,AO$13&lt;&gt;""),(AO82/AO$13*AO$129)/AO$7,0)</f>
        <v>0</v>
      </c>
      <c r="AP191" s="127">
        <f t="shared" si="331"/>
        <v>0</v>
      </c>
      <c r="AQ191" s="127">
        <f t="shared" si="331"/>
        <v>0</v>
      </c>
      <c r="AR191" s="127">
        <f t="shared" si="331"/>
        <v>0</v>
      </c>
      <c r="AS191" s="127">
        <f t="shared" si="331"/>
        <v>0</v>
      </c>
      <c r="AT191" s="127">
        <f t="shared" si="331"/>
        <v>0</v>
      </c>
      <c r="AU191" s="127">
        <f t="shared" si="331"/>
        <v>0</v>
      </c>
      <c r="AV191" s="127">
        <f t="shared" si="331"/>
        <v>0</v>
      </c>
      <c r="AW191" s="127">
        <f t="shared" si="331"/>
        <v>0</v>
      </c>
      <c r="AX191" s="127">
        <f t="shared" si="331"/>
        <v>0</v>
      </c>
      <c r="AY191" s="127">
        <f t="shared" si="331"/>
        <v>0</v>
      </c>
      <c r="AZ191" s="127">
        <f t="shared" ref="AZ191:BK191" si="332">IF(AND(AZ$7&lt;&gt;0,AZ$7&lt;&gt;"",AZ$13&lt;&gt;0,AZ$13&lt;&gt;""),(AZ82/AZ$13*AZ$129)/AZ$7,0)</f>
        <v>0</v>
      </c>
      <c r="BA191" s="127">
        <f t="shared" si="332"/>
        <v>0</v>
      </c>
      <c r="BB191" s="127">
        <f t="shared" si="332"/>
        <v>0</v>
      </c>
      <c r="BC191" s="127">
        <f t="shared" si="332"/>
        <v>0</v>
      </c>
      <c r="BD191" s="127">
        <f t="shared" si="332"/>
        <v>0</v>
      </c>
      <c r="BE191" s="127">
        <f t="shared" si="332"/>
        <v>0</v>
      </c>
      <c r="BF191" s="127">
        <f t="shared" si="332"/>
        <v>0</v>
      </c>
      <c r="BG191" s="127">
        <f t="shared" si="332"/>
        <v>0</v>
      </c>
      <c r="BH191" s="127">
        <f t="shared" si="332"/>
        <v>0</v>
      </c>
      <c r="BI191" s="127">
        <f t="shared" si="332"/>
        <v>0</v>
      </c>
      <c r="BJ191" s="127">
        <f t="shared" si="332"/>
        <v>0</v>
      </c>
      <c r="BK191" s="127">
        <f t="shared" si="332"/>
        <v>0</v>
      </c>
      <c r="BL191" s="136">
        <f t="shared" ref="BL191" si="333">IF(AND(BL$7&lt;&gt;0,BL$7&lt;&gt;"",BL$13&lt;&gt;0,BL$13&lt;&gt;""),(BL82/BL$13*BL$129)/BL$7,0)</f>
        <v>0</v>
      </c>
      <c r="BN191" s="187">
        <f t="shared" si="213"/>
        <v>0</v>
      </c>
      <c r="BO191" s="30">
        <f t="shared" si="214"/>
        <v>0</v>
      </c>
    </row>
    <row r="192" spans="1:67" ht="18.75" hidden="1" outlineLevel="1" x14ac:dyDescent="0.4">
      <c r="A192" s="288">
        <v>0</v>
      </c>
      <c r="B192" s="125">
        <f>Atividades!$A$73</f>
        <v>0</v>
      </c>
      <c r="C192" s="97" t="str">
        <f>IF(Atividades!B77&lt;&gt;0, Atividades!B77, "")</f>
        <v/>
      </c>
      <c r="D192" s="147" t="str">
        <f t="shared" si="325"/>
        <v/>
      </c>
      <c r="E192" s="127">
        <f t="shared" ref="E192:AN192" si="334">IF(AND(E$7&lt;&gt;0,E$7&lt;&gt;"",E$13&lt;&gt;0,E$13&lt;&gt;""),(E83/E$13*E$129)/E$7,0)</f>
        <v>0</v>
      </c>
      <c r="F192" s="127">
        <f t="shared" si="334"/>
        <v>0</v>
      </c>
      <c r="G192" s="127">
        <f t="shared" si="334"/>
        <v>0</v>
      </c>
      <c r="H192" s="127">
        <f t="shared" si="334"/>
        <v>0</v>
      </c>
      <c r="I192" s="127">
        <f t="shared" si="334"/>
        <v>0</v>
      </c>
      <c r="J192" s="127">
        <f t="shared" si="334"/>
        <v>0</v>
      </c>
      <c r="K192" s="127">
        <f t="shared" si="334"/>
        <v>0</v>
      </c>
      <c r="L192" s="127">
        <f t="shared" si="334"/>
        <v>0</v>
      </c>
      <c r="M192" s="127">
        <f t="shared" si="334"/>
        <v>0</v>
      </c>
      <c r="N192" s="127">
        <f t="shared" si="334"/>
        <v>0</v>
      </c>
      <c r="O192" s="127">
        <f t="shared" si="334"/>
        <v>0</v>
      </c>
      <c r="P192" s="127">
        <f t="shared" si="334"/>
        <v>0</v>
      </c>
      <c r="Q192" s="127">
        <f t="shared" si="334"/>
        <v>0</v>
      </c>
      <c r="R192" s="127">
        <f t="shared" si="334"/>
        <v>0</v>
      </c>
      <c r="S192" s="127">
        <f t="shared" si="334"/>
        <v>0</v>
      </c>
      <c r="T192" s="127">
        <f t="shared" si="334"/>
        <v>0</v>
      </c>
      <c r="U192" s="127">
        <f t="shared" si="334"/>
        <v>0</v>
      </c>
      <c r="V192" s="127">
        <f t="shared" si="334"/>
        <v>0</v>
      </c>
      <c r="W192" s="127">
        <f t="shared" si="334"/>
        <v>0</v>
      </c>
      <c r="X192" s="127">
        <f t="shared" si="334"/>
        <v>0</v>
      </c>
      <c r="Y192" s="127">
        <f t="shared" si="334"/>
        <v>0</v>
      </c>
      <c r="Z192" s="127">
        <f t="shared" si="334"/>
        <v>0</v>
      </c>
      <c r="AA192" s="127">
        <f t="shared" si="334"/>
        <v>0</v>
      </c>
      <c r="AB192" s="127">
        <f t="shared" si="334"/>
        <v>0</v>
      </c>
      <c r="AC192" s="127">
        <f t="shared" si="334"/>
        <v>0</v>
      </c>
      <c r="AD192" s="127">
        <f t="shared" si="334"/>
        <v>0</v>
      </c>
      <c r="AE192" s="127">
        <f t="shared" si="334"/>
        <v>0</v>
      </c>
      <c r="AF192" s="127">
        <f t="shared" si="334"/>
        <v>0</v>
      </c>
      <c r="AG192" s="127">
        <f t="shared" si="334"/>
        <v>0</v>
      </c>
      <c r="AH192" s="127">
        <f t="shared" si="334"/>
        <v>0</v>
      </c>
      <c r="AI192" s="127">
        <f t="shared" si="334"/>
        <v>0</v>
      </c>
      <c r="AJ192" s="127">
        <f t="shared" si="334"/>
        <v>0</v>
      </c>
      <c r="AK192" s="127">
        <f t="shared" si="334"/>
        <v>0</v>
      </c>
      <c r="AL192" s="127">
        <f t="shared" si="334"/>
        <v>0</v>
      </c>
      <c r="AM192" s="127">
        <f t="shared" si="334"/>
        <v>0</v>
      </c>
      <c r="AN192" s="127">
        <f t="shared" si="334"/>
        <v>0</v>
      </c>
      <c r="AO192" s="127">
        <f t="shared" ref="AO192:AY192" si="335">IF(AND(AO$7&lt;&gt;0,AO$7&lt;&gt;"",AO$13&lt;&gt;0,AO$13&lt;&gt;""),(AO83/AO$13*AO$129)/AO$7,0)</f>
        <v>0</v>
      </c>
      <c r="AP192" s="127">
        <f t="shared" si="335"/>
        <v>0</v>
      </c>
      <c r="AQ192" s="127">
        <f t="shared" si="335"/>
        <v>0</v>
      </c>
      <c r="AR192" s="127">
        <f t="shared" si="335"/>
        <v>0</v>
      </c>
      <c r="AS192" s="127">
        <f t="shared" si="335"/>
        <v>0</v>
      </c>
      <c r="AT192" s="127">
        <f t="shared" si="335"/>
        <v>0</v>
      </c>
      <c r="AU192" s="127">
        <f t="shared" si="335"/>
        <v>0</v>
      </c>
      <c r="AV192" s="127">
        <f t="shared" si="335"/>
        <v>0</v>
      </c>
      <c r="AW192" s="127">
        <f t="shared" si="335"/>
        <v>0</v>
      </c>
      <c r="AX192" s="127">
        <f t="shared" si="335"/>
        <v>0</v>
      </c>
      <c r="AY192" s="127">
        <f t="shared" si="335"/>
        <v>0</v>
      </c>
      <c r="AZ192" s="127">
        <f t="shared" ref="AZ192:BK192" si="336">IF(AND(AZ$7&lt;&gt;0,AZ$7&lt;&gt;"",AZ$13&lt;&gt;0,AZ$13&lt;&gt;""),(AZ83/AZ$13*AZ$129)/AZ$7,0)</f>
        <v>0</v>
      </c>
      <c r="BA192" s="127">
        <f t="shared" si="336"/>
        <v>0</v>
      </c>
      <c r="BB192" s="127">
        <f t="shared" si="336"/>
        <v>0</v>
      </c>
      <c r="BC192" s="127">
        <f t="shared" si="336"/>
        <v>0</v>
      </c>
      <c r="BD192" s="127">
        <f t="shared" si="336"/>
        <v>0</v>
      </c>
      <c r="BE192" s="127">
        <f t="shared" si="336"/>
        <v>0</v>
      </c>
      <c r="BF192" s="127">
        <f t="shared" si="336"/>
        <v>0</v>
      </c>
      <c r="BG192" s="127">
        <f t="shared" si="336"/>
        <v>0</v>
      </c>
      <c r="BH192" s="127">
        <f t="shared" si="336"/>
        <v>0</v>
      </c>
      <c r="BI192" s="127">
        <f t="shared" si="336"/>
        <v>0</v>
      </c>
      <c r="BJ192" s="127">
        <f t="shared" si="336"/>
        <v>0</v>
      </c>
      <c r="BK192" s="127">
        <f t="shared" si="336"/>
        <v>0</v>
      </c>
      <c r="BL192" s="136">
        <f t="shared" ref="BL192" si="337">IF(AND(BL$7&lt;&gt;0,BL$7&lt;&gt;"",BL$13&lt;&gt;0,BL$13&lt;&gt;""),(BL83/BL$13*BL$129)/BL$7,0)</f>
        <v>0</v>
      </c>
      <c r="BN192" s="187">
        <f t="shared" si="213"/>
        <v>0</v>
      </c>
      <c r="BO192" s="30">
        <f t="shared" si="214"/>
        <v>0</v>
      </c>
    </row>
    <row r="193" spans="1:67" ht="18.75" hidden="1" outlineLevel="1" x14ac:dyDescent="0.4">
      <c r="A193" s="288">
        <v>0</v>
      </c>
      <c r="B193" s="125">
        <f>Atividades!$A$73</f>
        <v>0</v>
      </c>
      <c r="C193" s="124" t="str">
        <f>IF(Atividades!B78&lt;&gt;0, Atividades!B78, "")</f>
        <v/>
      </c>
      <c r="D193" s="147" t="str">
        <f t="shared" si="325"/>
        <v/>
      </c>
      <c r="E193" s="127">
        <f t="shared" ref="E193:AN193" si="338">IF(AND(E$7&lt;&gt;0,E$7&lt;&gt;"",E$13&lt;&gt;0,E$13&lt;&gt;""),(E84/E$13*E$129)/E$7,0)</f>
        <v>0</v>
      </c>
      <c r="F193" s="127">
        <f t="shared" si="338"/>
        <v>0</v>
      </c>
      <c r="G193" s="127">
        <f t="shared" si="338"/>
        <v>0</v>
      </c>
      <c r="H193" s="127">
        <f t="shared" si="338"/>
        <v>0</v>
      </c>
      <c r="I193" s="127">
        <f t="shared" si="338"/>
        <v>0</v>
      </c>
      <c r="J193" s="127">
        <f t="shared" si="338"/>
        <v>0</v>
      </c>
      <c r="K193" s="127">
        <f t="shared" si="338"/>
        <v>0</v>
      </c>
      <c r="L193" s="127">
        <f t="shared" si="338"/>
        <v>0</v>
      </c>
      <c r="M193" s="127">
        <f t="shared" si="338"/>
        <v>0</v>
      </c>
      <c r="N193" s="127">
        <f t="shared" si="338"/>
        <v>0</v>
      </c>
      <c r="O193" s="127">
        <f t="shared" si="338"/>
        <v>0</v>
      </c>
      <c r="P193" s="127">
        <f t="shared" si="338"/>
        <v>0</v>
      </c>
      <c r="Q193" s="127">
        <f t="shared" si="338"/>
        <v>0</v>
      </c>
      <c r="R193" s="127">
        <f t="shared" si="338"/>
        <v>0</v>
      </c>
      <c r="S193" s="127">
        <f t="shared" si="338"/>
        <v>0</v>
      </c>
      <c r="T193" s="127">
        <f t="shared" si="338"/>
        <v>0</v>
      </c>
      <c r="U193" s="127">
        <f t="shared" si="338"/>
        <v>0</v>
      </c>
      <c r="V193" s="127">
        <f t="shared" si="338"/>
        <v>0</v>
      </c>
      <c r="W193" s="127">
        <f t="shared" si="338"/>
        <v>0</v>
      </c>
      <c r="X193" s="127">
        <f t="shared" si="338"/>
        <v>0</v>
      </c>
      <c r="Y193" s="127">
        <f t="shared" si="338"/>
        <v>0</v>
      </c>
      <c r="Z193" s="127">
        <f t="shared" si="338"/>
        <v>0</v>
      </c>
      <c r="AA193" s="127">
        <f t="shared" si="338"/>
        <v>0</v>
      </c>
      <c r="AB193" s="127">
        <f t="shared" si="338"/>
        <v>0</v>
      </c>
      <c r="AC193" s="127">
        <f t="shared" si="338"/>
        <v>0</v>
      </c>
      <c r="AD193" s="127">
        <f t="shared" si="338"/>
        <v>0</v>
      </c>
      <c r="AE193" s="127">
        <f t="shared" si="338"/>
        <v>0</v>
      </c>
      <c r="AF193" s="127">
        <f t="shared" si="338"/>
        <v>0</v>
      </c>
      <c r="AG193" s="127">
        <f t="shared" si="338"/>
        <v>0</v>
      </c>
      <c r="AH193" s="127">
        <f t="shared" si="338"/>
        <v>0</v>
      </c>
      <c r="AI193" s="127">
        <f t="shared" si="338"/>
        <v>0</v>
      </c>
      <c r="AJ193" s="127">
        <f t="shared" si="338"/>
        <v>0</v>
      </c>
      <c r="AK193" s="127">
        <f t="shared" si="338"/>
        <v>0</v>
      </c>
      <c r="AL193" s="127">
        <f t="shared" si="338"/>
        <v>0</v>
      </c>
      <c r="AM193" s="127">
        <f t="shared" si="338"/>
        <v>0</v>
      </c>
      <c r="AN193" s="127">
        <f t="shared" si="338"/>
        <v>0</v>
      </c>
      <c r="AO193" s="127">
        <f t="shared" ref="AO193:AY193" si="339">IF(AND(AO$7&lt;&gt;0,AO$7&lt;&gt;"",AO$13&lt;&gt;0,AO$13&lt;&gt;""),(AO84/AO$13*AO$129)/AO$7,0)</f>
        <v>0</v>
      </c>
      <c r="AP193" s="127">
        <f t="shared" si="339"/>
        <v>0</v>
      </c>
      <c r="AQ193" s="127">
        <f t="shared" si="339"/>
        <v>0</v>
      </c>
      <c r="AR193" s="127">
        <f t="shared" si="339"/>
        <v>0</v>
      </c>
      <c r="AS193" s="127">
        <f t="shared" si="339"/>
        <v>0</v>
      </c>
      <c r="AT193" s="127">
        <f t="shared" si="339"/>
        <v>0</v>
      </c>
      <c r="AU193" s="127">
        <f t="shared" si="339"/>
        <v>0</v>
      </c>
      <c r="AV193" s="127">
        <f t="shared" si="339"/>
        <v>0</v>
      </c>
      <c r="AW193" s="127">
        <f t="shared" si="339"/>
        <v>0</v>
      </c>
      <c r="AX193" s="127">
        <f t="shared" si="339"/>
        <v>0</v>
      </c>
      <c r="AY193" s="127">
        <f t="shared" si="339"/>
        <v>0</v>
      </c>
      <c r="AZ193" s="127">
        <f t="shared" ref="AZ193:BK193" si="340">IF(AND(AZ$7&lt;&gt;0,AZ$7&lt;&gt;"",AZ$13&lt;&gt;0,AZ$13&lt;&gt;""),(AZ84/AZ$13*AZ$129)/AZ$7,0)</f>
        <v>0</v>
      </c>
      <c r="BA193" s="127">
        <f t="shared" si="340"/>
        <v>0</v>
      </c>
      <c r="BB193" s="127">
        <f t="shared" si="340"/>
        <v>0</v>
      </c>
      <c r="BC193" s="127">
        <f t="shared" si="340"/>
        <v>0</v>
      </c>
      <c r="BD193" s="127">
        <f t="shared" si="340"/>
        <v>0</v>
      </c>
      <c r="BE193" s="127">
        <f t="shared" si="340"/>
        <v>0</v>
      </c>
      <c r="BF193" s="127">
        <f t="shared" si="340"/>
        <v>0</v>
      </c>
      <c r="BG193" s="127">
        <f t="shared" si="340"/>
        <v>0</v>
      </c>
      <c r="BH193" s="127">
        <f t="shared" si="340"/>
        <v>0</v>
      </c>
      <c r="BI193" s="127">
        <f t="shared" si="340"/>
        <v>0</v>
      </c>
      <c r="BJ193" s="127">
        <f t="shared" si="340"/>
        <v>0</v>
      </c>
      <c r="BK193" s="127">
        <f t="shared" si="340"/>
        <v>0</v>
      </c>
      <c r="BL193" s="136">
        <f t="shared" ref="BL193" si="341">IF(AND(BL$7&lt;&gt;0,BL$7&lt;&gt;"",BL$13&lt;&gt;0,BL$13&lt;&gt;""),(BL84/BL$13*BL$129)/BL$7,0)</f>
        <v>0</v>
      </c>
      <c r="BN193" s="187">
        <f t="shared" si="213"/>
        <v>0</v>
      </c>
      <c r="BO193" s="30">
        <f t="shared" si="214"/>
        <v>0</v>
      </c>
    </row>
    <row r="194" spans="1:67" ht="18.75" hidden="1" outlineLevel="1" x14ac:dyDescent="0.4">
      <c r="A194" s="288">
        <v>0</v>
      </c>
      <c r="B194" s="125">
        <f>Atividades!$A$73</f>
        <v>0</v>
      </c>
      <c r="C194" s="124" t="str">
        <f>IF(Atividades!B79&lt;&gt;0, Atividades!B79, "")</f>
        <v/>
      </c>
      <c r="D194" s="147" t="str">
        <f t="shared" si="325"/>
        <v/>
      </c>
      <c r="E194" s="127">
        <f t="shared" ref="E194:AN194" si="342">IF(AND(E$7&lt;&gt;0,E$7&lt;&gt;"",E$13&lt;&gt;0,E$13&lt;&gt;""),(E85/E$13*E$129)/E$7,0)</f>
        <v>0</v>
      </c>
      <c r="F194" s="127">
        <f t="shared" si="342"/>
        <v>0</v>
      </c>
      <c r="G194" s="127">
        <f t="shared" si="342"/>
        <v>0</v>
      </c>
      <c r="H194" s="127">
        <f t="shared" si="342"/>
        <v>0</v>
      </c>
      <c r="I194" s="127">
        <f t="shared" si="342"/>
        <v>0</v>
      </c>
      <c r="J194" s="127">
        <f t="shared" si="342"/>
        <v>0</v>
      </c>
      <c r="K194" s="127">
        <f t="shared" si="342"/>
        <v>0</v>
      </c>
      <c r="L194" s="127">
        <f t="shared" si="342"/>
        <v>0</v>
      </c>
      <c r="M194" s="127">
        <f t="shared" si="342"/>
        <v>0</v>
      </c>
      <c r="N194" s="127">
        <f t="shared" si="342"/>
        <v>0</v>
      </c>
      <c r="O194" s="127">
        <f t="shared" si="342"/>
        <v>0</v>
      </c>
      <c r="P194" s="127">
        <f t="shared" si="342"/>
        <v>0</v>
      </c>
      <c r="Q194" s="127">
        <f t="shared" si="342"/>
        <v>0</v>
      </c>
      <c r="R194" s="127">
        <f t="shared" si="342"/>
        <v>0</v>
      </c>
      <c r="S194" s="127">
        <f t="shared" si="342"/>
        <v>0</v>
      </c>
      <c r="T194" s="127">
        <f t="shared" si="342"/>
        <v>0</v>
      </c>
      <c r="U194" s="127">
        <f t="shared" si="342"/>
        <v>0</v>
      </c>
      <c r="V194" s="127">
        <f t="shared" si="342"/>
        <v>0</v>
      </c>
      <c r="W194" s="127">
        <f t="shared" si="342"/>
        <v>0</v>
      </c>
      <c r="X194" s="127">
        <f t="shared" si="342"/>
        <v>0</v>
      </c>
      <c r="Y194" s="127">
        <f t="shared" si="342"/>
        <v>0</v>
      </c>
      <c r="Z194" s="127">
        <f t="shared" si="342"/>
        <v>0</v>
      </c>
      <c r="AA194" s="127">
        <f t="shared" si="342"/>
        <v>0</v>
      </c>
      <c r="AB194" s="127">
        <f t="shared" si="342"/>
        <v>0</v>
      </c>
      <c r="AC194" s="127">
        <f t="shared" si="342"/>
        <v>0</v>
      </c>
      <c r="AD194" s="127">
        <f t="shared" si="342"/>
        <v>0</v>
      </c>
      <c r="AE194" s="127">
        <f t="shared" si="342"/>
        <v>0</v>
      </c>
      <c r="AF194" s="127">
        <f t="shared" si="342"/>
        <v>0</v>
      </c>
      <c r="AG194" s="127">
        <f t="shared" si="342"/>
        <v>0</v>
      </c>
      <c r="AH194" s="127">
        <f t="shared" si="342"/>
        <v>0</v>
      </c>
      <c r="AI194" s="127">
        <f t="shared" si="342"/>
        <v>0</v>
      </c>
      <c r="AJ194" s="127">
        <f t="shared" si="342"/>
        <v>0</v>
      </c>
      <c r="AK194" s="127">
        <f t="shared" si="342"/>
        <v>0</v>
      </c>
      <c r="AL194" s="127">
        <f t="shared" si="342"/>
        <v>0</v>
      </c>
      <c r="AM194" s="127">
        <f t="shared" si="342"/>
        <v>0</v>
      </c>
      <c r="AN194" s="127">
        <f t="shared" si="342"/>
        <v>0</v>
      </c>
      <c r="AO194" s="127">
        <f t="shared" ref="AO194:AY194" si="343">IF(AND(AO$7&lt;&gt;0,AO$7&lt;&gt;"",AO$13&lt;&gt;0,AO$13&lt;&gt;""),(AO85/AO$13*AO$129)/AO$7,0)</f>
        <v>0</v>
      </c>
      <c r="AP194" s="127">
        <f t="shared" si="343"/>
        <v>0</v>
      </c>
      <c r="AQ194" s="127">
        <f t="shared" si="343"/>
        <v>0</v>
      </c>
      <c r="AR194" s="127">
        <f t="shared" si="343"/>
        <v>0</v>
      </c>
      <c r="AS194" s="127">
        <f t="shared" si="343"/>
        <v>0</v>
      </c>
      <c r="AT194" s="127">
        <f t="shared" si="343"/>
        <v>0</v>
      </c>
      <c r="AU194" s="127">
        <f t="shared" si="343"/>
        <v>0</v>
      </c>
      <c r="AV194" s="127">
        <f t="shared" si="343"/>
        <v>0</v>
      </c>
      <c r="AW194" s="127">
        <f t="shared" si="343"/>
        <v>0</v>
      </c>
      <c r="AX194" s="127">
        <f t="shared" si="343"/>
        <v>0</v>
      </c>
      <c r="AY194" s="127">
        <f t="shared" si="343"/>
        <v>0</v>
      </c>
      <c r="AZ194" s="127">
        <f t="shared" ref="AZ194:BK194" si="344">IF(AND(AZ$7&lt;&gt;0,AZ$7&lt;&gt;"",AZ$13&lt;&gt;0,AZ$13&lt;&gt;""),(AZ85/AZ$13*AZ$129)/AZ$7,0)</f>
        <v>0</v>
      </c>
      <c r="BA194" s="127">
        <f t="shared" si="344"/>
        <v>0</v>
      </c>
      <c r="BB194" s="127">
        <f t="shared" si="344"/>
        <v>0</v>
      </c>
      <c r="BC194" s="127">
        <f t="shared" si="344"/>
        <v>0</v>
      </c>
      <c r="BD194" s="127">
        <f t="shared" si="344"/>
        <v>0</v>
      </c>
      <c r="BE194" s="127">
        <f t="shared" si="344"/>
        <v>0</v>
      </c>
      <c r="BF194" s="127">
        <f t="shared" si="344"/>
        <v>0</v>
      </c>
      <c r="BG194" s="127">
        <f t="shared" si="344"/>
        <v>0</v>
      </c>
      <c r="BH194" s="127">
        <f t="shared" si="344"/>
        <v>0</v>
      </c>
      <c r="BI194" s="127">
        <f t="shared" si="344"/>
        <v>0</v>
      </c>
      <c r="BJ194" s="127">
        <f t="shared" si="344"/>
        <v>0</v>
      </c>
      <c r="BK194" s="127">
        <f t="shared" si="344"/>
        <v>0</v>
      </c>
      <c r="BL194" s="136">
        <f t="shared" ref="BL194" si="345">IF(AND(BL$7&lt;&gt;0,BL$7&lt;&gt;"",BL$13&lt;&gt;0,BL$13&lt;&gt;""),(BL85/BL$13*BL$129)/BL$7,0)</f>
        <v>0</v>
      </c>
      <c r="BN194" s="187">
        <f t="shared" ref="BN194:BN229" si="346">IF($E$5&lt;&gt;"",SUMPRODUCT(E194:AZ194,$E$7:$AN$7)/(22*$E$5),0)</f>
        <v>0</v>
      </c>
      <c r="BO194" s="30">
        <f t="shared" ref="BO194:BO225" si="347">BO79</f>
        <v>0</v>
      </c>
    </row>
    <row r="195" spans="1:67" ht="18.75" hidden="1" outlineLevel="1" x14ac:dyDescent="0.4">
      <c r="A195" s="288">
        <v>0</v>
      </c>
      <c r="B195" s="125">
        <f>Atividades!$A$73</f>
        <v>0</v>
      </c>
      <c r="C195" s="124" t="str">
        <f>IF(Atividades!B80&lt;&gt;0, Atividades!B80, "")</f>
        <v/>
      </c>
      <c r="D195" s="147" t="str">
        <f t="shared" si="325"/>
        <v/>
      </c>
      <c r="E195" s="127">
        <f t="shared" ref="E195:AN195" si="348">IF(AND(E$7&lt;&gt;0,E$7&lt;&gt;"",E$13&lt;&gt;0,E$13&lt;&gt;""),(E86/E$13*E$129)/E$7,0)</f>
        <v>0</v>
      </c>
      <c r="F195" s="127">
        <f t="shared" si="348"/>
        <v>0</v>
      </c>
      <c r="G195" s="127">
        <f t="shared" si="348"/>
        <v>0</v>
      </c>
      <c r="H195" s="127">
        <f t="shared" si="348"/>
        <v>0</v>
      </c>
      <c r="I195" s="127">
        <f t="shared" si="348"/>
        <v>0</v>
      </c>
      <c r="J195" s="127">
        <f t="shared" si="348"/>
        <v>0</v>
      </c>
      <c r="K195" s="127">
        <f t="shared" si="348"/>
        <v>0</v>
      </c>
      <c r="L195" s="127">
        <f t="shared" si="348"/>
        <v>0</v>
      </c>
      <c r="M195" s="127">
        <f t="shared" si="348"/>
        <v>0</v>
      </c>
      <c r="N195" s="127">
        <f t="shared" si="348"/>
        <v>0</v>
      </c>
      <c r="O195" s="127">
        <f t="shared" si="348"/>
        <v>0</v>
      </c>
      <c r="P195" s="127">
        <f t="shared" si="348"/>
        <v>0</v>
      </c>
      <c r="Q195" s="127">
        <f t="shared" si="348"/>
        <v>0</v>
      </c>
      <c r="R195" s="127">
        <f t="shared" si="348"/>
        <v>0</v>
      </c>
      <c r="S195" s="127">
        <f t="shared" si="348"/>
        <v>0</v>
      </c>
      <c r="T195" s="127">
        <f t="shared" si="348"/>
        <v>0</v>
      </c>
      <c r="U195" s="127">
        <f t="shared" si="348"/>
        <v>0</v>
      </c>
      <c r="V195" s="127">
        <f t="shared" si="348"/>
        <v>0</v>
      </c>
      <c r="W195" s="127">
        <f t="shared" si="348"/>
        <v>0</v>
      </c>
      <c r="X195" s="127">
        <f t="shared" si="348"/>
        <v>0</v>
      </c>
      <c r="Y195" s="127">
        <f t="shared" si="348"/>
        <v>0</v>
      </c>
      <c r="Z195" s="127">
        <f t="shared" si="348"/>
        <v>0</v>
      </c>
      <c r="AA195" s="127">
        <f t="shared" si="348"/>
        <v>0</v>
      </c>
      <c r="AB195" s="127">
        <f t="shared" si="348"/>
        <v>0</v>
      </c>
      <c r="AC195" s="127">
        <f t="shared" si="348"/>
        <v>0</v>
      </c>
      <c r="AD195" s="127">
        <f t="shared" si="348"/>
        <v>0</v>
      </c>
      <c r="AE195" s="127">
        <f t="shared" si="348"/>
        <v>0</v>
      </c>
      <c r="AF195" s="127">
        <f t="shared" si="348"/>
        <v>0</v>
      </c>
      <c r="AG195" s="127">
        <f t="shared" si="348"/>
        <v>0</v>
      </c>
      <c r="AH195" s="127">
        <f t="shared" si="348"/>
        <v>0</v>
      </c>
      <c r="AI195" s="127">
        <f t="shared" si="348"/>
        <v>0</v>
      </c>
      <c r="AJ195" s="127">
        <f t="shared" si="348"/>
        <v>0</v>
      </c>
      <c r="AK195" s="127">
        <f t="shared" si="348"/>
        <v>0</v>
      </c>
      <c r="AL195" s="127">
        <f t="shared" si="348"/>
        <v>0</v>
      </c>
      <c r="AM195" s="127">
        <f t="shared" si="348"/>
        <v>0</v>
      </c>
      <c r="AN195" s="127">
        <f t="shared" si="348"/>
        <v>0</v>
      </c>
      <c r="AO195" s="127">
        <f t="shared" ref="AO195:AY195" si="349">IF(AND(AO$7&lt;&gt;0,AO$7&lt;&gt;"",AO$13&lt;&gt;0,AO$13&lt;&gt;""),(AO86/AO$13*AO$129)/AO$7,0)</f>
        <v>0</v>
      </c>
      <c r="AP195" s="127">
        <f t="shared" si="349"/>
        <v>0</v>
      </c>
      <c r="AQ195" s="127">
        <f t="shared" si="349"/>
        <v>0</v>
      </c>
      <c r="AR195" s="127">
        <f t="shared" si="349"/>
        <v>0</v>
      </c>
      <c r="AS195" s="127">
        <f t="shared" si="349"/>
        <v>0</v>
      </c>
      <c r="AT195" s="127">
        <f t="shared" si="349"/>
        <v>0</v>
      </c>
      <c r="AU195" s="127">
        <f t="shared" si="349"/>
        <v>0</v>
      </c>
      <c r="AV195" s="127">
        <f t="shared" si="349"/>
        <v>0</v>
      </c>
      <c r="AW195" s="127">
        <f t="shared" si="349"/>
        <v>0</v>
      </c>
      <c r="AX195" s="127">
        <f t="shared" si="349"/>
        <v>0</v>
      </c>
      <c r="AY195" s="127">
        <f t="shared" si="349"/>
        <v>0</v>
      </c>
      <c r="AZ195" s="127">
        <f t="shared" ref="AZ195:BK195" si="350">IF(AND(AZ$7&lt;&gt;0,AZ$7&lt;&gt;"",AZ$13&lt;&gt;0,AZ$13&lt;&gt;""),(AZ86/AZ$13*AZ$129)/AZ$7,0)</f>
        <v>0</v>
      </c>
      <c r="BA195" s="127">
        <f t="shared" si="350"/>
        <v>0</v>
      </c>
      <c r="BB195" s="127">
        <f t="shared" si="350"/>
        <v>0</v>
      </c>
      <c r="BC195" s="127">
        <f t="shared" si="350"/>
        <v>0</v>
      </c>
      <c r="BD195" s="127">
        <f t="shared" si="350"/>
        <v>0</v>
      </c>
      <c r="BE195" s="127">
        <f t="shared" si="350"/>
        <v>0</v>
      </c>
      <c r="BF195" s="127">
        <f t="shared" si="350"/>
        <v>0</v>
      </c>
      <c r="BG195" s="127">
        <f t="shared" si="350"/>
        <v>0</v>
      </c>
      <c r="BH195" s="127">
        <f t="shared" si="350"/>
        <v>0</v>
      </c>
      <c r="BI195" s="127">
        <f t="shared" si="350"/>
        <v>0</v>
      </c>
      <c r="BJ195" s="127">
        <f t="shared" si="350"/>
        <v>0</v>
      </c>
      <c r="BK195" s="127">
        <f t="shared" si="350"/>
        <v>0</v>
      </c>
      <c r="BL195" s="136">
        <f t="shared" ref="BL195" si="351">IF(AND(BL$7&lt;&gt;0,BL$7&lt;&gt;"",BL$13&lt;&gt;0,BL$13&lt;&gt;""),(BL86/BL$13*BL$129)/BL$7,0)</f>
        <v>0</v>
      </c>
      <c r="BN195" s="187">
        <f t="shared" si="346"/>
        <v>0</v>
      </c>
      <c r="BO195" s="30">
        <f t="shared" si="347"/>
        <v>0</v>
      </c>
    </row>
    <row r="196" spans="1:67" ht="18.75" hidden="1" outlineLevel="1" x14ac:dyDescent="0.4">
      <c r="A196" s="288">
        <v>0</v>
      </c>
      <c r="B196" s="125">
        <f>Atividades!$A$73</f>
        <v>0</v>
      </c>
      <c r="C196" s="124" t="str">
        <f>IF(Atividades!B81&lt;&gt;0, Atividades!B81, "")</f>
        <v/>
      </c>
      <c r="D196" s="147" t="str">
        <f t="shared" si="325"/>
        <v/>
      </c>
      <c r="E196" s="127">
        <f t="shared" ref="E196:AN196" si="352">IF(AND(E$7&lt;&gt;0,E$7&lt;&gt;"",E$13&lt;&gt;0,E$13&lt;&gt;""),(E87/E$13*E$129)/E$7,0)</f>
        <v>0</v>
      </c>
      <c r="F196" s="127">
        <f t="shared" si="352"/>
        <v>0</v>
      </c>
      <c r="G196" s="127">
        <f t="shared" si="352"/>
        <v>0</v>
      </c>
      <c r="H196" s="127">
        <f t="shared" si="352"/>
        <v>0</v>
      </c>
      <c r="I196" s="127">
        <f t="shared" si="352"/>
        <v>0</v>
      </c>
      <c r="J196" s="127">
        <f t="shared" si="352"/>
        <v>0</v>
      </c>
      <c r="K196" s="127">
        <f t="shared" si="352"/>
        <v>0</v>
      </c>
      <c r="L196" s="127">
        <f t="shared" si="352"/>
        <v>0</v>
      </c>
      <c r="M196" s="127">
        <f t="shared" si="352"/>
        <v>0</v>
      </c>
      <c r="N196" s="127">
        <f t="shared" si="352"/>
        <v>0</v>
      </c>
      <c r="O196" s="127">
        <f t="shared" si="352"/>
        <v>0</v>
      </c>
      <c r="P196" s="127">
        <f t="shared" si="352"/>
        <v>0</v>
      </c>
      <c r="Q196" s="127">
        <f t="shared" si="352"/>
        <v>0</v>
      </c>
      <c r="R196" s="127">
        <f t="shared" si="352"/>
        <v>0</v>
      </c>
      <c r="S196" s="127">
        <f t="shared" si="352"/>
        <v>0</v>
      </c>
      <c r="T196" s="127">
        <f t="shared" si="352"/>
        <v>0</v>
      </c>
      <c r="U196" s="127">
        <f t="shared" si="352"/>
        <v>0</v>
      </c>
      <c r="V196" s="127">
        <f t="shared" si="352"/>
        <v>0</v>
      </c>
      <c r="W196" s="127">
        <f t="shared" si="352"/>
        <v>0</v>
      </c>
      <c r="X196" s="127">
        <f t="shared" si="352"/>
        <v>0</v>
      </c>
      <c r="Y196" s="127">
        <f t="shared" si="352"/>
        <v>0</v>
      </c>
      <c r="Z196" s="127">
        <f t="shared" si="352"/>
        <v>0</v>
      </c>
      <c r="AA196" s="127">
        <f t="shared" si="352"/>
        <v>0</v>
      </c>
      <c r="AB196" s="127">
        <f t="shared" si="352"/>
        <v>0</v>
      </c>
      <c r="AC196" s="127">
        <f t="shared" si="352"/>
        <v>0</v>
      </c>
      <c r="AD196" s="127">
        <f t="shared" si="352"/>
        <v>0</v>
      </c>
      <c r="AE196" s="127">
        <f t="shared" si="352"/>
        <v>0</v>
      </c>
      <c r="AF196" s="127">
        <f t="shared" si="352"/>
        <v>0</v>
      </c>
      <c r="AG196" s="127">
        <f t="shared" si="352"/>
        <v>0</v>
      </c>
      <c r="AH196" s="127">
        <f t="shared" si="352"/>
        <v>0</v>
      </c>
      <c r="AI196" s="127">
        <f t="shared" si="352"/>
        <v>0</v>
      </c>
      <c r="AJ196" s="127">
        <f t="shared" si="352"/>
        <v>0</v>
      </c>
      <c r="AK196" s="127">
        <f t="shared" si="352"/>
        <v>0</v>
      </c>
      <c r="AL196" s="127">
        <f t="shared" si="352"/>
        <v>0</v>
      </c>
      <c r="AM196" s="127">
        <f t="shared" si="352"/>
        <v>0</v>
      </c>
      <c r="AN196" s="127">
        <f t="shared" si="352"/>
        <v>0</v>
      </c>
      <c r="AO196" s="127">
        <f t="shared" ref="AO196:AY196" si="353">IF(AND(AO$7&lt;&gt;0,AO$7&lt;&gt;"",AO$13&lt;&gt;0,AO$13&lt;&gt;""),(AO87/AO$13*AO$129)/AO$7,0)</f>
        <v>0</v>
      </c>
      <c r="AP196" s="127">
        <f t="shared" si="353"/>
        <v>0</v>
      </c>
      <c r="AQ196" s="127">
        <f t="shared" si="353"/>
        <v>0</v>
      </c>
      <c r="AR196" s="127">
        <f t="shared" si="353"/>
        <v>0</v>
      </c>
      <c r="AS196" s="127">
        <f t="shared" si="353"/>
        <v>0</v>
      </c>
      <c r="AT196" s="127">
        <f t="shared" si="353"/>
        <v>0</v>
      </c>
      <c r="AU196" s="127">
        <f t="shared" si="353"/>
        <v>0</v>
      </c>
      <c r="AV196" s="127">
        <f t="shared" si="353"/>
        <v>0</v>
      </c>
      <c r="AW196" s="127">
        <f t="shared" si="353"/>
        <v>0</v>
      </c>
      <c r="AX196" s="127">
        <f t="shared" si="353"/>
        <v>0</v>
      </c>
      <c r="AY196" s="127">
        <f t="shared" si="353"/>
        <v>0</v>
      </c>
      <c r="AZ196" s="127">
        <f t="shared" ref="AZ196:BK196" si="354">IF(AND(AZ$7&lt;&gt;0,AZ$7&lt;&gt;"",AZ$13&lt;&gt;0,AZ$13&lt;&gt;""),(AZ87/AZ$13*AZ$129)/AZ$7,0)</f>
        <v>0</v>
      </c>
      <c r="BA196" s="127">
        <f t="shared" si="354"/>
        <v>0</v>
      </c>
      <c r="BB196" s="127">
        <f t="shared" si="354"/>
        <v>0</v>
      </c>
      <c r="BC196" s="127">
        <f t="shared" si="354"/>
        <v>0</v>
      </c>
      <c r="BD196" s="127">
        <f t="shared" si="354"/>
        <v>0</v>
      </c>
      <c r="BE196" s="127">
        <f t="shared" si="354"/>
        <v>0</v>
      </c>
      <c r="BF196" s="127">
        <f t="shared" si="354"/>
        <v>0</v>
      </c>
      <c r="BG196" s="127">
        <f t="shared" si="354"/>
        <v>0</v>
      </c>
      <c r="BH196" s="127">
        <f t="shared" si="354"/>
        <v>0</v>
      </c>
      <c r="BI196" s="127">
        <f t="shared" si="354"/>
        <v>0</v>
      </c>
      <c r="BJ196" s="127">
        <f t="shared" si="354"/>
        <v>0</v>
      </c>
      <c r="BK196" s="127">
        <f t="shared" si="354"/>
        <v>0</v>
      </c>
      <c r="BL196" s="136">
        <f t="shared" ref="BL196" si="355">IF(AND(BL$7&lt;&gt;0,BL$7&lt;&gt;"",BL$13&lt;&gt;0,BL$13&lt;&gt;""),(BL87/BL$13*BL$129)/BL$7,0)</f>
        <v>0</v>
      </c>
      <c r="BN196" s="187">
        <f t="shared" si="346"/>
        <v>0</v>
      </c>
      <c r="BO196" s="30">
        <f t="shared" si="347"/>
        <v>0</v>
      </c>
    </row>
    <row r="197" spans="1:67" ht="18.75" hidden="1" outlineLevel="1" x14ac:dyDescent="0.4">
      <c r="A197" s="288">
        <v>0</v>
      </c>
      <c r="B197" s="125">
        <f>Atividades!$A$73</f>
        <v>0</v>
      </c>
      <c r="C197" s="124" t="str">
        <f>IF(Atividades!B82&lt;&gt;0, Atividades!B82, "")</f>
        <v/>
      </c>
      <c r="D197" s="147" t="str">
        <f t="shared" si="325"/>
        <v/>
      </c>
      <c r="E197" s="127">
        <f t="shared" ref="E197:AN197" si="356">IF(AND(E$7&lt;&gt;0,E$7&lt;&gt;"",E$13&lt;&gt;0,E$13&lt;&gt;""),(E88/E$13*E$129)/E$7,0)</f>
        <v>0</v>
      </c>
      <c r="F197" s="127">
        <f t="shared" si="356"/>
        <v>0</v>
      </c>
      <c r="G197" s="127">
        <f t="shared" si="356"/>
        <v>0</v>
      </c>
      <c r="H197" s="127">
        <f t="shared" si="356"/>
        <v>0</v>
      </c>
      <c r="I197" s="127">
        <f t="shared" si="356"/>
        <v>0</v>
      </c>
      <c r="J197" s="127">
        <f t="shared" si="356"/>
        <v>0</v>
      </c>
      <c r="K197" s="127">
        <f t="shared" si="356"/>
        <v>0</v>
      </c>
      <c r="L197" s="127">
        <f t="shared" si="356"/>
        <v>0</v>
      </c>
      <c r="M197" s="127">
        <f t="shared" si="356"/>
        <v>0</v>
      </c>
      <c r="N197" s="127">
        <f t="shared" si="356"/>
        <v>0</v>
      </c>
      <c r="O197" s="127">
        <f t="shared" si="356"/>
        <v>0</v>
      </c>
      <c r="P197" s="127">
        <f t="shared" si="356"/>
        <v>0</v>
      </c>
      <c r="Q197" s="127">
        <f t="shared" si="356"/>
        <v>0</v>
      </c>
      <c r="R197" s="127">
        <f t="shared" si="356"/>
        <v>0</v>
      </c>
      <c r="S197" s="127">
        <f t="shared" si="356"/>
        <v>0</v>
      </c>
      <c r="T197" s="127">
        <f t="shared" si="356"/>
        <v>0</v>
      </c>
      <c r="U197" s="127">
        <f t="shared" si="356"/>
        <v>0</v>
      </c>
      <c r="V197" s="127">
        <f t="shared" si="356"/>
        <v>0</v>
      </c>
      <c r="W197" s="127">
        <f t="shared" si="356"/>
        <v>0</v>
      </c>
      <c r="X197" s="127">
        <f t="shared" si="356"/>
        <v>0</v>
      </c>
      <c r="Y197" s="127">
        <f t="shared" si="356"/>
        <v>0</v>
      </c>
      <c r="Z197" s="127">
        <f t="shared" si="356"/>
        <v>0</v>
      </c>
      <c r="AA197" s="127">
        <f t="shared" si="356"/>
        <v>0</v>
      </c>
      <c r="AB197" s="127">
        <f t="shared" si="356"/>
        <v>0</v>
      </c>
      <c r="AC197" s="127">
        <f t="shared" si="356"/>
        <v>0</v>
      </c>
      <c r="AD197" s="127">
        <f t="shared" si="356"/>
        <v>0</v>
      </c>
      <c r="AE197" s="127">
        <f t="shared" si="356"/>
        <v>0</v>
      </c>
      <c r="AF197" s="127">
        <f t="shared" si="356"/>
        <v>0</v>
      </c>
      <c r="AG197" s="127">
        <f t="shared" si="356"/>
        <v>0</v>
      </c>
      <c r="AH197" s="127">
        <f t="shared" si="356"/>
        <v>0</v>
      </c>
      <c r="AI197" s="127">
        <f t="shared" si="356"/>
        <v>0</v>
      </c>
      <c r="AJ197" s="127">
        <f t="shared" si="356"/>
        <v>0</v>
      </c>
      <c r="AK197" s="127">
        <f t="shared" si="356"/>
        <v>0</v>
      </c>
      <c r="AL197" s="127">
        <f t="shared" si="356"/>
        <v>0</v>
      </c>
      <c r="AM197" s="127">
        <f t="shared" si="356"/>
        <v>0</v>
      </c>
      <c r="AN197" s="127">
        <f t="shared" si="356"/>
        <v>0</v>
      </c>
      <c r="AO197" s="127">
        <f t="shared" ref="AO197:AY197" si="357">IF(AND(AO$7&lt;&gt;0,AO$7&lt;&gt;"",AO$13&lt;&gt;0,AO$13&lt;&gt;""),(AO88/AO$13*AO$129)/AO$7,0)</f>
        <v>0</v>
      </c>
      <c r="AP197" s="127">
        <f t="shared" si="357"/>
        <v>0</v>
      </c>
      <c r="AQ197" s="127">
        <f t="shared" si="357"/>
        <v>0</v>
      </c>
      <c r="AR197" s="127">
        <f t="shared" si="357"/>
        <v>0</v>
      </c>
      <c r="AS197" s="127">
        <f t="shared" si="357"/>
        <v>0</v>
      </c>
      <c r="AT197" s="127">
        <f t="shared" si="357"/>
        <v>0</v>
      </c>
      <c r="AU197" s="127">
        <f t="shared" si="357"/>
        <v>0</v>
      </c>
      <c r="AV197" s="127">
        <f t="shared" si="357"/>
        <v>0</v>
      </c>
      <c r="AW197" s="127">
        <f t="shared" si="357"/>
        <v>0</v>
      </c>
      <c r="AX197" s="127">
        <f t="shared" si="357"/>
        <v>0</v>
      </c>
      <c r="AY197" s="127">
        <f t="shared" si="357"/>
        <v>0</v>
      </c>
      <c r="AZ197" s="127">
        <f t="shared" ref="AZ197:BK197" si="358">IF(AND(AZ$7&lt;&gt;0,AZ$7&lt;&gt;"",AZ$13&lt;&gt;0,AZ$13&lt;&gt;""),(AZ88/AZ$13*AZ$129)/AZ$7,0)</f>
        <v>0</v>
      </c>
      <c r="BA197" s="127">
        <f t="shared" si="358"/>
        <v>0</v>
      </c>
      <c r="BB197" s="127">
        <f t="shared" si="358"/>
        <v>0</v>
      </c>
      <c r="BC197" s="127">
        <f t="shared" si="358"/>
        <v>0</v>
      </c>
      <c r="BD197" s="127">
        <f t="shared" si="358"/>
        <v>0</v>
      </c>
      <c r="BE197" s="127">
        <f t="shared" si="358"/>
        <v>0</v>
      </c>
      <c r="BF197" s="127">
        <f t="shared" si="358"/>
        <v>0</v>
      </c>
      <c r="BG197" s="127">
        <f t="shared" si="358"/>
        <v>0</v>
      </c>
      <c r="BH197" s="127">
        <f t="shared" si="358"/>
        <v>0</v>
      </c>
      <c r="BI197" s="127">
        <f t="shared" si="358"/>
        <v>0</v>
      </c>
      <c r="BJ197" s="127">
        <f t="shared" si="358"/>
        <v>0</v>
      </c>
      <c r="BK197" s="127">
        <f t="shared" si="358"/>
        <v>0</v>
      </c>
      <c r="BL197" s="136">
        <f t="shared" ref="BL197" si="359">IF(AND(BL$7&lt;&gt;0,BL$7&lt;&gt;"",BL$13&lt;&gt;0,BL$13&lt;&gt;""),(BL88/BL$13*BL$129)/BL$7,0)</f>
        <v>0</v>
      </c>
      <c r="BN197" s="187">
        <f t="shared" si="346"/>
        <v>0</v>
      </c>
      <c r="BO197" s="30">
        <f t="shared" si="347"/>
        <v>0</v>
      </c>
    </row>
    <row r="198" spans="1:67" ht="18.75" hidden="1" outlineLevel="1" x14ac:dyDescent="0.4">
      <c r="A198" s="288">
        <v>0</v>
      </c>
      <c r="B198" s="125">
        <f>Atividades!$A$73</f>
        <v>0</v>
      </c>
      <c r="C198" s="124" t="str">
        <f>IF(Atividades!B83&lt;&gt;0, Atividades!B83, "")</f>
        <v/>
      </c>
      <c r="D198" s="147" t="str">
        <f t="shared" si="325"/>
        <v/>
      </c>
      <c r="E198" s="127">
        <f t="shared" ref="E198:AN198" si="360">IF(AND(E$7&lt;&gt;0,E$7&lt;&gt;"",E$13&lt;&gt;0,E$13&lt;&gt;""),(E89/E$13*E$129)/E$7,0)</f>
        <v>0</v>
      </c>
      <c r="F198" s="127">
        <f t="shared" si="360"/>
        <v>0</v>
      </c>
      <c r="G198" s="127">
        <f t="shared" si="360"/>
        <v>0</v>
      </c>
      <c r="H198" s="127">
        <f t="shared" si="360"/>
        <v>0</v>
      </c>
      <c r="I198" s="127">
        <f t="shared" si="360"/>
        <v>0</v>
      </c>
      <c r="J198" s="127">
        <f t="shared" si="360"/>
        <v>0</v>
      </c>
      <c r="K198" s="127">
        <f t="shared" si="360"/>
        <v>0</v>
      </c>
      <c r="L198" s="127">
        <f t="shared" si="360"/>
        <v>0</v>
      </c>
      <c r="M198" s="127">
        <f t="shared" si="360"/>
        <v>0</v>
      </c>
      <c r="N198" s="127">
        <f t="shared" si="360"/>
        <v>0</v>
      </c>
      <c r="O198" s="127">
        <f t="shared" si="360"/>
        <v>0</v>
      </c>
      <c r="P198" s="127">
        <f t="shared" si="360"/>
        <v>0</v>
      </c>
      <c r="Q198" s="127">
        <f t="shared" si="360"/>
        <v>0</v>
      </c>
      <c r="R198" s="127">
        <f t="shared" si="360"/>
        <v>0</v>
      </c>
      <c r="S198" s="127">
        <f t="shared" si="360"/>
        <v>0</v>
      </c>
      <c r="T198" s="127">
        <f t="shared" si="360"/>
        <v>0</v>
      </c>
      <c r="U198" s="127">
        <f t="shared" si="360"/>
        <v>0</v>
      </c>
      <c r="V198" s="127">
        <f t="shared" si="360"/>
        <v>0</v>
      </c>
      <c r="W198" s="127">
        <f t="shared" si="360"/>
        <v>0</v>
      </c>
      <c r="X198" s="127">
        <f t="shared" si="360"/>
        <v>0</v>
      </c>
      <c r="Y198" s="127">
        <f t="shared" si="360"/>
        <v>0</v>
      </c>
      <c r="Z198" s="127">
        <f t="shared" si="360"/>
        <v>0</v>
      </c>
      <c r="AA198" s="127">
        <f t="shared" si="360"/>
        <v>0</v>
      </c>
      <c r="AB198" s="127">
        <f t="shared" si="360"/>
        <v>0</v>
      </c>
      <c r="AC198" s="127">
        <f t="shared" si="360"/>
        <v>0</v>
      </c>
      <c r="AD198" s="127">
        <f t="shared" si="360"/>
        <v>0</v>
      </c>
      <c r="AE198" s="127">
        <f t="shared" si="360"/>
        <v>0</v>
      </c>
      <c r="AF198" s="127">
        <f t="shared" si="360"/>
        <v>0</v>
      </c>
      <c r="AG198" s="127">
        <f t="shared" si="360"/>
        <v>0</v>
      </c>
      <c r="AH198" s="127">
        <f t="shared" si="360"/>
        <v>0</v>
      </c>
      <c r="AI198" s="127">
        <f t="shared" si="360"/>
        <v>0</v>
      </c>
      <c r="AJ198" s="127">
        <f t="shared" si="360"/>
        <v>0</v>
      </c>
      <c r="AK198" s="127">
        <f t="shared" si="360"/>
        <v>0</v>
      </c>
      <c r="AL198" s="127">
        <f t="shared" si="360"/>
        <v>0</v>
      </c>
      <c r="AM198" s="127">
        <f t="shared" si="360"/>
        <v>0</v>
      </c>
      <c r="AN198" s="127">
        <f t="shared" si="360"/>
        <v>0</v>
      </c>
      <c r="AO198" s="127">
        <f t="shared" ref="AO198:AY198" si="361">IF(AND(AO$7&lt;&gt;0,AO$7&lt;&gt;"",AO$13&lt;&gt;0,AO$13&lt;&gt;""),(AO89/AO$13*AO$129)/AO$7,0)</f>
        <v>0</v>
      </c>
      <c r="AP198" s="127">
        <f t="shared" si="361"/>
        <v>0</v>
      </c>
      <c r="AQ198" s="127">
        <f t="shared" si="361"/>
        <v>0</v>
      </c>
      <c r="AR198" s="127">
        <f t="shared" si="361"/>
        <v>0</v>
      </c>
      <c r="AS198" s="127">
        <f t="shared" si="361"/>
        <v>0</v>
      </c>
      <c r="AT198" s="127">
        <f t="shared" si="361"/>
        <v>0</v>
      </c>
      <c r="AU198" s="127">
        <f t="shared" si="361"/>
        <v>0</v>
      </c>
      <c r="AV198" s="127">
        <f t="shared" si="361"/>
        <v>0</v>
      </c>
      <c r="AW198" s="127">
        <f t="shared" si="361"/>
        <v>0</v>
      </c>
      <c r="AX198" s="127">
        <f t="shared" si="361"/>
        <v>0</v>
      </c>
      <c r="AY198" s="127">
        <f t="shared" si="361"/>
        <v>0</v>
      </c>
      <c r="AZ198" s="127">
        <f t="shared" ref="AZ198:BK198" si="362">IF(AND(AZ$7&lt;&gt;0,AZ$7&lt;&gt;"",AZ$13&lt;&gt;0,AZ$13&lt;&gt;""),(AZ89/AZ$13*AZ$129)/AZ$7,0)</f>
        <v>0</v>
      </c>
      <c r="BA198" s="127">
        <f t="shared" si="362"/>
        <v>0</v>
      </c>
      <c r="BB198" s="127">
        <f t="shared" si="362"/>
        <v>0</v>
      </c>
      <c r="BC198" s="127">
        <f t="shared" si="362"/>
        <v>0</v>
      </c>
      <c r="BD198" s="127">
        <f t="shared" si="362"/>
        <v>0</v>
      </c>
      <c r="BE198" s="127">
        <f t="shared" si="362"/>
        <v>0</v>
      </c>
      <c r="BF198" s="127">
        <f t="shared" si="362"/>
        <v>0</v>
      </c>
      <c r="BG198" s="127">
        <f t="shared" si="362"/>
        <v>0</v>
      </c>
      <c r="BH198" s="127">
        <f t="shared" si="362"/>
        <v>0</v>
      </c>
      <c r="BI198" s="127">
        <f t="shared" si="362"/>
        <v>0</v>
      </c>
      <c r="BJ198" s="127">
        <f t="shared" si="362"/>
        <v>0</v>
      </c>
      <c r="BK198" s="127">
        <f t="shared" si="362"/>
        <v>0</v>
      </c>
      <c r="BL198" s="136">
        <f t="shared" ref="BL198" si="363">IF(AND(BL$7&lt;&gt;0,BL$7&lt;&gt;"",BL$13&lt;&gt;0,BL$13&lt;&gt;""),(BL89/BL$13*BL$129)/BL$7,0)</f>
        <v>0</v>
      </c>
      <c r="BN198" s="187">
        <f t="shared" si="346"/>
        <v>0</v>
      </c>
      <c r="BO198" s="30">
        <f t="shared" si="347"/>
        <v>0</v>
      </c>
    </row>
    <row r="199" spans="1:67" ht="19.5" hidden="1" outlineLevel="1" thickBot="1" x14ac:dyDescent="0.45">
      <c r="A199" s="288">
        <v>0</v>
      </c>
      <c r="B199" s="105">
        <f>Atividades!$A$73</f>
        <v>0</v>
      </c>
      <c r="C199" s="98" t="str">
        <f>IF(Atividades!B84&lt;&gt;0, Atividades!B84, "")</f>
        <v/>
      </c>
      <c r="D199" s="148" t="str">
        <f t="shared" si="325"/>
        <v/>
      </c>
      <c r="E199" s="138">
        <f t="shared" ref="E199:AN199" si="364">IF(AND(E$7&lt;&gt;0,E$7&lt;&gt;"",E$13&lt;&gt;0,E$13&lt;&gt;""),(E90/E$13*E$129)/E$7,0)</f>
        <v>0</v>
      </c>
      <c r="F199" s="138">
        <f t="shared" si="364"/>
        <v>0</v>
      </c>
      <c r="G199" s="138">
        <f t="shared" si="364"/>
        <v>0</v>
      </c>
      <c r="H199" s="138">
        <f t="shared" si="364"/>
        <v>0</v>
      </c>
      <c r="I199" s="138">
        <f t="shared" si="364"/>
        <v>0</v>
      </c>
      <c r="J199" s="138">
        <f t="shared" si="364"/>
        <v>0</v>
      </c>
      <c r="K199" s="138">
        <f t="shared" si="364"/>
        <v>0</v>
      </c>
      <c r="L199" s="138">
        <f t="shared" si="364"/>
        <v>0</v>
      </c>
      <c r="M199" s="138">
        <f t="shared" si="364"/>
        <v>0</v>
      </c>
      <c r="N199" s="138">
        <f t="shared" si="364"/>
        <v>0</v>
      </c>
      <c r="O199" s="138">
        <f t="shared" si="364"/>
        <v>0</v>
      </c>
      <c r="P199" s="138">
        <f t="shared" si="364"/>
        <v>0</v>
      </c>
      <c r="Q199" s="138">
        <f t="shared" si="364"/>
        <v>0</v>
      </c>
      <c r="R199" s="138">
        <f t="shared" si="364"/>
        <v>0</v>
      </c>
      <c r="S199" s="138">
        <f t="shared" si="364"/>
        <v>0</v>
      </c>
      <c r="T199" s="138">
        <f t="shared" si="364"/>
        <v>0</v>
      </c>
      <c r="U199" s="138">
        <f t="shared" si="364"/>
        <v>0</v>
      </c>
      <c r="V199" s="138">
        <f t="shared" si="364"/>
        <v>0</v>
      </c>
      <c r="W199" s="138">
        <f t="shared" si="364"/>
        <v>0</v>
      </c>
      <c r="X199" s="138">
        <f t="shared" si="364"/>
        <v>0</v>
      </c>
      <c r="Y199" s="138">
        <f t="shared" si="364"/>
        <v>0</v>
      </c>
      <c r="Z199" s="138">
        <f t="shared" si="364"/>
        <v>0</v>
      </c>
      <c r="AA199" s="138">
        <f t="shared" si="364"/>
        <v>0</v>
      </c>
      <c r="AB199" s="138">
        <f t="shared" si="364"/>
        <v>0</v>
      </c>
      <c r="AC199" s="138">
        <f t="shared" si="364"/>
        <v>0</v>
      </c>
      <c r="AD199" s="138">
        <f t="shared" si="364"/>
        <v>0</v>
      </c>
      <c r="AE199" s="138">
        <f t="shared" si="364"/>
        <v>0</v>
      </c>
      <c r="AF199" s="138">
        <f t="shared" si="364"/>
        <v>0</v>
      </c>
      <c r="AG199" s="138">
        <f t="shared" si="364"/>
        <v>0</v>
      </c>
      <c r="AH199" s="138">
        <f t="shared" si="364"/>
        <v>0</v>
      </c>
      <c r="AI199" s="138">
        <f t="shared" si="364"/>
        <v>0</v>
      </c>
      <c r="AJ199" s="138">
        <f t="shared" si="364"/>
        <v>0</v>
      </c>
      <c r="AK199" s="138">
        <f t="shared" si="364"/>
        <v>0</v>
      </c>
      <c r="AL199" s="138">
        <f t="shared" si="364"/>
        <v>0</v>
      </c>
      <c r="AM199" s="138">
        <f t="shared" si="364"/>
        <v>0</v>
      </c>
      <c r="AN199" s="138">
        <f t="shared" si="364"/>
        <v>0</v>
      </c>
      <c r="AO199" s="138">
        <f t="shared" ref="AO199:AY199" si="365">IF(AND(AO$7&lt;&gt;0,AO$7&lt;&gt;"",AO$13&lt;&gt;0,AO$13&lt;&gt;""),(AO90/AO$13*AO$129)/AO$7,0)</f>
        <v>0</v>
      </c>
      <c r="AP199" s="138">
        <f t="shared" si="365"/>
        <v>0</v>
      </c>
      <c r="AQ199" s="138">
        <f t="shared" si="365"/>
        <v>0</v>
      </c>
      <c r="AR199" s="138">
        <f t="shared" si="365"/>
        <v>0</v>
      </c>
      <c r="AS199" s="138">
        <f t="shared" si="365"/>
        <v>0</v>
      </c>
      <c r="AT199" s="138">
        <f t="shared" si="365"/>
        <v>0</v>
      </c>
      <c r="AU199" s="138">
        <f t="shared" si="365"/>
        <v>0</v>
      </c>
      <c r="AV199" s="138">
        <f t="shared" si="365"/>
        <v>0</v>
      </c>
      <c r="AW199" s="138">
        <f t="shared" si="365"/>
        <v>0</v>
      </c>
      <c r="AX199" s="138">
        <f t="shared" si="365"/>
        <v>0</v>
      </c>
      <c r="AY199" s="138">
        <f t="shared" si="365"/>
        <v>0</v>
      </c>
      <c r="AZ199" s="138">
        <f t="shared" ref="AZ199:BK199" si="366">IF(AND(AZ$7&lt;&gt;0,AZ$7&lt;&gt;"",AZ$13&lt;&gt;0,AZ$13&lt;&gt;""),(AZ90/AZ$13*AZ$129)/AZ$7,0)</f>
        <v>0</v>
      </c>
      <c r="BA199" s="138">
        <f t="shared" si="366"/>
        <v>0</v>
      </c>
      <c r="BB199" s="138">
        <f t="shared" si="366"/>
        <v>0</v>
      </c>
      <c r="BC199" s="138">
        <f t="shared" si="366"/>
        <v>0</v>
      </c>
      <c r="BD199" s="138">
        <f t="shared" si="366"/>
        <v>0</v>
      </c>
      <c r="BE199" s="138">
        <f t="shared" si="366"/>
        <v>0</v>
      </c>
      <c r="BF199" s="138">
        <f t="shared" si="366"/>
        <v>0</v>
      </c>
      <c r="BG199" s="138">
        <f t="shared" si="366"/>
        <v>0</v>
      </c>
      <c r="BH199" s="138">
        <f t="shared" si="366"/>
        <v>0</v>
      </c>
      <c r="BI199" s="138">
        <f t="shared" si="366"/>
        <v>0</v>
      </c>
      <c r="BJ199" s="138">
        <f t="shared" si="366"/>
        <v>0</v>
      </c>
      <c r="BK199" s="138">
        <f t="shared" si="366"/>
        <v>0</v>
      </c>
      <c r="BL199" s="139">
        <f t="shared" ref="BL199" si="367">IF(AND(BL$7&lt;&gt;0,BL$7&lt;&gt;"",BL$13&lt;&gt;0,BL$13&lt;&gt;""),(BL90/BL$13*BL$129)/BL$7,0)</f>
        <v>0</v>
      </c>
      <c r="BN199" s="187">
        <f t="shared" si="346"/>
        <v>0</v>
      </c>
      <c r="BO199" s="30">
        <f t="shared" si="347"/>
        <v>0</v>
      </c>
    </row>
    <row r="200" spans="1:67" ht="18.75" hidden="1" outlineLevel="1" x14ac:dyDescent="0.4">
      <c r="A200" s="288">
        <v>0</v>
      </c>
      <c r="B200" s="125">
        <f>Atividades!$A$85</f>
        <v>0</v>
      </c>
      <c r="C200" s="135" t="str">
        <f>IF(Atividades!B87&lt;&gt;0, Atividades!B87, "")</f>
        <v/>
      </c>
      <c r="D200" s="160" t="str">
        <f t="shared" ref="D200:D209" si="368">D92</f>
        <v/>
      </c>
      <c r="E200" s="121">
        <f t="shared" ref="E200:AN200" si="369">IF(AND(E$7&lt;&gt;0,E$7&lt;&gt;"",E$13&lt;&gt;0,E$13&lt;&gt;""),(E92/E$13*E$129)/E$7,0)</f>
        <v>0</v>
      </c>
      <c r="F200" s="121">
        <f t="shared" si="369"/>
        <v>0</v>
      </c>
      <c r="G200" s="121">
        <f t="shared" si="369"/>
        <v>0</v>
      </c>
      <c r="H200" s="121">
        <f t="shared" si="369"/>
        <v>0</v>
      </c>
      <c r="I200" s="121">
        <f t="shared" si="369"/>
        <v>0</v>
      </c>
      <c r="J200" s="121">
        <f t="shared" si="369"/>
        <v>0</v>
      </c>
      <c r="K200" s="121">
        <f t="shared" si="369"/>
        <v>0</v>
      </c>
      <c r="L200" s="121">
        <f t="shared" si="369"/>
        <v>0</v>
      </c>
      <c r="M200" s="121">
        <f t="shared" si="369"/>
        <v>0</v>
      </c>
      <c r="N200" s="121">
        <f t="shared" si="369"/>
        <v>0</v>
      </c>
      <c r="O200" s="121">
        <f t="shared" si="369"/>
        <v>0</v>
      </c>
      <c r="P200" s="121">
        <f t="shared" si="369"/>
        <v>0</v>
      </c>
      <c r="Q200" s="121">
        <f t="shared" si="369"/>
        <v>0</v>
      </c>
      <c r="R200" s="121">
        <f t="shared" si="369"/>
        <v>0</v>
      </c>
      <c r="S200" s="121">
        <f t="shared" si="369"/>
        <v>0</v>
      </c>
      <c r="T200" s="121">
        <f t="shared" si="369"/>
        <v>0</v>
      </c>
      <c r="U200" s="121">
        <f t="shared" si="369"/>
        <v>0</v>
      </c>
      <c r="V200" s="121">
        <f t="shared" si="369"/>
        <v>0</v>
      </c>
      <c r="W200" s="121">
        <f t="shared" si="369"/>
        <v>0</v>
      </c>
      <c r="X200" s="121">
        <f t="shared" si="369"/>
        <v>0</v>
      </c>
      <c r="Y200" s="121">
        <f t="shared" si="369"/>
        <v>0</v>
      </c>
      <c r="Z200" s="121">
        <f t="shared" si="369"/>
        <v>0</v>
      </c>
      <c r="AA200" s="121">
        <f t="shared" si="369"/>
        <v>0</v>
      </c>
      <c r="AB200" s="121">
        <f t="shared" si="369"/>
        <v>0</v>
      </c>
      <c r="AC200" s="121">
        <f t="shared" si="369"/>
        <v>0</v>
      </c>
      <c r="AD200" s="121">
        <f t="shared" si="369"/>
        <v>0</v>
      </c>
      <c r="AE200" s="121">
        <f t="shared" si="369"/>
        <v>0</v>
      </c>
      <c r="AF200" s="121">
        <f t="shared" si="369"/>
        <v>0</v>
      </c>
      <c r="AG200" s="121">
        <f t="shared" si="369"/>
        <v>0</v>
      </c>
      <c r="AH200" s="121">
        <f t="shared" si="369"/>
        <v>0</v>
      </c>
      <c r="AI200" s="121">
        <f t="shared" si="369"/>
        <v>0</v>
      </c>
      <c r="AJ200" s="121">
        <f t="shared" si="369"/>
        <v>0</v>
      </c>
      <c r="AK200" s="121">
        <f t="shared" si="369"/>
        <v>0</v>
      </c>
      <c r="AL200" s="121">
        <f t="shared" si="369"/>
        <v>0</v>
      </c>
      <c r="AM200" s="121">
        <f t="shared" si="369"/>
        <v>0</v>
      </c>
      <c r="AN200" s="121">
        <f t="shared" si="369"/>
        <v>0</v>
      </c>
      <c r="AO200" s="121">
        <f t="shared" ref="AO200:AY200" si="370">IF(AND(AO$7&lt;&gt;0,AO$7&lt;&gt;"",AO$13&lt;&gt;0,AO$13&lt;&gt;""),(AO92/AO$13*AO$129)/AO$7,0)</f>
        <v>0</v>
      </c>
      <c r="AP200" s="121">
        <f t="shared" si="370"/>
        <v>0</v>
      </c>
      <c r="AQ200" s="121">
        <f t="shared" si="370"/>
        <v>0</v>
      </c>
      <c r="AR200" s="121">
        <f t="shared" si="370"/>
        <v>0</v>
      </c>
      <c r="AS200" s="121">
        <f t="shared" si="370"/>
        <v>0</v>
      </c>
      <c r="AT200" s="121">
        <f t="shared" si="370"/>
        <v>0</v>
      </c>
      <c r="AU200" s="121">
        <f t="shared" si="370"/>
        <v>0</v>
      </c>
      <c r="AV200" s="121">
        <f t="shared" si="370"/>
        <v>0</v>
      </c>
      <c r="AW200" s="121">
        <f t="shared" si="370"/>
        <v>0</v>
      </c>
      <c r="AX200" s="121">
        <f t="shared" si="370"/>
        <v>0</v>
      </c>
      <c r="AY200" s="121">
        <f t="shared" si="370"/>
        <v>0</v>
      </c>
      <c r="AZ200" s="121">
        <f t="shared" ref="AZ200:BK200" si="371">IF(AND(AZ$7&lt;&gt;0,AZ$7&lt;&gt;"",AZ$13&lt;&gt;0,AZ$13&lt;&gt;""),(AZ92/AZ$13*AZ$129)/AZ$7,0)</f>
        <v>0</v>
      </c>
      <c r="BA200" s="121">
        <f t="shared" si="371"/>
        <v>0</v>
      </c>
      <c r="BB200" s="121">
        <f t="shared" si="371"/>
        <v>0</v>
      </c>
      <c r="BC200" s="121">
        <f t="shared" si="371"/>
        <v>0</v>
      </c>
      <c r="BD200" s="121">
        <f t="shared" si="371"/>
        <v>0</v>
      </c>
      <c r="BE200" s="121">
        <f t="shared" si="371"/>
        <v>0</v>
      </c>
      <c r="BF200" s="121">
        <f t="shared" si="371"/>
        <v>0</v>
      </c>
      <c r="BG200" s="121">
        <f t="shared" si="371"/>
        <v>0</v>
      </c>
      <c r="BH200" s="121">
        <f t="shared" si="371"/>
        <v>0</v>
      </c>
      <c r="BI200" s="121">
        <f t="shared" si="371"/>
        <v>0</v>
      </c>
      <c r="BJ200" s="121">
        <f t="shared" si="371"/>
        <v>0</v>
      </c>
      <c r="BK200" s="121">
        <f t="shared" si="371"/>
        <v>0</v>
      </c>
      <c r="BL200" s="137">
        <f t="shared" ref="BL200" si="372">IF(AND(BL$7&lt;&gt;0,BL$7&lt;&gt;"",BL$13&lt;&gt;0,BL$13&lt;&gt;""),(BL92/BL$13*BL$129)/BL$7,0)</f>
        <v>0</v>
      </c>
      <c r="BN200" s="187">
        <f t="shared" si="346"/>
        <v>0</v>
      </c>
      <c r="BO200" s="30">
        <f t="shared" si="347"/>
        <v>0</v>
      </c>
    </row>
    <row r="201" spans="1:67" ht="18.75" hidden="1" outlineLevel="1" x14ac:dyDescent="0.4">
      <c r="A201" s="288">
        <v>0</v>
      </c>
      <c r="B201" s="125">
        <f>Atividades!$A$85</f>
        <v>0</v>
      </c>
      <c r="C201" s="97" t="str">
        <f>IF(Atividades!B88&lt;&gt;0, Atividades!B88, "")</f>
        <v/>
      </c>
      <c r="D201" s="147" t="str">
        <f t="shared" si="368"/>
        <v/>
      </c>
      <c r="E201" s="127">
        <f t="shared" ref="E201:AN201" si="373">IF(AND(E$7&lt;&gt;0,E$7&lt;&gt;"",E$13&lt;&gt;0,E$13&lt;&gt;""),(E93/E$13*E$129)/E$7,0)</f>
        <v>0</v>
      </c>
      <c r="F201" s="127">
        <f t="shared" si="373"/>
        <v>0</v>
      </c>
      <c r="G201" s="127">
        <f t="shared" si="373"/>
        <v>0</v>
      </c>
      <c r="H201" s="127">
        <f t="shared" si="373"/>
        <v>0</v>
      </c>
      <c r="I201" s="127">
        <f t="shared" si="373"/>
        <v>0</v>
      </c>
      <c r="J201" s="127">
        <f t="shared" si="373"/>
        <v>0</v>
      </c>
      <c r="K201" s="127">
        <f t="shared" si="373"/>
        <v>0</v>
      </c>
      <c r="L201" s="127">
        <f t="shared" si="373"/>
        <v>0</v>
      </c>
      <c r="M201" s="127">
        <f t="shared" si="373"/>
        <v>0</v>
      </c>
      <c r="N201" s="127">
        <f t="shared" si="373"/>
        <v>0</v>
      </c>
      <c r="O201" s="127">
        <f t="shared" si="373"/>
        <v>0</v>
      </c>
      <c r="P201" s="127">
        <f t="shared" si="373"/>
        <v>0</v>
      </c>
      <c r="Q201" s="127">
        <f t="shared" si="373"/>
        <v>0</v>
      </c>
      <c r="R201" s="127">
        <f t="shared" si="373"/>
        <v>0</v>
      </c>
      <c r="S201" s="127">
        <f t="shared" si="373"/>
        <v>0</v>
      </c>
      <c r="T201" s="127">
        <f t="shared" si="373"/>
        <v>0</v>
      </c>
      <c r="U201" s="127">
        <f t="shared" si="373"/>
        <v>0</v>
      </c>
      <c r="V201" s="127">
        <f t="shared" si="373"/>
        <v>0</v>
      </c>
      <c r="W201" s="127">
        <f t="shared" si="373"/>
        <v>0</v>
      </c>
      <c r="X201" s="127">
        <f t="shared" si="373"/>
        <v>0</v>
      </c>
      <c r="Y201" s="127">
        <f t="shared" si="373"/>
        <v>0</v>
      </c>
      <c r="Z201" s="127">
        <f t="shared" si="373"/>
        <v>0</v>
      </c>
      <c r="AA201" s="127">
        <f t="shared" si="373"/>
        <v>0</v>
      </c>
      <c r="AB201" s="127">
        <f t="shared" si="373"/>
        <v>0</v>
      </c>
      <c r="AC201" s="127">
        <f t="shared" si="373"/>
        <v>0</v>
      </c>
      <c r="AD201" s="127">
        <f t="shared" si="373"/>
        <v>0</v>
      </c>
      <c r="AE201" s="127">
        <f t="shared" si="373"/>
        <v>0</v>
      </c>
      <c r="AF201" s="127">
        <f t="shared" si="373"/>
        <v>0</v>
      </c>
      <c r="AG201" s="127">
        <f t="shared" si="373"/>
        <v>0</v>
      </c>
      <c r="AH201" s="127">
        <f t="shared" si="373"/>
        <v>0</v>
      </c>
      <c r="AI201" s="127">
        <f t="shared" si="373"/>
        <v>0</v>
      </c>
      <c r="AJ201" s="127">
        <f t="shared" si="373"/>
        <v>0</v>
      </c>
      <c r="AK201" s="127">
        <f t="shared" si="373"/>
        <v>0</v>
      </c>
      <c r="AL201" s="127">
        <f t="shared" si="373"/>
        <v>0</v>
      </c>
      <c r="AM201" s="127">
        <f t="shared" si="373"/>
        <v>0</v>
      </c>
      <c r="AN201" s="127">
        <f t="shared" si="373"/>
        <v>0</v>
      </c>
      <c r="AO201" s="127">
        <f t="shared" ref="AO201:AY201" si="374">IF(AND(AO$7&lt;&gt;0,AO$7&lt;&gt;"",AO$13&lt;&gt;0,AO$13&lt;&gt;""),(AO93/AO$13*AO$129)/AO$7,0)</f>
        <v>0</v>
      </c>
      <c r="AP201" s="127">
        <f t="shared" si="374"/>
        <v>0</v>
      </c>
      <c r="AQ201" s="127">
        <f t="shared" si="374"/>
        <v>0</v>
      </c>
      <c r="AR201" s="127">
        <f t="shared" si="374"/>
        <v>0</v>
      </c>
      <c r="AS201" s="127">
        <f t="shared" si="374"/>
        <v>0</v>
      </c>
      <c r="AT201" s="127">
        <f t="shared" si="374"/>
        <v>0</v>
      </c>
      <c r="AU201" s="127">
        <f t="shared" si="374"/>
        <v>0</v>
      </c>
      <c r="AV201" s="127">
        <f t="shared" si="374"/>
        <v>0</v>
      </c>
      <c r="AW201" s="127">
        <f t="shared" si="374"/>
        <v>0</v>
      </c>
      <c r="AX201" s="127">
        <f t="shared" si="374"/>
        <v>0</v>
      </c>
      <c r="AY201" s="127">
        <f t="shared" si="374"/>
        <v>0</v>
      </c>
      <c r="AZ201" s="127">
        <f t="shared" ref="AZ201:BK201" si="375">IF(AND(AZ$7&lt;&gt;0,AZ$7&lt;&gt;"",AZ$13&lt;&gt;0,AZ$13&lt;&gt;""),(AZ93/AZ$13*AZ$129)/AZ$7,0)</f>
        <v>0</v>
      </c>
      <c r="BA201" s="127">
        <f t="shared" si="375"/>
        <v>0</v>
      </c>
      <c r="BB201" s="127">
        <f t="shared" si="375"/>
        <v>0</v>
      </c>
      <c r="BC201" s="127">
        <f t="shared" si="375"/>
        <v>0</v>
      </c>
      <c r="BD201" s="127">
        <f t="shared" si="375"/>
        <v>0</v>
      </c>
      <c r="BE201" s="127">
        <f t="shared" si="375"/>
        <v>0</v>
      </c>
      <c r="BF201" s="127">
        <f t="shared" si="375"/>
        <v>0</v>
      </c>
      <c r="BG201" s="127">
        <f t="shared" si="375"/>
        <v>0</v>
      </c>
      <c r="BH201" s="127">
        <f t="shared" si="375"/>
        <v>0</v>
      </c>
      <c r="BI201" s="127">
        <f t="shared" si="375"/>
        <v>0</v>
      </c>
      <c r="BJ201" s="127">
        <f t="shared" si="375"/>
        <v>0</v>
      </c>
      <c r="BK201" s="127">
        <f t="shared" si="375"/>
        <v>0</v>
      </c>
      <c r="BL201" s="136">
        <f t="shared" ref="BL201" si="376">IF(AND(BL$7&lt;&gt;0,BL$7&lt;&gt;"",BL$13&lt;&gt;0,BL$13&lt;&gt;""),(BL93/BL$13*BL$129)/BL$7,0)</f>
        <v>0</v>
      </c>
      <c r="BN201" s="187">
        <f t="shared" si="346"/>
        <v>0</v>
      </c>
      <c r="BO201" s="30">
        <f t="shared" si="347"/>
        <v>0</v>
      </c>
    </row>
    <row r="202" spans="1:67" ht="18.75" hidden="1" outlineLevel="1" x14ac:dyDescent="0.4">
      <c r="A202" s="288">
        <v>0</v>
      </c>
      <c r="B202" s="125">
        <f>Atividades!$A$85</f>
        <v>0</v>
      </c>
      <c r="C202" s="97" t="str">
        <f>IF(Atividades!B89&lt;&gt;0, Atividades!B89, "")</f>
        <v/>
      </c>
      <c r="D202" s="147" t="str">
        <f t="shared" si="368"/>
        <v/>
      </c>
      <c r="E202" s="127">
        <f t="shared" ref="E202:AN202" si="377">IF(AND(E$7&lt;&gt;0,E$7&lt;&gt;"",E$13&lt;&gt;0,E$13&lt;&gt;""),(E94/E$13*E$129)/E$7,0)</f>
        <v>0</v>
      </c>
      <c r="F202" s="127">
        <f t="shared" si="377"/>
        <v>0</v>
      </c>
      <c r="G202" s="127">
        <f t="shared" si="377"/>
        <v>0</v>
      </c>
      <c r="H202" s="127">
        <f t="shared" si="377"/>
        <v>0</v>
      </c>
      <c r="I202" s="127">
        <f t="shared" si="377"/>
        <v>0</v>
      </c>
      <c r="J202" s="127">
        <f t="shared" si="377"/>
        <v>0</v>
      </c>
      <c r="K202" s="127">
        <f t="shared" si="377"/>
        <v>0</v>
      </c>
      <c r="L202" s="127">
        <f t="shared" si="377"/>
        <v>0</v>
      </c>
      <c r="M202" s="127">
        <f t="shared" si="377"/>
        <v>0</v>
      </c>
      <c r="N202" s="127">
        <f t="shared" si="377"/>
        <v>0</v>
      </c>
      <c r="O202" s="127">
        <f t="shared" si="377"/>
        <v>0</v>
      </c>
      <c r="P202" s="127">
        <f t="shared" si="377"/>
        <v>0</v>
      </c>
      <c r="Q202" s="127">
        <f t="shared" si="377"/>
        <v>0</v>
      </c>
      <c r="R202" s="127">
        <f t="shared" si="377"/>
        <v>0</v>
      </c>
      <c r="S202" s="127">
        <f t="shared" si="377"/>
        <v>0</v>
      </c>
      <c r="T202" s="127">
        <f t="shared" si="377"/>
        <v>0</v>
      </c>
      <c r="U202" s="127">
        <f t="shared" si="377"/>
        <v>0</v>
      </c>
      <c r="V202" s="127">
        <f t="shared" si="377"/>
        <v>0</v>
      </c>
      <c r="W202" s="127">
        <f t="shared" si="377"/>
        <v>0</v>
      </c>
      <c r="X202" s="127">
        <f t="shared" si="377"/>
        <v>0</v>
      </c>
      <c r="Y202" s="127">
        <f t="shared" si="377"/>
        <v>0</v>
      </c>
      <c r="Z202" s="127">
        <f t="shared" si="377"/>
        <v>0</v>
      </c>
      <c r="AA202" s="127">
        <f t="shared" si="377"/>
        <v>0</v>
      </c>
      <c r="AB202" s="127">
        <f t="shared" si="377"/>
        <v>0</v>
      </c>
      <c r="AC202" s="127">
        <f t="shared" si="377"/>
        <v>0</v>
      </c>
      <c r="AD202" s="127">
        <f t="shared" si="377"/>
        <v>0</v>
      </c>
      <c r="AE202" s="127">
        <f t="shared" si="377"/>
        <v>0</v>
      </c>
      <c r="AF202" s="127">
        <f t="shared" si="377"/>
        <v>0</v>
      </c>
      <c r="AG202" s="127">
        <f t="shared" si="377"/>
        <v>0</v>
      </c>
      <c r="AH202" s="127">
        <f t="shared" si="377"/>
        <v>0</v>
      </c>
      <c r="AI202" s="127">
        <f t="shared" si="377"/>
        <v>0</v>
      </c>
      <c r="AJ202" s="127">
        <f t="shared" si="377"/>
        <v>0</v>
      </c>
      <c r="AK202" s="127">
        <f t="shared" si="377"/>
        <v>0</v>
      </c>
      <c r="AL202" s="127">
        <f t="shared" si="377"/>
        <v>0</v>
      </c>
      <c r="AM202" s="127">
        <f t="shared" si="377"/>
        <v>0</v>
      </c>
      <c r="AN202" s="127">
        <f t="shared" si="377"/>
        <v>0</v>
      </c>
      <c r="AO202" s="127">
        <f t="shared" ref="AO202:AY202" si="378">IF(AND(AO$7&lt;&gt;0,AO$7&lt;&gt;"",AO$13&lt;&gt;0,AO$13&lt;&gt;""),(AO94/AO$13*AO$129)/AO$7,0)</f>
        <v>0</v>
      </c>
      <c r="AP202" s="127">
        <f t="shared" si="378"/>
        <v>0</v>
      </c>
      <c r="AQ202" s="127">
        <f t="shared" si="378"/>
        <v>0</v>
      </c>
      <c r="AR202" s="127">
        <f t="shared" si="378"/>
        <v>0</v>
      </c>
      <c r="AS202" s="127">
        <f t="shared" si="378"/>
        <v>0</v>
      </c>
      <c r="AT202" s="127">
        <f t="shared" si="378"/>
        <v>0</v>
      </c>
      <c r="AU202" s="127">
        <f t="shared" si="378"/>
        <v>0</v>
      </c>
      <c r="AV202" s="127">
        <f t="shared" si="378"/>
        <v>0</v>
      </c>
      <c r="AW202" s="127">
        <f t="shared" si="378"/>
        <v>0</v>
      </c>
      <c r="AX202" s="127">
        <f t="shared" si="378"/>
        <v>0</v>
      </c>
      <c r="AY202" s="127">
        <f t="shared" si="378"/>
        <v>0</v>
      </c>
      <c r="AZ202" s="127">
        <f t="shared" ref="AZ202:BK202" si="379">IF(AND(AZ$7&lt;&gt;0,AZ$7&lt;&gt;"",AZ$13&lt;&gt;0,AZ$13&lt;&gt;""),(AZ94/AZ$13*AZ$129)/AZ$7,0)</f>
        <v>0</v>
      </c>
      <c r="BA202" s="127">
        <f t="shared" si="379"/>
        <v>0</v>
      </c>
      <c r="BB202" s="127">
        <f t="shared" si="379"/>
        <v>0</v>
      </c>
      <c r="BC202" s="127">
        <f t="shared" si="379"/>
        <v>0</v>
      </c>
      <c r="BD202" s="127">
        <f t="shared" si="379"/>
        <v>0</v>
      </c>
      <c r="BE202" s="127">
        <f t="shared" si="379"/>
        <v>0</v>
      </c>
      <c r="BF202" s="127">
        <f t="shared" si="379"/>
        <v>0</v>
      </c>
      <c r="BG202" s="127">
        <f t="shared" si="379"/>
        <v>0</v>
      </c>
      <c r="BH202" s="127">
        <f t="shared" si="379"/>
        <v>0</v>
      </c>
      <c r="BI202" s="127">
        <f t="shared" si="379"/>
        <v>0</v>
      </c>
      <c r="BJ202" s="127">
        <f t="shared" si="379"/>
        <v>0</v>
      </c>
      <c r="BK202" s="127">
        <f t="shared" si="379"/>
        <v>0</v>
      </c>
      <c r="BL202" s="136">
        <f t="shared" ref="BL202" si="380">IF(AND(BL$7&lt;&gt;0,BL$7&lt;&gt;"",BL$13&lt;&gt;0,BL$13&lt;&gt;""),(BL94/BL$13*BL$129)/BL$7,0)</f>
        <v>0</v>
      </c>
      <c r="BN202" s="187">
        <f t="shared" si="346"/>
        <v>0</v>
      </c>
      <c r="BO202" s="30">
        <f t="shared" si="347"/>
        <v>0</v>
      </c>
    </row>
    <row r="203" spans="1:67" ht="18.75" hidden="1" outlineLevel="1" x14ac:dyDescent="0.4">
      <c r="A203" s="288">
        <v>0</v>
      </c>
      <c r="B203" s="125">
        <f>Atividades!$A$85</f>
        <v>0</v>
      </c>
      <c r="C203" s="124" t="str">
        <f>IF(Atividades!B90&lt;&gt;0, Atividades!B90, "")</f>
        <v/>
      </c>
      <c r="D203" s="147" t="str">
        <f t="shared" si="368"/>
        <v/>
      </c>
      <c r="E203" s="127">
        <f t="shared" ref="E203:AN203" si="381">IF(AND(E$7&lt;&gt;0,E$7&lt;&gt;"",E$13&lt;&gt;0,E$13&lt;&gt;""),(E95/E$13*E$129)/E$7,0)</f>
        <v>0</v>
      </c>
      <c r="F203" s="127">
        <f t="shared" si="381"/>
        <v>0</v>
      </c>
      <c r="G203" s="127">
        <f t="shared" si="381"/>
        <v>0</v>
      </c>
      <c r="H203" s="127">
        <f t="shared" si="381"/>
        <v>0</v>
      </c>
      <c r="I203" s="127">
        <f t="shared" si="381"/>
        <v>0</v>
      </c>
      <c r="J203" s="127">
        <f t="shared" si="381"/>
        <v>0</v>
      </c>
      <c r="K203" s="127">
        <f t="shared" si="381"/>
        <v>0</v>
      </c>
      <c r="L203" s="127">
        <f t="shared" si="381"/>
        <v>0</v>
      </c>
      <c r="M203" s="127">
        <f t="shared" si="381"/>
        <v>0</v>
      </c>
      <c r="N203" s="127">
        <f t="shared" si="381"/>
        <v>0</v>
      </c>
      <c r="O203" s="127">
        <f t="shared" si="381"/>
        <v>0</v>
      </c>
      <c r="P203" s="127">
        <f t="shared" si="381"/>
        <v>0</v>
      </c>
      <c r="Q203" s="127">
        <f t="shared" si="381"/>
        <v>0</v>
      </c>
      <c r="R203" s="127">
        <f t="shared" si="381"/>
        <v>0</v>
      </c>
      <c r="S203" s="127">
        <f t="shared" si="381"/>
        <v>0</v>
      </c>
      <c r="T203" s="127">
        <f t="shared" si="381"/>
        <v>0</v>
      </c>
      <c r="U203" s="127">
        <f t="shared" si="381"/>
        <v>0</v>
      </c>
      <c r="V203" s="127">
        <f t="shared" si="381"/>
        <v>0</v>
      </c>
      <c r="W203" s="127">
        <f t="shared" si="381"/>
        <v>0</v>
      </c>
      <c r="X203" s="127">
        <f t="shared" si="381"/>
        <v>0</v>
      </c>
      <c r="Y203" s="127">
        <f t="shared" si="381"/>
        <v>0</v>
      </c>
      <c r="Z203" s="127">
        <f t="shared" si="381"/>
        <v>0</v>
      </c>
      <c r="AA203" s="127">
        <f t="shared" si="381"/>
        <v>0</v>
      </c>
      <c r="AB203" s="127">
        <f t="shared" si="381"/>
        <v>0</v>
      </c>
      <c r="AC203" s="127">
        <f t="shared" si="381"/>
        <v>0</v>
      </c>
      <c r="AD203" s="127">
        <f t="shared" si="381"/>
        <v>0</v>
      </c>
      <c r="AE203" s="127">
        <f t="shared" si="381"/>
        <v>0</v>
      </c>
      <c r="AF203" s="127">
        <f t="shared" si="381"/>
        <v>0</v>
      </c>
      <c r="AG203" s="127">
        <f t="shared" si="381"/>
        <v>0</v>
      </c>
      <c r="AH203" s="127">
        <f t="shared" si="381"/>
        <v>0</v>
      </c>
      <c r="AI203" s="127">
        <f t="shared" si="381"/>
        <v>0</v>
      </c>
      <c r="AJ203" s="127">
        <f t="shared" si="381"/>
        <v>0</v>
      </c>
      <c r="AK203" s="127">
        <f t="shared" si="381"/>
        <v>0</v>
      </c>
      <c r="AL203" s="127">
        <f t="shared" si="381"/>
        <v>0</v>
      </c>
      <c r="AM203" s="127">
        <f t="shared" si="381"/>
        <v>0</v>
      </c>
      <c r="AN203" s="127">
        <f t="shared" si="381"/>
        <v>0</v>
      </c>
      <c r="AO203" s="127">
        <f t="shared" ref="AO203:AY203" si="382">IF(AND(AO$7&lt;&gt;0,AO$7&lt;&gt;"",AO$13&lt;&gt;0,AO$13&lt;&gt;""),(AO95/AO$13*AO$129)/AO$7,0)</f>
        <v>0</v>
      </c>
      <c r="AP203" s="127">
        <f t="shared" si="382"/>
        <v>0</v>
      </c>
      <c r="AQ203" s="127">
        <f t="shared" si="382"/>
        <v>0</v>
      </c>
      <c r="AR203" s="127">
        <f t="shared" si="382"/>
        <v>0</v>
      </c>
      <c r="AS203" s="127">
        <f t="shared" si="382"/>
        <v>0</v>
      </c>
      <c r="AT203" s="127">
        <f t="shared" si="382"/>
        <v>0</v>
      </c>
      <c r="AU203" s="127">
        <f t="shared" si="382"/>
        <v>0</v>
      </c>
      <c r="AV203" s="127">
        <f t="shared" si="382"/>
        <v>0</v>
      </c>
      <c r="AW203" s="127">
        <f t="shared" si="382"/>
        <v>0</v>
      </c>
      <c r="AX203" s="127">
        <f t="shared" si="382"/>
        <v>0</v>
      </c>
      <c r="AY203" s="127">
        <f t="shared" si="382"/>
        <v>0</v>
      </c>
      <c r="AZ203" s="127">
        <f t="shared" ref="AZ203:BK203" si="383">IF(AND(AZ$7&lt;&gt;0,AZ$7&lt;&gt;"",AZ$13&lt;&gt;0,AZ$13&lt;&gt;""),(AZ95/AZ$13*AZ$129)/AZ$7,0)</f>
        <v>0</v>
      </c>
      <c r="BA203" s="127">
        <f t="shared" si="383"/>
        <v>0</v>
      </c>
      <c r="BB203" s="127">
        <f t="shared" si="383"/>
        <v>0</v>
      </c>
      <c r="BC203" s="127">
        <f t="shared" si="383"/>
        <v>0</v>
      </c>
      <c r="BD203" s="127">
        <f t="shared" si="383"/>
        <v>0</v>
      </c>
      <c r="BE203" s="127">
        <f t="shared" si="383"/>
        <v>0</v>
      </c>
      <c r="BF203" s="127">
        <f t="shared" si="383"/>
        <v>0</v>
      </c>
      <c r="BG203" s="127">
        <f t="shared" si="383"/>
        <v>0</v>
      </c>
      <c r="BH203" s="127">
        <f t="shared" si="383"/>
        <v>0</v>
      </c>
      <c r="BI203" s="127">
        <f t="shared" si="383"/>
        <v>0</v>
      </c>
      <c r="BJ203" s="127">
        <f t="shared" si="383"/>
        <v>0</v>
      </c>
      <c r="BK203" s="127">
        <f t="shared" si="383"/>
        <v>0</v>
      </c>
      <c r="BL203" s="136">
        <f t="shared" ref="BL203" si="384">IF(AND(BL$7&lt;&gt;0,BL$7&lt;&gt;"",BL$13&lt;&gt;0,BL$13&lt;&gt;""),(BL95/BL$13*BL$129)/BL$7,0)</f>
        <v>0</v>
      </c>
      <c r="BN203" s="187">
        <f t="shared" si="346"/>
        <v>0</v>
      </c>
      <c r="BO203" s="30">
        <f t="shared" si="347"/>
        <v>0</v>
      </c>
    </row>
    <row r="204" spans="1:67" ht="18.75" hidden="1" outlineLevel="1" x14ac:dyDescent="0.4">
      <c r="A204" s="288">
        <v>0</v>
      </c>
      <c r="B204" s="125">
        <f>Atividades!$A$85</f>
        <v>0</v>
      </c>
      <c r="C204" s="124" t="str">
        <f>IF(Atividades!B91&lt;&gt;0, Atividades!B91, "")</f>
        <v/>
      </c>
      <c r="D204" s="147" t="str">
        <f t="shared" si="368"/>
        <v/>
      </c>
      <c r="E204" s="127">
        <f t="shared" ref="E204:AN204" si="385">IF(AND(E$7&lt;&gt;0,E$7&lt;&gt;"",E$13&lt;&gt;0,E$13&lt;&gt;""),(E96/E$13*E$129)/E$7,0)</f>
        <v>0</v>
      </c>
      <c r="F204" s="127">
        <f t="shared" si="385"/>
        <v>0</v>
      </c>
      <c r="G204" s="127">
        <f t="shared" si="385"/>
        <v>0</v>
      </c>
      <c r="H204" s="127">
        <f t="shared" si="385"/>
        <v>0</v>
      </c>
      <c r="I204" s="127">
        <f t="shared" si="385"/>
        <v>0</v>
      </c>
      <c r="J204" s="127">
        <f t="shared" si="385"/>
        <v>0</v>
      </c>
      <c r="K204" s="127">
        <f t="shared" si="385"/>
        <v>0</v>
      </c>
      <c r="L204" s="127">
        <f t="shared" si="385"/>
        <v>0</v>
      </c>
      <c r="M204" s="127">
        <f t="shared" si="385"/>
        <v>0</v>
      </c>
      <c r="N204" s="127">
        <f t="shared" si="385"/>
        <v>0</v>
      </c>
      <c r="O204" s="127">
        <f t="shared" si="385"/>
        <v>0</v>
      </c>
      <c r="P204" s="127">
        <f t="shared" si="385"/>
        <v>0</v>
      </c>
      <c r="Q204" s="127">
        <f t="shared" si="385"/>
        <v>0</v>
      </c>
      <c r="R204" s="127">
        <f t="shared" si="385"/>
        <v>0</v>
      </c>
      <c r="S204" s="127">
        <f t="shared" si="385"/>
        <v>0</v>
      </c>
      <c r="T204" s="127">
        <f t="shared" si="385"/>
        <v>0</v>
      </c>
      <c r="U204" s="127">
        <f t="shared" si="385"/>
        <v>0</v>
      </c>
      <c r="V204" s="127">
        <f t="shared" si="385"/>
        <v>0</v>
      </c>
      <c r="W204" s="127">
        <f t="shared" si="385"/>
        <v>0</v>
      </c>
      <c r="X204" s="127">
        <f t="shared" si="385"/>
        <v>0</v>
      </c>
      <c r="Y204" s="127">
        <f t="shared" si="385"/>
        <v>0</v>
      </c>
      <c r="Z204" s="127">
        <f t="shared" si="385"/>
        <v>0</v>
      </c>
      <c r="AA204" s="127">
        <f t="shared" si="385"/>
        <v>0</v>
      </c>
      <c r="AB204" s="127">
        <f t="shared" si="385"/>
        <v>0</v>
      </c>
      <c r="AC204" s="127">
        <f t="shared" si="385"/>
        <v>0</v>
      </c>
      <c r="AD204" s="127">
        <f t="shared" si="385"/>
        <v>0</v>
      </c>
      <c r="AE204" s="127">
        <f t="shared" si="385"/>
        <v>0</v>
      </c>
      <c r="AF204" s="127">
        <f t="shared" si="385"/>
        <v>0</v>
      </c>
      <c r="AG204" s="127">
        <f t="shared" si="385"/>
        <v>0</v>
      </c>
      <c r="AH204" s="127">
        <f t="shared" si="385"/>
        <v>0</v>
      </c>
      <c r="AI204" s="127">
        <f t="shared" si="385"/>
        <v>0</v>
      </c>
      <c r="AJ204" s="127">
        <f t="shared" si="385"/>
        <v>0</v>
      </c>
      <c r="AK204" s="127">
        <f t="shared" si="385"/>
        <v>0</v>
      </c>
      <c r="AL204" s="127">
        <f t="shared" si="385"/>
        <v>0</v>
      </c>
      <c r="AM204" s="127">
        <f t="shared" si="385"/>
        <v>0</v>
      </c>
      <c r="AN204" s="127">
        <f t="shared" si="385"/>
        <v>0</v>
      </c>
      <c r="AO204" s="127">
        <f t="shared" ref="AO204:AY204" si="386">IF(AND(AO$7&lt;&gt;0,AO$7&lt;&gt;"",AO$13&lt;&gt;0,AO$13&lt;&gt;""),(AO96/AO$13*AO$129)/AO$7,0)</f>
        <v>0</v>
      </c>
      <c r="AP204" s="127">
        <f t="shared" si="386"/>
        <v>0</v>
      </c>
      <c r="AQ204" s="127">
        <f t="shared" si="386"/>
        <v>0</v>
      </c>
      <c r="AR204" s="127">
        <f t="shared" si="386"/>
        <v>0</v>
      </c>
      <c r="AS204" s="127">
        <f t="shared" si="386"/>
        <v>0</v>
      </c>
      <c r="AT204" s="127">
        <f t="shared" si="386"/>
        <v>0</v>
      </c>
      <c r="AU204" s="127">
        <f t="shared" si="386"/>
        <v>0</v>
      </c>
      <c r="AV204" s="127">
        <f t="shared" si="386"/>
        <v>0</v>
      </c>
      <c r="AW204" s="127">
        <f t="shared" si="386"/>
        <v>0</v>
      </c>
      <c r="AX204" s="127">
        <f t="shared" si="386"/>
        <v>0</v>
      </c>
      <c r="AY204" s="127">
        <f t="shared" si="386"/>
        <v>0</v>
      </c>
      <c r="AZ204" s="127">
        <f t="shared" ref="AZ204:BK204" si="387">IF(AND(AZ$7&lt;&gt;0,AZ$7&lt;&gt;"",AZ$13&lt;&gt;0,AZ$13&lt;&gt;""),(AZ96/AZ$13*AZ$129)/AZ$7,0)</f>
        <v>0</v>
      </c>
      <c r="BA204" s="127">
        <f t="shared" si="387"/>
        <v>0</v>
      </c>
      <c r="BB204" s="127">
        <f t="shared" si="387"/>
        <v>0</v>
      </c>
      <c r="BC204" s="127">
        <f t="shared" si="387"/>
        <v>0</v>
      </c>
      <c r="BD204" s="127">
        <f t="shared" si="387"/>
        <v>0</v>
      </c>
      <c r="BE204" s="127">
        <f t="shared" si="387"/>
        <v>0</v>
      </c>
      <c r="BF204" s="127">
        <f t="shared" si="387"/>
        <v>0</v>
      </c>
      <c r="BG204" s="127">
        <f t="shared" si="387"/>
        <v>0</v>
      </c>
      <c r="BH204" s="127">
        <f t="shared" si="387"/>
        <v>0</v>
      </c>
      <c r="BI204" s="127">
        <f t="shared" si="387"/>
        <v>0</v>
      </c>
      <c r="BJ204" s="127">
        <f t="shared" si="387"/>
        <v>0</v>
      </c>
      <c r="BK204" s="127">
        <f t="shared" si="387"/>
        <v>0</v>
      </c>
      <c r="BL204" s="136">
        <f t="shared" ref="BL204" si="388">IF(AND(BL$7&lt;&gt;0,BL$7&lt;&gt;"",BL$13&lt;&gt;0,BL$13&lt;&gt;""),(BL96/BL$13*BL$129)/BL$7,0)</f>
        <v>0</v>
      </c>
      <c r="BN204" s="187">
        <f t="shared" si="346"/>
        <v>0</v>
      </c>
      <c r="BO204" s="30">
        <f t="shared" si="347"/>
        <v>0</v>
      </c>
    </row>
    <row r="205" spans="1:67" ht="18.75" hidden="1" outlineLevel="1" x14ac:dyDescent="0.4">
      <c r="A205" s="288">
        <v>0</v>
      </c>
      <c r="B205" s="125">
        <f>Atividades!$A$85</f>
        <v>0</v>
      </c>
      <c r="C205" s="124" t="str">
        <f>IF(Atividades!B92&lt;&gt;0, Atividades!B92, "")</f>
        <v/>
      </c>
      <c r="D205" s="147" t="str">
        <f t="shared" si="368"/>
        <v/>
      </c>
      <c r="E205" s="127">
        <f t="shared" ref="E205:AN205" si="389">IF(AND(E$7&lt;&gt;0,E$7&lt;&gt;"",E$13&lt;&gt;0,E$13&lt;&gt;""),(E97/E$13*E$129)/E$7,0)</f>
        <v>0</v>
      </c>
      <c r="F205" s="127">
        <f t="shared" si="389"/>
        <v>0</v>
      </c>
      <c r="G205" s="127">
        <f t="shared" si="389"/>
        <v>0</v>
      </c>
      <c r="H205" s="127">
        <f t="shared" si="389"/>
        <v>0</v>
      </c>
      <c r="I205" s="127">
        <f t="shared" si="389"/>
        <v>0</v>
      </c>
      <c r="J205" s="127">
        <f t="shared" si="389"/>
        <v>0</v>
      </c>
      <c r="K205" s="127">
        <f t="shared" si="389"/>
        <v>0</v>
      </c>
      <c r="L205" s="127">
        <f t="shared" si="389"/>
        <v>0</v>
      </c>
      <c r="M205" s="127">
        <f t="shared" si="389"/>
        <v>0</v>
      </c>
      <c r="N205" s="127">
        <f t="shared" si="389"/>
        <v>0</v>
      </c>
      <c r="O205" s="127">
        <f t="shared" si="389"/>
        <v>0</v>
      </c>
      <c r="P205" s="127">
        <f t="shared" si="389"/>
        <v>0</v>
      </c>
      <c r="Q205" s="127">
        <f t="shared" si="389"/>
        <v>0</v>
      </c>
      <c r="R205" s="127">
        <f t="shared" si="389"/>
        <v>0</v>
      </c>
      <c r="S205" s="127">
        <f t="shared" si="389"/>
        <v>0</v>
      </c>
      <c r="T205" s="127">
        <f t="shared" si="389"/>
        <v>0</v>
      </c>
      <c r="U205" s="127">
        <f t="shared" si="389"/>
        <v>0</v>
      </c>
      <c r="V205" s="127">
        <f t="shared" si="389"/>
        <v>0</v>
      </c>
      <c r="W205" s="127">
        <f t="shared" si="389"/>
        <v>0</v>
      </c>
      <c r="X205" s="127">
        <f t="shared" si="389"/>
        <v>0</v>
      </c>
      <c r="Y205" s="127">
        <f t="shared" si="389"/>
        <v>0</v>
      </c>
      <c r="Z205" s="127">
        <f t="shared" si="389"/>
        <v>0</v>
      </c>
      <c r="AA205" s="127">
        <f t="shared" si="389"/>
        <v>0</v>
      </c>
      <c r="AB205" s="127">
        <f t="shared" si="389"/>
        <v>0</v>
      </c>
      <c r="AC205" s="127">
        <f t="shared" si="389"/>
        <v>0</v>
      </c>
      <c r="AD205" s="127">
        <f t="shared" si="389"/>
        <v>0</v>
      </c>
      <c r="AE205" s="127">
        <f t="shared" si="389"/>
        <v>0</v>
      </c>
      <c r="AF205" s="127">
        <f t="shared" si="389"/>
        <v>0</v>
      </c>
      <c r="AG205" s="127">
        <f t="shared" si="389"/>
        <v>0</v>
      </c>
      <c r="AH205" s="127">
        <f t="shared" si="389"/>
        <v>0</v>
      </c>
      <c r="AI205" s="127">
        <f t="shared" si="389"/>
        <v>0</v>
      </c>
      <c r="AJ205" s="127">
        <f t="shared" si="389"/>
        <v>0</v>
      </c>
      <c r="AK205" s="127">
        <f t="shared" si="389"/>
        <v>0</v>
      </c>
      <c r="AL205" s="127">
        <f t="shared" si="389"/>
        <v>0</v>
      </c>
      <c r="AM205" s="127">
        <f t="shared" si="389"/>
        <v>0</v>
      </c>
      <c r="AN205" s="127">
        <f t="shared" si="389"/>
        <v>0</v>
      </c>
      <c r="AO205" s="127">
        <f t="shared" ref="AO205:AY205" si="390">IF(AND(AO$7&lt;&gt;0,AO$7&lt;&gt;"",AO$13&lt;&gt;0,AO$13&lt;&gt;""),(AO97/AO$13*AO$129)/AO$7,0)</f>
        <v>0</v>
      </c>
      <c r="AP205" s="127">
        <f t="shared" si="390"/>
        <v>0</v>
      </c>
      <c r="AQ205" s="127">
        <f t="shared" si="390"/>
        <v>0</v>
      </c>
      <c r="AR205" s="127">
        <f t="shared" si="390"/>
        <v>0</v>
      </c>
      <c r="AS205" s="127">
        <f t="shared" si="390"/>
        <v>0</v>
      </c>
      <c r="AT205" s="127">
        <f t="shared" si="390"/>
        <v>0</v>
      </c>
      <c r="AU205" s="127">
        <f t="shared" si="390"/>
        <v>0</v>
      </c>
      <c r="AV205" s="127">
        <f t="shared" si="390"/>
        <v>0</v>
      </c>
      <c r="AW205" s="127">
        <f t="shared" si="390"/>
        <v>0</v>
      </c>
      <c r="AX205" s="127">
        <f t="shared" si="390"/>
        <v>0</v>
      </c>
      <c r="AY205" s="127">
        <f t="shared" si="390"/>
        <v>0</v>
      </c>
      <c r="AZ205" s="127">
        <f t="shared" ref="AZ205:BK205" si="391">IF(AND(AZ$7&lt;&gt;0,AZ$7&lt;&gt;"",AZ$13&lt;&gt;0,AZ$13&lt;&gt;""),(AZ97/AZ$13*AZ$129)/AZ$7,0)</f>
        <v>0</v>
      </c>
      <c r="BA205" s="127">
        <f t="shared" si="391"/>
        <v>0</v>
      </c>
      <c r="BB205" s="127">
        <f t="shared" si="391"/>
        <v>0</v>
      </c>
      <c r="BC205" s="127">
        <f t="shared" si="391"/>
        <v>0</v>
      </c>
      <c r="BD205" s="127">
        <f t="shared" si="391"/>
        <v>0</v>
      </c>
      <c r="BE205" s="127">
        <f t="shared" si="391"/>
        <v>0</v>
      </c>
      <c r="BF205" s="127">
        <f t="shared" si="391"/>
        <v>0</v>
      </c>
      <c r="BG205" s="127">
        <f t="shared" si="391"/>
        <v>0</v>
      </c>
      <c r="BH205" s="127">
        <f t="shared" si="391"/>
        <v>0</v>
      </c>
      <c r="BI205" s="127">
        <f t="shared" si="391"/>
        <v>0</v>
      </c>
      <c r="BJ205" s="127">
        <f t="shared" si="391"/>
        <v>0</v>
      </c>
      <c r="BK205" s="127">
        <f t="shared" si="391"/>
        <v>0</v>
      </c>
      <c r="BL205" s="136">
        <f t="shared" ref="BL205" si="392">IF(AND(BL$7&lt;&gt;0,BL$7&lt;&gt;"",BL$13&lt;&gt;0,BL$13&lt;&gt;""),(BL97/BL$13*BL$129)/BL$7,0)</f>
        <v>0</v>
      </c>
      <c r="BN205" s="187">
        <f t="shared" si="346"/>
        <v>0</v>
      </c>
      <c r="BO205" s="30">
        <f t="shared" si="347"/>
        <v>0</v>
      </c>
    </row>
    <row r="206" spans="1:67" ht="18.75" hidden="1" outlineLevel="1" x14ac:dyDescent="0.4">
      <c r="A206" s="288">
        <v>0</v>
      </c>
      <c r="B206" s="125">
        <f>Atividades!$A$85</f>
        <v>0</v>
      </c>
      <c r="C206" s="124" t="str">
        <f>IF(Atividades!B93&lt;&gt;0, Atividades!B93, "")</f>
        <v/>
      </c>
      <c r="D206" s="147" t="str">
        <f t="shared" si="368"/>
        <v/>
      </c>
      <c r="E206" s="127">
        <f t="shared" ref="E206:AN206" si="393">IF(AND(E$7&lt;&gt;0,E$7&lt;&gt;"",E$13&lt;&gt;0,E$13&lt;&gt;""),(E98/E$13*E$129)/E$7,0)</f>
        <v>0</v>
      </c>
      <c r="F206" s="127">
        <f t="shared" si="393"/>
        <v>0</v>
      </c>
      <c r="G206" s="127">
        <f t="shared" si="393"/>
        <v>0</v>
      </c>
      <c r="H206" s="127">
        <f t="shared" si="393"/>
        <v>0</v>
      </c>
      <c r="I206" s="127">
        <f t="shared" si="393"/>
        <v>0</v>
      </c>
      <c r="J206" s="127">
        <f t="shared" si="393"/>
        <v>0</v>
      </c>
      <c r="K206" s="127">
        <f t="shared" si="393"/>
        <v>0</v>
      </c>
      <c r="L206" s="127">
        <f t="shared" si="393"/>
        <v>0</v>
      </c>
      <c r="M206" s="127">
        <f t="shared" si="393"/>
        <v>0</v>
      </c>
      <c r="N206" s="127">
        <f t="shared" si="393"/>
        <v>0</v>
      </c>
      <c r="O206" s="127">
        <f t="shared" si="393"/>
        <v>0</v>
      </c>
      <c r="P206" s="127">
        <f t="shared" si="393"/>
        <v>0</v>
      </c>
      <c r="Q206" s="127">
        <f t="shared" si="393"/>
        <v>0</v>
      </c>
      <c r="R206" s="127">
        <f t="shared" si="393"/>
        <v>0</v>
      </c>
      <c r="S206" s="127">
        <f t="shared" si="393"/>
        <v>0</v>
      </c>
      <c r="T206" s="127">
        <f t="shared" si="393"/>
        <v>0</v>
      </c>
      <c r="U206" s="127">
        <f t="shared" si="393"/>
        <v>0</v>
      </c>
      <c r="V206" s="127">
        <f t="shared" si="393"/>
        <v>0</v>
      </c>
      <c r="W206" s="127">
        <f t="shared" si="393"/>
        <v>0</v>
      </c>
      <c r="X206" s="127">
        <f t="shared" si="393"/>
        <v>0</v>
      </c>
      <c r="Y206" s="127">
        <f t="shared" si="393"/>
        <v>0</v>
      </c>
      <c r="Z206" s="127">
        <f t="shared" si="393"/>
        <v>0</v>
      </c>
      <c r="AA206" s="127">
        <f t="shared" si="393"/>
        <v>0</v>
      </c>
      <c r="AB206" s="127">
        <f t="shared" si="393"/>
        <v>0</v>
      </c>
      <c r="AC206" s="127">
        <f t="shared" si="393"/>
        <v>0</v>
      </c>
      <c r="AD206" s="127">
        <f t="shared" si="393"/>
        <v>0</v>
      </c>
      <c r="AE206" s="127">
        <f t="shared" si="393"/>
        <v>0</v>
      </c>
      <c r="AF206" s="127">
        <f t="shared" si="393"/>
        <v>0</v>
      </c>
      <c r="AG206" s="127">
        <f t="shared" si="393"/>
        <v>0</v>
      </c>
      <c r="AH206" s="127">
        <f t="shared" si="393"/>
        <v>0</v>
      </c>
      <c r="AI206" s="127">
        <f t="shared" si="393"/>
        <v>0</v>
      </c>
      <c r="AJ206" s="127">
        <f t="shared" si="393"/>
        <v>0</v>
      </c>
      <c r="AK206" s="127">
        <f t="shared" si="393"/>
        <v>0</v>
      </c>
      <c r="AL206" s="127">
        <f t="shared" si="393"/>
        <v>0</v>
      </c>
      <c r="AM206" s="127">
        <f t="shared" si="393"/>
        <v>0</v>
      </c>
      <c r="AN206" s="127">
        <f t="shared" si="393"/>
        <v>0</v>
      </c>
      <c r="AO206" s="127">
        <f t="shared" ref="AO206:AY206" si="394">IF(AND(AO$7&lt;&gt;0,AO$7&lt;&gt;"",AO$13&lt;&gt;0,AO$13&lt;&gt;""),(AO98/AO$13*AO$129)/AO$7,0)</f>
        <v>0</v>
      </c>
      <c r="AP206" s="127">
        <f t="shared" si="394"/>
        <v>0</v>
      </c>
      <c r="AQ206" s="127">
        <f t="shared" si="394"/>
        <v>0</v>
      </c>
      <c r="AR206" s="127">
        <f t="shared" si="394"/>
        <v>0</v>
      </c>
      <c r="AS206" s="127">
        <f t="shared" si="394"/>
        <v>0</v>
      </c>
      <c r="AT206" s="127">
        <f t="shared" si="394"/>
        <v>0</v>
      </c>
      <c r="AU206" s="127">
        <f t="shared" si="394"/>
        <v>0</v>
      </c>
      <c r="AV206" s="127">
        <f t="shared" si="394"/>
        <v>0</v>
      </c>
      <c r="AW206" s="127">
        <f t="shared" si="394"/>
        <v>0</v>
      </c>
      <c r="AX206" s="127">
        <f t="shared" si="394"/>
        <v>0</v>
      </c>
      <c r="AY206" s="127">
        <f t="shared" si="394"/>
        <v>0</v>
      </c>
      <c r="AZ206" s="127">
        <f t="shared" ref="AZ206:BK206" si="395">IF(AND(AZ$7&lt;&gt;0,AZ$7&lt;&gt;"",AZ$13&lt;&gt;0,AZ$13&lt;&gt;""),(AZ98/AZ$13*AZ$129)/AZ$7,0)</f>
        <v>0</v>
      </c>
      <c r="BA206" s="127">
        <f t="shared" si="395"/>
        <v>0</v>
      </c>
      <c r="BB206" s="127">
        <f t="shared" si="395"/>
        <v>0</v>
      </c>
      <c r="BC206" s="127">
        <f t="shared" si="395"/>
        <v>0</v>
      </c>
      <c r="BD206" s="127">
        <f t="shared" si="395"/>
        <v>0</v>
      </c>
      <c r="BE206" s="127">
        <f t="shared" si="395"/>
        <v>0</v>
      </c>
      <c r="BF206" s="127">
        <f t="shared" si="395"/>
        <v>0</v>
      </c>
      <c r="BG206" s="127">
        <f t="shared" si="395"/>
        <v>0</v>
      </c>
      <c r="BH206" s="127">
        <f t="shared" si="395"/>
        <v>0</v>
      </c>
      <c r="BI206" s="127">
        <f t="shared" si="395"/>
        <v>0</v>
      </c>
      <c r="BJ206" s="127">
        <f t="shared" si="395"/>
        <v>0</v>
      </c>
      <c r="BK206" s="127">
        <f t="shared" si="395"/>
        <v>0</v>
      </c>
      <c r="BL206" s="136">
        <f t="shared" ref="BL206" si="396">IF(AND(BL$7&lt;&gt;0,BL$7&lt;&gt;"",BL$13&lt;&gt;0,BL$13&lt;&gt;""),(BL98/BL$13*BL$129)/BL$7,0)</f>
        <v>0</v>
      </c>
      <c r="BN206" s="187">
        <f t="shared" si="346"/>
        <v>0</v>
      </c>
      <c r="BO206" s="30">
        <f t="shared" si="347"/>
        <v>0</v>
      </c>
    </row>
    <row r="207" spans="1:67" ht="18.75" hidden="1" outlineLevel="1" x14ac:dyDescent="0.4">
      <c r="A207" s="288">
        <v>0</v>
      </c>
      <c r="B207" s="125">
        <f>Atividades!$A$85</f>
        <v>0</v>
      </c>
      <c r="C207" s="124" t="str">
        <f>IF(Atividades!B94&lt;&gt;0, Atividades!B94, "")</f>
        <v/>
      </c>
      <c r="D207" s="147" t="str">
        <f t="shared" si="368"/>
        <v/>
      </c>
      <c r="E207" s="127">
        <f t="shared" ref="E207:AN207" si="397">IF(AND(E$7&lt;&gt;0,E$7&lt;&gt;"",E$13&lt;&gt;0,E$13&lt;&gt;""),(E99/E$13*E$129)/E$7,0)</f>
        <v>0</v>
      </c>
      <c r="F207" s="127">
        <f t="shared" si="397"/>
        <v>0</v>
      </c>
      <c r="G207" s="127">
        <f t="shared" si="397"/>
        <v>0</v>
      </c>
      <c r="H207" s="127">
        <f t="shared" si="397"/>
        <v>0</v>
      </c>
      <c r="I207" s="127">
        <f t="shared" si="397"/>
        <v>0</v>
      </c>
      <c r="J207" s="127">
        <f t="shared" si="397"/>
        <v>0</v>
      </c>
      <c r="K207" s="127">
        <f t="shared" si="397"/>
        <v>0</v>
      </c>
      <c r="L207" s="127">
        <f t="shared" si="397"/>
        <v>0</v>
      </c>
      <c r="M207" s="127">
        <f t="shared" si="397"/>
        <v>0</v>
      </c>
      <c r="N207" s="127">
        <f t="shared" si="397"/>
        <v>0</v>
      </c>
      <c r="O207" s="127">
        <f t="shared" si="397"/>
        <v>0</v>
      </c>
      <c r="P207" s="127">
        <f t="shared" si="397"/>
        <v>0</v>
      </c>
      <c r="Q207" s="127">
        <f t="shared" si="397"/>
        <v>0</v>
      </c>
      <c r="R207" s="127">
        <f t="shared" si="397"/>
        <v>0</v>
      </c>
      <c r="S207" s="127">
        <f t="shared" si="397"/>
        <v>0</v>
      </c>
      <c r="T207" s="127">
        <f t="shared" si="397"/>
        <v>0</v>
      </c>
      <c r="U207" s="127">
        <f t="shared" si="397"/>
        <v>0</v>
      </c>
      <c r="V207" s="127">
        <f t="shared" si="397"/>
        <v>0</v>
      </c>
      <c r="W207" s="127">
        <f t="shared" si="397"/>
        <v>0</v>
      </c>
      <c r="X207" s="127">
        <f t="shared" si="397"/>
        <v>0</v>
      </c>
      <c r="Y207" s="127">
        <f t="shared" si="397"/>
        <v>0</v>
      </c>
      <c r="Z207" s="127">
        <f t="shared" si="397"/>
        <v>0</v>
      </c>
      <c r="AA207" s="127">
        <f t="shared" si="397"/>
        <v>0</v>
      </c>
      <c r="AB207" s="127">
        <f t="shared" si="397"/>
        <v>0</v>
      </c>
      <c r="AC207" s="127">
        <f t="shared" si="397"/>
        <v>0</v>
      </c>
      <c r="AD207" s="127">
        <f t="shared" si="397"/>
        <v>0</v>
      </c>
      <c r="AE207" s="127">
        <f t="shared" si="397"/>
        <v>0</v>
      </c>
      <c r="AF207" s="127">
        <f t="shared" si="397"/>
        <v>0</v>
      </c>
      <c r="AG207" s="127">
        <f t="shared" si="397"/>
        <v>0</v>
      </c>
      <c r="AH207" s="127">
        <f t="shared" si="397"/>
        <v>0</v>
      </c>
      <c r="AI207" s="127">
        <f t="shared" si="397"/>
        <v>0</v>
      </c>
      <c r="AJ207" s="127">
        <f t="shared" si="397"/>
        <v>0</v>
      </c>
      <c r="AK207" s="127">
        <f t="shared" si="397"/>
        <v>0</v>
      </c>
      <c r="AL207" s="127">
        <f t="shared" si="397"/>
        <v>0</v>
      </c>
      <c r="AM207" s="127">
        <f t="shared" si="397"/>
        <v>0</v>
      </c>
      <c r="AN207" s="127">
        <f t="shared" si="397"/>
        <v>0</v>
      </c>
      <c r="AO207" s="127">
        <f t="shared" ref="AO207:AY207" si="398">IF(AND(AO$7&lt;&gt;0,AO$7&lt;&gt;"",AO$13&lt;&gt;0,AO$13&lt;&gt;""),(AO99/AO$13*AO$129)/AO$7,0)</f>
        <v>0</v>
      </c>
      <c r="AP207" s="127">
        <f t="shared" si="398"/>
        <v>0</v>
      </c>
      <c r="AQ207" s="127">
        <f t="shared" si="398"/>
        <v>0</v>
      </c>
      <c r="AR207" s="127">
        <f t="shared" si="398"/>
        <v>0</v>
      </c>
      <c r="AS207" s="127">
        <f t="shared" si="398"/>
        <v>0</v>
      </c>
      <c r="AT207" s="127">
        <f t="shared" si="398"/>
        <v>0</v>
      </c>
      <c r="AU207" s="127">
        <f t="shared" si="398"/>
        <v>0</v>
      </c>
      <c r="AV207" s="127">
        <f t="shared" si="398"/>
        <v>0</v>
      </c>
      <c r="AW207" s="127">
        <f t="shared" si="398"/>
        <v>0</v>
      </c>
      <c r="AX207" s="127">
        <f t="shared" si="398"/>
        <v>0</v>
      </c>
      <c r="AY207" s="127">
        <f t="shared" si="398"/>
        <v>0</v>
      </c>
      <c r="AZ207" s="127">
        <f t="shared" ref="AZ207:BK207" si="399">IF(AND(AZ$7&lt;&gt;0,AZ$7&lt;&gt;"",AZ$13&lt;&gt;0,AZ$13&lt;&gt;""),(AZ99/AZ$13*AZ$129)/AZ$7,0)</f>
        <v>0</v>
      </c>
      <c r="BA207" s="127">
        <f t="shared" si="399"/>
        <v>0</v>
      </c>
      <c r="BB207" s="127">
        <f t="shared" si="399"/>
        <v>0</v>
      </c>
      <c r="BC207" s="127">
        <f t="shared" si="399"/>
        <v>0</v>
      </c>
      <c r="BD207" s="127">
        <f t="shared" si="399"/>
        <v>0</v>
      </c>
      <c r="BE207" s="127">
        <f t="shared" si="399"/>
        <v>0</v>
      </c>
      <c r="BF207" s="127">
        <f t="shared" si="399"/>
        <v>0</v>
      </c>
      <c r="BG207" s="127">
        <f t="shared" si="399"/>
        <v>0</v>
      </c>
      <c r="BH207" s="127">
        <f t="shared" si="399"/>
        <v>0</v>
      </c>
      <c r="BI207" s="127">
        <f t="shared" si="399"/>
        <v>0</v>
      </c>
      <c r="BJ207" s="127">
        <f t="shared" si="399"/>
        <v>0</v>
      </c>
      <c r="BK207" s="127">
        <f t="shared" si="399"/>
        <v>0</v>
      </c>
      <c r="BL207" s="136">
        <f t="shared" ref="BL207" si="400">IF(AND(BL$7&lt;&gt;0,BL$7&lt;&gt;"",BL$13&lt;&gt;0,BL$13&lt;&gt;""),(BL99/BL$13*BL$129)/BL$7,0)</f>
        <v>0</v>
      </c>
      <c r="BN207" s="187">
        <f t="shared" si="346"/>
        <v>0</v>
      </c>
      <c r="BO207" s="30">
        <f t="shared" si="347"/>
        <v>0</v>
      </c>
    </row>
    <row r="208" spans="1:67" ht="18.75" hidden="1" outlineLevel="1" x14ac:dyDescent="0.4">
      <c r="A208" s="288">
        <v>0</v>
      </c>
      <c r="B208" s="125">
        <f>Atividades!$A$85</f>
        <v>0</v>
      </c>
      <c r="C208" s="124" t="str">
        <f>IF(Atividades!B95&lt;&gt;0, Atividades!B95, "")</f>
        <v/>
      </c>
      <c r="D208" s="147" t="str">
        <f t="shared" si="368"/>
        <v/>
      </c>
      <c r="E208" s="127">
        <f t="shared" ref="E208:AN208" si="401">IF(AND(E$7&lt;&gt;0,E$7&lt;&gt;"",E$13&lt;&gt;0,E$13&lt;&gt;""),(E100/E$13*E$129)/E$7,0)</f>
        <v>0</v>
      </c>
      <c r="F208" s="127">
        <f t="shared" si="401"/>
        <v>0</v>
      </c>
      <c r="G208" s="127">
        <f t="shared" si="401"/>
        <v>0</v>
      </c>
      <c r="H208" s="127">
        <f t="shared" si="401"/>
        <v>0</v>
      </c>
      <c r="I208" s="127">
        <f t="shared" si="401"/>
        <v>0</v>
      </c>
      <c r="J208" s="127">
        <f t="shared" si="401"/>
        <v>0</v>
      </c>
      <c r="K208" s="127">
        <f t="shared" si="401"/>
        <v>0</v>
      </c>
      <c r="L208" s="127">
        <f t="shared" si="401"/>
        <v>0</v>
      </c>
      <c r="M208" s="127">
        <f t="shared" si="401"/>
        <v>0</v>
      </c>
      <c r="N208" s="127">
        <f t="shared" si="401"/>
        <v>0</v>
      </c>
      <c r="O208" s="127">
        <f t="shared" si="401"/>
        <v>0</v>
      </c>
      <c r="P208" s="127">
        <f t="shared" si="401"/>
        <v>0</v>
      </c>
      <c r="Q208" s="127">
        <f t="shared" si="401"/>
        <v>0</v>
      </c>
      <c r="R208" s="127">
        <f t="shared" si="401"/>
        <v>0</v>
      </c>
      <c r="S208" s="127">
        <f t="shared" si="401"/>
        <v>0</v>
      </c>
      <c r="T208" s="127">
        <f t="shared" si="401"/>
        <v>0</v>
      </c>
      <c r="U208" s="127">
        <f t="shared" si="401"/>
        <v>0</v>
      </c>
      <c r="V208" s="127">
        <f t="shared" si="401"/>
        <v>0</v>
      </c>
      <c r="W208" s="127">
        <f t="shared" si="401"/>
        <v>0</v>
      </c>
      <c r="X208" s="127">
        <f t="shared" si="401"/>
        <v>0</v>
      </c>
      <c r="Y208" s="127">
        <f t="shared" si="401"/>
        <v>0</v>
      </c>
      <c r="Z208" s="127">
        <f t="shared" si="401"/>
        <v>0</v>
      </c>
      <c r="AA208" s="127">
        <f t="shared" si="401"/>
        <v>0</v>
      </c>
      <c r="AB208" s="127">
        <f t="shared" si="401"/>
        <v>0</v>
      </c>
      <c r="AC208" s="127">
        <f t="shared" si="401"/>
        <v>0</v>
      </c>
      <c r="AD208" s="127">
        <f t="shared" si="401"/>
        <v>0</v>
      </c>
      <c r="AE208" s="127">
        <f t="shared" si="401"/>
        <v>0</v>
      </c>
      <c r="AF208" s="127">
        <f t="shared" si="401"/>
        <v>0</v>
      </c>
      <c r="AG208" s="127">
        <f t="shared" si="401"/>
        <v>0</v>
      </c>
      <c r="AH208" s="127">
        <f t="shared" si="401"/>
        <v>0</v>
      </c>
      <c r="AI208" s="127">
        <f t="shared" si="401"/>
        <v>0</v>
      </c>
      <c r="AJ208" s="127">
        <f t="shared" si="401"/>
        <v>0</v>
      </c>
      <c r="AK208" s="127">
        <f t="shared" si="401"/>
        <v>0</v>
      </c>
      <c r="AL208" s="127">
        <f t="shared" si="401"/>
        <v>0</v>
      </c>
      <c r="AM208" s="127">
        <f t="shared" si="401"/>
        <v>0</v>
      </c>
      <c r="AN208" s="127">
        <f t="shared" si="401"/>
        <v>0</v>
      </c>
      <c r="AO208" s="127">
        <f t="shared" ref="AO208:AY208" si="402">IF(AND(AO$7&lt;&gt;0,AO$7&lt;&gt;"",AO$13&lt;&gt;0,AO$13&lt;&gt;""),(AO100/AO$13*AO$129)/AO$7,0)</f>
        <v>0</v>
      </c>
      <c r="AP208" s="127">
        <f t="shared" si="402"/>
        <v>0</v>
      </c>
      <c r="AQ208" s="127">
        <f t="shared" si="402"/>
        <v>0</v>
      </c>
      <c r="AR208" s="127">
        <f t="shared" si="402"/>
        <v>0</v>
      </c>
      <c r="AS208" s="127">
        <f t="shared" si="402"/>
        <v>0</v>
      </c>
      <c r="AT208" s="127">
        <f t="shared" si="402"/>
        <v>0</v>
      </c>
      <c r="AU208" s="127">
        <f t="shared" si="402"/>
        <v>0</v>
      </c>
      <c r="AV208" s="127">
        <f t="shared" si="402"/>
        <v>0</v>
      </c>
      <c r="AW208" s="127">
        <f t="shared" si="402"/>
        <v>0</v>
      </c>
      <c r="AX208" s="127">
        <f t="shared" si="402"/>
        <v>0</v>
      </c>
      <c r="AY208" s="127">
        <f t="shared" si="402"/>
        <v>0</v>
      </c>
      <c r="AZ208" s="127">
        <f t="shared" ref="AZ208:BK208" si="403">IF(AND(AZ$7&lt;&gt;0,AZ$7&lt;&gt;"",AZ$13&lt;&gt;0,AZ$13&lt;&gt;""),(AZ100/AZ$13*AZ$129)/AZ$7,0)</f>
        <v>0</v>
      </c>
      <c r="BA208" s="127">
        <f t="shared" si="403"/>
        <v>0</v>
      </c>
      <c r="BB208" s="127">
        <f t="shared" si="403"/>
        <v>0</v>
      </c>
      <c r="BC208" s="127">
        <f t="shared" si="403"/>
        <v>0</v>
      </c>
      <c r="BD208" s="127">
        <f t="shared" si="403"/>
        <v>0</v>
      </c>
      <c r="BE208" s="127">
        <f t="shared" si="403"/>
        <v>0</v>
      </c>
      <c r="BF208" s="127">
        <f t="shared" si="403"/>
        <v>0</v>
      </c>
      <c r="BG208" s="127">
        <f t="shared" si="403"/>
        <v>0</v>
      </c>
      <c r="BH208" s="127">
        <f t="shared" si="403"/>
        <v>0</v>
      </c>
      <c r="BI208" s="127">
        <f t="shared" si="403"/>
        <v>0</v>
      </c>
      <c r="BJ208" s="127">
        <f t="shared" si="403"/>
        <v>0</v>
      </c>
      <c r="BK208" s="127">
        <f t="shared" si="403"/>
        <v>0</v>
      </c>
      <c r="BL208" s="136">
        <f t="shared" ref="BL208" si="404">IF(AND(BL$7&lt;&gt;0,BL$7&lt;&gt;"",BL$13&lt;&gt;0,BL$13&lt;&gt;""),(BL100/BL$13*BL$129)/BL$7,0)</f>
        <v>0</v>
      </c>
      <c r="BN208" s="187">
        <f t="shared" si="346"/>
        <v>0</v>
      </c>
      <c r="BO208" s="30">
        <f t="shared" si="347"/>
        <v>0</v>
      </c>
    </row>
    <row r="209" spans="1:67" ht="19.5" hidden="1" outlineLevel="1" thickBot="1" x14ac:dyDescent="0.45">
      <c r="A209" s="288">
        <v>0</v>
      </c>
      <c r="B209" s="105">
        <f>Atividades!$A$85</f>
        <v>0</v>
      </c>
      <c r="C209" s="98" t="str">
        <f>IF(Atividades!B96&lt;&gt;0, Atividades!B96, "")</f>
        <v/>
      </c>
      <c r="D209" s="148" t="str">
        <f t="shared" si="368"/>
        <v/>
      </c>
      <c r="E209" s="138">
        <f t="shared" ref="E209:AN209" si="405">IF(AND(E$7&lt;&gt;0,E$7&lt;&gt;"",E$13&lt;&gt;0,E$13&lt;&gt;""),(E101/E$13*E$129)/E$7,0)</f>
        <v>0</v>
      </c>
      <c r="F209" s="138">
        <f t="shared" si="405"/>
        <v>0</v>
      </c>
      <c r="G209" s="138">
        <f t="shared" si="405"/>
        <v>0</v>
      </c>
      <c r="H209" s="138">
        <f t="shared" si="405"/>
        <v>0</v>
      </c>
      <c r="I209" s="138">
        <f t="shared" si="405"/>
        <v>0</v>
      </c>
      <c r="J209" s="138">
        <f t="shared" si="405"/>
        <v>0</v>
      </c>
      <c r="K209" s="138">
        <f t="shared" si="405"/>
        <v>0</v>
      </c>
      <c r="L209" s="138">
        <f t="shared" si="405"/>
        <v>0</v>
      </c>
      <c r="M209" s="138">
        <f t="shared" si="405"/>
        <v>0</v>
      </c>
      <c r="N209" s="138">
        <f t="shared" si="405"/>
        <v>0</v>
      </c>
      <c r="O209" s="138">
        <f t="shared" si="405"/>
        <v>0</v>
      </c>
      <c r="P209" s="138">
        <f t="shared" si="405"/>
        <v>0</v>
      </c>
      <c r="Q209" s="138">
        <f t="shared" si="405"/>
        <v>0</v>
      </c>
      <c r="R209" s="138">
        <f t="shared" si="405"/>
        <v>0</v>
      </c>
      <c r="S209" s="138">
        <f t="shared" si="405"/>
        <v>0</v>
      </c>
      <c r="T209" s="138">
        <f t="shared" si="405"/>
        <v>0</v>
      </c>
      <c r="U209" s="138">
        <f t="shared" si="405"/>
        <v>0</v>
      </c>
      <c r="V209" s="138">
        <f t="shared" si="405"/>
        <v>0</v>
      </c>
      <c r="W209" s="138">
        <f t="shared" si="405"/>
        <v>0</v>
      </c>
      <c r="X209" s="138">
        <f t="shared" si="405"/>
        <v>0</v>
      </c>
      <c r="Y209" s="138">
        <f t="shared" si="405"/>
        <v>0</v>
      </c>
      <c r="Z209" s="138">
        <f t="shared" si="405"/>
        <v>0</v>
      </c>
      <c r="AA209" s="138">
        <f t="shared" si="405"/>
        <v>0</v>
      </c>
      <c r="AB209" s="138">
        <f t="shared" si="405"/>
        <v>0</v>
      </c>
      <c r="AC209" s="138">
        <f t="shared" si="405"/>
        <v>0</v>
      </c>
      <c r="AD209" s="138">
        <f t="shared" si="405"/>
        <v>0</v>
      </c>
      <c r="AE209" s="138">
        <f t="shared" si="405"/>
        <v>0</v>
      </c>
      <c r="AF209" s="138">
        <f t="shared" si="405"/>
        <v>0</v>
      </c>
      <c r="AG209" s="138">
        <f t="shared" si="405"/>
        <v>0</v>
      </c>
      <c r="AH209" s="138">
        <f t="shared" si="405"/>
        <v>0</v>
      </c>
      <c r="AI209" s="138">
        <f t="shared" si="405"/>
        <v>0</v>
      </c>
      <c r="AJ209" s="138">
        <f t="shared" si="405"/>
        <v>0</v>
      </c>
      <c r="AK209" s="138">
        <f t="shared" si="405"/>
        <v>0</v>
      </c>
      <c r="AL209" s="138">
        <f t="shared" si="405"/>
        <v>0</v>
      </c>
      <c r="AM209" s="138">
        <f t="shared" si="405"/>
        <v>0</v>
      </c>
      <c r="AN209" s="138">
        <f t="shared" si="405"/>
        <v>0</v>
      </c>
      <c r="AO209" s="138">
        <f t="shared" ref="AO209:AY209" si="406">IF(AND(AO$7&lt;&gt;0,AO$7&lt;&gt;"",AO$13&lt;&gt;0,AO$13&lt;&gt;""),(AO101/AO$13*AO$129)/AO$7,0)</f>
        <v>0</v>
      </c>
      <c r="AP209" s="138">
        <f t="shared" si="406"/>
        <v>0</v>
      </c>
      <c r="AQ209" s="138">
        <f t="shared" si="406"/>
        <v>0</v>
      </c>
      <c r="AR209" s="138">
        <f t="shared" si="406"/>
        <v>0</v>
      </c>
      <c r="AS209" s="138">
        <f t="shared" si="406"/>
        <v>0</v>
      </c>
      <c r="AT209" s="138">
        <f t="shared" si="406"/>
        <v>0</v>
      </c>
      <c r="AU209" s="138">
        <f t="shared" si="406"/>
        <v>0</v>
      </c>
      <c r="AV209" s="138">
        <f t="shared" si="406"/>
        <v>0</v>
      </c>
      <c r="AW209" s="138">
        <f t="shared" si="406"/>
        <v>0</v>
      </c>
      <c r="AX209" s="138">
        <f t="shared" si="406"/>
        <v>0</v>
      </c>
      <c r="AY209" s="138">
        <f t="shared" si="406"/>
        <v>0</v>
      </c>
      <c r="AZ209" s="138">
        <f t="shared" ref="AZ209:BK209" si="407">IF(AND(AZ$7&lt;&gt;0,AZ$7&lt;&gt;"",AZ$13&lt;&gt;0,AZ$13&lt;&gt;""),(AZ101/AZ$13*AZ$129)/AZ$7,0)</f>
        <v>0</v>
      </c>
      <c r="BA209" s="138">
        <f t="shared" si="407"/>
        <v>0</v>
      </c>
      <c r="BB209" s="138">
        <f t="shared" si="407"/>
        <v>0</v>
      </c>
      <c r="BC209" s="138">
        <f t="shared" si="407"/>
        <v>0</v>
      </c>
      <c r="BD209" s="138">
        <f t="shared" si="407"/>
        <v>0</v>
      </c>
      <c r="BE209" s="138">
        <f t="shared" si="407"/>
        <v>0</v>
      </c>
      <c r="BF209" s="138">
        <f t="shared" si="407"/>
        <v>0</v>
      </c>
      <c r="BG209" s="138">
        <f t="shared" si="407"/>
        <v>0</v>
      </c>
      <c r="BH209" s="138">
        <f t="shared" si="407"/>
        <v>0</v>
      </c>
      <c r="BI209" s="138">
        <f t="shared" si="407"/>
        <v>0</v>
      </c>
      <c r="BJ209" s="138">
        <f t="shared" si="407"/>
        <v>0</v>
      </c>
      <c r="BK209" s="138">
        <f t="shared" si="407"/>
        <v>0</v>
      </c>
      <c r="BL209" s="139">
        <f t="shared" ref="BL209" si="408">IF(AND(BL$7&lt;&gt;0,BL$7&lt;&gt;"",BL$13&lt;&gt;0,BL$13&lt;&gt;""),(BL101/BL$13*BL$129)/BL$7,0)</f>
        <v>0</v>
      </c>
      <c r="BN209" s="187">
        <f t="shared" si="346"/>
        <v>0</v>
      </c>
      <c r="BO209" s="30">
        <f t="shared" si="347"/>
        <v>0</v>
      </c>
    </row>
    <row r="210" spans="1:67" ht="18.75" hidden="1" outlineLevel="1" x14ac:dyDescent="0.4">
      <c r="A210" s="288">
        <v>0</v>
      </c>
      <c r="B210" s="125">
        <f>Atividades!$A$97</f>
        <v>0</v>
      </c>
      <c r="C210" s="135" t="str">
        <f>IF(Atividades!B99&lt;&gt;0, Atividades!B99, "")</f>
        <v/>
      </c>
      <c r="D210" s="160" t="str">
        <f t="shared" ref="D210:D219" si="409">D103</f>
        <v/>
      </c>
      <c r="E210" s="121">
        <f t="shared" ref="E210:AN210" si="410">IF(AND(E$7&lt;&gt;0,E$7&lt;&gt;"",E$13&lt;&gt;0,E$13&lt;&gt;""),(E103/E$13*E$129)/E$7,0)</f>
        <v>0</v>
      </c>
      <c r="F210" s="121">
        <f t="shared" si="410"/>
        <v>0</v>
      </c>
      <c r="G210" s="121">
        <f t="shared" si="410"/>
        <v>0</v>
      </c>
      <c r="H210" s="121">
        <f t="shared" si="410"/>
        <v>0</v>
      </c>
      <c r="I210" s="121">
        <f t="shared" si="410"/>
        <v>0</v>
      </c>
      <c r="J210" s="121">
        <f t="shared" si="410"/>
        <v>0</v>
      </c>
      <c r="K210" s="121">
        <f t="shared" si="410"/>
        <v>0</v>
      </c>
      <c r="L210" s="121">
        <f t="shared" si="410"/>
        <v>0</v>
      </c>
      <c r="M210" s="121">
        <f t="shared" si="410"/>
        <v>0</v>
      </c>
      <c r="N210" s="121">
        <f t="shared" si="410"/>
        <v>0</v>
      </c>
      <c r="O210" s="121">
        <f t="shared" si="410"/>
        <v>0</v>
      </c>
      <c r="P210" s="121">
        <f t="shared" si="410"/>
        <v>0</v>
      </c>
      <c r="Q210" s="121">
        <f t="shared" si="410"/>
        <v>0</v>
      </c>
      <c r="R210" s="121">
        <f t="shared" si="410"/>
        <v>0</v>
      </c>
      <c r="S210" s="121">
        <f t="shared" si="410"/>
        <v>0</v>
      </c>
      <c r="T210" s="121">
        <f t="shared" si="410"/>
        <v>0</v>
      </c>
      <c r="U210" s="121">
        <f t="shared" si="410"/>
        <v>0</v>
      </c>
      <c r="V210" s="121">
        <f t="shared" si="410"/>
        <v>0</v>
      </c>
      <c r="W210" s="121">
        <f t="shared" si="410"/>
        <v>0</v>
      </c>
      <c r="X210" s="121">
        <f t="shared" si="410"/>
        <v>0</v>
      </c>
      <c r="Y210" s="121">
        <f t="shared" si="410"/>
        <v>0</v>
      </c>
      <c r="Z210" s="121">
        <f t="shared" si="410"/>
        <v>0</v>
      </c>
      <c r="AA210" s="121">
        <f t="shared" si="410"/>
        <v>0</v>
      </c>
      <c r="AB210" s="121">
        <f t="shared" si="410"/>
        <v>0</v>
      </c>
      <c r="AC210" s="121">
        <f t="shared" si="410"/>
        <v>0</v>
      </c>
      <c r="AD210" s="121">
        <f t="shared" si="410"/>
        <v>0</v>
      </c>
      <c r="AE210" s="121">
        <f t="shared" si="410"/>
        <v>0</v>
      </c>
      <c r="AF210" s="121">
        <f t="shared" si="410"/>
        <v>0</v>
      </c>
      <c r="AG210" s="121">
        <f t="shared" si="410"/>
        <v>0</v>
      </c>
      <c r="AH210" s="121">
        <f t="shared" si="410"/>
        <v>0</v>
      </c>
      <c r="AI210" s="121">
        <f t="shared" si="410"/>
        <v>0</v>
      </c>
      <c r="AJ210" s="121">
        <f t="shared" si="410"/>
        <v>0</v>
      </c>
      <c r="AK210" s="121">
        <f t="shared" si="410"/>
        <v>0</v>
      </c>
      <c r="AL210" s="121">
        <f t="shared" si="410"/>
        <v>0</v>
      </c>
      <c r="AM210" s="121">
        <f t="shared" si="410"/>
        <v>0</v>
      </c>
      <c r="AN210" s="121">
        <f t="shared" si="410"/>
        <v>0</v>
      </c>
      <c r="AO210" s="121">
        <f t="shared" ref="AO210:AY210" si="411">IF(AND(AO$7&lt;&gt;0,AO$7&lt;&gt;"",AO$13&lt;&gt;0,AO$13&lt;&gt;""),(AO103/AO$13*AO$129)/AO$7,0)</f>
        <v>0</v>
      </c>
      <c r="AP210" s="121">
        <f t="shared" si="411"/>
        <v>0</v>
      </c>
      <c r="AQ210" s="121">
        <f t="shared" si="411"/>
        <v>0</v>
      </c>
      <c r="AR210" s="121">
        <f t="shared" si="411"/>
        <v>0</v>
      </c>
      <c r="AS210" s="121">
        <f t="shared" si="411"/>
        <v>0</v>
      </c>
      <c r="AT210" s="121">
        <f t="shared" si="411"/>
        <v>0</v>
      </c>
      <c r="AU210" s="121">
        <f t="shared" si="411"/>
        <v>0</v>
      </c>
      <c r="AV210" s="121">
        <f t="shared" si="411"/>
        <v>0</v>
      </c>
      <c r="AW210" s="121">
        <f t="shared" si="411"/>
        <v>0</v>
      </c>
      <c r="AX210" s="121">
        <f t="shared" si="411"/>
        <v>0</v>
      </c>
      <c r="AY210" s="121">
        <f t="shared" si="411"/>
        <v>0</v>
      </c>
      <c r="AZ210" s="121">
        <f t="shared" ref="AZ210:BK210" si="412">IF(AND(AZ$7&lt;&gt;0,AZ$7&lt;&gt;"",AZ$13&lt;&gt;0,AZ$13&lt;&gt;""),(AZ103/AZ$13*AZ$129)/AZ$7,0)</f>
        <v>0</v>
      </c>
      <c r="BA210" s="121">
        <f t="shared" si="412"/>
        <v>0</v>
      </c>
      <c r="BB210" s="121">
        <f t="shared" si="412"/>
        <v>0</v>
      </c>
      <c r="BC210" s="121">
        <f t="shared" si="412"/>
        <v>0</v>
      </c>
      <c r="BD210" s="121">
        <f t="shared" si="412"/>
        <v>0</v>
      </c>
      <c r="BE210" s="121">
        <f t="shared" si="412"/>
        <v>0</v>
      </c>
      <c r="BF210" s="121">
        <f t="shared" si="412"/>
        <v>0</v>
      </c>
      <c r="BG210" s="121">
        <f t="shared" si="412"/>
        <v>0</v>
      </c>
      <c r="BH210" s="121">
        <f t="shared" si="412"/>
        <v>0</v>
      </c>
      <c r="BI210" s="121">
        <f t="shared" si="412"/>
        <v>0</v>
      </c>
      <c r="BJ210" s="121">
        <f t="shared" si="412"/>
        <v>0</v>
      </c>
      <c r="BK210" s="121">
        <f t="shared" si="412"/>
        <v>0</v>
      </c>
      <c r="BL210" s="137">
        <f t="shared" ref="BL210" si="413">IF(AND(BL$7&lt;&gt;0,BL$7&lt;&gt;"",BL$13&lt;&gt;0,BL$13&lt;&gt;""),(BL103/BL$13*BL$129)/BL$7,0)</f>
        <v>0</v>
      </c>
      <c r="BN210" s="187">
        <f t="shared" si="346"/>
        <v>0</v>
      </c>
      <c r="BO210" s="30">
        <f t="shared" si="347"/>
        <v>0</v>
      </c>
    </row>
    <row r="211" spans="1:67" ht="18.75" hidden="1" outlineLevel="1" x14ac:dyDescent="0.4">
      <c r="A211" s="288">
        <v>0</v>
      </c>
      <c r="B211" s="125">
        <f>Atividades!$A$97</f>
        <v>0</v>
      </c>
      <c r="C211" s="97" t="str">
        <f>IF(Atividades!B100&lt;&gt;0, Atividades!B100, "")</f>
        <v/>
      </c>
      <c r="D211" s="147" t="str">
        <f t="shared" si="409"/>
        <v/>
      </c>
      <c r="E211" s="127">
        <f t="shared" ref="E211:AN211" si="414">IF(AND(E$7&lt;&gt;0,E$7&lt;&gt;"",E$13&lt;&gt;0,E$13&lt;&gt;""),(E104/E$13*E$129)/E$7,0)</f>
        <v>0</v>
      </c>
      <c r="F211" s="127">
        <f t="shared" si="414"/>
        <v>0</v>
      </c>
      <c r="G211" s="127">
        <f t="shared" si="414"/>
        <v>0</v>
      </c>
      <c r="H211" s="127">
        <f t="shared" si="414"/>
        <v>0</v>
      </c>
      <c r="I211" s="127">
        <f t="shared" si="414"/>
        <v>0</v>
      </c>
      <c r="J211" s="127">
        <f t="shared" si="414"/>
        <v>0</v>
      </c>
      <c r="K211" s="127">
        <f t="shared" si="414"/>
        <v>0</v>
      </c>
      <c r="L211" s="127">
        <f t="shared" si="414"/>
        <v>0</v>
      </c>
      <c r="M211" s="127">
        <f t="shared" si="414"/>
        <v>0</v>
      </c>
      <c r="N211" s="127">
        <f t="shared" si="414"/>
        <v>0</v>
      </c>
      <c r="O211" s="127">
        <f t="shared" si="414"/>
        <v>0</v>
      </c>
      <c r="P211" s="127">
        <f t="shared" si="414"/>
        <v>0</v>
      </c>
      <c r="Q211" s="127">
        <f t="shared" si="414"/>
        <v>0</v>
      </c>
      <c r="R211" s="127">
        <f t="shared" si="414"/>
        <v>0</v>
      </c>
      <c r="S211" s="127">
        <f t="shared" si="414"/>
        <v>0</v>
      </c>
      <c r="T211" s="127">
        <f t="shared" si="414"/>
        <v>0</v>
      </c>
      <c r="U211" s="127">
        <f t="shared" si="414"/>
        <v>0</v>
      </c>
      <c r="V211" s="127">
        <f t="shared" si="414"/>
        <v>0</v>
      </c>
      <c r="W211" s="127">
        <f t="shared" si="414"/>
        <v>0</v>
      </c>
      <c r="X211" s="127">
        <f t="shared" si="414"/>
        <v>0</v>
      </c>
      <c r="Y211" s="127">
        <f t="shared" si="414"/>
        <v>0</v>
      </c>
      <c r="Z211" s="127">
        <f t="shared" si="414"/>
        <v>0</v>
      </c>
      <c r="AA211" s="127">
        <f t="shared" si="414"/>
        <v>0</v>
      </c>
      <c r="AB211" s="127">
        <f t="shared" si="414"/>
        <v>0</v>
      </c>
      <c r="AC211" s="127">
        <f t="shared" si="414"/>
        <v>0</v>
      </c>
      <c r="AD211" s="127">
        <f t="shared" si="414"/>
        <v>0</v>
      </c>
      <c r="AE211" s="127">
        <f t="shared" si="414"/>
        <v>0</v>
      </c>
      <c r="AF211" s="127">
        <f t="shared" si="414"/>
        <v>0</v>
      </c>
      <c r="AG211" s="127">
        <f t="shared" si="414"/>
        <v>0</v>
      </c>
      <c r="AH211" s="127">
        <f t="shared" si="414"/>
        <v>0</v>
      </c>
      <c r="AI211" s="127">
        <f t="shared" si="414"/>
        <v>0</v>
      </c>
      <c r="AJ211" s="127">
        <f t="shared" si="414"/>
        <v>0</v>
      </c>
      <c r="AK211" s="127">
        <f t="shared" si="414"/>
        <v>0</v>
      </c>
      <c r="AL211" s="127">
        <f t="shared" si="414"/>
        <v>0</v>
      </c>
      <c r="AM211" s="127">
        <f t="shared" si="414"/>
        <v>0</v>
      </c>
      <c r="AN211" s="127">
        <f t="shared" si="414"/>
        <v>0</v>
      </c>
      <c r="AO211" s="127">
        <f t="shared" ref="AO211:AY211" si="415">IF(AND(AO$7&lt;&gt;0,AO$7&lt;&gt;"",AO$13&lt;&gt;0,AO$13&lt;&gt;""),(AO104/AO$13*AO$129)/AO$7,0)</f>
        <v>0</v>
      </c>
      <c r="AP211" s="127">
        <f t="shared" si="415"/>
        <v>0</v>
      </c>
      <c r="AQ211" s="127">
        <f t="shared" si="415"/>
        <v>0</v>
      </c>
      <c r="AR211" s="127">
        <f t="shared" si="415"/>
        <v>0</v>
      </c>
      <c r="AS211" s="127">
        <f t="shared" si="415"/>
        <v>0</v>
      </c>
      <c r="AT211" s="127">
        <f t="shared" si="415"/>
        <v>0</v>
      </c>
      <c r="AU211" s="127">
        <f t="shared" si="415"/>
        <v>0</v>
      </c>
      <c r="AV211" s="127">
        <f t="shared" si="415"/>
        <v>0</v>
      </c>
      <c r="AW211" s="127">
        <f t="shared" si="415"/>
        <v>0</v>
      </c>
      <c r="AX211" s="127">
        <f t="shared" si="415"/>
        <v>0</v>
      </c>
      <c r="AY211" s="127">
        <f t="shared" si="415"/>
        <v>0</v>
      </c>
      <c r="AZ211" s="127">
        <f t="shared" ref="AZ211:BK211" si="416">IF(AND(AZ$7&lt;&gt;0,AZ$7&lt;&gt;"",AZ$13&lt;&gt;0,AZ$13&lt;&gt;""),(AZ104/AZ$13*AZ$129)/AZ$7,0)</f>
        <v>0</v>
      </c>
      <c r="BA211" s="127">
        <f t="shared" si="416"/>
        <v>0</v>
      </c>
      <c r="BB211" s="127">
        <f t="shared" si="416"/>
        <v>0</v>
      </c>
      <c r="BC211" s="127">
        <f t="shared" si="416"/>
        <v>0</v>
      </c>
      <c r="BD211" s="127">
        <f t="shared" si="416"/>
        <v>0</v>
      </c>
      <c r="BE211" s="127">
        <f t="shared" si="416"/>
        <v>0</v>
      </c>
      <c r="BF211" s="127">
        <f t="shared" si="416"/>
        <v>0</v>
      </c>
      <c r="BG211" s="127">
        <f t="shared" si="416"/>
        <v>0</v>
      </c>
      <c r="BH211" s="127">
        <f t="shared" si="416"/>
        <v>0</v>
      </c>
      <c r="BI211" s="127">
        <f t="shared" si="416"/>
        <v>0</v>
      </c>
      <c r="BJ211" s="127">
        <f t="shared" si="416"/>
        <v>0</v>
      </c>
      <c r="BK211" s="127">
        <f t="shared" si="416"/>
        <v>0</v>
      </c>
      <c r="BL211" s="136">
        <f t="shared" ref="BL211" si="417">IF(AND(BL$7&lt;&gt;0,BL$7&lt;&gt;"",BL$13&lt;&gt;0,BL$13&lt;&gt;""),(BL104/BL$13*BL$129)/BL$7,0)</f>
        <v>0</v>
      </c>
      <c r="BN211" s="187">
        <f t="shared" si="346"/>
        <v>0</v>
      </c>
      <c r="BO211" s="30">
        <f t="shared" si="347"/>
        <v>0</v>
      </c>
    </row>
    <row r="212" spans="1:67" ht="18.75" hidden="1" outlineLevel="1" x14ac:dyDescent="0.4">
      <c r="A212" s="288">
        <v>0</v>
      </c>
      <c r="B212" s="125">
        <f>Atividades!$A$97</f>
        <v>0</v>
      </c>
      <c r="C212" s="97" t="str">
        <f>IF(Atividades!B101&lt;&gt;0, Atividades!B101, "")</f>
        <v/>
      </c>
      <c r="D212" s="147" t="str">
        <f t="shared" si="409"/>
        <v/>
      </c>
      <c r="E212" s="127">
        <f t="shared" ref="E212:AN212" si="418">IF(AND(E$7&lt;&gt;0,E$7&lt;&gt;"",E$13&lt;&gt;0,E$13&lt;&gt;""),(E105/E$13*E$129)/E$7,0)</f>
        <v>0</v>
      </c>
      <c r="F212" s="127">
        <f t="shared" si="418"/>
        <v>0</v>
      </c>
      <c r="G212" s="127">
        <f t="shared" si="418"/>
        <v>0</v>
      </c>
      <c r="H212" s="127">
        <f t="shared" si="418"/>
        <v>0</v>
      </c>
      <c r="I212" s="127">
        <f t="shared" si="418"/>
        <v>0</v>
      </c>
      <c r="J212" s="127">
        <f t="shared" si="418"/>
        <v>0</v>
      </c>
      <c r="K212" s="127">
        <f t="shared" si="418"/>
        <v>0</v>
      </c>
      <c r="L212" s="127">
        <f t="shared" si="418"/>
        <v>0</v>
      </c>
      <c r="M212" s="127">
        <f t="shared" si="418"/>
        <v>0</v>
      </c>
      <c r="N212" s="127">
        <f t="shared" si="418"/>
        <v>0</v>
      </c>
      <c r="O212" s="127">
        <f t="shared" si="418"/>
        <v>0</v>
      </c>
      <c r="P212" s="127">
        <f t="shared" si="418"/>
        <v>0</v>
      </c>
      <c r="Q212" s="127">
        <f t="shared" si="418"/>
        <v>0</v>
      </c>
      <c r="R212" s="127">
        <f t="shared" si="418"/>
        <v>0</v>
      </c>
      <c r="S212" s="127">
        <f t="shared" si="418"/>
        <v>0</v>
      </c>
      <c r="T212" s="127">
        <f t="shared" si="418"/>
        <v>0</v>
      </c>
      <c r="U212" s="127">
        <f t="shared" si="418"/>
        <v>0</v>
      </c>
      <c r="V212" s="127">
        <f t="shared" si="418"/>
        <v>0</v>
      </c>
      <c r="W212" s="127">
        <f t="shared" si="418"/>
        <v>0</v>
      </c>
      <c r="X212" s="127">
        <f t="shared" si="418"/>
        <v>0</v>
      </c>
      <c r="Y212" s="127">
        <f t="shared" si="418"/>
        <v>0</v>
      </c>
      <c r="Z212" s="127">
        <f t="shared" si="418"/>
        <v>0</v>
      </c>
      <c r="AA212" s="127">
        <f t="shared" si="418"/>
        <v>0</v>
      </c>
      <c r="AB212" s="127">
        <f t="shared" si="418"/>
        <v>0</v>
      </c>
      <c r="AC212" s="127">
        <f t="shared" si="418"/>
        <v>0</v>
      </c>
      <c r="AD212" s="127">
        <f t="shared" si="418"/>
        <v>0</v>
      </c>
      <c r="AE212" s="127">
        <f t="shared" si="418"/>
        <v>0</v>
      </c>
      <c r="AF212" s="127">
        <f t="shared" si="418"/>
        <v>0</v>
      </c>
      <c r="AG212" s="127">
        <f t="shared" si="418"/>
        <v>0</v>
      </c>
      <c r="AH212" s="127">
        <f t="shared" si="418"/>
        <v>0</v>
      </c>
      <c r="AI212" s="127">
        <f t="shared" si="418"/>
        <v>0</v>
      </c>
      <c r="AJ212" s="127">
        <f t="shared" si="418"/>
        <v>0</v>
      </c>
      <c r="AK212" s="127">
        <f t="shared" si="418"/>
        <v>0</v>
      </c>
      <c r="AL212" s="127">
        <f t="shared" si="418"/>
        <v>0</v>
      </c>
      <c r="AM212" s="127">
        <f t="shared" si="418"/>
        <v>0</v>
      </c>
      <c r="AN212" s="127">
        <f t="shared" si="418"/>
        <v>0</v>
      </c>
      <c r="AO212" s="127">
        <f t="shared" ref="AO212:AY212" si="419">IF(AND(AO$7&lt;&gt;0,AO$7&lt;&gt;"",AO$13&lt;&gt;0,AO$13&lt;&gt;""),(AO105/AO$13*AO$129)/AO$7,0)</f>
        <v>0</v>
      </c>
      <c r="AP212" s="127">
        <f t="shared" si="419"/>
        <v>0</v>
      </c>
      <c r="AQ212" s="127">
        <f t="shared" si="419"/>
        <v>0</v>
      </c>
      <c r="AR212" s="127">
        <f t="shared" si="419"/>
        <v>0</v>
      </c>
      <c r="AS212" s="127">
        <f t="shared" si="419"/>
        <v>0</v>
      </c>
      <c r="AT212" s="127">
        <f t="shared" si="419"/>
        <v>0</v>
      </c>
      <c r="AU212" s="127">
        <f t="shared" si="419"/>
        <v>0</v>
      </c>
      <c r="AV212" s="127">
        <f t="shared" si="419"/>
        <v>0</v>
      </c>
      <c r="AW212" s="127">
        <f t="shared" si="419"/>
        <v>0</v>
      </c>
      <c r="AX212" s="127">
        <f t="shared" si="419"/>
        <v>0</v>
      </c>
      <c r="AY212" s="127">
        <f t="shared" si="419"/>
        <v>0</v>
      </c>
      <c r="AZ212" s="127">
        <f t="shared" ref="AZ212:BK212" si="420">IF(AND(AZ$7&lt;&gt;0,AZ$7&lt;&gt;"",AZ$13&lt;&gt;0,AZ$13&lt;&gt;""),(AZ105/AZ$13*AZ$129)/AZ$7,0)</f>
        <v>0</v>
      </c>
      <c r="BA212" s="127">
        <f t="shared" si="420"/>
        <v>0</v>
      </c>
      <c r="BB212" s="127">
        <f t="shared" si="420"/>
        <v>0</v>
      </c>
      <c r="BC212" s="127">
        <f t="shared" si="420"/>
        <v>0</v>
      </c>
      <c r="BD212" s="127">
        <f t="shared" si="420"/>
        <v>0</v>
      </c>
      <c r="BE212" s="127">
        <f t="shared" si="420"/>
        <v>0</v>
      </c>
      <c r="BF212" s="127">
        <f t="shared" si="420"/>
        <v>0</v>
      </c>
      <c r="BG212" s="127">
        <f t="shared" si="420"/>
        <v>0</v>
      </c>
      <c r="BH212" s="127">
        <f t="shared" si="420"/>
        <v>0</v>
      </c>
      <c r="BI212" s="127">
        <f t="shared" si="420"/>
        <v>0</v>
      </c>
      <c r="BJ212" s="127">
        <f t="shared" si="420"/>
        <v>0</v>
      </c>
      <c r="BK212" s="127">
        <f t="shared" si="420"/>
        <v>0</v>
      </c>
      <c r="BL212" s="136">
        <f t="shared" ref="BL212" si="421">IF(AND(BL$7&lt;&gt;0,BL$7&lt;&gt;"",BL$13&lt;&gt;0,BL$13&lt;&gt;""),(BL105/BL$13*BL$129)/BL$7,0)</f>
        <v>0</v>
      </c>
      <c r="BN212" s="187">
        <f t="shared" si="346"/>
        <v>0</v>
      </c>
      <c r="BO212" s="30">
        <f t="shared" si="347"/>
        <v>0</v>
      </c>
    </row>
    <row r="213" spans="1:67" ht="18.75" hidden="1" outlineLevel="1" x14ac:dyDescent="0.4">
      <c r="A213" s="288">
        <v>0</v>
      </c>
      <c r="B213" s="125">
        <f>Atividades!$A$97</f>
        <v>0</v>
      </c>
      <c r="C213" s="124" t="str">
        <f>IF(Atividades!B102&lt;&gt;0, Atividades!B102, "")</f>
        <v/>
      </c>
      <c r="D213" s="147" t="str">
        <f t="shared" si="409"/>
        <v/>
      </c>
      <c r="E213" s="127">
        <f t="shared" ref="E213:AN213" si="422">IF(AND(E$7&lt;&gt;0,E$7&lt;&gt;"",E$13&lt;&gt;0,E$13&lt;&gt;""),(E106/E$13*E$129)/E$7,0)</f>
        <v>0</v>
      </c>
      <c r="F213" s="127">
        <f t="shared" si="422"/>
        <v>0</v>
      </c>
      <c r="G213" s="127">
        <f t="shared" si="422"/>
        <v>0</v>
      </c>
      <c r="H213" s="127">
        <f t="shared" si="422"/>
        <v>0</v>
      </c>
      <c r="I213" s="127">
        <f t="shared" si="422"/>
        <v>0</v>
      </c>
      <c r="J213" s="127">
        <f t="shared" si="422"/>
        <v>0</v>
      </c>
      <c r="K213" s="127">
        <f t="shared" si="422"/>
        <v>0</v>
      </c>
      <c r="L213" s="127">
        <f t="shared" si="422"/>
        <v>0</v>
      </c>
      <c r="M213" s="127">
        <f t="shared" si="422"/>
        <v>0</v>
      </c>
      <c r="N213" s="127">
        <f t="shared" si="422"/>
        <v>0</v>
      </c>
      <c r="O213" s="127">
        <f t="shared" si="422"/>
        <v>0</v>
      </c>
      <c r="P213" s="127">
        <f t="shared" si="422"/>
        <v>0</v>
      </c>
      <c r="Q213" s="127">
        <f t="shared" si="422"/>
        <v>0</v>
      </c>
      <c r="R213" s="127">
        <f t="shared" si="422"/>
        <v>0</v>
      </c>
      <c r="S213" s="127">
        <f t="shared" si="422"/>
        <v>0</v>
      </c>
      <c r="T213" s="127">
        <f t="shared" si="422"/>
        <v>0</v>
      </c>
      <c r="U213" s="127">
        <f t="shared" si="422"/>
        <v>0</v>
      </c>
      <c r="V213" s="127">
        <f t="shared" si="422"/>
        <v>0</v>
      </c>
      <c r="W213" s="127">
        <f t="shared" si="422"/>
        <v>0</v>
      </c>
      <c r="X213" s="127">
        <f t="shared" si="422"/>
        <v>0</v>
      </c>
      <c r="Y213" s="127">
        <f t="shared" si="422"/>
        <v>0</v>
      </c>
      <c r="Z213" s="127">
        <f t="shared" si="422"/>
        <v>0</v>
      </c>
      <c r="AA213" s="127">
        <f t="shared" si="422"/>
        <v>0</v>
      </c>
      <c r="AB213" s="127">
        <f t="shared" si="422"/>
        <v>0</v>
      </c>
      <c r="AC213" s="127">
        <f t="shared" si="422"/>
        <v>0</v>
      </c>
      <c r="AD213" s="127">
        <f t="shared" si="422"/>
        <v>0</v>
      </c>
      <c r="AE213" s="127">
        <f t="shared" si="422"/>
        <v>0</v>
      </c>
      <c r="AF213" s="127">
        <f t="shared" si="422"/>
        <v>0</v>
      </c>
      <c r="AG213" s="127">
        <f t="shared" si="422"/>
        <v>0</v>
      </c>
      <c r="AH213" s="127">
        <f t="shared" si="422"/>
        <v>0</v>
      </c>
      <c r="AI213" s="127">
        <f t="shared" si="422"/>
        <v>0</v>
      </c>
      <c r="AJ213" s="127">
        <f t="shared" si="422"/>
        <v>0</v>
      </c>
      <c r="AK213" s="127">
        <f t="shared" si="422"/>
        <v>0</v>
      </c>
      <c r="AL213" s="127">
        <f t="shared" si="422"/>
        <v>0</v>
      </c>
      <c r="AM213" s="127">
        <f t="shared" si="422"/>
        <v>0</v>
      </c>
      <c r="AN213" s="127">
        <f t="shared" si="422"/>
        <v>0</v>
      </c>
      <c r="AO213" s="127">
        <f t="shared" ref="AO213:AY213" si="423">IF(AND(AO$7&lt;&gt;0,AO$7&lt;&gt;"",AO$13&lt;&gt;0,AO$13&lt;&gt;""),(AO106/AO$13*AO$129)/AO$7,0)</f>
        <v>0</v>
      </c>
      <c r="AP213" s="127">
        <f t="shared" si="423"/>
        <v>0</v>
      </c>
      <c r="AQ213" s="127">
        <f t="shared" si="423"/>
        <v>0</v>
      </c>
      <c r="AR213" s="127">
        <f t="shared" si="423"/>
        <v>0</v>
      </c>
      <c r="AS213" s="127">
        <f t="shared" si="423"/>
        <v>0</v>
      </c>
      <c r="AT213" s="127">
        <f t="shared" si="423"/>
        <v>0</v>
      </c>
      <c r="AU213" s="127">
        <f t="shared" si="423"/>
        <v>0</v>
      </c>
      <c r="AV213" s="127">
        <f t="shared" si="423"/>
        <v>0</v>
      </c>
      <c r="AW213" s="127">
        <f t="shared" si="423"/>
        <v>0</v>
      </c>
      <c r="AX213" s="127">
        <f t="shared" si="423"/>
        <v>0</v>
      </c>
      <c r="AY213" s="127">
        <f t="shared" si="423"/>
        <v>0</v>
      </c>
      <c r="AZ213" s="127">
        <f t="shared" ref="AZ213:BK213" si="424">IF(AND(AZ$7&lt;&gt;0,AZ$7&lt;&gt;"",AZ$13&lt;&gt;0,AZ$13&lt;&gt;""),(AZ106/AZ$13*AZ$129)/AZ$7,0)</f>
        <v>0</v>
      </c>
      <c r="BA213" s="127">
        <f t="shared" si="424"/>
        <v>0</v>
      </c>
      <c r="BB213" s="127">
        <f t="shared" si="424"/>
        <v>0</v>
      </c>
      <c r="BC213" s="127">
        <f t="shared" si="424"/>
        <v>0</v>
      </c>
      <c r="BD213" s="127">
        <f t="shared" si="424"/>
        <v>0</v>
      </c>
      <c r="BE213" s="127">
        <f t="shared" si="424"/>
        <v>0</v>
      </c>
      <c r="BF213" s="127">
        <f t="shared" si="424"/>
        <v>0</v>
      </c>
      <c r="BG213" s="127">
        <f t="shared" si="424"/>
        <v>0</v>
      </c>
      <c r="BH213" s="127">
        <f t="shared" si="424"/>
        <v>0</v>
      </c>
      <c r="BI213" s="127">
        <f t="shared" si="424"/>
        <v>0</v>
      </c>
      <c r="BJ213" s="127">
        <f t="shared" si="424"/>
        <v>0</v>
      </c>
      <c r="BK213" s="127">
        <f t="shared" si="424"/>
        <v>0</v>
      </c>
      <c r="BL213" s="136">
        <f t="shared" ref="BL213" si="425">IF(AND(BL$7&lt;&gt;0,BL$7&lt;&gt;"",BL$13&lt;&gt;0,BL$13&lt;&gt;""),(BL106/BL$13*BL$129)/BL$7,0)</f>
        <v>0</v>
      </c>
      <c r="BN213" s="187">
        <f t="shared" si="346"/>
        <v>0</v>
      </c>
      <c r="BO213" s="30">
        <f t="shared" si="347"/>
        <v>0</v>
      </c>
    </row>
    <row r="214" spans="1:67" ht="18.75" hidden="1" outlineLevel="1" x14ac:dyDescent="0.4">
      <c r="A214" s="288">
        <v>0</v>
      </c>
      <c r="B214" s="125">
        <f>Atividades!$A$97</f>
        <v>0</v>
      </c>
      <c r="C214" s="124" t="str">
        <f>IF(Atividades!B103&lt;&gt;0, Atividades!B103, "")</f>
        <v/>
      </c>
      <c r="D214" s="147" t="str">
        <f t="shared" si="409"/>
        <v/>
      </c>
      <c r="E214" s="127">
        <f t="shared" ref="E214:AN214" si="426">IF(AND(E$7&lt;&gt;0,E$7&lt;&gt;"",E$13&lt;&gt;0,E$13&lt;&gt;""),(E107/E$13*E$129)/E$7,0)</f>
        <v>0</v>
      </c>
      <c r="F214" s="127">
        <f t="shared" si="426"/>
        <v>0</v>
      </c>
      <c r="G214" s="127">
        <f t="shared" si="426"/>
        <v>0</v>
      </c>
      <c r="H214" s="127">
        <f t="shared" si="426"/>
        <v>0</v>
      </c>
      <c r="I214" s="127">
        <f t="shared" si="426"/>
        <v>0</v>
      </c>
      <c r="J214" s="127">
        <f t="shared" si="426"/>
        <v>0</v>
      </c>
      <c r="K214" s="127">
        <f t="shared" si="426"/>
        <v>0</v>
      </c>
      <c r="L214" s="127">
        <f t="shared" si="426"/>
        <v>0</v>
      </c>
      <c r="M214" s="127">
        <f t="shared" si="426"/>
        <v>0</v>
      </c>
      <c r="N214" s="127">
        <f t="shared" si="426"/>
        <v>0</v>
      </c>
      <c r="O214" s="127">
        <f t="shared" si="426"/>
        <v>0</v>
      </c>
      <c r="P214" s="127">
        <f t="shared" si="426"/>
        <v>0</v>
      </c>
      <c r="Q214" s="127">
        <f t="shared" si="426"/>
        <v>0</v>
      </c>
      <c r="R214" s="127">
        <f t="shared" si="426"/>
        <v>0</v>
      </c>
      <c r="S214" s="127">
        <f t="shared" si="426"/>
        <v>0</v>
      </c>
      <c r="T214" s="127">
        <f t="shared" si="426"/>
        <v>0</v>
      </c>
      <c r="U214" s="127">
        <f t="shared" si="426"/>
        <v>0</v>
      </c>
      <c r="V214" s="127">
        <f t="shared" si="426"/>
        <v>0</v>
      </c>
      <c r="W214" s="127">
        <f t="shared" si="426"/>
        <v>0</v>
      </c>
      <c r="X214" s="127">
        <f t="shared" si="426"/>
        <v>0</v>
      </c>
      <c r="Y214" s="127">
        <f t="shared" si="426"/>
        <v>0</v>
      </c>
      <c r="Z214" s="127">
        <f t="shared" si="426"/>
        <v>0</v>
      </c>
      <c r="AA214" s="127">
        <f t="shared" si="426"/>
        <v>0</v>
      </c>
      <c r="AB214" s="127">
        <f t="shared" si="426"/>
        <v>0</v>
      </c>
      <c r="AC214" s="127">
        <f t="shared" si="426"/>
        <v>0</v>
      </c>
      <c r="AD214" s="127">
        <f t="shared" si="426"/>
        <v>0</v>
      </c>
      <c r="AE214" s="127">
        <f t="shared" si="426"/>
        <v>0</v>
      </c>
      <c r="AF214" s="127">
        <f t="shared" si="426"/>
        <v>0</v>
      </c>
      <c r="AG214" s="127">
        <f t="shared" si="426"/>
        <v>0</v>
      </c>
      <c r="AH214" s="127">
        <f t="shared" si="426"/>
        <v>0</v>
      </c>
      <c r="AI214" s="127">
        <f t="shared" si="426"/>
        <v>0</v>
      </c>
      <c r="AJ214" s="127">
        <f t="shared" si="426"/>
        <v>0</v>
      </c>
      <c r="AK214" s="127">
        <f t="shared" si="426"/>
        <v>0</v>
      </c>
      <c r="AL214" s="127">
        <f t="shared" si="426"/>
        <v>0</v>
      </c>
      <c r="AM214" s="127">
        <f t="shared" si="426"/>
        <v>0</v>
      </c>
      <c r="AN214" s="127">
        <f t="shared" si="426"/>
        <v>0</v>
      </c>
      <c r="AO214" s="127">
        <f t="shared" ref="AO214:AY214" si="427">IF(AND(AO$7&lt;&gt;0,AO$7&lt;&gt;"",AO$13&lt;&gt;0,AO$13&lt;&gt;""),(AO107/AO$13*AO$129)/AO$7,0)</f>
        <v>0</v>
      </c>
      <c r="AP214" s="127">
        <f t="shared" si="427"/>
        <v>0</v>
      </c>
      <c r="AQ214" s="127">
        <f t="shared" si="427"/>
        <v>0</v>
      </c>
      <c r="AR214" s="127">
        <f t="shared" si="427"/>
        <v>0</v>
      </c>
      <c r="AS214" s="127">
        <f t="shared" si="427"/>
        <v>0</v>
      </c>
      <c r="AT214" s="127">
        <f t="shared" si="427"/>
        <v>0</v>
      </c>
      <c r="AU214" s="127">
        <f t="shared" si="427"/>
        <v>0</v>
      </c>
      <c r="AV214" s="127">
        <f t="shared" si="427"/>
        <v>0</v>
      </c>
      <c r="AW214" s="127">
        <f t="shared" si="427"/>
        <v>0</v>
      </c>
      <c r="AX214" s="127">
        <f t="shared" si="427"/>
        <v>0</v>
      </c>
      <c r="AY214" s="127">
        <f t="shared" si="427"/>
        <v>0</v>
      </c>
      <c r="AZ214" s="127">
        <f t="shared" ref="AZ214:BK214" si="428">IF(AND(AZ$7&lt;&gt;0,AZ$7&lt;&gt;"",AZ$13&lt;&gt;0,AZ$13&lt;&gt;""),(AZ107/AZ$13*AZ$129)/AZ$7,0)</f>
        <v>0</v>
      </c>
      <c r="BA214" s="127">
        <f t="shared" si="428"/>
        <v>0</v>
      </c>
      <c r="BB214" s="127">
        <f t="shared" si="428"/>
        <v>0</v>
      </c>
      <c r="BC214" s="127">
        <f t="shared" si="428"/>
        <v>0</v>
      </c>
      <c r="BD214" s="127">
        <f t="shared" si="428"/>
        <v>0</v>
      </c>
      <c r="BE214" s="127">
        <f t="shared" si="428"/>
        <v>0</v>
      </c>
      <c r="BF214" s="127">
        <f t="shared" si="428"/>
        <v>0</v>
      </c>
      <c r="BG214" s="127">
        <f t="shared" si="428"/>
        <v>0</v>
      </c>
      <c r="BH214" s="127">
        <f t="shared" si="428"/>
        <v>0</v>
      </c>
      <c r="BI214" s="127">
        <f t="shared" si="428"/>
        <v>0</v>
      </c>
      <c r="BJ214" s="127">
        <f t="shared" si="428"/>
        <v>0</v>
      </c>
      <c r="BK214" s="127">
        <f t="shared" si="428"/>
        <v>0</v>
      </c>
      <c r="BL214" s="136">
        <f t="shared" ref="BL214" si="429">IF(AND(BL$7&lt;&gt;0,BL$7&lt;&gt;"",BL$13&lt;&gt;0,BL$13&lt;&gt;""),(BL107/BL$13*BL$129)/BL$7,0)</f>
        <v>0</v>
      </c>
      <c r="BN214" s="187">
        <f t="shared" si="346"/>
        <v>0</v>
      </c>
      <c r="BO214" s="30">
        <f t="shared" si="347"/>
        <v>0</v>
      </c>
    </row>
    <row r="215" spans="1:67" ht="18.75" hidden="1" outlineLevel="1" x14ac:dyDescent="0.4">
      <c r="A215" s="288">
        <v>0</v>
      </c>
      <c r="B215" s="125">
        <f>Atividades!$A$97</f>
        <v>0</v>
      </c>
      <c r="C215" s="124" t="str">
        <f>IF(Atividades!B104&lt;&gt;0, Atividades!B104, "")</f>
        <v/>
      </c>
      <c r="D215" s="147" t="str">
        <f t="shared" si="409"/>
        <v/>
      </c>
      <c r="E215" s="127">
        <f t="shared" ref="E215:AN215" si="430">IF(AND(E$7&lt;&gt;0,E$7&lt;&gt;"",E$13&lt;&gt;0,E$13&lt;&gt;""),(E108/E$13*E$129)/E$7,0)</f>
        <v>0</v>
      </c>
      <c r="F215" s="127">
        <f t="shared" si="430"/>
        <v>0</v>
      </c>
      <c r="G215" s="127">
        <f t="shared" si="430"/>
        <v>0</v>
      </c>
      <c r="H215" s="127">
        <f t="shared" si="430"/>
        <v>0</v>
      </c>
      <c r="I215" s="127">
        <f t="shared" si="430"/>
        <v>0</v>
      </c>
      <c r="J215" s="127">
        <f t="shared" si="430"/>
        <v>0</v>
      </c>
      <c r="K215" s="127">
        <f t="shared" si="430"/>
        <v>0</v>
      </c>
      <c r="L215" s="127">
        <f t="shared" si="430"/>
        <v>0</v>
      </c>
      <c r="M215" s="127">
        <f t="shared" si="430"/>
        <v>0</v>
      </c>
      <c r="N215" s="127">
        <f t="shared" si="430"/>
        <v>0</v>
      </c>
      <c r="O215" s="127">
        <f t="shared" si="430"/>
        <v>0</v>
      </c>
      <c r="P215" s="127">
        <f t="shared" si="430"/>
        <v>0</v>
      </c>
      <c r="Q215" s="127">
        <f t="shared" si="430"/>
        <v>0</v>
      </c>
      <c r="R215" s="127">
        <f t="shared" si="430"/>
        <v>0</v>
      </c>
      <c r="S215" s="127">
        <f t="shared" si="430"/>
        <v>0</v>
      </c>
      <c r="T215" s="127">
        <f t="shared" si="430"/>
        <v>0</v>
      </c>
      <c r="U215" s="127">
        <f t="shared" si="430"/>
        <v>0</v>
      </c>
      <c r="V215" s="127">
        <f t="shared" si="430"/>
        <v>0</v>
      </c>
      <c r="W215" s="127">
        <f t="shared" si="430"/>
        <v>0</v>
      </c>
      <c r="X215" s="127">
        <f t="shared" si="430"/>
        <v>0</v>
      </c>
      <c r="Y215" s="127">
        <f t="shared" si="430"/>
        <v>0</v>
      </c>
      <c r="Z215" s="127">
        <f t="shared" si="430"/>
        <v>0</v>
      </c>
      <c r="AA215" s="127">
        <f t="shared" si="430"/>
        <v>0</v>
      </c>
      <c r="AB215" s="127">
        <f t="shared" si="430"/>
        <v>0</v>
      </c>
      <c r="AC215" s="127">
        <f t="shared" si="430"/>
        <v>0</v>
      </c>
      <c r="AD215" s="127">
        <f t="shared" si="430"/>
        <v>0</v>
      </c>
      <c r="AE215" s="127">
        <f t="shared" si="430"/>
        <v>0</v>
      </c>
      <c r="AF215" s="127">
        <f t="shared" si="430"/>
        <v>0</v>
      </c>
      <c r="AG215" s="127">
        <f t="shared" si="430"/>
        <v>0</v>
      </c>
      <c r="AH215" s="127">
        <f t="shared" si="430"/>
        <v>0</v>
      </c>
      <c r="AI215" s="127">
        <f t="shared" si="430"/>
        <v>0</v>
      </c>
      <c r="AJ215" s="127">
        <f t="shared" si="430"/>
        <v>0</v>
      </c>
      <c r="AK215" s="127">
        <f t="shared" si="430"/>
        <v>0</v>
      </c>
      <c r="AL215" s="127">
        <f t="shared" si="430"/>
        <v>0</v>
      </c>
      <c r="AM215" s="127">
        <f t="shared" si="430"/>
        <v>0</v>
      </c>
      <c r="AN215" s="127">
        <f t="shared" si="430"/>
        <v>0</v>
      </c>
      <c r="AO215" s="127">
        <f t="shared" ref="AO215:AY215" si="431">IF(AND(AO$7&lt;&gt;0,AO$7&lt;&gt;"",AO$13&lt;&gt;0,AO$13&lt;&gt;""),(AO108/AO$13*AO$129)/AO$7,0)</f>
        <v>0</v>
      </c>
      <c r="AP215" s="127">
        <f t="shared" si="431"/>
        <v>0</v>
      </c>
      <c r="AQ215" s="127">
        <f t="shared" si="431"/>
        <v>0</v>
      </c>
      <c r="AR215" s="127">
        <f t="shared" si="431"/>
        <v>0</v>
      </c>
      <c r="AS215" s="127">
        <f t="shared" si="431"/>
        <v>0</v>
      </c>
      <c r="AT215" s="127">
        <f t="shared" si="431"/>
        <v>0</v>
      </c>
      <c r="AU215" s="127">
        <f t="shared" si="431"/>
        <v>0</v>
      </c>
      <c r="AV215" s="127">
        <f t="shared" si="431"/>
        <v>0</v>
      </c>
      <c r="AW215" s="127">
        <f t="shared" si="431"/>
        <v>0</v>
      </c>
      <c r="AX215" s="127">
        <f t="shared" si="431"/>
        <v>0</v>
      </c>
      <c r="AY215" s="127">
        <f t="shared" si="431"/>
        <v>0</v>
      </c>
      <c r="AZ215" s="127">
        <f t="shared" ref="AZ215:BK215" si="432">IF(AND(AZ$7&lt;&gt;0,AZ$7&lt;&gt;"",AZ$13&lt;&gt;0,AZ$13&lt;&gt;""),(AZ108/AZ$13*AZ$129)/AZ$7,0)</f>
        <v>0</v>
      </c>
      <c r="BA215" s="127">
        <f t="shared" si="432"/>
        <v>0</v>
      </c>
      <c r="BB215" s="127">
        <f t="shared" si="432"/>
        <v>0</v>
      </c>
      <c r="BC215" s="127">
        <f t="shared" si="432"/>
        <v>0</v>
      </c>
      <c r="BD215" s="127">
        <f t="shared" si="432"/>
        <v>0</v>
      </c>
      <c r="BE215" s="127">
        <f t="shared" si="432"/>
        <v>0</v>
      </c>
      <c r="BF215" s="127">
        <f t="shared" si="432"/>
        <v>0</v>
      </c>
      <c r="BG215" s="127">
        <f t="shared" si="432"/>
        <v>0</v>
      </c>
      <c r="BH215" s="127">
        <f t="shared" si="432"/>
        <v>0</v>
      </c>
      <c r="BI215" s="127">
        <f t="shared" si="432"/>
        <v>0</v>
      </c>
      <c r="BJ215" s="127">
        <f t="shared" si="432"/>
        <v>0</v>
      </c>
      <c r="BK215" s="127">
        <f t="shared" si="432"/>
        <v>0</v>
      </c>
      <c r="BL215" s="136">
        <f t="shared" ref="BL215" si="433">IF(AND(BL$7&lt;&gt;0,BL$7&lt;&gt;"",BL$13&lt;&gt;0,BL$13&lt;&gt;""),(BL108/BL$13*BL$129)/BL$7,0)</f>
        <v>0</v>
      </c>
      <c r="BN215" s="187">
        <f t="shared" si="346"/>
        <v>0</v>
      </c>
      <c r="BO215" s="30">
        <f t="shared" si="347"/>
        <v>0</v>
      </c>
    </row>
    <row r="216" spans="1:67" ht="18.75" hidden="1" outlineLevel="1" x14ac:dyDescent="0.4">
      <c r="A216" s="288">
        <v>0</v>
      </c>
      <c r="B216" s="125">
        <f>Atividades!$A$97</f>
        <v>0</v>
      </c>
      <c r="C216" s="124" t="str">
        <f>IF(Atividades!B105&lt;&gt;0, Atividades!B105, "")</f>
        <v/>
      </c>
      <c r="D216" s="147" t="str">
        <f t="shared" si="409"/>
        <v/>
      </c>
      <c r="E216" s="127">
        <f t="shared" ref="E216:AN216" si="434">IF(AND(E$7&lt;&gt;0,E$7&lt;&gt;"",E$13&lt;&gt;0,E$13&lt;&gt;""),(E109/E$13*E$129)/E$7,0)</f>
        <v>0</v>
      </c>
      <c r="F216" s="127">
        <f t="shared" si="434"/>
        <v>0</v>
      </c>
      <c r="G216" s="127">
        <f t="shared" si="434"/>
        <v>0</v>
      </c>
      <c r="H216" s="127">
        <f t="shared" si="434"/>
        <v>0</v>
      </c>
      <c r="I216" s="127">
        <f t="shared" si="434"/>
        <v>0</v>
      </c>
      <c r="J216" s="127">
        <f t="shared" si="434"/>
        <v>0</v>
      </c>
      <c r="K216" s="127">
        <f t="shared" si="434"/>
        <v>0</v>
      </c>
      <c r="L216" s="127">
        <f t="shared" si="434"/>
        <v>0</v>
      </c>
      <c r="M216" s="127">
        <f t="shared" si="434"/>
        <v>0</v>
      </c>
      <c r="N216" s="127">
        <f t="shared" si="434"/>
        <v>0</v>
      </c>
      <c r="O216" s="127">
        <f t="shared" si="434"/>
        <v>0</v>
      </c>
      <c r="P216" s="127">
        <f t="shared" si="434"/>
        <v>0</v>
      </c>
      <c r="Q216" s="127">
        <f t="shared" si="434"/>
        <v>0</v>
      </c>
      <c r="R216" s="127">
        <f t="shared" si="434"/>
        <v>0</v>
      </c>
      <c r="S216" s="127">
        <f t="shared" si="434"/>
        <v>0</v>
      </c>
      <c r="T216" s="127">
        <f t="shared" si="434"/>
        <v>0</v>
      </c>
      <c r="U216" s="127">
        <f t="shared" si="434"/>
        <v>0</v>
      </c>
      <c r="V216" s="127">
        <f t="shared" si="434"/>
        <v>0</v>
      </c>
      <c r="W216" s="127">
        <f t="shared" si="434"/>
        <v>0</v>
      </c>
      <c r="X216" s="127">
        <f t="shared" si="434"/>
        <v>0</v>
      </c>
      <c r="Y216" s="127">
        <f t="shared" si="434"/>
        <v>0</v>
      </c>
      <c r="Z216" s="127">
        <f t="shared" si="434"/>
        <v>0</v>
      </c>
      <c r="AA216" s="127">
        <f t="shared" si="434"/>
        <v>0</v>
      </c>
      <c r="AB216" s="127">
        <f t="shared" si="434"/>
        <v>0</v>
      </c>
      <c r="AC216" s="127">
        <f t="shared" si="434"/>
        <v>0</v>
      </c>
      <c r="AD216" s="127">
        <f t="shared" si="434"/>
        <v>0</v>
      </c>
      <c r="AE216" s="127">
        <f t="shared" si="434"/>
        <v>0</v>
      </c>
      <c r="AF216" s="127">
        <f t="shared" si="434"/>
        <v>0</v>
      </c>
      <c r="AG216" s="127">
        <f t="shared" si="434"/>
        <v>0</v>
      </c>
      <c r="AH216" s="127">
        <f t="shared" si="434"/>
        <v>0</v>
      </c>
      <c r="AI216" s="127">
        <f t="shared" si="434"/>
        <v>0</v>
      </c>
      <c r="AJ216" s="127">
        <f t="shared" si="434"/>
        <v>0</v>
      </c>
      <c r="AK216" s="127">
        <f t="shared" si="434"/>
        <v>0</v>
      </c>
      <c r="AL216" s="127">
        <f t="shared" si="434"/>
        <v>0</v>
      </c>
      <c r="AM216" s="127">
        <f t="shared" si="434"/>
        <v>0</v>
      </c>
      <c r="AN216" s="127">
        <f t="shared" si="434"/>
        <v>0</v>
      </c>
      <c r="AO216" s="127">
        <f t="shared" ref="AO216:AY216" si="435">IF(AND(AO$7&lt;&gt;0,AO$7&lt;&gt;"",AO$13&lt;&gt;0,AO$13&lt;&gt;""),(AO109/AO$13*AO$129)/AO$7,0)</f>
        <v>0</v>
      </c>
      <c r="AP216" s="127">
        <f t="shared" si="435"/>
        <v>0</v>
      </c>
      <c r="AQ216" s="127">
        <f t="shared" si="435"/>
        <v>0</v>
      </c>
      <c r="AR216" s="127">
        <f t="shared" si="435"/>
        <v>0</v>
      </c>
      <c r="AS216" s="127">
        <f t="shared" si="435"/>
        <v>0</v>
      </c>
      <c r="AT216" s="127">
        <f t="shared" si="435"/>
        <v>0</v>
      </c>
      <c r="AU216" s="127">
        <f t="shared" si="435"/>
        <v>0</v>
      </c>
      <c r="AV216" s="127">
        <f t="shared" si="435"/>
        <v>0</v>
      </c>
      <c r="AW216" s="127">
        <f t="shared" si="435"/>
        <v>0</v>
      </c>
      <c r="AX216" s="127">
        <f t="shared" si="435"/>
        <v>0</v>
      </c>
      <c r="AY216" s="127">
        <f t="shared" si="435"/>
        <v>0</v>
      </c>
      <c r="AZ216" s="127">
        <f t="shared" ref="AZ216:BK216" si="436">IF(AND(AZ$7&lt;&gt;0,AZ$7&lt;&gt;"",AZ$13&lt;&gt;0,AZ$13&lt;&gt;""),(AZ109/AZ$13*AZ$129)/AZ$7,0)</f>
        <v>0</v>
      </c>
      <c r="BA216" s="127">
        <f t="shared" si="436"/>
        <v>0</v>
      </c>
      <c r="BB216" s="127">
        <f t="shared" si="436"/>
        <v>0</v>
      </c>
      <c r="BC216" s="127">
        <f t="shared" si="436"/>
        <v>0</v>
      </c>
      <c r="BD216" s="127">
        <f t="shared" si="436"/>
        <v>0</v>
      </c>
      <c r="BE216" s="127">
        <f t="shared" si="436"/>
        <v>0</v>
      </c>
      <c r="BF216" s="127">
        <f t="shared" si="436"/>
        <v>0</v>
      </c>
      <c r="BG216" s="127">
        <f t="shared" si="436"/>
        <v>0</v>
      </c>
      <c r="BH216" s="127">
        <f t="shared" si="436"/>
        <v>0</v>
      </c>
      <c r="BI216" s="127">
        <f t="shared" si="436"/>
        <v>0</v>
      </c>
      <c r="BJ216" s="127">
        <f t="shared" si="436"/>
        <v>0</v>
      </c>
      <c r="BK216" s="127">
        <f t="shared" si="436"/>
        <v>0</v>
      </c>
      <c r="BL216" s="136">
        <f t="shared" ref="BL216" si="437">IF(AND(BL$7&lt;&gt;0,BL$7&lt;&gt;"",BL$13&lt;&gt;0,BL$13&lt;&gt;""),(BL109/BL$13*BL$129)/BL$7,0)</f>
        <v>0</v>
      </c>
      <c r="BN216" s="187">
        <f t="shared" si="346"/>
        <v>0</v>
      </c>
      <c r="BO216" s="30">
        <f t="shared" si="347"/>
        <v>0</v>
      </c>
    </row>
    <row r="217" spans="1:67" ht="18.75" hidden="1" outlineLevel="1" x14ac:dyDescent="0.4">
      <c r="A217" s="288">
        <v>0</v>
      </c>
      <c r="B217" s="125">
        <f>Atividades!$A$97</f>
        <v>0</v>
      </c>
      <c r="C217" s="124" t="str">
        <f>IF(Atividades!B106&lt;&gt;0, Atividades!B106, "")</f>
        <v/>
      </c>
      <c r="D217" s="147" t="str">
        <f t="shared" si="409"/>
        <v/>
      </c>
      <c r="E217" s="127">
        <f t="shared" ref="E217:AN217" si="438">IF(AND(E$7&lt;&gt;0,E$7&lt;&gt;"",E$13&lt;&gt;0,E$13&lt;&gt;""),(E110/E$13*E$129)/E$7,0)</f>
        <v>0</v>
      </c>
      <c r="F217" s="127">
        <f t="shared" si="438"/>
        <v>0</v>
      </c>
      <c r="G217" s="127">
        <f t="shared" si="438"/>
        <v>0</v>
      </c>
      <c r="H217" s="127">
        <f t="shared" si="438"/>
        <v>0</v>
      </c>
      <c r="I217" s="127">
        <f t="shared" si="438"/>
        <v>0</v>
      </c>
      <c r="J217" s="127">
        <f t="shared" si="438"/>
        <v>0</v>
      </c>
      <c r="K217" s="127">
        <f t="shared" si="438"/>
        <v>0</v>
      </c>
      <c r="L217" s="127">
        <f t="shared" si="438"/>
        <v>0</v>
      </c>
      <c r="M217" s="127">
        <f t="shared" si="438"/>
        <v>0</v>
      </c>
      <c r="N217" s="127">
        <f t="shared" si="438"/>
        <v>0</v>
      </c>
      <c r="O217" s="127">
        <f t="shared" si="438"/>
        <v>0</v>
      </c>
      <c r="P217" s="127">
        <f t="shared" si="438"/>
        <v>0</v>
      </c>
      <c r="Q217" s="127">
        <f t="shared" si="438"/>
        <v>0</v>
      </c>
      <c r="R217" s="127">
        <f t="shared" si="438"/>
        <v>0</v>
      </c>
      <c r="S217" s="127">
        <f t="shared" si="438"/>
        <v>0</v>
      </c>
      <c r="T217" s="127">
        <f t="shared" si="438"/>
        <v>0</v>
      </c>
      <c r="U217" s="127">
        <f t="shared" si="438"/>
        <v>0</v>
      </c>
      <c r="V217" s="127">
        <f t="shared" si="438"/>
        <v>0</v>
      </c>
      <c r="W217" s="127">
        <f t="shared" si="438"/>
        <v>0</v>
      </c>
      <c r="X217" s="127">
        <f t="shared" si="438"/>
        <v>0</v>
      </c>
      <c r="Y217" s="127">
        <f t="shared" si="438"/>
        <v>0</v>
      </c>
      <c r="Z217" s="127">
        <f t="shared" si="438"/>
        <v>0</v>
      </c>
      <c r="AA217" s="127">
        <f t="shared" si="438"/>
        <v>0</v>
      </c>
      <c r="AB217" s="127">
        <f t="shared" si="438"/>
        <v>0</v>
      </c>
      <c r="AC217" s="127">
        <f t="shared" si="438"/>
        <v>0</v>
      </c>
      <c r="AD217" s="127">
        <f t="shared" si="438"/>
        <v>0</v>
      </c>
      <c r="AE217" s="127">
        <f t="shared" si="438"/>
        <v>0</v>
      </c>
      <c r="AF217" s="127">
        <f t="shared" si="438"/>
        <v>0</v>
      </c>
      <c r="AG217" s="127">
        <f t="shared" si="438"/>
        <v>0</v>
      </c>
      <c r="AH217" s="127">
        <f t="shared" si="438"/>
        <v>0</v>
      </c>
      <c r="AI217" s="127">
        <f t="shared" si="438"/>
        <v>0</v>
      </c>
      <c r="AJ217" s="127">
        <f t="shared" si="438"/>
        <v>0</v>
      </c>
      <c r="AK217" s="127">
        <f t="shared" si="438"/>
        <v>0</v>
      </c>
      <c r="AL217" s="127">
        <f t="shared" si="438"/>
        <v>0</v>
      </c>
      <c r="AM217" s="127">
        <f t="shared" si="438"/>
        <v>0</v>
      </c>
      <c r="AN217" s="127">
        <f t="shared" si="438"/>
        <v>0</v>
      </c>
      <c r="AO217" s="127">
        <f t="shared" ref="AO217:AY217" si="439">IF(AND(AO$7&lt;&gt;0,AO$7&lt;&gt;"",AO$13&lt;&gt;0,AO$13&lt;&gt;""),(AO110/AO$13*AO$129)/AO$7,0)</f>
        <v>0</v>
      </c>
      <c r="AP217" s="127">
        <f t="shared" si="439"/>
        <v>0</v>
      </c>
      <c r="AQ217" s="127">
        <f t="shared" si="439"/>
        <v>0</v>
      </c>
      <c r="AR217" s="127">
        <f t="shared" si="439"/>
        <v>0</v>
      </c>
      <c r="AS217" s="127">
        <f t="shared" si="439"/>
        <v>0</v>
      </c>
      <c r="AT217" s="127">
        <f t="shared" si="439"/>
        <v>0</v>
      </c>
      <c r="AU217" s="127">
        <f t="shared" si="439"/>
        <v>0</v>
      </c>
      <c r="AV217" s="127">
        <f t="shared" si="439"/>
        <v>0</v>
      </c>
      <c r="AW217" s="127">
        <f t="shared" si="439"/>
        <v>0</v>
      </c>
      <c r="AX217" s="127">
        <f t="shared" si="439"/>
        <v>0</v>
      </c>
      <c r="AY217" s="127">
        <f t="shared" si="439"/>
        <v>0</v>
      </c>
      <c r="AZ217" s="127">
        <f t="shared" ref="AZ217:BK217" si="440">IF(AND(AZ$7&lt;&gt;0,AZ$7&lt;&gt;"",AZ$13&lt;&gt;0,AZ$13&lt;&gt;""),(AZ110/AZ$13*AZ$129)/AZ$7,0)</f>
        <v>0</v>
      </c>
      <c r="BA217" s="127">
        <f t="shared" si="440"/>
        <v>0</v>
      </c>
      <c r="BB217" s="127">
        <f t="shared" si="440"/>
        <v>0</v>
      </c>
      <c r="BC217" s="127">
        <f t="shared" si="440"/>
        <v>0</v>
      </c>
      <c r="BD217" s="127">
        <f t="shared" si="440"/>
        <v>0</v>
      </c>
      <c r="BE217" s="127">
        <f t="shared" si="440"/>
        <v>0</v>
      </c>
      <c r="BF217" s="127">
        <f t="shared" si="440"/>
        <v>0</v>
      </c>
      <c r="BG217" s="127">
        <f t="shared" si="440"/>
        <v>0</v>
      </c>
      <c r="BH217" s="127">
        <f t="shared" si="440"/>
        <v>0</v>
      </c>
      <c r="BI217" s="127">
        <f t="shared" si="440"/>
        <v>0</v>
      </c>
      <c r="BJ217" s="127">
        <f t="shared" si="440"/>
        <v>0</v>
      </c>
      <c r="BK217" s="127">
        <f t="shared" si="440"/>
        <v>0</v>
      </c>
      <c r="BL217" s="136">
        <f t="shared" ref="BL217" si="441">IF(AND(BL$7&lt;&gt;0,BL$7&lt;&gt;"",BL$13&lt;&gt;0,BL$13&lt;&gt;""),(BL110/BL$13*BL$129)/BL$7,0)</f>
        <v>0</v>
      </c>
      <c r="BN217" s="187">
        <f t="shared" si="346"/>
        <v>0</v>
      </c>
      <c r="BO217" s="30">
        <f t="shared" si="347"/>
        <v>0</v>
      </c>
    </row>
    <row r="218" spans="1:67" ht="18.75" hidden="1" outlineLevel="1" x14ac:dyDescent="0.4">
      <c r="A218" s="288">
        <v>0</v>
      </c>
      <c r="B218" s="125">
        <f>Atividades!$A$97</f>
        <v>0</v>
      </c>
      <c r="C218" s="124" t="str">
        <f>IF(Atividades!B107&lt;&gt;0, Atividades!B107, "")</f>
        <v/>
      </c>
      <c r="D218" s="147" t="str">
        <f t="shared" si="409"/>
        <v/>
      </c>
      <c r="E218" s="127">
        <f t="shared" ref="E218:AN218" si="442">IF(AND(E$7&lt;&gt;0,E$7&lt;&gt;"",E$13&lt;&gt;0,E$13&lt;&gt;""),(E111/E$13*E$129)/E$7,0)</f>
        <v>0</v>
      </c>
      <c r="F218" s="127">
        <f t="shared" si="442"/>
        <v>0</v>
      </c>
      <c r="G218" s="127">
        <f t="shared" si="442"/>
        <v>0</v>
      </c>
      <c r="H218" s="127">
        <f t="shared" si="442"/>
        <v>0</v>
      </c>
      <c r="I218" s="127">
        <f t="shared" si="442"/>
        <v>0</v>
      </c>
      <c r="J218" s="127">
        <f t="shared" si="442"/>
        <v>0</v>
      </c>
      <c r="K218" s="127">
        <f t="shared" si="442"/>
        <v>0</v>
      </c>
      <c r="L218" s="127">
        <f t="shared" si="442"/>
        <v>0</v>
      </c>
      <c r="M218" s="127">
        <f t="shared" si="442"/>
        <v>0</v>
      </c>
      <c r="N218" s="127">
        <f t="shared" si="442"/>
        <v>0</v>
      </c>
      <c r="O218" s="127">
        <f t="shared" si="442"/>
        <v>0</v>
      </c>
      <c r="P218" s="127">
        <f t="shared" si="442"/>
        <v>0</v>
      </c>
      <c r="Q218" s="127">
        <f t="shared" si="442"/>
        <v>0</v>
      </c>
      <c r="R218" s="127">
        <f t="shared" si="442"/>
        <v>0</v>
      </c>
      <c r="S218" s="127">
        <f t="shared" si="442"/>
        <v>0</v>
      </c>
      <c r="T218" s="127">
        <f t="shared" si="442"/>
        <v>0</v>
      </c>
      <c r="U218" s="127">
        <f t="shared" si="442"/>
        <v>0</v>
      </c>
      <c r="V218" s="127">
        <f t="shared" si="442"/>
        <v>0</v>
      </c>
      <c r="W218" s="127">
        <f t="shared" si="442"/>
        <v>0</v>
      </c>
      <c r="X218" s="127">
        <f t="shared" si="442"/>
        <v>0</v>
      </c>
      <c r="Y218" s="127">
        <f t="shared" si="442"/>
        <v>0</v>
      </c>
      <c r="Z218" s="127">
        <f t="shared" si="442"/>
        <v>0</v>
      </c>
      <c r="AA218" s="127">
        <f t="shared" si="442"/>
        <v>0</v>
      </c>
      <c r="AB218" s="127">
        <f t="shared" si="442"/>
        <v>0</v>
      </c>
      <c r="AC218" s="127">
        <f t="shared" si="442"/>
        <v>0</v>
      </c>
      <c r="AD218" s="127">
        <f t="shared" si="442"/>
        <v>0</v>
      </c>
      <c r="AE218" s="127">
        <f t="shared" si="442"/>
        <v>0</v>
      </c>
      <c r="AF218" s="127">
        <f t="shared" si="442"/>
        <v>0</v>
      </c>
      <c r="AG218" s="127">
        <f t="shared" si="442"/>
        <v>0</v>
      </c>
      <c r="AH218" s="127">
        <f t="shared" si="442"/>
        <v>0</v>
      </c>
      <c r="AI218" s="127">
        <f t="shared" si="442"/>
        <v>0</v>
      </c>
      <c r="AJ218" s="127">
        <f t="shared" si="442"/>
        <v>0</v>
      </c>
      <c r="AK218" s="127">
        <f t="shared" si="442"/>
        <v>0</v>
      </c>
      <c r="AL218" s="127">
        <f t="shared" si="442"/>
        <v>0</v>
      </c>
      <c r="AM218" s="127">
        <f t="shared" si="442"/>
        <v>0</v>
      </c>
      <c r="AN218" s="127">
        <f t="shared" si="442"/>
        <v>0</v>
      </c>
      <c r="AO218" s="127">
        <f t="shared" ref="AO218:AY218" si="443">IF(AND(AO$7&lt;&gt;0,AO$7&lt;&gt;"",AO$13&lt;&gt;0,AO$13&lt;&gt;""),(AO111/AO$13*AO$129)/AO$7,0)</f>
        <v>0</v>
      </c>
      <c r="AP218" s="127">
        <f t="shared" si="443"/>
        <v>0</v>
      </c>
      <c r="AQ218" s="127">
        <f t="shared" si="443"/>
        <v>0</v>
      </c>
      <c r="AR218" s="127">
        <f t="shared" si="443"/>
        <v>0</v>
      </c>
      <c r="AS218" s="127">
        <f t="shared" si="443"/>
        <v>0</v>
      </c>
      <c r="AT218" s="127">
        <f t="shared" si="443"/>
        <v>0</v>
      </c>
      <c r="AU218" s="127">
        <f t="shared" si="443"/>
        <v>0</v>
      </c>
      <c r="AV218" s="127">
        <f t="shared" si="443"/>
        <v>0</v>
      </c>
      <c r="AW218" s="127">
        <f t="shared" si="443"/>
        <v>0</v>
      </c>
      <c r="AX218" s="127">
        <f t="shared" si="443"/>
        <v>0</v>
      </c>
      <c r="AY218" s="127">
        <f t="shared" si="443"/>
        <v>0</v>
      </c>
      <c r="AZ218" s="127">
        <f t="shared" ref="AZ218:BK218" si="444">IF(AND(AZ$7&lt;&gt;0,AZ$7&lt;&gt;"",AZ$13&lt;&gt;0,AZ$13&lt;&gt;""),(AZ111/AZ$13*AZ$129)/AZ$7,0)</f>
        <v>0</v>
      </c>
      <c r="BA218" s="127">
        <f t="shared" si="444"/>
        <v>0</v>
      </c>
      <c r="BB218" s="127">
        <f t="shared" si="444"/>
        <v>0</v>
      </c>
      <c r="BC218" s="127">
        <f t="shared" si="444"/>
        <v>0</v>
      </c>
      <c r="BD218" s="127">
        <f t="shared" si="444"/>
        <v>0</v>
      </c>
      <c r="BE218" s="127">
        <f t="shared" si="444"/>
        <v>0</v>
      </c>
      <c r="BF218" s="127">
        <f t="shared" si="444"/>
        <v>0</v>
      </c>
      <c r="BG218" s="127">
        <f t="shared" si="444"/>
        <v>0</v>
      </c>
      <c r="BH218" s="127">
        <f t="shared" si="444"/>
        <v>0</v>
      </c>
      <c r="BI218" s="127">
        <f t="shared" si="444"/>
        <v>0</v>
      </c>
      <c r="BJ218" s="127">
        <f t="shared" si="444"/>
        <v>0</v>
      </c>
      <c r="BK218" s="127">
        <f t="shared" si="444"/>
        <v>0</v>
      </c>
      <c r="BL218" s="136">
        <f t="shared" ref="BL218" si="445">IF(AND(BL$7&lt;&gt;0,BL$7&lt;&gt;"",BL$13&lt;&gt;0,BL$13&lt;&gt;""),(BL111/BL$13*BL$129)/BL$7,0)</f>
        <v>0</v>
      </c>
      <c r="BN218" s="187">
        <f t="shared" si="346"/>
        <v>0</v>
      </c>
      <c r="BO218" s="30">
        <f t="shared" si="347"/>
        <v>0</v>
      </c>
    </row>
    <row r="219" spans="1:67" ht="19.5" hidden="1" outlineLevel="1" thickBot="1" x14ac:dyDescent="0.45">
      <c r="A219" s="288">
        <v>0</v>
      </c>
      <c r="B219" s="105">
        <f>Atividades!$A$97</f>
        <v>0</v>
      </c>
      <c r="C219" s="98" t="str">
        <f>IF(Atividades!B108&lt;&gt;0, Atividades!B108, "")</f>
        <v/>
      </c>
      <c r="D219" s="148" t="str">
        <f t="shared" si="409"/>
        <v/>
      </c>
      <c r="E219" s="138">
        <f t="shared" ref="E219:AN219" si="446">IF(AND(E$7&lt;&gt;0,E$7&lt;&gt;"",E$13&lt;&gt;0,E$13&lt;&gt;""),(E112/E$13*E$129)/E$7,0)</f>
        <v>0</v>
      </c>
      <c r="F219" s="138">
        <f t="shared" si="446"/>
        <v>0</v>
      </c>
      <c r="G219" s="138">
        <f t="shared" si="446"/>
        <v>0</v>
      </c>
      <c r="H219" s="138">
        <f t="shared" si="446"/>
        <v>0</v>
      </c>
      <c r="I219" s="138">
        <f t="shared" si="446"/>
        <v>0</v>
      </c>
      <c r="J219" s="138">
        <f t="shared" si="446"/>
        <v>0</v>
      </c>
      <c r="K219" s="138">
        <f t="shared" si="446"/>
        <v>0</v>
      </c>
      <c r="L219" s="138">
        <f t="shared" si="446"/>
        <v>0</v>
      </c>
      <c r="M219" s="138">
        <f t="shared" si="446"/>
        <v>0</v>
      </c>
      <c r="N219" s="138">
        <f t="shared" si="446"/>
        <v>0</v>
      </c>
      <c r="O219" s="138">
        <f t="shared" si="446"/>
        <v>0</v>
      </c>
      <c r="P219" s="138">
        <f t="shared" si="446"/>
        <v>0</v>
      </c>
      <c r="Q219" s="138">
        <f t="shared" si="446"/>
        <v>0</v>
      </c>
      <c r="R219" s="138">
        <f t="shared" si="446"/>
        <v>0</v>
      </c>
      <c r="S219" s="138">
        <f t="shared" si="446"/>
        <v>0</v>
      </c>
      <c r="T219" s="138">
        <f t="shared" si="446"/>
        <v>0</v>
      </c>
      <c r="U219" s="138">
        <f t="shared" si="446"/>
        <v>0</v>
      </c>
      <c r="V219" s="138">
        <f t="shared" si="446"/>
        <v>0</v>
      </c>
      <c r="W219" s="138">
        <f t="shared" si="446"/>
        <v>0</v>
      </c>
      <c r="X219" s="138">
        <f t="shared" si="446"/>
        <v>0</v>
      </c>
      <c r="Y219" s="138">
        <f t="shared" si="446"/>
        <v>0</v>
      </c>
      <c r="Z219" s="138">
        <f t="shared" si="446"/>
        <v>0</v>
      </c>
      <c r="AA219" s="138">
        <f t="shared" si="446"/>
        <v>0</v>
      </c>
      <c r="AB219" s="138">
        <f t="shared" si="446"/>
        <v>0</v>
      </c>
      <c r="AC219" s="138">
        <f t="shared" si="446"/>
        <v>0</v>
      </c>
      <c r="AD219" s="138">
        <f t="shared" si="446"/>
        <v>0</v>
      </c>
      <c r="AE219" s="138">
        <f t="shared" si="446"/>
        <v>0</v>
      </c>
      <c r="AF219" s="138">
        <f t="shared" si="446"/>
        <v>0</v>
      </c>
      <c r="AG219" s="138">
        <f t="shared" si="446"/>
        <v>0</v>
      </c>
      <c r="AH219" s="138">
        <f t="shared" si="446"/>
        <v>0</v>
      </c>
      <c r="AI219" s="138">
        <f t="shared" si="446"/>
        <v>0</v>
      </c>
      <c r="AJ219" s="138">
        <f t="shared" si="446"/>
        <v>0</v>
      </c>
      <c r="AK219" s="138">
        <f t="shared" si="446"/>
        <v>0</v>
      </c>
      <c r="AL219" s="138">
        <f t="shared" si="446"/>
        <v>0</v>
      </c>
      <c r="AM219" s="138">
        <f t="shared" si="446"/>
        <v>0</v>
      </c>
      <c r="AN219" s="138">
        <f t="shared" si="446"/>
        <v>0</v>
      </c>
      <c r="AO219" s="138">
        <f t="shared" ref="AO219:AY219" si="447">IF(AND(AO$7&lt;&gt;0,AO$7&lt;&gt;"",AO$13&lt;&gt;0,AO$13&lt;&gt;""),(AO112/AO$13*AO$129)/AO$7,0)</f>
        <v>0</v>
      </c>
      <c r="AP219" s="138">
        <f t="shared" si="447"/>
        <v>0</v>
      </c>
      <c r="AQ219" s="138">
        <f t="shared" si="447"/>
        <v>0</v>
      </c>
      <c r="AR219" s="138">
        <f t="shared" si="447"/>
        <v>0</v>
      </c>
      <c r="AS219" s="138">
        <f t="shared" si="447"/>
        <v>0</v>
      </c>
      <c r="AT219" s="138">
        <f t="shared" si="447"/>
        <v>0</v>
      </c>
      <c r="AU219" s="138">
        <f t="shared" si="447"/>
        <v>0</v>
      </c>
      <c r="AV219" s="138">
        <f t="shared" si="447"/>
        <v>0</v>
      </c>
      <c r="AW219" s="138">
        <f t="shared" si="447"/>
        <v>0</v>
      </c>
      <c r="AX219" s="138">
        <f t="shared" si="447"/>
        <v>0</v>
      </c>
      <c r="AY219" s="138">
        <f t="shared" si="447"/>
        <v>0</v>
      </c>
      <c r="AZ219" s="138">
        <f t="shared" ref="AZ219:BK219" si="448">IF(AND(AZ$7&lt;&gt;0,AZ$7&lt;&gt;"",AZ$13&lt;&gt;0,AZ$13&lt;&gt;""),(AZ112/AZ$13*AZ$129)/AZ$7,0)</f>
        <v>0</v>
      </c>
      <c r="BA219" s="138">
        <f t="shared" si="448"/>
        <v>0</v>
      </c>
      <c r="BB219" s="138">
        <f t="shared" si="448"/>
        <v>0</v>
      </c>
      <c r="BC219" s="138">
        <f t="shared" si="448"/>
        <v>0</v>
      </c>
      <c r="BD219" s="138">
        <f t="shared" si="448"/>
        <v>0</v>
      </c>
      <c r="BE219" s="138">
        <f t="shared" si="448"/>
        <v>0</v>
      </c>
      <c r="BF219" s="138">
        <f t="shared" si="448"/>
        <v>0</v>
      </c>
      <c r="BG219" s="138">
        <f t="shared" si="448"/>
        <v>0</v>
      </c>
      <c r="BH219" s="138">
        <f t="shared" si="448"/>
        <v>0</v>
      </c>
      <c r="BI219" s="138">
        <f t="shared" si="448"/>
        <v>0</v>
      </c>
      <c r="BJ219" s="138">
        <f t="shared" si="448"/>
        <v>0</v>
      </c>
      <c r="BK219" s="138">
        <f t="shared" si="448"/>
        <v>0</v>
      </c>
      <c r="BL219" s="139">
        <f t="shared" ref="BL219" si="449">IF(AND(BL$7&lt;&gt;0,BL$7&lt;&gt;"",BL$13&lt;&gt;0,BL$13&lt;&gt;""),(BL112/BL$13*BL$129)/BL$7,0)</f>
        <v>0</v>
      </c>
      <c r="BN219" s="187">
        <f t="shared" si="346"/>
        <v>0</v>
      </c>
      <c r="BO219" s="30">
        <f t="shared" si="347"/>
        <v>0</v>
      </c>
    </row>
    <row r="220" spans="1:67" ht="18.75" hidden="1" outlineLevel="1" x14ac:dyDescent="0.4">
      <c r="A220" s="288">
        <v>0</v>
      </c>
      <c r="B220" s="125">
        <f>Atividades!$A$109</f>
        <v>0</v>
      </c>
      <c r="C220" s="135" t="str">
        <f>IF(Atividades!B111&lt;&gt;0, Atividades!B111, "")</f>
        <v/>
      </c>
      <c r="D220" s="160" t="str">
        <f t="shared" ref="D220:D229" si="450">D114</f>
        <v/>
      </c>
      <c r="E220" s="121">
        <f t="shared" ref="E220:AN220" si="451">IF(AND(E$7&lt;&gt;0,E$7&lt;&gt;"",E$13&lt;&gt;0,E$13&lt;&gt;""),(E114/E$13*E$129)/E$7,0)</f>
        <v>0</v>
      </c>
      <c r="F220" s="121">
        <f t="shared" si="451"/>
        <v>0</v>
      </c>
      <c r="G220" s="121">
        <f t="shared" si="451"/>
        <v>0</v>
      </c>
      <c r="H220" s="121">
        <f t="shared" si="451"/>
        <v>0</v>
      </c>
      <c r="I220" s="121">
        <f t="shared" si="451"/>
        <v>0</v>
      </c>
      <c r="J220" s="121">
        <f t="shared" si="451"/>
        <v>0</v>
      </c>
      <c r="K220" s="121">
        <f t="shared" si="451"/>
        <v>0</v>
      </c>
      <c r="L220" s="121">
        <f t="shared" si="451"/>
        <v>0</v>
      </c>
      <c r="M220" s="121">
        <f t="shared" si="451"/>
        <v>0</v>
      </c>
      <c r="N220" s="121">
        <f t="shared" si="451"/>
        <v>0</v>
      </c>
      <c r="O220" s="121">
        <f t="shared" si="451"/>
        <v>0</v>
      </c>
      <c r="P220" s="121">
        <f t="shared" si="451"/>
        <v>0</v>
      </c>
      <c r="Q220" s="121">
        <f t="shared" si="451"/>
        <v>0</v>
      </c>
      <c r="R220" s="121">
        <f t="shared" si="451"/>
        <v>0</v>
      </c>
      <c r="S220" s="121">
        <f t="shared" si="451"/>
        <v>0</v>
      </c>
      <c r="T220" s="121">
        <f t="shared" si="451"/>
        <v>0</v>
      </c>
      <c r="U220" s="121">
        <f t="shared" si="451"/>
        <v>0</v>
      </c>
      <c r="V220" s="121">
        <f t="shared" si="451"/>
        <v>0</v>
      </c>
      <c r="W220" s="121">
        <f t="shared" si="451"/>
        <v>0</v>
      </c>
      <c r="X220" s="121">
        <f t="shared" si="451"/>
        <v>0</v>
      </c>
      <c r="Y220" s="121">
        <f t="shared" si="451"/>
        <v>0</v>
      </c>
      <c r="Z220" s="121">
        <f t="shared" si="451"/>
        <v>0</v>
      </c>
      <c r="AA220" s="121">
        <f t="shared" si="451"/>
        <v>0</v>
      </c>
      <c r="AB220" s="121">
        <f t="shared" si="451"/>
        <v>0</v>
      </c>
      <c r="AC220" s="121">
        <f t="shared" si="451"/>
        <v>0</v>
      </c>
      <c r="AD220" s="121">
        <f t="shared" si="451"/>
        <v>0</v>
      </c>
      <c r="AE220" s="121">
        <f t="shared" si="451"/>
        <v>0</v>
      </c>
      <c r="AF220" s="121">
        <f t="shared" si="451"/>
        <v>0</v>
      </c>
      <c r="AG220" s="121">
        <f t="shared" si="451"/>
        <v>0</v>
      </c>
      <c r="AH220" s="121">
        <f t="shared" si="451"/>
        <v>0</v>
      </c>
      <c r="AI220" s="121">
        <f t="shared" si="451"/>
        <v>0</v>
      </c>
      <c r="AJ220" s="121">
        <f t="shared" si="451"/>
        <v>0</v>
      </c>
      <c r="AK220" s="121">
        <f t="shared" si="451"/>
        <v>0</v>
      </c>
      <c r="AL220" s="121">
        <f t="shared" si="451"/>
        <v>0</v>
      </c>
      <c r="AM220" s="121">
        <f t="shared" si="451"/>
        <v>0</v>
      </c>
      <c r="AN220" s="121">
        <f t="shared" si="451"/>
        <v>0</v>
      </c>
      <c r="AO220" s="121">
        <f t="shared" ref="AO220:AY220" si="452">IF(AND(AO$7&lt;&gt;0,AO$7&lt;&gt;"",AO$13&lt;&gt;0,AO$13&lt;&gt;""),(AO114/AO$13*AO$129)/AO$7,0)</f>
        <v>0</v>
      </c>
      <c r="AP220" s="121">
        <f t="shared" si="452"/>
        <v>0</v>
      </c>
      <c r="AQ220" s="121">
        <f t="shared" si="452"/>
        <v>0</v>
      </c>
      <c r="AR220" s="121">
        <f t="shared" si="452"/>
        <v>0</v>
      </c>
      <c r="AS220" s="121">
        <f t="shared" si="452"/>
        <v>0</v>
      </c>
      <c r="AT220" s="121">
        <f t="shared" si="452"/>
        <v>0</v>
      </c>
      <c r="AU220" s="121">
        <f t="shared" si="452"/>
        <v>0</v>
      </c>
      <c r="AV220" s="121">
        <f t="shared" si="452"/>
        <v>0</v>
      </c>
      <c r="AW220" s="121">
        <f t="shared" si="452"/>
        <v>0</v>
      </c>
      <c r="AX220" s="121">
        <f t="shared" si="452"/>
        <v>0</v>
      </c>
      <c r="AY220" s="121">
        <f t="shared" si="452"/>
        <v>0</v>
      </c>
      <c r="AZ220" s="121">
        <f t="shared" ref="AZ220:BK220" si="453">IF(AND(AZ$7&lt;&gt;0,AZ$7&lt;&gt;"",AZ$13&lt;&gt;0,AZ$13&lt;&gt;""),(AZ114/AZ$13*AZ$129)/AZ$7,0)</f>
        <v>0</v>
      </c>
      <c r="BA220" s="121">
        <f t="shared" si="453"/>
        <v>0</v>
      </c>
      <c r="BB220" s="121">
        <f t="shared" si="453"/>
        <v>0</v>
      </c>
      <c r="BC220" s="121">
        <f t="shared" si="453"/>
        <v>0</v>
      </c>
      <c r="BD220" s="121">
        <f t="shared" si="453"/>
        <v>0</v>
      </c>
      <c r="BE220" s="121">
        <f t="shared" si="453"/>
        <v>0</v>
      </c>
      <c r="BF220" s="121">
        <f t="shared" si="453"/>
        <v>0</v>
      </c>
      <c r="BG220" s="121">
        <f t="shared" si="453"/>
        <v>0</v>
      </c>
      <c r="BH220" s="121">
        <f t="shared" si="453"/>
        <v>0</v>
      </c>
      <c r="BI220" s="121">
        <f t="shared" si="453"/>
        <v>0</v>
      </c>
      <c r="BJ220" s="121">
        <f t="shared" si="453"/>
        <v>0</v>
      </c>
      <c r="BK220" s="121">
        <f t="shared" si="453"/>
        <v>0</v>
      </c>
      <c r="BL220" s="137">
        <f t="shared" ref="BL220" si="454">IF(AND(BL$7&lt;&gt;0,BL$7&lt;&gt;"",BL$13&lt;&gt;0,BL$13&lt;&gt;""),(BL114/BL$13*BL$129)/BL$7,0)</f>
        <v>0</v>
      </c>
      <c r="BN220" s="187">
        <f t="shared" si="346"/>
        <v>0</v>
      </c>
      <c r="BO220" s="30">
        <f t="shared" si="347"/>
        <v>0</v>
      </c>
    </row>
    <row r="221" spans="1:67" ht="18.75" hidden="1" outlineLevel="1" x14ac:dyDescent="0.4">
      <c r="A221" s="288">
        <v>0</v>
      </c>
      <c r="B221" s="125">
        <f>Atividades!$A$109</f>
        <v>0</v>
      </c>
      <c r="C221" s="97" t="str">
        <f>IF(Atividades!B112&lt;&gt;0, Atividades!B112, "")</f>
        <v/>
      </c>
      <c r="D221" s="147" t="str">
        <f t="shared" si="450"/>
        <v/>
      </c>
      <c r="E221" s="127">
        <f t="shared" ref="E221:AN221" si="455">IF(AND(E$7&lt;&gt;0,E$7&lt;&gt;"",E$13&lt;&gt;0,E$13&lt;&gt;""),(E115/E$13*E$129)/E$7,0)</f>
        <v>0</v>
      </c>
      <c r="F221" s="127">
        <f t="shared" si="455"/>
        <v>0</v>
      </c>
      <c r="G221" s="127">
        <f t="shared" si="455"/>
        <v>0</v>
      </c>
      <c r="H221" s="127">
        <f t="shared" si="455"/>
        <v>0</v>
      </c>
      <c r="I221" s="127">
        <f t="shared" si="455"/>
        <v>0</v>
      </c>
      <c r="J221" s="127">
        <f t="shared" si="455"/>
        <v>0</v>
      </c>
      <c r="K221" s="127">
        <f t="shared" si="455"/>
        <v>0</v>
      </c>
      <c r="L221" s="127">
        <f t="shared" si="455"/>
        <v>0</v>
      </c>
      <c r="M221" s="127">
        <f t="shared" si="455"/>
        <v>0</v>
      </c>
      <c r="N221" s="127">
        <f t="shared" si="455"/>
        <v>0</v>
      </c>
      <c r="O221" s="127">
        <f t="shared" si="455"/>
        <v>0</v>
      </c>
      <c r="P221" s="127">
        <f t="shared" si="455"/>
        <v>0</v>
      </c>
      <c r="Q221" s="127">
        <f t="shared" si="455"/>
        <v>0</v>
      </c>
      <c r="R221" s="127">
        <f t="shared" si="455"/>
        <v>0</v>
      </c>
      <c r="S221" s="127">
        <f t="shared" si="455"/>
        <v>0</v>
      </c>
      <c r="T221" s="127">
        <f t="shared" si="455"/>
        <v>0</v>
      </c>
      <c r="U221" s="127">
        <f t="shared" si="455"/>
        <v>0</v>
      </c>
      <c r="V221" s="127">
        <f t="shared" si="455"/>
        <v>0</v>
      </c>
      <c r="W221" s="127">
        <f t="shared" si="455"/>
        <v>0</v>
      </c>
      <c r="X221" s="127">
        <f t="shared" si="455"/>
        <v>0</v>
      </c>
      <c r="Y221" s="127">
        <f t="shared" si="455"/>
        <v>0</v>
      </c>
      <c r="Z221" s="127">
        <f t="shared" si="455"/>
        <v>0</v>
      </c>
      <c r="AA221" s="127">
        <f t="shared" si="455"/>
        <v>0</v>
      </c>
      <c r="AB221" s="127">
        <f t="shared" si="455"/>
        <v>0</v>
      </c>
      <c r="AC221" s="127">
        <f t="shared" si="455"/>
        <v>0</v>
      </c>
      <c r="AD221" s="127">
        <f t="shared" si="455"/>
        <v>0</v>
      </c>
      <c r="AE221" s="127">
        <f t="shared" si="455"/>
        <v>0</v>
      </c>
      <c r="AF221" s="127">
        <f t="shared" si="455"/>
        <v>0</v>
      </c>
      <c r="AG221" s="127">
        <f t="shared" si="455"/>
        <v>0</v>
      </c>
      <c r="AH221" s="127">
        <f t="shared" si="455"/>
        <v>0</v>
      </c>
      <c r="AI221" s="127">
        <f t="shared" si="455"/>
        <v>0</v>
      </c>
      <c r="AJ221" s="127">
        <f t="shared" si="455"/>
        <v>0</v>
      </c>
      <c r="AK221" s="127">
        <f t="shared" si="455"/>
        <v>0</v>
      </c>
      <c r="AL221" s="127">
        <f t="shared" si="455"/>
        <v>0</v>
      </c>
      <c r="AM221" s="127">
        <f t="shared" si="455"/>
        <v>0</v>
      </c>
      <c r="AN221" s="127">
        <f t="shared" si="455"/>
        <v>0</v>
      </c>
      <c r="AO221" s="127">
        <f t="shared" ref="AO221:AY221" si="456">IF(AND(AO$7&lt;&gt;0,AO$7&lt;&gt;"",AO$13&lt;&gt;0,AO$13&lt;&gt;""),(AO115/AO$13*AO$129)/AO$7,0)</f>
        <v>0</v>
      </c>
      <c r="AP221" s="127">
        <f t="shared" si="456"/>
        <v>0</v>
      </c>
      <c r="AQ221" s="127">
        <f t="shared" si="456"/>
        <v>0</v>
      </c>
      <c r="AR221" s="127">
        <f t="shared" si="456"/>
        <v>0</v>
      </c>
      <c r="AS221" s="127">
        <f t="shared" si="456"/>
        <v>0</v>
      </c>
      <c r="AT221" s="127">
        <f t="shared" si="456"/>
        <v>0</v>
      </c>
      <c r="AU221" s="127">
        <f t="shared" si="456"/>
        <v>0</v>
      </c>
      <c r="AV221" s="127">
        <f t="shared" si="456"/>
        <v>0</v>
      </c>
      <c r="AW221" s="127">
        <f t="shared" si="456"/>
        <v>0</v>
      </c>
      <c r="AX221" s="127">
        <f t="shared" si="456"/>
        <v>0</v>
      </c>
      <c r="AY221" s="127">
        <f t="shared" si="456"/>
        <v>0</v>
      </c>
      <c r="AZ221" s="127">
        <f t="shared" ref="AZ221:BK221" si="457">IF(AND(AZ$7&lt;&gt;0,AZ$7&lt;&gt;"",AZ$13&lt;&gt;0,AZ$13&lt;&gt;""),(AZ115/AZ$13*AZ$129)/AZ$7,0)</f>
        <v>0</v>
      </c>
      <c r="BA221" s="127">
        <f t="shared" si="457"/>
        <v>0</v>
      </c>
      <c r="BB221" s="127">
        <f t="shared" si="457"/>
        <v>0</v>
      </c>
      <c r="BC221" s="127">
        <f t="shared" si="457"/>
        <v>0</v>
      </c>
      <c r="BD221" s="127">
        <f t="shared" si="457"/>
        <v>0</v>
      </c>
      <c r="BE221" s="127">
        <f t="shared" si="457"/>
        <v>0</v>
      </c>
      <c r="BF221" s="127">
        <f t="shared" si="457"/>
        <v>0</v>
      </c>
      <c r="BG221" s="127">
        <f t="shared" si="457"/>
        <v>0</v>
      </c>
      <c r="BH221" s="127">
        <f t="shared" si="457"/>
        <v>0</v>
      </c>
      <c r="BI221" s="127">
        <f t="shared" si="457"/>
        <v>0</v>
      </c>
      <c r="BJ221" s="127">
        <f t="shared" si="457"/>
        <v>0</v>
      </c>
      <c r="BK221" s="127">
        <f t="shared" si="457"/>
        <v>0</v>
      </c>
      <c r="BL221" s="136">
        <f t="shared" ref="BL221" si="458">IF(AND(BL$7&lt;&gt;0,BL$7&lt;&gt;"",BL$13&lt;&gt;0,BL$13&lt;&gt;""),(BL115/BL$13*BL$129)/BL$7,0)</f>
        <v>0</v>
      </c>
      <c r="BN221" s="187">
        <f t="shared" si="346"/>
        <v>0</v>
      </c>
      <c r="BO221" s="30">
        <f t="shared" si="347"/>
        <v>0</v>
      </c>
    </row>
    <row r="222" spans="1:67" ht="18.75" hidden="1" outlineLevel="1" x14ac:dyDescent="0.4">
      <c r="A222" s="288">
        <v>0</v>
      </c>
      <c r="B222" s="125">
        <f>Atividades!$A$109</f>
        <v>0</v>
      </c>
      <c r="C222" s="97" t="str">
        <f>IF(Atividades!B113&lt;&gt;0, Atividades!B113, "")</f>
        <v/>
      </c>
      <c r="D222" s="147" t="str">
        <f t="shared" si="450"/>
        <v/>
      </c>
      <c r="E222" s="127">
        <f t="shared" ref="E222:AN222" si="459">IF(AND(E$7&lt;&gt;0,E$7&lt;&gt;"",E$13&lt;&gt;0,E$13&lt;&gt;""),(E116/E$13*E$129)/E$7,0)</f>
        <v>0</v>
      </c>
      <c r="F222" s="127">
        <f t="shared" si="459"/>
        <v>0</v>
      </c>
      <c r="G222" s="127">
        <f t="shared" si="459"/>
        <v>0</v>
      </c>
      <c r="H222" s="127">
        <f t="shared" si="459"/>
        <v>0</v>
      </c>
      <c r="I222" s="127">
        <f t="shared" si="459"/>
        <v>0</v>
      </c>
      <c r="J222" s="127">
        <f t="shared" si="459"/>
        <v>0</v>
      </c>
      <c r="K222" s="127">
        <f t="shared" si="459"/>
        <v>0</v>
      </c>
      <c r="L222" s="127">
        <f t="shared" si="459"/>
        <v>0</v>
      </c>
      <c r="M222" s="127">
        <f t="shared" si="459"/>
        <v>0</v>
      </c>
      <c r="N222" s="127">
        <f t="shared" si="459"/>
        <v>0</v>
      </c>
      <c r="O222" s="127">
        <f t="shared" si="459"/>
        <v>0</v>
      </c>
      <c r="P222" s="127">
        <f t="shared" si="459"/>
        <v>0</v>
      </c>
      <c r="Q222" s="127">
        <f t="shared" si="459"/>
        <v>0</v>
      </c>
      <c r="R222" s="127">
        <f t="shared" si="459"/>
        <v>0</v>
      </c>
      <c r="S222" s="127">
        <f t="shared" si="459"/>
        <v>0</v>
      </c>
      <c r="T222" s="127">
        <f t="shared" si="459"/>
        <v>0</v>
      </c>
      <c r="U222" s="127">
        <f t="shared" si="459"/>
        <v>0</v>
      </c>
      <c r="V222" s="127">
        <f t="shared" si="459"/>
        <v>0</v>
      </c>
      <c r="W222" s="127">
        <f t="shared" si="459"/>
        <v>0</v>
      </c>
      <c r="X222" s="127">
        <f t="shared" si="459"/>
        <v>0</v>
      </c>
      <c r="Y222" s="127">
        <f t="shared" si="459"/>
        <v>0</v>
      </c>
      <c r="Z222" s="127">
        <f t="shared" si="459"/>
        <v>0</v>
      </c>
      <c r="AA222" s="127">
        <f t="shared" si="459"/>
        <v>0</v>
      </c>
      <c r="AB222" s="127">
        <f t="shared" si="459"/>
        <v>0</v>
      </c>
      <c r="AC222" s="127">
        <f t="shared" si="459"/>
        <v>0</v>
      </c>
      <c r="AD222" s="127">
        <f t="shared" si="459"/>
        <v>0</v>
      </c>
      <c r="AE222" s="127">
        <f t="shared" si="459"/>
        <v>0</v>
      </c>
      <c r="AF222" s="127">
        <f t="shared" si="459"/>
        <v>0</v>
      </c>
      <c r="AG222" s="127">
        <f t="shared" si="459"/>
        <v>0</v>
      </c>
      <c r="AH222" s="127">
        <f t="shared" si="459"/>
        <v>0</v>
      </c>
      <c r="AI222" s="127">
        <f t="shared" si="459"/>
        <v>0</v>
      </c>
      <c r="AJ222" s="127">
        <f t="shared" si="459"/>
        <v>0</v>
      </c>
      <c r="AK222" s="127">
        <f t="shared" si="459"/>
        <v>0</v>
      </c>
      <c r="AL222" s="127">
        <f t="shared" si="459"/>
        <v>0</v>
      </c>
      <c r="AM222" s="127">
        <f t="shared" si="459"/>
        <v>0</v>
      </c>
      <c r="AN222" s="127">
        <f t="shared" si="459"/>
        <v>0</v>
      </c>
      <c r="AO222" s="127">
        <f t="shared" ref="AO222:AY222" si="460">IF(AND(AO$7&lt;&gt;0,AO$7&lt;&gt;"",AO$13&lt;&gt;0,AO$13&lt;&gt;""),(AO116/AO$13*AO$129)/AO$7,0)</f>
        <v>0</v>
      </c>
      <c r="AP222" s="127">
        <f t="shared" si="460"/>
        <v>0</v>
      </c>
      <c r="AQ222" s="127">
        <f t="shared" si="460"/>
        <v>0</v>
      </c>
      <c r="AR222" s="127">
        <f t="shared" si="460"/>
        <v>0</v>
      </c>
      <c r="AS222" s="127">
        <f t="shared" si="460"/>
        <v>0</v>
      </c>
      <c r="AT222" s="127">
        <f t="shared" si="460"/>
        <v>0</v>
      </c>
      <c r="AU222" s="127">
        <f t="shared" si="460"/>
        <v>0</v>
      </c>
      <c r="AV222" s="127">
        <f t="shared" si="460"/>
        <v>0</v>
      </c>
      <c r="AW222" s="127">
        <f t="shared" si="460"/>
        <v>0</v>
      </c>
      <c r="AX222" s="127">
        <f t="shared" si="460"/>
        <v>0</v>
      </c>
      <c r="AY222" s="127">
        <f t="shared" si="460"/>
        <v>0</v>
      </c>
      <c r="AZ222" s="127">
        <f t="shared" ref="AZ222:BK222" si="461">IF(AND(AZ$7&lt;&gt;0,AZ$7&lt;&gt;"",AZ$13&lt;&gt;0,AZ$13&lt;&gt;""),(AZ116/AZ$13*AZ$129)/AZ$7,0)</f>
        <v>0</v>
      </c>
      <c r="BA222" s="127">
        <f t="shared" si="461"/>
        <v>0</v>
      </c>
      <c r="BB222" s="127">
        <f t="shared" si="461"/>
        <v>0</v>
      </c>
      <c r="BC222" s="127">
        <f t="shared" si="461"/>
        <v>0</v>
      </c>
      <c r="BD222" s="127">
        <f t="shared" si="461"/>
        <v>0</v>
      </c>
      <c r="BE222" s="127">
        <f t="shared" si="461"/>
        <v>0</v>
      </c>
      <c r="BF222" s="127">
        <f t="shared" si="461"/>
        <v>0</v>
      </c>
      <c r="BG222" s="127">
        <f t="shared" si="461"/>
        <v>0</v>
      </c>
      <c r="BH222" s="127">
        <f t="shared" si="461"/>
        <v>0</v>
      </c>
      <c r="BI222" s="127">
        <f t="shared" si="461"/>
        <v>0</v>
      </c>
      <c r="BJ222" s="127">
        <f t="shared" si="461"/>
        <v>0</v>
      </c>
      <c r="BK222" s="127">
        <f t="shared" si="461"/>
        <v>0</v>
      </c>
      <c r="BL222" s="136">
        <f t="shared" ref="BL222" si="462">IF(AND(BL$7&lt;&gt;0,BL$7&lt;&gt;"",BL$13&lt;&gt;0,BL$13&lt;&gt;""),(BL116/BL$13*BL$129)/BL$7,0)</f>
        <v>0</v>
      </c>
      <c r="BN222" s="187">
        <f t="shared" si="346"/>
        <v>0</v>
      </c>
      <c r="BO222" s="30">
        <f t="shared" si="347"/>
        <v>0</v>
      </c>
    </row>
    <row r="223" spans="1:67" ht="18.75" hidden="1" outlineLevel="1" x14ac:dyDescent="0.4">
      <c r="A223" s="288">
        <v>0</v>
      </c>
      <c r="B223" s="125">
        <f>Atividades!$A$109</f>
        <v>0</v>
      </c>
      <c r="C223" s="124" t="str">
        <f>IF(Atividades!B114&lt;&gt;0, Atividades!B114, "")</f>
        <v/>
      </c>
      <c r="D223" s="147" t="str">
        <f t="shared" si="450"/>
        <v/>
      </c>
      <c r="E223" s="127">
        <f t="shared" ref="E223:AN223" si="463">IF(AND(E$7&lt;&gt;0,E$7&lt;&gt;"",E$13&lt;&gt;0,E$13&lt;&gt;""),(E117/E$13*E$129)/E$7,0)</f>
        <v>0</v>
      </c>
      <c r="F223" s="127">
        <f t="shared" si="463"/>
        <v>0</v>
      </c>
      <c r="G223" s="127">
        <f t="shared" si="463"/>
        <v>0</v>
      </c>
      <c r="H223" s="127">
        <f t="shared" si="463"/>
        <v>0</v>
      </c>
      <c r="I223" s="127">
        <f t="shared" si="463"/>
        <v>0</v>
      </c>
      <c r="J223" s="127">
        <f t="shared" si="463"/>
        <v>0</v>
      </c>
      <c r="K223" s="127">
        <f t="shared" si="463"/>
        <v>0</v>
      </c>
      <c r="L223" s="127">
        <f t="shared" si="463"/>
        <v>0</v>
      </c>
      <c r="M223" s="127">
        <f t="shared" si="463"/>
        <v>0</v>
      </c>
      <c r="N223" s="127">
        <f t="shared" si="463"/>
        <v>0</v>
      </c>
      <c r="O223" s="127">
        <f t="shared" si="463"/>
        <v>0</v>
      </c>
      <c r="P223" s="127">
        <f t="shared" si="463"/>
        <v>0</v>
      </c>
      <c r="Q223" s="127">
        <f t="shared" si="463"/>
        <v>0</v>
      </c>
      <c r="R223" s="127">
        <f t="shared" si="463"/>
        <v>0</v>
      </c>
      <c r="S223" s="127">
        <f t="shared" si="463"/>
        <v>0</v>
      </c>
      <c r="T223" s="127">
        <f t="shared" si="463"/>
        <v>0</v>
      </c>
      <c r="U223" s="127">
        <f t="shared" si="463"/>
        <v>0</v>
      </c>
      <c r="V223" s="127">
        <f t="shared" si="463"/>
        <v>0</v>
      </c>
      <c r="W223" s="127">
        <f t="shared" si="463"/>
        <v>0</v>
      </c>
      <c r="X223" s="127">
        <f t="shared" si="463"/>
        <v>0</v>
      </c>
      <c r="Y223" s="127">
        <f t="shared" si="463"/>
        <v>0</v>
      </c>
      <c r="Z223" s="127">
        <f t="shared" si="463"/>
        <v>0</v>
      </c>
      <c r="AA223" s="127">
        <f t="shared" si="463"/>
        <v>0</v>
      </c>
      <c r="AB223" s="127">
        <f t="shared" si="463"/>
        <v>0</v>
      </c>
      <c r="AC223" s="127">
        <f t="shared" si="463"/>
        <v>0</v>
      </c>
      <c r="AD223" s="127">
        <f t="shared" si="463"/>
        <v>0</v>
      </c>
      <c r="AE223" s="127">
        <f t="shared" si="463"/>
        <v>0</v>
      </c>
      <c r="AF223" s="127">
        <f t="shared" si="463"/>
        <v>0</v>
      </c>
      <c r="AG223" s="127">
        <f t="shared" si="463"/>
        <v>0</v>
      </c>
      <c r="AH223" s="127">
        <f t="shared" si="463"/>
        <v>0</v>
      </c>
      <c r="AI223" s="127">
        <f t="shared" si="463"/>
        <v>0</v>
      </c>
      <c r="AJ223" s="127">
        <f t="shared" si="463"/>
        <v>0</v>
      </c>
      <c r="AK223" s="127">
        <f t="shared" si="463"/>
        <v>0</v>
      </c>
      <c r="AL223" s="127">
        <f t="shared" si="463"/>
        <v>0</v>
      </c>
      <c r="AM223" s="127">
        <f t="shared" si="463"/>
        <v>0</v>
      </c>
      <c r="AN223" s="127">
        <f t="shared" si="463"/>
        <v>0</v>
      </c>
      <c r="AO223" s="127">
        <f t="shared" ref="AO223:AY223" si="464">IF(AND(AO$7&lt;&gt;0,AO$7&lt;&gt;"",AO$13&lt;&gt;0,AO$13&lt;&gt;""),(AO117/AO$13*AO$129)/AO$7,0)</f>
        <v>0</v>
      </c>
      <c r="AP223" s="127">
        <f t="shared" si="464"/>
        <v>0</v>
      </c>
      <c r="AQ223" s="127">
        <f t="shared" si="464"/>
        <v>0</v>
      </c>
      <c r="AR223" s="127">
        <f t="shared" si="464"/>
        <v>0</v>
      </c>
      <c r="AS223" s="127">
        <f t="shared" si="464"/>
        <v>0</v>
      </c>
      <c r="AT223" s="127">
        <f t="shared" si="464"/>
        <v>0</v>
      </c>
      <c r="AU223" s="127">
        <f t="shared" si="464"/>
        <v>0</v>
      </c>
      <c r="AV223" s="127">
        <f t="shared" si="464"/>
        <v>0</v>
      </c>
      <c r="AW223" s="127">
        <f t="shared" si="464"/>
        <v>0</v>
      </c>
      <c r="AX223" s="127">
        <f t="shared" si="464"/>
        <v>0</v>
      </c>
      <c r="AY223" s="127">
        <f t="shared" si="464"/>
        <v>0</v>
      </c>
      <c r="AZ223" s="127">
        <f t="shared" ref="AZ223:BK223" si="465">IF(AND(AZ$7&lt;&gt;0,AZ$7&lt;&gt;"",AZ$13&lt;&gt;0,AZ$13&lt;&gt;""),(AZ117/AZ$13*AZ$129)/AZ$7,0)</f>
        <v>0</v>
      </c>
      <c r="BA223" s="127">
        <f t="shared" si="465"/>
        <v>0</v>
      </c>
      <c r="BB223" s="127">
        <f t="shared" si="465"/>
        <v>0</v>
      </c>
      <c r="BC223" s="127">
        <f t="shared" si="465"/>
        <v>0</v>
      </c>
      <c r="BD223" s="127">
        <f t="shared" si="465"/>
        <v>0</v>
      </c>
      <c r="BE223" s="127">
        <f t="shared" si="465"/>
        <v>0</v>
      </c>
      <c r="BF223" s="127">
        <f t="shared" si="465"/>
        <v>0</v>
      </c>
      <c r="BG223" s="127">
        <f t="shared" si="465"/>
        <v>0</v>
      </c>
      <c r="BH223" s="127">
        <f t="shared" si="465"/>
        <v>0</v>
      </c>
      <c r="BI223" s="127">
        <f t="shared" si="465"/>
        <v>0</v>
      </c>
      <c r="BJ223" s="127">
        <f t="shared" si="465"/>
        <v>0</v>
      </c>
      <c r="BK223" s="127">
        <f t="shared" si="465"/>
        <v>0</v>
      </c>
      <c r="BL223" s="136">
        <f t="shared" ref="BL223" si="466">IF(AND(BL$7&lt;&gt;0,BL$7&lt;&gt;"",BL$13&lt;&gt;0,BL$13&lt;&gt;""),(BL117/BL$13*BL$129)/BL$7,0)</f>
        <v>0</v>
      </c>
      <c r="BN223" s="187">
        <f t="shared" si="346"/>
        <v>0</v>
      </c>
      <c r="BO223" s="30">
        <f t="shared" si="347"/>
        <v>0</v>
      </c>
    </row>
    <row r="224" spans="1:67" ht="18.75" hidden="1" outlineLevel="1" x14ac:dyDescent="0.4">
      <c r="A224" s="288">
        <v>0</v>
      </c>
      <c r="B224" s="125">
        <f>Atividades!$A$109</f>
        <v>0</v>
      </c>
      <c r="C224" s="124" t="str">
        <f>IF(Atividades!B115&lt;&gt;0, Atividades!B115, "")</f>
        <v/>
      </c>
      <c r="D224" s="147" t="str">
        <f t="shared" si="450"/>
        <v/>
      </c>
      <c r="E224" s="127">
        <f t="shared" ref="E224:AN224" si="467">IF(AND(E$7&lt;&gt;0,E$7&lt;&gt;"",E$13&lt;&gt;0,E$13&lt;&gt;""),(E118/E$13*E$129)/E$7,0)</f>
        <v>0</v>
      </c>
      <c r="F224" s="127">
        <f t="shared" si="467"/>
        <v>0</v>
      </c>
      <c r="G224" s="127">
        <f t="shared" si="467"/>
        <v>0</v>
      </c>
      <c r="H224" s="127">
        <f t="shared" si="467"/>
        <v>0</v>
      </c>
      <c r="I224" s="127">
        <f t="shared" si="467"/>
        <v>0</v>
      </c>
      <c r="J224" s="127">
        <f t="shared" si="467"/>
        <v>0</v>
      </c>
      <c r="K224" s="127">
        <f t="shared" si="467"/>
        <v>0</v>
      </c>
      <c r="L224" s="127">
        <f t="shared" si="467"/>
        <v>0</v>
      </c>
      <c r="M224" s="127">
        <f t="shared" si="467"/>
        <v>0</v>
      </c>
      <c r="N224" s="127">
        <f t="shared" si="467"/>
        <v>0</v>
      </c>
      <c r="O224" s="127">
        <f t="shared" si="467"/>
        <v>0</v>
      </c>
      <c r="P224" s="127">
        <f t="shared" si="467"/>
        <v>0</v>
      </c>
      <c r="Q224" s="127">
        <f t="shared" si="467"/>
        <v>0</v>
      </c>
      <c r="R224" s="127">
        <f t="shared" si="467"/>
        <v>0</v>
      </c>
      <c r="S224" s="127">
        <f t="shared" si="467"/>
        <v>0</v>
      </c>
      <c r="T224" s="127">
        <f t="shared" si="467"/>
        <v>0</v>
      </c>
      <c r="U224" s="127">
        <f t="shared" si="467"/>
        <v>0</v>
      </c>
      <c r="V224" s="127">
        <f t="shared" si="467"/>
        <v>0</v>
      </c>
      <c r="W224" s="127">
        <f t="shared" si="467"/>
        <v>0</v>
      </c>
      <c r="X224" s="127">
        <f t="shared" si="467"/>
        <v>0</v>
      </c>
      <c r="Y224" s="127">
        <f t="shared" si="467"/>
        <v>0</v>
      </c>
      <c r="Z224" s="127">
        <f t="shared" si="467"/>
        <v>0</v>
      </c>
      <c r="AA224" s="127">
        <f t="shared" si="467"/>
        <v>0</v>
      </c>
      <c r="AB224" s="127">
        <f t="shared" si="467"/>
        <v>0</v>
      </c>
      <c r="AC224" s="127">
        <f t="shared" si="467"/>
        <v>0</v>
      </c>
      <c r="AD224" s="127">
        <f t="shared" si="467"/>
        <v>0</v>
      </c>
      <c r="AE224" s="127">
        <f t="shared" si="467"/>
        <v>0</v>
      </c>
      <c r="AF224" s="127">
        <f t="shared" si="467"/>
        <v>0</v>
      </c>
      <c r="AG224" s="127">
        <f t="shared" si="467"/>
        <v>0</v>
      </c>
      <c r="AH224" s="127">
        <f t="shared" si="467"/>
        <v>0</v>
      </c>
      <c r="AI224" s="127">
        <f t="shared" si="467"/>
        <v>0</v>
      </c>
      <c r="AJ224" s="127">
        <f t="shared" si="467"/>
        <v>0</v>
      </c>
      <c r="AK224" s="127">
        <f t="shared" si="467"/>
        <v>0</v>
      </c>
      <c r="AL224" s="127">
        <f t="shared" si="467"/>
        <v>0</v>
      </c>
      <c r="AM224" s="127">
        <f t="shared" si="467"/>
        <v>0</v>
      </c>
      <c r="AN224" s="127">
        <f t="shared" si="467"/>
        <v>0</v>
      </c>
      <c r="AO224" s="127">
        <f t="shared" ref="AO224:AY224" si="468">IF(AND(AO$7&lt;&gt;0,AO$7&lt;&gt;"",AO$13&lt;&gt;0,AO$13&lt;&gt;""),(AO118/AO$13*AO$129)/AO$7,0)</f>
        <v>0</v>
      </c>
      <c r="AP224" s="127">
        <f t="shared" si="468"/>
        <v>0</v>
      </c>
      <c r="AQ224" s="127">
        <f t="shared" si="468"/>
        <v>0</v>
      </c>
      <c r="AR224" s="127">
        <f t="shared" si="468"/>
        <v>0</v>
      </c>
      <c r="AS224" s="127">
        <f t="shared" si="468"/>
        <v>0</v>
      </c>
      <c r="AT224" s="127">
        <f t="shared" si="468"/>
        <v>0</v>
      </c>
      <c r="AU224" s="127">
        <f t="shared" si="468"/>
        <v>0</v>
      </c>
      <c r="AV224" s="127">
        <f t="shared" si="468"/>
        <v>0</v>
      </c>
      <c r="AW224" s="127">
        <f t="shared" si="468"/>
        <v>0</v>
      </c>
      <c r="AX224" s="127">
        <f t="shared" si="468"/>
        <v>0</v>
      </c>
      <c r="AY224" s="127">
        <f t="shared" si="468"/>
        <v>0</v>
      </c>
      <c r="AZ224" s="127">
        <f t="shared" ref="AZ224:BK224" si="469">IF(AND(AZ$7&lt;&gt;0,AZ$7&lt;&gt;"",AZ$13&lt;&gt;0,AZ$13&lt;&gt;""),(AZ118/AZ$13*AZ$129)/AZ$7,0)</f>
        <v>0</v>
      </c>
      <c r="BA224" s="127">
        <f t="shared" si="469"/>
        <v>0</v>
      </c>
      <c r="BB224" s="127">
        <f t="shared" si="469"/>
        <v>0</v>
      </c>
      <c r="BC224" s="127">
        <f t="shared" si="469"/>
        <v>0</v>
      </c>
      <c r="BD224" s="127">
        <f t="shared" si="469"/>
        <v>0</v>
      </c>
      <c r="BE224" s="127">
        <f t="shared" si="469"/>
        <v>0</v>
      </c>
      <c r="BF224" s="127">
        <f t="shared" si="469"/>
        <v>0</v>
      </c>
      <c r="BG224" s="127">
        <f t="shared" si="469"/>
        <v>0</v>
      </c>
      <c r="BH224" s="127">
        <f t="shared" si="469"/>
        <v>0</v>
      </c>
      <c r="BI224" s="127">
        <f t="shared" si="469"/>
        <v>0</v>
      </c>
      <c r="BJ224" s="127">
        <f t="shared" si="469"/>
        <v>0</v>
      </c>
      <c r="BK224" s="127">
        <f t="shared" si="469"/>
        <v>0</v>
      </c>
      <c r="BL224" s="136">
        <f t="shared" ref="BL224" si="470">IF(AND(BL$7&lt;&gt;0,BL$7&lt;&gt;"",BL$13&lt;&gt;0,BL$13&lt;&gt;""),(BL118/BL$13*BL$129)/BL$7,0)</f>
        <v>0</v>
      </c>
      <c r="BN224" s="187">
        <f t="shared" si="346"/>
        <v>0</v>
      </c>
      <c r="BO224" s="30">
        <f t="shared" si="347"/>
        <v>0</v>
      </c>
    </row>
    <row r="225" spans="1:67" ht="18.75" hidden="1" outlineLevel="1" x14ac:dyDescent="0.4">
      <c r="A225" s="288">
        <v>0</v>
      </c>
      <c r="B225" s="125">
        <f>Atividades!$A$109</f>
        <v>0</v>
      </c>
      <c r="C225" s="124" t="str">
        <f>IF(Atividades!B116&lt;&gt;0, Atividades!B116, "")</f>
        <v/>
      </c>
      <c r="D225" s="147" t="str">
        <f t="shared" si="450"/>
        <v/>
      </c>
      <c r="E225" s="127">
        <f t="shared" ref="E225:AN225" si="471">IF(AND(E$7&lt;&gt;0,E$7&lt;&gt;"",E$13&lt;&gt;0,E$13&lt;&gt;""),(E119/E$13*E$129)/E$7,0)</f>
        <v>0</v>
      </c>
      <c r="F225" s="127">
        <f t="shared" si="471"/>
        <v>0</v>
      </c>
      <c r="G225" s="127">
        <f t="shared" si="471"/>
        <v>0</v>
      </c>
      <c r="H225" s="127">
        <f t="shared" si="471"/>
        <v>0</v>
      </c>
      <c r="I225" s="127">
        <f t="shared" si="471"/>
        <v>0</v>
      </c>
      <c r="J225" s="127">
        <f t="shared" si="471"/>
        <v>0</v>
      </c>
      <c r="K225" s="127">
        <f t="shared" si="471"/>
        <v>0</v>
      </c>
      <c r="L225" s="127">
        <f t="shared" si="471"/>
        <v>0</v>
      </c>
      <c r="M225" s="127">
        <f t="shared" si="471"/>
        <v>0</v>
      </c>
      <c r="N225" s="127">
        <f t="shared" si="471"/>
        <v>0</v>
      </c>
      <c r="O225" s="127">
        <f t="shared" si="471"/>
        <v>0</v>
      </c>
      <c r="P225" s="127">
        <f t="shared" si="471"/>
        <v>0</v>
      </c>
      <c r="Q225" s="127">
        <f t="shared" si="471"/>
        <v>0</v>
      </c>
      <c r="R225" s="127">
        <f t="shared" si="471"/>
        <v>0</v>
      </c>
      <c r="S225" s="127">
        <f t="shared" si="471"/>
        <v>0</v>
      </c>
      <c r="T225" s="127">
        <f t="shared" si="471"/>
        <v>0</v>
      </c>
      <c r="U225" s="127">
        <f t="shared" si="471"/>
        <v>0</v>
      </c>
      <c r="V225" s="127">
        <f t="shared" si="471"/>
        <v>0</v>
      </c>
      <c r="W225" s="127">
        <f t="shared" si="471"/>
        <v>0</v>
      </c>
      <c r="X225" s="127">
        <f t="shared" si="471"/>
        <v>0</v>
      </c>
      <c r="Y225" s="127">
        <f t="shared" si="471"/>
        <v>0</v>
      </c>
      <c r="Z225" s="127">
        <f t="shared" si="471"/>
        <v>0</v>
      </c>
      <c r="AA225" s="127">
        <f t="shared" si="471"/>
        <v>0</v>
      </c>
      <c r="AB225" s="127">
        <f t="shared" si="471"/>
        <v>0</v>
      </c>
      <c r="AC225" s="127">
        <f t="shared" si="471"/>
        <v>0</v>
      </c>
      <c r="AD225" s="127">
        <f t="shared" si="471"/>
        <v>0</v>
      </c>
      <c r="AE225" s="127">
        <f t="shared" si="471"/>
        <v>0</v>
      </c>
      <c r="AF225" s="127">
        <f t="shared" si="471"/>
        <v>0</v>
      </c>
      <c r="AG225" s="127">
        <f t="shared" si="471"/>
        <v>0</v>
      </c>
      <c r="AH225" s="127">
        <f t="shared" si="471"/>
        <v>0</v>
      </c>
      <c r="AI225" s="127">
        <f t="shared" si="471"/>
        <v>0</v>
      </c>
      <c r="AJ225" s="127">
        <f t="shared" si="471"/>
        <v>0</v>
      </c>
      <c r="AK225" s="127">
        <f t="shared" si="471"/>
        <v>0</v>
      </c>
      <c r="AL225" s="127">
        <f t="shared" si="471"/>
        <v>0</v>
      </c>
      <c r="AM225" s="127">
        <f t="shared" si="471"/>
        <v>0</v>
      </c>
      <c r="AN225" s="127">
        <f t="shared" si="471"/>
        <v>0</v>
      </c>
      <c r="AO225" s="127">
        <f t="shared" ref="AO225:AY225" si="472">IF(AND(AO$7&lt;&gt;0,AO$7&lt;&gt;"",AO$13&lt;&gt;0,AO$13&lt;&gt;""),(AO119/AO$13*AO$129)/AO$7,0)</f>
        <v>0</v>
      </c>
      <c r="AP225" s="127">
        <f t="shared" si="472"/>
        <v>0</v>
      </c>
      <c r="AQ225" s="127">
        <f t="shared" si="472"/>
        <v>0</v>
      </c>
      <c r="AR225" s="127">
        <f t="shared" si="472"/>
        <v>0</v>
      </c>
      <c r="AS225" s="127">
        <f t="shared" si="472"/>
        <v>0</v>
      </c>
      <c r="AT225" s="127">
        <f t="shared" si="472"/>
        <v>0</v>
      </c>
      <c r="AU225" s="127">
        <f t="shared" si="472"/>
        <v>0</v>
      </c>
      <c r="AV225" s="127">
        <f t="shared" si="472"/>
        <v>0</v>
      </c>
      <c r="AW225" s="127">
        <f t="shared" si="472"/>
        <v>0</v>
      </c>
      <c r="AX225" s="127">
        <f t="shared" si="472"/>
        <v>0</v>
      </c>
      <c r="AY225" s="127">
        <f t="shared" si="472"/>
        <v>0</v>
      </c>
      <c r="AZ225" s="127">
        <f t="shared" ref="AZ225:BK225" si="473">IF(AND(AZ$7&lt;&gt;0,AZ$7&lt;&gt;"",AZ$13&lt;&gt;0,AZ$13&lt;&gt;""),(AZ119/AZ$13*AZ$129)/AZ$7,0)</f>
        <v>0</v>
      </c>
      <c r="BA225" s="127">
        <f t="shared" si="473"/>
        <v>0</v>
      </c>
      <c r="BB225" s="127">
        <f t="shared" si="473"/>
        <v>0</v>
      </c>
      <c r="BC225" s="127">
        <f t="shared" si="473"/>
        <v>0</v>
      </c>
      <c r="BD225" s="127">
        <f t="shared" si="473"/>
        <v>0</v>
      </c>
      <c r="BE225" s="127">
        <f t="shared" si="473"/>
        <v>0</v>
      </c>
      <c r="BF225" s="127">
        <f t="shared" si="473"/>
        <v>0</v>
      </c>
      <c r="BG225" s="127">
        <f t="shared" si="473"/>
        <v>0</v>
      </c>
      <c r="BH225" s="127">
        <f t="shared" si="473"/>
        <v>0</v>
      </c>
      <c r="BI225" s="127">
        <f t="shared" si="473"/>
        <v>0</v>
      </c>
      <c r="BJ225" s="127">
        <f t="shared" si="473"/>
        <v>0</v>
      </c>
      <c r="BK225" s="127">
        <f t="shared" si="473"/>
        <v>0</v>
      </c>
      <c r="BL225" s="136">
        <f t="shared" ref="BL225" si="474">IF(AND(BL$7&lt;&gt;0,BL$7&lt;&gt;"",BL$13&lt;&gt;0,BL$13&lt;&gt;""),(BL119/BL$13*BL$129)/BL$7,0)</f>
        <v>0</v>
      </c>
      <c r="BN225" s="187">
        <f t="shared" si="346"/>
        <v>0</v>
      </c>
      <c r="BO225" s="30">
        <f t="shared" si="347"/>
        <v>0</v>
      </c>
    </row>
    <row r="226" spans="1:67" ht="18.75" hidden="1" outlineLevel="1" x14ac:dyDescent="0.4">
      <c r="A226" s="288">
        <v>0</v>
      </c>
      <c r="B226" s="125">
        <f>Atividades!$A$109</f>
        <v>0</v>
      </c>
      <c r="C226" s="124" t="str">
        <f>IF(Atividades!B117&lt;&gt;0, Atividades!B117, "")</f>
        <v/>
      </c>
      <c r="D226" s="147" t="str">
        <f t="shared" si="450"/>
        <v/>
      </c>
      <c r="E226" s="127">
        <f t="shared" ref="E226:AN226" si="475">IF(AND(E$7&lt;&gt;0,E$7&lt;&gt;"",E$13&lt;&gt;0,E$13&lt;&gt;""),(E120/E$13*E$129)/E$7,0)</f>
        <v>0</v>
      </c>
      <c r="F226" s="127">
        <f t="shared" si="475"/>
        <v>0</v>
      </c>
      <c r="G226" s="127">
        <f t="shared" si="475"/>
        <v>0</v>
      </c>
      <c r="H226" s="127">
        <f t="shared" si="475"/>
        <v>0</v>
      </c>
      <c r="I226" s="127">
        <f t="shared" si="475"/>
        <v>0</v>
      </c>
      <c r="J226" s="127">
        <f t="shared" si="475"/>
        <v>0</v>
      </c>
      <c r="K226" s="127">
        <f t="shared" si="475"/>
        <v>0</v>
      </c>
      <c r="L226" s="127">
        <f t="shared" si="475"/>
        <v>0</v>
      </c>
      <c r="M226" s="127">
        <f t="shared" si="475"/>
        <v>0</v>
      </c>
      <c r="N226" s="127">
        <f t="shared" si="475"/>
        <v>0</v>
      </c>
      <c r="O226" s="127">
        <f t="shared" si="475"/>
        <v>0</v>
      </c>
      <c r="P226" s="127">
        <f t="shared" si="475"/>
        <v>0</v>
      </c>
      <c r="Q226" s="127">
        <f t="shared" si="475"/>
        <v>0</v>
      </c>
      <c r="R226" s="127">
        <f t="shared" si="475"/>
        <v>0</v>
      </c>
      <c r="S226" s="127">
        <f t="shared" si="475"/>
        <v>0</v>
      </c>
      <c r="T226" s="127">
        <f t="shared" si="475"/>
        <v>0</v>
      </c>
      <c r="U226" s="127">
        <f t="shared" si="475"/>
        <v>0</v>
      </c>
      <c r="V226" s="127">
        <f t="shared" si="475"/>
        <v>0</v>
      </c>
      <c r="W226" s="127">
        <f t="shared" si="475"/>
        <v>0</v>
      </c>
      <c r="X226" s="127">
        <f t="shared" si="475"/>
        <v>0</v>
      </c>
      <c r="Y226" s="127">
        <f t="shared" si="475"/>
        <v>0</v>
      </c>
      <c r="Z226" s="127">
        <f t="shared" si="475"/>
        <v>0</v>
      </c>
      <c r="AA226" s="127">
        <f t="shared" si="475"/>
        <v>0</v>
      </c>
      <c r="AB226" s="127">
        <f t="shared" si="475"/>
        <v>0</v>
      </c>
      <c r="AC226" s="127">
        <f t="shared" si="475"/>
        <v>0</v>
      </c>
      <c r="AD226" s="127">
        <f t="shared" si="475"/>
        <v>0</v>
      </c>
      <c r="AE226" s="127">
        <f t="shared" si="475"/>
        <v>0</v>
      </c>
      <c r="AF226" s="127">
        <f t="shared" si="475"/>
        <v>0</v>
      </c>
      <c r="AG226" s="127">
        <f t="shared" si="475"/>
        <v>0</v>
      </c>
      <c r="AH226" s="127">
        <f t="shared" si="475"/>
        <v>0</v>
      </c>
      <c r="AI226" s="127">
        <f t="shared" si="475"/>
        <v>0</v>
      </c>
      <c r="AJ226" s="127">
        <f t="shared" si="475"/>
        <v>0</v>
      </c>
      <c r="AK226" s="127">
        <f t="shared" si="475"/>
        <v>0</v>
      </c>
      <c r="AL226" s="127">
        <f t="shared" si="475"/>
        <v>0</v>
      </c>
      <c r="AM226" s="127">
        <f t="shared" si="475"/>
        <v>0</v>
      </c>
      <c r="AN226" s="127">
        <f t="shared" si="475"/>
        <v>0</v>
      </c>
      <c r="AO226" s="127">
        <f t="shared" ref="AO226:AY226" si="476">IF(AND(AO$7&lt;&gt;0,AO$7&lt;&gt;"",AO$13&lt;&gt;0,AO$13&lt;&gt;""),(AO120/AO$13*AO$129)/AO$7,0)</f>
        <v>0</v>
      </c>
      <c r="AP226" s="127">
        <f t="shared" si="476"/>
        <v>0</v>
      </c>
      <c r="AQ226" s="127">
        <f t="shared" si="476"/>
        <v>0</v>
      </c>
      <c r="AR226" s="127">
        <f t="shared" si="476"/>
        <v>0</v>
      </c>
      <c r="AS226" s="127">
        <f t="shared" si="476"/>
        <v>0</v>
      </c>
      <c r="AT226" s="127">
        <f t="shared" si="476"/>
        <v>0</v>
      </c>
      <c r="AU226" s="127">
        <f t="shared" si="476"/>
        <v>0</v>
      </c>
      <c r="AV226" s="127">
        <f t="shared" si="476"/>
        <v>0</v>
      </c>
      <c r="AW226" s="127">
        <f t="shared" si="476"/>
        <v>0</v>
      </c>
      <c r="AX226" s="127">
        <f t="shared" si="476"/>
        <v>0</v>
      </c>
      <c r="AY226" s="127">
        <f t="shared" si="476"/>
        <v>0</v>
      </c>
      <c r="AZ226" s="127">
        <f t="shared" ref="AZ226:BK226" si="477">IF(AND(AZ$7&lt;&gt;0,AZ$7&lt;&gt;"",AZ$13&lt;&gt;0,AZ$13&lt;&gt;""),(AZ120/AZ$13*AZ$129)/AZ$7,0)</f>
        <v>0</v>
      </c>
      <c r="BA226" s="127">
        <f t="shared" si="477"/>
        <v>0</v>
      </c>
      <c r="BB226" s="127">
        <f t="shared" si="477"/>
        <v>0</v>
      </c>
      <c r="BC226" s="127">
        <f t="shared" si="477"/>
        <v>0</v>
      </c>
      <c r="BD226" s="127">
        <f t="shared" si="477"/>
        <v>0</v>
      </c>
      <c r="BE226" s="127">
        <f t="shared" si="477"/>
        <v>0</v>
      </c>
      <c r="BF226" s="127">
        <f t="shared" si="477"/>
        <v>0</v>
      </c>
      <c r="BG226" s="127">
        <f t="shared" si="477"/>
        <v>0</v>
      </c>
      <c r="BH226" s="127">
        <f t="shared" si="477"/>
        <v>0</v>
      </c>
      <c r="BI226" s="127">
        <f t="shared" si="477"/>
        <v>0</v>
      </c>
      <c r="BJ226" s="127">
        <f t="shared" si="477"/>
        <v>0</v>
      </c>
      <c r="BK226" s="127">
        <f t="shared" si="477"/>
        <v>0</v>
      </c>
      <c r="BL226" s="136">
        <f t="shared" ref="BL226" si="478">IF(AND(BL$7&lt;&gt;0,BL$7&lt;&gt;"",BL$13&lt;&gt;0,BL$13&lt;&gt;""),(BL120/BL$13*BL$129)/BL$7,0)</f>
        <v>0</v>
      </c>
      <c r="BN226" s="187">
        <f t="shared" si="346"/>
        <v>0</v>
      </c>
      <c r="BO226" s="30">
        <f t="shared" ref="BO226:BO257" si="479">BO111</f>
        <v>0</v>
      </c>
    </row>
    <row r="227" spans="1:67" ht="18.75" hidden="1" outlineLevel="1" x14ac:dyDescent="0.4">
      <c r="A227" s="288">
        <v>0</v>
      </c>
      <c r="B227" s="125">
        <f>Atividades!$A$109</f>
        <v>0</v>
      </c>
      <c r="C227" s="124" t="str">
        <f>IF(Atividades!B118&lt;&gt;0, Atividades!B118, "")</f>
        <v/>
      </c>
      <c r="D227" s="147" t="str">
        <f t="shared" si="450"/>
        <v/>
      </c>
      <c r="E227" s="127">
        <f t="shared" ref="E227:AN227" si="480">IF(AND(E$7&lt;&gt;0,E$7&lt;&gt;"",E$13&lt;&gt;0,E$13&lt;&gt;""),(E121/E$13*E$129)/E$7,0)</f>
        <v>0</v>
      </c>
      <c r="F227" s="127">
        <f t="shared" si="480"/>
        <v>0</v>
      </c>
      <c r="G227" s="127">
        <f t="shared" si="480"/>
        <v>0</v>
      </c>
      <c r="H227" s="127">
        <f t="shared" si="480"/>
        <v>0</v>
      </c>
      <c r="I227" s="127">
        <f t="shared" si="480"/>
        <v>0</v>
      </c>
      <c r="J227" s="127">
        <f t="shared" si="480"/>
        <v>0</v>
      </c>
      <c r="K227" s="127">
        <f t="shared" si="480"/>
        <v>0</v>
      </c>
      <c r="L227" s="127">
        <f t="shared" si="480"/>
        <v>0</v>
      </c>
      <c r="M227" s="127">
        <f t="shared" si="480"/>
        <v>0</v>
      </c>
      <c r="N227" s="127">
        <f t="shared" si="480"/>
        <v>0</v>
      </c>
      <c r="O227" s="127">
        <f t="shared" si="480"/>
        <v>0</v>
      </c>
      <c r="P227" s="127">
        <f t="shared" si="480"/>
        <v>0</v>
      </c>
      <c r="Q227" s="127">
        <f t="shared" si="480"/>
        <v>0</v>
      </c>
      <c r="R227" s="127">
        <f t="shared" si="480"/>
        <v>0</v>
      </c>
      <c r="S227" s="127">
        <f t="shared" si="480"/>
        <v>0</v>
      </c>
      <c r="T227" s="127">
        <f t="shared" si="480"/>
        <v>0</v>
      </c>
      <c r="U227" s="127">
        <f t="shared" si="480"/>
        <v>0</v>
      </c>
      <c r="V227" s="127">
        <f t="shared" si="480"/>
        <v>0</v>
      </c>
      <c r="W227" s="127">
        <f t="shared" si="480"/>
        <v>0</v>
      </c>
      <c r="X227" s="127">
        <f t="shared" si="480"/>
        <v>0</v>
      </c>
      <c r="Y227" s="127">
        <f t="shared" si="480"/>
        <v>0</v>
      </c>
      <c r="Z227" s="127">
        <f t="shared" si="480"/>
        <v>0</v>
      </c>
      <c r="AA227" s="127">
        <f t="shared" si="480"/>
        <v>0</v>
      </c>
      <c r="AB227" s="127">
        <f t="shared" si="480"/>
        <v>0</v>
      </c>
      <c r="AC227" s="127">
        <f t="shared" si="480"/>
        <v>0</v>
      </c>
      <c r="AD227" s="127">
        <f t="shared" si="480"/>
        <v>0</v>
      </c>
      <c r="AE227" s="127">
        <f t="shared" si="480"/>
        <v>0</v>
      </c>
      <c r="AF227" s="127">
        <f t="shared" si="480"/>
        <v>0</v>
      </c>
      <c r="AG227" s="127">
        <f t="shared" si="480"/>
        <v>0</v>
      </c>
      <c r="AH227" s="127">
        <f t="shared" si="480"/>
        <v>0</v>
      </c>
      <c r="AI227" s="127">
        <f t="shared" si="480"/>
        <v>0</v>
      </c>
      <c r="AJ227" s="127">
        <f t="shared" si="480"/>
        <v>0</v>
      </c>
      <c r="AK227" s="127">
        <f t="shared" si="480"/>
        <v>0</v>
      </c>
      <c r="AL227" s="127">
        <f t="shared" si="480"/>
        <v>0</v>
      </c>
      <c r="AM227" s="127">
        <f t="shared" si="480"/>
        <v>0</v>
      </c>
      <c r="AN227" s="127">
        <f t="shared" si="480"/>
        <v>0</v>
      </c>
      <c r="AO227" s="127">
        <f t="shared" ref="AO227:AY227" si="481">IF(AND(AO$7&lt;&gt;0,AO$7&lt;&gt;"",AO$13&lt;&gt;0,AO$13&lt;&gt;""),(AO121/AO$13*AO$129)/AO$7,0)</f>
        <v>0</v>
      </c>
      <c r="AP227" s="127">
        <f t="shared" si="481"/>
        <v>0</v>
      </c>
      <c r="AQ227" s="127">
        <f t="shared" si="481"/>
        <v>0</v>
      </c>
      <c r="AR227" s="127">
        <f t="shared" si="481"/>
        <v>0</v>
      </c>
      <c r="AS227" s="127">
        <f t="shared" si="481"/>
        <v>0</v>
      </c>
      <c r="AT227" s="127">
        <f t="shared" si="481"/>
        <v>0</v>
      </c>
      <c r="AU227" s="127">
        <f t="shared" si="481"/>
        <v>0</v>
      </c>
      <c r="AV227" s="127">
        <f t="shared" si="481"/>
        <v>0</v>
      </c>
      <c r="AW227" s="127">
        <f t="shared" si="481"/>
        <v>0</v>
      </c>
      <c r="AX227" s="127">
        <f t="shared" si="481"/>
        <v>0</v>
      </c>
      <c r="AY227" s="127">
        <f t="shared" si="481"/>
        <v>0</v>
      </c>
      <c r="AZ227" s="127">
        <f t="shared" ref="AZ227:BK227" si="482">IF(AND(AZ$7&lt;&gt;0,AZ$7&lt;&gt;"",AZ$13&lt;&gt;0,AZ$13&lt;&gt;""),(AZ121/AZ$13*AZ$129)/AZ$7,0)</f>
        <v>0</v>
      </c>
      <c r="BA227" s="127">
        <f t="shared" si="482"/>
        <v>0</v>
      </c>
      <c r="BB227" s="127">
        <f t="shared" si="482"/>
        <v>0</v>
      </c>
      <c r="BC227" s="127">
        <f t="shared" si="482"/>
        <v>0</v>
      </c>
      <c r="BD227" s="127">
        <f t="shared" si="482"/>
        <v>0</v>
      </c>
      <c r="BE227" s="127">
        <f t="shared" si="482"/>
        <v>0</v>
      </c>
      <c r="BF227" s="127">
        <f t="shared" si="482"/>
        <v>0</v>
      </c>
      <c r="BG227" s="127">
        <f t="shared" si="482"/>
        <v>0</v>
      </c>
      <c r="BH227" s="127">
        <f t="shared" si="482"/>
        <v>0</v>
      </c>
      <c r="BI227" s="127">
        <f t="shared" si="482"/>
        <v>0</v>
      </c>
      <c r="BJ227" s="127">
        <f t="shared" si="482"/>
        <v>0</v>
      </c>
      <c r="BK227" s="127">
        <f t="shared" si="482"/>
        <v>0</v>
      </c>
      <c r="BL227" s="136">
        <f t="shared" ref="BL227" si="483">IF(AND(BL$7&lt;&gt;0,BL$7&lt;&gt;"",BL$13&lt;&gt;0,BL$13&lt;&gt;""),(BL121/BL$13*BL$129)/BL$7,0)</f>
        <v>0</v>
      </c>
      <c r="BN227" s="187">
        <f t="shared" si="346"/>
        <v>0</v>
      </c>
      <c r="BO227" s="30">
        <f t="shared" si="479"/>
        <v>0</v>
      </c>
    </row>
    <row r="228" spans="1:67" ht="18.75" hidden="1" outlineLevel="1" x14ac:dyDescent="0.4">
      <c r="A228" s="288">
        <v>0</v>
      </c>
      <c r="B228" s="125">
        <f>Atividades!$A$109</f>
        <v>0</v>
      </c>
      <c r="C228" s="124" t="str">
        <f>IF(Atividades!B119&lt;&gt;0, Atividades!B119, "")</f>
        <v/>
      </c>
      <c r="D228" s="147" t="str">
        <f t="shared" si="450"/>
        <v/>
      </c>
      <c r="E228" s="127">
        <f t="shared" ref="E228:AN228" si="484">IF(AND(E$7&lt;&gt;0,E$7&lt;&gt;"",E$13&lt;&gt;0,E$13&lt;&gt;""),(E122/E$13*E$129)/E$7,0)</f>
        <v>0</v>
      </c>
      <c r="F228" s="127">
        <f t="shared" si="484"/>
        <v>0</v>
      </c>
      <c r="G228" s="127">
        <f t="shared" si="484"/>
        <v>0</v>
      </c>
      <c r="H228" s="127">
        <f t="shared" si="484"/>
        <v>0</v>
      </c>
      <c r="I228" s="127">
        <f t="shared" si="484"/>
        <v>0</v>
      </c>
      <c r="J228" s="127">
        <f t="shared" si="484"/>
        <v>0</v>
      </c>
      <c r="K228" s="127">
        <f t="shared" si="484"/>
        <v>0</v>
      </c>
      <c r="L228" s="127">
        <f t="shared" si="484"/>
        <v>0</v>
      </c>
      <c r="M228" s="127">
        <f t="shared" si="484"/>
        <v>0</v>
      </c>
      <c r="N228" s="127">
        <f t="shared" si="484"/>
        <v>0</v>
      </c>
      <c r="O228" s="127">
        <f t="shared" si="484"/>
        <v>0</v>
      </c>
      <c r="P228" s="127">
        <f t="shared" si="484"/>
        <v>0</v>
      </c>
      <c r="Q228" s="127">
        <f t="shared" si="484"/>
        <v>0</v>
      </c>
      <c r="R228" s="127">
        <f t="shared" si="484"/>
        <v>0</v>
      </c>
      <c r="S228" s="127">
        <f t="shared" si="484"/>
        <v>0</v>
      </c>
      <c r="T228" s="127">
        <f t="shared" si="484"/>
        <v>0</v>
      </c>
      <c r="U228" s="127">
        <f t="shared" si="484"/>
        <v>0</v>
      </c>
      <c r="V228" s="127">
        <f t="shared" si="484"/>
        <v>0</v>
      </c>
      <c r="W228" s="127">
        <f t="shared" si="484"/>
        <v>0</v>
      </c>
      <c r="X228" s="127">
        <f t="shared" si="484"/>
        <v>0</v>
      </c>
      <c r="Y228" s="127">
        <f t="shared" si="484"/>
        <v>0</v>
      </c>
      <c r="Z228" s="127">
        <f t="shared" si="484"/>
        <v>0</v>
      </c>
      <c r="AA228" s="127">
        <f t="shared" si="484"/>
        <v>0</v>
      </c>
      <c r="AB228" s="127">
        <f t="shared" si="484"/>
        <v>0</v>
      </c>
      <c r="AC228" s="127">
        <f t="shared" si="484"/>
        <v>0</v>
      </c>
      <c r="AD228" s="127">
        <f t="shared" si="484"/>
        <v>0</v>
      </c>
      <c r="AE228" s="127">
        <f t="shared" si="484"/>
        <v>0</v>
      </c>
      <c r="AF228" s="127">
        <f t="shared" si="484"/>
        <v>0</v>
      </c>
      <c r="AG228" s="127">
        <f t="shared" si="484"/>
        <v>0</v>
      </c>
      <c r="AH228" s="127">
        <f t="shared" si="484"/>
        <v>0</v>
      </c>
      <c r="AI228" s="127">
        <f t="shared" si="484"/>
        <v>0</v>
      </c>
      <c r="AJ228" s="127">
        <f t="shared" si="484"/>
        <v>0</v>
      </c>
      <c r="AK228" s="127">
        <f t="shared" si="484"/>
        <v>0</v>
      </c>
      <c r="AL228" s="127">
        <f t="shared" si="484"/>
        <v>0</v>
      </c>
      <c r="AM228" s="127">
        <f t="shared" si="484"/>
        <v>0</v>
      </c>
      <c r="AN228" s="127">
        <f t="shared" si="484"/>
        <v>0</v>
      </c>
      <c r="AO228" s="127">
        <f t="shared" ref="AO228:AY228" si="485">IF(AND(AO$7&lt;&gt;0,AO$7&lt;&gt;"",AO$13&lt;&gt;0,AO$13&lt;&gt;""),(AO122/AO$13*AO$129)/AO$7,0)</f>
        <v>0</v>
      </c>
      <c r="AP228" s="127">
        <f t="shared" si="485"/>
        <v>0</v>
      </c>
      <c r="AQ228" s="127">
        <f t="shared" si="485"/>
        <v>0</v>
      </c>
      <c r="AR228" s="127">
        <f t="shared" si="485"/>
        <v>0</v>
      </c>
      <c r="AS228" s="127">
        <f t="shared" si="485"/>
        <v>0</v>
      </c>
      <c r="AT228" s="127">
        <f t="shared" si="485"/>
        <v>0</v>
      </c>
      <c r="AU228" s="127">
        <f t="shared" si="485"/>
        <v>0</v>
      </c>
      <c r="AV228" s="127">
        <f t="shared" si="485"/>
        <v>0</v>
      </c>
      <c r="AW228" s="127">
        <f t="shared" si="485"/>
        <v>0</v>
      </c>
      <c r="AX228" s="127">
        <f t="shared" si="485"/>
        <v>0</v>
      </c>
      <c r="AY228" s="127">
        <f t="shared" si="485"/>
        <v>0</v>
      </c>
      <c r="AZ228" s="127">
        <f t="shared" ref="AZ228:BK228" si="486">IF(AND(AZ$7&lt;&gt;0,AZ$7&lt;&gt;"",AZ$13&lt;&gt;0,AZ$13&lt;&gt;""),(AZ122/AZ$13*AZ$129)/AZ$7,0)</f>
        <v>0</v>
      </c>
      <c r="BA228" s="127">
        <f t="shared" si="486"/>
        <v>0</v>
      </c>
      <c r="BB228" s="127">
        <f t="shared" si="486"/>
        <v>0</v>
      </c>
      <c r="BC228" s="127">
        <f t="shared" si="486"/>
        <v>0</v>
      </c>
      <c r="BD228" s="127">
        <f t="shared" si="486"/>
        <v>0</v>
      </c>
      <c r="BE228" s="127">
        <f t="shared" si="486"/>
        <v>0</v>
      </c>
      <c r="BF228" s="127">
        <f t="shared" si="486"/>
        <v>0</v>
      </c>
      <c r="BG228" s="127">
        <f t="shared" si="486"/>
        <v>0</v>
      </c>
      <c r="BH228" s="127">
        <f t="shared" si="486"/>
        <v>0</v>
      </c>
      <c r="BI228" s="127">
        <f t="shared" si="486"/>
        <v>0</v>
      </c>
      <c r="BJ228" s="127">
        <f t="shared" si="486"/>
        <v>0</v>
      </c>
      <c r="BK228" s="127">
        <f t="shared" si="486"/>
        <v>0</v>
      </c>
      <c r="BL228" s="136">
        <f t="shared" ref="BL228" si="487">IF(AND(BL$7&lt;&gt;0,BL$7&lt;&gt;"",BL$13&lt;&gt;0,BL$13&lt;&gt;""),(BL122/BL$13*BL$129)/BL$7,0)</f>
        <v>0</v>
      </c>
      <c r="BN228" s="187">
        <f t="shared" si="346"/>
        <v>0</v>
      </c>
      <c r="BO228" s="30">
        <f t="shared" si="479"/>
        <v>0</v>
      </c>
    </row>
    <row r="229" spans="1:67" ht="19.5" hidden="1" outlineLevel="1" thickBot="1" x14ac:dyDescent="0.45">
      <c r="A229" s="288">
        <v>0</v>
      </c>
      <c r="B229" s="105">
        <f>Atividades!$A$109</f>
        <v>0</v>
      </c>
      <c r="C229" s="98" t="str">
        <f>IF(Atividades!B120&lt;&gt;0, Atividades!B120, "")</f>
        <v/>
      </c>
      <c r="D229" s="148" t="str">
        <f t="shared" si="450"/>
        <v/>
      </c>
      <c r="E229" s="138">
        <f t="shared" ref="E229:AN229" si="488">IF(AND(E$7&lt;&gt;0,E$7&lt;&gt;"",E$13&lt;&gt;0,E$13&lt;&gt;""),(E123/E$13*E$129)/E$7,0)</f>
        <v>0</v>
      </c>
      <c r="F229" s="138">
        <f t="shared" si="488"/>
        <v>0</v>
      </c>
      <c r="G229" s="138">
        <f t="shared" si="488"/>
        <v>0</v>
      </c>
      <c r="H229" s="138">
        <f t="shared" si="488"/>
        <v>0</v>
      </c>
      <c r="I229" s="138">
        <f t="shared" si="488"/>
        <v>0</v>
      </c>
      <c r="J229" s="138">
        <f t="shared" si="488"/>
        <v>0</v>
      </c>
      <c r="K229" s="138">
        <f t="shared" si="488"/>
        <v>0</v>
      </c>
      <c r="L229" s="138">
        <f t="shared" si="488"/>
        <v>0</v>
      </c>
      <c r="M229" s="138">
        <f t="shared" si="488"/>
        <v>0</v>
      </c>
      <c r="N229" s="138">
        <f t="shared" si="488"/>
        <v>0</v>
      </c>
      <c r="O229" s="138">
        <f t="shared" si="488"/>
        <v>0</v>
      </c>
      <c r="P229" s="138">
        <f t="shared" si="488"/>
        <v>0</v>
      </c>
      <c r="Q229" s="138">
        <f t="shared" si="488"/>
        <v>0</v>
      </c>
      <c r="R229" s="138">
        <f t="shared" si="488"/>
        <v>0</v>
      </c>
      <c r="S229" s="138">
        <f t="shared" si="488"/>
        <v>0</v>
      </c>
      <c r="T229" s="138">
        <f t="shared" si="488"/>
        <v>0</v>
      </c>
      <c r="U229" s="138">
        <f t="shared" si="488"/>
        <v>0</v>
      </c>
      <c r="V229" s="138">
        <f t="shared" si="488"/>
        <v>0</v>
      </c>
      <c r="W229" s="138">
        <f t="shared" si="488"/>
        <v>0</v>
      </c>
      <c r="X229" s="138">
        <f t="shared" si="488"/>
        <v>0</v>
      </c>
      <c r="Y229" s="138">
        <f t="shared" si="488"/>
        <v>0</v>
      </c>
      <c r="Z229" s="138">
        <f t="shared" si="488"/>
        <v>0</v>
      </c>
      <c r="AA229" s="138">
        <f t="shared" si="488"/>
        <v>0</v>
      </c>
      <c r="AB229" s="138">
        <f t="shared" si="488"/>
        <v>0</v>
      </c>
      <c r="AC229" s="138">
        <f t="shared" si="488"/>
        <v>0</v>
      </c>
      <c r="AD229" s="138">
        <f t="shared" si="488"/>
        <v>0</v>
      </c>
      <c r="AE229" s="138">
        <f t="shared" si="488"/>
        <v>0</v>
      </c>
      <c r="AF229" s="138">
        <f t="shared" si="488"/>
        <v>0</v>
      </c>
      <c r="AG229" s="138">
        <f t="shared" si="488"/>
        <v>0</v>
      </c>
      <c r="AH229" s="138">
        <f t="shared" si="488"/>
        <v>0</v>
      </c>
      <c r="AI229" s="138">
        <f t="shared" si="488"/>
        <v>0</v>
      </c>
      <c r="AJ229" s="138">
        <f t="shared" si="488"/>
        <v>0</v>
      </c>
      <c r="AK229" s="138">
        <f t="shared" si="488"/>
        <v>0</v>
      </c>
      <c r="AL229" s="138">
        <f t="shared" si="488"/>
        <v>0</v>
      </c>
      <c r="AM229" s="138">
        <f t="shared" si="488"/>
        <v>0</v>
      </c>
      <c r="AN229" s="138">
        <f t="shared" si="488"/>
        <v>0</v>
      </c>
      <c r="AO229" s="138">
        <f t="shared" ref="AO229:AY229" si="489">IF(AND(AO$7&lt;&gt;0,AO$7&lt;&gt;"",AO$13&lt;&gt;0,AO$13&lt;&gt;""),(AO123/AO$13*AO$129)/AO$7,0)</f>
        <v>0</v>
      </c>
      <c r="AP229" s="138">
        <f t="shared" si="489"/>
        <v>0</v>
      </c>
      <c r="AQ229" s="138">
        <f t="shared" si="489"/>
        <v>0</v>
      </c>
      <c r="AR229" s="138">
        <f t="shared" si="489"/>
        <v>0</v>
      </c>
      <c r="AS229" s="138">
        <f t="shared" si="489"/>
        <v>0</v>
      </c>
      <c r="AT229" s="138">
        <f t="shared" si="489"/>
        <v>0</v>
      </c>
      <c r="AU229" s="138">
        <f t="shared" si="489"/>
        <v>0</v>
      </c>
      <c r="AV229" s="138">
        <f t="shared" si="489"/>
        <v>0</v>
      </c>
      <c r="AW229" s="138">
        <f t="shared" si="489"/>
        <v>0</v>
      </c>
      <c r="AX229" s="138">
        <f t="shared" si="489"/>
        <v>0</v>
      </c>
      <c r="AY229" s="138">
        <f t="shared" si="489"/>
        <v>0</v>
      </c>
      <c r="AZ229" s="138">
        <f t="shared" ref="AZ229:BK229" si="490">IF(AND(AZ$7&lt;&gt;0,AZ$7&lt;&gt;"",AZ$13&lt;&gt;0,AZ$13&lt;&gt;""),(AZ123/AZ$13*AZ$129)/AZ$7,0)</f>
        <v>0</v>
      </c>
      <c r="BA229" s="138">
        <f t="shared" si="490"/>
        <v>0</v>
      </c>
      <c r="BB229" s="138">
        <f t="shared" si="490"/>
        <v>0</v>
      </c>
      <c r="BC229" s="138">
        <f t="shared" si="490"/>
        <v>0</v>
      </c>
      <c r="BD229" s="138">
        <f t="shared" si="490"/>
        <v>0</v>
      </c>
      <c r="BE229" s="138">
        <f t="shared" si="490"/>
        <v>0</v>
      </c>
      <c r="BF229" s="138">
        <f t="shared" si="490"/>
        <v>0</v>
      </c>
      <c r="BG229" s="138">
        <f t="shared" si="490"/>
        <v>0</v>
      </c>
      <c r="BH229" s="138">
        <f t="shared" si="490"/>
        <v>0</v>
      </c>
      <c r="BI229" s="138">
        <f t="shared" si="490"/>
        <v>0</v>
      </c>
      <c r="BJ229" s="138">
        <f t="shared" si="490"/>
        <v>0</v>
      </c>
      <c r="BK229" s="138">
        <f t="shared" si="490"/>
        <v>0</v>
      </c>
      <c r="BL229" s="139">
        <f t="shared" ref="BL229" si="491">IF(AND(BL$7&lt;&gt;0,BL$7&lt;&gt;"",BL$13&lt;&gt;0,BL$13&lt;&gt;""),(BL123/BL$13*BL$129)/BL$7,0)</f>
        <v>0</v>
      </c>
      <c r="BN229" s="187">
        <f t="shared" si="346"/>
        <v>0</v>
      </c>
      <c r="BO229" s="30">
        <f t="shared" si="479"/>
        <v>0</v>
      </c>
    </row>
    <row r="230" spans="1:67" ht="19.5" hidden="1" outlineLevel="1" thickBot="1" x14ac:dyDescent="0.45">
      <c r="A230" s="288">
        <v>0</v>
      </c>
      <c r="B230" s="106"/>
      <c r="C230" s="99"/>
      <c r="D230" s="107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  <c r="AF230" s="108"/>
      <c r="AG230" s="108"/>
      <c r="AH230" s="108"/>
      <c r="AI230" s="108"/>
      <c r="AJ230" s="108"/>
      <c r="AK230" s="108"/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8"/>
      <c r="BA230" s="108"/>
      <c r="BB230" s="108"/>
      <c r="BC230" s="108"/>
      <c r="BD230" s="108"/>
      <c r="BE230" s="108"/>
      <c r="BF230" s="108"/>
      <c r="BG230" s="108"/>
      <c r="BH230" s="108"/>
      <c r="BI230" s="108"/>
      <c r="BJ230" s="108"/>
      <c r="BK230" s="108"/>
      <c r="BL230" s="108"/>
    </row>
    <row r="231" spans="1:67" ht="19.5" hidden="1" outlineLevel="1" thickBot="1" x14ac:dyDescent="0.45">
      <c r="A231" s="288">
        <v>0</v>
      </c>
      <c r="B231" s="100" t="s">
        <v>85</v>
      </c>
      <c r="C231" s="100" t="s">
        <v>86</v>
      </c>
      <c r="D231" s="111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2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112"/>
      <c r="BH231" s="112"/>
      <c r="BI231" s="112"/>
      <c r="BJ231" s="112"/>
      <c r="BK231" s="112"/>
      <c r="BL231" s="113"/>
    </row>
    <row r="232" spans="1:67" ht="18.75" hidden="1" outlineLevel="1" x14ac:dyDescent="0.4">
      <c r="A232" s="288">
        <v>0</v>
      </c>
      <c r="B232" s="104">
        <f>B130</f>
        <v>0</v>
      </c>
      <c r="C232" s="97" t="str">
        <f>C130</f>
        <v/>
      </c>
      <c r="D232" s="168" t="str">
        <f>D130</f>
        <v/>
      </c>
      <c r="E232" s="188">
        <f ca="1">E130*((($E$357*14)/11)*(1+$E$358))</f>
        <v>0</v>
      </c>
      <c r="F232" s="188">
        <f t="shared" ref="F232:F295" ca="1" si="492">F130*((($F$357*14)/11)*(1+$F$358))</f>
        <v>0</v>
      </c>
      <c r="G232" s="188">
        <f t="shared" ref="G232:G295" ca="1" si="493">G130*((($G$357*14)/11)*(1+$G$358))</f>
        <v>0</v>
      </c>
      <c r="H232" s="188">
        <f t="shared" ref="H232:H295" ca="1" si="494">H130*((($H$357*14)/11)*(1+$H$358))</f>
        <v>0</v>
      </c>
      <c r="I232" s="188">
        <f t="shared" ref="I232:I295" ca="1" si="495">I130*((($I$357*14)/11)*(1+$I$358))</f>
        <v>0</v>
      </c>
      <c r="J232" s="188">
        <f t="shared" ref="J232:J295" ca="1" si="496">J130*((($J$357*14)/11)*(1+$J$358))</f>
        <v>0</v>
      </c>
      <c r="K232" s="188">
        <f t="shared" ref="K232:K295" ca="1" si="497">K130*((($K$357*14)/11)*(1+$K$358))</f>
        <v>0</v>
      </c>
      <c r="L232" s="188">
        <f t="shared" ref="L232:L295" ca="1" si="498">L130*((($L$357*14)/11)*(1+$L$358))</f>
        <v>0</v>
      </c>
      <c r="M232" s="188">
        <f t="shared" ref="M232:M295" ca="1" si="499">M130*((($M$357*14)/11)*(1+$M$358))</f>
        <v>0</v>
      </c>
      <c r="N232" s="188">
        <f t="shared" ref="N232:N295" ca="1" si="500">N130*((($N$357*14)/11)*(1+$N$358))</f>
        <v>0</v>
      </c>
      <c r="O232" s="188">
        <f t="shared" ref="O232:O295" ca="1" si="501">O130*((($O$357*14)/11)*(1+$O$358))</f>
        <v>0</v>
      </c>
      <c r="P232" s="188">
        <f t="shared" ref="P232:P295" ca="1" si="502">P130*((($P$357*14)/11)*(1+$P$358))</f>
        <v>0</v>
      </c>
      <c r="Q232" s="188">
        <f t="shared" ref="Q232:Q295" ca="1" si="503">Q130*((($Q$357*14)/11)*(1+$Q$358))</f>
        <v>0</v>
      </c>
      <c r="R232" s="188">
        <f t="shared" ref="R232:R295" ca="1" si="504">R130*((($R$357*14)/11)*(1+$R$358))</f>
        <v>0</v>
      </c>
      <c r="S232" s="188">
        <f t="shared" ref="S232:S295" ca="1" si="505">S130*((($S$357*14)/11)*(1+$S$358))</f>
        <v>0</v>
      </c>
      <c r="T232" s="188">
        <f t="shared" ref="T232:T295" ca="1" si="506">T130*((($T$357*14)/11)*(1+$T$358))</f>
        <v>0</v>
      </c>
      <c r="U232" s="188">
        <f t="shared" ref="U232:U295" ca="1" si="507">U130*((($U$357*14)/11)*(1+$U$358))</f>
        <v>0</v>
      </c>
      <c r="V232" s="188">
        <f t="shared" ref="V232:V295" ca="1" si="508">V130*((($V$357*14)/11)*(1+$V$358))</f>
        <v>0</v>
      </c>
      <c r="W232" s="188">
        <f t="shared" ref="W232:W295" ca="1" si="509">W130*((($W$357*14)/11)*(1+$W$358))</f>
        <v>0</v>
      </c>
      <c r="X232" s="188">
        <f t="shared" ref="X232:X295" ca="1" si="510">X130*((($X$357*14)/11)*(1+$X$358))</f>
        <v>0</v>
      </c>
      <c r="Y232" s="188">
        <f t="shared" ref="Y232:Y295" ca="1" si="511">Y130*((($Y$357*14)/11)*(1+$Y$358))</f>
        <v>0</v>
      </c>
      <c r="Z232" s="188">
        <f t="shared" ref="Z232:Z295" ca="1" si="512">Z130*((($Z$357*14)/11)*(1+$Z$358))</f>
        <v>0</v>
      </c>
      <c r="AA232" s="188">
        <f t="shared" ref="AA232:AA295" ca="1" si="513">AA130*((($AA$357*14)/11)*(1+$AA$358))</f>
        <v>0</v>
      </c>
      <c r="AB232" s="188">
        <f t="shared" ref="AB232:AB295" ca="1" si="514">AB130*((($AB$357*14)/11)*(1+$AB$358))</f>
        <v>0</v>
      </c>
      <c r="AC232" s="188">
        <f t="shared" ref="AC232:AC295" ca="1" si="515">AC130*((($AC$357*14)/11)*(1+$AC$358))</f>
        <v>0</v>
      </c>
      <c r="AD232" s="188">
        <f t="shared" ref="AD232:AD295" ca="1" si="516">AD130*((($AD$357*14)/11)*(1+$AD$358))</f>
        <v>0</v>
      </c>
      <c r="AE232" s="188">
        <f t="shared" ref="AE232:AE295" ca="1" si="517">AE130*((($AE$357*14)/11)*(1+$AE$358))</f>
        <v>0</v>
      </c>
      <c r="AF232" s="188">
        <f t="shared" ref="AF232:AF295" ca="1" si="518">AF130*((($AF$357*14)/11)*(1+$AF$358))</f>
        <v>0</v>
      </c>
      <c r="AG232" s="188">
        <f t="shared" ref="AG232:AG295" ca="1" si="519">AG130*((($AG$357*14)/11)*(1+$AG$358))</f>
        <v>0</v>
      </c>
      <c r="AH232" s="188">
        <f t="shared" ref="AH232:AH295" ca="1" si="520">AH130*((($AH$357*14)/11)*(1+$AH$358))</f>
        <v>0</v>
      </c>
      <c r="AI232" s="188">
        <f t="shared" ref="AI232:AI295" ca="1" si="521">AI130*((($AI$357*14)/11)*(1+$AI$358))</f>
        <v>0</v>
      </c>
      <c r="AJ232" s="188">
        <f t="shared" ref="AJ232:AJ295" ca="1" si="522">AJ130*((($AJ$357*14)/11)*(1+$AJ$358))</f>
        <v>0</v>
      </c>
      <c r="AK232" s="188">
        <f t="shared" ref="AK232:AK295" ca="1" si="523">AK130*((($AK$357*14)/11)*(1+$AK$358))</f>
        <v>0</v>
      </c>
      <c r="AL232" s="188">
        <f t="shared" ref="AL232:AL295" ca="1" si="524">AL130*((($AL$357*14)/11)*(1+$AL$358))</f>
        <v>0</v>
      </c>
      <c r="AM232" s="188">
        <f t="shared" ref="AM232:AM295" ca="1" si="525">AM130*((($AM$357*14)/11)*(1+$AM$358))</f>
        <v>0</v>
      </c>
      <c r="AN232" s="188">
        <f ca="1">AN130*(((AN$357*14)/11)*(1+AN$358))</f>
        <v>0</v>
      </c>
      <c r="AO232" s="188">
        <f t="shared" ref="AO232:AY232" ca="1" si="526">AO130*(((AO$357*14)/11)*(1+AO$358))</f>
        <v>0</v>
      </c>
      <c r="AP232" s="188">
        <f t="shared" ca="1" si="526"/>
        <v>0</v>
      </c>
      <c r="AQ232" s="188">
        <f t="shared" ca="1" si="526"/>
        <v>0</v>
      </c>
      <c r="AR232" s="188">
        <f t="shared" ca="1" si="526"/>
        <v>0</v>
      </c>
      <c r="AS232" s="188">
        <f t="shared" ca="1" si="526"/>
        <v>0</v>
      </c>
      <c r="AT232" s="188">
        <f t="shared" ca="1" si="526"/>
        <v>0</v>
      </c>
      <c r="AU232" s="188">
        <f t="shared" ca="1" si="526"/>
        <v>0</v>
      </c>
      <c r="AV232" s="188">
        <f t="shared" ca="1" si="526"/>
        <v>0</v>
      </c>
      <c r="AW232" s="188">
        <f t="shared" ca="1" si="526"/>
        <v>0</v>
      </c>
      <c r="AX232" s="188">
        <f t="shared" ca="1" si="526"/>
        <v>0</v>
      </c>
      <c r="AY232" s="188">
        <f t="shared" ca="1" si="526"/>
        <v>0</v>
      </c>
      <c r="AZ232" s="188">
        <f t="shared" ref="AZ232:BK232" ca="1" si="527">AZ130*(((AZ$357*14)/11)*(1+AZ$358))</f>
        <v>0</v>
      </c>
      <c r="BA232" s="188">
        <f t="shared" ca="1" si="527"/>
        <v>0</v>
      </c>
      <c r="BB232" s="188">
        <f t="shared" ca="1" si="527"/>
        <v>0</v>
      </c>
      <c r="BC232" s="188">
        <f t="shared" ca="1" si="527"/>
        <v>0</v>
      </c>
      <c r="BD232" s="188">
        <f t="shared" ca="1" si="527"/>
        <v>0</v>
      </c>
      <c r="BE232" s="188">
        <f t="shared" ca="1" si="527"/>
        <v>0</v>
      </c>
      <c r="BF232" s="188">
        <f t="shared" ca="1" si="527"/>
        <v>0</v>
      </c>
      <c r="BG232" s="188">
        <f t="shared" ca="1" si="527"/>
        <v>0</v>
      </c>
      <c r="BH232" s="188">
        <f t="shared" ca="1" si="527"/>
        <v>0</v>
      </c>
      <c r="BI232" s="188">
        <f t="shared" ca="1" si="527"/>
        <v>0</v>
      </c>
      <c r="BJ232" s="188">
        <f t="shared" ca="1" si="527"/>
        <v>0</v>
      </c>
      <c r="BK232" s="188">
        <f t="shared" ca="1" si="527"/>
        <v>0</v>
      </c>
      <c r="BL232" s="189">
        <f t="shared" ref="BL232" ca="1" si="528">BL130*(((BL$357*14)/11)*(1+BL$358))</f>
        <v>0</v>
      </c>
    </row>
    <row r="233" spans="1:67" ht="18.75" hidden="1" outlineLevel="1" x14ac:dyDescent="0.4">
      <c r="A233" s="288">
        <v>0</v>
      </c>
      <c r="B233" s="104">
        <f t="shared" ref="B233:D248" si="529">B131</f>
        <v>0</v>
      </c>
      <c r="C233" s="97" t="str">
        <f t="shared" si="529"/>
        <v/>
      </c>
      <c r="D233" s="146" t="str">
        <f t="shared" si="529"/>
        <v/>
      </c>
      <c r="E233" s="110">
        <f t="shared" ref="E233:E295" ca="1" si="530">E131*((($E$357*14)/11)*(1+$E$358))</f>
        <v>0</v>
      </c>
      <c r="F233" s="110">
        <f t="shared" ca="1" si="492"/>
        <v>0</v>
      </c>
      <c r="G233" s="110">
        <f t="shared" ca="1" si="493"/>
        <v>0</v>
      </c>
      <c r="H233" s="110">
        <f t="shared" ca="1" si="494"/>
        <v>0</v>
      </c>
      <c r="I233" s="110">
        <f t="shared" ca="1" si="495"/>
        <v>0</v>
      </c>
      <c r="J233" s="110">
        <f t="shared" ca="1" si="496"/>
        <v>0</v>
      </c>
      <c r="K233" s="110">
        <f t="shared" ca="1" si="497"/>
        <v>0</v>
      </c>
      <c r="L233" s="110">
        <f t="shared" ca="1" si="498"/>
        <v>0</v>
      </c>
      <c r="M233" s="110">
        <f t="shared" ca="1" si="499"/>
        <v>0</v>
      </c>
      <c r="N233" s="110">
        <f t="shared" ca="1" si="500"/>
        <v>0</v>
      </c>
      <c r="O233" s="110">
        <f t="shared" ca="1" si="501"/>
        <v>0</v>
      </c>
      <c r="P233" s="110">
        <f t="shared" ca="1" si="502"/>
        <v>0</v>
      </c>
      <c r="Q233" s="110">
        <f t="shared" ca="1" si="503"/>
        <v>0</v>
      </c>
      <c r="R233" s="110">
        <f t="shared" ca="1" si="504"/>
        <v>0</v>
      </c>
      <c r="S233" s="110">
        <f t="shared" ca="1" si="505"/>
        <v>0</v>
      </c>
      <c r="T233" s="110">
        <f t="shared" ca="1" si="506"/>
        <v>0</v>
      </c>
      <c r="U233" s="110">
        <f t="shared" ca="1" si="507"/>
        <v>0</v>
      </c>
      <c r="V233" s="110">
        <f t="shared" ca="1" si="508"/>
        <v>0</v>
      </c>
      <c r="W233" s="110">
        <f t="shared" ca="1" si="509"/>
        <v>0</v>
      </c>
      <c r="X233" s="110">
        <f t="shared" ca="1" si="510"/>
        <v>0</v>
      </c>
      <c r="Y233" s="110">
        <f t="shared" ca="1" si="511"/>
        <v>0</v>
      </c>
      <c r="Z233" s="110">
        <f t="shared" ca="1" si="512"/>
        <v>0</v>
      </c>
      <c r="AA233" s="110">
        <f t="shared" ca="1" si="513"/>
        <v>0</v>
      </c>
      <c r="AB233" s="110">
        <f t="shared" ca="1" si="514"/>
        <v>0</v>
      </c>
      <c r="AC233" s="110">
        <f t="shared" ca="1" si="515"/>
        <v>0</v>
      </c>
      <c r="AD233" s="110">
        <f t="shared" ca="1" si="516"/>
        <v>0</v>
      </c>
      <c r="AE233" s="110">
        <f t="shared" ca="1" si="517"/>
        <v>0</v>
      </c>
      <c r="AF233" s="110">
        <f t="shared" ca="1" si="518"/>
        <v>0</v>
      </c>
      <c r="AG233" s="110">
        <f t="shared" ca="1" si="519"/>
        <v>0</v>
      </c>
      <c r="AH233" s="110">
        <f t="shared" ca="1" si="520"/>
        <v>0</v>
      </c>
      <c r="AI233" s="110">
        <f t="shared" ca="1" si="521"/>
        <v>0</v>
      </c>
      <c r="AJ233" s="110">
        <f t="shared" ca="1" si="522"/>
        <v>0</v>
      </c>
      <c r="AK233" s="110">
        <f t="shared" ca="1" si="523"/>
        <v>0</v>
      </c>
      <c r="AL233" s="110">
        <f t="shared" ca="1" si="524"/>
        <v>0</v>
      </c>
      <c r="AM233" s="110">
        <f t="shared" ca="1" si="525"/>
        <v>0</v>
      </c>
      <c r="AN233" s="110">
        <f t="shared" ref="AN233:AN295" ca="1" si="531">AN131*((($AN$357*14)/11)*(1+$AN$358))</f>
        <v>0</v>
      </c>
      <c r="AO233" s="110">
        <f t="shared" ref="AO233:AY233" ca="1" si="532">AO131*(((AO$357*14)/11)*(1+AO$358))</f>
        <v>0</v>
      </c>
      <c r="AP233" s="110">
        <f t="shared" ca="1" si="532"/>
        <v>0</v>
      </c>
      <c r="AQ233" s="110">
        <f t="shared" ca="1" si="532"/>
        <v>0</v>
      </c>
      <c r="AR233" s="110">
        <f t="shared" ca="1" si="532"/>
        <v>0</v>
      </c>
      <c r="AS233" s="110">
        <f t="shared" ca="1" si="532"/>
        <v>0</v>
      </c>
      <c r="AT233" s="110">
        <f t="shared" ca="1" si="532"/>
        <v>0</v>
      </c>
      <c r="AU233" s="110">
        <f t="shared" ca="1" si="532"/>
        <v>0</v>
      </c>
      <c r="AV233" s="110">
        <f t="shared" ca="1" si="532"/>
        <v>0</v>
      </c>
      <c r="AW233" s="110">
        <f t="shared" ca="1" si="532"/>
        <v>0</v>
      </c>
      <c r="AX233" s="110">
        <f t="shared" ca="1" si="532"/>
        <v>0</v>
      </c>
      <c r="AY233" s="110">
        <f t="shared" ca="1" si="532"/>
        <v>0</v>
      </c>
      <c r="AZ233" s="110">
        <f t="shared" ref="AZ233:BK233" ca="1" si="533">AZ131*(((AZ$357*14)/11)*(1+AZ$358))</f>
        <v>0</v>
      </c>
      <c r="BA233" s="110">
        <f t="shared" ca="1" si="533"/>
        <v>0</v>
      </c>
      <c r="BB233" s="110">
        <f t="shared" ca="1" si="533"/>
        <v>0</v>
      </c>
      <c r="BC233" s="110">
        <f t="shared" ca="1" si="533"/>
        <v>0</v>
      </c>
      <c r="BD233" s="110">
        <f t="shared" ca="1" si="533"/>
        <v>0</v>
      </c>
      <c r="BE233" s="110">
        <f t="shared" ca="1" si="533"/>
        <v>0</v>
      </c>
      <c r="BF233" s="110">
        <f t="shared" ca="1" si="533"/>
        <v>0</v>
      </c>
      <c r="BG233" s="110">
        <f t="shared" ca="1" si="533"/>
        <v>0</v>
      </c>
      <c r="BH233" s="110">
        <f t="shared" ca="1" si="533"/>
        <v>0</v>
      </c>
      <c r="BI233" s="110">
        <f t="shared" ca="1" si="533"/>
        <v>0</v>
      </c>
      <c r="BJ233" s="110">
        <f t="shared" ca="1" si="533"/>
        <v>0</v>
      </c>
      <c r="BK233" s="110">
        <f t="shared" ca="1" si="533"/>
        <v>0</v>
      </c>
      <c r="BL233" s="190">
        <f t="shared" ref="BL233" ca="1" si="534">BL131*(((BL$357*14)/11)*(1+BL$358))</f>
        <v>0</v>
      </c>
    </row>
    <row r="234" spans="1:67" ht="18.75" hidden="1" outlineLevel="1" x14ac:dyDescent="0.4">
      <c r="A234" s="288">
        <v>0</v>
      </c>
      <c r="B234" s="104">
        <f t="shared" si="529"/>
        <v>0</v>
      </c>
      <c r="C234" s="97" t="str">
        <f t="shared" si="529"/>
        <v/>
      </c>
      <c r="D234" s="146" t="str">
        <f t="shared" si="529"/>
        <v/>
      </c>
      <c r="E234" s="110">
        <f t="shared" ca="1" si="530"/>
        <v>0</v>
      </c>
      <c r="F234" s="110">
        <f t="shared" ca="1" si="492"/>
        <v>0</v>
      </c>
      <c r="G234" s="110">
        <f t="shared" ca="1" si="493"/>
        <v>0</v>
      </c>
      <c r="H234" s="110">
        <f t="shared" ca="1" si="494"/>
        <v>0</v>
      </c>
      <c r="I234" s="110">
        <f t="shared" ca="1" si="495"/>
        <v>0</v>
      </c>
      <c r="J234" s="110">
        <f t="shared" ca="1" si="496"/>
        <v>0</v>
      </c>
      <c r="K234" s="110">
        <f t="shared" ca="1" si="497"/>
        <v>0</v>
      </c>
      <c r="L234" s="110">
        <f t="shared" ca="1" si="498"/>
        <v>0</v>
      </c>
      <c r="M234" s="110">
        <f t="shared" ca="1" si="499"/>
        <v>0</v>
      </c>
      <c r="N234" s="110">
        <f t="shared" ca="1" si="500"/>
        <v>0</v>
      </c>
      <c r="O234" s="110">
        <f t="shared" ca="1" si="501"/>
        <v>0</v>
      </c>
      <c r="P234" s="110">
        <f t="shared" ca="1" si="502"/>
        <v>0</v>
      </c>
      <c r="Q234" s="110">
        <f t="shared" ca="1" si="503"/>
        <v>0</v>
      </c>
      <c r="R234" s="110">
        <f t="shared" ca="1" si="504"/>
        <v>0</v>
      </c>
      <c r="S234" s="110">
        <f t="shared" ca="1" si="505"/>
        <v>0</v>
      </c>
      <c r="T234" s="110">
        <f t="shared" ca="1" si="506"/>
        <v>0</v>
      </c>
      <c r="U234" s="110">
        <f t="shared" ca="1" si="507"/>
        <v>0</v>
      </c>
      <c r="V234" s="110">
        <f t="shared" ca="1" si="508"/>
        <v>0</v>
      </c>
      <c r="W234" s="110">
        <f t="shared" ca="1" si="509"/>
        <v>0</v>
      </c>
      <c r="X234" s="110">
        <f t="shared" ca="1" si="510"/>
        <v>0</v>
      </c>
      <c r="Y234" s="110">
        <f t="shared" ca="1" si="511"/>
        <v>0</v>
      </c>
      <c r="Z234" s="110">
        <f t="shared" ca="1" si="512"/>
        <v>0</v>
      </c>
      <c r="AA234" s="110">
        <f t="shared" ca="1" si="513"/>
        <v>0</v>
      </c>
      <c r="AB234" s="110">
        <f t="shared" ca="1" si="514"/>
        <v>0</v>
      </c>
      <c r="AC234" s="110">
        <f t="shared" ca="1" si="515"/>
        <v>0</v>
      </c>
      <c r="AD234" s="110">
        <f t="shared" ca="1" si="516"/>
        <v>0</v>
      </c>
      <c r="AE234" s="110">
        <f t="shared" ca="1" si="517"/>
        <v>0</v>
      </c>
      <c r="AF234" s="110">
        <f t="shared" ca="1" si="518"/>
        <v>0</v>
      </c>
      <c r="AG234" s="110">
        <f t="shared" ca="1" si="519"/>
        <v>0</v>
      </c>
      <c r="AH234" s="110">
        <f t="shared" ca="1" si="520"/>
        <v>0</v>
      </c>
      <c r="AI234" s="110">
        <f t="shared" ca="1" si="521"/>
        <v>0</v>
      </c>
      <c r="AJ234" s="110">
        <f t="shared" ca="1" si="522"/>
        <v>0</v>
      </c>
      <c r="AK234" s="110">
        <f t="shared" ca="1" si="523"/>
        <v>0</v>
      </c>
      <c r="AL234" s="110">
        <f t="shared" ca="1" si="524"/>
        <v>0</v>
      </c>
      <c r="AM234" s="110">
        <f t="shared" ca="1" si="525"/>
        <v>0</v>
      </c>
      <c r="AN234" s="110">
        <f t="shared" ca="1" si="531"/>
        <v>0</v>
      </c>
      <c r="AO234" s="110">
        <f t="shared" ref="AO234:AY234" ca="1" si="535">AO132*(((AO$357*14)/11)*(1+AO$358))</f>
        <v>0</v>
      </c>
      <c r="AP234" s="110">
        <f t="shared" ca="1" si="535"/>
        <v>0</v>
      </c>
      <c r="AQ234" s="110">
        <f t="shared" ca="1" si="535"/>
        <v>0</v>
      </c>
      <c r="AR234" s="110">
        <f t="shared" ca="1" si="535"/>
        <v>0</v>
      </c>
      <c r="AS234" s="110">
        <f t="shared" ca="1" si="535"/>
        <v>0</v>
      </c>
      <c r="AT234" s="110">
        <f t="shared" ca="1" si="535"/>
        <v>0</v>
      </c>
      <c r="AU234" s="110">
        <f t="shared" ca="1" si="535"/>
        <v>0</v>
      </c>
      <c r="AV234" s="110">
        <f t="shared" ca="1" si="535"/>
        <v>0</v>
      </c>
      <c r="AW234" s="110">
        <f t="shared" ca="1" si="535"/>
        <v>0</v>
      </c>
      <c r="AX234" s="110">
        <f t="shared" ca="1" si="535"/>
        <v>0</v>
      </c>
      <c r="AY234" s="110">
        <f t="shared" ca="1" si="535"/>
        <v>0</v>
      </c>
      <c r="AZ234" s="110">
        <f t="shared" ref="AZ234:BK234" ca="1" si="536">AZ132*(((AZ$357*14)/11)*(1+AZ$358))</f>
        <v>0</v>
      </c>
      <c r="BA234" s="110">
        <f t="shared" ca="1" si="536"/>
        <v>0</v>
      </c>
      <c r="BB234" s="110">
        <f t="shared" ca="1" si="536"/>
        <v>0</v>
      </c>
      <c r="BC234" s="110">
        <f t="shared" ca="1" si="536"/>
        <v>0</v>
      </c>
      <c r="BD234" s="110">
        <f t="shared" ca="1" si="536"/>
        <v>0</v>
      </c>
      <c r="BE234" s="110">
        <f t="shared" ca="1" si="536"/>
        <v>0</v>
      </c>
      <c r="BF234" s="110">
        <f t="shared" ca="1" si="536"/>
        <v>0</v>
      </c>
      <c r="BG234" s="110">
        <f t="shared" ca="1" si="536"/>
        <v>0</v>
      </c>
      <c r="BH234" s="110">
        <f t="shared" ca="1" si="536"/>
        <v>0</v>
      </c>
      <c r="BI234" s="110">
        <f t="shared" ca="1" si="536"/>
        <v>0</v>
      </c>
      <c r="BJ234" s="110">
        <f t="shared" ca="1" si="536"/>
        <v>0</v>
      </c>
      <c r="BK234" s="110">
        <f t="shared" ca="1" si="536"/>
        <v>0</v>
      </c>
      <c r="BL234" s="190">
        <f t="shared" ref="BL234" ca="1" si="537">BL132*(((BL$357*14)/11)*(1+BL$358))</f>
        <v>0</v>
      </c>
    </row>
    <row r="235" spans="1:67" ht="18.75" hidden="1" outlineLevel="1" x14ac:dyDescent="0.4">
      <c r="A235" s="288">
        <v>0</v>
      </c>
      <c r="B235" s="104">
        <f t="shared" si="529"/>
        <v>0</v>
      </c>
      <c r="C235" s="97" t="str">
        <f t="shared" si="529"/>
        <v/>
      </c>
      <c r="D235" s="146" t="str">
        <f t="shared" si="529"/>
        <v/>
      </c>
      <c r="E235" s="110">
        <f t="shared" ca="1" si="530"/>
        <v>0</v>
      </c>
      <c r="F235" s="110">
        <f t="shared" ca="1" si="492"/>
        <v>0</v>
      </c>
      <c r="G235" s="110">
        <f t="shared" ca="1" si="493"/>
        <v>0</v>
      </c>
      <c r="H235" s="110">
        <f t="shared" ca="1" si="494"/>
        <v>0</v>
      </c>
      <c r="I235" s="110">
        <f t="shared" ca="1" si="495"/>
        <v>0</v>
      </c>
      <c r="J235" s="110">
        <f t="shared" ca="1" si="496"/>
        <v>0</v>
      </c>
      <c r="K235" s="110">
        <f t="shared" ca="1" si="497"/>
        <v>0</v>
      </c>
      <c r="L235" s="110">
        <f t="shared" ca="1" si="498"/>
        <v>0</v>
      </c>
      <c r="M235" s="110">
        <f t="shared" ca="1" si="499"/>
        <v>0</v>
      </c>
      <c r="N235" s="110">
        <f t="shared" ca="1" si="500"/>
        <v>0</v>
      </c>
      <c r="O235" s="110">
        <f t="shared" ca="1" si="501"/>
        <v>0</v>
      </c>
      <c r="P235" s="110">
        <f t="shared" ca="1" si="502"/>
        <v>0</v>
      </c>
      <c r="Q235" s="110">
        <f t="shared" ca="1" si="503"/>
        <v>0</v>
      </c>
      <c r="R235" s="110">
        <f t="shared" ca="1" si="504"/>
        <v>0</v>
      </c>
      <c r="S235" s="110">
        <f t="shared" ca="1" si="505"/>
        <v>0</v>
      </c>
      <c r="T235" s="110">
        <f t="shared" ca="1" si="506"/>
        <v>0</v>
      </c>
      <c r="U235" s="110">
        <f t="shared" ca="1" si="507"/>
        <v>0</v>
      </c>
      <c r="V235" s="110">
        <f t="shared" ca="1" si="508"/>
        <v>0</v>
      </c>
      <c r="W235" s="110">
        <f t="shared" ca="1" si="509"/>
        <v>0</v>
      </c>
      <c r="X235" s="110">
        <f t="shared" ca="1" si="510"/>
        <v>0</v>
      </c>
      <c r="Y235" s="110">
        <f t="shared" ca="1" si="511"/>
        <v>0</v>
      </c>
      <c r="Z235" s="110">
        <f t="shared" ca="1" si="512"/>
        <v>0</v>
      </c>
      <c r="AA235" s="110">
        <f t="shared" ca="1" si="513"/>
        <v>0</v>
      </c>
      <c r="AB235" s="110">
        <f t="shared" ca="1" si="514"/>
        <v>0</v>
      </c>
      <c r="AC235" s="110">
        <f t="shared" ca="1" si="515"/>
        <v>0</v>
      </c>
      <c r="AD235" s="110">
        <f t="shared" ca="1" si="516"/>
        <v>0</v>
      </c>
      <c r="AE235" s="110">
        <f t="shared" ca="1" si="517"/>
        <v>0</v>
      </c>
      <c r="AF235" s="110">
        <f t="shared" ca="1" si="518"/>
        <v>0</v>
      </c>
      <c r="AG235" s="110">
        <f t="shared" ca="1" si="519"/>
        <v>0</v>
      </c>
      <c r="AH235" s="110">
        <f t="shared" ca="1" si="520"/>
        <v>0</v>
      </c>
      <c r="AI235" s="110">
        <f t="shared" ca="1" si="521"/>
        <v>0</v>
      </c>
      <c r="AJ235" s="110">
        <f t="shared" ca="1" si="522"/>
        <v>0</v>
      </c>
      <c r="AK235" s="110">
        <f t="shared" ca="1" si="523"/>
        <v>0</v>
      </c>
      <c r="AL235" s="110">
        <f t="shared" ca="1" si="524"/>
        <v>0</v>
      </c>
      <c r="AM235" s="110">
        <f t="shared" ca="1" si="525"/>
        <v>0</v>
      </c>
      <c r="AN235" s="110">
        <f t="shared" ca="1" si="531"/>
        <v>0</v>
      </c>
      <c r="AO235" s="110">
        <f t="shared" ref="AO235:AY235" ca="1" si="538">AO133*(((AO$357*14)/11)*(1+AO$358))</f>
        <v>0</v>
      </c>
      <c r="AP235" s="110">
        <f t="shared" ca="1" si="538"/>
        <v>0</v>
      </c>
      <c r="AQ235" s="110">
        <f t="shared" ca="1" si="538"/>
        <v>0</v>
      </c>
      <c r="AR235" s="110">
        <f t="shared" ca="1" si="538"/>
        <v>0</v>
      </c>
      <c r="AS235" s="110">
        <f t="shared" ca="1" si="538"/>
        <v>0</v>
      </c>
      <c r="AT235" s="110">
        <f t="shared" ca="1" si="538"/>
        <v>0</v>
      </c>
      <c r="AU235" s="110">
        <f t="shared" ca="1" si="538"/>
        <v>0</v>
      </c>
      <c r="AV235" s="110">
        <f t="shared" ca="1" si="538"/>
        <v>0</v>
      </c>
      <c r="AW235" s="110">
        <f t="shared" ca="1" si="538"/>
        <v>0</v>
      </c>
      <c r="AX235" s="110">
        <f t="shared" ca="1" si="538"/>
        <v>0</v>
      </c>
      <c r="AY235" s="110">
        <f t="shared" ca="1" si="538"/>
        <v>0</v>
      </c>
      <c r="AZ235" s="110">
        <f t="shared" ref="AZ235:BK235" ca="1" si="539">AZ133*(((AZ$357*14)/11)*(1+AZ$358))</f>
        <v>0</v>
      </c>
      <c r="BA235" s="110">
        <f t="shared" ca="1" si="539"/>
        <v>0</v>
      </c>
      <c r="BB235" s="110">
        <f t="shared" ca="1" si="539"/>
        <v>0</v>
      </c>
      <c r="BC235" s="110">
        <f t="shared" ca="1" si="539"/>
        <v>0</v>
      </c>
      <c r="BD235" s="110">
        <f t="shared" ca="1" si="539"/>
        <v>0</v>
      </c>
      <c r="BE235" s="110">
        <f t="shared" ca="1" si="539"/>
        <v>0</v>
      </c>
      <c r="BF235" s="110">
        <f t="shared" ca="1" si="539"/>
        <v>0</v>
      </c>
      <c r="BG235" s="110">
        <f t="shared" ca="1" si="539"/>
        <v>0</v>
      </c>
      <c r="BH235" s="110">
        <f t="shared" ca="1" si="539"/>
        <v>0</v>
      </c>
      <c r="BI235" s="110">
        <f t="shared" ca="1" si="539"/>
        <v>0</v>
      </c>
      <c r="BJ235" s="110">
        <f t="shared" ca="1" si="539"/>
        <v>0</v>
      </c>
      <c r="BK235" s="110">
        <f t="shared" ca="1" si="539"/>
        <v>0</v>
      </c>
      <c r="BL235" s="190">
        <f t="shared" ref="BL235" ca="1" si="540">BL133*(((BL$357*14)/11)*(1+BL$358))</f>
        <v>0</v>
      </c>
    </row>
    <row r="236" spans="1:67" ht="18.75" hidden="1" outlineLevel="1" x14ac:dyDescent="0.4">
      <c r="A236" s="288">
        <v>0</v>
      </c>
      <c r="B236" s="104">
        <f t="shared" si="529"/>
        <v>0</v>
      </c>
      <c r="C236" s="97" t="str">
        <f t="shared" si="529"/>
        <v/>
      </c>
      <c r="D236" s="146" t="str">
        <f t="shared" si="529"/>
        <v/>
      </c>
      <c r="E236" s="110">
        <f t="shared" ca="1" si="530"/>
        <v>0</v>
      </c>
      <c r="F236" s="110">
        <f t="shared" ca="1" si="492"/>
        <v>0</v>
      </c>
      <c r="G236" s="110">
        <f t="shared" ca="1" si="493"/>
        <v>0</v>
      </c>
      <c r="H236" s="110">
        <f t="shared" ca="1" si="494"/>
        <v>0</v>
      </c>
      <c r="I236" s="110">
        <f t="shared" ca="1" si="495"/>
        <v>0</v>
      </c>
      <c r="J236" s="110">
        <f t="shared" ca="1" si="496"/>
        <v>0</v>
      </c>
      <c r="K236" s="110">
        <f t="shared" ca="1" si="497"/>
        <v>0</v>
      </c>
      <c r="L236" s="110">
        <f t="shared" ca="1" si="498"/>
        <v>0</v>
      </c>
      <c r="M236" s="110">
        <f t="shared" ca="1" si="499"/>
        <v>0</v>
      </c>
      <c r="N236" s="110">
        <f t="shared" ca="1" si="500"/>
        <v>0</v>
      </c>
      <c r="O236" s="110">
        <f t="shared" ca="1" si="501"/>
        <v>0</v>
      </c>
      <c r="P236" s="110">
        <f t="shared" ca="1" si="502"/>
        <v>0</v>
      </c>
      <c r="Q236" s="110">
        <f t="shared" ca="1" si="503"/>
        <v>0</v>
      </c>
      <c r="R236" s="110">
        <f t="shared" ca="1" si="504"/>
        <v>0</v>
      </c>
      <c r="S236" s="110">
        <f t="shared" ca="1" si="505"/>
        <v>0</v>
      </c>
      <c r="T236" s="110">
        <f t="shared" ca="1" si="506"/>
        <v>0</v>
      </c>
      <c r="U236" s="110">
        <f t="shared" ca="1" si="507"/>
        <v>0</v>
      </c>
      <c r="V236" s="110">
        <f t="shared" ca="1" si="508"/>
        <v>0</v>
      </c>
      <c r="W236" s="110">
        <f t="shared" ca="1" si="509"/>
        <v>0</v>
      </c>
      <c r="X236" s="110">
        <f t="shared" ca="1" si="510"/>
        <v>0</v>
      </c>
      <c r="Y236" s="110">
        <f t="shared" ca="1" si="511"/>
        <v>0</v>
      </c>
      <c r="Z236" s="110">
        <f t="shared" ca="1" si="512"/>
        <v>0</v>
      </c>
      <c r="AA236" s="110">
        <f t="shared" ca="1" si="513"/>
        <v>0</v>
      </c>
      <c r="AB236" s="110">
        <f t="shared" ca="1" si="514"/>
        <v>0</v>
      </c>
      <c r="AC236" s="110">
        <f t="shared" ca="1" si="515"/>
        <v>0</v>
      </c>
      <c r="AD236" s="110">
        <f t="shared" ca="1" si="516"/>
        <v>0</v>
      </c>
      <c r="AE236" s="110">
        <f t="shared" ca="1" si="517"/>
        <v>0</v>
      </c>
      <c r="AF236" s="110">
        <f t="shared" ca="1" si="518"/>
        <v>0</v>
      </c>
      <c r="AG236" s="110">
        <f t="shared" ca="1" si="519"/>
        <v>0</v>
      </c>
      <c r="AH236" s="110">
        <f t="shared" ca="1" si="520"/>
        <v>0</v>
      </c>
      <c r="AI236" s="110">
        <f t="shared" ca="1" si="521"/>
        <v>0</v>
      </c>
      <c r="AJ236" s="110">
        <f t="shared" ca="1" si="522"/>
        <v>0</v>
      </c>
      <c r="AK236" s="110">
        <f t="shared" ca="1" si="523"/>
        <v>0</v>
      </c>
      <c r="AL236" s="110">
        <f t="shared" ca="1" si="524"/>
        <v>0</v>
      </c>
      <c r="AM236" s="110">
        <f t="shared" ca="1" si="525"/>
        <v>0</v>
      </c>
      <c r="AN236" s="110">
        <f t="shared" ca="1" si="531"/>
        <v>0</v>
      </c>
      <c r="AO236" s="110">
        <f t="shared" ref="AO236:AY236" ca="1" si="541">AO134*(((AO$357*14)/11)*(1+AO$358))</f>
        <v>0</v>
      </c>
      <c r="AP236" s="110">
        <f t="shared" ca="1" si="541"/>
        <v>0</v>
      </c>
      <c r="AQ236" s="110">
        <f t="shared" ca="1" si="541"/>
        <v>0</v>
      </c>
      <c r="AR236" s="110">
        <f t="shared" ca="1" si="541"/>
        <v>0</v>
      </c>
      <c r="AS236" s="110">
        <f t="shared" ca="1" si="541"/>
        <v>0</v>
      </c>
      <c r="AT236" s="110">
        <f t="shared" ca="1" si="541"/>
        <v>0</v>
      </c>
      <c r="AU236" s="110">
        <f t="shared" ca="1" si="541"/>
        <v>0</v>
      </c>
      <c r="AV236" s="110">
        <f t="shared" ca="1" si="541"/>
        <v>0</v>
      </c>
      <c r="AW236" s="110">
        <f t="shared" ca="1" si="541"/>
        <v>0</v>
      </c>
      <c r="AX236" s="110">
        <f t="shared" ca="1" si="541"/>
        <v>0</v>
      </c>
      <c r="AY236" s="110">
        <f t="shared" ca="1" si="541"/>
        <v>0</v>
      </c>
      <c r="AZ236" s="110">
        <f t="shared" ref="AZ236:BK236" ca="1" si="542">AZ134*(((AZ$357*14)/11)*(1+AZ$358))</f>
        <v>0</v>
      </c>
      <c r="BA236" s="110">
        <f t="shared" ca="1" si="542"/>
        <v>0</v>
      </c>
      <c r="BB236" s="110">
        <f t="shared" ca="1" si="542"/>
        <v>0</v>
      </c>
      <c r="BC236" s="110">
        <f t="shared" ca="1" si="542"/>
        <v>0</v>
      </c>
      <c r="BD236" s="110">
        <f t="shared" ca="1" si="542"/>
        <v>0</v>
      </c>
      <c r="BE236" s="110">
        <f t="shared" ca="1" si="542"/>
        <v>0</v>
      </c>
      <c r="BF236" s="110">
        <f t="shared" ca="1" si="542"/>
        <v>0</v>
      </c>
      <c r="BG236" s="110">
        <f t="shared" ca="1" si="542"/>
        <v>0</v>
      </c>
      <c r="BH236" s="110">
        <f t="shared" ca="1" si="542"/>
        <v>0</v>
      </c>
      <c r="BI236" s="110">
        <f t="shared" ca="1" si="542"/>
        <v>0</v>
      </c>
      <c r="BJ236" s="110">
        <f t="shared" ca="1" si="542"/>
        <v>0</v>
      </c>
      <c r="BK236" s="110">
        <f t="shared" ca="1" si="542"/>
        <v>0</v>
      </c>
      <c r="BL236" s="190">
        <f t="shared" ref="BL236" ca="1" si="543">BL134*(((BL$357*14)/11)*(1+BL$358))</f>
        <v>0</v>
      </c>
    </row>
    <row r="237" spans="1:67" ht="18.75" hidden="1" outlineLevel="1" x14ac:dyDescent="0.4">
      <c r="A237" s="288">
        <v>0</v>
      </c>
      <c r="B237" s="104">
        <f t="shared" si="529"/>
        <v>0</v>
      </c>
      <c r="C237" s="97" t="str">
        <f t="shared" si="529"/>
        <v/>
      </c>
      <c r="D237" s="146" t="str">
        <f t="shared" si="529"/>
        <v/>
      </c>
      <c r="E237" s="110">
        <f t="shared" ca="1" si="530"/>
        <v>0</v>
      </c>
      <c r="F237" s="110">
        <f t="shared" ca="1" si="492"/>
        <v>0</v>
      </c>
      <c r="G237" s="110">
        <f t="shared" ca="1" si="493"/>
        <v>0</v>
      </c>
      <c r="H237" s="110">
        <f t="shared" ca="1" si="494"/>
        <v>0</v>
      </c>
      <c r="I237" s="110">
        <f t="shared" ca="1" si="495"/>
        <v>0</v>
      </c>
      <c r="J237" s="110">
        <f t="shared" ca="1" si="496"/>
        <v>0</v>
      </c>
      <c r="K237" s="110">
        <f t="shared" ca="1" si="497"/>
        <v>0</v>
      </c>
      <c r="L237" s="110">
        <f t="shared" ca="1" si="498"/>
        <v>0</v>
      </c>
      <c r="M237" s="110">
        <f t="shared" ca="1" si="499"/>
        <v>0</v>
      </c>
      <c r="N237" s="110">
        <f t="shared" ca="1" si="500"/>
        <v>0</v>
      </c>
      <c r="O237" s="110">
        <f t="shared" ca="1" si="501"/>
        <v>0</v>
      </c>
      <c r="P237" s="110">
        <f t="shared" ca="1" si="502"/>
        <v>0</v>
      </c>
      <c r="Q237" s="110">
        <f t="shared" ca="1" si="503"/>
        <v>0</v>
      </c>
      <c r="R237" s="110">
        <f t="shared" ca="1" si="504"/>
        <v>0</v>
      </c>
      <c r="S237" s="110">
        <f t="shared" ca="1" si="505"/>
        <v>0</v>
      </c>
      <c r="T237" s="110">
        <f t="shared" ca="1" si="506"/>
        <v>0</v>
      </c>
      <c r="U237" s="110">
        <f t="shared" ca="1" si="507"/>
        <v>0</v>
      </c>
      <c r="V237" s="110">
        <f t="shared" ca="1" si="508"/>
        <v>0</v>
      </c>
      <c r="W237" s="110">
        <f t="shared" ca="1" si="509"/>
        <v>0</v>
      </c>
      <c r="X237" s="110">
        <f t="shared" ca="1" si="510"/>
        <v>0</v>
      </c>
      <c r="Y237" s="110">
        <f t="shared" ca="1" si="511"/>
        <v>0</v>
      </c>
      <c r="Z237" s="110">
        <f t="shared" ca="1" si="512"/>
        <v>0</v>
      </c>
      <c r="AA237" s="110">
        <f t="shared" ca="1" si="513"/>
        <v>0</v>
      </c>
      <c r="AB237" s="110">
        <f t="shared" ca="1" si="514"/>
        <v>0</v>
      </c>
      <c r="AC237" s="110">
        <f t="shared" ca="1" si="515"/>
        <v>0</v>
      </c>
      <c r="AD237" s="110">
        <f t="shared" ca="1" si="516"/>
        <v>0</v>
      </c>
      <c r="AE237" s="110">
        <f t="shared" ca="1" si="517"/>
        <v>0</v>
      </c>
      <c r="AF237" s="110">
        <f t="shared" ca="1" si="518"/>
        <v>0</v>
      </c>
      <c r="AG237" s="110">
        <f t="shared" ca="1" si="519"/>
        <v>0</v>
      </c>
      <c r="AH237" s="110">
        <f t="shared" ca="1" si="520"/>
        <v>0</v>
      </c>
      <c r="AI237" s="110">
        <f t="shared" ca="1" si="521"/>
        <v>0</v>
      </c>
      <c r="AJ237" s="110">
        <f t="shared" ca="1" si="522"/>
        <v>0</v>
      </c>
      <c r="AK237" s="110">
        <f t="shared" ca="1" si="523"/>
        <v>0</v>
      </c>
      <c r="AL237" s="110">
        <f t="shared" ca="1" si="524"/>
        <v>0</v>
      </c>
      <c r="AM237" s="110">
        <f t="shared" ca="1" si="525"/>
        <v>0</v>
      </c>
      <c r="AN237" s="110">
        <f t="shared" ca="1" si="531"/>
        <v>0</v>
      </c>
      <c r="AO237" s="110">
        <f t="shared" ref="AO237:AY237" ca="1" si="544">AO135*(((AO$357*14)/11)*(1+AO$358))</f>
        <v>0</v>
      </c>
      <c r="AP237" s="110">
        <f t="shared" ca="1" si="544"/>
        <v>0</v>
      </c>
      <c r="AQ237" s="110">
        <f t="shared" ca="1" si="544"/>
        <v>0</v>
      </c>
      <c r="AR237" s="110">
        <f t="shared" ca="1" si="544"/>
        <v>0</v>
      </c>
      <c r="AS237" s="110">
        <f t="shared" ca="1" si="544"/>
        <v>0</v>
      </c>
      <c r="AT237" s="110">
        <f t="shared" ca="1" si="544"/>
        <v>0</v>
      </c>
      <c r="AU237" s="110">
        <f t="shared" ca="1" si="544"/>
        <v>0</v>
      </c>
      <c r="AV237" s="110">
        <f t="shared" ca="1" si="544"/>
        <v>0</v>
      </c>
      <c r="AW237" s="110">
        <f t="shared" ca="1" si="544"/>
        <v>0</v>
      </c>
      <c r="AX237" s="110">
        <f t="shared" ca="1" si="544"/>
        <v>0</v>
      </c>
      <c r="AY237" s="110">
        <f t="shared" ca="1" si="544"/>
        <v>0</v>
      </c>
      <c r="AZ237" s="110">
        <f t="shared" ref="AZ237:BK237" ca="1" si="545">AZ135*(((AZ$357*14)/11)*(1+AZ$358))</f>
        <v>0</v>
      </c>
      <c r="BA237" s="110">
        <f t="shared" ca="1" si="545"/>
        <v>0</v>
      </c>
      <c r="BB237" s="110">
        <f t="shared" ca="1" si="545"/>
        <v>0</v>
      </c>
      <c r="BC237" s="110">
        <f t="shared" ca="1" si="545"/>
        <v>0</v>
      </c>
      <c r="BD237" s="110">
        <f t="shared" ca="1" si="545"/>
        <v>0</v>
      </c>
      <c r="BE237" s="110">
        <f t="shared" ca="1" si="545"/>
        <v>0</v>
      </c>
      <c r="BF237" s="110">
        <f t="shared" ca="1" si="545"/>
        <v>0</v>
      </c>
      <c r="BG237" s="110">
        <f t="shared" ca="1" si="545"/>
        <v>0</v>
      </c>
      <c r="BH237" s="110">
        <f t="shared" ca="1" si="545"/>
        <v>0</v>
      </c>
      <c r="BI237" s="110">
        <f t="shared" ca="1" si="545"/>
        <v>0</v>
      </c>
      <c r="BJ237" s="110">
        <f t="shared" ca="1" si="545"/>
        <v>0</v>
      </c>
      <c r="BK237" s="110">
        <f t="shared" ca="1" si="545"/>
        <v>0</v>
      </c>
      <c r="BL237" s="190">
        <f t="shared" ref="BL237" ca="1" si="546">BL135*(((BL$357*14)/11)*(1+BL$358))</f>
        <v>0</v>
      </c>
    </row>
    <row r="238" spans="1:67" ht="18.75" hidden="1" outlineLevel="1" x14ac:dyDescent="0.4">
      <c r="A238" s="288">
        <v>0</v>
      </c>
      <c r="B238" s="104">
        <f t="shared" si="529"/>
        <v>0</v>
      </c>
      <c r="C238" s="97" t="str">
        <f t="shared" si="529"/>
        <v/>
      </c>
      <c r="D238" s="146" t="str">
        <f t="shared" si="529"/>
        <v/>
      </c>
      <c r="E238" s="110">
        <f t="shared" ca="1" si="530"/>
        <v>0</v>
      </c>
      <c r="F238" s="110">
        <f t="shared" ca="1" si="492"/>
        <v>0</v>
      </c>
      <c r="G238" s="110">
        <f t="shared" ca="1" si="493"/>
        <v>0</v>
      </c>
      <c r="H238" s="110">
        <f t="shared" ca="1" si="494"/>
        <v>0</v>
      </c>
      <c r="I238" s="110">
        <f t="shared" ca="1" si="495"/>
        <v>0</v>
      </c>
      <c r="J238" s="110">
        <f t="shared" ca="1" si="496"/>
        <v>0</v>
      </c>
      <c r="K238" s="110">
        <f t="shared" ca="1" si="497"/>
        <v>0</v>
      </c>
      <c r="L238" s="110">
        <f t="shared" ca="1" si="498"/>
        <v>0</v>
      </c>
      <c r="M238" s="110">
        <f t="shared" ca="1" si="499"/>
        <v>0</v>
      </c>
      <c r="N238" s="110">
        <f t="shared" ca="1" si="500"/>
        <v>0</v>
      </c>
      <c r="O238" s="110">
        <f t="shared" ca="1" si="501"/>
        <v>0</v>
      </c>
      <c r="P238" s="110">
        <f t="shared" ca="1" si="502"/>
        <v>0</v>
      </c>
      <c r="Q238" s="110">
        <f t="shared" ca="1" si="503"/>
        <v>0</v>
      </c>
      <c r="R238" s="110">
        <f t="shared" ca="1" si="504"/>
        <v>0</v>
      </c>
      <c r="S238" s="110">
        <f t="shared" ca="1" si="505"/>
        <v>0</v>
      </c>
      <c r="T238" s="110">
        <f t="shared" ca="1" si="506"/>
        <v>0</v>
      </c>
      <c r="U238" s="110">
        <f t="shared" ca="1" si="507"/>
        <v>0</v>
      </c>
      <c r="V238" s="110">
        <f t="shared" ca="1" si="508"/>
        <v>0</v>
      </c>
      <c r="W238" s="110">
        <f t="shared" ca="1" si="509"/>
        <v>0</v>
      </c>
      <c r="X238" s="110">
        <f t="shared" ca="1" si="510"/>
        <v>0</v>
      </c>
      <c r="Y238" s="110">
        <f t="shared" ca="1" si="511"/>
        <v>0</v>
      </c>
      <c r="Z238" s="110">
        <f t="shared" ca="1" si="512"/>
        <v>0</v>
      </c>
      <c r="AA238" s="110">
        <f t="shared" ca="1" si="513"/>
        <v>0</v>
      </c>
      <c r="AB238" s="110">
        <f t="shared" ca="1" si="514"/>
        <v>0</v>
      </c>
      <c r="AC238" s="110">
        <f t="shared" ca="1" si="515"/>
        <v>0</v>
      </c>
      <c r="AD238" s="110">
        <f t="shared" ca="1" si="516"/>
        <v>0</v>
      </c>
      <c r="AE238" s="110">
        <f t="shared" ca="1" si="517"/>
        <v>0</v>
      </c>
      <c r="AF238" s="110">
        <f t="shared" ca="1" si="518"/>
        <v>0</v>
      </c>
      <c r="AG238" s="110">
        <f t="shared" ca="1" si="519"/>
        <v>0</v>
      </c>
      <c r="AH238" s="110">
        <f t="shared" ca="1" si="520"/>
        <v>0</v>
      </c>
      <c r="AI238" s="110">
        <f t="shared" ca="1" si="521"/>
        <v>0</v>
      </c>
      <c r="AJ238" s="110">
        <f t="shared" ca="1" si="522"/>
        <v>0</v>
      </c>
      <c r="AK238" s="110">
        <f t="shared" ca="1" si="523"/>
        <v>0</v>
      </c>
      <c r="AL238" s="110">
        <f t="shared" ca="1" si="524"/>
        <v>0</v>
      </c>
      <c r="AM238" s="110">
        <f t="shared" ca="1" si="525"/>
        <v>0</v>
      </c>
      <c r="AN238" s="110">
        <f t="shared" ca="1" si="531"/>
        <v>0</v>
      </c>
      <c r="AO238" s="110">
        <f t="shared" ref="AO238:AY238" ca="1" si="547">AO136*(((AO$357*14)/11)*(1+AO$358))</f>
        <v>0</v>
      </c>
      <c r="AP238" s="110">
        <f t="shared" ca="1" si="547"/>
        <v>0</v>
      </c>
      <c r="AQ238" s="110">
        <f t="shared" ca="1" si="547"/>
        <v>0</v>
      </c>
      <c r="AR238" s="110">
        <f t="shared" ca="1" si="547"/>
        <v>0</v>
      </c>
      <c r="AS238" s="110">
        <f t="shared" ca="1" si="547"/>
        <v>0</v>
      </c>
      <c r="AT238" s="110">
        <f t="shared" ca="1" si="547"/>
        <v>0</v>
      </c>
      <c r="AU238" s="110">
        <f t="shared" ca="1" si="547"/>
        <v>0</v>
      </c>
      <c r="AV238" s="110">
        <f t="shared" ca="1" si="547"/>
        <v>0</v>
      </c>
      <c r="AW238" s="110">
        <f t="shared" ca="1" si="547"/>
        <v>0</v>
      </c>
      <c r="AX238" s="110">
        <f t="shared" ca="1" si="547"/>
        <v>0</v>
      </c>
      <c r="AY238" s="110">
        <f t="shared" ca="1" si="547"/>
        <v>0</v>
      </c>
      <c r="AZ238" s="110">
        <f t="shared" ref="AZ238:BK238" ca="1" si="548">AZ136*(((AZ$357*14)/11)*(1+AZ$358))</f>
        <v>0</v>
      </c>
      <c r="BA238" s="110">
        <f t="shared" ca="1" si="548"/>
        <v>0</v>
      </c>
      <c r="BB238" s="110">
        <f t="shared" ca="1" si="548"/>
        <v>0</v>
      </c>
      <c r="BC238" s="110">
        <f t="shared" ca="1" si="548"/>
        <v>0</v>
      </c>
      <c r="BD238" s="110">
        <f t="shared" ca="1" si="548"/>
        <v>0</v>
      </c>
      <c r="BE238" s="110">
        <f t="shared" ca="1" si="548"/>
        <v>0</v>
      </c>
      <c r="BF238" s="110">
        <f t="shared" ca="1" si="548"/>
        <v>0</v>
      </c>
      <c r="BG238" s="110">
        <f t="shared" ca="1" si="548"/>
        <v>0</v>
      </c>
      <c r="BH238" s="110">
        <f t="shared" ca="1" si="548"/>
        <v>0</v>
      </c>
      <c r="BI238" s="110">
        <f t="shared" ca="1" si="548"/>
        <v>0</v>
      </c>
      <c r="BJ238" s="110">
        <f t="shared" ca="1" si="548"/>
        <v>0</v>
      </c>
      <c r="BK238" s="110">
        <f t="shared" ca="1" si="548"/>
        <v>0</v>
      </c>
      <c r="BL238" s="190">
        <f t="shared" ref="BL238" ca="1" si="549">BL136*(((BL$357*14)/11)*(1+BL$358))</f>
        <v>0</v>
      </c>
    </row>
    <row r="239" spans="1:67" ht="18.75" hidden="1" outlineLevel="1" x14ac:dyDescent="0.4">
      <c r="A239" s="288">
        <v>0</v>
      </c>
      <c r="B239" s="104">
        <f t="shared" si="529"/>
        <v>0</v>
      </c>
      <c r="C239" s="97" t="str">
        <f t="shared" si="529"/>
        <v/>
      </c>
      <c r="D239" s="146" t="str">
        <f t="shared" si="529"/>
        <v/>
      </c>
      <c r="E239" s="110">
        <f t="shared" ca="1" si="530"/>
        <v>0</v>
      </c>
      <c r="F239" s="110">
        <f t="shared" ca="1" si="492"/>
        <v>0</v>
      </c>
      <c r="G239" s="110">
        <f t="shared" ca="1" si="493"/>
        <v>0</v>
      </c>
      <c r="H239" s="110">
        <f t="shared" ca="1" si="494"/>
        <v>0</v>
      </c>
      <c r="I239" s="110">
        <f t="shared" ca="1" si="495"/>
        <v>0</v>
      </c>
      <c r="J239" s="110">
        <f t="shared" ca="1" si="496"/>
        <v>0</v>
      </c>
      <c r="K239" s="110">
        <f t="shared" ca="1" si="497"/>
        <v>0</v>
      </c>
      <c r="L239" s="110">
        <f t="shared" ca="1" si="498"/>
        <v>0</v>
      </c>
      <c r="M239" s="110">
        <f t="shared" ca="1" si="499"/>
        <v>0</v>
      </c>
      <c r="N239" s="110">
        <f t="shared" ca="1" si="500"/>
        <v>0</v>
      </c>
      <c r="O239" s="110">
        <f t="shared" ca="1" si="501"/>
        <v>0</v>
      </c>
      <c r="P239" s="110">
        <f t="shared" ca="1" si="502"/>
        <v>0</v>
      </c>
      <c r="Q239" s="110">
        <f t="shared" ca="1" si="503"/>
        <v>0</v>
      </c>
      <c r="R239" s="110">
        <f t="shared" ca="1" si="504"/>
        <v>0</v>
      </c>
      <c r="S239" s="110">
        <f t="shared" ca="1" si="505"/>
        <v>0</v>
      </c>
      <c r="T239" s="110">
        <f t="shared" ca="1" si="506"/>
        <v>0</v>
      </c>
      <c r="U239" s="110">
        <f t="shared" ca="1" si="507"/>
        <v>0</v>
      </c>
      <c r="V239" s="110">
        <f t="shared" ca="1" si="508"/>
        <v>0</v>
      </c>
      <c r="W239" s="110">
        <f t="shared" ca="1" si="509"/>
        <v>0</v>
      </c>
      <c r="X239" s="110">
        <f t="shared" ca="1" si="510"/>
        <v>0</v>
      </c>
      <c r="Y239" s="110">
        <f t="shared" ca="1" si="511"/>
        <v>0</v>
      </c>
      <c r="Z239" s="110">
        <f t="shared" ca="1" si="512"/>
        <v>0</v>
      </c>
      <c r="AA239" s="110">
        <f t="shared" ca="1" si="513"/>
        <v>0</v>
      </c>
      <c r="AB239" s="110">
        <f t="shared" ca="1" si="514"/>
        <v>0</v>
      </c>
      <c r="AC239" s="110">
        <f t="shared" ca="1" si="515"/>
        <v>0</v>
      </c>
      <c r="AD239" s="110">
        <f t="shared" ca="1" si="516"/>
        <v>0</v>
      </c>
      <c r="AE239" s="110">
        <f t="shared" ca="1" si="517"/>
        <v>0</v>
      </c>
      <c r="AF239" s="110">
        <f t="shared" ca="1" si="518"/>
        <v>0</v>
      </c>
      <c r="AG239" s="110">
        <f t="shared" ca="1" si="519"/>
        <v>0</v>
      </c>
      <c r="AH239" s="110">
        <f t="shared" ca="1" si="520"/>
        <v>0</v>
      </c>
      <c r="AI239" s="110">
        <f t="shared" ca="1" si="521"/>
        <v>0</v>
      </c>
      <c r="AJ239" s="110">
        <f t="shared" ca="1" si="522"/>
        <v>0</v>
      </c>
      <c r="AK239" s="110">
        <f t="shared" ca="1" si="523"/>
        <v>0</v>
      </c>
      <c r="AL239" s="110">
        <f t="shared" ca="1" si="524"/>
        <v>0</v>
      </c>
      <c r="AM239" s="110">
        <f t="shared" ca="1" si="525"/>
        <v>0</v>
      </c>
      <c r="AN239" s="110">
        <f t="shared" ca="1" si="531"/>
        <v>0</v>
      </c>
      <c r="AO239" s="110">
        <f t="shared" ref="AO239:AY239" ca="1" si="550">AO137*(((AO$357*14)/11)*(1+AO$358))</f>
        <v>0</v>
      </c>
      <c r="AP239" s="110">
        <f t="shared" ca="1" si="550"/>
        <v>0</v>
      </c>
      <c r="AQ239" s="110">
        <f t="shared" ca="1" si="550"/>
        <v>0</v>
      </c>
      <c r="AR239" s="110">
        <f t="shared" ca="1" si="550"/>
        <v>0</v>
      </c>
      <c r="AS239" s="110">
        <f t="shared" ca="1" si="550"/>
        <v>0</v>
      </c>
      <c r="AT239" s="110">
        <f t="shared" ca="1" si="550"/>
        <v>0</v>
      </c>
      <c r="AU239" s="110">
        <f t="shared" ca="1" si="550"/>
        <v>0</v>
      </c>
      <c r="AV239" s="110">
        <f t="shared" ca="1" si="550"/>
        <v>0</v>
      </c>
      <c r="AW239" s="110">
        <f t="shared" ca="1" si="550"/>
        <v>0</v>
      </c>
      <c r="AX239" s="110">
        <f t="shared" ca="1" si="550"/>
        <v>0</v>
      </c>
      <c r="AY239" s="110">
        <f t="shared" ca="1" si="550"/>
        <v>0</v>
      </c>
      <c r="AZ239" s="110">
        <f t="shared" ref="AZ239:BK239" ca="1" si="551">AZ137*(((AZ$357*14)/11)*(1+AZ$358))</f>
        <v>0</v>
      </c>
      <c r="BA239" s="110">
        <f t="shared" ca="1" si="551"/>
        <v>0</v>
      </c>
      <c r="BB239" s="110">
        <f t="shared" ca="1" si="551"/>
        <v>0</v>
      </c>
      <c r="BC239" s="110">
        <f t="shared" ca="1" si="551"/>
        <v>0</v>
      </c>
      <c r="BD239" s="110">
        <f t="shared" ca="1" si="551"/>
        <v>0</v>
      </c>
      <c r="BE239" s="110">
        <f t="shared" ca="1" si="551"/>
        <v>0</v>
      </c>
      <c r="BF239" s="110">
        <f t="shared" ca="1" si="551"/>
        <v>0</v>
      </c>
      <c r="BG239" s="110">
        <f t="shared" ca="1" si="551"/>
        <v>0</v>
      </c>
      <c r="BH239" s="110">
        <f t="shared" ca="1" si="551"/>
        <v>0</v>
      </c>
      <c r="BI239" s="110">
        <f t="shared" ca="1" si="551"/>
        <v>0</v>
      </c>
      <c r="BJ239" s="110">
        <f t="shared" ca="1" si="551"/>
        <v>0</v>
      </c>
      <c r="BK239" s="110">
        <f t="shared" ca="1" si="551"/>
        <v>0</v>
      </c>
      <c r="BL239" s="190">
        <f t="shared" ref="BL239" ca="1" si="552">BL137*(((BL$357*14)/11)*(1+BL$358))</f>
        <v>0</v>
      </c>
    </row>
    <row r="240" spans="1:67" ht="18.75" hidden="1" outlineLevel="1" x14ac:dyDescent="0.4">
      <c r="A240" s="288">
        <v>0</v>
      </c>
      <c r="B240" s="104">
        <f t="shared" si="529"/>
        <v>0</v>
      </c>
      <c r="C240" s="97" t="str">
        <f t="shared" si="529"/>
        <v/>
      </c>
      <c r="D240" s="146" t="str">
        <f t="shared" si="529"/>
        <v/>
      </c>
      <c r="E240" s="110">
        <f t="shared" ca="1" si="530"/>
        <v>0</v>
      </c>
      <c r="F240" s="110">
        <f t="shared" ca="1" si="492"/>
        <v>0</v>
      </c>
      <c r="G240" s="110">
        <f t="shared" ca="1" si="493"/>
        <v>0</v>
      </c>
      <c r="H240" s="110">
        <f t="shared" ca="1" si="494"/>
        <v>0</v>
      </c>
      <c r="I240" s="110">
        <f t="shared" ca="1" si="495"/>
        <v>0</v>
      </c>
      <c r="J240" s="110">
        <f t="shared" ca="1" si="496"/>
        <v>0</v>
      </c>
      <c r="K240" s="110">
        <f t="shared" ca="1" si="497"/>
        <v>0</v>
      </c>
      <c r="L240" s="110">
        <f t="shared" ca="1" si="498"/>
        <v>0</v>
      </c>
      <c r="M240" s="110">
        <f t="shared" ca="1" si="499"/>
        <v>0</v>
      </c>
      <c r="N240" s="110">
        <f t="shared" ca="1" si="500"/>
        <v>0</v>
      </c>
      <c r="O240" s="110">
        <f t="shared" ca="1" si="501"/>
        <v>0</v>
      </c>
      <c r="P240" s="110">
        <f t="shared" ca="1" si="502"/>
        <v>0</v>
      </c>
      <c r="Q240" s="110">
        <f t="shared" ca="1" si="503"/>
        <v>0</v>
      </c>
      <c r="R240" s="110">
        <f t="shared" ca="1" si="504"/>
        <v>0</v>
      </c>
      <c r="S240" s="110">
        <f t="shared" ca="1" si="505"/>
        <v>0</v>
      </c>
      <c r="T240" s="110">
        <f t="shared" ca="1" si="506"/>
        <v>0</v>
      </c>
      <c r="U240" s="110">
        <f t="shared" ca="1" si="507"/>
        <v>0</v>
      </c>
      <c r="V240" s="110">
        <f t="shared" ca="1" si="508"/>
        <v>0</v>
      </c>
      <c r="W240" s="110">
        <f t="shared" ca="1" si="509"/>
        <v>0</v>
      </c>
      <c r="X240" s="110">
        <f t="shared" ca="1" si="510"/>
        <v>0</v>
      </c>
      <c r="Y240" s="110">
        <f t="shared" ca="1" si="511"/>
        <v>0</v>
      </c>
      <c r="Z240" s="110">
        <f t="shared" ca="1" si="512"/>
        <v>0</v>
      </c>
      <c r="AA240" s="110">
        <f t="shared" ca="1" si="513"/>
        <v>0</v>
      </c>
      <c r="AB240" s="110">
        <f t="shared" ca="1" si="514"/>
        <v>0</v>
      </c>
      <c r="AC240" s="110">
        <f t="shared" ca="1" si="515"/>
        <v>0</v>
      </c>
      <c r="AD240" s="110">
        <f t="shared" ca="1" si="516"/>
        <v>0</v>
      </c>
      <c r="AE240" s="110">
        <f t="shared" ca="1" si="517"/>
        <v>0</v>
      </c>
      <c r="AF240" s="110">
        <f t="shared" ca="1" si="518"/>
        <v>0</v>
      </c>
      <c r="AG240" s="110">
        <f t="shared" ca="1" si="519"/>
        <v>0</v>
      </c>
      <c r="AH240" s="110">
        <f t="shared" ca="1" si="520"/>
        <v>0</v>
      </c>
      <c r="AI240" s="110">
        <f t="shared" ca="1" si="521"/>
        <v>0</v>
      </c>
      <c r="AJ240" s="110">
        <f t="shared" ca="1" si="522"/>
        <v>0</v>
      </c>
      <c r="AK240" s="110">
        <f t="shared" ca="1" si="523"/>
        <v>0</v>
      </c>
      <c r="AL240" s="110">
        <f t="shared" ca="1" si="524"/>
        <v>0</v>
      </c>
      <c r="AM240" s="110">
        <f t="shared" ca="1" si="525"/>
        <v>0</v>
      </c>
      <c r="AN240" s="110">
        <f t="shared" ca="1" si="531"/>
        <v>0</v>
      </c>
      <c r="AO240" s="110">
        <f t="shared" ref="AO240:AY240" ca="1" si="553">AO138*(((AO$357*14)/11)*(1+AO$358))</f>
        <v>0</v>
      </c>
      <c r="AP240" s="110">
        <f t="shared" ca="1" si="553"/>
        <v>0</v>
      </c>
      <c r="AQ240" s="110">
        <f t="shared" ca="1" si="553"/>
        <v>0</v>
      </c>
      <c r="AR240" s="110">
        <f t="shared" ca="1" si="553"/>
        <v>0</v>
      </c>
      <c r="AS240" s="110">
        <f t="shared" ca="1" si="553"/>
        <v>0</v>
      </c>
      <c r="AT240" s="110">
        <f t="shared" ca="1" si="553"/>
        <v>0</v>
      </c>
      <c r="AU240" s="110">
        <f t="shared" ca="1" si="553"/>
        <v>0</v>
      </c>
      <c r="AV240" s="110">
        <f t="shared" ca="1" si="553"/>
        <v>0</v>
      </c>
      <c r="AW240" s="110">
        <f t="shared" ca="1" si="553"/>
        <v>0</v>
      </c>
      <c r="AX240" s="110">
        <f t="shared" ca="1" si="553"/>
        <v>0</v>
      </c>
      <c r="AY240" s="110">
        <f t="shared" ca="1" si="553"/>
        <v>0</v>
      </c>
      <c r="AZ240" s="110">
        <f t="shared" ref="AZ240:BK240" ca="1" si="554">AZ138*(((AZ$357*14)/11)*(1+AZ$358))</f>
        <v>0</v>
      </c>
      <c r="BA240" s="110">
        <f t="shared" ca="1" si="554"/>
        <v>0</v>
      </c>
      <c r="BB240" s="110">
        <f t="shared" ca="1" si="554"/>
        <v>0</v>
      </c>
      <c r="BC240" s="110">
        <f t="shared" ca="1" si="554"/>
        <v>0</v>
      </c>
      <c r="BD240" s="110">
        <f t="shared" ca="1" si="554"/>
        <v>0</v>
      </c>
      <c r="BE240" s="110">
        <f t="shared" ca="1" si="554"/>
        <v>0</v>
      </c>
      <c r="BF240" s="110">
        <f t="shared" ca="1" si="554"/>
        <v>0</v>
      </c>
      <c r="BG240" s="110">
        <f t="shared" ca="1" si="554"/>
        <v>0</v>
      </c>
      <c r="BH240" s="110">
        <f t="shared" ca="1" si="554"/>
        <v>0</v>
      </c>
      <c r="BI240" s="110">
        <f t="shared" ca="1" si="554"/>
        <v>0</v>
      </c>
      <c r="BJ240" s="110">
        <f t="shared" ca="1" si="554"/>
        <v>0</v>
      </c>
      <c r="BK240" s="110">
        <f t="shared" ca="1" si="554"/>
        <v>0</v>
      </c>
      <c r="BL240" s="190">
        <f t="shared" ref="BL240" ca="1" si="555">BL138*(((BL$357*14)/11)*(1+BL$358))</f>
        <v>0</v>
      </c>
    </row>
    <row r="241" spans="1:64" ht="19.5" hidden="1" outlineLevel="1" thickBot="1" x14ac:dyDescent="0.45">
      <c r="A241" s="288">
        <v>0</v>
      </c>
      <c r="B241" s="105">
        <f t="shared" si="529"/>
        <v>0</v>
      </c>
      <c r="C241" s="98" t="str">
        <f t="shared" si="529"/>
        <v/>
      </c>
      <c r="D241" s="149" t="str">
        <f t="shared" si="529"/>
        <v/>
      </c>
      <c r="E241" s="191">
        <f t="shared" ca="1" si="530"/>
        <v>0</v>
      </c>
      <c r="F241" s="191">
        <f t="shared" ca="1" si="492"/>
        <v>0</v>
      </c>
      <c r="G241" s="191">
        <f t="shared" ca="1" si="493"/>
        <v>0</v>
      </c>
      <c r="H241" s="191">
        <f t="shared" ca="1" si="494"/>
        <v>0</v>
      </c>
      <c r="I241" s="191">
        <f t="shared" ca="1" si="495"/>
        <v>0</v>
      </c>
      <c r="J241" s="191">
        <f t="shared" ca="1" si="496"/>
        <v>0</v>
      </c>
      <c r="K241" s="191">
        <f t="shared" ca="1" si="497"/>
        <v>0</v>
      </c>
      <c r="L241" s="191">
        <f t="shared" ca="1" si="498"/>
        <v>0</v>
      </c>
      <c r="M241" s="191">
        <f t="shared" ca="1" si="499"/>
        <v>0</v>
      </c>
      <c r="N241" s="191">
        <f t="shared" ca="1" si="500"/>
        <v>0</v>
      </c>
      <c r="O241" s="191">
        <f t="shared" ca="1" si="501"/>
        <v>0</v>
      </c>
      <c r="P241" s="191">
        <f t="shared" ca="1" si="502"/>
        <v>0</v>
      </c>
      <c r="Q241" s="191">
        <f t="shared" ca="1" si="503"/>
        <v>0</v>
      </c>
      <c r="R241" s="191">
        <f t="shared" ca="1" si="504"/>
        <v>0</v>
      </c>
      <c r="S241" s="191">
        <f t="shared" ca="1" si="505"/>
        <v>0</v>
      </c>
      <c r="T241" s="191">
        <f t="shared" ca="1" si="506"/>
        <v>0</v>
      </c>
      <c r="U241" s="191">
        <f t="shared" ca="1" si="507"/>
        <v>0</v>
      </c>
      <c r="V241" s="191">
        <f t="shared" ca="1" si="508"/>
        <v>0</v>
      </c>
      <c r="W241" s="191">
        <f t="shared" ca="1" si="509"/>
        <v>0</v>
      </c>
      <c r="X241" s="191">
        <f t="shared" ca="1" si="510"/>
        <v>0</v>
      </c>
      <c r="Y241" s="191">
        <f t="shared" ca="1" si="511"/>
        <v>0</v>
      </c>
      <c r="Z241" s="191">
        <f t="shared" ca="1" si="512"/>
        <v>0</v>
      </c>
      <c r="AA241" s="191">
        <f t="shared" ca="1" si="513"/>
        <v>0</v>
      </c>
      <c r="AB241" s="191">
        <f t="shared" ca="1" si="514"/>
        <v>0</v>
      </c>
      <c r="AC241" s="191">
        <f t="shared" ca="1" si="515"/>
        <v>0</v>
      </c>
      <c r="AD241" s="191">
        <f t="shared" ca="1" si="516"/>
        <v>0</v>
      </c>
      <c r="AE241" s="191">
        <f t="shared" ca="1" si="517"/>
        <v>0</v>
      </c>
      <c r="AF241" s="191">
        <f t="shared" ca="1" si="518"/>
        <v>0</v>
      </c>
      <c r="AG241" s="191">
        <f t="shared" ca="1" si="519"/>
        <v>0</v>
      </c>
      <c r="AH241" s="191">
        <f t="shared" ca="1" si="520"/>
        <v>0</v>
      </c>
      <c r="AI241" s="191">
        <f t="shared" ca="1" si="521"/>
        <v>0</v>
      </c>
      <c r="AJ241" s="191">
        <f t="shared" ca="1" si="522"/>
        <v>0</v>
      </c>
      <c r="AK241" s="191">
        <f t="shared" ca="1" si="523"/>
        <v>0</v>
      </c>
      <c r="AL241" s="191">
        <f t="shared" ca="1" si="524"/>
        <v>0</v>
      </c>
      <c r="AM241" s="191">
        <f t="shared" ca="1" si="525"/>
        <v>0</v>
      </c>
      <c r="AN241" s="191">
        <f t="shared" ca="1" si="531"/>
        <v>0</v>
      </c>
      <c r="AO241" s="191">
        <f t="shared" ref="AO241:AY241" ca="1" si="556">AO139*(((AO$357*14)/11)*(1+AO$358))</f>
        <v>0</v>
      </c>
      <c r="AP241" s="191">
        <f t="shared" ca="1" si="556"/>
        <v>0</v>
      </c>
      <c r="AQ241" s="191">
        <f t="shared" ca="1" si="556"/>
        <v>0</v>
      </c>
      <c r="AR241" s="191">
        <f t="shared" ca="1" si="556"/>
        <v>0</v>
      </c>
      <c r="AS241" s="191">
        <f t="shared" ca="1" si="556"/>
        <v>0</v>
      </c>
      <c r="AT241" s="191">
        <f t="shared" ca="1" si="556"/>
        <v>0</v>
      </c>
      <c r="AU241" s="191">
        <f t="shared" ca="1" si="556"/>
        <v>0</v>
      </c>
      <c r="AV241" s="191">
        <f t="shared" ca="1" si="556"/>
        <v>0</v>
      </c>
      <c r="AW241" s="191">
        <f t="shared" ca="1" si="556"/>
        <v>0</v>
      </c>
      <c r="AX241" s="191">
        <f t="shared" ca="1" si="556"/>
        <v>0</v>
      </c>
      <c r="AY241" s="191">
        <f t="shared" ca="1" si="556"/>
        <v>0</v>
      </c>
      <c r="AZ241" s="191">
        <f t="shared" ref="AZ241:BK241" ca="1" si="557">AZ139*(((AZ$357*14)/11)*(1+AZ$358))</f>
        <v>0</v>
      </c>
      <c r="BA241" s="191">
        <f t="shared" ca="1" si="557"/>
        <v>0</v>
      </c>
      <c r="BB241" s="191">
        <f t="shared" ca="1" si="557"/>
        <v>0</v>
      </c>
      <c r="BC241" s="191">
        <f t="shared" ca="1" si="557"/>
        <v>0</v>
      </c>
      <c r="BD241" s="191">
        <f t="shared" ca="1" si="557"/>
        <v>0</v>
      </c>
      <c r="BE241" s="191">
        <f t="shared" ca="1" si="557"/>
        <v>0</v>
      </c>
      <c r="BF241" s="191">
        <f t="shared" ca="1" si="557"/>
        <v>0</v>
      </c>
      <c r="BG241" s="191">
        <f t="shared" ca="1" si="557"/>
        <v>0</v>
      </c>
      <c r="BH241" s="191">
        <f t="shared" ca="1" si="557"/>
        <v>0</v>
      </c>
      <c r="BI241" s="191">
        <f t="shared" ca="1" si="557"/>
        <v>0</v>
      </c>
      <c r="BJ241" s="191">
        <f t="shared" ca="1" si="557"/>
        <v>0</v>
      </c>
      <c r="BK241" s="191">
        <f t="shared" ca="1" si="557"/>
        <v>0</v>
      </c>
      <c r="BL241" s="192">
        <f t="shared" ref="BL241" ca="1" si="558">BL139*(((BL$357*14)/11)*(1+BL$358))</f>
        <v>0</v>
      </c>
    </row>
    <row r="242" spans="1:64" ht="18.75" hidden="1" outlineLevel="1" x14ac:dyDescent="0.4">
      <c r="A242" s="288">
        <v>0</v>
      </c>
      <c r="B242" s="125">
        <f t="shared" si="529"/>
        <v>0</v>
      </c>
      <c r="C242" s="126" t="str">
        <f t="shared" si="529"/>
        <v/>
      </c>
      <c r="D242" s="168" t="str">
        <f t="shared" si="529"/>
        <v/>
      </c>
      <c r="E242" s="188">
        <f t="shared" ca="1" si="530"/>
        <v>0</v>
      </c>
      <c r="F242" s="188">
        <f t="shared" ca="1" si="492"/>
        <v>0</v>
      </c>
      <c r="G242" s="188">
        <f t="shared" ca="1" si="493"/>
        <v>0</v>
      </c>
      <c r="H242" s="188">
        <f t="shared" ca="1" si="494"/>
        <v>0</v>
      </c>
      <c r="I242" s="188">
        <f t="shared" ca="1" si="495"/>
        <v>0</v>
      </c>
      <c r="J242" s="188">
        <f t="shared" ca="1" si="496"/>
        <v>0</v>
      </c>
      <c r="K242" s="188">
        <f t="shared" ca="1" si="497"/>
        <v>0</v>
      </c>
      <c r="L242" s="188">
        <f t="shared" ca="1" si="498"/>
        <v>0</v>
      </c>
      <c r="M242" s="188">
        <f t="shared" ca="1" si="499"/>
        <v>0</v>
      </c>
      <c r="N242" s="188">
        <f t="shared" ca="1" si="500"/>
        <v>0</v>
      </c>
      <c r="O242" s="188">
        <f t="shared" ca="1" si="501"/>
        <v>0</v>
      </c>
      <c r="P242" s="188">
        <f t="shared" ca="1" si="502"/>
        <v>0</v>
      </c>
      <c r="Q242" s="188">
        <f t="shared" ca="1" si="503"/>
        <v>0</v>
      </c>
      <c r="R242" s="188">
        <f t="shared" ca="1" si="504"/>
        <v>0</v>
      </c>
      <c r="S242" s="188">
        <f t="shared" ca="1" si="505"/>
        <v>0</v>
      </c>
      <c r="T242" s="188">
        <f t="shared" ca="1" si="506"/>
        <v>0</v>
      </c>
      <c r="U242" s="188">
        <f t="shared" ca="1" si="507"/>
        <v>0</v>
      </c>
      <c r="V242" s="188">
        <f t="shared" ca="1" si="508"/>
        <v>0</v>
      </c>
      <c r="W242" s="188">
        <f t="shared" ca="1" si="509"/>
        <v>0</v>
      </c>
      <c r="X242" s="188">
        <f t="shared" ca="1" si="510"/>
        <v>0</v>
      </c>
      <c r="Y242" s="188">
        <f t="shared" ca="1" si="511"/>
        <v>0</v>
      </c>
      <c r="Z242" s="188">
        <f t="shared" ca="1" si="512"/>
        <v>0</v>
      </c>
      <c r="AA242" s="188">
        <f t="shared" ca="1" si="513"/>
        <v>0</v>
      </c>
      <c r="AB242" s="188">
        <f t="shared" ca="1" si="514"/>
        <v>0</v>
      </c>
      <c r="AC242" s="188">
        <f t="shared" ca="1" si="515"/>
        <v>0</v>
      </c>
      <c r="AD242" s="188">
        <f t="shared" ca="1" si="516"/>
        <v>0</v>
      </c>
      <c r="AE242" s="188">
        <f t="shared" ca="1" si="517"/>
        <v>0</v>
      </c>
      <c r="AF242" s="188">
        <f t="shared" ca="1" si="518"/>
        <v>0</v>
      </c>
      <c r="AG242" s="188">
        <f t="shared" ca="1" si="519"/>
        <v>0</v>
      </c>
      <c r="AH242" s="188">
        <f t="shared" ca="1" si="520"/>
        <v>0</v>
      </c>
      <c r="AI242" s="188">
        <f t="shared" ca="1" si="521"/>
        <v>0</v>
      </c>
      <c r="AJ242" s="188">
        <f t="shared" ca="1" si="522"/>
        <v>0</v>
      </c>
      <c r="AK242" s="188">
        <f t="shared" ca="1" si="523"/>
        <v>0</v>
      </c>
      <c r="AL242" s="188">
        <f t="shared" ca="1" si="524"/>
        <v>0</v>
      </c>
      <c r="AM242" s="188">
        <f t="shared" ca="1" si="525"/>
        <v>0</v>
      </c>
      <c r="AN242" s="188">
        <f t="shared" ca="1" si="531"/>
        <v>0</v>
      </c>
      <c r="AO242" s="188">
        <f t="shared" ref="AO242:AY242" ca="1" si="559">AO140*(((AO$357*14)/11)*(1+AO$358))</f>
        <v>0</v>
      </c>
      <c r="AP242" s="188">
        <f t="shared" ca="1" si="559"/>
        <v>0</v>
      </c>
      <c r="AQ242" s="188">
        <f t="shared" ca="1" si="559"/>
        <v>0</v>
      </c>
      <c r="AR242" s="188">
        <f t="shared" ca="1" si="559"/>
        <v>0</v>
      </c>
      <c r="AS242" s="188">
        <f t="shared" ca="1" si="559"/>
        <v>0</v>
      </c>
      <c r="AT242" s="188">
        <f t="shared" ca="1" si="559"/>
        <v>0</v>
      </c>
      <c r="AU242" s="188">
        <f t="shared" ca="1" si="559"/>
        <v>0</v>
      </c>
      <c r="AV242" s="188">
        <f t="shared" ca="1" si="559"/>
        <v>0</v>
      </c>
      <c r="AW242" s="188">
        <f t="shared" ca="1" si="559"/>
        <v>0</v>
      </c>
      <c r="AX242" s="188">
        <f t="shared" ca="1" si="559"/>
        <v>0</v>
      </c>
      <c r="AY242" s="188">
        <f t="shared" ca="1" si="559"/>
        <v>0</v>
      </c>
      <c r="AZ242" s="188">
        <f t="shared" ref="AZ242:BK242" ca="1" si="560">AZ140*(((AZ$357*14)/11)*(1+AZ$358))</f>
        <v>0</v>
      </c>
      <c r="BA242" s="188">
        <f t="shared" ca="1" si="560"/>
        <v>0</v>
      </c>
      <c r="BB242" s="188">
        <f t="shared" ca="1" si="560"/>
        <v>0</v>
      </c>
      <c r="BC242" s="188">
        <f t="shared" ca="1" si="560"/>
        <v>0</v>
      </c>
      <c r="BD242" s="188">
        <f t="shared" ca="1" si="560"/>
        <v>0</v>
      </c>
      <c r="BE242" s="188">
        <f t="shared" ca="1" si="560"/>
        <v>0</v>
      </c>
      <c r="BF242" s="188">
        <f t="shared" ca="1" si="560"/>
        <v>0</v>
      </c>
      <c r="BG242" s="188">
        <f t="shared" ca="1" si="560"/>
        <v>0</v>
      </c>
      <c r="BH242" s="188">
        <f t="shared" ca="1" si="560"/>
        <v>0</v>
      </c>
      <c r="BI242" s="188">
        <f t="shared" ca="1" si="560"/>
        <v>0</v>
      </c>
      <c r="BJ242" s="188">
        <f t="shared" ca="1" si="560"/>
        <v>0</v>
      </c>
      <c r="BK242" s="188">
        <f t="shared" ca="1" si="560"/>
        <v>0</v>
      </c>
      <c r="BL242" s="189">
        <f t="shared" ref="BL242" ca="1" si="561">BL140*(((BL$357*14)/11)*(1+BL$358))</f>
        <v>0</v>
      </c>
    </row>
    <row r="243" spans="1:64" ht="18.75" hidden="1" outlineLevel="1" x14ac:dyDescent="0.4">
      <c r="A243" s="288">
        <v>0</v>
      </c>
      <c r="B243" s="104">
        <f t="shared" si="529"/>
        <v>0</v>
      </c>
      <c r="C243" s="97" t="str">
        <f t="shared" si="529"/>
        <v/>
      </c>
      <c r="D243" s="146" t="str">
        <f t="shared" si="529"/>
        <v/>
      </c>
      <c r="E243" s="110">
        <f t="shared" ca="1" si="530"/>
        <v>0</v>
      </c>
      <c r="F243" s="110">
        <f t="shared" ca="1" si="492"/>
        <v>0</v>
      </c>
      <c r="G243" s="110">
        <f t="shared" ca="1" si="493"/>
        <v>0</v>
      </c>
      <c r="H243" s="110">
        <f t="shared" ca="1" si="494"/>
        <v>0</v>
      </c>
      <c r="I243" s="110">
        <f t="shared" ca="1" si="495"/>
        <v>0</v>
      </c>
      <c r="J243" s="110">
        <f t="shared" ca="1" si="496"/>
        <v>0</v>
      </c>
      <c r="K243" s="110">
        <f t="shared" ca="1" si="497"/>
        <v>0</v>
      </c>
      <c r="L243" s="110">
        <f t="shared" ca="1" si="498"/>
        <v>0</v>
      </c>
      <c r="M243" s="110">
        <f t="shared" ca="1" si="499"/>
        <v>0</v>
      </c>
      <c r="N243" s="110">
        <f t="shared" ca="1" si="500"/>
        <v>0</v>
      </c>
      <c r="O243" s="110">
        <f t="shared" ca="1" si="501"/>
        <v>0</v>
      </c>
      <c r="P243" s="110">
        <f t="shared" ca="1" si="502"/>
        <v>0</v>
      </c>
      <c r="Q243" s="110">
        <f t="shared" ca="1" si="503"/>
        <v>0</v>
      </c>
      <c r="R243" s="110">
        <f t="shared" ca="1" si="504"/>
        <v>0</v>
      </c>
      <c r="S243" s="110">
        <f t="shared" ca="1" si="505"/>
        <v>0</v>
      </c>
      <c r="T243" s="110">
        <f t="shared" ca="1" si="506"/>
        <v>0</v>
      </c>
      <c r="U243" s="110">
        <f t="shared" ca="1" si="507"/>
        <v>0</v>
      </c>
      <c r="V243" s="110">
        <f t="shared" ca="1" si="508"/>
        <v>0</v>
      </c>
      <c r="W243" s="110">
        <f t="shared" ca="1" si="509"/>
        <v>0</v>
      </c>
      <c r="X243" s="110">
        <f t="shared" ca="1" si="510"/>
        <v>0</v>
      </c>
      <c r="Y243" s="110">
        <f t="shared" ca="1" si="511"/>
        <v>0</v>
      </c>
      <c r="Z243" s="110">
        <f t="shared" ca="1" si="512"/>
        <v>0</v>
      </c>
      <c r="AA243" s="110">
        <f t="shared" ca="1" si="513"/>
        <v>0</v>
      </c>
      <c r="AB243" s="110">
        <f t="shared" ca="1" si="514"/>
        <v>0</v>
      </c>
      <c r="AC243" s="110">
        <f t="shared" ca="1" si="515"/>
        <v>0</v>
      </c>
      <c r="AD243" s="110">
        <f t="shared" ca="1" si="516"/>
        <v>0</v>
      </c>
      <c r="AE243" s="110">
        <f t="shared" ca="1" si="517"/>
        <v>0</v>
      </c>
      <c r="AF243" s="110">
        <f t="shared" ca="1" si="518"/>
        <v>0</v>
      </c>
      <c r="AG243" s="110">
        <f t="shared" ca="1" si="519"/>
        <v>0</v>
      </c>
      <c r="AH243" s="110">
        <f t="shared" ca="1" si="520"/>
        <v>0</v>
      </c>
      <c r="AI243" s="110">
        <f t="shared" ca="1" si="521"/>
        <v>0</v>
      </c>
      <c r="AJ243" s="110">
        <f t="shared" ca="1" si="522"/>
        <v>0</v>
      </c>
      <c r="AK243" s="110">
        <f t="shared" ca="1" si="523"/>
        <v>0</v>
      </c>
      <c r="AL243" s="110">
        <f t="shared" ca="1" si="524"/>
        <v>0</v>
      </c>
      <c r="AM243" s="110">
        <f t="shared" ca="1" si="525"/>
        <v>0</v>
      </c>
      <c r="AN243" s="110">
        <f t="shared" ca="1" si="531"/>
        <v>0</v>
      </c>
      <c r="AO243" s="110">
        <f t="shared" ref="AO243:AY243" ca="1" si="562">AO141*(((AO$357*14)/11)*(1+AO$358))</f>
        <v>0</v>
      </c>
      <c r="AP243" s="110">
        <f t="shared" ca="1" si="562"/>
        <v>0</v>
      </c>
      <c r="AQ243" s="110">
        <f t="shared" ca="1" si="562"/>
        <v>0</v>
      </c>
      <c r="AR243" s="110">
        <f t="shared" ca="1" si="562"/>
        <v>0</v>
      </c>
      <c r="AS243" s="110">
        <f t="shared" ca="1" si="562"/>
        <v>0</v>
      </c>
      <c r="AT243" s="110">
        <f t="shared" ca="1" si="562"/>
        <v>0</v>
      </c>
      <c r="AU243" s="110">
        <f t="shared" ca="1" si="562"/>
        <v>0</v>
      </c>
      <c r="AV243" s="110">
        <f t="shared" ca="1" si="562"/>
        <v>0</v>
      </c>
      <c r="AW243" s="110">
        <f t="shared" ca="1" si="562"/>
        <v>0</v>
      </c>
      <c r="AX243" s="110">
        <f t="shared" ca="1" si="562"/>
        <v>0</v>
      </c>
      <c r="AY243" s="110">
        <f t="shared" ca="1" si="562"/>
        <v>0</v>
      </c>
      <c r="AZ243" s="110">
        <f t="shared" ref="AZ243:BK243" ca="1" si="563">AZ141*(((AZ$357*14)/11)*(1+AZ$358))</f>
        <v>0</v>
      </c>
      <c r="BA243" s="110">
        <f t="shared" ca="1" si="563"/>
        <v>0</v>
      </c>
      <c r="BB243" s="110">
        <f t="shared" ca="1" si="563"/>
        <v>0</v>
      </c>
      <c r="BC243" s="110">
        <f t="shared" ca="1" si="563"/>
        <v>0</v>
      </c>
      <c r="BD243" s="110">
        <f t="shared" ca="1" si="563"/>
        <v>0</v>
      </c>
      <c r="BE243" s="110">
        <f t="shared" ca="1" si="563"/>
        <v>0</v>
      </c>
      <c r="BF243" s="110">
        <f t="shared" ca="1" si="563"/>
        <v>0</v>
      </c>
      <c r="BG243" s="110">
        <f t="shared" ca="1" si="563"/>
        <v>0</v>
      </c>
      <c r="BH243" s="110">
        <f t="shared" ca="1" si="563"/>
        <v>0</v>
      </c>
      <c r="BI243" s="110">
        <f t="shared" ca="1" si="563"/>
        <v>0</v>
      </c>
      <c r="BJ243" s="110">
        <f t="shared" ca="1" si="563"/>
        <v>0</v>
      </c>
      <c r="BK243" s="110">
        <f t="shared" ca="1" si="563"/>
        <v>0</v>
      </c>
      <c r="BL243" s="190">
        <f t="shared" ref="BL243" ca="1" si="564">BL141*(((BL$357*14)/11)*(1+BL$358))</f>
        <v>0</v>
      </c>
    </row>
    <row r="244" spans="1:64" ht="18.75" hidden="1" outlineLevel="1" x14ac:dyDescent="0.4">
      <c r="A244" s="288">
        <v>0</v>
      </c>
      <c r="B244" s="104">
        <f t="shared" si="529"/>
        <v>0</v>
      </c>
      <c r="C244" s="97" t="str">
        <f t="shared" si="529"/>
        <v/>
      </c>
      <c r="D244" s="146" t="str">
        <f t="shared" si="529"/>
        <v/>
      </c>
      <c r="E244" s="110">
        <f t="shared" ca="1" si="530"/>
        <v>0</v>
      </c>
      <c r="F244" s="110">
        <f t="shared" ca="1" si="492"/>
        <v>0</v>
      </c>
      <c r="G244" s="110">
        <f t="shared" ca="1" si="493"/>
        <v>0</v>
      </c>
      <c r="H244" s="110">
        <f t="shared" ca="1" si="494"/>
        <v>0</v>
      </c>
      <c r="I244" s="110">
        <f t="shared" ca="1" si="495"/>
        <v>0</v>
      </c>
      <c r="J244" s="110">
        <f t="shared" ca="1" si="496"/>
        <v>0</v>
      </c>
      <c r="K244" s="110">
        <f t="shared" ca="1" si="497"/>
        <v>0</v>
      </c>
      <c r="L244" s="110">
        <f t="shared" ca="1" si="498"/>
        <v>0</v>
      </c>
      <c r="M244" s="110">
        <f t="shared" ca="1" si="499"/>
        <v>0</v>
      </c>
      <c r="N244" s="110">
        <f t="shared" ca="1" si="500"/>
        <v>0</v>
      </c>
      <c r="O244" s="110">
        <f t="shared" ca="1" si="501"/>
        <v>0</v>
      </c>
      <c r="P244" s="110">
        <f t="shared" ca="1" si="502"/>
        <v>0</v>
      </c>
      <c r="Q244" s="110">
        <f t="shared" ca="1" si="503"/>
        <v>0</v>
      </c>
      <c r="R244" s="110">
        <f t="shared" ca="1" si="504"/>
        <v>0</v>
      </c>
      <c r="S244" s="110">
        <f t="shared" ca="1" si="505"/>
        <v>0</v>
      </c>
      <c r="T244" s="110">
        <f t="shared" ca="1" si="506"/>
        <v>0</v>
      </c>
      <c r="U244" s="110">
        <f t="shared" ca="1" si="507"/>
        <v>0</v>
      </c>
      <c r="V244" s="110">
        <f t="shared" ca="1" si="508"/>
        <v>0</v>
      </c>
      <c r="W244" s="110">
        <f t="shared" ca="1" si="509"/>
        <v>0</v>
      </c>
      <c r="X244" s="110">
        <f t="shared" ca="1" si="510"/>
        <v>0</v>
      </c>
      <c r="Y244" s="110">
        <f t="shared" ca="1" si="511"/>
        <v>0</v>
      </c>
      <c r="Z244" s="110">
        <f t="shared" ca="1" si="512"/>
        <v>0</v>
      </c>
      <c r="AA244" s="110">
        <f t="shared" ca="1" si="513"/>
        <v>0</v>
      </c>
      <c r="AB244" s="110">
        <f t="shared" ca="1" si="514"/>
        <v>0</v>
      </c>
      <c r="AC244" s="110">
        <f t="shared" ca="1" si="515"/>
        <v>0</v>
      </c>
      <c r="AD244" s="110">
        <f t="shared" ca="1" si="516"/>
        <v>0</v>
      </c>
      <c r="AE244" s="110">
        <f t="shared" ca="1" si="517"/>
        <v>0</v>
      </c>
      <c r="AF244" s="110">
        <f t="shared" ca="1" si="518"/>
        <v>0</v>
      </c>
      <c r="AG244" s="110">
        <f t="shared" ca="1" si="519"/>
        <v>0</v>
      </c>
      <c r="AH244" s="110">
        <f t="shared" ca="1" si="520"/>
        <v>0</v>
      </c>
      <c r="AI244" s="110">
        <f t="shared" ca="1" si="521"/>
        <v>0</v>
      </c>
      <c r="AJ244" s="110">
        <f t="shared" ca="1" si="522"/>
        <v>0</v>
      </c>
      <c r="AK244" s="110">
        <f t="shared" ca="1" si="523"/>
        <v>0</v>
      </c>
      <c r="AL244" s="110">
        <f t="shared" ca="1" si="524"/>
        <v>0</v>
      </c>
      <c r="AM244" s="110">
        <f t="shared" ca="1" si="525"/>
        <v>0</v>
      </c>
      <c r="AN244" s="110">
        <f t="shared" ca="1" si="531"/>
        <v>0</v>
      </c>
      <c r="AO244" s="110">
        <f t="shared" ref="AO244:AY244" ca="1" si="565">AO142*(((AO$357*14)/11)*(1+AO$358))</f>
        <v>0</v>
      </c>
      <c r="AP244" s="110">
        <f t="shared" ca="1" si="565"/>
        <v>0</v>
      </c>
      <c r="AQ244" s="110">
        <f t="shared" ca="1" si="565"/>
        <v>0</v>
      </c>
      <c r="AR244" s="110">
        <f t="shared" ca="1" si="565"/>
        <v>0</v>
      </c>
      <c r="AS244" s="110">
        <f t="shared" ca="1" si="565"/>
        <v>0</v>
      </c>
      <c r="AT244" s="110">
        <f t="shared" ca="1" si="565"/>
        <v>0</v>
      </c>
      <c r="AU244" s="110">
        <f t="shared" ca="1" si="565"/>
        <v>0</v>
      </c>
      <c r="AV244" s="110">
        <f t="shared" ca="1" si="565"/>
        <v>0</v>
      </c>
      <c r="AW244" s="110">
        <f t="shared" ca="1" si="565"/>
        <v>0</v>
      </c>
      <c r="AX244" s="110">
        <f t="shared" ca="1" si="565"/>
        <v>0</v>
      </c>
      <c r="AY244" s="110">
        <f t="shared" ca="1" si="565"/>
        <v>0</v>
      </c>
      <c r="AZ244" s="110">
        <f t="shared" ref="AZ244:BK244" ca="1" si="566">AZ142*(((AZ$357*14)/11)*(1+AZ$358))</f>
        <v>0</v>
      </c>
      <c r="BA244" s="110">
        <f t="shared" ca="1" si="566"/>
        <v>0</v>
      </c>
      <c r="BB244" s="110">
        <f t="shared" ca="1" si="566"/>
        <v>0</v>
      </c>
      <c r="BC244" s="110">
        <f t="shared" ca="1" si="566"/>
        <v>0</v>
      </c>
      <c r="BD244" s="110">
        <f t="shared" ca="1" si="566"/>
        <v>0</v>
      </c>
      <c r="BE244" s="110">
        <f t="shared" ca="1" si="566"/>
        <v>0</v>
      </c>
      <c r="BF244" s="110">
        <f t="shared" ca="1" si="566"/>
        <v>0</v>
      </c>
      <c r="BG244" s="110">
        <f t="shared" ca="1" si="566"/>
        <v>0</v>
      </c>
      <c r="BH244" s="110">
        <f t="shared" ca="1" si="566"/>
        <v>0</v>
      </c>
      <c r="BI244" s="110">
        <f t="shared" ca="1" si="566"/>
        <v>0</v>
      </c>
      <c r="BJ244" s="110">
        <f t="shared" ca="1" si="566"/>
        <v>0</v>
      </c>
      <c r="BK244" s="110">
        <f t="shared" ca="1" si="566"/>
        <v>0</v>
      </c>
      <c r="BL244" s="190">
        <f t="shared" ref="BL244" ca="1" si="567">BL142*(((BL$357*14)/11)*(1+BL$358))</f>
        <v>0</v>
      </c>
    </row>
    <row r="245" spans="1:64" ht="18.75" hidden="1" outlineLevel="1" x14ac:dyDescent="0.4">
      <c r="A245" s="288">
        <v>0</v>
      </c>
      <c r="B245" s="104">
        <f t="shared" si="529"/>
        <v>0</v>
      </c>
      <c r="C245" s="97" t="str">
        <f t="shared" si="529"/>
        <v/>
      </c>
      <c r="D245" s="146" t="str">
        <f t="shared" si="529"/>
        <v/>
      </c>
      <c r="E245" s="110">
        <f t="shared" ca="1" si="530"/>
        <v>0</v>
      </c>
      <c r="F245" s="110">
        <f t="shared" ca="1" si="492"/>
        <v>0</v>
      </c>
      <c r="G245" s="110">
        <f t="shared" ca="1" si="493"/>
        <v>0</v>
      </c>
      <c r="H245" s="110">
        <f t="shared" ca="1" si="494"/>
        <v>0</v>
      </c>
      <c r="I245" s="110">
        <f t="shared" ca="1" si="495"/>
        <v>0</v>
      </c>
      <c r="J245" s="110">
        <f t="shared" ca="1" si="496"/>
        <v>0</v>
      </c>
      <c r="K245" s="110">
        <f t="shared" ca="1" si="497"/>
        <v>0</v>
      </c>
      <c r="L245" s="110">
        <f t="shared" ca="1" si="498"/>
        <v>0</v>
      </c>
      <c r="M245" s="110">
        <f t="shared" ca="1" si="499"/>
        <v>0</v>
      </c>
      <c r="N245" s="110">
        <f t="shared" ca="1" si="500"/>
        <v>0</v>
      </c>
      <c r="O245" s="110">
        <f t="shared" ca="1" si="501"/>
        <v>0</v>
      </c>
      <c r="P245" s="110">
        <f t="shared" ca="1" si="502"/>
        <v>0</v>
      </c>
      <c r="Q245" s="110">
        <f t="shared" ca="1" si="503"/>
        <v>0</v>
      </c>
      <c r="R245" s="110">
        <f t="shared" ca="1" si="504"/>
        <v>0</v>
      </c>
      <c r="S245" s="110">
        <f t="shared" ca="1" si="505"/>
        <v>0</v>
      </c>
      <c r="T245" s="110">
        <f t="shared" ca="1" si="506"/>
        <v>0</v>
      </c>
      <c r="U245" s="110">
        <f t="shared" ca="1" si="507"/>
        <v>0</v>
      </c>
      <c r="V245" s="110">
        <f t="shared" ca="1" si="508"/>
        <v>0</v>
      </c>
      <c r="W245" s="110">
        <f t="shared" ca="1" si="509"/>
        <v>0</v>
      </c>
      <c r="X245" s="110">
        <f t="shared" ca="1" si="510"/>
        <v>0</v>
      </c>
      <c r="Y245" s="110">
        <f t="shared" ca="1" si="511"/>
        <v>0</v>
      </c>
      <c r="Z245" s="110">
        <f t="shared" ca="1" si="512"/>
        <v>0</v>
      </c>
      <c r="AA245" s="110">
        <f t="shared" ca="1" si="513"/>
        <v>0</v>
      </c>
      <c r="AB245" s="110">
        <f t="shared" ca="1" si="514"/>
        <v>0</v>
      </c>
      <c r="AC245" s="110">
        <f t="shared" ca="1" si="515"/>
        <v>0</v>
      </c>
      <c r="AD245" s="110">
        <f t="shared" ca="1" si="516"/>
        <v>0</v>
      </c>
      <c r="AE245" s="110">
        <f t="shared" ca="1" si="517"/>
        <v>0</v>
      </c>
      <c r="AF245" s="110">
        <f t="shared" ca="1" si="518"/>
        <v>0</v>
      </c>
      <c r="AG245" s="110">
        <f t="shared" ca="1" si="519"/>
        <v>0</v>
      </c>
      <c r="AH245" s="110">
        <f t="shared" ca="1" si="520"/>
        <v>0</v>
      </c>
      <c r="AI245" s="110">
        <f t="shared" ca="1" si="521"/>
        <v>0</v>
      </c>
      <c r="AJ245" s="110">
        <f t="shared" ca="1" si="522"/>
        <v>0</v>
      </c>
      <c r="AK245" s="110">
        <f t="shared" ca="1" si="523"/>
        <v>0</v>
      </c>
      <c r="AL245" s="110">
        <f t="shared" ca="1" si="524"/>
        <v>0</v>
      </c>
      <c r="AM245" s="110">
        <f t="shared" ca="1" si="525"/>
        <v>0</v>
      </c>
      <c r="AN245" s="110">
        <f t="shared" ca="1" si="531"/>
        <v>0</v>
      </c>
      <c r="AO245" s="110">
        <f t="shared" ref="AO245:AY245" ca="1" si="568">AO143*(((AO$357*14)/11)*(1+AO$358))</f>
        <v>0</v>
      </c>
      <c r="AP245" s="110">
        <f t="shared" ca="1" si="568"/>
        <v>0</v>
      </c>
      <c r="AQ245" s="110">
        <f t="shared" ca="1" si="568"/>
        <v>0</v>
      </c>
      <c r="AR245" s="110">
        <f t="shared" ca="1" si="568"/>
        <v>0</v>
      </c>
      <c r="AS245" s="110">
        <f t="shared" ca="1" si="568"/>
        <v>0</v>
      </c>
      <c r="AT245" s="110">
        <f t="shared" ca="1" si="568"/>
        <v>0</v>
      </c>
      <c r="AU245" s="110">
        <f t="shared" ca="1" si="568"/>
        <v>0</v>
      </c>
      <c r="AV245" s="110">
        <f t="shared" ca="1" si="568"/>
        <v>0</v>
      </c>
      <c r="AW245" s="110">
        <f t="shared" ca="1" si="568"/>
        <v>0</v>
      </c>
      <c r="AX245" s="110">
        <f t="shared" ca="1" si="568"/>
        <v>0</v>
      </c>
      <c r="AY245" s="110">
        <f t="shared" ca="1" si="568"/>
        <v>0</v>
      </c>
      <c r="AZ245" s="110">
        <f t="shared" ref="AZ245:BK245" ca="1" si="569">AZ143*(((AZ$357*14)/11)*(1+AZ$358))</f>
        <v>0</v>
      </c>
      <c r="BA245" s="110">
        <f t="shared" ca="1" si="569"/>
        <v>0</v>
      </c>
      <c r="BB245" s="110">
        <f t="shared" ca="1" si="569"/>
        <v>0</v>
      </c>
      <c r="BC245" s="110">
        <f t="shared" ca="1" si="569"/>
        <v>0</v>
      </c>
      <c r="BD245" s="110">
        <f t="shared" ca="1" si="569"/>
        <v>0</v>
      </c>
      <c r="BE245" s="110">
        <f t="shared" ca="1" si="569"/>
        <v>0</v>
      </c>
      <c r="BF245" s="110">
        <f t="shared" ca="1" si="569"/>
        <v>0</v>
      </c>
      <c r="BG245" s="110">
        <f t="shared" ca="1" si="569"/>
        <v>0</v>
      </c>
      <c r="BH245" s="110">
        <f t="shared" ca="1" si="569"/>
        <v>0</v>
      </c>
      <c r="BI245" s="110">
        <f t="shared" ca="1" si="569"/>
        <v>0</v>
      </c>
      <c r="BJ245" s="110">
        <f t="shared" ca="1" si="569"/>
        <v>0</v>
      </c>
      <c r="BK245" s="110">
        <f t="shared" ca="1" si="569"/>
        <v>0</v>
      </c>
      <c r="BL245" s="190">
        <f t="shared" ref="BL245" ca="1" si="570">BL143*(((BL$357*14)/11)*(1+BL$358))</f>
        <v>0</v>
      </c>
    </row>
    <row r="246" spans="1:64" ht="18.75" hidden="1" outlineLevel="1" x14ac:dyDescent="0.4">
      <c r="A246" s="288">
        <v>0</v>
      </c>
      <c r="B246" s="104">
        <f t="shared" si="529"/>
        <v>0</v>
      </c>
      <c r="C246" s="97" t="str">
        <f t="shared" si="529"/>
        <v/>
      </c>
      <c r="D246" s="146" t="str">
        <f t="shared" si="529"/>
        <v/>
      </c>
      <c r="E246" s="110">
        <f t="shared" ca="1" si="530"/>
        <v>0</v>
      </c>
      <c r="F246" s="110">
        <f t="shared" ca="1" si="492"/>
        <v>0</v>
      </c>
      <c r="G246" s="110">
        <f t="shared" ca="1" si="493"/>
        <v>0</v>
      </c>
      <c r="H246" s="110">
        <f t="shared" ca="1" si="494"/>
        <v>0</v>
      </c>
      <c r="I246" s="110">
        <f t="shared" ca="1" si="495"/>
        <v>0</v>
      </c>
      <c r="J246" s="110">
        <f t="shared" ca="1" si="496"/>
        <v>0</v>
      </c>
      <c r="K246" s="110">
        <f t="shared" ca="1" si="497"/>
        <v>0</v>
      </c>
      <c r="L246" s="110">
        <f t="shared" ca="1" si="498"/>
        <v>0</v>
      </c>
      <c r="M246" s="110">
        <f t="shared" ca="1" si="499"/>
        <v>0</v>
      </c>
      <c r="N246" s="110">
        <f t="shared" ca="1" si="500"/>
        <v>0</v>
      </c>
      <c r="O246" s="110">
        <f t="shared" ca="1" si="501"/>
        <v>0</v>
      </c>
      <c r="P246" s="110">
        <f t="shared" ca="1" si="502"/>
        <v>0</v>
      </c>
      <c r="Q246" s="110">
        <f t="shared" ca="1" si="503"/>
        <v>0</v>
      </c>
      <c r="R246" s="110">
        <f t="shared" ca="1" si="504"/>
        <v>0</v>
      </c>
      <c r="S246" s="110">
        <f t="shared" ca="1" si="505"/>
        <v>0</v>
      </c>
      <c r="T246" s="110">
        <f t="shared" ca="1" si="506"/>
        <v>0</v>
      </c>
      <c r="U246" s="110">
        <f t="shared" ca="1" si="507"/>
        <v>0</v>
      </c>
      <c r="V246" s="110">
        <f t="shared" ca="1" si="508"/>
        <v>0</v>
      </c>
      <c r="W246" s="110">
        <f t="shared" ca="1" si="509"/>
        <v>0</v>
      </c>
      <c r="X246" s="110">
        <f t="shared" ca="1" si="510"/>
        <v>0</v>
      </c>
      <c r="Y246" s="110">
        <f t="shared" ca="1" si="511"/>
        <v>0</v>
      </c>
      <c r="Z246" s="110">
        <f t="shared" ca="1" si="512"/>
        <v>0</v>
      </c>
      <c r="AA246" s="110">
        <f t="shared" ca="1" si="513"/>
        <v>0</v>
      </c>
      <c r="AB246" s="110">
        <f t="shared" ca="1" si="514"/>
        <v>0</v>
      </c>
      <c r="AC246" s="110">
        <f t="shared" ca="1" si="515"/>
        <v>0</v>
      </c>
      <c r="AD246" s="110">
        <f t="shared" ca="1" si="516"/>
        <v>0</v>
      </c>
      <c r="AE246" s="110">
        <f t="shared" ca="1" si="517"/>
        <v>0</v>
      </c>
      <c r="AF246" s="110">
        <f t="shared" ca="1" si="518"/>
        <v>0</v>
      </c>
      <c r="AG246" s="110">
        <f t="shared" ca="1" si="519"/>
        <v>0</v>
      </c>
      <c r="AH246" s="110">
        <f t="shared" ca="1" si="520"/>
        <v>0</v>
      </c>
      <c r="AI246" s="110">
        <f t="shared" ca="1" si="521"/>
        <v>0</v>
      </c>
      <c r="AJ246" s="110">
        <f t="shared" ca="1" si="522"/>
        <v>0</v>
      </c>
      <c r="AK246" s="110">
        <f t="shared" ca="1" si="523"/>
        <v>0</v>
      </c>
      <c r="AL246" s="110">
        <f t="shared" ca="1" si="524"/>
        <v>0</v>
      </c>
      <c r="AM246" s="110">
        <f t="shared" ca="1" si="525"/>
        <v>0</v>
      </c>
      <c r="AN246" s="110">
        <f t="shared" ca="1" si="531"/>
        <v>0</v>
      </c>
      <c r="AO246" s="110">
        <f t="shared" ref="AO246:AY246" ca="1" si="571">AO144*(((AO$357*14)/11)*(1+AO$358))</f>
        <v>0</v>
      </c>
      <c r="AP246" s="110">
        <f t="shared" ca="1" si="571"/>
        <v>0</v>
      </c>
      <c r="AQ246" s="110">
        <f t="shared" ca="1" si="571"/>
        <v>0</v>
      </c>
      <c r="AR246" s="110">
        <f t="shared" ca="1" si="571"/>
        <v>0</v>
      </c>
      <c r="AS246" s="110">
        <f t="shared" ca="1" si="571"/>
        <v>0</v>
      </c>
      <c r="AT246" s="110">
        <f t="shared" ca="1" si="571"/>
        <v>0</v>
      </c>
      <c r="AU246" s="110">
        <f t="shared" ca="1" si="571"/>
        <v>0</v>
      </c>
      <c r="AV246" s="110">
        <f t="shared" ca="1" si="571"/>
        <v>0</v>
      </c>
      <c r="AW246" s="110">
        <f t="shared" ca="1" si="571"/>
        <v>0</v>
      </c>
      <c r="AX246" s="110">
        <f t="shared" ca="1" si="571"/>
        <v>0</v>
      </c>
      <c r="AY246" s="110">
        <f t="shared" ca="1" si="571"/>
        <v>0</v>
      </c>
      <c r="AZ246" s="110">
        <f t="shared" ref="AZ246:BK246" ca="1" si="572">AZ144*(((AZ$357*14)/11)*(1+AZ$358))</f>
        <v>0</v>
      </c>
      <c r="BA246" s="110">
        <f t="shared" ca="1" si="572"/>
        <v>0</v>
      </c>
      <c r="BB246" s="110">
        <f t="shared" ca="1" si="572"/>
        <v>0</v>
      </c>
      <c r="BC246" s="110">
        <f t="shared" ca="1" si="572"/>
        <v>0</v>
      </c>
      <c r="BD246" s="110">
        <f t="shared" ca="1" si="572"/>
        <v>0</v>
      </c>
      <c r="BE246" s="110">
        <f t="shared" ca="1" si="572"/>
        <v>0</v>
      </c>
      <c r="BF246" s="110">
        <f t="shared" ca="1" si="572"/>
        <v>0</v>
      </c>
      <c r="BG246" s="110">
        <f t="shared" ca="1" si="572"/>
        <v>0</v>
      </c>
      <c r="BH246" s="110">
        <f t="shared" ca="1" si="572"/>
        <v>0</v>
      </c>
      <c r="BI246" s="110">
        <f t="shared" ca="1" si="572"/>
        <v>0</v>
      </c>
      <c r="BJ246" s="110">
        <f t="shared" ca="1" si="572"/>
        <v>0</v>
      </c>
      <c r="BK246" s="110">
        <f t="shared" ca="1" si="572"/>
        <v>0</v>
      </c>
      <c r="BL246" s="190">
        <f t="shared" ref="BL246" ca="1" si="573">BL144*(((BL$357*14)/11)*(1+BL$358))</f>
        <v>0</v>
      </c>
    </row>
    <row r="247" spans="1:64" ht="18.75" hidden="1" outlineLevel="1" x14ac:dyDescent="0.4">
      <c r="A247" s="288">
        <v>0</v>
      </c>
      <c r="B247" s="104">
        <f t="shared" si="529"/>
        <v>0</v>
      </c>
      <c r="C247" s="97" t="str">
        <f t="shared" si="529"/>
        <v/>
      </c>
      <c r="D247" s="146" t="str">
        <f t="shared" si="529"/>
        <v/>
      </c>
      <c r="E247" s="110">
        <f t="shared" ca="1" si="530"/>
        <v>0</v>
      </c>
      <c r="F247" s="110">
        <f t="shared" ca="1" si="492"/>
        <v>0</v>
      </c>
      <c r="G247" s="110">
        <f t="shared" ca="1" si="493"/>
        <v>0</v>
      </c>
      <c r="H247" s="110">
        <f t="shared" ca="1" si="494"/>
        <v>0</v>
      </c>
      <c r="I247" s="110">
        <f t="shared" ca="1" si="495"/>
        <v>0</v>
      </c>
      <c r="J247" s="110">
        <f t="shared" ca="1" si="496"/>
        <v>0</v>
      </c>
      <c r="K247" s="110">
        <f t="shared" ca="1" si="497"/>
        <v>0</v>
      </c>
      <c r="L247" s="110">
        <f t="shared" ca="1" si="498"/>
        <v>0</v>
      </c>
      <c r="M247" s="110">
        <f t="shared" ca="1" si="499"/>
        <v>0</v>
      </c>
      <c r="N247" s="110">
        <f t="shared" ca="1" si="500"/>
        <v>0</v>
      </c>
      <c r="O247" s="110">
        <f t="shared" ca="1" si="501"/>
        <v>0</v>
      </c>
      <c r="P247" s="110">
        <f t="shared" ca="1" si="502"/>
        <v>0</v>
      </c>
      <c r="Q247" s="110">
        <f t="shared" ca="1" si="503"/>
        <v>0</v>
      </c>
      <c r="R247" s="110">
        <f t="shared" ca="1" si="504"/>
        <v>0</v>
      </c>
      <c r="S247" s="110">
        <f t="shared" ca="1" si="505"/>
        <v>0</v>
      </c>
      <c r="T247" s="110">
        <f t="shared" ca="1" si="506"/>
        <v>0</v>
      </c>
      <c r="U247" s="110">
        <f t="shared" ca="1" si="507"/>
        <v>0</v>
      </c>
      <c r="V247" s="110">
        <f t="shared" ca="1" si="508"/>
        <v>0</v>
      </c>
      <c r="W247" s="110">
        <f t="shared" ca="1" si="509"/>
        <v>0</v>
      </c>
      <c r="X247" s="110">
        <f t="shared" ca="1" si="510"/>
        <v>0</v>
      </c>
      <c r="Y247" s="110">
        <f t="shared" ca="1" si="511"/>
        <v>0</v>
      </c>
      <c r="Z247" s="110">
        <f t="shared" ca="1" si="512"/>
        <v>0</v>
      </c>
      <c r="AA247" s="110">
        <f t="shared" ca="1" si="513"/>
        <v>0</v>
      </c>
      <c r="AB247" s="110">
        <f t="shared" ca="1" si="514"/>
        <v>0</v>
      </c>
      <c r="AC247" s="110">
        <f t="shared" ca="1" si="515"/>
        <v>0</v>
      </c>
      <c r="AD247" s="110">
        <f t="shared" ca="1" si="516"/>
        <v>0</v>
      </c>
      <c r="AE247" s="110">
        <f t="shared" ca="1" si="517"/>
        <v>0</v>
      </c>
      <c r="AF247" s="110">
        <f t="shared" ca="1" si="518"/>
        <v>0</v>
      </c>
      <c r="AG247" s="110">
        <f t="shared" ca="1" si="519"/>
        <v>0</v>
      </c>
      <c r="AH247" s="110">
        <f t="shared" ca="1" si="520"/>
        <v>0</v>
      </c>
      <c r="AI247" s="110">
        <f t="shared" ca="1" si="521"/>
        <v>0</v>
      </c>
      <c r="AJ247" s="110">
        <f t="shared" ca="1" si="522"/>
        <v>0</v>
      </c>
      <c r="AK247" s="110">
        <f t="shared" ca="1" si="523"/>
        <v>0</v>
      </c>
      <c r="AL247" s="110">
        <f t="shared" ca="1" si="524"/>
        <v>0</v>
      </c>
      <c r="AM247" s="110">
        <f t="shared" ca="1" si="525"/>
        <v>0</v>
      </c>
      <c r="AN247" s="110">
        <f t="shared" ca="1" si="531"/>
        <v>0</v>
      </c>
      <c r="AO247" s="110">
        <f t="shared" ref="AO247:AY247" ca="1" si="574">AO145*(((AO$357*14)/11)*(1+AO$358))</f>
        <v>0</v>
      </c>
      <c r="AP247" s="110">
        <f t="shared" ca="1" si="574"/>
        <v>0</v>
      </c>
      <c r="AQ247" s="110">
        <f t="shared" ca="1" si="574"/>
        <v>0</v>
      </c>
      <c r="AR247" s="110">
        <f t="shared" ca="1" si="574"/>
        <v>0</v>
      </c>
      <c r="AS247" s="110">
        <f t="shared" ca="1" si="574"/>
        <v>0</v>
      </c>
      <c r="AT247" s="110">
        <f t="shared" ca="1" si="574"/>
        <v>0</v>
      </c>
      <c r="AU247" s="110">
        <f t="shared" ca="1" si="574"/>
        <v>0</v>
      </c>
      <c r="AV247" s="110">
        <f t="shared" ca="1" si="574"/>
        <v>0</v>
      </c>
      <c r="AW247" s="110">
        <f t="shared" ca="1" si="574"/>
        <v>0</v>
      </c>
      <c r="AX247" s="110">
        <f t="shared" ca="1" si="574"/>
        <v>0</v>
      </c>
      <c r="AY247" s="110">
        <f t="shared" ca="1" si="574"/>
        <v>0</v>
      </c>
      <c r="AZ247" s="110">
        <f t="shared" ref="AZ247:BK247" ca="1" si="575">AZ145*(((AZ$357*14)/11)*(1+AZ$358))</f>
        <v>0</v>
      </c>
      <c r="BA247" s="110">
        <f t="shared" ca="1" si="575"/>
        <v>0</v>
      </c>
      <c r="BB247" s="110">
        <f t="shared" ca="1" si="575"/>
        <v>0</v>
      </c>
      <c r="BC247" s="110">
        <f t="shared" ca="1" si="575"/>
        <v>0</v>
      </c>
      <c r="BD247" s="110">
        <f t="shared" ca="1" si="575"/>
        <v>0</v>
      </c>
      <c r="BE247" s="110">
        <f t="shared" ca="1" si="575"/>
        <v>0</v>
      </c>
      <c r="BF247" s="110">
        <f t="shared" ca="1" si="575"/>
        <v>0</v>
      </c>
      <c r="BG247" s="110">
        <f t="shared" ca="1" si="575"/>
        <v>0</v>
      </c>
      <c r="BH247" s="110">
        <f t="shared" ca="1" si="575"/>
        <v>0</v>
      </c>
      <c r="BI247" s="110">
        <f t="shared" ca="1" si="575"/>
        <v>0</v>
      </c>
      <c r="BJ247" s="110">
        <f t="shared" ca="1" si="575"/>
        <v>0</v>
      </c>
      <c r="BK247" s="110">
        <f t="shared" ca="1" si="575"/>
        <v>0</v>
      </c>
      <c r="BL247" s="190">
        <f t="shared" ref="BL247" ca="1" si="576">BL145*(((BL$357*14)/11)*(1+BL$358))</f>
        <v>0</v>
      </c>
    </row>
    <row r="248" spans="1:64" ht="18.75" hidden="1" outlineLevel="1" x14ac:dyDescent="0.4">
      <c r="A248" s="288">
        <v>0</v>
      </c>
      <c r="B248" s="104">
        <f t="shared" si="529"/>
        <v>0</v>
      </c>
      <c r="C248" s="97" t="str">
        <f t="shared" si="529"/>
        <v/>
      </c>
      <c r="D248" s="146" t="str">
        <f t="shared" si="529"/>
        <v/>
      </c>
      <c r="E248" s="110">
        <f t="shared" ca="1" si="530"/>
        <v>0</v>
      </c>
      <c r="F248" s="110">
        <f t="shared" ca="1" si="492"/>
        <v>0</v>
      </c>
      <c r="G248" s="110">
        <f t="shared" ca="1" si="493"/>
        <v>0</v>
      </c>
      <c r="H248" s="110">
        <f t="shared" ca="1" si="494"/>
        <v>0</v>
      </c>
      <c r="I248" s="110">
        <f t="shared" ca="1" si="495"/>
        <v>0</v>
      </c>
      <c r="J248" s="110">
        <f t="shared" ca="1" si="496"/>
        <v>0</v>
      </c>
      <c r="K248" s="110">
        <f t="shared" ca="1" si="497"/>
        <v>0</v>
      </c>
      <c r="L248" s="110">
        <f t="shared" ca="1" si="498"/>
        <v>0</v>
      </c>
      <c r="M248" s="110">
        <f t="shared" ca="1" si="499"/>
        <v>0</v>
      </c>
      <c r="N248" s="110">
        <f t="shared" ca="1" si="500"/>
        <v>0</v>
      </c>
      <c r="O248" s="110">
        <f t="shared" ca="1" si="501"/>
        <v>0</v>
      </c>
      <c r="P248" s="110">
        <f t="shared" ca="1" si="502"/>
        <v>0</v>
      </c>
      <c r="Q248" s="110">
        <f t="shared" ca="1" si="503"/>
        <v>0</v>
      </c>
      <c r="R248" s="110">
        <f t="shared" ca="1" si="504"/>
        <v>0</v>
      </c>
      <c r="S248" s="110">
        <f t="shared" ca="1" si="505"/>
        <v>0</v>
      </c>
      <c r="T248" s="110">
        <f t="shared" ca="1" si="506"/>
        <v>0</v>
      </c>
      <c r="U248" s="110">
        <f t="shared" ca="1" si="507"/>
        <v>0</v>
      </c>
      <c r="V248" s="110">
        <f t="shared" ca="1" si="508"/>
        <v>0</v>
      </c>
      <c r="W248" s="110">
        <f t="shared" ca="1" si="509"/>
        <v>0</v>
      </c>
      <c r="X248" s="110">
        <f t="shared" ca="1" si="510"/>
        <v>0</v>
      </c>
      <c r="Y248" s="110">
        <f t="shared" ca="1" si="511"/>
        <v>0</v>
      </c>
      <c r="Z248" s="110">
        <f t="shared" ca="1" si="512"/>
        <v>0</v>
      </c>
      <c r="AA248" s="110">
        <f t="shared" ca="1" si="513"/>
        <v>0</v>
      </c>
      <c r="AB248" s="110">
        <f t="shared" ca="1" si="514"/>
        <v>0</v>
      </c>
      <c r="AC248" s="110">
        <f t="shared" ca="1" si="515"/>
        <v>0</v>
      </c>
      <c r="AD248" s="110">
        <f t="shared" ca="1" si="516"/>
        <v>0</v>
      </c>
      <c r="AE248" s="110">
        <f t="shared" ca="1" si="517"/>
        <v>0</v>
      </c>
      <c r="AF248" s="110">
        <f t="shared" ca="1" si="518"/>
        <v>0</v>
      </c>
      <c r="AG248" s="110">
        <f t="shared" ca="1" si="519"/>
        <v>0</v>
      </c>
      <c r="AH248" s="110">
        <f t="shared" ca="1" si="520"/>
        <v>0</v>
      </c>
      <c r="AI248" s="110">
        <f t="shared" ca="1" si="521"/>
        <v>0</v>
      </c>
      <c r="AJ248" s="110">
        <f t="shared" ca="1" si="522"/>
        <v>0</v>
      </c>
      <c r="AK248" s="110">
        <f t="shared" ca="1" si="523"/>
        <v>0</v>
      </c>
      <c r="AL248" s="110">
        <f t="shared" ca="1" si="524"/>
        <v>0</v>
      </c>
      <c r="AM248" s="110">
        <f t="shared" ca="1" si="525"/>
        <v>0</v>
      </c>
      <c r="AN248" s="110">
        <f t="shared" ca="1" si="531"/>
        <v>0</v>
      </c>
      <c r="AO248" s="110">
        <f t="shared" ref="AO248:AY248" ca="1" si="577">AO146*(((AO$357*14)/11)*(1+AO$358))</f>
        <v>0</v>
      </c>
      <c r="AP248" s="110">
        <f t="shared" ca="1" si="577"/>
        <v>0</v>
      </c>
      <c r="AQ248" s="110">
        <f t="shared" ca="1" si="577"/>
        <v>0</v>
      </c>
      <c r="AR248" s="110">
        <f t="shared" ca="1" si="577"/>
        <v>0</v>
      </c>
      <c r="AS248" s="110">
        <f t="shared" ca="1" si="577"/>
        <v>0</v>
      </c>
      <c r="AT248" s="110">
        <f t="shared" ca="1" si="577"/>
        <v>0</v>
      </c>
      <c r="AU248" s="110">
        <f t="shared" ca="1" si="577"/>
        <v>0</v>
      </c>
      <c r="AV248" s="110">
        <f t="shared" ca="1" si="577"/>
        <v>0</v>
      </c>
      <c r="AW248" s="110">
        <f t="shared" ca="1" si="577"/>
        <v>0</v>
      </c>
      <c r="AX248" s="110">
        <f t="shared" ca="1" si="577"/>
        <v>0</v>
      </c>
      <c r="AY248" s="110">
        <f t="shared" ca="1" si="577"/>
        <v>0</v>
      </c>
      <c r="AZ248" s="110">
        <f t="shared" ref="AZ248:BK248" ca="1" si="578">AZ146*(((AZ$357*14)/11)*(1+AZ$358))</f>
        <v>0</v>
      </c>
      <c r="BA248" s="110">
        <f t="shared" ca="1" si="578"/>
        <v>0</v>
      </c>
      <c r="BB248" s="110">
        <f t="shared" ca="1" si="578"/>
        <v>0</v>
      </c>
      <c r="BC248" s="110">
        <f t="shared" ca="1" si="578"/>
        <v>0</v>
      </c>
      <c r="BD248" s="110">
        <f t="shared" ca="1" si="578"/>
        <v>0</v>
      </c>
      <c r="BE248" s="110">
        <f t="shared" ca="1" si="578"/>
        <v>0</v>
      </c>
      <c r="BF248" s="110">
        <f t="shared" ca="1" si="578"/>
        <v>0</v>
      </c>
      <c r="BG248" s="110">
        <f t="shared" ca="1" si="578"/>
        <v>0</v>
      </c>
      <c r="BH248" s="110">
        <f t="shared" ca="1" si="578"/>
        <v>0</v>
      </c>
      <c r="BI248" s="110">
        <f t="shared" ca="1" si="578"/>
        <v>0</v>
      </c>
      <c r="BJ248" s="110">
        <f t="shared" ca="1" si="578"/>
        <v>0</v>
      </c>
      <c r="BK248" s="110">
        <f t="shared" ca="1" si="578"/>
        <v>0</v>
      </c>
      <c r="BL248" s="190">
        <f t="shared" ref="BL248" ca="1" si="579">BL146*(((BL$357*14)/11)*(1+BL$358))</f>
        <v>0</v>
      </c>
    </row>
    <row r="249" spans="1:64" ht="18.75" hidden="1" outlineLevel="1" x14ac:dyDescent="0.4">
      <c r="A249" s="288">
        <v>0</v>
      </c>
      <c r="B249" s="104">
        <f t="shared" ref="B249:D264" si="580">B147</f>
        <v>0</v>
      </c>
      <c r="C249" s="97" t="str">
        <f t="shared" si="580"/>
        <v/>
      </c>
      <c r="D249" s="146" t="str">
        <f t="shared" si="580"/>
        <v/>
      </c>
      <c r="E249" s="110">
        <f t="shared" ca="1" si="530"/>
        <v>0</v>
      </c>
      <c r="F249" s="110">
        <f t="shared" ca="1" si="492"/>
        <v>0</v>
      </c>
      <c r="G249" s="110">
        <f t="shared" ca="1" si="493"/>
        <v>0</v>
      </c>
      <c r="H249" s="110">
        <f t="shared" ca="1" si="494"/>
        <v>0</v>
      </c>
      <c r="I249" s="110">
        <f t="shared" ca="1" si="495"/>
        <v>0</v>
      </c>
      <c r="J249" s="110">
        <f t="shared" ca="1" si="496"/>
        <v>0</v>
      </c>
      <c r="K249" s="110">
        <f t="shared" ca="1" si="497"/>
        <v>0</v>
      </c>
      <c r="L249" s="110">
        <f t="shared" ca="1" si="498"/>
        <v>0</v>
      </c>
      <c r="M249" s="110">
        <f t="shared" ca="1" si="499"/>
        <v>0</v>
      </c>
      <c r="N249" s="110">
        <f t="shared" ca="1" si="500"/>
        <v>0</v>
      </c>
      <c r="O249" s="110">
        <f t="shared" ca="1" si="501"/>
        <v>0</v>
      </c>
      <c r="P249" s="110">
        <f t="shared" ca="1" si="502"/>
        <v>0</v>
      </c>
      <c r="Q249" s="110">
        <f t="shared" ca="1" si="503"/>
        <v>0</v>
      </c>
      <c r="R249" s="110">
        <f t="shared" ca="1" si="504"/>
        <v>0</v>
      </c>
      <c r="S249" s="110">
        <f t="shared" ca="1" si="505"/>
        <v>0</v>
      </c>
      <c r="T249" s="110">
        <f t="shared" ca="1" si="506"/>
        <v>0</v>
      </c>
      <c r="U249" s="110">
        <f t="shared" ca="1" si="507"/>
        <v>0</v>
      </c>
      <c r="V249" s="110">
        <f t="shared" ca="1" si="508"/>
        <v>0</v>
      </c>
      <c r="W249" s="110">
        <f t="shared" ca="1" si="509"/>
        <v>0</v>
      </c>
      <c r="X249" s="110">
        <f t="shared" ca="1" si="510"/>
        <v>0</v>
      </c>
      <c r="Y249" s="110">
        <f t="shared" ca="1" si="511"/>
        <v>0</v>
      </c>
      <c r="Z249" s="110">
        <f t="shared" ca="1" si="512"/>
        <v>0</v>
      </c>
      <c r="AA249" s="110">
        <f t="shared" ca="1" si="513"/>
        <v>0</v>
      </c>
      <c r="AB249" s="110">
        <f t="shared" ca="1" si="514"/>
        <v>0</v>
      </c>
      <c r="AC249" s="110">
        <f t="shared" ca="1" si="515"/>
        <v>0</v>
      </c>
      <c r="AD249" s="110">
        <f t="shared" ca="1" si="516"/>
        <v>0</v>
      </c>
      <c r="AE249" s="110">
        <f t="shared" ca="1" si="517"/>
        <v>0</v>
      </c>
      <c r="AF249" s="110">
        <f t="shared" ca="1" si="518"/>
        <v>0</v>
      </c>
      <c r="AG249" s="110">
        <f t="shared" ca="1" si="519"/>
        <v>0</v>
      </c>
      <c r="AH249" s="110">
        <f t="shared" ca="1" si="520"/>
        <v>0</v>
      </c>
      <c r="AI249" s="110">
        <f t="shared" ca="1" si="521"/>
        <v>0</v>
      </c>
      <c r="AJ249" s="110">
        <f t="shared" ca="1" si="522"/>
        <v>0</v>
      </c>
      <c r="AK249" s="110">
        <f t="shared" ca="1" si="523"/>
        <v>0</v>
      </c>
      <c r="AL249" s="110">
        <f t="shared" ca="1" si="524"/>
        <v>0</v>
      </c>
      <c r="AM249" s="110">
        <f t="shared" ca="1" si="525"/>
        <v>0</v>
      </c>
      <c r="AN249" s="110">
        <f t="shared" ca="1" si="531"/>
        <v>0</v>
      </c>
      <c r="AO249" s="110">
        <f t="shared" ref="AO249:AY249" ca="1" si="581">AO147*(((AO$357*14)/11)*(1+AO$358))</f>
        <v>0</v>
      </c>
      <c r="AP249" s="110">
        <f t="shared" ca="1" si="581"/>
        <v>0</v>
      </c>
      <c r="AQ249" s="110">
        <f t="shared" ca="1" si="581"/>
        <v>0</v>
      </c>
      <c r="AR249" s="110">
        <f t="shared" ca="1" si="581"/>
        <v>0</v>
      </c>
      <c r="AS249" s="110">
        <f t="shared" ca="1" si="581"/>
        <v>0</v>
      </c>
      <c r="AT249" s="110">
        <f t="shared" ca="1" si="581"/>
        <v>0</v>
      </c>
      <c r="AU249" s="110">
        <f t="shared" ca="1" si="581"/>
        <v>0</v>
      </c>
      <c r="AV249" s="110">
        <f t="shared" ca="1" si="581"/>
        <v>0</v>
      </c>
      <c r="AW249" s="110">
        <f t="shared" ca="1" si="581"/>
        <v>0</v>
      </c>
      <c r="AX249" s="110">
        <f t="shared" ca="1" si="581"/>
        <v>0</v>
      </c>
      <c r="AY249" s="110">
        <f t="shared" ca="1" si="581"/>
        <v>0</v>
      </c>
      <c r="AZ249" s="110">
        <f t="shared" ref="AZ249:BK249" ca="1" si="582">AZ147*(((AZ$357*14)/11)*(1+AZ$358))</f>
        <v>0</v>
      </c>
      <c r="BA249" s="110">
        <f t="shared" ca="1" si="582"/>
        <v>0</v>
      </c>
      <c r="BB249" s="110">
        <f t="shared" ca="1" si="582"/>
        <v>0</v>
      </c>
      <c r="BC249" s="110">
        <f t="shared" ca="1" si="582"/>
        <v>0</v>
      </c>
      <c r="BD249" s="110">
        <f t="shared" ca="1" si="582"/>
        <v>0</v>
      </c>
      <c r="BE249" s="110">
        <f t="shared" ca="1" si="582"/>
        <v>0</v>
      </c>
      <c r="BF249" s="110">
        <f t="shared" ca="1" si="582"/>
        <v>0</v>
      </c>
      <c r="BG249" s="110">
        <f t="shared" ca="1" si="582"/>
        <v>0</v>
      </c>
      <c r="BH249" s="110">
        <f t="shared" ca="1" si="582"/>
        <v>0</v>
      </c>
      <c r="BI249" s="110">
        <f t="shared" ca="1" si="582"/>
        <v>0</v>
      </c>
      <c r="BJ249" s="110">
        <f t="shared" ca="1" si="582"/>
        <v>0</v>
      </c>
      <c r="BK249" s="110">
        <f t="shared" ca="1" si="582"/>
        <v>0</v>
      </c>
      <c r="BL249" s="190">
        <f t="shared" ref="BL249" ca="1" si="583">BL147*(((BL$357*14)/11)*(1+BL$358))</f>
        <v>0</v>
      </c>
    </row>
    <row r="250" spans="1:64" ht="18.75" hidden="1" outlineLevel="1" x14ac:dyDescent="0.4">
      <c r="A250" s="288">
        <v>0</v>
      </c>
      <c r="B250" s="104">
        <f t="shared" si="580"/>
        <v>0</v>
      </c>
      <c r="C250" s="97" t="str">
        <f t="shared" si="580"/>
        <v/>
      </c>
      <c r="D250" s="146" t="str">
        <f t="shared" si="580"/>
        <v/>
      </c>
      <c r="E250" s="110">
        <f t="shared" ca="1" si="530"/>
        <v>0</v>
      </c>
      <c r="F250" s="110">
        <f t="shared" ca="1" si="492"/>
        <v>0</v>
      </c>
      <c r="G250" s="110">
        <f t="shared" ca="1" si="493"/>
        <v>0</v>
      </c>
      <c r="H250" s="110">
        <f t="shared" ca="1" si="494"/>
        <v>0</v>
      </c>
      <c r="I250" s="110">
        <f t="shared" ca="1" si="495"/>
        <v>0</v>
      </c>
      <c r="J250" s="110">
        <f t="shared" ca="1" si="496"/>
        <v>0</v>
      </c>
      <c r="K250" s="110">
        <f t="shared" ca="1" si="497"/>
        <v>0</v>
      </c>
      <c r="L250" s="110">
        <f t="shared" ca="1" si="498"/>
        <v>0</v>
      </c>
      <c r="M250" s="110">
        <f t="shared" ca="1" si="499"/>
        <v>0</v>
      </c>
      <c r="N250" s="110">
        <f t="shared" ca="1" si="500"/>
        <v>0</v>
      </c>
      <c r="O250" s="110">
        <f t="shared" ca="1" si="501"/>
        <v>0</v>
      </c>
      <c r="P250" s="110">
        <f t="shared" ca="1" si="502"/>
        <v>0</v>
      </c>
      <c r="Q250" s="110">
        <f t="shared" ca="1" si="503"/>
        <v>0</v>
      </c>
      <c r="R250" s="110">
        <f t="shared" ca="1" si="504"/>
        <v>0</v>
      </c>
      <c r="S250" s="110">
        <f t="shared" ca="1" si="505"/>
        <v>0</v>
      </c>
      <c r="T250" s="110">
        <f t="shared" ca="1" si="506"/>
        <v>0</v>
      </c>
      <c r="U250" s="110">
        <f t="shared" ca="1" si="507"/>
        <v>0</v>
      </c>
      <c r="V250" s="110">
        <f t="shared" ca="1" si="508"/>
        <v>0</v>
      </c>
      <c r="W250" s="110">
        <f t="shared" ca="1" si="509"/>
        <v>0</v>
      </c>
      <c r="X250" s="110">
        <f t="shared" ca="1" si="510"/>
        <v>0</v>
      </c>
      <c r="Y250" s="110">
        <f t="shared" ca="1" si="511"/>
        <v>0</v>
      </c>
      <c r="Z250" s="110">
        <f t="shared" ca="1" si="512"/>
        <v>0</v>
      </c>
      <c r="AA250" s="110">
        <f t="shared" ca="1" si="513"/>
        <v>0</v>
      </c>
      <c r="AB250" s="110">
        <f t="shared" ca="1" si="514"/>
        <v>0</v>
      </c>
      <c r="AC250" s="110">
        <f t="shared" ca="1" si="515"/>
        <v>0</v>
      </c>
      <c r="AD250" s="110">
        <f t="shared" ca="1" si="516"/>
        <v>0</v>
      </c>
      <c r="AE250" s="110">
        <f t="shared" ca="1" si="517"/>
        <v>0</v>
      </c>
      <c r="AF250" s="110">
        <f t="shared" ca="1" si="518"/>
        <v>0</v>
      </c>
      <c r="AG250" s="110">
        <f t="shared" ca="1" si="519"/>
        <v>0</v>
      </c>
      <c r="AH250" s="110">
        <f t="shared" ca="1" si="520"/>
        <v>0</v>
      </c>
      <c r="AI250" s="110">
        <f t="shared" ca="1" si="521"/>
        <v>0</v>
      </c>
      <c r="AJ250" s="110">
        <f t="shared" ca="1" si="522"/>
        <v>0</v>
      </c>
      <c r="AK250" s="110">
        <f t="shared" ca="1" si="523"/>
        <v>0</v>
      </c>
      <c r="AL250" s="110">
        <f t="shared" ca="1" si="524"/>
        <v>0</v>
      </c>
      <c r="AM250" s="110">
        <f t="shared" ca="1" si="525"/>
        <v>0</v>
      </c>
      <c r="AN250" s="110">
        <f t="shared" ca="1" si="531"/>
        <v>0</v>
      </c>
      <c r="AO250" s="110">
        <f t="shared" ref="AO250:AY250" ca="1" si="584">AO148*(((AO$357*14)/11)*(1+AO$358))</f>
        <v>0</v>
      </c>
      <c r="AP250" s="110">
        <f t="shared" ca="1" si="584"/>
        <v>0</v>
      </c>
      <c r="AQ250" s="110">
        <f t="shared" ca="1" si="584"/>
        <v>0</v>
      </c>
      <c r="AR250" s="110">
        <f t="shared" ca="1" si="584"/>
        <v>0</v>
      </c>
      <c r="AS250" s="110">
        <f t="shared" ca="1" si="584"/>
        <v>0</v>
      </c>
      <c r="AT250" s="110">
        <f t="shared" ca="1" si="584"/>
        <v>0</v>
      </c>
      <c r="AU250" s="110">
        <f t="shared" ca="1" si="584"/>
        <v>0</v>
      </c>
      <c r="AV250" s="110">
        <f t="shared" ca="1" si="584"/>
        <v>0</v>
      </c>
      <c r="AW250" s="110">
        <f t="shared" ca="1" si="584"/>
        <v>0</v>
      </c>
      <c r="AX250" s="110">
        <f t="shared" ca="1" si="584"/>
        <v>0</v>
      </c>
      <c r="AY250" s="110">
        <f t="shared" ca="1" si="584"/>
        <v>0</v>
      </c>
      <c r="AZ250" s="110">
        <f t="shared" ref="AZ250:BK250" ca="1" si="585">AZ148*(((AZ$357*14)/11)*(1+AZ$358))</f>
        <v>0</v>
      </c>
      <c r="BA250" s="110">
        <f t="shared" ca="1" si="585"/>
        <v>0</v>
      </c>
      <c r="BB250" s="110">
        <f t="shared" ca="1" si="585"/>
        <v>0</v>
      </c>
      <c r="BC250" s="110">
        <f t="shared" ca="1" si="585"/>
        <v>0</v>
      </c>
      <c r="BD250" s="110">
        <f t="shared" ca="1" si="585"/>
        <v>0</v>
      </c>
      <c r="BE250" s="110">
        <f t="shared" ca="1" si="585"/>
        <v>0</v>
      </c>
      <c r="BF250" s="110">
        <f t="shared" ca="1" si="585"/>
        <v>0</v>
      </c>
      <c r="BG250" s="110">
        <f t="shared" ca="1" si="585"/>
        <v>0</v>
      </c>
      <c r="BH250" s="110">
        <f t="shared" ca="1" si="585"/>
        <v>0</v>
      </c>
      <c r="BI250" s="110">
        <f t="shared" ca="1" si="585"/>
        <v>0</v>
      </c>
      <c r="BJ250" s="110">
        <f t="shared" ca="1" si="585"/>
        <v>0</v>
      </c>
      <c r="BK250" s="110">
        <f t="shared" ca="1" si="585"/>
        <v>0</v>
      </c>
      <c r="BL250" s="190">
        <f t="shared" ref="BL250" ca="1" si="586">BL148*(((BL$357*14)/11)*(1+BL$358))</f>
        <v>0</v>
      </c>
    </row>
    <row r="251" spans="1:64" ht="19.5" hidden="1" outlineLevel="1" thickBot="1" x14ac:dyDescent="0.45">
      <c r="A251" s="288">
        <v>0</v>
      </c>
      <c r="B251" s="105">
        <f t="shared" si="580"/>
        <v>0</v>
      </c>
      <c r="C251" s="98" t="str">
        <f t="shared" si="580"/>
        <v/>
      </c>
      <c r="D251" s="149" t="str">
        <f t="shared" si="580"/>
        <v/>
      </c>
      <c r="E251" s="191">
        <f t="shared" ca="1" si="530"/>
        <v>0</v>
      </c>
      <c r="F251" s="191">
        <f t="shared" ca="1" si="492"/>
        <v>0</v>
      </c>
      <c r="G251" s="191">
        <f t="shared" ca="1" si="493"/>
        <v>0</v>
      </c>
      <c r="H251" s="191">
        <f t="shared" ca="1" si="494"/>
        <v>0</v>
      </c>
      <c r="I251" s="191">
        <f t="shared" ca="1" si="495"/>
        <v>0</v>
      </c>
      <c r="J251" s="191">
        <f t="shared" ca="1" si="496"/>
        <v>0</v>
      </c>
      <c r="K251" s="191">
        <f t="shared" ca="1" si="497"/>
        <v>0</v>
      </c>
      <c r="L251" s="191">
        <f t="shared" ca="1" si="498"/>
        <v>0</v>
      </c>
      <c r="M251" s="191">
        <f t="shared" ca="1" si="499"/>
        <v>0</v>
      </c>
      <c r="N251" s="191">
        <f t="shared" ca="1" si="500"/>
        <v>0</v>
      </c>
      <c r="O251" s="191">
        <f t="shared" ca="1" si="501"/>
        <v>0</v>
      </c>
      <c r="P251" s="191">
        <f t="shared" ca="1" si="502"/>
        <v>0</v>
      </c>
      <c r="Q251" s="191">
        <f t="shared" ca="1" si="503"/>
        <v>0</v>
      </c>
      <c r="R251" s="191">
        <f t="shared" ca="1" si="504"/>
        <v>0</v>
      </c>
      <c r="S251" s="191">
        <f t="shared" ca="1" si="505"/>
        <v>0</v>
      </c>
      <c r="T251" s="191">
        <f t="shared" ca="1" si="506"/>
        <v>0</v>
      </c>
      <c r="U251" s="191">
        <f t="shared" ca="1" si="507"/>
        <v>0</v>
      </c>
      <c r="V251" s="191">
        <f t="shared" ca="1" si="508"/>
        <v>0</v>
      </c>
      <c r="W251" s="191">
        <f t="shared" ca="1" si="509"/>
        <v>0</v>
      </c>
      <c r="X251" s="191">
        <f t="shared" ca="1" si="510"/>
        <v>0</v>
      </c>
      <c r="Y251" s="191">
        <f t="shared" ca="1" si="511"/>
        <v>0</v>
      </c>
      <c r="Z251" s="191">
        <f t="shared" ca="1" si="512"/>
        <v>0</v>
      </c>
      <c r="AA251" s="191">
        <f t="shared" ca="1" si="513"/>
        <v>0</v>
      </c>
      <c r="AB251" s="191">
        <f t="shared" ca="1" si="514"/>
        <v>0</v>
      </c>
      <c r="AC251" s="191">
        <f t="shared" ca="1" si="515"/>
        <v>0</v>
      </c>
      <c r="AD251" s="191">
        <f t="shared" ca="1" si="516"/>
        <v>0</v>
      </c>
      <c r="AE251" s="191">
        <f t="shared" ca="1" si="517"/>
        <v>0</v>
      </c>
      <c r="AF251" s="191">
        <f t="shared" ca="1" si="518"/>
        <v>0</v>
      </c>
      <c r="AG251" s="191">
        <f t="shared" ca="1" si="519"/>
        <v>0</v>
      </c>
      <c r="AH251" s="191">
        <f t="shared" ca="1" si="520"/>
        <v>0</v>
      </c>
      <c r="AI251" s="191">
        <f t="shared" ca="1" si="521"/>
        <v>0</v>
      </c>
      <c r="AJ251" s="191">
        <f t="shared" ca="1" si="522"/>
        <v>0</v>
      </c>
      <c r="AK251" s="191">
        <f t="shared" ca="1" si="523"/>
        <v>0</v>
      </c>
      <c r="AL251" s="191">
        <f t="shared" ca="1" si="524"/>
        <v>0</v>
      </c>
      <c r="AM251" s="191">
        <f t="shared" ca="1" si="525"/>
        <v>0</v>
      </c>
      <c r="AN251" s="191">
        <f t="shared" ca="1" si="531"/>
        <v>0</v>
      </c>
      <c r="AO251" s="191">
        <f t="shared" ref="AO251:AY251" ca="1" si="587">AO149*(((AO$357*14)/11)*(1+AO$358))</f>
        <v>0</v>
      </c>
      <c r="AP251" s="191">
        <f t="shared" ca="1" si="587"/>
        <v>0</v>
      </c>
      <c r="AQ251" s="191">
        <f t="shared" ca="1" si="587"/>
        <v>0</v>
      </c>
      <c r="AR251" s="191">
        <f t="shared" ca="1" si="587"/>
        <v>0</v>
      </c>
      <c r="AS251" s="191">
        <f t="shared" ca="1" si="587"/>
        <v>0</v>
      </c>
      <c r="AT251" s="191">
        <f t="shared" ca="1" si="587"/>
        <v>0</v>
      </c>
      <c r="AU251" s="191">
        <f t="shared" ca="1" si="587"/>
        <v>0</v>
      </c>
      <c r="AV251" s="191">
        <f t="shared" ca="1" si="587"/>
        <v>0</v>
      </c>
      <c r="AW251" s="191">
        <f t="shared" ca="1" si="587"/>
        <v>0</v>
      </c>
      <c r="AX251" s="191">
        <f t="shared" ca="1" si="587"/>
        <v>0</v>
      </c>
      <c r="AY251" s="191">
        <f t="shared" ca="1" si="587"/>
        <v>0</v>
      </c>
      <c r="AZ251" s="191">
        <f t="shared" ref="AZ251:BK251" ca="1" si="588">AZ149*(((AZ$357*14)/11)*(1+AZ$358))</f>
        <v>0</v>
      </c>
      <c r="BA251" s="191">
        <f t="shared" ca="1" si="588"/>
        <v>0</v>
      </c>
      <c r="BB251" s="191">
        <f t="shared" ca="1" si="588"/>
        <v>0</v>
      </c>
      <c r="BC251" s="191">
        <f t="shared" ca="1" si="588"/>
        <v>0</v>
      </c>
      <c r="BD251" s="191">
        <f t="shared" ca="1" si="588"/>
        <v>0</v>
      </c>
      <c r="BE251" s="191">
        <f t="shared" ca="1" si="588"/>
        <v>0</v>
      </c>
      <c r="BF251" s="191">
        <f t="shared" ca="1" si="588"/>
        <v>0</v>
      </c>
      <c r="BG251" s="191">
        <f t="shared" ca="1" si="588"/>
        <v>0</v>
      </c>
      <c r="BH251" s="191">
        <f t="shared" ca="1" si="588"/>
        <v>0</v>
      </c>
      <c r="BI251" s="191">
        <f t="shared" ca="1" si="588"/>
        <v>0</v>
      </c>
      <c r="BJ251" s="191">
        <f t="shared" ca="1" si="588"/>
        <v>0</v>
      </c>
      <c r="BK251" s="191">
        <f t="shared" ca="1" si="588"/>
        <v>0</v>
      </c>
      <c r="BL251" s="192">
        <f t="shared" ref="BL251" ca="1" si="589">BL149*(((BL$357*14)/11)*(1+BL$358))</f>
        <v>0</v>
      </c>
    </row>
    <row r="252" spans="1:64" ht="18.75" hidden="1" outlineLevel="1" x14ac:dyDescent="0.4">
      <c r="A252" s="288">
        <v>0</v>
      </c>
      <c r="B252" s="104">
        <f t="shared" si="580"/>
        <v>0</v>
      </c>
      <c r="C252" s="97" t="str">
        <f t="shared" si="580"/>
        <v/>
      </c>
      <c r="D252" s="168" t="str">
        <f t="shared" si="580"/>
        <v/>
      </c>
      <c r="E252" s="188">
        <f t="shared" ca="1" si="530"/>
        <v>0</v>
      </c>
      <c r="F252" s="188">
        <f t="shared" ca="1" si="492"/>
        <v>0</v>
      </c>
      <c r="G252" s="188">
        <f t="shared" ca="1" si="493"/>
        <v>0</v>
      </c>
      <c r="H252" s="188">
        <f t="shared" ca="1" si="494"/>
        <v>0</v>
      </c>
      <c r="I252" s="188">
        <f t="shared" ca="1" si="495"/>
        <v>0</v>
      </c>
      <c r="J252" s="188">
        <f t="shared" ca="1" si="496"/>
        <v>0</v>
      </c>
      <c r="K252" s="188">
        <f t="shared" ca="1" si="497"/>
        <v>0</v>
      </c>
      <c r="L252" s="188">
        <f t="shared" ca="1" si="498"/>
        <v>0</v>
      </c>
      <c r="M252" s="188">
        <f t="shared" ca="1" si="499"/>
        <v>0</v>
      </c>
      <c r="N252" s="188">
        <f t="shared" ca="1" si="500"/>
        <v>0</v>
      </c>
      <c r="O252" s="188">
        <f t="shared" ca="1" si="501"/>
        <v>0</v>
      </c>
      <c r="P252" s="188">
        <f t="shared" ca="1" si="502"/>
        <v>0</v>
      </c>
      <c r="Q252" s="188">
        <f t="shared" ca="1" si="503"/>
        <v>0</v>
      </c>
      <c r="R252" s="188">
        <f t="shared" ca="1" si="504"/>
        <v>0</v>
      </c>
      <c r="S252" s="188">
        <f t="shared" ca="1" si="505"/>
        <v>0</v>
      </c>
      <c r="T252" s="188">
        <f t="shared" ca="1" si="506"/>
        <v>0</v>
      </c>
      <c r="U252" s="188">
        <f t="shared" ca="1" si="507"/>
        <v>0</v>
      </c>
      <c r="V252" s="188">
        <f t="shared" ca="1" si="508"/>
        <v>0</v>
      </c>
      <c r="W252" s="188">
        <f t="shared" ca="1" si="509"/>
        <v>0</v>
      </c>
      <c r="X252" s="188">
        <f t="shared" ca="1" si="510"/>
        <v>0</v>
      </c>
      <c r="Y252" s="188">
        <f t="shared" ca="1" si="511"/>
        <v>0</v>
      </c>
      <c r="Z252" s="188">
        <f t="shared" ca="1" si="512"/>
        <v>0</v>
      </c>
      <c r="AA252" s="188">
        <f t="shared" ca="1" si="513"/>
        <v>0</v>
      </c>
      <c r="AB252" s="188">
        <f t="shared" ca="1" si="514"/>
        <v>0</v>
      </c>
      <c r="AC252" s="188">
        <f t="shared" ca="1" si="515"/>
        <v>0</v>
      </c>
      <c r="AD252" s="188">
        <f t="shared" ca="1" si="516"/>
        <v>0</v>
      </c>
      <c r="AE252" s="188">
        <f t="shared" ca="1" si="517"/>
        <v>0</v>
      </c>
      <c r="AF252" s="188">
        <f t="shared" ca="1" si="518"/>
        <v>0</v>
      </c>
      <c r="AG252" s="188">
        <f t="shared" ca="1" si="519"/>
        <v>0</v>
      </c>
      <c r="AH252" s="188">
        <f t="shared" ca="1" si="520"/>
        <v>0</v>
      </c>
      <c r="AI252" s="188">
        <f t="shared" ca="1" si="521"/>
        <v>0</v>
      </c>
      <c r="AJ252" s="188">
        <f t="shared" ca="1" si="522"/>
        <v>0</v>
      </c>
      <c r="AK252" s="188">
        <f t="shared" ca="1" si="523"/>
        <v>0</v>
      </c>
      <c r="AL252" s="188">
        <f t="shared" ca="1" si="524"/>
        <v>0</v>
      </c>
      <c r="AM252" s="188">
        <f t="shared" ca="1" si="525"/>
        <v>0</v>
      </c>
      <c r="AN252" s="188">
        <f t="shared" ca="1" si="531"/>
        <v>0</v>
      </c>
      <c r="AO252" s="188">
        <f t="shared" ref="AO252:AY252" ca="1" si="590">AO150*(((AO$357*14)/11)*(1+AO$358))</f>
        <v>0</v>
      </c>
      <c r="AP252" s="188">
        <f t="shared" ca="1" si="590"/>
        <v>0</v>
      </c>
      <c r="AQ252" s="188">
        <f t="shared" ca="1" si="590"/>
        <v>0</v>
      </c>
      <c r="AR252" s="188">
        <f t="shared" ca="1" si="590"/>
        <v>0</v>
      </c>
      <c r="AS252" s="188">
        <f t="shared" ca="1" si="590"/>
        <v>0</v>
      </c>
      <c r="AT252" s="188">
        <f t="shared" ca="1" si="590"/>
        <v>0</v>
      </c>
      <c r="AU252" s="188">
        <f t="shared" ca="1" si="590"/>
        <v>0</v>
      </c>
      <c r="AV252" s="188">
        <f t="shared" ca="1" si="590"/>
        <v>0</v>
      </c>
      <c r="AW252" s="188">
        <f t="shared" ca="1" si="590"/>
        <v>0</v>
      </c>
      <c r="AX252" s="188">
        <f t="shared" ca="1" si="590"/>
        <v>0</v>
      </c>
      <c r="AY252" s="188">
        <f t="shared" ca="1" si="590"/>
        <v>0</v>
      </c>
      <c r="AZ252" s="188">
        <f t="shared" ref="AZ252:BK252" ca="1" si="591">AZ150*(((AZ$357*14)/11)*(1+AZ$358))</f>
        <v>0</v>
      </c>
      <c r="BA252" s="188">
        <f t="shared" ca="1" si="591"/>
        <v>0</v>
      </c>
      <c r="BB252" s="188">
        <f t="shared" ca="1" si="591"/>
        <v>0</v>
      </c>
      <c r="BC252" s="188">
        <f t="shared" ca="1" si="591"/>
        <v>0</v>
      </c>
      <c r="BD252" s="188">
        <f t="shared" ca="1" si="591"/>
        <v>0</v>
      </c>
      <c r="BE252" s="188">
        <f t="shared" ca="1" si="591"/>
        <v>0</v>
      </c>
      <c r="BF252" s="188">
        <f t="shared" ca="1" si="591"/>
        <v>0</v>
      </c>
      <c r="BG252" s="188">
        <f t="shared" ca="1" si="591"/>
        <v>0</v>
      </c>
      <c r="BH252" s="188">
        <f t="shared" ca="1" si="591"/>
        <v>0</v>
      </c>
      <c r="BI252" s="188">
        <f t="shared" ca="1" si="591"/>
        <v>0</v>
      </c>
      <c r="BJ252" s="188">
        <f t="shared" ca="1" si="591"/>
        <v>0</v>
      </c>
      <c r="BK252" s="188">
        <f t="shared" ca="1" si="591"/>
        <v>0</v>
      </c>
      <c r="BL252" s="189">
        <f t="shared" ref="BL252" ca="1" si="592">BL150*(((BL$357*14)/11)*(1+BL$358))</f>
        <v>0</v>
      </c>
    </row>
    <row r="253" spans="1:64" ht="18.75" hidden="1" outlineLevel="1" x14ac:dyDescent="0.4">
      <c r="A253" s="288">
        <v>0</v>
      </c>
      <c r="B253" s="104">
        <f t="shared" si="580"/>
        <v>0</v>
      </c>
      <c r="C253" s="97" t="str">
        <f t="shared" si="580"/>
        <v/>
      </c>
      <c r="D253" s="146" t="str">
        <f t="shared" si="580"/>
        <v/>
      </c>
      <c r="E253" s="110">
        <f t="shared" ca="1" si="530"/>
        <v>0</v>
      </c>
      <c r="F253" s="110">
        <f t="shared" ca="1" si="492"/>
        <v>0</v>
      </c>
      <c r="G253" s="110">
        <f t="shared" ca="1" si="493"/>
        <v>0</v>
      </c>
      <c r="H253" s="110">
        <f t="shared" ca="1" si="494"/>
        <v>0</v>
      </c>
      <c r="I253" s="110">
        <f t="shared" ca="1" si="495"/>
        <v>0</v>
      </c>
      <c r="J253" s="110">
        <f t="shared" ca="1" si="496"/>
        <v>0</v>
      </c>
      <c r="K253" s="110">
        <f t="shared" ca="1" si="497"/>
        <v>0</v>
      </c>
      <c r="L253" s="110">
        <f t="shared" ca="1" si="498"/>
        <v>0</v>
      </c>
      <c r="M253" s="110">
        <f t="shared" ca="1" si="499"/>
        <v>0</v>
      </c>
      <c r="N253" s="110">
        <f t="shared" ca="1" si="500"/>
        <v>0</v>
      </c>
      <c r="O253" s="110">
        <f t="shared" ca="1" si="501"/>
        <v>0</v>
      </c>
      <c r="P253" s="110">
        <f t="shared" ca="1" si="502"/>
        <v>0</v>
      </c>
      <c r="Q253" s="110">
        <f t="shared" ca="1" si="503"/>
        <v>0</v>
      </c>
      <c r="R253" s="110">
        <f t="shared" ca="1" si="504"/>
        <v>0</v>
      </c>
      <c r="S253" s="110">
        <f t="shared" ca="1" si="505"/>
        <v>0</v>
      </c>
      <c r="T253" s="110">
        <f t="shared" ca="1" si="506"/>
        <v>0</v>
      </c>
      <c r="U253" s="110">
        <f t="shared" ca="1" si="507"/>
        <v>0</v>
      </c>
      <c r="V253" s="110">
        <f t="shared" ca="1" si="508"/>
        <v>0</v>
      </c>
      <c r="W253" s="110">
        <f t="shared" ca="1" si="509"/>
        <v>0</v>
      </c>
      <c r="X253" s="110">
        <f t="shared" ca="1" si="510"/>
        <v>0</v>
      </c>
      <c r="Y253" s="110">
        <f t="shared" ca="1" si="511"/>
        <v>0</v>
      </c>
      <c r="Z253" s="110">
        <f t="shared" ca="1" si="512"/>
        <v>0</v>
      </c>
      <c r="AA253" s="110">
        <f t="shared" ca="1" si="513"/>
        <v>0</v>
      </c>
      <c r="AB253" s="110">
        <f t="shared" ca="1" si="514"/>
        <v>0</v>
      </c>
      <c r="AC253" s="110">
        <f t="shared" ca="1" si="515"/>
        <v>0</v>
      </c>
      <c r="AD253" s="110">
        <f t="shared" ca="1" si="516"/>
        <v>0</v>
      </c>
      <c r="AE253" s="110">
        <f t="shared" ca="1" si="517"/>
        <v>0</v>
      </c>
      <c r="AF253" s="110">
        <f t="shared" ca="1" si="518"/>
        <v>0</v>
      </c>
      <c r="AG253" s="110">
        <f t="shared" ca="1" si="519"/>
        <v>0</v>
      </c>
      <c r="AH253" s="110">
        <f t="shared" ca="1" si="520"/>
        <v>0</v>
      </c>
      <c r="AI253" s="110">
        <f t="shared" ca="1" si="521"/>
        <v>0</v>
      </c>
      <c r="AJ253" s="110">
        <f t="shared" ca="1" si="522"/>
        <v>0</v>
      </c>
      <c r="AK253" s="110">
        <f t="shared" ca="1" si="523"/>
        <v>0</v>
      </c>
      <c r="AL253" s="110">
        <f t="shared" ca="1" si="524"/>
        <v>0</v>
      </c>
      <c r="AM253" s="110">
        <f t="shared" ca="1" si="525"/>
        <v>0</v>
      </c>
      <c r="AN253" s="110">
        <f t="shared" ca="1" si="531"/>
        <v>0</v>
      </c>
      <c r="AO253" s="110">
        <f t="shared" ref="AO253:AY253" ca="1" si="593">AO151*(((AO$357*14)/11)*(1+AO$358))</f>
        <v>0</v>
      </c>
      <c r="AP253" s="110">
        <f t="shared" ca="1" si="593"/>
        <v>0</v>
      </c>
      <c r="AQ253" s="110">
        <f t="shared" ca="1" si="593"/>
        <v>0</v>
      </c>
      <c r="AR253" s="110">
        <f t="shared" ca="1" si="593"/>
        <v>0</v>
      </c>
      <c r="AS253" s="110">
        <f t="shared" ca="1" si="593"/>
        <v>0</v>
      </c>
      <c r="AT253" s="110">
        <f t="shared" ca="1" si="593"/>
        <v>0</v>
      </c>
      <c r="AU253" s="110">
        <f t="shared" ca="1" si="593"/>
        <v>0</v>
      </c>
      <c r="AV253" s="110">
        <f t="shared" ca="1" si="593"/>
        <v>0</v>
      </c>
      <c r="AW253" s="110">
        <f t="shared" ca="1" si="593"/>
        <v>0</v>
      </c>
      <c r="AX253" s="110">
        <f t="shared" ca="1" si="593"/>
        <v>0</v>
      </c>
      <c r="AY253" s="110">
        <f t="shared" ca="1" si="593"/>
        <v>0</v>
      </c>
      <c r="AZ253" s="110">
        <f t="shared" ref="AZ253:BK253" ca="1" si="594">AZ151*(((AZ$357*14)/11)*(1+AZ$358))</f>
        <v>0</v>
      </c>
      <c r="BA253" s="110">
        <f t="shared" ca="1" si="594"/>
        <v>0</v>
      </c>
      <c r="BB253" s="110">
        <f t="shared" ca="1" si="594"/>
        <v>0</v>
      </c>
      <c r="BC253" s="110">
        <f t="shared" ca="1" si="594"/>
        <v>0</v>
      </c>
      <c r="BD253" s="110">
        <f t="shared" ca="1" si="594"/>
        <v>0</v>
      </c>
      <c r="BE253" s="110">
        <f t="shared" ca="1" si="594"/>
        <v>0</v>
      </c>
      <c r="BF253" s="110">
        <f t="shared" ca="1" si="594"/>
        <v>0</v>
      </c>
      <c r="BG253" s="110">
        <f t="shared" ca="1" si="594"/>
        <v>0</v>
      </c>
      <c r="BH253" s="110">
        <f t="shared" ca="1" si="594"/>
        <v>0</v>
      </c>
      <c r="BI253" s="110">
        <f t="shared" ca="1" si="594"/>
        <v>0</v>
      </c>
      <c r="BJ253" s="110">
        <f t="shared" ca="1" si="594"/>
        <v>0</v>
      </c>
      <c r="BK253" s="110">
        <f t="shared" ca="1" si="594"/>
        <v>0</v>
      </c>
      <c r="BL253" s="190">
        <f t="shared" ref="BL253" ca="1" si="595">BL151*(((BL$357*14)/11)*(1+BL$358))</f>
        <v>0</v>
      </c>
    </row>
    <row r="254" spans="1:64" ht="18.75" hidden="1" outlineLevel="1" x14ac:dyDescent="0.4">
      <c r="A254" s="288">
        <v>0</v>
      </c>
      <c r="B254" s="104">
        <f t="shared" si="580"/>
        <v>0</v>
      </c>
      <c r="C254" s="97" t="str">
        <f t="shared" si="580"/>
        <v/>
      </c>
      <c r="D254" s="146" t="str">
        <f t="shared" si="580"/>
        <v/>
      </c>
      <c r="E254" s="110">
        <f t="shared" ca="1" si="530"/>
        <v>0</v>
      </c>
      <c r="F254" s="110">
        <f t="shared" ca="1" si="492"/>
        <v>0</v>
      </c>
      <c r="G254" s="110">
        <f t="shared" ca="1" si="493"/>
        <v>0</v>
      </c>
      <c r="H254" s="110">
        <f t="shared" ca="1" si="494"/>
        <v>0</v>
      </c>
      <c r="I254" s="110">
        <f t="shared" ca="1" si="495"/>
        <v>0</v>
      </c>
      <c r="J254" s="110">
        <f t="shared" ca="1" si="496"/>
        <v>0</v>
      </c>
      <c r="K254" s="110">
        <f t="shared" ca="1" si="497"/>
        <v>0</v>
      </c>
      <c r="L254" s="110">
        <f t="shared" ca="1" si="498"/>
        <v>0</v>
      </c>
      <c r="M254" s="110">
        <f t="shared" ca="1" si="499"/>
        <v>0</v>
      </c>
      <c r="N254" s="110">
        <f t="shared" ca="1" si="500"/>
        <v>0</v>
      </c>
      <c r="O254" s="110">
        <f t="shared" ca="1" si="501"/>
        <v>0</v>
      </c>
      <c r="P254" s="110">
        <f t="shared" ca="1" si="502"/>
        <v>0</v>
      </c>
      <c r="Q254" s="110">
        <f t="shared" ca="1" si="503"/>
        <v>0</v>
      </c>
      <c r="R254" s="110">
        <f t="shared" ca="1" si="504"/>
        <v>0</v>
      </c>
      <c r="S254" s="110">
        <f t="shared" ca="1" si="505"/>
        <v>0</v>
      </c>
      <c r="T254" s="110">
        <f t="shared" ca="1" si="506"/>
        <v>0</v>
      </c>
      <c r="U254" s="110">
        <f t="shared" ca="1" si="507"/>
        <v>0</v>
      </c>
      <c r="V254" s="110">
        <f t="shared" ca="1" si="508"/>
        <v>0</v>
      </c>
      <c r="W254" s="110">
        <f t="shared" ca="1" si="509"/>
        <v>0</v>
      </c>
      <c r="X254" s="110">
        <f t="shared" ca="1" si="510"/>
        <v>0</v>
      </c>
      <c r="Y254" s="110">
        <f t="shared" ca="1" si="511"/>
        <v>0</v>
      </c>
      <c r="Z254" s="110">
        <f t="shared" ca="1" si="512"/>
        <v>0</v>
      </c>
      <c r="AA254" s="110">
        <f t="shared" ca="1" si="513"/>
        <v>0</v>
      </c>
      <c r="AB254" s="110">
        <f t="shared" ca="1" si="514"/>
        <v>0</v>
      </c>
      <c r="AC254" s="110">
        <f t="shared" ca="1" si="515"/>
        <v>0</v>
      </c>
      <c r="AD254" s="110">
        <f t="shared" ca="1" si="516"/>
        <v>0</v>
      </c>
      <c r="AE254" s="110">
        <f t="shared" ca="1" si="517"/>
        <v>0</v>
      </c>
      <c r="AF254" s="110">
        <f t="shared" ca="1" si="518"/>
        <v>0</v>
      </c>
      <c r="AG254" s="110">
        <f t="shared" ca="1" si="519"/>
        <v>0</v>
      </c>
      <c r="AH254" s="110">
        <f t="shared" ca="1" si="520"/>
        <v>0</v>
      </c>
      <c r="AI254" s="110">
        <f t="shared" ca="1" si="521"/>
        <v>0</v>
      </c>
      <c r="AJ254" s="110">
        <f t="shared" ca="1" si="522"/>
        <v>0</v>
      </c>
      <c r="AK254" s="110">
        <f t="shared" ca="1" si="523"/>
        <v>0</v>
      </c>
      <c r="AL254" s="110">
        <f t="shared" ca="1" si="524"/>
        <v>0</v>
      </c>
      <c r="AM254" s="110">
        <f t="shared" ca="1" si="525"/>
        <v>0</v>
      </c>
      <c r="AN254" s="110">
        <f t="shared" ca="1" si="531"/>
        <v>0</v>
      </c>
      <c r="AO254" s="110">
        <f t="shared" ref="AO254:AY254" ca="1" si="596">AO152*(((AO$357*14)/11)*(1+AO$358))</f>
        <v>0</v>
      </c>
      <c r="AP254" s="110">
        <f t="shared" ca="1" si="596"/>
        <v>0</v>
      </c>
      <c r="AQ254" s="110">
        <f t="shared" ca="1" si="596"/>
        <v>0</v>
      </c>
      <c r="AR254" s="110">
        <f t="shared" ca="1" si="596"/>
        <v>0</v>
      </c>
      <c r="AS254" s="110">
        <f t="shared" ca="1" si="596"/>
        <v>0</v>
      </c>
      <c r="AT254" s="110">
        <f t="shared" ca="1" si="596"/>
        <v>0</v>
      </c>
      <c r="AU254" s="110">
        <f t="shared" ca="1" si="596"/>
        <v>0</v>
      </c>
      <c r="AV254" s="110">
        <f t="shared" ca="1" si="596"/>
        <v>0</v>
      </c>
      <c r="AW254" s="110">
        <f t="shared" ca="1" si="596"/>
        <v>0</v>
      </c>
      <c r="AX254" s="110">
        <f t="shared" ca="1" si="596"/>
        <v>0</v>
      </c>
      <c r="AY254" s="110">
        <f t="shared" ca="1" si="596"/>
        <v>0</v>
      </c>
      <c r="AZ254" s="110">
        <f t="shared" ref="AZ254:BK254" ca="1" si="597">AZ152*(((AZ$357*14)/11)*(1+AZ$358))</f>
        <v>0</v>
      </c>
      <c r="BA254" s="110">
        <f t="shared" ca="1" si="597"/>
        <v>0</v>
      </c>
      <c r="BB254" s="110">
        <f t="shared" ca="1" si="597"/>
        <v>0</v>
      </c>
      <c r="BC254" s="110">
        <f t="shared" ca="1" si="597"/>
        <v>0</v>
      </c>
      <c r="BD254" s="110">
        <f t="shared" ca="1" si="597"/>
        <v>0</v>
      </c>
      <c r="BE254" s="110">
        <f t="shared" ca="1" si="597"/>
        <v>0</v>
      </c>
      <c r="BF254" s="110">
        <f t="shared" ca="1" si="597"/>
        <v>0</v>
      </c>
      <c r="BG254" s="110">
        <f t="shared" ca="1" si="597"/>
        <v>0</v>
      </c>
      <c r="BH254" s="110">
        <f t="shared" ca="1" si="597"/>
        <v>0</v>
      </c>
      <c r="BI254" s="110">
        <f t="shared" ca="1" si="597"/>
        <v>0</v>
      </c>
      <c r="BJ254" s="110">
        <f t="shared" ca="1" si="597"/>
        <v>0</v>
      </c>
      <c r="BK254" s="110">
        <f t="shared" ca="1" si="597"/>
        <v>0</v>
      </c>
      <c r="BL254" s="190">
        <f t="shared" ref="BL254" ca="1" si="598">BL152*(((BL$357*14)/11)*(1+BL$358))</f>
        <v>0</v>
      </c>
    </row>
    <row r="255" spans="1:64" ht="18.75" hidden="1" outlineLevel="1" x14ac:dyDescent="0.4">
      <c r="A255" s="288">
        <v>0</v>
      </c>
      <c r="B255" s="104">
        <f t="shared" si="580"/>
        <v>0</v>
      </c>
      <c r="C255" s="97" t="str">
        <f t="shared" si="580"/>
        <v/>
      </c>
      <c r="D255" s="146" t="str">
        <f t="shared" si="580"/>
        <v/>
      </c>
      <c r="E255" s="110">
        <f t="shared" ca="1" si="530"/>
        <v>0</v>
      </c>
      <c r="F255" s="110">
        <f t="shared" ca="1" si="492"/>
        <v>0</v>
      </c>
      <c r="G255" s="110">
        <f t="shared" ca="1" si="493"/>
        <v>0</v>
      </c>
      <c r="H255" s="110">
        <f t="shared" ca="1" si="494"/>
        <v>0</v>
      </c>
      <c r="I255" s="110">
        <f t="shared" ca="1" si="495"/>
        <v>0</v>
      </c>
      <c r="J255" s="110">
        <f t="shared" ca="1" si="496"/>
        <v>0</v>
      </c>
      <c r="K255" s="110">
        <f t="shared" ca="1" si="497"/>
        <v>0</v>
      </c>
      <c r="L255" s="110">
        <f t="shared" ca="1" si="498"/>
        <v>0</v>
      </c>
      <c r="M255" s="110">
        <f t="shared" ca="1" si="499"/>
        <v>0</v>
      </c>
      <c r="N255" s="110">
        <f t="shared" ca="1" si="500"/>
        <v>0</v>
      </c>
      <c r="O255" s="110">
        <f t="shared" ca="1" si="501"/>
        <v>0</v>
      </c>
      <c r="P255" s="110">
        <f t="shared" ca="1" si="502"/>
        <v>0</v>
      </c>
      <c r="Q255" s="110">
        <f t="shared" ca="1" si="503"/>
        <v>0</v>
      </c>
      <c r="R255" s="110">
        <f t="shared" ca="1" si="504"/>
        <v>0</v>
      </c>
      <c r="S255" s="110">
        <f t="shared" ca="1" si="505"/>
        <v>0</v>
      </c>
      <c r="T255" s="110">
        <f t="shared" ca="1" si="506"/>
        <v>0</v>
      </c>
      <c r="U255" s="110">
        <f t="shared" ca="1" si="507"/>
        <v>0</v>
      </c>
      <c r="V255" s="110">
        <f t="shared" ca="1" si="508"/>
        <v>0</v>
      </c>
      <c r="W255" s="110">
        <f t="shared" ca="1" si="509"/>
        <v>0</v>
      </c>
      <c r="X255" s="110">
        <f t="shared" ca="1" si="510"/>
        <v>0</v>
      </c>
      <c r="Y255" s="110">
        <f t="shared" ca="1" si="511"/>
        <v>0</v>
      </c>
      <c r="Z255" s="110">
        <f t="shared" ca="1" si="512"/>
        <v>0</v>
      </c>
      <c r="AA255" s="110">
        <f t="shared" ca="1" si="513"/>
        <v>0</v>
      </c>
      <c r="AB255" s="110">
        <f t="shared" ca="1" si="514"/>
        <v>0</v>
      </c>
      <c r="AC255" s="110">
        <f t="shared" ca="1" si="515"/>
        <v>0</v>
      </c>
      <c r="AD255" s="110">
        <f t="shared" ca="1" si="516"/>
        <v>0</v>
      </c>
      <c r="AE255" s="110">
        <f t="shared" ca="1" si="517"/>
        <v>0</v>
      </c>
      <c r="AF255" s="110">
        <f t="shared" ca="1" si="518"/>
        <v>0</v>
      </c>
      <c r="AG255" s="110">
        <f t="shared" ca="1" si="519"/>
        <v>0</v>
      </c>
      <c r="AH255" s="110">
        <f t="shared" ca="1" si="520"/>
        <v>0</v>
      </c>
      <c r="AI255" s="110">
        <f t="shared" ca="1" si="521"/>
        <v>0</v>
      </c>
      <c r="AJ255" s="110">
        <f t="shared" ca="1" si="522"/>
        <v>0</v>
      </c>
      <c r="AK255" s="110">
        <f t="shared" ca="1" si="523"/>
        <v>0</v>
      </c>
      <c r="AL255" s="110">
        <f t="shared" ca="1" si="524"/>
        <v>0</v>
      </c>
      <c r="AM255" s="110">
        <f t="shared" ca="1" si="525"/>
        <v>0</v>
      </c>
      <c r="AN255" s="110">
        <f t="shared" ca="1" si="531"/>
        <v>0</v>
      </c>
      <c r="AO255" s="110">
        <f t="shared" ref="AO255:AY255" ca="1" si="599">AO153*(((AO$357*14)/11)*(1+AO$358))</f>
        <v>0</v>
      </c>
      <c r="AP255" s="110">
        <f t="shared" ca="1" si="599"/>
        <v>0</v>
      </c>
      <c r="AQ255" s="110">
        <f t="shared" ca="1" si="599"/>
        <v>0</v>
      </c>
      <c r="AR255" s="110">
        <f t="shared" ca="1" si="599"/>
        <v>0</v>
      </c>
      <c r="AS255" s="110">
        <f t="shared" ca="1" si="599"/>
        <v>0</v>
      </c>
      <c r="AT255" s="110">
        <f t="shared" ca="1" si="599"/>
        <v>0</v>
      </c>
      <c r="AU255" s="110">
        <f t="shared" ca="1" si="599"/>
        <v>0</v>
      </c>
      <c r="AV255" s="110">
        <f t="shared" ca="1" si="599"/>
        <v>0</v>
      </c>
      <c r="AW255" s="110">
        <f t="shared" ca="1" si="599"/>
        <v>0</v>
      </c>
      <c r="AX255" s="110">
        <f t="shared" ca="1" si="599"/>
        <v>0</v>
      </c>
      <c r="AY255" s="110">
        <f t="shared" ca="1" si="599"/>
        <v>0</v>
      </c>
      <c r="AZ255" s="110">
        <f t="shared" ref="AZ255:BK255" ca="1" si="600">AZ153*(((AZ$357*14)/11)*(1+AZ$358))</f>
        <v>0</v>
      </c>
      <c r="BA255" s="110">
        <f t="shared" ca="1" si="600"/>
        <v>0</v>
      </c>
      <c r="BB255" s="110">
        <f t="shared" ca="1" si="600"/>
        <v>0</v>
      </c>
      <c r="BC255" s="110">
        <f t="shared" ca="1" si="600"/>
        <v>0</v>
      </c>
      <c r="BD255" s="110">
        <f t="shared" ca="1" si="600"/>
        <v>0</v>
      </c>
      <c r="BE255" s="110">
        <f t="shared" ca="1" si="600"/>
        <v>0</v>
      </c>
      <c r="BF255" s="110">
        <f t="shared" ca="1" si="600"/>
        <v>0</v>
      </c>
      <c r="BG255" s="110">
        <f t="shared" ca="1" si="600"/>
        <v>0</v>
      </c>
      <c r="BH255" s="110">
        <f t="shared" ca="1" si="600"/>
        <v>0</v>
      </c>
      <c r="BI255" s="110">
        <f t="shared" ca="1" si="600"/>
        <v>0</v>
      </c>
      <c r="BJ255" s="110">
        <f t="shared" ca="1" si="600"/>
        <v>0</v>
      </c>
      <c r="BK255" s="110">
        <f t="shared" ca="1" si="600"/>
        <v>0</v>
      </c>
      <c r="BL255" s="190">
        <f t="shared" ref="BL255" ca="1" si="601">BL153*(((BL$357*14)/11)*(1+BL$358))</f>
        <v>0</v>
      </c>
    </row>
    <row r="256" spans="1:64" ht="18.75" hidden="1" outlineLevel="1" x14ac:dyDescent="0.4">
      <c r="A256" s="288">
        <v>0</v>
      </c>
      <c r="B256" s="104">
        <f t="shared" si="580"/>
        <v>0</v>
      </c>
      <c r="C256" s="97" t="str">
        <f t="shared" si="580"/>
        <v/>
      </c>
      <c r="D256" s="146" t="str">
        <f t="shared" si="580"/>
        <v/>
      </c>
      <c r="E256" s="110">
        <f t="shared" ca="1" si="530"/>
        <v>0</v>
      </c>
      <c r="F256" s="110">
        <f t="shared" ca="1" si="492"/>
        <v>0</v>
      </c>
      <c r="G256" s="110">
        <f t="shared" ca="1" si="493"/>
        <v>0</v>
      </c>
      <c r="H256" s="110">
        <f t="shared" ca="1" si="494"/>
        <v>0</v>
      </c>
      <c r="I256" s="110">
        <f t="shared" ca="1" si="495"/>
        <v>0</v>
      </c>
      <c r="J256" s="110">
        <f t="shared" ca="1" si="496"/>
        <v>0</v>
      </c>
      <c r="K256" s="110">
        <f t="shared" ca="1" si="497"/>
        <v>0</v>
      </c>
      <c r="L256" s="110">
        <f t="shared" ca="1" si="498"/>
        <v>0</v>
      </c>
      <c r="M256" s="110">
        <f t="shared" ca="1" si="499"/>
        <v>0</v>
      </c>
      <c r="N256" s="110">
        <f t="shared" ca="1" si="500"/>
        <v>0</v>
      </c>
      <c r="O256" s="110">
        <f t="shared" ca="1" si="501"/>
        <v>0</v>
      </c>
      <c r="P256" s="110">
        <f t="shared" ca="1" si="502"/>
        <v>0</v>
      </c>
      <c r="Q256" s="110">
        <f t="shared" ca="1" si="503"/>
        <v>0</v>
      </c>
      <c r="R256" s="110">
        <f t="shared" ca="1" si="504"/>
        <v>0</v>
      </c>
      <c r="S256" s="110">
        <f t="shared" ca="1" si="505"/>
        <v>0</v>
      </c>
      <c r="T256" s="110">
        <f t="shared" ca="1" si="506"/>
        <v>0</v>
      </c>
      <c r="U256" s="110">
        <f t="shared" ca="1" si="507"/>
        <v>0</v>
      </c>
      <c r="V256" s="110">
        <f t="shared" ca="1" si="508"/>
        <v>0</v>
      </c>
      <c r="W256" s="110">
        <f t="shared" ca="1" si="509"/>
        <v>0</v>
      </c>
      <c r="X256" s="110">
        <f t="shared" ca="1" si="510"/>
        <v>0</v>
      </c>
      <c r="Y256" s="110">
        <f t="shared" ca="1" si="511"/>
        <v>0</v>
      </c>
      <c r="Z256" s="110">
        <f t="shared" ca="1" si="512"/>
        <v>0</v>
      </c>
      <c r="AA256" s="110">
        <f t="shared" ca="1" si="513"/>
        <v>0</v>
      </c>
      <c r="AB256" s="110">
        <f t="shared" ca="1" si="514"/>
        <v>0</v>
      </c>
      <c r="AC256" s="110">
        <f t="shared" ca="1" si="515"/>
        <v>0</v>
      </c>
      <c r="AD256" s="110">
        <f t="shared" ca="1" si="516"/>
        <v>0</v>
      </c>
      <c r="AE256" s="110">
        <f t="shared" ca="1" si="517"/>
        <v>0</v>
      </c>
      <c r="AF256" s="110">
        <f t="shared" ca="1" si="518"/>
        <v>0</v>
      </c>
      <c r="AG256" s="110">
        <f t="shared" ca="1" si="519"/>
        <v>0</v>
      </c>
      <c r="AH256" s="110">
        <f t="shared" ca="1" si="520"/>
        <v>0</v>
      </c>
      <c r="AI256" s="110">
        <f t="shared" ca="1" si="521"/>
        <v>0</v>
      </c>
      <c r="AJ256" s="110">
        <f t="shared" ca="1" si="522"/>
        <v>0</v>
      </c>
      <c r="AK256" s="110">
        <f t="shared" ca="1" si="523"/>
        <v>0</v>
      </c>
      <c r="AL256" s="110">
        <f t="shared" ca="1" si="524"/>
        <v>0</v>
      </c>
      <c r="AM256" s="110">
        <f t="shared" ca="1" si="525"/>
        <v>0</v>
      </c>
      <c r="AN256" s="110">
        <f t="shared" ca="1" si="531"/>
        <v>0</v>
      </c>
      <c r="AO256" s="110">
        <f t="shared" ref="AO256:AY256" ca="1" si="602">AO154*(((AO$357*14)/11)*(1+AO$358))</f>
        <v>0</v>
      </c>
      <c r="AP256" s="110">
        <f t="shared" ca="1" si="602"/>
        <v>0</v>
      </c>
      <c r="AQ256" s="110">
        <f t="shared" ca="1" si="602"/>
        <v>0</v>
      </c>
      <c r="AR256" s="110">
        <f t="shared" ca="1" si="602"/>
        <v>0</v>
      </c>
      <c r="AS256" s="110">
        <f t="shared" ca="1" si="602"/>
        <v>0</v>
      </c>
      <c r="AT256" s="110">
        <f t="shared" ca="1" si="602"/>
        <v>0</v>
      </c>
      <c r="AU256" s="110">
        <f t="shared" ca="1" si="602"/>
        <v>0</v>
      </c>
      <c r="AV256" s="110">
        <f t="shared" ca="1" si="602"/>
        <v>0</v>
      </c>
      <c r="AW256" s="110">
        <f t="shared" ca="1" si="602"/>
        <v>0</v>
      </c>
      <c r="AX256" s="110">
        <f t="shared" ca="1" si="602"/>
        <v>0</v>
      </c>
      <c r="AY256" s="110">
        <f t="shared" ca="1" si="602"/>
        <v>0</v>
      </c>
      <c r="AZ256" s="110">
        <f t="shared" ref="AZ256:BK256" ca="1" si="603">AZ154*(((AZ$357*14)/11)*(1+AZ$358))</f>
        <v>0</v>
      </c>
      <c r="BA256" s="110">
        <f t="shared" ca="1" si="603"/>
        <v>0</v>
      </c>
      <c r="BB256" s="110">
        <f t="shared" ca="1" si="603"/>
        <v>0</v>
      </c>
      <c r="BC256" s="110">
        <f t="shared" ca="1" si="603"/>
        <v>0</v>
      </c>
      <c r="BD256" s="110">
        <f t="shared" ca="1" si="603"/>
        <v>0</v>
      </c>
      <c r="BE256" s="110">
        <f t="shared" ca="1" si="603"/>
        <v>0</v>
      </c>
      <c r="BF256" s="110">
        <f t="shared" ca="1" si="603"/>
        <v>0</v>
      </c>
      <c r="BG256" s="110">
        <f t="shared" ca="1" si="603"/>
        <v>0</v>
      </c>
      <c r="BH256" s="110">
        <f t="shared" ca="1" si="603"/>
        <v>0</v>
      </c>
      <c r="BI256" s="110">
        <f t="shared" ca="1" si="603"/>
        <v>0</v>
      </c>
      <c r="BJ256" s="110">
        <f t="shared" ca="1" si="603"/>
        <v>0</v>
      </c>
      <c r="BK256" s="110">
        <f t="shared" ca="1" si="603"/>
        <v>0</v>
      </c>
      <c r="BL256" s="190">
        <f t="shared" ref="BL256" ca="1" si="604">BL154*(((BL$357*14)/11)*(1+BL$358))</f>
        <v>0</v>
      </c>
    </row>
    <row r="257" spans="1:64" ht="18.75" hidden="1" outlineLevel="1" x14ac:dyDescent="0.4">
      <c r="A257" s="288">
        <v>0</v>
      </c>
      <c r="B257" s="104">
        <f t="shared" si="580"/>
        <v>0</v>
      </c>
      <c r="C257" s="97" t="str">
        <f t="shared" si="580"/>
        <v/>
      </c>
      <c r="D257" s="146" t="str">
        <f t="shared" si="580"/>
        <v/>
      </c>
      <c r="E257" s="110">
        <f t="shared" ca="1" si="530"/>
        <v>0</v>
      </c>
      <c r="F257" s="110">
        <f t="shared" ca="1" si="492"/>
        <v>0</v>
      </c>
      <c r="G257" s="110">
        <f t="shared" ca="1" si="493"/>
        <v>0</v>
      </c>
      <c r="H257" s="110">
        <f t="shared" ca="1" si="494"/>
        <v>0</v>
      </c>
      <c r="I257" s="110">
        <f t="shared" ca="1" si="495"/>
        <v>0</v>
      </c>
      <c r="J257" s="110">
        <f t="shared" ca="1" si="496"/>
        <v>0</v>
      </c>
      <c r="K257" s="110">
        <f t="shared" ca="1" si="497"/>
        <v>0</v>
      </c>
      <c r="L257" s="110">
        <f t="shared" ca="1" si="498"/>
        <v>0</v>
      </c>
      <c r="M257" s="110">
        <f t="shared" ca="1" si="499"/>
        <v>0</v>
      </c>
      <c r="N257" s="110">
        <f t="shared" ca="1" si="500"/>
        <v>0</v>
      </c>
      <c r="O257" s="110">
        <f t="shared" ca="1" si="501"/>
        <v>0</v>
      </c>
      <c r="P257" s="110">
        <f t="shared" ca="1" si="502"/>
        <v>0</v>
      </c>
      <c r="Q257" s="110">
        <f t="shared" ca="1" si="503"/>
        <v>0</v>
      </c>
      <c r="R257" s="110">
        <f t="shared" ca="1" si="504"/>
        <v>0</v>
      </c>
      <c r="S257" s="110">
        <f t="shared" ca="1" si="505"/>
        <v>0</v>
      </c>
      <c r="T257" s="110">
        <f t="shared" ca="1" si="506"/>
        <v>0</v>
      </c>
      <c r="U257" s="110">
        <f t="shared" ca="1" si="507"/>
        <v>0</v>
      </c>
      <c r="V257" s="110">
        <f t="shared" ca="1" si="508"/>
        <v>0</v>
      </c>
      <c r="W257" s="110">
        <f t="shared" ca="1" si="509"/>
        <v>0</v>
      </c>
      <c r="X257" s="110">
        <f t="shared" ca="1" si="510"/>
        <v>0</v>
      </c>
      <c r="Y257" s="110">
        <f t="shared" ca="1" si="511"/>
        <v>0</v>
      </c>
      <c r="Z257" s="110">
        <f t="shared" ca="1" si="512"/>
        <v>0</v>
      </c>
      <c r="AA257" s="110">
        <f t="shared" ca="1" si="513"/>
        <v>0</v>
      </c>
      <c r="AB257" s="110">
        <f t="shared" ca="1" si="514"/>
        <v>0</v>
      </c>
      <c r="AC257" s="110">
        <f t="shared" ca="1" si="515"/>
        <v>0</v>
      </c>
      <c r="AD257" s="110">
        <f t="shared" ca="1" si="516"/>
        <v>0</v>
      </c>
      <c r="AE257" s="110">
        <f t="shared" ca="1" si="517"/>
        <v>0</v>
      </c>
      <c r="AF257" s="110">
        <f t="shared" ca="1" si="518"/>
        <v>0</v>
      </c>
      <c r="AG257" s="110">
        <f t="shared" ca="1" si="519"/>
        <v>0</v>
      </c>
      <c r="AH257" s="110">
        <f t="shared" ca="1" si="520"/>
        <v>0</v>
      </c>
      <c r="AI257" s="110">
        <f t="shared" ca="1" si="521"/>
        <v>0</v>
      </c>
      <c r="AJ257" s="110">
        <f t="shared" ca="1" si="522"/>
        <v>0</v>
      </c>
      <c r="AK257" s="110">
        <f t="shared" ca="1" si="523"/>
        <v>0</v>
      </c>
      <c r="AL257" s="110">
        <f t="shared" ca="1" si="524"/>
        <v>0</v>
      </c>
      <c r="AM257" s="110">
        <f t="shared" ca="1" si="525"/>
        <v>0</v>
      </c>
      <c r="AN257" s="110">
        <f t="shared" ca="1" si="531"/>
        <v>0</v>
      </c>
      <c r="AO257" s="110">
        <f t="shared" ref="AO257:AY257" ca="1" si="605">AO155*(((AO$357*14)/11)*(1+AO$358))</f>
        <v>0</v>
      </c>
      <c r="AP257" s="110">
        <f t="shared" ca="1" si="605"/>
        <v>0</v>
      </c>
      <c r="AQ257" s="110">
        <f t="shared" ca="1" si="605"/>
        <v>0</v>
      </c>
      <c r="AR257" s="110">
        <f t="shared" ca="1" si="605"/>
        <v>0</v>
      </c>
      <c r="AS257" s="110">
        <f t="shared" ca="1" si="605"/>
        <v>0</v>
      </c>
      <c r="AT257" s="110">
        <f t="shared" ca="1" si="605"/>
        <v>0</v>
      </c>
      <c r="AU257" s="110">
        <f t="shared" ca="1" si="605"/>
        <v>0</v>
      </c>
      <c r="AV257" s="110">
        <f t="shared" ca="1" si="605"/>
        <v>0</v>
      </c>
      <c r="AW257" s="110">
        <f t="shared" ca="1" si="605"/>
        <v>0</v>
      </c>
      <c r="AX257" s="110">
        <f t="shared" ca="1" si="605"/>
        <v>0</v>
      </c>
      <c r="AY257" s="110">
        <f t="shared" ca="1" si="605"/>
        <v>0</v>
      </c>
      <c r="AZ257" s="110">
        <f t="shared" ref="AZ257:BK257" ca="1" si="606">AZ155*(((AZ$357*14)/11)*(1+AZ$358))</f>
        <v>0</v>
      </c>
      <c r="BA257" s="110">
        <f t="shared" ca="1" si="606"/>
        <v>0</v>
      </c>
      <c r="BB257" s="110">
        <f t="shared" ca="1" si="606"/>
        <v>0</v>
      </c>
      <c r="BC257" s="110">
        <f t="shared" ca="1" si="606"/>
        <v>0</v>
      </c>
      <c r="BD257" s="110">
        <f t="shared" ca="1" si="606"/>
        <v>0</v>
      </c>
      <c r="BE257" s="110">
        <f t="shared" ca="1" si="606"/>
        <v>0</v>
      </c>
      <c r="BF257" s="110">
        <f t="shared" ca="1" si="606"/>
        <v>0</v>
      </c>
      <c r="BG257" s="110">
        <f t="shared" ca="1" si="606"/>
        <v>0</v>
      </c>
      <c r="BH257" s="110">
        <f t="shared" ca="1" si="606"/>
        <v>0</v>
      </c>
      <c r="BI257" s="110">
        <f t="shared" ca="1" si="606"/>
        <v>0</v>
      </c>
      <c r="BJ257" s="110">
        <f t="shared" ca="1" si="606"/>
        <v>0</v>
      </c>
      <c r="BK257" s="110">
        <f t="shared" ca="1" si="606"/>
        <v>0</v>
      </c>
      <c r="BL257" s="190">
        <f t="shared" ref="BL257" ca="1" si="607">BL155*(((BL$357*14)/11)*(1+BL$358))</f>
        <v>0</v>
      </c>
    </row>
    <row r="258" spans="1:64" ht="18.75" hidden="1" outlineLevel="1" x14ac:dyDescent="0.4">
      <c r="A258" s="288">
        <v>0</v>
      </c>
      <c r="B258" s="104">
        <f t="shared" si="580"/>
        <v>0</v>
      </c>
      <c r="C258" s="97" t="str">
        <f t="shared" si="580"/>
        <v/>
      </c>
      <c r="D258" s="146" t="str">
        <f t="shared" si="580"/>
        <v/>
      </c>
      <c r="E258" s="110">
        <f t="shared" ca="1" si="530"/>
        <v>0</v>
      </c>
      <c r="F258" s="110">
        <f t="shared" ca="1" si="492"/>
        <v>0</v>
      </c>
      <c r="G258" s="110">
        <f t="shared" ca="1" si="493"/>
        <v>0</v>
      </c>
      <c r="H258" s="110">
        <f t="shared" ca="1" si="494"/>
        <v>0</v>
      </c>
      <c r="I258" s="110">
        <f t="shared" ca="1" si="495"/>
        <v>0</v>
      </c>
      <c r="J258" s="110">
        <f t="shared" ca="1" si="496"/>
        <v>0</v>
      </c>
      <c r="K258" s="110">
        <f t="shared" ca="1" si="497"/>
        <v>0</v>
      </c>
      <c r="L258" s="110">
        <f t="shared" ca="1" si="498"/>
        <v>0</v>
      </c>
      <c r="M258" s="110">
        <f t="shared" ca="1" si="499"/>
        <v>0</v>
      </c>
      <c r="N258" s="110">
        <f t="shared" ca="1" si="500"/>
        <v>0</v>
      </c>
      <c r="O258" s="110">
        <f t="shared" ca="1" si="501"/>
        <v>0</v>
      </c>
      <c r="P258" s="110">
        <f t="shared" ca="1" si="502"/>
        <v>0</v>
      </c>
      <c r="Q258" s="110">
        <f t="shared" ca="1" si="503"/>
        <v>0</v>
      </c>
      <c r="R258" s="110">
        <f t="shared" ca="1" si="504"/>
        <v>0</v>
      </c>
      <c r="S258" s="110">
        <f t="shared" ca="1" si="505"/>
        <v>0</v>
      </c>
      <c r="T258" s="110">
        <f t="shared" ca="1" si="506"/>
        <v>0</v>
      </c>
      <c r="U258" s="110">
        <f t="shared" ca="1" si="507"/>
        <v>0</v>
      </c>
      <c r="V258" s="110">
        <f t="shared" ca="1" si="508"/>
        <v>0</v>
      </c>
      <c r="W258" s="110">
        <f t="shared" ca="1" si="509"/>
        <v>0</v>
      </c>
      <c r="X258" s="110">
        <f t="shared" ca="1" si="510"/>
        <v>0</v>
      </c>
      <c r="Y258" s="110">
        <f t="shared" ca="1" si="511"/>
        <v>0</v>
      </c>
      <c r="Z258" s="110">
        <f t="shared" ca="1" si="512"/>
        <v>0</v>
      </c>
      <c r="AA258" s="110">
        <f t="shared" ca="1" si="513"/>
        <v>0</v>
      </c>
      <c r="AB258" s="110">
        <f t="shared" ca="1" si="514"/>
        <v>0</v>
      </c>
      <c r="AC258" s="110">
        <f t="shared" ca="1" si="515"/>
        <v>0</v>
      </c>
      <c r="AD258" s="110">
        <f t="shared" ca="1" si="516"/>
        <v>0</v>
      </c>
      <c r="AE258" s="110">
        <f t="shared" ca="1" si="517"/>
        <v>0</v>
      </c>
      <c r="AF258" s="110">
        <f t="shared" ca="1" si="518"/>
        <v>0</v>
      </c>
      <c r="AG258" s="110">
        <f t="shared" ca="1" si="519"/>
        <v>0</v>
      </c>
      <c r="AH258" s="110">
        <f t="shared" ca="1" si="520"/>
        <v>0</v>
      </c>
      <c r="AI258" s="110">
        <f t="shared" ca="1" si="521"/>
        <v>0</v>
      </c>
      <c r="AJ258" s="110">
        <f t="shared" ca="1" si="522"/>
        <v>0</v>
      </c>
      <c r="AK258" s="110">
        <f t="shared" ca="1" si="523"/>
        <v>0</v>
      </c>
      <c r="AL258" s="110">
        <f t="shared" ca="1" si="524"/>
        <v>0</v>
      </c>
      <c r="AM258" s="110">
        <f t="shared" ca="1" si="525"/>
        <v>0</v>
      </c>
      <c r="AN258" s="110">
        <f t="shared" ca="1" si="531"/>
        <v>0</v>
      </c>
      <c r="AO258" s="110">
        <f t="shared" ref="AO258:AY258" ca="1" si="608">AO156*(((AO$357*14)/11)*(1+AO$358))</f>
        <v>0</v>
      </c>
      <c r="AP258" s="110">
        <f t="shared" ca="1" si="608"/>
        <v>0</v>
      </c>
      <c r="AQ258" s="110">
        <f t="shared" ca="1" si="608"/>
        <v>0</v>
      </c>
      <c r="AR258" s="110">
        <f t="shared" ca="1" si="608"/>
        <v>0</v>
      </c>
      <c r="AS258" s="110">
        <f t="shared" ca="1" si="608"/>
        <v>0</v>
      </c>
      <c r="AT258" s="110">
        <f t="shared" ca="1" si="608"/>
        <v>0</v>
      </c>
      <c r="AU258" s="110">
        <f t="shared" ca="1" si="608"/>
        <v>0</v>
      </c>
      <c r="AV258" s="110">
        <f t="shared" ca="1" si="608"/>
        <v>0</v>
      </c>
      <c r="AW258" s="110">
        <f t="shared" ca="1" si="608"/>
        <v>0</v>
      </c>
      <c r="AX258" s="110">
        <f t="shared" ca="1" si="608"/>
        <v>0</v>
      </c>
      <c r="AY258" s="110">
        <f t="shared" ca="1" si="608"/>
        <v>0</v>
      </c>
      <c r="AZ258" s="110">
        <f t="shared" ref="AZ258:BK258" ca="1" si="609">AZ156*(((AZ$357*14)/11)*(1+AZ$358))</f>
        <v>0</v>
      </c>
      <c r="BA258" s="110">
        <f t="shared" ca="1" si="609"/>
        <v>0</v>
      </c>
      <c r="BB258" s="110">
        <f t="shared" ca="1" si="609"/>
        <v>0</v>
      </c>
      <c r="BC258" s="110">
        <f t="shared" ca="1" si="609"/>
        <v>0</v>
      </c>
      <c r="BD258" s="110">
        <f t="shared" ca="1" si="609"/>
        <v>0</v>
      </c>
      <c r="BE258" s="110">
        <f t="shared" ca="1" si="609"/>
        <v>0</v>
      </c>
      <c r="BF258" s="110">
        <f t="shared" ca="1" si="609"/>
        <v>0</v>
      </c>
      <c r="BG258" s="110">
        <f t="shared" ca="1" si="609"/>
        <v>0</v>
      </c>
      <c r="BH258" s="110">
        <f t="shared" ca="1" si="609"/>
        <v>0</v>
      </c>
      <c r="BI258" s="110">
        <f t="shared" ca="1" si="609"/>
        <v>0</v>
      </c>
      <c r="BJ258" s="110">
        <f t="shared" ca="1" si="609"/>
        <v>0</v>
      </c>
      <c r="BK258" s="110">
        <f t="shared" ca="1" si="609"/>
        <v>0</v>
      </c>
      <c r="BL258" s="190">
        <f t="shared" ref="BL258" ca="1" si="610">BL156*(((BL$357*14)/11)*(1+BL$358))</f>
        <v>0</v>
      </c>
    </row>
    <row r="259" spans="1:64" ht="18.75" hidden="1" outlineLevel="1" x14ac:dyDescent="0.4">
      <c r="A259" s="288">
        <v>0</v>
      </c>
      <c r="B259" s="104">
        <f t="shared" si="580"/>
        <v>0</v>
      </c>
      <c r="C259" s="97" t="str">
        <f t="shared" si="580"/>
        <v/>
      </c>
      <c r="D259" s="146" t="str">
        <f t="shared" si="580"/>
        <v/>
      </c>
      <c r="E259" s="110">
        <f t="shared" ca="1" si="530"/>
        <v>0</v>
      </c>
      <c r="F259" s="110">
        <f t="shared" ca="1" si="492"/>
        <v>0</v>
      </c>
      <c r="G259" s="110">
        <f t="shared" ca="1" si="493"/>
        <v>0</v>
      </c>
      <c r="H259" s="110">
        <f t="shared" ca="1" si="494"/>
        <v>0</v>
      </c>
      <c r="I259" s="110">
        <f t="shared" ca="1" si="495"/>
        <v>0</v>
      </c>
      <c r="J259" s="110">
        <f t="shared" ca="1" si="496"/>
        <v>0</v>
      </c>
      <c r="K259" s="110">
        <f t="shared" ca="1" si="497"/>
        <v>0</v>
      </c>
      <c r="L259" s="110">
        <f t="shared" ca="1" si="498"/>
        <v>0</v>
      </c>
      <c r="M259" s="110">
        <f t="shared" ca="1" si="499"/>
        <v>0</v>
      </c>
      <c r="N259" s="110">
        <f t="shared" ca="1" si="500"/>
        <v>0</v>
      </c>
      <c r="O259" s="110">
        <f t="shared" ca="1" si="501"/>
        <v>0</v>
      </c>
      <c r="P259" s="110">
        <f t="shared" ca="1" si="502"/>
        <v>0</v>
      </c>
      <c r="Q259" s="110">
        <f t="shared" ca="1" si="503"/>
        <v>0</v>
      </c>
      <c r="R259" s="110">
        <f t="shared" ca="1" si="504"/>
        <v>0</v>
      </c>
      <c r="S259" s="110">
        <f t="shared" ca="1" si="505"/>
        <v>0</v>
      </c>
      <c r="T259" s="110">
        <f t="shared" ca="1" si="506"/>
        <v>0</v>
      </c>
      <c r="U259" s="110">
        <f t="shared" ca="1" si="507"/>
        <v>0</v>
      </c>
      <c r="V259" s="110">
        <f t="shared" ca="1" si="508"/>
        <v>0</v>
      </c>
      <c r="W259" s="110">
        <f t="shared" ca="1" si="509"/>
        <v>0</v>
      </c>
      <c r="X259" s="110">
        <f t="shared" ca="1" si="510"/>
        <v>0</v>
      </c>
      <c r="Y259" s="110">
        <f t="shared" ca="1" si="511"/>
        <v>0</v>
      </c>
      <c r="Z259" s="110">
        <f t="shared" ca="1" si="512"/>
        <v>0</v>
      </c>
      <c r="AA259" s="110">
        <f t="shared" ca="1" si="513"/>
        <v>0</v>
      </c>
      <c r="AB259" s="110">
        <f t="shared" ca="1" si="514"/>
        <v>0</v>
      </c>
      <c r="AC259" s="110">
        <f t="shared" ca="1" si="515"/>
        <v>0</v>
      </c>
      <c r="AD259" s="110">
        <f t="shared" ca="1" si="516"/>
        <v>0</v>
      </c>
      <c r="AE259" s="110">
        <f t="shared" ca="1" si="517"/>
        <v>0</v>
      </c>
      <c r="AF259" s="110">
        <f t="shared" ca="1" si="518"/>
        <v>0</v>
      </c>
      <c r="AG259" s="110">
        <f t="shared" ca="1" si="519"/>
        <v>0</v>
      </c>
      <c r="AH259" s="110">
        <f t="shared" ca="1" si="520"/>
        <v>0</v>
      </c>
      <c r="AI259" s="110">
        <f t="shared" ca="1" si="521"/>
        <v>0</v>
      </c>
      <c r="AJ259" s="110">
        <f t="shared" ca="1" si="522"/>
        <v>0</v>
      </c>
      <c r="AK259" s="110">
        <f t="shared" ca="1" si="523"/>
        <v>0</v>
      </c>
      <c r="AL259" s="110">
        <f t="shared" ca="1" si="524"/>
        <v>0</v>
      </c>
      <c r="AM259" s="110">
        <f t="shared" ca="1" si="525"/>
        <v>0</v>
      </c>
      <c r="AN259" s="110">
        <f t="shared" ca="1" si="531"/>
        <v>0</v>
      </c>
      <c r="AO259" s="110">
        <f t="shared" ref="AO259:AY259" ca="1" si="611">AO157*(((AO$357*14)/11)*(1+AO$358))</f>
        <v>0</v>
      </c>
      <c r="AP259" s="110">
        <f t="shared" ca="1" si="611"/>
        <v>0</v>
      </c>
      <c r="AQ259" s="110">
        <f t="shared" ca="1" si="611"/>
        <v>0</v>
      </c>
      <c r="AR259" s="110">
        <f t="shared" ca="1" si="611"/>
        <v>0</v>
      </c>
      <c r="AS259" s="110">
        <f t="shared" ca="1" si="611"/>
        <v>0</v>
      </c>
      <c r="AT259" s="110">
        <f t="shared" ca="1" si="611"/>
        <v>0</v>
      </c>
      <c r="AU259" s="110">
        <f t="shared" ca="1" si="611"/>
        <v>0</v>
      </c>
      <c r="AV259" s="110">
        <f t="shared" ca="1" si="611"/>
        <v>0</v>
      </c>
      <c r="AW259" s="110">
        <f t="shared" ca="1" si="611"/>
        <v>0</v>
      </c>
      <c r="AX259" s="110">
        <f t="shared" ca="1" si="611"/>
        <v>0</v>
      </c>
      <c r="AY259" s="110">
        <f t="shared" ca="1" si="611"/>
        <v>0</v>
      </c>
      <c r="AZ259" s="110">
        <f t="shared" ref="AZ259:BK259" ca="1" si="612">AZ157*(((AZ$357*14)/11)*(1+AZ$358))</f>
        <v>0</v>
      </c>
      <c r="BA259" s="110">
        <f t="shared" ca="1" si="612"/>
        <v>0</v>
      </c>
      <c r="BB259" s="110">
        <f t="shared" ca="1" si="612"/>
        <v>0</v>
      </c>
      <c r="BC259" s="110">
        <f t="shared" ca="1" si="612"/>
        <v>0</v>
      </c>
      <c r="BD259" s="110">
        <f t="shared" ca="1" si="612"/>
        <v>0</v>
      </c>
      <c r="BE259" s="110">
        <f t="shared" ca="1" si="612"/>
        <v>0</v>
      </c>
      <c r="BF259" s="110">
        <f t="shared" ca="1" si="612"/>
        <v>0</v>
      </c>
      <c r="BG259" s="110">
        <f t="shared" ca="1" si="612"/>
        <v>0</v>
      </c>
      <c r="BH259" s="110">
        <f t="shared" ca="1" si="612"/>
        <v>0</v>
      </c>
      <c r="BI259" s="110">
        <f t="shared" ca="1" si="612"/>
        <v>0</v>
      </c>
      <c r="BJ259" s="110">
        <f t="shared" ca="1" si="612"/>
        <v>0</v>
      </c>
      <c r="BK259" s="110">
        <f t="shared" ca="1" si="612"/>
        <v>0</v>
      </c>
      <c r="BL259" s="190">
        <f t="shared" ref="BL259" ca="1" si="613">BL157*(((BL$357*14)/11)*(1+BL$358))</f>
        <v>0</v>
      </c>
    </row>
    <row r="260" spans="1:64" ht="18.75" hidden="1" outlineLevel="1" x14ac:dyDescent="0.4">
      <c r="A260" s="288">
        <v>0</v>
      </c>
      <c r="B260" s="104">
        <f t="shared" si="580"/>
        <v>0</v>
      </c>
      <c r="C260" s="97" t="str">
        <f t="shared" si="580"/>
        <v/>
      </c>
      <c r="D260" s="146" t="str">
        <f t="shared" si="580"/>
        <v/>
      </c>
      <c r="E260" s="110">
        <f t="shared" ca="1" si="530"/>
        <v>0</v>
      </c>
      <c r="F260" s="110">
        <f t="shared" ca="1" si="492"/>
        <v>0</v>
      </c>
      <c r="G260" s="110">
        <f t="shared" ca="1" si="493"/>
        <v>0</v>
      </c>
      <c r="H260" s="110">
        <f t="shared" ca="1" si="494"/>
        <v>0</v>
      </c>
      <c r="I260" s="110">
        <f t="shared" ca="1" si="495"/>
        <v>0</v>
      </c>
      <c r="J260" s="110">
        <f t="shared" ca="1" si="496"/>
        <v>0</v>
      </c>
      <c r="K260" s="110">
        <f t="shared" ca="1" si="497"/>
        <v>0</v>
      </c>
      <c r="L260" s="110">
        <f t="shared" ca="1" si="498"/>
        <v>0</v>
      </c>
      <c r="M260" s="110">
        <f t="shared" ca="1" si="499"/>
        <v>0</v>
      </c>
      <c r="N260" s="110">
        <f t="shared" ca="1" si="500"/>
        <v>0</v>
      </c>
      <c r="O260" s="110">
        <f t="shared" ca="1" si="501"/>
        <v>0</v>
      </c>
      <c r="P260" s="110">
        <f t="shared" ca="1" si="502"/>
        <v>0</v>
      </c>
      <c r="Q260" s="110">
        <f t="shared" ca="1" si="503"/>
        <v>0</v>
      </c>
      <c r="R260" s="110">
        <f t="shared" ca="1" si="504"/>
        <v>0</v>
      </c>
      <c r="S260" s="110">
        <f t="shared" ca="1" si="505"/>
        <v>0</v>
      </c>
      <c r="T260" s="110">
        <f t="shared" ca="1" si="506"/>
        <v>0</v>
      </c>
      <c r="U260" s="110">
        <f t="shared" ca="1" si="507"/>
        <v>0</v>
      </c>
      <c r="V260" s="110">
        <f t="shared" ca="1" si="508"/>
        <v>0</v>
      </c>
      <c r="W260" s="110">
        <f t="shared" ca="1" si="509"/>
        <v>0</v>
      </c>
      <c r="X260" s="110">
        <f t="shared" ca="1" si="510"/>
        <v>0</v>
      </c>
      <c r="Y260" s="110">
        <f t="shared" ca="1" si="511"/>
        <v>0</v>
      </c>
      <c r="Z260" s="110">
        <f t="shared" ca="1" si="512"/>
        <v>0</v>
      </c>
      <c r="AA260" s="110">
        <f t="shared" ca="1" si="513"/>
        <v>0</v>
      </c>
      <c r="AB260" s="110">
        <f t="shared" ca="1" si="514"/>
        <v>0</v>
      </c>
      <c r="AC260" s="110">
        <f t="shared" ca="1" si="515"/>
        <v>0</v>
      </c>
      <c r="AD260" s="110">
        <f t="shared" ca="1" si="516"/>
        <v>0</v>
      </c>
      <c r="AE260" s="110">
        <f t="shared" ca="1" si="517"/>
        <v>0</v>
      </c>
      <c r="AF260" s="110">
        <f t="shared" ca="1" si="518"/>
        <v>0</v>
      </c>
      <c r="AG260" s="110">
        <f t="shared" ca="1" si="519"/>
        <v>0</v>
      </c>
      <c r="AH260" s="110">
        <f t="shared" ca="1" si="520"/>
        <v>0</v>
      </c>
      <c r="AI260" s="110">
        <f t="shared" ca="1" si="521"/>
        <v>0</v>
      </c>
      <c r="AJ260" s="110">
        <f t="shared" ca="1" si="522"/>
        <v>0</v>
      </c>
      <c r="AK260" s="110">
        <f t="shared" ca="1" si="523"/>
        <v>0</v>
      </c>
      <c r="AL260" s="110">
        <f t="shared" ca="1" si="524"/>
        <v>0</v>
      </c>
      <c r="AM260" s="110">
        <f t="shared" ca="1" si="525"/>
        <v>0</v>
      </c>
      <c r="AN260" s="110">
        <f t="shared" ca="1" si="531"/>
        <v>0</v>
      </c>
      <c r="AO260" s="110">
        <f t="shared" ref="AO260:AY260" ca="1" si="614">AO158*(((AO$357*14)/11)*(1+AO$358))</f>
        <v>0</v>
      </c>
      <c r="AP260" s="110">
        <f t="shared" ca="1" si="614"/>
        <v>0</v>
      </c>
      <c r="AQ260" s="110">
        <f t="shared" ca="1" si="614"/>
        <v>0</v>
      </c>
      <c r="AR260" s="110">
        <f t="shared" ca="1" si="614"/>
        <v>0</v>
      </c>
      <c r="AS260" s="110">
        <f t="shared" ca="1" si="614"/>
        <v>0</v>
      </c>
      <c r="AT260" s="110">
        <f t="shared" ca="1" si="614"/>
        <v>0</v>
      </c>
      <c r="AU260" s="110">
        <f t="shared" ca="1" si="614"/>
        <v>0</v>
      </c>
      <c r="AV260" s="110">
        <f t="shared" ca="1" si="614"/>
        <v>0</v>
      </c>
      <c r="AW260" s="110">
        <f t="shared" ca="1" si="614"/>
        <v>0</v>
      </c>
      <c r="AX260" s="110">
        <f t="shared" ca="1" si="614"/>
        <v>0</v>
      </c>
      <c r="AY260" s="110">
        <f t="shared" ca="1" si="614"/>
        <v>0</v>
      </c>
      <c r="AZ260" s="110">
        <f t="shared" ref="AZ260:BK260" ca="1" si="615">AZ158*(((AZ$357*14)/11)*(1+AZ$358))</f>
        <v>0</v>
      </c>
      <c r="BA260" s="110">
        <f t="shared" ca="1" si="615"/>
        <v>0</v>
      </c>
      <c r="BB260" s="110">
        <f t="shared" ca="1" si="615"/>
        <v>0</v>
      </c>
      <c r="BC260" s="110">
        <f t="shared" ca="1" si="615"/>
        <v>0</v>
      </c>
      <c r="BD260" s="110">
        <f t="shared" ca="1" si="615"/>
        <v>0</v>
      </c>
      <c r="BE260" s="110">
        <f t="shared" ca="1" si="615"/>
        <v>0</v>
      </c>
      <c r="BF260" s="110">
        <f t="shared" ca="1" si="615"/>
        <v>0</v>
      </c>
      <c r="BG260" s="110">
        <f t="shared" ca="1" si="615"/>
        <v>0</v>
      </c>
      <c r="BH260" s="110">
        <f t="shared" ca="1" si="615"/>
        <v>0</v>
      </c>
      <c r="BI260" s="110">
        <f t="shared" ca="1" si="615"/>
        <v>0</v>
      </c>
      <c r="BJ260" s="110">
        <f t="shared" ca="1" si="615"/>
        <v>0</v>
      </c>
      <c r="BK260" s="110">
        <f t="shared" ca="1" si="615"/>
        <v>0</v>
      </c>
      <c r="BL260" s="190">
        <f t="shared" ref="BL260" ca="1" si="616">BL158*(((BL$357*14)/11)*(1+BL$358))</f>
        <v>0</v>
      </c>
    </row>
    <row r="261" spans="1:64" ht="19.5" hidden="1" outlineLevel="1" thickBot="1" x14ac:dyDescent="0.45">
      <c r="A261" s="288">
        <v>0</v>
      </c>
      <c r="B261" s="105">
        <f t="shared" si="580"/>
        <v>0</v>
      </c>
      <c r="C261" s="98" t="str">
        <f t="shared" si="580"/>
        <v/>
      </c>
      <c r="D261" s="149" t="str">
        <f t="shared" si="580"/>
        <v/>
      </c>
      <c r="E261" s="191">
        <f t="shared" ca="1" si="530"/>
        <v>0</v>
      </c>
      <c r="F261" s="191">
        <f t="shared" ca="1" si="492"/>
        <v>0</v>
      </c>
      <c r="G261" s="191">
        <f t="shared" ca="1" si="493"/>
        <v>0</v>
      </c>
      <c r="H261" s="191">
        <f t="shared" ca="1" si="494"/>
        <v>0</v>
      </c>
      <c r="I261" s="191">
        <f t="shared" ca="1" si="495"/>
        <v>0</v>
      </c>
      <c r="J261" s="191">
        <f t="shared" ca="1" si="496"/>
        <v>0</v>
      </c>
      <c r="K261" s="191">
        <f t="shared" ca="1" si="497"/>
        <v>0</v>
      </c>
      <c r="L261" s="191">
        <f t="shared" ca="1" si="498"/>
        <v>0</v>
      </c>
      <c r="M261" s="191">
        <f t="shared" ca="1" si="499"/>
        <v>0</v>
      </c>
      <c r="N261" s="191">
        <f t="shared" ca="1" si="500"/>
        <v>0</v>
      </c>
      <c r="O261" s="191">
        <f t="shared" ca="1" si="501"/>
        <v>0</v>
      </c>
      <c r="P261" s="191">
        <f t="shared" ca="1" si="502"/>
        <v>0</v>
      </c>
      <c r="Q261" s="191">
        <f t="shared" ca="1" si="503"/>
        <v>0</v>
      </c>
      <c r="R261" s="191">
        <f t="shared" ca="1" si="504"/>
        <v>0</v>
      </c>
      <c r="S261" s="191">
        <f t="shared" ca="1" si="505"/>
        <v>0</v>
      </c>
      <c r="T261" s="191">
        <f t="shared" ca="1" si="506"/>
        <v>0</v>
      </c>
      <c r="U261" s="191">
        <f t="shared" ca="1" si="507"/>
        <v>0</v>
      </c>
      <c r="V261" s="191">
        <f t="shared" ca="1" si="508"/>
        <v>0</v>
      </c>
      <c r="W261" s="191">
        <f t="shared" ca="1" si="509"/>
        <v>0</v>
      </c>
      <c r="X261" s="191">
        <f t="shared" ca="1" si="510"/>
        <v>0</v>
      </c>
      <c r="Y261" s="191">
        <f t="shared" ca="1" si="511"/>
        <v>0</v>
      </c>
      <c r="Z261" s="191">
        <f t="shared" ca="1" si="512"/>
        <v>0</v>
      </c>
      <c r="AA261" s="191">
        <f t="shared" ca="1" si="513"/>
        <v>0</v>
      </c>
      <c r="AB261" s="191">
        <f t="shared" ca="1" si="514"/>
        <v>0</v>
      </c>
      <c r="AC261" s="191">
        <f t="shared" ca="1" si="515"/>
        <v>0</v>
      </c>
      <c r="AD261" s="191">
        <f t="shared" ca="1" si="516"/>
        <v>0</v>
      </c>
      <c r="AE261" s="191">
        <f t="shared" ca="1" si="517"/>
        <v>0</v>
      </c>
      <c r="AF261" s="191">
        <f t="shared" ca="1" si="518"/>
        <v>0</v>
      </c>
      <c r="AG261" s="191">
        <f t="shared" ca="1" si="519"/>
        <v>0</v>
      </c>
      <c r="AH261" s="191">
        <f t="shared" ca="1" si="520"/>
        <v>0</v>
      </c>
      <c r="AI261" s="191">
        <f t="shared" ca="1" si="521"/>
        <v>0</v>
      </c>
      <c r="AJ261" s="191">
        <f t="shared" ca="1" si="522"/>
        <v>0</v>
      </c>
      <c r="AK261" s="191">
        <f t="shared" ca="1" si="523"/>
        <v>0</v>
      </c>
      <c r="AL261" s="191">
        <f t="shared" ca="1" si="524"/>
        <v>0</v>
      </c>
      <c r="AM261" s="191">
        <f t="shared" ca="1" si="525"/>
        <v>0</v>
      </c>
      <c r="AN261" s="191">
        <f t="shared" ca="1" si="531"/>
        <v>0</v>
      </c>
      <c r="AO261" s="191">
        <f t="shared" ref="AO261:AY261" ca="1" si="617">AO159*(((AO$357*14)/11)*(1+AO$358))</f>
        <v>0</v>
      </c>
      <c r="AP261" s="191">
        <f t="shared" ca="1" si="617"/>
        <v>0</v>
      </c>
      <c r="AQ261" s="191">
        <f t="shared" ca="1" si="617"/>
        <v>0</v>
      </c>
      <c r="AR261" s="191">
        <f t="shared" ca="1" si="617"/>
        <v>0</v>
      </c>
      <c r="AS261" s="191">
        <f t="shared" ca="1" si="617"/>
        <v>0</v>
      </c>
      <c r="AT261" s="191">
        <f t="shared" ca="1" si="617"/>
        <v>0</v>
      </c>
      <c r="AU261" s="191">
        <f t="shared" ca="1" si="617"/>
        <v>0</v>
      </c>
      <c r="AV261" s="191">
        <f t="shared" ca="1" si="617"/>
        <v>0</v>
      </c>
      <c r="AW261" s="191">
        <f t="shared" ca="1" si="617"/>
        <v>0</v>
      </c>
      <c r="AX261" s="191">
        <f t="shared" ca="1" si="617"/>
        <v>0</v>
      </c>
      <c r="AY261" s="191">
        <f t="shared" ca="1" si="617"/>
        <v>0</v>
      </c>
      <c r="AZ261" s="191">
        <f t="shared" ref="AZ261:BK261" ca="1" si="618">AZ159*(((AZ$357*14)/11)*(1+AZ$358))</f>
        <v>0</v>
      </c>
      <c r="BA261" s="191">
        <f t="shared" ca="1" si="618"/>
        <v>0</v>
      </c>
      <c r="BB261" s="191">
        <f t="shared" ca="1" si="618"/>
        <v>0</v>
      </c>
      <c r="BC261" s="191">
        <f t="shared" ca="1" si="618"/>
        <v>0</v>
      </c>
      <c r="BD261" s="191">
        <f t="shared" ca="1" si="618"/>
        <v>0</v>
      </c>
      <c r="BE261" s="191">
        <f t="shared" ca="1" si="618"/>
        <v>0</v>
      </c>
      <c r="BF261" s="191">
        <f t="shared" ca="1" si="618"/>
        <v>0</v>
      </c>
      <c r="BG261" s="191">
        <f t="shared" ca="1" si="618"/>
        <v>0</v>
      </c>
      <c r="BH261" s="191">
        <f t="shared" ca="1" si="618"/>
        <v>0</v>
      </c>
      <c r="BI261" s="191">
        <f t="shared" ca="1" si="618"/>
        <v>0</v>
      </c>
      <c r="BJ261" s="191">
        <f t="shared" ca="1" si="618"/>
        <v>0</v>
      </c>
      <c r="BK261" s="191">
        <f t="shared" ca="1" si="618"/>
        <v>0</v>
      </c>
      <c r="BL261" s="192">
        <f t="shared" ref="BL261" ca="1" si="619">BL159*(((BL$357*14)/11)*(1+BL$358))</f>
        <v>0</v>
      </c>
    </row>
    <row r="262" spans="1:64" ht="18.75" hidden="1" outlineLevel="1" x14ac:dyDescent="0.4">
      <c r="A262" s="288">
        <v>0</v>
      </c>
      <c r="B262" s="104">
        <f t="shared" si="580"/>
        <v>0</v>
      </c>
      <c r="C262" s="97" t="str">
        <f t="shared" si="580"/>
        <v/>
      </c>
      <c r="D262" s="168" t="str">
        <f t="shared" si="580"/>
        <v/>
      </c>
      <c r="E262" s="188">
        <f t="shared" ca="1" si="530"/>
        <v>0</v>
      </c>
      <c r="F262" s="188">
        <f t="shared" ca="1" si="492"/>
        <v>0</v>
      </c>
      <c r="G262" s="188">
        <f t="shared" ca="1" si="493"/>
        <v>0</v>
      </c>
      <c r="H262" s="188">
        <f t="shared" ca="1" si="494"/>
        <v>0</v>
      </c>
      <c r="I262" s="188">
        <f t="shared" ca="1" si="495"/>
        <v>0</v>
      </c>
      <c r="J262" s="188">
        <f t="shared" ca="1" si="496"/>
        <v>0</v>
      </c>
      <c r="K262" s="188">
        <f t="shared" ca="1" si="497"/>
        <v>0</v>
      </c>
      <c r="L262" s="188">
        <f t="shared" ca="1" si="498"/>
        <v>0</v>
      </c>
      <c r="M262" s="188">
        <f t="shared" ca="1" si="499"/>
        <v>0</v>
      </c>
      <c r="N262" s="188">
        <f t="shared" ca="1" si="500"/>
        <v>0</v>
      </c>
      <c r="O262" s="188">
        <f t="shared" ca="1" si="501"/>
        <v>0</v>
      </c>
      <c r="P262" s="188">
        <f t="shared" ca="1" si="502"/>
        <v>0</v>
      </c>
      <c r="Q262" s="188">
        <f t="shared" ca="1" si="503"/>
        <v>0</v>
      </c>
      <c r="R262" s="188">
        <f t="shared" ca="1" si="504"/>
        <v>0</v>
      </c>
      <c r="S262" s="188">
        <f t="shared" ca="1" si="505"/>
        <v>0</v>
      </c>
      <c r="T262" s="188">
        <f t="shared" ca="1" si="506"/>
        <v>0</v>
      </c>
      <c r="U262" s="188">
        <f t="shared" ca="1" si="507"/>
        <v>0</v>
      </c>
      <c r="V262" s="188">
        <f t="shared" ca="1" si="508"/>
        <v>0</v>
      </c>
      <c r="W262" s="188">
        <f t="shared" ca="1" si="509"/>
        <v>0</v>
      </c>
      <c r="X262" s="188">
        <f t="shared" ca="1" si="510"/>
        <v>0</v>
      </c>
      <c r="Y262" s="188">
        <f t="shared" ca="1" si="511"/>
        <v>0</v>
      </c>
      <c r="Z262" s="188">
        <f t="shared" ca="1" si="512"/>
        <v>0</v>
      </c>
      <c r="AA262" s="188">
        <f t="shared" ca="1" si="513"/>
        <v>0</v>
      </c>
      <c r="AB262" s="188">
        <f t="shared" ca="1" si="514"/>
        <v>0</v>
      </c>
      <c r="AC262" s="188">
        <f t="shared" ca="1" si="515"/>
        <v>0</v>
      </c>
      <c r="AD262" s="188">
        <f t="shared" ca="1" si="516"/>
        <v>0</v>
      </c>
      <c r="AE262" s="188">
        <f t="shared" ca="1" si="517"/>
        <v>0</v>
      </c>
      <c r="AF262" s="188">
        <f t="shared" ca="1" si="518"/>
        <v>0</v>
      </c>
      <c r="AG262" s="188">
        <f t="shared" ca="1" si="519"/>
        <v>0</v>
      </c>
      <c r="AH262" s="188">
        <f t="shared" ca="1" si="520"/>
        <v>0</v>
      </c>
      <c r="AI262" s="188">
        <f t="shared" ca="1" si="521"/>
        <v>0</v>
      </c>
      <c r="AJ262" s="188">
        <f t="shared" ca="1" si="522"/>
        <v>0</v>
      </c>
      <c r="AK262" s="188">
        <f t="shared" ca="1" si="523"/>
        <v>0</v>
      </c>
      <c r="AL262" s="188">
        <f t="shared" ca="1" si="524"/>
        <v>0</v>
      </c>
      <c r="AM262" s="188">
        <f t="shared" ca="1" si="525"/>
        <v>0</v>
      </c>
      <c r="AN262" s="188">
        <f t="shared" ca="1" si="531"/>
        <v>0</v>
      </c>
      <c r="AO262" s="188">
        <f t="shared" ref="AO262:AY262" ca="1" si="620">AO160*(((AO$357*14)/11)*(1+AO$358))</f>
        <v>0</v>
      </c>
      <c r="AP262" s="188">
        <f t="shared" ca="1" si="620"/>
        <v>0</v>
      </c>
      <c r="AQ262" s="188">
        <f t="shared" ca="1" si="620"/>
        <v>0</v>
      </c>
      <c r="AR262" s="188">
        <f t="shared" ca="1" si="620"/>
        <v>0</v>
      </c>
      <c r="AS262" s="188">
        <f t="shared" ca="1" si="620"/>
        <v>0</v>
      </c>
      <c r="AT262" s="188">
        <f t="shared" ca="1" si="620"/>
        <v>0</v>
      </c>
      <c r="AU262" s="188">
        <f t="shared" ca="1" si="620"/>
        <v>0</v>
      </c>
      <c r="AV262" s="188">
        <f t="shared" ca="1" si="620"/>
        <v>0</v>
      </c>
      <c r="AW262" s="188">
        <f t="shared" ca="1" si="620"/>
        <v>0</v>
      </c>
      <c r="AX262" s="188">
        <f t="shared" ca="1" si="620"/>
        <v>0</v>
      </c>
      <c r="AY262" s="188">
        <f t="shared" ca="1" si="620"/>
        <v>0</v>
      </c>
      <c r="AZ262" s="188">
        <f t="shared" ref="AZ262:BK262" ca="1" si="621">AZ160*(((AZ$357*14)/11)*(1+AZ$358))</f>
        <v>0</v>
      </c>
      <c r="BA262" s="188">
        <f t="shared" ca="1" si="621"/>
        <v>0</v>
      </c>
      <c r="BB262" s="188">
        <f t="shared" ca="1" si="621"/>
        <v>0</v>
      </c>
      <c r="BC262" s="188">
        <f t="shared" ca="1" si="621"/>
        <v>0</v>
      </c>
      <c r="BD262" s="188">
        <f t="shared" ca="1" si="621"/>
        <v>0</v>
      </c>
      <c r="BE262" s="188">
        <f t="shared" ca="1" si="621"/>
        <v>0</v>
      </c>
      <c r="BF262" s="188">
        <f t="shared" ca="1" si="621"/>
        <v>0</v>
      </c>
      <c r="BG262" s="188">
        <f t="shared" ca="1" si="621"/>
        <v>0</v>
      </c>
      <c r="BH262" s="188">
        <f t="shared" ca="1" si="621"/>
        <v>0</v>
      </c>
      <c r="BI262" s="188">
        <f t="shared" ca="1" si="621"/>
        <v>0</v>
      </c>
      <c r="BJ262" s="188">
        <f t="shared" ca="1" si="621"/>
        <v>0</v>
      </c>
      <c r="BK262" s="188">
        <f t="shared" ca="1" si="621"/>
        <v>0</v>
      </c>
      <c r="BL262" s="189">
        <f t="shared" ref="BL262" ca="1" si="622">BL160*(((BL$357*14)/11)*(1+BL$358))</f>
        <v>0</v>
      </c>
    </row>
    <row r="263" spans="1:64" ht="18.75" hidden="1" outlineLevel="1" x14ac:dyDescent="0.4">
      <c r="A263" s="288">
        <v>0</v>
      </c>
      <c r="B263" s="104">
        <f t="shared" si="580"/>
        <v>0</v>
      </c>
      <c r="C263" s="97" t="str">
        <f t="shared" si="580"/>
        <v/>
      </c>
      <c r="D263" s="146" t="str">
        <f t="shared" si="580"/>
        <v/>
      </c>
      <c r="E263" s="110">
        <f t="shared" ca="1" si="530"/>
        <v>0</v>
      </c>
      <c r="F263" s="110">
        <f t="shared" ca="1" si="492"/>
        <v>0</v>
      </c>
      <c r="G263" s="110">
        <f t="shared" ca="1" si="493"/>
        <v>0</v>
      </c>
      <c r="H263" s="110">
        <f t="shared" ca="1" si="494"/>
        <v>0</v>
      </c>
      <c r="I263" s="110">
        <f t="shared" ca="1" si="495"/>
        <v>0</v>
      </c>
      <c r="J263" s="110">
        <f t="shared" ca="1" si="496"/>
        <v>0</v>
      </c>
      <c r="K263" s="110">
        <f t="shared" ca="1" si="497"/>
        <v>0</v>
      </c>
      <c r="L263" s="110">
        <f t="shared" ca="1" si="498"/>
        <v>0</v>
      </c>
      <c r="M263" s="110">
        <f t="shared" ca="1" si="499"/>
        <v>0</v>
      </c>
      <c r="N263" s="110">
        <f t="shared" ca="1" si="500"/>
        <v>0</v>
      </c>
      <c r="O263" s="110">
        <f t="shared" ca="1" si="501"/>
        <v>0</v>
      </c>
      <c r="P263" s="110">
        <f t="shared" ca="1" si="502"/>
        <v>0</v>
      </c>
      <c r="Q263" s="110">
        <f t="shared" ca="1" si="503"/>
        <v>0</v>
      </c>
      <c r="R263" s="110">
        <f t="shared" ca="1" si="504"/>
        <v>0</v>
      </c>
      <c r="S263" s="110">
        <f t="shared" ca="1" si="505"/>
        <v>0</v>
      </c>
      <c r="T263" s="110">
        <f t="shared" ca="1" si="506"/>
        <v>0</v>
      </c>
      <c r="U263" s="110">
        <f t="shared" ca="1" si="507"/>
        <v>0</v>
      </c>
      <c r="V263" s="110">
        <f t="shared" ca="1" si="508"/>
        <v>0</v>
      </c>
      <c r="W263" s="110">
        <f t="shared" ca="1" si="509"/>
        <v>0</v>
      </c>
      <c r="X263" s="110">
        <f t="shared" ca="1" si="510"/>
        <v>0</v>
      </c>
      <c r="Y263" s="110">
        <f t="shared" ca="1" si="511"/>
        <v>0</v>
      </c>
      <c r="Z263" s="110">
        <f t="shared" ca="1" si="512"/>
        <v>0</v>
      </c>
      <c r="AA263" s="110">
        <f t="shared" ca="1" si="513"/>
        <v>0</v>
      </c>
      <c r="AB263" s="110">
        <f t="shared" ca="1" si="514"/>
        <v>0</v>
      </c>
      <c r="AC263" s="110">
        <f t="shared" ca="1" si="515"/>
        <v>0</v>
      </c>
      <c r="AD263" s="110">
        <f t="shared" ca="1" si="516"/>
        <v>0</v>
      </c>
      <c r="AE263" s="110">
        <f t="shared" ca="1" si="517"/>
        <v>0</v>
      </c>
      <c r="AF263" s="110">
        <f t="shared" ca="1" si="518"/>
        <v>0</v>
      </c>
      <c r="AG263" s="110">
        <f t="shared" ca="1" si="519"/>
        <v>0</v>
      </c>
      <c r="AH263" s="110">
        <f t="shared" ca="1" si="520"/>
        <v>0</v>
      </c>
      <c r="AI263" s="110">
        <f t="shared" ca="1" si="521"/>
        <v>0</v>
      </c>
      <c r="AJ263" s="110">
        <f t="shared" ca="1" si="522"/>
        <v>0</v>
      </c>
      <c r="AK263" s="110">
        <f t="shared" ca="1" si="523"/>
        <v>0</v>
      </c>
      <c r="AL263" s="110">
        <f t="shared" ca="1" si="524"/>
        <v>0</v>
      </c>
      <c r="AM263" s="110">
        <f t="shared" ca="1" si="525"/>
        <v>0</v>
      </c>
      <c r="AN263" s="110">
        <f t="shared" ca="1" si="531"/>
        <v>0</v>
      </c>
      <c r="AO263" s="110">
        <f t="shared" ref="AO263:AY263" ca="1" si="623">AO161*(((AO$357*14)/11)*(1+AO$358))</f>
        <v>0</v>
      </c>
      <c r="AP263" s="110">
        <f t="shared" ca="1" si="623"/>
        <v>0</v>
      </c>
      <c r="AQ263" s="110">
        <f t="shared" ca="1" si="623"/>
        <v>0</v>
      </c>
      <c r="AR263" s="110">
        <f t="shared" ca="1" si="623"/>
        <v>0</v>
      </c>
      <c r="AS263" s="110">
        <f t="shared" ca="1" si="623"/>
        <v>0</v>
      </c>
      <c r="AT263" s="110">
        <f t="shared" ca="1" si="623"/>
        <v>0</v>
      </c>
      <c r="AU263" s="110">
        <f t="shared" ca="1" si="623"/>
        <v>0</v>
      </c>
      <c r="AV263" s="110">
        <f t="shared" ca="1" si="623"/>
        <v>0</v>
      </c>
      <c r="AW263" s="110">
        <f t="shared" ca="1" si="623"/>
        <v>0</v>
      </c>
      <c r="AX263" s="110">
        <f t="shared" ca="1" si="623"/>
        <v>0</v>
      </c>
      <c r="AY263" s="110">
        <f t="shared" ca="1" si="623"/>
        <v>0</v>
      </c>
      <c r="AZ263" s="110">
        <f t="shared" ref="AZ263:BK263" ca="1" si="624">AZ161*(((AZ$357*14)/11)*(1+AZ$358))</f>
        <v>0</v>
      </c>
      <c r="BA263" s="110">
        <f t="shared" ca="1" si="624"/>
        <v>0</v>
      </c>
      <c r="BB263" s="110">
        <f t="shared" ca="1" si="624"/>
        <v>0</v>
      </c>
      <c r="BC263" s="110">
        <f t="shared" ca="1" si="624"/>
        <v>0</v>
      </c>
      <c r="BD263" s="110">
        <f t="shared" ca="1" si="624"/>
        <v>0</v>
      </c>
      <c r="BE263" s="110">
        <f t="shared" ca="1" si="624"/>
        <v>0</v>
      </c>
      <c r="BF263" s="110">
        <f t="shared" ca="1" si="624"/>
        <v>0</v>
      </c>
      <c r="BG263" s="110">
        <f t="shared" ca="1" si="624"/>
        <v>0</v>
      </c>
      <c r="BH263" s="110">
        <f t="shared" ca="1" si="624"/>
        <v>0</v>
      </c>
      <c r="BI263" s="110">
        <f t="shared" ca="1" si="624"/>
        <v>0</v>
      </c>
      <c r="BJ263" s="110">
        <f t="shared" ca="1" si="624"/>
        <v>0</v>
      </c>
      <c r="BK263" s="110">
        <f t="shared" ca="1" si="624"/>
        <v>0</v>
      </c>
      <c r="BL263" s="190">
        <f t="shared" ref="BL263" ca="1" si="625">BL161*(((BL$357*14)/11)*(1+BL$358))</f>
        <v>0</v>
      </c>
    </row>
    <row r="264" spans="1:64" ht="18.75" hidden="1" outlineLevel="1" x14ac:dyDescent="0.4">
      <c r="A264" s="288">
        <v>0</v>
      </c>
      <c r="B264" s="104">
        <f t="shared" si="580"/>
        <v>0</v>
      </c>
      <c r="C264" s="97" t="str">
        <f t="shared" si="580"/>
        <v/>
      </c>
      <c r="D264" s="146" t="str">
        <f t="shared" si="580"/>
        <v/>
      </c>
      <c r="E264" s="110">
        <f t="shared" ca="1" si="530"/>
        <v>0</v>
      </c>
      <c r="F264" s="110">
        <f t="shared" ca="1" si="492"/>
        <v>0</v>
      </c>
      <c r="G264" s="110">
        <f t="shared" ca="1" si="493"/>
        <v>0</v>
      </c>
      <c r="H264" s="110">
        <f t="shared" ca="1" si="494"/>
        <v>0</v>
      </c>
      <c r="I264" s="110">
        <f t="shared" ca="1" si="495"/>
        <v>0</v>
      </c>
      <c r="J264" s="110">
        <f t="shared" ca="1" si="496"/>
        <v>0</v>
      </c>
      <c r="K264" s="110">
        <f t="shared" ca="1" si="497"/>
        <v>0</v>
      </c>
      <c r="L264" s="110">
        <f t="shared" ca="1" si="498"/>
        <v>0</v>
      </c>
      <c r="M264" s="110">
        <f t="shared" ca="1" si="499"/>
        <v>0</v>
      </c>
      <c r="N264" s="110">
        <f t="shared" ca="1" si="500"/>
        <v>0</v>
      </c>
      <c r="O264" s="110">
        <f t="shared" ca="1" si="501"/>
        <v>0</v>
      </c>
      <c r="P264" s="110">
        <f t="shared" ca="1" si="502"/>
        <v>0</v>
      </c>
      <c r="Q264" s="110">
        <f t="shared" ca="1" si="503"/>
        <v>0</v>
      </c>
      <c r="R264" s="110">
        <f t="shared" ca="1" si="504"/>
        <v>0</v>
      </c>
      <c r="S264" s="110">
        <f t="shared" ca="1" si="505"/>
        <v>0</v>
      </c>
      <c r="T264" s="110">
        <f t="shared" ca="1" si="506"/>
        <v>0</v>
      </c>
      <c r="U264" s="110">
        <f t="shared" ca="1" si="507"/>
        <v>0</v>
      </c>
      <c r="V264" s="110">
        <f t="shared" ca="1" si="508"/>
        <v>0</v>
      </c>
      <c r="W264" s="110">
        <f t="shared" ca="1" si="509"/>
        <v>0</v>
      </c>
      <c r="X264" s="110">
        <f t="shared" ca="1" si="510"/>
        <v>0</v>
      </c>
      <c r="Y264" s="110">
        <f t="shared" ca="1" si="511"/>
        <v>0</v>
      </c>
      <c r="Z264" s="110">
        <f t="shared" ca="1" si="512"/>
        <v>0</v>
      </c>
      <c r="AA264" s="110">
        <f t="shared" ca="1" si="513"/>
        <v>0</v>
      </c>
      <c r="AB264" s="110">
        <f t="shared" ca="1" si="514"/>
        <v>0</v>
      </c>
      <c r="AC264" s="110">
        <f t="shared" ca="1" si="515"/>
        <v>0</v>
      </c>
      <c r="AD264" s="110">
        <f t="shared" ca="1" si="516"/>
        <v>0</v>
      </c>
      <c r="AE264" s="110">
        <f t="shared" ca="1" si="517"/>
        <v>0</v>
      </c>
      <c r="AF264" s="110">
        <f t="shared" ca="1" si="518"/>
        <v>0</v>
      </c>
      <c r="AG264" s="110">
        <f t="shared" ca="1" si="519"/>
        <v>0</v>
      </c>
      <c r="AH264" s="110">
        <f t="shared" ca="1" si="520"/>
        <v>0</v>
      </c>
      <c r="AI264" s="110">
        <f t="shared" ca="1" si="521"/>
        <v>0</v>
      </c>
      <c r="AJ264" s="110">
        <f t="shared" ca="1" si="522"/>
        <v>0</v>
      </c>
      <c r="AK264" s="110">
        <f t="shared" ca="1" si="523"/>
        <v>0</v>
      </c>
      <c r="AL264" s="110">
        <f t="shared" ca="1" si="524"/>
        <v>0</v>
      </c>
      <c r="AM264" s="110">
        <f t="shared" ca="1" si="525"/>
        <v>0</v>
      </c>
      <c r="AN264" s="110">
        <f t="shared" ca="1" si="531"/>
        <v>0</v>
      </c>
      <c r="AO264" s="110">
        <f t="shared" ref="AO264:AY264" ca="1" si="626">AO162*(((AO$357*14)/11)*(1+AO$358))</f>
        <v>0</v>
      </c>
      <c r="AP264" s="110">
        <f t="shared" ca="1" si="626"/>
        <v>0</v>
      </c>
      <c r="AQ264" s="110">
        <f t="shared" ca="1" si="626"/>
        <v>0</v>
      </c>
      <c r="AR264" s="110">
        <f t="shared" ca="1" si="626"/>
        <v>0</v>
      </c>
      <c r="AS264" s="110">
        <f t="shared" ca="1" si="626"/>
        <v>0</v>
      </c>
      <c r="AT264" s="110">
        <f t="shared" ca="1" si="626"/>
        <v>0</v>
      </c>
      <c r="AU264" s="110">
        <f t="shared" ca="1" si="626"/>
        <v>0</v>
      </c>
      <c r="AV264" s="110">
        <f t="shared" ca="1" si="626"/>
        <v>0</v>
      </c>
      <c r="AW264" s="110">
        <f t="shared" ca="1" si="626"/>
        <v>0</v>
      </c>
      <c r="AX264" s="110">
        <f t="shared" ca="1" si="626"/>
        <v>0</v>
      </c>
      <c r="AY264" s="110">
        <f t="shared" ca="1" si="626"/>
        <v>0</v>
      </c>
      <c r="AZ264" s="110">
        <f t="shared" ref="AZ264:BK264" ca="1" si="627">AZ162*(((AZ$357*14)/11)*(1+AZ$358))</f>
        <v>0</v>
      </c>
      <c r="BA264" s="110">
        <f t="shared" ca="1" si="627"/>
        <v>0</v>
      </c>
      <c r="BB264" s="110">
        <f t="shared" ca="1" si="627"/>
        <v>0</v>
      </c>
      <c r="BC264" s="110">
        <f t="shared" ca="1" si="627"/>
        <v>0</v>
      </c>
      <c r="BD264" s="110">
        <f t="shared" ca="1" si="627"/>
        <v>0</v>
      </c>
      <c r="BE264" s="110">
        <f t="shared" ca="1" si="627"/>
        <v>0</v>
      </c>
      <c r="BF264" s="110">
        <f t="shared" ca="1" si="627"/>
        <v>0</v>
      </c>
      <c r="BG264" s="110">
        <f t="shared" ca="1" si="627"/>
        <v>0</v>
      </c>
      <c r="BH264" s="110">
        <f t="shared" ca="1" si="627"/>
        <v>0</v>
      </c>
      <c r="BI264" s="110">
        <f t="shared" ca="1" si="627"/>
        <v>0</v>
      </c>
      <c r="BJ264" s="110">
        <f t="shared" ca="1" si="627"/>
        <v>0</v>
      </c>
      <c r="BK264" s="110">
        <f t="shared" ca="1" si="627"/>
        <v>0</v>
      </c>
      <c r="BL264" s="190">
        <f t="shared" ref="BL264" ca="1" si="628">BL162*(((BL$357*14)/11)*(1+BL$358))</f>
        <v>0</v>
      </c>
    </row>
    <row r="265" spans="1:64" ht="18.75" hidden="1" outlineLevel="1" x14ac:dyDescent="0.4">
      <c r="A265" s="288">
        <v>0</v>
      </c>
      <c r="B265" s="104">
        <f t="shared" ref="B265:D280" si="629">B163</f>
        <v>0</v>
      </c>
      <c r="C265" s="97" t="str">
        <f t="shared" si="629"/>
        <v/>
      </c>
      <c r="D265" s="146" t="str">
        <f t="shared" si="629"/>
        <v/>
      </c>
      <c r="E265" s="110">
        <f t="shared" ca="1" si="530"/>
        <v>0</v>
      </c>
      <c r="F265" s="110">
        <f t="shared" ca="1" si="492"/>
        <v>0</v>
      </c>
      <c r="G265" s="110">
        <f t="shared" ca="1" si="493"/>
        <v>0</v>
      </c>
      <c r="H265" s="110">
        <f t="shared" ca="1" si="494"/>
        <v>0</v>
      </c>
      <c r="I265" s="110">
        <f t="shared" ca="1" si="495"/>
        <v>0</v>
      </c>
      <c r="J265" s="110">
        <f t="shared" ca="1" si="496"/>
        <v>0</v>
      </c>
      <c r="K265" s="110">
        <f t="shared" ca="1" si="497"/>
        <v>0</v>
      </c>
      <c r="L265" s="110">
        <f t="shared" ca="1" si="498"/>
        <v>0</v>
      </c>
      <c r="M265" s="110">
        <f t="shared" ca="1" si="499"/>
        <v>0</v>
      </c>
      <c r="N265" s="110">
        <f t="shared" ca="1" si="500"/>
        <v>0</v>
      </c>
      <c r="O265" s="110">
        <f t="shared" ca="1" si="501"/>
        <v>0</v>
      </c>
      <c r="P265" s="110">
        <f t="shared" ca="1" si="502"/>
        <v>0</v>
      </c>
      <c r="Q265" s="110">
        <f t="shared" ca="1" si="503"/>
        <v>0</v>
      </c>
      <c r="R265" s="110">
        <f t="shared" ca="1" si="504"/>
        <v>0</v>
      </c>
      <c r="S265" s="110">
        <f t="shared" ca="1" si="505"/>
        <v>0</v>
      </c>
      <c r="T265" s="110">
        <f t="shared" ca="1" si="506"/>
        <v>0</v>
      </c>
      <c r="U265" s="110">
        <f t="shared" ca="1" si="507"/>
        <v>0</v>
      </c>
      <c r="V265" s="110">
        <f t="shared" ca="1" si="508"/>
        <v>0</v>
      </c>
      <c r="W265" s="110">
        <f t="shared" ca="1" si="509"/>
        <v>0</v>
      </c>
      <c r="X265" s="110">
        <f t="shared" ca="1" si="510"/>
        <v>0</v>
      </c>
      <c r="Y265" s="110">
        <f t="shared" ca="1" si="511"/>
        <v>0</v>
      </c>
      <c r="Z265" s="110">
        <f t="shared" ca="1" si="512"/>
        <v>0</v>
      </c>
      <c r="AA265" s="110">
        <f t="shared" ca="1" si="513"/>
        <v>0</v>
      </c>
      <c r="AB265" s="110">
        <f t="shared" ca="1" si="514"/>
        <v>0</v>
      </c>
      <c r="AC265" s="110">
        <f t="shared" ca="1" si="515"/>
        <v>0</v>
      </c>
      <c r="AD265" s="110">
        <f t="shared" ca="1" si="516"/>
        <v>0</v>
      </c>
      <c r="AE265" s="110">
        <f t="shared" ca="1" si="517"/>
        <v>0</v>
      </c>
      <c r="AF265" s="110">
        <f t="shared" ca="1" si="518"/>
        <v>0</v>
      </c>
      <c r="AG265" s="110">
        <f t="shared" ca="1" si="519"/>
        <v>0</v>
      </c>
      <c r="AH265" s="110">
        <f t="shared" ca="1" si="520"/>
        <v>0</v>
      </c>
      <c r="AI265" s="110">
        <f t="shared" ca="1" si="521"/>
        <v>0</v>
      </c>
      <c r="AJ265" s="110">
        <f t="shared" ca="1" si="522"/>
        <v>0</v>
      </c>
      <c r="AK265" s="110">
        <f t="shared" ca="1" si="523"/>
        <v>0</v>
      </c>
      <c r="AL265" s="110">
        <f t="shared" ca="1" si="524"/>
        <v>0</v>
      </c>
      <c r="AM265" s="110">
        <f t="shared" ca="1" si="525"/>
        <v>0</v>
      </c>
      <c r="AN265" s="110">
        <f t="shared" ca="1" si="531"/>
        <v>0</v>
      </c>
      <c r="AO265" s="110">
        <f t="shared" ref="AO265:AY265" ca="1" si="630">AO163*(((AO$357*14)/11)*(1+AO$358))</f>
        <v>0</v>
      </c>
      <c r="AP265" s="110">
        <f t="shared" ca="1" si="630"/>
        <v>0</v>
      </c>
      <c r="AQ265" s="110">
        <f t="shared" ca="1" si="630"/>
        <v>0</v>
      </c>
      <c r="AR265" s="110">
        <f t="shared" ca="1" si="630"/>
        <v>0</v>
      </c>
      <c r="AS265" s="110">
        <f t="shared" ca="1" si="630"/>
        <v>0</v>
      </c>
      <c r="AT265" s="110">
        <f t="shared" ca="1" si="630"/>
        <v>0</v>
      </c>
      <c r="AU265" s="110">
        <f t="shared" ca="1" si="630"/>
        <v>0</v>
      </c>
      <c r="AV265" s="110">
        <f t="shared" ca="1" si="630"/>
        <v>0</v>
      </c>
      <c r="AW265" s="110">
        <f t="shared" ca="1" si="630"/>
        <v>0</v>
      </c>
      <c r="AX265" s="110">
        <f t="shared" ca="1" si="630"/>
        <v>0</v>
      </c>
      <c r="AY265" s="110">
        <f t="shared" ca="1" si="630"/>
        <v>0</v>
      </c>
      <c r="AZ265" s="110">
        <f t="shared" ref="AZ265:BK265" ca="1" si="631">AZ163*(((AZ$357*14)/11)*(1+AZ$358))</f>
        <v>0</v>
      </c>
      <c r="BA265" s="110">
        <f t="shared" ca="1" si="631"/>
        <v>0</v>
      </c>
      <c r="BB265" s="110">
        <f t="shared" ca="1" si="631"/>
        <v>0</v>
      </c>
      <c r="BC265" s="110">
        <f t="shared" ca="1" si="631"/>
        <v>0</v>
      </c>
      <c r="BD265" s="110">
        <f t="shared" ca="1" si="631"/>
        <v>0</v>
      </c>
      <c r="BE265" s="110">
        <f t="shared" ca="1" si="631"/>
        <v>0</v>
      </c>
      <c r="BF265" s="110">
        <f t="shared" ca="1" si="631"/>
        <v>0</v>
      </c>
      <c r="BG265" s="110">
        <f t="shared" ca="1" si="631"/>
        <v>0</v>
      </c>
      <c r="BH265" s="110">
        <f t="shared" ca="1" si="631"/>
        <v>0</v>
      </c>
      <c r="BI265" s="110">
        <f t="shared" ca="1" si="631"/>
        <v>0</v>
      </c>
      <c r="BJ265" s="110">
        <f t="shared" ca="1" si="631"/>
        <v>0</v>
      </c>
      <c r="BK265" s="110">
        <f t="shared" ca="1" si="631"/>
        <v>0</v>
      </c>
      <c r="BL265" s="190">
        <f t="shared" ref="BL265" ca="1" si="632">BL163*(((BL$357*14)/11)*(1+BL$358))</f>
        <v>0</v>
      </c>
    </row>
    <row r="266" spans="1:64" ht="18.75" hidden="1" outlineLevel="1" x14ac:dyDescent="0.4">
      <c r="A266" s="288">
        <v>0</v>
      </c>
      <c r="B266" s="104">
        <f t="shared" si="629"/>
        <v>0</v>
      </c>
      <c r="C266" s="97" t="str">
        <f t="shared" si="629"/>
        <v/>
      </c>
      <c r="D266" s="146" t="str">
        <f t="shared" si="629"/>
        <v/>
      </c>
      <c r="E266" s="110">
        <f t="shared" ca="1" si="530"/>
        <v>0</v>
      </c>
      <c r="F266" s="110">
        <f t="shared" ca="1" si="492"/>
        <v>0</v>
      </c>
      <c r="G266" s="110">
        <f t="shared" ca="1" si="493"/>
        <v>0</v>
      </c>
      <c r="H266" s="110">
        <f t="shared" ca="1" si="494"/>
        <v>0</v>
      </c>
      <c r="I266" s="110">
        <f t="shared" ca="1" si="495"/>
        <v>0</v>
      </c>
      <c r="J266" s="110">
        <f t="shared" ca="1" si="496"/>
        <v>0</v>
      </c>
      <c r="K266" s="110">
        <f t="shared" ca="1" si="497"/>
        <v>0</v>
      </c>
      <c r="L266" s="110">
        <f t="shared" ca="1" si="498"/>
        <v>0</v>
      </c>
      <c r="M266" s="110">
        <f t="shared" ca="1" si="499"/>
        <v>0</v>
      </c>
      <c r="N266" s="110">
        <f t="shared" ca="1" si="500"/>
        <v>0</v>
      </c>
      <c r="O266" s="110">
        <f t="shared" ca="1" si="501"/>
        <v>0</v>
      </c>
      <c r="P266" s="110">
        <f t="shared" ca="1" si="502"/>
        <v>0</v>
      </c>
      <c r="Q266" s="110">
        <f t="shared" ca="1" si="503"/>
        <v>0</v>
      </c>
      <c r="R266" s="110">
        <f t="shared" ca="1" si="504"/>
        <v>0</v>
      </c>
      <c r="S266" s="110">
        <f t="shared" ca="1" si="505"/>
        <v>0</v>
      </c>
      <c r="T266" s="110">
        <f t="shared" ca="1" si="506"/>
        <v>0</v>
      </c>
      <c r="U266" s="110">
        <f t="shared" ca="1" si="507"/>
        <v>0</v>
      </c>
      <c r="V266" s="110">
        <f t="shared" ca="1" si="508"/>
        <v>0</v>
      </c>
      <c r="W266" s="110">
        <f t="shared" ca="1" si="509"/>
        <v>0</v>
      </c>
      <c r="X266" s="110">
        <f t="shared" ca="1" si="510"/>
        <v>0</v>
      </c>
      <c r="Y266" s="110">
        <f t="shared" ca="1" si="511"/>
        <v>0</v>
      </c>
      <c r="Z266" s="110">
        <f t="shared" ca="1" si="512"/>
        <v>0</v>
      </c>
      <c r="AA266" s="110">
        <f t="shared" ca="1" si="513"/>
        <v>0</v>
      </c>
      <c r="AB266" s="110">
        <f t="shared" ca="1" si="514"/>
        <v>0</v>
      </c>
      <c r="AC266" s="110">
        <f t="shared" ca="1" si="515"/>
        <v>0</v>
      </c>
      <c r="AD266" s="110">
        <f t="shared" ca="1" si="516"/>
        <v>0</v>
      </c>
      <c r="AE266" s="110">
        <f t="shared" ca="1" si="517"/>
        <v>0</v>
      </c>
      <c r="AF266" s="110">
        <f t="shared" ca="1" si="518"/>
        <v>0</v>
      </c>
      <c r="AG266" s="110">
        <f t="shared" ca="1" si="519"/>
        <v>0</v>
      </c>
      <c r="AH266" s="110">
        <f t="shared" ca="1" si="520"/>
        <v>0</v>
      </c>
      <c r="AI266" s="110">
        <f t="shared" ca="1" si="521"/>
        <v>0</v>
      </c>
      <c r="AJ266" s="110">
        <f t="shared" ca="1" si="522"/>
        <v>0</v>
      </c>
      <c r="AK266" s="110">
        <f t="shared" ca="1" si="523"/>
        <v>0</v>
      </c>
      <c r="AL266" s="110">
        <f t="shared" ca="1" si="524"/>
        <v>0</v>
      </c>
      <c r="AM266" s="110">
        <f t="shared" ca="1" si="525"/>
        <v>0</v>
      </c>
      <c r="AN266" s="110">
        <f t="shared" ca="1" si="531"/>
        <v>0</v>
      </c>
      <c r="AO266" s="110">
        <f t="shared" ref="AO266:AY266" ca="1" si="633">AO164*(((AO$357*14)/11)*(1+AO$358))</f>
        <v>0</v>
      </c>
      <c r="AP266" s="110">
        <f t="shared" ca="1" si="633"/>
        <v>0</v>
      </c>
      <c r="AQ266" s="110">
        <f t="shared" ca="1" si="633"/>
        <v>0</v>
      </c>
      <c r="AR266" s="110">
        <f t="shared" ca="1" si="633"/>
        <v>0</v>
      </c>
      <c r="AS266" s="110">
        <f t="shared" ca="1" si="633"/>
        <v>0</v>
      </c>
      <c r="AT266" s="110">
        <f t="shared" ca="1" si="633"/>
        <v>0</v>
      </c>
      <c r="AU266" s="110">
        <f t="shared" ca="1" si="633"/>
        <v>0</v>
      </c>
      <c r="AV266" s="110">
        <f t="shared" ca="1" si="633"/>
        <v>0</v>
      </c>
      <c r="AW266" s="110">
        <f t="shared" ca="1" si="633"/>
        <v>0</v>
      </c>
      <c r="AX266" s="110">
        <f t="shared" ca="1" si="633"/>
        <v>0</v>
      </c>
      <c r="AY266" s="110">
        <f t="shared" ca="1" si="633"/>
        <v>0</v>
      </c>
      <c r="AZ266" s="110">
        <f t="shared" ref="AZ266:BK266" ca="1" si="634">AZ164*(((AZ$357*14)/11)*(1+AZ$358))</f>
        <v>0</v>
      </c>
      <c r="BA266" s="110">
        <f t="shared" ca="1" si="634"/>
        <v>0</v>
      </c>
      <c r="BB266" s="110">
        <f t="shared" ca="1" si="634"/>
        <v>0</v>
      </c>
      <c r="BC266" s="110">
        <f t="shared" ca="1" si="634"/>
        <v>0</v>
      </c>
      <c r="BD266" s="110">
        <f t="shared" ca="1" si="634"/>
        <v>0</v>
      </c>
      <c r="BE266" s="110">
        <f t="shared" ca="1" si="634"/>
        <v>0</v>
      </c>
      <c r="BF266" s="110">
        <f t="shared" ca="1" si="634"/>
        <v>0</v>
      </c>
      <c r="BG266" s="110">
        <f t="shared" ca="1" si="634"/>
        <v>0</v>
      </c>
      <c r="BH266" s="110">
        <f t="shared" ca="1" si="634"/>
        <v>0</v>
      </c>
      <c r="BI266" s="110">
        <f t="shared" ca="1" si="634"/>
        <v>0</v>
      </c>
      <c r="BJ266" s="110">
        <f t="shared" ca="1" si="634"/>
        <v>0</v>
      </c>
      <c r="BK266" s="110">
        <f t="shared" ca="1" si="634"/>
        <v>0</v>
      </c>
      <c r="BL266" s="190">
        <f t="shared" ref="BL266" ca="1" si="635">BL164*(((BL$357*14)/11)*(1+BL$358))</f>
        <v>0</v>
      </c>
    </row>
    <row r="267" spans="1:64" ht="18.75" hidden="1" outlineLevel="1" x14ac:dyDescent="0.4">
      <c r="A267" s="288">
        <v>0</v>
      </c>
      <c r="B267" s="104">
        <f t="shared" si="629"/>
        <v>0</v>
      </c>
      <c r="C267" s="97" t="str">
        <f t="shared" si="629"/>
        <v/>
      </c>
      <c r="D267" s="146" t="str">
        <f t="shared" si="629"/>
        <v/>
      </c>
      <c r="E267" s="110">
        <f t="shared" ca="1" si="530"/>
        <v>0</v>
      </c>
      <c r="F267" s="110">
        <f t="shared" ca="1" si="492"/>
        <v>0</v>
      </c>
      <c r="G267" s="110">
        <f t="shared" ca="1" si="493"/>
        <v>0</v>
      </c>
      <c r="H267" s="110">
        <f t="shared" ca="1" si="494"/>
        <v>0</v>
      </c>
      <c r="I267" s="110">
        <f t="shared" ca="1" si="495"/>
        <v>0</v>
      </c>
      <c r="J267" s="110">
        <f t="shared" ca="1" si="496"/>
        <v>0</v>
      </c>
      <c r="K267" s="110">
        <f t="shared" ca="1" si="497"/>
        <v>0</v>
      </c>
      <c r="L267" s="110">
        <f t="shared" ca="1" si="498"/>
        <v>0</v>
      </c>
      <c r="M267" s="110">
        <f t="shared" ca="1" si="499"/>
        <v>0</v>
      </c>
      <c r="N267" s="110">
        <f t="shared" ca="1" si="500"/>
        <v>0</v>
      </c>
      <c r="O267" s="110">
        <f t="shared" ca="1" si="501"/>
        <v>0</v>
      </c>
      <c r="P267" s="110">
        <f t="shared" ca="1" si="502"/>
        <v>0</v>
      </c>
      <c r="Q267" s="110">
        <f t="shared" ca="1" si="503"/>
        <v>0</v>
      </c>
      <c r="R267" s="110">
        <f t="shared" ca="1" si="504"/>
        <v>0</v>
      </c>
      <c r="S267" s="110">
        <f t="shared" ca="1" si="505"/>
        <v>0</v>
      </c>
      <c r="T267" s="110">
        <f t="shared" ca="1" si="506"/>
        <v>0</v>
      </c>
      <c r="U267" s="110">
        <f t="shared" ca="1" si="507"/>
        <v>0</v>
      </c>
      <c r="V267" s="110">
        <f t="shared" ca="1" si="508"/>
        <v>0</v>
      </c>
      <c r="W267" s="110">
        <f t="shared" ca="1" si="509"/>
        <v>0</v>
      </c>
      <c r="X267" s="110">
        <f t="shared" ca="1" si="510"/>
        <v>0</v>
      </c>
      <c r="Y267" s="110">
        <f t="shared" ca="1" si="511"/>
        <v>0</v>
      </c>
      <c r="Z267" s="110">
        <f t="shared" ca="1" si="512"/>
        <v>0</v>
      </c>
      <c r="AA267" s="110">
        <f t="shared" ca="1" si="513"/>
        <v>0</v>
      </c>
      <c r="AB267" s="110">
        <f t="shared" ca="1" si="514"/>
        <v>0</v>
      </c>
      <c r="AC267" s="110">
        <f t="shared" ca="1" si="515"/>
        <v>0</v>
      </c>
      <c r="AD267" s="110">
        <f t="shared" ca="1" si="516"/>
        <v>0</v>
      </c>
      <c r="AE267" s="110">
        <f t="shared" ca="1" si="517"/>
        <v>0</v>
      </c>
      <c r="AF267" s="110">
        <f t="shared" ca="1" si="518"/>
        <v>0</v>
      </c>
      <c r="AG267" s="110">
        <f t="shared" ca="1" si="519"/>
        <v>0</v>
      </c>
      <c r="AH267" s="110">
        <f t="shared" ca="1" si="520"/>
        <v>0</v>
      </c>
      <c r="AI267" s="110">
        <f t="shared" ca="1" si="521"/>
        <v>0</v>
      </c>
      <c r="AJ267" s="110">
        <f t="shared" ca="1" si="522"/>
        <v>0</v>
      </c>
      <c r="AK267" s="110">
        <f t="shared" ca="1" si="523"/>
        <v>0</v>
      </c>
      <c r="AL267" s="110">
        <f t="shared" ca="1" si="524"/>
        <v>0</v>
      </c>
      <c r="AM267" s="110">
        <f t="shared" ca="1" si="525"/>
        <v>0</v>
      </c>
      <c r="AN267" s="110">
        <f t="shared" ca="1" si="531"/>
        <v>0</v>
      </c>
      <c r="AO267" s="110">
        <f t="shared" ref="AO267:AY267" ca="1" si="636">AO165*(((AO$357*14)/11)*(1+AO$358))</f>
        <v>0</v>
      </c>
      <c r="AP267" s="110">
        <f t="shared" ca="1" si="636"/>
        <v>0</v>
      </c>
      <c r="AQ267" s="110">
        <f t="shared" ca="1" si="636"/>
        <v>0</v>
      </c>
      <c r="AR267" s="110">
        <f t="shared" ca="1" si="636"/>
        <v>0</v>
      </c>
      <c r="AS267" s="110">
        <f t="shared" ca="1" si="636"/>
        <v>0</v>
      </c>
      <c r="AT267" s="110">
        <f t="shared" ca="1" si="636"/>
        <v>0</v>
      </c>
      <c r="AU267" s="110">
        <f t="shared" ca="1" si="636"/>
        <v>0</v>
      </c>
      <c r="AV267" s="110">
        <f t="shared" ca="1" si="636"/>
        <v>0</v>
      </c>
      <c r="AW267" s="110">
        <f t="shared" ca="1" si="636"/>
        <v>0</v>
      </c>
      <c r="AX267" s="110">
        <f t="shared" ca="1" si="636"/>
        <v>0</v>
      </c>
      <c r="AY267" s="110">
        <f t="shared" ca="1" si="636"/>
        <v>0</v>
      </c>
      <c r="AZ267" s="110">
        <f t="shared" ref="AZ267:BK267" ca="1" si="637">AZ165*(((AZ$357*14)/11)*(1+AZ$358))</f>
        <v>0</v>
      </c>
      <c r="BA267" s="110">
        <f t="shared" ca="1" si="637"/>
        <v>0</v>
      </c>
      <c r="BB267" s="110">
        <f t="shared" ca="1" si="637"/>
        <v>0</v>
      </c>
      <c r="BC267" s="110">
        <f t="shared" ca="1" si="637"/>
        <v>0</v>
      </c>
      <c r="BD267" s="110">
        <f t="shared" ca="1" si="637"/>
        <v>0</v>
      </c>
      <c r="BE267" s="110">
        <f t="shared" ca="1" si="637"/>
        <v>0</v>
      </c>
      <c r="BF267" s="110">
        <f t="shared" ca="1" si="637"/>
        <v>0</v>
      </c>
      <c r="BG267" s="110">
        <f t="shared" ca="1" si="637"/>
        <v>0</v>
      </c>
      <c r="BH267" s="110">
        <f t="shared" ca="1" si="637"/>
        <v>0</v>
      </c>
      <c r="BI267" s="110">
        <f t="shared" ca="1" si="637"/>
        <v>0</v>
      </c>
      <c r="BJ267" s="110">
        <f t="shared" ca="1" si="637"/>
        <v>0</v>
      </c>
      <c r="BK267" s="110">
        <f t="shared" ca="1" si="637"/>
        <v>0</v>
      </c>
      <c r="BL267" s="190">
        <f t="shared" ref="BL267" ca="1" si="638">BL165*(((BL$357*14)/11)*(1+BL$358))</f>
        <v>0</v>
      </c>
    </row>
    <row r="268" spans="1:64" ht="18.75" hidden="1" outlineLevel="1" x14ac:dyDescent="0.4">
      <c r="A268" s="288">
        <v>0</v>
      </c>
      <c r="B268" s="104">
        <f t="shared" si="629"/>
        <v>0</v>
      </c>
      <c r="C268" s="97" t="str">
        <f t="shared" si="629"/>
        <v/>
      </c>
      <c r="D268" s="146" t="str">
        <f t="shared" si="629"/>
        <v/>
      </c>
      <c r="E268" s="110">
        <f t="shared" ca="1" si="530"/>
        <v>0</v>
      </c>
      <c r="F268" s="110">
        <f t="shared" ca="1" si="492"/>
        <v>0</v>
      </c>
      <c r="G268" s="110">
        <f t="shared" ca="1" si="493"/>
        <v>0</v>
      </c>
      <c r="H268" s="110">
        <f t="shared" ca="1" si="494"/>
        <v>0</v>
      </c>
      <c r="I268" s="110">
        <f t="shared" ca="1" si="495"/>
        <v>0</v>
      </c>
      <c r="J268" s="110">
        <f t="shared" ca="1" si="496"/>
        <v>0</v>
      </c>
      <c r="K268" s="110">
        <f t="shared" ca="1" si="497"/>
        <v>0</v>
      </c>
      <c r="L268" s="110">
        <f t="shared" ca="1" si="498"/>
        <v>0</v>
      </c>
      <c r="M268" s="110">
        <f t="shared" ca="1" si="499"/>
        <v>0</v>
      </c>
      <c r="N268" s="110">
        <f t="shared" ca="1" si="500"/>
        <v>0</v>
      </c>
      <c r="O268" s="110">
        <f t="shared" ca="1" si="501"/>
        <v>0</v>
      </c>
      <c r="P268" s="110">
        <f t="shared" ca="1" si="502"/>
        <v>0</v>
      </c>
      <c r="Q268" s="110">
        <f t="shared" ca="1" si="503"/>
        <v>0</v>
      </c>
      <c r="R268" s="110">
        <f t="shared" ca="1" si="504"/>
        <v>0</v>
      </c>
      <c r="S268" s="110">
        <f t="shared" ca="1" si="505"/>
        <v>0</v>
      </c>
      <c r="T268" s="110">
        <f t="shared" ca="1" si="506"/>
        <v>0</v>
      </c>
      <c r="U268" s="110">
        <f t="shared" ca="1" si="507"/>
        <v>0</v>
      </c>
      <c r="V268" s="110">
        <f t="shared" ca="1" si="508"/>
        <v>0</v>
      </c>
      <c r="W268" s="110">
        <f t="shared" ca="1" si="509"/>
        <v>0</v>
      </c>
      <c r="X268" s="110">
        <f t="shared" ca="1" si="510"/>
        <v>0</v>
      </c>
      <c r="Y268" s="110">
        <f t="shared" ca="1" si="511"/>
        <v>0</v>
      </c>
      <c r="Z268" s="110">
        <f t="shared" ca="1" si="512"/>
        <v>0</v>
      </c>
      <c r="AA268" s="110">
        <f t="shared" ca="1" si="513"/>
        <v>0</v>
      </c>
      <c r="AB268" s="110">
        <f t="shared" ca="1" si="514"/>
        <v>0</v>
      </c>
      <c r="AC268" s="110">
        <f t="shared" ca="1" si="515"/>
        <v>0</v>
      </c>
      <c r="AD268" s="110">
        <f t="shared" ca="1" si="516"/>
        <v>0</v>
      </c>
      <c r="AE268" s="110">
        <f t="shared" ca="1" si="517"/>
        <v>0</v>
      </c>
      <c r="AF268" s="110">
        <f t="shared" ca="1" si="518"/>
        <v>0</v>
      </c>
      <c r="AG268" s="110">
        <f t="shared" ca="1" si="519"/>
        <v>0</v>
      </c>
      <c r="AH268" s="110">
        <f t="shared" ca="1" si="520"/>
        <v>0</v>
      </c>
      <c r="AI268" s="110">
        <f t="shared" ca="1" si="521"/>
        <v>0</v>
      </c>
      <c r="AJ268" s="110">
        <f t="shared" ca="1" si="522"/>
        <v>0</v>
      </c>
      <c r="AK268" s="110">
        <f t="shared" ca="1" si="523"/>
        <v>0</v>
      </c>
      <c r="AL268" s="110">
        <f t="shared" ca="1" si="524"/>
        <v>0</v>
      </c>
      <c r="AM268" s="110">
        <f t="shared" ca="1" si="525"/>
        <v>0</v>
      </c>
      <c r="AN268" s="110">
        <f t="shared" ca="1" si="531"/>
        <v>0</v>
      </c>
      <c r="AO268" s="110">
        <f t="shared" ref="AO268:AY268" ca="1" si="639">AO166*(((AO$357*14)/11)*(1+AO$358))</f>
        <v>0</v>
      </c>
      <c r="AP268" s="110">
        <f t="shared" ca="1" si="639"/>
        <v>0</v>
      </c>
      <c r="AQ268" s="110">
        <f t="shared" ca="1" si="639"/>
        <v>0</v>
      </c>
      <c r="AR268" s="110">
        <f t="shared" ca="1" si="639"/>
        <v>0</v>
      </c>
      <c r="AS268" s="110">
        <f t="shared" ca="1" si="639"/>
        <v>0</v>
      </c>
      <c r="AT268" s="110">
        <f t="shared" ca="1" si="639"/>
        <v>0</v>
      </c>
      <c r="AU268" s="110">
        <f t="shared" ca="1" si="639"/>
        <v>0</v>
      </c>
      <c r="AV268" s="110">
        <f t="shared" ca="1" si="639"/>
        <v>0</v>
      </c>
      <c r="AW268" s="110">
        <f t="shared" ca="1" si="639"/>
        <v>0</v>
      </c>
      <c r="AX268" s="110">
        <f t="shared" ca="1" si="639"/>
        <v>0</v>
      </c>
      <c r="AY268" s="110">
        <f t="shared" ca="1" si="639"/>
        <v>0</v>
      </c>
      <c r="AZ268" s="110">
        <f t="shared" ref="AZ268:BK268" ca="1" si="640">AZ166*(((AZ$357*14)/11)*(1+AZ$358))</f>
        <v>0</v>
      </c>
      <c r="BA268" s="110">
        <f t="shared" ca="1" si="640"/>
        <v>0</v>
      </c>
      <c r="BB268" s="110">
        <f t="shared" ca="1" si="640"/>
        <v>0</v>
      </c>
      <c r="BC268" s="110">
        <f t="shared" ca="1" si="640"/>
        <v>0</v>
      </c>
      <c r="BD268" s="110">
        <f t="shared" ca="1" si="640"/>
        <v>0</v>
      </c>
      <c r="BE268" s="110">
        <f t="shared" ca="1" si="640"/>
        <v>0</v>
      </c>
      <c r="BF268" s="110">
        <f t="shared" ca="1" si="640"/>
        <v>0</v>
      </c>
      <c r="BG268" s="110">
        <f t="shared" ca="1" si="640"/>
        <v>0</v>
      </c>
      <c r="BH268" s="110">
        <f t="shared" ca="1" si="640"/>
        <v>0</v>
      </c>
      <c r="BI268" s="110">
        <f t="shared" ca="1" si="640"/>
        <v>0</v>
      </c>
      <c r="BJ268" s="110">
        <f t="shared" ca="1" si="640"/>
        <v>0</v>
      </c>
      <c r="BK268" s="110">
        <f t="shared" ca="1" si="640"/>
        <v>0</v>
      </c>
      <c r="BL268" s="190">
        <f t="shared" ref="BL268" ca="1" si="641">BL166*(((BL$357*14)/11)*(1+BL$358))</f>
        <v>0</v>
      </c>
    </row>
    <row r="269" spans="1:64" ht="18.75" hidden="1" outlineLevel="1" x14ac:dyDescent="0.4">
      <c r="A269" s="288">
        <v>0</v>
      </c>
      <c r="B269" s="104">
        <f t="shared" si="629"/>
        <v>0</v>
      </c>
      <c r="C269" s="97" t="str">
        <f t="shared" si="629"/>
        <v/>
      </c>
      <c r="D269" s="146" t="str">
        <f t="shared" si="629"/>
        <v/>
      </c>
      <c r="E269" s="110">
        <f t="shared" ca="1" si="530"/>
        <v>0</v>
      </c>
      <c r="F269" s="110">
        <f t="shared" ca="1" si="492"/>
        <v>0</v>
      </c>
      <c r="G269" s="110">
        <f t="shared" ca="1" si="493"/>
        <v>0</v>
      </c>
      <c r="H269" s="110">
        <f t="shared" ca="1" si="494"/>
        <v>0</v>
      </c>
      <c r="I269" s="110">
        <f t="shared" ca="1" si="495"/>
        <v>0</v>
      </c>
      <c r="J269" s="110">
        <f t="shared" ca="1" si="496"/>
        <v>0</v>
      </c>
      <c r="K269" s="110">
        <f t="shared" ca="1" si="497"/>
        <v>0</v>
      </c>
      <c r="L269" s="110">
        <f t="shared" ca="1" si="498"/>
        <v>0</v>
      </c>
      <c r="M269" s="110">
        <f t="shared" ca="1" si="499"/>
        <v>0</v>
      </c>
      <c r="N269" s="110">
        <f t="shared" ca="1" si="500"/>
        <v>0</v>
      </c>
      <c r="O269" s="110">
        <f t="shared" ca="1" si="501"/>
        <v>0</v>
      </c>
      <c r="P269" s="110">
        <f t="shared" ca="1" si="502"/>
        <v>0</v>
      </c>
      <c r="Q269" s="110">
        <f t="shared" ca="1" si="503"/>
        <v>0</v>
      </c>
      <c r="R269" s="110">
        <f t="shared" ca="1" si="504"/>
        <v>0</v>
      </c>
      <c r="S269" s="110">
        <f t="shared" ca="1" si="505"/>
        <v>0</v>
      </c>
      <c r="T269" s="110">
        <f t="shared" ca="1" si="506"/>
        <v>0</v>
      </c>
      <c r="U269" s="110">
        <f t="shared" ca="1" si="507"/>
        <v>0</v>
      </c>
      <c r="V269" s="110">
        <f t="shared" ca="1" si="508"/>
        <v>0</v>
      </c>
      <c r="W269" s="110">
        <f t="shared" ca="1" si="509"/>
        <v>0</v>
      </c>
      <c r="X269" s="110">
        <f t="shared" ca="1" si="510"/>
        <v>0</v>
      </c>
      <c r="Y269" s="110">
        <f t="shared" ca="1" si="511"/>
        <v>0</v>
      </c>
      <c r="Z269" s="110">
        <f t="shared" ca="1" si="512"/>
        <v>0</v>
      </c>
      <c r="AA269" s="110">
        <f t="shared" ca="1" si="513"/>
        <v>0</v>
      </c>
      <c r="AB269" s="110">
        <f t="shared" ca="1" si="514"/>
        <v>0</v>
      </c>
      <c r="AC269" s="110">
        <f t="shared" ca="1" si="515"/>
        <v>0</v>
      </c>
      <c r="AD269" s="110">
        <f t="shared" ca="1" si="516"/>
        <v>0</v>
      </c>
      <c r="AE269" s="110">
        <f t="shared" ca="1" si="517"/>
        <v>0</v>
      </c>
      <c r="AF269" s="110">
        <f t="shared" ca="1" si="518"/>
        <v>0</v>
      </c>
      <c r="AG269" s="110">
        <f t="shared" ca="1" si="519"/>
        <v>0</v>
      </c>
      <c r="AH269" s="110">
        <f t="shared" ca="1" si="520"/>
        <v>0</v>
      </c>
      <c r="AI269" s="110">
        <f t="shared" ca="1" si="521"/>
        <v>0</v>
      </c>
      <c r="AJ269" s="110">
        <f t="shared" ca="1" si="522"/>
        <v>0</v>
      </c>
      <c r="AK269" s="110">
        <f t="shared" ca="1" si="523"/>
        <v>0</v>
      </c>
      <c r="AL269" s="110">
        <f t="shared" ca="1" si="524"/>
        <v>0</v>
      </c>
      <c r="AM269" s="110">
        <f t="shared" ca="1" si="525"/>
        <v>0</v>
      </c>
      <c r="AN269" s="110">
        <f t="shared" ca="1" si="531"/>
        <v>0</v>
      </c>
      <c r="AO269" s="110">
        <f t="shared" ref="AO269:AY269" ca="1" si="642">AO167*(((AO$357*14)/11)*(1+AO$358))</f>
        <v>0</v>
      </c>
      <c r="AP269" s="110">
        <f t="shared" ca="1" si="642"/>
        <v>0</v>
      </c>
      <c r="AQ269" s="110">
        <f t="shared" ca="1" si="642"/>
        <v>0</v>
      </c>
      <c r="AR269" s="110">
        <f t="shared" ca="1" si="642"/>
        <v>0</v>
      </c>
      <c r="AS269" s="110">
        <f t="shared" ca="1" si="642"/>
        <v>0</v>
      </c>
      <c r="AT269" s="110">
        <f t="shared" ca="1" si="642"/>
        <v>0</v>
      </c>
      <c r="AU269" s="110">
        <f t="shared" ca="1" si="642"/>
        <v>0</v>
      </c>
      <c r="AV269" s="110">
        <f t="shared" ca="1" si="642"/>
        <v>0</v>
      </c>
      <c r="AW269" s="110">
        <f t="shared" ca="1" si="642"/>
        <v>0</v>
      </c>
      <c r="AX269" s="110">
        <f t="shared" ca="1" si="642"/>
        <v>0</v>
      </c>
      <c r="AY269" s="110">
        <f t="shared" ca="1" si="642"/>
        <v>0</v>
      </c>
      <c r="AZ269" s="110">
        <f t="shared" ref="AZ269:BK269" ca="1" si="643">AZ167*(((AZ$357*14)/11)*(1+AZ$358))</f>
        <v>0</v>
      </c>
      <c r="BA269" s="110">
        <f t="shared" ca="1" si="643"/>
        <v>0</v>
      </c>
      <c r="BB269" s="110">
        <f t="shared" ca="1" si="643"/>
        <v>0</v>
      </c>
      <c r="BC269" s="110">
        <f t="shared" ca="1" si="643"/>
        <v>0</v>
      </c>
      <c r="BD269" s="110">
        <f t="shared" ca="1" si="643"/>
        <v>0</v>
      </c>
      <c r="BE269" s="110">
        <f t="shared" ca="1" si="643"/>
        <v>0</v>
      </c>
      <c r="BF269" s="110">
        <f t="shared" ca="1" si="643"/>
        <v>0</v>
      </c>
      <c r="BG269" s="110">
        <f t="shared" ca="1" si="643"/>
        <v>0</v>
      </c>
      <c r="BH269" s="110">
        <f t="shared" ca="1" si="643"/>
        <v>0</v>
      </c>
      <c r="BI269" s="110">
        <f t="shared" ca="1" si="643"/>
        <v>0</v>
      </c>
      <c r="BJ269" s="110">
        <f t="shared" ca="1" si="643"/>
        <v>0</v>
      </c>
      <c r="BK269" s="110">
        <f t="shared" ca="1" si="643"/>
        <v>0</v>
      </c>
      <c r="BL269" s="190">
        <f t="shared" ref="BL269" ca="1" si="644">BL167*(((BL$357*14)/11)*(1+BL$358))</f>
        <v>0</v>
      </c>
    </row>
    <row r="270" spans="1:64" ht="18.75" hidden="1" outlineLevel="1" x14ac:dyDescent="0.4">
      <c r="A270" s="288">
        <v>0</v>
      </c>
      <c r="B270" s="104">
        <f t="shared" si="629"/>
        <v>0</v>
      </c>
      <c r="C270" s="97" t="str">
        <f t="shared" si="629"/>
        <v/>
      </c>
      <c r="D270" s="146" t="str">
        <f t="shared" si="629"/>
        <v/>
      </c>
      <c r="E270" s="110">
        <f t="shared" ca="1" si="530"/>
        <v>0</v>
      </c>
      <c r="F270" s="110">
        <f t="shared" ca="1" si="492"/>
        <v>0</v>
      </c>
      <c r="G270" s="110">
        <f t="shared" ca="1" si="493"/>
        <v>0</v>
      </c>
      <c r="H270" s="110">
        <f t="shared" ca="1" si="494"/>
        <v>0</v>
      </c>
      <c r="I270" s="110">
        <f t="shared" ca="1" si="495"/>
        <v>0</v>
      </c>
      <c r="J270" s="110">
        <f t="shared" ca="1" si="496"/>
        <v>0</v>
      </c>
      <c r="K270" s="110">
        <f t="shared" ca="1" si="497"/>
        <v>0</v>
      </c>
      <c r="L270" s="110">
        <f t="shared" ca="1" si="498"/>
        <v>0</v>
      </c>
      <c r="M270" s="110">
        <f t="shared" ca="1" si="499"/>
        <v>0</v>
      </c>
      <c r="N270" s="110">
        <f t="shared" ca="1" si="500"/>
        <v>0</v>
      </c>
      <c r="O270" s="110">
        <f t="shared" ca="1" si="501"/>
        <v>0</v>
      </c>
      <c r="P270" s="110">
        <f t="shared" ca="1" si="502"/>
        <v>0</v>
      </c>
      <c r="Q270" s="110">
        <f t="shared" ca="1" si="503"/>
        <v>0</v>
      </c>
      <c r="R270" s="110">
        <f t="shared" ca="1" si="504"/>
        <v>0</v>
      </c>
      <c r="S270" s="110">
        <f t="shared" ca="1" si="505"/>
        <v>0</v>
      </c>
      <c r="T270" s="110">
        <f t="shared" ca="1" si="506"/>
        <v>0</v>
      </c>
      <c r="U270" s="110">
        <f t="shared" ca="1" si="507"/>
        <v>0</v>
      </c>
      <c r="V270" s="110">
        <f t="shared" ca="1" si="508"/>
        <v>0</v>
      </c>
      <c r="W270" s="110">
        <f t="shared" ca="1" si="509"/>
        <v>0</v>
      </c>
      <c r="X270" s="110">
        <f t="shared" ca="1" si="510"/>
        <v>0</v>
      </c>
      <c r="Y270" s="110">
        <f t="shared" ca="1" si="511"/>
        <v>0</v>
      </c>
      <c r="Z270" s="110">
        <f t="shared" ca="1" si="512"/>
        <v>0</v>
      </c>
      <c r="AA270" s="110">
        <f t="shared" ca="1" si="513"/>
        <v>0</v>
      </c>
      <c r="AB270" s="110">
        <f t="shared" ca="1" si="514"/>
        <v>0</v>
      </c>
      <c r="AC270" s="110">
        <f t="shared" ca="1" si="515"/>
        <v>0</v>
      </c>
      <c r="AD270" s="110">
        <f t="shared" ca="1" si="516"/>
        <v>0</v>
      </c>
      <c r="AE270" s="110">
        <f t="shared" ca="1" si="517"/>
        <v>0</v>
      </c>
      <c r="AF270" s="110">
        <f t="shared" ca="1" si="518"/>
        <v>0</v>
      </c>
      <c r="AG270" s="110">
        <f t="shared" ca="1" si="519"/>
        <v>0</v>
      </c>
      <c r="AH270" s="110">
        <f t="shared" ca="1" si="520"/>
        <v>0</v>
      </c>
      <c r="AI270" s="110">
        <f t="shared" ca="1" si="521"/>
        <v>0</v>
      </c>
      <c r="AJ270" s="110">
        <f t="shared" ca="1" si="522"/>
        <v>0</v>
      </c>
      <c r="AK270" s="110">
        <f t="shared" ca="1" si="523"/>
        <v>0</v>
      </c>
      <c r="AL270" s="110">
        <f t="shared" ca="1" si="524"/>
        <v>0</v>
      </c>
      <c r="AM270" s="110">
        <f t="shared" ca="1" si="525"/>
        <v>0</v>
      </c>
      <c r="AN270" s="110">
        <f t="shared" ca="1" si="531"/>
        <v>0</v>
      </c>
      <c r="AO270" s="110">
        <f t="shared" ref="AO270:AY270" ca="1" si="645">AO168*(((AO$357*14)/11)*(1+AO$358))</f>
        <v>0</v>
      </c>
      <c r="AP270" s="110">
        <f t="shared" ca="1" si="645"/>
        <v>0</v>
      </c>
      <c r="AQ270" s="110">
        <f t="shared" ca="1" si="645"/>
        <v>0</v>
      </c>
      <c r="AR270" s="110">
        <f t="shared" ca="1" si="645"/>
        <v>0</v>
      </c>
      <c r="AS270" s="110">
        <f t="shared" ca="1" si="645"/>
        <v>0</v>
      </c>
      <c r="AT270" s="110">
        <f t="shared" ca="1" si="645"/>
        <v>0</v>
      </c>
      <c r="AU270" s="110">
        <f t="shared" ca="1" si="645"/>
        <v>0</v>
      </c>
      <c r="AV270" s="110">
        <f t="shared" ca="1" si="645"/>
        <v>0</v>
      </c>
      <c r="AW270" s="110">
        <f t="shared" ca="1" si="645"/>
        <v>0</v>
      </c>
      <c r="AX270" s="110">
        <f t="shared" ca="1" si="645"/>
        <v>0</v>
      </c>
      <c r="AY270" s="110">
        <f t="shared" ca="1" si="645"/>
        <v>0</v>
      </c>
      <c r="AZ270" s="110">
        <f t="shared" ref="AZ270:BK270" ca="1" si="646">AZ168*(((AZ$357*14)/11)*(1+AZ$358))</f>
        <v>0</v>
      </c>
      <c r="BA270" s="110">
        <f t="shared" ca="1" si="646"/>
        <v>0</v>
      </c>
      <c r="BB270" s="110">
        <f t="shared" ca="1" si="646"/>
        <v>0</v>
      </c>
      <c r="BC270" s="110">
        <f t="shared" ca="1" si="646"/>
        <v>0</v>
      </c>
      <c r="BD270" s="110">
        <f t="shared" ca="1" si="646"/>
        <v>0</v>
      </c>
      <c r="BE270" s="110">
        <f t="shared" ca="1" si="646"/>
        <v>0</v>
      </c>
      <c r="BF270" s="110">
        <f t="shared" ca="1" si="646"/>
        <v>0</v>
      </c>
      <c r="BG270" s="110">
        <f t="shared" ca="1" si="646"/>
        <v>0</v>
      </c>
      <c r="BH270" s="110">
        <f t="shared" ca="1" si="646"/>
        <v>0</v>
      </c>
      <c r="BI270" s="110">
        <f t="shared" ca="1" si="646"/>
        <v>0</v>
      </c>
      <c r="BJ270" s="110">
        <f t="shared" ca="1" si="646"/>
        <v>0</v>
      </c>
      <c r="BK270" s="110">
        <f t="shared" ca="1" si="646"/>
        <v>0</v>
      </c>
      <c r="BL270" s="190">
        <f t="shared" ref="BL270" ca="1" si="647">BL168*(((BL$357*14)/11)*(1+BL$358))</f>
        <v>0</v>
      </c>
    </row>
    <row r="271" spans="1:64" ht="19.5" hidden="1" outlineLevel="1" thickBot="1" x14ac:dyDescent="0.45">
      <c r="A271" s="288">
        <v>0</v>
      </c>
      <c r="B271" s="105">
        <f t="shared" si="629"/>
        <v>0</v>
      </c>
      <c r="C271" s="98" t="str">
        <f t="shared" si="629"/>
        <v/>
      </c>
      <c r="D271" s="149" t="str">
        <f t="shared" si="629"/>
        <v/>
      </c>
      <c r="E271" s="191">
        <f t="shared" ca="1" si="530"/>
        <v>0</v>
      </c>
      <c r="F271" s="191">
        <f t="shared" ca="1" si="492"/>
        <v>0</v>
      </c>
      <c r="G271" s="191">
        <f t="shared" ca="1" si="493"/>
        <v>0</v>
      </c>
      <c r="H271" s="191">
        <f t="shared" ca="1" si="494"/>
        <v>0</v>
      </c>
      <c r="I271" s="191">
        <f t="shared" ca="1" si="495"/>
        <v>0</v>
      </c>
      <c r="J271" s="191">
        <f t="shared" ca="1" si="496"/>
        <v>0</v>
      </c>
      <c r="K271" s="191">
        <f t="shared" ca="1" si="497"/>
        <v>0</v>
      </c>
      <c r="L271" s="191">
        <f t="shared" ca="1" si="498"/>
        <v>0</v>
      </c>
      <c r="M271" s="191">
        <f t="shared" ca="1" si="499"/>
        <v>0</v>
      </c>
      <c r="N271" s="191">
        <f t="shared" ca="1" si="500"/>
        <v>0</v>
      </c>
      <c r="O271" s="191">
        <f t="shared" ca="1" si="501"/>
        <v>0</v>
      </c>
      <c r="P271" s="191">
        <f t="shared" ca="1" si="502"/>
        <v>0</v>
      </c>
      <c r="Q271" s="191">
        <f t="shared" ca="1" si="503"/>
        <v>0</v>
      </c>
      <c r="R271" s="191">
        <f t="shared" ca="1" si="504"/>
        <v>0</v>
      </c>
      <c r="S271" s="191">
        <f t="shared" ca="1" si="505"/>
        <v>0</v>
      </c>
      <c r="T271" s="191">
        <f t="shared" ca="1" si="506"/>
        <v>0</v>
      </c>
      <c r="U271" s="191">
        <f t="shared" ca="1" si="507"/>
        <v>0</v>
      </c>
      <c r="V271" s="191">
        <f t="shared" ca="1" si="508"/>
        <v>0</v>
      </c>
      <c r="W271" s="191">
        <f t="shared" ca="1" si="509"/>
        <v>0</v>
      </c>
      <c r="X271" s="191">
        <f t="shared" ca="1" si="510"/>
        <v>0</v>
      </c>
      <c r="Y271" s="191">
        <f t="shared" ca="1" si="511"/>
        <v>0</v>
      </c>
      <c r="Z271" s="191">
        <f t="shared" ca="1" si="512"/>
        <v>0</v>
      </c>
      <c r="AA271" s="191">
        <f t="shared" ca="1" si="513"/>
        <v>0</v>
      </c>
      <c r="AB271" s="191">
        <f t="shared" ca="1" si="514"/>
        <v>0</v>
      </c>
      <c r="AC271" s="191">
        <f t="shared" ca="1" si="515"/>
        <v>0</v>
      </c>
      <c r="AD271" s="191">
        <f t="shared" ca="1" si="516"/>
        <v>0</v>
      </c>
      <c r="AE271" s="191">
        <f t="shared" ca="1" si="517"/>
        <v>0</v>
      </c>
      <c r="AF271" s="191">
        <f t="shared" ca="1" si="518"/>
        <v>0</v>
      </c>
      <c r="AG271" s="191">
        <f t="shared" ca="1" si="519"/>
        <v>0</v>
      </c>
      <c r="AH271" s="191">
        <f t="shared" ca="1" si="520"/>
        <v>0</v>
      </c>
      <c r="AI271" s="191">
        <f t="shared" ca="1" si="521"/>
        <v>0</v>
      </c>
      <c r="AJ271" s="191">
        <f t="shared" ca="1" si="522"/>
        <v>0</v>
      </c>
      <c r="AK271" s="191">
        <f t="shared" ca="1" si="523"/>
        <v>0</v>
      </c>
      <c r="AL271" s="191">
        <f t="shared" ca="1" si="524"/>
        <v>0</v>
      </c>
      <c r="AM271" s="191">
        <f t="shared" ca="1" si="525"/>
        <v>0</v>
      </c>
      <c r="AN271" s="191">
        <f t="shared" ca="1" si="531"/>
        <v>0</v>
      </c>
      <c r="AO271" s="191">
        <f t="shared" ref="AO271:AY271" ca="1" si="648">AO169*(((AO$357*14)/11)*(1+AO$358))</f>
        <v>0</v>
      </c>
      <c r="AP271" s="191">
        <f t="shared" ca="1" si="648"/>
        <v>0</v>
      </c>
      <c r="AQ271" s="191">
        <f t="shared" ca="1" si="648"/>
        <v>0</v>
      </c>
      <c r="AR271" s="191">
        <f t="shared" ca="1" si="648"/>
        <v>0</v>
      </c>
      <c r="AS271" s="191">
        <f t="shared" ca="1" si="648"/>
        <v>0</v>
      </c>
      <c r="AT271" s="191">
        <f t="shared" ca="1" si="648"/>
        <v>0</v>
      </c>
      <c r="AU271" s="191">
        <f t="shared" ca="1" si="648"/>
        <v>0</v>
      </c>
      <c r="AV271" s="191">
        <f t="shared" ca="1" si="648"/>
        <v>0</v>
      </c>
      <c r="AW271" s="191">
        <f t="shared" ca="1" si="648"/>
        <v>0</v>
      </c>
      <c r="AX271" s="191">
        <f t="shared" ca="1" si="648"/>
        <v>0</v>
      </c>
      <c r="AY271" s="191">
        <f t="shared" ca="1" si="648"/>
        <v>0</v>
      </c>
      <c r="AZ271" s="191">
        <f t="shared" ref="AZ271:BK271" ca="1" si="649">AZ169*(((AZ$357*14)/11)*(1+AZ$358))</f>
        <v>0</v>
      </c>
      <c r="BA271" s="191">
        <f t="shared" ca="1" si="649"/>
        <v>0</v>
      </c>
      <c r="BB271" s="191">
        <f t="shared" ca="1" si="649"/>
        <v>0</v>
      </c>
      <c r="BC271" s="191">
        <f t="shared" ca="1" si="649"/>
        <v>0</v>
      </c>
      <c r="BD271" s="191">
        <f t="shared" ca="1" si="649"/>
        <v>0</v>
      </c>
      <c r="BE271" s="191">
        <f t="shared" ca="1" si="649"/>
        <v>0</v>
      </c>
      <c r="BF271" s="191">
        <f t="shared" ca="1" si="649"/>
        <v>0</v>
      </c>
      <c r="BG271" s="191">
        <f t="shared" ca="1" si="649"/>
        <v>0</v>
      </c>
      <c r="BH271" s="191">
        <f t="shared" ca="1" si="649"/>
        <v>0</v>
      </c>
      <c r="BI271" s="191">
        <f t="shared" ca="1" si="649"/>
        <v>0</v>
      </c>
      <c r="BJ271" s="191">
        <f t="shared" ca="1" si="649"/>
        <v>0</v>
      </c>
      <c r="BK271" s="191">
        <f t="shared" ca="1" si="649"/>
        <v>0</v>
      </c>
      <c r="BL271" s="192">
        <f t="shared" ref="BL271" ca="1" si="650">BL169*(((BL$357*14)/11)*(1+BL$358))</f>
        <v>0</v>
      </c>
    </row>
    <row r="272" spans="1:64" ht="18.75" hidden="1" outlineLevel="1" x14ac:dyDescent="0.4">
      <c r="A272" s="288">
        <v>0</v>
      </c>
      <c r="B272" s="104">
        <f t="shared" si="629"/>
        <v>0</v>
      </c>
      <c r="C272" s="97" t="str">
        <f t="shared" si="629"/>
        <v/>
      </c>
      <c r="D272" s="168" t="str">
        <f t="shared" si="629"/>
        <v/>
      </c>
      <c r="E272" s="188">
        <f t="shared" ca="1" si="530"/>
        <v>0</v>
      </c>
      <c r="F272" s="188">
        <f t="shared" ca="1" si="492"/>
        <v>0</v>
      </c>
      <c r="G272" s="188">
        <f t="shared" ca="1" si="493"/>
        <v>0</v>
      </c>
      <c r="H272" s="188">
        <f t="shared" ca="1" si="494"/>
        <v>0</v>
      </c>
      <c r="I272" s="188">
        <f t="shared" ca="1" si="495"/>
        <v>0</v>
      </c>
      <c r="J272" s="188">
        <f t="shared" ca="1" si="496"/>
        <v>0</v>
      </c>
      <c r="K272" s="188">
        <f t="shared" ca="1" si="497"/>
        <v>0</v>
      </c>
      <c r="L272" s="188">
        <f t="shared" ca="1" si="498"/>
        <v>0</v>
      </c>
      <c r="M272" s="188">
        <f t="shared" ca="1" si="499"/>
        <v>0</v>
      </c>
      <c r="N272" s="188">
        <f t="shared" ca="1" si="500"/>
        <v>0</v>
      </c>
      <c r="O272" s="188">
        <f t="shared" ca="1" si="501"/>
        <v>0</v>
      </c>
      <c r="P272" s="188">
        <f t="shared" ca="1" si="502"/>
        <v>0</v>
      </c>
      <c r="Q272" s="188">
        <f t="shared" ca="1" si="503"/>
        <v>0</v>
      </c>
      <c r="R272" s="188">
        <f t="shared" ca="1" si="504"/>
        <v>0</v>
      </c>
      <c r="S272" s="188">
        <f t="shared" ca="1" si="505"/>
        <v>0</v>
      </c>
      <c r="T272" s="188">
        <f t="shared" ca="1" si="506"/>
        <v>0</v>
      </c>
      <c r="U272" s="188">
        <f t="shared" ca="1" si="507"/>
        <v>0</v>
      </c>
      <c r="V272" s="188">
        <f t="shared" ca="1" si="508"/>
        <v>0</v>
      </c>
      <c r="W272" s="188">
        <f t="shared" ca="1" si="509"/>
        <v>0</v>
      </c>
      <c r="X272" s="188">
        <f t="shared" ca="1" si="510"/>
        <v>0</v>
      </c>
      <c r="Y272" s="188">
        <f t="shared" ca="1" si="511"/>
        <v>0</v>
      </c>
      <c r="Z272" s="188">
        <f t="shared" ca="1" si="512"/>
        <v>0</v>
      </c>
      <c r="AA272" s="188">
        <f t="shared" ca="1" si="513"/>
        <v>0</v>
      </c>
      <c r="AB272" s="188">
        <f t="shared" ca="1" si="514"/>
        <v>0</v>
      </c>
      <c r="AC272" s="188">
        <f t="shared" ca="1" si="515"/>
        <v>0</v>
      </c>
      <c r="AD272" s="188">
        <f t="shared" ca="1" si="516"/>
        <v>0</v>
      </c>
      <c r="AE272" s="188">
        <f t="shared" ca="1" si="517"/>
        <v>0</v>
      </c>
      <c r="AF272" s="188">
        <f t="shared" ca="1" si="518"/>
        <v>0</v>
      </c>
      <c r="AG272" s="188">
        <f t="shared" ca="1" si="519"/>
        <v>0</v>
      </c>
      <c r="AH272" s="188">
        <f t="shared" ca="1" si="520"/>
        <v>0</v>
      </c>
      <c r="AI272" s="188">
        <f t="shared" ca="1" si="521"/>
        <v>0</v>
      </c>
      <c r="AJ272" s="188">
        <f t="shared" ca="1" si="522"/>
        <v>0</v>
      </c>
      <c r="AK272" s="188">
        <f t="shared" ca="1" si="523"/>
        <v>0</v>
      </c>
      <c r="AL272" s="188">
        <f t="shared" ca="1" si="524"/>
        <v>0</v>
      </c>
      <c r="AM272" s="188">
        <f t="shared" ca="1" si="525"/>
        <v>0</v>
      </c>
      <c r="AN272" s="188">
        <f t="shared" ca="1" si="531"/>
        <v>0</v>
      </c>
      <c r="AO272" s="188">
        <f t="shared" ref="AO272:AY272" ca="1" si="651">AO170*(((AO$357*14)/11)*(1+AO$358))</f>
        <v>0</v>
      </c>
      <c r="AP272" s="188">
        <f t="shared" ca="1" si="651"/>
        <v>0</v>
      </c>
      <c r="AQ272" s="188">
        <f t="shared" ca="1" si="651"/>
        <v>0</v>
      </c>
      <c r="AR272" s="188">
        <f t="shared" ca="1" si="651"/>
        <v>0</v>
      </c>
      <c r="AS272" s="188">
        <f t="shared" ca="1" si="651"/>
        <v>0</v>
      </c>
      <c r="AT272" s="188">
        <f t="shared" ca="1" si="651"/>
        <v>0</v>
      </c>
      <c r="AU272" s="188">
        <f t="shared" ca="1" si="651"/>
        <v>0</v>
      </c>
      <c r="AV272" s="188">
        <f t="shared" ca="1" si="651"/>
        <v>0</v>
      </c>
      <c r="AW272" s="188">
        <f t="shared" ca="1" si="651"/>
        <v>0</v>
      </c>
      <c r="AX272" s="188">
        <f t="shared" ca="1" si="651"/>
        <v>0</v>
      </c>
      <c r="AY272" s="188">
        <f t="shared" ca="1" si="651"/>
        <v>0</v>
      </c>
      <c r="AZ272" s="188">
        <f t="shared" ref="AZ272:BK272" ca="1" si="652">AZ170*(((AZ$357*14)/11)*(1+AZ$358))</f>
        <v>0</v>
      </c>
      <c r="BA272" s="188">
        <f t="shared" ca="1" si="652"/>
        <v>0</v>
      </c>
      <c r="BB272" s="188">
        <f t="shared" ca="1" si="652"/>
        <v>0</v>
      </c>
      <c r="BC272" s="188">
        <f t="shared" ca="1" si="652"/>
        <v>0</v>
      </c>
      <c r="BD272" s="188">
        <f t="shared" ca="1" si="652"/>
        <v>0</v>
      </c>
      <c r="BE272" s="188">
        <f t="shared" ca="1" si="652"/>
        <v>0</v>
      </c>
      <c r="BF272" s="188">
        <f t="shared" ca="1" si="652"/>
        <v>0</v>
      </c>
      <c r="BG272" s="188">
        <f t="shared" ca="1" si="652"/>
        <v>0</v>
      </c>
      <c r="BH272" s="188">
        <f t="shared" ca="1" si="652"/>
        <v>0</v>
      </c>
      <c r="BI272" s="188">
        <f t="shared" ca="1" si="652"/>
        <v>0</v>
      </c>
      <c r="BJ272" s="188">
        <f t="shared" ca="1" si="652"/>
        <v>0</v>
      </c>
      <c r="BK272" s="188">
        <f t="shared" ca="1" si="652"/>
        <v>0</v>
      </c>
      <c r="BL272" s="189">
        <f t="shared" ref="BL272" ca="1" si="653">BL170*(((BL$357*14)/11)*(1+BL$358))</f>
        <v>0</v>
      </c>
    </row>
    <row r="273" spans="1:64" ht="18.75" hidden="1" outlineLevel="1" x14ac:dyDescent="0.4">
      <c r="A273" s="288">
        <v>0</v>
      </c>
      <c r="B273" s="104">
        <f t="shared" si="629"/>
        <v>0</v>
      </c>
      <c r="C273" s="97" t="str">
        <f t="shared" si="629"/>
        <v/>
      </c>
      <c r="D273" s="146" t="str">
        <f t="shared" si="629"/>
        <v/>
      </c>
      <c r="E273" s="110">
        <f t="shared" ca="1" si="530"/>
        <v>0</v>
      </c>
      <c r="F273" s="110">
        <f t="shared" ca="1" si="492"/>
        <v>0</v>
      </c>
      <c r="G273" s="110">
        <f t="shared" ca="1" si="493"/>
        <v>0</v>
      </c>
      <c r="H273" s="110">
        <f t="shared" ca="1" si="494"/>
        <v>0</v>
      </c>
      <c r="I273" s="110">
        <f t="shared" ca="1" si="495"/>
        <v>0</v>
      </c>
      <c r="J273" s="110">
        <f t="shared" ca="1" si="496"/>
        <v>0</v>
      </c>
      <c r="K273" s="110">
        <f t="shared" ca="1" si="497"/>
        <v>0</v>
      </c>
      <c r="L273" s="110">
        <f t="shared" ca="1" si="498"/>
        <v>0</v>
      </c>
      <c r="M273" s="110">
        <f t="shared" ca="1" si="499"/>
        <v>0</v>
      </c>
      <c r="N273" s="110">
        <f t="shared" ca="1" si="500"/>
        <v>0</v>
      </c>
      <c r="O273" s="110">
        <f t="shared" ca="1" si="501"/>
        <v>0</v>
      </c>
      <c r="P273" s="110">
        <f t="shared" ca="1" si="502"/>
        <v>0</v>
      </c>
      <c r="Q273" s="110">
        <f t="shared" ca="1" si="503"/>
        <v>0</v>
      </c>
      <c r="R273" s="110">
        <f t="shared" ca="1" si="504"/>
        <v>0</v>
      </c>
      <c r="S273" s="110">
        <f t="shared" ca="1" si="505"/>
        <v>0</v>
      </c>
      <c r="T273" s="110">
        <f t="shared" ca="1" si="506"/>
        <v>0</v>
      </c>
      <c r="U273" s="110">
        <f t="shared" ca="1" si="507"/>
        <v>0</v>
      </c>
      <c r="V273" s="110">
        <f t="shared" ca="1" si="508"/>
        <v>0</v>
      </c>
      <c r="W273" s="110">
        <f t="shared" ca="1" si="509"/>
        <v>0</v>
      </c>
      <c r="X273" s="110">
        <f t="shared" ca="1" si="510"/>
        <v>0</v>
      </c>
      <c r="Y273" s="110">
        <f t="shared" ca="1" si="511"/>
        <v>0</v>
      </c>
      <c r="Z273" s="110">
        <f t="shared" ca="1" si="512"/>
        <v>0</v>
      </c>
      <c r="AA273" s="110">
        <f t="shared" ca="1" si="513"/>
        <v>0</v>
      </c>
      <c r="AB273" s="110">
        <f t="shared" ca="1" si="514"/>
        <v>0</v>
      </c>
      <c r="AC273" s="110">
        <f t="shared" ca="1" si="515"/>
        <v>0</v>
      </c>
      <c r="AD273" s="110">
        <f t="shared" ca="1" si="516"/>
        <v>0</v>
      </c>
      <c r="AE273" s="110">
        <f t="shared" ca="1" si="517"/>
        <v>0</v>
      </c>
      <c r="AF273" s="110">
        <f t="shared" ca="1" si="518"/>
        <v>0</v>
      </c>
      <c r="AG273" s="110">
        <f t="shared" ca="1" si="519"/>
        <v>0</v>
      </c>
      <c r="AH273" s="110">
        <f t="shared" ca="1" si="520"/>
        <v>0</v>
      </c>
      <c r="AI273" s="110">
        <f t="shared" ca="1" si="521"/>
        <v>0</v>
      </c>
      <c r="AJ273" s="110">
        <f t="shared" ca="1" si="522"/>
        <v>0</v>
      </c>
      <c r="AK273" s="110">
        <f t="shared" ca="1" si="523"/>
        <v>0</v>
      </c>
      <c r="AL273" s="110">
        <f t="shared" ca="1" si="524"/>
        <v>0</v>
      </c>
      <c r="AM273" s="110">
        <f t="shared" ca="1" si="525"/>
        <v>0</v>
      </c>
      <c r="AN273" s="110">
        <f t="shared" ca="1" si="531"/>
        <v>0</v>
      </c>
      <c r="AO273" s="110">
        <f t="shared" ref="AO273:AY273" ca="1" si="654">AO171*(((AO$357*14)/11)*(1+AO$358))</f>
        <v>0</v>
      </c>
      <c r="AP273" s="110">
        <f t="shared" ca="1" si="654"/>
        <v>0</v>
      </c>
      <c r="AQ273" s="110">
        <f t="shared" ca="1" si="654"/>
        <v>0</v>
      </c>
      <c r="AR273" s="110">
        <f t="shared" ca="1" si="654"/>
        <v>0</v>
      </c>
      <c r="AS273" s="110">
        <f t="shared" ca="1" si="654"/>
        <v>0</v>
      </c>
      <c r="AT273" s="110">
        <f t="shared" ca="1" si="654"/>
        <v>0</v>
      </c>
      <c r="AU273" s="110">
        <f t="shared" ca="1" si="654"/>
        <v>0</v>
      </c>
      <c r="AV273" s="110">
        <f t="shared" ca="1" si="654"/>
        <v>0</v>
      </c>
      <c r="AW273" s="110">
        <f t="shared" ca="1" si="654"/>
        <v>0</v>
      </c>
      <c r="AX273" s="110">
        <f t="shared" ca="1" si="654"/>
        <v>0</v>
      </c>
      <c r="AY273" s="110">
        <f t="shared" ca="1" si="654"/>
        <v>0</v>
      </c>
      <c r="AZ273" s="110">
        <f t="shared" ref="AZ273:BK273" ca="1" si="655">AZ171*(((AZ$357*14)/11)*(1+AZ$358))</f>
        <v>0</v>
      </c>
      <c r="BA273" s="110">
        <f t="shared" ca="1" si="655"/>
        <v>0</v>
      </c>
      <c r="BB273" s="110">
        <f t="shared" ca="1" si="655"/>
        <v>0</v>
      </c>
      <c r="BC273" s="110">
        <f t="shared" ca="1" si="655"/>
        <v>0</v>
      </c>
      <c r="BD273" s="110">
        <f t="shared" ca="1" si="655"/>
        <v>0</v>
      </c>
      <c r="BE273" s="110">
        <f t="shared" ca="1" si="655"/>
        <v>0</v>
      </c>
      <c r="BF273" s="110">
        <f t="shared" ca="1" si="655"/>
        <v>0</v>
      </c>
      <c r="BG273" s="110">
        <f t="shared" ca="1" si="655"/>
        <v>0</v>
      </c>
      <c r="BH273" s="110">
        <f t="shared" ca="1" si="655"/>
        <v>0</v>
      </c>
      <c r="BI273" s="110">
        <f t="shared" ca="1" si="655"/>
        <v>0</v>
      </c>
      <c r="BJ273" s="110">
        <f t="shared" ca="1" si="655"/>
        <v>0</v>
      </c>
      <c r="BK273" s="110">
        <f t="shared" ca="1" si="655"/>
        <v>0</v>
      </c>
      <c r="BL273" s="190">
        <f t="shared" ref="BL273" ca="1" si="656">BL171*(((BL$357*14)/11)*(1+BL$358))</f>
        <v>0</v>
      </c>
    </row>
    <row r="274" spans="1:64" ht="18.75" hidden="1" outlineLevel="1" x14ac:dyDescent="0.4">
      <c r="A274" s="288">
        <v>0</v>
      </c>
      <c r="B274" s="104">
        <f t="shared" si="629"/>
        <v>0</v>
      </c>
      <c r="C274" s="97" t="str">
        <f t="shared" si="629"/>
        <v/>
      </c>
      <c r="D274" s="146" t="str">
        <f t="shared" si="629"/>
        <v/>
      </c>
      <c r="E274" s="110">
        <f t="shared" ca="1" si="530"/>
        <v>0</v>
      </c>
      <c r="F274" s="110">
        <f t="shared" ca="1" si="492"/>
        <v>0</v>
      </c>
      <c r="G274" s="110">
        <f t="shared" ca="1" si="493"/>
        <v>0</v>
      </c>
      <c r="H274" s="110">
        <f t="shared" ca="1" si="494"/>
        <v>0</v>
      </c>
      <c r="I274" s="110">
        <f t="shared" ca="1" si="495"/>
        <v>0</v>
      </c>
      <c r="J274" s="110">
        <f t="shared" ca="1" si="496"/>
        <v>0</v>
      </c>
      <c r="K274" s="110">
        <f t="shared" ca="1" si="497"/>
        <v>0</v>
      </c>
      <c r="L274" s="110">
        <f t="shared" ca="1" si="498"/>
        <v>0</v>
      </c>
      <c r="M274" s="110">
        <f t="shared" ca="1" si="499"/>
        <v>0</v>
      </c>
      <c r="N274" s="110">
        <f t="shared" ca="1" si="500"/>
        <v>0</v>
      </c>
      <c r="O274" s="110">
        <f t="shared" ca="1" si="501"/>
        <v>0</v>
      </c>
      <c r="P274" s="110">
        <f t="shared" ca="1" si="502"/>
        <v>0</v>
      </c>
      <c r="Q274" s="110">
        <f t="shared" ca="1" si="503"/>
        <v>0</v>
      </c>
      <c r="R274" s="110">
        <f t="shared" ca="1" si="504"/>
        <v>0</v>
      </c>
      <c r="S274" s="110">
        <f t="shared" ca="1" si="505"/>
        <v>0</v>
      </c>
      <c r="T274" s="110">
        <f t="shared" ca="1" si="506"/>
        <v>0</v>
      </c>
      <c r="U274" s="110">
        <f t="shared" ca="1" si="507"/>
        <v>0</v>
      </c>
      <c r="V274" s="110">
        <f t="shared" ca="1" si="508"/>
        <v>0</v>
      </c>
      <c r="W274" s="110">
        <f t="shared" ca="1" si="509"/>
        <v>0</v>
      </c>
      <c r="X274" s="110">
        <f t="shared" ca="1" si="510"/>
        <v>0</v>
      </c>
      <c r="Y274" s="110">
        <f t="shared" ca="1" si="511"/>
        <v>0</v>
      </c>
      <c r="Z274" s="110">
        <f t="shared" ca="1" si="512"/>
        <v>0</v>
      </c>
      <c r="AA274" s="110">
        <f t="shared" ca="1" si="513"/>
        <v>0</v>
      </c>
      <c r="AB274" s="110">
        <f t="shared" ca="1" si="514"/>
        <v>0</v>
      </c>
      <c r="AC274" s="110">
        <f t="shared" ca="1" si="515"/>
        <v>0</v>
      </c>
      <c r="AD274" s="110">
        <f t="shared" ca="1" si="516"/>
        <v>0</v>
      </c>
      <c r="AE274" s="110">
        <f t="shared" ca="1" si="517"/>
        <v>0</v>
      </c>
      <c r="AF274" s="110">
        <f t="shared" ca="1" si="518"/>
        <v>0</v>
      </c>
      <c r="AG274" s="110">
        <f t="shared" ca="1" si="519"/>
        <v>0</v>
      </c>
      <c r="AH274" s="110">
        <f t="shared" ca="1" si="520"/>
        <v>0</v>
      </c>
      <c r="AI274" s="110">
        <f t="shared" ca="1" si="521"/>
        <v>0</v>
      </c>
      <c r="AJ274" s="110">
        <f t="shared" ca="1" si="522"/>
        <v>0</v>
      </c>
      <c r="AK274" s="110">
        <f t="shared" ca="1" si="523"/>
        <v>0</v>
      </c>
      <c r="AL274" s="110">
        <f t="shared" ca="1" si="524"/>
        <v>0</v>
      </c>
      <c r="AM274" s="110">
        <f t="shared" ca="1" si="525"/>
        <v>0</v>
      </c>
      <c r="AN274" s="110">
        <f t="shared" ca="1" si="531"/>
        <v>0</v>
      </c>
      <c r="AO274" s="110">
        <f t="shared" ref="AO274:AY274" ca="1" si="657">AO172*(((AO$357*14)/11)*(1+AO$358))</f>
        <v>0</v>
      </c>
      <c r="AP274" s="110">
        <f t="shared" ca="1" si="657"/>
        <v>0</v>
      </c>
      <c r="AQ274" s="110">
        <f t="shared" ca="1" si="657"/>
        <v>0</v>
      </c>
      <c r="AR274" s="110">
        <f t="shared" ca="1" si="657"/>
        <v>0</v>
      </c>
      <c r="AS274" s="110">
        <f t="shared" ca="1" si="657"/>
        <v>0</v>
      </c>
      <c r="AT274" s="110">
        <f t="shared" ca="1" si="657"/>
        <v>0</v>
      </c>
      <c r="AU274" s="110">
        <f t="shared" ca="1" si="657"/>
        <v>0</v>
      </c>
      <c r="AV274" s="110">
        <f t="shared" ca="1" si="657"/>
        <v>0</v>
      </c>
      <c r="AW274" s="110">
        <f t="shared" ca="1" si="657"/>
        <v>0</v>
      </c>
      <c r="AX274" s="110">
        <f t="shared" ca="1" si="657"/>
        <v>0</v>
      </c>
      <c r="AY274" s="110">
        <f t="shared" ca="1" si="657"/>
        <v>0</v>
      </c>
      <c r="AZ274" s="110">
        <f t="shared" ref="AZ274:BK274" ca="1" si="658">AZ172*(((AZ$357*14)/11)*(1+AZ$358))</f>
        <v>0</v>
      </c>
      <c r="BA274" s="110">
        <f t="shared" ca="1" si="658"/>
        <v>0</v>
      </c>
      <c r="BB274" s="110">
        <f t="shared" ca="1" si="658"/>
        <v>0</v>
      </c>
      <c r="BC274" s="110">
        <f t="shared" ca="1" si="658"/>
        <v>0</v>
      </c>
      <c r="BD274" s="110">
        <f t="shared" ca="1" si="658"/>
        <v>0</v>
      </c>
      <c r="BE274" s="110">
        <f t="shared" ca="1" si="658"/>
        <v>0</v>
      </c>
      <c r="BF274" s="110">
        <f t="shared" ca="1" si="658"/>
        <v>0</v>
      </c>
      <c r="BG274" s="110">
        <f t="shared" ca="1" si="658"/>
        <v>0</v>
      </c>
      <c r="BH274" s="110">
        <f t="shared" ca="1" si="658"/>
        <v>0</v>
      </c>
      <c r="BI274" s="110">
        <f t="shared" ca="1" si="658"/>
        <v>0</v>
      </c>
      <c r="BJ274" s="110">
        <f t="shared" ca="1" si="658"/>
        <v>0</v>
      </c>
      <c r="BK274" s="110">
        <f t="shared" ca="1" si="658"/>
        <v>0</v>
      </c>
      <c r="BL274" s="190">
        <f t="shared" ref="BL274" ca="1" si="659">BL172*(((BL$357*14)/11)*(1+BL$358))</f>
        <v>0</v>
      </c>
    </row>
    <row r="275" spans="1:64" ht="18.75" hidden="1" outlineLevel="1" x14ac:dyDescent="0.4">
      <c r="A275" s="288">
        <v>0</v>
      </c>
      <c r="B275" s="104">
        <f t="shared" si="629"/>
        <v>0</v>
      </c>
      <c r="C275" s="97" t="str">
        <f t="shared" si="629"/>
        <v/>
      </c>
      <c r="D275" s="146" t="str">
        <f t="shared" si="629"/>
        <v/>
      </c>
      <c r="E275" s="110">
        <f t="shared" ca="1" si="530"/>
        <v>0</v>
      </c>
      <c r="F275" s="110">
        <f t="shared" ca="1" si="492"/>
        <v>0</v>
      </c>
      <c r="G275" s="110">
        <f t="shared" ca="1" si="493"/>
        <v>0</v>
      </c>
      <c r="H275" s="110">
        <f t="shared" ca="1" si="494"/>
        <v>0</v>
      </c>
      <c r="I275" s="110">
        <f t="shared" ca="1" si="495"/>
        <v>0</v>
      </c>
      <c r="J275" s="110">
        <f t="shared" ca="1" si="496"/>
        <v>0</v>
      </c>
      <c r="K275" s="110">
        <f t="shared" ca="1" si="497"/>
        <v>0</v>
      </c>
      <c r="L275" s="110">
        <f t="shared" ca="1" si="498"/>
        <v>0</v>
      </c>
      <c r="M275" s="110">
        <f t="shared" ca="1" si="499"/>
        <v>0</v>
      </c>
      <c r="N275" s="110">
        <f t="shared" ca="1" si="500"/>
        <v>0</v>
      </c>
      <c r="O275" s="110">
        <f t="shared" ca="1" si="501"/>
        <v>0</v>
      </c>
      <c r="P275" s="110">
        <f t="shared" ca="1" si="502"/>
        <v>0</v>
      </c>
      <c r="Q275" s="110">
        <f t="shared" ca="1" si="503"/>
        <v>0</v>
      </c>
      <c r="R275" s="110">
        <f t="shared" ca="1" si="504"/>
        <v>0</v>
      </c>
      <c r="S275" s="110">
        <f t="shared" ca="1" si="505"/>
        <v>0</v>
      </c>
      <c r="T275" s="110">
        <f t="shared" ca="1" si="506"/>
        <v>0</v>
      </c>
      <c r="U275" s="110">
        <f t="shared" ca="1" si="507"/>
        <v>0</v>
      </c>
      <c r="V275" s="110">
        <f t="shared" ca="1" si="508"/>
        <v>0</v>
      </c>
      <c r="W275" s="110">
        <f t="shared" ca="1" si="509"/>
        <v>0</v>
      </c>
      <c r="X275" s="110">
        <f t="shared" ca="1" si="510"/>
        <v>0</v>
      </c>
      <c r="Y275" s="110">
        <f t="shared" ca="1" si="511"/>
        <v>0</v>
      </c>
      <c r="Z275" s="110">
        <f t="shared" ca="1" si="512"/>
        <v>0</v>
      </c>
      <c r="AA275" s="110">
        <f t="shared" ca="1" si="513"/>
        <v>0</v>
      </c>
      <c r="AB275" s="110">
        <f t="shared" ca="1" si="514"/>
        <v>0</v>
      </c>
      <c r="AC275" s="110">
        <f t="shared" ca="1" si="515"/>
        <v>0</v>
      </c>
      <c r="AD275" s="110">
        <f t="shared" ca="1" si="516"/>
        <v>0</v>
      </c>
      <c r="AE275" s="110">
        <f t="shared" ca="1" si="517"/>
        <v>0</v>
      </c>
      <c r="AF275" s="110">
        <f t="shared" ca="1" si="518"/>
        <v>0</v>
      </c>
      <c r="AG275" s="110">
        <f t="shared" ca="1" si="519"/>
        <v>0</v>
      </c>
      <c r="AH275" s="110">
        <f t="shared" ca="1" si="520"/>
        <v>0</v>
      </c>
      <c r="AI275" s="110">
        <f t="shared" ca="1" si="521"/>
        <v>0</v>
      </c>
      <c r="AJ275" s="110">
        <f t="shared" ca="1" si="522"/>
        <v>0</v>
      </c>
      <c r="AK275" s="110">
        <f t="shared" ca="1" si="523"/>
        <v>0</v>
      </c>
      <c r="AL275" s="110">
        <f t="shared" ca="1" si="524"/>
        <v>0</v>
      </c>
      <c r="AM275" s="110">
        <f t="shared" ca="1" si="525"/>
        <v>0</v>
      </c>
      <c r="AN275" s="110">
        <f t="shared" ca="1" si="531"/>
        <v>0</v>
      </c>
      <c r="AO275" s="110">
        <f t="shared" ref="AO275:AY275" ca="1" si="660">AO173*(((AO$357*14)/11)*(1+AO$358))</f>
        <v>0</v>
      </c>
      <c r="AP275" s="110">
        <f t="shared" ca="1" si="660"/>
        <v>0</v>
      </c>
      <c r="AQ275" s="110">
        <f t="shared" ca="1" si="660"/>
        <v>0</v>
      </c>
      <c r="AR275" s="110">
        <f t="shared" ca="1" si="660"/>
        <v>0</v>
      </c>
      <c r="AS275" s="110">
        <f t="shared" ca="1" si="660"/>
        <v>0</v>
      </c>
      <c r="AT275" s="110">
        <f t="shared" ca="1" si="660"/>
        <v>0</v>
      </c>
      <c r="AU275" s="110">
        <f t="shared" ca="1" si="660"/>
        <v>0</v>
      </c>
      <c r="AV275" s="110">
        <f t="shared" ca="1" si="660"/>
        <v>0</v>
      </c>
      <c r="AW275" s="110">
        <f t="shared" ca="1" si="660"/>
        <v>0</v>
      </c>
      <c r="AX275" s="110">
        <f t="shared" ca="1" si="660"/>
        <v>0</v>
      </c>
      <c r="AY275" s="110">
        <f t="shared" ca="1" si="660"/>
        <v>0</v>
      </c>
      <c r="AZ275" s="110">
        <f t="shared" ref="AZ275:BK275" ca="1" si="661">AZ173*(((AZ$357*14)/11)*(1+AZ$358))</f>
        <v>0</v>
      </c>
      <c r="BA275" s="110">
        <f t="shared" ca="1" si="661"/>
        <v>0</v>
      </c>
      <c r="BB275" s="110">
        <f t="shared" ca="1" si="661"/>
        <v>0</v>
      </c>
      <c r="BC275" s="110">
        <f t="shared" ca="1" si="661"/>
        <v>0</v>
      </c>
      <c r="BD275" s="110">
        <f t="shared" ca="1" si="661"/>
        <v>0</v>
      </c>
      <c r="BE275" s="110">
        <f t="shared" ca="1" si="661"/>
        <v>0</v>
      </c>
      <c r="BF275" s="110">
        <f t="shared" ca="1" si="661"/>
        <v>0</v>
      </c>
      <c r="BG275" s="110">
        <f t="shared" ca="1" si="661"/>
        <v>0</v>
      </c>
      <c r="BH275" s="110">
        <f t="shared" ca="1" si="661"/>
        <v>0</v>
      </c>
      <c r="BI275" s="110">
        <f t="shared" ca="1" si="661"/>
        <v>0</v>
      </c>
      <c r="BJ275" s="110">
        <f t="shared" ca="1" si="661"/>
        <v>0</v>
      </c>
      <c r="BK275" s="110">
        <f t="shared" ca="1" si="661"/>
        <v>0</v>
      </c>
      <c r="BL275" s="190">
        <f t="shared" ref="BL275" ca="1" si="662">BL173*(((BL$357*14)/11)*(1+BL$358))</f>
        <v>0</v>
      </c>
    </row>
    <row r="276" spans="1:64" ht="18.75" hidden="1" outlineLevel="1" x14ac:dyDescent="0.4">
      <c r="A276" s="288">
        <v>0</v>
      </c>
      <c r="B276" s="104">
        <f t="shared" si="629"/>
        <v>0</v>
      </c>
      <c r="C276" s="97" t="str">
        <f t="shared" si="629"/>
        <v/>
      </c>
      <c r="D276" s="146" t="str">
        <f t="shared" si="629"/>
        <v/>
      </c>
      <c r="E276" s="110">
        <f t="shared" ca="1" si="530"/>
        <v>0</v>
      </c>
      <c r="F276" s="110">
        <f t="shared" ca="1" si="492"/>
        <v>0</v>
      </c>
      <c r="G276" s="110">
        <f t="shared" ca="1" si="493"/>
        <v>0</v>
      </c>
      <c r="H276" s="110">
        <f t="shared" ca="1" si="494"/>
        <v>0</v>
      </c>
      <c r="I276" s="110">
        <f t="shared" ca="1" si="495"/>
        <v>0</v>
      </c>
      <c r="J276" s="110">
        <f t="shared" ca="1" si="496"/>
        <v>0</v>
      </c>
      <c r="K276" s="110">
        <f t="shared" ca="1" si="497"/>
        <v>0</v>
      </c>
      <c r="L276" s="110">
        <f t="shared" ca="1" si="498"/>
        <v>0</v>
      </c>
      <c r="M276" s="110">
        <f t="shared" ca="1" si="499"/>
        <v>0</v>
      </c>
      <c r="N276" s="110">
        <f t="shared" ca="1" si="500"/>
        <v>0</v>
      </c>
      <c r="O276" s="110">
        <f t="shared" ca="1" si="501"/>
        <v>0</v>
      </c>
      <c r="P276" s="110">
        <f t="shared" ca="1" si="502"/>
        <v>0</v>
      </c>
      <c r="Q276" s="110">
        <f t="shared" ca="1" si="503"/>
        <v>0</v>
      </c>
      <c r="R276" s="110">
        <f t="shared" ca="1" si="504"/>
        <v>0</v>
      </c>
      <c r="S276" s="110">
        <f t="shared" ca="1" si="505"/>
        <v>0</v>
      </c>
      <c r="T276" s="110">
        <f t="shared" ca="1" si="506"/>
        <v>0</v>
      </c>
      <c r="U276" s="110">
        <f t="shared" ca="1" si="507"/>
        <v>0</v>
      </c>
      <c r="V276" s="110">
        <f t="shared" ca="1" si="508"/>
        <v>0</v>
      </c>
      <c r="W276" s="110">
        <f t="shared" ca="1" si="509"/>
        <v>0</v>
      </c>
      <c r="X276" s="110">
        <f t="shared" ca="1" si="510"/>
        <v>0</v>
      </c>
      <c r="Y276" s="110">
        <f t="shared" ca="1" si="511"/>
        <v>0</v>
      </c>
      <c r="Z276" s="110">
        <f t="shared" ca="1" si="512"/>
        <v>0</v>
      </c>
      <c r="AA276" s="110">
        <f t="shared" ca="1" si="513"/>
        <v>0</v>
      </c>
      <c r="AB276" s="110">
        <f t="shared" ca="1" si="514"/>
        <v>0</v>
      </c>
      <c r="AC276" s="110">
        <f t="shared" ca="1" si="515"/>
        <v>0</v>
      </c>
      <c r="AD276" s="110">
        <f t="shared" ca="1" si="516"/>
        <v>0</v>
      </c>
      <c r="AE276" s="110">
        <f t="shared" ca="1" si="517"/>
        <v>0</v>
      </c>
      <c r="AF276" s="110">
        <f t="shared" ca="1" si="518"/>
        <v>0</v>
      </c>
      <c r="AG276" s="110">
        <f t="shared" ca="1" si="519"/>
        <v>0</v>
      </c>
      <c r="AH276" s="110">
        <f t="shared" ca="1" si="520"/>
        <v>0</v>
      </c>
      <c r="AI276" s="110">
        <f t="shared" ca="1" si="521"/>
        <v>0</v>
      </c>
      <c r="AJ276" s="110">
        <f t="shared" ca="1" si="522"/>
        <v>0</v>
      </c>
      <c r="AK276" s="110">
        <f t="shared" ca="1" si="523"/>
        <v>0</v>
      </c>
      <c r="AL276" s="110">
        <f t="shared" ca="1" si="524"/>
        <v>0</v>
      </c>
      <c r="AM276" s="110">
        <f t="shared" ca="1" si="525"/>
        <v>0</v>
      </c>
      <c r="AN276" s="110">
        <f t="shared" ca="1" si="531"/>
        <v>0</v>
      </c>
      <c r="AO276" s="110">
        <f t="shared" ref="AO276:AY276" ca="1" si="663">AO174*(((AO$357*14)/11)*(1+AO$358))</f>
        <v>0</v>
      </c>
      <c r="AP276" s="110">
        <f t="shared" ca="1" si="663"/>
        <v>0</v>
      </c>
      <c r="AQ276" s="110">
        <f t="shared" ca="1" si="663"/>
        <v>0</v>
      </c>
      <c r="AR276" s="110">
        <f t="shared" ca="1" si="663"/>
        <v>0</v>
      </c>
      <c r="AS276" s="110">
        <f t="shared" ca="1" si="663"/>
        <v>0</v>
      </c>
      <c r="AT276" s="110">
        <f t="shared" ca="1" si="663"/>
        <v>0</v>
      </c>
      <c r="AU276" s="110">
        <f t="shared" ca="1" si="663"/>
        <v>0</v>
      </c>
      <c r="AV276" s="110">
        <f t="shared" ca="1" si="663"/>
        <v>0</v>
      </c>
      <c r="AW276" s="110">
        <f t="shared" ca="1" si="663"/>
        <v>0</v>
      </c>
      <c r="AX276" s="110">
        <f t="shared" ca="1" si="663"/>
        <v>0</v>
      </c>
      <c r="AY276" s="110">
        <f t="shared" ca="1" si="663"/>
        <v>0</v>
      </c>
      <c r="AZ276" s="110">
        <f t="shared" ref="AZ276:BK276" ca="1" si="664">AZ174*(((AZ$357*14)/11)*(1+AZ$358))</f>
        <v>0</v>
      </c>
      <c r="BA276" s="110">
        <f t="shared" ca="1" si="664"/>
        <v>0</v>
      </c>
      <c r="BB276" s="110">
        <f t="shared" ca="1" si="664"/>
        <v>0</v>
      </c>
      <c r="BC276" s="110">
        <f t="shared" ca="1" si="664"/>
        <v>0</v>
      </c>
      <c r="BD276" s="110">
        <f t="shared" ca="1" si="664"/>
        <v>0</v>
      </c>
      <c r="BE276" s="110">
        <f t="shared" ca="1" si="664"/>
        <v>0</v>
      </c>
      <c r="BF276" s="110">
        <f t="shared" ca="1" si="664"/>
        <v>0</v>
      </c>
      <c r="BG276" s="110">
        <f t="shared" ca="1" si="664"/>
        <v>0</v>
      </c>
      <c r="BH276" s="110">
        <f t="shared" ca="1" si="664"/>
        <v>0</v>
      </c>
      <c r="BI276" s="110">
        <f t="shared" ca="1" si="664"/>
        <v>0</v>
      </c>
      <c r="BJ276" s="110">
        <f t="shared" ca="1" si="664"/>
        <v>0</v>
      </c>
      <c r="BK276" s="110">
        <f t="shared" ca="1" si="664"/>
        <v>0</v>
      </c>
      <c r="BL276" s="190">
        <f t="shared" ref="BL276" ca="1" si="665">BL174*(((BL$357*14)/11)*(1+BL$358))</f>
        <v>0</v>
      </c>
    </row>
    <row r="277" spans="1:64" ht="18.75" hidden="1" outlineLevel="1" x14ac:dyDescent="0.4">
      <c r="A277" s="288">
        <v>0</v>
      </c>
      <c r="B277" s="104">
        <f t="shared" si="629"/>
        <v>0</v>
      </c>
      <c r="C277" s="97" t="str">
        <f t="shared" si="629"/>
        <v/>
      </c>
      <c r="D277" s="146" t="str">
        <f t="shared" si="629"/>
        <v/>
      </c>
      <c r="E277" s="110">
        <f t="shared" ca="1" si="530"/>
        <v>0</v>
      </c>
      <c r="F277" s="110">
        <f t="shared" ca="1" si="492"/>
        <v>0</v>
      </c>
      <c r="G277" s="110">
        <f t="shared" ca="1" si="493"/>
        <v>0</v>
      </c>
      <c r="H277" s="110">
        <f t="shared" ca="1" si="494"/>
        <v>0</v>
      </c>
      <c r="I277" s="110">
        <f t="shared" ca="1" si="495"/>
        <v>0</v>
      </c>
      <c r="J277" s="110">
        <f t="shared" ca="1" si="496"/>
        <v>0</v>
      </c>
      <c r="K277" s="110">
        <f t="shared" ca="1" si="497"/>
        <v>0</v>
      </c>
      <c r="L277" s="110">
        <f t="shared" ca="1" si="498"/>
        <v>0</v>
      </c>
      <c r="M277" s="110">
        <f t="shared" ca="1" si="499"/>
        <v>0</v>
      </c>
      <c r="N277" s="110">
        <f t="shared" ca="1" si="500"/>
        <v>0</v>
      </c>
      <c r="O277" s="110">
        <f t="shared" ca="1" si="501"/>
        <v>0</v>
      </c>
      <c r="P277" s="110">
        <f t="shared" ca="1" si="502"/>
        <v>0</v>
      </c>
      <c r="Q277" s="110">
        <f t="shared" ca="1" si="503"/>
        <v>0</v>
      </c>
      <c r="R277" s="110">
        <f t="shared" ca="1" si="504"/>
        <v>0</v>
      </c>
      <c r="S277" s="110">
        <f t="shared" ca="1" si="505"/>
        <v>0</v>
      </c>
      <c r="T277" s="110">
        <f t="shared" ca="1" si="506"/>
        <v>0</v>
      </c>
      <c r="U277" s="110">
        <f t="shared" ca="1" si="507"/>
        <v>0</v>
      </c>
      <c r="V277" s="110">
        <f t="shared" ca="1" si="508"/>
        <v>0</v>
      </c>
      <c r="W277" s="110">
        <f t="shared" ca="1" si="509"/>
        <v>0</v>
      </c>
      <c r="X277" s="110">
        <f t="shared" ca="1" si="510"/>
        <v>0</v>
      </c>
      <c r="Y277" s="110">
        <f t="shared" ca="1" si="511"/>
        <v>0</v>
      </c>
      <c r="Z277" s="110">
        <f t="shared" ca="1" si="512"/>
        <v>0</v>
      </c>
      <c r="AA277" s="110">
        <f t="shared" ca="1" si="513"/>
        <v>0</v>
      </c>
      <c r="AB277" s="110">
        <f t="shared" ca="1" si="514"/>
        <v>0</v>
      </c>
      <c r="AC277" s="110">
        <f t="shared" ca="1" si="515"/>
        <v>0</v>
      </c>
      <c r="AD277" s="110">
        <f t="shared" ca="1" si="516"/>
        <v>0</v>
      </c>
      <c r="AE277" s="110">
        <f t="shared" ca="1" si="517"/>
        <v>0</v>
      </c>
      <c r="AF277" s="110">
        <f t="shared" ca="1" si="518"/>
        <v>0</v>
      </c>
      <c r="AG277" s="110">
        <f t="shared" ca="1" si="519"/>
        <v>0</v>
      </c>
      <c r="AH277" s="110">
        <f t="shared" ca="1" si="520"/>
        <v>0</v>
      </c>
      <c r="AI277" s="110">
        <f t="shared" ca="1" si="521"/>
        <v>0</v>
      </c>
      <c r="AJ277" s="110">
        <f t="shared" ca="1" si="522"/>
        <v>0</v>
      </c>
      <c r="AK277" s="110">
        <f t="shared" ca="1" si="523"/>
        <v>0</v>
      </c>
      <c r="AL277" s="110">
        <f t="shared" ca="1" si="524"/>
        <v>0</v>
      </c>
      <c r="AM277" s="110">
        <f t="shared" ca="1" si="525"/>
        <v>0</v>
      </c>
      <c r="AN277" s="110">
        <f t="shared" ca="1" si="531"/>
        <v>0</v>
      </c>
      <c r="AO277" s="110">
        <f t="shared" ref="AO277:AY277" ca="1" si="666">AO175*(((AO$357*14)/11)*(1+AO$358))</f>
        <v>0</v>
      </c>
      <c r="AP277" s="110">
        <f t="shared" ca="1" si="666"/>
        <v>0</v>
      </c>
      <c r="AQ277" s="110">
        <f t="shared" ca="1" si="666"/>
        <v>0</v>
      </c>
      <c r="AR277" s="110">
        <f t="shared" ca="1" si="666"/>
        <v>0</v>
      </c>
      <c r="AS277" s="110">
        <f t="shared" ca="1" si="666"/>
        <v>0</v>
      </c>
      <c r="AT277" s="110">
        <f t="shared" ca="1" si="666"/>
        <v>0</v>
      </c>
      <c r="AU277" s="110">
        <f t="shared" ca="1" si="666"/>
        <v>0</v>
      </c>
      <c r="AV277" s="110">
        <f t="shared" ca="1" si="666"/>
        <v>0</v>
      </c>
      <c r="AW277" s="110">
        <f t="shared" ca="1" si="666"/>
        <v>0</v>
      </c>
      <c r="AX277" s="110">
        <f t="shared" ca="1" si="666"/>
        <v>0</v>
      </c>
      <c r="AY277" s="110">
        <f t="shared" ca="1" si="666"/>
        <v>0</v>
      </c>
      <c r="AZ277" s="110">
        <f t="shared" ref="AZ277:BK277" ca="1" si="667">AZ175*(((AZ$357*14)/11)*(1+AZ$358))</f>
        <v>0</v>
      </c>
      <c r="BA277" s="110">
        <f t="shared" ca="1" si="667"/>
        <v>0</v>
      </c>
      <c r="BB277" s="110">
        <f t="shared" ca="1" si="667"/>
        <v>0</v>
      </c>
      <c r="BC277" s="110">
        <f t="shared" ca="1" si="667"/>
        <v>0</v>
      </c>
      <c r="BD277" s="110">
        <f t="shared" ca="1" si="667"/>
        <v>0</v>
      </c>
      <c r="BE277" s="110">
        <f t="shared" ca="1" si="667"/>
        <v>0</v>
      </c>
      <c r="BF277" s="110">
        <f t="shared" ca="1" si="667"/>
        <v>0</v>
      </c>
      <c r="BG277" s="110">
        <f t="shared" ca="1" si="667"/>
        <v>0</v>
      </c>
      <c r="BH277" s="110">
        <f t="shared" ca="1" si="667"/>
        <v>0</v>
      </c>
      <c r="BI277" s="110">
        <f t="shared" ca="1" si="667"/>
        <v>0</v>
      </c>
      <c r="BJ277" s="110">
        <f t="shared" ca="1" si="667"/>
        <v>0</v>
      </c>
      <c r="BK277" s="110">
        <f t="shared" ca="1" si="667"/>
        <v>0</v>
      </c>
      <c r="BL277" s="190">
        <f t="shared" ref="BL277" ca="1" si="668">BL175*(((BL$357*14)/11)*(1+BL$358))</f>
        <v>0</v>
      </c>
    </row>
    <row r="278" spans="1:64" ht="18.75" hidden="1" outlineLevel="1" x14ac:dyDescent="0.4">
      <c r="A278" s="288">
        <v>0</v>
      </c>
      <c r="B278" s="104">
        <f t="shared" si="629"/>
        <v>0</v>
      </c>
      <c r="C278" s="97" t="str">
        <f t="shared" si="629"/>
        <v/>
      </c>
      <c r="D278" s="146" t="str">
        <f t="shared" si="629"/>
        <v/>
      </c>
      <c r="E278" s="110">
        <f t="shared" ca="1" si="530"/>
        <v>0</v>
      </c>
      <c r="F278" s="110">
        <f t="shared" ca="1" si="492"/>
        <v>0</v>
      </c>
      <c r="G278" s="110">
        <f t="shared" ca="1" si="493"/>
        <v>0</v>
      </c>
      <c r="H278" s="110">
        <f t="shared" ca="1" si="494"/>
        <v>0</v>
      </c>
      <c r="I278" s="110">
        <f t="shared" ca="1" si="495"/>
        <v>0</v>
      </c>
      <c r="J278" s="110">
        <f t="shared" ca="1" si="496"/>
        <v>0</v>
      </c>
      <c r="K278" s="110">
        <f t="shared" ca="1" si="497"/>
        <v>0</v>
      </c>
      <c r="L278" s="110">
        <f t="shared" ca="1" si="498"/>
        <v>0</v>
      </c>
      <c r="M278" s="110">
        <f t="shared" ca="1" si="499"/>
        <v>0</v>
      </c>
      <c r="N278" s="110">
        <f t="shared" ca="1" si="500"/>
        <v>0</v>
      </c>
      <c r="O278" s="110">
        <f t="shared" ca="1" si="501"/>
        <v>0</v>
      </c>
      <c r="P278" s="110">
        <f t="shared" ca="1" si="502"/>
        <v>0</v>
      </c>
      <c r="Q278" s="110">
        <f t="shared" ca="1" si="503"/>
        <v>0</v>
      </c>
      <c r="R278" s="110">
        <f t="shared" ca="1" si="504"/>
        <v>0</v>
      </c>
      <c r="S278" s="110">
        <f t="shared" ca="1" si="505"/>
        <v>0</v>
      </c>
      <c r="T278" s="110">
        <f t="shared" ca="1" si="506"/>
        <v>0</v>
      </c>
      <c r="U278" s="110">
        <f t="shared" ca="1" si="507"/>
        <v>0</v>
      </c>
      <c r="V278" s="110">
        <f t="shared" ca="1" si="508"/>
        <v>0</v>
      </c>
      <c r="W278" s="110">
        <f t="shared" ca="1" si="509"/>
        <v>0</v>
      </c>
      <c r="X278" s="110">
        <f t="shared" ca="1" si="510"/>
        <v>0</v>
      </c>
      <c r="Y278" s="110">
        <f t="shared" ca="1" si="511"/>
        <v>0</v>
      </c>
      <c r="Z278" s="110">
        <f t="shared" ca="1" si="512"/>
        <v>0</v>
      </c>
      <c r="AA278" s="110">
        <f t="shared" ca="1" si="513"/>
        <v>0</v>
      </c>
      <c r="AB278" s="110">
        <f t="shared" ca="1" si="514"/>
        <v>0</v>
      </c>
      <c r="AC278" s="110">
        <f t="shared" ca="1" si="515"/>
        <v>0</v>
      </c>
      <c r="AD278" s="110">
        <f t="shared" ca="1" si="516"/>
        <v>0</v>
      </c>
      <c r="AE278" s="110">
        <f t="shared" ca="1" si="517"/>
        <v>0</v>
      </c>
      <c r="AF278" s="110">
        <f t="shared" ca="1" si="518"/>
        <v>0</v>
      </c>
      <c r="AG278" s="110">
        <f t="shared" ca="1" si="519"/>
        <v>0</v>
      </c>
      <c r="AH278" s="110">
        <f t="shared" ca="1" si="520"/>
        <v>0</v>
      </c>
      <c r="AI278" s="110">
        <f t="shared" ca="1" si="521"/>
        <v>0</v>
      </c>
      <c r="AJ278" s="110">
        <f t="shared" ca="1" si="522"/>
        <v>0</v>
      </c>
      <c r="AK278" s="110">
        <f t="shared" ca="1" si="523"/>
        <v>0</v>
      </c>
      <c r="AL278" s="110">
        <f t="shared" ca="1" si="524"/>
        <v>0</v>
      </c>
      <c r="AM278" s="110">
        <f t="shared" ca="1" si="525"/>
        <v>0</v>
      </c>
      <c r="AN278" s="110">
        <f t="shared" ca="1" si="531"/>
        <v>0</v>
      </c>
      <c r="AO278" s="110">
        <f t="shared" ref="AO278:AY278" ca="1" si="669">AO176*(((AO$357*14)/11)*(1+AO$358))</f>
        <v>0</v>
      </c>
      <c r="AP278" s="110">
        <f t="shared" ca="1" si="669"/>
        <v>0</v>
      </c>
      <c r="AQ278" s="110">
        <f t="shared" ca="1" si="669"/>
        <v>0</v>
      </c>
      <c r="AR278" s="110">
        <f t="shared" ca="1" si="669"/>
        <v>0</v>
      </c>
      <c r="AS278" s="110">
        <f t="shared" ca="1" si="669"/>
        <v>0</v>
      </c>
      <c r="AT278" s="110">
        <f t="shared" ca="1" si="669"/>
        <v>0</v>
      </c>
      <c r="AU278" s="110">
        <f t="shared" ca="1" si="669"/>
        <v>0</v>
      </c>
      <c r="AV278" s="110">
        <f t="shared" ca="1" si="669"/>
        <v>0</v>
      </c>
      <c r="AW278" s="110">
        <f t="shared" ca="1" si="669"/>
        <v>0</v>
      </c>
      <c r="AX278" s="110">
        <f t="shared" ca="1" si="669"/>
        <v>0</v>
      </c>
      <c r="AY278" s="110">
        <f t="shared" ca="1" si="669"/>
        <v>0</v>
      </c>
      <c r="AZ278" s="110">
        <f t="shared" ref="AZ278:BK278" ca="1" si="670">AZ176*(((AZ$357*14)/11)*(1+AZ$358))</f>
        <v>0</v>
      </c>
      <c r="BA278" s="110">
        <f t="shared" ca="1" si="670"/>
        <v>0</v>
      </c>
      <c r="BB278" s="110">
        <f t="shared" ca="1" si="670"/>
        <v>0</v>
      </c>
      <c r="BC278" s="110">
        <f t="shared" ca="1" si="670"/>
        <v>0</v>
      </c>
      <c r="BD278" s="110">
        <f t="shared" ca="1" si="670"/>
        <v>0</v>
      </c>
      <c r="BE278" s="110">
        <f t="shared" ca="1" si="670"/>
        <v>0</v>
      </c>
      <c r="BF278" s="110">
        <f t="shared" ca="1" si="670"/>
        <v>0</v>
      </c>
      <c r="BG278" s="110">
        <f t="shared" ca="1" si="670"/>
        <v>0</v>
      </c>
      <c r="BH278" s="110">
        <f t="shared" ca="1" si="670"/>
        <v>0</v>
      </c>
      <c r="BI278" s="110">
        <f t="shared" ca="1" si="670"/>
        <v>0</v>
      </c>
      <c r="BJ278" s="110">
        <f t="shared" ca="1" si="670"/>
        <v>0</v>
      </c>
      <c r="BK278" s="110">
        <f t="shared" ca="1" si="670"/>
        <v>0</v>
      </c>
      <c r="BL278" s="190">
        <f t="shared" ref="BL278" ca="1" si="671">BL176*(((BL$357*14)/11)*(1+BL$358))</f>
        <v>0</v>
      </c>
    </row>
    <row r="279" spans="1:64" ht="18.75" hidden="1" outlineLevel="1" x14ac:dyDescent="0.4">
      <c r="A279" s="288">
        <v>0</v>
      </c>
      <c r="B279" s="104">
        <f t="shared" si="629"/>
        <v>0</v>
      </c>
      <c r="C279" s="97" t="str">
        <f t="shared" si="629"/>
        <v/>
      </c>
      <c r="D279" s="146" t="str">
        <f t="shared" si="629"/>
        <v/>
      </c>
      <c r="E279" s="110">
        <f t="shared" ca="1" si="530"/>
        <v>0</v>
      </c>
      <c r="F279" s="110">
        <f t="shared" ca="1" si="492"/>
        <v>0</v>
      </c>
      <c r="G279" s="110">
        <f t="shared" ca="1" si="493"/>
        <v>0</v>
      </c>
      <c r="H279" s="110">
        <f t="shared" ca="1" si="494"/>
        <v>0</v>
      </c>
      <c r="I279" s="110">
        <f t="shared" ca="1" si="495"/>
        <v>0</v>
      </c>
      <c r="J279" s="110">
        <f t="shared" ca="1" si="496"/>
        <v>0</v>
      </c>
      <c r="K279" s="110">
        <f t="shared" ca="1" si="497"/>
        <v>0</v>
      </c>
      <c r="L279" s="110">
        <f t="shared" ca="1" si="498"/>
        <v>0</v>
      </c>
      <c r="M279" s="110">
        <f t="shared" ca="1" si="499"/>
        <v>0</v>
      </c>
      <c r="N279" s="110">
        <f t="shared" ca="1" si="500"/>
        <v>0</v>
      </c>
      <c r="O279" s="110">
        <f t="shared" ca="1" si="501"/>
        <v>0</v>
      </c>
      <c r="P279" s="110">
        <f t="shared" ca="1" si="502"/>
        <v>0</v>
      </c>
      <c r="Q279" s="110">
        <f t="shared" ca="1" si="503"/>
        <v>0</v>
      </c>
      <c r="R279" s="110">
        <f t="shared" ca="1" si="504"/>
        <v>0</v>
      </c>
      <c r="S279" s="110">
        <f t="shared" ca="1" si="505"/>
        <v>0</v>
      </c>
      <c r="T279" s="110">
        <f t="shared" ca="1" si="506"/>
        <v>0</v>
      </c>
      <c r="U279" s="110">
        <f t="shared" ca="1" si="507"/>
        <v>0</v>
      </c>
      <c r="V279" s="110">
        <f t="shared" ca="1" si="508"/>
        <v>0</v>
      </c>
      <c r="W279" s="110">
        <f t="shared" ca="1" si="509"/>
        <v>0</v>
      </c>
      <c r="X279" s="110">
        <f t="shared" ca="1" si="510"/>
        <v>0</v>
      </c>
      <c r="Y279" s="110">
        <f t="shared" ca="1" si="511"/>
        <v>0</v>
      </c>
      <c r="Z279" s="110">
        <f t="shared" ca="1" si="512"/>
        <v>0</v>
      </c>
      <c r="AA279" s="110">
        <f t="shared" ca="1" si="513"/>
        <v>0</v>
      </c>
      <c r="AB279" s="110">
        <f t="shared" ca="1" si="514"/>
        <v>0</v>
      </c>
      <c r="AC279" s="110">
        <f t="shared" ca="1" si="515"/>
        <v>0</v>
      </c>
      <c r="AD279" s="110">
        <f t="shared" ca="1" si="516"/>
        <v>0</v>
      </c>
      <c r="AE279" s="110">
        <f t="shared" ca="1" si="517"/>
        <v>0</v>
      </c>
      <c r="AF279" s="110">
        <f t="shared" ca="1" si="518"/>
        <v>0</v>
      </c>
      <c r="AG279" s="110">
        <f t="shared" ca="1" si="519"/>
        <v>0</v>
      </c>
      <c r="AH279" s="110">
        <f t="shared" ca="1" si="520"/>
        <v>0</v>
      </c>
      <c r="AI279" s="110">
        <f t="shared" ca="1" si="521"/>
        <v>0</v>
      </c>
      <c r="AJ279" s="110">
        <f t="shared" ca="1" si="522"/>
        <v>0</v>
      </c>
      <c r="AK279" s="110">
        <f t="shared" ca="1" si="523"/>
        <v>0</v>
      </c>
      <c r="AL279" s="110">
        <f t="shared" ca="1" si="524"/>
        <v>0</v>
      </c>
      <c r="AM279" s="110">
        <f t="shared" ca="1" si="525"/>
        <v>0</v>
      </c>
      <c r="AN279" s="110">
        <f t="shared" ca="1" si="531"/>
        <v>0</v>
      </c>
      <c r="AO279" s="110">
        <f t="shared" ref="AO279:AY279" ca="1" si="672">AO177*(((AO$357*14)/11)*(1+AO$358))</f>
        <v>0</v>
      </c>
      <c r="AP279" s="110">
        <f t="shared" ca="1" si="672"/>
        <v>0</v>
      </c>
      <c r="AQ279" s="110">
        <f t="shared" ca="1" si="672"/>
        <v>0</v>
      </c>
      <c r="AR279" s="110">
        <f t="shared" ca="1" si="672"/>
        <v>0</v>
      </c>
      <c r="AS279" s="110">
        <f t="shared" ca="1" si="672"/>
        <v>0</v>
      </c>
      <c r="AT279" s="110">
        <f t="shared" ca="1" si="672"/>
        <v>0</v>
      </c>
      <c r="AU279" s="110">
        <f t="shared" ca="1" si="672"/>
        <v>0</v>
      </c>
      <c r="AV279" s="110">
        <f t="shared" ca="1" si="672"/>
        <v>0</v>
      </c>
      <c r="AW279" s="110">
        <f t="shared" ca="1" si="672"/>
        <v>0</v>
      </c>
      <c r="AX279" s="110">
        <f t="shared" ca="1" si="672"/>
        <v>0</v>
      </c>
      <c r="AY279" s="110">
        <f t="shared" ca="1" si="672"/>
        <v>0</v>
      </c>
      <c r="AZ279" s="110">
        <f t="shared" ref="AZ279:BK279" ca="1" si="673">AZ177*(((AZ$357*14)/11)*(1+AZ$358))</f>
        <v>0</v>
      </c>
      <c r="BA279" s="110">
        <f t="shared" ca="1" si="673"/>
        <v>0</v>
      </c>
      <c r="BB279" s="110">
        <f t="shared" ca="1" si="673"/>
        <v>0</v>
      </c>
      <c r="BC279" s="110">
        <f t="shared" ca="1" si="673"/>
        <v>0</v>
      </c>
      <c r="BD279" s="110">
        <f t="shared" ca="1" si="673"/>
        <v>0</v>
      </c>
      <c r="BE279" s="110">
        <f t="shared" ca="1" si="673"/>
        <v>0</v>
      </c>
      <c r="BF279" s="110">
        <f t="shared" ca="1" si="673"/>
        <v>0</v>
      </c>
      <c r="BG279" s="110">
        <f t="shared" ca="1" si="673"/>
        <v>0</v>
      </c>
      <c r="BH279" s="110">
        <f t="shared" ca="1" si="673"/>
        <v>0</v>
      </c>
      <c r="BI279" s="110">
        <f t="shared" ca="1" si="673"/>
        <v>0</v>
      </c>
      <c r="BJ279" s="110">
        <f t="shared" ca="1" si="673"/>
        <v>0</v>
      </c>
      <c r="BK279" s="110">
        <f t="shared" ca="1" si="673"/>
        <v>0</v>
      </c>
      <c r="BL279" s="190">
        <f t="shared" ref="BL279" ca="1" si="674">BL177*(((BL$357*14)/11)*(1+BL$358))</f>
        <v>0</v>
      </c>
    </row>
    <row r="280" spans="1:64" ht="18.75" hidden="1" outlineLevel="1" x14ac:dyDescent="0.4">
      <c r="A280" s="288">
        <v>0</v>
      </c>
      <c r="B280" s="104">
        <f t="shared" si="629"/>
        <v>0</v>
      </c>
      <c r="C280" s="97" t="str">
        <f t="shared" si="629"/>
        <v/>
      </c>
      <c r="D280" s="146" t="str">
        <f t="shared" si="629"/>
        <v/>
      </c>
      <c r="E280" s="110">
        <f t="shared" ca="1" si="530"/>
        <v>0</v>
      </c>
      <c r="F280" s="110">
        <f t="shared" ca="1" si="492"/>
        <v>0</v>
      </c>
      <c r="G280" s="110">
        <f t="shared" ca="1" si="493"/>
        <v>0</v>
      </c>
      <c r="H280" s="110">
        <f t="shared" ca="1" si="494"/>
        <v>0</v>
      </c>
      <c r="I280" s="110">
        <f t="shared" ca="1" si="495"/>
        <v>0</v>
      </c>
      <c r="J280" s="110">
        <f t="shared" ca="1" si="496"/>
        <v>0</v>
      </c>
      <c r="K280" s="110">
        <f t="shared" ca="1" si="497"/>
        <v>0</v>
      </c>
      <c r="L280" s="110">
        <f t="shared" ca="1" si="498"/>
        <v>0</v>
      </c>
      <c r="M280" s="110">
        <f t="shared" ca="1" si="499"/>
        <v>0</v>
      </c>
      <c r="N280" s="110">
        <f t="shared" ca="1" si="500"/>
        <v>0</v>
      </c>
      <c r="O280" s="110">
        <f t="shared" ca="1" si="501"/>
        <v>0</v>
      </c>
      <c r="P280" s="110">
        <f t="shared" ca="1" si="502"/>
        <v>0</v>
      </c>
      <c r="Q280" s="110">
        <f t="shared" ca="1" si="503"/>
        <v>0</v>
      </c>
      <c r="R280" s="110">
        <f t="shared" ca="1" si="504"/>
        <v>0</v>
      </c>
      <c r="S280" s="110">
        <f t="shared" ca="1" si="505"/>
        <v>0</v>
      </c>
      <c r="T280" s="110">
        <f t="shared" ca="1" si="506"/>
        <v>0</v>
      </c>
      <c r="U280" s="110">
        <f t="shared" ca="1" si="507"/>
        <v>0</v>
      </c>
      <c r="V280" s="110">
        <f t="shared" ca="1" si="508"/>
        <v>0</v>
      </c>
      <c r="W280" s="110">
        <f t="shared" ca="1" si="509"/>
        <v>0</v>
      </c>
      <c r="X280" s="110">
        <f t="shared" ca="1" si="510"/>
        <v>0</v>
      </c>
      <c r="Y280" s="110">
        <f t="shared" ca="1" si="511"/>
        <v>0</v>
      </c>
      <c r="Z280" s="110">
        <f t="shared" ca="1" si="512"/>
        <v>0</v>
      </c>
      <c r="AA280" s="110">
        <f t="shared" ca="1" si="513"/>
        <v>0</v>
      </c>
      <c r="AB280" s="110">
        <f t="shared" ca="1" si="514"/>
        <v>0</v>
      </c>
      <c r="AC280" s="110">
        <f t="shared" ca="1" si="515"/>
        <v>0</v>
      </c>
      <c r="AD280" s="110">
        <f t="shared" ca="1" si="516"/>
        <v>0</v>
      </c>
      <c r="AE280" s="110">
        <f t="shared" ca="1" si="517"/>
        <v>0</v>
      </c>
      <c r="AF280" s="110">
        <f t="shared" ca="1" si="518"/>
        <v>0</v>
      </c>
      <c r="AG280" s="110">
        <f t="shared" ca="1" si="519"/>
        <v>0</v>
      </c>
      <c r="AH280" s="110">
        <f t="shared" ca="1" si="520"/>
        <v>0</v>
      </c>
      <c r="AI280" s="110">
        <f t="shared" ca="1" si="521"/>
        <v>0</v>
      </c>
      <c r="AJ280" s="110">
        <f t="shared" ca="1" si="522"/>
        <v>0</v>
      </c>
      <c r="AK280" s="110">
        <f t="shared" ca="1" si="523"/>
        <v>0</v>
      </c>
      <c r="AL280" s="110">
        <f t="shared" ca="1" si="524"/>
        <v>0</v>
      </c>
      <c r="AM280" s="110">
        <f t="shared" ca="1" si="525"/>
        <v>0</v>
      </c>
      <c r="AN280" s="110">
        <f t="shared" ca="1" si="531"/>
        <v>0</v>
      </c>
      <c r="AO280" s="110">
        <f t="shared" ref="AO280:AY280" ca="1" si="675">AO178*(((AO$357*14)/11)*(1+AO$358))</f>
        <v>0</v>
      </c>
      <c r="AP280" s="110">
        <f t="shared" ca="1" si="675"/>
        <v>0</v>
      </c>
      <c r="AQ280" s="110">
        <f t="shared" ca="1" si="675"/>
        <v>0</v>
      </c>
      <c r="AR280" s="110">
        <f t="shared" ca="1" si="675"/>
        <v>0</v>
      </c>
      <c r="AS280" s="110">
        <f t="shared" ca="1" si="675"/>
        <v>0</v>
      </c>
      <c r="AT280" s="110">
        <f t="shared" ca="1" si="675"/>
        <v>0</v>
      </c>
      <c r="AU280" s="110">
        <f t="shared" ca="1" si="675"/>
        <v>0</v>
      </c>
      <c r="AV280" s="110">
        <f t="shared" ca="1" si="675"/>
        <v>0</v>
      </c>
      <c r="AW280" s="110">
        <f t="shared" ca="1" si="675"/>
        <v>0</v>
      </c>
      <c r="AX280" s="110">
        <f t="shared" ca="1" si="675"/>
        <v>0</v>
      </c>
      <c r="AY280" s="110">
        <f t="shared" ca="1" si="675"/>
        <v>0</v>
      </c>
      <c r="AZ280" s="110">
        <f t="shared" ref="AZ280:BK280" ca="1" si="676">AZ178*(((AZ$357*14)/11)*(1+AZ$358))</f>
        <v>0</v>
      </c>
      <c r="BA280" s="110">
        <f t="shared" ca="1" si="676"/>
        <v>0</v>
      </c>
      <c r="BB280" s="110">
        <f t="shared" ca="1" si="676"/>
        <v>0</v>
      </c>
      <c r="BC280" s="110">
        <f t="shared" ca="1" si="676"/>
        <v>0</v>
      </c>
      <c r="BD280" s="110">
        <f t="shared" ca="1" si="676"/>
        <v>0</v>
      </c>
      <c r="BE280" s="110">
        <f t="shared" ca="1" si="676"/>
        <v>0</v>
      </c>
      <c r="BF280" s="110">
        <f t="shared" ca="1" si="676"/>
        <v>0</v>
      </c>
      <c r="BG280" s="110">
        <f t="shared" ca="1" si="676"/>
        <v>0</v>
      </c>
      <c r="BH280" s="110">
        <f t="shared" ca="1" si="676"/>
        <v>0</v>
      </c>
      <c r="BI280" s="110">
        <f t="shared" ca="1" si="676"/>
        <v>0</v>
      </c>
      <c r="BJ280" s="110">
        <f t="shared" ca="1" si="676"/>
        <v>0</v>
      </c>
      <c r="BK280" s="110">
        <f t="shared" ca="1" si="676"/>
        <v>0</v>
      </c>
      <c r="BL280" s="190">
        <f t="shared" ref="BL280" ca="1" si="677">BL178*(((BL$357*14)/11)*(1+BL$358))</f>
        <v>0</v>
      </c>
    </row>
    <row r="281" spans="1:64" ht="19.5" hidden="1" outlineLevel="1" thickBot="1" x14ac:dyDescent="0.45">
      <c r="A281" s="288">
        <v>0</v>
      </c>
      <c r="B281" s="105">
        <f t="shared" ref="B281:D296" si="678">B179</f>
        <v>0</v>
      </c>
      <c r="C281" s="98" t="str">
        <f t="shared" si="678"/>
        <v/>
      </c>
      <c r="D281" s="149" t="str">
        <f t="shared" si="678"/>
        <v/>
      </c>
      <c r="E281" s="191">
        <f t="shared" ca="1" si="530"/>
        <v>0</v>
      </c>
      <c r="F281" s="191">
        <f t="shared" ca="1" si="492"/>
        <v>0</v>
      </c>
      <c r="G281" s="191">
        <f t="shared" ca="1" si="493"/>
        <v>0</v>
      </c>
      <c r="H281" s="191">
        <f t="shared" ca="1" si="494"/>
        <v>0</v>
      </c>
      <c r="I281" s="191">
        <f t="shared" ca="1" si="495"/>
        <v>0</v>
      </c>
      <c r="J281" s="191">
        <f t="shared" ca="1" si="496"/>
        <v>0</v>
      </c>
      <c r="K281" s="191">
        <f t="shared" ca="1" si="497"/>
        <v>0</v>
      </c>
      <c r="L281" s="191">
        <f t="shared" ca="1" si="498"/>
        <v>0</v>
      </c>
      <c r="M281" s="191">
        <f t="shared" ca="1" si="499"/>
        <v>0</v>
      </c>
      <c r="N281" s="191">
        <f t="shared" ca="1" si="500"/>
        <v>0</v>
      </c>
      <c r="O281" s="191">
        <f t="shared" ca="1" si="501"/>
        <v>0</v>
      </c>
      <c r="P281" s="191">
        <f t="shared" ca="1" si="502"/>
        <v>0</v>
      </c>
      <c r="Q281" s="191">
        <f t="shared" ca="1" si="503"/>
        <v>0</v>
      </c>
      <c r="R281" s="191">
        <f t="shared" ca="1" si="504"/>
        <v>0</v>
      </c>
      <c r="S281" s="191">
        <f t="shared" ca="1" si="505"/>
        <v>0</v>
      </c>
      <c r="T281" s="191">
        <f t="shared" ca="1" si="506"/>
        <v>0</v>
      </c>
      <c r="U281" s="191">
        <f t="shared" ca="1" si="507"/>
        <v>0</v>
      </c>
      <c r="V281" s="191">
        <f t="shared" ca="1" si="508"/>
        <v>0</v>
      </c>
      <c r="W281" s="191">
        <f t="shared" ca="1" si="509"/>
        <v>0</v>
      </c>
      <c r="X281" s="191">
        <f t="shared" ca="1" si="510"/>
        <v>0</v>
      </c>
      <c r="Y281" s="191">
        <f t="shared" ca="1" si="511"/>
        <v>0</v>
      </c>
      <c r="Z281" s="191">
        <f t="shared" ca="1" si="512"/>
        <v>0</v>
      </c>
      <c r="AA281" s="191">
        <f t="shared" ca="1" si="513"/>
        <v>0</v>
      </c>
      <c r="AB281" s="191">
        <f t="shared" ca="1" si="514"/>
        <v>0</v>
      </c>
      <c r="AC281" s="191">
        <f t="shared" ca="1" si="515"/>
        <v>0</v>
      </c>
      <c r="AD281" s="191">
        <f t="shared" ca="1" si="516"/>
        <v>0</v>
      </c>
      <c r="AE281" s="191">
        <f t="shared" ca="1" si="517"/>
        <v>0</v>
      </c>
      <c r="AF281" s="191">
        <f t="shared" ca="1" si="518"/>
        <v>0</v>
      </c>
      <c r="AG281" s="191">
        <f t="shared" ca="1" si="519"/>
        <v>0</v>
      </c>
      <c r="AH281" s="191">
        <f t="shared" ca="1" si="520"/>
        <v>0</v>
      </c>
      <c r="AI281" s="191">
        <f t="shared" ca="1" si="521"/>
        <v>0</v>
      </c>
      <c r="AJ281" s="191">
        <f t="shared" ca="1" si="522"/>
        <v>0</v>
      </c>
      <c r="AK281" s="191">
        <f t="shared" ca="1" si="523"/>
        <v>0</v>
      </c>
      <c r="AL281" s="191">
        <f t="shared" ca="1" si="524"/>
        <v>0</v>
      </c>
      <c r="AM281" s="191">
        <f t="shared" ca="1" si="525"/>
        <v>0</v>
      </c>
      <c r="AN281" s="191">
        <f t="shared" ca="1" si="531"/>
        <v>0</v>
      </c>
      <c r="AO281" s="191">
        <f t="shared" ref="AO281:AY281" ca="1" si="679">AO179*(((AO$357*14)/11)*(1+AO$358))</f>
        <v>0</v>
      </c>
      <c r="AP281" s="191">
        <f t="shared" ca="1" si="679"/>
        <v>0</v>
      </c>
      <c r="AQ281" s="191">
        <f t="shared" ca="1" si="679"/>
        <v>0</v>
      </c>
      <c r="AR281" s="191">
        <f t="shared" ca="1" si="679"/>
        <v>0</v>
      </c>
      <c r="AS281" s="191">
        <f t="shared" ca="1" si="679"/>
        <v>0</v>
      </c>
      <c r="AT281" s="191">
        <f t="shared" ca="1" si="679"/>
        <v>0</v>
      </c>
      <c r="AU281" s="191">
        <f t="shared" ca="1" si="679"/>
        <v>0</v>
      </c>
      <c r="AV281" s="191">
        <f t="shared" ca="1" si="679"/>
        <v>0</v>
      </c>
      <c r="AW281" s="191">
        <f t="shared" ca="1" si="679"/>
        <v>0</v>
      </c>
      <c r="AX281" s="191">
        <f t="shared" ca="1" si="679"/>
        <v>0</v>
      </c>
      <c r="AY281" s="191">
        <f t="shared" ca="1" si="679"/>
        <v>0</v>
      </c>
      <c r="AZ281" s="191">
        <f t="shared" ref="AZ281:BK281" ca="1" si="680">AZ179*(((AZ$357*14)/11)*(1+AZ$358))</f>
        <v>0</v>
      </c>
      <c r="BA281" s="191">
        <f t="shared" ca="1" si="680"/>
        <v>0</v>
      </c>
      <c r="BB281" s="191">
        <f t="shared" ca="1" si="680"/>
        <v>0</v>
      </c>
      <c r="BC281" s="191">
        <f t="shared" ca="1" si="680"/>
        <v>0</v>
      </c>
      <c r="BD281" s="191">
        <f t="shared" ca="1" si="680"/>
        <v>0</v>
      </c>
      <c r="BE281" s="191">
        <f t="shared" ca="1" si="680"/>
        <v>0</v>
      </c>
      <c r="BF281" s="191">
        <f t="shared" ca="1" si="680"/>
        <v>0</v>
      </c>
      <c r="BG281" s="191">
        <f t="shared" ca="1" si="680"/>
        <v>0</v>
      </c>
      <c r="BH281" s="191">
        <f t="shared" ca="1" si="680"/>
        <v>0</v>
      </c>
      <c r="BI281" s="191">
        <f t="shared" ca="1" si="680"/>
        <v>0</v>
      </c>
      <c r="BJ281" s="191">
        <f t="shared" ca="1" si="680"/>
        <v>0</v>
      </c>
      <c r="BK281" s="191">
        <f t="shared" ca="1" si="680"/>
        <v>0</v>
      </c>
      <c r="BL281" s="192">
        <f t="shared" ref="BL281" ca="1" si="681">BL179*(((BL$357*14)/11)*(1+BL$358))</f>
        <v>0</v>
      </c>
    </row>
    <row r="282" spans="1:64" ht="18.75" hidden="1" outlineLevel="1" x14ac:dyDescent="0.4">
      <c r="A282" s="288">
        <v>0</v>
      </c>
      <c r="B282" s="104">
        <f t="shared" si="678"/>
        <v>0</v>
      </c>
      <c r="C282" s="97" t="str">
        <f t="shared" si="678"/>
        <v/>
      </c>
      <c r="D282" s="168" t="str">
        <f t="shared" si="678"/>
        <v/>
      </c>
      <c r="E282" s="188">
        <f t="shared" ca="1" si="530"/>
        <v>0</v>
      </c>
      <c r="F282" s="188">
        <f t="shared" ca="1" si="492"/>
        <v>0</v>
      </c>
      <c r="G282" s="188">
        <f t="shared" ca="1" si="493"/>
        <v>0</v>
      </c>
      <c r="H282" s="188">
        <f t="shared" ca="1" si="494"/>
        <v>0</v>
      </c>
      <c r="I282" s="188">
        <f t="shared" ca="1" si="495"/>
        <v>0</v>
      </c>
      <c r="J282" s="188">
        <f t="shared" ca="1" si="496"/>
        <v>0</v>
      </c>
      <c r="K282" s="188">
        <f t="shared" ca="1" si="497"/>
        <v>0</v>
      </c>
      <c r="L282" s="188">
        <f t="shared" ca="1" si="498"/>
        <v>0</v>
      </c>
      <c r="M282" s="188">
        <f t="shared" ca="1" si="499"/>
        <v>0</v>
      </c>
      <c r="N282" s="188">
        <f t="shared" ca="1" si="500"/>
        <v>0</v>
      </c>
      <c r="O282" s="188">
        <f t="shared" ca="1" si="501"/>
        <v>0</v>
      </c>
      <c r="P282" s="188">
        <f t="shared" ca="1" si="502"/>
        <v>0</v>
      </c>
      <c r="Q282" s="188">
        <f t="shared" ca="1" si="503"/>
        <v>0</v>
      </c>
      <c r="R282" s="188">
        <f t="shared" ca="1" si="504"/>
        <v>0</v>
      </c>
      <c r="S282" s="188">
        <f t="shared" ca="1" si="505"/>
        <v>0</v>
      </c>
      <c r="T282" s="188">
        <f t="shared" ca="1" si="506"/>
        <v>0</v>
      </c>
      <c r="U282" s="188">
        <f t="shared" ca="1" si="507"/>
        <v>0</v>
      </c>
      <c r="V282" s="188">
        <f t="shared" ca="1" si="508"/>
        <v>0</v>
      </c>
      <c r="W282" s="188">
        <f t="shared" ca="1" si="509"/>
        <v>0</v>
      </c>
      <c r="X282" s="188">
        <f t="shared" ca="1" si="510"/>
        <v>0</v>
      </c>
      <c r="Y282" s="188">
        <f t="shared" ca="1" si="511"/>
        <v>0</v>
      </c>
      <c r="Z282" s="188">
        <f t="shared" ca="1" si="512"/>
        <v>0</v>
      </c>
      <c r="AA282" s="188">
        <f t="shared" ca="1" si="513"/>
        <v>0</v>
      </c>
      <c r="AB282" s="188">
        <f t="shared" ca="1" si="514"/>
        <v>0</v>
      </c>
      <c r="AC282" s="188">
        <f t="shared" ca="1" si="515"/>
        <v>0</v>
      </c>
      <c r="AD282" s="188">
        <f t="shared" ca="1" si="516"/>
        <v>0</v>
      </c>
      <c r="AE282" s="188">
        <f t="shared" ca="1" si="517"/>
        <v>0</v>
      </c>
      <c r="AF282" s="188">
        <f t="shared" ca="1" si="518"/>
        <v>0</v>
      </c>
      <c r="AG282" s="188">
        <f t="shared" ca="1" si="519"/>
        <v>0</v>
      </c>
      <c r="AH282" s="188">
        <f t="shared" ca="1" si="520"/>
        <v>0</v>
      </c>
      <c r="AI282" s="188">
        <f t="shared" ca="1" si="521"/>
        <v>0</v>
      </c>
      <c r="AJ282" s="188">
        <f t="shared" ca="1" si="522"/>
        <v>0</v>
      </c>
      <c r="AK282" s="188">
        <f t="shared" ca="1" si="523"/>
        <v>0</v>
      </c>
      <c r="AL282" s="188">
        <f t="shared" ca="1" si="524"/>
        <v>0</v>
      </c>
      <c r="AM282" s="188">
        <f t="shared" ca="1" si="525"/>
        <v>0</v>
      </c>
      <c r="AN282" s="188">
        <f t="shared" ca="1" si="531"/>
        <v>0</v>
      </c>
      <c r="AO282" s="188">
        <f t="shared" ref="AO282:AY282" ca="1" si="682">AO180*(((AO$357*14)/11)*(1+AO$358))</f>
        <v>0</v>
      </c>
      <c r="AP282" s="188">
        <f t="shared" ca="1" si="682"/>
        <v>0</v>
      </c>
      <c r="AQ282" s="188">
        <f t="shared" ca="1" si="682"/>
        <v>0</v>
      </c>
      <c r="AR282" s="188">
        <f t="shared" ca="1" si="682"/>
        <v>0</v>
      </c>
      <c r="AS282" s="188">
        <f t="shared" ca="1" si="682"/>
        <v>0</v>
      </c>
      <c r="AT282" s="188">
        <f t="shared" ca="1" si="682"/>
        <v>0</v>
      </c>
      <c r="AU282" s="188">
        <f t="shared" ca="1" si="682"/>
        <v>0</v>
      </c>
      <c r="AV282" s="188">
        <f t="shared" ca="1" si="682"/>
        <v>0</v>
      </c>
      <c r="AW282" s="188">
        <f t="shared" ca="1" si="682"/>
        <v>0</v>
      </c>
      <c r="AX282" s="188">
        <f t="shared" ca="1" si="682"/>
        <v>0</v>
      </c>
      <c r="AY282" s="188">
        <f t="shared" ca="1" si="682"/>
        <v>0</v>
      </c>
      <c r="AZ282" s="188">
        <f t="shared" ref="AZ282:BK282" ca="1" si="683">AZ180*(((AZ$357*14)/11)*(1+AZ$358))</f>
        <v>0</v>
      </c>
      <c r="BA282" s="188">
        <f t="shared" ca="1" si="683"/>
        <v>0</v>
      </c>
      <c r="BB282" s="188">
        <f t="shared" ca="1" si="683"/>
        <v>0</v>
      </c>
      <c r="BC282" s="188">
        <f t="shared" ca="1" si="683"/>
        <v>0</v>
      </c>
      <c r="BD282" s="188">
        <f t="shared" ca="1" si="683"/>
        <v>0</v>
      </c>
      <c r="BE282" s="188">
        <f t="shared" ca="1" si="683"/>
        <v>0</v>
      </c>
      <c r="BF282" s="188">
        <f t="shared" ca="1" si="683"/>
        <v>0</v>
      </c>
      <c r="BG282" s="188">
        <f t="shared" ca="1" si="683"/>
        <v>0</v>
      </c>
      <c r="BH282" s="188">
        <f t="shared" ca="1" si="683"/>
        <v>0</v>
      </c>
      <c r="BI282" s="188">
        <f t="shared" ca="1" si="683"/>
        <v>0</v>
      </c>
      <c r="BJ282" s="188">
        <f t="shared" ca="1" si="683"/>
        <v>0</v>
      </c>
      <c r="BK282" s="188">
        <f t="shared" ca="1" si="683"/>
        <v>0</v>
      </c>
      <c r="BL282" s="189">
        <f t="shared" ref="BL282" ca="1" si="684">BL180*(((BL$357*14)/11)*(1+BL$358))</f>
        <v>0</v>
      </c>
    </row>
    <row r="283" spans="1:64" ht="18.75" hidden="1" outlineLevel="1" x14ac:dyDescent="0.4">
      <c r="A283" s="288">
        <v>0</v>
      </c>
      <c r="B283" s="104">
        <f t="shared" si="678"/>
        <v>0</v>
      </c>
      <c r="C283" s="97" t="str">
        <f t="shared" si="678"/>
        <v/>
      </c>
      <c r="D283" s="146" t="str">
        <f t="shared" si="678"/>
        <v/>
      </c>
      <c r="E283" s="110">
        <f t="shared" ca="1" si="530"/>
        <v>0</v>
      </c>
      <c r="F283" s="110">
        <f t="shared" ca="1" si="492"/>
        <v>0</v>
      </c>
      <c r="G283" s="110">
        <f t="shared" ca="1" si="493"/>
        <v>0</v>
      </c>
      <c r="H283" s="110">
        <f t="shared" ca="1" si="494"/>
        <v>0</v>
      </c>
      <c r="I283" s="110">
        <f t="shared" ca="1" si="495"/>
        <v>0</v>
      </c>
      <c r="J283" s="110">
        <f t="shared" ca="1" si="496"/>
        <v>0</v>
      </c>
      <c r="K283" s="110">
        <f t="shared" ca="1" si="497"/>
        <v>0</v>
      </c>
      <c r="L283" s="110">
        <f t="shared" ca="1" si="498"/>
        <v>0</v>
      </c>
      <c r="M283" s="110">
        <f t="shared" ca="1" si="499"/>
        <v>0</v>
      </c>
      <c r="N283" s="110">
        <f t="shared" ca="1" si="500"/>
        <v>0</v>
      </c>
      <c r="O283" s="110">
        <f t="shared" ca="1" si="501"/>
        <v>0</v>
      </c>
      <c r="P283" s="110">
        <f t="shared" ca="1" si="502"/>
        <v>0</v>
      </c>
      <c r="Q283" s="110">
        <f t="shared" ca="1" si="503"/>
        <v>0</v>
      </c>
      <c r="R283" s="110">
        <f t="shared" ca="1" si="504"/>
        <v>0</v>
      </c>
      <c r="S283" s="110">
        <f t="shared" ca="1" si="505"/>
        <v>0</v>
      </c>
      <c r="T283" s="110">
        <f t="shared" ca="1" si="506"/>
        <v>0</v>
      </c>
      <c r="U283" s="110">
        <f t="shared" ca="1" si="507"/>
        <v>0</v>
      </c>
      <c r="V283" s="110">
        <f t="shared" ca="1" si="508"/>
        <v>0</v>
      </c>
      <c r="W283" s="110">
        <f t="shared" ca="1" si="509"/>
        <v>0</v>
      </c>
      <c r="X283" s="110">
        <f t="shared" ca="1" si="510"/>
        <v>0</v>
      </c>
      <c r="Y283" s="110">
        <f t="shared" ca="1" si="511"/>
        <v>0</v>
      </c>
      <c r="Z283" s="110">
        <f t="shared" ca="1" si="512"/>
        <v>0</v>
      </c>
      <c r="AA283" s="110">
        <f t="shared" ca="1" si="513"/>
        <v>0</v>
      </c>
      <c r="AB283" s="110">
        <f t="shared" ca="1" si="514"/>
        <v>0</v>
      </c>
      <c r="AC283" s="110">
        <f t="shared" ca="1" si="515"/>
        <v>0</v>
      </c>
      <c r="AD283" s="110">
        <f t="shared" ca="1" si="516"/>
        <v>0</v>
      </c>
      <c r="AE283" s="110">
        <f t="shared" ca="1" si="517"/>
        <v>0</v>
      </c>
      <c r="AF283" s="110">
        <f t="shared" ca="1" si="518"/>
        <v>0</v>
      </c>
      <c r="AG283" s="110">
        <f t="shared" ca="1" si="519"/>
        <v>0</v>
      </c>
      <c r="AH283" s="110">
        <f t="shared" ca="1" si="520"/>
        <v>0</v>
      </c>
      <c r="AI283" s="110">
        <f t="shared" ca="1" si="521"/>
        <v>0</v>
      </c>
      <c r="AJ283" s="110">
        <f t="shared" ca="1" si="522"/>
        <v>0</v>
      </c>
      <c r="AK283" s="110">
        <f t="shared" ca="1" si="523"/>
        <v>0</v>
      </c>
      <c r="AL283" s="110">
        <f t="shared" ca="1" si="524"/>
        <v>0</v>
      </c>
      <c r="AM283" s="110">
        <f t="shared" ca="1" si="525"/>
        <v>0</v>
      </c>
      <c r="AN283" s="110">
        <f t="shared" ca="1" si="531"/>
        <v>0</v>
      </c>
      <c r="AO283" s="110">
        <f t="shared" ref="AO283:AY283" ca="1" si="685">AO181*(((AO$357*14)/11)*(1+AO$358))</f>
        <v>0</v>
      </c>
      <c r="AP283" s="110">
        <f t="shared" ca="1" si="685"/>
        <v>0</v>
      </c>
      <c r="AQ283" s="110">
        <f t="shared" ca="1" si="685"/>
        <v>0</v>
      </c>
      <c r="AR283" s="110">
        <f t="shared" ca="1" si="685"/>
        <v>0</v>
      </c>
      <c r="AS283" s="110">
        <f t="shared" ca="1" si="685"/>
        <v>0</v>
      </c>
      <c r="AT283" s="110">
        <f t="shared" ca="1" si="685"/>
        <v>0</v>
      </c>
      <c r="AU283" s="110">
        <f t="shared" ca="1" si="685"/>
        <v>0</v>
      </c>
      <c r="AV283" s="110">
        <f t="shared" ca="1" si="685"/>
        <v>0</v>
      </c>
      <c r="AW283" s="110">
        <f t="shared" ca="1" si="685"/>
        <v>0</v>
      </c>
      <c r="AX283" s="110">
        <f t="shared" ca="1" si="685"/>
        <v>0</v>
      </c>
      <c r="AY283" s="110">
        <f t="shared" ca="1" si="685"/>
        <v>0</v>
      </c>
      <c r="AZ283" s="110">
        <f t="shared" ref="AZ283:BK283" ca="1" si="686">AZ181*(((AZ$357*14)/11)*(1+AZ$358))</f>
        <v>0</v>
      </c>
      <c r="BA283" s="110">
        <f t="shared" ca="1" si="686"/>
        <v>0</v>
      </c>
      <c r="BB283" s="110">
        <f t="shared" ca="1" si="686"/>
        <v>0</v>
      </c>
      <c r="BC283" s="110">
        <f t="shared" ca="1" si="686"/>
        <v>0</v>
      </c>
      <c r="BD283" s="110">
        <f t="shared" ca="1" si="686"/>
        <v>0</v>
      </c>
      <c r="BE283" s="110">
        <f t="shared" ca="1" si="686"/>
        <v>0</v>
      </c>
      <c r="BF283" s="110">
        <f t="shared" ca="1" si="686"/>
        <v>0</v>
      </c>
      <c r="BG283" s="110">
        <f t="shared" ca="1" si="686"/>
        <v>0</v>
      </c>
      <c r="BH283" s="110">
        <f t="shared" ca="1" si="686"/>
        <v>0</v>
      </c>
      <c r="BI283" s="110">
        <f t="shared" ca="1" si="686"/>
        <v>0</v>
      </c>
      <c r="BJ283" s="110">
        <f t="shared" ca="1" si="686"/>
        <v>0</v>
      </c>
      <c r="BK283" s="110">
        <f t="shared" ca="1" si="686"/>
        <v>0</v>
      </c>
      <c r="BL283" s="190">
        <f t="shared" ref="BL283" ca="1" si="687">BL181*(((BL$357*14)/11)*(1+BL$358))</f>
        <v>0</v>
      </c>
    </row>
    <row r="284" spans="1:64" ht="18.75" hidden="1" outlineLevel="1" x14ac:dyDescent="0.4">
      <c r="A284" s="288">
        <v>0</v>
      </c>
      <c r="B284" s="104">
        <f t="shared" si="678"/>
        <v>0</v>
      </c>
      <c r="C284" s="97" t="str">
        <f t="shared" si="678"/>
        <v/>
      </c>
      <c r="D284" s="146" t="str">
        <f t="shared" si="678"/>
        <v/>
      </c>
      <c r="E284" s="110">
        <f t="shared" ca="1" si="530"/>
        <v>0</v>
      </c>
      <c r="F284" s="110">
        <f t="shared" ca="1" si="492"/>
        <v>0</v>
      </c>
      <c r="G284" s="110">
        <f t="shared" ca="1" si="493"/>
        <v>0</v>
      </c>
      <c r="H284" s="110">
        <f t="shared" ca="1" si="494"/>
        <v>0</v>
      </c>
      <c r="I284" s="110">
        <f t="shared" ca="1" si="495"/>
        <v>0</v>
      </c>
      <c r="J284" s="110">
        <f t="shared" ca="1" si="496"/>
        <v>0</v>
      </c>
      <c r="K284" s="110">
        <f t="shared" ca="1" si="497"/>
        <v>0</v>
      </c>
      <c r="L284" s="110">
        <f t="shared" ca="1" si="498"/>
        <v>0</v>
      </c>
      <c r="M284" s="110">
        <f t="shared" ca="1" si="499"/>
        <v>0</v>
      </c>
      <c r="N284" s="110">
        <f t="shared" ca="1" si="500"/>
        <v>0</v>
      </c>
      <c r="O284" s="110">
        <f t="shared" ca="1" si="501"/>
        <v>0</v>
      </c>
      <c r="P284" s="110">
        <f t="shared" ca="1" si="502"/>
        <v>0</v>
      </c>
      <c r="Q284" s="110">
        <f t="shared" ca="1" si="503"/>
        <v>0</v>
      </c>
      <c r="R284" s="110">
        <f t="shared" ca="1" si="504"/>
        <v>0</v>
      </c>
      <c r="S284" s="110">
        <f t="shared" ca="1" si="505"/>
        <v>0</v>
      </c>
      <c r="T284" s="110">
        <f t="shared" ca="1" si="506"/>
        <v>0</v>
      </c>
      <c r="U284" s="110">
        <f t="shared" ca="1" si="507"/>
        <v>0</v>
      </c>
      <c r="V284" s="110">
        <f t="shared" ca="1" si="508"/>
        <v>0</v>
      </c>
      <c r="W284" s="110">
        <f t="shared" ca="1" si="509"/>
        <v>0</v>
      </c>
      <c r="X284" s="110">
        <f t="shared" ca="1" si="510"/>
        <v>0</v>
      </c>
      <c r="Y284" s="110">
        <f t="shared" ca="1" si="511"/>
        <v>0</v>
      </c>
      <c r="Z284" s="110">
        <f t="shared" ca="1" si="512"/>
        <v>0</v>
      </c>
      <c r="AA284" s="110">
        <f t="shared" ca="1" si="513"/>
        <v>0</v>
      </c>
      <c r="AB284" s="110">
        <f t="shared" ca="1" si="514"/>
        <v>0</v>
      </c>
      <c r="AC284" s="110">
        <f t="shared" ca="1" si="515"/>
        <v>0</v>
      </c>
      <c r="AD284" s="110">
        <f t="shared" ca="1" si="516"/>
        <v>0</v>
      </c>
      <c r="AE284" s="110">
        <f t="shared" ca="1" si="517"/>
        <v>0</v>
      </c>
      <c r="AF284" s="110">
        <f t="shared" ca="1" si="518"/>
        <v>0</v>
      </c>
      <c r="AG284" s="110">
        <f t="shared" ca="1" si="519"/>
        <v>0</v>
      </c>
      <c r="AH284" s="110">
        <f t="shared" ca="1" si="520"/>
        <v>0</v>
      </c>
      <c r="AI284" s="110">
        <f t="shared" ca="1" si="521"/>
        <v>0</v>
      </c>
      <c r="AJ284" s="110">
        <f t="shared" ca="1" si="522"/>
        <v>0</v>
      </c>
      <c r="AK284" s="110">
        <f t="shared" ca="1" si="523"/>
        <v>0</v>
      </c>
      <c r="AL284" s="110">
        <f t="shared" ca="1" si="524"/>
        <v>0</v>
      </c>
      <c r="AM284" s="110">
        <f t="shared" ca="1" si="525"/>
        <v>0</v>
      </c>
      <c r="AN284" s="110">
        <f t="shared" ca="1" si="531"/>
        <v>0</v>
      </c>
      <c r="AO284" s="110">
        <f t="shared" ref="AO284:AY284" ca="1" si="688">AO182*(((AO$357*14)/11)*(1+AO$358))</f>
        <v>0</v>
      </c>
      <c r="AP284" s="110">
        <f t="shared" ca="1" si="688"/>
        <v>0</v>
      </c>
      <c r="AQ284" s="110">
        <f t="shared" ca="1" si="688"/>
        <v>0</v>
      </c>
      <c r="AR284" s="110">
        <f t="shared" ca="1" si="688"/>
        <v>0</v>
      </c>
      <c r="AS284" s="110">
        <f t="shared" ca="1" si="688"/>
        <v>0</v>
      </c>
      <c r="AT284" s="110">
        <f t="shared" ca="1" si="688"/>
        <v>0</v>
      </c>
      <c r="AU284" s="110">
        <f t="shared" ca="1" si="688"/>
        <v>0</v>
      </c>
      <c r="AV284" s="110">
        <f t="shared" ca="1" si="688"/>
        <v>0</v>
      </c>
      <c r="AW284" s="110">
        <f t="shared" ca="1" si="688"/>
        <v>0</v>
      </c>
      <c r="AX284" s="110">
        <f t="shared" ca="1" si="688"/>
        <v>0</v>
      </c>
      <c r="AY284" s="110">
        <f t="shared" ca="1" si="688"/>
        <v>0</v>
      </c>
      <c r="AZ284" s="110">
        <f t="shared" ref="AZ284:BK284" ca="1" si="689">AZ182*(((AZ$357*14)/11)*(1+AZ$358))</f>
        <v>0</v>
      </c>
      <c r="BA284" s="110">
        <f t="shared" ca="1" si="689"/>
        <v>0</v>
      </c>
      <c r="BB284" s="110">
        <f t="shared" ca="1" si="689"/>
        <v>0</v>
      </c>
      <c r="BC284" s="110">
        <f t="shared" ca="1" si="689"/>
        <v>0</v>
      </c>
      <c r="BD284" s="110">
        <f t="shared" ca="1" si="689"/>
        <v>0</v>
      </c>
      <c r="BE284" s="110">
        <f t="shared" ca="1" si="689"/>
        <v>0</v>
      </c>
      <c r="BF284" s="110">
        <f t="shared" ca="1" si="689"/>
        <v>0</v>
      </c>
      <c r="BG284" s="110">
        <f t="shared" ca="1" si="689"/>
        <v>0</v>
      </c>
      <c r="BH284" s="110">
        <f t="shared" ca="1" si="689"/>
        <v>0</v>
      </c>
      <c r="BI284" s="110">
        <f t="shared" ca="1" si="689"/>
        <v>0</v>
      </c>
      <c r="BJ284" s="110">
        <f t="shared" ca="1" si="689"/>
        <v>0</v>
      </c>
      <c r="BK284" s="110">
        <f t="shared" ca="1" si="689"/>
        <v>0</v>
      </c>
      <c r="BL284" s="190">
        <f t="shared" ref="BL284" ca="1" si="690">BL182*(((BL$357*14)/11)*(1+BL$358))</f>
        <v>0</v>
      </c>
    </row>
    <row r="285" spans="1:64" ht="18.75" hidden="1" outlineLevel="1" x14ac:dyDescent="0.4">
      <c r="A285" s="288">
        <v>0</v>
      </c>
      <c r="B285" s="104">
        <f t="shared" si="678"/>
        <v>0</v>
      </c>
      <c r="C285" s="97" t="str">
        <f t="shared" si="678"/>
        <v/>
      </c>
      <c r="D285" s="146" t="str">
        <f t="shared" si="678"/>
        <v/>
      </c>
      <c r="E285" s="110">
        <f t="shared" ca="1" si="530"/>
        <v>0</v>
      </c>
      <c r="F285" s="110">
        <f t="shared" ca="1" si="492"/>
        <v>0</v>
      </c>
      <c r="G285" s="110">
        <f t="shared" ca="1" si="493"/>
        <v>0</v>
      </c>
      <c r="H285" s="110">
        <f t="shared" ca="1" si="494"/>
        <v>0</v>
      </c>
      <c r="I285" s="110">
        <f t="shared" ca="1" si="495"/>
        <v>0</v>
      </c>
      <c r="J285" s="110">
        <f t="shared" ca="1" si="496"/>
        <v>0</v>
      </c>
      <c r="K285" s="110">
        <f t="shared" ca="1" si="497"/>
        <v>0</v>
      </c>
      <c r="L285" s="110">
        <f t="shared" ca="1" si="498"/>
        <v>0</v>
      </c>
      <c r="M285" s="110">
        <f t="shared" ca="1" si="499"/>
        <v>0</v>
      </c>
      <c r="N285" s="110">
        <f t="shared" ca="1" si="500"/>
        <v>0</v>
      </c>
      <c r="O285" s="110">
        <f t="shared" ca="1" si="501"/>
        <v>0</v>
      </c>
      <c r="P285" s="110">
        <f t="shared" ca="1" si="502"/>
        <v>0</v>
      </c>
      <c r="Q285" s="110">
        <f t="shared" ca="1" si="503"/>
        <v>0</v>
      </c>
      <c r="R285" s="110">
        <f t="shared" ca="1" si="504"/>
        <v>0</v>
      </c>
      <c r="S285" s="110">
        <f t="shared" ca="1" si="505"/>
        <v>0</v>
      </c>
      <c r="T285" s="110">
        <f t="shared" ca="1" si="506"/>
        <v>0</v>
      </c>
      <c r="U285" s="110">
        <f t="shared" ca="1" si="507"/>
        <v>0</v>
      </c>
      <c r="V285" s="110">
        <f t="shared" ca="1" si="508"/>
        <v>0</v>
      </c>
      <c r="W285" s="110">
        <f t="shared" ca="1" si="509"/>
        <v>0</v>
      </c>
      <c r="X285" s="110">
        <f t="shared" ca="1" si="510"/>
        <v>0</v>
      </c>
      <c r="Y285" s="110">
        <f t="shared" ca="1" si="511"/>
        <v>0</v>
      </c>
      <c r="Z285" s="110">
        <f t="shared" ca="1" si="512"/>
        <v>0</v>
      </c>
      <c r="AA285" s="110">
        <f t="shared" ca="1" si="513"/>
        <v>0</v>
      </c>
      <c r="AB285" s="110">
        <f t="shared" ca="1" si="514"/>
        <v>0</v>
      </c>
      <c r="AC285" s="110">
        <f t="shared" ca="1" si="515"/>
        <v>0</v>
      </c>
      <c r="AD285" s="110">
        <f t="shared" ca="1" si="516"/>
        <v>0</v>
      </c>
      <c r="AE285" s="110">
        <f t="shared" ca="1" si="517"/>
        <v>0</v>
      </c>
      <c r="AF285" s="110">
        <f t="shared" ca="1" si="518"/>
        <v>0</v>
      </c>
      <c r="AG285" s="110">
        <f t="shared" ca="1" si="519"/>
        <v>0</v>
      </c>
      <c r="AH285" s="110">
        <f t="shared" ca="1" si="520"/>
        <v>0</v>
      </c>
      <c r="AI285" s="110">
        <f t="shared" ca="1" si="521"/>
        <v>0</v>
      </c>
      <c r="AJ285" s="110">
        <f t="shared" ca="1" si="522"/>
        <v>0</v>
      </c>
      <c r="AK285" s="110">
        <f t="shared" ca="1" si="523"/>
        <v>0</v>
      </c>
      <c r="AL285" s="110">
        <f t="shared" ca="1" si="524"/>
        <v>0</v>
      </c>
      <c r="AM285" s="110">
        <f t="shared" ca="1" si="525"/>
        <v>0</v>
      </c>
      <c r="AN285" s="110">
        <f t="shared" ca="1" si="531"/>
        <v>0</v>
      </c>
      <c r="AO285" s="110">
        <f t="shared" ref="AO285:AY285" ca="1" si="691">AO183*(((AO$357*14)/11)*(1+AO$358))</f>
        <v>0</v>
      </c>
      <c r="AP285" s="110">
        <f t="shared" ca="1" si="691"/>
        <v>0</v>
      </c>
      <c r="AQ285" s="110">
        <f t="shared" ca="1" si="691"/>
        <v>0</v>
      </c>
      <c r="AR285" s="110">
        <f t="shared" ca="1" si="691"/>
        <v>0</v>
      </c>
      <c r="AS285" s="110">
        <f t="shared" ca="1" si="691"/>
        <v>0</v>
      </c>
      <c r="AT285" s="110">
        <f t="shared" ca="1" si="691"/>
        <v>0</v>
      </c>
      <c r="AU285" s="110">
        <f t="shared" ca="1" si="691"/>
        <v>0</v>
      </c>
      <c r="AV285" s="110">
        <f t="shared" ca="1" si="691"/>
        <v>0</v>
      </c>
      <c r="AW285" s="110">
        <f t="shared" ca="1" si="691"/>
        <v>0</v>
      </c>
      <c r="AX285" s="110">
        <f t="shared" ca="1" si="691"/>
        <v>0</v>
      </c>
      <c r="AY285" s="110">
        <f t="shared" ca="1" si="691"/>
        <v>0</v>
      </c>
      <c r="AZ285" s="110">
        <f t="shared" ref="AZ285:BK285" ca="1" si="692">AZ183*(((AZ$357*14)/11)*(1+AZ$358))</f>
        <v>0</v>
      </c>
      <c r="BA285" s="110">
        <f t="shared" ca="1" si="692"/>
        <v>0</v>
      </c>
      <c r="BB285" s="110">
        <f t="shared" ca="1" si="692"/>
        <v>0</v>
      </c>
      <c r="BC285" s="110">
        <f t="shared" ca="1" si="692"/>
        <v>0</v>
      </c>
      <c r="BD285" s="110">
        <f t="shared" ca="1" si="692"/>
        <v>0</v>
      </c>
      <c r="BE285" s="110">
        <f t="shared" ca="1" si="692"/>
        <v>0</v>
      </c>
      <c r="BF285" s="110">
        <f t="shared" ca="1" si="692"/>
        <v>0</v>
      </c>
      <c r="BG285" s="110">
        <f t="shared" ca="1" si="692"/>
        <v>0</v>
      </c>
      <c r="BH285" s="110">
        <f t="shared" ca="1" si="692"/>
        <v>0</v>
      </c>
      <c r="BI285" s="110">
        <f t="shared" ca="1" si="692"/>
        <v>0</v>
      </c>
      <c r="BJ285" s="110">
        <f t="shared" ca="1" si="692"/>
        <v>0</v>
      </c>
      <c r="BK285" s="110">
        <f t="shared" ca="1" si="692"/>
        <v>0</v>
      </c>
      <c r="BL285" s="190">
        <f t="shared" ref="BL285" ca="1" si="693">BL183*(((BL$357*14)/11)*(1+BL$358))</f>
        <v>0</v>
      </c>
    </row>
    <row r="286" spans="1:64" ht="18.75" hidden="1" outlineLevel="1" x14ac:dyDescent="0.4">
      <c r="A286" s="288">
        <v>0</v>
      </c>
      <c r="B286" s="104">
        <f t="shared" si="678"/>
        <v>0</v>
      </c>
      <c r="C286" s="97" t="str">
        <f t="shared" si="678"/>
        <v/>
      </c>
      <c r="D286" s="146" t="str">
        <f t="shared" si="678"/>
        <v/>
      </c>
      <c r="E286" s="110">
        <f t="shared" ca="1" si="530"/>
        <v>0</v>
      </c>
      <c r="F286" s="110">
        <f t="shared" ca="1" si="492"/>
        <v>0</v>
      </c>
      <c r="G286" s="110">
        <f t="shared" ca="1" si="493"/>
        <v>0</v>
      </c>
      <c r="H286" s="110">
        <f t="shared" ca="1" si="494"/>
        <v>0</v>
      </c>
      <c r="I286" s="110">
        <f t="shared" ca="1" si="495"/>
        <v>0</v>
      </c>
      <c r="J286" s="110">
        <f t="shared" ca="1" si="496"/>
        <v>0</v>
      </c>
      <c r="K286" s="110">
        <f t="shared" ca="1" si="497"/>
        <v>0</v>
      </c>
      <c r="L286" s="110">
        <f t="shared" ca="1" si="498"/>
        <v>0</v>
      </c>
      <c r="M286" s="110">
        <f t="shared" ca="1" si="499"/>
        <v>0</v>
      </c>
      <c r="N286" s="110">
        <f t="shared" ca="1" si="500"/>
        <v>0</v>
      </c>
      <c r="O286" s="110">
        <f t="shared" ca="1" si="501"/>
        <v>0</v>
      </c>
      <c r="P286" s="110">
        <f t="shared" ca="1" si="502"/>
        <v>0</v>
      </c>
      <c r="Q286" s="110">
        <f t="shared" ca="1" si="503"/>
        <v>0</v>
      </c>
      <c r="R286" s="110">
        <f t="shared" ca="1" si="504"/>
        <v>0</v>
      </c>
      <c r="S286" s="110">
        <f t="shared" ca="1" si="505"/>
        <v>0</v>
      </c>
      <c r="T286" s="110">
        <f t="shared" ca="1" si="506"/>
        <v>0</v>
      </c>
      <c r="U286" s="110">
        <f t="shared" ca="1" si="507"/>
        <v>0</v>
      </c>
      <c r="V286" s="110">
        <f t="shared" ca="1" si="508"/>
        <v>0</v>
      </c>
      <c r="W286" s="110">
        <f t="shared" ca="1" si="509"/>
        <v>0</v>
      </c>
      <c r="X286" s="110">
        <f t="shared" ca="1" si="510"/>
        <v>0</v>
      </c>
      <c r="Y286" s="110">
        <f t="shared" ca="1" si="511"/>
        <v>0</v>
      </c>
      <c r="Z286" s="110">
        <f t="shared" ca="1" si="512"/>
        <v>0</v>
      </c>
      <c r="AA286" s="110">
        <f t="shared" ca="1" si="513"/>
        <v>0</v>
      </c>
      <c r="AB286" s="110">
        <f t="shared" ca="1" si="514"/>
        <v>0</v>
      </c>
      <c r="AC286" s="110">
        <f t="shared" ca="1" si="515"/>
        <v>0</v>
      </c>
      <c r="AD286" s="110">
        <f t="shared" ca="1" si="516"/>
        <v>0</v>
      </c>
      <c r="AE286" s="110">
        <f t="shared" ca="1" si="517"/>
        <v>0</v>
      </c>
      <c r="AF286" s="110">
        <f t="shared" ca="1" si="518"/>
        <v>0</v>
      </c>
      <c r="AG286" s="110">
        <f t="shared" ca="1" si="519"/>
        <v>0</v>
      </c>
      <c r="AH286" s="110">
        <f t="shared" ca="1" si="520"/>
        <v>0</v>
      </c>
      <c r="AI286" s="110">
        <f t="shared" ca="1" si="521"/>
        <v>0</v>
      </c>
      <c r="AJ286" s="110">
        <f t="shared" ca="1" si="522"/>
        <v>0</v>
      </c>
      <c r="AK286" s="110">
        <f t="shared" ca="1" si="523"/>
        <v>0</v>
      </c>
      <c r="AL286" s="110">
        <f t="shared" ca="1" si="524"/>
        <v>0</v>
      </c>
      <c r="AM286" s="110">
        <f t="shared" ca="1" si="525"/>
        <v>0</v>
      </c>
      <c r="AN286" s="110">
        <f t="shared" ca="1" si="531"/>
        <v>0</v>
      </c>
      <c r="AO286" s="110">
        <f t="shared" ref="AO286:AY286" ca="1" si="694">AO184*(((AO$357*14)/11)*(1+AO$358))</f>
        <v>0</v>
      </c>
      <c r="AP286" s="110">
        <f t="shared" ca="1" si="694"/>
        <v>0</v>
      </c>
      <c r="AQ286" s="110">
        <f t="shared" ca="1" si="694"/>
        <v>0</v>
      </c>
      <c r="AR286" s="110">
        <f t="shared" ca="1" si="694"/>
        <v>0</v>
      </c>
      <c r="AS286" s="110">
        <f t="shared" ca="1" si="694"/>
        <v>0</v>
      </c>
      <c r="AT286" s="110">
        <f t="shared" ca="1" si="694"/>
        <v>0</v>
      </c>
      <c r="AU286" s="110">
        <f t="shared" ca="1" si="694"/>
        <v>0</v>
      </c>
      <c r="AV286" s="110">
        <f t="shared" ca="1" si="694"/>
        <v>0</v>
      </c>
      <c r="AW286" s="110">
        <f t="shared" ca="1" si="694"/>
        <v>0</v>
      </c>
      <c r="AX286" s="110">
        <f t="shared" ca="1" si="694"/>
        <v>0</v>
      </c>
      <c r="AY286" s="110">
        <f t="shared" ca="1" si="694"/>
        <v>0</v>
      </c>
      <c r="AZ286" s="110">
        <f t="shared" ref="AZ286:BK286" ca="1" si="695">AZ184*(((AZ$357*14)/11)*(1+AZ$358))</f>
        <v>0</v>
      </c>
      <c r="BA286" s="110">
        <f t="shared" ca="1" si="695"/>
        <v>0</v>
      </c>
      <c r="BB286" s="110">
        <f t="shared" ca="1" si="695"/>
        <v>0</v>
      </c>
      <c r="BC286" s="110">
        <f t="shared" ca="1" si="695"/>
        <v>0</v>
      </c>
      <c r="BD286" s="110">
        <f t="shared" ca="1" si="695"/>
        <v>0</v>
      </c>
      <c r="BE286" s="110">
        <f t="shared" ca="1" si="695"/>
        <v>0</v>
      </c>
      <c r="BF286" s="110">
        <f t="shared" ca="1" si="695"/>
        <v>0</v>
      </c>
      <c r="BG286" s="110">
        <f t="shared" ca="1" si="695"/>
        <v>0</v>
      </c>
      <c r="BH286" s="110">
        <f t="shared" ca="1" si="695"/>
        <v>0</v>
      </c>
      <c r="BI286" s="110">
        <f t="shared" ca="1" si="695"/>
        <v>0</v>
      </c>
      <c r="BJ286" s="110">
        <f t="shared" ca="1" si="695"/>
        <v>0</v>
      </c>
      <c r="BK286" s="110">
        <f t="shared" ca="1" si="695"/>
        <v>0</v>
      </c>
      <c r="BL286" s="190">
        <f t="shared" ref="BL286" ca="1" si="696">BL184*(((BL$357*14)/11)*(1+BL$358))</f>
        <v>0</v>
      </c>
    </row>
    <row r="287" spans="1:64" ht="18.75" hidden="1" outlineLevel="1" x14ac:dyDescent="0.4">
      <c r="A287" s="288">
        <v>0</v>
      </c>
      <c r="B287" s="104">
        <f t="shared" si="678"/>
        <v>0</v>
      </c>
      <c r="C287" s="97" t="str">
        <f t="shared" si="678"/>
        <v/>
      </c>
      <c r="D287" s="146" t="str">
        <f t="shared" si="678"/>
        <v/>
      </c>
      <c r="E287" s="110">
        <f t="shared" ca="1" si="530"/>
        <v>0</v>
      </c>
      <c r="F287" s="110">
        <f t="shared" ca="1" si="492"/>
        <v>0</v>
      </c>
      <c r="G287" s="110">
        <f t="shared" ca="1" si="493"/>
        <v>0</v>
      </c>
      <c r="H287" s="110">
        <f t="shared" ca="1" si="494"/>
        <v>0</v>
      </c>
      <c r="I287" s="110">
        <f t="shared" ca="1" si="495"/>
        <v>0</v>
      </c>
      <c r="J287" s="110">
        <f t="shared" ca="1" si="496"/>
        <v>0</v>
      </c>
      <c r="K287" s="110">
        <f t="shared" ca="1" si="497"/>
        <v>0</v>
      </c>
      <c r="L287" s="110">
        <f t="shared" ca="1" si="498"/>
        <v>0</v>
      </c>
      <c r="M287" s="110">
        <f t="shared" ca="1" si="499"/>
        <v>0</v>
      </c>
      <c r="N287" s="110">
        <f t="shared" ca="1" si="500"/>
        <v>0</v>
      </c>
      <c r="O287" s="110">
        <f t="shared" ca="1" si="501"/>
        <v>0</v>
      </c>
      <c r="P287" s="110">
        <f t="shared" ca="1" si="502"/>
        <v>0</v>
      </c>
      <c r="Q287" s="110">
        <f t="shared" ca="1" si="503"/>
        <v>0</v>
      </c>
      <c r="R287" s="110">
        <f t="shared" ca="1" si="504"/>
        <v>0</v>
      </c>
      <c r="S287" s="110">
        <f t="shared" ca="1" si="505"/>
        <v>0</v>
      </c>
      <c r="T287" s="110">
        <f t="shared" ca="1" si="506"/>
        <v>0</v>
      </c>
      <c r="U287" s="110">
        <f t="shared" ca="1" si="507"/>
        <v>0</v>
      </c>
      <c r="V287" s="110">
        <f t="shared" ca="1" si="508"/>
        <v>0</v>
      </c>
      <c r="W287" s="110">
        <f t="shared" ca="1" si="509"/>
        <v>0</v>
      </c>
      <c r="X287" s="110">
        <f t="shared" ca="1" si="510"/>
        <v>0</v>
      </c>
      <c r="Y287" s="110">
        <f t="shared" ca="1" si="511"/>
        <v>0</v>
      </c>
      <c r="Z287" s="110">
        <f t="shared" ca="1" si="512"/>
        <v>0</v>
      </c>
      <c r="AA287" s="110">
        <f t="shared" ca="1" si="513"/>
        <v>0</v>
      </c>
      <c r="AB287" s="110">
        <f t="shared" ca="1" si="514"/>
        <v>0</v>
      </c>
      <c r="AC287" s="110">
        <f t="shared" ca="1" si="515"/>
        <v>0</v>
      </c>
      <c r="AD287" s="110">
        <f t="shared" ca="1" si="516"/>
        <v>0</v>
      </c>
      <c r="AE287" s="110">
        <f t="shared" ca="1" si="517"/>
        <v>0</v>
      </c>
      <c r="AF287" s="110">
        <f t="shared" ca="1" si="518"/>
        <v>0</v>
      </c>
      <c r="AG287" s="110">
        <f t="shared" ca="1" si="519"/>
        <v>0</v>
      </c>
      <c r="AH287" s="110">
        <f t="shared" ca="1" si="520"/>
        <v>0</v>
      </c>
      <c r="AI287" s="110">
        <f t="shared" ca="1" si="521"/>
        <v>0</v>
      </c>
      <c r="AJ287" s="110">
        <f t="shared" ca="1" si="522"/>
        <v>0</v>
      </c>
      <c r="AK287" s="110">
        <f t="shared" ca="1" si="523"/>
        <v>0</v>
      </c>
      <c r="AL287" s="110">
        <f t="shared" ca="1" si="524"/>
        <v>0</v>
      </c>
      <c r="AM287" s="110">
        <f t="shared" ca="1" si="525"/>
        <v>0</v>
      </c>
      <c r="AN287" s="110">
        <f t="shared" ca="1" si="531"/>
        <v>0</v>
      </c>
      <c r="AO287" s="110">
        <f t="shared" ref="AO287:AY287" ca="1" si="697">AO185*(((AO$357*14)/11)*(1+AO$358))</f>
        <v>0</v>
      </c>
      <c r="AP287" s="110">
        <f t="shared" ca="1" si="697"/>
        <v>0</v>
      </c>
      <c r="AQ287" s="110">
        <f t="shared" ca="1" si="697"/>
        <v>0</v>
      </c>
      <c r="AR287" s="110">
        <f t="shared" ca="1" si="697"/>
        <v>0</v>
      </c>
      <c r="AS287" s="110">
        <f t="shared" ca="1" si="697"/>
        <v>0</v>
      </c>
      <c r="AT287" s="110">
        <f t="shared" ca="1" si="697"/>
        <v>0</v>
      </c>
      <c r="AU287" s="110">
        <f t="shared" ca="1" si="697"/>
        <v>0</v>
      </c>
      <c r="AV287" s="110">
        <f t="shared" ca="1" si="697"/>
        <v>0</v>
      </c>
      <c r="AW287" s="110">
        <f t="shared" ca="1" si="697"/>
        <v>0</v>
      </c>
      <c r="AX287" s="110">
        <f t="shared" ca="1" si="697"/>
        <v>0</v>
      </c>
      <c r="AY287" s="110">
        <f t="shared" ca="1" si="697"/>
        <v>0</v>
      </c>
      <c r="AZ287" s="110">
        <f t="shared" ref="AZ287:BK287" ca="1" si="698">AZ185*(((AZ$357*14)/11)*(1+AZ$358))</f>
        <v>0</v>
      </c>
      <c r="BA287" s="110">
        <f t="shared" ca="1" si="698"/>
        <v>0</v>
      </c>
      <c r="BB287" s="110">
        <f t="shared" ca="1" si="698"/>
        <v>0</v>
      </c>
      <c r="BC287" s="110">
        <f t="shared" ca="1" si="698"/>
        <v>0</v>
      </c>
      <c r="BD287" s="110">
        <f t="shared" ca="1" si="698"/>
        <v>0</v>
      </c>
      <c r="BE287" s="110">
        <f t="shared" ca="1" si="698"/>
        <v>0</v>
      </c>
      <c r="BF287" s="110">
        <f t="shared" ca="1" si="698"/>
        <v>0</v>
      </c>
      <c r="BG287" s="110">
        <f t="shared" ca="1" si="698"/>
        <v>0</v>
      </c>
      <c r="BH287" s="110">
        <f t="shared" ca="1" si="698"/>
        <v>0</v>
      </c>
      <c r="BI287" s="110">
        <f t="shared" ca="1" si="698"/>
        <v>0</v>
      </c>
      <c r="BJ287" s="110">
        <f t="shared" ca="1" si="698"/>
        <v>0</v>
      </c>
      <c r="BK287" s="110">
        <f t="shared" ca="1" si="698"/>
        <v>0</v>
      </c>
      <c r="BL287" s="190">
        <f t="shared" ref="BL287" ca="1" si="699">BL185*(((BL$357*14)/11)*(1+BL$358))</f>
        <v>0</v>
      </c>
    </row>
    <row r="288" spans="1:64" ht="18.75" hidden="1" outlineLevel="1" x14ac:dyDescent="0.4">
      <c r="A288" s="288">
        <v>0</v>
      </c>
      <c r="B288" s="104">
        <f t="shared" si="678"/>
        <v>0</v>
      </c>
      <c r="C288" s="97" t="str">
        <f t="shared" si="678"/>
        <v/>
      </c>
      <c r="D288" s="146" t="str">
        <f t="shared" si="678"/>
        <v/>
      </c>
      <c r="E288" s="110">
        <f t="shared" ca="1" si="530"/>
        <v>0</v>
      </c>
      <c r="F288" s="110">
        <f t="shared" ca="1" si="492"/>
        <v>0</v>
      </c>
      <c r="G288" s="110">
        <f t="shared" ca="1" si="493"/>
        <v>0</v>
      </c>
      <c r="H288" s="110">
        <f t="shared" ca="1" si="494"/>
        <v>0</v>
      </c>
      <c r="I288" s="110">
        <f t="shared" ca="1" si="495"/>
        <v>0</v>
      </c>
      <c r="J288" s="110">
        <f t="shared" ca="1" si="496"/>
        <v>0</v>
      </c>
      <c r="K288" s="110">
        <f t="shared" ca="1" si="497"/>
        <v>0</v>
      </c>
      <c r="L288" s="110">
        <f t="shared" ca="1" si="498"/>
        <v>0</v>
      </c>
      <c r="M288" s="110">
        <f t="shared" ca="1" si="499"/>
        <v>0</v>
      </c>
      <c r="N288" s="110">
        <f t="shared" ca="1" si="500"/>
        <v>0</v>
      </c>
      <c r="O288" s="110">
        <f t="shared" ca="1" si="501"/>
        <v>0</v>
      </c>
      <c r="P288" s="110">
        <f t="shared" ca="1" si="502"/>
        <v>0</v>
      </c>
      <c r="Q288" s="110">
        <f t="shared" ca="1" si="503"/>
        <v>0</v>
      </c>
      <c r="R288" s="110">
        <f t="shared" ca="1" si="504"/>
        <v>0</v>
      </c>
      <c r="S288" s="110">
        <f t="shared" ca="1" si="505"/>
        <v>0</v>
      </c>
      <c r="T288" s="110">
        <f t="shared" ca="1" si="506"/>
        <v>0</v>
      </c>
      <c r="U288" s="110">
        <f t="shared" ca="1" si="507"/>
        <v>0</v>
      </c>
      <c r="V288" s="110">
        <f t="shared" ca="1" si="508"/>
        <v>0</v>
      </c>
      <c r="W288" s="110">
        <f t="shared" ca="1" si="509"/>
        <v>0</v>
      </c>
      <c r="X288" s="110">
        <f t="shared" ca="1" si="510"/>
        <v>0</v>
      </c>
      <c r="Y288" s="110">
        <f t="shared" ca="1" si="511"/>
        <v>0</v>
      </c>
      <c r="Z288" s="110">
        <f t="shared" ca="1" si="512"/>
        <v>0</v>
      </c>
      <c r="AA288" s="110">
        <f t="shared" ca="1" si="513"/>
        <v>0</v>
      </c>
      <c r="AB288" s="110">
        <f t="shared" ca="1" si="514"/>
        <v>0</v>
      </c>
      <c r="AC288" s="110">
        <f t="shared" ca="1" si="515"/>
        <v>0</v>
      </c>
      <c r="AD288" s="110">
        <f t="shared" ca="1" si="516"/>
        <v>0</v>
      </c>
      <c r="AE288" s="110">
        <f t="shared" ca="1" si="517"/>
        <v>0</v>
      </c>
      <c r="AF288" s="110">
        <f t="shared" ca="1" si="518"/>
        <v>0</v>
      </c>
      <c r="AG288" s="110">
        <f t="shared" ca="1" si="519"/>
        <v>0</v>
      </c>
      <c r="AH288" s="110">
        <f t="shared" ca="1" si="520"/>
        <v>0</v>
      </c>
      <c r="AI288" s="110">
        <f t="shared" ca="1" si="521"/>
        <v>0</v>
      </c>
      <c r="AJ288" s="110">
        <f t="shared" ca="1" si="522"/>
        <v>0</v>
      </c>
      <c r="AK288" s="110">
        <f t="shared" ca="1" si="523"/>
        <v>0</v>
      </c>
      <c r="AL288" s="110">
        <f t="shared" ca="1" si="524"/>
        <v>0</v>
      </c>
      <c r="AM288" s="110">
        <f t="shared" ca="1" si="525"/>
        <v>0</v>
      </c>
      <c r="AN288" s="110">
        <f t="shared" ca="1" si="531"/>
        <v>0</v>
      </c>
      <c r="AO288" s="110">
        <f t="shared" ref="AO288:AY288" ca="1" si="700">AO186*(((AO$357*14)/11)*(1+AO$358))</f>
        <v>0</v>
      </c>
      <c r="AP288" s="110">
        <f t="shared" ca="1" si="700"/>
        <v>0</v>
      </c>
      <c r="AQ288" s="110">
        <f t="shared" ca="1" si="700"/>
        <v>0</v>
      </c>
      <c r="AR288" s="110">
        <f t="shared" ca="1" si="700"/>
        <v>0</v>
      </c>
      <c r="AS288" s="110">
        <f t="shared" ca="1" si="700"/>
        <v>0</v>
      </c>
      <c r="AT288" s="110">
        <f t="shared" ca="1" si="700"/>
        <v>0</v>
      </c>
      <c r="AU288" s="110">
        <f t="shared" ca="1" si="700"/>
        <v>0</v>
      </c>
      <c r="AV288" s="110">
        <f t="shared" ca="1" si="700"/>
        <v>0</v>
      </c>
      <c r="AW288" s="110">
        <f t="shared" ca="1" si="700"/>
        <v>0</v>
      </c>
      <c r="AX288" s="110">
        <f t="shared" ca="1" si="700"/>
        <v>0</v>
      </c>
      <c r="AY288" s="110">
        <f t="shared" ca="1" si="700"/>
        <v>0</v>
      </c>
      <c r="AZ288" s="110">
        <f t="shared" ref="AZ288:BK288" ca="1" si="701">AZ186*(((AZ$357*14)/11)*(1+AZ$358))</f>
        <v>0</v>
      </c>
      <c r="BA288" s="110">
        <f t="shared" ca="1" si="701"/>
        <v>0</v>
      </c>
      <c r="BB288" s="110">
        <f t="shared" ca="1" si="701"/>
        <v>0</v>
      </c>
      <c r="BC288" s="110">
        <f t="shared" ca="1" si="701"/>
        <v>0</v>
      </c>
      <c r="BD288" s="110">
        <f t="shared" ca="1" si="701"/>
        <v>0</v>
      </c>
      <c r="BE288" s="110">
        <f t="shared" ca="1" si="701"/>
        <v>0</v>
      </c>
      <c r="BF288" s="110">
        <f t="shared" ca="1" si="701"/>
        <v>0</v>
      </c>
      <c r="BG288" s="110">
        <f t="shared" ca="1" si="701"/>
        <v>0</v>
      </c>
      <c r="BH288" s="110">
        <f t="shared" ca="1" si="701"/>
        <v>0</v>
      </c>
      <c r="BI288" s="110">
        <f t="shared" ca="1" si="701"/>
        <v>0</v>
      </c>
      <c r="BJ288" s="110">
        <f t="shared" ca="1" si="701"/>
        <v>0</v>
      </c>
      <c r="BK288" s="110">
        <f t="shared" ca="1" si="701"/>
        <v>0</v>
      </c>
      <c r="BL288" s="190">
        <f t="shared" ref="BL288" ca="1" si="702">BL186*(((BL$357*14)/11)*(1+BL$358))</f>
        <v>0</v>
      </c>
    </row>
    <row r="289" spans="1:64" ht="18.75" hidden="1" outlineLevel="1" x14ac:dyDescent="0.4">
      <c r="A289" s="288">
        <v>0</v>
      </c>
      <c r="B289" s="104">
        <f t="shared" si="678"/>
        <v>0</v>
      </c>
      <c r="C289" s="97" t="str">
        <f t="shared" si="678"/>
        <v/>
      </c>
      <c r="D289" s="146" t="str">
        <f t="shared" si="678"/>
        <v/>
      </c>
      <c r="E289" s="110">
        <f t="shared" ca="1" si="530"/>
        <v>0</v>
      </c>
      <c r="F289" s="110">
        <f t="shared" ca="1" si="492"/>
        <v>0</v>
      </c>
      <c r="G289" s="110">
        <f t="shared" ca="1" si="493"/>
        <v>0</v>
      </c>
      <c r="H289" s="110">
        <f t="shared" ca="1" si="494"/>
        <v>0</v>
      </c>
      <c r="I289" s="110">
        <f t="shared" ca="1" si="495"/>
        <v>0</v>
      </c>
      <c r="J289" s="110">
        <f t="shared" ca="1" si="496"/>
        <v>0</v>
      </c>
      <c r="K289" s="110">
        <f t="shared" ca="1" si="497"/>
        <v>0</v>
      </c>
      <c r="L289" s="110">
        <f t="shared" ca="1" si="498"/>
        <v>0</v>
      </c>
      <c r="M289" s="110">
        <f t="shared" ca="1" si="499"/>
        <v>0</v>
      </c>
      <c r="N289" s="110">
        <f t="shared" ca="1" si="500"/>
        <v>0</v>
      </c>
      <c r="O289" s="110">
        <f t="shared" ca="1" si="501"/>
        <v>0</v>
      </c>
      <c r="P289" s="110">
        <f t="shared" ca="1" si="502"/>
        <v>0</v>
      </c>
      <c r="Q289" s="110">
        <f t="shared" ca="1" si="503"/>
        <v>0</v>
      </c>
      <c r="R289" s="110">
        <f t="shared" ca="1" si="504"/>
        <v>0</v>
      </c>
      <c r="S289" s="110">
        <f t="shared" ca="1" si="505"/>
        <v>0</v>
      </c>
      <c r="T289" s="110">
        <f t="shared" ca="1" si="506"/>
        <v>0</v>
      </c>
      <c r="U289" s="110">
        <f t="shared" ca="1" si="507"/>
        <v>0</v>
      </c>
      <c r="V289" s="110">
        <f t="shared" ca="1" si="508"/>
        <v>0</v>
      </c>
      <c r="W289" s="110">
        <f t="shared" ca="1" si="509"/>
        <v>0</v>
      </c>
      <c r="X289" s="110">
        <f t="shared" ca="1" si="510"/>
        <v>0</v>
      </c>
      <c r="Y289" s="110">
        <f t="shared" ca="1" si="511"/>
        <v>0</v>
      </c>
      <c r="Z289" s="110">
        <f t="shared" ca="1" si="512"/>
        <v>0</v>
      </c>
      <c r="AA289" s="110">
        <f t="shared" ca="1" si="513"/>
        <v>0</v>
      </c>
      <c r="AB289" s="110">
        <f t="shared" ca="1" si="514"/>
        <v>0</v>
      </c>
      <c r="AC289" s="110">
        <f t="shared" ca="1" si="515"/>
        <v>0</v>
      </c>
      <c r="AD289" s="110">
        <f t="shared" ca="1" si="516"/>
        <v>0</v>
      </c>
      <c r="AE289" s="110">
        <f t="shared" ca="1" si="517"/>
        <v>0</v>
      </c>
      <c r="AF289" s="110">
        <f t="shared" ca="1" si="518"/>
        <v>0</v>
      </c>
      <c r="AG289" s="110">
        <f t="shared" ca="1" si="519"/>
        <v>0</v>
      </c>
      <c r="AH289" s="110">
        <f t="shared" ca="1" si="520"/>
        <v>0</v>
      </c>
      <c r="AI289" s="110">
        <f t="shared" ca="1" si="521"/>
        <v>0</v>
      </c>
      <c r="AJ289" s="110">
        <f t="shared" ca="1" si="522"/>
        <v>0</v>
      </c>
      <c r="AK289" s="110">
        <f t="shared" ca="1" si="523"/>
        <v>0</v>
      </c>
      <c r="AL289" s="110">
        <f t="shared" ca="1" si="524"/>
        <v>0</v>
      </c>
      <c r="AM289" s="110">
        <f t="shared" ca="1" si="525"/>
        <v>0</v>
      </c>
      <c r="AN289" s="110">
        <f t="shared" ca="1" si="531"/>
        <v>0</v>
      </c>
      <c r="AO289" s="110">
        <f t="shared" ref="AO289:AY289" ca="1" si="703">AO187*(((AO$357*14)/11)*(1+AO$358))</f>
        <v>0</v>
      </c>
      <c r="AP289" s="110">
        <f t="shared" ca="1" si="703"/>
        <v>0</v>
      </c>
      <c r="AQ289" s="110">
        <f t="shared" ca="1" si="703"/>
        <v>0</v>
      </c>
      <c r="AR289" s="110">
        <f t="shared" ca="1" si="703"/>
        <v>0</v>
      </c>
      <c r="AS289" s="110">
        <f t="shared" ca="1" si="703"/>
        <v>0</v>
      </c>
      <c r="AT289" s="110">
        <f t="shared" ca="1" si="703"/>
        <v>0</v>
      </c>
      <c r="AU289" s="110">
        <f t="shared" ca="1" si="703"/>
        <v>0</v>
      </c>
      <c r="AV289" s="110">
        <f t="shared" ca="1" si="703"/>
        <v>0</v>
      </c>
      <c r="AW289" s="110">
        <f t="shared" ca="1" si="703"/>
        <v>0</v>
      </c>
      <c r="AX289" s="110">
        <f t="shared" ca="1" si="703"/>
        <v>0</v>
      </c>
      <c r="AY289" s="110">
        <f t="shared" ca="1" si="703"/>
        <v>0</v>
      </c>
      <c r="AZ289" s="110">
        <f t="shared" ref="AZ289:BK289" ca="1" si="704">AZ187*(((AZ$357*14)/11)*(1+AZ$358))</f>
        <v>0</v>
      </c>
      <c r="BA289" s="110">
        <f t="shared" ca="1" si="704"/>
        <v>0</v>
      </c>
      <c r="BB289" s="110">
        <f t="shared" ca="1" si="704"/>
        <v>0</v>
      </c>
      <c r="BC289" s="110">
        <f t="shared" ca="1" si="704"/>
        <v>0</v>
      </c>
      <c r="BD289" s="110">
        <f t="shared" ca="1" si="704"/>
        <v>0</v>
      </c>
      <c r="BE289" s="110">
        <f t="shared" ca="1" si="704"/>
        <v>0</v>
      </c>
      <c r="BF289" s="110">
        <f t="shared" ca="1" si="704"/>
        <v>0</v>
      </c>
      <c r="BG289" s="110">
        <f t="shared" ca="1" si="704"/>
        <v>0</v>
      </c>
      <c r="BH289" s="110">
        <f t="shared" ca="1" si="704"/>
        <v>0</v>
      </c>
      <c r="BI289" s="110">
        <f t="shared" ca="1" si="704"/>
        <v>0</v>
      </c>
      <c r="BJ289" s="110">
        <f t="shared" ca="1" si="704"/>
        <v>0</v>
      </c>
      <c r="BK289" s="110">
        <f t="shared" ca="1" si="704"/>
        <v>0</v>
      </c>
      <c r="BL289" s="190">
        <f t="shared" ref="BL289" ca="1" si="705">BL187*(((BL$357*14)/11)*(1+BL$358))</f>
        <v>0</v>
      </c>
    </row>
    <row r="290" spans="1:64" ht="18.75" hidden="1" outlineLevel="1" x14ac:dyDescent="0.4">
      <c r="A290" s="288">
        <v>0</v>
      </c>
      <c r="B290" s="104">
        <f t="shared" si="678"/>
        <v>0</v>
      </c>
      <c r="C290" s="97" t="str">
        <f t="shared" si="678"/>
        <v/>
      </c>
      <c r="D290" s="146" t="str">
        <f t="shared" si="678"/>
        <v/>
      </c>
      <c r="E290" s="110">
        <f t="shared" ca="1" si="530"/>
        <v>0</v>
      </c>
      <c r="F290" s="110">
        <f t="shared" ca="1" si="492"/>
        <v>0</v>
      </c>
      <c r="G290" s="110">
        <f t="shared" ca="1" si="493"/>
        <v>0</v>
      </c>
      <c r="H290" s="110">
        <f t="shared" ca="1" si="494"/>
        <v>0</v>
      </c>
      <c r="I290" s="110">
        <f t="shared" ca="1" si="495"/>
        <v>0</v>
      </c>
      <c r="J290" s="110">
        <f t="shared" ca="1" si="496"/>
        <v>0</v>
      </c>
      <c r="K290" s="110">
        <f t="shared" ca="1" si="497"/>
        <v>0</v>
      </c>
      <c r="L290" s="110">
        <f t="shared" ca="1" si="498"/>
        <v>0</v>
      </c>
      <c r="M290" s="110">
        <f t="shared" ca="1" si="499"/>
        <v>0</v>
      </c>
      <c r="N290" s="110">
        <f t="shared" ca="1" si="500"/>
        <v>0</v>
      </c>
      <c r="O290" s="110">
        <f t="shared" ca="1" si="501"/>
        <v>0</v>
      </c>
      <c r="P290" s="110">
        <f t="shared" ca="1" si="502"/>
        <v>0</v>
      </c>
      <c r="Q290" s="110">
        <f t="shared" ca="1" si="503"/>
        <v>0</v>
      </c>
      <c r="R290" s="110">
        <f t="shared" ca="1" si="504"/>
        <v>0</v>
      </c>
      <c r="S290" s="110">
        <f t="shared" ca="1" si="505"/>
        <v>0</v>
      </c>
      <c r="T290" s="110">
        <f t="shared" ca="1" si="506"/>
        <v>0</v>
      </c>
      <c r="U290" s="110">
        <f t="shared" ca="1" si="507"/>
        <v>0</v>
      </c>
      <c r="V290" s="110">
        <f t="shared" ca="1" si="508"/>
        <v>0</v>
      </c>
      <c r="W290" s="110">
        <f t="shared" ca="1" si="509"/>
        <v>0</v>
      </c>
      <c r="X290" s="110">
        <f t="shared" ca="1" si="510"/>
        <v>0</v>
      </c>
      <c r="Y290" s="110">
        <f t="shared" ca="1" si="511"/>
        <v>0</v>
      </c>
      <c r="Z290" s="110">
        <f t="shared" ca="1" si="512"/>
        <v>0</v>
      </c>
      <c r="AA290" s="110">
        <f t="shared" ca="1" si="513"/>
        <v>0</v>
      </c>
      <c r="AB290" s="110">
        <f t="shared" ca="1" si="514"/>
        <v>0</v>
      </c>
      <c r="AC290" s="110">
        <f t="shared" ca="1" si="515"/>
        <v>0</v>
      </c>
      <c r="AD290" s="110">
        <f t="shared" ca="1" si="516"/>
        <v>0</v>
      </c>
      <c r="AE290" s="110">
        <f t="shared" ca="1" si="517"/>
        <v>0</v>
      </c>
      <c r="AF290" s="110">
        <f t="shared" ca="1" si="518"/>
        <v>0</v>
      </c>
      <c r="AG290" s="110">
        <f t="shared" ca="1" si="519"/>
        <v>0</v>
      </c>
      <c r="AH290" s="110">
        <f t="shared" ca="1" si="520"/>
        <v>0</v>
      </c>
      <c r="AI290" s="110">
        <f t="shared" ca="1" si="521"/>
        <v>0</v>
      </c>
      <c r="AJ290" s="110">
        <f t="shared" ca="1" si="522"/>
        <v>0</v>
      </c>
      <c r="AK290" s="110">
        <f t="shared" ca="1" si="523"/>
        <v>0</v>
      </c>
      <c r="AL290" s="110">
        <f t="shared" ca="1" si="524"/>
        <v>0</v>
      </c>
      <c r="AM290" s="110">
        <f t="shared" ca="1" si="525"/>
        <v>0</v>
      </c>
      <c r="AN290" s="110">
        <f t="shared" ca="1" si="531"/>
        <v>0</v>
      </c>
      <c r="AO290" s="110">
        <f t="shared" ref="AO290:AY290" ca="1" si="706">AO188*(((AO$357*14)/11)*(1+AO$358))</f>
        <v>0</v>
      </c>
      <c r="AP290" s="110">
        <f t="shared" ca="1" si="706"/>
        <v>0</v>
      </c>
      <c r="AQ290" s="110">
        <f t="shared" ca="1" si="706"/>
        <v>0</v>
      </c>
      <c r="AR290" s="110">
        <f t="shared" ca="1" si="706"/>
        <v>0</v>
      </c>
      <c r="AS290" s="110">
        <f t="shared" ca="1" si="706"/>
        <v>0</v>
      </c>
      <c r="AT290" s="110">
        <f t="shared" ca="1" si="706"/>
        <v>0</v>
      </c>
      <c r="AU290" s="110">
        <f t="shared" ca="1" si="706"/>
        <v>0</v>
      </c>
      <c r="AV290" s="110">
        <f t="shared" ca="1" si="706"/>
        <v>0</v>
      </c>
      <c r="AW290" s="110">
        <f t="shared" ca="1" si="706"/>
        <v>0</v>
      </c>
      <c r="AX290" s="110">
        <f t="shared" ca="1" si="706"/>
        <v>0</v>
      </c>
      <c r="AY290" s="110">
        <f t="shared" ca="1" si="706"/>
        <v>0</v>
      </c>
      <c r="AZ290" s="110">
        <f t="shared" ref="AZ290:BK290" ca="1" si="707">AZ188*(((AZ$357*14)/11)*(1+AZ$358))</f>
        <v>0</v>
      </c>
      <c r="BA290" s="110">
        <f t="shared" ca="1" si="707"/>
        <v>0</v>
      </c>
      <c r="BB290" s="110">
        <f t="shared" ca="1" si="707"/>
        <v>0</v>
      </c>
      <c r="BC290" s="110">
        <f t="shared" ca="1" si="707"/>
        <v>0</v>
      </c>
      <c r="BD290" s="110">
        <f t="shared" ca="1" si="707"/>
        <v>0</v>
      </c>
      <c r="BE290" s="110">
        <f t="shared" ca="1" si="707"/>
        <v>0</v>
      </c>
      <c r="BF290" s="110">
        <f t="shared" ca="1" si="707"/>
        <v>0</v>
      </c>
      <c r="BG290" s="110">
        <f t="shared" ca="1" si="707"/>
        <v>0</v>
      </c>
      <c r="BH290" s="110">
        <f t="shared" ca="1" si="707"/>
        <v>0</v>
      </c>
      <c r="BI290" s="110">
        <f t="shared" ca="1" si="707"/>
        <v>0</v>
      </c>
      <c r="BJ290" s="110">
        <f t="shared" ca="1" si="707"/>
        <v>0</v>
      </c>
      <c r="BK290" s="110">
        <f t="shared" ca="1" si="707"/>
        <v>0</v>
      </c>
      <c r="BL290" s="190">
        <f t="shared" ref="BL290" ca="1" si="708">BL188*(((BL$357*14)/11)*(1+BL$358))</f>
        <v>0</v>
      </c>
    </row>
    <row r="291" spans="1:64" ht="19.5" hidden="1" outlineLevel="1" thickBot="1" x14ac:dyDescent="0.45">
      <c r="A291" s="288">
        <v>0</v>
      </c>
      <c r="B291" s="105">
        <f t="shared" si="678"/>
        <v>0</v>
      </c>
      <c r="C291" s="98" t="str">
        <f t="shared" si="678"/>
        <v/>
      </c>
      <c r="D291" s="149" t="str">
        <f t="shared" si="678"/>
        <v/>
      </c>
      <c r="E291" s="191">
        <f t="shared" ca="1" si="530"/>
        <v>0</v>
      </c>
      <c r="F291" s="191">
        <f t="shared" ca="1" si="492"/>
        <v>0</v>
      </c>
      <c r="G291" s="191">
        <f t="shared" ca="1" si="493"/>
        <v>0</v>
      </c>
      <c r="H291" s="191">
        <f t="shared" ca="1" si="494"/>
        <v>0</v>
      </c>
      <c r="I291" s="191">
        <f t="shared" ca="1" si="495"/>
        <v>0</v>
      </c>
      <c r="J291" s="191">
        <f t="shared" ca="1" si="496"/>
        <v>0</v>
      </c>
      <c r="K291" s="191">
        <f t="shared" ca="1" si="497"/>
        <v>0</v>
      </c>
      <c r="L291" s="191">
        <f t="shared" ca="1" si="498"/>
        <v>0</v>
      </c>
      <c r="M291" s="191">
        <f t="shared" ca="1" si="499"/>
        <v>0</v>
      </c>
      <c r="N291" s="191">
        <f t="shared" ca="1" si="500"/>
        <v>0</v>
      </c>
      <c r="O291" s="191">
        <f t="shared" ca="1" si="501"/>
        <v>0</v>
      </c>
      <c r="P291" s="191">
        <f t="shared" ca="1" si="502"/>
        <v>0</v>
      </c>
      <c r="Q291" s="191">
        <f t="shared" ca="1" si="503"/>
        <v>0</v>
      </c>
      <c r="R291" s="191">
        <f t="shared" ca="1" si="504"/>
        <v>0</v>
      </c>
      <c r="S291" s="191">
        <f t="shared" ca="1" si="505"/>
        <v>0</v>
      </c>
      <c r="T291" s="191">
        <f t="shared" ca="1" si="506"/>
        <v>0</v>
      </c>
      <c r="U291" s="191">
        <f t="shared" ca="1" si="507"/>
        <v>0</v>
      </c>
      <c r="V291" s="191">
        <f t="shared" ca="1" si="508"/>
        <v>0</v>
      </c>
      <c r="W291" s="191">
        <f t="shared" ca="1" si="509"/>
        <v>0</v>
      </c>
      <c r="X291" s="191">
        <f t="shared" ca="1" si="510"/>
        <v>0</v>
      </c>
      <c r="Y291" s="191">
        <f t="shared" ca="1" si="511"/>
        <v>0</v>
      </c>
      <c r="Z291" s="191">
        <f t="shared" ca="1" si="512"/>
        <v>0</v>
      </c>
      <c r="AA291" s="191">
        <f t="shared" ca="1" si="513"/>
        <v>0</v>
      </c>
      <c r="AB291" s="191">
        <f t="shared" ca="1" si="514"/>
        <v>0</v>
      </c>
      <c r="AC291" s="191">
        <f t="shared" ca="1" si="515"/>
        <v>0</v>
      </c>
      <c r="AD291" s="191">
        <f t="shared" ca="1" si="516"/>
        <v>0</v>
      </c>
      <c r="AE291" s="191">
        <f t="shared" ca="1" si="517"/>
        <v>0</v>
      </c>
      <c r="AF291" s="191">
        <f t="shared" ca="1" si="518"/>
        <v>0</v>
      </c>
      <c r="AG291" s="191">
        <f t="shared" ca="1" si="519"/>
        <v>0</v>
      </c>
      <c r="AH291" s="191">
        <f t="shared" ca="1" si="520"/>
        <v>0</v>
      </c>
      <c r="AI291" s="191">
        <f t="shared" ca="1" si="521"/>
        <v>0</v>
      </c>
      <c r="AJ291" s="191">
        <f t="shared" ca="1" si="522"/>
        <v>0</v>
      </c>
      <c r="AK291" s="191">
        <f t="shared" ca="1" si="523"/>
        <v>0</v>
      </c>
      <c r="AL291" s="191">
        <f t="shared" ca="1" si="524"/>
        <v>0</v>
      </c>
      <c r="AM291" s="191">
        <f t="shared" ca="1" si="525"/>
        <v>0</v>
      </c>
      <c r="AN291" s="191">
        <f t="shared" ca="1" si="531"/>
        <v>0</v>
      </c>
      <c r="AO291" s="191">
        <f t="shared" ref="AO291:AY291" ca="1" si="709">AO189*(((AO$357*14)/11)*(1+AO$358))</f>
        <v>0</v>
      </c>
      <c r="AP291" s="191">
        <f t="shared" ca="1" si="709"/>
        <v>0</v>
      </c>
      <c r="AQ291" s="191">
        <f t="shared" ca="1" si="709"/>
        <v>0</v>
      </c>
      <c r="AR291" s="191">
        <f t="shared" ca="1" si="709"/>
        <v>0</v>
      </c>
      <c r="AS291" s="191">
        <f t="shared" ca="1" si="709"/>
        <v>0</v>
      </c>
      <c r="AT291" s="191">
        <f t="shared" ca="1" si="709"/>
        <v>0</v>
      </c>
      <c r="AU291" s="191">
        <f t="shared" ca="1" si="709"/>
        <v>0</v>
      </c>
      <c r="AV291" s="191">
        <f t="shared" ca="1" si="709"/>
        <v>0</v>
      </c>
      <c r="AW291" s="191">
        <f t="shared" ca="1" si="709"/>
        <v>0</v>
      </c>
      <c r="AX291" s="191">
        <f t="shared" ca="1" si="709"/>
        <v>0</v>
      </c>
      <c r="AY291" s="191">
        <f t="shared" ca="1" si="709"/>
        <v>0</v>
      </c>
      <c r="AZ291" s="191">
        <f t="shared" ref="AZ291:BK291" ca="1" si="710">AZ189*(((AZ$357*14)/11)*(1+AZ$358))</f>
        <v>0</v>
      </c>
      <c r="BA291" s="191">
        <f t="shared" ca="1" si="710"/>
        <v>0</v>
      </c>
      <c r="BB291" s="191">
        <f t="shared" ca="1" si="710"/>
        <v>0</v>
      </c>
      <c r="BC291" s="191">
        <f t="shared" ca="1" si="710"/>
        <v>0</v>
      </c>
      <c r="BD291" s="191">
        <f t="shared" ca="1" si="710"/>
        <v>0</v>
      </c>
      <c r="BE291" s="191">
        <f t="shared" ca="1" si="710"/>
        <v>0</v>
      </c>
      <c r="BF291" s="191">
        <f t="shared" ca="1" si="710"/>
        <v>0</v>
      </c>
      <c r="BG291" s="191">
        <f t="shared" ca="1" si="710"/>
        <v>0</v>
      </c>
      <c r="BH291" s="191">
        <f t="shared" ca="1" si="710"/>
        <v>0</v>
      </c>
      <c r="BI291" s="191">
        <f t="shared" ca="1" si="710"/>
        <v>0</v>
      </c>
      <c r="BJ291" s="191">
        <f t="shared" ca="1" si="710"/>
        <v>0</v>
      </c>
      <c r="BK291" s="191">
        <f t="shared" ca="1" si="710"/>
        <v>0</v>
      </c>
      <c r="BL291" s="192">
        <f t="shared" ref="BL291" ca="1" si="711">BL189*(((BL$357*14)/11)*(1+BL$358))</f>
        <v>0</v>
      </c>
    </row>
    <row r="292" spans="1:64" ht="18.75" hidden="1" outlineLevel="1" x14ac:dyDescent="0.4">
      <c r="A292" s="288">
        <v>0</v>
      </c>
      <c r="B292" s="104">
        <f t="shared" si="678"/>
        <v>0</v>
      </c>
      <c r="C292" s="97" t="str">
        <f t="shared" si="678"/>
        <v/>
      </c>
      <c r="D292" s="168" t="str">
        <f t="shared" si="678"/>
        <v/>
      </c>
      <c r="E292" s="188">
        <f t="shared" ca="1" si="530"/>
        <v>0</v>
      </c>
      <c r="F292" s="188">
        <f t="shared" ca="1" si="492"/>
        <v>0</v>
      </c>
      <c r="G292" s="188">
        <f t="shared" ca="1" si="493"/>
        <v>0</v>
      </c>
      <c r="H292" s="188">
        <f t="shared" ca="1" si="494"/>
        <v>0</v>
      </c>
      <c r="I292" s="188">
        <f t="shared" ca="1" si="495"/>
        <v>0</v>
      </c>
      <c r="J292" s="188">
        <f t="shared" ca="1" si="496"/>
        <v>0</v>
      </c>
      <c r="K292" s="188">
        <f t="shared" ca="1" si="497"/>
        <v>0</v>
      </c>
      <c r="L292" s="188">
        <f t="shared" ca="1" si="498"/>
        <v>0</v>
      </c>
      <c r="M292" s="188">
        <f t="shared" ca="1" si="499"/>
        <v>0</v>
      </c>
      <c r="N292" s="188">
        <f t="shared" ca="1" si="500"/>
        <v>0</v>
      </c>
      <c r="O292" s="188">
        <f t="shared" ca="1" si="501"/>
        <v>0</v>
      </c>
      <c r="P292" s="188">
        <f t="shared" ca="1" si="502"/>
        <v>0</v>
      </c>
      <c r="Q292" s="188">
        <f t="shared" ca="1" si="503"/>
        <v>0</v>
      </c>
      <c r="R292" s="188">
        <f t="shared" ca="1" si="504"/>
        <v>0</v>
      </c>
      <c r="S292" s="188">
        <f t="shared" ca="1" si="505"/>
        <v>0</v>
      </c>
      <c r="T292" s="188">
        <f t="shared" ca="1" si="506"/>
        <v>0</v>
      </c>
      <c r="U292" s="188">
        <f t="shared" ca="1" si="507"/>
        <v>0</v>
      </c>
      <c r="V292" s="188">
        <f t="shared" ca="1" si="508"/>
        <v>0</v>
      </c>
      <c r="W292" s="188">
        <f t="shared" ca="1" si="509"/>
        <v>0</v>
      </c>
      <c r="X292" s="188">
        <f t="shared" ca="1" si="510"/>
        <v>0</v>
      </c>
      <c r="Y292" s="188">
        <f t="shared" ca="1" si="511"/>
        <v>0</v>
      </c>
      <c r="Z292" s="188">
        <f t="shared" ca="1" si="512"/>
        <v>0</v>
      </c>
      <c r="AA292" s="188">
        <f t="shared" ca="1" si="513"/>
        <v>0</v>
      </c>
      <c r="AB292" s="188">
        <f t="shared" ca="1" si="514"/>
        <v>0</v>
      </c>
      <c r="AC292" s="188">
        <f t="shared" ca="1" si="515"/>
        <v>0</v>
      </c>
      <c r="AD292" s="188">
        <f t="shared" ca="1" si="516"/>
        <v>0</v>
      </c>
      <c r="AE292" s="188">
        <f t="shared" ca="1" si="517"/>
        <v>0</v>
      </c>
      <c r="AF292" s="188">
        <f t="shared" ca="1" si="518"/>
        <v>0</v>
      </c>
      <c r="AG292" s="188">
        <f t="shared" ca="1" si="519"/>
        <v>0</v>
      </c>
      <c r="AH292" s="188">
        <f t="shared" ca="1" si="520"/>
        <v>0</v>
      </c>
      <c r="AI292" s="188">
        <f t="shared" ca="1" si="521"/>
        <v>0</v>
      </c>
      <c r="AJ292" s="188">
        <f t="shared" ca="1" si="522"/>
        <v>0</v>
      </c>
      <c r="AK292" s="188">
        <f t="shared" ca="1" si="523"/>
        <v>0</v>
      </c>
      <c r="AL292" s="188">
        <f t="shared" ca="1" si="524"/>
        <v>0</v>
      </c>
      <c r="AM292" s="188">
        <f t="shared" ca="1" si="525"/>
        <v>0</v>
      </c>
      <c r="AN292" s="188">
        <f t="shared" ca="1" si="531"/>
        <v>0</v>
      </c>
      <c r="AO292" s="188">
        <f t="shared" ref="AO292:AY292" ca="1" si="712">AO190*(((AO$357*14)/11)*(1+AO$358))</f>
        <v>0</v>
      </c>
      <c r="AP292" s="188">
        <f t="shared" ca="1" si="712"/>
        <v>0</v>
      </c>
      <c r="AQ292" s="188">
        <f t="shared" ca="1" si="712"/>
        <v>0</v>
      </c>
      <c r="AR292" s="188">
        <f t="shared" ca="1" si="712"/>
        <v>0</v>
      </c>
      <c r="AS292" s="188">
        <f t="shared" ca="1" si="712"/>
        <v>0</v>
      </c>
      <c r="AT292" s="188">
        <f t="shared" ca="1" si="712"/>
        <v>0</v>
      </c>
      <c r="AU292" s="188">
        <f t="shared" ca="1" si="712"/>
        <v>0</v>
      </c>
      <c r="AV292" s="188">
        <f t="shared" ca="1" si="712"/>
        <v>0</v>
      </c>
      <c r="AW292" s="188">
        <f t="shared" ca="1" si="712"/>
        <v>0</v>
      </c>
      <c r="AX292" s="188">
        <f t="shared" ca="1" si="712"/>
        <v>0</v>
      </c>
      <c r="AY292" s="188">
        <f t="shared" ca="1" si="712"/>
        <v>0</v>
      </c>
      <c r="AZ292" s="188">
        <f t="shared" ref="AZ292:BK292" ca="1" si="713">AZ190*(((AZ$357*14)/11)*(1+AZ$358))</f>
        <v>0</v>
      </c>
      <c r="BA292" s="188">
        <f t="shared" ca="1" si="713"/>
        <v>0</v>
      </c>
      <c r="BB292" s="188">
        <f t="shared" ca="1" si="713"/>
        <v>0</v>
      </c>
      <c r="BC292" s="188">
        <f t="shared" ca="1" si="713"/>
        <v>0</v>
      </c>
      <c r="BD292" s="188">
        <f t="shared" ca="1" si="713"/>
        <v>0</v>
      </c>
      <c r="BE292" s="188">
        <f t="shared" ca="1" si="713"/>
        <v>0</v>
      </c>
      <c r="BF292" s="188">
        <f t="shared" ca="1" si="713"/>
        <v>0</v>
      </c>
      <c r="BG292" s="188">
        <f t="shared" ca="1" si="713"/>
        <v>0</v>
      </c>
      <c r="BH292" s="188">
        <f t="shared" ca="1" si="713"/>
        <v>0</v>
      </c>
      <c r="BI292" s="188">
        <f t="shared" ca="1" si="713"/>
        <v>0</v>
      </c>
      <c r="BJ292" s="188">
        <f t="shared" ca="1" si="713"/>
        <v>0</v>
      </c>
      <c r="BK292" s="188">
        <f t="shared" ca="1" si="713"/>
        <v>0</v>
      </c>
      <c r="BL292" s="189">
        <f t="shared" ref="BL292" ca="1" si="714">BL190*(((BL$357*14)/11)*(1+BL$358))</f>
        <v>0</v>
      </c>
    </row>
    <row r="293" spans="1:64" ht="18.75" hidden="1" outlineLevel="1" x14ac:dyDescent="0.4">
      <c r="A293" s="288">
        <v>0</v>
      </c>
      <c r="B293" s="104">
        <f t="shared" si="678"/>
        <v>0</v>
      </c>
      <c r="C293" s="97" t="str">
        <f t="shared" si="678"/>
        <v/>
      </c>
      <c r="D293" s="146" t="str">
        <f t="shared" si="678"/>
        <v/>
      </c>
      <c r="E293" s="110">
        <f t="shared" ca="1" si="530"/>
        <v>0</v>
      </c>
      <c r="F293" s="110">
        <f t="shared" ca="1" si="492"/>
        <v>0</v>
      </c>
      <c r="G293" s="110">
        <f t="shared" ca="1" si="493"/>
        <v>0</v>
      </c>
      <c r="H293" s="110">
        <f t="shared" ca="1" si="494"/>
        <v>0</v>
      </c>
      <c r="I293" s="110">
        <f t="shared" ca="1" si="495"/>
        <v>0</v>
      </c>
      <c r="J293" s="110">
        <f t="shared" ca="1" si="496"/>
        <v>0</v>
      </c>
      <c r="K293" s="110">
        <f t="shared" ca="1" si="497"/>
        <v>0</v>
      </c>
      <c r="L293" s="110">
        <f t="shared" ca="1" si="498"/>
        <v>0</v>
      </c>
      <c r="M293" s="110">
        <f t="shared" ca="1" si="499"/>
        <v>0</v>
      </c>
      <c r="N293" s="110">
        <f t="shared" ca="1" si="500"/>
        <v>0</v>
      </c>
      <c r="O293" s="110">
        <f t="shared" ca="1" si="501"/>
        <v>0</v>
      </c>
      <c r="P293" s="110">
        <f t="shared" ca="1" si="502"/>
        <v>0</v>
      </c>
      <c r="Q293" s="110">
        <f t="shared" ca="1" si="503"/>
        <v>0</v>
      </c>
      <c r="R293" s="110">
        <f t="shared" ca="1" si="504"/>
        <v>0</v>
      </c>
      <c r="S293" s="110">
        <f t="shared" ca="1" si="505"/>
        <v>0</v>
      </c>
      <c r="T293" s="110">
        <f t="shared" ca="1" si="506"/>
        <v>0</v>
      </c>
      <c r="U293" s="110">
        <f t="shared" ca="1" si="507"/>
        <v>0</v>
      </c>
      <c r="V293" s="110">
        <f t="shared" ca="1" si="508"/>
        <v>0</v>
      </c>
      <c r="W293" s="110">
        <f t="shared" ca="1" si="509"/>
        <v>0</v>
      </c>
      <c r="X293" s="110">
        <f t="shared" ca="1" si="510"/>
        <v>0</v>
      </c>
      <c r="Y293" s="110">
        <f t="shared" ca="1" si="511"/>
        <v>0</v>
      </c>
      <c r="Z293" s="110">
        <f t="shared" ca="1" si="512"/>
        <v>0</v>
      </c>
      <c r="AA293" s="110">
        <f t="shared" ca="1" si="513"/>
        <v>0</v>
      </c>
      <c r="AB293" s="110">
        <f t="shared" ca="1" si="514"/>
        <v>0</v>
      </c>
      <c r="AC293" s="110">
        <f t="shared" ca="1" si="515"/>
        <v>0</v>
      </c>
      <c r="AD293" s="110">
        <f t="shared" ca="1" si="516"/>
        <v>0</v>
      </c>
      <c r="AE293" s="110">
        <f t="shared" ca="1" si="517"/>
        <v>0</v>
      </c>
      <c r="AF293" s="110">
        <f t="shared" ca="1" si="518"/>
        <v>0</v>
      </c>
      <c r="AG293" s="110">
        <f t="shared" ca="1" si="519"/>
        <v>0</v>
      </c>
      <c r="AH293" s="110">
        <f t="shared" ca="1" si="520"/>
        <v>0</v>
      </c>
      <c r="AI293" s="110">
        <f t="shared" ca="1" si="521"/>
        <v>0</v>
      </c>
      <c r="AJ293" s="110">
        <f t="shared" ca="1" si="522"/>
        <v>0</v>
      </c>
      <c r="AK293" s="110">
        <f t="shared" ca="1" si="523"/>
        <v>0</v>
      </c>
      <c r="AL293" s="110">
        <f t="shared" ca="1" si="524"/>
        <v>0</v>
      </c>
      <c r="AM293" s="110">
        <f t="shared" ca="1" si="525"/>
        <v>0</v>
      </c>
      <c r="AN293" s="110">
        <f t="shared" ca="1" si="531"/>
        <v>0</v>
      </c>
      <c r="AO293" s="110">
        <f t="shared" ref="AO293:AY293" ca="1" si="715">AO191*(((AO$357*14)/11)*(1+AO$358))</f>
        <v>0</v>
      </c>
      <c r="AP293" s="110">
        <f t="shared" ca="1" si="715"/>
        <v>0</v>
      </c>
      <c r="AQ293" s="110">
        <f t="shared" ca="1" si="715"/>
        <v>0</v>
      </c>
      <c r="AR293" s="110">
        <f t="shared" ca="1" si="715"/>
        <v>0</v>
      </c>
      <c r="AS293" s="110">
        <f t="shared" ca="1" si="715"/>
        <v>0</v>
      </c>
      <c r="AT293" s="110">
        <f t="shared" ca="1" si="715"/>
        <v>0</v>
      </c>
      <c r="AU293" s="110">
        <f t="shared" ca="1" si="715"/>
        <v>0</v>
      </c>
      <c r="AV293" s="110">
        <f t="shared" ca="1" si="715"/>
        <v>0</v>
      </c>
      <c r="AW293" s="110">
        <f t="shared" ca="1" si="715"/>
        <v>0</v>
      </c>
      <c r="AX293" s="110">
        <f t="shared" ca="1" si="715"/>
        <v>0</v>
      </c>
      <c r="AY293" s="110">
        <f t="shared" ca="1" si="715"/>
        <v>0</v>
      </c>
      <c r="AZ293" s="110">
        <f t="shared" ref="AZ293:BK293" ca="1" si="716">AZ191*(((AZ$357*14)/11)*(1+AZ$358))</f>
        <v>0</v>
      </c>
      <c r="BA293" s="110">
        <f t="shared" ca="1" si="716"/>
        <v>0</v>
      </c>
      <c r="BB293" s="110">
        <f t="shared" ca="1" si="716"/>
        <v>0</v>
      </c>
      <c r="BC293" s="110">
        <f t="shared" ca="1" si="716"/>
        <v>0</v>
      </c>
      <c r="BD293" s="110">
        <f t="shared" ca="1" si="716"/>
        <v>0</v>
      </c>
      <c r="BE293" s="110">
        <f t="shared" ca="1" si="716"/>
        <v>0</v>
      </c>
      <c r="BF293" s="110">
        <f t="shared" ca="1" si="716"/>
        <v>0</v>
      </c>
      <c r="BG293" s="110">
        <f t="shared" ca="1" si="716"/>
        <v>0</v>
      </c>
      <c r="BH293" s="110">
        <f t="shared" ca="1" si="716"/>
        <v>0</v>
      </c>
      <c r="BI293" s="110">
        <f t="shared" ca="1" si="716"/>
        <v>0</v>
      </c>
      <c r="BJ293" s="110">
        <f t="shared" ca="1" si="716"/>
        <v>0</v>
      </c>
      <c r="BK293" s="110">
        <f t="shared" ca="1" si="716"/>
        <v>0</v>
      </c>
      <c r="BL293" s="190">
        <f t="shared" ref="BL293" ca="1" si="717">BL191*(((BL$357*14)/11)*(1+BL$358))</f>
        <v>0</v>
      </c>
    </row>
    <row r="294" spans="1:64" ht="18.75" hidden="1" outlineLevel="1" x14ac:dyDescent="0.4">
      <c r="A294" s="288">
        <v>0</v>
      </c>
      <c r="B294" s="104">
        <f t="shared" si="678"/>
        <v>0</v>
      </c>
      <c r="C294" s="97" t="str">
        <f t="shared" si="678"/>
        <v/>
      </c>
      <c r="D294" s="146" t="str">
        <f t="shared" si="678"/>
        <v/>
      </c>
      <c r="E294" s="110">
        <f t="shared" ca="1" si="530"/>
        <v>0</v>
      </c>
      <c r="F294" s="110">
        <f t="shared" ca="1" si="492"/>
        <v>0</v>
      </c>
      <c r="G294" s="110">
        <f t="shared" ca="1" si="493"/>
        <v>0</v>
      </c>
      <c r="H294" s="110">
        <f t="shared" ca="1" si="494"/>
        <v>0</v>
      </c>
      <c r="I294" s="110">
        <f t="shared" ca="1" si="495"/>
        <v>0</v>
      </c>
      <c r="J294" s="110">
        <f t="shared" ca="1" si="496"/>
        <v>0</v>
      </c>
      <c r="K294" s="110">
        <f t="shared" ca="1" si="497"/>
        <v>0</v>
      </c>
      <c r="L294" s="110">
        <f t="shared" ca="1" si="498"/>
        <v>0</v>
      </c>
      <c r="M294" s="110">
        <f t="shared" ca="1" si="499"/>
        <v>0</v>
      </c>
      <c r="N294" s="110">
        <f t="shared" ca="1" si="500"/>
        <v>0</v>
      </c>
      <c r="O294" s="110">
        <f t="shared" ca="1" si="501"/>
        <v>0</v>
      </c>
      <c r="P294" s="110">
        <f t="shared" ca="1" si="502"/>
        <v>0</v>
      </c>
      <c r="Q294" s="110">
        <f t="shared" ca="1" si="503"/>
        <v>0</v>
      </c>
      <c r="R294" s="110">
        <f t="shared" ca="1" si="504"/>
        <v>0</v>
      </c>
      <c r="S294" s="110">
        <f t="shared" ca="1" si="505"/>
        <v>0</v>
      </c>
      <c r="T294" s="110">
        <f t="shared" ca="1" si="506"/>
        <v>0</v>
      </c>
      <c r="U294" s="110">
        <f t="shared" ca="1" si="507"/>
        <v>0</v>
      </c>
      <c r="V294" s="110">
        <f t="shared" ca="1" si="508"/>
        <v>0</v>
      </c>
      <c r="W294" s="110">
        <f t="shared" ca="1" si="509"/>
        <v>0</v>
      </c>
      <c r="X294" s="110">
        <f t="shared" ca="1" si="510"/>
        <v>0</v>
      </c>
      <c r="Y294" s="110">
        <f t="shared" ca="1" si="511"/>
        <v>0</v>
      </c>
      <c r="Z294" s="110">
        <f t="shared" ca="1" si="512"/>
        <v>0</v>
      </c>
      <c r="AA294" s="110">
        <f t="shared" ca="1" si="513"/>
        <v>0</v>
      </c>
      <c r="AB294" s="110">
        <f t="shared" ca="1" si="514"/>
        <v>0</v>
      </c>
      <c r="AC294" s="110">
        <f t="shared" ca="1" si="515"/>
        <v>0</v>
      </c>
      <c r="AD294" s="110">
        <f t="shared" ca="1" si="516"/>
        <v>0</v>
      </c>
      <c r="AE294" s="110">
        <f t="shared" ca="1" si="517"/>
        <v>0</v>
      </c>
      <c r="AF294" s="110">
        <f t="shared" ca="1" si="518"/>
        <v>0</v>
      </c>
      <c r="AG294" s="110">
        <f t="shared" ca="1" si="519"/>
        <v>0</v>
      </c>
      <c r="AH294" s="110">
        <f t="shared" ca="1" si="520"/>
        <v>0</v>
      </c>
      <c r="AI294" s="110">
        <f t="shared" ca="1" si="521"/>
        <v>0</v>
      </c>
      <c r="AJ294" s="110">
        <f t="shared" ca="1" si="522"/>
        <v>0</v>
      </c>
      <c r="AK294" s="110">
        <f t="shared" ca="1" si="523"/>
        <v>0</v>
      </c>
      <c r="AL294" s="110">
        <f t="shared" ca="1" si="524"/>
        <v>0</v>
      </c>
      <c r="AM294" s="110">
        <f t="shared" ca="1" si="525"/>
        <v>0</v>
      </c>
      <c r="AN294" s="110">
        <f t="shared" ca="1" si="531"/>
        <v>0</v>
      </c>
      <c r="AO294" s="110">
        <f t="shared" ref="AO294:AY294" ca="1" si="718">AO192*(((AO$357*14)/11)*(1+AO$358))</f>
        <v>0</v>
      </c>
      <c r="AP294" s="110">
        <f t="shared" ca="1" si="718"/>
        <v>0</v>
      </c>
      <c r="AQ294" s="110">
        <f t="shared" ca="1" si="718"/>
        <v>0</v>
      </c>
      <c r="AR294" s="110">
        <f t="shared" ca="1" si="718"/>
        <v>0</v>
      </c>
      <c r="AS294" s="110">
        <f t="shared" ca="1" si="718"/>
        <v>0</v>
      </c>
      <c r="AT294" s="110">
        <f t="shared" ca="1" si="718"/>
        <v>0</v>
      </c>
      <c r="AU294" s="110">
        <f t="shared" ca="1" si="718"/>
        <v>0</v>
      </c>
      <c r="AV294" s="110">
        <f t="shared" ca="1" si="718"/>
        <v>0</v>
      </c>
      <c r="AW294" s="110">
        <f t="shared" ca="1" si="718"/>
        <v>0</v>
      </c>
      <c r="AX294" s="110">
        <f t="shared" ca="1" si="718"/>
        <v>0</v>
      </c>
      <c r="AY294" s="110">
        <f t="shared" ca="1" si="718"/>
        <v>0</v>
      </c>
      <c r="AZ294" s="110">
        <f t="shared" ref="AZ294:BK294" ca="1" si="719">AZ192*(((AZ$357*14)/11)*(1+AZ$358))</f>
        <v>0</v>
      </c>
      <c r="BA294" s="110">
        <f t="shared" ca="1" si="719"/>
        <v>0</v>
      </c>
      <c r="BB294" s="110">
        <f t="shared" ca="1" si="719"/>
        <v>0</v>
      </c>
      <c r="BC294" s="110">
        <f t="shared" ca="1" si="719"/>
        <v>0</v>
      </c>
      <c r="BD294" s="110">
        <f t="shared" ca="1" si="719"/>
        <v>0</v>
      </c>
      <c r="BE294" s="110">
        <f t="shared" ca="1" si="719"/>
        <v>0</v>
      </c>
      <c r="BF294" s="110">
        <f t="shared" ca="1" si="719"/>
        <v>0</v>
      </c>
      <c r="BG294" s="110">
        <f t="shared" ca="1" si="719"/>
        <v>0</v>
      </c>
      <c r="BH294" s="110">
        <f t="shared" ca="1" si="719"/>
        <v>0</v>
      </c>
      <c r="BI294" s="110">
        <f t="shared" ca="1" si="719"/>
        <v>0</v>
      </c>
      <c r="BJ294" s="110">
        <f t="shared" ca="1" si="719"/>
        <v>0</v>
      </c>
      <c r="BK294" s="110">
        <f t="shared" ca="1" si="719"/>
        <v>0</v>
      </c>
      <c r="BL294" s="190">
        <f t="shared" ref="BL294" ca="1" si="720">BL192*(((BL$357*14)/11)*(1+BL$358))</f>
        <v>0</v>
      </c>
    </row>
    <row r="295" spans="1:64" ht="18.75" hidden="1" outlineLevel="1" x14ac:dyDescent="0.4">
      <c r="A295" s="288">
        <v>0</v>
      </c>
      <c r="B295" s="104">
        <f t="shared" si="678"/>
        <v>0</v>
      </c>
      <c r="C295" s="97" t="str">
        <f t="shared" si="678"/>
        <v/>
      </c>
      <c r="D295" s="146" t="str">
        <f t="shared" si="678"/>
        <v/>
      </c>
      <c r="E295" s="110">
        <f t="shared" ca="1" si="530"/>
        <v>0</v>
      </c>
      <c r="F295" s="110">
        <f t="shared" ca="1" si="492"/>
        <v>0</v>
      </c>
      <c r="G295" s="110">
        <f t="shared" ca="1" si="493"/>
        <v>0</v>
      </c>
      <c r="H295" s="110">
        <f t="shared" ca="1" si="494"/>
        <v>0</v>
      </c>
      <c r="I295" s="110">
        <f t="shared" ca="1" si="495"/>
        <v>0</v>
      </c>
      <c r="J295" s="110">
        <f t="shared" ca="1" si="496"/>
        <v>0</v>
      </c>
      <c r="K295" s="110">
        <f t="shared" ca="1" si="497"/>
        <v>0</v>
      </c>
      <c r="L295" s="110">
        <f t="shared" ca="1" si="498"/>
        <v>0</v>
      </c>
      <c r="M295" s="110">
        <f t="shared" ca="1" si="499"/>
        <v>0</v>
      </c>
      <c r="N295" s="110">
        <f t="shared" ca="1" si="500"/>
        <v>0</v>
      </c>
      <c r="O295" s="110">
        <f t="shared" ca="1" si="501"/>
        <v>0</v>
      </c>
      <c r="P295" s="110">
        <f t="shared" ca="1" si="502"/>
        <v>0</v>
      </c>
      <c r="Q295" s="110">
        <f t="shared" ca="1" si="503"/>
        <v>0</v>
      </c>
      <c r="R295" s="110">
        <f t="shared" ca="1" si="504"/>
        <v>0</v>
      </c>
      <c r="S295" s="110">
        <f t="shared" ca="1" si="505"/>
        <v>0</v>
      </c>
      <c r="T295" s="110">
        <f t="shared" ca="1" si="506"/>
        <v>0</v>
      </c>
      <c r="U295" s="110">
        <f t="shared" ca="1" si="507"/>
        <v>0</v>
      </c>
      <c r="V295" s="110">
        <f t="shared" ca="1" si="508"/>
        <v>0</v>
      </c>
      <c r="W295" s="110">
        <f t="shared" ca="1" si="509"/>
        <v>0</v>
      </c>
      <c r="X295" s="110">
        <f t="shared" ca="1" si="510"/>
        <v>0</v>
      </c>
      <c r="Y295" s="110">
        <f t="shared" ca="1" si="511"/>
        <v>0</v>
      </c>
      <c r="Z295" s="110">
        <f t="shared" ca="1" si="512"/>
        <v>0</v>
      </c>
      <c r="AA295" s="110">
        <f t="shared" ca="1" si="513"/>
        <v>0</v>
      </c>
      <c r="AB295" s="110">
        <f t="shared" ca="1" si="514"/>
        <v>0</v>
      </c>
      <c r="AC295" s="110">
        <f t="shared" ca="1" si="515"/>
        <v>0</v>
      </c>
      <c r="AD295" s="110">
        <f t="shared" ca="1" si="516"/>
        <v>0</v>
      </c>
      <c r="AE295" s="110">
        <f t="shared" ca="1" si="517"/>
        <v>0</v>
      </c>
      <c r="AF295" s="110">
        <f t="shared" ca="1" si="518"/>
        <v>0</v>
      </c>
      <c r="AG295" s="110">
        <f t="shared" ca="1" si="519"/>
        <v>0</v>
      </c>
      <c r="AH295" s="110">
        <f t="shared" ca="1" si="520"/>
        <v>0</v>
      </c>
      <c r="AI295" s="110">
        <f t="shared" ca="1" si="521"/>
        <v>0</v>
      </c>
      <c r="AJ295" s="110">
        <f t="shared" ca="1" si="522"/>
        <v>0</v>
      </c>
      <c r="AK295" s="110">
        <f t="shared" ca="1" si="523"/>
        <v>0</v>
      </c>
      <c r="AL295" s="110">
        <f t="shared" ca="1" si="524"/>
        <v>0</v>
      </c>
      <c r="AM295" s="110">
        <f t="shared" ca="1" si="525"/>
        <v>0</v>
      </c>
      <c r="AN295" s="110">
        <f t="shared" ca="1" si="531"/>
        <v>0</v>
      </c>
      <c r="AO295" s="110">
        <f t="shared" ref="AO295:AY295" ca="1" si="721">AO193*(((AO$357*14)/11)*(1+AO$358))</f>
        <v>0</v>
      </c>
      <c r="AP295" s="110">
        <f t="shared" ca="1" si="721"/>
        <v>0</v>
      </c>
      <c r="AQ295" s="110">
        <f t="shared" ca="1" si="721"/>
        <v>0</v>
      </c>
      <c r="AR295" s="110">
        <f t="shared" ca="1" si="721"/>
        <v>0</v>
      </c>
      <c r="AS295" s="110">
        <f t="shared" ca="1" si="721"/>
        <v>0</v>
      </c>
      <c r="AT295" s="110">
        <f t="shared" ca="1" si="721"/>
        <v>0</v>
      </c>
      <c r="AU295" s="110">
        <f t="shared" ca="1" si="721"/>
        <v>0</v>
      </c>
      <c r="AV295" s="110">
        <f t="shared" ca="1" si="721"/>
        <v>0</v>
      </c>
      <c r="AW295" s="110">
        <f t="shared" ca="1" si="721"/>
        <v>0</v>
      </c>
      <c r="AX295" s="110">
        <f t="shared" ca="1" si="721"/>
        <v>0</v>
      </c>
      <c r="AY295" s="110">
        <f t="shared" ca="1" si="721"/>
        <v>0</v>
      </c>
      <c r="AZ295" s="110">
        <f t="shared" ref="AZ295:BK295" ca="1" si="722">AZ193*(((AZ$357*14)/11)*(1+AZ$358))</f>
        <v>0</v>
      </c>
      <c r="BA295" s="110">
        <f t="shared" ca="1" si="722"/>
        <v>0</v>
      </c>
      <c r="BB295" s="110">
        <f t="shared" ca="1" si="722"/>
        <v>0</v>
      </c>
      <c r="BC295" s="110">
        <f t="shared" ca="1" si="722"/>
        <v>0</v>
      </c>
      <c r="BD295" s="110">
        <f t="shared" ca="1" si="722"/>
        <v>0</v>
      </c>
      <c r="BE295" s="110">
        <f t="shared" ca="1" si="722"/>
        <v>0</v>
      </c>
      <c r="BF295" s="110">
        <f t="shared" ca="1" si="722"/>
        <v>0</v>
      </c>
      <c r="BG295" s="110">
        <f t="shared" ca="1" si="722"/>
        <v>0</v>
      </c>
      <c r="BH295" s="110">
        <f t="shared" ca="1" si="722"/>
        <v>0</v>
      </c>
      <c r="BI295" s="110">
        <f t="shared" ca="1" si="722"/>
        <v>0</v>
      </c>
      <c r="BJ295" s="110">
        <f t="shared" ca="1" si="722"/>
        <v>0</v>
      </c>
      <c r="BK295" s="110">
        <f t="shared" ca="1" si="722"/>
        <v>0</v>
      </c>
      <c r="BL295" s="190">
        <f t="shared" ref="BL295" ca="1" si="723">BL193*(((BL$357*14)/11)*(1+BL$358))</f>
        <v>0</v>
      </c>
    </row>
    <row r="296" spans="1:64" ht="18.75" hidden="1" outlineLevel="1" x14ac:dyDescent="0.4">
      <c r="A296" s="288">
        <v>0</v>
      </c>
      <c r="B296" s="104">
        <f t="shared" si="678"/>
        <v>0</v>
      </c>
      <c r="C296" s="97" t="str">
        <f t="shared" si="678"/>
        <v/>
      </c>
      <c r="D296" s="146" t="str">
        <f t="shared" si="678"/>
        <v/>
      </c>
      <c r="E296" s="110">
        <f t="shared" ref="E296:E331" ca="1" si="724">E194*((($E$357*14)/11)*(1+$E$358))</f>
        <v>0</v>
      </c>
      <c r="F296" s="110">
        <f t="shared" ref="F296:F331" ca="1" si="725">F194*((($F$357*14)/11)*(1+$F$358))</f>
        <v>0</v>
      </c>
      <c r="G296" s="110">
        <f t="shared" ref="G296:G331" ca="1" si="726">G194*((($G$357*14)/11)*(1+$G$358))</f>
        <v>0</v>
      </c>
      <c r="H296" s="110">
        <f t="shared" ref="H296:H331" ca="1" si="727">H194*((($H$357*14)/11)*(1+$H$358))</f>
        <v>0</v>
      </c>
      <c r="I296" s="110">
        <f t="shared" ref="I296:I331" ca="1" si="728">I194*((($I$357*14)/11)*(1+$I$358))</f>
        <v>0</v>
      </c>
      <c r="J296" s="110">
        <f t="shared" ref="J296:J331" ca="1" si="729">J194*((($J$357*14)/11)*(1+$J$358))</f>
        <v>0</v>
      </c>
      <c r="K296" s="110">
        <f t="shared" ref="K296:K331" ca="1" si="730">K194*((($K$357*14)/11)*(1+$K$358))</f>
        <v>0</v>
      </c>
      <c r="L296" s="110">
        <f t="shared" ref="L296:L331" ca="1" si="731">L194*((($L$357*14)/11)*(1+$L$358))</f>
        <v>0</v>
      </c>
      <c r="M296" s="110">
        <f t="shared" ref="M296:M331" ca="1" si="732">M194*((($M$357*14)/11)*(1+$M$358))</f>
        <v>0</v>
      </c>
      <c r="N296" s="110">
        <f t="shared" ref="N296:N331" ca="1" si="733">N194*((($N$357*14)/11)*(1+$N$358))</f>
        <v>0</v>
      </c>
      <c r="O296" s="110">
        <f t="shared" ref="O296:O331" ca="1" si="734">O194*((($O$357*14)/11)*(1+$O$358))</f>
        <v>0</v>
      </c>
      <c r="P296" s="110">
        <f t="shared" ref="P296:P331" ca="1" si="735">P194*((($P$357*14)/11)*(1+$P$358))</f>
        <v>0</v>
      </c>
      <c r="Q296" s="110">
        <f t="shared" ref="Q296:Q331" ca="1" si="736">Q194*((($Q$357*14)/11)*(1+$Q$358))</f>
        <v>0</v>
      </c>
      <c r="R296" s="110">
        <f t="shared" ref="R296:R331" ca="1" si="737">R194*((($R$357*14)/11)*(1+$R$358))</f>
        <v>0</v>
      </c>
      <c r="S296" s="110">
        <f t="shared" ref="S296:S331" ca="1" si="738">S194*((($S$357*14)/11)*(1+$S$358))</f>
        <v>0</v>
      </c>
      <c r="T296" s="110">
        <f t="shared" ref="T296:T331" ca="1" si="739">T194*((($T$357*14)/11)*(1+$T$358))</f>
        <v>0</v>
      </c>
      <c r="U296" s="110">
        <f t="shared" ref="U296:U331" ca="1" si="740">U194*((($U$357*14)/11)*(1+$U$358))</f>
        <v>0</v>
      </c>
      <c r="V296" s="110">
        <f t="shared" ref="V296:V331" ca="1" si="741">V194*((($V$357*14)/11)*(1+$V$358))</f>
        <v>0</v>
      </c>
      <c r="W296" s="110">
        <f t="shared" ref="W296:W331" ca="1" si="742">W194*((($W$357*14)/11)*(1+$W$358))</f>
        <v>0</v>
      </c>
      <c r="X296" s="110">
        <f t="shared" ref="X296:X331" ca="1" si="743">X194*((($X$357*14)/11)*(1+$X$358))</f>
        <v>0</v>
      </c>
      <c r="Y296" s="110">
        <f t="shared" ref="Y296:Y331" ca="1" si="744">Y194*((($Y$357*14)/11)*(1+$Y$358))</f>
        <v>0</v>
      </c>
      <c r="Z296" s="110">
        <f t="shared" ref="Z296:Z331" ca="1" si="745">Z194*((($Z$357*14)/11)*(1+$Z$358))</f>
        <v>0</v>
      </c>
      <c r="AA296" s="110">
        <f t="shared" ref="AA296:AA331" ca="1" si="746">AA194*((($AA$357*14)/11)*(1+$AA$358))</f>
        <v>0</v>
      </c>
      <c r="AB296" s="110">
        <f t="shared" ref="AB296:AB331" ca="1" si="747">AB194*((($AB$357*14)/11)*(1+$AB$358))</f>
        <v>0</v>
      </c>
      <c r="AC296" s="110">
        <f t="shared" ref="AC296:AC331" ca="1" si="748">AC194*((($AC$357*14)/11)*(1+$AC$358))</f>
        <v>0</v>
      </c>
      <c r="AD296" s="110">
        <f t="shared" ref="AD296:AD331" ca="1" si="749">AD194*((($AD$357*14)/11)*(1+$AD$358))</f>
        <v>0</v>
      </c>
      <c r="AE296" s="110">
        <f t="shared" ref="AE296:AE331" ca="1" si="750">AE194*((($AE$357*14)/11)*(1+$AE$358))</f>
        <v>0</v>
      </c>
      <c r="AF296" s="110">
        <f t="shared" ref="AF296:AF331" ca="1" si="751">AF194*((($AF$357*14)/11)*(1+$AF$358))</f>
        <v>0</v>
      </c>
      <c r="AG296" s="110">
        <f t="shared" ref="AG296:AG331" ca="1" si="752">AG194*((($AG$357*14)/11)*(1+$AG$358))</f>
        <v>0</v>
      </c>
      <c r="AH296" s="110">
        <f t="shared" ref="AH296:AH331" ca="1" si="753">AH194*((($AH$357*14)/11)*(1+$AH$358))</f>
        <v>0</v>
      </c>
      <c r="AI296" s="110">
        <f t="shared" ref="AI296:AI331" ca="1" si="754">AI194*((($AI$357*14)/11)*(1+$AI$358))</f>
        <v>0</v>
      </c>
      <c r="AJ296" s="110">
        <f t="shared" ref="AJ296:AJ331" ca="1" si="755">AJ194*((($AJ$357*14)/11)*(1+$AJ$358))</f>
        <v>0</v>
      </c>
      <c r="AK296" s="110">
        <f t="shared" ref="AK296:AK331" ca="1" si="756">AK194*((($AK$357*14)/11)*(1+$AK$358))</f>
        <v>0</v>
      </c>
      <c r="AL296" s="110">
        <f t="shared" ref="AL296:AL331" ca="1" si="757">AL194*((($AL$357*14)/11)*(1+$AL$358))</f>
        <v>0</v>
      </c>
      <c r="AM296" s="110">
        <f t="shared" ref="AM296:AM331" ca="1" si="758">AM194*((($AM$357*14)/11)*(1+$AM$358))</f>
        <v>0</v>
      </c>
      <c r="AN296" s="110">
        <f t="shared" ref="AN296:AN331" ca="1" si="759">AN194*((($AN$357*14)/11)*(1+$AN$358))</f>
        <v>0</v>
      </c>
      <c r="AO296" s="110">
        <f t="shared" ref="AO296:AY296" ca="1" si="760">AO194*(((AO$357*14)/11)*(1+AO$358))</f>
        <v>0</v>
      </c>
      <c r="AP296" s="110">
        <f t="shared" ca="1" si="760"/>
        <v>0</v>
      </c>
      <c r="AQ296" s="110">
        <f t="shared" ca="1" si="760"/>
        <v>0</v>
      </c>
      <c r="AR296" s="110">
        <f t="shared" ca="1" si="760"/>
        <v>0</v>
      </c>
      <c r="AS296" s="110">
        <f t="shared" ca="1" si="760"/>
        <v>0</v>
      </c>
      <c r="AT296" s="110">
        <f t="shared" ca="1" si="760"/>
        <v>0</v>
      </c>
      <c r="AU296" s="110">
        <f t="shared" ca="1" si="760"/>
        <v>0</v>
      </c>
      <c r="AV296" s="110">
        <f t="shared" ca="1" si="760"/>
        <v>0</v>
      </c>
      <c r="AW296" s="110">
        <f t="shared" ca="1" si="760"/>
        <v>0</v>
      </c>
      <c r="AX296" s="110">
        <f t="shared" ca="1" si="760"/>
        <v>0</v>
      </c>
      <c r="AY296" s="110">
        <f t="shared" ca="1" si="760"/>
        <v>0</v>
      </c>
      <c r="AZ296" s="110">
        <f t="shared" ref="AZ296:BK296" ca="1" si="761">AZ194*(((AZ$357*14)/11)*(1+AZ$358))</f>
        <v>0</v>
      </c>
      <c r="BA296" s="110">
        <f t="shared" ca="1" si="761"/>
        <v>0</v>
      </c>
      <c r="BB296" s="110">
        <f t="shared" ca="1" si="761"/>
        <v>0</v>
      </c>
      <c r="BC296" s="110">
        <f t="shared" ca="1" si="761"/>
        <v>0</v>
      </c>
      <c r="BD296" s="110">
        <f t="shared" ca="1" si="761"/>
        <v>0</v>
      </c>
      <c r="BE296" s="110">
        <f t="shared" ca="1" si="761"/>
        <v>0</v>
      </c>
      <c r="BF296" s="110">
        <f t="shared" ca="1" si="761"/>
        <v>0</v>
      </c>
      <c r="BG296" s="110">
        <f t="shared" ca="1" si="761"/>
        <v>0</v>
      </c>
      <c r="BH296" s="110">
        <f t="shared" ca="1" si="761"/>
        <v>0</v>
      </c>
      <c r="BI296" s="110">
        <f t="shared" ca="1" si="761"/>
        <v>0</v>
      </c>
      <c r="BJ296" s="110">
        <f t="shared" ca="1" si="761"/>
        <v>0</v>
      </c>
      <c r="BK296" s="110">
        <f t="shared" ca="1" si="761"/>
        <v>0</v>
      </c>
      <c r="BL296" s="190">
        <f t="shared" ref="BL296" ca="1" si="762">BL194*(((BL$357*14)/11)*(1+BL$358))</f>
        <v>0</v>
      </c>
    </row>
    <row r="297" spans="1:64" ht="18.75" hidden="1" outlineLevel="1" x14ac:dyDescent="0.4">
      <c r="A297" s="288">
        <v>0</v>
      </c>
      <c r="B297" s="104">
        <f t="shared" ref="B297:D312" si="763">B195</f>
        <v>0</v>
      </c>
      <c r="C297" s="97" t="str">
        <f t="shared" si="763"/>
        <v/>
      </c>
      <c r="D297" s="146" t="str">
        <f t="shared" si="763"/>
        <v/>
      </c>
      <c r="E297" s="110">
        <f t="shared" ca="1" si="724"/>
        <v>0</v>
      </c>
      <c r="F297" s="110">
        <f t="shared" ca="1" si="725"/>
        <v>0</v>
      </c>
      <c r="G297" s="110">
        <f t="shared" ca="1" si="726"/>
        <v>0</v>
      </c>
      <c r="H297" s="110">
        <f t="shared" ca="1" si="727"/>
        <v>0</v>
      </c>
      <c r="I297" s="110">
        <f t="shared" ca="1" si="728"/>
        <v>0</v>
      </c>
      <c r="J297" s="110">
        <f t="shared" ca="1" si="729"/>
        <v>0</v>
      </c>
      <c r="K297" s="110">
        <f t="shared" ca="1" si="730"/>
        <v>0</v>
      </c>
      <c r="L297" s="110">
        <f t="shared" ca="1" si="731"/>
        <v>0</v>
      </c>
      <c r="M297" s="110">
        <f t="shared" ca="1" si="732"/>
        <v>0</v>
      </c>
      <c r="N297" s="110">
        <f t="shared" ca="1" si="733"/>
        <v>0</v>
      </c>
      <c r="O297" s="110">
        <f t="shared" ca="1" si="734"/>
        <v>0</v>
      </c>
      <c r="P297" s="110">
        <f t="shared" ca="1" si="735"/>
        <v>0</v>
      </c>
      <c r="Q297" s="110">
        <f t="shared" ca="1" si="736"/>
        <v>0</v>
      </c>
      <c r="R297" s="110">
        <f t="shared" ca="1" si="737"/>
        <v>0</v>
      </c>
      <c r="S297" s="110">
        <f t="shared" ca="1" si="738"/>
        <v>0</v>
      </c>
      <c r="T297" s="110">
        <f t="shared" ca="1" si="739"/>
        <v>0</v>
      </c>
      <c r="U297" s="110">
        <f t="shared" ca="1" si="740"/>
        <v>0</v>
      </c>
      <c r="V297" s="110">
        <f t="shared" ca="1" si="741"/>
        <v>0</v>
      </c>
      <c r="W297" s="110">
        <f t="shared" ca="1" si="742"/>
        <v>0</v>
      </c>
      <c r="X297" s="110">
        <f t="shared" ca="1" si="743"/>
        <v>0</v>
      </c>
      <c r="Y297" s="110">
        <f t="shared" ca="1" si="744"/>
        <v>0</v>
      </c>
      <c r="Z297" s="110">
        <f t="shared" ca="1" si="745"/>
        <v>0</v>
      </c>
      <c r="AA297" s="110">
        <f t="shared" ca="1" si="746"/>
        <v>0</v>
      </c>
      <c r="AB297" s="110">
        <f t="shared" ca="1" si="747"/>
        <v>0</v>
      </c>
      <c r="AC297" s="110">
        <f t="shared" ca="1" si="748"/>
        <v>0</v>
      </c>
      <c r="AD297" s="110">
        <f t="shared" ca="1" si="749"/>
        <v>0</v>
      </c>
      <c r="AE297" s="110">
        <f t="shared" ca="1" si="750"/>
        <v>0</v>
      </c>
      <c r="AF297" s="110">
        <f t="shared" ca="1" si="751"/>
        <v>0</v>
      </c>
      <c r="AG297" s="110">
        <f t="shared" ca="1" si="752"/>
        <v>0</v>
      </c>
      <c r="AH297" s="110">
        <f t="shared" ca="1" si="753"/>
        <v>0</v>
      </c>
      <c r="AI297" s="110">
        <f t="shared" ca="1" si="754"/>
        <v>0</v>
      </c>
      <c r="AJ297" s="110">
        <f t="shared" ca="1" si="755"/>
        <v>0</v>
      </c>
      <c r="AK297" s="110">
        <f t="shared" ca="1" si="756"/>
        <v>0</v>
      </c>
      <c r="AL297" s="110">
        <f t="shared" ca="1" si="757"/>
        <v>0</v>
      </c>
      <c r="AM297" s="110">
        <f t="shared" ca="1" si="758"/>
        <v>0</v>
      </c>
      <c r="AN297" s="110">
        <f t="shared" ca="1" si="759"/>
        <v>0</v>
      </c>
      <c r="AO297" s="110">
        <f t="shared" ref="AO297:AY297" ca="1" si="764">AO195*(((AO$357*14)/11)*(1+AO$358))</f>
        <v>0</v>
      </c>
      <c r="AP297" s="110">
        <f t="shared" ca="1" si="764"/>
        <v>0</v>
      </c>
      <c r="AQ297" s="110">
        <f t="shared" ca="1" si="764"/>
        <v>0</v>
      </c>
      <c r="AR297" s="110">
        <f t="shared" ca="1" si="764"/>
        <v>0</v>
      </c>
      <c r="AS297" s="110">
        <f t="shared" ca="1" si="764"/>
        <v>0</v>
      </c>
      <c r="AT297" s="110">
        <f t="shared" ca="1" si="764"/>
        <v>0</v>
      </c>
      <c r="AU297" s="110">
        <f t="shared" ca="1" si="764"/>
        <v>0</v>
      </c>
      <c r="AV297" s="110">
        <f t="shared" ca="1" si="764"/>
        <v>0</v>
      </c>
      <c r="AW297" s="110">
        <f t="shared" ca="1" si="764"/>
        <v>0</v>
      </c>
      <c r="AX297" s="110">
        <f t="shared" ca="1" si="764"/>
        <v>0</v>
      </c>
      <c r="AY297" s="110">
        <f t="shared" ca="1" si="764"/>
        <v>0</v>
      </c>
      <c r="AZ297" s="110">
        <f t="shared" ref="AZ297:BK297" ca="1" si="765">AZ195*(((AZ$357*14)/11)*(1+AZ$358))</f>
        <v>0</v>
      </c>
      <c r="BA297" s="110">
        <f t="shared" ca="1" si="765"/>
        <v>0</v>
      </c>
      <c r="BB297" s="110">
        <f t="shared" ca="1" si="765"/>
        <v>0</v>
      </c>
      <c r="BC297" s="110">
        <f t="shared" ca="1" si="765"/>
        <v>0</v>
      </c>
      <c r="BD297" s="110">
        <f t="shared" ca="1" si="765"/>
        <v>0</v>
      </c>
      <c r="BE297" s="110">
        <f t="shared" ca="1" si="765"/>
        <v>0</v>
      </c>
      <c r="BF297" s="110">
        <f t="shared" ca="1" si="765"/>
        <v>0</v>
      </c>
      <c r="BG297" s="110">
        <f t="shared" ca="1" si="765"/>
        <v>0</v>
      </c>
      <c r="BH297" s="110">
        <f t="shared" ca="1" si="765"/>
        <v>0</v>
      </c>
      <c r="BI297" s="110">
        <f t="shared" ca="1" si="765"/>
        <v>0</v>
      </c>
      <c r="BJ297" s="110">
        <f t="shared" ca="1" si="765"/>
        <v>0</v>
      </c>
      <c r="BK297" s="110">
        <f t="shared" ca="1" si="765"/>
        <v>0</v>
      </c>
      <c r="BL297" s="190">
        <f t="shared" ref="BL297" ca="1" si="766">BL195*(((BL$357*14)/11)*(1+BL$358))</f>
        <v>0</v>
      </c>
    </row>
    <row r="298" spans="1:64" ht="18.75" hidden="1" outlineLevel="1" x14ac:dyDescent="0.4">
      <c r="A298" s="288">
        <v>0</v>
      </c>
      <c r="B298" s="104">
        <f t="shared" si="763"/>
        <v>0</v>
      </c>
      <c r="C298" s="97" t="str">
        <f t="shared" si="763"/>
        <v/>
      </c>
      <c r="D298" s="146" t="str">
        <f t="shared" si="763"/>
        <v/>
      </c>
      <c r="E298" s="110">
        <f t="shared" ca="1" si="724"/>
        <v>0</v>
      </c>
      <c r="F298" s="110">
        <f t="shared" ca="1" si="725"/>
        <v>0</v>
      </c>
      <c r="G298" s="110">
        <f t="shared" ca="1" si="726"/>
        <v>0</v>
      </c>
      <c r="H298" s="110">
        <f t="shared" ca="1" si="727"/>
        <v>0</v>
      </c>
      <c r="I298" s="110">
        <f t="shared" ca="1" si="728"/>
        <v>0</v>
      </c>
      <c r="J298" s="110">
        <f t="shared" ca="1" si="729"/>
        <v>0</v>
      </c>
      <c r="K298" s="110">
        <f t="shared" ca="1" si="730"/>
        <v>0</v>
      </c>
      <c r="L298" s="110">
        <f t="shared" ca="1" si="731"/>
        <v>0</v>
      </c>
      <c r="M298" s="110">
        <f t="shared" ca="1" si="732"/>
        <v>0</v>
      </c>
      <c r="N298" s="110">
        <f t="shared" ca="1" si="733"/>
        <v>0</v>
      </c>
      <c r="O298" s="110">
        <f t="shared" ca="1" si="734"/>
        <v>0</v>
      </c>
      <c r="P298" s="110">
        <f t="shared" ca="1" si="735"/>
        <v>0</v>
      </c>
      <c r="Q298" s="110">
        <f t="shared" ca="1" si="736"/>
        <v>0</v>
      </c>
      <c r="R298" s="110">
        <f t="shared" ca="1" si="737"/>
        <v>0</v>
      </c>
      <c r="S298" s="110">
        <f t="shared" ca="1" si="738"/>
        <v>0</v>
      </c>
      <c r="T298" s="110">
        <f t="shared" ca="1" si="739"/>
        <v>0</v>
      </c>
      <c r="U298" s="110">
        <f t="shared" ca="1" si="740"/>
        <v>0</v>
      </c>
      <c r="V298" s="110">
        <f t="shared" ca="1" si="741"/>
        <v>0</v>
      </c>
      <c r="W298" s="110">
        <f t="shared" ca="1" si="742"/>
        <v>0</v>
      </c>
      <c r="X298" s="110">
        <f t="shared" ca="1" si="743"/>
        <v>0</v>
      </c>
      <c r="Y298" s="110">
        <f t="shared" ca="1" si="744"/>
        <v>0</v>
      </c>
      <c r="Z298" s="110">
        <f t="shared" ca="1" si="745"/>
        <v>0</v>
      </c>
      <c r="AA298" s="110">
        <f t="shared" ca="1" si="746"/>
        <v>0</v>
      </c>
      <c r="AB298" s="110">
        <f t="shared" ca="1" si="747"/>
        <v>0</v>
      </c>
      <c r="AC298" s="110">
        <f t="shared" ca="1" si="748"/>
        <v>0</v>
      </c>
      <c r="AD298" s="110">
        <f t="shared" ca="1" si="749"/>
        <v>0</v>
      </c>
      <c r="AE298" s="110">
        <f t="shared" ca="1" si="750"/>
        <v>0</v>
      </c>
      <c r="AF298" s="110">
        <f t="shared" ca="1" si="751"/>
        <v>0</v>
      </c>
      <c r="AG298" s="110">
        <f t="shared" ca="1" si="752"/>
        <v>0</v>
      </c>
      <c r="AH298" s="110">
        <f t="shared" ca="1" si="753"/>
        <v>0</v>
      </c>
      <c r="AI298" s="110">
        <f t="shared" ca="1" si="754"/>
        <v>0</v>
      </c>
      <c r="AJ298" s="110">
        <f t="shared" ca="1" si="755"/>
        <v>0</v>
      </c>
      <c r="AK298" s="110">
        <f t="shared" ca="1" si="756"/>
        <v>0</v>
      </c>
      <c r="AL298" s="110">
        <f t="shared" ca="1" si="757"/>
        <v>0</v>
      </c>
      <c r="AM298" s="110">
        <f t="shared" ca="1" si="758"/>
        <v>0</v>
      </c>
      <c r="AN298" s="110">
        <f t="shared" ca="1" si="759"/>
        <v>0</v>
      </c>
      <c r="AO298" s="110">
        <f t="shared" ref="AO298:AY298" ca="1" si="767">AO196*(((AO$357*14)/11)*(1+AO$358))</f>
        <v>0</v>
      </c>
      <c r="AP298" s="110">
        <f t="shared" ca="1" si="767"/>
        <v>0</v>
      </c>
      <c r="AQ298" s="110">
        <f t="shared" ca="1" si="767"/>
        <v>0</v>
      </c>
      <c r="AR298" s="110">
        <f t="shared" ca="1" si="767"/>
        <v>0</v>
      </c>
      <c r="AS298" s="110">
        <f t="shared" ca="1" si="767"/>
        <v>0</v>
      </c>
      <c r="AT298" s="110">
        <f t="shared" ca="1" si="767"/>
        <v>0</v>
      </c>
      <c r="AU298" s="110">
        <f t="shared" ca="1" si="767"/>
        <v>0</v>
      </c>
      <c r="AV298" s="110">
        <f t="shared" ca="1" si="767"/>
        <v>0</v>
      </c>
      <c r="AW298" s="110">
        <f t="shared" ca="1" si="767"/>
        <v>0</v>
      </c>
      <c r="AX298" s="110">
        <f t="shared" ca="1" si="767"/>
        <v>0</v>
      </c>
      <c r="AY298" s="110">
        <f t="shared" ca="1" si="767"/>
        <v>0</v>
      </c>
      <c r="AZ298" s="110">
        <f t="shared" ref="AZ298:BK298" ca="1" si="768">AZ196*(((AZ$357*14)/11)*(1+AZ$358))</f>
        <v>0</v>
      </c>
      <c r="BA298" s="110">
        <f t="shared" ca="1" si="768"/>
        <v>0</v>
      </c>
      <c r="BB298" s="110">
        <f t="shared" ca="1" si="768"/>
        <v>0</v>
      </c>
      <c r="BC298" s="110">
        <f t="shared" ca="1" si="768"/>
        <v>0</v>
      </c>
      <c r="BD298" s="110">
        <f t="shared" ca="1" si="768"/>
        <v>0</v>
      </c>
      <c r="BE298" s="110">
        <f t="shared" ca="1" si="768"/>
        <v>0</v>
      </c>
      <c r="BF298" s="110">
        <f t="shared" ca="1" si="768"/>
        <v>0</v>
      </c>
      <c r="BG298" s="110">
        <f t="shared" ca="1" si="768"/>
        <v>0</v>
      </c>
      <c r="BH298" s="110">
        <f t="shared" ca="1" si="768"/>
        <v>0</v>
      </c>
      <c r="BI298" s="110">
        <f t="shared" ca="1" si="768"/>
        <v>0</v>
      </c>
      <c r="BJ298" s="110">
        <f t="shared" ca="1" si="768"/>
        <v>0</v>
      </c>
      <c r="BK298" s="110">
        <f t="shared" ca="1" si="768"/>
        <v>0</v>
      </c>
      <c r="BL298" s="190">
        <f t="shared" ref="BL298" ca="1" si="769">BL196*(((BL$357*14)/11)*(1+BL$358))</f>
        <v>0</v>
      </c>
    </row>
    <row r="299" spans="1:64" ht="18.75" hidden="1" outlineLevel="1" x14ac:dyDescent="0.4">
      <c r="A299" s="288">
        <v>0</v>
      </c>
      <c r="B299" s="104">
        <f t="shared" si="763"/>
        <v>0</v>
      </c>
      <c r="C299" s="97" t="str">
        <f t="shared" si="763"/>
        <v/>
      </c>
      <c r="D299" s="146" t="str">
        <f t="shared" si="763"/>
        <v/>
      </c>
      <c r="E299" s="110">
        <f t="shared" ca="1" si="724"/>
        <v>0</v>
      </c>
      <c r="F299" s="110">
        <f t="shared" ca="1" si="725"/>
        <v>0</v>
      </c>
      <c r="G299" s="110">
        <f t="shared" ca="1" si="726"/>
        <v>0</v>
      </c>
      <c r="H299" s="110">
        <f t="shared" ca="1" si="727"/>
        <v>0</v>
      </c>
      <c r="I299" s="110">
        <f t="shared" ca="1" si="728"/>
        <v>0</v>
      </c>
      <c r="J299" s="110">
        <f t="shared" ca="1" si="729"/>
        <v>0</v>
      </c>
      <c r="K299" s="110">
        <f t="shared" ca="1" si="730"/>
        <v>0</v>
      </c>
      <c r="L299" s="110">
        <f t="shared" ca="1" si="731"/>
        <v>0</v>
      </c>
      <c r="M299" s="110">
        <f t="shared" ca="1" si="732"/>
        <v>0</v>
      </c>
      <c r="N299" s="110">
        <f t="shared" ca="1" si="733"/>
        <v>0</v>
      </c>
      <c r="O299" s="110">
        <f t="shared" ca="1" si="734"/>
        <v>0</v>
      </c>
      <c r="P299" s="110">
        <f t="shared" ca="1" si="735"/>
        <v>0</v>
      </c>
      <c r="Q299" s="110">
        <f t="shared" ca="1" si="736"/>
        <v>0</v>
      </c>
      <c r="R299" s="110">
        <f t="shared" ca="1" si="737"/>
        <v>0</v>
      </c>
      <c r="S299" s="110">
        <f t="shared" ca="1" si="738"/>
        <v>0</v>
      </c>
      <c r="T299" s="110">
        <f t="shared" ca="1" si="739"/>
        <v>0</v>
      </c>
      <c r="U299" s="110">
        <f t="shared" ca="1" si="740"/>
        <v>0</v>
      </c>
      <c r="V299" s="110">
        <f t="shared" ca="1" si="741"/>
        <v>0</v>
      </c>
      <c r="W299" s="110">
        <f t="shared" ca="1" si="742"/>
        <v>0</v>
      </c>
      <c r="X299" s="110">
        <f t="shared" ca="1" si="743"/>
        <v>0</v>
      </c>
      <c r="Y299" s="110">
        <f t="shared" ca="1" si="744"/>
        <v>0</v>
      </c>
      <c r="Z299" s="110">
        <f t="shared" ca="1" si="745"/>
        <v>0</v>
      </c>
      <c r="AA299" s="110">
        <f t="shared" ca="1" si="746"/>
        <v>0</v>
      </c>
      <c r="AB299" s="110">
        <f t="shared" ca="1" si="747"/>
        <v>0</v>
      </c>
      <c r="AC299" s="110">
        <f t="shared" ca="1" si="748"/>
        <v>0</v>
      </c>
      <c r="AD299" s="110">
        <f t="shared" ca="1" si="749"/>
        <v>0</v>
      </c>
      <c r="AE299" s="110">
        <f t="shared" ca="1" si="750"/>
        <v>0</v>
      </c>
      <c r="AF299" s="110">
        <f t="shared" ca="1" si="751"/>
        <v>0</v>
      </c>
      <c r="AG299" s="110">
        <f t="shared" ca="1" si="752"/>
        <v>0</v>
      </c>
      <c r="AH299" s="110">
        <f t="shared" ca="1" si="753"/>
        <v>0</v>
      </c>
      <c r="AI299" s="110">
        <f t="shared" ca="1" si="754"/>
        <v>0</v>
      </c>
      <c r="AJ299" s="110">
        <f t="shared" ca="1" si="755"/>
        <v>0</v>
      </c>
      <c r="AK299" s="110">
        <f t="shared" ca="1" si="756"/>
        <v>0</v>
      </c>
      <c r="AL299" s="110">
        <f t="shared" ca="1" si="757"/>
        <v>0</v>
      </c>
      <c r="AM299" s="110">
        <f t="shared" ca="1" si="758"/>
        <v>0</v>
      </c>
      <c r="AN299" s="110">
        <f t="shared" ca="1" si="759"/>
        <v>0</v>
      </c>
      <c r="AO299" s="110">
        <f t="shared" ref="AO299:AY299" ca="1" si="770">AO197*(((AO$357*14)/11)*(1+AO$358))</f>
        <v>0</v>
      </c>
      <c r="AP299" s="110">
        <f t="shared" ca="1" si="770"/>
        <v>0</v>
      </c>
      <c r="AQ299" s="110">
        <f t="shared" ca="1" si="770"/>
        <v>0</v>
      </c>
      <c r="AR299" s="110">
        <f t="shared" ca="1" si="770"/>
        <v>0</v>
      </c>
      <c r="AS299" s="110">
        <f t="shared" ca="1" si="770"/>
        <v>0</v>
      </c>
      <c r="AT299" s="110">
        <f t="shared" ca="1" si="770"/>
        <v>0</v>
      </c>
      <c r="AU299" s="110">
        <f t="shared" ca="1" si="770"/>
        <v>0</v>
      </c>
      <c r="AV299" s="110">
        <f t="shared" ca="1" si="770"/>
        <v>0</v>
      </c>
      <c r="AW299" s="110">
        <f t="shared" ca="1" si="770"/>
        <v>0</v>
      </c>
      <c r="AX299" s="110">
        <f t="shared" ca="1" si="770"/>
        <v>0</v>
      </c>
      <c r="AY299" s="110">
        <f t="shared" ca="1" si="770"/>
        <v>0</v>
      </c>
      <c r="AZ299" s="110">
        <f t="shared" ref="AZ299:BK299" ca="1" si="771">AZ197*(((AZ$357*14)/11)*(1+AZ$358))</f>
        <v>0</v>
      </c>
      <c r="BA299" s="110">
        <f t="shared" ca="1" si="771"/>
        <v>0</v>
      </c>
      <c r="BB299" s="110">
        <f t="shared" ca="1" si="771"/>
        <v>0</v>
      </c>
      <c r="BC299" s="110">
        <f t="shared" ca="1" si="771"/>
        <v>0</v>
      </c>
      <c r="BD299" s="110">
        <f t="shared" ca="1" si="771"/>
        <v>0</v>
      </c>
      <c r="BE299" s="110">
        <f t="shared" ca="1" si="771"/>
        <v>0</v>
      </c>
      <c r="BF299" s="110">
        <f t="shared" ca="1" si="771"/>
        <v>0</v>
      </c>
      <c r="BG299" s="110">
        <f t="shared" ca="1" si="771"/>
        <v>0</v>
      </c>
      <c r="BH299" s="110">
        <f t="shared" ca="1" si="771"/>
        <v>0</v>
      </c>
      <c r="BI299" s="110">
        <f t="shared" ca="1" si="771"/>
        <v>0</v>
      </c>
      <c r="BJ299" s="110">
        <f t="shared" ca="1" si="771"/>
        <v>0</v>
      </c>
      <c r="BK299" s="110">
        <f t="shared" ca="1" si="771"/>
        <v>0</v>
      </c>
      <c r="BL299" s="190">
        <f t="shared" ref="BL299" ca="1" si="772">BL197*(((BL$357*14)/11)*(1+BL$358))</f>
        <v>0</v>
      </c>
    </row>
    <row r="300" spans="1:64" ht="18.75" hidden="1" outlineLevel="1" x14ac:dyDescent="0.4">
      <c r="A300" s="288">
        <v>0</v>
      </c>
      <c r="B300" s="104">
        <f t="shared" si="763"/>
        <v>0</v>
      </c>
      <c r="C300" s="97" t="str">
        <f t="shared" si="763"/>
        <v/>
      </c>
      <c r="D300" s="146" t="str">
        <f t="shared" si="763"/>
        <v/>
      </c>
      <c r="E300" s="110">
        <f t="shared" ca="1" si="724"/>
        <v>0</v>
      </c>
      <c r="F300" s="110">
        <f t="shared" ca="1" si="725"/>
        <v>0</v>
      </c>
      <c r="G300" s="110">
        <f t="shared" ca="1" si="726"/>
        <v>0</v>
      </c>
      <c r="H300" s="110">
        <f t="shared" ca="1" si="727"/>
        <v>0</v>
      </c>
      <c r="I300" s="110">
        <f t="shared" ca="1" si="728"/>
        <v>0</v>
      </c>
      <c r="J300" s="110">
        <f t="shared" ca="1" si="729"/>
        <v>0</v>
      </c>
      <c r="K300" s="110">
        <f t="shared" ca="1" si="730"/>
        <v>0</v>
      </c>
      <c r="L300" s="110">
        <f t="shared" ca="1" si="731"/>
        <v>0</v>
      </c>
      <c r="M300" s="110">
        <f t="shared" ca="1" si="732"/>
        <v>0</v>
      </c>
      <c r="N300" s="110">
        <f t="shared" ca="1" si="733"/>
        <v>0</v>
      </c>
      <c r="O300" s="110">
        <f t="shared" ca="1" si="734"/>
        <v>0</v>
      </c>
      <c r="P300" s="110">
        <f t="shared" ca="1" si="735"/>
        <v>0</v>
      </c>
      <c r="Q300" s="110">
        <f t="shared" ca="1" si="736"/>
        <v>0</v>
      </c>
      <c r="R300" s="110">
        <f t="shared" ca="1" si="737"/>
        <v>0</v>
      </c>
      <c r="S300" s="110">
        <f t="shared" ca="1" si="738"/>
        <v>0</v>
      </c>
      <c r="T300" s="110">
        <f t="shared" ca="1" si="739"/>
        <v>0</v>
      </c>
      <c r="U300" s="110">
        <f t="shared" ca="1" si="740"/>
        <v>0</v>
      </c>
      <c r="V300" s="110">
        <f t="shared" ca="1" si="741"/>
        <v>0</v>
      </c>
      <c r="W300" s="110">
        <f t="shared" ca="1" si="742"/>
        <v>0</v>
      </c>
      <c r="X300" s="110">
        <f t="shared" ca="1" si="743"/>
        <v>0</v>
      </c>
      <c r="Y300" s="110">
        <f t="shared" ca="1" si="744"/>
        <v>0</v>
      </c>
      <c r="Z300" s="110">
        <f t="shared" ca="1" si="745"/>
        <v>0</v>
      </c>
      <c r="AA300" s="110">
        <f t="shared" ca="1" si="746"/>
        <v>0</v>
      </c>
      <c r="AB300" s="110">
        <f t="shared" ca="1" si="747"/>
        <v>0</v>
      </c>
      <c r="AC300" s="110">
        <f t="shared" ca="1" si="748"/>
        <v>0</v>
      </c>
      <c r="AD300" s="110">
        <f t="shared" ca="1" si="749"/>
        <v>0</v>
      </c>
      <c r="AE300" s="110">
        <f t="shared" ca="1" si="750"/>
        <v>0</v>
      </c>
      <c r="AF300" s="110">
        <f t="shared" ca="1" si="751"/>
        <v>0</v>
      </c>
      <c r="AG300" s="110">
        <f t="shared" ca="1" si="752"/>
        <v>0</v>
      </c>
      <c r="AH300" s="110">
        <f t="shared" ca="1" si="753"/>
        <v>0</v>
      </c>
      <c r="AI300" s="110">
        <f t="shared" ca="1" si="754"/>
        <v>0</v>
      </c>
      <c r="AJ300" s="110">
        <f t="shared" ca="1" si="755"/>
        <v>0</v>
      </c>
      <c r="AK300" s="110">
        <f t="shared" ca="1" si="756"/>
        <v>0</v>
      </c>
      <c r="AL300" s="110">
        <f t="shared" ca="1" si="757"/>
        <v>0</v>
      </c>
      <c r="AM300" s="110">
        <f t="shared" ca="1" si="758"/>
        <v>0</v>
      </c>
      <c r="AN300" s="110">
        <f t="shared" ca="1" si="759"/>
        <v>0</v>
      </c>
      <c r="AO300" s="110">
        <f t="shared" ref="AO300:AY300" ca="1" si="773">AO198*(((AO$357*14)/11)*(1+AO$358))</f>
        <v>0</v>
      </c>
      <c r="AP300" s="110">
        <f t="shared" ca="1" si="773"/>
        <v>0</v>
      </c>
      <c r="AQ300" s="110">
        <f t="shared" ca="1" si="773"/>
        <v>0</v>
      </c>
      <c r="AR300" s="110">
        <f t="shared" ca="1" si="773"/>
        <v>0</v>
      </c>
      <c r="AS300" s="110">
        <f t="shared" ca="1" si="773"/>
        <v>0</v>
      </c>
      <c r="AT300" s="110">
        <f t="shared" ca="1" si="773"/>
        <v>0</v>
      </c>
      <c r="AU300" s="110">
        <f t="shared" ca="1" si="773"/>
        <v>0</v>
      </c>
      <c r="AV300" s="110">
        <f t="shared" ca="1" si="773"/>
        <v>0</v>
      </c>
      <c r="AW300" s="110">
        <f t="shared" ca="1" si="773"/>
        <v>0</v>
      </c>
      <c r="AX300" s="110">
        <f t="shared" ca="1" si="773"/>
        <v>0</v>
      </c>
      <c r="AY300" s="110">
        <f t="shared" ca="1" si="773"/>
        <v>0</v>
      </c>
      <c r="AZ300" s="110">
        <f t="shared" ref="AZ300:BK300" ca="1" si="774">AZ198*(((AZ$357*14)/11)*(1+AZ$358))</f>
        <v>0</v>
      </c>
      <c r="BA300" s="110">
        <f t="shared" ca="1" si="774"/>
        <v>0</v>
      </c>
      <c r="BB300" s="110">
        <f t="shared" ca="1" si="774"/>
        <v>0</v>
      </c>
      <c r="BC300" s="110">
        <f t="shared" ca="1" si="774"/>
        <v>0</v>
      </c>
      <c r="BD300" s="110">
        <f t="shared" ca="1" si="774"/>
        <v>0</v>
      </c>
      <c r="BE300" s="110">
        <f t="shared" ca="1" si="774"/>
        <v>0</v>
      </c>
      <c r="BF300" s="110">
        <f t="shared" ca="1" si="774"/>
        <v>0</v>
      </c>
      <c r="BG300" s="110">
        <f t="shared" ca="1" si="774"/>
        <v>0</v>
      </c>
      <c r="BH300" s="110">
        <f t="shared" ca="1" si="774"/>
        <v>0</v>
      </c>
      <c r="BI300" s="110">
        <f t="shared" ca="1" si="774"/>
        <v>0</v>
      </c>
      <c r="BJ300" s="110">
        <f t="shared" ca="1" si="774"/>
        <v>0</v>
      </c>
      <c r="BK300" s="110">
        <f t="shared" ca="1" si="774"/>
        <v>0</v>
      </c>
      <c r="BL300" s="190">
        <f t="shared" ref="BL300" ca="1" si="775">BL198*(((BL$357*14)/11)*(1+BL$358))</f>
        <v>0</v>
      </c>
    </row>
    <row r="301" spans="1:64" ht="19.5" hidden="1" outlineLevel="1" thickBot="1" x14ac:dyDescent="0.45">
      <c r="A301" s="288">
        <v>0</v>
      </c>
      <c r="B301" s="105">
        <f t="shared" si="763"/>
        <v>0</v>
      </c>
      <c r="C301" s="98" t="str">
        <f t="shared" si="763"/>
        <v/>
      </c>
      <c r="D301" s="149" t="str">
        <f t="shared" si="763"/>
        <v/>
      </c>
      <c r="E301" s="191">
        <f t="shared" ca="1" si="724"/>
        <v>0</v>
      </c>
      <c r="F301" s="191">
        <f t="shared" ca="1" si="725"/>
        <v>0</v>
      </c>
      <c r="G301" s="191">
        <f t="shared" ca="1" si="726"/>
        <v>0</v>
      </c>
      <c r="H301" s="191">
        <f t="shared" ca="1" si="727"/>
        <v>0</v>
      </c>
      <c r="I301" s="191">
        <f t="shared" ca="1" si="728"/>
        <v>0</v>
      </c>
      <c r="J301" s="191">
        <f t="shared" ca="1" si="729"/>
        <v>0</v>
      </c>
      <c r="K301" s="191">
        <f t="shared" ca="1" si="730"/>
        <v>0</v>
      </c>
      <c r="L301" s="191">
        <f t="shared" ca="1" si="731"/>
        <v>0</v>
      </c>
      <c r="M301" s="191">
        <f t="shared" ca="1" si="732"/>
        <v>0</v>
      </c>
      <c r="N301" s="191">
        <f t="shared" ca="1" si="733"/>
        <v>0</v>
      </c>
      <c r="O301" s="191">
        <f t="shared" ca="1" si="734"/>
        <v>0</v>
      </c>
      <c r="P301" s="191">
        <f t="shared" ca="1" si="735"/>
        <v>0</v>
      </c>
      <c r="Q301" s="191">
        <f t="shared" ca="1" si="736"/>
        <v>0</v>
      </c>
      <c r="R301" s="191">
        <f t="shared" ca="1" si="737"/>
        <v>0</v>
      </c>
      <c r="S301" s="191">
        <f t="shared" ca="1" si="738"/>
        <v>0</v>
      </c>
      <c r="T301" s="191">
        <f t="shared" ca="1" si="739"/>
        <v>0</v>
      </c>
      <c r="U301" s="191">
        <f t="shared" ca="1" si="740"/>
        <v>0</v>
      </c>
      <c r="V301" s="191">
        <f t="shared" ca="1" si="741"/>
        <v>0</v>
      </c>
      <c r="W301" s="191">
        <f t="shared" ca="1" si="742"/>
        <v>0</v>
      </c>
      <c r="X301" s="191">
        <f t="shared" ca="1" si="743"/>
        <v>0</v>
      </c>
      <c r="Y301" s="191">
        <f t="shared" ca="1" si="744"/>
        <v>0</v>
      </c>
      <c r="Z301" s="191">
        <f t="shared" ca="1" si="745"/>
        <v>0</v>
      </c>
      <c r="AA301" s="191">
        <f t="shared" ca="1" si="746"/>
        <v>0</v>
      </c>
      <c r="AB301" s="191">
        <f t="shared" ca="1" si="747"/>
        <v>0</v>
      </c>
      <c r="AC301" s="191">
        <f t="shared" ca="1" si="748"/>
        <v>0</v>
      </c>
      <c r="AD301" s="191">
        <f t="shared" ca="1" si="749"/>
        <v>0</v>
      </c>
      <c r="AE301" s="191">
        <f t="shared" ca="1" si="750"/>
        <v>0</v>
      </c>
      <c r="AF301" s="191">
        <f t="shared" ca="1" si="751"/>
        <v>0</v>
      </c>
      <c r="AG301" s="191">
        <f t="shared" ca="1" si="752"/>
        <v>0</v>
      </c>
      <c r="AH301" s="191">
        <f t="shared" ca="1" si="753"/>
        <v>0</v>
      </c>
      <c r="AI301" s="191">
        <f t="shared" ca="1" si="754"/>
        <v>0</v>
      </c>
      <c r="AJ301" s="191">
        <f t="shared" ca="1" si="755"/>
        <v>0</v>
      </c>
      <c r="AK301" s="191">
        <f t="shared" ca="1" si="756"/>
        <v>0</v>
      </c>
      <c r="AL301" s="191">
        <f t="shared" ca="1" si="757"/>
        <v>0</v>
      </c>
      <c r="AM301" s="191">
        <f t="shared" ca="1" si="758"/>
        <v>0</v>
      </c>
      <c r="AN301" s="191">
        <f t="shared" ca="1" si="759"/>
        <v>0</v>
      </c>
      <c r="AO301" s="191">
        <f t="shared" ref="AO301:AY301" ca="1" si="776">AO199*(((AO$357*14)/11)*(1+AO$358))</f>
        <v>0</v>
      </c>
      <c r="AP301" s="191">
        <f t="shared" ca="1" si="776"/>
        <v>0</v>
      </c>
      <c r="AQ301" s="191">
        <f t="shared" ca="1" si="776"/>
        <v>0</v>
      </c>
      <c r="AR301" s="191">
        <f t="shared" ca="1" si="776"/>
        <v>0</v>
      </c>
      <c r="AS301" s="191">
        <f t="shared" ca="1" si="776"/>
        <v>0</v>
      </c>
      <c r="AT301" s="191">
        <f t="shared" ca="1" si="776"/>
        <v>0</v>
      </c>
      <c r="AU301" s="191">
        <f t="shared" ca="1" si="776"/>
        <v>0</v>
      </c>
      <c r="AV301" s="191">
        <f t="shared" ca="1" si="776"/>
        <v>0</v>
      </c>
      <c r="AW301" s="191">
        <f t="shared" ca="1" si="776"/>
        <v>0</v>
      </c>
      <c r="AX301" s="191">
        <f t="shared" ca="1" si="776"/>
        <v>0</v>
      </c>
      <c r="AY301" s="191">
        <f t="shared" ca="1" si="776"/>
        <v>0</v>
      </c>
      <c r="AZ301" s="191">
        <f t="shared" ref="AZ301:BK301" ca="1" si="777">AZ199*(((AZ$357*14)/11)*(1+AZ$358))</f>
        <v>0</v>
      </c>
      <c r="BA301" s="191">
        <f t="shared" ca="1" si="777"/>
        <v>0</v>
      </c>
      <c r="BB301" s="191">
        <f t="shared" ca="1" si="777"/>
        <v>0</v>
      </c>
      <c r="BC301" s="191">
        <f t="shared" ca="1" si="777"/>
        <v>0</v>
      </c>
      <c r="BD301" s="191">
        <f t="shared" ca="1" si="777"/>
        <v>0</v>
      </c>
      <c r="BE301" s="191">
        <f t="shared" ca="1" si="777"/>
        <v>0</v>
      </c>
      <c r="BF301" s="191">
        <f t="shared" ca="1" si="777"/>
        <v>0</v>
      </c>
      <c r="BG301" s="191">
        <f t="shared" ca="1" si="777"/>
        <v>0</v>
      </c>
      <c r="BH301" s="191">
        <f t="shared" ca="1" si="777"/>
        <v>0</v>
      </c>
      <c r="BI301" s="191">
        <f t="shared" ca="1" si="777"/>
        <v>0</v>
      </c>
      <c r="BJ301" s="191">
        <f t="shared" ca="1" si="777"/>
        <v>0</v>
      </c>
      <c r="BK301" s="191">
        <f t="shared" ca="1" si="777"/>
        <v>0</v>
      </c>
      <c r="BL301" s="192">
        <f t="shared" ref="BL301" ca="1" si="778">BL199*(((BL$357*14)/11)*(1+BL$358))</f>
        <v>0</v>
      </c>
    </row>
    <row r="302" spans="1:64" ht="18.75" hidden="1" outlineLevel="1" x14ac:dyDescent="0.4">
      <c r="A302" s="288">
        <v>0</v>
      </c>
      <c r="B302" s="104">
        <f t="shared" si="763"/>
        <v>0</v>
      </c>
      <c r="C302" s="97" t="str">
        <f t="shared" si="763"/>
        <v/>
      </c>
      <c r="D302" s="168" t="str">
        <f t="shared" si="763"/>
        <v/>
      </c>
      <c r="E302" s="188">
        <f t="shared" ca="1" si="724"/>
        <v>0</v>
      </c>
      <c r="F302" s="188">
        <f t="shared" ca="1" si="725"/>
        <v>0</v>
      </c>
      <c r="G302" s="188">
        <f t="shared" ca="1" si="726"/>
        <v>0</v>
      </c>
      <c r="H302" s="188">
        <f t="shared" ca="1" si="727"/>
        <v>0</v>
      </c>
      <c r="I302" s="188">
        <f t="shared" ca="1" si="728"/>
        <v>0</v>
      </c>
      <c r="J302" s="188">
        <f t="shared" ca="1" si="729"/>
        <v>0</v>
      </c>
      <c r="K302" s="188">
        <f t="shared" ca="1" si="730"/>
        <v>0</v>
      </c>
      <c r="L302" s="188">
        <f t="shared" ca="1" si="731"/>
        <v>0</v>
      </c>
      <c r="M302" s="188">
        <f t="shared" ca="1" si="732"/>
        <v>0</v>
      </c>
      <c r="N302" s="188">
        <f t="shared" ca="1" si="733"/>
        <v>0</v>
      </c>
      <c r="O302" s="188">
        <f t="shared" ca="1" si="734"/>
        <v>0</v>
      </c>
      <c r="P302" s="188">
        <f t="shared" ca="1" si="735"/>
        <v>0</v>
      </c>
      <c r="Q302" s="188">
        <f t="shared" ca="1" si="736"/>
        <v>0</v>
      </c>
      <c r="R302" s="188">
        <f t="shared" ca="1" si="737"/>
        <v>0</v>
      </c>
      <c r="S302" s="188">
        <f t="shared" ca="1" si="738"/>
        <v>0</v>
      </c>
      <c r="T302" s="188">
        <f t="shared" ca="1" si="739"/>
        <v>0</v>
      </c>
      <c r="U302" s="188">
        <f t="shared" ca="1" si="740"/>
        <v>0</v>
      </c>
      <c r="V302" s="188">
        <f t="shared" ca="1" si="741"/>
        <v>0</v>
      </c>
      <c r="W302" s="188">
        <f t="shared" ca="1" si="742"/>
        <v>0</v>
      </c>
      <c r="X302" s="188">
        <f t="shared" ca="1" si="743"/>
        <v>0</v>
      </c>
      <c r="Y302" s="188">
        <f t="shared" ca="1" si="744"/>
        <v>0</v>
      </c>
      <c r="Z302" s="188">
        <f t="shared" ca="1" si="745"/>
        <v>0</v>
      </c>
      <c r="AA302" s="188">
        <f t="shared" ca="1" si="746"/>
        <v>0</v>
      </c>
      <c r="AB302" s="188">
        <f t="shared" ca="1" si="747"/>
        <v>0</v>
      </c>
      <c r="AC302" s="188">
        <f t="shared" ca="1" si="748"/>
        <v>0</v>
      </c>
      <c r="AD302" s="188">
        <f t="shared" ca="1" si="749"/>
        <v>0</v>
      </c>
      <c r="AE302" s="188">
        <f t="shared" ca="1" si="750"/>
        <v>0</v>
      </c>
      <c r="AF302" s="188">
        <f t="shared" ca="1" si="751"/>
        <v>0</v>
      </c>
      <c r="AG302" s="188">
        <f t="shared" ca="1" si="752"/>
        <v>0</v>
      </c>
      <c r="AH302" s="188">
        <f t="shared" ca="1" si="753"/>
        <v>0</v>
      </c>
      <c r="AI302" s="188">
        <f t="shared" ca="1" si="754"/>
        <v>0</v>
      </c>
      <c r="AJ302" s="188">
        <f t="shared" ca="1" si="755"/>
        <v>0</v>
      </c>
      <c r="AK302" s="188">
        <f t="shared" ca="1" si="756"/>
        <v>0</v>
      </c>
      <c r="AL302" s="188">
        <f t="shared" ca="1" si="757"/>
        <v>0</v>
      </c>
      <c r="AM302" s="188">
        <f t="shared" ca="1" si="758"/>
        <v>0</v>
      </c>
      <c r="AN302" s="188">
        <f t="shared" ca="1" si="759"/>
        <v>0</v>
      </c>
      <c r="AO302" s="188">
        <f t="shared" ref="AO302:AY302" ca="1" si="779">AO200*(((AO$357*14)/11)*(1+AO$358))</f>
        <v>0</v>
      </c>
      <c r="AP302" s="188">
        <f t="shared" ca="1" si="779"/>
        <v>0</v>
      </c>
      <c r="AQ302" s="188">
        <f t="shared" ca="1" si="779"/>
        <v>0</v>
      </c>
      <c r="AR302" s="188">
        <f t="shared" ca="1" si="779"/>
        <v>0</v>
      </c>
      <c r="AS302" s="188">
        <f t="shared" ca="1" si="779"/>
        <v>0</v>
      </c>
      <c r="AT302" s="188">
        <f t="shared" ca="1" si="779"/>
        <v>0</v>
      </c>
      <c r="AU302" s="188">
        <f t="shared" ca="1" si="779"/>
        <v>0</v>
      </c>
      <c r="AV302" s="188">
        <f t="shared" ca="1" si="779"/>
        <v>0</v>
      </c>
      <c r="AW302" s="188">
        <f t="shared" ca="1" si="779"/>
        <v>0</v>
      </c>
      <c r="AX302" s="188">
        <f t="shared" ca="1" si="779"/>
        <v>0</v>
      </c>
      <c r="AY302" s="188">
        <f t="shared" ca="1" si="779"/>
        <v>0</v>
      </c>
      <c r="AZ302" s="188">
        <f t="shared" ref="AZ302:BK302" ca="1" si="780">AZ200*(((AZ$357*14)/11)*(1+AZ$358))</f>
        <v>0</v>
      </c>
      <c r="BA302" s="188">
        <f t="shared" ca="1" si="780"/>
        <v>0</v>
      </c>
      <c r="BB302" s="188">
        <f t="shared" ca="1" si="780"/>
        <v>0</v>
      </c>
      <c r="BC302" s="188">
        <f t="shared" ca="1" si="780"/>
        <v>0</v>
      </c>
      <c r="BD302" s="188">
        <f t="shared" ca="1" si="780"/>
        <v>0</v>
      </c>
      <c r="BE302" s="188">
        <f t="shared" ca="1" si="780"/>
        <v>0</v>
      </c>
      <c r="BF302" s="188">
        <f t="shared" ca="1" si="780"/>
        <v>0</v>
      </c>
      <c r="BG302" s="188">
        <f t="shared" ca="1" si="780"/>
        <v>0</v>
      </c>
      <c r="BH302" s="188">
        <f t="shared" ca="1" si="780"/>
        <v>0</v>
      </c>
      <c r="BI302" s="188">
        <f t="shared" ca="1" si="780"/>
        <v>0</v>
      </c>
      <c r="BJ302" s="188">
        <f t="shared" ca="1" si="780"/>
        <v>0</v>
      </c>
      <c r="BK302" s="188">
        <f t="shared" ca="1" si="780"/>
        <v>0</v>
      </c>
      <c r="BL302" s="189">
        <f t="shared" ref="BL302" ca="1" si="781">BL200*(((BL$357*14)/11)*(1+BL$358))</f>
        <v>0</v>
      </c>
    </row>
    <row r="303" spans="1:64" ht="18.75" hidden="1" outlineLevel="1" x14ac:dyDescent="0.4">
      <c r="A303" s="288">
        <v>0</v>
      </c>
      <c r="B303" s="104">
        <f t="shared" si="763"/>
        <v>0</v>
      </c>
      <c r="C303" s="97" t="str">
        <f t="shared" si="763"/>
        <v/>
      </c>
      <c r="D303" s="146" t="str">
        <f t="shared" si="763"/>
        <v/>
      </c>
      <c r="E303" s="110">
        <f t="shared" ca="1" si="724"/>
        <v>0</v>
      </c>
      <c r="F303" s="110">
        <f t="shared" ca="1" si="725"/>
        <v>0</v>
      </c>
      <c r="G303" s="110">
        <f t="shared" ca="1" si="726"/>
        <v>0</v>
      </c>
      <c r="H303" s="110">
        <f t="shared" ca="1" si="727"/>
        <v>0</v>
      </c>
      <c r="I303" s="110">
        <f t="shared" ca="1" si="728"/>
        <v>0</v>
      </c>
      <c r="J303" s="110">
        <f t="shared" ca="1" si="729"/>
        <v>0</v>
      </c>
      <c r="K303" s="110">
        <f t="shared" ca="1" si="730"/>
        <v>0</v>
      </c>
      <c r="L303" s="110">
        <f t="shared" ca="1" si="731"/>
        <v>0</v>
      </c>
      <c r="M303" s="110">
        <f t="shared" ca="1" si="732"/>
        <v>0</v>
      </c>
      <c r="N303" s="110">
        <f t="shared" ca="1" si="733"/>
        <v>0</v>
      </c>
      <c r="O303" s="110">
        <f t="shared" ca="1" si="734"/>
        <v>0</v>
      </c>
      <c r="P303" s="110">
        <f t="shared" ca="1" si="735"/>
        <v>0</v>
      </c>
      <c r="Q303" s="110">
        <f t="shared" ca="1" si="736"/>
        <v>0</v>
      </c>
      <c r="R303" s="110">
        <f t="shared" ca="1" si="737"/>
        <v>0</v>
      </c>
      <c r="S303" s="110">
        <f t="shared" ca="1" si="738"/>
        <v>0</v>
      </c>
      <c r="T303" s="110">
        <f t="shared" ca="1" si="739"/>
        <v>0</v>
      </c>
      <c r="U303" s="110">
        <f t="shared" ca="1" si="740"/>
        <v>0</v>
      </c>
      <c r="V303" s="110">
        <f t="shared" ca="1" si="741"/>
        <v>0</v>
      </c>
      <c r="W303" s="110">
        <f t="shared" ca="1" si="742"/>
        <v>0</v>
      </c>
      <c r="X303" s="110">
        <f t="shared" ca="1" si="743"/>
        <v>0</v>
      </c>
      <c r="Y303" s="110">
        <f t="shared" ca="1" si="744"/>
        <v>0</v>
      </c>
      <c r="Z303" s="110">
        <f t="shared" ca="1" si="745"/>
        <v>0</v>
      </c>
      <c r="AA303" s="110">
        <f t="shared" ca="1" si="746"/>
        <v>0</v>
      </c>
      <c r="AB303" s="110">
        <f t="shared" ca="1" si="747"/>
        <v>0</v>
      </c>
      <c r="AC303" s="110">
        <f t="shared" ca="1" si="748"/>
        <v>0</v>
      </c>
      <c r="AD303" s="110">
        <f t="shared" ca="1" si="749"/>
        <v>0</v>
      </c>
      <c r="AE303" s="110">
        <f t="shared" ca="1" si="750"/>
        <v>0</v>
      </c>
      <c r="AF303" s="110">
        <f t="shared" ca="1" si="751"/>
        <v>0</v>
      </c>
      <c r="AG303" s="110">
        <f t="shared" ca="1" si="752"/>
        <v>0</v>
      </c>
      <c r="AH303" s="110">
        <f t="shared" ca="1" si="753"/>
        <v>0</v>
      </c>
      <c r="AI303" s="110">
        <f t="shared" ca="1" si="754"/>
        <v>0</v>
      </c>
      <c r="AJ303" s="110">
        <f t="shared" ca="1" si="755"/>
        <v>0</v>
      </c>
      <c r="AK303" s="110">
        <f t="shared" ca="1" si="756"/>
        <v>0</v>
      </c>
      <c r="AL303" s="110">
        <f t="shared" ca="1" si="757"/>
        <v>0</v>
      </c>
      <c r="AM303" s="110">
        <f t="shared" ca="1" si="758"/>
        <v>0</v>
      </c>
      <c r="AN303" s="110">
        <f t="shared" ca="1" si="759"/>
        <v>0</v>
      </c>
      <c r="AO303" s="110">
        <f t="shared" ref="AO303:AY303" ca="1" si="782">AO201*(((AO$357*14)/11)*(1+AO$358))</f>
        <v>0</v>
      </c>
      <c r="AP303" s="110">
        <f t="shared" ca="1" si="782"/>
        <v>0</v>
      </c>
      <c r="AQ303" s="110">
        <f t="shared" ca="1" si="782"/>
        <v>0</v>
      </c>
      <c r="AR303" s="110">
        <f t="shared" ca="1" si="782"/>
        <v>0</v>
      </c>
      <c r="AS303" s="110">
        <f t="shared" ca="1" si="782"/>
        <v>0</v>
      </c>
      <c r="AT303" s="110">
        <f t="shared" ca="1" si="782"/>
        <v>0</v>
      </c>
      <c r="AU303" s="110">
        <f t="shared" ca="1" si="782"/>
        <v>0</v>
      </c>
      <c r="AV303" s="110">
        <f t="shared" ca="1" si="782"/>
        <v>0</v>
      </c>
      <c r="AW303" s="110">
        <f t="shared" ca="1" si="782"/>
        <v>0</v>
      </c>
      <c r="AX303" s="110">
        <f t="shared" ca="1" si="782"/>
        <v>0</v>
      </c>
      <c r="AY303" s="110">
        <f t="shared" ca="1" si="782"/>
        <v>0</v>
      </c>
      <c r="AZ303" s="110">
        <f t="shared" ref="AZ303:BK303" ca="1" si="783">AZ201*(((AZ$357*14)/11)*(1+AZ$358))</f>
        <v>0</v>
      </c>
      <c r="BA303" s="110">
        <f t="shared" ca="1" si="783"/>
        <v>0</v>
      </c>
      <c r="BB303" s="110">
        <f t="shared" ca="1" si="783"/>
        <v>0</v>
      </c>
      <c r="BC303" s="110">
        <f t="shared" ca="1" si="783"/>
        <v>0</v>
      </c>
      <c r="BD303" s="110">
        <f t="shared" ca="1" si="783"/>
        <v>0</v>
      </c>
      <c r="BE303" s="110">
        <f t="shared" ca="1" si="783"/>
        <v>0</v>
      </c>
      <c r="BF303" s="110">
        <f t="shared" ca="1" si="783"/>
        <v>0</v>
      </c>
      <c r="BG303" s="110">
        <f t="shared" ca="1" si="783"/>
        <v>0</v>
      </c>
      <c r="BH303" s="110">
        <f t="shared" ca="1" si="783"/>
        <v>0</v>
      </c>
      <c r="BI303" s="110">
        <f t="shared" ca="1" si="783"/>
        <v>0</v>
      </c>
      <c r="BJ303" s="110">
        <f t="shared" ca="1" si="783"/>
        <v>0</v>
      </c>
      <c r="BK303" s="110">
        <f t="shared" ca="1" si="783"/>
        <v>0</v>
      </c>
      <c r="BL303" s="190">
        <f t="shared" ref="BL303" ca="1" si="784">BL201*(((BL$357*14)/11)*(1+BL$358))</f>
        <v>0</v>
      </c>
    </row>
    <row r="304" spans="1:64" ht="18.75" hidden="1" outlineLevel="1" x14ac:dyDescent="0.4">
      <c r="A304" s="288">
        <v>0</v>
      </c>
      <c r="B304" s="104">
        <f t="shared" si="763"/>
        <v>0</v>
      </c>
      <c r="C304" s="97" t="str">
        <f t="shared" si="763"/>
        <v/>
      </c>
      <c r="D304" s="146" t="str">
        <f t="shared" si="763"/>
        <v/>
      </c>
      <c r="E304" s="110">
        <f t="shared" ca="1" si="724"/>
        <v>0</v>
      </c>
      <c r="F304" s="110">
        <f t="shared" ca="1" si="725"/>
        <v>0</v>
      </c>
      <c r="G304" s="110">
        <f t="shared" ca="1" si="726"/>
        <v>0</v>
      </c>
      <c r="H304" s="110">
        <f t="shared" ca="1" si="727"/>
        <v>0</v>
      </c>
      <c r="I304" s="110">
        <f t="shared" ca="1" si="728"/>
        <v>0</v>
      </c>
      <c r="J304" s="110">
        <f t="shared" ca="1" si="729"/>
        <v>0</v>
      </c>
      <c r="K304" s="110">
        <f t="shared" ca="1" si="730"/>
        <v>0</v>
      </c>
      <c r="L304" s="110">
        <f t="shared" ca="1" si="731"/>
        <v>0</v>
      </c>
      <c r="M304" s="110">
        <f t="shared" ca="1" si="732"/>
        <v>0</v>
      </c>
      <c r="N304" s="110">
        <f t="shared" ca="1" si="733"/>
        <v>0</v>
      </c>
      <c r="O304" s="110">
        <f t="shared" ca="1" si="734"/>
        <v>0</v>
      </c>
      <c r="P304" s="110">
        <f t="shared" ca="1" si="735"/>
        <v>0</v>
      </c>
      <c r="Q304" s="110">
        <f t="shared" ca="1" si="736"/>
        <v>0</v>
      </c>
      <c r="R304" s="110">
        <f t="shared" ca="1" si="737"/>
        <v>0</v>
      </c>
      <c r="S304" s="110">
        <f t="shared" ca="1" si="738"/>
        <v>0</v>
      </c>
      <c r="T304" s="110">
        <f t="shared" ca="1" si="739"/>
        <v>0</v>
      </c>
      <c r="U304" s="110">
        <f t="shared" ca="1" si="740"/>
        <v>0</v>
      </c>
      <c r="V304" s="110">
        <f t="shared" ca="1" si="741"/>
        <v>0</v>
      </c>
      <c r="W304" s="110">
        <f t="shared" ca="1" si="742"/>
        <v>0</v>
      </c>
      <c r="X304" s="110">
        <f t="shared" ca="1" si="743"/>
        <v>0</v>
      </c>
      <c r="Y304" s="110">
        <f t="shared" ca="1" si="744"/>
        <v>0</v>
      </c>
      <c r="Z304" s="110">
        <f t="shared" ca="1" si="745"/>
        <v>0</v>
      </c>
      <c r="AA304" s="110">
        <f t="shared" ca="1" si="746"/>
        <v>0</v>
      </c>
      <c r="AB304" s="110">
        <f t="shared" ca="1" si="747"/>
        <v>0</v>
      </c>
      <c r="AC304" s="110">
        <f t="shared" ca="1" si="748"/>
        <v>0</v>
      </c>
      <c r="AD304" s="110">
        <f t="shared" ca="1" si="749"/>
        <v>0</v>
      </c>
      <c r="AE304" s="110">
        <f t="shared" ca="1" si="750"/>
        <v>0</v>
      </c>
      <c r="AF304" s="110">
        <f t="shared" ca="1" si="751"/>
        <v>0</v>
      </c>
      <c r="AG304" s="110">
        <f t="shared" ca="1" si="752"/>
        <v>0</v>
      </c>
      <c r="AH304" s="110">
        <f t="shared" ca="1" si="753"/>
        <v>0</v>
      </c>
      <c r="AI304" s="110">
        <f t="shared" ca="1" si="754"/>
        <v>0</v>
      </c>
      <c r="AJ304" s="110">
        <f t="shared" ca="1" si="755"/>
        <v>0</v>
      </c>
      <c r="AK304" s="110">
        <f t="shared" ca="1" si="756"/>
        <v>0</v>
      </c>
      <c r="AL304" s="110">
        <f t="shared" ca="1" si="757"/>
        <v>0</v>
      </c>
      <c r="AM304" s="110">
        <f t="shared" ca="1" si="758"/>
        <v>0</v>
      </c>
      <c r="AN304" s="110">
        <f t="shared" ca="1" si="759"/>
        <v>0</v>
      </c>
      <c r="AO304" s="110">
        <f t="shared" ref="AO304:AY304" ca="1" si="785">AO202*(((AO$357*14)/11)*(1+AO$358))</f>
        <v>0</v>
      </c>
      <c r="AP304" s="110">
        <f t="shared" ca="1" si="785"/>
        <v>0</v>
      </c>
      <c r="AQ304" s="110">
        <f t="shared" ca="1" si="785"/>
        <v>0</v>
      </c>
      <c r="AR304" s="110">
        <f t="shared" ca="1" si="785"/>
        <v>0</v>
      </c>
      <c r="AS304" s="110">
        <f t="shared" ca="1" si="785"/>
        <v>0</v>
      </c>
      <c r="AT304" s="110">
        <f t="shared" ca="1" si="785"/>
        <v>0</v>
      </c>
      <c r="AU304" s="110">
        <f t="shared" ca="1" si="785"/>
        <v>0</v>
      </c>
      <c r="AV304" s="110">
        <f t="shared" ca="1" si="785"/>
        <v>0</v>
      </c>
      <c r="AW304" s="110">
        <f t="shared" ca="1" si="785"/>
        <v>0</v>
      </c>
      <c r="AX304" s="110">
        <f t="shared" ca="1" si="785"/>
        <v>0</v>
      </c>
      <c r="AY304" s="110">
        <f t="shared" ca="1" si="785"/>
        <v>0</v>
      </c>
      <c r="AZ304" s="110">
        <f t="shared" ref="AZ304:BK304" ca="1" si="786">AZ202*(((AZ$357*14)/11)*(1+AZ$358))</f>
        <v>0</v>
      </c>
      <c r="BA304" s="110">
        <f t="shared" ca="1" si="786"/>
        <v>0</v>
      </c>
      <c r="BB304" s="110">
        <f t="shared" ca="1" si="786"/>
        <v>0</v>
      </c>
      <c r="BC304" s="110">
        <f t="shared" ca="1" si="786"/>
        <v>0</v>
      </c>
      <c r="BD304" s="110">
        <f t="shared" ca="1" si="786"/>
        <v>0</v>
      </c>
      <c r="BE304" s="110">
        <f t="shared" ca="1" si="786"/>
        <v>0</v>
      </c>
      <c r="BF304" s="110">
        <f t="shared" ca="1" si="786"/>
        <v>0</v>
      </c>
      <c r="BG304" s="110">
        <f t="shared" ca="1" si="786"/>
        <v>0</v>
      </c>
      <c r="BH304" s="110">
        <f t="shared" ca="1" si="786"/>
        <v>0</v>
      </c>
      <c r="BI304" s="110">
        <f t="shared" ca="1" si="786"/>
        <v>0</v>
      </c>
      <c r="BJ304" s="110">
        <f t="shared" ca="1" si="786"/>
        <v>0</v>
      </c>
      <c r="BK304" s="110">
        <f t="shared" ca="1" si="786"/>
        <v>0</v>
      </c>
      <c r="BL304" s="190">
        <f t="shared" ref="BL304" ca="1" si="787">BL202*(((BL$357*14)/11)*(1+BL$358))</f>
        <v>0</v>
      </c>
    </row>
    <row r="305" spans="1:64" ht="18.75" hidden="1" outlineLevel="1" x14ac:dyDescent="0.4">
      <c r="A305" s="288">
        <v>0</v>
      </c>
      <c r="B305" s="104">
        <f t="shared" si="763"/>
        <v>0</v>
      </c>
      <c r="C305" s="97" t="str">
        <f t="shared" si="763"/>
        <v/>
      </c>
      <c r="D305" s="146" t="str">
        <f t="shared" si="763"/>
        <v/>
      </c>
      <c r="E305" s="110">
        <f t="shared" ca="1" si="724"/>
        <v>0</v>
      </c>
      <c r="F305" s="110">
        <f t="shared" ca="1" si="725"/>
        <v>0</v>
      </c>
      <c r="G305" s="110">
        <f t="shared" ca="1" si="726"/>
        <v>0</v>
      </c>
      <c r="H305" s="110">
        <f t="shared" ca="1" si="727"/>
        <v>0</v>
      </c>
      <c r="I305" s="110">
        <f t="shared" ca="1" si="728"/>
        <v>0</v>
      </c>
      <c r="J305" s="110">
        <f t="shared" ca="1" si="729"/>
        <v>0</v>
      </c>
      <c r="K305" s="110">
        <f t="shared" ca="1" si="730"/>
        <v>0</v>
      </c>
      <c r="L305" s="110">
        <f t="shared" ca="1" si="731"/>
        <v>0</v>
      </c>
      <c r="M305" s="110">
        <f t="shared" ca="1" si="732"/>
        <v>0</v>
      </c>
      <c r="N305" s="110">
        <f t="shared" ca="1" si="733"/>
        <v>0</v>
      </c>
      <c r="O305" s="110">
        <f t="shared" ca="1" si="734"/>
        <v>0</v>
      </c>
      <c r="P305" s="110">
        <f t="shared" ca="1" si="735"/>
        <v>0</v>
      </c>
      <c r="Q305" s="110">
        <f t="shared" ca="1" si="736"/>
        <v>0</v>
      </c>
      <c r="R305" s="110">
        <f t="shared" ca="1" si="737"/>
        <v>0</v>
      </c>
      <c r="S305" s="110">
        <f t="shared" ca="1" si="738"/>
        <v>0</v>
      </c>
      <c r="T305" s="110">
        <f t="shared" ca="1" si="739"/>
        <v>0</v>
      </c>
      <c r="U305" s="110">
        <f t="shared" ca="1" si="740"/>
        <v>0</v>
      </c>
      <c r="V305" s="110">
        <f t="shared" ca="1" si="741"/>
        <v>0</v>
      </c>
      <c r="W305" s="110">
        <f t="shared" ca="1" si="742"/>
        <v>0</v>
      </c>
      <c r="X305" s="110">
        <f t="shared" ca="1" si="743"/>
        <v>0</v>
      </c>
      <c r="Y305" s="110">
        <f t="shared" ca="1" si="744"/>
        <v>0</v>
      </c>
      <c r="Z305" s="110">
        <f t="shared" ca="1" si="745"/>
        <v>0</v>
      </c>
      <c r="AA305" s="110">
        <f t="shared" ca="1" si="746"/>
        <v>0</v>
      </c>
      <c r="AB305" s="110">
        <f t="shared" ca="1" si="747"/>
        <v>0</v>
      </c>
      <c r="AC305" s="110">
        <f t="shared" ca="1" si="748"/>
        <v>0</v>
      </c>
      <c r="AD305" s="110">
        <f t="shared" ca="1" si="749"/>
        <v>0</v>
      </c>
      <c r="AE305" s="110">
        <f t="shared" ca="1" si="750"/>
        <v>0</v>
      </c>
      <c r="AF305" s="110">
        <f t="shared" ca="1" si="751"/>
        <v>0</v>
      </c>
      <c r="AG305" s="110">
        <f t="shared" ca="1" si="752"/>
        <v>0</v>
      </c>
      <c r="AH305" s="110">
        <f t="shared" ca="1" si="753"/>
        <v>0</v>
      </c>
      <c r="AI305" s="110">
        <f t="shared" ca="1" si="754"/>
        <v>0</v>
      </c>
      <c r="AJ305" s="110">
        <f t="shared" ca="1" si="755"/>
        <v>0</v>
      </c>
      <c r="AK305" s="110">
        <f t="shared" ca="1" si="756"/>
        <v>0</v>
      </c>
      <c r="AL305" s="110">
        <f t="shared" ca="1" si="757"/>
        <v>0</v>
      </c>
      <c r="AM305" s="110">
        <f t="shared" ca="1" si="758"/>
        <v>0</v>
      </c>
      <c r="AN305" s="110">
        <f t="shared" ca="1" si="759"/>
        <v>0</v>
      </c>
      <c r="AO305" s="110">
        <f t="shared" ref="AO305:AY305" ca="1" si="788">AO203*(((AO$357*14)/11)*(1+AO$358))</f>
        <v>0</v>
      </c>
      <c r="AP305" s="110">
        <f t="shared" ca="1" si="788"/>
        <v>0</v>
      </c>
      <c r="AQ305" s="110">
        <f t="shared" ca="1" si="788"/>
        <v>0</v>
      </c>
      <c r="AR305" s="110">
        <f t="shared" ca="1" si="788"/>
        <v>0</v>
      </c>
      <c r="AS305" s="110">
        <f t="shared" ca="1" si="788"/>
        <v>0</v>
      </c>
      <c r="AT305" s="110">
        <f t="shared" ca="1" si="788"/>
        <v>0</v>
      </c>
      <c r="AU305" s="110">
        <f t="shared" ca="1" si="788"/>
        <v>0</v>
      </c>
      <c r="AV305" s="110">
        <f t="shared" ca="1" si="788"/>
        <v>0</v>
      </c>
      <c r="AW305" s="110">
        <f t="shared" ca="1" si="788"/>
        <v>0</v>
      </c>
      <c r="AX305" s="110">
        <f t="shared" ca="1" si="788"/>
        <v>0</v>
      </c>
      <c r="AY305" s="110">
        <f t="shared" ca="1" si="788"/>
        <v>0</v>
      </c>
      <c r="AZ305" s="110">
        <f t="shared" ref="AZ305:BK305" ca="1" si="789">AZ203*(((AZ$357*14)/11)*(1+AZ$358))</f>
        <v>0</v>
      </c>
      <c r="BA305" s="110">
        <f t="shared" ca="1" si="789"/>
        <v>0</v>
      </c>
      <c r="BB305" s="110">
        <f t="shared" ca="1" si="789"/>
        <v>0</v>
      </c>
      <c r="BC305" s="110">
        <f t="shared" ca="1" si="789"/>
        <v>0</v>
      </c>
      <c r="BD305" s="110">
        <f t="shared" ca="1" si="789"/>
        <v>0</v>
      </c>
      <c r="BE305" s="110">
        <f t="shared" ca="1" si="789"/>
        <v>0</v>
      </c>
      <c r="BF305" s="110">
        <f t="shared" ca="1" si="789"/>
        <v>0</v>
      </c>
      <c r="BG305" s="110">
        <f t="shared" ca="1" si="789"/>
        <v>0</v>
      </c>
      <c r="BH305" s="110">
        <f t="shared" ca="1" si="789"/>
        <v>0</v>
      </c>
      <c r="BI305" s="110">
        <f t="shared" ca="1" si="789"/>
        <v>0</v>
      </c>
      <c r="BJ305" s="110">
        <f t="shared" ca="1" si="789"/>
        <v>0</v>
      </c>
      <c r="BK305" s="110">
        <f t="shared" ca="1" si="789"/>
        <v>0</v>
      </c>
      <c r="BL305" s="190">
        <f t="shared" ref="BL305" ca="1" si="790">BL203*(((BL$357*14)/11)*(1+BL$358))</f>
        <v>0</v>
      </c>
    </row>
    <row r="306" spans="1:64" ht="18.75" hidden="1" outlineLevel="1" x14ac:dyDescent="0.4">
      <c r="A306" s="288">
        <v>0</v>
      </c>
      <c r="B306" s="104">
        <f t="shared" si="763"/>
        <v>0</v>
      </c>
      <c r="C306" s="97" t="str">
        <f t="shared" si="763"/>
        <v/>
      </c>
      <c r="D306" s="146" t="str">
        <f t="shared" si="763"/>
        <v/>
      </c>
      <c r="E306" s="110">
        <f t="shared" ca="1" si="724"/>
        <v>0</v>
      </c>
      <c r="F306" s="110">
        <f t="shared" ca="1" si="725"/>
        <v>0</v>
      </c>
      <c r="G306" s="110">
        <f t="shared" ca="1" si="726"/>
        <v>0</v>
      </c>
      <c r="H306" s="110">
        <f t="shared" ca="1" si="727"/>
        <v>0</v>
      </c>
      <c r="I306" s="110">
        <f t="shared" ca="1" si="728"/>
        <v>0</v>
      </c>
      <c r="J306" s="110">
        <f t="shared" ca="1" si="729"/>
        <v>0</v>
      </c>
      <c r="K306" s="110">
        <f t="shared" ca="1" si="730"/>
        <v>0</v>
      </c>
      <c r="L306" s="110">
        <f t="shared" ca="1" si="731"/>
        <v>0</v>
      </c>
      <c r="M306" s="110">
        <f t="shared" ca="1" si="732"/>
        <v>0</v>
      </c>
      <c r="N306" s="110">
        <f t="shared" ca="1" si="733"/>
        <v>0</v>
      </c>
      <c r="O306" s="110">
        <f t="shared" ca="1" si="734"/>
        <v>0</v>
      </c>
      <c r="P306" s="110">
        <f t="shared" ca="1" si="735"/>
        <v>0</v>
      </c>
      <c r="Q306" s="110">
        <f t="shared" ca="1" si="736"/>
        <v>0</v>
      </c>
      <c r="R306" s="110">
        <f t="shared" ca="1" si="737"/>
        <v>0</v>
      </c>
      <c r="S306" s="110">
        <f t="shared" ca="1" si="738"/>
        <v>0</v>
      </c>
      <c r="T306" s="110">
        <f t="shared" ca="1" si="739"/>
        <v>0</v>
      </c>
      <c r="U306" s="110">
        <f t="shared" ca="1" si="740"/>
        <v>0</v>
      </c>
      <c r="V306" s="110">
        <f t="shared" ca="1" si="741"/>
        <v>0</v>
      </c>
      <c r="W306" s="110">
        <f t="shared" ca="1" si="742"/>
        <v>0</v>
      </c>
      <c r="X306" s="110">
        <f t="shared" ca="1" si="743"/>
        <v>0</v>
      </c>
      <c r="Y306" s="110">
        <f t="shared" ca="1" si="744"/>
        <v>0</v>
      </c>
      <c r="Z306" s="110">
        <f t="shared" ca="1" si="745"/>
        <v>0</v>
      </c>
      <c r="AA306" s="110">
        <f t="shared" ca="1" si="746"/>
        <v>0</v>
      </c>
      <c r="AB306" s="110">
        <f t="shared" ca="1" si="747"/>
        <v>0</v>
      </c>
      <c r="AC306" s="110">
        <f t="shared" ca="1" si="748"/>
        <v>0</v>
      </c>
      <c r="AD306" s="110">
        <f t="shared" ca="1" si="749"/>
        <v>0</v>
      </c>
      <c r="AE306" s="110">
        <f t="shared" ca="1" si="750"/>
        <v>0</v>
      </c>
      <c r="AF306" s="110">
        <f t="shared" ca="1" si="751"/>
        <v>0</v>
      </c>
      <c r="AG306" s="110">
        <f t="shared" ca="1" si="752"/>
        <v>0</v>
      </c>
      <c r="AH306" s="110">
        <f t="shared" ca="1" si="753"/>
        <v>0</v>
      </c>
      <c r="AI306" s="110">
        <f t="shared" ca="1" si="754"/>
        <v>0</v>
      </c>
      <c r="AJ306" s="110">
        <f t="shared" ca="1" si="755"/>
        <v>0</v>
      </c>
      <c r="AK306" s="110">
        <f t="shared" ca="1" si="756"/>
        <v>0</v>
      </c>
      <c r="AL306" s="110">
        <f t="shared" ca="1" si="757"/>
        <v>0</v>
      </c>
      <c r="AM306" s="110">
        <f t="shared" ca="1" si="758"/>
        <v>0</v>
      </c>
      <c r="AN306" s="110">
        <f t="shared" ca="1" si="759"/>
        <v>0</v>
      </c>
      <c r="AO306" s="110">
        <f t="shared" ref="AO306:AY306" ca="1" si="791">AO204*(((AO$357*14)/11)*(1+AO$358))</f>
        <v>0</v>
      </c>
      <c r="AP306" s="110">
        <f t="shared" ca="1" si="791"/>
        <v>0</v>
      </c>
      <c r="AQ306" s="110">
        <f t="shared" ca="1" si="791"/>
        <v>0</v>
      </c>
      <c r="AR306" s="110">
        <f t="shared" ca="1" si="791"/>
        <v>0</v>
      </c>
      <c r="AS306" s="110">
        <f t="shared" ca="1" si="791"/>
        <v>0</v>
      </c>
      <c r="AT306" s="110">
        <f t="shared" ca="1" si="791"/>
        <v>0</v>
      </c>
      <c r="AU306" s="110">
        <f t="shared" ca="1" si="791"/>
        <v>0</v>
      </c>
      <c r="AV306" s="110">
        <f t="shared" ca="1" si="791"/>
        <v>0</v>
      </c>
      <c r="AW306" s="110">
        <f t="shared" ca="1" si="791"/>
        <v>0</v>
      </c>
      <c r="AX306" s="110">
        <f t="shared" ca="1" si="791"/>
        <v>0</v>
      </c>
      <c r="AY306" s="110">
        <f t="shared" ca="1" si="791"/>
        <v>0</v>
      </c>
      <c r="AZ306" s="110">
        <f t="shared" ref="AZ306:BK306" ca="1" si="792">AZ204*(((AZ$357*14)/11)*(1+AZ$358))</f>
        <v>0</v>
      </c>
      <c r="BA306" s="110">
        <f t="shared" ca="1" si="792"/>
        <v>0</v>
      </c>
      <c r="BB306" s="110">
        <f t="shared" ca="1" si="792"/>
        <v>0</v>
      </c>
      <c r="BC306" s="110">
        <f t="shared" ca="1" si="792"/>
        <v>0</v>
      </c>
      <c r="BD306" s="110">
        <f t="shared" ca="1" si="792"/>
        <v>0</v>
      </c>
      <c r="BE306" s="110">
        <f t="shared" ca="1" si="792"/>
        <v>0</v>
      </c>
      <c r="BF306" s="110">
        <f t="shared" ca="1" si="792"/>
        <v>0</v>
      </c>
      <c r="BG306" s="110">
        <f t="shared" ca="1" si="792"/>
        <v>0</v>
      </c>
      <c r="BH306" s="110">
        <f t="shared" ca="1" si="792"/>
        <v>0</v>
      </c>
      <c r="BI306" s="110">
        <f t="shared" ca="1" si="792"/>
        <v>0</v>
      </c>
      <c r="BJ306" s="110">
        <f t="shared" ca="1" si="792"/>
        <v>0</v>
      </c>
      <c r="BK306" s="110">
        <f t="shared" ca="1" si="792"/>
        <v>0</v>
      </c>
      <c r="BL306" s="190">
        <f t="shared" ref="BL306" ca="1" si="793">BL204*(((BL$357*14)/11)*(1+BL$358))</f>
        <v>0</v>
      </c>
    </row>
    <row r="307" spans="1:64" ht="18.75" hidden="1" outlineLevel="1" x14ac:dyDescent="0.4">
      <c r="A307" s="288">
        <v>0</v>
      </c>
      <c r="B307" s="104">
        <f t="shared" si="763"/>
        <v>0</v>
      </c>
      <c r="C307" s="97" t="str">
        <f t="shared" si="763"/>
        <v/>
      </c>
      <c r="D307" s="146" t="str">
        <f t="shared" si="763"/>
        <v/>
      </c>
      <c r="E307" s="110">
        <f t="shared" ca="1" si="724"/>
        <v>0</v>
      </c>
      <c r="F307" s="110">
        <f t="shared" ca="1" si="725"/>
        <v>0</v>
      </c>
      <c r="G307" s="110">
        <f t="shared" ca="1" si="726"/>
        <v>0</v>
      </c>
      <c r="H307" s="110">
        <f t="shared" ca="1" si="727"/>
        <v>0</v>
      </c>
      <c r="I307" s="110">
        <f t="shared" ca="1" si="728"/>
        <v>0</v>
      </c>
      <c r="J307" s="110">
        <f t="shared" ca="1" si="729"/>
        <v>0</v>
      </c>
      <c r="K307" s="110">
        <f t="shared" ca="1" si="730"/>
        <v>0</v>
      </c>
      <c r="L307" s="110">
        <f t="shared" ca="1" si="731"/>
        <v>0</v>
      </c>
      <c r="M307" s="110">
        <f t="shared" ca="1" si="732"/>
        <v>0</v>
      </c>
      <c r="N307" s="110">
        <f t="shared" ca="1" si="733"/>
        <v>0</v>
      </c>
      <c r="O307" s="110">
        <f t="shared" ca="1" si="734"/>
        <v>0</v>
      </c>
      <c r="P307" s="110">
        <f t="shared" ca="1" si="735"/>
        <v>0</v>
      </c>
      <c r="Q307" s="110">
        <f t="shared" ca="1" si="736"/>
        <v>0</v>
      </c>
      <c r="R307" s="110">
        <f t="shared" ca="1" si="737"/>
        <v>0</v>
      </c>
      <c r="S307" s="110">
        <f t="shared" ca="1" si="738"/>
        <v>0</v>
      </c>
      <c r="T307" s="110">
        <f t="shared" ca="1" si="739"/>
        <v>0</v>
      </c>
      <c r="U307" s="110">
        <f t="shared" ca="1" si="740"/>
        <v>0</v>
      </c>
      <c r="V307" s="110">
        <f t="shared" ca="1" si="741"/>
        <v>0</v>
      </c>
      <c r="W307" s="110">
        <f t="shared" ca="1" si="742"/>
        <v>0</v>
      </c>
      <c r="X307" s="110">
        <f t="shared" ca="1" si="743"/>
        <v>0</v>
      </c>
      <c r="Y307" s="110">
        <f t="shared" ca="1" si="744"/>
        <v>0</v>
      </c>
      <c r="Z307" s="110">
        <f t="shared" ca="1" si="745"/>
        <v>0</v>
      </c>
      <c r="AA307" s="110">
        <f t="shared" ca="1" si="746"/>
        <v>0</v>
      </c>
      <c r="AB307" s="110">
        <f t="shared" ca="1" si="747"/>
        <v>0</v>
      </c>
      <c r="AC307" s="110">
        <f t="shared" ca="1" si="748"/>
        <v>0</v>
      </c>
      <c r="AD307" s="110">
        <f t="shared" ca="1" si="749"/>
        <v>0</v>
      </c>
      <c r="AE307" s="110">
        <f t="shared" ca="1" si="750"/>
        <v>0</v>
      </c>
      <c r="AF307" s="110">
        <f t="shared" ca="1" si="751"/>
        <v>0</v>
      </c>
      <c r="AG307" s="110">
        <f t="shared" ca="1" si="752"/>
        <v>0</v>
      </c>
      <c r="AH307" s="110">
        <f t="shared" ca="1" si="753"/>
        <v>0</v>
      </c>
      <c r="AI307" s="110">
        <f t="shared" ca="1" si="754"/>
        <v>0</v>
      </c>
      <c r="AJ307" s="110">
        <f t="shared" ca="1" si="755"/>
        <v>0</v>
      </c>
      <c r="AK307" s="110">
        <f t="shared" ca="1" si="756"/>
        <v>0</v>
      </c>
      <c r="AL307" s="110">
        <f t="shared" ca="1" si="757"/>
        <v>0</v>
      </c>
      <c r="AM307" s="110">
        <f t="shared" ca="1" si="758"/>
        <v>0</v>
      </c>
      <c r="AN307" s="110">
        <f t="shared" ca="1" si="759"/>
        <v>0</v>
      </c>
      <c r="AO307" s="110">
        <f t="shared" ref="AO307:AY307" ca="1" si="794">AO205*(((AO$357*14)/11)*(1+AO$358))</f>
        <v>0</v>
      </c>
      <c r="AP307" s="110">
        <f t="shared" ca="1" si="794"/>
        <v>0</v>
      </c>
      <c r="AQ307" s="110">
        <f t="shared" ca="1" si="794"/>
        <v>0</v>
      </c>
      <c r="AR307" s="110">
        <f t="shared" ca="1" si="794"/>
        <v>0</v>
      </c>
      <c r="AS307" s="110">
        <f t="shared" ca="1" si="794"/>
        <v>0</v>
      </c>
      <c r="AT307" s="110">
        <f t="shared" ca="1" si="794"/>
        <v>0</v>
      </c>
      <c r="AU307" s="110">
        <f t="shared" ca="1" si="794"/>
        <v>0</v>
      </c>
      <c r="AV307" s="110">
        <f t="shared" ca="1" si="794"/>
        <v>0</v>
      </c>
      <c r="AW307" s="110">
        <f t="shared" ca="1" si="794"/>
        <v>0</v>
      </c>
      <c r="AX307" s="110">
        <f t="shared" ca="1" si="794"/>
        <v>0</v>
      </c>
      <c r="AY307" s="110">
        <f t="shared" ca="1" si="794"/>
        <v>0</v>
      </c>
      <c r="AZ307" s="110">
        <f t="shared" ref="AZ307:BK307" ca="1" si="795">AZ205*(((AZ$357*14)/11)*(1+AZ$358))</f>
        <v>0</v>
      </c>
      <c r="BA307" s="110">
        <f t="shared" ca="1" si="795"/>
        <v>0</v>
      </c>
      <c r="BB307" s="110">
        <f t="shared" ca="1" si="795"/>
        <v>0</v>
      </c>
      <c r="BC307" s="110">
        <f t="shared" ca="1" si="795"/>
        <v>0</v>
      </c>
      <c r="BD307" s="110">
        <f t="shared" ca="1" si="795"/>
        <v>0</v>
      </c>
      <c r="BE307" s="110">
        <f t="shared" ca="1" si="795"/>
        <v>0</v>
      </c>
      <c r="BF307" s="110">
        <f t="shared" ca="1" si="795"/>
        <v>0</v>
      </c>
      <c r="BG307" s="110">
        <f t="shared" ca="1" si="795"/>
        <v>0</v>
      </c>
      <c r="BH307" s="110">
        <f t="shared" ca="1" si="795"/>
        <v>0</v>
      </c>
      <c r="BI307" s="110">
        <f t="shared" ca="1" si="795"/>
        <v>0</v>
      </c>
      <c r="BJ307" s="110">
        <f t="shared" ca="1" si="795"/>
        <v>0</v>
      </c>
      <c r="BK307" s="110">
        <f t="shared" ca="1" si="795"/>
        <v>0</v>
      </c>
      <c r="BL307" s="190">
        <f t="shared" ref="BL307" ca="1" si="796">BL205*(((BL$357*14)/11)*(1+BL$358))</f>
        <v>0</v>
      </c>
    </row>
    <row r="308" spans="1:64" ht="18.75" hidden="1" outlineLevel="1" x14ac:dyDescent="0.4">
      <c r="A308" s="288">
        <v>0</v>
      </c>
      <c r="B308" s="104">
        <f t="shared" si="763"/>
        <v>0</v>
      </c>
      <c r="C308" s="97" t="str">
        <f t="shared" si="763"/>
        <v/>
      </c>
      <c r="D308" s="146" t="str">
        <f t="shared" si="763"/>
        <v/>
      </c>
      <c r="E308" s="110">
        <f t="shared" ca="1" si="724"/>
        <v>0</v>
      </c>
      <c r="F308" s="110">
        <f t="shared" ca="1" si="725"/>
        <v>0</v>
      </c>
      <c r="G308" s="110">
        <f t="shared" ca="1" si="726"/>
        <v>0</v>
      </c>
      <c r="H308" s="110">
        <f t="shared" ca="1" si="727"/>
        <v>0</v>
      </c>
      <c r="I308" s="110">
        <f t="shared" ca="1" si="728"/>
        <v>0</v>
      </c>
      <c r="J308" s="110">
        <f t="shared" ca="1" si="729"/>
        <v>0</v>
      </c>
      <c r="K308" s="110">
        <f t="shared" ca="1" si="730"/>
        <v>0</v>
      </c>
      <c r="L308" s="110">
        <f t="shared" ca="1" si="731"/>
        <v>0</v>
      </c>
      <c r="M308" s="110">
        <f t="shared" ca="1" si="732"/>
        <v>0</v>
      </c>
      <c r="N308" s="110">
        <f t="shared" ca="1" si="733"/>
        <v>0</v>
      </c>
      <c r="O308" s="110">
        <f t="shared" ca="1" si="734"/>
        <v>0</v>
      </c>
      <c r="P308" s="110">
        <f t="shared" ca="1" si="735"/>
        <v>0</v>
      </c>
      <c r="Q308" s="110">
        <f t="shared" ca="1" si="736"/>
        <v>0</v>
      </c>
      <c r="R308" s="110">
        <f t="shared" ca="1" si="737"/>
        <v>0</v>
      </c>
      <c r="S308" s="110">
        <f t="shared" ca="1" si="738"/>
        <v>0</v>
      </c>
      <c r="T308" s="110">
        <f t="shared" ca="1" si="739"/>
        <v>0</v>
      </c>
      <c r="U308" s="110">
        <f t="shared" ca="1" si="740"/>
        <v>0</v>
      </c>
      <c r="V308" s="110">
        <f t="shared" ca="1" si="741"/>
        <v>0</v>
      </c>
      <c r="W308" s="110">
        <f t="shared" ca="1" si="742"/>
        <v>0</v>
      </c>
      <c r="X308" s="110">
        <f t="shared" ca="1" si="743"/>
        <v>0</v>
      </c>
      <c r="Y308" s="110">
        <f t="shared" ca="1" si="744"/>
        <v>0</v>
      </c>
      <c r="Z308" s="110">
        <f t="shared" ca="1" si="745"/>
        <v>0</v>
      </c>
      <c r="AA308" s="110">
        <f t="shared" ca="1" si="746"/>
        <v>0</v>
      </c>
      <c r="AB308" s="110">
        <f t="shared" ca="1" si="747"/>
        <v>0</v>
      </c>
      <c r="AC308" s="110">
        <f t="shared" ca="1" si="748"/>
        <v>0</v>
      </c>
      <c r="AD308" s="110">
        <f t="shared" ca="1" si="749"/>
        <v>0</v>
      </c>
      <c r="AE308" s="110">
        <f t="shared" ca="1" si="750"/>
        <v>0</v>
      </c>
      <c r="AF308" s="110">
        <f t="shared" ca="1" si="751"/>
        <v>0</v>
      </c>
      <c r="AG308" s="110">
        <f t="shared" ca="1" si="752"/>
        <v>0</v>
      </c>
      <c r="AH308" s="110">
        <f t="shared" ca="1" si="753"/>
        <v>0</v>
      </c>
      <c r="AI308" s="110">
        <f t="shared" ca="1" si="754"/>
        <v>0</v>
      </c>
      <c r="AJ308" s="110">
        <f t="shared" ca="1" si="755"/>
        <v>0</v>
      </c>
      <c r="AK308" s="110">
        <f t="shared" ca="1" si="756"/>
        <v>0</v>
      </c>
      <c r="AL308" s="110">
        <f t="shared" ca="1" si="757"/>
        <v>0</v>
      </c>
      <c r="AM308" s="110">
        <f t="shared" ca="1" si="758"/>
        <v>0</v>
      </c>
      <c r="AN308" s="110">
        <f t="shared" ca="1" si="759"/>
        <v>0</v>
      </c>
      <c r="AO308" s="110">
        <f t="shared" ref="AO308:AY308" ca="1" si="797">AO206*(((AO$357*14)/11)*(1+AO$358))</f>
        <v>0</v>
      </c>
      <c r="AP308" s="110">
        <f t="shared" ca="1" si="797"/>
        <v>0</v>
      </c>
      <c r="AQ308" s="110">
        <f t="shared" ca="1" si="797"/>
        <v>0</v>
      </c>
      <c r="AR308" s="110">
        <f t="shared" ca="1" si="797"/>
        <v>0</v>
      </c>
      <c r="AS308" s="110">
        <f t="shared" ca="1" si="797"/>
        <v>0</v>
      </c>
      <c r="AT308" s="110">
        <f t="shared" ca="1" si="797"/>
        <v>0</v>
      </c>
      <c r="AU308" s="110">
        <f t="shared" ca="1" si="797"/>
        <v>0</v>
      </c>
      <c r="AV308" s="110">
        <f t="shared" ca="1" si="797"/>
        <v>0</v>
      </c>
      <c r="AW308" s="110">
        <f t="shared" ca="1" si="797"/>
        <v>0</v>
      </c>
      <c r="AX308" s="110">
        <f t="shared" ca="1" si="797"/>
        <v>0</v>
      </c>
      <c r="AY308" s="110">
        <f t="shared" ca="1" si="797"/>
        <v>0</v>
      </c>
      <c r="AZ308" s="110">
        <f t="shared" ref="AZ308:BK308" ca="1" si="798">AZ206*(((AZ$357*14)/11)*(1+AZ$358))</f>
        <v>0</v>
      </c>
      <c r="BA308" s="110">
        <f t="shared" ca="1" si="798"/>
        <v>0</v>
      </c>
      <c r="BB308" s="110">
        <f t="shared" ca="1" si="798"/>
        <v>0</v>
      </c>
      <c r="BC308" s="110">
        <f t="shared" ca="1" si="798"/>
        <v>0</v>
      </c>
      <c r="BD308" s="110">
        <f t="shared" ca="1" si="798"/>
        <v>0</v>
      </c>
      <c r="BE308" s="110">
        <f t="shared" ca="1" si="798"/>
        <v>0</v>
      </c>
      <c r="BF308" s="110">
        <f t="shared" ca="1" si="798"/>
        <v>0</v>
      </c>
      <c r="BG308" s="110">
        <f t="shared" ca="1" si="798"/>
        <v>0</v>
      </c>
      <c r="BH308" s="110">
        <f t="shared" ca="1" si="798"/>
        <v>0</v>
      </c>
      <c r="BI308" s="110">
        <f t="shared" ca="1" si="798"/>
        <v>0</v>
      </c>
      <c r="BJ308" s="110">
        <f t="shared" ca="1" si="798"/>
        <v>0</v>
      </c>
      <c r="BK308" s="110">
        <f t="shared" ca="1" si="798"/>
        <v>0</v>
      </c>
      <c r="BL308" s="190">
        <f t="shared" ref="BL308" ca="1" si="799">BL206*(((BL$357*14)/11)*(1+BL$358))</f>
        <v>0</v>
      </c>
    </row>
    <row r="309" spans="1:64" ht="18.75" hidden="1" outlineLevel="1" x14ac:dyDescent="0.4">
      <c r="A309" s="288">
        <v>0</v>
      </c>
      <c r="B309" s="104">
        <f t="shared" si="763"/>
        <v>0</v>
      </c>
      <c r="C309" s="97" t="str">
        <f t="shared" si="763"/>
        <v/>
      </c>
      <c r="D309" s="146" t="str">
        <f t="shared" si="763"/>
        <v/>
      </c>
      <c r="E309" s="110">
        <f t="shared" ca="1" si="724"/>
        <v>0</v>
      </c>
      <c r="F309" s="110">
        <f t="shared" ca="1" si="725"/>
        <v>0</v>
      </c>
      <c r="G309" s="110">
        <f t="shared" ca="1" si="726"/>
        <v>0</v>
      </c>
      <c r="H309" s="110">
        <f t="shared" ca="1" si="727"/>
        <v>0</v>
      </c>
      <c r="I309" s="110">
        <f t="shared" ca="1" si="728"/>
        <v>0</v>
      </c>
      <c r="J309" s="110">
        <f t="shared" ca="1" si="729"/>
        <v>0</v>
      </c>
      <c r="K309" s="110">
        <f t="shared" ca="1" si="730"/>
        <v>0</v>
      </c>
      <c r="L309" s="110">
        <f t="shared" ca="1" si="731"/>
        <v>0</v>
      </c>
      <c r="M309" s="110">
        <f t="shared" ca="1" si="732"/>
        <v>0</v>
      </c>
      <c r="N309" s="110">
        <f t="shared" ca="1" si="733"/>
        <v>0</v>
      </c>
      <c r="O309" s="110">
        <f t="shared" ca="1" si="734"/>
        <v>0</v>
      </c>
      <c r="P309" s="110">
        <f t="shared" ca="1" si="735"/>
        <v>0</v>
      </c>
      <c r="Q309" s="110">
        <f t="shared" ca="1" si="736"/>
        <v>0</v>
      </c>
      <c r="R309" s="110">
        <f t="shared" ca="1" si="737"/>
        <v>0</v>
      </c>
      <c r="S309" s="110">
        <f t="shared" ca="1" si="738"/>
        <v>0</v>
      </c>
      <c r="T309" s="110">
        <f t="shared" ca="1" si="739"/>
        <v>0</v>
      </c>
      <c r="U309" s="110">
        <f t="shared" ca="1" si="740"/>
        <v>0</v>
      </c>
      <c r="V309" s="110">
        <f t="shared" ca="1" si="741"/>
        <v>0</v>
      </c>
      <c r="W309" s="110">
        <f t="shared" ca="1" si="742"/>
        <v>0</v>
      </c>
      <c r="X309" s="110">
        <f t="shared" ca="1" si="743"/>
        <v>0</v>
      </c>
      <c r="Y309" s="110">
        <f t="shared" ca="1" si="744"/>
        <v>0</v>
      </c>
      <c r="Z309" s="110">
        <f t="shared" ca="1" si="745"/>
        <v>0</v>
      </c>
      <c r="AA309" s="110">
        <f t="shared" ca="1" si="746"/>
        <v>0</v>
      </c>
      <c r="AB309" s="110">
        <f t="shared" ca="1" si="747"/>
        <v>0</v>
      </c>
      <c r="AC309" s="110">
        <f t="shared" ca="1" si="748"/>
        <v>0</v>
      </c>
      <c r="AD309" s="110">
        <f t="shared" ca="1" si="749"/>
        <v>0</v>
      </c>
      <c r="AE309" s="110">
        <f t="shared" ca="1" si="750"/>
        <v>0</v>
      </c>
      <c r="AF309" s="110">
        <f t="shared" ca="1" si="751"/>
        <v>0</v>
      </c>
      <c r="AG309" s="110">
        <f t="shared" ca="1" si="752"/>
        <v>0</v>
      </c>
      <c r="AH309" s="110">
        <f t="shared" ca="1" si="753"/>
        <v>0</v>
      </c>
      <c r="AI309" s="110">
        <f t="shared" ca="1" si="754"/>
        <v>0</v>
      </c>
      <c r="AJ309" s="110">
        <f t="shared" ca="1" si="755"/>
        <v>0</v>
      </c>
      <c r="AK309" s="110">
        <f t="shared" ca="1" si="756"/>
        <v>0</v>
      </c>
      <c r="AL309" s="110">
        <f t="shared" ca="1" si="757"/>
        <v>0</v>
      </c>
      <c r="AM309" s="110">
        <f t="shared" ca="1" si="758"/>
        <v>0</v>
      </c>
      <c r="AN309" s="110">
        <f t="shared" ca="1" si="759"/>
        <v>0</v>
      </c>
      <c r="AO309" s="110">
        <f t="shared" ref="AO309:AY309" ca="1" si="800">AO207*(((AO$357*14)/11)*(1+AO$358))</f>
        <v>0</v>
      </c>
      <c r="AP309" s="110">
        <f t="shared" ca="1" si="800"/>
        <v>0</v>
      </c>
      <c r="AQ309" s="110">
        <f t="shared" ca="1" si="800"/>
        <v>0</v>
      </c>
      <c r="AR309" s="110">
        <f t="shared" ca="1" si="800"/>
        <v>0</v>
      </c>
      <c r="AS309" s="110">
        <f t="shared" ca="1" si="800"/>
        <v>0</v>
      </c>
      <c r="AT309" s="110">
        <f t="shared" ca="1" si="800"/>
        <v>0</v>
      </c>
      <c r="AU309" s="110">
        <f t="shared" ca="1" si="800"/>
        <v>0</v>
      </c>
      <c r="AV309" s="110">
        <f t="shared" ca="1" si="800"/>
        <v>0</v>
      </c>
      <c r="AW309" s="110">
        <f t="shared" ca="1" si="800"/>
        <v>0</v>
      </c>
      <c r="AX309" s="110">
        <f t="shared" ca="1" si="800"/>
        <v>0</v>
      </c>
      <c r="AY309" s="110">
        <f t="shared" ca="1" si="800"/>
        <v>0</v>
      </c>
      <c r="AZ309" s="110">
        <f t="shared" ref="AZ309:BK309" ca="1" si="801">AZ207*(((AZ$357*14)/11)*(1+AZ$358))</f>
        <v>0</v>
      </c>
      <c r="BA309" s="110">
        <f t="shared" ca="1" si="801"/>
        <v>0</v>
      </c>
      <c r="BB309" s="110">
        <f t="shared" ca="1" si="801"/>
        <v>0</v>
      </c>
      <c r="BC309" s="110">
        <f t="shared" ca="1" si="801"/>
        <v>0</v>
      </c>
      <c r="BD309" s="110">
        <f t="shared" ca="1" si="801"/>
        <v>0</v>
      </c>
      <c r="BE309" s="110">
        <f t="shared" ca="1" si="801"/>
        <v>0</v>
      </c>
      <c r="BF309" s="110">
        <f t="shared" ca="1" si="801"/>
        <v>0</v>
      </c>
      <c r="BG309" s="110">
        <f t="shared" ca="1" si="801"/>
        <v>0</v>
      </c>
      <c r="BH309" s="110">
        <f t="shared" ca="1" si="801"/>
        <v>0</v>
      </c>
      <c r="BI309" s="110">
        <f t="shared" ca="1" si="801"/>
        <v>0</v>
      </c>
      <c r="BJ309" s="110">
        <f t="shared" ca="1" si="801"/>
        <v>0</v>
      </c>
      <c r="BK309" s="110">
        <f t="shared" ca="1" si="801"/>
        <v>0</v>
      </c>
      <c r="BL309" s="190">
        <f t="shared" ref="BL309" ca="1" si="802">BL207*(((BL$357*14)/11)*(1+BL$358))</f>
        <v>0</v>
      </c>
    </row>
    <row r="310" spans="1:64" ht="18.75" hidden="1" outlineLevel="1" x14ac:dyDescent="0.4">
      <c r="A310" s="288">
        <v>0</v>
      </c>
      <c r="B310" s="104">
        <f t="shared" si="763"/>
        <v>0</v>
      </c>
      <c r="C310" s="97" t="str">
        <f t="shared" si="763"/>
        <v/>
      </c>
      <c r="D310" s="146" t="str">
        <f t="shared" si="763"/>
        <v/>
      </c>
      <c r="E310" s="110">
        <f t="shared" ca="1" si="724"/>
        <v>0</v>
      </c>
      <c r="F310" s="110">
        <f t="shared" ca="1" si="725"/>
        <v>0</v>
      </c>
      <c r="G310" s="110">
        <f t="shared" ca="1" si="726"/>
        <v>0</v>
      </c>
      <c r="H310" s="110">
        <f t="shared" ca="1" si="727"/>
        <v>0</v>
      </c>
      <c r="I310" s="110">
        <f t="shared" ca="1" si="728"/>
        <v>0</v>
      </c>
      <c r="J310" s="110">
        <f t="shared" ca="1" si="729"/>
        <v>0</v>
      </c>
      <c r="K310" s="110">
        <f t="shared" ca="1" si="730"/>
        <v>0</v>
      </c>
      <c r="L310" s="110">
        <f t="shared" ca="1" si="731"/>
        <v>0</v>
      </c>
      <c r="M310" s="110">
        <f t="shared" ca="1" si="732"/>
        <v>0</v>
      </c>
      <c r="N310" s="110">
        <f t="shared" ca="1" si="733"/>
        <v>0</v>
      </c>
      <c r="O310" s="110">
        <f t="shared" ca="1" si="734"/>
        <v>0</v>
      </c>
      <c r="P310" s="110">
        <f t="shared" ca="1" si="735"/>
        <v>0</v>
      </c>
      <c r="Q310" s="110">
        <f t="shared" ca="1" si="736"/>
        <v>0</v>
      </c>
      <c r="R310" s="110">
        <f t="shared" ca="1" si="737"/>
        <v>0</v>
      </c>
      <c r="S310" s="110">
        <f t="shared" ca="1" si="738"/>
        <v>0</v>
      </c>
      <c r="T310" s="110">
        <f t="shared" ca="1" si="739"/>
        <v>0</v>
      </c>
      <c r="U310" s="110">
        <f t="shared" ca="1" si="740"/>
        <v>0</v>
      </c>
      <c r="V310" s="110">
        <f t="shared" ca="1" si="741"/>
        <v>0</v>
      </c>
      <c r="W310" s="110">
        <f t="shared" ca="1" si="742"/>
        <v>0</v>
      </c>
      <c r="X310" s="110">
        <f t="shared" ca="1" si="743"/>
        <v>0</v>
      </c>
      <c r="Y310" s="110">
        <f t="shared" ca="1" si="744"/>
        <v>0</v>
      </c>
      <c r="Z310" s="110">
        <f t="shared" ca="1" si="745"/>
        <v>0</v>
      </c>
      <c r="AA310" s="110">
        <f t="shared" ca="1" si="746"/>
        <v>0</v>
      </c>
      <c r="AB310" s="110">
        <f t="shared" ca="1" si="747"/>
        <v>0</v>
      </c>
      <c r="AC310" s="110">
        <f t="shared" ca="1" si="748"/>
        <v>0</v>
      </c>
      <c r="AD310" s="110">
        <f t="shared" ca="1" si="749"/>
        <v>0</v>
      </c>
      <c r="AE310" s="110">
        <f t="shared" ca="1" si="750"/>
        <v>0</v>
      </c>
      <c r="AF310" s="110">
        <f t="shared" ca="1" si="751"/>
        <v>0</v>
      </c>
      <c r="AG310" s="110">
        <f t="shared" ca="1" si="752"/>
        <v>0</v>
      </c>
      <c r="AH310" s="110">
        <f t="shared" ca="1" si="753"/>
        <v>0</v>
      </c>
      <c r="AI310" s="110">
        <f t="shared" ca="1" si="754"/>
        <v>0</v>
      </c>
      <c r="AJ310" s="110">
        <f t="shared" ca="1" si="755"/>
        <v>0</v>
      </c>
      <c r="AK310" s="110">
        <f t="shared" ca="1" si="756"/>
        <v>0</v>
      </c>
      <c r="AL310" s="110">
        <f t="shared" ca="1" si="757"/>
        <v>0</v>
      </c>
      <c r="AM310" s="110">
        <f t="shared" ca="1" si="758"/>
        <v>0</v>
      </c>
      <c r="AN310" s="110">
        <f t="shared" ca="1" si="759"/>
        <v>0</v>
      </c>
      <c r="AO310" s="110">
        <f t="shared" ref="AO310:AY310" ca="1" si="803">AO208*(((AO$357*14)/11)*(1+AO$358))</f>
        <v>0</v>
      </c>
      <c r="AP310" s="110">
        <f t="shared" ca="1" si="803"/>
        <v>0</v>
      </c>
      <c r="AQ310" s="110">
        <f t="shared" ca="1" si="803"/>
        <v>0</v>
      </c>
      <c r="AR310" s="110">
        <f t="shared" ca="1" si="803"/>
        <v>0</v>
      </c>
      <c r="AS310" s="110">
        <f t="shared" ca="1" si="803"/>
        <v>0</v>
      </c>
      <c r="AT310" s="110">
        <f t="shared" ca="1" si="803"/>
        <v>0</v>
      </c>
      <c r="AU310" s="110">
        <f t="shared" ca="1" si="803"/>
        <v>0</v>
      </c>
      <c r="AV310" s="110">
        <f t="shared" ca="1" si="803"/>
        <v>0</v>
      </c>
      <c r="AW310" s="110">
        <f t="shared" ca="1" si="803"/>
        <v>0</v>
      </c>
      <c r="AX310" s="110">
        <f t="shared" ca="1" si="803"/>
        <v>0</v>
      </c>
      <c r="AY310" s="110">
        <f t="shared" ca="1" si="803"/>
        <v>0</v>
      </c>
      <c r="AZ310" s="110">
        <f t="shared" ref="AZ310:BK310" ca="1" si="804">AZ208*(((AZ$357*14)/11)*(1+AZ$358))</f>
        <v>0</v>
      </c>
      <c r="BA310" s="110">
        <f t="shared" ca="1" si="804"/>
        <v>0</v>
      </c>
      <c r="BB310" s="110">
        <f t="shared" ca="1" si="804"/>
        <v>0</v>
      </c>
      <c r="BC310" s="110">
        <f t="shared" ca="1" si="804"/>
        <v>0</v>
      </c>
      <c r="BD310" s="110">
        <f t="shared" ca="1" si="804"/>
        <v>0</v>
      </c>
      <c r="BE310" s="110">
        <f t="shared" ca="1" si="804"/>
        <v>0</v>
      </c>
      <c r="BF310" s="110">
        <f t="shared" ca="1" si="804"/>
        <v>0</v>
      </c>
      <c r="BG310" s="110">
        <f t="shared" ca="1" si="804"/>
        <v>0</v>
      </c>
      <c r="BH310" s="110">
        <f t="shared" ca="1" si="804"/>
        <v>0</v>
      </c>
      <c r="BI310" s="110">
        <f t="shared" ca="1" si="804"/>
        <v>0</v>
      </c>
      <c r="BJ310" s="110">
        <f t="shared" ca="1" si="804"/>
        <v>0</v>
      </c>
      <c r="BK310" s="110">
        <f t="shared" ca="1" si="804"/>
        <v>0</v>
      </c>
      <c r="BL310" s="190">
        <f t="shared" ref="BL310" ca="1" si="805">BL208*(((BL$357*14)/11)*(1+BL$358))</f>
        <v>0</v>
      </c>
    </row>
    <row r="311" spans="1:64" ht="19.5" hidden="1" outlineLevel="1" thickBot="1" x14ac:dyDescent="0.45">
      <c r="A311" s="288">
        <v>0</v>
      </c>
      <c r="B311" s="105">
        <f t="shared" si="763"/>
        <v>0</v>
      </c>
      <c r="C311" s="98" t="str">
        <f t="shared" si="763"/>
        <v/>
      </c>
      <c r="D311" s="149" t="str">
        <f t="shared" si="763"/>
        <v/>
      </c>
      <c r="E311" s="191">
        <f t="shared" ca="1" si="724"/>
        <v>0</v>
      </c>
      <c r="F311" s="191">
        <f t="shared" ca="1" si="725"/>
        <v>0</v>
      </c>
      <c r="G311" s="191">
        <f t="shared" ca="1" si="726"/>
        <v>0</v>
      </c>
      <c r="H311" s="191">
        <f t="shared" ca="1" si="727"/>
        <v>0</v>
      </c>
      <c r="I311" s="191">
        <f t="shared" ca="1" si="728"/>
        <v>0</v>
      </c>
      <c r="J311" s="191">
        <f t="shared" ca="1" si="729"/>
        <v>0</v>
      </c>
      <c r="K311" s="191">
        <f t="shared" ca="1" si="730"/>
        <v>0</v>
      </c>
      <c r="L311" s="191">
        <f t="shared" ca="1" si="731"/>
        <v>0</v>
      </c>
      <c r="M311" s="191">
        <f t="shared" ca="1" si="732"/>
        <v>0</v>
      </c>
      <c r="N311" s="191">
        <f t="shared" ca="1" si="733"/>
        <v>0</v>
      </c>
      <c r="O311" s="191">
        <f t="shared" ca="1" si="734"/>
        <v>0</v>
      </c>
      <c r="P311" s="191">
        <f t="shared" ca="1" si="735"/>
        <v>0</v>
      </c>
      <c r="Q311" s="191">
        <f t="shared" ca="1" si="736"/>
        <v>0</v>
      </c>
      <c r="R311" s="191">
        <f t="shared" ca="1" si="737"/>
        <v>0</v>
      </c>
      <c r="S311" s="191">
        <f t="shared" ca="1" si="738"/>
        <v>0</v>
      </c>
      <c r="T311" s="191">
        <f t="shared" ca="1" si="739"/>
        <v>0</v>
      </c>
      <c r="U311" s="191">
        <f t="shared" ca="1" si="740"/>
        <v>0</v>
      </c>
      <c r="V311" s="191">
        <f t="shared" ca="1" si="741"/>
        <v>0</v>
      </c>
      <c r="W311" s="191">
        <f t="shared" ca="1" si="742"/>
        <v>0</v>
      </c>
      <c r="X311" s="191">
        <f t="shared" ca="1" si="743"/>
        <v>0</v>
      </c>
      <c r="Y311" s="191">
        <f t="shared" ca="1" si="744"/>
        <v>0</v>
      </c>
      <c r="Z311" s="191">
        <f t="shared" ca="1" si="745"/>
        <v>0</v>
      </c>
      <c r="AA311" s="191">
        <f t="shared" ca="1" si="746"/>
        <v>0</v>
      </c>
      <c r="AB311" s="191">
        <f t="shared" ca="1" si="747"/>
        <v>0</v>
      </c>
      <c r="AC311" s="191">
        <f t="shared" ca="1" si="748"/>
        <v>0</v>
      </c>
      <c r="AD311" s="191">
        <f t="shared" ca="1" si="749"/>
        <v>0</v>
      </c>
      <c r="AE311" s="191">
        <f t="shared" ca="1" si="750"/>
        <v>0</v>
      </c>
      <c r="AF311" s="191">
        <f t="shared" ca="1" si="751"/>
        <v>0</v>
      </c>
      <c r="AG311" s="191">
        <f t="shared" ca="1" si="752"/>
        <v>0</v>
      </c>
      <c r="AH311" s="191">
        <f t="shared" ca="1" si="753"/>
        <v>0</v>
      </c>
      <c r="AI311" s="191">
        <f t="shared" ca="1" si="754"/>
        <v>0</v>
      </c>
      <c r="AJ311" s="191">
        <f t="shared" ca="1" si="755"/>
        <v>0</v>
      </c>
      <c r="AK311" s="191">
        <f t="shared" ca="1" si="756"/>
        <v>0</v>
      </c>
      <c r="AL311" s="191">
        <f t="shared" ca="1" si="757"/>
        <v>0</v>
      </c>
      <c r="AM311" s="191">
        <f t="shared" ca="1" si="758"/>
        <v>0</v>
      </c>
      <c r="AN311" s="191">
        <f t="shared" ca="1" si="759"/>
        <v>0</v>
      </c>
      <c r="AO311" s="191">
        <f t="shared" ref="AO311:AY311" ca="1" si="806">AO209*(((AO$357*14)/11)*(1+AO$358))</f>
        <v>0</v>
      </c>
      <c r="AP311" s="191">
        <f t="shared" ca="1" si="806"/>
        <v>0</v>
      </c>
      <c r="AQ311" s="191">
        <f t="shared" ca="1" si="806"/>
        <v>0</v>
      </c>
      <c r="AR311" s="191">
        <f t="shared" ca="1" si="806"/>
        <v>0</v>
      </c>
      <c r="AS311" s="191">
        <f t="shared" ca="1" si="806"/>
        <v>0</v>
      </c>
      <c r="AT311" s="191">
        <f t="shared" ca="1" si="806"/>
        <v>0</v>
      </c>
      <c r="AU311" s="191">
        <f t="shared" ca="1" si="806"/>
        <v>0</v>
      </c>
      <c r="AV311" s="191">
        <f t="shared" ca="1" si="806"/>
        <v>0</v>
      </c>
      <c r="AW311" s="191">
        <f t="shared" ca="1" si="806"/>
        <v>0</v>
      </c>
      <c r="AX311" s="191">
        <f t="shared" ca="1" si="806"/>
        <v>0</v>
      </c>
      <c r="AY311" s="191">
        <f t="shared" ca="1" si="806"/>
        <v>0</v>
      </c>
      <c r="AZ311" s="191">
        <f t="shared" ref="AZ311:BK311" ca="1" si="807">AZ209*(((AZ$357*14)/11)*(1+AZ$358))</f>
        <v>0</v>
      </c>
      <c r="BA311" s="191">
        <f t="shared" ca="1" si="807"/>
        <v>0</v>
      </c>
      <c r="BB311" s="191">
        <f t="shared" ca="1" si="807"/>
        <v>0</v>
      </c>
      <c r="BC311" s="191">
        <f t="shared" ca="1" si="807"/>
        <v>0</v>
      </c>
      <c r="BD311" s="191">
        <f t="shared" ca="1" si="807"/>
        <v>0</v>
      </c>
      <c r="BE311" s="191">
        <f t="shared" ca="1" si="807"/>
        <v>0</v>
      </c>
      <c r="BF311" s="191">
        <f t="shared" ca="1" si="807"/>
        <v>0</v>
      </c>
      <c r="BG311" s="191">
        <f t="shared" ca="1" si="807"/>
        <v>0</v>
      </c>
      <c r="BH311" s="191">
        <f t="shared" ca="1" si="807"/>
        <v>0</v>
      </c>
      <c r="BI311" s="191">
        <f t="shared" ca="1" si="807"/>
        <v>0</v>
      </c>
      <c r="BJ311" s="191">
        <f t="shared" ca="1" si="807"/>
        <v>0</v>
      </c>
      <c r="BK311" s="191">
        <f t="shared" ca="1" si="807"/>
        <v>0</v>
      </c>
      <c r="BL311" s="192">
        <f t="shared" ref="BL311" ca="1" si="808">BL209*(((BL$357*14)/11)*(1+BL$358))</f>
        <v>0</v>
      </c>
    </row>
    <row r="312" spans="1:64" ht="18.75" hidden="1" outlineLevel="1" x14ac:dyDescent="0.4">
      <c r="A312" s="288">
        <v>0</v>
      </c>
      <c r="B312" s="104">
        <f t="shared" si="763"/>
        <v>0</v>
      </c>
      <c r="C312" s="97" t="str">
        <f t="shared" si="763"/>
        <v/>
      </c>
      <c r="D312" s="168" t="str">
        <f t="shared" si="763"/>
        <v/>
      </c>
      <c r="E312" s="188">
        <f t="shared" ca="1" si="724"/>
        <v>0</v>
      </c>
      <c r="F312" s="188">
        <f t="shared" ca="1" si="725"/>
        <v>0</v>
      </c>
      <c r="G312" s="188">
        <f t="shared" ca="1" si="726"/>
        <v>0</v>
      </c>
      <c r="H312" s="188">
        <f t="shared" ca="1" si="727"/>
        <v>0</v>
      </c>
      <c r="I312" s="188">
        <f t="shared" ca="1" si="728"/>
        <v>0</v>
      </c>
      <c r="J312" s="188">
        <f t="shared" ca="1" si="729"/>
        <v>0</v>
      </c>
      <c r="K312" s="188">
        <f t="shared" ca="1" si="730"/>
        <v>0</v>
      </c>
      <c r="L312" s="188">
        <f t="shared" ca="1" si="731"/>
        <v>0</v>
      </c>
      <c r="M312" s="188">
        <f t="shared" ca="1" si="732"/>
        <v>0</v>
      </c>
      <c r="N312" s="188">
        <f t="shared" ca="1" si="733"/>
        <v>0</v>
      </c>
      <c r="O312" s="188">
        <f t="shared" ca="1" si="734"/>
        <v>0</v>
      </c>
      <c r="P312" s="188">
        <f t="shared" ca="1" si="735"/>
        <v>0</v>
      </c>
      <c r="Q312" s="188">
        <f t="shared" ca="1" si="736"/>
        <v>0</v>
      </c>
      <c r="R312" s="188">
        <f t="shared" ca="1" si="737"/>
        <v>0</v>
      </c>
      <c r="S312" s="188">
        <f t="shared" ca="1" si="738"/>
        <v>0</v>
      </c>
      <c r="T312" s="188">
        <f t="shared" ca="1" si="739"/>
        <v>0</v>
      </c>
      <c r="U312" s="188">
        <f t="shared" ca="1" si="740"/>
        <v>0</v>
      </c>
      <c r="V312" s="188">
        <f t="shared" ca="1" si="741"/>
        <v>0</v>
      </c>
      <c r="W312" s="188">
        <f t="shared" ca="1" si="742"/>
        <v>0</v>
      </c>
      <c r="X312" s="188">
        <f t="shared" ca="1" si="743"/>
        <v>0</v>
      </c>
      <c r="Y312" s="188">
        <f t="shared" ca="1" si="744"/>
        <v>0</v>
      </c>
      <c r="Z312" s="188">
        <f t="shared" ca="1" si="745"/>
        <v>0</v>
      </c>
      <c r="AA312" s="188">
        <f t="shared" ca="1" si="746"/>
        <v>0</v>
      </c>
      <c r="AB312" s="188">
        <f t="shared" ca="1" si="747"/>
        <v>0</v>
      </c>
      <c r="AC312" s="188">
        <f t="shared" ca="1" si="748"/>
        <v>0</v>
      </c>
      <c r="AD312" s="188">
        <f t="shared" ca="1" si="749"/>
        <v>0</v>
      </c>
      <c r="AE312" s="188">
        <f t="shared" ca="1" si="750"/>
        <v>0</v>
      </c>
      <c r="AF312" s="188">
        <f t="shared" ca="1" si="751"/>
        <v>0</v>
      </c>
      <c r="AG312" s="188">
        <f t="shared" ca="1" si="752"/>
        <v>0</v>
      </c>
      <c r="AH312" s="188">
        <f t="shared" ca="1" si="753"/>
        <v>0</v>
      </c>
      <c r="AI312" s="188">
        <f t="shared" ca="1" si="754"/>
        <v>0</v>
      </c>
      <c r="AJ312" s="188">
        <f t="shared" ca="1" si="755"/>
        <v>0</v>
      </c>
      <c r="AK312" s="188">
        <f t="shared" ca="1" si="756"/>
        <v>0</v>
      </c>
      <c r="AL312" s="188">
        <f t="shared" ca="1" si="757"/>
        <v>0</v>
      </c>
      <c r="AM312" s="188">
        <f t="shared" ca="1" si="758"/>
        <v>0</v>
      </c>
      <c r="AN312" s="188">
        <f t="shared" ca="1" si="759"/>
        <v>0</v>
      </c>
      <c r="AO312" s="188">
        <f t="shared" ref="AO312:AY312" ca="1" si="809">AO210*(((AO$357*14)/11)*(1+AO$358))</f>
        <v>0</v>
      </c>
      <c r="AP312" s="188">
        <f t="shared" ca="1" si="809"/>
        <v>0</v>
      </c>
      <c r="AQ312" s="188">
        <f t="shared" ca="1" si="809"/>
        <v>0</v>
      </c>
      <c r="AR312" s="188">
        <f t="shared" ca="1" si="809"/>
        <v>0</v>
      </c>
      <c r="AS312" s="188">
        <f t="shared" ca="1" si="809"/>
        <v>0</v>
      </c>
      <c r="AT312" s="188">
        <f t="shared" ca="1" si="809"/>
        <v>0</v>
      </c>
      <c r="AU312" s="188">
        <f t="shared" ca="1" si="809"/>
        <v>0</v>
      </c>
      <c r="AV312" s="188">
        <f t="shared" ca="1" si="809"/>
        <v>0</v>
      </c>
      <c r="AW312" s="188">
        <f t="shared" ca="1" si="809"/>
        <v>0</v>
      </c>
      <c r="AX312" s="188">
        <f t="shared" ca="1" si="809"/>
        <v>0</v>
      </c>
      <c r="AY312" s="188">
        <f t="shared" ca="1" si="809"/>
        <v>0</v>
      </c>
      <c r="AZ312" s="188">
        <f t="shared" ref="AZ312:BK312" ca="1" si="810">AZ210*(((AZ$357*14)/11)*(1+AZ$358))</f>
        <v>0</v>
      </c>
      <c r="BA312" s="188">
        <f t="shared" ca="1" si="810"/>
        <v>0</v>
      </c>
      <c r="BB312" s="188">
        <f t="shared" ca="1" si="810"/>
        <v>0</v>
      </c>
      <c r="BC312" s="188">
        <f t="shared" ca="1" si="810"/>
        <v>0</v>
      </c>
      <c r="BD312" s="188">
        <f t="shared" ca="1" si="810"/>
        <v>0</v>
      </c>
      <c r="BE312" s="188">
        <f t="shared" ca="1" si="810"/>
        <v>0</v>
      </c>
      <c r="BF312" s="188">
        <f t="shared" ca="1" si="810"/>
        <v>0</v>
      </c>
      <c r="BG312" s="188">
        <f t="shared" ca="1" si="810"/>
        <v>0</v>
      </c>
      <c r="BH312" s="188">
        <f t="shared" ca="1" si="810"/>
        <v>0</v>
      </c>
      <c r="BI312" s="188">
        <f t="shared" ca="1" si="810"/>
        <v>0</v>
      </c>
      <c r="BJ312" s="188">
        <f t="shared" ca="1" si="810"/>
        <v>0</v>
      </c>
      <c r="BK312" s="188">
        <f t="shared" ca="1" si="810"/>
        <v>0</v>
      </c>
      <c r="BL312" s="189">
        <f t="shared" ref="BL312" ca="1" si="811">BL210*(((BL$357*14)/11)*(1+BL$358))</f>
        <v>0</v>
      </c>
    </row>
    <row r="313" spans="1:64" ht="18.75" hidden="1" outlineLevel="1" x14ac:dyDescent="0.4">
      <c r="A313" s="288">
        <v>0</v>
      </c>
      <c r="B313" s="104">
        <f t="shared" ref="B313:D328" si="812">B211</f>
        <v>0</v>
      </c>
      <c r="C313" s="97" t="str">
        <f t="shared" si="812"/>
        <v/>
      </c>
      <c r="D313" s="146" t="str">
        <f t="shared" si="812"/>
        <v/>
      </c>
      <c r="E313" s="110">
        <f t="shared" ca="1" si="724"/>
        <v>0</v>
      </c>
      <c r="F313" s="110">
        <f t="shared" ca="1" si="725"/>
        <v>0</v>
      </c>
      <c r="G313" s="110">
        <f t="shared" ca="1" si="726"/>
        <v>0</v>
      </c>
      <c r="H313" s="110">
        <f t="shared" ca="1" si="727"/>
        <v>0</v>
      </c>
      <c r="I313" s="110">
        <f t="shared" ca="1" si="728"/>
        <v>0</v>
      </c>
      <c r="J313" s="110">
        <f t="shared" ca="1" si="729"/>
        <v>0</v>
      </c>
      <c r="K313" s="110">
        <f t="shared" ca="1" si="730"/>
        <v>0</v>
      </c>
      <c r="L313" s="110">
        <f t="shared" ca="1" si="731"/>
        <v>0</v>
      </c>
      <c r="M313" s="110">
        <f t="shared" ca="1" si="732"/>
        <v>0</v>
      </c>
      <c r="N313" s="110">
        <f t="shared" ca="1" si="733"/>
        <v>0</v>
      </c>
      <c r="O313" s="110">
        <f t="shared" ca="1" si="734"/>
        <v>0</v>
      </c>
      <c r="P313" s="110">
        <f t="shared" ca="1" si="735"/>
        <v>0</v>
      </c>
      <c r="Q313" s="110">
        <f t="shared" ca="1" si="736"/>
        <v>0</v>
      </c>
      <c r="R313" s="110">
        <f t="shared" ca="1" si="737"/>
        <v>0</v>
      </c>
      <c r="S313" s="110">
        <f t="shared" ca="1" si="738"/>
        <v>0</v>
      </c>
      <c r="T313" s="110">
        <f t="shared" ca="1" si="739"/>
        <v>0</v>
      </c>
      <c r="U313" s="110">
        <f t="shared" ca="1" si="740"/>
        <v>0</v>
      </c>
      <c r="V313" s="110">
        <f t="shared" ca="1" si="741"/>
        <v>0</v>
      </c>
      <c r="W313" s="110">
        <f t="shared" ca="1" si="742"/>
        <v>0</v>
      </c>
      <c r="X313" s="110">
        <f t="shared" ca="1" si="743"/>
        <v>0</v>
      </c>
      <c r="Y313" s="110">
        <f t="shared" ca="1" si="744"/>
        <v>0</v>
      </c>
      <c r="Z313" s="110">
        <f t="shared" ca="1" si="745"/>
        <v>0</v>
      </c>
      <c r="AA313" s="110">
        <f t="shared" ca="1" si="746"/>
        <v>0</v>
      </c>
      <c r="AB313" s="110">
        <f t="shared" ca="1" si="747"/>
        <v>0</v>
      </c>
      <c r="AC313" s="110">
        <f t="shared" ca="1" si="748"/>
        <v>0</v>
      </c>
      <c r="AD313" s="110">
        <f t="shared" ca="1" si="749"/>
        <v>0</v>
      </c>
      <c r="AE313" s="110">
        <f t="shared" ca="1" si="750"/>
        <v>0</v>
      </c>
      <c r="AF313" s="110">
        <f t="shared" ca="1" si="751"/>
        <v>0</v>
      </c>
      <c r="AG313" s="110">
        <f t="shared" ca="1" si="752"/>
        <v>0</v>
      </c>
      <c r="AH313" s="110">
        <f t="shared" ca="1" si="753"/>
        <v>0</v>
      </c>
      <c r="AI313" s="110">
        <f t="shared" ca="1" si="754"/>
        <v>0</v>
      </c>
      <c r="AJ313" s="110">
        <f t="shared" ca="1" si="755"/>
        <v>0</v>
      </c>
      <c r="AK313" s="110">
        <f t="shared" ca="1" si="756"/>
        <v>0</v>
      </c>
      <c r="AL313" s="110">
        <f t="shared" ca="1" si="757"/>
        <v>0</v>
      </c>
      <c r="AM313" s="110">
        <f t="shared" ca="1" si="758"/>
        <v>0</v>
      </c>
      <c r="AN313" s="110">
        <f t="shared" ca="1" si="759"/>
        <v>0</v>
      </c>
      <c r="AO313" s="110">
        <f t="shared" ref="AO313:AY313" ca="1" si="813">AO211*(((AO$357*14)/11)*(1+AO$358))</f>
        <v>0</v>
      </c>
      <c r="AP313" s="110">
        <f t="shared" ca="1" si="813"/>
        <v>0</v>
      </c>
      <c r="AQ313" s="110">
        <f t="shared" ca="1" si="813"/>
        <v>0</v>
      </c>
      <c r="AR313" s="110">
        <f t="shared" ca="1" si="813"/>
        <v>0</v>
      </c>
      <c r="AS313" s="110">
        <f t="shared" ca="1" si="813"/>
        <v>0</v>
      </c>
      <c r="AT313" s="110">
        <f t="shared" ca="1" si="813"/>
        <v>0</v>
      </c>
      <c r="AU313" s="110">
        <f t="shared" ca="1" si="813"/>
        <v>0</v>
      </c>
      <c r="AV313" s="110">
        <f t="shared" ca="1" si="813"/>
        <v>0</v>
      </c>
      <c r="AW313" s="110">
        <f t="shared" ca="1" si="813"/>
        <v>0</v>
      </c>
      <c r="AX313" s="110">
        <f t="shared" ca="1" si="813"/>
        <v>0</v>
      </c>
      <c r="AY313" s="110">
        <f t="shared" ca="1" si="813"/>
        <v>0</v>
      </c>
      <c r="AZ313" s="110">
        <f t="shared" ref="AZ313:BK313" ca="1" si="814">AZ211*(((AZ$357*14)/11)*(1+AZ$358))</f>
        <v>0</v>
      </c>
      <c r="BA313" s="110">
        <f t="shared" ca="1" si="814"/>
        <v>0</v>
      </c>
      <c r="BB313" s="110">
        <f t="shared" ca="1" si="814"/>
        <v>0</v>
      </c>
      <c r="BC313" s="110">
        <f t="shared" ca="1" si="814"/>
        <v>0</v>
      </c>
      <c r="BD313" s="110">
        <f t="shared" ca="1" si="814"/>
        <v>0</v>
      </c>
      <c r="BE313" s="110">
        <f t="shared" ca="1" si="814"/>
        <v>0</v>
      </c>
      <c r="BF313" s="110">
        <f t="shared" ca="1" si="814"/>
        <v>0</v>
      </c>
      <c r="BG313" s="110">
        <f t="shared" ca="1" si="814"/>
        <v>0</v>
      </c>
      <c r="BH313" s="110">
        <f t="shared" ca="1" si="814"/>
        <v>0</v>
      </c>
      <c r="BI313" s="110">
        <f t="shared" ca="1" si="814"/>
        <v>0</v>
      </c>
      <c r="BJ313" s="110">
        <f t="shared" ca="1" si="814"/>
        <v>0</v>
      </c>
      <c r="BK313" s="110">
        <f t="shared" ca="1" si="814"/>
        <v>0</v>
      </c>
      <c r="BL313" s="190">
        <f t="shared" ref="BL313" ca="1" si="815">BL211*(((BL$357*14)/11)*(1+BL$358))</f>
        <v>0</v>
      </c>
    </row>
    <row r="314" spans="1:64" ht="18.75" hidden="1" outlineLevel="1" x14ac:dyDescent="0.4">
      <c r="A314" s="288">
        <v>0</v>
      </c>
      <c r="B314" s="104">
        <f t="shared" si="812"/>
        <v>0</v>
      </c>
      <c r="C314" s="97" t="str">
        <f t="shared" si="812"/>
        <v/>
      </c>
      <c r="D314" s="146" t="str">
        <f t="shared" si="812"/>
        <v/>
      </c>
      <c r="E314" s="110">
        <f t="shared" ca="1" si="724"/>
        <v>0</v>
      </c>
      <c r="F314" s="110">
        <f t="shared" ca="1" si="725"/>
        <v>0</v>
      </c>
      <c r="G314" s="110">
        <f t="shared" ca="1" si="726"/>
        <v>0</v>
      </c>
      <c r="H314" s="110">
        <f t="shared" ca="1" si="727"/>
        <v>0</v>
      </c>
      <c r="I314" s="110">
        <f t="shared" ca="1" si="728"/>
        <v>0</v>
      </c>
      <c r="J314" s="110">
        <f t="shared" ca="1" si="729"/>
        <v>0</v>
      </c>
      <c r="K314" s="110">
        <f t="shared" ca="1" si="730"/>
        <v>0</v>
      </c>
      <c r="L314" s="110">
        <f t="shared" ca="1" si="731"/>
        <v>0</v>
      </c>
      <c r="M314" s="110">
        <f t="shared" ca="1" si="732"/>
        <v>0</v>
      </c>
      <c r="N314" s="110">
        <f t="shared" ca="1" si="733"/>
        <v>0</v>
      </c>
      <c r="O314" s="110">
        <f t="shared" ca="1" si="734"/>
        <v>0</v>
      </c>
      <c r="P314" s="110">
        <f t="shared" ca="1" si="735"/>
        <v>0</v>
      </c>
      <c r="Q314" s="110">
        <f t="shared" ca="1" si="736"/>
        <v>0</v>
      </c>
      <c r="R314" s="110">
        <f t="shared" ca="1" si="737"/>
        <v>0</v>
      </c>
      <c r="S314" s="110">
        <f t="shared" ca="1" si="738"/>
        <v>0</v>
      </c>
      <c r="T314" s="110">
        <f t="shared" ca="1" si="739"/>
        <v>0</v>
      </c>
      <c r="U314" s="110">
        <f t="shared" ca="1" si="740"/>
        <v>0</v>
      </c>
      <c r="V314" s="110">
        <f t="shared" ca="1" si="741"/>
        <v>0</v>
      </c>
      <c r="W314" s="110">
        <f t="shared" ca="1" si="742"/>
        <v>0</v>
      </c>
      <c r="X314" s="110">
        <f t="shared" ca="1" si="743"/>
        <v>0</v>
      </c>
      <c r="Y314" s="110">
        <f t="shared" ca="1" si="744"/>
        <v>0</v>
      </c>
      <c r="Z314" s="110">
        <f t="shared" ca="1" si="745"/>
        <v>0</v>
      </c>
      <c r="AA314" s="110">
        <f t="shared" ca="1" si="746"/>
        <v>0</v>
      </c>
      <c r="AB314" s="110">
        <f t="shared" ca="1" si="747"/>
        <v>0</v>
      </c>
      <c r="AC314" s="110">
        <f t="shared" ca="1" si="748"/>
        <v>0</v>
      </c>
      <c r="AD314" s="110">
        <f t="shared" ca="1" si="749"/>
        <v>0</v>
      </c>
      <c r="AE314" s="110">
        <f t="shared" ca="1" si="750"/>
        <v>0</v>
      </c>
      <c r="AF314" s="110">
        <f t="shared" ca="1" si="751"/>
        <v>0</v>
      </c>
      <c r="AG314" s="110">
        <f t="shared" ca="1" si="752"/>
        <v>0</v>
      </c>
      <c r="AH314" s="110">
        <f t="shared" ca="1" si="753"/>
        <v>0</v>
      </c>
      <c r="AI314" s="110">
        <f t="shared" ca="1" si="754"/>
        <v>0</v>
      </c>
      <c r="AJ314" s="110">
        <f t="shared" ca="1" si="755"/>
        <v>0</v>
      </c>
      <c r="AK314" s="110">
        <f t="shared" ca="1" si="756"/>
        <v>0</v>
      </c>
      <c r="AL314" s="110">
        <f t="shared" ca="1" si="757"/>
        <v>0</v>
      </c>
      <c r="AM314" s="110">
        <f t="shared" ca="1" si="758"/>
        <v>0</v>
      </c>
      <c r="AN314" s="110">
        <f t="shared" ca="1" si="759"/>
        <v>0</v>
      </c>
      <c r="AO314" s="110">
        <f t="shared" ref="AO314:AY314" ca="1" si="816">AO212*(((AO$357*14)/11)*(1+AO$358))</f>
        <v>0</v>
      </c>
      <c r="AP314" s="110">
        <f t="shared" ca="1" si="816"/>
        <v>0</v>
      </c>
      <c r="AQ314" s="110">
        <f t="shared" ca="1" si="816"/>
        <v>0</v>
      </c>
      <c r="AR314" s="110">
        <f t="shared" ca="1" si="816"/>
        <v>0</v>
      </c>
      <c r="AS314" s="110">
        <f t="shared" ca="1" si="816"/>
        <v>0</v>
      </c>
      <c r="AT314" s="110">
        <f t="shared" ca="1" si="816"/>
        <v>0</v>
      </c>
      <c r="AU314" s="110">
        <f t="shared" ca="1" si="816"/>
        <v>0</v>
      </c>
      <c r="AV314" s="110">
        <f t="shared" ca="1" si="816"/>
        <v>0</v>
      </c>
      <c r="AW314" s="110">
        <f t="shared" ca="1" si="816"/>
        <v>0</v>
      </c>
      <c r="AX314" s="110">
        <f t="shared" ca="1" si="816"/>
        <v>0</v>
      </c>
      <c r="AY314" s="110">
        <f t="shared" ca="1" si="816"/>
        <v>0</v>
      </c>
      <c r="AZ314" s="110">
        <f t="shared" ref="AZ314:BK314" ca="1" si="817">AZ212*(((AZ$357*14)/11)*(1+AZ$358))</f>
        <v>0</v>
      </c>
      <c r="BA314" s="110">
        <f t="shared" ca="1" si="817"/>
        <v>0</v>
      </c>
      <c r="BB314" s="110">
        <f t="shared" ca="1" si="817"/>
        <v>0</v>
      </c>
      <c r="BC314" s="110">
        <f t="shared" ca="1" si="817"/>
        <v>0</v>
      </c>
      <c r="BD314" s="110">
        <f t="shared" ca="1" si="817"/>
        <v>0</v>
      </c>
      <c r="BE314" s="110">
        <f t="shared" ca="1" si="817"/>
        <v>0</v>
      </c>
      <c r="BF314" s="110">
        <f t="shared" ca="1" si="817"/>
        <v>0</v>
      </c>
      <c r="BG314" s="110">
        <f t="shared" ca="1" si="817"/>
        <v>0</v>
      </c>
      <c r="BH314" s="110">
        <f t="shared" ca="1" si="817"/>
        <v>0</v>
      </c>
      <c r="BI314" s="110">
        <f t="shared" ca="1" si="817"/>
        <v>0</v>
      </c>
      <c r="BJ314" s="110">
        <f t="shared" ca="1" si="817"/>
        <v>0</v>
      </c>
      <c r="BK314" s="110">
        <f t="shared" ca="1" si="817"/>
        <v>0</v>
      </c>
      <c r="BL314" s="190">
        <f t="shared" ref="BL314" ca="1" si="818">BL212*(((BL$357*14)/11)*(1+BL$358))</f>
        <v>0</v>
      </c>
    </row>
    <row r="315" spans="1:64" ht="18.75" hidden="1" outlineLevel="1" x14ac:dyDescent="0.4">
      <c r="A315" s="288">
        <v>0</v>
      </c>
      <c r="B315" s="104">
        <f t="shared" si="812"/>
        <v>0</v>
      </c>
      <c r="C315" s="97" t="str">
        <f t="shared" si="812"/>
        <v/>
      </c>
      <c r="D315" s="146" t="str">
        <f t="shared" si="812"/>
        <v/>
      </c>
      <c r="E315" s="110">
        <f t="shared" ca="1" si="724"/>
        <v>0</v>
      </c>
      <c r="F315" s="110">
        <f t="shared" ca="1" si="725"/>
        <v>0</v>
      </c>
      <c r="G315" s="110">
        <f t="shared" ca="1" si="726"/>
        <v>0</v>
      </c>
      <c r="H315" s="110">
        <f t="shared" ca="1" si="727"/>
        <v>0</v>
      </c>
      <c r="I315" s="110">
        <f t="shared" ca="1" si="728"/>
        <v>0</v>
      </c>
      <c r="J315" s="110">
        <f t="shared" ca="1" si="729"/>
        <v>0</v>
      </c>
      <c r="K315" s="110">
        <f t="shared" ca="1" si="730"/>
        <v>0</v>
      </c>
      <c r="L315" s="110">
        <f t="shared" ca="1" si="731"/>
        <v>0</v>
      </c>
      <c r="M315" s="110">
        <f t="shared" ca="1" si="732"/>
        <v>0</v>
      </c>
      <c r="N315" s="110">
        <f t="shared" ca="1" si="733"/>
        <v>0</v>
      </c>
      <c r="O315" s="110">
        <f t="shared" ca="1" si="734"/>
        <v>0</v>
      </c>
      <c r="P315" s="110">
        <f t="shared" ca="1" si="735"/>
        <v>0</v>
      </c>
      <c r="Q315" s="110">
        <f t="shared" ca="1" si="736"/>
        <v>0</v>
      </c>
      <c r="R315" s="110">
        <f t="shared" ca="1" si="737"/>
        <v>0</v>
      </c>
      <c r="S315" s="110">
        <f t="shared" ca="1" si="738"/>
        <v>0</v>
      </c>
      <c r="T315" s="110">
        <f t="shared" ca="1" si="739"/>
        <v>0</v>
      </c>
      <c r="U315" s="110">
        <f t="shared" ca="1" si="740"/>
        <v>0</v>
      </c>
      <c r="V315" s="110">
        <f t="shared" ca="1" si="741"/>
        <v>0</v>
      </c>
      <c r="W315" s="110">
        <f t="shared" ca="1" si="742"/>
        <v>0</v>
      </c>
      <c r="X315" s="110">
        <f t="shared" ca="1" si="743"/>
        <v>0</v>
      </c>
      <c r="Y315" s="110">
        <f t="shared" ca="1" si="744"/>
        <v>0</v>
      </c>
      <c r="Z315" s="110">
        <f t="shared" ca="1" si="745"/>
        <v>0</v>
      </c>
      <c r="AA315" s="110">
        <f t="shared" ca="1" si="746"/>
        <v>0</v>
      </c>
      <c r="AB315" s="110">
        <f t="shared" ca="1" si="747"/>
        <v>0</v>
      </c>
      <c r="AC315" s="110">
        <f t="shared" ca="1" si="748"/>
        <v>0</v>
      </c>
      <c r="AD315" s="110">
        <f t="shared" ca="1" si="749"/>
        <v>0</v>
      </c>
      <c r="AE315" s="110">
        <f t="shared" ca="1" si="750"/>
        <v>0</v>
      </c>
      <c r="AF315" s="110">
        <f t="shared" ca="1" si="751"/>
        <v>0</v>
      </c>
      <c r="AG315" s="110">
        <f t="shared" ca="1" si="752"/>
        <v>0</v>
      </c>
      <c r="AH315" s="110">
        <f t="shared" ca="1" si="753"/>
        <v>0</v>
      </c>
      <c r="AI315" s="110">
        <f t="shared" ca="1" si="754"/>
        <v>0</v>
      </c>
      <c r="AJ315" s="110">
        <f t="shared" ca="1" si="755"/>
        <v>0</v>
      </c>
      <c r="AK315" s="110">
        <f t="shared" ca="1" si="756"/>
        <v>0</v>
      </c>
      <c r="AL315" s="110">
        <f t="shared" ca="1" si="757"/>
        <v>0</v>
      </c>
      <c r="AM315" s="110">
        <f t="shared" ca="1" si="758"/>
        <v>0</v>
      </c>
      <c r="AN315" s="110">
        <f t="shared" ca="1" si="759"/>
        <v>0</v>
      </c>
      <c r="AO315" s="110">
        <f t="shared" ref="AO315:AY315" ca="1" si="819">AO213*(((AO$357*14)/11)*(1+AO$358))</f>
        <v>0</v>
      </c>
      <c r="AP315" s="110">
        <f t="shared" ca="1" si="819"/>
        <v>0</v>
      </c>
      <c r="AQ315" s="110">
        <f t="shared" ca="1" si="819"/>
        <v>0</v>
      </c>
      <c r="AR315" s="110">
        <f t="shared" ca="1" si="819"/>
        <v>0</v>
      </c>
      <c r="AS315" s="110">
        <f t="shared" ca="1" si="819"/>
        <v>0</v>
      </c>
      <c r="AT315" s="110">
        <f t="shared" ca="1" si="819"/>
        <v>0</v>
      </c>
      <c r="AU315" s="110">
        <f t="shared" ca="1" si="819"/>
        <v>0</v>
      </c>
      <c r="AV315" s="110">
        <f t="shared" ca="1" si="819"/>
        <v>0</v>
      </c>
      <c r="AW315" s="110">
        <f t="shared" ca="1" si="819"/>
        <v>0</v>
      </c>
      <c r="AX315" s="110">
        <f t="shared" ca="1" si="819"/>
        <v>0</v>
      </c>
      <c r="AY315" s="110">
        <f t="shared" ca="1" si="819"/>
        <v>0</v>
      </c>
      <c r="AZ315" s="110">
        <f t="shared" ref="AZ315:BK315" ca="1" si="820">AZ213*(((AZ$357*14)/11)*(1+AZ$358))</f>
        <v>0</v>
      </c>
      <c r="BA315" s="110">
        <f t="shared" ca="1" si="820"/>
        <v>0</v>
      </c>
      <c r="BB315" s="110">
        <f t="shared" ca="1" si="820"/>
        <v>0</v>
      </c>
      <c r="BC315" s="110">
        <f t="shared" ca="1" si="820"/>
        <v>0</v>
      </c>
      <c r="BD315" s="110">
        <f t="shared" ca="1" si="820"/>
        <v>0</v>
      </c>
      <c r="BE315" s="110">
        <f t="shared" ca="1" si="820"/>
        <v>0</v>
      </c>
      <c r="BF315" s="110">
        <f t="shared" ca="1" si="820"/>
        <v>0</v>
      </c>
      <c r="BG315" s="110">
        <f t="shared" ca="1" si="820"/>
        <v>0</v>
      </c>
      <c r="BH315" s="110">
        <f t="shared" ca="1" si="820"/>
        <v>0</v>
      </c>
      <c r="BI315" s="110">
        <f t="shared" ca="1" si="820"/>
        <v>0</v>
      </c>
      <c r="BJ315" s="110">
        <f t="shared" ca="1" si="820"/>
        <v>0</v>
      </c>
      <c r="BK315" s="110">
        <f t="shared" ca="1" si="820"/>
        <v>0</v>
      </c>
      <c r="BL315" s="190">
        <f t="shared" ref="BL315" ca="1" si="821">BL213*(((BL$357*14)/11)*(1+BL$358))</f>
        <v>0</v>
      </c>
    </row>
    <row r="316" spans="1:64" ht="18.75" hidden="1" outlineLevel="1" x14ac:dyDescent="0.4">
      <c r="A316" s="288">
        <v>0</v>
      </c>
      <c r="B316" s="104">
        <f t="shared" si="812"/>
        <v>0</v>
      </c>
      <c r="C316" s="97" t="str">
        <f t="shared" si="812"/>
        <v/>
      </c>
      <c r="D316" s="146" t="str">
        <f t="shared" si="812"/>
        <v/>
      </c>
      <c r="E316" s="110">
        <f t="shared" ca="1" si="724"/>
        <v>0</v>
      </c>
      <c r="F316" s="110">
        <f t="shared" ca="1" si="725"/>
        <v>0</v>
      </c>
      <c r="G316" s="110">
        <f t="shared" ca="1" si="726"/>
        <v>0</v>
      </c>
      <c r="H316" s="110">
        <f t="shared" ca="1" si="727"/>
        <v>0</v>
      </c>
      <c r="I316" s="110">
        <f t="shared" ca="1" si="728"/>
        <v>0</v>
      </c>
      <c r="J316" s="110">
        <f t="shared" ca="1" si="729"/>
        <v>0</v>
      </c>
      <c r="K316" s="110">
        <f t="shared" ca="1" si="730"/>
        <v>0</v>
      </c>
      <c r="L316" s="110">
        <f t="shared" ca="1" si="731"/>
        <v>0</v>
      </c>
      <c r="M316" s="110">
        <f t="shared" ca="1" si="732"/>
        <v>0</v>
      </c>
      <c r="N316" s="110">
        <f t="shared" ca="1" si="733"/>
        <v>0</v>
      </c>
      <c r="O316" s="110">
        <f t="shared" ca="1" si="734"/>
        <v>0</v>
      </c>
      <c r="P316" s="110">
        <f t="shared" ca="1" si="735"/>
        <v>0</v>
      </c>
      <c r="Q316" s="110">
        <f t="shared" ca="1" si="736"/>
        <v>0</v>
      </c>
      <c r="R316" s="110">
        <f t="shared" ca="1" si="737"/>
        <v>0</v>
      </c>
      <c r="S316" s="110">
        <f t="shared" ca="1" si="738"/>
        <v>0</v>
      </c>
      <c r="T316" s="110">
        <f t="shared" ca="1" si="739"/>
        <v>0</v>
      </c>
      <c r="U316" s="110">
        <f t="shared" ca="1" si="740"/>
        <v>0</v>
      </c>
      <c r="V316" s="110">
        <f t="shared" ca="1" si="741"/>
        <v>0</v>
      </c>
      <c r="W316" s="110">
        <f t="shared" ca="1" si="742"/>
        <v>0</v>
      </c>
      <c r="X316" s="110">
        <f t="shared" ca="1" si="743"/>
        <v>0</v>
      </c>
      <c r="Y316" s="110">
        <f t="shared" ca="1" si="744"/>
        <v>0</v>
      </c>
      <c r="Z316" s="110">
        <f t="shared" ca="1" si="745"/>
        <v>0</v>
      </c>
      <c r="AA316" s="110">
        <f t="shared" ca="1" si="746"/>
        <v>0</v>
      </c>
      <c r="AB316" s="110">
        <f t="shared" ca="1" si="747"/>
        <v>0</v>
      </c>
      <c r="AC316" s="110">
        <f t="shared" ca="1" si="748"/>
        <v>0</v>
      </c>
      <c r="AD316" s="110">
        <f t="shared" ca="1" si="749"/>
        <v>0</v>
      </c>
      <c r="AE316" s="110">
        <f t="shared" ca="1" si="750"/>
        <v>0</v>
      </c>
      <c r="AF316" s="110">
        <f t="shared" ca="1" si="751"/>
        <v>0</v>
      </c>
      <c r="AG316" s="110">
        <f t="shared" ca="1" si="752"/>
        <v>0</v>
      </c>
      <c r="AH316" s="110">
        <f t="shared" ca="1" si="753"/>
        <v>0</v>
      </c>
      <c r="AI316" s="110">
        <f t="shared" ca="1" si="754"/>
        <v>0</v>
      </c>
      <c r="AJ316" s="110">
        <f t="shared" ca="1" si="755"/>
        <v>0</v>
      </c>
      <c r="AK316" s="110">
        <f t="shared" ca="1" si="756"/>
        <v>0</v>
      </c>
      <c r="AL316" s="110">
        <f t="shared" ca="1" si="757"/>
        <v>0</v>
      </c>
      <c r="AM316" s="110">
        <f t="shared" ca="1" si="758"/>
        <v>0</v>
      </c>
      <c r="AN316" s="110">
        <f t="shared" ca="1" si="759"/>
        <v>0</v>
      </c>
      <c r="AO316" s="110">
        <f t="shared" ref="AO316:AY316" ca="1" si="822">AO214*(((AO$357*14)/11)*(1+AO$358))</f>
        <v>0</v>
      </c>
      <c r="AP316" s="110">
        <f t="shared" ca="1" si="822"/>
        <v>0</v>
      </c>
      <c r="AQ316" s="110">
        <f t="shared" ca="1" si="822"/>
        <v>0</v>
      </c>
      <c r="AR316" s="110">
        <f t="shared" ca="1" si="822"/>
        <v>0</v>
      </c>
      <c r="AS316" s="110">
        <f t="shared" ca="1" si="822"/>
        <v>0</v>
      </c>
      <c r="AT316" s="110">
        <f t="shared" ca="1" si="822"/>
        <v>0</v>
      </c>
      <c r="AU316" s="110">
        <f t="shared" ca="1" si="822"/>
        <v>0</v>
      </c>
      <c r="AV316" s="110">
        <f t="shared" ca="1" si="822"/>
        <v>0</v>
      </c>
      <c r="AW316" s="110">
        <f t="shared" ca="1" si="822"/>
        <v>0</v>
      </c>
      <c r="AX316" s="110">
        <f t="shared" ca="1" si="822"/>
        <v>0</v>
      </c>
      <c r="AY316" s="110">
        <f t="shared" ca="1" si="822"/>
        <v>0</v>
      </c>
      <c r="AZ316" s="110">
        <f t="shared" ref="AZ316:BK316" ca="1" si="823">AZ214*(((AZ$357*14)/11)*(1+AZ$358))</f>
        <v>0</v>
      </c>
      <c r="BA316" s="110">
        <f t="shared" ca="1" si="823"/>
        <v>0</v>
      </c>
      <c r="BB316" s="110">
        <f t="shared" ca="1" si="823"/>
        <v>0</v>
      </c>
      <c r="BC316" s="110">
        <f t="shared" ca="1" si="823"/>
        <v>0</v>
      </c>
      <c r="BD316" s="110">
        <f t="shared" ca="1" si="823"/>
        <v>0</v>
      </c>
      <c r="BE316" s="110">
        <f t="shared" ca="1" si="823"/>
        <v>0</v>
      </c>
      <c r="BF316" s="110">
        <f t="shared" ca="1" si="823"/>
        <v>0</v>
      </c>
      <c r="BG316" s="110">
        <f t="shared" ca="1" si="823"/>
        <v>0</v>
      </c>
      <c r="BH316" s="110">
        <f t="shared" ca="1" si="823"/>
        <v>0</v>
      </c>
      <c r="BI316" s="110">
        <f t="shared" ca="1" si="823"/>
        <v>0</v>
      </c>
      <c r="BJ316" s="110">
        <f t="shared" ca="1" si="823"/>
        <v>0</v>
      </c>
      <c r="BK316" s="110">
        <f t="shared" ca="1" si="823"/>
        <v>0</v>
      </c>
      <c r="BL316" s="190">
        <f t="shared" ref="BL316" ca="1" si="824">BL214*(((BL$357*14)/11)*(1+BL$358))</f>
        <v>0</v>
      </c>
    </row>
    <row r="317" spans="1:64" ht="18.75" hidden="1" outlineLevel="1" x14ac:dyDescent="0.4">
      <c r="A317" s="288">
        <v>0</v>
      </c>
      <c r="B317" s="104">
        <f t="shared" si="812"/>
        <v>0</v>
      </c>
      <c r="C317" s="97" t="str">
        <f t="shared" si="812"/>
        <v/>
      </c>
      <c r="D317" s="146" t="str">
        <f t="shared" si="812"/>
        <v/>
      </c>
      <c r="E317" s="110">
        <f t="shared" ca="1" si="724"/>
        <v>0</v>
      </c>
      <c r="F317" s="110">
        <f t="shared" ca="1" si="725"/>
        <v>0</v>
      </c>
      <c r="G317" s="110">
        <f t="shared" ca="1" si="726"/>
        <v>0</v>
      </c>
      <c r="H317" s="110">
        <f t="shared" ca="1" si="727"/>
        <v>0</v>
      </c>
      <c r="I317" s="110">
        <f t="shared" ca="1" si="728"/>
        <v>0</v>
      </c>
      <c r="J317" s="110">
        <f t="shared" ca="1" si="729"/>
        <v>0</v>
      </c>
      <c r="K317" s="110">
        <f t="shared" ca="1" si="730"/>
        <v>0</v>
      </c>
      <c r="L317" s="110">
        <f t="shared" ca="1" si="731"/>
        <v>0</v>
      </c>
      <c r="M317" s="110">
        <f t="shared" ca="1" si="732"/>
        <v>0</v>
      </c>
      <c r="N317" s="110">
        <f t="shared" ca="1" si="733"/>
        <v>0</v>
      </c>
      <c r="O317" s="110">
        <f t="shared" ca="1" si="734"/>
        <v>0</v>
      </c>
      <c r="P317" s="110">
        <f t="shared" ca="1" si="735"/>
        <v>0</v>
      </c>
      <c r="Q317" s="110">
        <f t="shared" ca="1" si="736"/>
        <v>0</v>
      </c>
      <c r="R317" s="110">
        <f t="shared" ca="1" si="737"/>
        <v>0</v>
      </c>
      <c r="S317" s="110">
        <f t="shared" ca="1" si="738"/>
        <v>0</v>
      </c>
      <c r="T317" s="110">
        <f t="shared" ca="1" si="739"/>
        <v>0</v>
      </c>
      <c r="U317" s="110">
        <f t="shared" ca="1" si="740"/>
        <v>0</v>
      </c>
      <c r="V317" s="110">
        <f t="shared" ca="1" si="741"/>
        <v>0</v>
      </c>
      <c r="W317" s="110">
        <f t="shared" ca="1" si="742"/>
        <v>0</v>
      </c>
      <c r="X317" s="110">
        <f t="shared" ca="1" si="743"/>
        <v>0</v>
      </c>
      <c r="Y317" s="110">
        <f t="shared" ca="1" si="744"/>
        <v>0</v>
      </c>
      <c r="Z317" s="110">
        <f t="shared" ca="1" si="745"/>
        <v>0</v>
      </c>
      <c r="AA317" s="110">
        <f t="shared" ca="1" si="746"/>
        <v>0</v>
      </c>
      <c r="AB317" s="110">
        <f t="shared" ca="1" si="747"/>
        <v>0</v>
      </c>
      <c r="AC317" s="110">
        <f t="shared" ca="1" si="748"/>
        <v>0</v>
      </c>
      <c r="AD317" s="110">
        <f t="shared" ca="1" si="749"/>
        <v>0</v>
      </c>
      <c r="AE317" s="110">
        <f t="shared" ca="1" si="750"/>
        <v>0</v>
      </c>
      <c r="AF317" s="110">
        <f t="shared" ca="1" si="751"/>
        <v>0</v>
      </c>
      <c r="AG317" s="110">
        <f t="shared" ca="1" si="752"/>
        <v>0</v>
      </c>
      <c r="AH317" s="110">
        <f t="shared" ca="1" si="753"/>
        <v>0</v>
      </c>
      <c r="AI317" s="110">
        <f t="shared" ca="1" si="754"/>
        <v>0</v>
      </c>
      <c r="AJ317" s="110">
        <f t="shared" ca="1" si="755"/>
        <v>0</v>
      </c>
      <c r="AK317" s="110">
        <f t="shared" ca="1" si="756"/>
        <v>0</v>
      </c>
      <c r="AL317" s="110">
        <f t="shared" ca="1" si="757"/>
        <v>0</v>
      </c>
      <c r="AM317" s="110">
        <f t="shared" ca="1" si="758"/>
        <v>0</v>
      </c>
      <c r="AN317" s="110">
        <f t="shared" ca="1" si="759"/>
        <v>0</v>
      </c>
      <c r="AO317" s="110">
        <f t="shared" ref="AO317:AY317" ca="1" si="825">AO215*(((AO$357*14)/11)*(1+AO$358))</f>
        <v>0</v>
      </c>
      <c r="AP317" s="110">
        <f t="shared" ca="1" si="825"/>
        <v>0</v>
      </c>
      <c r="AQ317" s="110">
        <f t="shared" ca="1" si="825"/>
        <v>0</v>
      </c>
      <c r="AR317" s="110">
        <f t="shared" ca="1" si="825"/>
        <v>0</v>
      </c>
      <c r="AS317" s="110">
        <f t="shared" ca="1" si="825"/>
        <v>0</v>
      </c>
      <c r="AT317" s="110">
        <f t="shared" ca="1" si="825"/>
        <v>0</v>
      </c>
      <c r="AU317" s="110">
        <f t="shared" ca="1" si="825"/>
        <v>0</v>
      </c>
      <c r="AV317" s="110">
        <f t="shared" ca="1" si="825"/>
        <v>0</v>
      </c>
      <c r="AW317" s="110">
        <f t="shared" ca="1" si="825"/>
        <v>0</v>
      </c>
      <c r="AX317" s="110">
        <f t="shared" ca="1" si="825"/>
        <v>0</v>
      </c>
      <c r="AY317" s="110">
        <f t="shared" ca="1" si="825"/>
        <v>0</v>
      </c>
      <c r="AZ317" s="110">
        <f t="shared" ref="AZ317:BK317" ca="1" si="826">AZ215*(((AZ$357*14)/11)*(1+AZ$358))</f>
        <v>0</v>
      </c>
      <c r="BA317" s="110">
        <f t="shared" ca="1" si="826"/>
        <v>0</v>
      </c>
      <c r="BB317" s="110">
        <f t="shared" ca="1" si="826"/>
        <v>0</v>
      </c>
      <c r="BC317" s="110">
        <f t="shared" ca="1" si="826"/>
        <v>0</v>
      </c>
      <c r="BD317" s="110">
        <f t="shared" ca="1" si="826"/>
        <v>0</v>
      </c>
      <c r="BE317" s="110">
        <f t="shared" ca="1" si="826"/>
        <v>0</v>
      </c>
      <c r="BF317" s="110">
        <f t="shared" ca="1" si="826"/>
        <v>0</v>
      </c>
      <c r="BG317" s="110">
        <f t="shared" ca="1" si="826"/>
        <v>0</v>
      </c>
      <c r="BH317" s="110">
        <f t="shared" ca="1" si="826"/>
        <v>0</v>
      </c>
      <c r="BI317" s="110">
        <f t="shared" ca="1" si="826"/>
        <v>0</v>
      </c>
      <c r="BJ317" s="110">
        <f t="shared" ca="1" si="826"/>
        <v>0</v>
      </c>
      <c r="BK317" s="110">
        <f t="shared" ca="1" si="826"/>
        <v>0</v>
      </c>
      <c r="BL317" s="190">
        <f t="shared" ref="BL317" ca="1" si="827">BL215*(((BL$357*14)/11)*(1+BL$358))</f>
        <v>0</v>
      </c>
    </row>
    <row r="318" spans="1:64" ht="18.75" hidden="1" outlineLevel="1" x14ac:dyDescent="0.4">
      <c r="A318" s="288">
        <v>0</v>
      </c>
      <c r="B318" s="104">
        <f t="shared" si="812"/>
        <v>0</v>
      </c>
      <c r="C318" s="97" t="str">
        <f t="shared" si="812"/>
        <v/>
      </c>
      <c r="D318" s="146" t="str">
        <f t="shared" si="812"/>
        <v/>
      </c>
      <c r="E318" s="110">
        <f t="shared" ca="1" si="724"/>
        <v>0</v>
      </c>
      <c r="F318" s="110">
        <f t="shared" ca="1" si="725"/>
        <v>0</v>
      </c>
      <c r="G318" s="110">
        <f t="shared" ca="1" si="726"/>
        <v>0</v>
      </c>
      <c r="H318" s="110">
        <f t="shared" ca="1" si="727"/>
        <v>0</v>
      </c>
      <c r="I318" s="110">
        <f t="shared" ca="1" si="728"/>
        <v>0</v>
      </c>
      <c r="J318" s="110">
        <f t="shared" ca="1" si="729"/>
        <v>0</v>
      </c>
      <c r="K318" s="110">
        <f t="shared" ca="1" si="730"/>
        <v>0</v>
      </c>
      <c r="L318" s="110">
        <f t="shared" ca="1" si="731"/>
        <v>0</v>
      </c>
      <c r="M318" s="110">
        <f t="shared" ca="1" si="732"/>
        <v>0</v>
      </c>
      <c r="N318" s="110">
        <f t="shared" ca="1" si="733"/>
        <v>0</v>
      </c>
      <c r="O318" s="110">
        <f t="shared" ca="1" si="734"/>
        <v>0</v>
      </c>
      <c r="P318" s="110">
        <f t="shared" ca="1" si="735"/>
        <v>0</v>
      </c>
      <c r="Q318" s="110">
        <f t="shared" ca="1" si="736"/>
        <v>0</v>
      </c>
      <c r="R318" s="110">
        <f t="shared" ca="1" si="737"/>
        <v>0</v>
      </c>
      <c r="S318" s="110">
        <f t="shared" ca="1" si="738"/>
        <v>0</v>
      </c>
      <c r="T318" s="110">
        <f t="shared" ca="1" si="739"/>
        <v>0</v>
      </c>
      <c r="U318" s="110">
        <f t="shared" ca="1" si="740"/>
        <v>0</v>
      </c>
      <c r="V318" s="110">
        <f t="shared" ca="1" si="741"/>
        <v>0</v>
      </c>
      <c r="W318" s="110">
        <f t="shared" ca="1" si="742"/>
        <v>0</v>
      </c>
      <c r="X318" s="110">
        <f t="shared" ca="1" si="743"/>
        <v>0</v>
      </c>
      <c r="Y318" s="110">
        <f t="shared" ca="1" si="744"/>
        <v>0</v>
      </c>
      <c r="Z318" s="110">
        <f t="shared" ca="1" si="745"/>
        <v>0</v>
      </c>
      <c r="AA318" s="110">
        <f t="shared" ca="1" si="746"/>
        <v>0</v>
      </c>
      <c r="AB318" s="110">
        <f t="shared" ca="1" si="747"/>
        <v>0</v>
      </c>
      <c r="AC318" s="110">
        <f t="shared" ca="1" si="748"/>
        <v>0</v>
      </c>
      <c r="AD318" s="110">
        <f t="shared" ca="1" si="749"/>
        <v>0</v>
      </c>
      <c r="AE318" s="110">
        <f t="shared" ca="1" si="750"/>
        <v>0</v>
      </c>
      <c r="AF318" s="110">
        <f t="shared" ca="1" si="751"/>
        <v>0</v>
      </c>
      <c r="AG318" s="110">
        <f t="shared" ca="1" si="752"/>
        <v>0</v>
      </c>
      <c r="AH318" s="110">
        <f t="shared" ca="1" si="753"/>
        <v>0</v>
      </c>
      <c r="AI318" s="110">
        <f t="shared" ca="1" si="754"/>
        <v>0</v>
      </c>
      <c r="AJ318" s="110">
        <f t="shared" ca="1" si="755"/>
        <v>0</v>
      </c>
      <c r="AK318" s="110">
        <f t="shared" ca="1" si="756"/>
        <v>0</v>
      </c>
      <c r="AL318" s="110">
        <f t="shared" ca="1" si="757"/>
        <v>0</v>
      </c>
      <c r="AM318" s="110">
        <f t="shared" ca="1" si="758"/>
        <v>0</v>
      </c>
      <c r="AN318" s="110">
        <f t="shared" ca="1" si="759"/>
        <v>0</v>
      </c>
      <c r="AO318" s="110">
        <f t="shared" ref="AO318:AY318" ca="1" si="828">AO216*(((AO$357*14)/11)*(1+AO$358))</f>
        <v>0</v>
      </c>
      <c r="AP318" s="110">
        <f t="shared" ca="1" si="828"/>
        <v>0</v>
      </c>
      <c r="AQ318" s="110">
        <f t="shared" ca="1" si="828"/>
        <v>0</v>
      </c>
      <c r="AR318" s="110">
        <f t="shared" ca="1" si="828"/>
        <v>0</v>
      </c>
      <c r="AS318" s="110">
        <f t="shared" ca="1" si="828"/>
        <v>0</v>
      </c>
      <c r="AT318" s="110">
        <f t="shared" ca="1" si="828"/>
        <v>0</v>
      </c>
      <c r="AU318" s="110">
        <f t="shared" ca="1" si="828"/>
        <v>0</v>
      </c>
      <c r="AV318" s="110">
        <f t="shared" ca="1" si="828"/>
        <v>0</v>
      </c>
      <c r="AW318" s="110">
        <f t="shared" ca="1" si="828"/>
        <v>0</v>
      </c>
      <c r="AX318" s="110">
        <f t="shared" ca="1" si="828"/>
        <v>0</v>
      </c>
      <c r="AY318" s="110">
        <f t="shared" ca="1" si="828"/>
        <v>0</v>
      </c>
      <c r="AZ318" s="110">
        <f t="shared" ref="AZ318:BK318" ca="1" si="829">AZ216*(((AZ$357*14)/11)*(1+AZ$358))</f>
        <v>0</v>
      </c>
      <c r="BA318" s="110">
        <f t="shared" ca="1" si="829"/>
        <v>0</v>
      </c>
      <c r="BB318" s="110">
        <f t="shared" ca="1" si="829"/>
        <v>0</v>
      </c>
      <c r="BC318" s="110">
        <f t="shared" ca="1" si="829"/>
        <v>0</v>
      </c>
      <c r="BD318" s="110">
        <f t="shared" ca="1" si="829"/>
        <v>0</v>
      </c>
      <c r="BE318" s="110">
        <f t="shared" ca="1" si="829"/>
        <v>0</v>
      </c>
      <c r="BF318" s="110">
        <f t="shared" ca="1" si="829"/>
        <v>0</v>
      </c>
      <c r="BG318" s="110">
        <f t="shared" ca="1" si="829"/>
        <v>0</v>
      </c>
      <c r="BH318" s="110">
        <f t="shared" ca="1" si="829"/>
        <v>0</v>
      </c>
      <c r="BI318" s="110">
        <f t="shared" ca="1" si="829"/>
        <v>0</v>
      </c>
      <c r="BJ318" s="110">
        <f t="shared" ca="1" si="829"/>
        <v>0</v>
      </c>
      <c r="BK318" s="110">
        <f t="shared" ca="1" si="829"/>
        <v>0</v>
      </c>
      <c r="BL318" s="190">
        <f t="shared" ref="BL318" ca="1" si="830">BL216*(((BL$357*14)/11)*(1+BL$358))</f>
        <v>0</v>
      </c>
    </row>
    <row r="319" spans="1:64" ht="18.75" hidden="1" outlineLevel="1" x14ac:dyDescent="0.4">
      <c r="A319" s="288">
        <v>0</v>
      </c>
      <c r="B319" s="104">
        <f t="shared" si="812"/>
        <v>0</v>
      </c>
      <c r="C319" s="97" t="str">
        <f t="shared" si="812"/>
        <v/>
      </c>
      <c r="D319" s="146" t="str">
        <f t="shared" si="812"/>
        <v/>
      </c>
      <c r="E319" s="110">
        <f t="shared" ca="1" si="724"/>
        <v>0</v>
      </c>
      <c r="F319" s="110">
        <f t="shared" ca="1" si="725"/>
        <v>0</v>
      </c>
      <c r="G319" s="110">
        <f t="shared" ca="1" si="726"/>
        <v>0</v>
      </c>
      <c r="H319" s="110">
        <f t="shared" ca="1" si="727"/>
        <v>0</v>
      </c>
      <c r="I319" s="110">
        <f t="shared" ca="1" si="728"/>
        <v>0</v>
      </c>
      <c r="J319" s="110">
        <f t="shared" ca="1" si="729"/>
        <v>0</v>
      </c>
      <c r="K319" s="110">
        <f t="shared" ca="1" si="730"/>
        <v>0</v>
      </c>
      <c r="L319" s="110">
        <f t="shared" ca="1" si="731"/>
        <v>0</v>
      </c>
      <c r="M319" s="110">
        <f t="shared" ca="1" si="732"/>
        <v>0</v>
      </c>
      <c r="N319" s="110">
        <f t="shared" ca="1" si="733"/>
        <v>0</v>
      </c>
      <c r="O319" s="110">
        <f t="shared" ca="1" si="734"/>
        <v>0</v>
      </c>
      <c r="P319" s="110">
        <f t="shared" ca="1" si="735"/>
        <v>0</v>
      </c>
      <c r="Q319" s="110">
        <f t="shared" ca="1" si="736"/>
        <v>0</v>
      </c>
      <c r="R319" s="110">
        <f t="shared" ca="1" si="737"/>
        <v>0</v>
      </c>
      <c r="S319" s="110">
        <f t="shared" ca="1" si="738"/>
        <v>0</v>
      </c>
      <c r="T319" s="110">
        <f t="shared" ca="1" si="739"/>
        <v>0</v>
      </c>
      <c r="U319" s="110">
        <f t="shared" ca="1" si="740"/>
        <v>0</v>
      </c>
      <c r="V319" s="110">
        <f t="shared" ca="1" si="741"/>
        <v>0</v>
      </c>
      <c r="W319" s="110">
        <f t="shared" ca="1" si="742"/>
        <v>0</v>
      </c>
      <c r="X319" s="110">
        <f t="shared" ca="1" si="743"/>
        <v>0</v>
      </c>
      <c r="Y319" s="110">
        <f t="shared" ca="1" si="744"/>
        <v>0</v>
      </c>
      <c r="Z319" s="110">
        <f t="shared" ca="1" si="745"/>
        <v>0</v>
      </c>
      <c r="AA319" s="110">
        <f t="shared" ca="1" si="746"/>
        <v>0</v>
      </c>
      <c r="AB319" s="110">
        <f t="shared" ca="1" si="747"/>
        <v>0</v>
      </c>
      <c r="AC319" s="110">
        <f t="shared" ca="1" si="748"/>
        <v>0</v>
      </c>
      <c r="AD319" s="110">
        <f t="shared" ca="1" si="749"/>
        <v>0</v>
      </c>
      <c r="AE319" s="110">
        <f t="shared" ca="1" si="750"/>
        <v>0</v>
      </c>
      <c r="AF319" s="110">
        <f t="shared" ca="1" si="751"/>
        <v>0</v>
      </c>
      <c r="AG319" s="110">
        <f t="shared" ca="1" si="752"/>
        <v>0</v>
      </c>
      <c r="AH319" s="110">
        <f t="shared" ca="1" si="753"/>
        <v>0</v>
      </c>
      <c r="AI319" s="110">
        <f t="shared" ca="1" si="754"/>
        <v>0</v>
      </c>
      <c r="AJ319" s="110">
        <f t="shared" ca="1" si="755"/>
        <v>0</v>
      </c>
      <c r="AK319" s="110">
        <f t="shared" ca="1" si="756"/>
        <v>0</v>
      </c>
      <c r="AL319" s="110">
        <f t="shared" ca="1" si="757"/>
        <v>0</v>
      </c>
      <c r="AM319" s="110">
        <f t="shared" ca="1" si="758"/>
        <v>0</v>
      </c>
      <c r="AN319" s="110">
        <f t="shared" ca="1" si="759"/>
        <v>0</v>
      </c>
      <c r="AO319" s="110">
        <f t="shared" ref="AO319:AY319" ca="1" si="831">AO217*(((AO$357*14)/11)*(1+AO$358))</f>
        <v>0</v>
      </c>
      <c r="AP319" s="110">
        <f t="shared" ca="1" si="831"/>
        <v>0</v>
      </c>
      <c r="AQ319" s="110">
        <f t="shared" ca="1" si="831"/>
        <v>0</v>
      </c>
      <c r="AR319" s="110">
        <f t="shared" ca="1" si="831"/>
        <v>0</v>
      </c>
      <c r="AS319" s="110">
        <f t="shared" ca="1" si="831"/>
        <v>0</v>
      </c>
      <c r="AT319" s="110">
        <f t="shared" ca="1" si="831"/>
        <v>0</v>
      </c>
      <c r="AU319" s="110">
        <f t="shared" ca="1" si="831"/>
        <v>0</v>
      </c>
      <c r="AV319" s="110">
        <f t="shared" ca="1" si="831"/>
        <v>0</v>
      </c>
      <c r="AW319" s="110">
        <f t="shared" ca="1" si="831"/>
        <v>0</v>
      </c>
      <c r="AX319" s="110">
        <f t="shared" ca="1" si="831"/>
        <v>0</v>
      </c>
      <c r="AY319" s="110">
        <f t="shared" ca="1" si="831"/>
        <v>0</v>
      </c>
      <c r="AZ319" s="110">
        <f t="shared" ref="AZ319:BK319" ca="1" si="832">AZ217*(((AZ$357*14)/11)*(1+AZ$358))</f>
        <v>0</v>
      </c>
      <c r="BA319" s="110">
        <f t="shared" ca="1" si="832"/>
        <v>0</v>
      </c>
      <c r="BB319" s="110">
        <f t="shared" ca="1" si="832"/>
        <v>0</v>
      </c>
      <c r="BC319" s="110">
        <f t="shared" ca="1" si="832"/>
        <v>0</v>
      </c>
      <c r="BD319" s="110">
        <f t="shared" ca="1" si="832"/>
        <v>0</v>
      </c>
      <c r="BE319" s="110">
        <f t="shared" ca="1" si="832"/>
        <v>0</v>
      </c>
      <c r="BF319" s="110">
        <f t="shared" ca="1" si="832"/>
        <v>0</v>
      </c>
      <c r="BG319" s="110">
        <f t="shared" ca="1" si="832"/>
        <v>0</v>
      </c>
      <c r="BH319" s="110">
        <f t="shared" ca="1" si="832"/>
        <v>0</v>
      </c>
      <c r="BI319" s="110">
        <f t="shared" ca="1" si="832"/>
        <v>0</v>
      </c>
      <c r="BJ319" s="110">
        <f t="shared" ca="1" si="832"/>
        <v>0</v>
      </c>
      <c r="BK319" s="110">
        <f t="shared" ca="1" si="832"/>
        <v>0</v>
      </c>
      <c r="BL319" s="190">
        <f t="shared" ref="BL319" ca="1" si="833">BL217*(((BL$357*14)/11)*(1+BL$358))</f>
        <v>0</v>
      </c>
    </row>
    <row r="320" spans="1:64" ht="18.75" hidden="1" outlineLevel="1" x14ac:dyDescent="0.4">
      <c r="A320" s="288">
        <v>0</v>
      </c>
      <c r="B320" s="104">
        <f t="shared" si="812"/>
        <v>0</v>
      </c>
      <c r="C320" s="97" t="str">
        <f t="shared" si="812"/>
        <v/>
      </c>
      <c r="D320" s="146" t="str">
        <f t="shared" si="812"/>
        <v/>
      </c>
      <c r="E320" s="110">
        <f t="shared" ca="1" si="724"/>
        <v>0</v>
      </c>
      <c r="F320" s="110">
        <f t="shared" ca="1" si="725"/>
        <v>0</v>
      </c>
      <c r="G320" s="110">
        <f t="shared" ca="1" si="726"/>
        <v>0</v>
      </c>
      <c r="H320" s="110">
        <f t="shared" ca="1" si="727"/>
        <v>0</v>
      </c>
      <c r="I320" s="110">
        <f t="shared" ca="1" si="728"/>
        <v>0</v>
      </c>
      <c r="J320" s="110">
        <f t="shared" ca="1" si="729"/>
        <v>0</v>
      </c>
      <c r="K320" s="110">
        <f t="shared" ca="1" si="730"/>
        <v>0</v>
      </c>
      <c r="L320" s="110">
        <f t="shared" ca="1" si="731"/>
        <v>0</v>
      </c>
      <c r="M320" s="110">
        <f t="shared" ca="1" si="732"/>
        <v>0</v>
      </c>
      <c r="N320" s="110">
        <f t="shared" ca="1" si="733"/>
        <v>0</v>
      </c>
      <c r="O320" s="110">
        <f t="shared" ca="1" si="734"/>
        <v>0</v>
      </c>
      <c r="P320" s="110">
        <f t="shared" ca="1" si="735"/>
        <v>0</v>
      </c>
      <c r="Q320" s="110">
        <f t="shared" ca="1" si="736"/>
        <v>0</v>
      </c>
      <c r="R320" s="110">
        <f t="shared" ca="1" si="737"/>
        <v>0</v>
      </c>
      <c r="S320" s="110">
        <f t="shared" ca="1" si="738"/>
        <v>0</v>
      </c>
      <c r="T320" s="110">
        <f t="shared" ca="1" si="739"/>
        <v>0</v>
      </c>
      <c r="U320" s="110">
        <f t="shared" ca="1" si="740"/>
        <v>0</v>
      </c>
      <c r="V320" s="110">
        <f t="shared" ca="1" si="741"/>
        <v>0</v>
      </c>
      <c r="W320" s="110">
        <f t="shared" ca="1" si="742"/>
        <v>0</v>
      </c>
      <c r="X320" s="110">
        <f t="shared" ca="1" si="743"/>
        <v>0</v>
      </c>
      <c r="Y320" s="110">
        <f t="shared" ca="1" si="744"/>
        <v>0</v>
      </c>
      <c r="Z320" s="110">
        <f t="shared" ca="1" si="745"/>
        <v>0</v>
      </c>
      <c r="AA320" s="110">
        <f t="shared" ca="1" si="746"/>
        <v>0</v>
      </c>
      <c r="AB320" s="110">
        <f t="shared" ca="1" si="747"/>
        <v>0</v>
      </c>
      <c r="AC320" s="110">
        <f t="shared" ca="1" si="748"/>
        <v>0</v>
      </c>
      <c r="AD320" s="110">
        <f t="shared" ca="1" si="749"/>
        <v>0</v>
      </c>
      <c r="AE320" s="110">
        <f t="shared" ca="1" si="750"/>
        <v>0</v>
      </c>
      <c r="AF320" s="110">
        <f t="shared" ca="1" si="751"/>
        <v>0</v>
      </c>
      <c r="AG320" s="110">
        <f t="shared" ca="1" si="752"/>
        <v>0</v>
      </c>
      <c r="AH320" s="110">
        <f t="shared" ca="1" si="753"/>
        <v>0</v>
      </c>
      <c r="AI320" s="110">
        <f t="shared" ca="1" si="754"/>
        <v>0</v>
      </c>
      <c r="AJ320" s="110">
        <f t="shared" ca="1" si="755"/>
        <v>0</v>
      </c>
      <c r="AK320" s="110">
        <f t="shared" ca="1" si="756"/>
        <v>0</v>
      </c>
      <c r="AL320" s="110">
        <f t="shared" ca="1" si="757"/>
        <v>0</v>
      </c>
      <c r="AM320" s="110">
        <f t="shared" ca="1" si="758"/>
        <v>0</v>
      </c>
      <c r="AN320" s="110">
        <f t="shared" ca="1" si="759"/>
        <v>0</v>
      </c>
      <c r="AO320" s="110">
        <f t="shared" ref="AO320:AY320" ca="1" si="834">AO218*(((AO$357*14)/11)*(1+AO$358))</f>
        <v>0</v>
      </c>
      <c r="AP320" s="110">
        <f t="shared" ca="1" si="834"/>
        <v>0</v>
      </c>
      <c r="AQ320" s="110">
        <f t="shared" ca="1" si="834"/>
        <v>0</v>
      </c>
      <c r="AR320" s="110">
        <f t="shared" ca="1" si="834"/>
        <v>0</v>
      </c>
      <c r="AS320" s="110">
        <f t="shared" ca="1" si="834"/>
        <v>0</v>
      </c>
      <c r="AT320" s="110">
        <f t="shared" ca="1" si="834"/>
        <v>0</v>
      </c>
      <c r="AU320" s="110">
        <f t="shared" ca="1" si="834"/>
        <v>0</v>
      </c>
      <c r="AV320" s="110">
        <f t="shared" ca="1" si="834"/>
        <v>0</v>
      </c>
      <c r="AW320" s="110">
        <f t="shared" ca="1" si="834"/>
        <v>0</v>
      </c>
      <c r="AX320" s="110">
        <f t="shared" ca="1" si="834"/>
        <v>0</v>
      </c>
      <c r="AY320" s="110">
        <f t="shared" ca="1" si="834"/>
        <v>0</v>
      </c>
      <c r="AZ320" s="110">
        <f t="shared" ref="AZ320:BK320" ca="1" si="835">AZ218*(((AZ$357*14)/11)*(1+AZ$358))</f>
        <v>0</v>
      </c>
      <c r="BA320" s="110">
        <f t="shared" ca="1" si="835"/>
        <v>0</v>
      </c>
      <c r="BB320" s="110">
        <f t="shared" ca="1" si="835"/>
        <v>0</v>
      </c>
      <c r="BC320" s="110">
        <f t="shared" ca="1" si="835"/>
        <v>0</v>
      </c>
      <c r="BD320" s="110">
        <f t="shared" ca="1" si="835"/>
        <v>0</v>
      </c>
      <c r="BE320" s="110">
        <f t="shared" ca="1" si="835"/>
        <v>0</v>
      </c>
      <c r="BF320" s="110">
        <f t="shared" ca="1" si="835"/>
        <v>0</v>
      </c>
      <c r="BG320" s="110">
        <f t="shared" ca="1" si="835"/>
        <v>0</v>
      </c>
      <c r="BH320" s="110">
        <f t="shared" ca="1" si="835"/>
        <v>0</v>
      </c>
      <c r="BI320" s="110">
        <f t="shared" ca="1" si="835"/>
        <v>0</v>
      </c>
      <c r="BJ320" s="110">
        <f t="shared" ca="1" si="835"/>
        <v>0</v>
      </c>
      <c r="BK320" s="110">
        <f t="shared" ca="1" si="835"/>
        <v>0</v>
      </c>
      <c r="BL320" s="190">
        <f t="shared" ref="BL320" ca="1" si="836">BL218*(((BL$357*14)/11)*(1+BL$358))</f>
        <v>0</v>
      </c>
    </row>
    <row r="321" spans="1:64" ht="19.5" hidden="1" outlineLevel="1" thickBot="1" x14ac:dyDescent="0.45">
      <c r="A321" s="288">
        <v>0</v>
      </c>
      <c r="B321" s="105">
        <f t="shared" si="812"/>
        <v>0</v>
      </c>
      <c r="C321" s="98" t="str">
        <f t="shared" si="812"/>
        <v/>
      </c>
      <c r="D321" s="149" t="str">
        <f t="shared" si="812"/>
        <v/>
      </c>
      <c r="E321" s="191">
        <f t="shared" ca="1" si="724"/>
        <v>0</v>
      </c>
      <c r="F321" s="191">
        <f t="shared" ca="1" si="725"/>
        <v>0</v>
      </c>
      <c r="G321" s="191">
        <f t="shared" ca="1" si="726"/>
        <v>0</v>
      </c>
      <c r="H321" s="191">
        <f t="shared" ca="1" si="727"/>
        <v>0</v>
      </c>
      <c r="I321" s="191">
        <f t="shared" ca="1" si="728"/>
        <v>0</v>
      </c>
      <c r="J321" s="191">
        <f t="shared" ca="1" si="729"/>
        <v>0</v>
      </c>
      <c r="K321" s="191">
        <f t="shared" ca="1" si="730"/>
        <v>0</v>
      </c>
      <c r="L321" s="191">
        <f t="shared" ca="1" si="731"/>
        <v>0</v>
      </c>
      <c r="M321" s="191">
        <f t="shared" ca="1" si="732"/>
        <v>0</v>
      </c>
      <c r="N321" s="191">
        <f t="shared" ca="1" si="733"/>
        <v>0</v>
      </c>
      <c r="O321" s="191">
        <f t="shared" ca="1" si="734"/>
        <v>0</v>
      </c>
      <c r="P321" s="191">
        <f t="shared" ca="1" si="735"/>
        <v>0</v>
      </c>
      <c r="Q321" s="191">
        <f t="shared" ca="1" si="736"/>
        <v>0</v>
      </c>
      <c r="R321" s="191">
        <f t="shared" ca="1" si="737"/>
        <v>0</v>
      </c>
      <c r="S321" s="191">
        <f t="shared" ca="1" si="738"/>
        <v>0</v>
      </c>
      <c r="T321" s="191">
        <f t="shared" ca="1" si="739"/>
        <v>0</v>
      </c>
      <c r="U321" s="191">
        <f t="shared" ca="1" si="740"/>
        <v>0</v>
      </c>
      <c r="V321" s="191">
        <f t="shared" ca="1" si="741"/>
        <v>0</v>
      </c>
      <c r="W321" s="191">
        <f t="shared" ca="1" si="742"/>
        <v>0</v>
      </c>
      <c r="X321" s="191">
        <f t="shared" ca="1" si="743"/>
        <v>0</v>
      </c>
      <c r="Y321" s="191">
        <f t="shared" ca="1" si="744"/>
        <v>0</v>
      </c>
      <c r="Z321" s="191">
        <f t="shared" ca="1" si="745"/>
        <v>0</v>
      </c>
      <c r="AA321" s="191">
        <f t="shared" ca="1" si="746"/>
        <v>0</v>
      </c>
      <c r="AB321" s="191">
        <f t="shared" ca="1" si="747"/>
        <v>0</v>
      </c>
      <c r="AC321" s="191">
        <f t="shared" ca="1" si="748"/>
        <v>0</v>
      </c>
      <c r="AD321" s="191">
        <f t="shared" ca="1" si="749"/>
        <v>0</v>
      </c>
      <c r="AE321" s="191">
        <f t="shared" ca="1" si="750"/>
        <v>0</v>
      </c>
      <c r="AF321" s="191">
        <f t="shared" ca="1" si="751"/>
        <v>0</v>
      </c>
      <c r="AG321" s="191">
        <f t="shared" ca="1" si="752"/>
        <v>0</v>
      </c>
      <c r="AH321" s="191">
        <f t="shared" ca="1" si="753"/>
        <v>0</v>
      </c>
      <c r="AI321" s="191">
        <f t="shared" ca="1" si="754"/>
        <v>0</v>
      </c>
      <c r="AJ321" s="191">
        <f t="shared" ca="1" si="755"/>
        <v>0</v>
      </c>
      <c r="AK321" s="191">
        <f t="shared" ca="1" si="756"/>
        <v>0</v>
      </c>
      <c r="AL321" s="191">
        <f t="shared" ca="1" si="757"/>
        <v>0</v>
      </c>
      <c r="AM321" s="191">
        <f t="shared" ca="1" si="758"/>
        <v>0</v>
      </c>
      <c r="AN321" s="191">
        <f t="shared" ca="1" si="759"/>
        <v>0</v>
      </c>
      <c r="AO321" s="191">
        <f t="shared" ref="AO321:AY321" ca="1" si="837">AO219*(((AO$357*14)/11)*(1+AO$358))</f>
        <v>0</v>
      </c>
      <c r="AP321" s="191">
        <f t="shared" ca="1" si="837"/>
        <v>0</v>
      </c>
      <c r="AQ321" s="191">
        <f t="shared" ca="1" si="837"/>
        <v>0</v>
      </c>
      <c r="AR321" s="191">
        <f t="shared" ca="1" si="837"/>
        <v>0</v>
      </c>
      <c r="AS321" s="191">
        <f t="shared" ca="1" si="837"/>
        <v>0</v>
      </c>
      <c r="AT321" s="191">
        <f t="shared" ca="1" si="837"/>
        <v>0</v>
      </c>
      <c r="AU321" s="191">
        <f t="shared" ca="1" si="837"/>
        <v>0</v>
      </c>
      <c r="AV321" s="191">
        <f t="shared" ca="1" si="837"/>
        <v>0</v>
      </c>
      <c r="AW321" s="191">
        <f t="shared" ca="1" si="837"/>
        <v>0</v>
      </c>
      <c r="AX321" s="191">
        <f t="shared" ca="1" si="837"/>
        <v>0</v>
      </c>
      <c r="AY321" s="191">
        <f t="shared" ca="1" si="837"/>
        <v>0</v>
      </c>
      <c r="AZ321" s="191">
        <f t="shared" ref="AZ321:BK321" ca="1" si="838">AZ219*(((AZ$357*14)/11)*(1+AZ$358))</f>
        <v>0</v>
      </c>
      <c r="BA321" s="191">
        <f t="shared" ca="1" si="838"/>
        <v>0</v>
      </c>
      <c r="BB321" s="191">
        <f t="shared" ca="1" si="838"/>
        <v>0</v>
      </c>
      <c r="BC321" s="191">
        <f t="shared" ca="1" si="838"/>
        <v>0</v>
      </c>
      <c r="BD321" s="191">
        <f t="shared" ca="1" si="838"/>
        <v>0</v>
      </c>
      <c r="BE321" s="191">
        <f t="shared" ca="1" si="838"/>
        <v>0</v>
      </c>
      <c r="BF321" s="191">
        <f t="shared" ca="1" si="838"/>
        <v>0</v>
      </c>
      <c r="BG321" s="191">
        <f t="shared" ca="1" si="838"/>
        <v>0</v>
      </c>
      <c r="BH321" s="191">
        <f t="shared" ca="1" si="838"/>
        <v>0</v>
      </c>
      <c r="BI321" s="191">
        <f t="shared" ca="1" si="838"/>
        <v>0</v>
      </c>
      <c r="BJ321" s="191">
        <f t="shared" ca="1" si="838"/>
        <v>0</v>
      </c>
      <c r="BK321" s="191">
        <f t="shared" ca="1" si="838"/>
        <v>0</v>
      </c>
      <c r="BL321" s="192">
        <f t="shared" ref="BL321" ca="1" si="839">BL219*(((BL$357*14)/11)*(1+BL$358))</f>
        <v>0</v>
      </c>
    </row>
    <row r="322" spans="1:64" ht="18.75" hidden="1" outlineLevel="1" x14ac:dyDescent="0.4">
      <c r="A322" s="288">
        <v>0</v>
      </c>
      <c r="B322" s="104">
        <f t="shared" si="812"/>
        <v>0</v>
      </c>
      <c r="C322" s="97" t="str">
        <f t="shared" si="812"/>
        <v/>
      </c>
      <c r="D322" s="168" t="str">
        <f t="shared" si="812"/>
        <v/>
      </c>
      <c r="E322" s="188">
        <f t="shared" ca="1" si="724"/>
        <v>0</v>
      </c>
      <c r="F322" s="188">
        <f t="shared" ca="1" si="725"/>
        <v>0</v>
      </c>
      <c r="G322" s="188">
        <f t="shared" ca="1" si="726"/>
        <v>0</v>
      </c>
      <c r="H322" s="188">
        <f t="shared" ca="1" si="727"/>
        <v>0</v>
      </c>
      <c r="I322" s="188">
        <f t="shared" ca="1" si="728"/>
        <v>0</v>
      </c>
      <c r="J322" s="188">
        <f t="shared" ca="1" si="729"/>
        <v>0</v>
      </c>
      <c r="K322" s="188">
        <f t="shared" ca="1" si="730"/>
        <v>0</v>
      </c>
      <c r="L322" s="188">
        <f t="shared" ca="1" si="731"/>
        <v>0</v>
      </c>
      <c r="M322" s="188">
        <f t="shared" ca="1" si="732"/>
        <v>0</v>
      </c>
      <c r="N322" s="188">
        <f t="shared" ca="1" si="733"/>
        <v>0</v>
      </c>
      <c r="O322" s="188">
        <f t="shared" ca="1" si="734"/>
        <v>0</v>
      </c>
      <c r="P322" s="188">
        <f t="shared" ca="1" si="735"/>
        <v>0</v>
      </c>
      <c r="Q322" s="188">
        <f t="shared" ca="1" si="736"/>
        <v>0</v>
      </c>
      <c r="R322" s="188">
        <f t="shared" ca="1" si="737"/>
        <v>0</v>
      </c>
      <c r="S322" s="188">
        <f t="shared" ca="1" si="738"/>
        <v>0</v>
      </c>
      <c r="T322" s="188">
        <f t="shared" ca="1" si="739"/>
        <v>0</v>
      </c>
      <c r="U322" s="188">
        <f t="shared" ca="1" si="740"/>
        <v>0</v>
      </c>
      <c r="V322" s="188">
        <f t="shared" ca="1" si="741"/>
        <v>0</v>
      </c>
      <c r="W322" s="188">
        <f t="shared" ca="1" si="742"/>
        <v>0</v>
      </c>
      <c r="X322" s="188">
        <f t="shared" ca="1" si="743"/>
        <v>0</v>
      </c>
      <c r="Y322" s="188">
        <f t="shared" ca="1" si="744"/>
        <v>0</v>
      </c>
      <c r="Z322" s="188">
        <f t="shared" ca="1" si="745"/>
        <v>0</v>
      </c>
      <c r="AA322" s="188">
        <f t="shared" ca="1" si="746"/>
        <v>0</v>
      </c>
      <c r="AB322" s="188">
        <f t="shared" ca="1" si="747"/>
        <v>0</v>
      </c>
      <c r="AC322" s="188">
        <f t="shared" ca="1" si="748"/>
        <v>0</v>
      </c>
      <c r="AD322" s="188">
        <f t="shared" ca="1" si="749"/>
        <v>0</v>
      </c>
      <c r="AE322" s="188">
        <f t="shared" ca="1" si="750"/>
        <v>0</v>
      </c>
      <c r="AF322" s="188">
        <f t="shared" ca="1" si="751"/>
        <v>0</v>
      </c>
      <c r="AG322" s="188">
        <f t="shared" ca="1" si="752"/>
        <v>0</v>
      </c>
      <c r="AH322" s="188">
        <f t="shared" ca="1" si="753"/>
        <v>0</v>
      </c>
      <c r="AI322" s="188">
        <f t="shared" ca="1" si="754"/>
        <v>0</v>
      </c>
      <c r="AJ322" s="188">
        <f t="shared" ca="1" si="755"/>
        <v>0</v>
      </c>
      <c r="AK322" s="188">
        <f t="shared" ca="1" si="756"/>
        <v>0</v>
      </c>
      <c r="AL322" s="188">
        <f t="shared" ca="1" si="757"/>
        <v>0</v>
      </c>
      <c r="AM322" s="188">
        <f t="shared" ca="1" si="758"/>
        <v>0</v>
      </c>
      <c r="AN322" s="188">
        <f t="shared" ca="1" si="759"/>
        <v>0</v>
      </c>
      <c r="AO322" s="188">
        <f t="shared" ref="AO322:AY322" ca="1" si="840">AO220*(((AO$357*14)/11)*(1+AO$358))</f>
        <v>0</v>
      </c>
      <c r="AP322" s="188">
        <f t="shared" ca="1" si="840"/>
        <v>0</v>
      </c>
      <c r="AQ322" s="188">
        <f t="shared" ca="1" si="840"/>
        <v>0</v>
      </c>
      <c r="AR322" s="188">
        <f t="shared" ca="1" si="840"/>
        <v>0</v>
      </c>
      <c r="AS322" s="188">
        <f t="shared" ca="1" si="840"/>
        <v>0</v>
      </c>
      <c r="AT322" s="188">
        <f t="shared" ca="1" si="840"/>
        <v>0</v>
      </c>
      <c r="AU322" s="188">
        <f t="shared" ca="1" si="840"/>
        <v>0</v>
      </c>
      <c r="AV322" s="188">
        <f t="shared" ca="1" si="840"/>
        <v>0</v>
      </c>
      <c r="AW322" s="188">
        <f t="shared" ca="1" si="840"/>
        <v>0</v>
      </c>
      <c r="AX322" s="188">
        <f t="shared" ca="1" si="840"/>
        <v>0</v>
      </c>
      <c r="AY322" s="188">
        <f t="shared" ca="1" si="840"/>
        <v>0</v>
      </c>
      <c r="AZ322" s="188">
        <f t="shared" ref="AZ322:BK322" ca="1" si="841">AZ220*(((AZ$357*14)/11)*(1+AZ$358))</f>
        <v>0</v>
      </c>
      <c r="BA322" s="188">
        <f t="shared" ca="1" si="841"/>
        <v>0</v>
      </c>
      <c r="BB322" s="188">
        <f t="shared" ca="1" si="841"/>
        <v>0</v>
      </c>
      <c r="BC322" s="188">
        <f t="shared" ca="1" si="841"/>
        <v>0</v>
      </c>
      <c r="BD322" s="188">
        <f t="shared" ca="1" si="841"/>
        <v>0</v>
      </c>
      <c r="BE322" s="188">
        <f t="shared" ca="1" si="841"/>
        <v>0</v>
      </c>
      <c r="BF322" s="188">
        <f t="shared" ca="1" si="841"/>
        <v>0</v>
      </c>
      <c r="BG322" s="188">
        <f t="shared" ca="1" si="841"/>
        <v>0</v>
      </c>
      <c r="BH322" s="188">
        <f t="shared" ca="1" si="841"/>
        <v>0</v>
      </c>
      <c r="BI322" s="188">
        <f t="shared" ca="1" si="841"/>
        <v>0</v>
      </c>
      <c r="BJ322" s="188">
        <f t="shared" ca="1" si="841"/>
        <v>0</v>
      </c>
      <c r="BK322" s="188">
        <f t="shared" ca="1" si="841"/>
        <v>0</v>
      </c>
      <c r="BL322" s="189">
        <f t="shared" ref="BL322" ca="1" si="842">BL220*(((BL$357*14)/11)*(1+BL$358))</f>
        <v>0</v>
      </c>
    </row>
    <row r="323" spans="1:64" ht="18.75" hidden="1" outlineLevel="1" x14ac:dyDescent="0.4">
      <c r="A323" s="288">
        <v>0</v>
      </c>
      <c r="B323" s="104">
        <f t="shared" si="812"/>
        <v>0</v>
      </c>
      <c r="C323" s="97" t="str">
        <f t="shared" si="812"/>
        <v/>
      </c>
      <c r="D323" s="146" t="str">
        <f t="shared" si="812"/>
        <v/>
      </c>
      <c r="E323" s="110">
        <f t="shared" ca="1" si="724"/>
        <v>0</v>
      </c>
      <c r="F323" s="110">
        <f t="shared" ca="1" si="725"/>
        <v>0</v>
      </c>
      <c r="G323" s="110">
        <f t="shared" ca="1" si="726"/>
        <v>0</v>
      </c>
      <c r="H323" s="110">
        <f t="shared" ca="1" si="727"/>
        <v>0</v>
      </c>
      <c r="I323" s="110">
        <f t="shared" ca="1" si="728"/>
        <v>0</v>
      </c>
      <c r="J323" s="110">
        <f t="shared" ca="1" si="729"/>
        <v>0</v>
      </c>
      <c r="K323" s="110">
        <f t="shared" ca="1" si="730"/>
        <v>0</v>
      </c>
      <c r="L323" s="110">
        <f t="shared" ca="1" si="731"/>
        <v>0</v>
      </c>
      <c r="M323" s="110">
        <f t="shared" ca="1" si="732"/>
        <v>0</v>
      </c>
      <c r="N323" s="110">
        <f t="shared" ca="1" si="733"/>
        <v>0</v>
      </c>
      <c r="O323" s="110">
        <f t="shared" ca="1" si="734"/>
        <v>0</v>
      </c>
      <c r="P323" s="110">
        <f t="shared" ca="1" si="735"/>
        <v>0</v>
      </c>
      <c r="Q323" s="110">
        <f t="shared" ca="1" si="736"/>
        <v>0</v>
      </c>
      <c r="R323" s="110">
        <f t="shared" ca="1" si="737"/>
        <v>0</v>
      </c>
      <c r="S323" s="110">
        <f t="shared" ca="1" si="738"/>
        <v>0</v>
      </c>
      <c r="T323" s="110">
        <f t="shared" ca="1" si="739"/>
        <v>0</v>
      </c>
      <c r="U323" s="110">
        <f t="shared" ca="1" si="740"/>
        <v>0</v>
      </c>
      <c r="V323" s="110">
        <f t="shared" ca="1" si="741"/>
        <v>0</v>
      </c>
      <c r="W323" s="110">
        <f t="shared" ca="1" si="742"/>
        <v>0</v>
      </c>
      <c r="X323" s="110">
        <f t="shared" ca="1" si="743"/>
        <v>0</v>
      </c>
      <c r="Y323" s="110">
        <f t="shared" ca="1" si="744"/>
        <v>0</v>
      </c>
      <c r="Z323" s="110">
        <f t="shared" ca="1" si="745"/>
        <v>0</v>
      </c>
      <c r="AA323" s="110">
        <f t="shared" ca="1" si="746"/>
        <v>0</v>
      </c>
      <c r="AB323" s="110">
        <f t="shared" ca="1" si="747"/>
        <v>0</v>
      </c>
      <c r="AC323" s="110">
        <f t="shared" ca="1" si="748"/>
        <v>0</v>
      </c>
      <c r="AD323" s="110">
        <f t="shared" ca="1" si="749"/>
        <v>0</v>
      </c>
      <c r="AE323" s="110">
        <f t="shared" ca="1" si="750"/>
        <v>0</v>
      </c>
      <c r="AF323" s="110">
        <f t="shared" ca="1" si="751"/>
        <v>0</v>
      </c>
      <c r="AG323" s="110">
        <f t="shared" ca="1" si="752"/>
        <v>0</v>
      </c>
      <c r="AH323" s="110">
        <f t="shared" ca="1" si="753"/>
        <v>0</v>
      </c>
      <c r="AI323" s="110">
        <f t="shared" ca="1" si="754"/>
        <v>0</v>
      </c>
      <c r="AJ323" s="110">
        <f t="shared" ca="1" si="755"/>
        <v>0</v>
      </c>
      <c r="AK323" s="110">
        <f t="shared" ca="1" si="756"/>
        <v>0</v>
      </c>
      <c r="AL323" s="110">
        <f t="shared" ca="1" si="757"/>
        <v>0</v>
      </c>
      <c r="AM323" s="110">
        <f t="shared" ca="1" si="758"/>
        <v>0</v>
      </c>
      <c r="AN323" s="110">
        <f t="shared" ca="1" si="759"/>
        <v>0</v>
      </c>
      <c r="AO323" s="110">
        <f t="shared" ref="AO323:AY323" ca="1" si="843">AO221*(((AO$357*14)/11)*(1+AO$358))</f>
        <v>0</v>
      </c>
      <c r="AP323" s="110">
        <f t="shared" ca="1" si="843"/>
        <v>0</v>
      </c>
      <c r="AQ323" s="110">
        <f t="shared" ca="1" si="843"/>
        <v>0</v>
      </c>
      <c r="AR323" s="110">
        <f t="shared" ca="1" si="843"/>
        <v>0</v>
      </c>
      <c r="AS323" s="110">
        <f t="shared" ca="1" si="843"/>
        <v>0</v>
      </c>
      <c r="AT323" s="110">
        <f t="shared" ca="1" si="843"/>
        <v>0</v>
      </c>
      <c r="AU323" s="110">
        <f t="shared" ca="1" si="843"/>
        <v>0</v>
      </c>
      <c r="AV323" s="110">
        <f t="shared" ca="1" si="843"/>
        <v>0</v>
      </c>
      <c r="AW323" s="110">
        <f t="shared" ca="1" si="843"/>
        <v>0</v>
      </c>
      <c r="AX323" s="110">
        <f t="shared" ca="1" si="843"/>
        <v>0</v>
      </c>
      <c r="AY323" s="110">
        <f t="shared" ca="1" si="843"/>
        <v>0</v>
      </c>
      <c r="AZ323" s="110">
        <f t="shared" ref="AZ323:BK323" ca="1" si="844">AZ221*(((AZ$357*14)/11)*(1+AZ$358))</f>
        <v>0</v>
      </c>
      <c r="BA323" s="110">
        <f t="shared" ca="1" si="844"/>
        <v>0</v>
      </c>
      <c r="BB323" s="110">
        <f t="shared" ca="1" si="844"/>
        <v>0</v>
      </c>
      <c r="BC323" s="110">
        <f t="shared" ca="1" si="844"/>
        <v>0</v>
      </c>
      <c r="BD323" s="110">
        <f t="shared" ca="1" si="844"/>
        <v>0</v>
      </c>
      <c r="BE323" s="110">
        <f t="shared" ca="1" si="844"/>
        <v>0</v>
      </c>
      <c r="BF323" s="110">
        <f t="shared" ca="1" si="844"/>
        <v>0</v>
      </c>
      <c r="BG323" s="110">
        <f t="shared" ca="1" si="844"/>
        <v>0</v>
      </c>
      <c r="BH323" s="110">
        <f t="shared" ca="1" si="844"/>
        <v>0</v>
      </c>
      <c r="BI323" s="110">
        <f t="shared" ca="1" si="844"/>
        <v>0</v>
      </c>
      <c r="BJ323" s="110">
        <f t="shared" ca="1" si="844"/>
        <v>0</v>
      </c>
      <c r="BK323" s="110">
        <f t="shared" ca="1" si="844"/>
        <v>0</v>
      </c>
      <c r="BL323" s="190">
        <f t="shared" ref="BL323" ca="1" si="845">BL221*(((BL$357*14)/11)*(1+BL$358))</f>
        <v>0</v>
      </c>
    </row>
    <row r="324" spans="1:64" ht="18.75" hidden="1" outlineLevel="1" x14ac:dyDescent="0.4">
      <c r="A324" s="288">
        <v>0</v>
      </c>
      <c r="B324" s="104">
        <f t="shared" si="812"/>
        <v>0</v>
      </c>
      <c r="C324" s="97" t="str">
        <f t="shared" si="812"/>
        <v/>
      </c>
      <c r="D324" s="146" t="str">
        <f t="shared" si="812"/>
        <v/>
      </c>
      <c r="E324" s="110">
        <f t="shared" ca="1" si="724"/>
        <v>0</v>
      </c>
      <c r="F324" s="110">
        <f t="shared" ca="1" si="725"/>
        <v>0</v>
      </c>
      <c r="G324" s="110">
        <f t="shared" ca="1" si="726"/>
        <v>0</v>
      </c>
      <c r="H324" s="110">
        <f t="shared" ca="1" si="727"/>
        <v>0</v>
      </c>
      <c r="I324" s="110">
        <f t="shared" ca="1" si="728"/>
        <v>0</v>
      </c>
      <c r="J324" s="110">
        <f t="shared" ca="1" si="729"/>
        <v>0</v>
      </c>
      <c r="K324" s="110">
        <f t="shared" ca="1" si="730"/>
        <v>0</v>
      </c>
      <c r="L324" s="110">
        <f t="shared" ca="1" si="731"/>
        <v>0</v>
      </c>
      <c r="M324" s="110">
        <f t="shared" ca="1" si="732"/>
        <v>0</v>
      </c>
      <c r="N324" s="110">
        <f t="shared" ca="1" si="733"/>
        <v>0</v>
      </c>
      <c r="O324" s="110">
        <f t="shared" ca="1" si="734"/>
        <v>0</v>
      </c>
      <c r="P324" s="110">
        <f t="shared" ca="1" si="735"/>
        <v>0</v>
      </c>
      <c r="Q324" s="110">
        <f t="shared" ca="1" si="736"/>
        <v>0</v>
      </c>
      <c r="R324" s="110">
        <f t="shared" ca="1" si="737"/>
        <v>0</v>
      </c>
      <c r="S324" s="110">
        <f t="shared" ca="1" si="738"/>
        <v>0</v>
      </c>
      <c r="T324" s="110">
        <f t="shared" ca="1" si="739"/>
        <v>0</v>
      </c>
      <c r="U324" s="110">
        <f t="shared" ca="1" si="740"/>
        <v>0</v>
      </c>
      <c r="V324" s="110">
        <f t="shared" ca="1" si="741"/>
        <v>0</v>
      </c>
      <c r="W324" s="110">
        <f t="shared" ca="1" si="742"/>
        <v>0</v>
      </c>
      <c r="X324" s="110">
        <f t="shared" ca="1" si="743"/>
        <v>0</v>
      </c>
      <c r="Y324" s="110">
        <f t="shared" ca="1" si="744"/>
        <v>0</v>
      </c>
      <c r="Z324" s="110">
        <f t="shared" ca="1" si="745"/>
        <v>0</v>
      </c>
      <c r="AA324" s="110">
        <f t="shared" ca="1" si="746"/>
        <v>0</v>
      </c>
      <c r="AB324" s="110">
        <f t="shared" ca="1" si="747"/>
        <v>0</v>
      </c>
      <c r="AC324" s="110">
        <f t="shared" ca="1" si="748"/>
        <v>0</v>
      </c>
      <c r="AD324" s="110">
        <f t="shared" ca="1" si="749"/>
        <v>0</v>
      </c>
      <c r="AE324" s="110">
        <f t="shared" ca="1" si="750"/>
        <v>0</v>
      </c>
      <c r="AF324" s="110">
        <f t="shared" ca="1" si="751"/>
        <v>0</v>
      </c>
      <c r="AG324" s="110">
        <f t="shared" ca="1" si="752"/>
        <v>0</v>
      </c>
      <c r="AH324" s="110">
        <f t="shared" ca="1" si="753"/>
        <v>0</v>
      </c>
      <c r="AI324" s="110">
        <f t="shared" ca="1" si="754"/>
        <v>0</v>
      </c>
      <c r="AJ324" s="110">
        <f t="shared" ca="1" si="755"/>
        <v>0</v>
      </c>
      <c r="AK324" s="110">
        <f t="shared" ca="1" si="756"/>
        <v>0</v>
      </c>
      <c r="AL324" s="110">
        <f t="shared" ca="1" si="757"/>
        <v>0</v>
      </c>
      <c r="AM324" s="110">
        <f t="shared" ca="1" si="758"/>
        <v>0</v>
      </c>
      <c r="AN324" s="110">
        <f t="shared" ca="1" si="759"/>
        <v>0</v>
      </c>
      <c r="AO324" s="110">
        <f t="shared" ref="AO324:AY324" ca="1" si="846">AO222*(((AO$357*14)/11)*(1+AO$358))</f>
        <v>0</v>
      </c>
      <c r="AP324" s="110">
        <f t="shared" ca="1" si="846"/>
        <v>0</v>
      </c>
      <c r="AQ324" s="110">
        <f t="shared" ca="1" si="846"/>
        <v>0</v>
      </c>
      <c r="AR324" s="110">
        <f t="shared" ca="1" si="846"/>
        <v>0</v>
      </c>
      <c r="AS324" s="110">
        <f t="shared" ca="1" si="846"/>
        <v>0</v>
      </c>
      <c r="AT324" s="110">
        <f t="shared" ca="1" si="846"/>
        <v>0</v>
      </c>
      <c r="AU324" s="110">
        <f t="shared" ca="1" si="846"/>
        <v>0</v>
      </c>
      <c r="AV324" s="110">
        <f t="shared" ca="1" si="846"/>
        <v>0</v>
      </c>
      <c r="AW324" s="110">
        <f t="shared" ca="1" si="846"/>
        <v>0</v>
      </c>
      <c r="AX324" s="110">
        <f t="shared" ca="1" si="846"/>
        <v>0</v>
      </c>
      <c r="AY324" s="110">
        <f t="shared" ca="1" si="846"/>
        <v>0</v>
      </c>
      <c r="AZ324" s="110">
        <f t="shared" ref="AZ324:BK324" ca="1" si="847">AZ222*(((AZ$357*14)/11)*(1+AZ$358))</f>
        <v>0</v>
      </c>
      <c r="BA324" s="110">
        <f t="shared" ca="1" si="847"/>
        <v>0</v>
      </c>
      <c r="BB324" s="110">
        <f t="shared" ca="1" si="847"/>
        <v>0</v>
      </c>
      <c r="BC324" s="110">
        <f t="shared" ca="1" si="847"/>
        <v>0</v>
      </c>
      <c r="BD324" s="110">
        <f t="shared" ca="1" si="847"/>
        <v>0</v>
      </c>
      <c r="BE324" s="110">
        <f t="shared" ca="1" si="847"/>
        <v>0</v>
      </c>
      <c r="BF324" s="110">
        <f t="shared" ca="1" si="847"/>
        <v>0</v>
      </c>
      <c r="BG324" s="110">
        <f t="shared" ca="1" si="847"/>
        <v>0</v>
      </c>
      <c r="BH324" s="110">
        <f t="shared" ca="1" si="847"/>
        <v>0</v>
      </c>
      <c r="BI324" s="110">
        <f t="shared" ca="1" si="847"/>
        <v>0</v>
      </c>
      <c r="BJ324" s="110">
        <f t="shared" ca="1" si="847"/>
        <v>0</v>
      </c>
      <c r="BK324" s="110">
        <f t="shared" ca="1" si="847"/>
        <v>0</v>
      </c>
      <c r="BL324" s="190">
        <f t="shared" ref="BL324" ca="1" si="848">BL222*(((BL$357*14)/11)*(1+BL$358))</f>
        <v>0</v>
      </c>
    </row>
    <row r="325" spans="1:64" ht="18.75" hidden="1" outlineLevel="1" x14ac:dyDescent="0.4">
      <c r="A325" s="288">
        <v>0</v>
      </c>
      <c r="B325" s="104">
        <f t="shared" si="812"/>
        <v>0</v>
      </c>
      <c r="C325" s="97" t="str">
        <f t="shared" si="812"/>
        <v/>
      </c>
      <c r="D325" s="146" t="str">
        <f t="shared" si="812"/>
        <v/>
      </c>
      <c r="E325" s="110">
        <f t="shared" ca="1" si="724"/>
        <v>0</v>
      </c>
      <c r="F325" s="110">
        <f t="shared" ca="1" si="725"/>
        <v>0</v>
      </c>
      <c r="G325" s="110">
        <f t="shared" ca="1" si="726"/>
        <v>0</v>
      </c>
      <c r="H325" s="110">
        <f t="shared" ca="1" si="727"/>
        <v>0</v>
      </c>
      <c r="I325" s="110">
        <f t="shared" ca="1" si="728"/>
        <v>0</v>
      </c>
      <c r="J325" s="110">
        <f t="shared" ca="1" si="729"/>
        <v>0</v>
      </c>
      <c r="K325" s="110">
        <f t="shared" ca="1" si="730"/>
        <v>0</v>
      </c>
      <c r="L325" s="110">
        <f t="shared" ca="1" si="731"/>
        <v>0</v>
      </c>
      <c r="M325" s="110">
        <f t="shared" ca="1" si="732"/>
        <v>0</v>
      </c>
      <c r="N325" s="110">
        <f t="shared" ca="1" si="733"/>
        <v>0</v>
      </c>
      <c r="O325" s="110">
        <f t="shared" ca="1" si="734"/>
        <v>0</v>
      </c>
      <c r="P325" s="110">
        <f t="shared" ca="1" si="735"/>
        <v>0</v>
      </c>
      <c r="Q325" s="110">
        <f t="shared" ca="1" si="736"/>
        <v>0</v>
      </c>
      <c r="R325" s="110">
        <f t="shared" ca="1" si="737"/>
        <v>0</v>
      </c>
      <c r="S325" s="110">
        <f t="shared" ca="1" si="738"/>
        <v>0</v>
      </c>
      <c r="T325" s="110">
        <f t="shared" ca="1" si="739"/>
        <v>0</v>
      </c>
      <c r="U325" s="110">
        <f t="shared" ca="1" si="740"/>
        <v>0</v>
      </c>
      <c r="V325" s="110">
        <f t="shared" ca="1" si="741"/>
        <v>0</v>
      </c>
      <c r="W325" s="110">
        <f t="shared" ca="1" si="742"/>
        <v>0</v>
      </c>
      <c r="X325" s="110">
        <f t="shared" ca="1" si="743"/>
        <v>0</v>
      </c>
      <c r="Y325" s="110">
        <f t="shared" ca="1" si="744"/>
        <v>0</v>
      </c>
      <c r="Z325" s="110">
        <f t="shared" ca="1" si="745"/>
        <v>0</v>
      </c>
      <c r="AA325" s="110">
        <f t="shared" ca="1" si="746"/>
        <v>0</v>
      </c>
      <c r="AB325" s="110">
        <f t="shared" ca="1" si="747"/>
        <v>0</v>
      </c>
      <c r="AC325" s="110">
        <f t="shared" ca="1" si="748"/>
        <v>0</v>
      </c>
      <c r="AD325" s="110">
        <f t="shared" ca="1" si="749"/>
        <v>0</v>
      </c>
      <c r="AE325" s="110">
        <f t="shared" ca="1" si="750"/>
        <v>0</v>
      </c>
      <c r="AF325" s="110">
        <f t="shared" ca="1" si="751"/>
        <v>0</v>
      </c>
      <c r="AG325" s="110">
        <f t="shared" ca="1" si="752"/>
        <v>0</v>
      </c>
      <c r="AH325" s="110">
        <f t="shared" ca="1" si="753"/>
        <v>0</v>
      </c>
      <c r="AI325" s="110">
        <f t="shared" ca="1" si="754"/>
        <v>0</v>
      </c>
      <c r="AJ325" s="110">
        <f t="shared" ca="1" si="755"/>
        <v>0</v>
      </c>
      <c r="AK325" s="110">
        <f t="shared" ca="1" si="756"/>
        <v>0</v>
      </c>
      <c r="AL325" s="110">
        <f t="shared" ca="1" si="757"/>
        <v>0</v>
      </c>
      <c r="AM325" s="110">
        <f t="shared" ca="1" si="758"/>
        <v>0</v>
      </c>
      <c r="AN325" s="110">
        <f t="shared" ca="1" si="759"/>
        <v>0</v>
      </c>
      <c r="AO325" s="110">
        <f t="shared" ref="AO325:AY325" ca="1" si="849">AO223*(((AO$357*14)/11)*(1+AO$358))</f>
        <v>0</v>
      </c>
      <c r="AP325" s="110">
        <f t="shared" ca="1" si="849"/>
        <v>0</v>
      </c>
      <c r="AQ325" s="110">
        <f t="shared" ca="1" si="849"/>
        <v>0</v>
      </c>
      <c r="AR325" s="110">
        <f t="shared" ca="1" si="849"/>
        <v>0</v>
      </c>
      <c r="AS325" s="110">
        <f t="shared" ca="1" si="849"/>
        <v>0</v>
      </c>
      <c r="AT325" s="110">
        <f t="shared" ca="1" si="849"/>
        <v>0</v>
      </c>
      <c r="AU325" s="110">
        <f t="shared" ca="1" si="849"/>
        <v>0</v>
      </c>
      <c r="AV325" s="110">
        <f t="shared" ca="1" si="849"/>
        <v>0</v>
      </c>
      <c r="AW325" s="110">
        <f t="shared" ca="1" si="849"/>
        <v>0</v>
      </c>
      <c r="AX325" s="110">
        <f t="shared" ca="1" si="849"/>
        <v>0</v>
      </c>
      <c r="AY325" s="110">
        <f t="shared" ca="1" si="849"/>
        <v>0</v>
      </c>
      <c r="AZ325" s="110">
        <f t="shared" ref="AZ325:BK325" ca="1" si="850">AZ223*(((AZ$357*14)/11)*(1+AZ$358))</f>
        <v>0</v>
      </c>
      <c r="BA325" s="110">
        <f t="shared" ca="1" si="850"/>
        <v>0</v>
      </c>
      <c r="BB325" s="110">
        <f t="shared" ca="1" si="850"/>
        <v>0</v>
      </c>
      <c r="BC325" s="110">
        <f t="shared" ca="1" si="850"/>
        <v>0</v>
      </c>
      <c r="BD325" s="110">
        <f t="shared" ca="1" si="850"/>
        <v>0</v>
      </c>
      <c r="BE325" s="110">
        <f t="shared" ca="1" si="850"/>
        <v>0</v>
      </c>
      <c r="BF325" s="110">
        <f t="shared" ca="1" si="850"/>
        <v>0</v>
      </c>
      <c r="BG325" s="110">
        <f t="shared" ca="1" si="850"/>
        <v>0</v>
      </c>
      <c r="BH325" s="110">
        <f t="shared" ca="1" si="850"/>
        <v>0</v>
      </c>
      <c r="BI325" s="110">
        <f t="shared" ca="1" si="850"/>
        <v>0</v>
      </c>
      <c r="BJ325" s="110">
        <f t="shared" ca="1" si="850"/>
        <v>0</v>
      </c>
      <c r="BK325" s="110">
        <f t="shared" ca="1" si="850"/>
        <v>0</v>
      </c>
      <c r="BL325" s="190">
        <f t="shared" ref="BL325" ca="1" si="851">BL223*(((BL$357*14)/11)*(1+BL$358))</f>
        <v>0</v>
      </c>
    </row>
    <row r="326" spans="1:64" ht="18.75" hidden="1" outlineLevel="1" x14ac:dyDescent="0.4">
      <c r="A326" s="288">
        <v>0</v>
      </c>
      <c r="B326" s="104">
        <f t="shared" si="812"/>
        <v>0</v>
      </c>
      <c r="C326" s="97" t="str">
        <f t="shared" si="812"/>
        <v/>
      </c>
      <c r="D326" s="146" t="str">
        <f t="shared" si="812"/>
        <v/>
      </c>
      <c r="E326" s="110">
        <f t="shared" ca="1" si="724"/>
        <v>0</v>
      </c>
      <c r="F326" s="110">
        <f t="shared" ca="1" si="725"/>
        <v>0</v>
      </c>
      <c r="G326" s="110">
        <f t="shared" ca="1" si="726"/>
        <v>0</v>
      </c>
      <c r="H326" s="110">
        <f t="shared" ca="1" si="727"/>
        <v>0</v>
      </c>
      <c r="I326" s="110">
        <f t="shared" ca="1" si="728"/>
        <v>0</v>
      </c>
      <c r="J326" s="110">
        <f t="shared" ca="1" si="729"/>
        <v>0</v>
      </c>
      <c r="K326" s="110">
        <f t="shared" ca="1" si="730"/>
        <v>0</v>
      </c>
      <c r="L326" s="110">
        <f t="shared" ca="1" si="731"/>
        <v>0</v>
      </c>
      <c r="M326" s="110">
        <f t="shared" ca="1" si="732"/>
        <v>0</v>
      </c>
      <c r="N326" s="110">
        <f t="shared" ca="1" si="733"/>
        <v>0</v>
      </c>
      <c r="O326" s="110">
        <f t="shared" ca="1" si="734"/>
        <v>0</v>
      </c>
      <c r="P326" s="110">
        <f t="shared" ca="1" si="735"/>
        <v>0</v>
      </c>
      <c r="Q326" s="110">
        <f t="shared" ca="1" si="736"/>
        <v>0</v>
      </c>
      <c r="R326" s="110">
        <f t="shared" ca="1" si="737"/>
        <v>0</v>
      </c>
      <c r="S326" s="110">
        <f t="shared" ca="1" si="738"/>
        <v>0</v>
      </c>
      <c r="T326" s="110">
        <f t="shared" ca="1" si="739"/>
        <v>0</v>
      </c>
      <c r="U326" s="110">
        <f t="shared" ca="1" si="740"/>
        <v>0</v>
      </c>
      <c r="V326" s="110">
        <f t="shared" ca="1" si="741"/>
        <v>0</v>
      </c>
      <c r="W326" s="110">
        <f t="shared" ca="1" si="742"/>
        <v>0</v>
      </c>
      <c r="X326" s="110">
        <f t="shared" ca="1" si="743"/>
        <v>0</v>
      </c>
      <c r="Y326" s="110">
        <f t="shared" ca="1" si="744"/>
        <v>0</v>
      </c>
      <c r="Z326" s="110">
        <f t="shared" ca="1" si="745"/>
        <v>0</v>
      </c>
      <c r="AA326" s="110">
        <f t="shared" ca="1" si="746"/>
        <v>0</v>
      </c>
      <c r="AB326" s="110">
        <f t="shared" ca="1" si="747"/>
        <v>0</v>
      </c>
      <c r="AC326" s="110">
        <f t="shared" ca="1" si="748"/>
        <v>0</v>
      </c>
      <c r="AD326" s="110">
        <f t="shared" ca="1" si="749"/>
        <v>0</v>
      </c>
      <c r="AE326" s="110">
        <f t="shared" ca="1" si="750"/>
        <v>0</v>
      </c>
      <c r="AF326" s="110">
        <f t="shared" ca="1" si="751"/>
        <v>0</v>
      </c>
      <c r="AG326" s="110">
        <f t="shared" ca="1" si="752"/>
        <v>0</v>
      </c>
      <c r="AH326" s="110">
        <f t="shared" ca="1" si="753"/>
        <v>0</v>
      </c>
      <c r="AI326" s="110">
        <f t="shared" ca="1" si="754"/>
        <v>0</v>
      </c>
      <c r="AJ326" s="110">
        <f t="shared" ca="1" si="755"/>
        <v>0</v>
      </c>
      <c r="AK326" s="110">
        <f t="shared" ca="1" si="756"/>
        <v>0</v>
      </c>
      <c r="AL326" s="110">
        <f t="shared" ca="1" si="757"/>
        <v>0</v>
      </c>
      <c r="AM326" s="110">
        <f t="shared" ca="1" si="758"/>
        <v>0</v>
      </c>
      <c r="AN326" s="110">
        <f t="shared" ca="1" si="759"/>
        <v>0</v>
      </c>
      <c r="AO326" s="110">
        <f t="shared" ref="AO326:AY326" ca="1" si="852">AO224*(((AO$357*14)/11)*(1+AO$358))</f>
        <v>0</v>
      </c>
      <c r="AP326" s="110">
        <f t="shared" ca="1" si="852"/>
        <v>0</v>
      </c>
      <c r="AQ326" s="110">
        <f t="shared" ca="1" si="852"/>
        <v>0</v>
      </c>
      <c r="AR326" s="110">
        <f t="shared" ca="1" si="852"/>
        <v>0</v>
      </c>
      <c r="AS326" s="110">
        <f t="shared" ca="1" si="852"/>
        <v>0</v>
      </c>
      <c r="AT326" s="110">
        <f t="shared" ca="1" si="852"/>
        <v>0</v>
      </c>
      <c r="AU326" s="110">
        <f t="shared" ca="1" si="852"/>
        <v>0</v>
      </c>
      <c r="AV326" s="110">
        <f t="shared" ca="1" si="852"/>
        <v>0</v>
      </c>
      <c r="AW326" s="110">
        <f t="shared" ca="1" si="852"/>
        <v>0</v>
      </c>
      <c r="AX326" s="110">
        <f t="shared" ca="1" si="852"/>
        <v>0</v>
      </c>
      <c r="AY326" s="110">
        <f t="shared" ca="1" si="852"/>
        <v>0</v>
      </c>
      <c r="AZ326" s="110">
        <f t="shared" ref="AZ326:BK326" ca="1" si="853">AZ224*(((AZ$357*14)/11)*(1+AZ$358))</f>
        <v>0</v>
      </c>
      <c r="BA326" s="110">
        <f t="shared" ca="1" si="853"/>
        <v>0</v>
      </c>
      <c r="BB326" s="110">
        <f t="shared" ca="1" si="853"/>
        <v>0</v>
      </c>
      <c r="BC326" s="110">
        <f t="shared" ca="1" si="853"/>
        <v>0</v>
      </c>
      <c r="BD326" s="110">
        <f t="shared" ca="1" si="853"/>
        <v>0</v>
      </c>
      <c r="BE326" s="110">
        <f t="shared" ca="1" si="853"/>
        <v>0</v>
      </c>
      <c r="BF326" s="110">
        <f t="shared" ca="1" si="853"/>
        <v>0</v>
      </c>
      <c r="BG326" s="110">
        <f t="shared" ca="1" si="853"/>
        <v>0</v>
      </c>
      <c r="BH326" s="110">
        <f t="shared" ca="1" si="853"/>
        <v>0</v>
      </c>
      <c r="BI326" s="110">
        <f t="shared" ca="1" si="853"/>
        <v>0</v>
      </c>
      <c r="BJ326" s="110">
        <f t="shared" ca="1" si="853"/>
        <v>0</v>
      </c>
      <c r="BK326" s="110">
        <f t="shared" ca="1" si="853"/>
        <v>0</v>
      </c>
      <c r="BL326" s="190">
        <f t="shared" ref="BL326" ca="1" si="854">BL224*(((BL$357*14)/11)*(1+BL$358))</f>
        <v>0</v>
      </c>
    </row>
    <row r="327" spans="1:64" ht="18.75" hidden="1" outlineLevel="1" x14ac:dyDescent="0.4">
      <c r="A327" s="288">
        <v>0</v>
      </c>
      <c r="B327" s="104">
        <f t="shared" si="812"/>
        <v>0</v>
      </c>
      <c r="C327" s="97" t="str">
        <f t="shared" si="812"/>
        <v/>
      </c>
      <c r="D327" s="146" t="str">
        <f t="shared" si="812"/>
        <v/>
      </c>
      <c r="E327" s="110">
        <f t="shared" ca="1" si="724"/>
        <v>0</v>
      </c>
      <c r="F327" s="110">
        <f t="shared" ca="1" si="725"/>
        <v>0</v>
      </c>
      <c r="G327" s="110">
        <f t="shared" ca="1" si="726"/>
        <v>0</v>
      </c>
      <c r="H327" s="110">
        <f t="shared" ca="1" si="727"/>
        <v>0</v>
      </c>
      <c r="I327" s="110">
        <f t="shared" ca="1" si="728"/>
        <v>0</v>
      </c>
      <c r="J327" s="110">
        <f t="shared" ca="1" si="729"/>
        <v>0</v>
      </c>
      <c r="K327" s="110">
        <f t="shared" ca="1" si="730"/>
        <v>0</v>
      </c>
      <c r="L327" s="110">
        <f t="shared" ca="1" si="731"/>
        <v>0</v>
      </c>
      <c r="M327" s="110">
        <f t="shared" ca="1" si="732"/>
        <v>0</v>
      </c>
      <c r="N327" s="110">
        <f t="shared" ca="1" si="733"/>
        <v>0</v>
      </c>
      <c r="O327" s="110">
        <f t="shared" ca="1" si="734"/>
        <v>0</v>
      </c>
      <c r="P327" s="110">
        <f t="shared" ca="1" si="735"/>
        <v>0</v>
      </c>
      <c r="Q327" s="110">
        <f t="shared" ca="1" si="736"/>
        <v>0</v>
      </c>
      <c r="R327" s="110">
        <f t="shared" ca="1" si="737"/>
        <v>0</v>
      </c>
      <c r="S327" s="110">
        <f t="shared" ca="1" si="738"/>
        <v>0</v>
      </c>
      <c r="T327" s="110">
        <f t="shared" ca="1" si="739"/>
        <v>0</v>
      </c>
      <c r="U327" s="110">
        <f t="shared" ca="1" si="740"/>
        <v>0</v>
      </c>
      <c r="V327" s="110">
        <f t="shared" ca="1" si="741"/>
        <v>0</v>
      </c>
      <c r="W327" s="110">
        <f t="shared" ca="1" si="742"/>
        <v>0</v>
      </c>
      <c r="X327" s="110">
        <f t="shared" ca="1" si="743"/>
        <v>0</v>
      </c>
      <c r="Y327" s="110">
        <f t="shared" ca="1" si="744"/>
        <v>0</v>
      </c>
      <c r="Z327" s="110">
        <f t="shared" ca="1" si="745"/>
        <v>0</v>
      </c>
      <c r="AA327" s="110">
        <f t="shared" ca="1" si="746"/>
        <v>0</v>
      </c>
      <c r="AB327" s="110">
        <f t="shared" ca="1" si="747"/>
        <v>0</v>
      </c>
      <c r="AC327" s="110">
        <f t="shared" ca="1" si="748"/>
        <v>0</v>
      </c>
      <c r="AD327" s="110">
        <f t="shared" ca="1" si="749"/>
        <v>0</v>
      </c>
      <c r="AE327" s="110">
        <f t="shared" ca="1" si="750"/>
        <v>0</v>
      </c>
      <c r="AF327" s="110">
        <f t="shared" ca="1" si="751"/>
        <v>0</v>
      </c>
      <c r="AG327" s="110">
        <f t="shared" ca="1" si="752"/>
        <v>0</v>
      </c>
      <c r="AH327" s="110">
        <f t="shared" ca="1" si="753"/>
        <v>0</v>
      </c>
      <c r="AI327" s="110">
        <f t="shared" ca="1" si="754"/>
        <v>0</v>
      </c>
      <c r="AJ327" s="110">
        <f t="shared" ca="1" si="755"/>
        <v>0</v>
      </c>
      <c r="AK327" s="110">
        <f t="shared" ca="1" si="756"/>
        <v>0</v>
      </c>
      <c r="AL327" s="110">
        <f t="shared" ca="1" si="757"/>
        <v>0</v>
      </c>
      <c r="AM327" s="110">
        <f t="shared" ca="1" si="758"/>
        <v>0</v>
      </c>
      <c r="AN327" s="110">
        <f t="shared" ca="1" si="759"/>
        <v>0</v>
      </c>
      <c r="AO327" s="110">
        <f t="shared" ref="AO327:AX327" ca="1" si="855">AO225*(((AO$357*14)/11)*(1+AO$358))</f>
        <v>0</v>
      </c>
      <c r="AP327" s="110">
        <f t="shared" ca="1" si="855"/>
        <v>0</v>
      </c>
      <c r="AQ327" s="110">
        <f t="shared" ca="1" si="855"/>
        <v>0</v>
      </c>
      <c r="AR327" s="110">
        <f t="shared" ca="1" si="855"/>
        <v>0</v>
      </c>
      <c r="AS327" s="110">
        <f t="shared" ca="1" si="855"/>
        <v>0</v>
      </c>
      <c r="AT327" s="110">
        <f t="shared" ca="1" si="855"/>
        <v>0</v>
      </c>
      <c r="AU327" s="110">
        <f t="shared" ca="1" si="855"/>
        <v>0</v>
      </c>
      <c r="AV327" s="110">
        <f t="shared" ca="1" si="855"/>
        <v>0</v>
      </c>
      <c r="AW327" s="110">
        <f t="shared" ca="1" si="855"/>
        <v>0</v>
      </c>
      <c r="AX327" s="110">
        <f t="shared" ca="1" si="855"/>
        <v>0</v>
      </c>
      <c r="AY327" s="110">
        <f ca="1">AY225*(((AY$357*14)/11)*(1+AY$358))</f>
        <v>0</v>
      </c>
      <c r="AZ327" s="110">
        <f t="shared" ref="AZ327:BK327" ca="1" si="856">AZ225*(((AZ$357*14)/11)*(1+AZ$358))</f>
        <v>0</v>
      </c>
      <c r="BA327" s="110">
        <f t="shared" ca="1" si="856"/>
        <v>0</v>
      </c>
      <c r="BB327" s="110">
        <f t="shared" ca="1" si="856"/>
        <v>0</v>
      </c>
      <c r="BC327" s="110">
        <f t="shared" ca="1" si="856"/>
        <v>0</v>
      </c>
      <c r="BD327" s="110">
        <f t="shared" ca="1" si="856"/>
        <v>0</v>
      </c>
      <c r="BE327" s="110">
        <f t="shared" ca="1" si="856"/>
        <v>0</v>
      </c>
      <c r="BF327" s="110">
        <f t="shared" ca="1" si="856"/>
        <v>0</v>
      </c>
      <c r="BG327" s="110">
        <f t="shared" ca="1" si="856"/>
        <v>0</v>
      </c>
      <c r="BH327" s="110">
        <f t="shared" ca="1" si="856"/>
        <v>0</v>
      </c>
      <c r="BI327" s="110">
        <f t="shared" ca="1" si="856"/>
        <v>0</v>
      </c>
      <c r="BJ327" s="110">
        <f t="shared" ca="1" si="856"/>
        <v>0</v>
      </c>
      <c r="BK327" s="110">
        <f t="shared" ca="1" si="856"/>
        <v>0</v>
      </c>
      <c r="BL327" s="190">
        <f t="shared" ref="BL327" ca="1" si="857">BL225*(((BL$357*14)/11)*(1+BL$358))</f>
        <v>0</v>
      </c>
    </row>
    <row r="328" spans="1:64" ht="18.75" hidden="1" outlineLevel="1" x14ac:dyDescent="0.4">
      <c r="A328" s="288">
        <v>0</v>
      </c>
      <c r="B328" s="104">
        <f t="shared" si="812"/>
        <v>0</v>
      </c>
      <c r="C328" s="97" t="str">
        <f t="shared" si="812"/>
        <v/>
      </c>
      <c r="D328" s="146" t="str">
        <f t="shared" si="812"/>
        <v/>
      </c>
      <c r="E328" s="110">
        <f t="shared" ca="1" si="724"/>
        <v>0</v>
      </c>
      <c r="F328" s="110">
        <f t="shared" ca="1" si="725"/>
        <v>0</v>
      </c>
      <c r="G328" s="110">
        <f t="shared" ca="1" si="726"/>
        <v>0</v>
      </c>
      <c r="H328" s="110">
        <f t="shared" ca="1" si="727"/>
        <v>0</v>
      </c>
      <c r="I328" s="110">
        <f t="shared" ca="1" si="728"/>
        <v>0</v>
      </c>
      <c r="J328" s="110">
        <f t="shared" ca="1" si="729"/>
        <v>0</v>
      </c>
      <c r="K328" s="110">
        <f t="shared" ca="1" si="730"/>
        <v>0</v>
      </c>
      <c r="L328" s="110">
        <f t="shared" ca="1" si="731"/>
        <v>0</v>
      </c>
      <c r="M328" s="110">
        <f t="shared" ca="1" si="732"/>
        <v>0</v>
      </c>
      <c r="N328" s="110">
        <f t="shared" ca="1" si="733"/>
        <v>0</v>
      </c>
      <c r="O328" s="110">
        <f t="shared" ca="1" si="734"/>
        <v>0</v>
      </c>
      <c r="P328" s="110">
        <f t="shared" ca="1" si="735"/>
        <v>0</v>
      </c>
      <c r="Q328" s="110">
        <f t="shared" ca="1" si="736"/>
        <v>0</v>
      </c>
      <c r="R328" s="110">
        <f t="shared" ca="1" si="737"/>
        <v>0</v>
      </c>
      <c r="S328" s="110">
        <f t="shared" ca="1" si="738"/>
        <v>0</v>
      </c>
      <c r="T328" s="110">
        <f t="shared" ca="1" si="739"/>
        <v>0</v>
      </c>
      <c r="U328" s="110">
        <f t="shared" ca="1" si="740"/>
        <v>0</v>
      </c>
      <c r="V328" s="110">
        <f t="shared" ca="1" si="741"/>
        <v>0</v>
      </c>
      <c r="W328" s="110">
        <f t="shared" ca="1" si="742"/>
        <v>0</v>
      </c>
      <c r="X328" s="110">
        <f t="shared" ca="1" si="743"/>
        <v>0</v>
      </c>
      <c r="Y328" s="110">
        <f t="shared" ca="1" si="744"/>
        <v>0</v>
      </c>
      <c r="Z328" s="110">
        <f t="shared" ca="1" si="745"/>
        <v>0</v>
      </c>
      <c r="AA328" s="110">
        <f t="shared" ca="1" si="746"/>
        <v>0</v>
      </c>
      <c r="AB328" s="110">
        <f t="shared" ca="1" si="747"/>
        <v>0</v>
      </c>
      <c r="AC328" s="110">
        <f t="shared" ca="1" si="748"/>
        <v>0</v>
      </c>
      <c r="AD328" s="110">
        <f t="shared" ca="1" si="749"/>
        <v>0</v>
      </c>
      <c r="AE328" s="110">
        <f t="shared" ca="1" si="750"/>
        <v>0</v>
      </c>
      <c r="AF328" s="110">
        <f t="shared" ca="1" si="751"/>
        <v>0</v>
      </c>
      <c r="AG328" s="110">
        <f t="shared" ca="1" si="752"/>
        <v>0</v>
      </c>
      <c r="AH328" s="110">
        <f t="shared" ca="1" si="753"/>
        <v>0</v>
      </c>
      <c r="AI328" s="110">
        <f t="shared" ca="1" si="754"/>
        <v>0</v>
      </c>
      <c r="AJ328" s="110">
        <f t="shared" ca="1" si="755"/>
        <v>0</v>
      </c>
      <c r="AK328" s="110">
        <f t="shared" ca="1" si="756"/>
        <v>0</v>
      </c>
      <c r="AL328" s="110">
        <f t="shared" ca="1" si="757"/>
        <v>0</v>
      </c>
      <c r="AM328" s="110">
        <f t="shared" ca="1" si="758"/>
        <v>0</v>
      </c>
      <c r="AN328" s="110">
        <f t="shared" ca="1" si="759"/>
        <v>0</v>
      </c>
      <c r="AO328" s="110">
        <f t="shared" ref="AO328:AY328" ca="1" si="858">AO226*(((AO$357*14)/11)*(1+AO$358))</f>
        <v>0</v>
      </c>
      <c r="AP328" s="110">
        <f t="shared" ca="1" si="858"/>
        <v>0</v>
      </c>
      <c r="AQ328" s="110">
        <f t="shared" ca="1" si="858"/>
        <v>0</v>
      </c>
      <c r="AR328" s="110">
        <f t="shared" ca="1" si="858"/>
        <v>0</v>
      </c>
      <c r="AS328" s="110">
        <f t="shared" ca="1" si="858"/>
        <v>0</v>
      </c>
      <c r="AT328" s="110">
        <f t="shared" ca="1" si="858"/>
        <v>0</v>
      </c>
      <c r="AU328" s="110">
        <f t="shared" ca="1" si="858"/>
        <v>0</v>
      </c>
      <c r="AV328" s="110">
        <f t="shared" ca="1" si="858"/>
        <v>0</v>
      </c>
      <c r="AW328" s="110">
        <f t="shared" ca="1" si="858"/>
        <v>0</v>
      </c>
      <c r="AX328" s="110">
        <f t="shared" ca="1" si="858"/>
        <v>0</v>
      </c>
      <c r="AY328" s="110">
        <f t="shared" ca="1" si="858"/>
        <v>0</v>
      </c>
      <c r="AZ328" s="110">
        <f t="shared" ref="AZ328:BK328" ca="1" si="859">AZ226*(((AZ$357*14)/11)*(1+AZ$358))</f>
        <v>0</v>
      </c>
      <c r="BA328" s="110">
        <f t="shared" ca="1" si="859"/>
        <v>0</v>
      </c>
      <c r="BB328" s="110">
        <f t="shared" ca="1" si="859"/>
        <v>0</v>
      </c>
      <c r="BC328" s="110">
        <f t="shared" ca="1" si="859"/>
        <v>0</v>
      </c>
      <c r="BD328" s="110">
        <f t="shared" ca="1" si="859"/>
        <v>0</v>
      </c>
      <c r="BE328" s="110">
        <f t="shared" ca="1" si="859"/>
        <v>0</v>
      </c>
      <c r="BF328" s="110">
        <f t="shared" ca="1" si="859"/>
        <v>0</v>
      </c>
      <c r="BG328" s="110">
        <f t="shared" ca="1" si="859"/>
        <v>0</v>
      </c>
      <c r="BH328" s="110">
        <f t="shared" ca="1" si="859"/>
        <v>0</v>
      </c>
      <c r="BI328" s="110">
        <f t="shared" ca="1" si="859"/>
        <v>0</v>
      </c>
      <c r="BJ328" s="110">
        <f t="shared" ca="1" si="859"/>
        <v>0</v>
      </c>
      <c r="BK328" s="110">
        <f t="shared" ca="1" si="859"/>
        <v>0</v>
      </c>
      <c r="BL328" s="190">
        <f t="shared" ref="BL328" ca="1" si="860">BL226*(((BL$357*14)/11)*(1+BL$358))</f>
        <v>0</v>
      </c>
    </row>
    <row r="329" spans="1:64" ht="18.75" hidden="1" outlineLevel="1" x14ac:dyDescent="0.4">
      <c r="A329" s="288">
        <v>0</v>
      </c>
      <c r="B329" s="104">
        <f t="shared" ref="B329:D331" si="861">B227</f>
        <v>0</v>
      </c>
      <c r="C329" s="97" t="str">
        <f t="shared" si="861"/>
        <v/>
      </c>
      <c r="D329" s="146" t="str">
        <f t="shared" si="861"/>
        <v/>
      </c>
      <c r="E329" s="110">
        <f t="shared" ca="1" si="724"/>
        <v>0</v>
      </c>
      <c r="F329" s="110">
        <f t="shared" ca="1" si="725"/>
        <v>0</v>
      </c>
      <c r="G329" s="110">
        <f t="shared" ca="1" si="726"/>
        <v>0</v>
      </c>
      <c r="H329" s="110">
        <f t="shared" ca="1" si="727"/>
        <v>0</v>
      </c>
      <c r="I329" s="110">
        <f t="shared" ca="1" si="728"/>
        <v>0</v>
      </c>
      <c r="J329" s="110">
        <f t="shared" ca="1" si="729"/>
        <v>0</v>
      </c>
      <c r="K329" s="110">
        <f t="shared" ca="1" si="730"/>
        <v>0</v>
      </c>
      <c r="L329" s="110">
        <f t="shared" ca="1" si="731"/>
        <v>0</v>
      </c>
      <c r="M329" s="110">
        <f t="shared" ca="1" si="732"/>
        <v>0</v>
      </c>
      <c r="N329" s="110">
        <f t="shared" ca="1" si="733"/>
        <v>0</v>
      </c>
      <c r="O329" s="110">
        <f t="shared" ca="1" si="734"/>
        <v>0</v>
      </c>
      <c r="P329" s="110">
        <f t="shared" ca="1" si="735"/>
        <v>0</v>
      </c>
      <c r="Q329" s="110">
        <f t="shared" ca="1" si="736"/>
        <v>0</v>
      </c>
      <c r="R329" s="110">
        <f t="shared" ca="1" si="737"/>
        <v>0</v>
      </c>
      <c r="S329" s="110">
        <f t="shared" ca="1" si="738"/>
        <v>0</v>
      </c>
      <c r="T329" s="110">
        <f t="shared" ca="1" si="739"/>
        <v>0</v>
      </c>
      <c r="U329" s="110">
        <f t="shared" ca="1" si="740"/>
        <v>0</v>
      </c>
      <c r="V329" s="110">
        <f t="shared" ca="1" si="741"/>
        <v>0</v>
      </c>
      <c r="W329" s="110">
        <f t="shared" ca="1" si="742"/>
        <v>0</v>
      </c>
      <c r="X329" s="110">
        <f t="shared" ca="1" si="743"/>
        <v>0</v>
      </c>
      <c r="Y329" s="110">
        <f t="shared" ca="1" si="744"/>
        <v>0</v>
      </c>
      <c r="Z329" s="110">
        <f t="shared" ca="1" si="745"/>
        <v>0</v>
      </c>
      <c r="AA329" s="110">
        <f t="shared" ca="1" si="746"/>
        <v>0</v>
      </c>
      <c r="AB329" s="110">
        <f t="shared" ca="1" si="747"/>
        <v>0</v>
      </c>
      <c r="AC329" s="110">
        <f t="shared" ca="1" si="748"/>
        <v>0</v>
      </c>
      <c r="AD329" s="110">
        <f t="shared" ca="1" si="749"/>
        <v>0</v>
      </c>
      <c r="AE329" s="110">
        <f t="shared" ca="1" si="750"/>
        <v>0</v>
      </c>
      <c r="AF329" s="110">
        <f t="shared" ca="1" si="751"/>
        <v>0</v>
      </c>
      <c r="AG329" s="110">
        <f t="shared" ca="1" si="752"/>
        <v>0</v>
      </c>
      <c r="AH329" s="110">
        <f t="shared" ca="1" si="753"/>
        <v>0</v>
      </c>
      <c r="AI329" s="110">
        <f t="shared" ca="1" si="754"/>
        <v>0</v>
      </c>
      <c r="AJ329" s="110">
        <f t="shared" ca="1" si="755"/>
        <v>0</v>
      </c>
      <c r="AK329" s="110">
        <f t="shared" ca="1" si="756"/>
        <v>0</v>
      </c>
      <c r="AL329" s="110">
        <f t="shared" ca="1" si="757"/>
        <v>0</v>
      </c>
      <c r="AM329" s="110">
        <f t="shared" ca="1" si="758"/>
        <v>0</v>
      </c>
      <c r="AN329" s="110">
        <f t="shared" ca="1" si="759"/>
        <v>0</v>
      </c>
      <c r="AO329" s="110">
        <f t="shared" ref="AO329:AY329" ca="1" si="862">AO227*(((AO$357*14)/11)*(1+AO$358))</f>
        <v>0</v>
      </c>
      <c r="AP329" s="110">
        <f t="shared" ca="1" si="862"/>
        <v>0</v>
      </c>
      <c r="AQ329" s="110">
        <f t="shared" ca="1" si="862"/>
        <v>0</v>
      </c>
      <c r="AR329" s="110">
        <f t="shared" ca="1" si="862"/>
        <v>0</v>
      </c>
      <c r="AS329" s="110">
        <f t="shared" ca="1" si="862"/>
        <v>0</v>
      </c>
      <c r="AT329" s="110">
        <f t="shared" ca="1" si="862"/>
        <v>0</v>
      </c>
      <c r="AU329" s="110">
        <f t="shared" ca="1" si="862"/>
        <v>0</v>
      </c>
      <c r="AV329" s="110">
        <f t="shared" ca="1" si="862"/>
        <v>0</v>
      </c>
      <c r="AW329" s="110">
        <f t="shared" ca="1" si="862"/>
        <v>0</v>
      </c>
      <c r="AX329" s="110">
        <f t="shared" ca="1" si="862"/>
        <v>0</v>
      </c>
      <c r="AY329" s="110">
        <f t="shared" ca="1" si="862"/>
        <v>0</v>
      </c>
      <c r="AZ329" s="110">
        <f t="shared" ref="AZ329:BK329" ca="1" si="863">AZ227*(((AZ$357*14)/11)*(1+AZ$358))</f>
        <v>0</v>
      </c>
      <c r="BA329" s="110">
        <f t="shared" ca="1" si="863"/>
        <v>0</v>
      </c>
      <c r="BB329" s="110">
        <f t="shared" ca="1" si="863"/>
        <v>0</v>
      </c>
      <c r="BC329" s="110">
        <f t="shared" ca="1" si="863"/>
        <v>0</v>
      </c>
      <c r="BD329" s="110">
        <f t="shared" ca="1" si="863"/>
        <v>0</v>
      </c>
      <c r="BE329" s="110">
        <f t="shared" ca="1" si="863"/>
        <v>0</v>
      </c>
      <c r="BF329" s="110">
        <f t="shared" ca="1" si="863"/>
        <v>0</v>
      </c>
      <c r="BG329" s="110">
        <f t="shared" ca="1" si="863"/>
        <v>0</v>
      </c>
      <c r="BH329" s="110">
        <f t="shared" ca="1" si="863"/>
        <v>0</v>
      </c>
      <c r="BI329" s="110">
        <f t="shared" ca="1" si="863"/>
        <v>0</v>
      </c>
      <c r="BJ329" s="110">
        <f t="shared" ca="1" si="863"/>
        <v>0</v>
      </c>
      <c r="BK329" s="110">
        <f t="shared" ca="1" si="863"/>
        <v>0</v>
      </c>
      <c r="BL329" s="190">
        <f t="shared" ref="BL329" ca="1" si="864">BL227*(((BL$357*14)/11)*(1+BL$358))</f>
        <v>0</v>
      </c>
    </row>
    <row r="330" spans="1:64" ht="18.75" hidden="1" outlineLevel="1" x14ac:dyDescent="0.4">
      <c r="A330" s="288">
        <v>0</v>
      </c>
      <c r="B330" s="104">
        <f t="shared" si="861"/>
        <v>0</v>
      </c>
      <c r="C330" s="97" t="str">
        <f t="shared" si="861"/>
        <v/>
      </c>
      <c r="D330" s="146" t="str">
        <f t="shared" si="861"/>
        <v/>
      </c>
      <c r="E330" s="110">
        <f t="shared" ca="1" si="724"/>
        <v>0</v>
      </c>
      <c r="F330" s="110">
        <f t="shared" ca="1" si="725"/>
        <v>0</v>
      </c>
      <c r="G330" s="110">
        <f t="shared" ca="1" si="726"/>
        <v>0</v>
      </c>
      <c r="H330" s="110">
        <f t="shared" ca="1" si="727"/>
        <v>0</v>
      </c>
      <c r="I330" s="110">
        <f t="shared" ca="1" si="728"/>
        <v>0</v>
      </c>
      <c r="J330" s="110">
        <f t="shared" ca="1" si="729"/>
        <v>0</v>
      </c>
      <c r="K330" s="110">
        <f t="shared" ca="1" si="730"/>
        <v>0</v>
      </c>
      <c r="L330" s="110">
        <f t="shared" ca="1" si="731"/>
        <v>0</v>
      </c>
      <c r="M330" s="110">
        <f t="shared" ca="1" si="732"/>
        <v>0</v>
      </c>
      <c r="N330" s="110">
        <f t="shared" ca="1" si="733"/>
        <v>0</v>
      </c>
      <c r="O330" s="110">
        <f t="shared" ca="1" si="734"/>
        <v>0</v>
      </c>
      <c r="P330" s="110">
        <f t="shared" ca="1" si="735"/>
        <v>0</v>
      </c>
      <c r="Q330" s="110">
        <f t="shared" ca="1" si="736"/>
        <v>0</v>
      </c>
      <c r="R330" s="110">
        <f t="shared" ca="1" si="737"/>
        <v>0</v>
      </c>
      <c r="S330" s="110">
        <f t="shared" ca="1" si="738"/>
        <v>0</v>
      </c>
      <c r="T330" s="110">
        <f t="shared" ca="1" si="739"/>
        <v>0</v>
      </c>
      <c r="U330" s="110">
        <f t="shared" ca="1" si="740"/>
        <v>0</v>
      </c>
      <c r="V330" s="110">
        <f t="shared" ca="1" si="741"/>
        <v>0</v>
      </c>
      <c r="W330" s="110">
        <f t="shared" ca="1" si="742"/>
        <v>0</v>
      </c>
      <c r="X330" s="110">
        <f t="shared" ca="1" si="743"/>
        <v>0</v>
      </c>
      <c r="Y330" s="110">
        <f t="shared" ca="1" si="744"/>
        <v>0</v>
      </c>
      <c r="Z330" s="110">
        <f t="shared" ca="1" si="745"/>
        <v>0</v>
      </c>
      <c r="AA330" s="110">
        <f t="shared" ca="1" si="746"/>
        <v>0</v>
      </c>
      <c r="AB330" s="110">
        <f t="shared" ca="1" si="747"/>
        <v>0</v>
      </c>
      <c r="AC330" s="110">
        <f t="shared" ca="1" si="748"/>
        <v>0</v>
      </c>
      <c r="AD330" s="110">
        <f t="shared" ca="1" si="749"/>
        <v>0</v>
      </c>
      <c r="AE330" s="110">
        <f t="shared" ca="1" si="750"/>
        <v>0</v>
      </c>
      <c r="AF330" s="110">
        <f t="shared" ca="1" si="751"/>
        <v>0</v>
      </c>
      <c r="AG330" s="110">
        <f t="shared" ca="1" si="752"/>
        <v>0</v>
      </c>
      <c r="AH330" s="110">
        <f t="shared" ca="1" si="753"/>
        <v>0</v>
      </c>
      <c r="AI330" s="110">
        <f t="shared" ca="1" si="754"/>
        <v>0</v>
      </c>
      <c r="AJ330" s="110">
        <f t="shared" ca="1" si="755"/>
        <v>0</v>
      </c>
      <c r="AK330" s="110">
        <f t="shared" ca="1" si="756"/>
        <v>0</v>
      </c>
      <c r="AL330" s="110">
        <f t="shared" ca="1" si="757"/>
        <v>0</v>
      </c>
      <c r="AM330" s="110">
        <f t="shared" ca="1" si="758"/>
        <v>0</v>
      </c>
      <c r="AN330" s="110">
        <f t="shared" ca="1" si="759"/>
        <v>0</v>
      </c>
      <c r="AO330" s="110">
        <f t="shared" ref="AO330:AY330" ca="1" si="865">AO228*(((AO$357*14)/11)*(1+AO$358))</f>
        <v>0</v>
      </c>
      <c r="AP330" s="110">
        <f t="shared" ca="1" si="865"/>
        <v>0</v>
      </c>
      <c r="AQ330" s="110">
        <f t="shared" ca="1" si="865"/>
        <v>0</v>
      </c>
      <c r="AR330" s="110">
        <f t="shared" ca="1" si="865"/>
        <v>0</v>
      </c>
      <c r="AS330" s="110">
        <f t="shared" ca="1" si="865"/>
        <v>0</v>
      </c>
      <c r="AT330" s="110">
        <f t="shared" ca="1" si="865"/>
        <v>0</v>
      </c>
      <c r="AU330" s="110">
        <f t="shared" ca="1" si="865"/>
        <v>0</v>
      </c>
      <c r="AV330" s="110">
        <f t="shared" ca="1" si="865"/>
        <v>0</v>
      </c>
      <c r="AW330" s="110">
        <f t="shared" ca="1" si="865"/>
        <v>0</v>
      </c>
      <c r="AX330" s="110">
        <f t="shared" ca="1" si="865"/>
        <v>0</v>
      </c>
      <c r="AY330" s="110">
        <f t="shared" ca="1" si="865"/>
        <v>0</v>
      </c>
      <c r="AZ330" s="110">
        <f t="shared" ref="AZ330:BK330" ca="1" si="866">AZ228*(((AZ$357*14)/11)*(1+AZ$358))</f>
        <v>0</v>
      </c>
      <c r="BA330" s="110">
        <f t="shared" ca="1" si="866"/>
        <v>0</v>
      </c>
      <c r="BB330" s="110">
        <f t="shared" ca="1" si="866"/>
        <v>0</v>
      </c>
      <c r="BC330" s="110">
        <f t="shared" ca="1" si="866"/>
        <v>0</v>
      </c>
      <c r="BD330" s="110">
        <f t="shared" ca="1" si="866"/>
        <v>0</v>
      </c>
      <c r="BE330" s="110">
        <f t="shared" ca="1" si="866"/>
        <v>0</v>
      </c>
      <c r="BF330" s="110">
        <f t="shared" ca="1" si="866"/>
        <v>0</v>
      </c>
      <c r="BG330" s="110">
        <f t="shared" ca="1" si="866"/>
        <v>0</v>
      </c>
      <c r="BH330" s="110">
        <f t="shared" ca="1" si="866"/>
        <v>0</v>
      </c>
      <c r="BI330" s="110">
        <f t="shared" ca="1" si="866"/>
        <v>0</v>
      </c>
      <c r="BJ330" s="110">
        <f t="shared" ca="1" si="866"/>
        <v>0</v>
      </c>
      <c r="BK330" s="110">
        <f t="shared" ca="1" si="866"/>
        <v>0</v>
      </c>
      <c r="BL330" s="190">
        <f t="shared" ref="BL330" ca="1" si="867">BL228*(((BL$357*14)/11)*(1+BL$358))</f>
        <v>0</v>
      </c>
    </row>
    <row r="331" spans="1:64" ht="19.5" hidden="1" outlineLevel="1" thickBot="1" x14ac:dyDescent="0.45">
      <c r="A331" s="288">
        <v>0</v>
      </c>
      <c r="B331" s="105">
        <f t="shared" si="861"/>
        <v>0</v>
      </c>
      <c r="C331" s="98" t="str">
        <f t="shared" si="861"/>
        <v/>
      </c>
      <c r="D331" s="149" t="str">
        <f t="shared" si="861"/>
        <v/>
      </c>
      <c r="E331" s="191">
        <f t="shared" ca="1" si="724"/>
        <v>0</v>
      </c>
      <c r="F331" s="191">
        <f t="shared" ca="1" si="725"/>
        <v>0</v>
      </c>
      <c r="G331" s="191">
        <f t="shared" ca="1" si="726"/>
        <v>0</v>
      </c>
      <c r="H331" s="191">
        <f t="shared" ca="1" si="727"/>
        <v>0</v>
      </c>
      <c r="I331" s="191">
        <f t="shared" ca="1" si="728"/>
        <v>0</v>
      </c>
      <c r="J331" s="191">
        <f t="shared" ca="1" si="729"/>
        <v>0</v>
      </c>
      <c r="K331" s="191">
        <f t="shared" ca="1" si="730"/>
        <v>0</v>
      </c>
      <c r="L331" s="191">
        <f t="shared" ca="1" si="731"/>
        <v>0</v>
      </c>
      <c r="M331" s="191">
        <f t="shared" ca="1" si="732"/>
        <v>0</v>
      </c>
      <c r="N331" s="191">
        <f t="shared" ca="1" si="733"/>
        <v>0</v>
      </c>
      <c r="O331" s="191">
        <f t="shared" ca="1" si="734"/>
        <v>0</v>
      </c>
      <c r="P331" s="191">
        <f t="shared" ca="1" si="735"/>
        <v>0</v>
      </c>
      <c r="Q331" s="191">
        <f t="shared" ca="1" si="736"/>
        <v>0</v>
      </c>
      <c r="R331" s="191">
        <f t="shared" ca="1" si="737"/>
        <v>0</v>
      </c>
      <c r="S331" s="191">
        <f t="shared" ca="1" si="738"/>
        <v>0</v>
      </c>
      <c r="T331" s="191">
        <f t="shared" ca="1" si="739"/>
        <v>0</v>
      </c>
      <c r="U331" s="191">
        <f t="shared" ca="1" si="740"/>
        <v>0</v>
      </c>
      <c r="V331" s="191">
        <f t="shared" ca="1" si="741"/>
        <v>0</v>
      </c>
      <c r="W331" s="191">
        <f t="shared" ca="1" si="742"/>
        <v>0</v>
      </c>
      <c r="X331" s="191">
        <f t="shared" ca="1" si="743"/>
        <v>0</v>
      </c>
      <c r="Y331" s="191">
        <f t="shared" ca="1" si="744"/>
        <v>0</v>
      </c>
      <c r="Z331" s="191">
        <f t="shared" ca="1" si="745"/>
        <v>0</v>
      </c>
      <c r="AA331" s="191">
        <f t="shared" ca="1" si="746"/>
        <v>0</v>
      </c>
      <c r="AB331" s="191">
        <f t="shared" ca="1" si="747"/>
        <v>0</v>
      </c>
      <c r="AC331" s="191">
        <f t="shared" ca="1" si="748"/>
        <v>0</v>
      </c>
      <c r="AD331" s="191">
        <f t="shared" ca="1" si="749"/>
        <v>0</v>
      </c>
      <c r="AE331" s="191">
        <f t="shared" ca="1" si="750"/>
        <v>0</v>
      </c>
      <c r="AF331" s="191">
        <f t="shared" ca="1" si="751"/>
        <v>0</v>
      </c>
      <c r="AG331" s="191">
        <f t="shared" ca="1" si="752"/>
        <v>0</v>
      </c>
      <c r="AH331" s="191">
        <f t="shared" ca="1" si="753"/>
        <v>0</v>
      </c>
      <c r="AI331" s="191">
        <f t="shared" ca="1" si="754"/>
        <v>0</v>
      </c>
      <c r="AJ331" s="191">
        <f t="shared" ca="1" si="755"/>
        <v>0</v>
      </c>
      <c r="AK331" s="191">
        <f t="shared" ca="1" si="756"/>
        <v>0</v>
      </c>
      <c r="AL331" s="191">
        <f t="shared" ca="1" si="757"/>
        <v>0</v>
      </c>
      <c r="AM331" s="191">
        <f t="shared" ca="1" si="758"/>
        <v>0</v>
      </c>
      <c r="AN331" s="191">
        <f t="shared" ca="1" si="759"/>
        <v>0</v>
      </c>
      <c r="AO331" s="191">
        <f t="shared" ref="AO331:AY331" ca="1" si="868">AO229*(((AO$357*14)/11)*(1+AO$358))</f>
        <v>0</v>
      </c>
      <c r="AP331" s="191">
        <f t="shared" ca="1" si="868"/>
        <v>0</v>
      </c>
      <c r="AQ331" s="191">
        <f t="shared" ca="1" si="868"/>
        <v>0</v>
      </c>
      <c r="AR331" s="191">
        <f t="shared" ca="1" si="868"/>
        <v>0</v>
      </c>
      <c r="AS331" s="191">
        <f t="shared" ca="1" si="868"/>
        <v>0</v>
      </c>
      <c r="AT331" s="191">
        <f t="shared" ca="1" si="868"/>
        <v>0</v>
      </c>
      <c r="AU331" s="191">
        <f t="shared" ca="1" si="868"/>
        <v>0</v>
      </c>
      <c r="AV331" s="191">
        <f t="shared" ca="1" si="868"/>
        <v>0</v>
      </c>
      <c r="AW331" s="191">
        <f t="shared" ca="1" si="868"/>
        <v>0</v>
      </c>
      <c r="AX331" s="191">
        <f t="shared" ca="1" si="868"/>
        <v>0</v>
      </c>
      <c r="AY331" s="191">
        <f t="shared" ca="1" si="868"/>
        <v>0</v>
      </c>
      <c r="AZ331" s="191">
        <f t="shared" ref="AZ331:BK331" ca="1" si="869">AZ229*(((AZ$357*14)/11)*(1+AZ$358))</f>
        <v>0</v>
      </c>
      <c r="BA331" s="191">
        <f t="shared" ca="1" si="869"/>
        <v>0</v>
      </c>
      <c r="BB331" s="191">
        <f t="shared" ca="1" si="869"/>
        <v>0</v>
      </c>
      <c r="BC331" s="191">
        <f t="shared" ca="1" si="869"/>
        <v>0</v>
      </c>
      <c r="BD331" s="191">
        <f t="shared" ca="1" si="869"/>
        <v>0</v>
      </c>
      <c r="BE331" s="191">
        <f t="shared" ca="1" si="869"/>
        <v>0</v>
      </c>
      <c r="BF331" s="191">
        <f t="shared" ca="1" si="869"/>
        <v>0</v>
      </c>
      <c r="BG331" s="191">
        <f t="shared" ca="1" si="869"/>
        <v>0</v>
      </c>
      <c r="BH331" s="191">
        <f t="shared" ca="1" si="869"/>
        <v>0</v>
      </c>
      <c r="BI331" s="191">
        <f t="shared" ca="1" si="869"/>
        <v>0</v>
      </c>
      <c r="BJ331" s="191">
        <f t="shared" ca="1" si="869"/>
        <v>0</v>
      </c>
      <c r="BK331" s="191">
        <f t="shared" ca="1" si="869"/>
        <v>0</v>
      </c>
      <c r="BL331" s="192">
        <f t="shared" ref="BL331" ca="1" si="870">BL229*(((BL$357*14)/11)*(1+BL$358))</f>
        <v>0</v>
      </c>
    </row>
    <row r="332" spans="1:64" ht="19.5" collapsed="1" thickBot="1" x14ac:dyDescent="0.45">
      <c r="A332" s="288">
        <v>0</v>
      </c>
      <c r="B332" s="279"/>
      <c r="C332" s="99"/>
      <c r="D332" s="107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119"/>
      <c r="BF332" s="119"/>
      <c r="BG332" s="119"/>
      <c r="BH332" s="119"/>
      <c r="BI332" s="119"/>
      <c r="BJ332" s="119"/>
      <c r="BK332" s="119"/>
      <c r="BL332" s="119"/>
    </row>
    <row r="333" spans="1:64" ht="18.75" x14ac:dyDescent="0.4">
      <c r="A333" s="288">
        <f>IF(SUM(E333:AZ333)&lt;&gt;0,1,0)</f>
        <v>0</v>
      </c>
      <c r="B333" s="279"/>
      <c r="C333" s="372" t="str">
        <f>D14</f>
        <v/>
      </c>
      <c r="D333" s="120" t="s">
        <v>89</v>
      </c>
      <c r="E333" s="121">
        <f>SUMIFS(E130:E229,$B$130:$B$229,$C$333,$C$130:$C$229,RIGHT($D$333,3))</f>
        <v>0</v>
      </c>
      <c r="F333" s="121">
        <f t="shared" ref="F333:AM333" si="871">SUMIFS(F130:F229,$B$130:$B$229,$C$333,$C$130:$C$229,RIGHT($D$333,3))</f>
        <v>0</v>
      </c>
      <c r="G333" s="121">
        <f t="shared" si="871"/>
        <v>0</v>
      </c>
      <c r="H333" s="121">
        <f t="shared" si="871"/>
        <v>0</v>
      </c>
      <c r="I333" s="121">
        <f t="shared" si="871"/>
        <v>0</v>
      </c>
      <c r="J333" s="121">
        <f t="shared" si="871"/>
        <v>0</v>
      </c>
      <c r="K333" s="121">
        <f t="shared" si="871"/>
        <v>0</v>
      </c>
      <c r="L333" s="121">
        <f t="shared" si="871"/>
        <v>0</v>
      </c>
      <c r="M333" s="121">
        <f t="shared" si="871"/>
        <v>0</v>
      </c>
      <c r="N333" s="121">
        <f t="shared" si="871"/>
        <v>0</v>
      </c>
      <c r="O333" s="121">
        <f t="shared" si="871"/>
        <v>0</v>
      </c>
      <c r="P333" s="121">
        <f t="shared" si="871"/>
        <v>0</v>
      </c>
      <c r="Q333" s="121">
        <f t="shared" si="871"/>
        <v>0</v>
      </c>
      <c r="R333" s="121">
        <f t="shared" si="871"/>
        <v>0</v>
      </c>
      <c r="S333" s="121">
        <f t="shared" si="871"/>
        <v>0</v>
      </c>
      <c r="T333" s="121">
        <f t="shared" si="871"/>
        <v>0</v>
      </c>
      <c r="U333" s="121">
        <f t="shared" si="871"/>
        <v>0</v>
      </c>
      <c r="V333" s="121">
        <f t="shared" si="871"/>
        <v>0</v>
      </c>
      <c r="W333" s="121">
        <f t="shared" si="871"/>
        <v>0</v>
      </c>
      <c r="X333" s="121">
        <f t="shared" si="871"/>
        <v>0</v>
      </c>
      <c r="Y333" s="121">
        <f t="shared" si="871"/>
        <v>0</v>
      </c>
      <c r="Z333" s="121">
        <f t="shared" si="871"/>
        <v>0</v>
      </c>
      <c r="AA333" s="121">
        <f t="shared" si="871"/>
        <v>0</v>
      </c>
      <c r="AB333" s="121">
        <f t="shared" si="871"/>
        <v>0</v>
      </c>
      <c r="AC333" s="121">
        <f t="shared" si="871"/>
        <v>0</v>
      </c>
      <c r="AD333" s="121">
        <f t="shared" si="871"/>
        <v>0</v>
      </c>
      <c r="AE333" s="121">
        <f t="shared" si="871"/>
        <v>0</v>
      </c>
      <c r="AF333" s="121">
        <f t="shared" si="871"/>
        <v>0</v>
      </c>
      <c r="AG333" s="121">
        <f t="shared" si="871"/>
        <v>0</v>
      </c>
      <c r="AH333" s="121">
        <f t="shared" si="871"/>
        <v>0</v>
      </c>
      <c r="AI333" s="121">
        <f t="shared" si="871"/>
        <v>0</v>
      </c>
      <c r="AJ333" s="121">
        <f t="shared" si="871"/>
        <v>0</v>
      </c>
      <c r="AK333" s="121">
        <f t="shared" si="871"/>
        <v>0</v>
      </c>
      <c r="AL333" s="121">
        <f t="shared" si="871"/>
        <v>0</v>
      </c>
      <c r="AM333" s="121">
        <f t="shared" si="871"/>
        <v>0</v>
      </c>
      <c r="AN333" s="121">
        <f t="shared" ref="AN333:AY333" si="872">SUMIFS(AN130:AN229,$B$130:$B$229,$C$333,$C$130:$C$229,RIGHT($D$333,3))</f>
        <v>0</v>
      </c>
      <c r="AO333" s="121">
        <f t="shared" si="872"/>
        <v>0</v>
      </c>
      <c r="AP333" s="121">
        <f t="shared" si="872"/>
        <v>0</v>
      </c>
      <c r="AQ333" s="121">
        <f t="shared" si="872"/>
        <v>0</v>
      </c>
      <c r="AR333" s="121">
        <f t="shared" si="872"/>
        <v>0</v>
      </c>
      <c r="AS333" s="121">
        <f t="shared" si="872"/>
        <v>0</v>
      </c>
      <c r="AT333" s="121">
        <f t="shared" si="872"/>
        <v>0</v>
      </c>
      <c r="AU333" s="121">
        <f t="shared" si="872"/>
        <v>0</v>
      </c>
      <c r="AV333" s="121">
        <f t="shared" si="872"/>
        <v>0</v>
      </c>
      <c r="AW333" s="121">
        <f t="shared" si="872"/>
        <v>0</v>
      </c>
      <c r="AX333" s="121">
        <f t="shared" si="872"/>
        <v>0</v>
      </c>
      <c r="AY333" s="121">
        <f t="shared" si="872"/>
        <v>0</v>
      </c>
      <c r="AZ333" s="121">
        <f t="shared" ref="AZ333:BK333" si="873">SUMIFS(AZ130:AZ229,$B$130:$B$229,$C$333,$C$130:$C$229,RIGHT($D$333,3))</f>
        <v>0</v>
      </c>
      <c r="BA333" s="121">
        <f t="shared" si="873"/>
        <v>0</v>
      </c>
      <c r="BB333" s="121">
        <f t="shared" si="873"/>
        <v>0</v>
      </c>
      <c r="BC333" s="121">
        <f t="shared" si="873"/>
        <v>0</v>
      </c>
      <c r="BD333" s="121">
        <f t="shared" si="873"/>
        <v>0</v>
      </c>
      <c r="BE333" s="121">
        <f t="shared" si="873"/>
        <v>0</v>
      </c>
      <c r="BF333" s="121">
        <f t="shared" si="873"/>
        <v>0</v>
      </c>
      <c r="BG333" s="121">
        <f t="shared" si="873"/>
        <v>0</v>
      </c>
      <c r="BH333" s="121">
        <f t="shared" si="873"/>
        <v>0</v>
      </c>
      <c r="BI333" s="121">
        <f t="shared" si="873"/>
        <v>0</v>
      </c>
      <c r="BJ333" s="121">
        <f t="shared" si="873"/>
        <v>0</v>
      </c>
      <c r="BK333" s="121">
        <f t="shared" si="873"/>
        <v>0</v>
      </c>
      <c r="BL333" s="137">
        <f t="shared" ref="BL333" si="874">SUMIFS(BL130:BL229,$B$130:$B$229,$C$333,$C$130:$C$229,RIGHT($D$333,3))</f>
        <v>0</v>
      </c>
    </row>
    <row r="334" spans="1:64" ht="19.5" thickBot="1" x14ac:dyDescent="0.45">
      <c r="A334" s="288">
        <f t="shared" ref="A334:A352" si="875">IF(SUM(E334:AZ334)&lt;&gt;0,1,0)</f>
        <v>0</v>
      </c>
      <c r="B334" s="279"/>
      <c r="C334" s="373"/>
      <c r="D334" s="82" t="s">
        <v>90</v>
      </c>
      <c r="E334" s="83">
        <f>SUMIFS(E130:E229,$B$130:$B$229,$C$333,$C$130:$C$229,RIGHT($D$334,3))</f>
        <v>0</v>
      </c>
      <c r="F334" s="83">
        <f t="shared" ref="F334:AM334" si="876">SUMIFS(F130:F229,$B$130:$B$229,$C$333,$C$130:$C$229,RIGHT($D$334,3))</f>
        <v>0</v>
      </c>
      <c r="G334" s="83">
        <f t="shared" si="876"/>
        <v>0</v>
      </c>
      <c r="H334" s="83">
        <f t="shared" si="876"/>
        <v>0</v>
      </c>
      <c r="I334" s="83">
        <f t="shared" si="876"/>
        <v>0</v>
      </c>
      <c r="J334" s="83">
        <f t="shared" si="876"/>
        <v>0</v>
      </c>
      <c r="K334" s="83">
        <f t="shared" si="876"/>
        <v>0</v>
      </c>
      <c r="L334" s="83">
        <f t="shared" si="876"/>
        <v>0</v>
      </c>
      <c r="M334" s="83">
        <f t="shared" si="876"/>
        <v>0</v>
      </c>
      <c r="N334" s="83">
        <f t="shared" si="876"/>
        <v>0</v>
      </c>
      <c r="O334" s="83">
        <f t="shared" si="876"/>
        <v>0</v>
      </c>
      <c r="P334" s="83">
        <f t="shared" si="876"/>
        <v>0</v>
      </c>
      <c r="Q334" s="83">
        <f t="shared" si="876"/>
        <v>0</v>
      </c>
      <c r="R334" s="83">
        <f t="shared" si="876"/>
        <v>0</v>
      </c>
      <c r="S334" s="83">
        <f t="shared" si="876"/>
        <v>0</v>
      </c>
      <c r="T334" s="83">
        <f t="shared" si="876"/>
        <v>0</v>
      </c>
      <c r="U334" s="83">
        <f t="shared" si="876"/>
        <v>0</v>
      </c>
      <c r="V334" s="83">
        <f t="shared" si="876"/>
        <v>0</v>
      </c>
      <c r="W334" s="83">
        <f t="shared" si="876"/>
        <v>0</v>
      </c>
      <c r="X334" s="83">
        <f t="shared" si="876"/>
        <v>0</v>
      </c>
      <c r="Y334" s="83">
        <f t="shared" si="876"/>
        <v>0</v>
      </c>
      <c r="Z334" s="83">
        <f t="shared" si="876"/>
        <v>0</v>
      </c>
      <c r="AA334" s="83">
        <f t="shared" si="876"/>
        <v>0</v>
      </c>
      <c r="AB334" s="83">
        <f t="shared" si="876"/>
        <v>0</v>
      </c>
      <c r="AC334" s="83">
        <f t="shared" si="876"/>
        <v>0</v>
      </c>
      <c r="AD334" s="83">
        <f t="shared" si="876"/>
        <v>0</v>
      </c>
      <c r="AE334" s="83">
        <f t="shared" si="876"/>
        <v>0</v>
      </c>
      <c r="AF334" s="83">
        <f t="shared" si="876"/>
        <v>0</v>
      </c>
      <c r="AG334" s="83">
        <f t="shared" si="876"/>
        <v>0</v>
      </c>
      <c r="AH334" s="83">
        <f t="shared" si="876"/>
        <v>0</v>
      </c>
      <c r="AI334" s="83">
        <f t="shared" si="876"/>
        <v>0</v>
      </c>
      <c r="AJ334" s="83">
        <f t="shared" si="876"/>
        <v>0</v>
      </c>
      <c r="AK334" s="83">
        <f t="shared" si="876"/>
        <v>0</v>
      </c>
      <c r="AL334" s="83">
        <f t="shared" si="876"/>
        <v>0</v>
      </c>
      <c r="AM334" s="83">
        <f t="shared" si="876"/>
        <v>0</v>
      </c>
      <c r="AN334" s="83">
        <f t="shared" ref="AN334:AY334" si="877">SUMIFS(AN130:AN229,$B$130:$B$229,$C$333,$C$130:$C$229,RIGHT($D$334,3))</f>
        <v>0</v>
      </c>
      <c r="AO334" s="83">
        <f t="shared" si="877"/>
        <v>0</v>
      </c>
      <c r="AP334" s="83">
        <f t="shared" si="877"/>
        <v>0</v>
      </c>
      <c r="AQ334" s="83">
        <f t="shared" si="877"/>
        <v>0</v>
      </c>
      <c r="AR334" s="83">
        <f t="shared" si="877"/>
        <v>0</v>
      </c>
      <c r="AS334" s="83">
        <f t="shared" si="877"/>
        <v>0</v>
      </c>
      <c r="AT334" s="83">
        <f t="shared" si="877"/>
        <v>0</v>
      </c>
      <c r="AU334" s="83">
        <f t="shared" si="877"/>
        <v>0</v>
      </c>
      <c r="AV334" s="83">
        <f t="shared" si="877"/>
        <v>0</v>
      </c>
      <c r="AW334" s="83">
        <f t="shared" si="877"/>
        <v>0</v>
      </c>
      <c r="AX334" s="83">
        <f t="shared" si="877"/>
        <v>0</v>
      </c>
      <c r="AY334" s="83">
        <f t="shared" si="877"/>
        <v>0</v>
      </c>
      <c r="AZ334" s="83">
        <f t="shared" ref="AZ334:BK334" si="878">SUMIFS(AZ130:AZ229,$B$130:$B$229,$C$333,$C$130:$C$229,RIGHT($D$334,3))</f>
        <v>0</v>
      </c>
      <c r="BA334" s="83">
        <f t="shared" si="878"/>
        <v>0</v>
      </c>
      <c r="BB334" s="83">
        <f t="shared" si="878"/>
        <v>0</v>
      </c>
      <c r="BC334" s="83">
        <f t="shared" si="878"/>
        <v>0</v>
      </c>
      <c r="BD334" s="83">
        <f t="shared" si="878"/>
        <v>0</v>
      </c>
      <c r="BE334" s="83">
        <f t="shared" si="878"/>
        <v>0</v>
      </c>
      <c r="BF334" s="83">
        <f t="shared" si="878"/>
        <v>0</v>
      </c>
      <c r="BG334" s="83">
        <f t="shared" si="878"/>
        <v>0</v>
      </c>
      <c r="BH334" s="83">
        <f t="shared" si="878"/>
        <v>0</v>
      </c>
      <c r="BI334" s="83">
        <f t="shared" si="878"/>
        <v>0</v>
      </c>
      <c r="BJ334" s="83">
        <f t="shared" si="878"/>
        <v>0</v>
      </c>
      <c r="BK334" s="83">
        <f t="shared" si="878"/>
        <v>0</v>
      </c>
      <c r="BL334" s="273">
        <f t="shared" ref="BL334" si="879">SUMIFS(BL130:BL229,$B$130:$B$229,$C$333,$C$130:$C$229,RIGHT($D$334,3))</f>
        <v>0</v>
      </c>
    </row>
    <row r="335" spans="1:64" ht="18.75" x14ac:dyDescent="0.4">
      <c r="A335" s="288">
        <f t="shared" si="875"/>
        <v>0</v>
      </c>
      <c r="B335" s="279"/>
      <c r="C335" s="372" t="str">
        <f>D25</f>
        <v/>
      </c>
      <c r="D335" s="120" t="s">
        <v>89</v>
      </c>
      <c r="E335" s="121">
        <f>SUMIFS(E130:E229,$B$130:$B$229,$C$335,$C$130:$C$229,RIGHT($D$335,3))</f>
        <v>0</v>
      </c>
      <c r="F335" s="121">
        <f t="shared" ref="F335:AM335" si="880">SUMIFS(F130:F229,$B$130:$B$229,$C$335,$C$130:$C$229,RIGHT($D$335,3))</f>
        <v>0</v>
      </c>
      <c r="G335" s="121">
        <f t="shared" si="880"/>
        <v>0</v>
      </c>
      <c r="H335" s="121">
        <f t="shared" si="880"/>
        <v>0</v>
      </c>
      <c r="I335" s="121">
        <f t="shared" si="880"/>
        <v>0</v>
      </c>
      <c r="J335" s="121">
        <f t="shared" si="880"/>
        <v>0</v>
      </c>
      <c r="K335" s="121">
        <f t="shared" si="880"/>
        <v>0</v>
      </c>
      <c r="L335" s="121">
        <f t="shared" si="880"/>
        <v>0</v>
      </c>
      <c r="M335" s="121">
        <f t="shared" si="880"/>
        <v>0</v>
      </c>
      <c r="N335" s="121">
        <f t="shared" si="880"/>
        <v>0</v>
      </c>
      <c r="O335" s="121">
        <f t="shared" si="880"/>
        <v>0</v>
      </c>
      <c r="P335" s="121">
        <f t="shared" si="880"/>
        <v>0</v>
      </c>
      <c r="Q335" s="121">
        <f t="shared" si="880"/>
        <v>0</v>
      </c>
      <c r="R335" s="121">
        <f t="shared" si="880"/>
        <v>0</v>
      </c>
      <c r="S335" s="121">
        <f t="shared" si="880"/>
        <v>0</v>
      </c>
      <c r="T335" s="121">
        <f t="shared" si="880"/>
        <v>0</v>
      </c>
      <c r="U335" s="121">
        <f t="shared" si="880"/>
        <v>0</v>
      </c>
      <c r="V335" s="121">
        <f t="shared" si="880"/>
        <v>0</v>
      </c>
      <c r="W335" s="121">
        <f t="shared" si="880"/>
        <v>0</v>
      </c>
      <c r="X335" s="121">
        <f t="shared" si="880"/>
        <v>0</v>
      </c>
      <c r="Y335" s="121">
        <f t="shared" si="880"/>
        <v>0</v>
      </c>
      <c r="Z335" s="121">
        <f t="shared" si="880"/>
        <v>0</v>
      </c>
      <c r="AA335" s="121">
        <f t="shared" si="880"/>
        <v>0</v>
      </c>
      <c r="AB335" s="121">
        <f t="shared" si="880"/>
        <v>0</v>
      </c>
      <c r="AC335" s="121">
        <f t="shared" si="880"/>
        <v>0</v>
      </c>
      <c r="AD335" s="121">
        <f t="shared" si="880"/>
        <v>0</v>
      </c>
      <c r="AE335" s="121">
        <f t="shared" si="880"/>
        <v>0</v>
      </c>
      <c r="AF335" s="121">
        <f t="shared" si="880"/>
        <v>0</v>
      </c>
      <c r="AG335" s="121">
        <f t="shared" si="880"/>
        <v>0</v>
      </c>
      <c r="AH335" s="121">
        <f t="shared" si="880"/>
        <v>0</v>
      </c>
      <c r="AI335" s="121">
        <f t="shared" si="880"/>
        <v>0</v>
      </c>
      <c r="AJ335" s="121">
        <f t="shared" si="880"/>
        <v>0</v>
      </c>
      <c r="AK335" s="121">
        <f t="shared" si="880"/>
        <v>0</v>
      </c>
      <c r="AL335" s="121">
        <f t="shared" si="880"/>
        <v>0</v>
      </c>
      <c r="AM335" s="121">
        <f t="shared" si="880"/>
        <v>0</v>
      </c>
      <c r="AN335" s="121">
        <f t="shared" ref="AN335:AY335" si="881">SUMIFS(AN130:AN229,$B$130:$B$229,$C$335,$C$130:$C$229,RIGHT($D$335,3))</f>
        <v>0</v>
      </c>
      <c r="AO335" s="121">
        <f t="shared" si="881"/>
        <v>0</v>
      </c>
      <c r="AP335" s="121">
        <f t="shared" si="881"/>
        <v>0</v>
      </c>
      <c r="AQ335" s="121">
        <f t="shared" si="881"/>
        <v>0</v>
      </c>
      <c r="AR335" s="121">
        <f t="shared" si="881"/>
        <v>0</v>
      </c>
      <c r="AS335" s="121">
        <f t="shared" si="881"/>
        <v>0</v>
      </c>
      <c r="AT335" s="121">
        <f t="shared" si="881"/>
        <v>0</v>
      </c>
      <c r="AU335" s="121">
        <f t="shared" si="881"/>
        <v>0</v>
      </c>
      <c r="AV335" s="121">
        <f t="shared" si="881"/>
        <v>0</v>
      </c>
      <c r="AW335" s="121">
        <f t="shared" si="881"/>
        <v>0</v>
      </c>
      <c r="AX335" s="121">
        <f t="shared" si="881"/>
        <v>0</v>
      </c>
      <c r="AY335" s="121">
        <f t="shared" si="881"/>
        <v>0</v>
      </c>
      <c r="AZ335" s="121">
        <f t="shared" ref="AZ335:BK335" si="882">SUMIFS(AZ130:AZ229,$B$130:$B$229,$C$335,$C$130:$C$229,RIGHT($D$335,3))</f>
        <v>0</v>
      </c>
      <c r="BA335" s="121">
        <f t="shared" si="882"/>
        <v>0</v>
      </c>
      <c r="BB335" s="121">
        <f t="shared" si="882"/>
        <v>0</v>
      </c>
      <c r="BC335" s="121">
        <f t="shared" si="882"/>
        <v>0</v>
      </c>
      <c r="BD335" s="121">
        <f t="shared" si="882"/>
        <v>0</v>
      </c>
      <c r="BE335" s="121">
        <f t="shared" si="882"/>
        <v>0</v>
      </c>
      <c r="BF335" s="121">
        <f t="shared" si="882"/>
        <v>0</v>
      </c>
      <c r="BG335" s="121">
        <f t="shared" si="882"/>
        <v>0</v>
      </c>
      <c r="BH335" s="121">
        <f t="shared" si="882"/>
        <v>0</v>
      </c>
      <c r="BI335" s="121">
        <f t="shared" si="882"/>
        <v>0</v>
      </c>
      <c r="BJ335" s="121">
        <f t="shared" si="882"/>
        <v>0</v>
      </c>
      <c r="BK335" s="121">
        <f t="shared" si="882"/>
        <v>0</v>
      </c>
      <c r="BL335" s="137">
        <f t="shared" ref="BL335" si="883">SUMIFS(BL130:BL229,$B$130:$B$229,$C$335,$C$130:$C$229,RIGHT($D$335,3))</f>
        <v>0</v>
      </c>
    </row>
    <row r="336" spans="1:64" ht="19.5" thickBot="1" x14ac:dyDescent="0.45">
      <c r="A336" s="288">
        <f t="shared" si="875"/>
        <v>0</v>
      </c>
      <c r="B336" s="279"/>
      <c r="C336" s="373"/>
      <c r="D336" s="82" t="s">
        <v>90</v>
      </c>
      <c r="E336" s="83">
        <f>SUMIFS(E130:E229,$B$130:$B$229,$C$335,$C$130:$C$229,RIGHT($D$336,3))</f>
        <v>0</v>
      </c>
      <c r="F336" s="83">
        <f t="shared" ref="F336:AM336" si="884">SUMIFS(F130:F229,$B$130:$B$229,$C$335,$C$130:$C$229,RIGHT($D$336,3))</f>
        <v>0</v>
      </c>
      <c r="G336" s="83">
        <f t="shared" si="884"/>
        <v>0</v>
      </c>
      <c r="H336" s="83">
        <f t="shared" si="884"/>
        <v>0</v>
      </c>
      <c r="I336" s="83">
        <f t="shared" si="884"/>
        <v>0</v>
      </c>
      <c r="J336" s="83">
        <f t="shared" si="884"/>
        <v>0</v>
      </c>
      <c r="K336" s="83">
        <f t="shared" si="884"/>
        <v>0</v>
      </c>
      <c r="L336" s="83">
        <f t="shared" si="884"/>
        <v>0</v>
      </c>
      <c r="M336" s="83">
        <f t="shared" si="884"/>
        <v>0</v>
      </c>
      <c r="N336" s="83">
        <f t="shared" si="884"/>
        <v>0</v>
      </c>
      <c r="O336" s="83">
        <f t="shared" si="884"/>
        <v>0</v>
      </c>
      <c r="P336" s="83">
        <f t="shared" si="884"/>
        <v>0</v>
      </c>
      <c r="Q336" s="83">
        <f t="shared" si="884"/>
        <v>0</v>
      </c>
      <c r="R336" s="83">
        <f t="shared" si="884"/>
        <v>0</v>
      </c>
      <c r="S336" s="83">
        <f t="shared" si="884"/>
        <v>0</v>
      </c>
      <c r="T336" s="83">
        <f t="shared" si="884"/>
        <v>0</v>
      </c>
      <c r="U336" s="83">
        <f t="shared" si="884"/>
        <v>0</v>
      </c>
      <c r="V336" s="83">
        <f t="shared" si="884"/>
        <v>0</v>
      </c>
      <c r="W336" s="83">
        <f t="shared" si="884"/>
        <v>0</v>
      </c>
      <c r="X336" s="83">
        <f t="shared" si="884"/>
        <v>0</v>
      </c>
      <c r="Y336" s="83">
        <f t="shared" si="884"/>
        <v>0</v>
      </c>
      <c r="Z336" s="83">
        <f t="shared" si="884"/>
        <v>0</v>
      </c>
      <c r="AA336" s="83">
        <f t="shared" si="884"/>
        <v>0</v>
      </c>
      <c r="AB336" s="83">
        <f t="shared" si="884"/>
        <v>0</v>
      </c>
      <c r="AC336" s="83">
        <f t="shared" si="884"/>
        <v>0</v>
      </c>
      <c r="AD336" s="83">
        <f t="shared" si="884"/>
        <v>0</v>
      </c>
      <c r="AE336" s="83">
        <f t="shared" si="884"/>
        <v>0</v>
      </c>
      <c r="AF336" s="83">
        <f t="shared" si="884"/>
        <v>0</v>
      </c>
      <c r="AG336" s="83">
        <f t="shared" si="884"/>
        <v>0</v>
      </c>
      <c r="AH336" s="83">
        <f t="shared" si="884"/>
        <v>0</v>
      </c>
      <c r="AI336" s="83">
        <f t="shared" si="884"/>
        <v>0</v>
      </c>
      <c r="AJ336" s="83">
        <f t="shared" si="884"/>
        <v>0</v>
      </c>
      <c r="AK336" s="83">
        <f t="shared" si="884"/>
        <v>0</v>
      </c>
      <c r="AL336" s="83">
        <f t="shared" si="884"/>
        <v>0</v>
      </c>
      <c r="AM336" s="83">
        <f t="shared" si="884"/>
        <v>0</v>
      </c>
      <c r="AN336" s="83">
        <f t="shared" ref="AN336:AY336" si="885">SUMIFS(AN130:AN229,$B$130:$B$229,$C$335,$C$130:$C$229,RIGHT($D$336,3))</f>
        <v>0</v>
      </c>
      <c r="AO336" s="83">
        <f t="shared" si="885"/>
        <v>0</v>
      </c>
      <c r="AP336" s="83">
        <f t="shared" si="885"/>
        <v>0</v>
      </c>
      <c r="AQ336" s="83">
        <f t="shared" si="885"/>
        <v>0</v>
      </c>
      <c r="AR336" s="83">
        <f t="shared" si="885"/>
        <v>0</v>
      </c>
      <c r="AS336" s="83">
        <f t="shared" si="885"/>
        <v>0</v>
      </c>
      <c r="AT336" s="83">
        <f t="shared" si="885"/>
        <v>0</v>
      </c>
      <c r="AU336" s="83">
        <f t="shared" si="885"/>
        <v>0</v>
      </c>
      <c r="AV336" s="83">
        <f t="shared" si="885"/>
        <v>0</v>
      </c>
      <c r="AW336" s="83">
        <f t="shared" si="885"/>
        <v>0</v>
      </c>
      <c r="AX336" s="83">
        <f t="shared" si="885"/>
        <v>0</v>
      </c>
      <c r="AY336" s="83">
        <f t="shared" si="885"/>
        <v>0</v>
      </c>
      <c r="AZ336" s="83">
        <f t="shared" ref="AZ336:BK336" si="886">SUMIFS(AZ130:AZ229,$B$130:$B$229,$C$335,$C$130:$C$229,RIGHT($D$336,3))</f>
        <v>0</v>
      </c>
      <c r="BA336" s="83">
        <f t="shared" si="886"/>
        <v>0</v>
      </c>
      <c r="BB336" s="83">
        <f t="shared" si="886"/>
        <v>0</v>
      </c>
      <c r="BC336" s="83">
        <f t="shared" si="886"/>
        <v>0</v>
      </c>
      <c r="BD336" s="83">
        <f t="shared" si="886"/>
        <v>0</v>
      </c>
      <c r="BE336" s="83">
        <f t="shared" si="886"/>
        <v>0</v>
      </c>
      <c r="BF336" s="83">
        <f t="shared" si="886"/>
        <v>0</v>
      </c>
      <c r="BG336" s="83">
        <f t="shared" si="886"/>
        <v>0</v>
      </c>
      <c r="BH336" s="83">
        <f t="shared" si="886"/>
        <v>0</v>
      </c>
      <c r="BI336" s="83">
        <f t="shared" si="886"/>
        <v>0</v>
      </c>
      <c r="BJ336" s="83">
        <f t="shared" si="886"/>
        <v>0</v>
      </c>
      <c r="BK336" s="83">
        <f t="shared" si="886"/>
        <v>0</v>
      </c>
      <c r="BL336" s="273">
        <f t="shared" ref="BL336" si="887">SUMIFS(BL130:BL229,$B$130:$B$229,$C$335,$C$130:$C$229,RIGHT($D$336,3))</f>
        <v>0</v>
      </c>
    </row>
    <row r="337" spans="1:64" ht="18.75" x14ac:dyDescent="0.4">
      <c r="A337" s="288">
        <f t="shared" si="875"/>
        <v>0</v>
      </c>
      <c r="B337" s="279"/>
      <c r="C337" s="372" t="str">
        <f>D36</f>
        <v/>
      </c>
      <c r="D337" s="120" t="s">
        <v>89</v>
      </c>
      <c r="E337" s="121">
        <f>SUMIFS(E130:E229,$B$130:$B$229,$C$337,$C$130:$C$229,RIGHT($D$337,3))</f>
        <v>0</v>
      </c>
      <c r="F337" s="121">
        <f t="shared" ref="F337:AM337" si="888">SUMIFS(F130:F229,$B$130:$B$229,$C$337,$C$130:$C$229,RIGHT($D$337,3))</f>
        <v>0</v>
      </c>
      <c r="G337" s="121">
        <f t="shared" si="888"/>
        <v>0</v>
      </c>
      <c r="H337" s="121">
        <f t="shared" si="888"/>
        <v>0</v>
      </c>
      <c r="I337" s="121">
        <f t="shared" si="888"/>
        <v>0</v>
      </c>
      <c r="J337" s="121">
        <f t="shared" si="888"/>
        <v>0</v>
      </c>
      <c r="K337" s="121">
        <f t="shared" si="888"/>
        <v>0</v>
      </c>
      <c r="L337" s="121">
        <f t="shared" si="888"/>
        <v>0</v>
      </c>
      <c r="M337" s="121">
        <f t="shared" si="888"/>
        <v>0</v>
      </c>
      <c r="N337" s="121">
        <f t="shared" si="888"/>
        <v>0</v>
      </c>
      <c r="O337" s="121">
        <f t="shared" si="888"/>
        <v>0</v>
      </c>
      <c r="P337" s="121">
        <f t="shared" si="888"/>
        <v>0</v>
      </c>
      <c r="Q337" s="121">
        <f t="shared" si="888"/>
        <v>0</v>
      </c>
      <c r="R337" s="121">
        <f t="shared" si="888"/>
        <v>0</v>
      </c>
      <c r="S337" s="121">
        <f t="shared" si="888"/>
        <v>0</v>
      </c>
      <c r="T337" s="121">
        <f t="shared" si="888"/>
        <v>0</v>
      </c>
      <c r="U337" s="121">
        <f t="shared" si="888"/>
        <v>0</v>
      </c>
      <c r="V337" s="121">
        <f t="shared" si="888"/>
        <v>0</v>
      </c>
      <c r="W337" s="121">
        <f t="shared" si="888"/>
        <v>0</v>
      </c>
      <c r="X337" s="121">
        <f t="shared" si="888"/>
        <v>0</v>
      </c>
      <c r="Y337" s="121">
        <f t="shared" si="888"/>
        <v>0</v>
      </c>
      <c r="Z337" s="121">
        <f t="shared" si="888"/>
        <v>0</v>
      </c>
      <c r="AA337" s="121">
        <f t="shared" si="888"/>
        <v>0</v>
      </c>
      <c r="AB337" s="121">
        <f t="shared" si="888"/>
        <v>0</v>
      </c>
      <c r="AC337" s="121">
        <f t="shared" si="888"/>
        <v>0</v>
      </c>
      <c r="AD337" s="121">
        <f t="shared" si="888"/>
        <v>0</v>
      </c>
      <c r="AE337" s="121">
        <f t="shared" si="888"/>
        <v>0</v>
      </c>
      <c r="AF337" s="121">
        <f t="shared" si="888"/>
        <v>0</v>
      </c>
      <c r="AG337" s="121">
        <f t="shared" si="888"/>
        <v>0</v>
      </c>
      <c r="AH337" s="121">
        <f t="shared" si="888"/>
        <v>0</v>
      </c>
      <c r="AI337" s="121">
        <f t="shared" si="888"/>
        <v>0</v>
      </c>
      <c r="AJ337" s="121">
        <f t="shared" si="888"/>
        <v>0</v>
      </c>
      <c r="AK337" s="121">
        <f t="shared" si="888"/>
        <v>0</v>
      </c>
      <c r="AL337" s="121">
        <f t="shared" si="888"/>
        <v>0</v>
      </c>
      <c r="AM337" s="121">
        <f t="shared" si="888"/>
        <v>0</v>
      </c>
      <c r="AN337" s="121">
        <f t="shared" ref="AN337:AY337" si="889">SUMIFS(AN130:AN229,$B$130:$B$229,$C$337,$C$130:$C$229,RIGHT($D$337,3))</f>
        <v>0</v>
      </c>
      <c r="AO337" s="121">
        <f t="shared" si="889"/>
        <v>0</v>
      </c>
      <c r="AP337" s="121">
        <f t="shared" si="889"/>
        <v>0</v>
      </c>
      <c r="AQ337" s="121">
        <f t="shared" si="889"/>
        <v>0</v>
      </c>
      <c r="AR337" s="121">
        <f t="shared" si="889"/>
        <v>0</v>
      </c>
      <c r="AS337" s="121">
        <f t="shared" si="889"/>
        <v>0</v>
      </c>
      <c r="AT337" s="121">
        <f t="shared" si="889"/>
        <v>0</v>
      </c>
      <c r="AU337" s="121">
        <f t="shared" si="889"/>
        <v>0</v>
      </c>
      <c r="AV337" s="121">
        <f t="shared" si="889"/>
        <v>0</v>
      </c>
      <c r="AW337" s="121">
        <f t="shared" si="889"/>
        <v>0</v>
      </c>
      <c r="AX337" s="121">
        <f t="shared" si="889"/>
        <v>0</v>
      </c>
      <c r="AY337" s="121">
        <f t="shared" si="889"/>
        <v>0</v>
      </c>
      <c r="AZ337" s="121">
        <f t="shared" ref="AZ337:BK337" si="890">SUMIFS(AZ130:AZ229,$B$130:$B$229,$C$337,$C$130:$C$229,RIGHT($D$337,3))</f>
        <v>0</v>
      </c>
      <c r="BA337" s="121">
        <f t="shared" si="890"/>
        <v>0</v>
      </c>
      <c r="BB337" s="121">
        <f t="shared" si="890"/>
        <v>0</v>
      </c>
      <c r="BC337" s="121">
        <f t="shared" si="890"/>
        <v>0</v>
      </c>
      <c r="BD337" s="121">
        <f t="shared" si="890"/>
        <v>0</v>
      </c>
      <c r="BE337" s="121">
        <f t="shared" si="890"/>
        <v>0</v>
      </c>
      <c r="BF337" s="121">
        <f t="shared" si="890"/>
        <v>0</v>
      </c>
      <c r="BG337" s="121">
        <f t="shared" si="890"/>
        <v>0</v>
      </c>
      <c r="BH337" s="121">
        <f t="shared" si="890"/>
        <v>0</v>
      </c>
      <c r="BI337" s="121">
        <f t="shared" si="890"/>
        <v>0</v>
      </c>
      <c r="BJ337" s="121">
        <f t="shared" si="890"/>
        <v>0</v>
      </c>
      <c r="BK337" s="121">
        <f t="shared" si="890"/>
        <v>0</v>
      </c>
      <c r="BL337" s="137">
        <f t="shared" ref="BL337" si="891">SUMIFS(BL130:BL229,$B$130:$B$229,$C$337,$C$130:$C$229,RIGHT($D$337,3))</f>
        <v>0</v>
      </c>
    </row>
    <row r="338" spans="1:64" ht="19.5" thickBot="1" x14ac:dyDescent="0.45">
      <c r="A338" s="288">
        <f t="shared" si="875"/>
        <v>0</v>
      </c>
      <c r="B338" s="279"/>
      <c r="C338" s="373"/>
      <c r="D338" s="82" t="s">
        <v>90</v>
      </c>
      <c r="E338" s="83">
        <f>SUMIFS(E130:E229,$B$130:$B$229,$C$337,$C$130:$C$229,RIGHT($D$338,3))</f>
        <v>0</v>
      </c>
      <c r="F338" s="83">
        <f t="shared" ref="F338:AM338" si="892">SUMIFS(F130:F229,$B$130:$B$229,$C$337,$C$130:$C$229,RIGHT($D$338,3))</f>
        <v>0</v>
      </c>
      <c r="G338" s="83">
        <f t="shared" si="892"/>
        <v>0</v>
      </c>
      <c r="H338" s="83">
        <f t="shared" si="892"/>
        <v>0</v>
      </c>
      <c r="I338" s="83">
        <f t="shared" si="892"/>
        <v>0</v>
      </c>
      <c r="J338" s="83">
        <f t="shared" si="892"/>
        <v>0</v>
      </c>
      <c r="K338" s="83">
        <f t="shared" si="892"/>
        <v>0</v>
      </c>
      <c r="L338" s="83">
        <f t="shared" si="892"/>
        <v>0</v>
      </c>
      <c r="M338" s="83">
        <f t="shared" si="892"/>
        <v>0</v>
      </c>
      <c r="N338" s="83">
        <f t="shared" si="892"/>
        <v>0</v>
      </c>
      <c r="O338" s="83">
        <f t="shared" si="892"/>
        <v>0</v>
      </c>
      <c r="P338" s="83">
        <f t="shared" si="892"/>
        <v>0</v>
      </c>
      <c r="Q338" s="83">
        <f t="shared" si="892"/>
        <v>0</v>
      </c>
      <c r="R338" s="83">
        <f t="shared" si="892"/>
        <v>0</v>
      </c>
      <c r="S338" s="83">
        <f t="shared" si="892"/>
        <v>0</v>
      </c>
      <c r="T338" s="83">
        <f t="shared" si="892"/>
        <v>0</v>
      </c>
      <c r="U338" s="83">
        <f t="shared" si="892"/>
        <v>0</v>
      </c>
      <c r="V338" s="83">
        <f t="shared" si="892"/>
        <v>0</v>
      </c>
      <c r="W338" s="83">
        <f t="shared" si="892"/>
        <v>0</v>
      </c>
      <c r="X338" s="83">
        <f t="shared" si="892"/>
        <v>0</v>
      </c>
      <c r="Y338" s="83">
        <f t="shared" si="892"/>
        <v>0</v>
      </c>
      <c r="Z338" s="83">
        <f t="shared" si="892"/>
        <v>0</v>
      </c>
      <c r="AA338" s="83">
        <f t="shared" si="892"/>
        <v>0</v>
      </c>
      <c r="AB338" s="83">
        <f t="shared" si="892"/>
        <v>0</v>
      </c>
      <c r="AC338" s="83">
        <f t="shared" si="892"/>
        <v>0</v>
      </c>
      <c r="AD338" s="83">
        <f t="shared" si="892"/>
        <v>0</v>
      </c>
      <c r="AE338" s="83">
        <f t="shared" si="892"/>
        <v>0</v>
      </c>
      <c r="AF338" s="83">
        <f t="shared" si="892"/>
        <v>0</v>
      </c>
      <c r="AG338" s="83">
        <f t="shared" si="892"/>
        <v>0</v>
      </c>
      <c r="AH338" s="83">
        <f t="shared" si="892"/>
        <v>0</v>
      </c>
      <c r="AI338" s="83">
        <f t="shared" si="892"/>
        <v>0</v>
      </c>
      <c r="AJ338" s="83">
        <f t="shared" si="892"/>
        <v>0</v>
      </c>
      <c r="AK338" s="83">
        <f t="shared" si="892"/>
        <v>0</v>
      </c>
      <c r="AL338" s="83">
        <f t="shared" si="892"/>
        <v>0</v>
      </c>
      <c r="AM338" s="83">
        <f t="shared" si="892"/>
        <v>0</v>
      </c>
      <c r="AN338" s="83">
        <f t="shared" ref="AN338:AY338" si="893">SUMIFS(AN130:AN229,$B$130:$B$229,$C$337,$C$130:$C$229,RIGHT($D$338,3))</f>
        <v>0</v>
      </c>
      <c r="AO338" s="83">
        <f t="shared" si="893"/>
        <v>0</v>
      </c>
      <c r="AP338" s="83">
        <f t="shared" si="893"/>
        <v>0</v>
      </c>
      <c r="AQ338" s="83">
        <f t="shared" si="893"/>
        <v>0</v>
      </c>
      <c r="AR338" s="83">
        <f t="shared" si="893"/>
        <v>0</v>
      </c>
      <c r="AS338" s="83">
        <f t="shared" si="893"/>
        <v>0</v>
      </c>
      <c r="AT338" s="83">
        <f t="shared" si="893"/>
        <v>0</v>
      </c>
      <c r="AU338" s="83">
        <f t="shared" si="893"/>
        <v>0</v>
      </c>
      <c r="AV338" s="83">
        <f t="shared" si="893"/>
        <v>0</v>
      </c>
      <c r="AW338" s="83">
        <f t="shared" si="893"/>
        <v>0</v>
      </c>
      <c r="AX338" s="83">
        <f t="shared" si="893"/>
        <v>0</v>
      </c>
      <c r="AY338" s="83">
        <f t="shared" si="893"/>
        <v>0</v>
      </c>
      <c r="AZ338" s="83">
        <f t="shared" ref="AZ338:BK338" si="894">SUMIFS(AZ130:AZ229,$B$130:$B$229,$C$337,$C$130:$C$229,RIGHT($D$338,3))</f>
        <v>0</v>
      </c>
      <c r="BA338" s="83">
        <f t="shared" si="894"/>
        <v>0</v>
      </c>
      <c r="BB338" s="83">
        <f t="shared" si="894"/>
        <v>0</v>
      </c>
      <c r="BC338" s="83">
        <f t="shared" si="894"/>
        <v>0</v>
      </c>
      <c r="BD338" s="83">
        <f t="shared" si="894"/>
        <v>0</v>
      </c>
      <c r="BE338" s="83">
        <f t="shared" si="894"/>
        <v>0</v>
      </c>
      <c r="BF338" s="83">
        <f t="shared" si="894"/>
        <v>0</v>
      </c>
      <c r="BG338" s="83">
        <f t="shared" si="894"/>
        <v>0</v>
      </c>
      <c r="BH338" s="83">
        <f t="shared" si="894"/>
        <v>0</v>
      </c>
      <c r="BI338" s="83">
        <f t="shared" si="894"/>
        <v>0</v>
      </c>
      <c r="BJ338" s="83">
        <f t="shared" si="894"/>
        <v>0</v>
      </c>
      <c r="BK338" s="83">
        <f t="shared" si="894"/>
        <v>0</v>
      </c>
      <c r="BL338" s="273">
        <f t="shared" ref="BL338" si="895">SUMIFS(BL130:BL229,$B$130:$B$229,$C$337,$C$130:$C$229,RIGHT($D$338,3))</f>
        <v>0</v>
      </c>
    </row>
    <row r="339" spans="1:64" ht="18.75" x14ac:dyDescent="0.4">
      <c r="A339" s="288">
        <f t="shared" si="875"/>
        <v>0</v>
      </c>
      <c r="B339" s="279"/>
      <c r="C339" s="372" t="str">
        <f>D47</f>
        <v/>
      </c>
      <c r="D339" s="120" t="s">
        <v>89</v>
      </c>
      <c r="E339" s="121">
        <f>SUMIFS(E130:E229,$B$130:$B$229,$C$339,$C$130:$C$229,RIGHT($D$339,3))</f>
        <v>0</v>
      </c>
      <c r="F339" s="121">
        <f t="shared" ref="F339:AM339" si="896">SUMIFS(F130:F229,$B$130:$B$229,$C$339,$C$130:$C$229,RIGHT($D$339,3))</f>
        <v>0</v>
      </c>
      <c r="G339" s="121">
        <f t="shared" si="896"/>
        <v>0</v>
      </c>
      <c r="H339" s="121">
        <f t="shared" si="896"/>
        <v>0</v>
      </c>
      <c r="I339" s="121">
        <f t="shared" si="896"/>
        <v>0</v>
      </c>
      <c r="J339" s="121">
        <f t="shared" si="896"/>
        <v>0</v>
      </c>
      <c r="K339" s="121">
        <f t="shared" si="896"/>
        <v>0</v>
      </c>
      <c r="L339" s="121">
        <f t="shared" si="896"/>
        <v>0</v>
      </c>
      <c r="M339" s="121">
        <f t="shared" si="896"/>
        <v>0</v>
      </c>
      <c r="N339" s="121">
        <f t="shared" si="896"/>
        <v>0</v>
      </c>
      <c r="O339" s="121">
        <f t="shared" si="896"/>
        <v>0</v>
      </c>
      <c r="P339" s="121">
        <f t="shared" si="896"/>
        <v>0</v>
      </c>
      <c r="Q339" s="121">
        <f t="shared" si="896"/>
        <v>0</v>
      </c>
      <c r="R339" s="121">
        <f t="shared" si="896"/>
        <v>0</v>
      </c>
      <c r="S339" s="121">
        <f t="shared" si="896"/>
        <v>0</v>
      </c>
      <c r="T339" s="121">
        <f t="shared" si="896"/>
        <v>0</v>
      </c>
      <c r="U339" s="121">
        <f t="shared" si="896"/>
        <v>0</v>
      </c>
      <c r="V339" s="121">
        <f t="shared" si="896"/>
        <v>0</v>
      </c>
      <c r="W339" s="121">
        <f t="shared" si="896"/>
        <v>0</v>
      </c>
      <c r="X339" s="121">
        <f t="shared" si="896"/>
        <v>0</v>
      </c>
      <c r="Y339" s="121">
        <f t="shared" si="896"/>
        <v>0</v>
      </c>
      <c r="Z339" s="121">
        <f t="shared" si="896"/>
        <v>0</v>
      </c>
      <c r="AA339" s="121">
        <f t="shared" si="896"/>
        <v>0</v>
      </c>
      <c r="AB339" s="121">
        <f t="shared" si="896"/>
        <v>0</v>
      </c>
      <c r="AC339" s="121">
        <f t="shared" si="896"/>
        <v>0</v>
      </c>
      <c r="AD339" s="121">
        <f t="shared" si="896"/>
        <v>0</v>
      </c>
      <c r="AE339" s="121">
        <f t="shared" si="896"/>
        <v>0</v>
      </c>
      <c r="AF339" s="121">
        <f t="shared" si="896"/>
        <v>0</v>
      </c>
      <c r="AG339" s="121">
        <f t="shared" si="896"/>
        <v>0</v>
      </c>
      <c r="AH339" s="121">
        <f t="shared" si="896"/>
        <v>0</v>
      </c>
      <c r="AI339" s="121">
        <f t="shared" si="896"/>
        <v>0</v>
      </c>
      <c r="AJ339" s="121">
        <f t="shared" si="896"/>
        <v>0</v>
      </c>
      <c r="AK339" s="121">
        <f t="shared" si="896"/>
        <v>0</v>
      </c>
      <c r="AL339" s="121">
        <f t="shared" si="896"/>
        <v>0</v>
      </c>
      <c r="AM339" s="121">
        <f t="shared" si="896"/>
        <v>0</v>
      </c>
      <c r="AN339" s="121">
        <f t="shared" ref="AN339:AY339" si="897">SUMIFS(AN130:AN229,$B$130:$B$229,$C$339,$C$130:$C$229,RIGHT($D$339,3))</f>
        <v>0</v>
      </c>
      <c r="AO339" s="121">
        <f t="shared" si="897"/>
        <v>0</v>
      </c>
      <c r="AP339" s="121">
        <f t="shared" si="897"/>
        <v>0</v>
      </c>
      <c r="AQ339" s="121">
        <f t="shared" si="897"/>
        <v>0</v>
      </c>
      <c r="AR339" s="121">
        <f t="shared" si="897"/>
        <v>0</v>
      </c>
      <c r="AS339" s="121">
        <f t="shared" si="897"/>
        <v>0</v>
      </c>
      <c r="AT339" s="121">
        <f t="shared" si="897"/>
        <v>0</v>
      </c>
      <c r="AU339" s="121">
        <f t="shared" si="897"/>
        <v>0</v>
      </c>
      <c r="AV339" s="121">
        <f t="shared" si="897"/>
        <v>0</v>
      </c>
      <c r="AW339" s="121">
        <f t="shared" si="897"/>
        <v>0</v>
      </c>
      <c r="AX339" s="121">
        <f t="shared" si="897"/>
        <v>0</v>
      </c>
      <c r="AY339" s="121">
        <f t="shared" si="897"/>
        <v>0</v>
      </c>
      <c r="AZ339" s="121">
        <f t="shared" ref="AZ339:BK339" si="898">SUMIFS(AZ130:AZ229,$B$130:$B$229,$C$339,$C$130:$C$229,RIGHT($D$339,3))</f>
        <v>0</v>
      </c>
      <c r="BA339" s="121">
        <f t="shared" si="898"/>
        <v>0</v>
      </c>
      <c r="BB339" s="121">
        <f t="shared" si="898"/>
        <v>0</v>
      </c>
      <c r="BC339" s="121">
        <f t="shared" si="898"/>
        <v>0</v>
      </c>
      <c r="BD339" s="121">
        <f t="shared" si="898"/>
        <v>0</v>
      </c>
      <c r="BE339" s="121">
        <f t="shared" si="898"/>
        <v>0</v>
      </c>
      <c r="BF339" s="121">
        <f t="shared" si="898"/>
        <v>0</v>
      </c>
      <c r="BG339" s="121">
        <f t="shared" si="898"/>
        <v>0</v>
      </c>
      <c r="BH339" s="121">
        <f t="shared" si="898"/>
        <v>0</v>
      </c>
      <c r="BI339" s="121">
        <f t="shared" si="898"/>
        <v>0</v>
      </c>
      <c r="BJ339" s="121">
        <f t="shared" si="898"/>
        <v>0</v>
      </c>
      <c r="BK339" s="121">
        <f t="shared" si="898"/>
        <v>0</v>
      </c>
      <c r="BL339" s="137">
        <f t="shared" ref="BL339" si="899">SUMIFS(BL130:BL229,$B$130:$B$229,$C$339,$C$130:$C$229,RIGHT($D$339,3))</f>
        <v>0</v>
      </c>
    </row>
    <row r="340" spans="1:64" ht="19.5" thickBot="1" x14ac:dyDescent="0.45">
      <c r="A340" s="288">
        <f t="shared" si="875"/>
        <v>0</v>
      </c>
      <c r="B340" s="279"/>
      <c r="C340" s="373"/>
      <c r="D340" s="82" t="s">
        <v>90</v>
      </c>
      <c r="E340" s="83">
        <f>SUMIFS(E130:E229,$B$130:$B$229,$C$339,$C$130:$C$229,RIGHT($D$340,3))</f>
        <v>0</v>
      </c>
      <c r="F340" s="83">
        <f t="shared" ref="F340:AM340" si="900">SUMIFS(F130:F229,$B$130:$B$229,$C$339,$C$130:$C$229,RIGHT($D$340,3))</f>
        <v>0</v>
      </c>
      <c r="G340" s="83">
        <f t="shared" si="900"/>
        <v>0</v>
      </c>
      <c r="H340" s="83">
        <f t="shared" si="900"/>
        <v>0</v>
      </c>
      <c r="I340" s="83">
        <f t="shared" si="900"/>
        <v>0</v>
      </c>
      <c r="J340" s="83">
        <f t="shared" si="900"/>
        <v>0</v>
      </c>
      <c r="K340" s="83">
        <f t="shared" si="900"/>
        <v>0</v>
      </c>
      <c r="L340" s="83">
        <f t="shared" si="900"/>
        <v>0</v>
      </c>
      <c r="M340" s="83">
        <f t="shared" si="900"/>
        <v>0</v>
      </c>
      <c r="N340" s="83">
        <f t="shared" si="900"/>
        <v>0</v>
      </c>
      <c r="O340" s="83">
        <f t="shared" si="900"/>
        <v>0</v>
      </c>
      <c r="P340" s="83">
        <f t="shared" si="900"/>
        <v>0</v>
      </c>
      <c r="Q340" s="83">
        <f t="shared" si="900"/>
        <v>0</v>
      </c>
      <c r="R340" s="83">
        <f t="shared" si="900"/>
        <v>0</v>
      </c>
      <c r="S340" s="83">
        <f t="shared" si="900"/>
        <v>0</v>
      </c>
      <c r="T340" s="83">
        <f t="shared" si="900"/>
        <v>0</v>
      </c>
      <c r="U340" s="83">
        <f t="shared" si="900"/>
        <v>0</v>
      </c>
      <c r="V340" s="83">
        <f t="shared" si="900"/>
        <v>0</v>
      </c>
      <c r="W340" s="83">
        <f t="shared" si="900"/>
        <v>0</v>
      </c>
      <c r="X340" s="83">
        <f t="shared" si="900"/>
        <v>0</v>
      </c>
      <c r="Y340" s="83">
        <f t="shared" si="900"/>
        <v>0</v>
      </c>
      <c r="Z340" s="83">
        <f t="shared" si="900"/>
        <v>0</v>
      </c>
      <c r="AA340" s="83">
        <f t="shared" si="900"/>
        <v>0</v>
      </c>
      <c r="AB340" s="83">
        <f t="shared" si="900"/>
        <v>0</v>
      </c>
      <c r="AC340" s="83">
        <f t="shared" si="900"/>
        <v>0</v>
      </c>
      <c r="AD340" s="83">
        <f t="shared" si="900"/>
        <v>0</v>
      </c>
      <c r="AE340" s="83">
        <f t="shared" si="900"/>
        <v>0</v>
      </c>
      <c r="AF340" s="83">
        <f t="shared" si="900"/>
        <v>0</v>
      </c>
      <c r="AG340" s="83">
        <f t="shared" si="900"/>
        <v>0</v>
      </c>
      <c r="AH340" s="83">
        <f t="shared" si="900"/>
        <v>0</v>
      </c>
      <c r="AI340" s="83">
        <f t="shared" si="900"/>
        <v>0</v>
      </c>
      <c r="AJ340" s="83">
        <f t="shared" si="900"/>
        <v>0</v>
      </c>
      <c r="AK340" s="83">
        <f t="shared" si="900"/>
        <v>0</v>
      </c>
      <c r="AL340" s="83">
        <f t="shared" si="900"/>
        <v>0</v>
      </c>
      <c r="AM340" s="83">
        <f t="shared" si="900"/>
        <v>0</v>
      </c>
      <c r="AN340" s="83">
        <f t="shared" ref="AN340:AY340" si="901">SUMIFS(AN130:AN229,$B$130:$B$229,$C$339,$C$130:$C$229,RIGHT($D$340,3))</f>
        <v>0</v>
      </c>
      <c r="AO340" s="83">
        <f t="shared" si="901"/>
        <v>0</v>
      </c>
      <c r="AP340" s="83">
        <f t="shared" si="901"/>
        <v>0</v>
      </c>
      <c r="AQ340" s="83">
        <f t="shared" si="901"/>
        <v>0</v>
      </c>
      <c r="AR340" s="83">
        <f t="shared" si="901"/>
        <v>0</v>
      </c>
      <c r="AS340" s="83">
        <f t="shared" si="901"/>
        <v>0</v>
      </c>
      <c r="AT340" s="83">
        <f t="shared" si="901"/>
        <v>0</v>
      </c>
      <c r="AU340" s="83">
        <f t="shared" si="901"/>
        <v>0</v>
      </c>
      <c r="AV340" s="83">
        <f t="shared" si="901"/>
        <v>0</v>
      </c>
      <c r="AW340" s="83">
        <f t="shared" si="901"/>
        <v>0</v>
      </c>
      <c r="AX340" s="83">
        <f t="shared" si="901"/>
        <v>0</v>
      </c>
      <c r="AY340" s="83">
        <f t="shared" si="901"/>
        <v>0</v>
      </c>
      <c r="AZ340" s="83">
        <f t="shared" ref="AZ340:BK340" si="902">SUMIFS(AZ130:AZ229,$B$130:$B$229,$C$339,$C$130:$C$229,RIGHT($D$340,3))</f>
        <v>0</v>
      </c>
      <c r="BA340" s="83">
        <f t="shared" si="902"/>
        <v>0</v>
      </c>
      <c r="BB340" s="83">
        <f t="shared" si="902"/>
        <v>0</v>
      </c>
      <c r="BC340" s="83">
        <f t="shared" si="902"/>
        <v>0</v>
      </c>
      <c r="BD340" s="83">
        <f t="shared" si="902"/>
        <v>0</v>
      </c>
      <c r="BE340" s="83">
        <f t="shared" si="902"/>
        <v>0</v>
      </c>
      <c r="BF340" s="83">
        <f t="shared" si="902"/>
        <v>0</v>
      </c>
      <c r="BG340" s="83">
        <f t="shared" si="902"/>
        <v>0</v>
      </c>
      <c r="BH340" s="83">
        <f t="shared" si="902"/>
        <v>0</v>
      </c>
      <c r="BI340" s="83">
        <f t="shared" si="902"/>
        <v>0</v>
      </c>
      <c r="BJ340" s="83">
        <f t="shared" si="902"/>
        <v>0</v>
      </c>
      <c r="BK340" s="83">
        <f t="shared" si="902"/>
        <v>0</v>
      </c>
      <c r="BL340" s="273">
        <f t="shared" ref="BL340" si="903">SUMIFS(BL130:BL229,$B$130:$B$229,$C$339,$C$130:$C$229,RIGHT($D$340,3))</f>
        <v>0</v>
      </c>
    </row>
    <row r="341" spans="1:64" ht="18.75" x14ac:dyDescent="0.4">
      <c r="A341" s="288">
        <f t="shared" si="875"/>
        <v>0</v>
      </c>
      <c r="B341" s="279"/>
      <c r="C341" s="372" t="str">
        <f>D58</f>
        <v/>
      </c>
      <c r="D341" s="120" t="s">
        <v>89</v>
      </c>
      <c r="E341" s="121">
        <f>SUMIFS(E130:E229,$B$130:$B$229,$C$341,$C$130:$C$229,RIGHT($D$341,3))</f>
        <v>0</v>
      </c>
      <c r="F341" s="121">
        <f t="shared" ref="F341:AM341" si="904">SUMIFS(F130:F229,$B$130:$B$229,$C$341,$C$130:$C$229,RIGHT($D$341,3))</f>
        <v>0</v>
      </c>
      <c r="G341" s="121">
        <f t="shared" si="904"/>
        <v>0</v>
      </c>
      <c r="H341" s="121">
        <f t="shared" si="904"/>
        <v>0</v>
      </c>
      <c r="I341" s="121">
        <f t="shared" si="904"/>
        <v>0</v>
      </c>
      <c r="J341" s="121">
        <f t="shared" si="904"/>
        <v>0</v>
      </c>
      <c r="K341" s="121">
        <f t="shared" si="904"/>
        <v>0</v>
      </c>
      <c r="L341" s="121">
        <f t="shared" si="904"/>
        <v>0</v>
      </c>
      <c r="M341" s="121">
        <f t="shared" si="904"/>
        <v>0</v>
      </c>
      <c r="N341" s="121">
        <f t="shared" si="904"/>
        <v>0</v>
      </c>
      <c r="O341" s="121">
        <f t="shared" si="904"/>
        <v>0</v>
      </c>
      <c r="P341" s="121">
        <f t="shared" si="904"/>
        <v>0</v>
      </c>
      <c r="Q341" s="121">
        <f t="shared" si="904"/>
        <v>0</v>
      </c>
      <c r="R341" s="121">
        <f t="shared" si="904"/>
        <v>0</v>
      </c>
      <c r="S341" s="121">
        <f t="shared" si="904"/>
        <v>0</v>
      </c>
      <c r="T341" s="121">
        <f t="shared" si="904"/>
        <v>0</v>
      </c>
      <c r="U341" s="121">
        <f t="shared" si="904"/>
        <v>0</v>
      </c>
      <c r="V341" s="121">
        <f t="shared" si="904"/>
        <v>0</v>
      </c>
      <c r="W341" s="121">
        <f t="shared" si="904"/>
        <v>0</v>
      </c>
      <c r="X341" s="121">
        <f t="shared" si="904"/>
        <v>0</v>
      </c>
      <c r="Y341" s="121">
        <f t="shared" si="904"/>
        <v>0</v>
      </c>
      <c r="Z341" s="121">
        <f t="shared" si="904"/>
        <v>0</v>
      </c>
      <c r="AA341" s="121">
        <f t="shared" si="904"/>
        <v>0</v>
      </c>
      <c r="AB341" s="121">
        <f t="shared" si="904"/>
        <v>0</v>
      </c>
      <c r="AC341" s="121">
        <f t="shared" si="904"/>
        <v>0</v>
      </c>
      <c r="AD341" s="121">
        <f t="shared" si="904"/>
        <v>0</v>
      </c>
      <c r="AE341" s="121">
        <f t="shared" si="904"/>
        <v>0</v>
      </c>
      <c r="AF341" s="121">
        <f t="shared" si="904"/>
        <v>0</v>
      </c>
      <c r="AG341" s="121">
        <f t="shared" si="904"/>
        <v>0</v>
      </c>
      <c r="AH341" s="121">
        <f t="shared" si="904"/>
        <v>0</v>
      </c>
      <c r="AI341" s="121">
        <f t="shared" si="904"/>
        <v>0</v>
      </c>
      <c r="AJ341" s="121">
        <f t="shared" si="904"/>
        <v>0</v>
      </c>
      <c r="AK341" s="121">
        <f t="shared" si="904"/>
        <v>0</v>
      </c>
      <c r="AL341" s="121">
        <f t="shared" si="904"/>
        <v>0</v>
      </c>
      <c r="AM341" s="121">
        <f t="shared" si="904"/>
        <v>0</v>
      </c>
      <c r="AN341" s="121">
        <f t="shared" ref="AN341:AY341" si="905">SUMIFS(AN130:AN229,$B$130:$B$229,$C$341,$C$130:$C$229,RIGHT($D$341,3))</f>
        <v>0</v>
      </c>
      <c r="AO341" s="121">
        <f t="shared" si="905"/>
        <v>0</v>
      </c>
      <c r="AP341" s="121">
        <f t="shared" si="905"/>
        <v>0</v>
      </c>
      <c r="AQ341" s="121">
        <f t="shared" si="905"/>
        <v>0</v>
      </c>
      <c r="AR341" s="121">
        <f t="shared" si="905"/>
        <v>0</v>
      </c>
      <c r="AS341" s="121">
        <f t="shared" si="905"/>
        <v>0</v>
      </c>
      <c r="AT341" s="121">
        <f t="shared" si="905"/>
        <v>0</v>
      </c>
      <c r="AU341" s="121">
        <f t="shared" si="905"/>
        <v>0</v>
      </c>
      <c r="AV341" s="121">
        <f t="shared" si="905"/>
        <v>0</v>
      </c>
      <c r="AW341" s="121">
        <f t="shared" si="905"/>
        <v>0</v>
      </c>
      <c r="AX341" s="121">
        <f t="shared" si="905"/>
        <v>0</v>
      </c>
      <c r="AY341" s="121">
        <f t="shared" si="905"/>
        <v>0</v>
      </c>
      <c r="AZ341" s="121">
        <f t="shared" ref="AZ341:BK341" si="906">SUMIFS(AZ130:AZ229,$B$130:$B$229,$C$341,$C$130:$C$229,RIGHT($D$341,3))</f>
        <v>0</v>
      </c>
      <c r="BA341" s="121">
        <f t="shared" si="906"/>
        <v>0</v>
      </c>
      <c r="BB341" s="121">
        <f t="shared" si="906"/>
        <v>0</v>
      </c>
      <c r="BC341" s="121">
        <f t="shared" si="906"/>
        <v>0</v>
      </c>
      <c r="BD341" s="121">
        <f t="shared" si="906"/>
        <v>0</v>
      </c>
      <c r="BE341" s="121">
        <f t="shared" si="906"/>
        <v>0</v>
      </c>
      <c r="BF341" s="121">
        <f t="shared" si="906"/>
        <v>0</v>
      </c>
      <c r="BG341" s="121">
        <f t="shared" si="906"/>
        <v>0</v>
      </c>
      <c r="BH341" s="121">
        <f t="shared" si="906"/>
        <v>0</v>
      </c>
      <c r="BI341" s="121">
        <f t="shared" si="906"/>
        <v>0</v>
      </c>
      <c r="BJ341" s="121">
        <f t="shared" si="906"/>
        <v>0</v>
      </c>
      <c r="BK341" s="121">
        <f t="shared" si="906"/>
        <v>0</v>
      </c>
      <c r="BL341" s="137">
        <f t="shared" ref="BL341" si="907">SUMIFS(BL130:BL229,$B$130:$B$229,$C$341,$C$130:$C$229,RIGHT($D$341,3))</f>
        <v>0</v>
      </c>
    </row>
    <row r="342" spans="1:64" ht="19.5" thickBot="1" x14ac:dyDescent="0.45">
      <c r="A342" s="288">
        <f t="shared" si="875"/>
        <v>0</v>
      </c>
      <c r="B342" s="279"/>
      <c r="C342" s="373"/>
      <c r="D342" s="82" t="s">
        <v>90</v>
      </c>
      <c r="E342" s="83">
        <f>SUMIFS(E130:E229,$B$130:$B$229,$C$341,$C$130:$C$229,RIGHT($D$342,3))</f>
        <v>0</v>
      </c>
      <c r="F342" s="83">
        <f t="shared" ref="F342:AM342" si="908">SUMIFS(F130:F229,$B$130:$B$229,$C$341,$C$130:$C$229,RIGHT($D$342,3))</f>
        <v>0</v>
      </c>
      <c r="G342" s="83">
        <f t="shared" si="908"/>
        <v>0</v>
      </c>
      <c r="H342" s="83">
        <f t="shared" si="908"/>
        <v>0</v>
      </c>
      <c r="I342" s="83">
        <f t="shared" si="908"/>
        <v>0</v>
      </c>
      <c r="J342" s="83">
        <f t="shared" si="908"/>
        <v>0</v>
      </c>
      <c r="K342" s="83">
        <f t="shared" si="908"/>
        <v>0</v>
      </c>
      <c r="L342" s="83">
        <f t="shared" si="908"/>
        <v>0</v>
      </c>
      <c r="M342" s="83">
        <f t="shared" si="908"/>
        <v>0</v>
      </c>
      <c r="N342" s="83">
        <f t="shared" si="908"/>
        <v>0</v>
      </c>
      <c r="O342" s="83">
        <f t="shared" si="908"/>
        <v>0</v>
      </c>
      <c r="P342" s="83">
        <f t="shared" si="908"/>
        <v>0</v>
      </c>
      <c r="Q342" s="83">
        <f t="shared" si="908"/>
        <v>0</v>
      </c>
      <c r="R342" s="83">
        <f t="shared" si="908"/>
        <v>0</v>
      </c>
      <c r="S342" s="83">
        <f t="shared" si="908"/>
        <v>0</v>
      </c>
      <c r="T342" s="83">
        <f t="shared" si="908"/>
        <v>0</v>
      </c>
      <c r="U342" s="83">
        <f t="shared" si="908"/>
        <v>0</v>
      </c>
      <c r="V342" s="83">
        <f t="shared" si="908"/>
        <v>0</v>
      </c>
      <c r="W342" s="83">
        <f t="shared" si="908"/>
        <v>0</v>
      </c>
      <c r="X342" s="83">
        <f t="shared" si="908"/>
        <v>0</v>
      </c>
      <c r="Y342" s="83">
        <f t="shared" si="908"/>
        <v>0</v>
      </c>
      <c r="Z342" s="83">
        <f t="shared" si="908"/>
        <v>0</v>
      </c>
      <c r="AA342" s="83">
        <f t="shared" si="908"/>
        <v>0</v>
      </c>
      <c r="AB342" s="83">
        <f t="shared" si="908"/>
        <v>0</v>
      </c>
      <c r="AC342" s="83">
        <f t="shared" si="908"/>
        <v>0</v>
      </c>
      <c r="AD342" s="83">
        <f t="shared" si="908"/>
        <v>0</v>
      </c>
      <c r="AE342" s="83">
        <f t="shared" si="908"/>
        <v>0</v>
      </c>
      <c r="AF342" s="83">
        <f t="shared" si="908"/>
        <v>0</v>
      </c>
      <c r="AG342" s="83">
        <f t="shared" si="908"/>
        <v>0</v>
      </c>
      <c r="AH342" s="83">
        <f t="shared" si="908"/>
        <v>0</v>
      </c>
      <c r="AI342" s="83">
        <f t="shared" si="908"/>
        <v>0</v>
      </c>
      <c r="AJ342" s="83">
        <f t="shared" si="908"/>
        <v>0</v>
      </c>
      <c r="AK342" s="83">
        <f t="shared" si="908"/>
        <v>0</v>
      </c>
      <c r="AL342" s="83">
        <f t="shared" si="908"/>
        <v>0</v>
      </c>
      <c r="AM342" s="83">
        <f t="shared" si="908"/>
        <v>0</v>
      </c>
      <c r="AN342" s="83">
        <f t="shared" ref="AN342:AY342" si="909">SUMIFS(AN130:AN229,$B$130:$B$229,$C$341,$C$130:$C$229,RIGHT($D$342,3))</f>
        <v>0</v>
      </c>
      <c r="AO342" s="83">
        <f t="shared" si="909"/>
        <v>0</v>
      </c>
      <c r="AP342" s="83">
        <f t="shared" si="909"/>
        <v>0</v>
      </c>
      <c r="AQ342" s="83">
        <f t="shared" si="909"/>
        <v>0</v>
      </c>
      <c r="AR342" s="83">
        <f t="shared" si="909"/>
        <v>0</v>
      </c>
      <c r="AS342" s="83">
        <f t="shared" si="909"/>
        <v>0</v>
      </c>
      <c r="AT342" s="83">
        <f t="shared" si="909"/>
        <v>0</v>
      </c>
      <c r="AU342" s="83">
        <f t="shared" si="909"/>
        <v>0</v>
      </c>
      <c r="AV342" s="83">
        <f t="shared" si="909"/>
        <v>0</v>
      </c>
      <c r="AW342" s="83">
        <f t="shared" si="909"/>
        <v>0</v>
      </c>
      <c r="AX342" s="83">
        <f t="shared" si="909"/>
        <v>0</v>
      </c>
      <c r="AY342" s="83">
        <f t="shared" si="909"/>
        <v>0</v>
      </c>
      <c r="AZ342" s="83">
        <f t="shared" ref="AZ342:BK342" si="910">SUMIFS(AZ130:AZ229,$B$130:$B$229,$C$341,$C$130:$C$229,RIGHT($D$342,3))</f>
        <v>0</v>
      </c>
      <c r="BA342" s="83">
        <f t="shared" si="910"/>
        <v>0</v>
      </c>
      <c r="BB342" s="83">
        <f t="shared" si="910"/>
        <v>0</v>
      </c>
      <c r="BC342" s="83">
        <f t="shared" si="910"/>
        <v>0</v>
      </c>
      <c r="BD342" s="83">
        <f t="shared" si="910"/>
        <v>0</v>
      </c>
      <c r="BE342" s="83">
        <f t="shared" si="910"/>
        <v>0</v>
      </c>
      <c r="BF342" s="83">
        <f t="shared" si="910"/>
        <v>0</v>
      </c>
      <c r="BG342" s="83">
        <f t="shared" si="910"/>
        <v>0</v>
      </c>
      <c r="BH342" s="83">
        <f t="shared" si="910"/>
        <v>0</v>
      </c>
      <c r="BI342" s="83">
        <f t="shared" si="910"/>
        <v>0</v>
      </c>
      <c r="BJ342" s="83">
        <f t="shared" si="910"/>
        <v>0</v>
      </c>
      <c r="BK342" s="83">
        <f t="shared" si="910"/>
        <v>0</v>
      </c>
      <c r="BL342" s="273">
        <f t="shared" ref="BL342" si="911">SUMIFS(BL130:BL229,$B$130:$B$229,$C$341,$C$130:$C$229,RIGHT($D$342,3))</f>
        <v>0</v>
      </c>
    </row>
    <row r="343" spans="1:64" ht="18.75" x14ac:dyDescent="0.4">
      <c r="A343" s="288">
        <f t="shared" si="875"/>
        <v>0</v>
      </c>
      <c r="B343" s="279"/>
      <c r="C343" s="372" t="str">
        <f>D69</f>
        <v/>
      </c>
      <c r="D343" s="120" t="s">
        <v>89</v>
      </c>
      <c r="E343" s="121">
        <f>SUMIFS(E130:E229,$B$130:$B$229,$C$343,$C$130:$C$229,RIGHT($D$343,3))</f>
        <v>0</v>
      </c>
      <c r="F343" s="121">
        <f t="shared" ref="F343:AM343" si="912">SUMIFS(F130:F229,$B$130:$B$229,$C$343,$C$130:$C$229,RIGHT($D$343,3))</f>
        <v>0</v>
      </c>
      <c r="G343" s="121">
        <f t="shared" si="912"/>
        <v>0</v>
      </c>
      <c r="H343" s="121">
        <f t="shared" si="912"/>
        <v>0</v>
      </c>
      <c r="I343" s="121">
        <f t="shared" si="912"/>
        <v>0</v>
      </c>
      <c r="J343" s="121">
        <f t="shared" si="912"/>
        <v>0</v>
      </c>
      <c r="K343" s="121">
        <f t="shared" si="912"/>
        <v>0</v>
      </c>
      <c r="L343" s="121">
        <f t="shared" si="912"/>
        <v>0</v>
      </c>
      <c r="M343" s="121">
        <f t="shared" si="912"/>
        <v>0</v>
      </c>
      <c r="N343" s="121">
        <f t="shared" si="912"/>
        <v>0</v>
      </c>
      <c r="O343" s="121">
        <f t="shared" si="912"/>
        <v>0</v>
      </c>
      <c r="P343" s="121">
        <f t="shared" si="912"/>
        <v>0</v>
      </c>
      <c r="Q343" s="121">
        <f t="shared" si="912"/>
        <v>0</v>
      </c>
      <c r="R343" s="121">
        <f t="shared" si="912"/>
        <v>0</v>
      </c>
      <c r="S343" s="121">
        <f t="shared" si="912"/>
        <v>0</v>
      </c>
      <c r="T343" s="121">
        <f t="shared" si="912"/>
        <v>0</v>
      </c>
      <c r="U343" s="121">
        <f t="shared" si="912"/>
        <v>0</v>
      </c>
      <c r="V343" s="121">
        <f t="shared" si="912"/>
        <v>0</v>
      </c>
      <c r="W343" s="121">
        <f t="shared" si="912"/>
        <v>0</v>
      </c>
      <c r="X343" s="121">
        <f t="shared" si="912"/>
        <v>0</v>
      </c>
      <c r="Y343" s="121">
        <f t="shared" si="912"/>
        <v>0</v>
      </c>
      <c r="Z343" s="121">
        <f t="shared" si="912"/>
        <v>0</v>
      </c>
      <c r="AA343" s="121">
        <f t="shared" si="912"/>
        <v>0</v>
      </c>
      <c r="AB343" s="121">
        <f t="shared" si="912"/>
        <v>0</v>
      </c>
      <c r="AC343" s="121">
        <f t="shared" si="912"/>
        <v>0</v>
      </c>
      <c r="AD343" s="121">
        <f t="shared" si="912"/>
        <v>0</v>
      </c>
      <c r="AE343" s="121">
        <f t="shared" si="912"/>
        <v>0</v>
      </c>
      <c r="AF343" s="121">
        <f t="shared" si="912"/>
        <v>0</v>
      </c>
      <c r="AG343" s="121">
        <f t="shared" si="912"/>
        <v>0</v>
      </c>
      <c r="AH343" s="121">
        <f t="shared" si="912"/>
        <v>0</v>
      </c>
      <c r="AI343" s="121">
        <f t="shared" si="912"/>
        <v>0</v>
      </c>
      <c r="AJ343" s="121">
        <f t="shared" si="912"/>
        <v>0</v>
      </c>
      <c r="AK343" s="121">
        <f t="shared" si="912"/>
        <v>0</v>
      </c>
      <c r="AL343" s="121">
        <f t="shared" si="912"/>
        <v>0</v>
      </c>
      <c r="AM343" s="121">
        <f t="shared" si="912"/>
        <v>0</v>
      </c>
      <c r="AN343" s="121">
        <f t="shared" ref="AN343:AY343" si="913">SUMIFS(AN130:AN229,$B$130:$B$229,$C$343,$C$130:$C$229,RIGHT($D$343,3))</f>
        <v>0</v>
      </c>
      <c r="AO343" s="121">
        <f t="shared" si="913"/>
        <v>0</v>
      </c>
      <c r="AP343" s="121">
        <f t="shared" si="913"/>
        <v>0</v>
      </c>
      <c r="AQ343" s="121">
        <f t="shared" si="913"/>
        <v>0</v>
      </c>
      <c r="AR343" s="121">
        <f t="shared" si="913"/>
        <v>0</v>
      </c>
      <c r="AS343" s="121">
        <f t="shared" si="913"/>
        <v>0</v>
      </c>
      <c r="AT343" s="121">
        <f t="shared" si="913"/>
        <v>0</v>
      </c>
      <c r="AU343" s="121">
        <f t="shared" si="913"/>
        <v>0</v>
      </c>
      <c r="AV343" s="121">
        <f t="shared" si="913"/>
        <v>0</v>
      </c>
      <c r="AW343" s="121">
        <f t="shared" si="913"/>
        <v>0</v>
      </c>
      <c r="AX343" s="121">
        <f t="shared" si="913"/>
        <v>0</v>
      </c>
      <c r="AY343" s="121">
        <f t="shared" si="913"/>
        <v>0</v>
      </c>
      <c r="AZ343" s="121">
        <f t="shared" ref="AZ343:BK343" si="914">SUMIFS(AZ130:AZ229,$B$130:$B$229,$C$343,$C$130:$C$229,RIGHT($D$343,3))</f>
        <v>0</v>
      </c>
      <c r="BA343" s="121">
        <f t="shared" si="914"/>
        <v>0</v>
      </c>
      <c r="BB343" s="121">
        <f t="shared" si="914"/>
        <v>0</v>
      </c>
      <c r="BC343" s="121">
        <f t="shared" si="914"/>
        <v>0</v>
      </c>
      <c r="BD343" s="121">
        <f t="shared" si="914"/>
        <v>0</v>
      </c>
      <c r="BE343" s="121">
        <f t="shared" si="914"/>
        <v>0</v>
      </c>
      <c r="BF343" s="121">
        <f t="shared" si="914"/>
        <v>0</v>
      </c>
      <c r="BG343" s="121">
        <f t="shared" si="914"/>
        <v>0</v>
      </c>
      <c r="BH343" s="121">
        <f t="shared" si="914"/>
        <v>0</v>
      </c>
      <c r="BI343" s="121">
        <f t="shared" si="914"/>
        <v>0</v>
      </c>
      <c r="BJ343" s="121">
        <f t="shared" si="914"/>
        <v>0</v>
      </c>
      <c r="BK343" s="121">
        <f t="shared" si="914"/>
        <v>0</v>
      </c>
      <c r="BL343" s="137">
        <f t="shared" ref="BL343" si="915">SUMIFS(BL130:BL229,$B$130:$B$229,$C$343,$C$130:$C$229,RIGHT($D$343,3))</f>
        <v>0</v>
      </c>
    </row>
    <row r="344" spans="1:64" ht="19.5" thickBot="1" x14ac:dyDescent="0.45">
      <c r="A344" s="288">
        <f t="shared" si="875"/>
        <v>0</v>
      </c>
      <c r="B344" s="279"/>
      <c r="C344" s="373"/>
      <c r="D344" s="82" t="s">
        <v>90</v>
      </c>
      <c r="E344" s="83">
        <f>SUMIFS(E130:E229,$B$130:$B$229,$C$343,$C$130:$C$229,RIGHT($D$344,3))</f>
        <v>0</v>
      </c>
      <c r="F344" s="83">
        <f t="shared" ref="F344:AM344" si="916">SUMIFS(F130:F229,$B$130:$B$229,$C$343,$C$130:$C$229,RIGHT($D$344,3))</f>
        <v>0</v>
      </c>
      <c r="G344" s="83">
        <f t="shared" si="916"/>
        <v>0</v>
      </c>
      <c r="H344" s="83">
        <f t="shared" si="916"/>
        <v>0</v>
      </c>
      <c r="I344" s="83">
        <f t="shared" si="916"/>
        <v>0</v>
      </c>
      <c r="J344" s="83">
        <f t="shared" si="916"/>
        <v>0</v>
      </c>
      <c r="K344" s="83">
        <f t="shared" si="916"/>
        <v>0</v>
      </c>
      <c r="L344" s="83">
        <f t="shared" si="916"/>
        <v>0</v>
      </c>
      <c r="M344" s="83">
        <f t="shared" si="916"/>
        <v>0</v>
      </c>
      <c r="N344" s="83">
        <f t="shared" si="916"/>
        <v>0</v>
      </c>
      <c r="O344" s="83">
        <f t="shared" si="916"/>
        <v>0</v>
      </c>
      <c r="P344" s="83">
        <f t="shared" si="916"/>
        <v>0</v>
      </c>
      <c r="Q344" s="83">
        <f t="shared" si="916"/>
        <v>0</v>
      </c>
      <c r="R344" s="83">
        <f t="shared" si="916"/>
        <v>0</v>
      </c>
      <c r="S344" s="83">
        <f t="shared" si="916"/>
        <v>0</v>
      </c>
      <c r="T344" s="83">
        <f t="shared" si="916"/>
        <v>0</v>
      </c>
      <c r="U344" s="83">
        <f t="shared" si="916"/>
        <v>0</v>
      </c>
      <c r="V344" s="83">
        <f t="shared" si="916"/>
        <v>0</v>
      </c>
      <c r="W344" s="83">
        <f t="shared" si="916"/>
        <v>0</v>
      </c>
      <c r="X344" s="83">
        <f t="shared" si="916"/>
        <v>0</v>
      </c>
      <c r="Y344" s="83">
        <f t="shared" si="916"/>
        <v>0</v>
      </c>
      <c r="Z344" s="83">
        <f t="shared" si="916"/>
        <v>0</v>
      </c>
      <c r="AA344" s="83">
        <f t="shared" si="916"/>
        <v>0</v>
      </c>
      <c r="AB344" s="83">
        <f t="shared" si="916"/>
        <v>0</v>
      </c>
      <c r="AC344" s="83">
        <f t="shared" si="916"/>
        <v>0</v>
      </c>
      <c r="AD344" s="83">
        <f t="shared" si="916"/>
        <v>0</v>
      </c>
      <c r="AE344" s="83">
        <f t="shared" si="916"/>
        <v>0</v>
      </c>
      <c r="AF344" s="83">
        <f t="shared" si="916"/>
        <v>0</v>
      </c>
      <c r="AG344" s="83">
        <f t="shared" si="916"/>
        <v>0</v>
      </c>
      <c r="AH344" s="83">
        <f t="shared" si="916"/>
        <v>0</v>
      </c>
      <c r="AI344" s="83">
        <f t="shared" si="916"/>
        <v>0</v>
      </c>
      <c r="AJ344" s="83">
        <f t="shared" si="916"/>
        <v>0</v>
      </c>
      <c r="AK344" s="83">
        <f t="shared" si="916"/>
        <v>0</v>
      </c>
      <c r="AL344" s="83">
        <f t="shared" si="916"/>
        <v>0</v>
      </c>
      <c r="AM344" s="83">
        <f t="shared" si="916"/>
        <v>0</v>
      </c>
      <c r="AN344" s="83">
        <f t="shared" ref="AN344:AY344" si="917">SUMIFS(AN130:AN229,$B$130:$B$229,$C$343,$C$130:$C$229,RIGHT($D$344,3))</f>
        <v>0</v>
      </c>
      <c r="AO344" s="83">
        <f t="shared" si="917"/>
        <v>0</v>
      </c>
      <c r="AP344" s="83">
        <f t="shared" si="917"/>
        <v>0</v>
      </c>
      <c r="AQ344" s="83">
        <f t="shared" si="917"/>
        <v>0</v>
      </c>
      <c r="AR344" s="83">
        <f t="shared" si="917"/>
        <v>0</v>
      </c>
      <c r="AS344" s="83">
        <f t="shared" si="917"/>
        <v>0</v>
      </c>
      <c r="AT344" s="83">
        <f t="shared" si="917"/>
        <v>0</v>
      </c>
      <c r="AU344" s="83">
        <f t="shared" si="917"/>
        <v>0</v>
      </c>
      <c r="AV344" s="83">
        <f t="shared" si="917"/>
        <v>0</v>
      </c>
      <c r="AW344" s="83">
        <f t="shared" si="917"/>
        <v>0</v>
      </c>
      <c r="AX344" s="83">
        <f t="shared" si="917"/>
        <v>0</v>
      </c>
      <c r="AY344" s="83">
        <f t="shared" si="917"/>
        <v>0</v>
      </c>
      <c r="AZ344" s="83">
        <f t="shared" ref="AZ344:BK344" si="918">SUMIFS(AZ130:AZ229,$B$130:$B$229,$C$343,$C$130:$C$229,RIGHT($D$344,3))</f>
        <v>0</v>
      </c>
      <c r="BA344" s="83">
        <f t="shared" si="918"/>
        <v>0</v>
      </c>
      <c r="BB344" s="83">
        <f t="shared" si="918"/>
        <v>0</v>
      </c>
      <c r="BC344" s="83">
        <f t="shared" si="918"/>
        <v>0</v>
      </c>
      <c r="BD344" s="83">
        <f t="shared" si="918"/>
        <v>0</v>
      </c>
      <c r="BE344" s="83">
        <f t="shared" si="918"/>
        <v>0</v>
      </c>
      <c r="BF344" s="83">
        <f t="shared" si="918"/>
        <v>0</v>
      </c>
      <c r="BG344" s="83">
        <f t="shared" si="918"/>
        <v>0</v>
      </c>
      <c r="BH344" s="83">
        <f t="shared" si="918"/>
        <v>0</v>
      </c>
      <c r="BI344" s="83">
        <f t="shared" si="918"/>
        <v>0</v>
      </c>
      <c r="BJ344" s="83">
        <f t="shared" si="918"/>
        <v>0</v>
      </c>
      <c r="BK344" s="83">
        <f t="shared" si="918"/>
        <v>0</v>
      </c>
      <c r="BL344" s="273">
        <f t="shared" ref="BL344" si="919">SUMIFS(BL130:BL229,$B$130:$B$229,$C$343,$C$130:$C$229,RIGHT($D$344,3))</f>
        <v>0</v>
      </c>
    </row>
    <row r="345" spans="1:64" ht="18.75" x14ac:dyDescent="0.4">
      <c r="A345" s="288">
        <f t="shared" si="875"/>
        <v>0</v>
      </c>
      <c r="B345" s="279"/>
      <c r="C345" s="372" t="str">
        <f>D80</f>
        <v/>
      </c>
      <c r="D345" s="120" t="s">
        <v>89</v>
      </c>
      <c r="E345" s="121">
        <f>SUMIFS(E130:E229,$B$130:$B$229,$C$345,$C$130:$C$229,RIGHT($D$345,3))</f>
        <v>0</v>
      </c>
      <c r="F345" s="121">
        <f t="shared" ref="F345:AM345" si="920">SUMIFS(F130:F229,$B$130:$B$229,$C$345,$C$130:$C$229,RIGHT($D$345,3))</f>
        <v>0</v>
      </c>
      <c r="G345" s="121">
        <f t="shared" si="920"/>
        <v>0</v>
      </c>
      <c r="H345" s="121">
        <f t="shared" si="920"/>
        <v>0</v>
      </c>
      <c r="I345" s="121">
        <f t="shared" si="920"/>
        <v>0</v>
      </c>
      <c r="J345" s="121">
        <f t="shared" si="920"/>
        <v>0</v>
      </c>
      <c r="K345" s="121">
        <f t="shared" si="920"/>
        <v>0</v>
      </c>
      <c r="L345" s="121">
        <f t="shared" si="920"/>
        <v>0</v>
      </c>
      <c r="M345" s="121">
        <f t="shared" si="920"/>
        <v>0</v>
      </c>
      <c r="N345" s="121">
        <f t="shared" si="920"/>
        <v>0</v>
      </c>
      <c r="O345" s="121">
        <f t="shared" si="920"/>
        <v>0</v>
      </c>
      <c r="P345" s="121">
        <f t="shared" si="920"/>
        <v>0</v>
      </c>
      <c r="Q345" s="121">
        <f t="shared" si="920"/>
        <v>0</v>
      </c>
      <c r="R345" s="121">
        <f t="shared" si="920"/>
        <v>0</v>
      </c>
      <c r="S345" s="121">
        <f t="shared" si="920"/>
        <v>0</v>
      </c>
      <c r="T345" s="121">
        <f t="shared" si="920"/>
        <v>0</v>
      </c>
      <c r="U345" s="121">
        <f t="shared" si="920"/>
        <v>0</v>
      </c>
      <c r="V345" s="121">
        <f t="shared" si="920"/>
        <v>0</v>
      </c>
      <c r="W345" s="121">
        <f t="shared" si="920"/>
        <v>0</v>
      </c>
      <c r="X345" s="121">
        <f t="shared" si="920"/>
        <v>0</v>
      </c>
      <c r="Y345" s="121">
        <f t="shared" si="920"/>
        <v>0</v>
      </c>
      <c r="Z345" s="121">
        <f t="shared" si="920"/>
        <v>0</v>
      </c>
      <c r="AA345" s="121">
        <f t="shared" si="920"/>
        <v>0</v>
      </c>
      <c r="AB345" s="121">
        <f t="shared" si="920"/>
        <v>0</v>
      </c>
      <c r="AC345" s="121">
        <f t="shared" si="920"/>
        <v>0</v>
      </c>
      <c r="AD345" s="121">
        <f t="shared" si="920"/>
        <v>0</v>
      </c>
      <c r="AE345" s="121">
        <f t="shared" si="920"/>
        <v>0</v>
      </c>
      <c r="AF345" s="121">
        <f t="shared" si="920"/>
        <v>0</v>
      </c>
      <c r="AG345" s="121">
        <f t="shared" si="920"/>
        <v>0</v>
      </c>
      <c r="AH345" s="121">
        <f t="shared" si="920"/>
        <v>0</v>
      </c>
      <c r="AI345" s="121">
        <f t="shared" si="920"/>
        <v>0</v>
      </c>
      <c r="AJ345" s="121">
        <f t="shared" si="920"/>
        <v>0</v>
      </c>
      <c r="AK345" s="121">
        <f t="shared" si="920"/>
        <v>0</v>
      </c>
      <c r="AL345" s="121">
        <f t="shared" si="920"/>
        <v>0</v>
      </c>
      <c r="AM345" s="121">
        <f t="shared" si="920"/>
        <v>0</v>
      </c>
      <c r="AN345" s="121">
        <f t="shared" ref="AN345:AY345" si="921">SUMIFS(AN130:AN229,$B$130:$B$229,$C$345,$C$130:$C$229,RIGHT($D$345,3))</f>
        <v>0</v>
      </c>
      <c r="AO345" s="121">
        <f t="shared" si="921"/>
        <v>0</v>
      </c>
      <c r="AP345" s="121">
        <f t="shared" si="921"/>
        <v>0</v>
      </c>
      <c r="AQ345" s="121">
        <f t="shared" si="921"/>
        <v>0</v>
      </c>
      <c r="AR345" s="121">
        <f t="shared" si="921"/>
        <v>0</v>
      </c>
      <c r="AS345" s="121">
        <f t="shared" si="921"/>
        <v>0</v>
      </c>
      <c r="AT345" s="121">
        <f t="shared" si="921"/>
        <v>0</v>
      </c>
      <c r="AU345" s="121">
        <f t="shared" si="921"/>
        <v>0</v>
      </c>
      <c r="AV345" s="121">
        <f t="shared" si="921"/>
        <v>0</v>
      </c>
      <c r="AW345" s="121">
        <f t="shared" si="921"/>
        <v>0</v>
      </c>
      <c r="AX345" s="121">
        <f t="shared" si="921"/>
        <v>0</v>
      </c>
      <c r="AY345" s="121">
        <f t="shared" si="921"/>
        <v>0</v>
      </c>
      <c r="AZ345" s="121">
        <f t="shared" ref="AZ345:BK345" si="922">SUMIFS(AZ130:AZ229,$B$130:$B$229,$C$345,$C$130:$C$229,RIGHT($D$345,3))</f>
        <v>0</v>
      </c>
      <c r="BA345" s="121">
        <f t="shared" si="922"/>
        <v>0</v>
      </c>
      <c r="BB345" s="121">
        <f t="shared" si="922"/>
        <v>0</v>
      </c>
      <c r="BC345" s="121">
        <f t="shared" si="922"/>
        <v>0</v>
      </c>
      <c r="BD345" s="121">
        <f t="shared" si="922"/>
        <v>0</v>
      </c>
      <c r="BE345" s="121">
        <f t="shared" si="922"/>
        <v>0</v>
      </c>
      <c r="BF345" s="121">
        <f t="shared" si="922"/>
        <v>0</v>
      </c>
      <c r="BG345" s="121">
        <f t="shared" si="922"/>
        <v>0</v>
      </c>
      <c r="BH345" s="121">
        <f t="shared" si="922"/>
        <v>0</v>
      </c>
      <c r="BI345" s="121">
        <f t="shared" si="922"/>
        <v>0</v>
      </c>
      <c r="BJ345" s="121">
        <f t="shared" si="922"/>
        <v>0</v>
      </c>
      <c r="BK345" s="121">
        <f t="shared" si="922"/>
        <v>0</v>
      </c>
      <c r="BL345" s="137">
        <f t="shared" ref="BL345" si="923">SUMIFS(BL130:BL229,$B$130:$B$229,$C$345,$C$130:$C$229,RIGHT($D$345,3))</f>
        <v>0</v>
      </c>
    </row>
    <row r="346" spans="1:64" ht="19.5" thickBot="1" x14ac:dyDescent="0.45">
      <c r="A346" s="288">
        <f t="shared" si="875"/>
        <v>0</v>
      </c>
      <c r="B346" s="279"/>
      <c r="C346" s="373"/>
      <c r="D346" s="82" t="s">
        <v>90</v>
      </c>
      <c r="E346" s="83">
        <f>SUMIFS(E130:E229,$B$130:$B$229,$C$345,$C$130:$C$229,RIGHT($D$346,3))</f>
        <v>0</v>
      </c>
      <c r="F346" s="83">
        <f t="shared" ref="F346:AM346" si="924">SUMIFS(F130:F229,$B$130:$B$229,$C$345,$C$130:$C$229,RIGHT($D$346,3))</f>
        <v>0</v>
      </c>
      <c r="G346" s="83">
        <f t="shared" si="924"/>
        <v>0</v>
      </c>
      <c r="H346" s="83">
        <f t="shared" si="924"/>
        <v>0</v>
      </c>
      <c r="I346" s="83">
        <f t="shared" si="924"/>
        <v>0</v>
      </c>
      <c r="J346" s="83">
        <f t="shared" si="924"/>
        <v>0</v>
      </c>
      <c r="K346" s="83">
        <f t="shared" si="924"/>
        <v>0</v>
      </c>
      <c r="L346" s="83">
        <f t="shared" si="924"/>
        <v>0</v>
      </c>
      <c r="M346" s="83">
        <f t="shared" si="924"/>
        <v>0</v>
      </c>
      <c r="N346" s="83">
        <f t="shared" si="924"/>
        <v>0</v>
      </c>
      <c r="O346" s="83">
        <f t="shared" si="924"/>
        <v>0</v>
      </c>
      <c r="P346" s="83">
        <f t="shared" si="924"/>
        <v>0</v>
      </c>
      <c r="Q346" s="83">
        <f t="shared" si="924"/>
        <v>0</v>
      </c>
      <c r="R346" s="83">
        <f t="shared" si="924"/>
        <v>0</v>
      </c>
      <c r="S346" s="83">
        <f t="shared" si="924"/>
        <v>0</v>
      </c>
      <c r="T346" s="83">
        <f t="shared" si="924"/>
        <v>0</v>
      </c>
      <c r="U346" s="83">
        <f t="shared" si="924"/>
        <v>0</v>
      </c>
      <c r="V346" s="83">
        <f t="shared" si="924"/>
        <v>0</v>
      </c>
      <c r="W346" s="83">
        <f t="shared" si="924"/>
        <v>0</v>
      </c>
      <c r="X346" s="83">
        <f t="shared" si="924"/>
        <v>0</v>
      </c>
      <c r="Y346" s="83">
        <f t="shared" si="924"/>
        <v>0</v>
      </c>
      <c r="Z346" s="83">
        <f t="shared" si="924"/>
        <v>0</v>
      </c>
      <c r="AA346" s="83">
        <f t="shared" si="924"/>
        <v>0</v>
      </c>
      <c r="AB346" s="83">
        <f t="shared" si="924"/>
        <v>0</v>
      </c>
      <c r="AC346" s="83">
        <f t="shared" si="924"/>
        <v>0</v>
      </c>
      <c r="AD346" s="83">
        <f t="shared" si="924"/>
        <v>0</v>
      </c>
      <c r="AE346" s="83">
        <f t="shared" si="924"/>
        <v>0</v>
      </c>
      <c r="AF346" s="83">
        <f t="shared" si="924"/>
        <v>0</v>
      </c>
      <c r="AG346" s="83">
        <f t="shared" si="924"/>
        <v>0</v>
      </c>
      <c r="AH346" s="83">
        <f t="shared" si="924"/>
        <v>0</v>
      </c>
      <c r="AI346" s="83">
        <f t="shared" si="924"/>
        <v>0</v>
      </c>
      <c r="AJ346" s="83">
        <f t="shared" si="924"/>
        <v>0</v>
      </c>
      <c r="AK346" s="83">
        <f t="shared" si="924"/>
        <v>0</v>
      </c>
      <c r="AL346" s="83">
        <f t="shared" si="924"/>
        <v>0</v>
      </c>
      <c r="AM346" s="83">
        <f t="shared" si="924"/>
        <v>0</v>
      </c>
      <c r="AN346" s="83">
        <f t="shared" ref="AN346:AY346" si="925">SUMIFS(AN130:AN229,$B$130:$B$229,$C$345,$C$130:$C$229,RIGHT($D$346,3))</f>
        <v>0</v>
      </c>
      <c r="AO346" s="83">
        <f t="shared" si="925"/>
        <v>0</v>
      </c>
      <c r="AP346" s="83">
        <f t="shared" si="925"/>
        <v>0</v>
      </c>
      <c r="AQ346" s="83">
        <f t="shared" si="925"/>
        <v>0</v>
      </c>
      <c r="AR346" s="83">
        <f t="shared" si="925"/>
        <v>0</v>
      </c>
      <c r="AS346" s="83">
        <f t="shared" si="925"/>
        <v>0</v>
      </c>
      <c r="AT346" s="83">
        <f t="shared" si="925"/>
        <v>0</v>
      </c>
      <c r="AU346" s="83">
        <f t="shared" si="925"/>
        <v>0</v>
      </c>
      <c r="AV346" s="83">
        <f t="shared" si="925"/>
        <v>0</v>
      </c>
      <c r="AW346" s="83">
        <f t="shared" si="925"/>
        <v>0</v>
      </c>
      <c r="AX346" s="83">
        <f t="shared" si="925"/>
        <v>0</v>
      </c>
      <c r="AY346" s="83">
        <f t="shared" si="925"/>
        <v>0</v>
      </c>
      <c r="AZ346" s="83">
        <f t="shared" ref="AZ346:BK346" si="926">SUMIFS(AZ130:AZ229,$B$130:$B$229,$C$345,$C$130:$C$229,RIGHT($D$346,3))</f>
        <v>0</v>
      </c>
      <c r="BA346" s="83">
        <f t="shared" si="926"/>
        <v>0</v>
      </c>
      <c r="BB346" s="83">
        <f t="shared" si="926"/>
        <v>0</v>
      </c>
      <c r="BC346" s="83">
        <f t="shared" si="926"/>
        <v>0</v>
      </c>
      <c r="BD346" s="83">
        <f t="shared" si="926"/>
        <v>0</v>
      </c>
      <c r="BE346" s="83">
        <f t="shared" si="926"/>
        <v>0</v>
      </c>
      <c r="BF346" s="83">
        <f t="shared" si="926"/>
        <v>0</v>
      </c>
      <c r="BG346" s="83">
        <f t="shared" si="926"/>
        <v>0</v>
      </c>
      <c r="BH346" s="83">
        <f t="shared" si="926"/>
        <v>0</v>
      </c>
      <c r="BI346" s="83">
        <f t="shared" si="926"/>
        <v>0</v>
      </c>
      <c r="BJ346" s="83">
        <f t="shared" si="926"/>
        <v>0</v>
      </c>
      <c r="BK346" s="83">
        <f t="shared" si="926"/>
        <v>0</v>
      </c>
      <c r="BL346" s="273">
        <f t="shared" ref="BL346" si="927">SUMIFS(BL130:BL229,$B$130:$B$229,$C$345,$C$130:$C$229,RIGHT($D$346,3))</f>
        <v>0</v>
      </c>
    </row>
    <row r="347" spans="1:64" ht="18.75" x14ac:dyDescent="0.4">
      <c r="A347" s="288">
        <f t="shared" si="875"/>
        <v>0</v>
      </c>
      <c r="B347" s="279"/>
      <c r="C347" s="372" t="str">
        <f>D91</f>
        <v/>
      </c>
      <c r="D347" s="120" t="s">
        <v>89</v>
      </c>
      <c r="E347" s="121">
        <f>SUMIFS(E130:E229,$B$130:$B$229,$C$347,$C$130:$C$229,RIGHT($D$347,3))</f>
        <v>0</v>
      </c>
      <c r="F347" s="121">
        <f t="shared" ref="F347:AM347" si="928">SUMIFS(F130:F229,$B$130:$B$229,$C$347,$C$130:$C$229,RIGHT($D$347,3))</f>
        <v>0</v>
      </c>
      <c r="G347" s="121">
        <f t="shared" si="928"/>
        <v>0</v>
      </c>
      <c r="H347" s="121">
        <f t="shared" si="928"/>
        <v>0</v>
      </c>
      <c r="I347" s="121">
        <f t="shared" si="928"/>
        <v>0</v>
      </c>
      <c r="J347" s="121">
        <f t="shared" si="928"/>
        <v>0</v>
      </c>
      <c r="K347" s="121">
        <f t="shared" si="928"/>
        <v>0</v>
      </c>
      <c r="L347" s="121">
        <f t="shared" si="928"/>
        <v>0</v>
      </c>
      <c r="M347" s="121">
        <f t="shared" si="928"/>
        <v>0</v>
      </c>
      <c r="N347" s="121">
        <f t="shared" si="928"/>
        <v>0</v>
      </c>
      <c r="O347" s="121">
        <f t="shared" si="928"/>
        <v>0</v>
      </c>
      <c r="P347" s="121">
        <f t="shared" si="928"/>
        <v>0</v>
      </c>
      <c r="Q347" s="121">
        <f t="shared" si="928"/>
        <v>0</v>
      </c>
      <c r="R347" s="121">
        <f t="shared" si="928"/>
        <v>0</v>
      </c>
      <c r="S347" s="121">
        <f t="shared" si="928"/>
        <v>0</v>
      </c>
      <c r="T347" s="121">
        <f t="shared" si="928"/>
        <v>0</v>
      </c>
      <c r="U347" s="121">
        <f t="shared" si="928"/>
        <v>0</v>
      </c>
      <c r="V347" s="121">
        <f t="shared" si="928"/>
        <v>0</v>
      </c>
      <c r="W347" s="121">
        <f t="shared" si="928"/>
        <v>0</v>
      </c>
      <c r="X347" s="121">
        <f t="shared" si="928"/>
        <v>0</v>
      </c>
      <c r="Y347" s="121">
        <f t="shared" si="928"/>
        <v>0</v>
      </c>
      <c r="Z347" s="121">
        <f t="shared" si="928"/>
        <v>0</v>
      </c>
      <c r="AA347" s="121">
        <f t="shared" si="928"/>
        <v>0</v>
      </c>
      <c r="AB347" s="121">
        <f t="shared" si="928"/>
        <v>0</v>
      </c>
      <c r="AC347" s="121">
        <f t="shared" si="928"/>
        <v>0</v>
      </c>
      <c r="AD347" s="121">
        <f t="shared" si="928"/>
        <v>0</v>
      </c>
      <c r="AE347" s="121">
        <f t="shared" si="928"/>
        <v>0</v>
      </c>
      <c r="AF347" s="121">
        <f t="shared" si="928"/>
        <v>0</v>
      </c>
      <c r="AG347" s="121">
        <f t="shared" si="928"/>
        <v>0</v>
      </c>
      <c r="AH347" s="121">
        <f t="shared" si="928"/>
        <v>0</v>
      </c>
      <c r="AI347" s="121">
        <f t="shared" si="928"/>
        <v>0</v>
      </c>
      <c r="AJ347" s="121">
        <f t="shared" si="928"/>
        <v>0</v>
      </c>
      <c r="AK347" s="121">
        <f t="shared" si="928"/>
        <v>0</v>
      </c>
      <c r="AL347" s="121">
        <f t="shared" si="928"/>
        <v>0</v>
      </c>
      <c r="AM347" s="121">
        <f t="shared" si="928"/>
        <v>0</v>
      </c>
      <c r="AN347" s="121">
        <f t="shared" ref="AN347:AY347" si="929">SUMIFS(AN130:AN229,$B$130:$B$229,$C$347,$C$130:$C$229,RIGHT($D$347,3))</f>
        <v>0</v>
      </c>
      <c r="AO347" s="121">
        <f t="shared" si="929"/>
        <v>0</v>
      </c>
      <c r="AP347" s="121">
        <f t="shared" si="929"/>
        <v>0</v>
      </c>
      <c r="AQ347" s="121">
        <f t="shared" si="929"/>
        <v>0</v>
      </c>
      <c r="AR347" s="121">
        <f t="shared" si="929"/>
        <v>0</v>
      </c>
      <c r="AS347" s="121">
        <f t="shared" si="929"/>
        <v>0</v>
      </c>
      <c r="AT347" s="121">
        <f t="shared" si="929"/>
        <v>0</v>
      </c>
      <c r="AU347" s="121">
        <f t="shared" si="929"/>
        <v>0</v>
      </c>
      <c r="AV347" s="121">
        <f t="shared" si="929"/>
        <v>0</v>
      </c>
      <c r="AW347" s="121">
        <f t="shared" si="929"/>
        <v>0</v>
      </c>
      <c r="AX347" s="121">
        <f t="shared" si="929"/>
        <v>0</v>
      </c>
      <c r="AY347" s="121">
        <f t="shared" si="929"/>
        <v>0</v>
      </c>
      <c r="AZ347" s="121">
        <f t="shared" ref="AZ347:BK347" si="930">SUMIFS(AZ130:AZ229,$B$130:$B$229,$C$347,$C$130:$C$229,RIGHT($D$347,3))</f>
        <v>0</v>
      </c>
      <c r="BA347" s="121">
        <f t="shared" si="930"/>
        <v>0</v>
      </c>
      <c r="BB347" s="121">
        <f t="shared" si="930"/>
        <v>0</v>
      </c>
      <c r="BC347" s="121">
        <f t="shared" si="930"/>
        <v>0</v>
      </c>
      <c r="BD347" s="121">
        <f t="shared" si="930"/>
        <v>0</v>
      </c>
      <c r="BE347" s="121">
        <f t="shared" si="930"/>
        <v>0</v>
      </c>
      <c r="BF347" s="121">
        <f t="shared" si="930"/>
        <v>0</v>
      </c>
      <c r="BG347" s="121">
        <f t="shared" si="930"/>
        <v>0</v>
      </c>
      <c r="BH347" s="121">
        <f t="shared" si="930"/>
        <v>0</v>
      </c>
      <c r="BI347" s="121">
        <f t="shared" si="930"/>
        <v>0</v>
      </c>
      <c r="BJ347" s="121">
        <f t="shared" si="930"/>
        <v>0</v>
      </c>
      <c r="BK347" s="121">
        <f t="shared" si="930"/>
        <v>0</v>
      </c>
      <c r="BL347" s="137">
        <f t="shared" ref="BL347" si="931">SUMIFS(BL130:BL229,$B$130:$B$229,$C$347,$C$130:$C$229,RIGHT($D$347,3))</f>
        <v>0</v>
      </c>
    </row>
    <row r="348" spans="1:64" ht="19.5" thickBot="1" x14ac:dyDescent="0.45">
      <c r="A348" s="288">
        <f t="shared" si="875"/>
        <v>0</v>
      </c>
      <c r="B348" s="279"/>
      <c r="C348" s="373"/>
      <c r="D348" s="82" t="s">
        <v>90</v>
      </c>
      <c r="E348" s="83">
        <f>SUMIFS(E130:E229,$B$130:$B$229,$C$347,$C$130:$C$229,RIGHT($D$348,3))</f>
        <v>0</v>
      </c>
      <c r="F348" s="83">
        <f t="shared" ref="F348:AM348" si="932">SUMIFS(F130:F229,$B$130:$B$229,$C$347,$C$130:$C$229,RIGHT($D$348,3))</f>
        <v>0</v>
      </c>
      <c r="G348" s="83">
        <f t="shared" si="932"/>
        <v>0</v>
      </c>
      <c r="H348" s="83">
        <f t="shared" si="932"/>
        <v>0</v>
      </c>
      <c r="I348" s="83">
        <f t="shared" si="932"/>
        <v>0</v>
      </c>
      <c r="J348" s="83">
        <f t="shared" si="932"/>
        <v>0</v>
      </c>
      <c r="K348" s="83">
        <f t="shared" si="932"/>
        <v>0</v>
      </c>
      <c r="L348" s="83">
        <f t="shared" si="932"/>
        <v>0</v>
      </c>
      <c r="M348" s="83">
        <f t="shared" si="932"/>
        <v>0</v>
      </c>
      <c r="N348" s="83">
        <f t="shared" si="932"/>
        <v>0</v>
      </c>
      <c r="O348" s="83">
        <f t="shared" si="932"/>
        <v>0</v>
      </c>
      <c r="P348" s="83">
        <f t="shared" si="932"/>
        <v>0</v>
      </c>
      <c r="Q348" s="83">
        <f t="shared" si="932"/>
        <v>0</v>
      </c>
      <c r="R348" s="83">
        <f t="shared" si="932"/>
        <v>0</v>
      </c>
      <c r="S348" s="83">
        <f t="shared" si="932"/>
        <v>0</v>
      </c>
      <c r="T348" s="83">
        <f t="shared" si="932"/>
        <v>0</v>
      </c>
      <c r="U348" s="83">
        <f t="shared" si="932"/>
        <v>0</v>
      </c>
      <c r="V348" s="83">
        <f t="shared" si="932"/>
        <v>0</v>
      </c>
      <c r="W348" s="83">
        <f t="shared" si="932"/>
        <v>0</v>
      </c>
      <c r="X348" s="83">
        <f t="shared" si="932"/>
        <v>0</v>
      </c>
      <c r="Y348" s="83">
        <f t="shared" si="932"/>
        <v>0</v>
      </c>
      <c r="Z348" s="83">
        <f t="shared" si="932"/>
        <v>0</v>
      </c>
      <c r="AA348" s="83">
        <f t="shared" si="932"/>
        <v>0</v>
      </c>
      <c r="AB348" s="83">
        <f t="shared" si="932"/>
        <v>0</v>
      </c>
      <c r="AC348" s="83">
        <f t="shared" si="932"/>
        <v>0</v>
      </c>
      <c r="AD348" s="83">
        <f t="shared" si="932"/>
        <v>0</v>
      </c>
      <c r="AE348" s="83">
        <f t="shared" si="932"/>
        <v>0</v>
      </c>
      <c r="AF348" s="83">
        <f t="shared" si="932"/>
        <v>0</v>
      </c>
      <c r="AG348" s="83">
        <f t="shared" si="932"/>
        <v>0</v>
      </c>
      <c r="AH348" s="83">
        <f t="shared" si="932"/>
        <v>0</v>
      </c>
      <c r="AI348" s="83">
        <f t="shared" si="932"/>
        <v>0</v>
      </c>
      <c r="AJ348" s="83">
        <f t="shared" si="932"/>
        <v>0</v>
      </c>
      <c r="AK348" s="83">
        <f t="shared" si="932"/>
        <v>0</v>
      </c>
      <c r="AL348" s="83">
        <f t="shared" si="932"/>
        <v>0</v>
      </c>
      <c r="AM348" s="83">
        <f t="shared" si="932"/>
        <v>0</v>
      </c>
      <c r="AN348" s="83">
        <f t="shared" ref="AN348:AY348" si="933">SUMIFS(AN130:AN229,$B$130:$B$229,$C$347,$C$130:$C$229,RIGHT($D$348,3))</f>
        <v>0</v>
      </c>
      <c r="AO348" s="83">
        <f t="shared" si="933"/>
        <v>0</v>
      </c>
      <c r="AP348" s="83">
        <f t="shared" si="933"/>
        <v>0</v>
      </c>
      <c r="AQ348" s="83">
        <f t="shared" si="933"/>
        <v>0</v>
      </c>
      <c r="AR348" s="83">
        <f t="shared" si="933"/>
        <v>0</v>
      </c>
      <c r="AS348" s="83">
        <f t="shared" si="933"/>
        <v>0</v>
      </c>
      <c r="AT348" s="83">
        <f t="shared" si="933"/>
        <v>0</v>
      </c>
      <c r="AU348" s="83">
        <f t="shared" si="933"/>
        <v>0</v>
      </c>
      <c r="AV348" s="83">
        <f t="shared" si="933"/>
        <v>0</v>
      </c>
      <c r="AW348" s="83">
        <f t="shared" si="933"/>
        <v>0</v>
      </c>
      <c r="AX348" s="83">
        <f t="shared" si="933"/>
        <v>0</v>
      </c>
      <c r="AY348" s="83">
        <f t="shared" si="933"/>
        <v>0</v>
      </c>
      <c r="AZ348" s="83">
        <f t="shared" ref="AZ348:BK348" si="934">SUMIFS(AZ130:AZ229,$B$130:$B$229,$C$347,$C$130:$C$229,RIGHT($D$348,3))</f>
        <v>0</v>
      </c>
      <c r="BA348" s="83">
        <f t="shared" si="934"/>
        <v>0</v>
      </c>
      <c r="BB348" s="83">
        <f t="shared" si="934"/>
        <v>0</v>
      </c>
      <c r="BC348" s="83">
        <f t="shared" si="934"/>
        <v>0</v>
      </c>
      <c r="BD348" s="83">
        <f t="shared" si="934"/>
        <v>0</v>
      </c>
      <c r="BE348" s="83">
        <f t="shared" si="934"/>
        <v>0</v>
      </c>
      <c r="BF348" s="83">
        <f t="shared" si="934"/>
        <v>0</v>
      </c>
      <c r="BG348" s="83">
        <f t="shared" si="934"/>
        <v>0</v>
      </c>
      <c r="BH348" s="83">
        <f t="shared" si="934"/>
        <v>0</v>
      </c>
      <c r="BI348" s="83">
        <f t="shared" si="934"/>
        <v>0</v>
      </c>
      <c r="BJ348" s="83">
        <f t="shared" si="934"/>
        <v>0</v>
      </c>
      <c r="BK348" s="83">
        <f t="shared" si="934"/>
        <v>0</v>
      </c>
      <c r="BL348" s="273">
        <f t="shared" ref="BL348" si="935">SUMIFS(BL130:BL229,$B$130:$B$229,$C$347,$C$130:$C$229,RIGHT($D$348,3))</f>
        <v>0</v>
      </c>
    </row>
    <row r="349" spans="1:64" ht="18.75" x14ac:dyDescent="0.4">
      <c r="A349" s="288">
        <f t="shared" si="875"/>
        <v>0</v>
      </c>
      <c r="B349" s="279"/>
      <c r="C349" s="372" t="str">
        <f>D102</f>
        <v/>
      </c>
      <c r="D349" s="120" t="s">
        <v>89</v>
      </c>
      <c r="E349" s="121">
        <f>SUMIFS(E130:E229,$B$130:$B$229,$C$349,$C$130:$C$229,RIGHT($D$349,3))</f>
        <v>0</v>
      </c>
      <c r="F349" s="121">
        <f t="shared" ref="F349:AM349" si="936">SUMIFS(F130:F229,$B$130:$B$229,$C$349,$C$130:$C$229,RIGHT($D$349,3))</f>
        <v>0</v>
      </c>
      <c r="G349" s="121">
        <f t="shared" si="936"/>
        <v>0</v>
      </c>
      <c r="H349" s="121">
        <f t="shared" si="936"/>
        <v>0</v>
      </c>
      <c r="I349" s="121">
        <f t="shared" si="936"/>
        <v>0</v>
      </c>
      <c r="J349" s="121">
        <f t="shared" si="936"/>
        <v>0</v>
      </c>
      <c r="K349" s="121">
        <f t="shared" si="936"/>
        <v>0</v>
      </c>
      <c r="L349" s="121">
        <f t="shared" si="936"/>
        <v>0</v>
      </c>
      <c r="M349" s="121">
        <f t="shared" si="936"/>
        <v>0</v>
      </c>
      <c r="N349" s="121">
        <f t="shared" si="936"/>
        <v>0</v>
      </c>
      <c r="O349" s="121">
        <f t="shared" si="936"/>
        <v>0</v>
      </c>
      <c r="P349" s="121">
        <f t="shared" si="936"/>
        <v>0</v>
      </c>
      <c r="Q349" s="121">
        <f t="shared" si="936"/>
        <v>0</v>
      </c>
      <c r="R349" s="121">
        <f t="shared" si="936"/>
        <v>0</v>
      </c>
      <c r="S349" s="121">
        <f t="shared" si="936"/>
        <v>0</v>
      </c>
      <c r="T349" s="121">
        <f t="shared" si="936"/>
        <v>0</v>
      </c>
      <c r="U349" s="121">
        <f t="shared" si="936"/>
        <v>0</v>
      </c>
      <c r="V349" s="121">
        <f t="shared" si="936"/>
        <v>0</v>
      </c>
      <c r="W349" s="121">
        <f t="shared" si="936"/>
        <v>0</v>
      </c>
      <c r="X349" s="121">
        <f t="shared" si="936"/>
        <v>0</v>
      </c>
      <c r="Y349" s="121">
        <f t="shared" si="936"/>
        <v>0</v>
      </c>
      <c r="Z349" s="121">
        <f t="shared" si="936"/>
        <v>0</v>
      </c>
      <c r="AA349" s="121">
        <f t="shared" si="936"/>
        <v>0</v>
      </c>
      <c r="AB349" s="121">
        <f t="shared" si="936"/>
        <v>0</v>
      </c>
      <c r="AC349" s="121">
        <f t="shared" si="936"/>
        <v>0</v>
      </c>
      <c r="AD349" s="121">
        <f t="shared" si="936"/>
        <v>0</v>
      </c>
      <c r="AE349" s="121">
        <f t="shared" si="936"/>
        <v>0</v>
      </c>
      <c r="AF349" s="121">
        <f t="shared" si="936"/>
        <v>0</v>
      </c>
      <c r="AG349" s="121">
        <f t="shared" si="936"/>
        <v>0</v>
      </c>
      <c r="AH349" s="121">
        <f t="shared" si="936"/>
        <v>0</v>
      </c>
      <c r="AI349" s="121">
        <f t="shared" si="936"/>
        <v>0</v>
      </c>
      <c r="AJ349" s="121">
        <f t="shared" si="936"/>
        <v>0</v>
      </c>
      <c r="AK349" s="121">
        <f t="shared" si="936"/>
        <v>0</v>
      </c>
      <c r="AL349" s="121">
        <f t="shared" si="936"/>
        <v>0</v>
      </c>
      <c r="AM349" s="121">
        <f t="shared" si="936"/>
        <v>0</v>
      </c>
      <c r="AN349" s="121">
        <f t="shared" ref="AN349:AY349" si="937">SUMIFS(AN130:AN229,$B$130:$B$229,$C$349,$C$130:$C$229,RIGHT($D$349,3))</f>
        <v>0</v>
      </c>
      <c r="AO349" s="121">
        <f t="shared" si="937"/>
        <v>0</v>
      </c>
      <c r="AP349" s="121">
        <f t="shared" si="937"/>
        <v>0</v>
      </c>
      <c r="AQ349" s="121">
        <f t="shared" si="937"/>
        <v>0</v>
      </c>
      <c r="AR349" s="121">
        <f t="shared" si="937"/>
        <v>0</v>
      </c>
      <c r="AS349" s="121">
        <f t="shared" si="937"/>
        <v>0</v>
      </c>
      <c r="AT349" s="121">
        <f t="shared" si="937"/>
        <v>0</v>
      </c>
      <c r="AU349" s="121">
        <f t="shared" si="937"/>
        <v>0</v>
      </c>
      <c r="AV349" s="121">
        <f t="shared" si="937"/>
        <v>0</v>
      </c>
      <c r="AW349" s="121">
        <f t="shared" si="937"/>
        <v>0</v>
      </c>
      <c r="AX349" s="121">
        <f t="shared" si="937"/>
        <v>0</v>
      </c>
      <c r="AY349" s="121">
        <f t="shared" si="937"/>
        <v>0</v>
      </c>
      <c r="AZ349" s="121">
        <f t="shared" ref="AZ349:BK349" si="938">SUMIFS(AZ130:AZ229,$B$130:$B$229,$C$349,$C$130:$C$229,RIGHT($D$349,3))</f>
        <v>0</v>
      </c>
      <c r="BA349" s="121">
        <f t="shared" si="938"/>
        <v>0</v>
      </c>
      <c r="BB349" s="121">
        <f t="shared" si="938"/>
        <v>0</v>
      </c>
      <c r="BC349" s="121">
        <f t="shared" si="938"/>
        <v>0</v>
      </c>
      <c r="BD349" s="121">
        <f t="shared" si="938"/>
        <v>0</v>
      </c>
      <c r="BE349" s="121">
        <f t="shared" si="938"/>
        <v>0</v>
      </c>
      <c r="BF349" s="121">
        <f t="shared" si="938"/>
        <v>0</v>
      </c>
      <c r="BG349" s="121">
        <f t="shared" si="938"/>
        <v>0</v>
      </c>
      <c r="BH349" s="121">
        <f t="shared" si="938"/>
        <v>0</v>
      </c>
      <c r="BI349" s="121">
        <f t="shared" si="938"/>
        <v>0</v>
      </c>
      <c r="BJ349" s="121">
        <f t="shared" si="938"/>
        <v>0</v>
      </c>
      <c r="BK349" s="121">
        <f t="shared" si="938"/>
        <v>0</v>
      </c>
      <c r="BL349" s="137">
        <f t="shared" ref="BL349" si="939">SUMIFS(BL130:BL229,$B$130:$B$229,$C$349,$C$130:$C$229,RIGHT($D$349,3))</f>
        <v>0</v>
      </c>
    </row>
    <row r="350" spans="1:64" ht="19.5" thickBot="1" x14ac:dyDescent="0.45">
      <c r="A350" s="288">
        <f t="shared" si="875"/>
        <v>0</v>
      </c>
      <c r="B350" s="279"/>
      <c r="C350" s="373"/>
      <c r="D350" s="82" t="s">
        <v>90</v>
      </c>
      <c r="E350" s="83">
        <f>SUMIFS(E130:E229,$B$130:$B$229,$C$349,$C$130:$C$229,RIGHT($D$350,3))</f>
        <v>0</v>
      </c>
      <c r="F350" s="83">
        <f t="shared" ref="F350:AM350" si="940">SUMIFS(F130:F229,$B$130:$B$229,$C$349,$C$130:$C$229,RIGHT($D$350,3))</f>
        <v>0</v>
      </c>
      <c r="G350" s="83">
        <f t="shared" si="940"/>
        <v>0</v>
      </c>
      <c r="H350" s="83">
        <f t="shared" si="940"/>
        <v>0</v>
      </c>
      <c r="I350" s="83">
        <f t="shared" si="940"/>
        <v>0</v>
      </c>
      <c r="J350" s="83">
        <f t="shared" si="940"/>
        <v>0</v>
      </c>
      <c r="K350" s="83">
        <f t="shared" si="940"/>
        <v>0</v>
      </c>
      <c r="L350" s="83">
        <f t="shared" si="940"/>
        <v>0</v>
      </c>
      <c r="M350" s="83">
        <f t="shared" si="940"/>
        <v>0</v>
      </c>
      <c r="N350" s="83">
        <f t="shared" si="940"/>
        <v>0</v>
      </c>
      <c r="O350" s="83">
        <f t="shared" si="940"/>
        <v>0</v>
      </c>
      <c r="P350" s="83">
        <f t="shared" si="940"/>
        <v>0</v>
      </c>
      <c r="Q350" s="83">
        <f t="shared" si="940"/>
        <v>0</v>
      </c>
      <c r="R350" s="83">
        <f t="shared" si="940"/>
        <v>0</v>
      </c>
      <c r="S350" s="83">
        <f t="shared" si="940"/>
        <v>0</v>
      </c>
      <c r="T350" s="83">
        <f t="shared" si="940"/>
        <v>0</v>
      </c>
      <c r="U350" s="83">
        <f t="shared" si="940"/>
        <v>0</v>
      </c>
      <c r="V350" s="83">
        <f t="shared" si="940"/>
        <v>0</v>
      </c>
      <c r="W350" s="83">
        <f t="shared" si="940"/>
        <v>0</v>
      </c>
      <c r="X350" s="83">
        <f t="shared" si="940"/>
        <v>0</v>
      </c>
      <c r="Y350" s="83">
        <f t="shared" si="940"/>
        <v>0</v>
      </c>
      <c r="Z350" s="83">
        <f t="shared" si="940"/>
        <v>0</v>
      </c>
      <c r="AA350" s="83">
        <f t="shared" si="940"/>
        <v>0</v>
      </c>
      <c r="AB350" s="83">
        <f t="shared" si="940"/>
        <v>0</v>
      </c>
      <c r="AC350" s="83">
        <f t="shared" si="940"/>
        <v>0</v>
      </c>
      <c r="AD350" s="83">
        <f t="shared" si="940"/>
        <v>0</v>
      </c>
      <c r="AE350" s="83">
        <f t="shared" si="940"/>
        <v>0</v>
      </c>
      <c r="AF350" s="83">
        <f t="shared" si="940"/>
        <v>0</v>
      </c>
      <c r="AG350" s="83">
        <f t="shared" si="940"/>
        <v>0</v>
      </c>
      <c r="AH350" s="83">
        <f t="shared" si="940"/>
        <v>0</v>
      </c>
      <c r="AI350" s="83">
        <f t="shared" si="940"/>
        <v>0</v>
      </c>
      <c r="AJ350" s="83">
        <f t="shared" si="940"/>
        <v>0</v>
      </c>
      <c r="AK350" s="83">
        <f t="shared" si="940"/>
        <v>0</v>
      </c>
      <c r="AL350" s="83">
        <f t="shared" si="940"/>
        <v>0</v>
      </c>
      <c r="AM350" s="83">
        <f t="shared" si="940"/>
        <v>0</v>
      </c>
      <c r="AN350" s="83">
        <f t="shared" ref="AN350:AY350" si="941">SUMIFS(AN130:AN229,$B$130:$B$229,$C$349,$C$130:$C$229,RIGHT($D$350,3))</f>
        <v>0</v>
      </c>
      <c r="AO350" s="83">
        <f t="shared" si="941"/>
        <v>0</v>
      </c>
      <c r="AP350" s="83">
        <f t="shared" si="941"/>
        <v>0</v>
      </c>
      <c r="AQ350" s="83">
        <f t="shared" si="941"/>
        <v>0</v>
      </c>
      <c r="AR350" s="83">
        <f t="shared" si="941"/>
        <v>0</v>
      </c>
      <c r="AS350" s="83">
        <f t="shared" si="941"/>
        <v>0</v>
      </c>
      <c r="AT350" s="83">
        <f t="shared" si="941"/>
        <v>0</v>
      </c>
      <c r="AU350" s="83">
        <f t="shared" si="941"/>
        <v>0</v>
      </c>
      <c r="AV350" s="83">
        <f t="shared" si="941"/>
        <v>0</v>
      </c>
      <c r="AW350" s="83">
        <f t="shared" si="941"/>
        <v>0</v>
      </c>
      <c r="AX350" s="83">
        <f t="shared" si="941"/>
        <v>0</v>
      </c>
      <c r="AY350" s="83">
        <f t="shared" si="941"/>
        <v>0</v>
      </c>
      <c r="AZ350" s="83">
        <f t="shared" ref="AZ350:BK350" si="942">SUMIFS(AZ130:AZ229,$B$130:$B$229,$C$349,$C$130:$C$229,RIGHT($D$350,3))</f>
        <v>0</v>
      </c>
      <c r="BA350" s="83">
        <f t="shared" si="942"/>
        <v>0</v>
      </c>
      <c r="BB350" s="83">
        <f t="shared" si="942"/>
        <v>0</v>
      </c>
      <c r="BC350" s="83">
        <f t="shared" si="942"/>
        <v>0</v>
      </c>
      <c r="BD350" s="83">
        <f t="shared" si="942"/>
        <v>0</v>
      </c>
      <c r="BE350" s="83">
        <f t="shared" si="942"/>
        <v>0</v>
      </c>
      <c r="BF350" s="83">
        <f t="shared" si="942"/>
        <v>0</v>
      </c>
      <c r="BG350" s="83">
        <f t="shared" si="942"/>
        <v>0</v>
      </c>
      <c r="BH350" s="83">
        <f t="shared" si="942"/>
        <v>0</v>
      </c>
      <c r="BI350" s="83">
        <f t="shared" si="942"/>
        <v>0</v>
      </c>
      <c r="BJ350" s="83">
        <f t="shared" si="942"/>
        <v>0</v>
      </c>
      <c r="BK350" s="83">
        <f t="shared" si="942"/>
        <v>0</v>
      </c>
      <c r="BL350" s="273">
        <f t="shared" ref="BL350" si="943">SUMIFS(BL130:BL229,$B$130:$B$229,$C$349,$C$130:$C$229,RIGHT($D$350,3))</f>
        <v>0</v>
      </c>
    </row>
    <row r="351" spans="1:64" ht="18.75" x14ac:dyDescent="0.4">
      <c r="A351" s="288">
        <f t="shared" si="875"/>
        <v>0</v>
      </c>
      <c r="B351" s="279"/>
      <c r="C351" s="372" t="str">
        <f>D113</f>
        <v/>
      </c>
      <c r="D351" s="120" t="s">
        <v>89</v>
      </c>
      <c r="E351" s="121">
        <f>SUMIFS(E130:E229,$B$130:$B$229,$C$351,$C$130:$C$229,RIGHT($D$351,3))</f>
        <v>0</v>
      </c>
      <c r="F351" s="121">
        <f t="shared" ref="F351:AM351" si="944">SUMIFS(F130:F229,$B$130:$B$229,$C$351,$C$130:$C$229,RIGHT($D$351,3))</f>
        <v>0</v>
      </c>
      <c r="G351" s="121">
        <f t="shared" si="944"/>
        <v>0</v>
      </c>
      <c r="H351" s="121">
        <f t="shared" si="944"/>
        <v>0</v>
      </c>
      <c r="I351" s="121">
        <f t="shared" si="944"/>
        <v>0</v>
      </c>
      <c r="J351" s="121">
        <f t="shared" si="944"/>
        <v>0</v>
      </c>
      <c r="K351" s="121">
        <f t="shared" si="944"/>
        <v>0</v>
      </c>
      <c r="L351" s="121">
        <f t="shared" si="944"/>
        <v>0</v>
      </c>
      <c r="M351" s="121">
        <f t="shared" si="944"/>
        <v>0</v>
      </c>
      <c r="N351" s="121">
        <f t="shared" si="944"/>
        <v>0</v>
      </c>
      <c r="O351" s="121">
        <f t="shared" si="944"/>
        <v>0</v>
      </c>
      <c r="P351" s="121">
        <f t="shared" si="944"/>
        <v>0</v>
      </c>
      <c r="Q351" s="121">
        <f t="shared" si="944"/>
        <v>0</v>
      </c>
      <c r="R351" s="121">
        <f t="shared" si="944"/>
        <v>0</v>
      </c>
      <c r="S351" s="121">
        <f t="shared" si="944"/>
        <v>0</v>
      </c>
      <c r="T351" s="121">
        <f t="shared" si="944"/>
        <v>0</v>
      </c>
      <c r="U351" s="121">
        <f t="shared" si="944"/>
        <v>0</v>
      </c>
      <c r="V351" s="121">
        <f t="shared" si="944"/>
        <v>0</v>
      </c>
      <c r="W351" s="121">
        <f t="shared" si="944"/>
        <v>0</v>
      </c>
      <c r="X351" s="121">
        <f t="shared" si="944"/>
        <v>0</v>
      </c>
      <c r="Y351" s="121">
        <f t="shared" si="944"/>
        <v>0</v>
      </c>
      <c r="Z351" s="121">
        <f t="shared" si="944"/>
        <v>0</v>
      </c>
      <c r="AA351" s="121">
        <f t="shared" si="944"/>
        <v>0</v>
      </c>
      <c r="AB351" s="121">
        <f t="shared" si="944"/>
        <v>0</v>
      </c>
      <c r="AC351" s="121">
        <f t="shared" si="944"/>
        <v>0</v>
      </c>
      <c r="AD351" s="121">
        <f t="shared" si="944"/>
        <v>0</v>
      </c>
      <c r="AE351" s="121">
        <f t="shared" si="944"/>
        <v>0</v>
      </c>
      <c r="AF351" s="121">
        <f t="shared" si="944"/>
        <v>0</v>
      </c>
      <c r="AG351" s="121">
        <f t="shared" si="944"/>
        <v>0</v>
      </c>
      <c r="AH351" s="121">
        <f t="shared" si="944"/>
        <v>0</v>
      </c>
      <c r="AI351" s="121">
        <f t="shared" si="944"/>
        <v>0</v>
      </c>
      <c r="AJ351" s="121">
        <f t="shared" si="944"/>
        <v>0</v>
      </c>
      <c r="AK351" s="121">
        <f t="shared" si="944"/>
        <v>0</v>
      </c>
      <c r="AL351" s="121">
        <f t="shared" si="944"/>
        <v>0</v>
      </c>
      <c r="AM351" s="121">
        <f t="shared" si="944"/>
        <v>0</v>
      </c>
      <c r="AN351" s="121">
        <f t="shared" ref="AN351:AY351" si="945">SUMIFS(AN130:AN229,$B$130:$B$229,$C$351,$C$130:$C$229,RIGHT($D$351,3))</f>
        <v>0</v>
      </c>
      <c r="AO351" s="121">
        <f t="shared" si="945"/>
        <v>0</v>
      </c>
      <c r="AP351" s="121">
        <f t="shared" si="945"/>
        <v>0</v>
      </c>
      <c r="AQ351" s="121">
        <f t="shared" si="945"/>
        <v>0</v>
      </c>
      <c r="AR351" s="121">
        <f t="shared" si="945"/>
        <v>0</v>
      </c>
      <c r="AS351" s="121">
        <f t="shared" si="945"/>
        <v>0</v>
      </c>
      <c r="AT351" s="121">
        <f t="shared" si="945"/>
        <v>0</v>
      </c>
      <c r="AU351" s="121">
        <f t="shared" si="945"/>
        <v>0</v>
      </c>
      <c r="AV351" s="121">
        <f t="shared" si="945"/>
        <v>0</v>
      </c>
      <c r="AW351" s="121">
        <f t="shared" si="945"/>
        <v>0</v>
      </c>
      <c r="AX351" s="121">
        <f t="shared" si="945"/>
        <v>0</v>
      </c>
      <c r="AY351" s="121">
        <f t="shared" si="945"/>
        <v>0</v>
      </c>
      <c r="AZ351" s="121">
        <f t="shared" ref="AZ351:BK351" si="946">SUMIFS(AZ130:AZ229,$B$130:$B$229,$C$351,$C$130:$C$229,RIGHT($D$351,3))</f>
        <v>0</v>
      </c>
      <c r="BA351" s="121">
        <f t="shared" si="946"/>
        <v>0</v>
      </c>
      <c r="BB351" s="121">
        <f t="shared" si="946"/>
        <v>0</v>
      </c>
      <c r="BC351" s="121">
        <f t="shared" si="946"/>
        <v>0</v>
      </c>
      <c r="BD351" s="121">
        <f t="shared" si="946"/>
        <v>0</v>
      </c>
      <c r="BE351" s="121">
        <f t="shared" si="946"/>
        <v>0</v>
      </c>
      <c r="BF351" s="121">
        <f t="shared" si="946"/>
        <v>0</v>
      </c>
      <c r="BG351" s="121">
        <f t="shared" si="946"/>
        <v>0</v>
      </c>
      <c r="BH351" s="121">
        <f t="shared" si="946"/>
        <v>0</v>
      </c>
      <c r="BI351" s="121">
        <f t="shared" si="946"/>
        <v>0</v>
      </c>
      <c r="BJ351" s="121">
        <f t="shared" si="946"/>
        <v>0</v>
      </c>
      <c r="BK351" s="121">
        <f t="shared" si="946"/>
        <v>0</v>
      </c>
      <c r="BL351" s="137">
        <f t="shared" ref="BL351" si="947">SUMIFS(BL130:BL229,$B$130:$B$229,$C$351,$C$130:$C$229,RIGHT($D$351,3))</f>
        <v>0</v>
      </c>
    </row>
    <row r="352" spans="1:64" ht="19.5" thickBot="1" x14ac:dyDescent="0.45">
      <c r="A352" s="288">
        <f t="shared" si="875"/>
        <v>0</v>
      </c>
      <c r="B352" s="279"/>
      <c r="C352" s="373"/>
      <c r="D352" s="82" t="s">
        <v>90</v>
      </c>
      <c r="E352" s="83">
        <f>SUMIFS(E130:E229,$B$130:$B$229,$C$351,$C$130:$C$229,RIGHT($D$352,3))</f>
        <v>0</v>
      </c>
      <c r="F352" s="83">
        <f t="shared" ref="F352:AM352" si="948">SUMIFS(F130:F229,$B$130:$B$229,$C$351,$C$130:$C$229,RIGHT($D$352,3))</f>
        <v>0</v>
      </c>
      <c r="G352" s="83">
        <f t="shared" si="948"/>
        <v>0</v>
      </c>
      <c r="H352" s="83">
        <f t="shared" si="948"/>
        <v>0</v>
      </c>
      <c r="I352" s="83">
        <f t="shared" si="948"/>
        <v>0</v>
      </c>
      <c r="J352" s="83">
        <f t="shared" si="948"/>
        <v>0</v>
      </c>
      <c r="K352" s="83">
        <f t="shared" si="948"/>
        <v>0</v>
      </c>
      <c r="L352" s="83">
        <f t="shared" si="948"/>
        <v>0</v>
      </c>
      <c r="M352" s="83">
        <f t="shared" si="948"/>
        <v>0</v>
      </c>
      <c r="N352" s="83">
        <f t="shared" si="948"/>
        <v>0</v>
      </c>
      <c r="O352" s="83">
        <f t="shared" si="948"/>
        <v>0</v>
      </c>
      <c r="P352" s="83">
        <f t="shared" si="948"/>
        <v>0</v>
      </c>
      <c r="Q352" s="83">
        <f t="shared" si="948"/>
        <v>0</v>
      </c>
      <c r="R352" s="83">
        <f t="shared" si="948"/>
        <v>0</v>
      </c>
      <c r="S352" s="83">
        <f t="shared" si="948"/>
        <v>0</v>
      </c>
      <c r="T352" s="83">
        <f t="shared" si="948"/>
        <v>0</v>
      </c>
      <c r="U352" s="83">
        <f t="shared" si="948"/>
        <v>0</v>
      </c>
      <c r="V352" s="83">
        <f t="shared" si="948"/>
        <v>0</v>
      </c>
      <c r="W352" s="83">
        <f t="shared" si="948"/>
        <v>0</v>
      </c>
      <c r="X352" s="83">
        <f t="shared" si="948"/>
        <v>0</v>
      </c>
      <c r="Y352" s="83">
        <f t="shared" si="948"/>
        <v>0</v>
      </c>
      <c r="Z352" s="83">
        <f t="shared" si="948"/>
        <v>0</v>
      </c>
      <c r="AA352" s="83">
        <f t="shared" si="948"/>
        <v>0</v>
      </c>
      <c r="AB352" s="83">
        <f t="shared" si="948"/>
        <v>0</v>
      </c>
      <c r="AC352" s="83">
        <f t="shared" si="948"/>
        <v>0</v>
      </c>
      <c r="AD352" s="83">
        <f t="shared" si="948"/>
        <v>0</v>
      </c>
      <c r="AE352" s="83">
        <f t="shared" si="948"/>
        <v>0</v>
      </c>
      <c r="AF352" s="83">
        <f t="shared" si="948"/>
        <v>0</v>
      </c>
      <c r="AG352" s="83">
        <f t="shared" si="948"/>
        <v>0</v>
      </c>
      <c r="AH352" s="83">
        <f t="shared" si="948"/>
        <v>0</v>
      </c>
      <c r="AI352" s="83">
        <f t="shared" si="948"/>
        <v>0</v>
      </c>
      <c r="AJ352" s="83">
        <f t="shared" si="948"/>
        <v>0</v>
      </c>
      <c r="AK352" s="83">
        <f t="shared" si="948"/>
        <v>0</v>
      </c>
      <c r="AL352" s="83">
        <f t="shared" si="948"/>
        <v>0</v>
      </c>
      <c r="AM352" s="83">
        <f t="shared" si="948"/>
        <v>0</v>
      </c>
      <c r="AN352" s="83">
        <f t="shared" ref="AN352:AY352" si="949">SUMIFS(AN130:AN229,$B$130:$B$229,$C$351,$C$130:$C$229,RIGHT($D$352,3))</f>
        <v>0</v>
      </c>
      <c r="AO352" s="83">
        <f t="shared" si="949"/>
        <v>0</v>
      </c>
      <c r="AP352" s="83">
        <f t="shared" si="949"/>
        <v>0</v>
      </c>
      <c r="AQ352" s="83">
        <f t="shared" si="949"/>
        <v>0</v>
      </c>
      <c r="AR352" s="83">
        <f t="shared" si="949"/>
        <v>0</v>
      </c>
      <c r="AS352" s="83">
        <f t="shared" si="949"/>
        <v>0</v>
      </c>
      <c r="AT352" s="83">
        <f t="shared" si="949"/>
        <v>0</v>
      </c>
      <c r="AU352" s="83">
        <f t="shared" si="949"/>
        <v>0</v>
      </c>
      <c r="AV352" s="83">
        <f t="shared" si="949"/>
        <v>0</v>
      </c>
      <c r="AW352" s="83">
        <f t="shared" si="949"/>
        <v>0</v>
      </c>
      <c r="AX352" s="83">
        <f t="shared" si="949"/>
        <v>0</v>
      </c>
      <c r="AY352" s="83">
        <f t="shared" si="949"/>
        <v>0</v>
      </c>
      <c r="AZ352" s="83">
        <f t="shared" ref="AZ352:BK352" si="950">SUMIFS(AZ130:AZ229,$B$130:$B$229,$C$351,$C$130:$C$229,RIGHT($D$352,3))</f>
        <v>0</v>
      </c>
      <c r="BA352" s="83">
        <f t="shared" si="950"/>
        <v>0</v>
      </c>
      <c r="BB352" s="83">
        <f t="shared" si="950"/>
        <v>0</v>
      </c>
      <c r="BC352" s="83">
        <f t="shared" si="950"/>
        <v>0</v>
      </c>
      <c r="BD352" s="83">
        <f t="shared" si="950"/>
        <v>0</v>
      </c>
      <c r="BE352" s="83">
        <f t="shared" si="950"/>
        <v>0</v>
      </c>
      <c r="BF352" s="83">
        <f t="shared" si="950"/>
        <v>0</v>
      </c>
      <c r="BG352" s="83">
        <f t="shared" si="950"/>
        <v>0</v>
      </c>
      <c r="BH352" s="83">
        <f t="shared" si="950"/>
        <v>0</v>
      </c>
      <c r="BI352" s="83">
        <f t="shared" si="950"/>
        <v>0</v>
      </c>
      <c r="BJ352" s="83">
        <f t="shared" si="950"/>
        <v>0</v>
      </c>
      <c r="BK352" s="83">
        <f t="shared" si="950"/>
        <v>0</v>
      </c>
      <c r="BL352" s="273">
        <f t="shared" ref="BL352" si="951">SUMIFS(BL130:BL229,$B$130:$B$229,$C$351,$C$130:$C$229,RIGHT($D$352,3))</f>
        <v>0</v>
      </c>
    </row>
    <row r="353" spans="1:67" ht="18.75" x14ac:dyDescent="0.2">
      <c r="A353" s="287">
        <v>0</v>
      </c>
      <c r="B353" s="279"/>
      <c r="E353" s="96"/>
      <c r="F353" s="96"/>
    </row>
    <row r="354" spans="1:67" x14ac:dyDescent="0.2">
      <c r="A354" s="287">
        <v>0</v>
      </c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109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</row>
    <row r="355" spans="1:67" customFormat="1" ht="15.75" thickBot="1" x14ac:dyDescent="0.3">
      <c r="A355" s="289">
        <v>0</v>
      </c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31" t="s">
        <v>47</v>
      </c>
    </row>
    <row r="356" spans="1:67" ht="13.5" thickBot="1" x14ac:dyDescent="0.25">
      <c r="A356" s="287">
        <v>0</v>
      </c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</row>
    <row r="357" spans="1:67" s="62" customFormat="1" ht="18.75" thickBot="1" x14ac:dyDescent="0.25">
      <c r="B357" s="59"/>
      <c r="C357" s="84" t="s">
        <v>203</v>
      </c>
      <c r="D357" s="84" t="s">
        <v>91</v>
      </c>
      <c r="E357" s="85" cm="1">
        <f t="array" aca="1" ref="E357" ca="1">IF(
AND(INDIRECT(ADDRESS($C$358,COLUMN($T:$T),1,1,"Equipa de projeto"))&gt;0,INDIRECT(ADDRESS($C$358,COLUMN($T:$T),1,1,"Equipa de projeto"))&lt;=E4),INDIRECT(ADDRESS($C$358,COLUMN($S:$S),1,1,"Equipa de projeto")),
IF(AND(INDIRECT(ADDRESS($C$358,COLUMN($R:$R),1,1,"Equipa de projeto"))&gt;0,INDIRECT(ADDRESS($C$358,COLUMN($R:$R),1,1,"Equipa de projeto"))&lt;=E4),INDIRECT(ADDRESS($C$358,COLUMN($Q:$Q),1,1,"Equipa de projeto")),
IF(AND(INDIRECT(ADDRESS($C$358,COLUMN($P:$P),1,1,"Equipa de projeto"))&gt;0,INDIRECT(ADDRESS($C$358,COLUMN($P:$P),1,1,"Equipa de projeto"))&lt;=E4),INDIRECT(ADDRESS($C$358,COLUMN($O:$O),1,1,"Equipa de projeto")),
IF(INDIRECT(ADDRESS($C$358,COLUMN($N:$N),1,1,"Equipa de projeto"))&lt;F4,INDIRECT(ADDRESS($C$358,COLUMN($M:$M),1,1,"Equipa de projeto")),0))))</f>
        <v>0</v>
      </c>
      <c r="F357" s="85" cm="1">
        <f t="array" aca="1" ref="F357" ca="1">IF(
AND(INDIRECT(ADDRESS($C$358,COLUMN($T:$T),1,1,"Equipa de projeto"))&gt;0,INDIRECT(ADDRESS($C$358,COLUMN($T:$T),1,1,"Equipa de projeto"))&lt;=F4),INDIRECT(ADDRESS($C$358,COLUMN($S:$S),1,1,"Equipa de projeto")),
IF(AND(INDIRECT(ADDRESS($C$358,COLUMN($R:$R),1,1,"Equipa de projeto"))&gt;0,INDIRECT(ADDRESS($C$358,COLUMN($R:$R),1,1,"Equipa de projeto"))&lt;=F4),INDIRECT(ADDRESS($C$358,COLUMN($Q:$Q),1,1,"Equipa de projeto")),
IF(AND(INDIRECT(ADDRESS($C$358,COLUMN($P:$P),1,1,"Equipa de projeto"))&gt;0,INDIRECT(ADDRESS($C$358,COLUMN($P:$P),1,1,"Equipa de projeto"))&lt;=F4),INDIRECT(ADDRESS($C$358,COLUMN($O:$O),1,1,"Equipa de projeto")),
IF(INDIRECT(ADDRESS($C$358,COLUMN($N:$N),1,1,"Equipa de projeto"))&lt;G4,INDIRECT(ADDRESS($C$358,COLUMN($M:$M),1,1,"Equipa de projeto")),0))))</f>
        <v>0</v>
      </c>
      <c r="G357" s="85" cm="1">
        <f t="array" aca="1" ref="G357" ca="1">IF(
AND(INDIRECT(ADDRESS($C$358,COLUMN($T:$T),1,1,"Equipa de projeto"))&gt;0,INDIRECT(ADDRESS($C$358,COLUMN($T:$T),1,1,"Equipa de projeto"))&lt;=G4),INDIRECT(ADDRESS($C$358,COLUMN($S:$S),1,1,"Equipa de projeto")),
IF(AND(INDIRECT(ADDRESS($C$358,COLUMN($R:$R),1,1,"Equipa de projeto"))&gt;0,INDIRECT(ADDRESS($C$358,COLUMN($R:$R),1,1,"Equipa de projeto"))&lt;=G4),INDIRECT(ADDRESS($C$358,COLUMN($Q:$Q),1,1,"Equipa de projeto")),
IF(AND(INDIRECT(ADDRESS($C$358,COLUMN($P:$P),1,1,"Equipa de projeto"))&gt;0,INDIRECT(ADDRESS($C$358,COLUMN($P:$P),1,1,"Equipa de projeto"))&lt;=G4),INDIRECT(ADDRESS($C$358,COLUMN($O:$O),1,1,"Equipa de projeto")),
IF(INDIRECT(ADDRESS($C$358,COLUMN($N:$N),1,1,"Equipa de projeto"))&lt;H4,INDIRECT(ADDRESS($C$358,COLUMN($M:$M),1,1,"Equipa de projeto")),0))))</f>
        <v>0</v>
      </c>
      <c r="H357" s="85" cm="1">
        <f t="array" aca="1" ref="H357" ca="1">IF(
AND(INDIRECT(ADDRESS($C$358,COLUMN($T:$T),1,1,"Equipa de projeto"))&gt;0,INDIRECT(ADDRESS($C$358,COLUMN($T:$T),1,1,"Equipa de projeto"))&lt;=H4),INDIRECT(ADDRESS($C$358,COLUMN($S:$S),1,1,"Equipa de projeto")),
IF(AND(INDIRECT(ADDRESS($C$358,COLUMN($R:$R),1,1,"Equipa de projeto"))&gt;0,INDIRECT(ADDRESS($C$358,COLUMN($R:$R),1,1,"Equipa de projeto"))&lt;=H4),INDIRECT(ADDRESS($C$358,COLUMN($Q:$Q),1,1,"Equipa de projeto")),
IF(AND(INDIRECT(ADDRESS($C$358,COLUMN($P:$P),1,1,"Equipa de projeto"))&gt;0,INDIRECT(ADDRESS($C$358,COLUMN($P:$P),1,1,"Equipa de projeto"))&lt;=H4),INDIRECT(ADDRESS($C$358,COLUMN($O:$O),1,1,"Equipa de projeto")),
IF(INDIRECT(ADDRESS($C$358,COLUMN($N:$N),1,1,"Equipa de projeto"))&lt;I4,INDIRECT(ADDRESS($C$358,COLUMN($M:$M),1,1,"Equipa de projeto")),0))))</f>
        <v>0</v>
      </c>
      <c r="I357" s="85" cm="1">
        <f t="array" aca="1" ref="I357" ca="1">IF(
AND(INDIRECT(ADDRESS($C$358,COLUMN($T:$T),1,1,"Equipa de projeto"))&gt;0,INDIRECT(ADDRESS($C$358,COLUMN($T:$T),1,1,"Equipa de projeto"))&lt;=I4),INDIRECT(ADDRESS($C$358,COLUMN($S:$S),1,1,"Equipa de projeto")),
IF(AND(INDIRECT(ADDRESS($C$358,COLUMN($R:$R),1,1,"Equipa de projeto"))&gt;0,INDIRECT(ADDRESS($C$358,COLUMN($R:$R),1,1,"Equipa de projeto"))&lt;=I4),INDIRECT(ADDRESS($C$358,COLUMN($Q:$Q),1,1,"Equipa de projeto")),
IF(AND(INDIRECT(ADDRESS($C$358,COLUMN($P:$P),1,1,"Equipa de projeto"))&gt;0,INDIRECT(ADDRESS($C$358,COLUMN($P:$P),1,1,"Equipa de projeto"))&lt;=I4),INDIRECT(ADDRESS($C$358,COLUMN($O:$O),1,1,"Equipa de projeto")),
IF(INDIRECT(ADDRESS($C$358,COLUMN($N:$N),1,1,"Equipa de projeto"))&lt;J4,INDIRECT(ADDRESS($C$358,COLUMN($M:$M),1,1,"Equipa de projeto")),0))))</f>
        <v>0</v>
      </c>
      <c r="J357" s="85" cm="1">
        <f t="array" aca="1" ref="J357" ca="1">IF(
AND(INDIRECT(ADDRESS($C$358,COLUMN($T:$T),1,1,"Equipa de projeto"))&gt;0,INDIRECT(ADDRESS($C$358,COLUMN($T:$T),1,1,"Equipa de projeto"))&lt;=J4),INDIRECT(ADDRESS($C$358,COLUMN($S:$S),1,1,"Equipa de projeto")),
IF(AND(INDIRECT(ADDRESS($C$358,COLUMN($R:$R),1,1,"Equipa de projeto"))&gt;0,INDIRECT(ADDRESS($C$358,COLUMN($R:$R),1,1,"Equipa de projeto"))&lt;=J4),INDIRECT(ADDRESS($C$358,COLUMN($Q:$Q),1,1,"Equipa de projeto")),
IF(AND(INDIRECT(ADDRESS($C$358,COLUMN($P:$P),1,1,"Equipa de projeto"))&gt;0,INDIRECT(ADDRESS($C$358,COLUMN($P:$P),1,1,"Equipa de projeto"))&lt;=J4),INDIRECT(ADDRESS($C$358,COLUMN($O:$O),1,1,"Equipa de projeto")),
IF(INDIRECT(ADDRESS($C$358,COLUMN($N:$N),1,1,"Equipa de projeto"))&lt;K4,INDIRECT(ADDRESS($C$358,COLUMN($M:$M),1,1,"Equipa de projeto")),0))))</f>
        <v>0</v>
      </c>
      <c r="K357" s="85" cm="1">
        <f t="array" aca="1" ref="K357" ca="1">IF(
AND(INDIRECT(ADDRESS($C$358,COLUMN($T:$T),1,1,"Equipa de projeto"))&gt;0,INDIRECT(ADDRESS($C$358,COLUMN($T:$T),1,1,"Equipa de projeto"))&lt;=K4),INDIRECT(ADDRESS($C$358,COLUMN($S:$S),1,1,"Equipa de projeto")),
IF(AND(INDIRECT(ADDRESS($C$358,COLUMN($R:$R),1,1,"Equipa de projeto"))&gt;0,INDIRECT(ADDRESS($C$358,COLUMN($R:$R),1,1,"Equipa de projeto"))&lt;=K4),INDIRECT(ADDRESS($C$358,COLUMN($Q:$Q),1,1,"Equipa de projeto")),
IF(AND(INDIRECT(ADDRESS($C$358,COLUMN($P:$P),1,1,"Equipa de projeto"))&gt;0,INDIRECT(ADDRESS($C$358,COLUMN($P:$P),1,1,"Equipa de projeto"))&lt;=K4),INDIRECT(ADDRESS($C$358,COLUMN($O:$O),1,1,"Equipa de projeto")),
IF(INDIRECT(ADDRESS($C$358,COLUMN($N:$N),1,1,"Equipa de projeto"))&lt;L4,INDIRECT(ADDRESS($C$358,COLUMN($M:$M),1,1,"Equipa de projeto")),0))))</f>
        <v>0</v>
      </c>
      <c r="L357" s="85" cm="1">
        <f t="array" aca="1" ref="L357" ca="1">IF(
AND(INDIRECT(ADDRESS($C$358,COLUMN($T:$T),1,1,"Equipa de projeto"))&gt;0,INDIRECT(ADDRESS($C$358,COLUMN($T:$T),1,1,"Equipa de projeto"))&lt;=L4),INDIRECT(ADDRESS($C$358,COLUMN($S:$S),1,1,"Equipa de projeto")),
IF(AND(INDIRECT(ADDRESS($C$358,COLUMN($R:$R),1,1,"Equipa de projeto"))&gt;0,INDIRECT(ADDRESS($C$358,COLUMN($R:$R),1,1,"Equipa de projeto"))&lt;=L4),INDIRECT(ADDRESS($C$358,COLUMN($Q:$Q),1,1,"Equipa de projeto")),
IF(AND(INDIRECT(ADDRESS($C$358,COLUMN($P:$P),1,1,"Equipa de projeto"))&gt;0,INDIRECT(ADDRESS($C$358,COLUMN($P:$P),1,1,"Equipa de projeto"))&lt;=L4),INDIRECT(ADDRESS($C$358,COLUMN($O:$O),1,1,"Equipa de projeto")),
IF(INDIRECT(ADDRESS($C$358,COLUMN($N:$N),1,1,"Equipa de projeto"))&lt;M4,INDIRECT(ADDRESS($C$358,COLUMN($M:$M),1,1,"Equipa de projeto")),0))))</f>
        <v>0</v>
      </c>
      <c r="M357" s="85" cm="1">
        <f t="array" aca="1" ref="M357" ca="1">IF(
AND(INDIRECT(ADDRESS($C$358,COLUMN($T:$T),1,1,"Equipa de projeto"))&gt;0,INDIRECT(ADDRESS($C$358,COLUMN($T:$T),1,1,"Equipa de projeto"))&lt;=M4),INDIRECT(ADDRESS($C$358,COLUMN($S:$S),1,1,"Equipa de projeto")),
IF(AND(INDIRECT(ADDRESS($C$358,COLUMN($R:$R),1,1,"Equipa de projeto"))&gt;0,INDIRECT(ADDRESS($C$358,COLUMN($R:$R),1,1,"Equipa de projeto"))&lt;=M4),INDIRECT(ADDRESS($C$358,COLUMN($Q:$Q),1,1,"Equipa de projeto")),
IF(AND(INDIRECT(ADDRESS($C$358,COLUMN($P:$P),1,1,"Equipa de projeto"))&gt;0,INDIRECT(ADDRESS($C$358,COLUMN($P:$P),1,1,"Equipa de projeto"))&lt;=M4),INDIRECT(ADDRESS($C$358,COLUMN($O:$O),1,1,"Equipa de projeto")),
IF(INDIRECT(ADDRESS($C$358,COLUMN($N:$N),1,1,"Equipa de projeto"))&lt;N4,INDIRECT(ADDRESS($C$358,COLUMN($M:$M),1,1,"Equipa de projeto")),0))))</f>
        <v>0</v>
      </c>
      <c r="N357" s="85" cm="1">
        <f t="array" aca="1" ref="N357" ca="1">IF(
AND(INDIRECT(ADDRESS($C$358,COLUMN($T:$T),1,1,"Equipa de projeto"))&gt;0,INDIRECT(ADDRESS($C$358,COLUMN($T:$T),1,1,"Equipa de projeto"))&lt;=N4),INDIRECT(ADDRESS($C$358,COLUMN($S:$S),1,1,"Equipa de projeto")),
IF(AND(INDIRECT(ADDRESS($C$358,COLUMN($R:$R),1,1,"Equipa de projeto"))&gt;0,INDIRECT(ADDRESS($C$358,COLUMN($R:$R),1,1,"Equipa de projeto"))&lt;=N4),INDIRECT(ADDRESS($C$358,COLUMN($Q:$Q),1,1,"Equipa de projeto")),
IF(AND(INDIRECT(ADDRESS($C$358,COLUMN($P:$P),1,1,"Equipa de projeto"))&gt;0,INDIRECT(ADDRESS($C$358,COLUMN($P:$P),1,1,"Equipa de projeto"))&lt;=N4),INDIRECT(ADDRESS($C$358,COLUMN($O:$O),1,1,"Equipa de projeto")),
IF(INDIRECT(ADDRESS($C$358,COLUMN($N:$N),1,1,"Equipa de projeto"))&lt;O4,INDIRECT(ADDRESS($C$358,COLUMN($M:$M),1,1,"Equipa de projeto")),0))))</f>
        <v>0</v>
      </c>
      <c r="O357" s="85" cm="1">
        <f t="array" aca="1" ref="O357" ca="1">IF(
AND(INDIRECT(ADDRESS($C$358,COLUMN($T:$T),1,1,"Equipa de projeto"))&gt;0,INDIRECT(ADDRESS($C$358,COLUMN($T:$T),1,1,"Equipa de projeto"))&lt;=O4),INDIRECT(ADDRESS($C$358,COLUMN($S:$S),1,1,"Equipa de projeto")),
IF(AND(INDIRECT(ADDRESS($C$358,COLUMN($R:$R),1,1,"Equipa de projeto"))&gt;0,INDIRECT(ADDRESS($C$358,COLUMN($R:$R),1,1,"Equipa de projeto"))&lt;=O4),INDIRECT(ADDRESS($C$358,COLUMN($Q:$Q),1,1,"Equipa de projeto")),
IF(AND(INDIRECT(ADDRESS($C$358,COLUMN($P:$P),1,1,"Equipa de projeto"))&gt;0,INDIRECT(ADDRESS($C$358,COLUMN($P:$P),1,1,"Equipa de projeto"))&lt;=O4),INDIRECT(ADDRESS($C$358,COLUMN($O:$O),1,1,"Equipa de projeto")),
IF(INDIRECT(ADDRESS($C$358,COLUMN($N:$N),1,1,"Equipa de projeto"))&lt;P4,INDIRECT(ADDRESS($C$358,COLUMN($M:$M),1,1,"Equipa de projeto")),0))))</f>
        <v>0</v>
      </c>
      <c r="P357" s="85" cm="1">
        <f t="array" aca="1" ref="P357" ca="1">IF(
AND(INDIRECT(ADDRESS($C$358,COLUMN($T:$T),1,1,"Equipa de projeto"))&gt;0,INDIRECT(ADDRESS($C$358,COLUMN($T:$T),1,1,"Equipa de projeto"))&lt;=P4),INDIRECT(ADDRESS($C$358,COLUMN($S:$S),1,1,"Equipa de projeto")),
IF(AND(INDIRECT(ADDRESS($C$358,COLUMN($R:$R),1,1,"Equipa de projeto"))&gt;0,INDIRECT(ADDRESS($C$358,COLUMN($R:$R),1,1,"Equipa de projeto"))&lt;=P4),INDIRECT(ADDRESS($C$358,COLUMN($Q:$Q),1,1,"Equipa de projeto")),
IF(AND(INDIRECT(ADDRESS($C$358,COLUMN($P:$P),1,1,"Equipa de projeto"))&gt;0,INDIRECT(ADDRESS($C$358,COLUMN($P:$P),1,1,"Equipa de projeto"))&lt;=P4),INDIRECT(ADDRESS($C$358,COLUMN($O:$O),1,1,"Equipa de projeto")),
IF(INDIRECT(ADDRESS($C$358,COLUMN($N:$N),1,1,"Equipa de projeto"))&lt;Q4,INDIRECT(ADDRESS($C$358,COLUMN($M:$M),1,1,"Equipa de projeto")),0))))</f>
        <v>0</v>
      </c>
      <c r="Q357" s="85" cm="1">
        <f t="array" aca="1" ref="Q357" ca="1">IF(
AND(INDIRECT(ADDRESS($C$358,COLUMN($T:$T),1,1,"Equipa de projeto"))&gt;0,INDIRECT(ADDRESS($C$358,COLUMN($T:$T),1,1,"Equipa de projeto"))&lt;=Q4),INDIRECT(ADDRESS($C$358,COLUMN($S:$S),1,1,"Equipa de projeto")),
IF(AND(INDIRECT(ADDRESS($C$358,COLUMN($R:$R),1,1,"Equipa de projeto"))&gt;0,INDIRECT(ADDRESS($C$358,COLUMN($R:$R),1,1,"Equipa de projeto"))&lt;=Q4),INDIRECT(ADDRESS($C$358,COLUMN($Q:$Q),1,1,"Equipa de projeto")),
IF(AND(INDIRECT(ADDRESS($C$358,COLUMN($P:$P),1,1,"Equipa de projeto"))&gt;0,INDIRECT(ADDRESS($C$358,COLUMN($P:$P),1,1,"Equipa de projeto"))&lt;=Q4),INDIRECT(ADDRESS($C$358,COLUMN($O:$O),1,1,"Equipa de projeto")),
IF(INDIRECT(ADDRESS($C$358,COLUMN($N:$N),1,1,"Equipa de projeto"))&lt;R4,INDIRECT(ADDRESS($C$358,COLUMN($M:$M),1,1,"Equipa de projeto")),0))))</f>
        <v>0</v>
      </c>
      <c r="R357" s="85" cm="1">
        <f t="array" aca="1" ref="R357" ca="1">IF(
AND(INDIRECT(ADDRESS($C$358,COLUMN($T:$T),1,1,"Equipa de projeto"))&gt;0,INDIRECT(ADDRESS($C$358,COLUMN($T:$T),1,1,"Equipa de projeto"))&lt;=R4),INDIRECT(ADDRESS($C$358,COLUMN($S:$S),1,1,"Equipa de projeto")),
IF(AND(INDIRECT(ADDRESS($C$358,COLUMN($R:$R),1,1,"Equipa de projeto"))&gt;0,INDIRECT(ADDRESS($C$358,COLUMN($R:$R),1,1,"Equipa de projeto"))&lt;=R4),INDIRECT(ADDRESS($C$358,COLUMN($Q:$Q),1,1,"Equipa de projeto")),
IF(AND(INDIRECT(ADDRESS($C$358,COLUMN($P:$P),1,1,"Equipa de projeto"))&gt;0,INDIRECT(ADDRESS($C$358,COLUMN($P:$P),1,1,"Equipa de projeto"))&lt;=R4),INDIRECT(ADDRESS($C$358,COLUMN($O:$O),1,1,"Equipa de projeto")),
IF(INDIRECT(ADDRESS($C$358,COLUMN($N:$N),1,1,"Equipa de projeto"))&lt;S4,INDIRECT(ADDRESS($C$358,COLUMN($M:$M),1,1,"Equipa de projeto")),0))))</f>
        <v>0</v>
      </c>
      <c r="S357" s="85" cm="1">
        <f t="array" aca="1" ref="S357" ca="1">IF(
AND(INDIRECT(ADDRESS($C$358,COLUMN($T:$T),1,1,"Equipa de projeto"))&gt;0,INDIRECT(ADDRESS($C$358,COLUMN($T:$T),1,1,"Equipa de projeto"))&lt;=S4),INDIRECT(ADDRESS($C$358,COLUMN($S:$S),1,1,"Equipa de projeto")),
IF(AND(INDIRECT(ADDRESS($C$358,COLUMN($R:$R),1,1,"Equipa de projeto"))&gt;0,INDIRECT(ADDRESS($C$358,COLUMN($R:$R),1,1,"Equipa de projeto"))&lt;=S4),INDIRECT(ADDRESS($C$358,COLUMN($Q:$Q),1,1,"Equipa de projeto")),
IF(AND(INDIRECT(ADDRESS($C$358,COLUMN($P:$P),1,1,"Equipa de projeto"))&gt;0,INDIRECT(ADDRESS($C$358,COLUMN($P:$P),1,1,"Equipa de projeto"))&lt;=S4),INDIRECT(ADDRESS($C$358,COLUMN($O:$O),1,1,"Equipa de projeto")),
IF(INDIRECT(ADDRESS($C$358,COLUMN($N:$N),1,1,"Equipa de projeto"))&lt;T4,INDIRECT(ADDRESS($C$358,COLUMN($M:$M),1,1,"Equipa de projeto")),0))))</f>
        <v>0</v>
      </c>
      <c r="T357" s="85" cm="1">
        <f t="array" aca="1" ref="T357" ca="1">IF(
AND(INDIRECT(ADDRESS($C$358,COLUMN($T:$T),1,1,"Equipa de projeto"))&gt;0,INDIRECT(ADDRESS($C$358,COLUMN($T:$T),1,1,"Equipa de projeto"))&lt;=T4),INDIRECT(ADDRESS($C$358,COLUMN($S:$S),1,1,"Equipa de projeto")),
IF(AND(INDIRECT(ADDRESS($C$358,COLUMN($R:$R),1,1,"Equipa de projeto"))&gt;0,INDIRECT(ADDRESS($C$358,COLUMN($R:$R),1,1,"Equipa de projeto"))&lt;=T4),INDIRECT(ADDRESS($C$358,COLUMN($Q:$Q),1,1,"Equipa de projeto")),
IF(AND(INDIRECT(ADDRESS($C$358,COLUMN($P:$P),1,1,"Equipa de projeto"))&gt;0,INDIRECT(ADDRESS($C$358,COLUMN($P:$P),1,1,"Equipa de projeto"))&lt;=T4),INDIRECT(ADDRESS($C$358,COLUMN($O:$O),1,1,"Equipa de projeto")),
IF(INDIRECT(ADDRESS($C$358,COLUMN($N:$N),1,1,"Equipa de projeto"))&lt;U4,INDIRECT(ADDRESS($C$358,COLUMN($M:$M),1,1,"Equipa de projeto")),0))))</f>
        <v>0</v>
      </c>
      <c r="U357" s="85" cm="1">
        <f t="array" aca="1" ref="U357" ca="1">IF(
AND(INDIRECT(ADDRESS($C$358,COLUMN($T:$T),1,1,"Equipa de projeto"))&gt;0,INDIRECT(ADDRESS($C$358,COLUMN($T:$T),1,1,"Equipa de projeto"))&lt;=U4),INDIRECT(ADDRESS($C$358,COLUMN($S:$S),1,1,"Equipa de projeto")),
IF(AND(INDIRECT(ADDRESS($C$358,COLUMN($R:$R),1,1,"Equipa de projeto"))&gt;0,INDIRECT(ADDRESS($C$358,COLUMN($R:$R),1,1,"Equipa de projeto"))&lt;=U4),INDIRECT(ADDRESS($C$358,COLUMN($Q:$Q),1,1,"Equipa de projeto")),
IF(AND(INDIRECT(ADDRESS($C$358,COLUMN($P:$P),1,1,"Equipa de projeto"))&gt;0,INDIRECT(ADDRESS($C$358,COLUMN($P:$P),1,1,"Equipa de projeto"))&lt;=U4),INDIRECT(ADDRESS($C$358,COLUMN($O:$O),1,1,"Equipa de projeto")),
IF(INDIRECT(ADDRESS($C$358,COLUMN($N:$N),1,1,"Equipa de projeto"))&lt;V4,INDIRECT(ADDRESS($C$358,COLUMN($M:$M),1,1,"Equipa de projeto")),0))))</f>
        <v>0</v>
      </c>
      <c r="V357" s="85" cm="1">
        <f t="array" aca="1" ref="V357" ca="1">IF(
AND(INDIRECT(ADDRESS($C$358,COLUMN($T:$T),1,1,"Equipa de projeto"))&gt;0,INDIRECT(ADDRESS($C$358,COLUMN($T:$T),1,1,"Equipa de projeto"))&lt;=V4),INDIRECT(ADDRESS($C$358,COLUMN($S:$S),1,1,"Equipa de projeto")),
IF(AND(INDIRECT(ADDRESS($C$358,COLUMN($R:$R),1,1,"Equipa de projeto"))&gt;0,INDIRECT(ADDRESS($C$358,COLUMN($R:$R),1,1,"Equipa de projeto"))&lt;=V4),INDIRECT(ADDRESS($C$358,COLUMN($Q:$Q),1,1,"Equipa de projeto")),
IF(AND(INDIRECT(ADDRESS($C$358,COLUMN($P:$P),1,1,"Equipa de projeto"))&gt;0,INDIRECT(ADDRESS($C$358,COLUMN($P:$P),1,1,"Equipa de projeto"))&lt;=V4),INDIRECT(ADDRESS($C$358,COLUMN($O:$O),1,1,"Equipa de projeto")),
IF(INDIRECT(ADDRESS($C$358,COLUMN($N:$N),1,1,"Equipa de projeto"))&lt;W4,INDIRECT(ADDRESS($C$358,COLUMN($M:$M),1,1,"Equipa de projeto")),0))))</f>
        <v>0</v>
      </c>
      <c r="W357" s="85" cm="1">
        <f t="array" aca="1" ref="W357" ca="1">IF(
AND(INDIRECT(ADDRESS($C$358,COLUMN($T:$T),1,1,"Equipa de projeto"))&gt;0,INDIRECT(ADDRESS($C$358,COLUMN($T:$T),1,1,"Equipa de projeto"))&lt;=W4),INDIRECT(ADDRESS($C$358,COLUMN($S:$S),1,1,"Equipa de projeto")),
IF(AND(INDIRECT(ADDRESS($C$358,COLUMN($R:$R),1,1,"Equipa de projeto"))&gt;0,INDIRECT(ADDRESS($C$358,COLUMN($R:$R),1,1,"Equipa de projeto"))&lt;=W4),INDIRECT(ADDRESS($C$358,COLUMN($Q:$Q),1,1,"Equipa de projeto")),
IF(AND(INDIRECT(ADDRESS($C$358,COLUMN($P:$P),1,1,"Equipa de projeto"))&gt;0,INDIRECT(ADDRESS($C$358,COLUMN($P:$P),1,1,"Equipa de projeto"))&lt;=W4),INDIRECT(ADDRESS($C$358,COLUMN($O:$O),1,1,"Equipa de projeto")),
IF(INDIRECT(ADDRESS($C$358,COLUMN($N:$N),1,1,"Equipa de projeto"))&lt;X4,INDIRECT(ADDRESS($C$358,COLUMN($M:$M),1,1,"Equipa de projeto")),0))))</f>
        <v>0</v>
      </c>
      <c r="X357" s="85" cm="1">
        <f t="array" aca="1" ref="X357" ca="1">IF(
AND(INDIRECT(ADDRESS($C$358,COLUMN($T:$T),1,1,"Equipa de projeto"))&gt;0,INDIRECT(ADDRESS($C$358,COLUMN($T:$T),1,1,"Equipa de projeto"))&lt;=X4),INDIRECT(ADDRESS($C$358,COLUMN($S:$S),1,1,"Equipa de projeto")),
IF(AND(INDIRECT(ADDRESS($C$358,COLUMN($R:$R),1,1,"Equipa de projeto"))&gt;0,INDIRECT(ADDRESS($C$358,COLUMN($R:$R),1,1,"Equipa de projeto"))&lt;=X4),INDIRECT(ADDRESS($C$358,COLUMN($Q:$Q),1,1,"Equipa de projeto")),
IF(AND(INDIRECT(ADDRESS($C$358,COLUMN($P:$P),1,1,"Equipa de projeto"))&gt;0,INDIRECT(ADDRESS($C$358,COLUMN($P:$P),1,1,"Equipa de projeto"))&lt;=X4),INDIRECT(ADDRESS($C$358,COLUMN($O:$O),1,1,"Equipa de projeto")),
IF(INDIRECT(ADDRESS($C$358,COLUMN($N:$N),1,1,"Equipa de projeto"))&lt;Y4,INDIRECT(ADDRESS($C$358,COLUMN($M:$M),1,1,"Equipa de projeto")),0))))</f>
        <v>0</v>
      </c>
      <c r="Y357" s="85" cm="1">
        <f t="array" aca="1" ref="Y357" ca="1">IF(
AND(INDIRECT(ADDRESS($C$358,COLUMN($T:$T),1,1,"Equipa de projeto"))&gt;0,INDIRECT(ADDRESS($C$358,COLUMN($T:$T),1,1,"Equipa de projeto"))&lt;=Y4),INDIRECT(ADDRESS($C$358,COLUMN($S:$S),1,1,"Equipa de projeto")),
IF(AND(INDIRECT(ADDRESS($C$358,COLUMN($R:$R),1,1,"Equipa de projeto"))&gt;0,INDIRECT(ADDRESS($C$358,COLUMN($R:$R),1,1,"Equipa de projeto"))&lt;=Y4),INDIRECT(ADDRESS($C$358,COLUMN($Q:$Q),1,1,"Equipa de projeto")),
IF(AND(INDIRECT(ADDRESS($C$358,COLUMN($P:$P),1,1,"Equipa de projeto"))&gt;0,INDIRECT(ADDRESS($C$358,COLUMN($P:$P),1,1,"Equipa de projeto"))&lt;=Y4),INDIRECT(ADDRESS($C$358,COLUMN($O:$O),1,1,"Equipa de projeto")),
IF(INDIRECT(ADDRESS($C$358,COLUMN($N:$N),1,1,"Equipa de projeto"))&lt;Z4,INDIRECT(ADDRESS($C$358,COLUMN($M:$M),1,1,"Equipa de projeto")),0))))</f>
        <v>0</v>
      </c>
      <c r="Z357" s="85" cm="1">
        <f t="array" aca="1" ref="Z357" ca="1">IF(
AND(INDIRECT(ADDRESS($C$358,COLUMN($T:$T),1,1,"Equipa de projeto"))&gt;0,INDIRECT(ADDRESS($C$358,COLUMN($T:$T),1,1,"Equipa de projeto"))&lt;=Z4),INDIRECT(ADDRESS($C$358,COLUMN($S:$S),1,1,"Equipa de projeto")),
IF(AND(INDIRECT(ADDRESS($C$358,COLUMN($R:$R),1,1,"Equipa de projeto"))&gt;0,INDIRECT(ADDRESS($C$358,COLUMN($R:$R),1,1,"Equipa de projeto"))&lt;=Z4),INDIRECT(ADDRESS($C$358,COLUMN($Q:$Q),1,1,"Equipa de projeto")),
IF(AND(INDIRECT(ADDRESS($C$358,COLUMN($P:$P),1,1,"Equipa de projeto"))&gt;0,INDIRECT(ADDRESS($C$358,COLUMN($P:$P),1,1,"Equipa de projeto"))&lt;=Z4),INDIRECT(ADDRESS($C$358,COLUMN($O:$O),1,1,"Equipa de projeto")),
IF(INDIRECT(ADDRESS($C$358,COLUMN($N:$N),1,1,"Equipa de projeto"))&lt;AA4,INDIRECT(ADDRESS($C$358,COLUMN($M:$M),1,1,"Equipa de projeto")),0))))</f>
        <v>0</v>
      </c>
      <c r="AA357" s="85" cm="1">
        <f t="array" aca="1" ref="AA357" ca="1">IF(
AND(INDIRECT(ADDRESS($C$358,COLUMN($T:$T),1,1,"Equipa de projeto"))&gt;0,INDIRECT(ADDRESS($C$358,COLUMN($T:$T),1,1,"Equipa de projeto"))&lt;=AA4),INDIRECT(ADDRESS($C$358,COLUMN($S:$S),1,1,"Equipa de projeto")),
IF(AND(INDIRECT(ADDRESS($C$358,COLUMN($R:$R),1,1,"Equipa de projeto"))&gt;0,INDIRECT(ADDRESS($C$358,COLUMN($R:$R),1,1,"Equipa de projeto"))&lt;=AA4),INDIRECT(ADDRESS($C$358,COLUMN($Q:$Q),1,1,"Equipa de projeto")),
IF(AND(INDIRECT(ADDRESS($C$358,COLUMN($P:$P),1,1,"Equipa de projeto"))&gt;0,INDIRECT(ADDRESS($C$358,COLUMN($P:$P),1,1,"Equipa de projeto"))&lt;=AA4),INDIRECT(ADDRESS($C$358,COLUMN($O:$O),1,1,"Equipa de projeto")),
IF(INDIRECT(ADDRESS($C$358,COLUMN($N:$N),1,1,"Equipa de projeto"))&lt;AB4,INDIRECT(ADDRESS($C$358,COLUMN($M:$M),1,1,"Equipa de projeto")),0))))</f>
        <v>0</v>
      </c>
      <c r="AB357" s="85" cm="1">
        <f t="array" aca="1" ref="AB357" ca="1">IF(
AND(INDIRECT(ADDRESS($C$358,COLUMN($T:$T),1,1,"Equipa de projeto"))&gt;0,INDIRECT(ADDRESS($C$358,COLUMN($T:$T),1,1,"Equipa de projeto"))&lt;=AB4),INDIRECT(ADDRESS($C$358,COLUMN($S:$S),1,1,"Equipa de projeto")),
IF(AND(INDIRECT(ADDRESS($C$358,COLUMN($R:$R),1,1,"Equipa de projeto"))&gt;0,INDIRECT(ADDRESS($C$358,COLUMN($R:$R),1,1,"Equipa de projeto"))&lt;=AB4),INDIRECT(ADDRESS($C$358,COLUMN($Q:$Q),1,1,"Equipa de projeto")),
IF(AND(INDIRECT(ADDRESS($C$358,COLUMN($P:$P),1,1,"Equipa de projeto"))&gt;0,INDIRECT(ADDRESS($C$358,COLUMN($P:$P),1,1,"Equipa de projeto"))&lt;=AB4),INDIRECT(ADDRESS($C$358,COLUMN($O:$O),1,1,"Equipa de projeto")),
IF(INDIRECT(ADDRESS($C$358,COLUMN($N:$N),1,1,"Equipa de projeto"))&lt;AC4,INDIRECT(ADDRESS($C$358,COLUMN($M:$M),1,1,"Equipa de projeto")),0))))</f>
        <v>0</v>
      </c>
      <c r="AC357" s="85" cm="1">
        <f t="array" aca="1" ref="AC357" ca="1">IF(
AND(INDIRECT(ADDRESS($C$358,COLUMN($T:$T),1,1,"Equipa de projeto"))&gt;0,INDIRECT(ADDRESS($C$358,COLUMN($T:$T),1,1,"Equipa de projeto"))&lt;=AC4),INDIRECT(ADDRESS($C$358,COLUMN($S:$S),1,1,"Equipa de projeto")),
IF(AND(INDIRECT(ADDRESS($C$358,COLUMN($R:$R),1,1,"Equipa de projeto"))&gt;0,INDIRECT(ADDRESS($C$358,COLUMN($R:$R),1,1,"Equipa de projeto"))&lt;=AC4),INDIRECT(ADDRESS($C$358,COLUMN($Q:$Q),1,1,"Equipa de projeto")),
IF(AND(INDIRECT(ADDRESS($C$358,COLUMN($P:$P),1,1,"Equipa de projeto"))&gt;0,INDIRECT(ADDRESS($C$358,COLUMN($P:$P),1,1,"Equipa de projeto"))&lt;=AC4),INDIRECT(ADDRESS($C$358,COLUMN($O:$O),1,1,"Equipa de projeto")),
IF(INDIRECT(ADDRESS($C$358,COLUMN($N:$N),1,1,"Equipa de projeto"))&lt;AD4,INDIRECT(ADDRESS($C$358,COLUMN($M:$M),1,1,"Equipa de projeto")),0))))</f>
        <v>0</v>
      </c>
      <c r="AD357" s="85" cm="1">
        <f t="array" aca="1" ref="AD357" ca="1">IF(
AND(INDIRECT(ADDRESS($C$358,COLUMN($T:$T),1,1,"Equipa de projeto"))&gt;0,INDIRECT(ADDRESS($C$358,COLUMN($T:$T),1,1,"Equipa de projeto"))&lt;=AD4),INDIRECT(ADDRESS($C$358,COLUMN($S:$S),1,1,"Equipa de projeto")),
IF(AND(INDIRECT(ADDRESS($C$358,COLUMN($R:$R),1,1,"Equipa de projeto"))&gt;0,INDIRECT(ADDRESS($C$358,COLUMN($R:$R),1,1,"Equipa de projeto"))&lt;=AD4),INDIRECT(ADDRESS($C$358,COLUMN($Q:$Q),1,1,"Equipa de projeto")),
IF(AND(INDIRECT(ADDRESS($C$358,COLUMN($P:$P),1,1,"Equipa de projeto"))&gt;0,INDIRECT(ADDRESS($C$358,COLUMN($P:$P),1,1,"Equipa de projeto"))&lt;=AD4),INDIRECT(ADDRESS($C$358,COLUMN($O:$O),1,1,"Equipa de projeto")),
IF(INDIRECT(ADDRESS($C$358,COLUMN($N:$N),1,1,"Equipa de projeto"))&lt;AE4,INDIRECT(ADDRESS($C$358,COLUMN($M:$M),1,1,"Equipa de projeto")),0))))</f>
        <v>0</v>
      </c>
      <c r="AE357" s="85" cm="1">
        <f t="array" aca="1" ref="AE357" ca="1">IF(
AND(INDIRECT(ADDRESS($C$358,COLUMN($T:$T),1,1,"Equipa de projeto"))&gt;0,INDIRECT(ADDRESS($C$358,COLUMN($T:$T),1,1,"Equipa de projeto"))&lt;=AE4),INDIRECT(ADDRESS($C$358,COLUMN($S:$S),1,1,"Equipa de projeto")),
IF(AND(INDIRECT(ADDRESS($C$358,COLUMN($R:$R),1,1,"Equipa de projeto"))&gt;0,INDIRECT(ADDRESS($C$358,COLUMN($R:$R),1,1,"Equipa de projeto"))&lt;=AE4),INDIRECT(ADDRESS($C$358,COLUMN($Q:$Q),1,1,"Equipa de projeto")),
IF(AND(INDIRECT(ADDRESS($C$358,COLUMN($P:$P),1,1,"Equipa de projeto"))&gt;0,INDIRECT(ADDRESS($C$358,COLUMN($P:$P),1,1,"Equipa de projeto"))&lt;=AE4),INDIRECT(ADDRESS($C$358,COLUMN($O:$O),1,1,"Equipa de projeto")),
IF(INDIRECT(ADDRESS($C$358,COLUMN($N:$N),1,1,"Equipa de projeto"))&lt;AF4,INDIRECT(ADDRESS($C$358,COLUMN($M:$M),1,1,"Equipa de projeto")),0))))</f>
        <v>0</v>
      </c>
      <c r="AF357" s="85" cm="1">
        <f t="array" aca="1" ref="AF357" ca="1">IF(
AND(INDIRECT(ADDRESS($C$358,COLUMN($T:$T),1,1,"Equipa de projeto"))&gt;0,INDIRECT(ADDRESS($C$358,COLUMN($T:$T),1,1,"Equipa de projeto"))&lt;=AF4),INDIRECT(ADDRESS($C$358,COLUMN($S:$S),1,1,"Equipa de projeto")),
IF(AND(INDIRECT(ADDRESS($C$358,COLUMN($R:$R),1,1,"Equipa de projeto"))&gt;0,INDIRECT(ADDRESS($C$358,COLUMN($R:$R),1,1,"Equipa de projeto"))&lt;=AF4),INDIRECT(ADDRESS($C$358,COLUMN($Q:$Q),1,1,"Equipa de projeto")),
IF(AND(INDIRECT(ADDRESS($C$358,COLUMN($P:$P),1,1,"Equipa de projeto"))&gt;0,INDIRECT(ADDRESS($C$358,COLUMN($P:$P),1,1,"Equipa de projeto"))&lt;=AF4),INDIRECT(ADDRESS($C$358,COLUMN($O:$O),1,1,"Equipa de projeto")),
IF(INDIRECT(ADDRESS($C$358,COLUMN($N:$N),1,1,"Equipa de projeto"))&lt;AG4,INDIRECT(ADDRESS($C$358,COLUMN($M:$M),1,1,"Equipa de projeto")),0))))</f>
        <v>0</v>
      </c>
      <c r="AG357" s="85" cm="1">
        <f t="array" aca="1" ref="AG357" ca="1">IF(
AND(INDIRECT(ADDRESS($C$358,COLUMN($T:$T),1,1,"Equipa de projeto"))&gt;0,INDIRECT(ADDRESS($C$358,COLUMN($T:$T),1,1,"Equipa de projeto"))&lt;=AG4),INDIRECT(ADDRESS($C$358,COLUMN($S:$S),1,1,"Equipa de projeto")),
IF(AND(INDIRECT(ADDRESS($C$358,COLUMN($R:$R),1,1,"Equipa de projeto"))&gt;0,INDIRECT(ADDRESS($C$358,COLUMN($R:$R),1,1,"Equipa de projeto"))&lt;=AG4),INDIRECT(ADDRESS($C$358,COLUMN($Q:$Q),1,1,"Equipa de projeto")),
IF(AND(INDIRECT(ADDRESS($C$358,COLUMN($P:$P),1,1,"Equipa de projeto"))&gt;0,INDIRECT(ADDRESS($C$358,COLUMN($P:$P),1,1,"Equipa de projeto"))&lt;=AG4),INDIRECT(ADDRESS($C$358,COLUMN($O:$O),1,1,"Equipa de projeto")),
IF(INDIRECT(ADDRESS($C$358,COLUMN($N:$N),1,1,"Equipa de projeto"))&lt;AH4,INDIRECT(ADDRESS($C$358,COLUMN($M:$M),1,1,"Equipa de projeto")),0))))</f>
        <v>0</v>
      </c>
      <c r="AH357" s="85" cm="1">
        <f t="array" aca="1" ref="AH357" ca="1">IF(
AND(INDIRECT(ADDRESS($C$358,COLUMN($T:$T),1,1,"Equipa de projeto"))&gt;0,INDIRECT(ADDRESS($C$358,COLUMN($T:$T),1,1,"Equipa de projeto"))&lt;=AH4),INDIRECT(ADDRESS($C$358,COLUMN($S:$S),1,1,"Equipa de projeto")),
IF(AND(INDIRECT(ADDRESS($C$358,COLUMN($R:$R),1,1,"Equipa de projeto"))&gt;0,INDIRECT(ADDRESS($C$358,COLUMN($R:$R),1,1,"Equipa de projeto"))&lt;=AH4),INDIRECT(ADDRESS($C$358,COLUMN($Q:$Q),1,1,"Equipa de projeto")),
IF(AND(INDIRECT(ADDRESS($C$358,COLUMN($P:$P),1,1,"Equipa de projeto"))&gt;0,INDIRECT(ADDRESS($C$358,COLUMN($P:$P),1,1,"Equipa de projeto"))&lt;=AH4),INDIRECT(ADDRESS($C$358,COLUMN($O:$O),1,1,"Equipa de projeto")),
IF(INDIRECT(ADDRESS($C$358,COLUMN($N:$N),1,1,"Equipa de projeto"))&lt;AI4,INDIRECT(ADDRESS($C$358,COLUMN($M:$M),1,1,"Equipa de projeto")),0))))</f>
        <v>0</v>
      </c>
      <c r="AI357" s="85" cm="1">
        <f t="array" aca="1" ref="AI357" ca="1">IF(
AND(INDIRECT(ADDRESS($C$358,COLUMN($T:$T),1,1,"Equipa de projeto"))&gt;0,INDIRECT(ADDRESS($C$358,COLUMN($T:$T),1,1,"Equipa de projeto"))&lt;=AI4),INDIRECT(ADDRESS($C$358,COLUMN($S:$S),1,1,"Equipa de projeto")),
IF(AND(INDIRECT(ADDRESS($C$358,COLUMN($R:$R),1,1,"Equipa de projeto"))&gt;0,INDIRECT(ADDRESS($C$358,COLUMN($R:$R),1,1,"Equipa de projeto"))&lt;=AI4),INDIRECT(ADDRESS($C$358,COLUMN($Q:$Q),1,1,"Equipa de projeto")),
IF(AND(INDIRECT(ADDRESS($C$358,COLUMN($P:$P),1,1,"Equipa de projeto"))&gt;0,INDIRECT(ADDRESS($C$358,COLUMN($P:$P),1,1,"Equipa de projeto"))&lt;=AI4),INDIRECT(ADDRESS($C$358,COLUMN($O:$O),1,1,"Equipa de projeto")),
IF(INDIRECT(ADDRESS($C$358,COLUMN($N:$N),1,1,"Equipa de projeto"))&lt;AJ4,INDIRECT(ADDRESS($C$358,COLUMN($M:$M),1,1,"Equipa de projeto")),0))))</f>
        <v>0</v>
      </c>
      <c r="AJ357" s="85" cm="1">
        <f t="array" aca="1" ref="AJ357" ca="1">IF(
AND(INDIRECT(ADDRESS($C$358,COLUMN($T:$T),1,1,"Equipa de projeto"))&gt;0,INDIRECT(ADDRESS($C$358,COLUMN($T:$T),1,1,"Equipa de projeto"))&lt;=AJ4),INDIRECT(ADDRESS($C$358,COLUMN($S:$S),1,1,"Equipa de projeto")),
IF(AND(INDIRECT(ADDRESS($C$358,COLUMN($R:$R),1,1,"Equipa de projeto"))&gt;0,INDIRECT(ADDRESS($C$358,COLUMN($R:$R),1,1,"Equipa de projeto"))&lt;=AJ4),INDIRECT(ADDRESS($C$358,COLUMN($Q:$Q),1,1,"Equipa de projeto")),
IF(AND(INDIRECT(ADDRESS($C$358,COLUMN($P:$P),1,1,"Equipa de projeto"))&gt;0,INDIRECT(ADDRESS($C$358,COLUMN($P:$P),1,1,"Equipa de projeto"))&lt;=AJ4),INDIRECT(ADDRESS($C$358,COLUMN($O:$O),1,1,"Equipa de projeto")),
IF(INDIRECT(ADDRESS($C$358,COLUMN($N:$N),1,1,"Equipa de projeto"))&lt;AK4,INDIRECT(ADDRESS($C$358,COLUMN($M:$M),1,1,"Equipa de projeto")),0))))</f>
        <v>0</v>
      </c>
      <c r="AK357" s="85" cm="1">
        <f t="array" aca="1" ref="AK357" ca="1">IF(
AND(INDIRECT(ADDRESS($C$358,COLUMN($T:$T),1,1,"Equipa de projeto"))&gt;0,INDIRECT(ADDRESS($C$358,COLUMN($T:$T),1,1,"Equipa de projeto"))&lt;=AK4),INDIRECT(ADDRESS($C$358,COLUMN($S:$S),1,1,"Equipa de projeto")),
IF(AND(INDIRECT(ADDRESS($C$358,COLUMN($R:$R),1,1,"Equipa de projeto"))&gt;0,INDIRECT(ADDRESS($C$358,COLUMN($R:$R),1,1,"Equipa de projeto"))&lt;=AK4),INDIRECT(ADDRESS($C$358,COLUMN($Q:$Q),1,1,"Equipa de projeto")),
IF(AND(INDIRECT(ADDRESS($C$358,COLUMN($P:$P),1,1,"Equipa de projeto"))&gt;0,INDIRECT(ADDRESS($C$358,COLUMN($P:$P),1,1,"Equipa de projeto"))&lt;=AK4),INDIRECT(ADDRESS($C$358,COLUMN($O:$O),1,1,"Equipa de projeto")),
IF(INDIRECT(ADDRESS($C$358,COLUMN($N:$N),1,1,"Equipa de projeto"))&lt;AL4,INDIRECT(ADDRESS($C$358,COLUMN($M:$M),1,1,"Equipa de projeto")),0))))</f>
        <v>0</v>
      </c>
      <c r="AL357" s="85" cm="1">
        <f t="array" aca="1" ref="AL357" ca="1">IF(
AND(INDIRECT(ADDRESS($C$358,COLUMN($T:$T),1,1,"Equipa de projeto"))&gt;0,INDIRECT(ADDRESS($C$358,COLUMN($T:$T),1,1,"Equipa de projeto"))&lt;=AL4),INDIRECT(ADDRESS($C$358,COLUMN($S:$S),1,1,"Equipa de projeto")),
IF(AND(INDIRECT(ADDRESS($C$358,COLUMN($R:$R),1,1,"Equipa de projeto"))&gt;0,INDIRECT(ADDRESS($C$358,COLUMN($R:$R),1,1,"Equipa de projeto"))&lt;=AL4),INDIRECT(ADDRESS($C$358,COLUMN($Q:$Q),1,1,"Equipa de projeto")),
IF(AND(INDIRECT(ADDRESS($C$358,COLUMN($P:$P),1,1,"Equipa de projeto"))&gt;0,INDIRECT(ADDRESS($C$358,COLUMN($P:$P),1,1,"Equipa de projeto"))&lt;=AL4),INDIRECT(ADDRESS($C$358,COLUMN($O:$O),1,1,"Equipa de projeto")),
IF(INDIRECT(ADDRESS($C$358,COLUMN($N:$N),1,1,"Equipa de projeto"))&lt;AM4,INDIRECT(ADDRESS($C$358,COLUMN($M:$M),1,1,"Equipa de projeto")),0))))</f>
        <v>0</v>
      </c>
      <c r="AM357" s="85" cm="1">
        <f t="array" aca="1" ref="AM357" ca="1">IF(
AND(INDIRECT(ADDRESS($C$358,COLUMN($T:$T),1,1,"Equipa de projeto"))&gt;0,INDIRECT(ADDRESS($C$358,COLUMN($T:$T),1,1,"Equipa de projeto"))&lt;=AM4),INDIRECT(ADDRESS($C$358,COLUMN($S:$S),1,1,"Equipa de projeto")),
IF(AND(INDIRECT(ADDRESS($C$358,COLUMN($R:$R),1,1,"Equipa de projeto"))&gt;0,INDIRECT(ADDRESS($C$358,COLUMN($R:$R),1,1,"Equipa de projeto"))&lt;=AM4),INDIRECT(ADDRESS($C$358,COLUMN($Q:$Q),1,1,"Equipa de projeto")),
IF(AND(INDIRECT(ADDRESS($C$358,COLUMN($P:$P),1,1,"Equipa de projeto"))&gt;0,INDIRECT(ADDRESS($C$358,COLUMN($P:$P),1,1,"Equipa de projeto"))&lt;=AM4),INDIRECT(ADDRESS($C$358,COLUMN($O:$O),1,1,"Equipa de projeto")),
IF(INDIRECT(ADDRESS($C$358,COLUMN($N:$N),1,1,"Equipa de projeto"))&lt;AN4,INDIRECT(ADDRESS($C$358,COLUMN($M:$M),1,1,"Equipa de projeto")),0))))</f>
        <v>0</v>
      </c>
      <c r="AN357" s="85" cm="1">
        <f t="array" aca="1" ref="AN357" ca="1">IF(
AND(INDIRECT(ADDRESS($C$358,COLUMN($T:$T),1,1,"Equipa de projeto"))&gt;0,INDIRECT(ADDRESS($C$358,COLUMN($T:$T),1,1,"Equipa de projeto"))&lt;=AN4),INDIRECT(ADDRESS($C$358,COLUMN($S:$S),1,1,"Equipa de projeto")),
IF(AND(INDIRECT(ADDRESS($C$358,COLUMN($R:$R),1,1,"Equipa de projeto"))&gt;0,INDIRECT(ADDRESS($C$358,COLUMN($R:$R),1,1,"Equipa de projeto"))&lt;=AN4),INDIRECT(ADDRESS($C$358,COLUMN($Q:$Q),1,1,"Equipa de projeto")),
IF(AND(INDIRECT(ADDRESS($C$358,COLUMN($P:$P),1,1,"Equipa de projeto"))&gt;0,INDIRECT(ADDRESS($C$358,COLUMN($P:$P),1,1,"Equipa de projeto"))&lt;=AN4),INDIRECT(ADDRESS($C$358,COLUMN($O:$O),1,1,"Equipa de projeto")),
IF(INDIRECT(ADDRESS($C$358,COLUMN($N:$N),1,1,"Equipa de projeto"))&lt;AO4,INDIRECT(ADDRESS($C$358,COLUMN($M:$M),1,1,"Equipa de projeto")),0))))</f>
        <v>0</v>
      </c>
      <c r="AO357" s="85" cm="1">
        <f t="array" aca="1" ref="AO357" ca="1">IF(
AND(INDIRECT(ADDRESS($C$358,COLUMN($T:$T),1,1,"Equipa de projeto"))&gt;0,INDIRECT(ADDRESS($C$358,COLUMN($T:$T),1,1,"Equipa de projeto"))&lt;=AO4),INDIRECT(ADDRESS($C$358,COLUMN($S:$S),1,1,"Equipa de projeto")),
IF(AND(INDIRECT(ADDRESS($C$358,COLUMN($R:$R),1,1,"Equipa de projeto"))&gt;0,INDIRECT(ADDRESS($C$358,COLUMN($R:$R),1,1,"Equipa de projeto"))&lt;=AO4),INDIRECT(ADDRESS($C$358,COLUMN($Q:$Q),1,1,"Equipa de projeto")),
IF(AND(INDIRECT(ADDRESS($C$358,COLUMN($P:$P),1,1,"Equipa de projeto"))&gt;0,INDIRECT(ADDRESS($C$358,COLUMN($P:$P),1,1,"Equipa de projeto"))&lt;=AO4),INDIRECT(ADDRESS($C$358,COLUMN($O:$O),1,1,"Equipa de projeto")),
IF(INDIRECT(ADDRESS($C$358,COLUMN($N:$N),1,1,"Equipa de projeto"))&lt;AP4,INDIRECT(ADDRESS($C$358,COLUMN($M:$M),1,1,"Equipa de projeto")),0))))</f>
        <v>0</v>
      </c>
      <c r="AP357" s="85" cm="1">
        <f t="array" aca="1" ref="AP357" ca="1">IF(
AND(INDIRECT(ADDRESS($C$358,COLUMN($T:$T),1,1,"Equipa de projeto"))&gt;0,INDIRECT(ADDRESS($C$358,COLUMN($T:$T),1,1,"Equipa de projeto"))&lt;=AP4),INDIRECT(ADDRESS($C$358,COLUMN($S:$S),1,1,"Equipa de projeto")),
IF(AND(INDIRECT(ADDRESS($C$358,COLUMN($R:$R),1,1,"Equipa de projeto"))&gt;0,INDIRECT(ADDRESS($C$358,COLUMN($R:$R),1,1,"Equipa de projeto"))&lt;=AP4),INDIRECT(ADDRESS($C$358,COLUMN($Q:$Q),1,1,"Equipa de projeto")),
IF(AND(INDIRECT(ADDRESS($C$358,COLUMN($P:$P),1,1,"Equipa de projeto"))&gt;0,INDIRECT(ADDRESS($C$358,COLUMN($P:$P),1,1,"Equipa de projeto"))&lt;=AP4),INDIRECT(ADDRESS($C$358,COLUMN($O:$O),1,1,"Equipa de projeto")),
IF(INDIRECT(ADDRESS($C$358,COLUMN($N:$N),1,1,"Equipa de projeto"))&lt;AQ4,INDIRECT(ADDRESS($C$358,COLUMN($M:$M),1,1,"Equipa de projeto")),0))))</f>
        <v>0</v>
      </c>
      <c r="AQ357" s="85" cm="1">
        <f t="array" aca="1" ref="AQ357" ca="1">IF(
AND(INDIRECT(ADDRESS($C$358,COLUMN($T:$T),1,1,"Equipa de projeto"))&gt;0,INDIRECT(ADDRESS($C$358,COLUMN($T:$T),1,1,"Equipa de projeto"))&lt;=AQ4),INDIRECT(ADDRESS($C$358,COLUMN($S:$S),1,1,"Equipa de projeto")),
IF(AND(INDIRECT(ADDRESS($C$358,COLUMN($R:$R),1,1,"Equipa de projeto"))&gt;0,INDIRECT(ADDRESS($C$358,COLUMN($R:$R),1,1,"Equipa de projeto"))&lt;=AQ4),INDIRECT(ADDRESS($C$358,COLUMN($Q:$Q),1,1,"Equipa de projeto")),
IF(AND(INDIRECT(ADDRESS($C$358,COLUMN($P:$P),1,1,"Equipa de projeto"))&gt;0,INDIRECT(ADDRESS($C$358,COLUMN($P:$P),1,1,"Equipa de projeto"))&lt;=AQ4),INDIRECT(ADDRESS($C$358,COLUMN($O:$O),1,1,"Equipa de projeto")),
IF(INDIRECT(ADDRESS($C$358,COLUMN($N:$N),1,1,"Equipa de projeto"))&lt;AR4,INDIRECT(ADDRESS($C$358,COLUMN($M:$M),1,1,"Equipa de projeto")),0))))</f>
        <v>0</v>
      </c>
      <c r="AR357" s="85" cm="1">
        <f t="array" aca="1" ref="AR357" ca="1">IF(
AND(INDIRECT(ADDRESS($C$358,COLUMN($T:$T),1,1,"Equipa de projeto"))&gt;0,INDIRECT(ADDRESS($C$358,COLUMN($T:$T),1,1,"Equipa de projeto"))&lt;=AR4),INDIRECT(ADDRESS($C$358,COLUMN($S:$S),1,1,"Equipa de projeto")),
IF(AND(INDIRECT(ADDRESS($C$358,COLUMN($R:$R),1,1,"Equipa de projeto"))&gt;0,INDIRECT(ADDRESS($C$358,COLUMN($R:$R),1,1,"Equipa de projeto"))&lt;=AR4),INDIRECT(ADDRESS($C$358,COLUMN($Q:$Q),1,1,"Equipa de projeto")),
IF(AND(INDIRECT(ADDRESS($C$358,COLUMN($P:$P),1,1,"Equipa de projeto"))&gt;0,INDIRECT(ADDRESS($C$358,COLUMN($P:$P),1,1,"Equipa de projeto"))&lt;=AR4),INDIRECT(ADDRESS($C$358,COLUMN($O:$O),1,1,"Equipa de projeto")),
IF(INDIRECT(ADDRESS($C$358,COLUMN($N:$N),1,1,"Equipa de projeto"))&lt;AS4,INDIRECT(ADDRESS($C$358,COLUMN($M:$M),1,1,"Equipa de projeto")),0))))</f>
        <v>0</v>
      </c>
      <c r="AS357" s="85" cm="1">
        <f t="array" aca="1" ref="AS357" ca="1">IF(
AND(INDIRECT(ADDRESS($C$358,COLUMN($T:$T),1,1,"Equipa de projeto"))&gt;0,INDIRECT(ADDRESS($C$358,COLUMN($T:$T),1,1,"Equipa de projeto"))&lt;=AS4),INDIRECT(ADDRESS($C$358,COLUMN($S:$S),1,1,"Equipa de projeto")),
IF(AND(INDIRECT(ADDRESS($C$358,COLUMN($R:$R),1,1,"Equipa de projeto"))&gt;0,INDIRECT(ADDRESS($C$358,COLUMN($R:$R),1,1,"Equipa de projeto"))&lt;=AS4),INDIRECT(ADDRESS($C$358,COLUMN($Q:$Q),1,1,"Equipa de projeto")),
IF(AND(INDIRECT(ADDRESS($C$358,COLUMN($P:$P),1,1,"Equipa de projeto"))&gt;0,INDIRECT(ADDRESS($C$358,COLUMN($P:$P),1,1,"Equipa de projeto"))&lt;=AS4),INDIRECT(ADDRESS($C$358,COLUMN($O:$O),1,1,"Equipa de projeto")),
IF(INDIRECT(ADDRESS($C$358,COLUMN($N:$N),1,1,"Equipa de projeto"))&lt;AT4,INDIRECT(ADDRESS($C$358,COLUMN($M:$M),1,1,"Equipa de projeto")),0))))</f>
        <v>0</v>
      </c>
      <c r="AT357" s="85" cm="1">
        <f t="array" aca="1" ref="AT357" ca="1">IF(
AND(INDIRECT(ADDRESS($C$358,COLUMN($T:$T),1,1,"Equipa de projeto"))&gt;0,INDIRECT(ADDRESS($C$358,COLUMN($T:$T),1,1,"Equipa de projeto"))&lt;=AT4),INDIRECT(ADDRESS($C$358,COLUMN($S:$S),1,1,"Equipa de projeto")),
IF(AND(INDIRECT(ADDRESS($C$358,COLUMN($R:$R),1,1,"Equipa de projeto"))&gt;0,INDIRECT(ADDRESS($C$358,COLUMN($R:$R),1,1,"Equipa de projeto"))&lt;=AT4),INDIRECT(ADDRESS($C$358,COLUMN($Q:$Q),1,1,"Equipa de projeto")),
IF(AND(INDIRECT(ADDRESS($C$358,COLUMN($P:$P),1,1,"Equipa de projeto"))&gt;0,INDIRECT(ADDRESS($C$358,COLUMN($P:$P),1,1,"Equipa de projeto"))&lt;=AT4),INDIRECT(ADDRESS($C$358,COLUMN($O:$O),1,1,"Equipa de projeto")),
IF(INDIRECT(ADDRESS($C$358,COLUMN($N:$N),1,1,"Equipa de projeto"))&lt;AU4,INDIRECT(ADDRESS($C$358,COLUMN($M:$M),1,1,"Equipa de projeto")),0))))</f>
        <v>0</v>
      </c>
      <c r="AU357" s="85" cm="1">
        <f t="array" aca="1" ref="AU357" ca="1">IF(
AND(INDIRECT(ADDRESS($C$358,COLUMN($T:$T),1,1,"Equipa de projeto"))&gt;0,INDIRECT(ADDRESS($C$358,COLUMN($T:$T),1,1,"Equipa de projeto"))&lt;=AU4),INDIRECT(ADDRESS($C$358,COLUMN($S:$S),1,1,"Equipa de projeto")),
IF(AND(INDIRECT(ADDRESS($C$358,COLUMN($R:$R),1,1,"Equipa de projeto"))&gt;0,INDIRECT(ADDRESS($C$358,COLUMN($R:$R),1,1,"Equipa de projeto"))&lt;=AU4),INDIRECT(ADDRESS($C$358,COLUMN($Q:$Q),1,1,"Equipa de projeto")),
IF(AND(INDIRECT(ADDRESS($C$358,COLUMN($P:$P),1,1,"Equipa de projeto"))&gt;0,INDIRECT(ADDRESS($C$358,COLUMN($P:$P),1,1,"Equipa de projeto"))&lt;=AU4),INDIRECT(ADDRESS($C$358,COLUMN($O:$O),1,1,"Equipa de projeto")),
IF(INDIRECT(ADDRESS($C$358,COLUMN($N:$N),1,1,"Equipa de projeto"))&lt;AV4,INDIRECT(ADDRESS($C$358,COLUMN($M:$M),1,1,"Equipa de projeto")),0))))</f>
        <v>0</v>
      </c>
      <c r="AV357" s="85" cm="1">
        <f t="array" aca="1" ref="AV357" ca="1">IF(
AND(INDIRECT(ADDRESS($C$358,COLUMN($T:$T),1,1,"Equipa de projeto"))&gt;0,INDIRECT(ADDRESS($C$358,COLUMN($T:$T),1,1,"Equipa de projeto"))&lt;=AV4),INDIRECT(ADDRESS($C$358,COLUMN($S:$S),1,1,"Equipa de projeto")),
IF(AND(INDIRECT(ADDRESS($C$358,COLUMN($R:$R),1,1,"Equipa de projeto"))&gt;0,INDIRECT(ADDRESS($C$358,COLUMN($R:$R),1,1,"Equipa de projeto"))&lt;=AV4),INDIRECT(ADDRESS($C$358,COLUMN($Q:$Q),1,1,"Equipa de projeto")),
IF(AND(INDIRECT(ADDRESS($C$358,COLUMN($P:$P),1,1,"Equipa de projeto"))&gt;0,INDIRECT(ADDRESS($C$358,COLUMN($P:$P),1,1,"Equipa de projeto"))&lt;=AV4),INDIRECT(ADDRESS($C$358,COLUMN($O:$O),1,1,"Equipa de projeto")),
IF(INDIRECT(ADDRESS($C$358,COLUMN($N:$N),1,1,"Equipa de projeto"))&lt;AW4,INDIRECT(ADDRESS($C$358,COLUMN($M:$M),1,1,"Equipa de projeto")),0))))</f>
        <v>0</v>
      </c>
      <c r="AW357" s="85" cm="1">
        <f t="array" aca="1" ref="AW357" ca="1">IF(
AND(INDIRECT(ADDRESS($C$358,COLUMN($T:$T),1,1,"Equipa de projeto"))&gt;0,INDIRECT(ADDRESS($C$358,COLUMN($T:$T),1,1,"Equipa de projeto"))&lt;=AW4),INDIRECT(ADDRESS($C$358,COLUMN($S:$S),1,1,"Equipa de projeto")),
IF(AND(INDIRECT(ADDRESS($C$358,COLUMN($R:$R),1,1,"Equipa de projeto"))&gt;0,INDIRECT(ADDRESS($C$358,COLUMN($R:$R),1,1,"Equipa de projeto"))&lt;=AW4),INDIRECT(ADDRESS($C$358,COLUMN($Q:$Q),1,1,"Equipa de projeto")),
IF(AND(INDIRECT(ADDRESS($C$358,COLUMN($P:$P),1,1,"Equipa de projeto"))&gt;0,INDIRECT(ADDRESS($C$358,COLUMN($P:$P),1,1,"Equipa de projeto"))&lt;=AW4),INDIRECT(ADDRESS($C$358,COLUMN($O:$O),1,1,"Equipa de projeto")),
IF(INDIRECT(ADDRESS($C$358,COLUMN($N:$N),1,1,"Equipa de projeto"))&lt;AX4,INDIRECT(ADDRESS($C$358,COLUMN($M:$M),1,1,"Equipa de projeto")),0))))</f>
        <v>0</v>
      </c>
      <c r="AX357" s="85" cm="1">
        <f t="array" aca="1" ref="AX357" ca="1">IF(
AND(INDIRECT(ADDRESS($C$358,COLUMN($T:$T),1,1,"Equipa de projeto"))&gt;0,INDIRECT(ADDRESS($C$358,COLUMN($T:$T),1,1,"Equipa de projeto"))&lt;=AX4),INDIRECT(ADDRESS($C$358,COLUMN($S:$S),1,1,"Equipa de projeto")),
IF(AND(INDIRECT(ADDRESS($C$358,COLUMN($R:$R),1,1,"Equipa de projeto"))&gt;0,INDIRECT(ADDRESS($C$358,COLUMN($R:$R),1,1,"Equipa de projeto"))&lt;=AX4),INDIRECT(ADDRESS($C$358,COLUMN($Q:$Q),1,1,"Equipa de projeto")),
IF(AND(INDIRECT(ADDRESS($C$358,COLUMN($P:$P),1,1,"Equipa de projeto"))&gt;0,INDIRECT(ADDRESS($C$358,COLUMN($P:$P),1,1,"Equipa de projeto"))&lt;=AX4),INDIRECT(ADDRESS($C$358,COLUMN($O:$O),1,1,"Equipa de projeto")),
IF(INDIRECT(ADDRESS($C$358,COLUMN($N:$N),1,1,"Equipa de projeto"))&lt;AY4,INDIRECT(ADDRESS($C$358,COLUMN($M:$M),1,1,"Equipa de projeto")),0))))</f>
        <v>0</v>
      </c>
      <c r="AY357" s="85" cm="1">
        <f t="array" aca="1" ref="AY357" ca="1">IF(
AND(INDIRECT(ADDRESS($C$358,COLUMN($T:$T),1,1,"Equipa de projeto"))&gt;0,INDIRECT(ADDRESS($C$358,COLUMN($T:$T),1,1,"Equipa de projeto"))&lt;=AY4),INDIRECT(ADDRESS($C$358,COLUMN($S:$S),1,1,"Equipa de projeto")),
IF(AND(INDIRECT(ADDRESS($C$358,COLUMN($R:$R),1,1,"Equipa de projeto"))&gt;0,INDIRECT(ADDRESS($C$358,COLUMN($R:$R),1,1,"Equipa de projeto"))&lt;=AY4),INDIRECT(ADDRESS($C$358,COLUMN($Q:$Q),1,1,"Equipa de projeto")),
IF(AND(INDIRECT(ADDRESS($C$358,COLUMN($P:$P),1,1,"Equipa de projeto"))&gt;0,INDIRECT(ADDRESS($C$358,COLUMN($P:$P),1,1,"Equipa de projeto"))&lt;=AY4),INDIRECT(ADDRESS($C$358,COLUMN($O:$O),1,1,"Equipa de projeto")),
IF(INDIRECT(ADDRESS($C$358,COLUMN($N:$N),1,1,"Equipa de projeto"))&lt;AZ4,INDIRECT(ADDRESS($C$358,COLUMN($M:$M),1,1,"Equipa de projeto")),0))))</f>
        <v>0</v>
      </c>
      <c r="AZ357" s="85" cm="1">
        <f t="array" aca="1" ref="AZ357" ca="1">IF(
AND(INDIRECT(ADDRESS($C$358,COLUMN($T:$T),1,1,"Equipa de projeto"))&gt;0,INDIRECT(ADDRESS($C$358,COLUMN($T:$T),1,1,"Equipa de projeto"))&lt;=AZ4),INDIRECT(ADDRESS($C$358,COLUMN($S:$S),1,1,"Equipa de projeto")),
IF(AND(INDIRECT(ADDRESS($C$358,COLUMN($R:$R),1,1,"Equipa de projeto"))&gt;0,INDIRECT(ADDRESS($C$358,COLUMN($R:$R),1,1,"Equipa de projeto"))&lt;=AZ4),INDIRECT(ADDRESS($C$358,COLUMN($Q:$Q),1,1,"Equipa de projeto")),
IF(AND(INDIRECT(ADDRESS($C$358,COLUMN($P:$P),1,1,"Equipa de projeto"))&gt;0,INDIRECT(ADDRESS($C$358,COLUMN($P:$P),1,1,"Equipa de projeto"))&lt;=AZ4),INDIRECT(ADDRESS($C$358,COLUMN($O:$O),1,1,"Equipa de projeto")),
IF(INDIRECT(ADDRESS($C$358,COLUMN($N:$N),1,1,"Equipa de projeto"))&lt;BA4,INDIRECT(ADDRESS($C$358,COLUMN($M:$M),1,1,"Equipa de projeto")),0))))</f>
        <v>0</v>
      </c>
      <c r="BA357" s="85" cm="1">
        <f t="array" aca="1" ref="BA357" ca="1">IF(
AND(INDIRECT(ADDRESS($C$358,COLUMN($T:$T),1,1,"Equipa de projeto"))&gt;0,INDIRECT(ADDRESS($C$358,COLUMN($T:$T),1,1,"Equipa de projeto"))&lt;=BA4),INDIRECT(ADDRESS($C$358,COLUMN($S:$S),1,1,"Equipa de projeto")),
IF(AND(INDIRECT(ADDRESS($C$358,COLUMN($R:$R),1,1,"Equipa de projeto"))&gt;0,INDIRECT(ADDRESS($C$358,COLUMN($R:$R),1,1,"Equipa de projeto"))&lt;=BA4),INDIRECT(ADDRESS($C$358,COLUMN($Q:$Q),1,1,"Equipa de projeto")),
IF(AND(INDIRECT(ADDRESS($C$358,COLUMN($P:$P),1,1,"Equipa de projeto"))&gt;0,INDIRECT(ADDRESS($C$358,COLUMN($P:$P),1,1,"Equipa de projeto"))&lt;=BA4),INDIRECT(ADDRESS($C$358,COLUMN($O:$O),1,1,"Equipa de projeto")),
IF(INDIRECT(ADDRESS($C$358,COLUMN($N:$N),1,1,"Equipa de projeto"))&lt;BB4,INDIRECT(ADDRESS($C$358,COLUMN($M:$M),1,1,"Equipa de projeto")),0))))</f>
        <v>0</v>
      </c>
      <c r="BB357" s="85" cm="1">
        <f t="array" aca="1" ref="BB357" ca="1">IF(
AND(INDIRECT(ADDRESS($C$358,COLUMN($T:$T),1,1,"Equipa de projeto"))&gt;0,INDIRECT(ADDRESS($C$358,COLUMN($T:$T),1,1,"Equipa de projeto"))&lt;=BB4),INDIRECT(ADDRESS($C$358,COLUMN($S:$S),1,1,"Equipa de projeto")),
IF(AND(INDIRECT(ADDRESS($C$358,COLUMN($R:$R),1,1,"Equipa de projeto"))&gt;0,INDIRECT(ADDRESS($C$358,COLUMN($R:$R),1,1,"Equipa de projeto"))&lt;=BB4),INDIRECT(ADDRESS($C$358,COLUMN($Q:$Q),1,1,"Equipa de projeto")),
IF(AND(INDIRECT(ADDRESS($C$358,COLUMN($P:$P),1,1,"Equipa de projeto"))&gt;0,INDIRECT(ADDRESS($C$358,COLUMN($P:$P),1,1,"Equipa de projeto"))&lt;=BB4),INDIRECT(ADDRESS($C$358,COLUMN($O:$O),1,1,"Equipa de projeto")),
IF(INDIRECT(ADDRESS($C$358,COLUMN($N:$N),1,1,"Equipa de projeto"))&lt;BC4,INDIRECT(ADDRESS($C$358,COLUMN($M:$M),1,1,"Equipa de projeto")),0))))</f>
        <v>0</v>
      </c>
      <c r="BC357" s="85" cm="1">
        <f t="array" aca="1" ref="BC357" ca="1">IF(
AND(INDIRECT(ADDRESS($C$358,COLUMN($T:$T),1,1,"Equipa de projeto"))&gt;0,INDIRECT(ADDRESS($C$358,COLUMN($T:$T),1,1,"Equipa de projeto"))&lt;=BC4),INDIRECT(ADDRESS($C$358,COLUMN($S:$S),1,1,"Equipa de projeto")),
IF(AND(INDIRECT(ADDRESS($C$358,COLUMN($R:$R),1,1,"Equipa de projeto"))&gt;0,INDIRECT(ADDRESS($C$358,COLUMN($R:$R),1,1,"Equipa de projeto"))&lt;=BC4),INDIRECT(ADDRESS($C$358,COLUMN($Q:$Q),1,1,"Equipa de projeto")),
IF(AND(INDIRECT(ADDRESS($C$358,COLUMN($P:$P),1,1,"Equipa de projeto"))&gt;0,INDIRECT(ADDRESS($C$358,COLUMN($P:$P),1,1,"Equipa de projeto"))&lt;=BC4),INDIRECT(ADDRESS($C$358,COLUMN($O:$O),1,1,"Equipa de projeto")),
IF(INDIRECT(ADDRESS($C$358,COLUMN($N:$N),1,1,"Equipa de projeto"))&lt;BD4,INDIRECT(ADDRESS($C$358,COLUMN($M:$M),1,1,"Equipa de projeto")),0))))</f>
        <v>0</v>
      </c>
      <c r="BD357" s="85" cm="1">
        <f t="array" aca="1" ref="BD357" ca="1">IF(
AND(INDIRECT(ADDRESS($C$358,COLUMN($T:$T),1,1,"Equipa de projeto"))&gt;0,INDIRECT(ADDRESS($C$358,COLUMN($T:$T),1,1,"Equipa de projeto"))&lt;=BD4),INDIRECT(ADDRESS($C$358,COLUMN($S:$S),1,1,"Equipa de projeto")),
IF(AND(INDIRECT(ADDRESS($C$358,COLUMN($R:$R),1,1,"Equipa de projeto"))&gt;0,INDIRECT(ADDRESS($C$358,COLUMN($R:$R),1,1,"Equipa de projeto"))&lt;=BD4),INDIRECT(ADDRESS($C$358,COLUMN($Q:$Q),1,1,"Equipa de projeto")),
IF(AND(INDIRECT(ADDRESS($C$358,COLUMN($P:$P),1,1,"Equipa de projeto"))&gt;0,INDIRECT(ADDRESS($C$358,COLUMN($P:$P),1,1,"Equipa de projeto"))&lt;=BD4),INDIRECT(ADDRESS($C$358,COLUMN($O:$O),1,1,"Equipa de projeto")),
IF(INDIRECT(ADDRESS($C$358,COLUMN($N:$N),1,1,"Equipa de projeto"))&lt;BE4,INDIRECT(ADDRESS($C$358,COLUMN($M:$M),1,1,"Equipa de projeto")),0))))</f>
        <v>0</v>
      </c>
      <c r="BE357" s="85" cm="1">
        <f t="array" aca="1" ref="BE357" ca="1">IF(
AND(INDIRECT(ADDRESS($C$358,COLUMN($T:$T),1,1,"Equipa de projeto"))&gt;0,INDIRECT(ADDRESS($C$358,COLUMN($T:$T),1,1,"Equipa de projeto"))&lt;=BE4),INDIRECT(ADDRESS($C$358,COLUMN($S:$S),1,1,"Equipa de projeto")),
IF(AND(INDIRECT(ADDRESS($C$358,COLUMN($R:$R),1,1,"Equipa de projeto"))&gt;0,INDIRECT(ADDRESS($C$358,COLUMN($R:$R),1,1,"Equipa de projeto"))&lt;=BE4),INDIRECT(ADDRESS($C$358,COLUMN($Q:$Q),1,1,"Equipa de projeto")),
IF(AND(INDIRECT(ADDRESS($C$358,COLUMN($P:$P),1,1,"Equipa de projeto"))&gt;0,INDIRECT(ADDRESS($C$358,COLUMN($P:$P),1,1,"Equipa de projeto"))&lt;=BE4),INDIRECT(ADDRESS($C$358,COLUMN($O:$O),1,1,"Equipa de projeto")),
IF(INDIRECT(ADDRESS($C$358,COLUMN($N:$N),1,1,"Equipa de projeto"))&lt;BF4,INDIRECT(ADDRESS($C$358,COLUMN($M:$M),1,1,"Equipa de projeto")),0))))</f>
        <v>0</v>
      </c>
      <c r="BF357" s="85" cm="1">
        <f t="array" aca="1" ref="BF357" ca="1">IF(
AND(INDIRECT(ADDRESS($C$358,COLUMN($T:$T),1,1,"Equipa de projeto"))&gt;0,INDIRECT(ADDRESS($C$358,COLUMN($T:$T),1,1,"Equipa de projeto"))&lt;=BF4),INDIRECT(ADDRESS($C$358,COLUMN($S:$S),1,1,"Equipa de projeto")),
IF(AND(INDIRECT(ADDRESS($C$358,COLUMN($R:$R),1,1,"Equipa de projeto"))&gt;0,INDIRECT(ADDRESS($C$358,COLUMN($R:$R),1,1,"Equipa de projeto"))&lt;=BF4),INDIRECT(ADDRESS($C$358,COLUMN($Q:$Q),1,1,"Equipa de projeto")),
IF(AND(INDIRECT(ADDRESS($C$358,COLUMN($P:$P),1,1,"Equipa de projeto"))&gt;0,INDIRECT(ADDRESS($C$358,COLUMN($P:$P),1,1,"Equipa de projeto"))&lt;=BF4),INDIRECT(ADDRESS($C$358,COLUMN($O:$O),1,1,"Equipa de projeto")),
IF(INDIRECT(ADDRESS($C$358,COLUMN($N:$N),1,1,"Equipa de projeto"))&lt;BG4,INDIRECT(ADDRESS($C$358,COLUMN($M:$M),1,1,"Equipa de projeto")),0))))</f>
        <v>0</v>
      </c>
      <c r="BG357" s="85" cm="1">
        <f t="array" aca="1" ref="BG357" ca="1">IF(
AND(INDIRECT(ADDRESS($C$358,COLUMN($T:$T),1,1,"Equipa de projeto"))&gt;0,INDIRECT(ADDRESS($C$358,COLUMN($T:$T),1,1,"Equipa de projeto"))&lt;=BG4),INDIRECT(ADDRESS($C$358,COLUMN($S:$S),1,1,"Equipa de projeto")),
IF(AND(INDIRECT(ADDRESS($C$358,COLUMN($R:$R),1,1,"Equipa de projeto"))&gt;0,INDIRECT(ADDRESS($C$358,COLUMN($R:$R),1,1,"Equipa de projeto"))&lt;=BG4),INDIRECT(ADDRESS($C$358,COLUMN($Q:$Q),1,1,"Equipa de projeto")),
IF(AND(INDIRECT(ADDRESS($C$358,COLUMN($P:$P),1,1,"Equipa de projeto"))&gt;0,INDIRECT(ADDRESS($C$358,COLUMN($P:$P),1,1,"Equipa de projeto"))&lt;=BG4),INDIRECT(ADDRESS($C$358,COLUMN($O:$O),1,1,"Equipa de projeto")),
IF(INDIRECT(ADDRESS($C$358,COLUMN($N:$N),1,1,"Equipa de projeto"))&lt;BH4,INDIRECT(ADDRESS($C$358,COLUMN($M:$M),1,1,"Equipa de projeto")),0))))</f>
        <v>0</v>
      </c>
      <c r="BH357" s="85" cm="1">
        <f t="array" aca="1" ref="BH357" ca="1">IF(
AND(INDIRECT(ADDRESS($C$358,COLUMN($T:$T),1,1,"Equipa de projeto"))&gt;0,INDIRECT(ADDRESS($C$358,COLUMN($T:$T),1,1,"Equipa de projeto"))&lt;=BH4),INDIRECT(ADDRESS($C$358,COLUMN($S:$S),1,1,"Equipa de projeto")),
IF(AND(INDIRECT(ADDRESS($C$358,COLUMN($R:$R),1,1,"Equipa de projeto"))&gt;0,INDIRECT(ADDRESS($C$358,COLUMN($R:$R),1,1,"Equipa de projeto"))&lt;=BH4),INDIRECT(ADDRESS($C$358,COLUMN($Q:$Q),1,1,"Equipa de projeto")),
IF(AND(INDIRECT(ADDRESS($C$358,COLUMN($P:$P),1,1,"Equipa de projeto"))&gt;0,INDIRECT(ADDRESS($C$358,COLUMN($P:$P),1,1,"Equipa de projeto"))&lt;=BH4),INDIRECT(ADDRESS($C$358,COLUMN($O:$O),1,1,"Equipa de projeto")),
IF(INDIRECT(ADDRESS($C$358,COLUMN($N:$N),1,1,"Equipa de projeto"))&lt;BI4,INDIRECT(ADDRESS($C$358,COLUMN($M:$M),1,1,"Equipa de projeto")),0))))</f>
        <v>0</v>
      </c>
      <c r="BI357" s="85" cm="1">
        <f t="array" aca="1" ref="BI357" ca="1">IF(
AND(INDIRECT(ADDRESS($C$358,COLUMN($T:$T),1,1,"Equipa de projeto"))&gt;0,INDIRECT(ADDRESS($C$358,COLUMN($T:$T),1,1,"Equipa de projeto"))&lt;=BI4),INDIRECT(ADDRESS($C$358,COLUMN($S:$S),1,1,"Equipa de projeto")),
IF(AND(INDIRECT(ADDRESS($C$358,COLUMN($R:$R),1,1,"Equipa de projeto"))&gt;0,INDIRECT(ADDRESS($C$358,COLUMN($R:$R),1,1,"Equipa de projeto"))&lt;=BI4),INDIRECT(ADDRESS($C$358,COLUMN($Q:$Q),1,1,"Equipa de projeto")),
IF(AND(INDIRECT(ADDRESS($C$358,COLUMN($P:$P),1,1,"Equipa de projeto"))&gt;0,INDIRECT(ADDRESS($C$358,COLUMN($P:$P),1,1,"Equipa de projeto"))&lt;=BI4),INDIRECT(ADDRESS($C$358,COLUMN($O:$O),1,1,"Equipa de projeto")),
IF(INDIRECT(ADDRESS($C$358,COLUMN($N:$N),1,1,"Equipa de projeto"))&lt;BJ4,INDIRECT(ADDRESS($C$358,COLUMN($M:$M),1,1,"Equipa de projeto")),0))))</f>
        <v>0</v>
      </c>
      <c r="BJ357" s="85" cm="1">
        <f t="array" aca="1" ref="BJ357" ca="1">IF(
AND(INDIRECT(ADDRESS($C$358,COLUMN($T:$T),1,1,"Equipa de projeto"))&gt;0,INDIRECT(ADDRESS($C$358,COLUMN($T:$T),1,1,"Equipa de projeto"))&lt;=BJ4),INDIRECT(ADDRESS($C$358,COLUMN($S:$S),1,1,"Equipa de projeto")),
IF(AND(INDIRECT(ADDRESS($C$358,COLUMN($R:$R),1,1,"Equipa de projeto"))&gt;0,INDIRECT(ADDRESS($C$358,COLUMN($R:$R),1,1,"Equipa de projeto"))&lt;=BJ4),INDIRECT(ADDRESS($C$358,COLUMN($Q:$Q),1,1,"Equipa de projeto")),
IF(AND(INDIRECT(ADDRESS($C$358,COLUMN($P:$P),1,1,"Equipa de projeto"))&gt;0,INDIRECT(ADDRESS($C$358,COLUMN($P:$P),1,1,"Equipa de projeto"))&lt;=BJ4),INDIRECT(ADDRESS($C$358,COLUMN($O:$O),1,1,"Equipa de projeto")),
IF(INDIRECT(ADDRESS($C$358,COLUMN($N:$N),1,1,"Equipa de projeto"))&lt;BK4,INDIRECT(ADDRESS($C$358,COLUMN($M:$M),1,1,"Equipa de projeto")),0))))</f>
        <v>0</v>
      </c>
      <c r="BK357" s="85" cm="1">
        <f t="array" aca="1" ref="BK357" ca="1">IF(
AND(INDIRECT(ADDRESS($C$358,COLUMN($T:$T),1,1,"Equipa de projeto"))&gt;0,INDIRECT(ADDRESS($C$358,COLUMN($T:$T),1,1,"Equipa de projeto"))&lt;=BK4),INDIRECT(ADDRESS($C$358,COLUMN($S:$S),1,1,"Equipa de projeto")),
IF(AND(INDIRECT(ADDRESS($C$358,COLUMN($R:$R),1,1,"Equipa de projeto"))&gt;0,INDIRECT(ADDRESS($C$358,COLUMN($R:$R),1,1,"Equipa de projeto"))&lt;=BK4),INDIRECT(ADDRESS($C$358,COLUMN($Q:$Q),1,1,"Equipa de projeto")),
IF(AND(INDIRECT(ADDRESS($C$358,COLUMN($P:$P),1,1,"Equipa de projeto"))&gt;0,INDIRECT(ADDRESS($C$358,COLUMN($P:$P),1,1,"Equipa de projeto"))&lt;=BK4),INDIRECT(ADDRESS($C$358,COLUMN($O:$O),1,1,"Equipa de projeto")),
IF(INDIRECT(ADDRESS($C$358,COLUMN($N:$N),1,1,"Equipa de projeto"))&lt;BL4,INDIRECT(ADDRESS($C$358,COLUMN($M:$M),1,1,"Equipa de projeto")),0))))</f>
        <v>0</v>
      </c>
      <c r="BL357" s="86" cm="1">
        <f t="array" aca="1" ref="BL357" ca="1">IF(
AND(INDIRECT(ADDRESS($C$358,COLUMN($T:$T),1,1,"Equipa de projeto"))&gt;0,INDIRECT(ADDRESS($C$358,COLUMN($T:$T),1,1,"Equipa de projeto"))&lt;=BK4),INDIRECT(ADDRESS($C$358,COLUMN($S:$S),1,1,"Equipa de projeto")),
IF(AND(INDIRECT(ADDRESS($C$358,COLUMN($R:$R),1,1,"Equipa de projeto"))&gt;0,INDIRECT(ADDRESS($C$358,COLUMN($R:$R),1,1,"Equipa de projeto"))&lt;=BK4),INDIRECT(ADDRESS($C$358,COLUMN($Q:$Q),1,1,"Equipa de projeto")),
IF(AND(INDIRECT(ADDRESS($C$358,COLUMN($P:$P),1,1,"Equipa de projeto"))&gt;0,INDIRECT(ADDRESS($C$358,COLUMN($P:$P),1,1,"Equipa de projeto"))&lt;=BK4),INDIRECT(ADDRESS($C$358,COLUMN($O:$O),1,1,"Equipa de projeto")),
IF(INDIRECT(ADDRESS($C$358,COLUMN($N:$N),1,1,"Equipa de projeto"))&lt;BL4,INDIRECT(ADDRESS($C$358,COLUMN($M:$M),1,1,"Equipa de projeto")),0))))</f>
        <v>0</v>
      </c>
    </row>
    <row r="358" spans="1:67" s="62" customFormat="1" ht="19.5" thickBot="1" x14ac:dyDescent="0.25">
      <c r="A358" s="22"/>
      <c r="B358" s="59"/>
      <c r="C358" s="105">
        <f ca="1">_xlfn.SHEET()</f>
        <v>9</v>
      </c>
      <c r="D358" s="60" t="s">
        <v>92</v>
      </c>
      <c r="E358" s="63">
        <v>0.23749999999999999</v>
      </c>
      <c r="F358" s="63">
        <f>E358</f>
        <v>0.23749999999999999</v>
      </c>
      <c r="G358" s="63">
        <f t="shared" ref="G358:AM358" si="952">F358</f>
        <v>0.23749999999999999</v>
      </c>
      <c r="H358" s="63">
        <f t="shared" si="952"/>
        <v>0.23749999999999999</v>
      </c>
      <c r="I358" s="63">
        <f t="shared" si="952"/>
        <v>0.23749999999999999</v>
      </c>
      <c r="J358" s="63">
        <f t="shared" si="952"/>
        <v>0.23749999999999999</v>
      </c>
      <c r="K358" s="63">
        <f t="shared" si="952"/>
        <v>0.23749999999999999</v>
      </c>
      <c r="L358" s="63">
        <f t="shared" si="952"/>
        <v>0.23749999999999999</v>
      </c>
      <c r="M358" s="63">
        <f t="shared" si="952"/>
        <v>0.23749999999999999</v>
      </c>
      <c r="N358" s="63">
        <f t="shared" si="952"/>
        <v>0.23749999999999999</v>
      </c>
      <c r="O358" s="63">
        <f t="shared" si="952"/>
        <v>0.23749999999999999</v>
      </c>
      <c r="P358" s="63">
        <f t="shared" si="952"/>
        <v>0.23749999999999999</v>
      </c>
      <c r="Q358" s="63">
        <f t="shared" si="952"/>
        <v>0.23749999999999999</v>
      </c>
      <c r="R358" s="63">
        <f t="shared" si="952"/>
        <v>0.23749999999999999</v>
      </c>
      <c r="S358" s="63">
        <f t="shared" si="952"/>
        <v>0.23749999999999999</v>
      </c>
      <c r="T358" s="63">
        <f t="shared" si="952"/>
        <v>0.23749999999999999</v>
      </c>
      <c r="U358" s="63">
        <f t="shared" si="952"/>
        <v>0.23749999999999999</v>
      </c>
      <c r="V358" s="63">
        <f t="shared" si="952"/>
        <v>0.23749999999999999</v>
      </c>
      <c r="W358" s="63">
        <f t="shared" si="952"/>
        <v>0.23749999999999999</v>
      </c>
      <c r="X358" s="63">
        <f t="shared" si="952"/>
        <v>0.23749999999999999</v>
      </c>
      <c r="Y358" s="63">
        <f t="shared" si="952"/>
        <v>0.23749999999999999</v>
      </c>
      <c r="Z358" s="63">
        <f t="shared" si="952"/>
        <v>0.23749999999999999</v>
      </c>
      <c r="AA358" s="63">
        <f t="shared" si="952"/>
        <v>0.23749999999999999</v>
      </c>
      <c r="AB358" s="63">
        <f t="shared" si="952"/>
        <v>0.23749999999999999</v>
      </c>
      <c r="AC358" s="63">
        <f t="shared" si="952"/>
        <v>0.23749999999999999</v>
      </c>
      <c r="AD358" s="63">
        <f t="shared" si="952"/>
        <v>0.23749999999999999</v>
      </c>
      <c r="AE358" s="63">
        <f t="shared" si="952"/>
        <v>0.23749999999999999</v>
      </c>
      <c r="AF358" s="63">
        <f t="shared" si="952"/>
        <v>0.23749999999999999</v>
      </c>
      <c r="AG358" s="63">
        <f t="shared" si="952"/>
        <v>0.23749999999999999</v>
      </c>
      <c r="AH358" s="63">
        <f t="shared" si="952"/>
        <v>0.23749999999999999</v>
      </c>
      <c r="AI358" s="63">
        <f t="shared" si="952"/>
        <v>0.23749999999999999</v>
      </c>
      <c r="AJ358" s="63">
        <f t="shared" si="952"/>
        <v>0.23749999999999999</v>
      </c>
      <c r="AK358" s="63">
        <f t="shared" si="952"/>
        <v>0.23749999999999999</v>
      </c>
      <c r="AL358" s="63">
        <f t="shared" si="952"/>
        <v>0.23749999999999999</v>
      </c>
      <c r="AM358" s="63">
        <f t="shared" si="952"/>
        <v>0.23749999999999999</v>
      </c>
      <c r="AN358" s="63">
        <f t="shared" ref="AN358:AY358" si="953">AM358</f>
        <v>0.23749999999999999</v>
      </c>
      <c r="AO358" s="63">
        <f t="shared" si="953"/>
        <v>0.23749999999999999</v>
      </c>
      <c r="AP358" s="63">
        <f t="shared" si="953"/>
        <v>0.23749999999999999</v>
      </c>
      <c r="AQ358" s="63">
        <f t="shared" si="953"/>
        <v>0.23749999999999999</v>
      </c>
      <c r="AR358" s="63">
        <f t="shared" si="953"/>
        <v>0.23749999999999999</v>
      </c>
      <c r="AS358" s="63">
        <f t="shared" si="953"/>
        <v>0.23749999999999999</v>
      </c>
      <c r="AT358" s="63">
        <f t="shared" si="953"/>
        <v>0.23749999999999999</v>
      </c>
      <c r="AU358" s="63">
        <f t="shared" si="953"/>
        <v>0.23749999999999999</v>
      </c>
      <c r="AV358" s="63">
        <f t="shared" si="953"/>
        <v>0.23749999999999999</v>
      </c>
      <c r="AW358" s="63">
        <f t="shared" si="953"/>
        <v>0.23749999999999999</v>
      </c>
      <c r="AX358" s="63">
        <f t="shared" si="953"/>
        <v>0.23749999999999999</v>
      </c>
      <c r="AY358" s="63">
        <f t="shared" si="953"/>
        <v>0.23749999999999999</v>
      </c>
      <c r="AZ358" s="63">
        <f t="shared" ref="AZ358" si="954">AY358</f>
        <v>0.23749999999999999</v>
      </c>
      <c r="BA358" s="63">
        <f t="shared" ref="BA358" si="955">AZ358</f>
        <v>0.23749999999999999</v>
      </c>
      <c r="BB358" s="63">
        <f t="shared" ref="BB358" si="956">BA358</f>
        <v>0.23749999999999999</v>
      </c>
      <c r="BC358" s="63">
        <f t="shared" ref="BC358" si="957">BB358</f>
        <v>0.23749999999999999</v>
      </c>
      <c r="BD358" s="63">
        <f t="shared" ref="BD358" si="958">BC358</f>
        <v>0.23749999999999999</v>
      </c>
      <c r="BE358" s="63">
        <f t="shared" ref="BE358" si="959">BD358</f>
        <v>0.23749999999999999</v>
      </c>
      <c r="BF358" s="63">
        <f t="shared" ref="BF358" si="960">BE358</f>
        <v>0.23749999999999999</v>
      </c>
      <c r="BG358" s="63">
        <f t="shared" ref="BG358" si="961">BF358</f>
        <v>0.23749999999999999</v>
      </c>
      <c r="BH358" s="63">
        <f t="shared" ref="BH358" si="962">BG358</f>
        <v>0.23749999999999999</v>
      </c>
      <c r="BI358" s="63">
        <f t="shared" ref="BI358" si="963">BH358</f>
        <v>0.23749999999999999</v>
      </c>
      <c r="BJ358" s="63">
        <f t="shared" ref="BJ358" si="964">BI358</f>
        <v>0.23749999999999999</v>
      </c>
      <c r="BK358" s="63">
        <f t="shared" ref="BK358" si="965">BJ358</f>
        <v>0.23749999999999999</v>
      </c>
      <c r="BL358" s="87">
        <f t="shared" ref="BL358" si="966">BK358</f>
        <v>0.23749999999999999</v>
      </c>
    </row>
    <row r="359" spans="1:67" s="62" customFormat="1" ht="18.75" thickBot="1" x14ac:dyDescent="0.25">
      <c r="A359" s="290">
        <v>0</v>
      </c>
      <c r="B359" s="59"/>
      <c r="C359" s="59"/>
      <c r="D359" s="60" t="s">
        <v>93</v>
      </c>
      <c r="E359" s="61">
        <f t="shared" ref="E359:AM359" si="967">IF(E7&gt;0,(E129/E7)*((E357*14)/11)*(1+E358),0)</f>
        <v>0</v>
      </c>
      <c r="F359" s="61">
        <f t="shared" si="967"/>
        <v>0</v>
      </c>
      <c r="G359" s="61">
        <f t="shared" si="967"/>
        <v>0</v>
      </c>
      <c r="H359" s="61">
        <f t="shared" si="967"/>
        <v>0</v>
      </c>
      <c r="I359" s="61">
        <f t="shared" si="967"/>
        <v>0</v>
      </c>
      <c r="J359" s="61">
        <f t="shared" si="967"/>
        <v>0</v>
      </c>
      <c r="K359" s="61">
        <f t="shared" si="967"/>
        <v>0</v>
      </c>
      <c r="L359" s="61">
        <f t="shared" si="967"/>
        <v>0</v>
      </c>
      <c r="M359" s="61">
        <f t="shared" si="967"/>
        <v>0</v>
      </c>
      <c r="N359" s="61">
        <f t="shared" si="967"/>
        <v>0</v>
      </c>
      <c r="O359" s="61">
        <f t="shared" si="967"/>
        <v>0</v>
      </c>
      <c r="P359" s="61">
        <f t="shared" si="967"/>
        <v>0</v>
      </c>
      <c r="Q359" s="61">
        <f t="shared" si="967"/>
        <v>0</v>
      </c>
      <c r="R359" s="61">
        <f t="shared" si="967"/>
        <v>0</v>
      </c>
      <c r="S359" s="61">
        <f t="shared" si="967"/>
        <v>0</v>
      </c>
      <c r="T359" s="61">
        <f t="shared" si="967"/>
        <v>0</v>
      </c>
      <c r="U359" s="61">
        <f t="shared" si="967"/>
        <v>0</v>
      </c>
      <c r="V359" s="61">
        <f t="shared" si="967"/>
        <v>0</v>
      </c>
      <c r="W359" s="61">
        <f t="shared" si="967"/>
        <v>0</v>
      </c>
      <c r="X359" s="61">
        <f t="shared" si="967"/>
        <v>0</v>
      </c>
      <c r="Y359" s="61">
        <f t="shared" si="967"/>
        <v>0</v>
      </c>
      <c r="Z359" s="61">
        <f t="shared" si="967"/>
        <v>0</v>
      </c>
      <c r="AA359" s="61">
        <f t="shared" si="967"/>
        <v>0</v>
      </c>
      <c r="AB359" s="61">
        <f t="shared" si="967"/>
        <v>0</v>
      </c>
      <c r="AC359" s="61">
        <f t="shared" si="967"/>
        <v>0</v>
      </c>
      <c r="AD359" s="61">
        <f t="shared" si="967"/>
        <v>0</v>
      </c>
      <c r="AE359" s="61">
        <f t="shared" si="967"/>
        <v>0</v>
      </c>
      <c r="AF359" s="61">
        <f t="shared" si="967"/>
        <v>0</v>
      </c>
      <c r="AG359" s="61">
        <f t="shared" si="967"/>
        <v>0</v>
      </c>
      <c r="AH359" s="61">
        <f t="shared" si="967"/>
        <v>0</v>
      </c>
      <c r="AI359" s="61">
        <f t="shared" si="967"/>
        <v>0</v>
      </c>
      <c r="AJ359" s="61">
        <f t="shared" si="967"/>
        <v>0</v>
      </c>
      <c r="AK359" s="61">
        <f t="shared" si="967"/>
        <v>0</v>
      </c>
      <c r="AL359" s="61">
        <f t="shared" si="967"/>
        <v>0</v>
      </c>
      <c r="AM359" s="61">
        <f t="shared" si="967"/>
        <v>0</v>
      </c>
      <c r="AN359" s="61">
        <f t="shared" ref="AN359:AY359" si="968">IF(AN7&gt;0,(AN129/AN7)*((AN357*14)/11)*(1+AN358),0)</f>
        <v>0</v>
      </c>
      <c r="AO359" s="61">
        <f t="shared" si="968"/>
        <v>0</v>
      </c>
      <c r="AP359" s="61">
        <f t="shared" si="968"/>
        <v>0</v>
      </c>
      <c r="AQ359" s="61">
        <f t="shared" si="968"/>
        <v>0</v>
      </c>
      <c r="AR359" s="61">
        <f t="shared" si="968"/>
        <v>0</v>
      </c>
      <c r="AS359" s="61">
        <f t="shared" si="968"/>
        <v>0</v>
      </c>
      <c r="AT359" s="61">
        <f t="shared" si="968"/>
        <v>0</v>
      </c>
      <c r="AU359" s="61">
        <f t="shared" si="968"/>
        <v>0</v>
      </c>
      <c r="AV359" s="61">
        <f t="shared" si="968"/>
        <v>0</v>
      </c>
      <c r="AW359" s="61">
        <f t="shared" si="968"/>
        <v>0</v>
      </c>
      <c r="AX359" s="61">
        <f t="shared" si="968"/>
        <v>0</v>
      </c>
      <c r="AY359" s="61">
        <f t="shared" si="968"/>
        <v>0</v>
      </c>
      <c r="AZ359" s="61">
        <f t="shared" ref="AZ359:BK359" si="969">IF(AZ7&gt;0,(AZ129/AZ7)*((AZ357*14)/11)*(1+AZ358),0)</f>
        <v>0</v>
      </c>
      <c r="BA359" s="61">
        <f t="shared" si="969"/>
        <v>0</v>
      </c>
      <c r="BB359" s="61">
        <f t="shared" si="969"/>
        <v>0</v>
      </c>
      <c r="BC359" s="61">
        <f t="shared" si="969"/>
        <v>0</v>
      </c>
      <c r="BD359" s="61">
        <f t="shared" si="969"/>
        <v>0</v>
      </c>
      <c r="BE359" s="61">
        <f t="shared" si="969"/>
        <v>0</v>
      </c>
      <c r="BF359" s="61">
        <f t="shared" si="969"/>
        <v>0</v>
      </c>
      <c r="BG359" s="61">
        <f t="shared" si="969"/>
        <v>0</v>
      </c>
      <c r="BH359" s="61">
        <f t="shared" si="969"/>
        <v>0</v>
      </c>
      <c r="BI359" s="61">
        <f t="shared" si="969"/>
        <v>0</v>
      </c>
      <c r="BJ359" s="61">
        <f t="shared" si="969"/>
        <v>0</v>
      </c>
      <c r="BK359" s="61">
        <f t="shared" si="969"/>
        <v>0</v>
      </c>
      <c r="BL359" s="88">
        <f>IF(BL7&gt;0,(BL129/BL7)*((BL357*14)/11)*(1+BL358),0)</f>
        <v>0</v>
      </c>
    </row>
    <row r="360" spans="1:67" ht="18.75" thickBot="1" x14ac:dyDescent="0.25">
      <c r="A360" s="287">
        <v>0</v>
      </c>
      <c r="B360" s="21"/>
      <c r="C360" s="21"/>
      <c r="D360" s="60" t="s">
        <v>94</v>
      </c>
      <c r="E360" s="70">
        <v>0</v>
      </c>
      <c r="F360" s="70">
        <v>0</v>
      </c>
      <c r="G360" s="70">
        <v>0</v>
      </c>
      <c r="H360" s="70">
        <v>0</v>
      </c>
      <c r="I360" s="70">
        <v>0</v>
      </c>
      <c r="J360" s="70">
        <v>0</v>
      </c>
      <c r="K360" s="70">
        <v>0</v>
      </c>
      <c r="L360" s="70">
        <v>0</v>
      </c>
      <c r="M360" s="70">
        <v>0</v>
      </c>
      <c r="N360" s="70">
        <v>0</v>
      </c>
      <c r="O360" s="70">
        <v>0</v>
      </c>
      <c r="P360" s="70">
        <v>0</v>
      </c>
      <c r="Q360" s="70">
        <v>0</v>
      </c>
      <c r="R360" s="70">
        <v>0</v>
      </c>
      <c r="S360" s="70">
        <v>0</v>
      </c>
      <c r="T360" s="70">
        <v>0</v>
      </c>
      <c r="U360" s="70">
        <v>0</v>
      </c>
      <c r="V360" s="70">
        <v>0</v>
      </c>
      <c r="W360" s="70">
        <v>0</v>
      </c>
      <c r="X360" s="70">
        <v>0</v>
      </c>
      <c r="Y360" s="70">
        <v>0</v>
      </c>
      <c r="Z360" s="70">
        <v>0</v>
      </c>
      <c r="AA360" s="70">
        <v>0</v>
      </c>
      <c r="AB360" s="70">
        <v>0</v>
      </c>
      <c r="AC360" s="70">
        <v>0</v>
      </c>
      <c r="AD360" s="70">
        <v>0</v>
      </c>
      <c r="AE360" s="70">
        <v>0</v>
      </c>
      <c r="AF360" s="70">
        <v>0</v>
      </c>
      <c r="AG360" s="70">
        <v>0</v>
      </c>
      <c r="AH360" s="70">
        <v>0</v>
      </c>
      <c r="AI360" s="70">
        <v>0</v>
      </c>
      <c r="AJ360" s="70">
        <v>0</v>
      </c>
      <c r="AK360" s="70">
        <v>0</v>
      </c>
      <c r="AL360" s="70">
        <v>0</v>
      </c>
      <c r="AM360" s="70">
        <v>0</v>
      </c>
      <c r="AN360" s="70">
        <v>0</v>
      </c>
      <c r="AO360" s="70">
        <v>0</v>
      </c>
      <c r="AP360" s="70">
        <v>0</v>
      </c>
      <c r="AQ360" s="70">
        <v>0</v>
      </c>
      <c r="AR360" s="70">
        <v>0</v>
      </c>
      <c r="AS360" s="70">
        <v>0</v>
      </c>
      <c r="AT360" s="70">
        <v>0</v>
      </c>
      <c r="AU360" s="70">
        <v>0</v>
      </c>
      <c r="AV360" s="70">
        <v>0</v>
      </c>
      <c r="AW360" s="70">
        <v>0</v>
      </c>
      <c r="AX360" s="70">
        <v>0</v>
      </c>
      <c r="AY360" s="70">
        <v>0</v>
      </c>
      <c r="AZ360" s="70">
        <v>0</v>
      </c>
      <c r="BA360" s="70">
        <v>0</v>
      </c>
      <c r="BB360" s="70">
        <v>0</v>
      </c>
      <c r="BC360" s="70">
        <v>0</v>
      </c>
      <c r="BD360" s="70">
        <v>0</v>
      </c>
      <c r="BE360" s="70">
        <v>0</v>
      </c>
      <c r="BF360" s="70">
        <v>0</v>
      </c>
      <c r="BG360" s="70">
        <v>0</v>
      </c>
      <c r="BH360" s="70">
        <v>0</v>
      </c>
      <c r="BI360" s="70">
        <v>0</v>
      </c>
      <c r="BJ360" s="70">
        <v>0</v>
      </c>
      <c r="BK360" s="70">
        <v>0</v>
      </c>
      <c r="BL360" s="89">
        <v>0</v>
      </c>
    </row>
    <row r="361" spans="1:67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</row>
    <row r="362" spans="1:67" x14ac:dyDescent="0.2"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</row>
    <row r="363" spans="1:67" x14ac:dyDescent="0.2"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</row>
    <row r="364" spans="1:67" x14ac:dyDescent="0.2"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29"/>
      <c r="AY364" s="129"/>
      <c r="AZ364" s="129"/>
    </row>
    <row r="366" spans="1:67" x14ac:dyDescent="0.2"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  <c r="AA366" s="130"/>
      <c r="AB366" s="130"/>
      <c r="AC366" s="130"/>
      <c r="AD366" s="130"/>
      <c r="AE366" s="130"/>
      <c r="AF366" s="130"/>
      <c r="AG366" s="130"/>
      <c r="AH366" s="130"/>
      <c r="AI366" s="130"/>
      <c r="AJ366" s="130"/>
      <c r="AK366" s="130"/>
      <c r="AL366" s="130"/>
      <c r="AM366" s="130"/>
      <c r="AN366" s="130"/>
      <c r="AO366" s="130"/>
      <c r="AP366" s="130"/>
      <c r="AQ366" s="130"/>
      <c r="AR366" s="130"/>
      <c r="AS366" s="130"/>
      <c r="AT366" s="130"/>
      <c r="AU366" s="130"/>
      <c r="AV366" s="130"/>
      <c r="AW366" s="130"/>
      <c r="AX366" s="130"/>
      <c r="AY366" s="130"/>
      <c r="AZ366" s="130"/>
    </row>
  </sheetData>
  <mergeCells count="18">
    <mergeCell ref="C347:C348"/>
    <mergeCell ref="C349:C350"/>
    <mergeCell ref="C351:C352"/>
    <mergeCell ref="C335:C336"/>
    <mergeCell ref="C337:C338"/>
    <mergeCell ref="C339:C340"/>
    <mergeCell ref="C341:C342"/>
    <mergeCell ref="C343:C344"/>
    <mergeCell ref="C345:C346"/>
    <mergeCell ref="C333:C334"/>
    <mergeCell ref="E2:P2"/>
    <mergeCell ref="Q2:AB2"/>
    <mergeCell ref="AC2:AN2"/>
    <mergeCell ref="BN129:BO129"/>
    <mergeCell ref="AO2:AZ2"/>
    <mergeCell ref="BN13:BO14"/>
    <mergeCell ref="B5:C11"/>
    <mergeCell ref="BA2:BL2"/>
  </mergeCells>
  <phoneticPr fontId="13" type="noConversion"/>
  <conditionalFormatting sqref="E15:BL24">
    <cfRule type="expression" dxfId="15" priority="433">
      <formula>NOT(AND(E$4 &gt;= INDIRECT("Atividades!$E" &amp; $A15), INDIRECT("Atividades!$F" &amp; $A15) &gt;= E$4 ))</formula>
    </cfRule>
  </conditionalFormatting>
  <conditionalFormatting sqref="E26:BL35">
    <cfRule type="expression" dxfId="14" priority="9">
      <formula>NOT(AND(E$4 &gt;= INDIRECT("Atividades!$E" &amp; $A26), INDIRECT("Atividades!$F" &amp; $A26) &gt;= E$4 ))</formula>
    </cfRule>
  </conditionalFormatting>
  <conditionalFormatting sqref="E37:BL46">
    <cfRule type="expression" dxfId="13" priority="8">
      <formula>NOT(AND(E$4 &gt;= INDIRECT("Atividades!$E" &amp; $A37), INDIRECT("Atividades!$F" &amp; $A37) &gt;= E$4 ))</formula>
    </cfRule>
  </conditionalFormatting>
  <conditionalFormatting sqref="E48:BL57">
    <cfRule type="expression" dxfId="12" priority="7">
      <formula>NOT(AND(E$4 &gt;= INDIRECT("Atividades!$E" &amp; $A48), INDIRECT("Atividades!$F" &amp; $A48) &gt;= E$4 ))</formula>
    </cfRule>
  </conditionalFormatting>
  <conditionalFormatting sqref="E59:BL68">
    <cfRule type="expression" dxfId="11" priority="6">
      <formula>NOT(AND(E$4 &gt;= INDIRECT("Atividades!$E" &amp; $A59), INDIRECT("Atividades!$F" &amp; $A59) &gt;= E$4 ))</formula>
    </cfRule>
  </conditionalFormatting>
  <conditionalFormatting sqref="E70:BL79">
    <cfRule type="expression" dxfId="10" priority="5">
      <formula>NOT(AND(E$4 &gt;= INDIRECT("Atividades!$E" &amp; $A70), INDIRECT("Atividades!$F" &amp; $A70) &gt;= E$4 ))</formula>
    </cfRule>
  </conditionalFormatting>
  <conditionalFormatting sqref="E81:BL90">
    <cfRule type="expression" dxfId="9" priority="4">
      <formula>NOT(AND(E$4 &gt;= INDIRECT("Atividades!$E" &amp; $A81), INDIRECT("Atividades!$F" &amp; $A81) &gt;= E$4 ))</formula>
    </cfRule>
  </conditionalFormatting>
  <conditionalFormatting sqref="E92:BL101">
    <cfRule type="expression" dxfId="8" priority="3">
      <formula>NOT(AND(E$4 &gt;= INDIRECT("Atividades!$E" &amp; $A92), INDIRECT("Atividades!$F" &amp; $A92) &gt;= E$4 ))</formula>
    </cfRule>
  </conditionalFormatting>
  <conditionalFormatting sqref="E103:BL112">
    <cfRule type="expression" dxfId="7" priority="2">
      <formula>NOT(AND(E$4 &gt;= INDIRECT("Atividades!$E" &amp; $A103), INDIRECT("Atividades!$F" &amp; $A103) &gt;= E$4 ))</formula>
    </cfRule>
  </conditionalFormatting>
  <conditionalFormatting sqref="E114:BL123">
    <cfRule type="expression" dxfId="6" priority="1">
      <formula>NOT(AND(E$4 &gt;= INDIRECT("Atividades!$E" &amp; $A114), INDIRECT("Atividades!$F" &amp; $A114) &gt;= E$4 ))</formula>
    </cfRule>
  </conditionalFormatting>
  <conditionalFormatting sqref="E127:BL127">
    <cfRule type="cellIs" dxfId="5" priority="11" operator="lessThan">
      <formula>0</formula>
    </cfRule>
  </conditionalFormatting>
  <conditionalFormatting sqref="E130:BL352">
    <cfRule type="cellIs" dxfId="4" priority="12" operator="greaterThan">
      <formula>0</formula>
    </cfRule>
  </conditionalFormatting>
  <pageMargins left="0.25" right="0.25" top="0.75" bottom="0.75" header="0.3" footer="0.3"/>
  <pageSetup paperSize="9" orientation="landscape" r:id="rId1"/>
  <ignoredErrors>
    <ignoredError sqref="E113:P113" formulaRange="1"/>
  </ignoredError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7773D-3350-490A-B4EF-A920C943CAF2}">
  <sheetPr codeName="Folha4">
    <tabColor theme="4" tint="0.79998168889431442"/>
  </sheetPr>
  <dimension ref="B1:DQ38"/>
  <sheetViews>
    <sheetView showGridLines="0" zoomScale="85" zoomScaleNormal="85"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BA8" sqref="BA8"/>
    </sheetView>
  </sheetViews>
  <sheetFormatPr defaultRowHeight="15" outlineLevelRow="1" x14ac:dyDescent="0.25"/>
  <cols>
    <col min="3" max="3" width="14.5703125" customWidth="1"/>
    <col min="4" max="4" width="42.28515625" style="75" customWidth="1"/>
    <col min="5" max="64" width="10.28515625" customWidth="1"/>
  </cols>
  <sheetData>
    <row r="1" spans="3:121" ht="21.75" customHeight="1" x14ac:dyDescent="0.25">
      <c r="C1" s="8"/>
      <c r="D1" s="73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305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</row>
    <row r="2" spans="3:121" ht="21.75" customHeight="1" x14ac:dyDescent="0.25">
      <c r="C2" s="8"/>
      <c r="D2" s="73"/>
      <c r="E2" s="16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4"/>
      <c r="AO2" s="4"/>
      <c r="AP2" s="4"/>
      <c r="AQ2" s="4"/>
      <c r="AR2" s="4"/>
      <c r="AS2" s="4"/>
      <c r="AT2" s="4"/>
      <c r="AU2" s="4"/>
      <c r="AV2" s="4"/>
      <c r="BB2" s="8"/>
      <c r="BC2" s="8"/>
      <c r="BD2" s="8"/>
      <c r="BE2" s="8"/>
      <c r="BF2" s="8"/>
      <c r="BG2" s="4"/>
      <c r="BH2" s="4"/>
      <c r="BI2" s="4"/>
      <c r="BJ2" s="4"/>
      <c r="BK2" s="24" t="s">
        <v>97</v>
      </c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</row>
    <row r="3" spans="3:121" ht="21.75" customHeight="1" x14ac:dyDescent="0.25">
      <c r="C3" s="8"/>
      <c r="D3" s="73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4"/>
      <c r="AO3" s="4"/>
      <c r="AP3" s="4"/>
      <c r="AQ3" s="4"/>
      <c r="AR3" s="4"/>
      <c r="AS3" s="4"/>
      <c r="AT3" s="4"/>
      <c r="AU3" s="4"/>
      <c r="AV3" s="4"/>
      <c r="BB3" s="8"/>
      <c r="BC3" s="8"/>
      <c r="BD3" s="8"/>
      <c r="BE3" s="8"/>
      <c r="BF3" s="8"/>
      <c r="BG3" s="4"/>
      <c r="BH3" s="4"/>
      <c r="BI3" s="4"/>
      <c r="BJ3" s="4"/>
      <c r="BK3" s="19" t="str">
        <f>'Equipa de projeto'!T3</f>
        <v>Projeto XX</v>
      </c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</row>
    <row r="4" spans="3:121" ht="21.75" customHeight="1" x14ac:dyDescent="0.35">
      <c r="C4" s="8"/>
      <c r="D4" s="74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4"/>
      <c r="AO4" s="4"/>
      <c r="AP4" s="4"/>
      <c r="AQ4" s="4"/>
      <c r="AR4" s="4"/>
      <c r="AS4" s="4"/>
      <c r="AT4" s="4"/>
      <c r="AU4" s="4"/>
      <c r="AV4" s="4"/>
      <c r="BB4" s="8"/>
      <c r="BC4" s="8"/>
      <c r="BD4" s="8"/>
      <c r="BE4" s="8"/>
      <c r="BF4" s="8"/>
      <c r="BG4" s="4"/>
      <c r="BH4" s="4"/>
      <c r="BI4" s="4"/>
      <c r="BJ4" s="4"/>
      <c r="BK4" s="19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</row>
    <row r="5" spans="3:121" ht="21.75" customHeight="1" x14ac:dyDescent="0.4">
      <c r="C5" s="400"/>
      <c r="D5" s="400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O5" s="18"/>
      <c r="AP5" s="18"/>
      <c r="AQ5" s="18"/>
      <c r="AR5" s="18"/>
      <c r="AS5" s="18"/>
      <c r="AT5" s="18"/>
      <c r="AU5" s="18"/>
      <c r="AV5" s="18"/>
      <c r="BB5" s="8"/>
      <c r="BC5" s="8"/>
      <c r="BD5" s="8"/>
      <c r="BE5" s="8"/>
      <c r="BF5" s="8"/>
      <c r="BG5" s="18"/>
      <c r="BH5" s="18"/>
      <c r="BI5" s="18"/>
      <c r="BJ5" s="18" t="s">
        <v>102</v>
      </c>
      <c r="BK5" s="18" t="s">
        <v>2</v>
      </c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</row>
    <row r="6" spans="3:121" s="8" customFormat="1" ht="21.75" customHeight="1" thickBot="1" x14ac:dyDescent="0.3">
      <c r="C6" s="400"/>
      <c r="D6" s="400"/>
    </row>
    <row r="7" spans="3:121" ht="21.75" customHeight="1" thickBot="1" x14ac:dyDescent="0.3">
      <c r="C7" s="8"/>
      <c r="E7" s="354" t="str">
        <f>Cronograma!$G$7</f>
        <v>ANO 1</v>
      </c>
      <c r="F7" s="355"/>
      <c r="G7" s="355"/>
      <c r="H7" s="355"/>
      <c r="I7" s="355"/>
      <c r="J7" s="355"/>
      <c r="K7" s="355"/>
      <c r="L7" s="355"/>
      <c r="M7" s="355"/>
      <c r="N7" s="355"/>
      <c r="O7" s="355"/>
      <c r="P7" s="356"/>
      <c r="Q7" s="354" t="str">
        <f>Cronograma!$S$7</f>
        <v>ANO 2</v>
      </c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6"/>
      <c r="AC7" s="354" t="str">
        <f>Cronograma!$AE$7</f>
        <v>ANO 3</v>
      </c>
      <c r="AD7" s="355"/>
      <c r="AE7" s="355"/>
      <c r="AF7" s="355"/>
      <c r="AG7" s="355"/>
      <c r="AH7" s="355"/>
      <c r="AI7" s="355"/>
      <c r="AJ7" s="355"/>
      <c r="AK7" s="355"/>
      <c r="AL7" s="355"/>
      <c r="AM7" s="355"/>
      <c r="AN7" s="356"/>
      <c r="AO7" s="354" t="str">
        <f>Cronograma!$AQ$7</f>
        <v>ANO 4</v>
      </c>
      <c r="AP7" s="355"/>
      <c r="AQ7" s="355"/>
      <c r="AR7" s="355"/>
      <c r="AS7" s="355"/>
      <c r="AT7" s="355"/>
      <c r="AU7" s="355"/>
      <c r="AV7" s="355"/>
      <c r="AW7" s="355"/>
      <c r="AX7" s="355"/>
      <c r="AY7" s="355"/>
      <c r="AZ7" s="356"/>
      <c r="BA7" s="354" t="s">
        <v>183</v>
      </c>
      <c r="BB7" s="355"/>
      <c r="BC7" s="355"/>
      <c r="BD7" s="355"/>
      <c r="BE7" s="355"/>
      <c r="BF7" s="355"/>
      <c r="BG7" s="355"/>
      <c r="BH7" s="355"/>
      <c r="BI7" s="355"/>
      <c r="BJ7" s="355"/>
      <c r="BK7" s="355"/>
      <c r="BL7" s="356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</row>
    <row r="8" spans="3:121" ht="21.75" customHeight="1" thickBot="1" x14ac:dyDescent="0.3">
      <c r="C8" s="8"/>
      <c r="D8" s="73"/>
      <c r="E8" s="235" t="s">
        <v>11</v>
      </c>
      <c r="F8" s="235" t="s">
        <v>12</v>
      </c>
      <c r="G8" s="235" t="s">
        <v>13</v>
      </c>
      <c r="H8" s="235" t="s">
        <v>14</v>
      </c>
      <c r="I8" s="235" t="s">
        <v>15</v>
      </c>
      <c r="J8" s="235" t="s">
        <v>16</v>
      </c>
      <c r="K8" s="235" t="s">
        <v>17</v>
      </c>
      <c r="L8" s="235" t="s">
        <v>18</v>
      </c>
      <c r="M8" s="235" t="s">
        <v>19</v>
      </c>
      <c r="N8" s="235" t="s">
        <v>20</v>
      </c>
      <c r="O8" s="235" t="s">
        <v>21</v>
      </c>
      <c r="P8" s="235" t="s">
        <v>22</v>
      </c>
      <c r="Q8" s="235" t="s">
        <v>23</v>
      </c>
      <c r="R8" s="235" t="s">
        <v>24</v>
      </c>
      <c r="S8" s="235" t="s">
        <v>25</v>
      </c>
      <c r="T8" s="235" t="s">
        <v>26</v>
      </c>
      <c r="U8" s="235" t="s">
        <v>27</v>
      </c>
      <c r="V8" s="235" t="s">
        <v>28</v>
      </c>
      <c r="W8" s="235" t="s">
        <v>29</v>
      </c>
      <c r="X8" s="235" t="s">
        <v>30</v>
      </c>
      <c r="Y8" s="235" t="s">
        <v>31</v>
      </c>
      <c r="Z8" s="235" t="s">
        <v>32</v>
      </c>
      <c r="AA8" s="235" t="s">
        <v>33</v>
      </c>
      <c r="AB8" s="235" t="s">
        <v>34</v>
      </c>
      <c r="AC8" s="235" t="s">
        <v>35</v>
      </c>
      <c r="AD8" s="235" t="s">
        <v>36</v>
      </c>
      <c r="AE8" s="235" t="s">
        <v>37</v>
      </c>
      <c r="AF8" s="235" t="s">
        <v>38</v>
      </c>
      <c r="AG8" s="235" t="s">
        <v>39</v>
      </c>
      <c r="AH8" s="235" t="s">
        <v>40</v>
      </c>
      <c r="AI8" s="235" t="s">
        <v>41</v>
      </c>
      <c r="AJ8" s="235" t="s">
        <v>42</v>
      </c>
      <c r="AK8" s="235" t="s">
        <v>43</v>
      </c>
      <c r="AL8" s="235" t="s">
        <v>44</v>
      </c>
      <c r="AM8" s="235" t="s">
        <v>45</v>
      </c>
      <c r="AN8" s="235" t="s">
        <v>46</v>
      </c>
      <c r="AO8" s="235" t="s">
        <v>131</v>
      </c>
      <c r="AP8" s="235" t="s">
        <v>132</v>
      </c>
      <c r="AQ8" s="235" t="s">
        <v>133</v>
      </c>
      <c r="AR8" s="235" t="s">
        <v>134</v>
      </c>
      <c r="AS8" s="235" t="s">
        <v>135</v>
      </c>
      <c r="AT8" s="235" t="s">
        <v>136</v>
      </c>
      <c r="AU8" s="235" t="s">
        <v>137</v>
      </c>
      <c r="AV8" s="235" t="s">
        <v>138</v>
      </c>
      <c r="AW8" s="235" t="s">
        <v>139</v>
      </c>
      <c r="AX8" s="235" t="s">
        <v>140</v>
      </c>
      <c r="AY8" s="235" t="s">
        <v>141</v>
      </c>
      <c r="AZ8" s="235" t="s">
        <v>142</v>
      </c>
      <c r="BA8" s="235" t="s">
        <v>184</v>
      </c>
      <c r="BB8" s="235" t="s">
        <v>185</v>
      </c>
      <c r="BC8" s="235" t="s">
        <v>186</v>
      </c>
      <c r="BD8" s="235" t="s">
        <v>187</v>
      </c>
      <c r="BE8" s="235" t="s">
        <v>188</v>
      </c>
      <c r="BF8" s="235" t="s">
        <v>189</v>
      </c>
      <c r="BG8" s="235" t="s">
        <v>190</v>
      </c>
      <c r="BH8" s="235" t="s">
        <v>191</v>
      </c>
      <c r="BI8" s="235" t="s">
        <v>192</v>
      </c>
      <c r="BJ8" s="235" t="s">
        <v>193</v>
      </c>
      <c r="BK8" s="235" t="s">
        <v>194</v>
      </c>
      <c r="BL8" s="235" t="s">
        <v>195</v>
      </c>
      <c r="BM8" s="8"/>
      <c r="BN8" s="8"/>
      <c r="BO8" s="8"/>
      <c r="BP8" s="8"/>
      <c r="BQ8" s="8"/>
      <c r="BR8" s="8"/>
      <c r="BS8" s="8"/>
      <c r="BT8" s="8"/>
      <c r="BU8" s="8"/>
      <c r="BV8" s="8"/>
      <c r="BW8" s="17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</row>
    <row r="9" spans="3:121" ht="21.75" customHeight="1" thickBot="1" x14ac:dyDescent="0.3">
      <c r="C9" s="8"/>
      <c r="D9" s="76"/>
      <c r="E9" s="236">
        <f>Cronograma!$G$9</f>
        <v>44927</v>
      </c>
      <c r="F9" s="236">
        <f>Cronograma!$H$9</f>
        <v>44958</v>
      </c>
      <c r="G9" s="236">
        <f>Cronograma!$I$9</f>
        <v>44986</v>
      </c>
      <c r="H9" s="236">
        <f>Cronograma!$J$9</f>
        <v>45017</v>
      </c>
      <c r="I9" s="236">
        <f>Cronograma!$K$9</f>
        <v>45047</v>
      </c>
      <c r="J9" s="236">
        <f>Cronograma!$L$9</f>
        <v>45078</v>
      </c>
      <c r="K9" s="236">
        <f>Cronograma!$M$9</f>
        <v>45108</v>
      </c>
      <c r="L9" s="236">
        <f>Cronograma!$N$9</f>
        <v>45139</v>
      </c>
      <c r="M9" s="236">
        <f>Cronograma!$O$9</f>
        <v>45170</v>
      </c>
      <c r="N9" s="236">
        <f>Cronograma!$P$9</f>
        <v>45200</v>
      </c>
      <c r="O9" s="236">
        <f>Cronograma!$Q$9</f>
        <v>45231</v>
      </c>
      <c r="P9" s="236">
        <f>Cronograma!$R$9</f>
        <v>45261</v>
      </c>
      <c r="Q9" s="236">
        <f>Cronograma!$S$9</f>
        <v>45292</v>
      </c>
      <c r="R9" s="236">
        <f>Cronograma!$T$9</f>
        <v>45323</v>
      </c>
      <c r="S9" s="236">
        <f>Cronograma!$U$9</f>
        <v>45352</v>
      </c>
      <c r="T9" s="236">
        <f>Cronograma!$V$9</f>
        <v>45383</v>
      </c>
      <c r="U9" s="236">
        <f>Cronograma!$W$9</f>
        <v>45413</v>
      </c>
      <c r="V9" s="236">
        <f>Cronograma!$X$9</f>
        <v>45444</v>
      </c>
      <c r="W9" s="236">
        <f>Cronograma!$Y$9</f>
        <v>45474</v>
      </c>
      <c r="X9" s="236">
        <f>Cronograma!$Z$9</f>
        <v>45505</v>
      </c>
      <c r="Y9" s="236">
        <f>Cronograma!$AA$9</f>
        <v>45536</v>
      </c>
      <c r="Z9" s="236">
        <f>Cronograma!$AB$9</f>
        <v>45566</v>
      </c>
      <c r="AA9" s="236">
        <f>Cronograma!$AC$9</f>
        <v>45597</v>
      </c>
      <c r="AB9" s="236">
        <f>Cronograma!$AD$9</f>
        <v>45627</v>
      </c>
      <c r="AC9" s="236">
        <f>Cronograma!$AE$9</f>
        <v>45658</v>
      </c>
      <c r="AD9" s="236">
        <f>Cronograma!$AF$9</f>
        <v>45689</v>
      </c>
      <c r="AE9" s="236">
        <f>Cronograma!$AG$9</f>
        <v>45717</v>
      </c>
      <c r="AF9" s="236">
        <f>Cronograma!$AH$9</f>
        <v>45748</v>
      </c>
      <c r="AG9" s="236">
        <f>Cronograma!$AI$9</f>
        <v>45778</v>
      </c>
      <c r="AH9" s="236">
        <f>Cronograma!$AJ$9</f>
        <v>45809</v>
      </c>
      <c r="AI9" s="236">
        <f>Cronograma!$AK$9</f>
        <v>45839</v>
      </c>
      <c r="AJ9" s="236">
        <f>Cronograma!$AL$9</f>
        <v>45870</v>
      </c>
      <c r="AK9" s="236">
        <f>Cronograma!$AM$9</f>
        <v>45901</v>
      </c>
      <c r="AL9" s="236">
        <f>Cronograma!$AN$9</f>
        <v>45931</v>
      </c>
      <c r="AM9" s="236">
        <f>Cronograma!$AO$9</f>
        <v>45962</v>
      </c>
      <c r="AN9" s="236">
        <f>Cronograma!AP$9</f>
        <v>45992</v>
      </c>
      <c r="AO9" s="236">
        <f>Cronograma!AQ$9</f>
        <v>46023</v>
      </c>
      <c r="AP9" s="236">
        <f>Cronograma!AR$9</f>
        <v>46054</v>
      </c>
      <c r="AQ9" s="236">
        <f>Cronograma!AS$9</f>
        <v>46082</v>
      </c>
      <c r="AR9" s="236">
        <f>Cronograma!AT$9</f>
        <v>46113</v>
      </c>
      <c r="AS9" s="236">
        <f>Cronograma!AU$9</f>
        <v>46143</v>
      </c>
      <c r="AT9" s="236">
        <f>Cronograma!AV$9</f>
        <v>46174</v>
      </c>
      <c r="AU9" s="236">
        <f>Cronograma!AW$9</f>
        <v>46204</v>
      </c>
      <c r="AV9" s="236">
        <f>Cronograma!AX$9</f>
        <v>46235</v>
      </c>
      <c r="AW9" s="236">
        <f>Cronograma!AY$9</f>
        <v>46266</v>
      </c>
      <c r="AX9" s="236">
        <f>Cronograma!AZ$9</f>
        <v>46296</v>
      </c>
      <c r="AY9" s="236">
        <f>Cronograma!BA$9</f>
        <v>46327</v>
      </c>
      <c r="AZ9" s="236">
        <f>Cronograma!BB$9</f>
        <v>46357</v>
      </c>
      <c r="BA9" s="236">
        <f>Cronograma!BC$9</f>
        <v>46388</v>
      </c>
      <c r="BB9" s="236">
        <f>Cronograma!BD$9</f>
        <v>46419</v>
      </c>
      <c r="BC9" s="236">
        <f>Cronograma!BE$9</f>
        <v>46447</v>
      </c>
      <c r="BD9" s="236">
        <f>Cronograma!BF$9</f>
        <v>46478</v>
      </c>
      <c r="BE9" s="236">
        <f>Cronograma!BG$9</f>
        <v>46508</v>
      </c>
      <c r="BF9" s="236">
        <f>Cronograma!BH$9</f>
        <v>46539</v>
      </c>
      <c r="BG9" s="236">
        <f>Cronograma!BI$9</f>
        <v>46569</v>
      </c>
      <c r="BH9" s="236">
        <f>Cronograma!BJ$9</f>
        <v>46600</v>
      </c>
      <c r="BI9" s="236">
        <f>Cronograma!BK$9</f>
        <v>46631</v>
      </c>
      <c r="BJ9" s="236">
        <f>Cronograma!BL$9</f>
        <v>46661</v>
      </c>
      <c r="BK9" s="236">
        <f>Cronograma!BM$9</f>
        <v>46692</v>
      </c>
      <c r="BL9" s="236">
        <f>Cronograma!BN$9</f>
        <v>46722</v>
      </c>
      <c r="BM9" s="45" t="s">
        <v>95</v>
      </c>
      <c r="BN9" s="8"/>
      <c r="BO9" s="8"/>
      <c r="BP9" s="8"/>
      <c r="BQ9" s="8"/>
      <c r="BR9" s="8"/>
      <c r="BS9" s="8"/>
      <c r="BT9" s="8"/>
      <c r="BU9" s="8"/>
      <c r="BV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</row>
    <row r="10" spans="3:121" ht="19.5" thickBot="1" x14ac:dyDescent="0.3">
      <c r="C10" s="8"/>
      <c r="D10" s="76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95"/>
      <c r="BN10" s="8"/>
      <c r="BO10" s="8"/>
      <c r="BP10" s="8"/>
      <c r="BQ10" s="8"/>
      <c r="BR10" s="8"/>
      <c r="BS10" s="8"/>
      <c r="BT10" s="8"/>
      <c r="BU10" s="8"/>
      <c r="BV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</row>
    <row r="11" spans="3:121" ht="21.75" customHeight="1" x14ac:dyDescent="0.25">
      <c r="C11" s="398" t="s">
        <v>106</v>
      </c>
      <c r="D11" s="399"/>
      <c r="E11" s="238">
        <f>SUM(E12:E13)</f>
        <v>0</v>
      </c>
      <c r="F11" s="238">
        <f t="shared" ref="F11:AZ11" ca="1" si="0">SUM(F12:F13)</f>
        <v>0</v>
      </c>
      <c r="G11" s="238">
        <f t="shared" ca="1" si="0"/>
        <v>0</v>
      </c>
      <c r="H11" s="238">
        <f t="shared" ca="1" si="0"/>
        <v>0</v>
      </c>
      <c r="I11" s="238">
        <f t="shared" ca="1" si="0"/>
        <v>0</v>
      </c>
      <c r="J11" s="238">
        <f t="shared" ca="1" si="0"/>
        <v>0</v>
      </c>
      <c r="K11" s="238">
        <f t="shared" ca="1" si="0"/>
        <v>0</v>
      </c>
      <c r="L11" s="238">
        <f t="shared" ca="1" si="0"/>
        <v>0</v>
      </c>
      <c r="M11" s="238">
        <f t="shared" ca="1" si="0"/>
        <v>0</v>
      </c>
      <c r="N11" s="238">
        <f t="shared" ca="1" si="0"/>
        <v>0</v>
      </c>
      <c r="O11" s="238">
        <f t="shared" ca="1" si="0"/>
        <v>0</v>
      </c>
      <c r="P11" s="238">
        <f t="shared" ca="1" si="0"/>
        <v>0</v>
      </c>
      <c r="Q11" s="238">
        <f t="shared" ca="1" si="0"/>
        <v>0</v>
      </c>
      <c r="R11" s="238">
        <f t="shared" ca="1" si="0"/>
        <v>0</v>
      </c>
      <c r="S11" s="238">
        <f t="shared" ca="1" si="0"/>
        <v>0</v>
      </c>
      <c r="T11" s="238">
        <f t="shared" ca="1" si="0"/>
        <v>0</v>
      </c>
      <c r="U11" s="238">
        <f t="shared" ca="1" si="0"/>
        <v>0</v>
      </c>
      <c r="V11" s="238">
        <f t="shared" ca="1" si="0"/>
        <v>0</v>
      </c>
      <c r="W11" s="238">
        <f t="shared" ca="1" si="0"/>
        <v>0</v>
      </c>
      <c r="X11" s="238">
        <f t="shared" ca="1" si="0"/>
        <v>0</v>
      </c>
      <c r="Y11" s="238">
        <f t="shared" ca="1" si="0"/>
        <v>0</v>
      </c>
      <c r="Z11" s="238">
        <f t="shared" ca="1" si="0"/>
        <v>0</v>
      </c>
      <c r="AA11" s="238">
        <f t="shared" ca="1" si="0"/>
        <v>0</v>
      </c>
      <c r="AB11" s="238">
        <f t="shared" ca="1" si="0"/>
        <v>0</v>
      </c>
      <c r="AC11" s="238">
        <f t="shared" ca="1" si="0"/>
        <v>0</v>
      </c>
      <c r="AD11" s="238">
        <f t="shared" ca="1" si="0"/>
        <v>0</v>
      </c>
      <c r="AE11" s="238">
        <f t="shared" ca="1" si="0"/>
        <v>0</v>
      </c>
      <c r="AF11" s="238">
        <f t="shared" ca="1" si="0"/>
        <v>0</v>
      </c>
      <c r="AG11" s="238">
        <f t="shared" ca="1" si="0"/>
        <v>0</v>
      </c>
      <c r="AH11" s="238">
        <f t="shared" ca="1" si="0"/>
        <v>0</v>
      </c>
      <c r="AI11" s="238">
        <f t="shared" ca="1" si="0"/>
        <v>0</v>
      </c>
      <c r="AJ11" s="238">
        <f t="shared" ca="1" si="0"/>
        <v>0</v>
      </c>
      <c r="AK11" s="238">
        <f t="shared" ca="1" si="0"/>
        <v>0</v>
      </c>
      <c r="AL11" s="238">
        <f t="shared" ca="1" si="0"/>
        <v>0</v>
      </c>
      <c r="AM11" s="238">
        <f t="shared" ca="1" si="0"/>
        <v>0</v>
      </c>
      <c r="AN11" s="238">
        <f t="shared" ca="1" si="0"/>
        <v>0</v>
      </c>
      <c r="AO11" s="238">
        <f t="shared" ca="1" si="0"/>
        <v>0</v>
      </c>
      <c r="AP11" s="238">
        <f t="shared" ca="1" si="0"/>
        <v>0</v>
      </c>
      <c r="AQ11" s="238">
        <f t="shared" ca="1" si="0"/>
        <v>0</v>
      </c>
      <c r="AR11" s="238">
        <f t="shared" ca="1" si="0"/>
        <v>0</v>
      </c>
      <c r="AS11" s="238">
        <f t="shared" ca="1" si="0"/>
        <v>0</v>
      </c>
      <c r="AT11" s="238">
        <f t="shared" ca="1" si="0"/>
        <v>0</v>
      </c>
      <c r="AU11" s="238">
        <f t="shared" ca="1" si="0"/>
        <v>0</v>
      </c>
      <c r="AV11" s="238">
        <f t="shared" ca="1" si="0"/>
        <v>0</v>
      </c>
      <c r="AW11" s="238">
        <f t="shared" ca="1" si="0"/>
        <v>0</v>
      </c>
      <c r="AX11" s="238">
        <f t="shared" ca="1" si="0"/>
        <v>0</v>
      </c>
      <c r="AY11" s="238">
        <f t="shared" ca="1" si="0"/>
        <v>0</v>
      </c>
      <c r="AZ11" s="238">
        <f t="shared" ca="1" si="0"/>
        <v>0</v>
      </c>
      <c r="BA11" s="238">
        <f t="shared" ref="BA11:BL11" ca="1" si="1">SUM(BA12:BA13)</f>
        <v>0</v>
      </c>
      <c r="BB11" s="238">
        <f t="shared" ca="1" si="1"/>
        <v>0</v>
      </c>
      <c r="BC11" s="238">
        <f t="shared" ca="1" si="1"/>
        <v>0</v>
      </c>
      <c r="BD11" s="238">
        <f t="shared" ca="1" si="1"/>
        <v>0</v>
      </c>
      <c r="BE11" s="238">
        <f t="shared" ca="1" si="1"/>
        <v>0</v>
      </c>
      <c r="BF11" s="238">
        <f t="shared" ca="1" si="1"/>
        <v>0</v>
      </c>
      <c r="BG11" s="238">
        <f t="shared" ca="1" si="1"/>
        <v>0</v>
      </c>
      <c r="BH11" s="238">
        <f t="shared" ca="1" si="1"/>
        <v>0</v>
      </c>
      <c r="BI11" s="238">
        <f t="shared" ca="1" si="1"/>
        <v>0</v>
      </c>
      <c r="BJ11" s="238">
        <f t="shared" ca="1" si="1"/>
        <v>0</v>
      </c>
      <c r="BK11" s="238">
        <f t="shared" ca="1" si="1"/>
        <v>0</v>
      </c>
      <c r="BL11" s="238">
        <f t="shared" ca="1" si="1"/>
        <v>0</v>
      </c>
      <c r="BM11" s="193">
        <f ca="1">SUM(E11:AZ11)</f>
        <v>0</v>
      </c>
      <c r="BN11" s="8"/>
      <c r="BO11" s="8"/>
      <c r="BP11" s="8"/>
      <c r="BQ11" s="8"/>
      <c r="BR11" s="8"/>
      <c r="BS11" s="8"/>
      <c r="BT11" s="8"/>
      <c r="BU11" s="8"/>
      <c r="BV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3:121" ht="21.75" customHeight="1" x14ac:dyDescent="0.25">
      <c r="C12" s="396" t="s">
        <v>108</v>
      </c>
      <c r="D12" s="397"/>
      <c r="E12" s="240">
        <f>SUMIFS(Resumo_FTES!C:C,Resumo_FTES!B:B,"F")</f>
        <v>0</v>
      </c>
      <c r="F12" s="240">
        <f ca="1">SUMIFS(Resumo_FTES!D:D,Resumo_FTES!C:C,"F")</f>
        <v>0</v>
      </c>
      <c r="G12" s="240">
        <f ca="1">SUMIFS(Resumo_FTES!E:E,Resumo_FTES!D:D,"F")</f>
        <v>0</v>
      </c>
      <c r="H12" s="240">
        <f ca="1">SUMIFS(Resumo_FTES!F:F,Resumo_FTES!E:E,"F")</f>
        <v>0</v>
      </c>
      <c r="I12" s="240">
        <f ca="1">SUMIFS(Resumo_FTES!G:G,Resumo_FTES!F:F,"F")</f>
        <v>0</v>
      </c>
      <c r="J12" s="240">
        <f ca="1">SUMIFS(Resumo_FTES!H:H,Resumo_FTES!G:G,"F")</f>
        <v>0</v>
      </c>
      <c r="K12" s="240">
        <f ca="1">SUMIFS(Resumo_FTES!I:I,Resumo_FTES!H:H,"F")</f>
        <v>0</v>
      </c>
      <c r="L12" s="240">
        <f ca="1">SUMIFS(Resumo_FTES!J:J,Resumo_FTES!I:I,"F")</f>
        <v>0</v>
      </c>
      <c r="M12" s="240">
        <f ca="1">SUMIFS(Resumo_FTES!K:K,Resumo_FTES!J:J,"F")</f>
        <v>0</v>
      </c>
      <c r="N12" s="240">
        <f ca="1">SUMIFS(Resumo_FTES!L:L,Resumo_FTES!K:K,"F")</f>
        <v>0</v>
      </c>
      <c r="O12" s="240">
        <f ca="1">SUMIFS(Resumo_FTES!M:M,Resumo_FTES!L:L,"F")</f>
        <v>0</v>
      </c>
      <c r="P12" s="240">
        <f ca="1">SUMIFS(Resumo_FTES!N:N,Resumo_FTES!M:M,"F")</f>
        <v>0</v>
      </c>
      <c r="Q12" s="240">
        <f ca="1">SUMIFS(Resumo_FTES!O:O,Resumo_FTES!N:N,"F")</f>
        <v>0</v>
      </c>
      <c r="R12" s="240">
        <f ca="1">SUMIFS(Resumo_FTES!P:P,Resumo_FTES!O:O,"F")</f>
        <v>0</v>
      </c>
      <c r="S12" s="240">
        <f ca="1">SUMIFS(Resumo_FTES!Q:Q,Resumo_FTES!P:P,"F")</f>
        <v>0</v>
      </c>
      <c r="T12" s="240">
        <f ca="1">SUMIFS(Resumo_FTES!R:R,Resumo_FTES!Q:Q,"F")</f>
        <v>0</v>
      </c>
      <c r="U12" s="240">
        <f ca="1">SUMIFS(Resumo_FTES!S:S,Resumo_FTES!R:R,"F")</f>
        <v>0</v>
      </c>
      <c r="V12" s="240">
        <f ca="1">SUMIFS(Resumo_FTES!T:T,Resumo_FTES!S:S,"F")</f>
        <v>0</v>
      </c>
      <c r="W12" s="240">
        <f ca="1">SUMIFS(Resumo_FTES!U:U,Resumo_FTES!T:T,"F")</f>
        <v>0</v>
      </c>
      <c r="X12" s="240">
        <f ca="1">SUMIFS(Resumo_FTES!V:V,Resumo_FTES!U:U,"F")</f>
        <v>0</v>
      </c>
      <c r="Y12" s="240">
        <f ca="1">SUMIFS(Resumo_FTES!W:W,Resumo_FTES!V:V,"F")</f>
        <v>0</v>
      </c>
      <c r="Z12" s="240">
        <f ca="1">SUMIFS(Resumo_FTES!X:X,Resumo_FTES!W:W,"F")</f>
        <v>0</v>
      </c>
      <c r="AA12" s="240">
        <f ca="1">SUMIFS(Resumo_FTES!Y:Y,Resumo_FTES!X:X,"F")</f>
        <v>0</v>
      </c>
      <c r="AB12" s="240">
        <f ca="1">SUMIFS(Resumo_FTES!Z:Z,Resumo_FTES!Y:Y,"F")</f>
        <v>0</v>
      </c>
      <c r="AC12" s="240">
        <f ca="1">SUMIFS(Resumo_FTES!AA:AA,Resumo_FTES!Z:Z,"F")</f>
        <v>0</v>
      </c>
      <c r="AD12" s="240">
        <f ca="1">SUMIFS(Resumo_FTES!AB:AB,Resumo_FTES!AA:AA,"F")</f>
        <v>0</v>
      </c>
      <c r="AE12" s="240">
        <f ca="1">SUMIFS(Resumo_FTES!AC:AC,Resumo_FTES!AB:AB,"F")</f>
        <v>0</v>
      </c>
      <c r="AF12" s="240">
        <f ca="1">SUMIFS(Resumo_FTES!AD:AD,Resumo_FTES!AC:AC,"F")</f>
        <v>0</v>
      </c>
      <c r="AG12" s="240">
        <f ca="1">SUMIFS(Resumo_FTES!AE:AE,Resumo_FTES!AD:AD,"F")</f>
        <v>0</v>
      </c>
      <c r="AH12" s="240">
        <f ca="1">SUMIFS(Resumo_FTES!AF:AF,Resumo_FTES!AE:AE,"F")</f>
        <v>0</v>
      </c>
      <c r="AI12" s="240">
        <f ca="1">SUMIFS(Resumo_FTES!AG:AG,Resumo_FTES!AF:AF,"F")</f>
        <v>0</v>
      </c>
      <c r="AJ12" s="240">
        <f ca="1">SUMIFS(Resumo_FTES!AH:AH,Resumo_FTES!AG:AG,"F")</f>
        <v>0</v>
      </c>
      <c r="AK12" s="240">
        <f ca="1">SUMIFS(Resumo_FTES!AI:AI,Resumo_FTES!AH:AH,"F")</f>
        <v>0</v>
      </c>
      <c r="AL12" s="240">
        <f ca="1">SUMIFS(Resumo_FTES!AJ:AJ,Resumo_FTES!AI:AI,"F")</f>
        <v>0</v>
      </c>
      <c r="AM12" s="240">
        <f ca="1">SUMIFS(Resumo_FTES!AK:AK,Resumo_FTES!AJ:AJ,"F")</f>
        <v>0</v>
      </c>
      <c r="AN12" s="240">
        <f ca="1">SUMIFS(Resumo_FTES!AL:AL,Resumo_FTES!AK:AK,"F")</f>
        <v>0</v>
      </c>
      <c r="AO12" s="240">
        <f ca="1">SUMIFS(Resumo_FTES!AM:AM,Resumo_FTES!AL:AL,"F")</f>
        <v>0</v>
      </c>
      <c r="AP12" s="240">
        <f ca="1">SUMIFS(Resumo_FTES!AN:AN,Resumo_FTES!AM:AM,"F")</f>
        <v>0</v>
      </c>
      <c r="AQ12" s="240">
        <f ca="1">SUMIFS(Resumo_FTES!AO:AO,Resumo_FTES!AN:AN,"F")</f>
        <v>0</v>
      </c>
      <c r="AR12" s="240">
        <f ca="1">SUMIFS(Resumo_FTES!AP:AP,Resumo_FTES!AO:AO,"F")</f>
        <v>0</v>
      </c>
      <c r="AS12" s="240">
        <f ca="1">SUMIFS(Resumo_FTES!AQ:AQ,Resumo_FTES!AP:AP,"F")</f>
        <v>0</v>
      </c>
      <c r="AT12" s="240">
        <f ca="1">SUMIFS(Resumo_FTES!AR:AR,Resumo_FTES!AQ:AQ,"F")</f>
        <v>0</v>
      </c>
      <c r="AU12" s="240">
        <f ca="1">SUMIFS(Resumo_FTES!AS:AS,Resumo_FTES!AR:AR,"F")</f>
        <v>0</v>
      </c>
      <c r="AV12" s="240">
        <f ca="1">SUMIFS(Resumo_FTES!AT:AT,Resumo_FTES!AS:AS,"F")</f>
        <v>0</v>
      </c>
      <c r="AW12" s="240">
        <f ca="1">SUMIFS(Resumo_FTES!AU:AU,Resumo_FTES!AT:AT,"F")</f>
        <v>0</v>
      </c>
      <c r="AX12" s="240">
        <f ca="1">SUMIFS(Resumo_FTES!AV:AV,Resumo_FTES!AU:AU,"F")</f>
        <v>0</v>
      </c>
      <c r="AY12" s="240">
        <f ca="1">SUMIFS(Resumo_FTES!AW:AW,Resumo_FTES!AV:AV,"F")</f>
        <v>0</v>
      </c>
      <c r="AZ12" s="240">
        <f ca="1">SUMIFS(Resumo_FTES!AX:AX,Resumo_FTES!AW:AW,"F")</f>
        <v>0</v>
      </c>
      <c r="BA12" s="240">
        <f ca="1">SUMIFS(Resumo_FTES!AY:AY,Resumo_FTES!AX:AX,"F")</f>
        <v>0</v>
      </c>
      <c r="BB12" s="240">
        <f ca="1">SUMIFS(Resumo_FTES!AZ:AZ,Resumo_FTES!AY:AY,"F")</f>
        <v>0</v>
      </c>
      <c r="BC12" s="240">
        <f ca="1">SUMIFS(Resumo_FTES!BA:BA,Resumo_FTES!AZ:AZ,"F")</f>
        <v>0</v>
      </c>
      <c r="BD12" s="240">
        <f ca="1">SUMIFS(Resumo_FTES!BB:BB,Resumo_FTES!BA:BA,"F")</f>
        <v>0</v>
      </c>
      <c r="BE12" s="240">
        <f ca="1">SUMIFS(Resumo_FTES!BC:BC,Resumo_FTES!BB:BB,"F")</f>
        <v>0</v>
      </c>
      <c r="BF12" s="240">
        <f ca="1">SUMIFS(Resumo_FTES!BD:BD,Resumo_FTES!BC:BC,"F")</f>
        <v>0</v>
      </c>
      <c r="BG12" s="240">
        <f ca="1">SUMIFS(Resumo_FTES!BE:BE,Resumo_FTES!BD:BD,"F")</f>
        <v>0</v>
      </c>
      <c r="BH12" s="240">
        <f ca="1">SUMIFS(Resumo_FTES!BF:BF,Resumo_FTES!BE:BE,"F")</f>
        <v>0</v>
      </c>
      <c r="BI12" s="240">
        <f ca="1">SUMIFS(Resumo_FTES!BG:BG,Resumo_FTES!BF:BF,"F")</f>
        <v>0</v>
      </c>
      <c r="BJ12" s="240">
        <f ca="1">SUMIFS(Resumo_FTES!BH:BH,Resumo_FTES!BG:BG,"F")</f>
        <v>0</v>
      </c>
      <c r="BK12" s="240">
        <f ca="1">SUMIFS(Resumo_FTES!BI:BI,Resumo_FTES!BH:BH,"F")</f>
        <v>0</v>
      </c>
      <c r="BL12" s="240">
        <f ca="1">SUMIFS(Resumo_FTES!BJ:BJ,Resumo_FTES!BI:BI,"F")</f>
        <v>0</v>
      </c>
      <c r="BM12" s="194">
        <f ca="1">SUM(E12:AZ12)</f>
        <v>0</v>
      </c>
      <c r="BN12" s="8"/>
      <c r="BO12" s="8"/>
      <c r="BP12" s="8"/>
      <c r="BQ12" s="8"/>
      <c r="BR12" s="8"/>
      <c r="BS12" s="8"/>
      <c r="BT12" s="8"/>
      <c r="BU12" s="8"/>
      <c r="BV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</row>
    <row r="13" spans="3:121" ht="21.75" customHeight="1" thickBot="1" x14ac:dyDescent="0.3">
      <c r="C13" s="394" t="s">
        <v>107</v>
      </c>
      <c r="D13" s="395"/>
      <c r="E13" s="243">
        <f>SUMIFS(Resumo_FTES!C:C,Resumo_FTES!B:B,"M")</f>
        <v>0</v>
      </c>
      <c r="F13" s="243">
        <f ca="1">SUMIFS(Resumo_FTES!D:D,Resumo_FTES!C:C,"M")</f>
        <v>0</v>
      </c>
      <c r="G13" s="243">
        <f ca="1">SUMIFS(Resumo_FTES!E:E,Resumo_FTES!D:D,"M")</f>
        <v>0</v>
      </c>
      <c r="H13" s="243">
        <f ca="1">SUMIFS(Resumo_FTES!F:F,Resumo_FTES!E:E,"M")</f>
        <v>0</v>
      </c>
      <c r="I13" s="243">
        <f ca="1">SUMIFS(Resumo_FTES!G:G,Resumo_FTES!F:F,"M")</f>
        <v>0</v>
      </c>
      <c r="J13" s="243">
        <f ca="1">SUMIFS(Resumo_FTES!H:H,Resumo_FTES!G:G,"M")</f>
        <v>0</v>
      </c>
      <c r="K13" s="243">
        <f ca="1">SUMIFS(Resumo_FTES!I:I,Resumo_FTES!H:H,"M")</f>
        <v>0</v>
      </c>
      <c r="L13" s="243">
        <f ca="1">SUMIFS(Resumo_FTES!J:J,Resumo_FTES!I:I,"M")</f>
        <v>0</v>
      </c>
      <c r="M13" s="243">
        <f ca="1">SUMIFS(Resumo_FTES!K:K,Resumo_FTES!J:J,"M")</f>
        <v>0</v>
      </c>
      <c r="N13" s="243">
        <f ca="1">SUMIFS(Resumo_FTES!L:L,Resumo_FTES!K:K,"M")</f>
        <v>0</v>
      </c>
      <c r="O13" s="243">
        <f ca="1">SUMIFS(Resumo_FTES!M:M,Resumo_FTES!L:L,"M")</f>
        <v>0</v>
      </c>
      <c r="P13" s="243">
        <f ca="1">SUMIFS(Resumo_FTES!N:N,Resumo_FTES!M:M,"M")</f>
        <v>0</v>
      </c>
      <c r="Q13" s="243">
        <f ca="1">SUMIFS(Resumo_FTES!O:O,Resumo_FTES!N:N,"M")</f>
        <v>0</v>
      </c>
      <c r="R13" s="243">
        <f ca="1">SUMIFS(Resumo_FTES!P:P,Resumo_FTES!O:O,"M")</f>
        <v>0</v>
      </c>
      <c r="S13" s="243">
        <f ca="1">SUMIFS(Resumo_FTES!Q:Q,Resumo_FTES!P:P,"M")</f>
        <v>0</v>
      </c>
      <c r="T13" s="243">
        <f ca="1">SUMIFS(Resumo_FTES!R:R,Resumo_FTES!Q:Q,"M")</f>
        <v>0</v>
      </c>
      <c r="U13" s="243">
        <f ca="1">SUMIFS(Resumo_FTES!S:S,Resumo_FTES!R:R,"M")</f>
        <v>0</v>
      </c>
      <c r="V13" s="243">
        <f ca="1">SUMIFS(Resumo_FTES!T:T,Resumo_FTES!S:S,"M")</f>
        <v>0</v>
      </c>
      <c r="W13" s="243">
        <f ca="1">SUMIFS(Resumo_FTES!U:U,Resumo_FTES!T:T,"M")</f>
        <v>0</v>
      </c>
      <c r="X13" s="243">
        <f ca="1">SUMIFS(Resumo_FTES!V:V,Resumo_FTES!U:U,"M")</f>
        <v>0</v>
      </c>
      <c r="Y13" s="243">
        <f ca="1">SUMIFS(Resumo_FTES!W:W,Resumo_FTES!V:V,"M")</f>
        <v>0</v>
      </c>
      <c r="Z13" s="243">
        <f ca="1">SUMIFS(Resumo_FTES!X:X,Resumo_FTES!W:W,"M")</f>
        <v>0</v>
      </c>
      <c r="AA13" s="243">
        <f ca="1">SUMIFS(Resumo_FTES!Y:Y,Resumo_FTES!X:X,"M")</f>
        <v>0</v>
      </c>
      <c r="AB13" s="243">
        <f ca="1">SUMIFS(Resumo_FTES!Z:Z,Resumo_FTES!Y:Y,"M")</f>
        <v>0</v>
      </c>
      <c r="AC13" s="243">
        <f ca="1">SUMIFS(Resumo_FTES!AA:AA,Resumo_FTES!Z:Z,"M")</f>
        <v>0</v>
      </c>
      <c r="AD13" s="243">
        <f ca="1">SUMIFS(Resumo_FTES!AB:AB,Resumo_FTES!AA:AA,"M")</f>
        <v>0</v>
      </c>
      <c r="AE13" s="243">
        <f ca="1">SUMIFS(Resumo_FTES!AC:AC,Resumo_FTES!AB:AB,"M")</f>
        <v>0</v>
      </c>
      <c r="AF13" s="243">
        <f ca="1">SUMIFS(Resumo_FTES!AD:AD,Resumo_FTES!AC:AC,"M")</f>
        <v>0</v>
      </c>
      <c r="AG13" s="243">
        <f ca="1">SUMIFS(Resumo_FTES!AE:AE,Resumo_FTES!AD:AD,"M")</f>
        <v>0</v>
      </c>
      <c r="AH13" s="243">
        <f ca="1">SUMIFS(Resumo_FTES!AF:AF,Resumo_FTES!AE:AE,"M")</f>
        <v>0</v>
      </c>
      <c r="AI13" s="243">
        <f ca="1">SUMIFS(Resumo_FTES!AG:AG,Resumo_FTES!AF:AF,"M")</f>
        <v>0</v>
      </c>
      <c r="AJ13" s="243">
        <f ca="1">SUMIFS(Resumo_FTES!AH:AH,Resumo_FTES!AG:AG,"M")</f>
        <v>0</v>
      </c>
      <c r="AK13" s="243">
        <f ca="1">SUMIFS(Resumo_FTES!AI:AI,Resumo_FTES!AH:AH,"M")</f>
        <v>0</v>
      </c>
      <c r="AL13" s="243">
        <f ca="1">SUMIFS(Resumo_FTES!AJ:AJ,Resumo_FTES!AI:AI,"M")</f>
        <v>0</v>
      </c>
      <c r="AM13" s="243">
        <f ca="1">SUMIFS(Resumo_FTES!AK:AK,Resumo_FTES!AJ:AJ,"M")</f>
        <v>0</v>
      </c>
      <c r="AN13" s="243">
        <f ca="1">SUMIFS(Resumo_FTES!AL:AL,Resumo_FTES!AK:AK,"M")</f>
        <v>0</v>
      </c>
      <c r="AO13" s="243">
        <f ca="1">SUMIFS(Resumo_FTES!AM:AM,Resumo_FTES!AL:AL,"M")</f>
        <v>0</v>
      </c>
      <c r="AP13" s="243">
        <f ca="1">SUMIFS(Resumo_FTES!AN:AN,Resumo_FTES!AM:AM,"M")</f>
        <v>0</v>
      </c>
      <c r="AQ13" s="243">
        <f ca="1">SUMIFS(Resumo_FTES!AO:AO,Resumo_FTES!AN:AN,"M")</f>
        <v>0</v>
      </c>
      <c r="AR13" s="243">
        <f ca="1">SUMIFS(Resumo_FTES!AP:AP,Resumo_FTES!AO:AO,"M")</f>
        <v>0</v>
      </c>
      <c r="AS13" s="243">
        <f ca="1">SUMIFS(Resumo_FTES!AQ:AQ,Resumo_FTES!AP:AP,"M")</f>
        <v>0</v>
      </c>
      <c r="AT13" s="243">
        <f ca="1">SUMIFS(Resumo_FTES!AR:AR,Resumo_FTES!AQ:AQ,"M")</f>
        <v>0</v>
      </c>
      <c r="AU13" s="243">
        <f ca="1">SUMIFS(Resumo_FTES!AS:AS,Resumo_FTES!AR:AR,"M")</f>
        <v>0</v>
      </c>
      <c r="AV13" s="243">
        <f ca="1">SUMIFS(Resumo_FTES!AT:AT,Resumo_FTES!AS:AS,"M")</f>
        <v>0</v>
      </c>
      <c r="AW13" s="243">
        <f ca="1">SUMIFS(Resumo_FTES!AU:AU,Resumo_FTES!AT:AT,"M")</f>
        <v>0</v>
      </c>
      <c r="AX13" s="243">
        <f ca="1">SUMIFS(Resumo_FTES!AV:AV,Resumo_FTES!AU:AU,"M")</f>
        <v>0</v>
      </c>
      <c r="AY13" s="243">
        <f ca="1">SUMIFS(Resumo_FTES!AW:AW,Resumo_FTES!AV:AV,"M")</f>
        <v>0</v>
      </c>
      <c r="AZ13" s="243">
        <f ca="1">SUMIFS(Resumo_FTES!AX:AX,Resumo_FTES!AW:AW,"M")</f>
        <v>0</v>
      </c>
      <c r="BA13" s="243">
        <f ca="1">SUMIFS(Resumo_FTES!AY:AY,Resumo_FTES!AX:AX,"M")</f>
        <v>0</v>
      </c>
      <c r="BB13" s="243">
        <f ca="1">SUMIFS(Resumo_FTES!AZ:AZ,Resumo_FTES!AY:AY,"M")</f>
        <v>0</v>
      </c>
      <c r="BC13" s="243">
        <f ca="1">SUMIFS(Resumo_FTES!BA:BA,Resumo_FTES!AZ:AZ,"M")</f>
        <v>0</v>
      </c>
      <c r="BD13" s="243">
        <f ca="1">SUMIFS(Resumo_FTES!BB:BB,Resumo_FTES!BA:BA,"M")</f>
        <v>0</v>
      </c>
      <c r="BE13" s="243">
        <f ca="1">SUMIFS(Resumo_FTES!BC:BC,Resumo_FTES!BB:BB,"M")</f>
        <v>0</v>
      </c>
      <c r="BF13" s="243">
        <f ca="1">SUMIFS(Resumo_FTES!BD:BD,Resumo_FTES!BC:BC,"M")</f>
        <v>0</v>
      </c>
      <c r="BG13" s="243">
        <f ca="1">SUMIFS(Resumo_FTES!BE:BE,Resumo_FTES!BD:BD,"M")</f>
        <v>0</v>
      </c>
      <c r="BH13" s="243">
        <f ca="1">SUMIFS(Resumo_FTES!BF:BF,Resumo_FTES!BE:BE,"M")</f>
        <v>0</v>
      </c>
      <c r="BI13" s="243">
        <f ca="1">SUMIFS(Resumo_FTES!BG:BG,Resumo_FTES!BF:BF,"M")</f>
        <v>0</v>
      </c>
      <c r="BJ13" s="243">
        <f ca="1">SUMIFS(Resumo_FTES!BH:BH,Resumo_FTES!BG:BG,"M")</f>
        <v>0</v>
      </c>
      <c r="BK13" s="243">
        <f ca="1">SUMIFS(Resumo_FTES!BI:BI,Resumo_FTES!BH:BH,"M")</f>
        <v>0</v>
      </c>
      <c r="BL13" s="243">
        <f ca="1">SUMIFS(Resumo_FTES!BJ:BJ,Resumo_FTES!BI:BI,"M")</f>
        <v>0</v>
      </c>
      <c r="BM13" s="275">
        <f ca="1">SUM(E13:AZ13)</f>
        <v>0</v>
      </c>
      <c r="BN13" s="8"/>
      <c r="BO13" s="8"/>
      <c r="BP13" s="8"/>
      <c r="BQ13" s="8"/>
      <c r="BR13" s="8"/>
      <c r="BS13" s="8"/>
      <c r="BT13" s="8"/>
      <c r="BU13" s="8"/>
      <c r="BV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</row>
    <row r="14" spans="3:121" ht="19.5" thickBot="1" x14ac:dyDescent="0.3">
      <c r="C14" s="252"/>
      <c r="D14" s="25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95"/>
      <c r="BN14" s="8"/>
      <c r="BO14" s="8"/>
      <c r="BP14" s="8"/>
      <c r="BQ14" s="8"/>
      <c r="BR14" s="8"/>
      <c r="BS14" s="8"/>
      <c r="BT14" s="8"/>
      <c r="BU14" s="8"/>
      <c r="BV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</row>
    <row r="15" spans="3:121" ht="21.75" customHeight="1" x14ac:dyDescent="0.25">
      <c r="C15" s="393" t="s">
        <v>109</v>
      </c>
      <c r="D15" s="237">
        <f>Atividades!A$1</f>
        <v>0</v>
      </c>
      <c r="E15" s="238">
        <f ca="1">SUMIFS(Resumo_Horas!D:D,Resumo_Horas!$B:$B,$D15)</f>
        <v>0</v>
      </c>
      <c r="F15" s="238">
        <f ca="1">SUMIFS(Resumo_Horas!E:E,Resumo_Horas!$B:$B,$D15)</f>
        <v>0</v>
      </c>
      <c r="G15" s="238">
        <f ca="1">SUMIFS(Resumo_Horas!F:F,Resumo_Horas!$B:$B,$D15)</f>
        <v>0</v>
      </c>
      <c r="H15" s="238">
        <f ca="1">SUMIFS(Resumo_Horas!G:G,Resumo_Horas!$B:$B,$D15)</f>
        <v>0</v>
      </c>
      <c r="I15" s="238">
        <f ca="1">SUMIFS(Resumo_Horas!H:H,Resumo_Horas!$B:$B,$D15)</f>
        <v>0</v>
      </c>
      <c r="J15" s="238">
        <f ca="1">SUMIFS(Resumo_Horas!I:I,Resumo_Horas!$B:$B,$D15)</f>
        <v>0</v>
      </c>
      <c r="K15" s="238">
        <f ca="1">SUMIFS(Resumo_Horas!J:J,Resumo_Horas!$B:$B,$D15)</f>
        <v>0</v>
      </c>
      <c r="L15" s="238">
        <f ca="1">SUMIFS(Resumo_Horas!K:K,Resumo_Horas!$B:$B,$D15)</f>
        <v>0</v>
      </c>
      <c r="M15" s="238">
        <f ca="1">SUMIFS(Resumo_Horas!L:L,Resumo_Horas!$B:$B,$D15)</f>
        <v>0</v>
      </c>
      <c r="N15" s="238">
        <f ca="1">SUMIFS(Resumo_Horas!M:M,Resumo_Horas!$B:$B,$D15)</f>
        <v>0</v>
      </c>
      <c r="O15" s="238">
        <f ca="1">SUMIFS(Resumo_Horas!N:N,Resumo_Horas!$B:$B,$D15)</f>
        <v>0</v>
      </c>
      <c r="P15" s="238">
        <f ca="1">SUMIFS(Resumo_Horas!O:O,Resumo_Horas!$B:$B,$D15)</f>
        <v>0</v>
      </c>
      <c r="Q15" s="238">
        <f ca="1">SUMIFS(Resumo_Horas!P:P,Resumo_Horas!$B:$B,$D15)</f>
        <v>0</v>
      </c>
      <c r="R15" s="238">
        <f ca="1">SUMIFS(Resumo_Horas!Q:Q,Resumo_Horas!$B:$B,$D15)</f>
        <v>0</v>
      </c>
      <c r="S15" s="238">
        <f ca="1">SUMIFS(Resumo_Horas!R:R,Resumo_Horas!$B:$B,$D15)</f>
        <v>0</v>
      </c>
      <c r="T15" s="238">
        <f ca="1">SUMIFS(Resumo_Horas!S:S,Resumo_Horas!$B:$B,$D15)</f>
        <v>0</v>
      </c>
      <c r="U15" s="238">
        <f ca="1">SUMIFS(Resumo_Horas!T:T,Resumo_Horas!$B:$B,$D15)</f>
        <v>0</v>
      </c>
      <c r="V15" s="238">
        <f ca="1">SUMIFS(Resumo_Horas!U:U,Resumo_Horas!$B:$B,$D15)</f>
        <v>0</v>
      </c>
      <c r="W15" s="238">
        <f ca="1">SUMIFS(Resumo_Horas!V:V,Resumo_Horas!$B:$B,$D15)</f>
        <v>0</v>
      </c>
      <c r="X15" s="238">
        <f ca="1">SUMIFS(Resumo_Horas!W:W,Resumo_Horas!$B:$B,$D15)</f>
        <v>0</v>
      </c>
      <c r="Y15" s="238">
        <f ca="1">SUMIFS(Resumo_Horas!X:X,Resumo_Horas!$B:$B,$D15)</f>
        <v>0</v>
      </c>
      <c r="Z15" s="238">
        <f ca="1">SUMIFS(Resumo_Horas!Y:Y,Resumo_Horas!$B:$B,$D15)</f>
        <v>0</v>
      </c>
      <c r="AA15" s="238">
        <f ca="1">SUMIFS(Resumo_Horas!Z:Z,Resumo_Horas!$B:$B,$D15)</f>
        <v>0</v>
      </c>
      <c r="AB15" s="238">
        <f ca="1">SUMIFS(Resumo_Horas!AA:AA,Resumo_Horas!$B:$B,$D15)</f>
        <v>0</v>
      </c>
      <c r="AC15" s="238">
        <f ca="1">SUMIFS(Resumo_Horas!AB:AB,Resumo_Horas!$B:$B,$D15)</f>
        <v>0</v>
      </c>
      <c r="AD15" s="238">
        <f ca="1">SUMIFS(Resumo_Horas!AC:AC,Resumo_Horas!$B:$B,$D15)</f>
        <v>0</v>
      </c>
      <c r="AE15" s="238">
        <f ca="1">SUMIFS(Resumo_Horas!AD:AD,Resumo_Horas!$B:$B,$D15)</f>
        <v>0</v>
      </c>
      <c r="AF15" s="238">
        <f ca="1">SUMIFS(Resumo_Horas!AE:AE,Resumo_Horas!$B:$B,$D15)</f>
        <v>0</v>
      </c>
      <c r="AG15" s="238">
        <f ca="1">SUMIFS(Resumo_Horas!AF:AF,Resumo_Horas!$B:$B,$D15)</f>
        <v>0</v>
      </c>
      <c r="AH15" s="238">
        <f ca="1">SUMIFS(Resumo_Horas!AG:AG,Resumo_Horas!$B:$B,$D15)</f>
        <v>0</v>
      </c>
      <c r="AI15" s="238">
        <f ca="1">SUMIFS(Resumo_Horas!AH:AH,Resumo_Horas!$B:$B,$D15)</f>
        <v>0</v>
      </c>
      <c r="AJ15" s="238">
        <f ca="1">SUMIFS(Resumo_Horas!AI:AI,Resumo_Horas!$B:$B,$D15)</f>
        <v>0</v>
      </c>
      <c r="AK15" s="238">
        <f ca="1">SUMIFS(Resumo_Horas!AJ:AJ,Resumo_Horas!$B:$B,$D15)</f>
        <v>0</v>
      </c>
      <c r="AL15" s="238">
        <f ca="1">SUMIFS(Resumo_Horas!AK:AK,Resumo_Horas!$B:$B,$D15)</f>
        <v>0</v>
      </c>
      <c r="AM15" s="238">
        <f ca="1">SUMIFS(Resumo_Horas!AL:AL,Resumo_Horas!$B:$B,$D15)</f>
        <v>0</v>
      </c>
      <c r="AN15" s="238">
        <f ca="1">SUMIFS(Resumo_Horas!AM:AM,Resumo_Horas!$B:$B,$D15)</f>
        <v>0</v>
      </c>
      <c r="AO15" s="238">
        <f ca="1">SUMIFS(Resumo_Horas!AN:AN,Resumo_Horas!$B:$B,$D15)</f>
        <v>0</v>
      </c>
      <c r="AP15" s="238">
        <f ca="1">SUMIFS(Resumo_Horas!AO:AO,Resumo_Horas!$B:$B,$D15)</f>
        <v>0</v>
      </c>
      <c r="AQ15" s="238">
        <f ca="1">SUMIFS(Resumo_Horas!AP:AP,Resumo_Horas!$B:$B,$D15)</f>
        <v>0</v>
      </c>
      <c r="AR15" s="238">
        <f ca="1">SUMIFS(Resumo_Horas!AQ:AQ,Resumo_Horas!$B:$B,$D15)</f>
        <v>0</v>
      </c>
      <c r="AS15" s="238">
        <f ca="1">SUMIFS(Resumo_Horas!AR:AR,Resumo_Horas!$B:$B,$D15)</f>
        <v>0</v>
      </c>
      <c r="AT15" s="238">
        <f ca="1">SUMIFS(Resumo_Horas!AS:AS,Resumo_Horas!$B:$B,$D15)</f>
        <v>0</v>
      </c>
      <c r="AU15" s="238">
        <f ca="1">SUMIFS(Resumo_Horas!AT:AT,Resumo_Horas!$B:$B,$D15)</f>
        <v>0</v>
      </c>
      <c r="AV15" s="238">
        <f ca="1">SUMIFS(Resumo_Horas!AU:AU,Resumo_Horas!$B:$B,$D15)</f>
        <v>0</v>
      </c>
      <c r="AW15" s="238">
        <f ca="1">SUMIFS(Resumo_Horas!AV:AV,Resumo_Horas!$B:$B,$D15)</f>
        <v>0</v>
      </c>
      <c r="AX15" s="238">
        <f ca="1">SUMIFS(Resumo_Horas!AW:AW,Resumo_Horas!$B:$B,$D15)</f>
        <v>0</v>
      </c>
      <c r="AY15" s="238">
        <f ca="1">SUMIFS(Resumo_Horas!AX:AX,Resumo_Horas!$B:$B,$D15)</f>
        <v>0</v>
      </c>
      <c r="AZ15" s="238">
        <f ca="1">SUMIFS(Resumo_Horas!AY:AY,Resumo_Horas!$B:$B,$D15)</f>
        <v>0</v>
      </c>
      <c r="BA15" s="238">
        <f ca="1">SUMIFS(Resumo_Horas!AZ:AZ,Resumo_Horas!$B:$B,$D15)</f>
        <v>0</v>
      </c>
      <c r="BB15" s="238">
        <f ca="1">SUMIFS(Resumo_Horas!BA:BA,Resumo_Horas!$B:$B,$D15)</f>
        <v>0</v>
      </c>
      <c r="BC15" s="238">
        <f ca="1">SUMIFS(Resumo_Horas!BB:BB,Resumo_Horas!$B:$B,$D15)</f>
        <v>0</v>
      </c>
      <c r="BD15" s="238">
        <f ca="1">SUMIFS(Resumo_Horas!BC:BC,Resumo_Horas!$B:$B,$D15)</f>
        <v>0</v>
      </c>
      <c r="BE15" s="238">
        <f ca="1">SUMIFS(Resumo_Horas!BD:BD,Resumo_Horas!$B:$B,$D15)</f>
        <v>0</v>
      </c>
      <c r="BF15" s="238">
        <f ca="1">SUMIFS(Resumo_Horas!BE:BE,Resumo_Horas!$B:$B,$D15)</f>
        <v>0</v>
      </c>
      <c r="BG15" s="238">
        <f ca="1">SUMIFS(Resumo_Horas!BF:BF,Resumo_Horas!$B:$B,$D15)</f>
        <v>0</v>
      </c>
      <c r="BH15" s="238">
        <f ca="1">SUMIFS(Resumo_Horas!BG:BG,Resumo_Horas!$B:$B,$D15)</f>
        <v>0</v>
      </c>
      <c r="BI15" s="238">
        <f ca="1">SUMIFS(Resumo_Horas!BH:BH,Resumo_Horas!$B:$B,$D15)</f>
        <v>0</v>
      </c>
      <c r="BJ15" s="238">
        <f ca="1">SUMIFS(Resumo_Horas!BI:BI,Resumo_Horas!$B:$B,$D15)</f>
        <v>0</v>
      </c>
      <c r="BK15" s="238">
        <f ca="1">SUMIFS(Resumo_Horas!BJ:BJ,Resumo_Horas!$B:$B,$D15)</f>
        <v>0</v>
      </c>
      <c r="BL15" s="238">
        <f ca="1">SUMIFS(Resumo_Horas!BK:BK,Resumo_Horas!$B:$B,$D15)</f>
        <v>0</v>
      </c>
      <c r="BM15" s="193">
        <f t="shared" ref="BM15:BM24" ca="1" si="2">SUM(E15:AZ15)</f>
        <v>0</v>
      </c>
      <c r="BN15" s="8"/>
      <c r="BO15" s="8"/>
      <c r="BP15" s="8"/>
      <c r="BQ15" s="8"/>
      <c r="BR15" s="8"/>
      <c r="BS15" s="8"/>
      <c r="BT15" s="8"/>
      <c r="BU15" s="8"/>
      <c r="BV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</row>
    <row r="16" spans="3:121" ht="21.75" customHeight="1" x14ac:dyDescent="0.25">
      <c r="C16" s="388"/>
      <c r="D16" s="239">
        <f>Atividades!A$13</f>
        <v>0</v>
      </c>
      <c r="E16" s="240">
        <f ca="1">SUMIFS(Resumo_Horas!D:D,Resumo_Horas!$B:$B,$D16)</f>
        <v>0</v>
      </c>
      <c r="F16" s="240">
        <f ca="1">SUMIFS(Resumo_Horas!E:E,Resumo_Horas!$B:$B,$D16)</f>
        <v>0</v>
      </c>
      <c r="G16" s="240">
        <f ca="1">SUMIFS(Resumo_Horas!F:F,Resumo_Horas!$B:$B,$D16)</f>
        <v>0</v>
      </c>
      <c r="H16" s="240">
        <f ca="1">SUMIFS(Resumo_Horas!G:G,Resumo_Horas!$B:$B,$D16)</f>
        <v>0</v>
      </c>
      <c r="I16" s="240">
        <f ca="1">SUMIFS(Resumo_Horas!H:H,Resumo_Horas!$B:$B,$D16)</f>
        <v>0</v>
      </c>
      <c r="J16" s="240">
        <f ca="1">SUMIFS(Resumo_Horas!I:I,Resumo_Horas!$B:$B,$D16)</f>
        <v>0</v>
      </c>
      <c r="K16" s="240">
        <f ca="1">SUMIFS(Resumo_Horas!J:J,Resumo_Horas!$B:$B,$D16)</f>
        <v>0</v>
      </c>
      <c r="L16" s="240">
        <f ca="1">SUMIFS(Resumo_Horas!K:K,Resumo_Horas!$B:$B,$D16)</f>
        <v>0</v>
      </c>
      <c r="M16" s="240">
        <f ca="1">SUMIFS(Resumo_Horas!L:L,Resumo_Horas!$B:$B,$D16)</f>
        <v>0</v>
      </c>
      <c r="N16" s="240">
        <f ca="1">SUMIFS(Resumo_Horas!M:M,Resumo_Horas!$B:$B,$D16)</f>
        <v>0</v>
      </c>
      <c r="O16" s="240">
        <f ca="1">SUMIFS(Resumo_Horas!N:N,Resumo_Horas!$B:$B,$D16)</f>
        <v>0</v>
      </c>
      <c r="P16" s="240">
        <f ca="1">SUMIFS(Resumo_Horas!O:O,Resumo_Horas!$B:$B,$D16)</f>
        <v>0</v>
      </c>
      <c r="Q16" s="240">
        <f ca="1">SUMIFS(Resumo_Horas!P:P,Resumo_Horas!$B:$B,$D16)</f>
        <v>0</v>
      </c>
      <c r="R16" s="240">
        <f ca="1">SUMIFS(Resumo_Horas!Q:Q,Resumo_Horas!$B:$B,$D16)</f>
        <v>0</v>
      </c>
      <c r="S16" s="240">
        <f ca="1">SUMIFS(Resumo_Horas!R:R,Resumo_Horas!$B:$B,$D16)</f>
        <v>0</v>
      </c>
      <c r="T16" s="240">
        <f ca="1">SUMIFS(Resumo_Horas!S:S,Resumo_Horas!$B:$B,$D16)</f>
        <v>0</v>
      </c>
      <c r="U16" s="240">
        <f ca="1">SUMIFS(Resumo_Horas!T:T,Resumo_Horas!$B:$B,$D16)</f>
        <v>0</v>
      </c>
      <c r="V16" s="240">
        <f ca="1">SUMIFS(Resumo_Horas!U:U,Resumo_Horas!$B:$B,$D16)</f>
        <v>0</v>
      </c>
      <c r="W16" s="240">
        <f ca="1">SUMIFS(Resumo_Horas!V:V,Resumo_Horas!$B:$B,$D16)</f>
        <v>0</v>
      </c>
      <c r="X16" s="240">
        <f ca="1">SUMIFS(Resumo_Horas!W:W,Resumo_Horas!$B:$B,$D16)</f>
        <v>0</v>
      </c>
      <c r="Y16" s="240">
        <f ca="1">SUMIFS(Resumo_Horas!X:X,Resumo_Horas!$B:$B,$D16)</f>
        <v>0</v>
      </c>
      <c r="Z16" s="240">
        <f ca="1">SUMIFS(Resumo_Horas!Y:Y,Resumo_Horas!$B:$B,$D16)</f>
        <v>0</v>
      </c>
      <c r="AA16" s="240">
        <f ca="1">SUMIFS(Resumo_Horas!Z:Z,Resumo_Horas!$B:$B,$D16)</f>
        <v>0</v>
      </c>
      <c r="AB16" s="240">
        <f ca="1">SUMIFS(Resumo_Horas!AA:AA,Resumo_Horas!$B:$B,$D16)</f>
        <v>0</v>
      </c>
      <c r="AC16" s="240">
        <f ca="1">SUMIFS(Resumo_Horas!AB:AB,Resumo_Horas!$B:$B,$D16)</f>
        <v>0</v>
      </c>
      <c r="AD16" s="240">
        <f ca="1">SUMIFS(Resumo_Horas!AC:AC,Resumo_Horas!$B:$B,$D16)</f>
        <v>0</v>
      </c>
      <c r="AE16" s="240">
        <f ca="1">SUMIFS(Resumo_Horas!AD:AD,Resumo_Horas!$B:$B,$D16)</f>
        <v>0</v>
      </c>
      <c r="AF16" s="240">
        <f ca="1">SUMIFS(Resumo_Horas!AE:AE,Resumo_Horas!$B:$B,$D16)</f>
        <v>0</v>
      </c>
      <c r="AG16" s="240">
        <f ca="1">SUMIFS(Resumo_Horas!AF:AF,Resumo_Horas!$B:$B,$D16)</f>
        <v>0</v>
      </c>
      <c r="AH16" s="240">
        <f ca="1">SUMIFS(Resumo_Horas!AG:AG,Resumo_Horas!$B:$B,$D16)</f>
        <v>0</v>
      </c>
      <c r="AI16" s="240">
        <f ca="1">SUMIFS(Resumo_Horas!AH:AH,Resumo_Horas!$B:$B,$D16)</f>
        <v>0</v>
      </c>
      <c r="AJ16" s="240">
        <f ca="1">SUMIFS(Resumo_Horas!AI:AI,Resumo_Horas!$B:$B,$D16)</f>
        <v>0</v>
      </c>
      <c r="AK16" s="240">
        <f ca="1">SUMIFS(Resumo_Horas!AJ:AJ,Resumo_Horas!$B:$B,$D16)</f>
        <v>0</v>
      </c>
      <c r="AL16" s="240">
        <f ca="1">SUMIFS(Resumo_Horas!AK:AK,Resumo_Horas!$B:$B,$D16)</f>
        <v>0</v>
      </c>
      <c r="AM16" s="240">
        <f ca="1">SUMIFS(Resumo_Horas!AL:AL,Resumo_Horas!$B:$B,$D16)</f>
        <v>0</v>
      </c>
      <c r="AN16" s="240">
        <f ca="1">SUMIFS(Resumo_Horas!AM:AM,Resumo_Horas!$B:$B,$D16)</f>
        <v>0</v>
      </c>
      <c r="AO16" s="240">
        <f ca="1">SUMIFS(Resumo_Horas!AN:AN,Resumo_Horas!$B:$B,$D16)</f>
        <v>0</v>
      </c>
      <c r="AP16" s="240">
        <f ca="1">SUMIFS(Resumo_Horas!AO:AO,Resumo_Horas!$B:$B,$D16)</f>
        <v>0</v>
      </c>
      <c r="AQ16" s="240">
        <f ca="1">SUMIFS(Resumo_Horas!AP:AP,Resumo_Horas!$B:$B,$D16)</f>
        <v>0</v>
      </c>
      <c r="AR16" s="240">
        <f ca="1">SUMIFS(Resumo_Horas!AQ:AQ,Resumo_Horas!$B:$B,$D16)</f>
        <v>0</v>
      </c>
      <c r="AS16" s="240">
        <f ca="1">SUMIFS(Resumo_Horas!AR:AR,Resumo_Horas!$B:$B,$D16)</f>
        <v>0</v>
      </c>
      <c r="AT16" s="240">
        <f ca="1">SUMIFS(Resumo_Horas!AS:AS,Resumo_Horas!$B:$B,$D16)</f>
        <v>0</v>
      </c>
      <c r="AU16" s="240">
        <f ca="1">SUMIFS(Resumo_Horas!AT:AT,Resumo_Horas!$B:$B,$D16)</f>
        <v>0</v>
      </c>
      <c r="AV16" s="240">
        <f ca="1">SUMIFS(Resumo_Horas!AU:AU,Resumo_Horas!$B:$B,$D16)</f>
        <v>0</v>
      </c>
      <c r="AW16" s="240">
        <f ca="1">SUMIFS(Resumo_Horas!AV:AV,Resumo_Horas!$B:$B,$D16)</f>
        <v>0</v>
      </c>
      <c r="AX16" s="240">
        <f ca="1">SUMIFS(Resumo_Horas!AW:AW,Resumo_Horas!$B:$B,$D16)</f>
        <v>0</v>
      </c>
      <c r="AY16" s="240">
        <f ca="1">SUMIFS(Resumo_Horas!AX:AX,Resumo_Horas!$B:$B,$D16)</f>
        <v>0</v>
      </c>
      <c r="AZ16" s="240">
        <f ca="1">SUMIFS(Resumo_Horas!AY:AY,Resumo_Horas!$B:$B,$D16)</f>
        <v>0</v>
      </c>
      <c r="BA16" s="240">
        <f ca="1">SUMIFS(Resumo_Horas!AZ:AZ,Resumo_Horas!$B:$B,$D16)</f>
        <v>0</v>
      </c>
      <c r="BB16" s="240">
        <f ca="1">SUMIFS(Resumo_Horas!BA:BA,Resumo_Horas!$B:$B,$D16)</f>
        <v>0</v>
      </c>
      <c r="BC16" s="240">
        <f ca="1">SUMIFS(Resumo_Horas!BB:BB,Resumo_Horas!$B:$B,$D16)</f>
        <v>0</v>
      </c>
      <c r="BD16" s="240">
        <f ca="1">SUMIFS(Resumo_Horas!BC:BC,Resumo_Horas!$B:$B,$D16)</f>
        <v>0</v>
      </c>
      <c r="BE16" s="240">
        <f ca="1">SUMIFS(Resumo_Horas!BD:BD,Resumo_Horas!$B:$B,$D16)</f>
        <v>0</v>
      </c>
      <c r="BF16" s="240">
        <f ca="1">SUMIFS(Resumo_Horas!BE:BE,Resumo_Horas!$B:$B,$D16)</f>
        <v>0</v>
      </c>
      <c r="BG16" s="240">
        <f ca="1">SUMIFS(Resumo_Horas!BF:BF,Resumo_Horas!$B:$B,$D16)</f>
        <v>0</v>
      </c>
      <c r="BH16" s="240">
        <f ca="1">SUMIFS(Resumo_Horas!BG:BG,Resumo_Horas!$B:$B,$D16)</f>
        <v>0</v>
      </c>
      <c r="BI16" s="240">
        <f ca="1">SUMIFS(Resumo_Horas!BH:BH,Resumo_Horas!$B:$B,$D16)</f>
        <v>0</v>
      </c>
      <c r="BJ16" s="240">
        <f ca="1">SUMIFS(Resumo_Horas!BI:BI,Resumo_Horas!$B:$B,$D16)</f>
        <v>0</v>
      </c>
      <c r="BK16" s="240">
        <f ca="1">SUMIFS(Resumo_Horas!BJ:BJ,Resumo_Horas!$B:$B,$D16)</f>
        <v>0</v>
      </c>
      <c r="BL16" s="240">
        <f ca="1">SUMIFS(Resumo_Horas!BK:BK,Resumo_Horas!$B:$B,$D16)</f>
        <v>0</v>
      </c>
      <c r="BM16" s="194">
        <f t="shared" ca="1" si="2"/>
        <v>0</v>
      </c>
      <c r="BN16" s="8"/>
      <c r="BO16" s="8"/>
      <c r="BP16" s="8"/>
      <c r="BQ16" s="8"/>
      <c r="BR16" s="8"/>
      <c r="BS16" s="8"/>
      <c r="BT16" s="8"/>
      <c r="BU16" s="8"/>
      <c r="BV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</row>
    <row r="17" spans="3:121" ht="21.75" customHeight="1" x14ac:dyDescent="0.25">
      <c r="C17" s="388"/>
      <c r="D17" s="239">
        <f>Atividades!A$25</f>
        <v>0</v>
      </c>
      <c r="E17" s="240">
        <f ca="1">SUMIFS(Resumo_Horas!D:D,Resumo_Horas!$B:$B,$D17)</f>
        <v>0</v>
      </c>
      <c r="F17" s="240">
        <f ca="1">SUMIFS(Resumo_Horas!E:E,Resumo_Horas!$B:$B,$D17)</f>
        <v>0</v>
      </c>
      <c r="G17" s="240">
        <f ca="1">SUMIFS(Resumo_Horas!F:F,Resumo_Horas!$B:$B,$D17)</f>
        <v>0</v>
      </c>
      <c r="H17" s="240">
        <f ca="1">SUMIFS(Resumo_Horas!G:G,Resumo_Horas!$B:$B,$D17)</f>
        <v>0</v>
      </c>
      <c r="I17" s="240">
        <f ca="1">SUMIFS(Resumo_Horas!H:H,Resumo_Horas!$B:$B,$D17)</f>
        <v>0</v>
      </c>
      <c r="J17" s="240">
        <f ca="1">SUMIFS(Resumo_Horas!I:I,Resumo_Horas!$B:$B,$D17)</f>
        <v>0</v>
      </c>
      <c r="K17" s="240">
        <f ca="1">SUMIFS(Resumo_Horas!J:J,Resumo_Horas!$B:$B,$D17)</f>
        <v>0</v>
      </c>
      <c r="L17" s="240">
        <f ca="1">SUMIFS(Resumo_Horas!K:K,Resumo_Horas!$B:$B,$D17)</f>
        <v>0</v>
      </c>
      <c r="M17" s="240">
        <f ca="1">SUMIFS(Resumo_Horas!L:L,Resumo_Horas!$B:$B,$D17)</f>
        <v>0</v>
      </c>
      <c r="N17" s="240">
        <f ca="1">SUMIFS(Resumo_Horas!M:M,Resumo_Horas!$B:$B,$D17)</f>
        <v>0</v>
      </c>
      <c r="O17" s="240">
        <f ca="1">SUMIFS(Resumo_Horas!N:N,Resumo_Horas!$B:$B,$D17)</f>
        <v>0</v>
      </c>
      <c r="P17" s="240">
        <f ca="1">SUMIFS(Resumo_Horas!O:O,Resumo_Horas!$B:$B,$D17)</f>
        <v>0</v>
      </c>
      <c r="Q17" s="240">
        <f ca="1">SUMIFS(Resumo_Horas!P:P,Resumo_Horas!$B:$B,$D17)</f>
        <v>0</v>
      </c>
      <c r="R17" s="240">
        <f ca="1">SUMIFS(Resumo_Horas!Q:Q,Resumo_Horas!$B:$B,$D17)</f>
        <v>0</v>
      </c>
      <c r="S17" s="240">
        <f ca="1">SUMIFS(Resumo_Horas!R:R,Resumo_Horas!$B:$B,$D17)</f>
        <v>0</v>
      </c>
      <c r="T17" s="240">
        <f ca="1">SUMIFS(Resumo_Horas!S:S,Resumo_Horas!$B:$B,$D17)</f>
        <v>0</v>
      </c>
      <c r="U17" s="240">
        <f ca="1">SUMIFS(Resumo_Horas!T:T,Resumo_Horas!$B:$B,$D17)</f>
        <v>0</v>
      </c>
      <c r="V17" s="240">
        <f ca="1">SUMIFS(Resumo_Horas!U:U,Resumo_Horas!$B:$B,$D17)</f>
        <v>0</v>
      </c>
      <c r="W17" s="240">
        <f ca="1">SUMIFS(Resumo_Horas!V:V,Resumo_Horas!$B:$B,$D17)</f>
        <v>0</v>
      </c>
      <c r="X17" s="240">
        <f ca="1">SUMIFS(Resumo_Horas!W:W,Resumo_Horas!$B:$B,$D17)</f>
        <v>0</v>
      </c>
      <c r="Y17" s="240">
        <f ca="1">SUMIFS(Resumo_Horas!X:X,Resumo_Horas!$B:$B,$D17)</f>
        <v>0</v>
      </c>
      <c r="Z17" s="240">
        <f ca="1">SUMIFS(Resumo_Horas!Y:Y,Resumo_Horas!$B:$B,$D17)</f>
        <v>0</v>
      </c>
      <c r="AA17" s="240">
        <f ca="1">SUMIFS(Resumo_Horas!Z:Z,Resumo_Horas!$B:$B,$D17)</f>
        <v>0</v>
      </c>
      <c r="AB17" s="240">
        <f ca="1">SUMIFS(Resumo_Horas!AA:AA,Resumo_Horas!$B:$B,$D17)</f>
        <v>0</v>
      </c>
      <c r="AC17" s="240">
        <f ca="1">SUMIFS(Resumo_Horas!AB:AB,Resumo_Horas!$B:$B,$D17)</f>
        <v>0</v>
      </c>
      <c r="AD17" s="240">
        <f ca="1">SUMIFS(Resumo_Horas!AC:AC,Resumo_Horas!$B:$B,$D17)</f>
        <v>0</v>
      </c>
      <c r="AE17" s="240">
        <f ca="1">SUMIFS(Resumo_Horas!AD:AD,Resumo_Horas!$B:$B,$D17)</f>
        <v>0</v>
      </c>
      <c r="AF17" s="240">
        <f ca="1">SUMIFS(Resumo_Horas!AE:AE,Resumo_Horas!$B:$B,$D17)</f>
        <v>0</v>
      </c>
      <c r="AG17" s="240">
        <f ca="1">SUMIFS(Resumo_Horas!AF:AF,Resumo_Horas!$B:$B,$D17)</f>
        <v>0</v>
      </c>
      <c r="AH17" s="240">
        <f ca="1">SUMIFS(Resumo_Horas!AG:AG,Resumo_Horas!$B:$B,$D17)</f>
        <v>0</v>
      </c>
      <c r="AI17" s="240">
        <f ca="1">SUMIFS(Resumo_Horas!AH:AH,Resumo_Horas!$B:$B,$D17)</f>
        <v>0</v>
      </c>
      <c r="AJ17" s="240">
        <f ca="1">SUMIFS(Resumo_Horas!AI:AI,Resumo_Horas!$B:$B,$D17)</f>
        <v>0</v>
      </c>
      <c r="AK17" s="240">
        <f ca="1">SUMIFS(Resumo_Horas!AJ:AJ,Resumo_Horas!$B:$B,$D17)</f>
        <v>0</v>
      </c>
      <c r="AL17" s="240">
        <f ca="1">SUMIFS(Resumo_Horas!AK:AK,Resumo_Horas!$B:$B,$D17)</f>
        <v>0</v>
      </c>
      <c r="AM17" s="240">
        <f ca="1">SUMIFS(Resumo_Horas!AL:AL,Resumo_Horas!$B:$B,$D17)</f>
        <v>0</v>
      </c>
      <c r="AN17" s="240">
        <f ca="1">SUMIFS(Resumo_Horas!AM:AM,Resumo_Horas!$B:$B,$D17)</f>
        <v>0</v>
      </c>
      <c r="AO17" s="240">
        <f ca="1">SUMIFS(Resumo_Horas!AN:AN,Resumo_Horas!$B:$B,$D17)</f>
        <v>0</v>
      </c>
      <c r="AP17" s="240">
        <f ca="1">SUMIFS(Resumo_Horas!AO:AO,Resumo_Horas!$B:$B,$D17)</f>
        <v>0</v>
      </c>
      <c r="AQ17" s="240">
        <f ca="1">SUMIFS(Resumo_Horas!AP:AP,Resumo_Horas!$B:$B,$D17)</f>
        <v>0</v>
      </c>
      <c r="AR17" s="240">
        <f ca="1">SUMIFS(Resumo_Horas!AQ:AQ,Resumo_Horas!$B:$B,$D17)</f>
        <v>0</v>
      </c>
      <c r="AS17" s="240">
        <f ca="1">SUMIFS(Resumo_Horas!AR:AR,Resumo_Horas!$B:$B,$D17)</f>
        <v>0</v>
      </c>
      <c r="AT17" s="240">
        <f ca="1">SUMIFS(Resumo_Horas!AS:AS,Resumo_Horas!$B:$B,$D17)</f>
        <v>0</v>
      </c>
      <c r="AU17" s="240">
        <f ca="1">SUMIFS(Resumo_Horas!AT:AT,Resumo_Horas!$B:$B,$D17)</f>
        <v>0</v>
      </c>
      <c r="AV17" s="240">
        <f ca="1">SUMIFS(Resumo_Horas!AU:AU,Resumo_Horas!$B:$B,$D17)</f>
        <v>0</v>
      </c>
      <c r="AW17" s="240">
        <f ca="1">SUMIFS(Resumo_Horas!AV:AV,Resumo_Horas!$B:$B,$D17)</f>
        <v>0</v>
      </c>
      <c r="AX17" s="240">
        <f ca="1">SUMIFS(Resumo_Horas!AW:AW,Resumo_Horas!$B:$B,$D17)</f>
        <v>0</v>
      </c>
      <c r="AY17" s="240">
        <f ca="1">SUMIFS(Resumo_Horas!AX:AX,Resumo_Horas!$B:$B,$D17)</f>
        <v>0</v>
      </c>
      <c r="AZ17" s="240">
        <f ca="1">SUMIFS(Resumo_Horas!AY:AY,Resumo_Horas!$B:$B,$D17)</f>
        <v>0</v>
      </c>
      <c r="BA17" s="240">
        <f ca="1">SUMIFS(Resumo_Horas!AZ:AZ,Resumo_Horas!$B:$B,$D17)</f>
        <v>0</v>
      </c>
      <c r="BB17" s="240">
        <f ca="1">SUMIFS(Resumo_Horas!BA:BA,Resumo_Horas!$B:$B,$D17)</f>
        <v>0</v>
      </c>
      <c r="BC17" s="240">
        <f ca="1">SUMIFS(Resumo_Horas!BB:BB,Resumo_Horas!$B:$B,$D17)</f>
        <v>0</v>
      </c>
      <c r="BD17" s="240">
        <f ca="1">SUMIFS(Resumo_Horas!BC:BC,Resumo_Horas!$B:$B,$D17)</f>
        <v>0</v>
      </c>
      <c r="BE17" s="240">
        <f ca="1">SUMIFS(Resumo_Horas!BD:BD,Resumo_Horas!$B:$B,$D17)</f>
        <v>0</v>
      </c>
      <c r="BF17" s="240">
        <f ca="1">SUMIFS(Resumo_Horas!BE:BE,Resumo_Horas!$B:$B,$D17)</f>
        <v>0</v>
      </c>
      <c r="BG17" s="240">
        <f ca="1">SUMIFS(Resumo_Horas!BF:BF,Resumo_Horas!$B:$B,$D17)</f>
        <v>0</v>
      </c>
      <c r="BH17" s="240">
        <f ca="1">SUMIFS(Resumo_Horas!BG:BG,Resumo_Horas!$B:$B,$D17)</f>
        <v>0</v>
      </c>
      <c r="BI17" s="240">
        <f ca="1">SUMIFS(Resumo_Horas!BH:BH,Resumo_Horas!$B:$B,$D17)</f>
        <v>0</v>
      </c>
      <c r="BJ17" s="240">
        <f ca="1">SUMIFS(Resumo_Horas!BI:BI,Resumo_Horas!$B:$B,$D17)</f>
        <v>0</v>
      </c>
      <c r="BK17" s="240">
        <f ca="1">SUMIFS(Resumo_Horas!BJ:BJ,Resumo_Horas!$B:$B,$D17)</f>
        <v>0</v>
      </c>
      <c r="BL17" s="240">
        <f ca="1">SUMIFS(Resumo_Horas!BK:BK,Resumo_Horas!$B:$B,$D17)</f>
        <v>0</v>
      </c>
      <c r="BM17" s="194">
        <f t="shared" ca="1" si="2"/>
        <v>0</v>
      </c>
      <c r="BN17" s="8"/>
      <c r="BO17" s="8"/>
      <c r="BP17" s="8"/>
      <c r="BQ17" s="8"/>
      <c r="BR17" s="8"/>
      <c r="BS17" s="8"/>
      <c r="BT17" s="8"/>
      <c r="BU17" s="8"/>
      <c r="BV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</row>
    <row r="18" spans="3:121" ht="21.75" customHeight="1" x14ac:dyDescent="0.25">
      <c r="C18" s="388"/>
      <c r="D18" s="241">
        <f>Atividades!A$37</f>
        <v>0</v>
      </c>
      <c r="E18" s="240">
        <f ca="1">SUMIFS(Resumo_Horas!D:D,Resumo_Horas!$B:$B,$D18)</f>
        <v>0</v>
      </c>
      <c r="F18" s="240">
        <f ca="1">SUMIFS(Resumo_Horas!E:E,Resumo_Horas!$B:$B,$D18)</f>
        <v>0</v>
      </c>
      <c r="G18" s="240">
        <f ca="1">SUMIFS(Resumo_Horas!F:F,Resumo_Horas!$B:$B,$D18)</f>
        <v>0</v>
      </c>
      <c r="H18" s="240">
        <f ca="1">SUMIFS(Resumo_Horas!G:G,Resumo_Horas!$B:$B,$D18)</f>
        <v>0</v>
      </c>
      <c r="I18" s="240">
        <f ca="1">SUMIFS(Resumo_Horas!H:H,Resumo_Horas!$B:$B,$D18)</f>
        <v>0</v>
      </c>
      <c r="J18" s="240">
        <f ca="1">SUMIFS(Resumo_Horas!I:I,Resumo_Horas!$B:$B,$D18)</f>
        <v>0</v>
      </c>
      <c r="K18" s="240">
        <f ca="1">SUMIFS(Resumo_Horas!J:J,Resumo_Horas!$B:$B,$D18)</f>
        <v>0</v>
      </c>
      <c r="L18" s="240">
        <f ca="1">SUMIFS(Resumo_Horas!K:K,Resumo_Horas!$B:$B,$D18)</f>
        <v>0</v>
      </c>
      <c r="M18" s="240">
        <f ca="1">SUMIFS(Resumo_Horas!L:L,Resumo_Horas!$B:$B,$D18)</f>
        <v>0</v>
      </c>
      <c r="N18" s="240">
        <f ca="1">SUMIFS(Resumo_Horas!M:M,Resumo_Horas!$B:$B,$D18)</f>
        <v>0</v>
      </c>
      <c r="O18" s="240">
        <f ca="1">SUMIFS(Resumo_Horas!N:N,Resumo_Horas!$B:$B,$D18)</f>
        <v>0</v>
      </c>
      <c r="P18" s="240">
        <f ca="1">SUMIFS(Resumo_Horas!O:O,Resumo_Horas!$B:$B,$D18)</f>
        <v>0</v>
      </c>
      <c r="Q18" s="240">
        <f ca="1">SUMIFS(Resumo_Horas!P:P,Resumo_Horas!$B:$B,$D18)</f>
        <v>0</v>
      </c>
      <c r="R18" s="240">
        <f ca="1">SUMIFS(Resumo_Horas!Q:Q,Resumo_Horas!$B:$B,$D18)</f>
        <v>0</v>
      </c>
      <c r="S18" s="240">
        <f ca="1">SUMIFS(Resumo_Horas!R:R,Resumo_Horas!$B:$B,$D18)</f>
        <v>0</v>
      </c>
      <c r="T18" s="240">
        <f ca="1">SUMIFS(Resumo_Horas!S:S,Resumo_Horas!$B:$B,$D18)</f>
        <v>0</v>
      </c>
      <c r="U18" s="240">
        <f ca="1">SUMIFS(Resumo_Horas!T:T,Resumo_Horas!$B:$B,$D18)</f>
        <v>0</v>
      </c>
      <c r="V18" s="240">
        <f ca="1">SUMIFS(Resumo_Horas!U:U,Resumo_Horas!$B:$B,$D18)</f>
        <v>0</v>
      </c>
      <c r="W18" s="240">
        <f ca="1">SUMIFS(Resumo_Horas!V:V,Resumo_Horas!$B:$B,$D18)</f>
        <v>0</v>
      </c>
      <c r="X18" s="240">
        <f ca="1">SUMIFS(Resumo_Horas!W:W,Resumo_Horas!$B:$B,$D18)</f>
        <v>0</v>
      </c>
      <c r="Y18" s="240">
        <f ca="1">SUMIFS(Resumo_Horas!X:X,Resumo_Horas!$B:$B,$D18)</f>
        <v>0</v>
      </c>
      <c r="Z18" s="240">
        <f ca="1">SUMIFS(Resumo_Horas!Y:Y,Resumo_Horas!$B:$B,$D18)</f>
        <v>0</v>
      </c>
      <c r="AA18" s="240">
        <f ca="1">SUMIFS(Resumo_Horas!Z:Z,Resumo_Horas!$B:$B,$D18)</f>
        <v>0</v>
      </c>
      <c r="AB18" s="240">
        <f ca="1">SUMIFS(Resumo_Horas!AA:AA,Resumo_Horas!$B:$B,$D18)</f>
        <v>0</v>
      </c>
      <c r="AC18" s="240">
        <f ca="1">SUMIFS(Resumo_Horas!AB:AB,Resumo_Horas!$B:$B,$D18)</f>
        <v>0</v>
      </c>
      <c r="AD18" s="240">
        <f ca="1">SUMIFS(Resumo_Horas!AC:AC,Resumo_Horas!$B:$B,$D18)</f>
        <v>0</v>
      </c>
      <c r="AE18" s="240">
        <f ca="1">SUMIFS(Resumo_Horas!AD:AD,Resumo_Horas!$B:$B,$D18)</f>
        <v>0</v>
      </c>
      <c r="AF18" s="240">
        <f ca="1">SUMIFS(Resumo_Horas!AE:AE,Resumo_Horas!$B:$B,$D18)</f>
        <v>0</v>
      </c>
      <c r="AG18" s="240">
        <f ca="1">SUMIFS(Resumo_Horas!AF:AF,Resumo_Horas!$B:$B,$D18)</f>
        <v>0</v>
      </c>
      <c r="AH18" s="240">
        <f ca="1">SUMIFS(Resumo_Horas!AG:AG,Resumo_Horas!$B:$B,$D18)</f>
        <v>0</v>
      </c>
      <c r="AI18" s="240">
        <f ca="1">SUMIFS(Resumo_Horas!AH:AH,Resumo_Horas!$B:$B,$D18)</f>
        <v>0</v>
      </c>
      <c r="AJ18" s="240">
        <f ca="1">SUMIFS(Resumo_Horas!AI:AI,Resumo_Horas!$B:$B,$D18)</f>
        <v>0</v>
      </c>
      <c r="AK18" s="240">
        <f ca="1">SUMIFS(Resumo_Horas!AJ:AJ,Resumo_Horas!$B:$B,$D18)</f>
        <v>0</v>
      </c>
      <c r="AL18" s="240">
        <f ca="1">SUMIFS(Resumo_Horas!AK:AK,Resumo_Horas!$B:$B,$D18)</f>
        <v>0</v>
      </c>
      <c r="AM18" s="240">
        <f ca="1">SUMIFS(Resumo_Horas!AL:AL,Resumo_Horas!$B:$B,$D18)</f>
        <v>0</v>
      </c>
      <c r="AN18" s="240">
        <f ca="1">SUMIFS(Resumo_Horas!AM:AM,Resumo_Horas!$B:$B,$D18)</f>
        <v>0</v>
      </c>
      <c r="AO18" s="240">
        <f ca="1">SUMIFS(Resumo_Horas!AN:AN,Resumo_Horas!$B:$B,$D18)</f>
        <v>0</v>
      </c>
      <c r="AP18" s="240">
        <f ca="1">SUMIFS(Resumo_Horas!AO:AO,Resumo_Horas!$B:$B,$D18)</f>
        <v>0</v>
      </c>
      <c r="AQ18" s="240">
        <f ca="1">SUMIFS(Resumo_Horas!AP:AP,Resumo_Horas!$B:$B,$D18)</f>
        <v>0</v>
      </c>
      <c r="AR18" s="240">
        <f ca="1">SUMIFS(Resumo_Horas!AQ:AQ,Resumo_Horas!$B:$B,$D18)</f>
        <v>0</v>
      </c>
      <c r="AS18" s="240">
        <f ca="1">SUMIFS(Resumo_Horas!AR:AR,Resumo_Horas!$B:$B,$D18)</f>
        <v>0</v>
      </c>
      <c r="AT18" s="240">
        <f ca="1">SUMIFS(Resumo_Horas!AS:AS,Resumo_Horas!$B:$B,$D18)</f>
        <v>0</v>
      </c>
      <c r="AU18" s="240">
        <f ca="1">SUMIFS(Resumo_Horas!AT:AT,Resumo_Horas!$B:$B,$D18)</f>
        <v>0</v>
      </c>
      <c r="AV18" s="240">
        <f ca="1">SUMIFS(Resumo_Horas!AU:AU,Resumo_Horas!$B:$B,$D18)</f>
        <v>0</v>
      </c>
      <c r="AW18" s="240">
        <f ca="1">SUMIFS(Resumo_Horas!AV:AV,Resumo_Horas!$B:$B,$D18)</f>
        <v>0</v>
      </c>
      <c r="AX18" s="240">
        <f ca="1">SUMIFS(Resumo_Horas!AW:AW,Resumo_Horas!$B:$B,$D18)</f>
        <v>0</v>
      </c>
      <c r="AY18" s="240">
        <f ca="1">SUMIFS(Resumo_Horas!AX:AX,Resumo_Horas!$B:$B,$D18)</f>
        <v>0</v>
      </c>
      <c r="AZ18" s="240">
        <f ca="1">SUMIFS(Resumo_Horas!AY:AY,Resumo_Horas!$B:$B,$D18)</f>
        <v>0</v>
      </c>
      <c r="BA18" s="240">
        <f ca="1">SUMIFS(Resumo_Horas!AZ:AZ,Resumo_Horas!$B:$B,$D18)</f>
        <v>0</v>
      </c>
      <c r="BB18" s="240">
        <f ca="1">SUMIFS(Resumo_Horas!BA:BA,Resumo_Horas!$B:$B,$D18)</f>
        <v>0</v>
      </c>
      <c r="BC18" s="240">
        <f ca="1">SUMIFS(Resumo_Horas!BB:BB,Resumo_Horas!$B:$B,$D18)</f>
        <v>0</v>
      </c>
      <c r="BD18" s="240">
        <f ca="1">SUMIFS(Resumo_Horas!BC:BC,Resumo_Horas!$B:$B,$D18)</f>
        <v>0</v>
      </c>
      <c r="BE18" s="240">
        <f ca="1">SUMIFS(Resumo_Horas!BD:BD,Resumo_Horas!$B:$B,$D18)</f>
        <v>0</v>
      </c>
      <c r="BF18" s="240">
        <f ca="1">SUMIFS(Resumo_Horas!BE:BE,Resumo_Horas!$B:$B,$D18)</f>
        <v>0</v>
      </c>
      <c r="BG18" s="240">
        <f ca="1">SUMIFS(Resumo_Horas!BF:BF,Resumo_Horas!$B:$B,$D18)</f>
        <v>0</v>
      </c>
      <c r="BH18" s="240">
        <f ca="1">SUMIFS(Resumo_Horas!BG:BG,Resumo_Horas!$B:$B,$D18)</f>
        <v>0</v>
      </c>
      <c r="BI18" s="240">
        <f ca="1">SUMIFS(Resumo_Horas!BH:BH,Resumo_Horas!$B:$B,$D18)</f>
        <v>0</v>
      </c>
      <c r="BJ18" s="240">
        <f ca="1">SUMIFS(Resumo_Horas!BI:BI,Resumo_Horas!$B:$B,$D18)</f>
        <v>0</v>
      </c>
      <c r="BK18" s="240">
        <f ca="1">SUMIFS(Resumo_Horas!BJ:BJ,Resumo_Horas!$B:$B,$D18)</f>
        <v>0</v>
      </c>
      <c r="BL18" s="240">
        <f ca="1">SUMIFS(Resumo_Horas!BK:BK,Resumo_Horas!$B:$B,$D18)</f>
        <v>0</v>
      </c>
      <c r="BM18" s="194">
        <f t="shared" ca="1" si="2"/>
        <v>0</v>
      </c>
      <c r="BN18" s="8"/>
      <c r="BO18" s="8"/>
      <c r="BP18" s="8"/>
      <c r="BQ18" s="8"/>
      <c r="BR18" s="8"/>
      <c r="BS18" s="8"/>
      <c r="BT18" s="8"/>
      <c r="BU18" s="8"/>
      <c r="BV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</row>
    <row r="19" spans="3:121" ht="21.75" customHeight="1" x14ac:dyDescent="0.25">
      <c r="C19" s="388"/>
      <c r="D19" s="241">
        <f>Atividades!A$49</f>
        <v>0</v>
      </c>
      <c r="E19" s="240">
        <f ca="1">SUMIFS(Resumo_Horas!D:D,Resumo_Horas!$B:$B,$D19)</f>
        <v>0</v>
      </c>
      <c r="F19" s="240">
        <f ca="1">SUMIFS(Resumo_Horas!E:E,Resumo_Horas!$B:$B,$D19)</f>
        <v>0</v>
      </c>
      <c r="G19" s="240">
        <f ca="1">SUMIFS(Resumo_Horas!F:F,Resumo_Horas!$B:$B,$D19)</f>
        <v>0</v>
      </c>
      <c r="H19" s="240">
        <f ca="1">SUMIFS(Resumo_Horas!G:G,Resumo_Horas!$B:$B,$D19)</f>
        <v>0</v>
      </c>
      <c r="I19" s="240">
        <f ca="1">SUMIFS(Resumo_Horas!H:H,Resumo_Horas!$B:$B,$D19)</f>
        <v>0</v>
      </c>
      <c r="J19" s="240">
        <f ca="1">SUMIFS(Resumo_Horas!I:I,Resumo_Horas!$B:$B,$D19)</f>
        <v>0</v>
      </c>
      <c r="K19" s="240">
        <f ca="1">SUMIFS(Resumo_Horas!J:J,Resumo_Horas!$B:$B,$D19)</f>
        <v>0</v>
      </c>
      <c r="L19" s="240">
        <f ca="1">SUMIFS(Resumo_Horas!K:K,Resumo_Horas!$B:$B,$D19)</f>
        <v>0</v>
      </c>
      <c r="M19" s="240">
        <f ca="1">SUMIFS(Resumo_Horas!L:L,Resumo_Horas!$B:$B,$D19)</f>
        <v>0</v>
      </c>
      <c r="N19" s="240">
        <f ca="1">SUMIFS(Resumo_Horas!M:M,Resumo_Horas!$B:$B,$D19)</f>
        <v>0</v>
      </c>
      <c r="O19" s="240">
        <f ca="1">SUMIFS(Resumo_Horas!N:N,Resumo_Horas!$B:$B,$D19)</f>
        <v>0</v>
      </c>
      <c r="P19" s="240">
        <f ca="1">SUMIFS(Resumo_Horas!O:O,Resumo_Horas!$B:$B,$D19)</f>
        <v>0</v>
      </c>
      <c r="Q19" s="240">
        <f ca="1">SUMIFS(Resumo_Horas!P:P,Resumo_Horas!$B:$B,$D19)</f>
        <v>0</v>
      </c>
      <c r="R19" s="240">
        <f ca="1">SUMIFS(Resumo_Horas!Q:Q,Resumo_Horas!$B:$B,$D19)</f>
        <v>0</v>
      </c>
      <c r="S19" s="240">
        <f ca="1">SUMIFS(Resumo_Horas!R:R,Resumo_Horas!$B:$B,$D19)</f>
        <v>0</v>
      </c>
      <c r="T19" s="240">
        <f ca="1">SUMIFS(Resumo_Horas!S:S,Resumo_Horas!$B:$B,$D19)</f>
        <v>0</v>
      </c>
      <c r="U19" s="240">
        <f ca="1">SUMIFS(Resumo_Horas!T:T,Resumo_Horas!$B:$B,$D19)</f>
        <v>0</v>
      </c>
      <c r="V19" s="240">
        <f ca="1">SUMIFS(Resumo_Horas!U:U,Resumo_Horas!$B:$B,$D19)</f>
        <v>0</v>
      </c>
      <c r="W19" s="240">
        <f ca="1">SUMIFS(Resumo_Horas!V:V,Resumo_Horas!$B:$B,$D19)</f>
        <v>0</v>
      </c>
      <c r="X19" s="240">
        <f ca="1">SUMIFS(Resumo_Horas!W:W,Resumo_Horas!$B:$B,$D19)</f>
        <v>0</v>
      </c>
      <c r="Y19" s="240">
        <f ca="1">SUMIFS(Resumo_Horas!X:X,Resumo_Horas!$B:$B,$D19)</f>
        <v>0</v>
      </c>
      <c r="Z19" s="240">
        <f ca="1">SUMIFS(Resumo_Horas!Y:Y,Resumo_Horas!$B:$B,$D19)</f>
        <v>0</v>
      </c>
      <c r="AA19" s="240">
        <f ca="1">SUMIFS(Resumo_Horas!Z:Z,Resumo_Horas!$B:$B,$D19)</f>
        <v>0</v>
      </c>
      <c r="AB19" s="240">
        <f ca="1">SUMIFS(Resumo_Horas!AA:AA,Resumo_Horas!$B:$B,$D19)</f>
        <v>0</v>
      </c>
      <c r="AC19" s="240">
        <f ca="1">SUMIFS(Resumo_Horas!AB:AB,Resumo_Horas!$B:$B,$D19)</f>
        <v>0</v>
      </c>
      <c r="AD19" s="240">
        <f ca="1">SUMIFS(Resumo_Horas!AC:AC,Resumo_Horas!$B:$B,$D19)</f>
        <v>0</v>
      </c>
      <c r="AE19" s="240">
        <f ca="1">SUMIFS(Resumo_Horas!AD:AD,Resumo_Horas!$B:$B,$D19)</f>
        <v>0</v>
      </c>
      <c r="AF19" s="240">
        <f ca="1">SUMIFS(Resumo_Horas!AE:AE,Resumo_Horas!$B:$B,$D19)</f>
        <v>0</v>
      </c>
      <c r="AG19" s="240">
        <f ca="1">SUMIFS(Resumo_Horas!AF:AF,Resumo_Horas!$B:$B,$D19)</f>
        <v>0</v>
      </c>
      <c r="AH19" s="240">
        <f ca="1">SUMIFS(Resumo_Horas!AG:AG,Resumo_Horas!$B:$B,$D19)</f>
        <v>0</v>
      </c>
      <c r="AI19" s="240">
        <f ca="1">SUMIFS(Resumo_Horas!AH:AH,Resumo_Horas!$B:$B,$D19)</f>
        <v>0</v>
      </c>
      <c r="AJ19" s="240">
        <f ca="1">SUMIFS(Resumo_Horas!AI:AI,Resumo_Horas!$B:$B,$D19)</f>
        <v>0</v>
      </c>
      <c r="AK19" s="240">
        <f ca="1">SUMIFS(Resumo_Horas!AJ:AJ,Resumo_Horas!$B:$B,$D19)</f>
        <v>0</v>
      </c>
      <c r="AL19" s="240">
        <f ca="1">SUMIFS(Resumo_Horas!AK:AK,Resumo_Horas!$B:$B,$D19)</f>
        <v>0</v>
      </c>
      <c r="AM19" s="240">
        <f ca="1">SUMIFS(Resumo_Horas!AL:AL,Resumo_Horas!$B:$B,$D19)</f>
        <v>0</v>
      </c>
      <c r="AN19" s="240">
        <f ca="1">SUMIFS(Resumo_Horas!AM:AM,Resumo_Horas!$B:$B,$D19)</f>
        <v>0</v>
      </c>
      <c r="AO19" s="240">
        <f ca="1">SUMIFS(Resumo_Horas!AN:AN,Resumo_Horas!$B:$B,$D19)</f>
        <v>0</v>
      </c>
      <c r="AP19" s="240">
        <f ca="1">SUMIFS(Resumo_Horas!AO:AO,Resumo_Horas!$B:$B,$D19)</f>
        <v>0</v>
      </c>
      <c r="AQ19" s="240">
        <f ca="1">SUMIFS(Resumo_Horas!AP:AP,Resumo_Horas!$B:$B,$D19)</f>
        <v>0</v>
      </c>
      <c r="AR19" s="240">
        <f ca="1">SUMIFS(Resumo_Horas!AQ:AQ,Resumo_Horas!$B:$B,$D19)</f>
        <v>0</v>
      </c>
      <c r="AS19" s="240">
        <f ca="1">SUMIFS(Resumo_Horas!AR:AR,Resumo_Horas!$B:$B,$D19)</f>
        <v>0</v>
      </c>
      <c r="AT19" s="240">
        <f ca="1">SUMIFS(Resumo_Horas!AS:AS,Resumo_Horas!$B:$B,$D19)</f>
        <v>0</v>
      </c>
      <c r="AU19" s="240">
        <f ca="1">SUMIFS(Resumo_Horas!AT:AT,Resumo_Horas!$B:$B,$D19)</f>
        <v>0</v>
      </c>
      <c r="AV19" s="240">
        <f ca="1">SUMIFS(Resumo_Horas!AU:AU,Resumo_Horas!$B:$B,$D19)</f>
        <v>0</v>
      </c>
      <c r="AW19" s="240">
        <f ca="1">SUMIFS(Resumo_Horas!AV:AV,Resumo_Horas!$B:$B,$D19)</f>
        <v>0</v>
      </c>
      <c r="AX19" s="240">
        <f ca="1">SUMIFS(Resumo_Horas!AW:AW,Resumo_Horas!$B:$B,$D19)</f>
        <v>0</v>
      </c>
      <c r="AY19" s="240">
        <f ca="1">SUMIFS(Resumo_Horas!AX:AX,Resumo_Horas!$B:$B,$D19)</f>
        <v>0</v>
      </c>
      <c r="AZ19" s="240">
        <f ca="1">SUMIFS(Resumo_Horas!AY:AY,Resumo_Horas!$B:$B,$D19)</f>
        <v>0</v>
      </c>
      <c r="BA19" s="240">
        <f ca="1">SUMIFS(Resumo_Horas!AZ:AZ,Resumo_Horas!$B:$B,$D19)</f>
        <v>0</v>
      </c>
      <c r="BB19" s="240">
        <f ca="1">SUMIFS(Resumo_Horas!BA:BA,Resumo_Horas!$B:$B,$D19)</f>
        <v>0</v>
      </c>
      <c r="BC19" s="240">
        <f ca="1">SUMIFS(Resumo_Horas!BB:BB,Resumo_Horas!$B:$B,$D19)</f>
        <v>0</v>
      </c>
      <c r="BD19" s="240">
        <f ca="1">SUMIFS(Resumo_Horas!BC:BC,Resumo_Horas!$B:$B,$D19)</f>
        <v>0</v>
      </c>
      <c r="BE19" s="240">
        <f ca="1">SUMIFS(Resumo_Horas!BD:BD,Resumo_Horas!$B:$B,$D19)</f>
        <v>0</v>
      </c>
      <c r="BF19" s="240">
        <f ca="1">SUMIFS(Resumo_Horas!BE:BE,Resumo_Horas!$B:$B,$D19)</f>
        <v>0</v>
      </c>
      <c r="BG19" s="240">
        <f ca="1">SUMIFS(Resumo_Horas!BF:BF,Resumo_Horas!$B:$B,$D19)</f>
        <v>0</v>
      </c>
      <c r="BH19" s="240">
        <f ca="1">SUMIFS(Resumo_Horas!BG:BG,Resumo_Horas!$B:$B,$D19)</f>
        <v>0</v>
      </c>
      <c r="BI19" s="240">
        <f ca="1">SUMIFS(Resumo_Horas!BH:BH,Resumo_Horas!$B:$B,$D19)</f>
        <v>0</v>
      </c>
      <c r="BJ19" s="240">
        <f ca="1">SUMIFS(Resumo_Horas!BI:BI,Resumo_Horas!$B:$B,$D19)</f>
        <v>0</v>
      </c>
      <c r="BK19" s="240">
        <f ca="1">SUMIFS(Resumo_Horas!BJ:BJ,Resumo_Horas!$B:$B,$D19)</f>
        <v>0</v>
      </c>
      <c r="BL19" s="240">
        <f ca="1">SUMIFS(Resumo_Horas!BK:BK,Resumo_Horas!$B:$B,$D19)</f>
        <v>0</v>
      </c>
      <c r="BM19" s="194">
        <f t="shared" ca="1" si="2"/>
        <v>0</v>
      </c>
      <c r="BN19" s="8"/>
      <c r="BO19" s="8"/>
      <c r="BP19" s="8"/>
      <c r="BQ19" s="8"/>
      <c r="BR19" s="8"/>
      <c r="BS19" s="8"/>
      <c r="BT19" s="8"/>
      <c r="BU19" s="8"/>
      <c r="BV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</row>
    <row r="20" spans="3:121" ht="21.75" customHeight="1" x14ac:dyDescent="0.25">
      <c r="C20" s="388"/>
      <c r="D20" s="241">
        <f>Atividades!A$61</f>
        <v>0</v>
      </c>
      <c r="E20" s="240">
        <f ca="1">SUMIFS(Resumo_Horas!D:D,Resumo_Horas!$B:$B,$D20)</f>
        <v>0</v>
      </c>
      <c r="F20" s="240">
        <f ca="1">SUMIFS(Resumo_Horas!E:E,Resumo_Horas!$B:$B,$D20)</f>
        <v>0</v>
      </c>
      <c r="G20" s="240">
        <f ca="1">SUMIFS(Resumo_Horas!F:F,Resumo_Horas!$B:$B,$D20)</f>
        <v>0</v>
      </c>
      <c r="H20" s="240">
        <f ca="1">SUMIFS(Resumo_Horas!G:G,Resumo_Horas!$B:$B,$D20)</f>
        <v>0</v>
      </c>
      <c r="I20" s="240">
        <f ca="1">SUMIFS(Resumo_Horas!H:H,Resumo_Horas!$B:$B,$D20)</f>
        <v>0</v>
      </c>
      <c r="J20" s="240">
        <f ca="1">SUMIFS(Resumo_Horas!I:I,Resumo_Horas!$B:$B,$D20)</f>
        <v>0</v>
      </c>
      <c r="K20" s="240">
        <f ca="1">SUMIFS(Resumo_Horas!J:J,Resumo_Horas!$B:$B,$D20)</f>
        <v>0</v>
      </c>
      <c r="L20" s="240">
        <f ca="1">SUMIFS(Resumo_Horas!K:K,Resumo_Horas!$B:$B,$D20)</f>
        <v>0</v>
      </c>
      <c r="M20" s="240">
        <f ca="1">SUMIFS(Resumo_Horas!L:L,Resumo_Horas!$B:$B,$D20)</f>
        <v>0</v>
      </c>
      <c r="N20" s="240">
        <f ca="1">SUMIFS(Resumo_Horas!M:M,Resumo_Horas!$B:$B,$D20)</f>
        <v>0</v>
      </c>
      <c r="O20" s="240">
        <f ca="1">SUMIFS(Resumo_Horas!N:N,Resumo_Horas!$B:$B,$D20)</f>
        <v>0</v>
      </c>
      <c r="P20" s="240">
        <f ca="1">SUMIFS(Resumo_Horas!O:O,Resumo_Horas!$B:$B,$D20)</f>
        <v>0</v>
      </c>
      <c r="Q20" s="240">
        <f ca="1">SUMIFS(Resumo_Horas!P:P,Resumo_Horas!$B:$B,$D20)</f>
        <v>0</v>
      </c>
      <c r="R20" s="240">
        <f ca="1">SUMIFS(Resumo_Horas!Q:Q,Resumo_Horas!$B:$B,$D20)</f>
        <v>0</v>
      </c>
      <c r="S20" s="240">
        <f ca="1">SUMIFS(Resumo_Horas!R:R,Resumo_Horas!$B:$B,$D20)</f>
        <v>0</v>
      </c>
      <c r="T20" s="240">
        <f ca="1">SUMIFS(Resumo_Horas!S:S,Resumo_Horas!$B:$B,$D20)</f>
        <v>0</v>
      </c>
      <c r="U20" s="240">
        <f ca="1">SUMIFS(Resumo_Horas!T:T,Resumo_Horas!$B:$B,$D20)</f>
        <v>0</v>
      </c>
      <c r="V20" s="240">
        <f ca="1">SUMIFS(Resumo_Horas!U:U,Resumo_Horas!$B:$B,$D20)</f>
        <v>0</v>
      </c>
      <c r="W20" s="240">
        <f ca="1">SUMIFS(Resumo_Horas!V:V,Resumo_Horas!$B:$B,$D20)</f>
        <v>0</v>
      </c>
      <c r="X20" s="240">
        <f ca="1">SUMIFS(Resumo_Horas!W:W,Resumo_Horas!$B:$B,$D20)</f>
        <v>0</v>
      </c>
      <c r="Y20" s="240">
        <f ca="1">SUMIFS(Resumo_Horas!X:X,Resumo_Horas!$B:$B,$D20)</f>
        <v>0</v>
      </c>
      <c r="Z20" s="240">
        <f ca="1">SUMIFS(Resumo_Horas!Y:Y,Resumo_Horas!$B:$B,$D20)</f>
        <v>0</v>
      </c>
      <c r="AA20" s="240">
        <f ca="1">SUMIFS(Resumo_Horas!Z:Z,Resumo_Horas!$B:$B,$D20)</f>
        <v>0</v>
      </c>
      <c r="AB20" s="240">
        <f ca="1">SUMIFS(Resumo_Horas!AA:AA,Resumo_Horas!$B:$B,$D20)</f>
        <v>0</v>
      </c>
      <c r="AC20" s="240">
        <f ca="1">SUMIFS(Resumo_Horas!AB:AB,Resumo_Horas!$B:$B,$D20)</f>
        <v>0</v>
      </c>
      <c r="AD20" s="240">
        <f ca="1">SUMIFS(Resumo_Horas!AC:AC,Resumo_Horas!$B:$B,$D20)</f>
        <v>0</v>
      </c>
      <c r="AE20" s="240">
        <f ca="1">SUMIFS(Resumo_Horas!AD:AD,Resumo_Horas!$B:$B,$D20)</f>
        <v>0</v>
      </c>
      <c r="AF20" s="240">
        <f ca="1">SUMIFS(Resumo_Horas!AE:AE,Resumo_Horas!$B:$B,$D20)</f>
        <v>0</v>
      </c>
      <c r="AG20" s="240">
        <f ca="1">SUMIFS(Resumo_Horas!AF:AF,Resumo_Horas!$B:$B,$D20)</f>
        <v>0</v>
      </c>
      <c r="AH20" s="240">
        <f ca="1">SUMIFS(Resumo_Horas!AG:AG,Resumo_Horas!$B:$B,$D20)</f>
        <v>0</v>
      </c>
      <c r="AI20" s="240">
        <f ca="1">SUMIFS(Resumo_Horas!AH:AH,Resumo_Horas!$B:$B,$D20)</f>
        <v>0</v>
      </c>
      <c r="AJ20" s="240">
        <f ca="1">SUMIFS(Resumo_Horas!AI:AI,Resumo_Horas!$B:$B,$D20)</f>
        <v>0</v>
      </c>
      <c r="AK20" s="240">
        <f ca="1">SUMIFS(Resumo_Horas!AJ:AJ,Resumo_Horas!$B:$B,$D20)</f>
        <v>0</v>
      </c>
      <c r="AL20" s="240">
        <f ca="1">SUMIFS(Resumo_Horas!AK:AK,Resumo_Horas!$B:$B,$D20)</f>
        <v>0</v>
      </c>
      <c r="AM20" s="240">
        <f ca="1">SUMIFS(Resumo_Horas!AL:AL,Resumo_Horas!$B:$B,$D20)</f>
        <v>0</v>
      </c>
      <c r="AN20" s="240">
        <f ca="1">SUMIFS(Resumo_Horas!AM:AM,Resumo_Horas!$B:$B,$D20)</f>
        <v>0</v>
      </c>
      <c r="AO20" s="240">
        <f ca="1">SUMIFS(Resumo_Horas!AN:AN,Resumo_Horas!$B:$B,$D20)</f>
        <v>0</v>
      </c>
      <c r="AP20" s="240">
        <f ca="1">SUMIFS(Resumo_Horas!AO:AO,Resumo_Horas!$B:$B,$D20)</f>
        <v>0</v>
      </c>
      <c r="AQ20" s="240">
        <f ca="1">SUMIFS(Resumo_Horas!AP:AP,Resumo_Horas!$B:$B,$D20)</f>
        <v>0</v>
      </c>
      <c r="AR20" s="240">
        <f ca="1">SUMIFS(Resumo_Horas!AQ:AQ,Resumo_Horas!$B:$B,$D20)</f>
        <v>0</v>
      </c>
      <c r="AS20" s="240">
        <f ca="1">SUMIFS(Resumo_Horas!AR:AR,Resumo_Horas!$B:$B,$D20)</f>
        <v>0</v>
      </c>
      <c r="AT20" s="240">
        <f ca="1">SUMIFS(Resumo_Horas!AS:AS,Resumo_Horas!$B:$B,$D20)</f>
        <v>0</v>
      </c>
      <c r="AU20" s="240">
        <f ca="1">SUMIFS(Resumo_Horas!AT:AT,Resumo_Horas!$B:$B,$D20)</f>
        <v>0</v>
      </c>
      <c r="AV20" s="240">
        <f ca="1">SUMIFS(Resumo_Horas!AU:AU,Resumo_Horas!$B:$B,$D20)</f>
        <v>0</v>
      </c>
      <c r="AW20" s="240">
        <f ca="1">SUMIFS(Resumo_Horas!AV:AV,Resumo_Horas!$B:$B,$D20)</f>
        <v>0</v>
      </c>
      <c r="AX20" s="240">
        <f ca="1">SUMIFS(Resumo_Horas!AW:AW,Resumo_Horas!$B:$B,$D20)</f>
        <v>0</v>
      </c>
      <c r="AY20" s="240">
        <f ca="1">SUMIFS(Resumo_Horas!AX:AX,Resumo_Horas!$B:$B,$D20)</f>
        <v>0</v>
      </c>
      <c r="AZ20" s="240">
        <f ca="1">SUMIFS(Resumo_Horas!AY:AY,Resumo_Horas!$B:$B,$D20)</f>
        <v>0</v>
      </c>
      <c r="BA20" s="240">
        <f ca="1">SUMIFS(Resumo_Horas!AZ:AZ,Resumo_Horas!$B:$B,$D20)</f>
        <v>0</v>
      </c>
      <c r="BB20" s="240">
        <f ca="1">SUMIFS(Resumo_Horas!BA:BA,Resumo_Horas!$B:$B,$D20)</f>
        <v>0</v>
      </c>
      <c r="BC20" s="240">
        <f ca="1">SUMIFS(Resumo_Horas!BB:BB,Resumo_Horas!$B:$B,$D20)</f>
        <v>0</v>
      </c>
      <c r="BD20" s="240">
        <f ca="1">SUMIFS(Resumo_Horas!BC:BC,Resumo_Horas!$B:$B,$D20)</f>
        <v>0</v>
      </c>
      <c r="BE20" s="240">
        <f ca="1">SUMIFS(Resumo_Horas!BD:BD,Resumo_Horas!$B:$B,$D20)</f>
        <v>0</v>
      </c>
      <c r="BF20" s="240">
        <f ca="1">SUMIFS(Resumo_Horas!BE:BE,Resumo_Horas!$B:$B,$D20)</f>
        <v>0</v>
      </c>
      <c r="BG20" s="240">
        <f ca="1">SUMIFS(Resumo_Horas!BF:BF,Resumo_Horas!$B:$B,$D20)</f>
        <v>0</v>
      </c>
      <c r="BH20" s="240">
        <f ca="1">SUMIFS(Resumo_Horas!BG:BG,Resumo_Horas!$B:$B,$D20)</f>
        <v>0</v>
      </c>
      <c r="BI20" s="240">
        <f ca="1">SUMIFS(Resumo_Horas!BH:BH,Resumo_Horas!$B:$B,$D20)</f>
        <v>0</v>
      </c>
      <c r="BJ20" s="240">
        <f ca="1">SUMIFS(Resumo_Horas!BI:BI,Resumo_Horas!$B:$B,$D20)</f>
        <v>0</v>
      </c>
      <c r="BK20" s="240">
        <f ca="1">SUMIFS(Resumo_Horas!BJ:BJ,Resumo_Horas!$B:$B,$D20)</f>
        <v>0</v>
      </c>
      <c r="BL20" s="240">
        <f ca="1">SUMIFS(Resumo_Horas!BK:BK,Resumo_Horas!$B:$B,$D20)</f>
        <v>0</v>
      </c>
      <c r="BM20" s="194">
        <f t="shared" ca="1" si="2"/>
        <v>0</v>
      </c>
      <c r="BN20" s="8"/>
      <c r="BO20" s="8"/>
      <c r="BP20" s="8"/>
      <c r="BQ20" s="8"/>
      <c r="BR20" s="8"/>
      <c r="BS20" s="8"/>
      <c r="BT20" s="8"/>
      <c r="BU20" s="8"/>
      <c r="BV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</row>
    <row r="21" spans="3:121" ht="21.75" customHeight="1" x14ac:dyDescent="0.25">
      <c r="C21" s="388"/>
      <c r="D21" s="241">
        <f>Atividades!A$73</f>
        <v>0</v>
      </c>
      <c r="E21" s="240">
        <f ca="1">SUMIFS(Resumo_Horas!D:D,Resumo_Horas!$B:$B,$D21)</f>
        <v>0</v>
      </c>
      <c r="F21" s="240">
        <f ca="1">SUMIFS(Resumo_Horas!E:E,Resumo_Horas!$B:$B,$D21)</f>
        <v>0</v>
      </c>
      <c r="G21" s="240">
        <f ca="1">SUMIFS(Resumo_Horas!F:F,Resumo_Horas!$B:$B,$D21)</f>
        <v>0</v>
      </c>
      <c r="H21" s="240">
        <f ca="1">SUMIFS(Resumo_Horas!G:G,Resumo_Horas!$B:$B,$D21)</f>
        <v>0</v>
      </c>
      <c r="I21" s="240">
        <f ca="1">SUMIFS(Resumo_Horas!H:H,Resumo_Horas!$B:$B,$D21)</f>
        <v>0</v>
      </c>
      <c r="J21" s="240">
        <f ca="1">SUMIFS(Resumo_Horas!I:I,Resumo_Horas!$B:$B,$D21)</f>
        <v>0</v>
      </c>
      <c r="K21" s="240">
        <f ca="1">SUMIFS(Resumo_Horas!J:J,Resumo_Horas!$B:$B,$D21)</f>
        <v>0</v>
      </c>
      <c r="L21" s="240">
        <f ca="1">SUMIFS(Resumo_Horas!K:K,Resumo_Horas!$B:$B,$D21)</f>
        <v>0</v>
      </c>
      <c r="M21" s="240">
        <f ca="1">SUMIFS(Resumo_Horas!L:L,Resumo_Horas!$B:$B,$D21)</f>
        <v>0</v>
      </c>
      <c r="N21" s="240">
        <f ca="1">SUMIFS(Resumo_Horas!M:M,Resumo_Horas!$B:$B,$D21)</f>
        <v>0</v>
      </c>
      <c r="O21" s="240">
        <f ca="1">SUMIFS(Resumo_Horas!N:N,Resumo_Horas!$B:$B,$D21)</f>
        <v>0</v>
      </c>
      <c r="P21" s="240">
        <f ca="1">SUMIFS(Resumo_Horas!O:O,Resumo_Horas!$B:$B,$D21)</f>
        <v>0</v>
      </c>
      <c r="Q21" s="240">
        <f ca="1">SUMIFS(Resumo_Horas!P:P,Resumo_Horas!$B:$B,$D21)</f>
        <v>0</v>
      </c>
      <c r="R21" s="240">
        <f ca="1">SUMIFS(Resumo_Horas!Q:Q,Resumo_Horas!$B:$B,$D21)</f>
        <v>0</v>
      </c>
      <c r="S21" s="240">
        <f ca="1">SUMIFS(Resumo_Horas!R:R,Resumo_Horas!$B:$B,$D21)</f>
        <v>0</v>
      </c>
      <c r="T21" s="240">
        <f ca="1">SUMIFS(Resumo_Horas!S:S,Resumo_Horas!$B:$B,$D21)</f>
        <v>0</v>
      </c>
      <c r="U21" s="240">
        <f ca="1">SUMIFS(Resumo_Horas!T:T,Resumo_Horas!$B:$B,$D21)</f>
        <v>0</v>
      </c>
      <c r="V21" s="240">
        <f ca="1">SUMIFS(Resumo_Horas!U:U,Resumo_Horas!$B:$B,$D21)</f>
        <v>0</v>
      </c>
      <c r="W21" s="240">
        <f ca="1">SUMIFS(Resumo_Horas!V:V,Resumo_Horas!$B:$B,$D21)</f>
        <v>0</v>
      </c>
      <c r="X21" s="240">
        <f ca="1">SUMIFS(Resumo_Horas!W:W,Resumo_Horas!$B:$B,$D21)</f>
        <v>0</v>
      </c>
      <c r="Y21" s="240">
        <f ca="1">SUMIFS(Resumo_Horas!X:X,Resumo_Horas!$B:$B,$D21)</f>
        <v>0</v>
      </c>
      <c r="Z21" s="240">
        <f ca="1">SUMIFS(Resumo_Horas!Y:Y,Resumo_Horas!$B:$B,$D21)</f>
        <v>0</v>
      </c>
      <c r="AA21" s="240">
        <f ca="1">SUMIFS(Resumo_Horas!Z:Z,Resumo_Horas!$B:$B,$D21)</f>
        <v>0</v>
      </c>
      <c r="AB21" s="240">
        <f ca="1">SUMIFS(Resumo_Horas!AA:AA,Resumo_Horas!$B:$B,$D21)</f>
        <v>0</v>
      </c>
      <c r="AC21" s="240">
        <f ca="1">SUMIFS(Resumo_Horas!AB:AB,Resumo_Horas!$B:$B,$D21)</f>
        <v>0</v>
      </c>
      <c r="AD21" s="240">
        <f ca="1">SUMIFS(Resumo_Horas!AC:AC,Resumo_Horas!$B:$B,$D21)</f>
        <v>0</v>
      </c>
      <c r="AE21" s="240">
        <f ca="1">SUMIFS(Resumo_Horas!AD:AD,Resumo_Horas!$B:$B,$D21)</f>
        <v>0</v>
      </c>
      <c r="AF21" s="240">
        <f ca="1">SUMIFS(Resumo_Horas!AE:AE,Resumo_Horas!$B:$B,$D21)</f>
        <v>0</v>
      </c>
      <c r="AG21" s="240">
        <f ca="1">SUMIFS(Resumo_Horas!AF:AF,Resumo_Horas!$B:$B,$D21)</f>
        <v>0</v>
      </c>
      <c r="AH21" s="240">
        <f ca="1">SUMIFS(Resumo_Horas!AG:AG,Resumo_Horas!$B:$B,$D21)</f>
        <v>0</v>
      </c>
      <c r="AI21" s="240">
        <f ca="1">SUMIFS(Resumo_Horas!AH:AH,Resumo_Horas!$B:$B,$D21)</f>
        <v>0</v>
      </c>
      <c r="AJ21" s="240">
        <f ca="1">SUMIFS(Resumo_Horas!AI:AI,Resumo_Horas!$B:$B,$D21)</f>
        <v>0</v>
      </c>
      <c r="AK21" s="240">
        <f ca="1">SUMIFS(Resumo_Horas!AJ:AJ,Resumo_Horas!$B:$B,$D21)</f>
        <v>0</v>
      </c>
      <c r="AL21" s="240">
        <f ca="1">SUMIFS(Resumo_Horas!AK:AK,Resumo_Horas!$B:$B,$D21)</f>
        <v>0</v>
      </c>
      <c r="AM21" s="240">
        <f ca="1">SUMIFS(Resumo_Horas!AL:AL,Resumo_Horas!$B:$B,$D21)</f>
        <v>0</v>
      </c>
      <c r="AN21" s="240">
        <f ca="1">SUMIFS(Resumo_Horas!AM:AM,Resumo_Horas!$B:$B,$D21)</f>
        <v>0</v>
      </c>
      <c r="AO21" s="240">
        <f ca="1">SUMIFS(Resumo_Horas!AN:AN,Resumo_Horas!$B:$B,$D21)</f>
        <v>0</v>
      </c>
      <c r="AP21" s="240">
        <f ca="1">SUMIFS(Resumo_Horas!AO:AO,Resumo_Horas!$B:$B,$D21)</f>
        <v>0</v>
      </c>
      <c r="AQ21" s="240">
        <f ca="1">SUMIFS(Resumo_Horas!AP:AP,Resumo_Horas!$B:$B,$D21)</f>
        <v>0</v>
      </c>
      <c r="AR21" s="240">
        <f ca="1">SUMIFS(Resumo_Horas!AQ:AQ,Resumo_Horas!$B:$B,$D21)</f>
        <v>0</v>
      </c>
      <c r="AS21" s="240">
        <f ca="1">SUMIFS(Resumo_Horas!AR:AR,Resumo_Horas!$B:$B,$D21)</f>
        <v>0</v>
      </c>
      <c r="AT21" s="240">
        <f ca="1">SUMIFS(Resumo_Horas!AS:AS,Resumo_Horas!$B:$B,$D21)</f>
        <v>0</v>
      </c>
      <c r="AU21" s="240">
        <f ca="1">SUMIFS(Resumo_Horas!AT:AT,Resumo_Horas!$B:$B,$D21)</f>
        <v>0</v>
      </c>
      <c r="AV21" s="240">
        <f ca="1">SUMIFS(Resumo_Horas!AU:AU,Resumo_Horas!$B:$B,$D21)</f>
        <v>0</v>
      </c>
      <c r="AW21" s="240">
        <f ca="1">SUMIFS(Resumo_Horas!AV:AV,Resumo_Horas!$B:$B,$D21)</f>
        <v>0</v>
      </c>
      <c r="AX21" s="240">
        <f ca="1">SUMIFS(Resumo_Horas!AW:AW,Resumo_Horas!$B:$B,$D21)</f>
        <v>0</v>
      </c>
      <c r="AY21" s="240">
        <f ca="1">SUMIFS(Resumo_Horas!AX:AX,Resumo_Horas!$B:$B,$D21)</f>
        <v>0</v>
      </c>
      <c r="AZ21" s="240">
        <f ca="1">SUMIFS(Resumo_Horas!AY:AY,Resumo_Horas!$B:$B,$D21)</f>
        <v>0</v>
      </c>
      <c r="BA21" s="240">
        <f ca="1">SUMIFS(Resumo_Horas!AZ:AZ,Resumo_Horas!$B:$B,$D21)</f>
        <v>0</v>
      </c>
      <c r="BB21" s="240">
        <f ca="1">SUMIFS(Resumo_Horas!BA:BA,Resumo_Horas!$B:$B,$D21)</f>
        <v>0</v>
      </c>
      <c r="BC21" s="240">
        <f ca="1">SUMIFS(Resumo_Horas!BB:BB,Resumo_Horas!$B:$B,$D21)</f>
        <v>0</v>
      </c>
      <c r="BD21" s="240">
        <f ca="1">SUMIFS(Resumo_Horas!BC:BC,Resumo_Horas!$B:$B,$D21)</f>
        <v>0</v>
      </c>
      <c r="BE21" s="240">
        <f ca="1">SUMIFS(Resumo_Horas!BD:BD,Resumo_Horas!$B:$B,$D21)</f>
        <v>0</v>
      </c>
      <c r="BF21" s="240">
        <f ca="1">SUMIFS(Resumo_Horas!BE:BE,Resumo_Horas!$B:$B,$D21)</f>
        <v>0</v>
      </c>
      <c r="BG21" s="240">
        <f ca="1">SUMIFS(Resumo_Horas!BF:BF,Resumo_Horas!$B:$B,$D21)</f>
        <v>0</v>
      </c>
      <c r="BH21" s="240">
        <f ca="1">SUMIFS(Resumo_Horas!BG:BG,Resumo_Horas!$B:$B,$D21)</f>
        <v>0</v>
      </c>
      <c r="BI21" s="240">
        <f ca="1">SUMIFS(Resumo_Horas!BH:BH,Resumo_Horas!$B:$B,$D21)</f>
        <v>0</v>
      </c>
      <c r="BJ21" s="240">
        <f ca="1">SUMIFS(Resumo_Horas!BI:BI,Resumo_Horas!$B:$B,$D21)</f>
        <v>0</v>
      </c>
      <c r="BK21" s="240">
        <f ca="1">SUMIFS(Resumo_Horas!BJ:BJ,Resumo_Horas!$B:$B,$D21)</f>
        <v>0</v>
      </c>
      <c r="BL21" s="240">
        <f ca="1">SUMIFS(Resumo_Horas!BK:BK,Resumo_Horas!$B:$B,$D21)</f>
        <v>0</v>
      </c>
      <c r="BM21" s="194">
        <f t="shared" ca="1" si="2"/>
        <v>0</v>
      </c>
      <c r="BN21" s="8"/>
      <c r="BO21" s="8"/>
      <c r="BP21" s="8"/>
      <c r="BQ21" s="8"/>
      <c r="BR21" s="8"/>
      <c r="BS21" s="8"/>
      <c r="BT21" s="8"/>
      <c r="BU21" s="8"/>
      <c r="BV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</row>
    <row r="22" spans="3:121" ht="21.75" customHeight="1" x14ac:dyDescent="0.25">
      <c r="C22" s="388"/>
      <c r="D22" s="241">
        <f>Atividades!A$85</f>
        <v>0</v>
      </c>
      <c r="E22" s="240">
        <f ca="1">SUMIFS(Resumo_Horas!D:D,Resumo_Horas!$B:$B,$D22)</f>
        <v>0</v>
      </c>
      <c r="F22" s="240">
        <f ca="1">SUMIFS(Resumo_Horas!E:E,Resumo_Horas!$B:$B,$D22)</f>
        <v>0</v>
      </c>
      <c r="G22" s="240">
        <f ca="1">SUMIFS(Resumo_Horas!F:F,Resumo_Horas!$B:$B,$D22)</f>
        <v>0</v>
      </c>
      <c r="H22" s="240">
        <f ca="1">SUMIFS(Resumo_Horas!G:G,Resumo_Horas!$B:$B,$D22)</f>
        <v>0</v>
      </c>
      <c r="I22" s="240">
        <f ca="1">SUMIFS(Resumo_Horas!H:H,Resumo_Horas!$B:$B,$D22)</f>
        <v>0</v>
      </c>
      <c r="J22" s="240">
        <f ca="1">SUMIFS(Resumo_Horas!I:I,Resumo_Horas!$B:$B,$D22)</f>
        <v>0</v>
      </c>
      <c r="K22" s="240">
        <f ca="1">SUMIFS(Resumo_Horas!J:J,Resumo_Horas!$B:$B,$D22)</f>
        <v>0</v>
      </c>
      <c r="L22" s="240">
        <f ca="1">SUMIFS(Resumo_Horas!K:K,Resumo_Horas!$B:$B,$D22)</f>
        <v>0</v>
      </c>
      <c r="M22" s="240">
        <f ca="1">SUMIFS(Resumo_Horas!L:L,Resumo_Horas!$B:$B,$D22)</f>
        <v>0</v>
      </c>
      <c r="N22" s="240">
        <f ca="1">SUMIFS(Resumo_Horas!M:M,Resumo_Horas!$B:$B,$D22)</f>
        <v>0</v>
      </c>
      <c r="O22" s="240">
        <f ca="1">SUMIFS(Resumo_Horas!N:N,Resumo_Horas!$B:$B,$D22)</f>
        <v>0</v>
      </c>
      <c r="P22" s="240">
        <f ca="1">SUMIFS(Resumo_Horas!O:O,Resumo_Horas!$B:$B,$D22)</f>
        <v>0</v>
      </c>
      <c r="Q22" s="240">
        <f ca="1">SUMIFS(Resumo_Horas!P:P,Resumo_Horas!$B:$B,$D22)</f>
        <v>0</v>
      </c>
      <c r="R22" s="240">
        <f ca="1">SUMIFS(Resumo_Horas!Q:Q,Resumo_Horas!$B:$B,$D22)</f>
        <v>0</v>
      </c>
      <c r="S22" s="240">
        <f ca="1">SUMIFS(Resumo_Horas!R:R,Resumo_Horas!$B:$B,$D22)</f>
        <v>0</v>
      </c>
      <c r="T22" s="240">
        <f ca="1">SUMIFS(Resumo_Horas!S:S,Resumo_Horas!$B:$B,$D22)</f>
        <v>0</v>
      </c>
      <c r="U22" s="240">
        <f ca="1">SUMIFS(Resumo_Horas!T:T,Resumo_Horas!$B:$B,$D22)</f>
        <v>0</v>
      </c>
      <c r="V22" s="240">
        <f ca="1">SUMIFS(Resumo_Horas!U:U,Resumo_Horas!$B:$B,$D22)</f>
        <v>0</v>
      </c>
      <c r="W22" s="240">
        <f ca="1">SUMIFS(Resumo_Horas!V:V,Resumo_Horas!$B:$B,$D22)</f>
        <v>0</v>
      </c>
      <c r="X22" s="240">
        <f ca="1">SUMIFS(Resumo_Horas!W:W,Resumo_Horas!$B:$B,$D22)</f>
        <v>0</v>
      </c>
      <c r="Y22" s="240">
        <f ca="1">SUMIFS(Resumo_Horas!X:X,Resumo_Horas!$B:$B,$D22)</f>
        <v>0</v>
      </c>
      <c r="Z22" s="240">
        <f ca="1">SUMIFS(Resumo_Horas!Y:Y,Resumo_Horas!$B:$B,$D22)</f>
        <v>0</v>
      </c>
      <c r="AA22" s="240">
        <f ca="1">SUMIFS(Resumo_Horas!Z:Z,Resumo_Horas!$B:$B,$D22)</f>
        <v>0</v>
      </c>
      <c r="AB22" s="240">
        <f ca="1">SUMIFS(Resumo_Horas!AA:AA,Resumo_Horas!$B:$B,$D22)</f>
        <v>0</v>
      </c>
      <c r="AC22" s="240">
        <f ca="1">SUMIFS(Resumo_Horas!AB:AB,Resumo_Horas!$B:$B,$D22)</f>
        <v>0</v>
      </c>
      <c r="AD22" s="240">
        <f ca="1">SUMIFS(Resumo_Horas!AC:AC,Resumo_Horas!$B:$B,$D22)</f>
        <v>0</v>
      </c>
      <c r="AE22" s="240">
        <f ca="1">SUMIFS(Resumo_Horas!AD:AD,Resumo_Horas!$B:$B,$D22)</f>
        <v>0</v>
      </c>
      <c r="AF22" s="240">
        <f ca="1">SUMIFS(Resumo_Horas!AE:AE,Resumo_Horas!$B:$B,$D22)</f>
        <v>0</v>
      </c>
      <c r="AG22" s="240">
        <f ca="1">SUMIFS(Resumo_Horas!AF:AF,Resumo_Horas!$B:$B,$D22)</f>
        <v>0</v>
      </c>
      <c r="AH22" s="240">
        <f ca="1">SUMIFS(Resumo_Horas!AG:AG,Resumo_Horas!$B:$B,$D22)</f>
        <v>0</v>
      </c>
      <c r="AI22" s="240">
        <f ca="1">SUMIFS(Resumo_Horas!AH:AH,Resumo_Horas!$B:$B,$D22)</f>
        <v>0</v>
      </c>
      <c r="AJ22" s="240">
        <f ca="1">SUMIFS(Resumo_Horas!AI:AI,Resumo_Horas!$B:$B,$D22)</f>
        <v>0</v>
      </c>
      <c r="AK22" s="240">
        <f ca="1">SUMIFS(Resumo_Horas!AJ:AJ,Resumo_Horas!$B:$B,$D22)</f>
        <v>0</v>
      </c>
      <c r="AL22" s="240">
        <f ca="1">SUMIFS(Resumo_Horas!AK:AK,Resumo_Horas!$B:$B,$D22)</f>
        <v>0</v>
      </c>
      <c r="AM22" s="240">
        <f ca="1">SUMIFS(Resumo_Horas!AL:AL,Resumo_Horas!$B:$B,$D22)</f>
        <v>0</v>
      </c>
      <c r="AN22" s="240">
        <f ca="1">SUMIFS(Resumo_Horas!AM:AM,Resumo_Horas!$B:$B,$D22)</f>
        <v>0</v>
      </c>
      <c r="AO22" s="240">
        <f ca="1">SUMIFS(Resumo_Horas!AN:AN,Resumo_Horas!$B:$B,$D22)</f>
        <v>0</v>
      </c>
      <c r="AP22" s="240">
        <f ca="1">SUMIFS(Resumo_Horas!AO:AO,Resumo_Horas!$B:$B,$D22)</f>
        <v>0</v>
      </c>
      <c r="AQ22" s="240">
        <f ca="1">SUMIFS(Resumo_Horas!AP:AP,Resumo_Horas!$B:$B,$D22)</f>
        <v>0</v>
      </c>
      <c r="AR22" s="240">
        <f ca="1">SUMIFS(Resumo_Horas!AQ:AQ,Resumo_Horas!$B:$B,$D22)</f>
        <v>0</v>
      </c>
      <c r="AS22" s="240">
        <f ca="1">SUMIFS(Resumo_Horas!AR:AR,Resumo_Horas!$B:$B,$D22)</f>
        <v>0</v>
      </c>
      <c r="AT22" s="240">
        <f ca="1">SUMIFS(Resumo_Horas!AS:AS,Resumo_Horas!$B:$B,$D22)</f>
        <v>0</v>
      </c>
      <c r="AU22" s="240">
        <f ca="1">SUMIFS(Resumo_Horas!AT:AT,Resumo_Horas!$B:$B,$D22)</f>
        <v>0</v>
      </c>
      <c r="AV22" s="240">
        <f ca="1">SUMIFS(Resumo_Horas!AU:AU,Resumo_Horas!$B:$B,$D22)</f>
        <v>0</v>
      </c>
      <c r="AW22" s="240">
        <f ca="1">SUMIFS(Resumo_Horas!AV:AV,Resumo_Horas!$B:$B,$D22)</f>
        <v>0</v>
      </c>
      <c r="AX22" s="240">
        <f ca="1">SUMIFS(Resumo_Horas!AW:AW,Resumo_Horas!$B:$B,$D22)</f>
        <v>0</v>
      </c>
      <c r="AY22" s="240">
        <f ca="1">SUMIFS(Resumo_Horas!AX:AX,Resumo_Horas!$B:$B,$D22)</f>
        <v>0</v>
      </c>
      <c r="AZ22" s="240">
        <f ca="1">SUMIFS(Resumo_Horas!AY:AY,Resumo_Horas!$B:$B,$D22)</f>
        <v>0</v>
      </c>
      <c r="BA22" s="240">
        <f ca="1">SUMIFS(Resumo_Horas!AZ:AZ,Resumo_Horas!$B:$B,$D22)</f>
        <v>0</v>
      </c>
      <c r="BB22" s="240">
        <f ca="1">SUMIFS(Resumo_Horas!BA:BA,Resumo_Horas!$B:$B,$D22)</f>
        <v>0</v>
      </c>
      <c r="BC22" s="240">
        <f ca="1">SUMIFS(Resumo_Horas!BB:BB,Resumo_Horas!$B:$B,$D22)</f>
        <v>0</v>
      </c>
      <c r="BD22" s="240">
        <f ca="1">SUMIFS(Resumo_Horas!BC:BC,Resumo_Horas!$B:$B,$D22)</f>
        <v>0</v>
      </c>
      <c r="BE22" s="240">
        <f ca="1">SUMIFS(Resumo_Horas!BD:BD,Resumo_Horas!$B:$B,$D22)</f>
        <v>0</v>
      </c>
      <c r="BF22" s="240">
        <f ca="1">SUMIFS(Resumo_Horas!BE:BE,Resumo_Horas!$B:$B,$D22)</f>
        <v>0</v>
      </c>
      <c r="BG22" s="240">
        <f ca="1">SUMIFS(Resumo_Horas!BF:BF,Resumo_Horas!$B:$B,$D22)</f>
        <v>0</v>
      </c>
      <c r="BH22" s="240">
        <f ca="1">SUMIFS(Resumo_Horas!BG:BG,Resumo_Horas!$B:$B,$D22)</f>
        <v>0</v>
      </c>
      <c r="BI22" s="240">
        <f ca="1">SUMIFS(Resumo_Horas!BH:BH,Resumo_Horas!$B:$B,$D22)</f>
        <v>0</v>
      </c>
      <c r="BJ22" s="240">
        <f ca="1">SUMIFS(Resumo_Horas!BI:BI,Resumo_Horas!$B:$B,$D22)</f>
        <v>0</v>
      </c>
      <c r="BK22" s="240">
        <f ca="1">SUMIFS(Resumo_Horas!BJ:BJ,Resumo_Horas!$B:$B,$D22)</f>
        <v>0</v>
      </c>
      <c r="BL22" s="240">
        <f ca="1">SUMIFS(Resumo_Horas!BK:BK,Resumo_Horas!$B:$B,$D22)</f>
        <v>0</v>
      </c>
      <c r="BM22" s="194">
        <f t="shared" ca="1" si="2"/>
        <v>0</v>
      </c>
      <c r="BN22" s="8"/>
      <c r="BO22" s="8"/>
      <c r="BP22" s="8"/>
      <c r="BQ22" s="8"/>
      <c r="BR22" s="8"/>
      <c r="BS22" s="8"/>
      <c r="BT22" s="8"/>
      <c r="BU22" s="8"/>
      <c r="BV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</row>
    <row r="23" spans="3:121" ht="21.75" customHeight="1" x14ac:dyDescent="0.25">
      <c r="C23" s="388"/>
      <c r="D23" s="241">
        <f>Atividades!A$97</f>
        <v>0</v>
      </c>
      <c r="E23" s="240">
        <f ca="1">SUMIFS(Resumo_Horas!D:D,Resumo_Horas!$B:$B,$D23)</f>
        <v>0</v>
      </c>
      <c r="F23" s="240">
        <f ca="1">SUMIFS(Resumo_Horas!E:E,Resumo_Horas!$B:$B,$D23)</f>
        <v>0</v>
      </c>
      <c r="G23" s="240">
        <f ca="1">SUMIFS(Resumo_Horas!F:F,Resumo_Horas!$B:$B,$D23)</f>
        <v>0</v>
      </c>
      <c r="H23" s="240">
        <f ca="1">SUMIFS(Resumo_Horas!G:G,Resumo_Horas!$B:$B,$D23)</f>
        <v>0</v>
      </c>
      <c r="I23" s="240">
        <f ca="1">SUMIFS(Resumo_Horas!H:H,Resumo_Horas!$B:$B,$D23)</f>
        <v>0</v>
      </c>
      <c r="J23" s="240">
        <f ca="1">SUMIFS(Resumo_Horas!I:I,Resumo_Horas!$B:$B,$D23)</f>
        <v>0</v>
      </c>
      <c r="K23" s="240">
        <f ca="1">SUMIFS(Resumo_Horas!J:J,Resumo_Horas!$B:$B,$D23)</f>
        <v>0</v>
      </c>
      <c r="L23" s="240">
        <f ca="1">SUMIFS(Resumo_Horas!K:K,Resumo_Horas!$B:$B,$D23)</f>
        <v>0</v>
      </c>
      <c r="M23" s="240">
        <f ca="1">SUMIFS(Resumo_Horas!L:L,Resumo_Horas!$B:$B,$D23)</f>
        <v>0</v>
      </c>
      <c r="N23" s="240">
        <f ca="1">SUMIFS(Resumo_Horas!M:M,Resumo_Horas!$B:$B,$D23)</f>
        <v>0</v>
      </c>
      <c r="O23" s="240">
        <f ca="1">SUMIFS(Resumo_Horas!N:N,Resumo_Horas!$B:$B,$D23)</f>
        <v>0</v>
      </c>
      <c r="P23" s="240">
        <f ca="1">SUMIFS(Resumo_Horas!O:O,Resumo_Horas!$B:$B,$D23)</f>
        <v>0</v>
      </c>
      <c r="Q23" s="240">
        <f ca="1">SUMIFS(Resumo_Horas!P:P,Resumo_Horas!$B:$B,$D23)</f>
        <v>0</v>
      </c>
      <c r="R23" s="240">
        <f ca="1">SUMIFS(Resumo_Horas!Q:Q,Resumo_Horas!$B:$B,$D23)</f>
        <v>0</v>
      </c>
      <c r="S23" s="240">
        <f ca="1">SUMIFS(Resumo_Horas!R:R,Resumo_Horas!$B:$B,$D23)</f>
        <v>0</v>
      </c>
      <c r="T23" s="240">
        <f ca="1">SUMIFS(Resumo_Horas!S:S,Resumo_Horas!$B:$B,$D23)</f>
        <v>0</v>
      </c>
      <c r="U23" s="240">
        <f ca="1">SUMIFS(Resumo_Horas!T:T,Resumo_Horas!$B:$B,$D23)</f>
        <v>0</v>
      </c>
      <c r="V23" s="240">
        <f ca="1">SUMIFS(Resumo_Horas!U:U,Resumo_Horas!$B:$B,$D23)</f>
        <v>0</v>
      </c>
      <c r="W23" s="240">
        <f ca="1">SUMIFS(Resumo_Horas!V:V,Resumo_Horas!$B:$B,$D23)</f>
        <v>0</v>
      </c>
      <c r="X23" s="240">
        <f ca="1">SUMIFS(Resumo_Horas!W:W,Resumo_Horas!$B:$B,$D23)</f>
        <v>0</v>
      </c>
      <c r="Y23" s="240">
        <f ca="1">SUMIFS(Resumo_Horas!X:X,Resumo_Horas!$B:$B,$D23)</f>
        <v>0</v>
      </c>
      <c r="Z23" s="240">
        <f ca="1">SUMIFS(Resumo_Horas!Y:Y,Resumo_Horas!$B:$B,$D23)</f>
        <v>0</v>
      </c>
      <c r="AA23" s="240">
        <f ca="1">SUMIFS(Resumo_Horas!Z:Z,Resumo_Horas!$B:$B,$D23)</f>
        <v>0</v>
      </c>
      <c r="AB23" s="240">
        <f ca="1">SUMIFS(Resumo_Horas!AA:AA,Resumo_Horas!$B:$B,$D23)</f>
        <v>0</v>
      </c>
      <c r="AC23" s="240">
        <f ca="1">SUMIFS(Resumo_Horas!AB:AB,Resumo_Horas!$B:$B,$D23)</f>
        <v>0</v>
      </c>
      <c r="AD23" s="240">
        <f ca="1">SUMIFS(Resumo_Horas!AC:AC,Resumo_Horas!$B:$B,$D23)</f>
        <v>0</v>
      </c>
      <c r="AE23" s="240">
        <f ca="1">SUMIFS(Resumo_Horas!AD:AD,Resumo_Horas!$B:$B,$D23)</f>
        <v>0</v>
      </c>
      <c r="AF23" s="240">
        <f ca="1">SUMIFS(Resumo_Horas!AE:AE,Resumo_Horas!$B:$B,$D23)</f>
        <v>0</v>
      </c>
      <c r="AG23" s="240">
        <f ca="1">SUMIFS(Resumo_Horas!AF:AF,Resumo_Horas!$B:$B,$D23)</f>
        <v>0</v>
      </c>
      <c r="AH23" s="240">
        <f ca="1">SUMIFS(Resumo_Horas!AG:AG,Resumo_Horas!$B:$B,$D23)</f>
        <v>0</v>
      </c>
      <c r="AI23" s="240">
        <f ca="1">SUMIFS(Resumo_Horas!AH:AH,Resumo_Horas!$B:$B,$D23)</f>
        <v>0</v>
      </c>
      <c r="AJ23" s="240">
        <f ca="1">SUMIFS(Resumo_Horas!AI:AI,Resumo_Horas!$B:$B,$D23)</f>
        <v>0</v>
      </c>
      <c r="AK23" s="240">
        <f ca="1">SUMIFS(Resumo_Horas!AJ:AJ,Resumo_Horas!$B:$B,$D23)</f>
        <v>0</v>
      </c>
      <c r="AL23" s="240">
        <f ca="1">SUMIFS(Resumo_Horas!AK:AK,Resumo_Horas!$B:$B,$D23)</f>
        <v>0</v>
      </c>
      <c r="AM23" s="240">
        <f ca="1">SUMIFS(Resumo_Horas!AL:AL,Resumo_Horas!$B:$B,$D23)</f>
        <v>0</v>
      </c>
      <c r="AN23" s="240">
        <f ca="1">SUMIFS(Resumo_Horas!AM:AM,Resumo_Horas!$B:$B,$D23)</f>
        <v>0</v>
      </c>
      <c r="AO23" s="240">
        <f ca="1">SUMIFS(Resumo_Horas!AN:AN,Resumo_Horas!$B:$B,$D23)</f>
        <v>0</v>
      </c>
      <c r="AP23" s="240">
        <f ca="1">SUMIFS(Resumo_Horas!AO:AO,Resumo_Horas!$B:$B,$D23)</f>
        <v>0</v>
      </c>
      <c r="AQ23" s="240">
        <f ca="1">SUMIFS(Resumo_Horas!AP:AP,Resumo_Horas!$B:$B,$D23)</f>
        <v>0</v>
      </c>
      <c r="AR23" s="240">
        <f ca="1">SUMIFS(Resumo_Horas!AQ:AQ,Resumo_Horas!$B:$B,$D23)</f>
        <v>0</v>
      </c>
      <c r="AS23" s="240">
        <f ca="1">SUMIFS(Resumo_Horas!AR:AR,Resumo_Horas!$B:$B,$D23)</f>
        <v>0</v>
      </c>
      <c r="AT23" s="240">
        <f ca="1">SUMIFS(Resumo_Horas!AS:AS,Resumo_Horas!$B:$B,$D23)</f>
        <v>0</v>
      </c>
      <c r="AU23" s="240">
        <f ca="1">SUMIFS(Resumo_Horas!AT:AT,Resumo_Horas!$B:$B,$D23)</f>
        <v>0</v>
      </c>
      <c r="AV23" s="240">
        <f ca="1">SUMIFS(Resumo_Horas!AU:AU,Resumo_Horas!$B:$B,$D23)</f>
        <v>0</v>
      </c>
      <c r="AW23" s="240">
        <f ca="1">SUMIFS(Resumo_Horas!AV:AV,Resumo_Horas!$B:$B,$D23)</f>
        <v>0</v>
      </c>
      <c r="AX23" s="240">
        <f ca="1">SUMIFS(Resumo_Horas!AW:AW,Resumo_Horas!$B:$B,$D23)</f>
        <v>0</v>
      </c>
      <c r="AY23" s="240">
        <f ca="1">SUMIFS(Resumo_Horas!AX:AX,Resumo_Horas!$B:$B,$D23)</f>
        <v>0</v>
      </c>
      <c r="AZ23" s="240">
        <f ca="1">SUMIFS(Resumo_Horas!AY:AY,Resumo_Horas!$B:$B,$D23)</f>
        <v>0</v>
      </c>
      <c r="BA23" s="240">
        <f ca="1">SUMIFS(Resumo_Horas!AZ:AZ,Resumo_Horas!$B:$B,$D23)</f>
        <v>0</v>
      </c>
      <c r="BB23" s="240">
        <f ca="1">SUMIFS(Resumo_Horas!BA:BA,Resumo_Horas!$B:$B,$D23)</f>
        <v>0</v>
      </c>
      <c r="BC23" s="240">
        <f ca="1">SUMIFS(Resumo_Horas!BB:BB,Resumo_Horas!$B:$B,$D23)</f>
        <v>0</v>
      </c>
      <c r="BD23" s="240">
        <f ca="1">SUMIFS(Resumo_Horas!BC:BC,Resumo_Horas!$B:$B,$D23)</f>
        <v>0</v>
      </c>
      <c r="BE23" s="240">
        <f ca="1">SUMIFS(Resumo_Horas!BD:BD,Resumo_Horas!$B:$B,$D23)</f>
        <v>0</v>
      </c>
      <c r="BF23" s="240">
        <f ca="1">SUMIFS(Resumo_Horas!BE:BE,Resumo_Horas!$B:$B,$D23)</f>
        <v>0</v>
      </c>
      <c r="BG23" s="240">
        <f ca="1">SUMIFS(Resumo_Horas!BF:BF,Resumo_Horas!$B:$B,$D23)</f>
        <v>0</v>
      </c>
      <c r="BH23" s="240">
        <f ca="1">SUMIFS(Resumo_Horas!BG:BG,Resumo_Horas!$B:$B,$D23)</f>
        <v>0</v>
      </c>
      <c r="BI23" s="240">
        <f ca="1">SUMIFS(Resumo_Horas!BH:BH,Resumo_Horas!$B:$B,$D23)</f>
        <v>0</v>
      </c>
      <c r="BJ23" s="240">
        <f ca="1">SUMIFS(Resumo_Horas!BI:BI,Resumo_Horas!$B:$B,$D23)</f>
        <v>0</v>
      </c>
      <c r="BK23" s="240">
        <f ca="1">SUMIFS(Resumo_Horas!BJ:BJ,Resumo_Horas!$B:$B,$D23)</f>
        <v>0</v>
      </c>
      <c r="BL23" s="240">
        <f ca="1">SUMIFS(Resumo_Horas!BK:BK,Resumo_Horas!$B:$B,$D23)</f>
        <v>0</v>
      </c>
      <c r="BM23" s="194">
        <f t="shared" ca="1" si="2"/>
        <v>0</v>
      </c>
      <c r="BN23" s="8"/>
      <c r="BO23" s="8"/>
      <c r="BP23" s="8"/>
      <c r="BQ23" s="8"/>
      <c r="BR23" s="8"/>
      <c r="BS23" s="8"/>
      <c r="BT23" s="8"/>
      <c r="BU23" s="8"/>
      <c r="BV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</row>
    <row r="24" spans="3:121" ht="21.75" customHeight="1" thickBot="1" x14ac:dyDescent="0.3">
      <c r="C24" s="390"/>
      <c r="D24" s="242">
        <f>Atividades!A$109</f>
        <v>0</v>
      </c>
      <c r="E24" s="243">
        <f ca="1">SUMIFS(Resumo_Horas!D:D,Resumo_Horas!$B:$B,$D24)</f>
        <v>0</v>
      </c>
      <c r="F24" s="243">
        <f ca="1">SUMIFS(Resumo_Horas!E:E,Resumo_Horas!$B:$B,$D24)</f>
        <v>0</v>
      </c>
      <c r="G24" s="243">
        <f ca="1">SUMIFS(Resumo_Horas!F:F,Resumo_Horas!$B:$B,$D24)</f>
        <v>0</v>
      </c>
      <c r="H24" s="243">
        <f ca="1">SUMIFS(Resumo_Horas!G:G,Resumo_Horas!$B:$B,$D24)</f>
        <v>0</v>
      </c>
      <c r="I24" s="243">
        <f ca="1">SUMIFS(Resumo_Horas!H:H,Resumo_Horas!$B:$B,$D24)</f>
        <v>0</v>
      </c>
      <c r="J24" s="243">
        <f ca="1">SUMIFS(Resumo_Horas!I:I,Resumo_Horas!$B:$B,$D24)</f>
        <v>0</v>
      </c>
      <c r="K24" s="243">
        <f ca="1">SUMIFS(Resumo_Horas!J:J,Resumo_Horas!$B:$B,$D24)</f>
        <v>0</v>
      </c>
      <c r="L24" s="243">
        <f ca="1">SUMIFS(Resumo_Horas!K:K,Resumo_Horas!$B:$B,$D24)</f>
        <v>0</v>
      </c>
      <c r="M24" s="243">
        <f ca="1">SUMIFS(Resumo_Horas!L:L,Resumo_Horas!$B:$B,$D24)</f>
        <v>0</v>
      </c>
      <c r="N24" s="243">
        <f ca="1">SUMIFS(Resumo_Horas!M:M,Resumo_Horas!$B:$B,$D24)</f>
        <v>0</v>
      </c>
      <c r="O24" s="243">
        <f ca="1">SUMIFS(Resumo_Horas!N:N,Resumo_Horas!$B:$B,$D24)</f>
        <v>0</v>
      </c>
      <c r="P24" s="243">
        <f ca="1">SUMIFS(Resumo_Horas!O:O,Resumo_Horas!$B:$B,$D24)</f>
        <v>0</v>
      </c>
      <c r="Q24" s="243">
        <f ca="1">SUMIFS(Resumo_Horas!P:P,Resumo_Horas!$B:$B,$D24)</f>
        <v>0</v>
      </c>
      <c r="R24" s="243">
        <f ca="1">SUMIFS(Resumo_Horas!Q:Q,Resumo_Horas!$B:$B,$D24)</f>
        <v>0</v>
      </c>
      <c r="S24" s="243">
        <f ca="1">SUMIFS(Resumo_Horas!R:R,Resumo_Horas!$B:$B,$D24)</f>
        <v>0</v>
      </c>
      <c r="T24" s="243">
        <f ca="1">SUMIFS(Resumo_Horas!S:S,Resumo_Horas!$B:$B,$D24)</f>
        <v>0</v>
      </c>
      <c r="U24" s="243">
        <f ca="1">SUMIFS(Resumo_Horas!T:T,Resumo_Horas!$B:$B,$D24)</f>
        <v>0</v>
      </c>
      <c r="V24" s="243">
        <f ca="1">SUMIFS(Resumo_Horas!U:U,Resumo_Horas!$B:$B,$D24)</f>
        <v>0</v>
      </c>
      <c r="W24" s="243">
        <f ca="1">SUMIFS(Resumo_Horas!V:V,Resumo_Horas!$B:$B,$D24)</f>
        <v>0</v>
      </c>
      <c r="X24" s="243">
        <f ca="1">SUMIFS(Resumo_Horas!W:W,Resumo_Horas!$B:$B,$D24)</f>
        <v>0</v>
      </c>
      <c r="Y24" s="243">
        <f ca="1">SUMIFS(Resumo_Horas!X:X,Resumo_Horas!$B:$B,$D24)</f>
        <v>0</v>
      </c>
      <c r="Z24" s="243">
        <f ca="1">SUMIFS(Resumo_Horas!Y:Y,Resumo_Horas!$B:$B,$D24)</f>
        <v>0</v>
      </c>
      <c r="AA24" s="243">
        <f ca="1">SUMIFS(Resumo_Horas!Z:Z,Resumo_Horas!$B:$B,$D24)</f>
        <v>0</v>
      </c>
      <c r="AB24" s="243">
        <f ca="1">SUMIFS(Resumo_Horas!AA:AA,Resumo_Horas!$B:$B,$D24)</f>
        <v>0</v>
      </c>
      <c r="AC24" s="243">
        <f ca="1">SUMIFS(Resumo_Horas!AB:AB,Resumo_Horas!$B:$B,$D24)</f>
        <v>0</v>
      </c>
      <c r="AD24" s="243">
        <f ca="1">SUMIFS(Resumo_Horas!AC:AC,Resumo_Horas!$B:$B,$D24)</f>
        <v>0</v>
      </c>
      <c r="AE24" s="243">
        <f ca="1">SUMIFS(Resumo_Horas!AD:AD,Resumo_Horas!$B:$B,$D24)</f>
        <v>0</v>
      </c>
      <c r="AF24" s="243">
        <f ca="1">SUMIFS(Resumo_Horas!AE:AE,Resumo_Horas!$B:$B,$D24)</f>
        <v>0</v>
      </c>
      <c r="AG24" s="243">
        <f ca="1">SUMIFS(Resumo_Horas!AF:AF,Resumo_Horas!$B:$B,$D24)</f>
        <v>0</v>
      </c>
      <c r="AH24" s="243">
        <f ca="1">SUMIFS(Resumo_Horas!AG:AG,Resumo_Horas!$B:$B,$D24)</f>
        <v>0</v>
      </c>
      <c r="AI24" s="243">
        <f ca="1">SUMIFS(Resumo_Horas!AH:AH,Resumo_Horas!$B:$B,$D24)</f>
        <v>0</v>
      </c>
      <c r="AJ24" s="243">
        <f ca="1">SUMIFS(Resumo_Horas!AI:AI,Resumo_Horas!$B:$B,$D24)</f>
        <v>0</v>
      </c>
      <c r="AK24" s="243">
        <f ca="1">SUMIFS(Resumo_Horas!AJ:AJ,Resumo_Horas!$B:$B,$D24)</f>
        <v>0</v>
      </c>
      <c r="AL24" s="243">
        <f ca="1">SUMIFS(Resumo_Horas!AK:AK,Resumo_Horas!$B:$B,$D24)</f>
        <v>0</v>
      </c>
      <c r="AM24" s="243">
        <f ca="1">SUMIFS(Resumo_Horas!AL:AL,Resumo_Horas!$B:$B,$D24)</f>
        <v>0</v>
      </c>
      <c r="AN24" s="243">
        <f ca="1">SUMIFS(Resumo_Horas!AM:AM,Resumo_Horas!$B:$B,$D24)</f>
        <v>0</v>
      </c>
      <c r="AO24" s="243">
        <f ca="1">SUMIFS(Resumo_Horas!AN:AN,Resumo_Horas!$B:$B,$D24)</f>
        <v>0</v>
      </c>
      <c r="AP24" s="243">
        <f ca="1">SUMIFS(Resumo_Horas!AO:AO,Resumo_Horas!$B:$B,$D24)</f>
        <v>0</v>
      </c>
      <c r="AQ24" s="243">
        <f ca="1">SUMIFS(Resumo_Horas!AP:AP,Resumo_Horas!$B:$B,$D24)</f>
        <v>0</v>
      </c>
      <c r="AR24" s="243">
        <f ca="1">SUMIFS(Resumo_Horas!AQ:AQ,Resumo_Horas!$B:$B,$D24)</f>
        <v>0</v>
      </c>
      <c r="AS24" s="243">
        <f ca="1">SUMIFS(Resumo_Horas!AR:AR,Resumo_Horas!$B:$B,$D24)</f>
        <v>0</v>
      </c>
      <c r="AT24" s="243">
        <f ca="1">SUMIFS(Resumo_Horas!AS:AS,Resumo_Horas!$B:$B,$D24)</f>
        <v>0</v>
      </c>
      <c r="AU24" s="243">
        <f ca="1">SUMIFS(Resumo_Horas!AT:AT,Resumo_Horas!$B:$B,$D24)</f>
        <v>0</v>
      </c>
      <c r="AV24" s="243">
        <f ca="1">SUMIFS(Resumo_Horas!AU:AU,Resumo_Horas!$B:$B,$D24)</f>
        <v>0</v>
      </c>
      <c r="AW24" s="243">
        <f ca="1">SUMIFS(Resumo_Horas!AV:AV,Resumo_Horas!$B:$B,$D24)</f>
        <v>0</v>
      </c>
      <c r="AX24" s="243">
        <f ca="1">SUMIFS(Resumo_Horas!AW:AW,Resumo_Horas!$B:$B,$D24)</f>
        <v>0</v>
      </c>
      <c r="AY24" s="243">
        <f ca="1">SUMIFS(Resumo_Horas!AX:AX,Resumo_Horas!$B:$B,$D24)</f>
        <v>0</v>
      </c>
      <c r="AZ24" s="243">
        <f ca="1">SUMIFS(Resumo_Horas!AY:AY,Resumo_Horas!$B:$B,$D24)</f>
        <v>0</v>
      </c>
      <c r="BA24" s="243">
        <f ca="1">SUMIFS(Resumo_Horas!AZ:AZ,Resumo_Horas!$B:$B,$D24)</f>
        <v>0</v>
      </c>
      <c r="BB24" s="243">
        <f ca="1">SUMIFS(Resumo_Horas!BA:BA,Resumo_Horas!$B:$B,$D24)</f>
        <v>0</v>
      </c>
      <c r="BC24" s="243">
        <f ca="1">SUMIFS(Resumo_Horas!BB:BB,Resumo_Horas!$B:$B,$D24)</f>
        <v>0</v>
      </c>
      <c r="BD24" s="243">
        <f ca="1">SUMIFS(Resumo_Horas!BC:BC,Resumo_Horas!$B:$B,$D24)</f>
        <v>0</v>
      </c>
      <c r="BE24" s="243">
        <f ca="1">SUMIFS(Resumo_Horas!BD:BD,Resumo_Horas!$B:$B,$D24)</f>
        <v>0</v>
      </c>
      <c r="BF24" s="243">
        <f ca="1">SUMIFS(Resumo_Horas!BE:BE,Resumo_Horas!$B:$B,$D24)</f>
        <v>0</v>
      </c>
      <c r="BG24" s="243">
        <f ca="1">SUMIFS(Resumo_Horas!BF:BF,Resumo_Horas!$B:$B,$D24)</f>
        <v>0</v>
      </c>
      <c r="BH24" s="243">
        <f ca="1">SUMIFS(Resumo_Horas!BG:BG,Resumo_Horas!$B:$B,$D24)</f>
        <v>0</v>
      </c>
      <c r="BI24" s="243">
        <f ca="1">SUMIFS(Resumo_Horas!BH:BH,Resumo_Horas!$B:$B,$D24)</f>
        <v>0</v>
      </c>
      <c r="BJ24" s="243">
        <f ca="1">SUMIFS(Resumo_Horas!BI:BI,Resumo_Horas!$B:$B,$D24)</f>
        <v>0</v>
      </c>
      <c r="BK24" s="243">
        <f ca="1">SUMIFS(Resumo_Horas!BJ:BJ,Resumo_Horas!$B:$B,$D24)</f>
        <v>0</v>
      </c>
      <c r="BL24" s="243">
        <f ca="1">SUMIFS(Resumo_Horas!BK:BK,Resumo_Horas!$B:$B,$D24)</f>
        <v>0</v>
      </c>
      <c r="BM24" s="275">
        <f t="shared" ca="1" si="2"/>
        <v>0</v>
      </c>
      <c r="BN24" s="8"/>
      <c r="BO24" s="8"/>
      <c r="BP24" s="8"/>
      <c r="BQ24" s="8"/>
      <c r="BR24" s="8"/>
      <c r="BS24" s="8"/>
      <c r="BT24" s="8"/>
      <c r="BU24" s="8"/>
      <c r="BV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</row>
    <row r="25" spans="3:121" ht="15.75" thickBot="1" x14ac:dyDescent="0.3">
      <c r="C25" s="8"/>
      <c r="D25" s="77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8"/>
      <c r="BO25" s="8"/>
      <c r="BP25" s="8"/>
      <c r="BQ25" s="8"/>
      <c r="BR25" s="8"/>
      <c r="BS25" s="8"/>
      <c r="BT25" s="8"/>
      <c r="BU25" s="8"/>
      <c r="BV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</row>
    <row r="26" spans="3:121" ht="21.75" customHeight="1" thickBot="1" x14ac:dyDescent="0.3">
      <c r="C26" s="391" t="s">
        <v>182</v>
      </c>
      <c r="D26" s="392"/>
      <c r="E26" s="244">
        <f ca="1">SUMIFS(Resumo_Custos!D:D, Resumo_Custos!$A:$A,'Imputação Horas'!$C26)</f>
        <v>0</v>
      </c>
      <c r="F26" s="244">
        <f ca="1">SUMIFS(Resumo_Custos!E:E, Resumo_Custos!$A:$A,'Imputação Horas'!$C26)</f>
        <v>0</v>
      </c>
      <c r="G26" s="244">
        <f ca="1">SUMIFS(Resumo_Custos!F:F, Resumo_Custos!$A:$A,'Imputação Horas'!$C26)</f>
        <v>0</v>
      </c>
      <c r="H26" s="244">
        <f ca="1">SUMIFS(Resumo_Custos!G:G, Resumo_Custos!$A:$A,'Imputação Horas'!$C26)</f>
        <v>0</v>
      </c>
      <c r="I26" s="244">
        <f ca="1">SUMIFS(Resumo_Custos!H:H, Resumo_Custos!$A:$A,'Imputação Horas'!$C26)</f>
        <v>0</v>
      </c>
      <c r="J26" s="244">
        <f ca="1">SUMIFS(Resumo_Custos!I:I, Resumo_Custos!$A:$A,'Imputação Horas'!$C26)</f>
        <v>0</v>
      </c>
      <c r="K26" s="244">
        <f ca="1">SUMIFS(Resumo_Custos!J:J, Resumo_Custos!$A:$A,'Imputação Horas'!$C26)</f>
        <v>0</v>
      </c>
      <c r="L26" s="244">
        <f ca="1">SUMIFS(Resumo_Custos!K:K, Resumo_Custos!$A:$A,'Imputação Horas'!$C26)</f>
        <v>0</v>
      </c>
      <c r="M26" s="244">
        <f ca="1">SUMIFS(Resumo_Custos!L:L, Resumo_Custos!$A:$A,'Imputação Horas'!$C26)</f>
        <v>0</v>
      </c>
      <c r="N26" s="244">
        <f ca="1">SUMIFS(Resumo_Custos!M:M, Resumo_Custos!$A:$A,'Imputação Horas'!$C26)</f>
        <v>0</v>
      </c>
      <c r="O26" s="244">
        <f ca="1">SUMIFS(Resumo_Custos!N:N, Resumo_Custos!$A:$A,'Imputação Horas'!$C26)</f>
        <v>0</v>
      </c>
      <c r="P26" s="244">
        <f ca="1">SUMIFS(Resumo_Custos!O:O, Resumo_Custos!$A:$A,'Imputação Horas'!$C26)</f>
        <v>0</v>
      </c>
      <c r="Q26" s="244">
        <f ca="1">SUMIFS(Resumo_Custos!P:P, Resumo_Custos!$A:$A,'Imputação Horas'!$C26)</f>
        <v>0</v>
      </c>
      <c r="R26" s="244">
        <f ca="1">SUMIFS(Resumo_Custos!Q:Q, Resumo_Custos!$A:$A,'Imputação Horas'!$C26)</f>
        <v>0</v>
      </c>
      <c r="S26" s="244">
        <f ca="1">SUMIFS(Resumo_Custos!R:R, Resumo_Custos!$A:$A,'Imputação Horas'!$C26)</f>
        <v>0</v>
      </c>
      <c r="T26" s="244">
        <f ca="1">SUMIFS(Resumo_Custos!S:S, Resumo_Custos!$A:$A,'Imputação Horas'!$C26)</f>
        <v>0</v>
      </c>
      <c r="U26" s="244">
        <f ca="1">SUMIFS(Resumo_Custos!T:T, Resumo_Custos!$A:$A,'Imputação Horas'!$C26)</f>
        <v>0</v>
      </c>
      <c r="V26" s="244">
        <f ca="1">SUMIFS(Resumo_Custos!U:U, Resumo_Custos!$A:$A,'Imputação Horas'!$C26)</f>
        <v>0</v>
      </c>
      <c r="W26" s="244">
        <f ca="1">SUMIFS(Resumo_Custos!V:V, Resumo_Custos!$A:$A,'Imputação Horas'!$C26)</f>
        <v>0</v>
      </c>
      <c r="X26" s="244">
        <f ca="1">SUMIFS(Resumo_Custos!W:W, Resumo_Custos!$A:$A,'Imputação Horas'!$C26)</f>
        <v>0</v>
      </c>
      <c r="Y26" s="244">
        <f ca="1">SUMIFS(Resumo_Custos!X:X, Resumo_Custos!$A:$A,'Imputação Horas'!$C26)</f>
        <v>0</v>
      </c>
      <c r="Z26" s="244">
        <f ca="1">SUMIFS(Resumo_Custos!Y:Y, Resumo_Custos!$A:$A,'Imputação Horas'!$C26)</f>
        <v>0</v>
      </c>
      <c r="AA26" s="244">
        <f ca="1">SUMIFS(Resumo_Custos!Z:Z, Resumo_Custos!$A:$A,'Imputação Horas'!$C26)</f>
        <v>0</v>
      </c>
      <c r="AB26" s="244">
        <f ca="1">SUMIFS(Resumo_Custos!AA:AA, Resumo_Custos!$A:$A,'Imputação Horas'!$C26)</f>
        <v>0</v>
      </c>
      <c r="AC26" s="244">
        <f ca="1">SUMIFS(Resumo_Custos!AB:AB, Resumo_Custos!$A:$A,'Imputação Horas'!$C26)</f>
        <v>0</v>
      </c>
      <c r="AD26" s="244">
        <f ca="1">SUMIFS(Resumo_Custos!AC:AC, Resumo_Custos!$A:$A,'Imputação Horas'!$C26)</f>
        <v>0</v>
      </c>
      <c r="AE26" s="244">
        <f ca="1">SUMIFS(Resumo_Custos!AD:AD, Resumo_Custos!$A:$A,'Imputação Horas'!$C26)</f>
        <v>0</v>
      </c>
      <c r="AF26" s="244">
        <f ca="1">SUMIFS(Resumo_Custos!AE:AE, Resumo_Custos!$A:$A,'Imputação Horas'!$C26)</f>
        <v>0</v>
      </c>
      <c r="AG26" s="244">
        <f ca="1">SUMIFS(Resumo_Custos!AF:AF, Resumo_Custos!$A:$A,'Imputação Horas'!$C26)</f>
        <v>0</v>
      </c>
      <c r="AH26" s="244">
        <f ca="1">SUMIFS(Resumo_Custos!AG:AG, Resumo_Custos!$A:$A,'Imputação Horas'!$C26)</f>
        <v>0</v>
      </c>
      <c r="AI26" s="244">
        <f ca="1">SUMIFS(Resumo_Custos!AH:AH, Resumo_Custos!$A:$A,'Imputação Horas'!$C26)</f>
        <v>0</v>
      </c>
      <c r="AJ26" s="244">
        <f ca="1">SUMIFS(Resumo_Custos!AI:AI, Resumo_Custos!$A:$A,'Imputação Horas'!$C26)</f>
        <v>0</v>
      </c>
      <c r="AK26" s="244">
        <f ca="1">SUMIFS(Resumo_Custos!AJ:AJ, Resumo_Custos!$A:$A,'Imputação Horas'!$C26)</f>
        <v>0</v>
      </c>
      <c r="AL26" s="244">
        <f ca="1">SUMIFS(Resumo_Custos!AK:AK, Resumo_Custos!$A:$A,'Imputação Horas'!$C26)</f>
        <v>0</v>
      </c>
      <c r="AM26" s="244">
        <f ca="1">SUMIFS(Resumo_Custos!AL:AL, Resumo_Custos!$A:$A,'Imputação Horas'!$C26)</f>
        <v>0</v>
      </c>
      <c r="AN26" s="244">
        <f ca="1">SUMIFS(Resumo_Custos!AM:AM, Resumo_Custos!$A:$A,'Imputação Horas'!$C26)</f>
        <v>0</v>
      </c>
      <c r="AO26" s="244">
        <f ca="1">SUMIFS(Resumo_Custos!AN:AN, Resumo_Custos!$A:$A,'Imputação Horas'!$C26)</f>
        <v>0</v>
      </c>
      <c r="AP26" s="244">
        <f ca="1">SUMIFS(Resumo_Custos!AO:AO, Resumo_Custos!$A:$A,'Imputação Horas'!$C26)</f>
        <v>0</v>
      </c>
      <c r="AQ26" s="244">
        <f ca="1">SUMIFS(Resumo_Custos!AP:AP, Resumo_Custos!$A:$A,'Imputação Horas'!$C26)</f>
        <v>0</v>
      </c>
      <c r="AR26" s="244">
        <f ca="1">SUMIFS(Resumo_Custos!AQ:AQ, Resumo_Custos!$A:$A,'Imputação Horas'!$C26)</f>
        <v>0</v>
      </c>
      <c r="AS26" s="244">
        <f ca="1">SUMIFS(Resumo_Custos!AR:AR, Resumo_Custos!$A:$A,'Imputação Horas'!$C26)</f>
        <v>0</v>
      </c>
      <c r="AT26" s="244">
        <f ca="1">SUMIFS(Resumo_Custos!AS:AS, Resumo_Custos!$A:$A,'Imputação Horas'!$C26)</f>
        <v>0</v>
      </c>
      <c r="AU26" s="244">
        <f ca="1">SUMIFS(Resumo_Custos!AT:AT, Resumo_Custos!$A:$A,'Imputação Horas'!$C26)</f>
        <v>0</v>
      </c>
      <c r="AV26" s="244">
        <f ca="1">SUMIFS(Resumo_Custos!AU:AU, Resumo_Custos!$A:$A,'Imputação Horas'!$C26)</f>
        <v>0</v>
      </c>
      <c r="AW26" s="244">
        <f ca="1">SUMIFS(Resumo_Custos!AV:AV, Resumo_Custos!$A:$A,'Imputação Horas'!$C26)</f>
        <v>0</v>
      </c>
      <c r="AX26" s="244">
        <f ca="1">SUMIFS(Resumo_Custos!AW:AW, Resumo_Custos!$A:$A,'Imputação Horas'!$C26)</f>
        <v>0</v>
      </c>
      <c r="AY26" s="244">
        <f ca="1">SUMIFS(Resumo_Custos!AX:AX, Resumo_Custos!$A:$A,'Imputação Horas'!$C26)</f>
        <v>0</v>
      </c>
      <c r="AZ26" s="244">
        <f ca="1">SUMIFS(Resumo_Custos!AY:AY, Resumo_Custos!$A:$A,'Imputação Horas'!$C26)</f>
        <v>0</v>
      </c>
      <c r="BA26" s="244">
        <f ca="1">SUMIFS(Resumo_Custos!AZ:AZ, Resumo_Custos!$A:$A,'Imputação Horas'!$C26)</f>
        <v>0</v>
      </c>
      <c r="BB26" s="244">
        <f ca="1">SUMIFS(Resumo_Custos!BA:BA, Resumo_Custos!$A:$A,'Imputação Horas'!$C26)</f>
        <v>0</v>
      </c>
      <c r="BC26" s="244">
        <f ca="1">SUMIFS(Resumo_Custos!BB:BB, Resumo_Custos!$A:$A,'Imputação Horas'!$C26)</f>
        <v>0</v>
      </c>
      <c r="BD26" s="244">
        <f ca="1">SUMIFS(Resumo_Custos!BC:BC, Resumo_Custos!$A:$A,'Imputação Horas'!$C26)</f>
        <v>0</v>
      </c>
      <c r="BE26" s="244">
        <f ca="1">SUMIFS(Resumo_Custos!BD:BD, Resumo_Custos!$A:$A,'Imputação Horas'!$C26)</f>
        <v>0</v>
      </c>
      <c r="BF26" s="244">
        <f ca="1">SUMIFS(Resumo_Custos!BE:BE, Resumo_Custos!$A:$A,'Imputação Horas'!$C26)</f>
        <v>0</v>
      </c>
      <c r="BG26" s="244">
        <f ca="1">SUMIFS(Resumo_Custos!BF:BF, Resumo_Custos!$A:$A,'Imputação Horas'!$C26)</f>
        <v>0</v>
      </c>
      <c r="BH26" s="244">
        <f ca="1">SUMIFS(Resumo_Custos!BG:BG, Resumo_Custos!$A:$A,'Imputação Horas'!$C26)</f>
        <v>0</v>
      </c>
      <c r="BI26" s="244">
        <f ca="1">SUMIFS(Resumo_Custos!BH:BH, Resumo_Custos!$A:$A,'Imputação Horas'!$C26)</f>
        <v>0</v>
      </c>
      <c r="BJ26" s="244">
        <f ca="1">SUMIFS(Resumo_Custos!BI:BI, Resumo_Custos!$A:$A,'Imputação Horas'!$C26)</f>
        <v>0</v>
      </c>
      <c r="BK26" s="244">
        <f ca="1">SUMIFS(Resumo_Custos!BJ:BJ, Resumo_Custos!$A:$A,'Imputação Horas'!$C26)</f>
        <v>0</v>
      </c>
      <c r="BL26" s="244">
        <f ca="1">SUMIFS(Resumo_Custos!BK:BK, Resumo_Custos!$A:$A,'Imputação Horas'!$C26)</f>
        <v>0</v>
      </c>
      <c r="BM26" s="79">
        <f ca="1">SUM(E26:AZ26)</f>
        <v>0</v>
      </c>
      <c r="BN26" s="8"/>
      <c r="BO26" s="8"/>
      <c r="BP26" s="8"/>
      <c r="BQ26" s="8"/>
      <c r="BR26" s="8"/>
      <c r="BS26" s="8"/>
      <c r="BT26" s="8"/>
      <c r="BU26" s="8"/>
      <c r="BV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</row>
    <row r="27" spans="3:121" ht="21.75" customHeight="1" outlineLevel="1" x14ac:dyDescent="0.25">
      <c r="C27" s="387" t="s">
        <v>109</v>
      </c>
      <c r="D27" s="237">
        <f>Atividades!A$1</f>
        <v>0</v>
      </c>
      <c r="E27" s="246">
        <f ca="1">SUMIFS(Resumo_Horas!D:D,Resumo_Horas!$B:$B,'Imputação Horas'!$D27,Resumo_Horas!$A:$A,'Imputação Horas'!$C26)</f>
        <v>0</v>
      </c>
      <c r="F27" s="246">
        <f ca="1">SUMIFS(Resumo_Horas!E:E,Resumo_Horas!$B:$B,'Imputação Horas'!$D27,Resumo_Horas!$A:$A,'Imputação Horas'!$C26)</f>
        <v>0</v>
      </c>
      <c r="G27" s="246">
        <f ca="1">SUMIFS(Resumo_Horas!F:F,Resumo_Horas!$B:$B,'Imputação Horas'!$D27,Resumo_Horas!$A:$A,'Imputação Horas'!$C26)</f>
        <v>0</v>
      </c>
      <c r="H27" s="246">
        <f ca="1">SUMIFS(Resumo_Horas!G:G,Resumo_Horas!$B:$B,'Imputação Horas'!$D27,Resumo_Horas!$A:$A,'Imputação Horas'!$C26)</f>
        <v>0</v>
      </c>
      <c r="I27" s="246">
        <f ca="1">SUMIFS(Resumo_Horas!H:H,Resumo_Horas!$B:$B,'Imputação Horas'!$D27,Resumo_Horas!$A:$A,'Imputação Horas'!$C26)</f>
        <v>0</v>
      </c>
      <c r="J27" s="246">
        <f ca="1">SUMIFS(Resumo_Horas!I:I,Resumo_Horas!$B:$B,'Imputação Horas'!$D27,Resumo_Horas!$A:$A,'Imputação Horas'!$C26)</f>
        <v>0</v>
      </c>
      <c r="K27" s="246">
        <f ca="1">SUMIFS(Resumo_Horas!J:J,Resumo_Horas!$B:$B,'Imputação Horas'!$D27,Resumo_Horas!$A:$A,'Imputação Horas'!$C26)</f>
        <v>0</v>
      </c>
      <c r="L27" s="246">
        <f ca="1">SUMIFS(Resumo_Horas!K:K,Resumo_Horas!$B:$B,'Imputação Horas'!$D27,Resumo_Horas!$A:$A,'Imputação Horas'!$C26)</f>
        <v>0</v>
      </c>
      <c r="M27" s="246">
        <f ca="1">SUMIFS(Resumo_Horas!L:L,Resumo_Horas!$B:$B,'Imputação Horas'!$D27,Resumo_Horas!$A:$A,'Imputação Horas'!$C26)</f>
        <v>0</v>
      </c>
      <c r="N27" s="246">
        <f ca="1">SUMIFS(Resumo_Horas!M:M,Resumo_Horas!$B:$B,'Imputação Horas'!$D27,Resumo_Horas!$A:$A,'Imputação Horas'!$C26)</f>
        <v>0</v>
      </c>
      <c r="O27" s="246">
        <f ca="1">SUMIFS(Resumo_Horas!N:N,Resumo_Horas!$B:$B,'Imputação Horas'!$D27,Resumo_Horas!$A:$A,'Imputação Horas'!$C26)</f>
        <v>0</v>
      </c>
      <c r="P27" s="246">
        <f ca="1">SUMIFS(Resumo_Horas!O:O,Resumo_Horas!$B:$B,'Imputação Horas'!$D27,Resumo_Horas!$A:$A,'Imputação Horas'!$C26)</f>
        <v>0</v>
      </c>
      <c r="Q27" s="246">
        <f ca="1">SUMIFS(Resumo_Horas!P:P,Resumo_Horas!$B:$B,'Imputação Horas'!$D27,Resumo_Horas!$A:$A,'Imputação Horas'!$C26)</f>
        <v>0</v>
      </c>
      <c r="R27" s="246">
        <f ca="1">SUMIFS(Resumo_Horas!Q:Q,Resumo_Horas!$B:$B,'Imputação Horas'!$D27,Resumo_Horas!$A:$A,'Imputação Horas'!$C26)</f>
        <v>0</v>
      </c>
      <c r="S27" s="246">
        <f ca="1">SUMIFS(Resumo_Horas!R:R,Resumo_Horas!$B:$B,'Imputação Horas'!$D27,Resumo_Horas!$A:$A,'Imputação Horas'!$C26)</f>
        <v>0</v>
      </c>
      <c r="T27" s="246">
        <f ca="1">SUMIFS(Resumo_Horas!S:S,Resumo_Horas!$B:$B,'Imputação Horas'!$D27,Resumo_Horas!$A:$A,'Imputação Horas'!$C26)</f>
        <v>0</v>
      </c>
      <c r="U27" s="246">
        <f ca="1">SUMIFS(Resumo_Horas!T:T,Resumo_Horas!$B:$B,'Imputação Horas'!$D27,Resumo_Horas!$A:$A,'Imputação Horas'!$C26)</f>
        <v>0</v>
      </c>
      <c r="V27" s="246">
        <f ca="1">SUMIFS(Resumo_Horas!U:U,Resumo_Horas!$B:$B,'Imputação Horas'!$D27,Resumo_Horas!$A:$A,'Imputação Horas'!$C26)</f>
        <v>0</v>
      </c>
      <c r="W27" s="246">
        <f ca="1">SUMIFS(Resumo_Horas!V:V,Resumo_Horas!$B:$B,'Imputação Horas'!$D27,Resumo_Horas!$A:$A,'Imputação Horas'!$C26)</f>
        <v>0</v>
      </c>
      <c r="X27" s="246">
        <f ca="1">SUMIFS(Resumo_Horas!W:W,Resumo_Horas!$B:$B,'Imputação Horas'!$D27,Resumo_Horas!$A:$A,'Imputação Horas'!$C26)</f>
        <v>0</v>
      </c>
      <c r="Y27" s="246">
        <f ca="1">SUMIFS(Resumo_Horas!X:X,Resumo_Horas!$B:$B,'Imputação Horas'!$D27,Resumo_Horas!$A:$A,'Imputação Horas'!$C26)</f>
        <v>0</v>
      </c>
      <c r="Z27" s="246">
        <f ca="1">SUMIFS(Resumo_Horas!Y:Y,Resumo_Horas!$B:$B,'Imputação Horas'!$D27,Resumo_Horas!$A:$A,'Imputação Horas'!$C26)</f>
        <v>0</v>
      </c>
      <c r="AA27" s="246">
        <f ca="1">SUMIFS(Resumo_Horas!Z:Z,Resumo_Horas!$B:$B,'Imputação Horas'!$D27,Resumo_Horas!$A:$A,'Imputação Horas'!$C26)</f>
        <v>0</v>
      </c>
      <c r="AB27" s="246">
        <f ca="1">SUMIFS(Resumo_Horas!AA:AA,Resumo_Horas!$B:$B,'Imputação Horas'!$D27,Resumo_Horas!$A:$A,'Imputação Horas'!$C26)</f>
        <v>0</v>
      </c>
      <c r="AC27" s="246">
        <f ca="1">SUMIFS(Resumo_Horas!AB:AB,Resumo_Horas!$B:$B,'Imputação Horas'!$D27,Resumo_Horas!$A:$A,'Imputação Horas'!$C26)</f>
        <v>0</v>
      </c>
      <c r="AD27" s="246">
        <f ca="1">SUMIFS(Resumo_Horas!AC:AC,Resumo_Horas!$B:$B,'Imputação Horas'!$D27,Resumo_Horas!$A:$A,'Imputação Horas'!$C26)</f>
        <v>0</v>
      </c>
      <c r="AE27" s="246">
        <f ca="1">SUMIFS(Resumo_Horas!AD:AD,Resumo_Horas!$B:$B,'Imputação Horas'!$D27,Resumo_Horas!$A:$A,'Imputação Horas'!$C26)</f>
        <v>0</v>
      </c>
      <c r="AF27" s="246">
        <f ca="1">SUMIFS(Resumo_Horas!AE:AE,Resumo_Horas!$B:$B,'Imputação Horas'!$D27,Resumo_Horas!$A:$A,'Imputação Horas'!$C26)</f>
        <v>0</v>
      </c>
      <c r="AG27" s="246">
        <f ca="1">SUMIFS(Resumo_Horas!AF:AF,Resumo_Horas!$B:$B,'Imputação Horas'!$D27,Resumo_Horas!$A:$A,'Imputação Horas'!$C26)</f>
        <v>0</v>
      </c>
      <c r="AH27" s="246">
        <f ca="1">SUMIFS(Resumo_Horas!AG:AG,Resumo_Horas!$B:$B,'Imputação Horas'!$D27,Resumo_Horas!$A:$A,'Imputação Horas'!$C26)</f>
        <v>0</v>
      </c>
      <c r="AI27" s="246">
        <f ca="1">SUMIFS(Resumo_Horas!AH:AH,Resumo_Horas!$B:$B,'Imputação Horas'!$D27,Resumo_Horas!$A:$A,'Imputação Horas'!$C26)</f>
        <v>0</v>
      </c>
      <c r="AJ27" s="246">
        <f ca="1">SUMIFS(Resumo_Horas!AI:AI,Resumo_Horas!$B:$B,'Imputação Horas'!$D27,Resumo_Horas!$A:$A,'Imputação Horas'!$C26)</f>
        <v>0</v>
      </c>
      <c r="AK27" s="246">
        <f ca="1">SUMIFS(Resumo_Horas!AJ:AJ,Resumo_Horas!$B:$B,'Imputação Horas'!$D27,Resumo_Horas!$A:$A,'Imputação Horas'!$C26)</f>
        <v>0</v>
      </c>
      <c r="AL27" s="246">
        <f ca="1">SUMIFS(Resumo_Horas!AK:AK,Resumo_Horas!$B:$B,'Imputação Horas'!$D27,Resumo_Horas!$A:$A,'Imputação Horas'!$C26)</f>
        <v>0</v>
      </c>
      <c r="AM27" s="246">
        <f ca="1">SUMIFS(Resumo_Horas!AL:AL,Resumo_Horas!$B:$B,'Imputação Horas'!$D27,Resumo_Horas!$A:$A,'Imputação Horas'!$C26)</f>
        <v>0</v>
      </c>
      <c r="AN27" s="246">
        <f ca="1">SUMIFS(Resumo_Horas!AM:AM,Resumo_Horas!$B:$B,'Imputação Horas'!$D27,Resumo_Horas!$A:$A,'Imputação Horas'!$C26)</f>
        <v>0</v>
      </c>
      <c r="AO27" s="246">
        <f ca="1">SUMIFS(Resumo_Horas!AN:AN,Resumo_Horas!$B:$B,'Imputação Horas'!$D27,Resumo_Horas!$A:$A,'Imputação Horas'!$C26)</f>
        <v>0</v>
      </c>
      <c r="AP27" s="246">
        <f ca="1">SUMIFS(Resumo_Horas!AO:AO,Resumo_Horas!$B:$B,'Imputação Horas'!$D27,Resumo_Horas!$A:$A,'Imputação Horas'!$C26)</f>
        <v>0</v>
      </c>
      <c r="AQ27" s="246">
        <f ca="1">SUMIFS(Resumo_Horas!AP:AP,Resumo_Horas!$B:$B,'Imputação Horas'!$D27,Resumo_Horas!$A:$A,'Imputação Horas'!$C26)</f>
        <v>0</v>
      </c>
      <c r="AR27" s="246">
        <f ca="1">SUMIFS(Resumo_Horas!AQ:AQ,Resumo_Horas!$B:$B,'Imputação Horas'!$D27,Resumo_Horas!$A:$A,'Imputação Horas'!$C26)</f>
        <v>0</v>
      </c>
      <c r="AS27" s="246">
        <f ca="1">SUMIFS(Resumo_Horas!AR:AR,Resumo_Horas!$B:$B,'Imputação Horas'!$D27,Resumo_Horas!$A:$A,'Imputação Horas'!$C26)</f>
        <v>0</v>
      </c>
      <c r="AT27" s="246">
        <f ca="1">SUMIFS(Resumo_Horas!AS:AS,Resumo_Horas!$B:$B,'Imputação Horas'!$D27,Resumo_Horas!$A:$A,'Imputação Horas'!$C26)</f>
        <v>0</v>
      </c>
      <c r="AU27" s="246">
        <f ca="1">SUMIFS(Resumo_Horas!AT:AT,Resumo_Horas!$B:$B,'Imputação Horas'!$D27,Resumo_Horas!$A:$A,'Imputação Horas'!$C26)</f>
        <v>0</v>
      </c>
      <c r="AV27" s="246">
        <f ca="1">SUMIFS(Resumo_Horas!AU:AU,Resumo_Horas!$B:$B,'Imputação Horas'!$D27,Resumo_Horas!$A:$A,'Imputação Horas'!$C26)</f>
        <v>0</v>
      </c>
      <c r="AW27" s="246">
        <f ca="1">SUMIFS(Resumo_Horas!AV:AV,Resumo_Horas!$B:$B,'Imputação Horas'!$D27,Resumo_Horas!$A:$A,'Imputação Horas'!$C26)</f>
        <v>0</v>
      </c>
      <c r="AX27" s="246">
        <f ca="1">SUMIFS(Resumo_Horas!AW:AW,Resumo_Horas!$B:$B,'Imputação Horas'!$D27,Resumo_Horas!$A:$A,'Imputação Horas'!$C26)</f>
        <v>0</v>
      </c>
      <c r="AY27" s="246">
        <f ca="1">SUMIFS(Resumo_Horas!AX:AX,Resumo_Horas!$B:$B,'Imputação Horas'!$D27,Resumo_Horas!$A:$A,'Imputação Horas'!$C26)</f>
        <v>0</v>
      </c>
      <c r="AZ27" s="246">
        <f ca="1">SUMIFS(Resumo_Horas!AY:AY,Resumo_Horas!$B:$B,'Imputação Horas'!$D27,Resumo_Horas!$A:$A,'Imputação Horas'!$C26)</f>
        <v>0</v>
      </c>
      <c r="BA27" s="246">
        <f ca="1">SUMIFS(Resumo_Horas!AZ:AZ,Resumo_Horas!$B:$B,'Imputação Horas'!$D27,Resumo_Horas!$A:$A,'Imputação Horas'!$C26)</f>
        <v>0</v>
      </c>
      <c r="BB27" s="246">
        <f ca="1">SUMIFS(Resumo_Horas!BA:BA,Resumo_Horas!$B:$B,'Imputação Horas'!$D27,Resumo_Horas!$A:$A,'Imputação Horas'!$C26)</f>
        <v>0</v>
      </c>
      <c r="BC27" s="246">
        <f ca="1">SUMIFS(Resumo_Horas!BB:BB,Resumo_Horas!$B:$B,'Imputação Horas'!$D27,Resumo_Horas!$A:$A,'Imputação Horas'!$C26)</f>
        <v>0</v>
      </c>
      <c r="BD27" s="246">
        <f ca="1">SUMIFS(Resumo_Horas!BC:BC,Resumo_Horas!$B:$B,'Imputação Horas'!$D27,Resumo_Horas!$A:$A,'Imputação Horas'!$C26)</f>
        <v>0</v>
      </c>
      <c r="BE27" s="246">
        <f ca="1">SUMIFS(Resumo_Horas!BD:BD,Resumo_Horas!$B:$B,'Imputação Horas'!$D27,Resumo_Horas!$A:$A,'Imputação Horas'!$C26)</f>
        <v>0</v>
      </c>
      <c r="BF27" s="246">
        <f ca="1">SUMIFS(Resumo_Horas!BE:BE,Resumo_Horas!$B:$B,'Imputação Horas'!$D27,Resumo_Horas!$A:$A,'Imputação Horas'!$C26)</f>
        <v>0</v>
      </c>
      <c r="BG27" s="246">
        <f ca="1">SUMIFS(Resumo_Horas!BF:BF,Resumo_Horas!$B:$B,'Imputação Horas'!$D27,Resumo_Horas!$A:$A,'Imputação Horas'!$C26)</f>
        <v>0</v>
      </c>
      <c r="BH27" s="246">
        <f ca="1">SUMIFS(Resumo_Horas!BG:BG,Resumo_Horas!$B:$B,'Imputação Horas'!$D27,Resumo_Horas!$A:$A,'Imputação Horas'!$C26)</f>
        <v>0</v>
      </c>
      <c r="BI27" s="246">
        <f ca="1">SUMIFS(Resumo_Horas!BH:BH,Resumo_Horas!$B:$B,'Imputação Horas'!$D27,Resumo_Horas!$A:$A,'Imputação Horas'!$C26)</f>
        <v>0</v>
      </c>
      <c r="BJ27" s="246">
        <f ca="1">SUMIFS(Resumo_Horas!BI:BI,Resumo_Horas!$B:$B,'Imputação Horas'!$D27,Resumo_Horas!$A:$A,'Imputação Horas'!$C26)</f>
        <v>0</v>
      </c>
      <c r="BK27" s="246">
        <f ca="1">SUMIFS(Resumo_Horas!BJ:BJ,Resumo_Horas!$B:$B,'Imputação Horas'!$D27,Resumo_Horas!$A:$A,'Imputação Horas'!$C26)</f>
        <v>0</v>
      </c>
      <c r="BL27" s="246">
        <f ca="1">SUMIFS(Resumo_Horas!BK:BK,Resumo_Horas!$B:$B,'Imputação Horas'!$D27,Resumo_Horas!$A:$A,'Imputação Horas'!$C26)</f>
        <v>0</v>
      </c>
      <c r="BM27" s="118"/>
      <c r="BN27" s="8"/>
      <c r="BO27" s="8"/>
      <c r="BP27" s="8"/>
      <c r="BQ27" s="8"/>
      <c r="BR27" s="8"/>
      <c r="BS27" s="8"/>
      <c r="BT27" s="8"/>
      <c r="BU27" s="8"/>
      <c r="BV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</row>
    <row r="28" spans="3:121" ht="21.75" customHeight="1" outlineLevel="1" x14ac:dyDescent="0.25">
      <c r="C28" s="388"/>
      <c r="D28" s="239">
        <f>Atividades!A$13</f>
        <v>0</v>
      </c>
      <c r="E28" s="246">
        <f ca="1">SUMIFS(Resumo_Horas!D:D,Resumo_Horas!$B:$B,'Imputação Horas'!$D28,Resumo_Horas!$A:$A,'Imputação Horas'!$C26)</f>
        <v>0</v>
      </c>
      <c r="F28" s="246">
        <f ca="1">SUMIFS(Resumo_Horas!E:E,Resumo_Horas!$B:$B,'Imputação Horas'!$D28,Resumo_Horas!$A:$A,'Imputação Horas'!$C26)</f>
        <v>0</v>
      </c>
      <c r="G28" s="246">
        <f ca="1">SUMIFS(Resumo_Horas!F:F,Resumo_Horas!$B:$B,'Imputação Horas'!$D28,Resumo_Horas!$A:$A,'Imputação Horas'!$C26)</f>
        <v>0</v>
      </c>
      <c r="H28" s="246">
        <f ca="1">SUMIFS(Resumo_Horas!G:G,Resumo_Horas!$B:$B,'Imputação Horas'!$D28,Resumo_Horas!$A:$A,'Imputação Horas'!$C26)</f>
        <v>0</v>
      </c>
      <c r="I28" s="246">
        <f ca="1">SUMIFS(Resumo_Horas!H:H,Resumo_Horas!$B:$B,'Imputação Horas'!$D28,Resumo_Horas!$A:$A,'Imputação Horas'!$C26)</f>
        <v>0</v>
      </c>
      <c r="J28" s="246">
        <f ca="1">SUMIFS(Resumo_Horas!I:I,Resumo_Horas!$B:$B,'Imputação Horas'!$D28,Resumo_Horas!$A:$A,'Imputação Horas'!$C26)</f>
        <v>0</v>
      </c>
      <c r="K28" s="246">
        <f ca="1">SUMIFS(Resumo_Horas!J:J,Resumo_Horas!$B:$B,'Imputação Horas'!$D28,Resumo_Horas!$A:$A,'Imputação Horas'!$C26)</f>
        <v>0</v>
      </c>
      <c r="L28" s="246">
        <f ca="1">SUMIFS(Resumo_Horas!K:K,Resumo_Horas!$B:$B,'Imputação Horas'!$D28,Resumo_Horas!$A:$A,'Imputação Horas'!$C26)</f>
        <v>0</v>
      </c>
      <c r="M28" s="246">
        <f ca="1">SUMIFS(Resumo_Horas!L:L,Resumo_Horas!$B:$B,'Imputação Horas'!$D28,Resumo_Horas!$A:$A,'Imputação Horas'!$C26)</f>
        <v>0</v>
      </c>
      <c r="N28" s="246">
        <f ca="1">SUMIFS(Resumo_Horas!M:M,Resumo_Horas!$B:$B,'Imputação Horas'!$D28,Resumo_Horas!$A:$A,'Imputação Horas'!$C26)</f>
        <v>0</v>
      </c>
      <c r="O28" s="246">
        <f ca="1">SUMIFS(Resumo_Horas!N:N,Resumo_Horas!$B:$B,'Imputação Horas'!$D28,Resumo_Horas!$A:$A,'Imputação Horas'!$C26)</f>
        <v>0</v>
      </c>
      <c r="P28" s="246">
        <f ca="1">SUMIFS(Resumo_Horas!O:O,Resumo_Horas!$B:$B,'Imputação Horas'!$D28,Resumo_Horas!$A:$A,'Imputação Horas'!$C26)</f>
        <v>0</v>
      </c>
      <c r="Q28" s="246">
        <f ca="1">SUMIFS(Resumo_Horas!P:P,Resumo_Horas!$B:$B,'Imputação Horas'!$D28,Resumo_Horas!$A:$A,'Imputação Horas'!$C26)</f>
        <v>0</v>
      </c>
      <c r="R28" s="246">
        <f ca="1">SUMIFS(Resumo_Horas!Q:Q,Resumo_Horas!$B:$B,'Imputação Horas'!$D28,Resumo_Horas!$A:$A,'Imputação Horas'!$C26)</f>
        <v>0</v>
      </c>
      <c r="S28" s="246">
        <f ca="1">SUMIFS(Resumo_Horas!R:R,Resumo_Horas!$B:$B,'Imputação Horas'!$D28,Resumo_Horas!$A:$A,'Imputação Horas'!$C26)</f>
        <v>0</v>
      </c>
      <c r="T28" s="246">
        <f ca="1">SUMIFS(Resumo_Horas!S:S,Resumo_Horas!$B:$B,'Imputação Horas'!$D28,Resumo_Horas!$A:$A,'Imputação Horas'!$C26)</f>
        <v>0</v>
      </c>
      <c r="U28" s="246">
        <f ca="1">SUMIFS(Resumo_Horas!T:T,Resumo_Horas!$B:$B,'Imputação Horas'!$D28,Resumo_Horas!$A:$A,'Imputação Horas'!$C26)</f>
        <v>0</v>
      </c>
      <c r="V28" s="246">
        <f ca="1">SUMIFS(Resumo_Horas!U:U,Resumo_Horas!$B:$B,'Imputação Horas'!$D28,Resumo_Horas!$A:$A,'Imputação Horas'!$C26)</f>
        <v>0</v>
      </c>
      <c r="W28" s="246">
        <f ca="1">SUMIFS(Resumo_Horas!V:V,Resumo_Horas!$B:$B,'Imputação Horas'!$D28,Resumo_Horas!$A:$A,'Imputação Horas'!$C26)</f>
        <v>0</v>
      </c>
      <c r="X28" s="246">
        <f ca="1">SUMIFS(Resumo_Horas!W:W,Resumo_Horas!$B:$B,'Imputação Horas'!$D28,Resumo_Horas!$A:$A,'Imputação Horas'!$C26)</f>
        <v>0</v>
      </c>
      <c r="Y28" s="246">
        <f ca="1">SUMIFS(Resumo_Horas!X:X,Resumo_Horas!$B:$B,'Imputação Horas'!$D28,Resumo_Horas!$A:$A,'Imputação Horas'!$C26)</f>
        <v>0</v>
      </c>
      <c r="Z28" s="246">
        <f ca="1">SUMIFS(Resumo_Horas!Y:Y,Resumo_Horas!$B:$B,'Imputação Horas'!$D28,Resumo_Horas!$A:$A,'Imputação Horas'!$C26)</f>
        <v>0</v>
      </c>
      <c r="AA28" s="246">
        <f ca="1">SUMIFS(Resumo_Horas!Z:Z,Resumo_Horas!$B:$B,'Imputação Horas'!$D28,Resumo_Horas!$A:$A,'Imputação Horas'!$C26)</f>
        <v>0</v>
      </c>
      <c r="AB28" s="246">
        <f ca="1">SUMIFS(Resumo_Horas!AA:AA,Resumo_Horas!$B:$B,'Imputação Horas'!$D28,Resumo_Horas!$A:$A,'Imputação Horas'!$C26)</f>
        <v>0</v>
      </c>
      <c r="AC28" s="246">
        <f ca="1">SUMIFS(Resumo_Horas!AB:AB,Resumo_Horas!$B:$B,'Imputação Horas'!$D28,Resumo_Horas!$A:$A,'Imputação Horas'!$C26)</f>
        <v>0</v>
      </c>
      <c r="AD28" s="246">
        <f ca="1">SUMIFS(Resumo_Horas!AC:AC,Resumo_Horas!$B:$B,'Imputação Horas'!$D28,Resumo_Horas!$A:$A,'Imputação Horas'!$C26)</f>
        <v>0</v>
      </c>
      <c r="AE28" s="246">
        <f ca="1">SUMIFS(Resumo_Horas!AD:AD,Resumo_Horas!$B:$B,'Imputação Horas'!$D28,Resumo_Horas!$A:$A,'Imputação Horas'!$C26)</f>
        <v>0</v>
      </c>
      <c r="AF28" s="246">
        <f ca="1">SUMIFS(Resumo_Horas!AE:AE,Resumo_Horas!$B:$B,'Imputação Horas'!$D28,Resumo_Horas!$A:$A,'Imputação Horas'!$C26)</f>
        <v>0</v>
      </c>
      <c r="AG28" s="246">
        <f ca="1">SUMIFS(Resumo_Horas!AF:AF,Resumo_Horas!$B:$B,'Imputação Horas'!$D28,Resumo_Horas!$A:$A,'Imputação Horas'!$C26)</f>
        <v>0</v>
      </c>
      <c r="AH28" s="246">
        <f ca="1">SUMIFS(Resumo_Horas!AG:AG,Resumo_Horas!$B:$B,'Imputação Horas'!$D28,Resumo_Horas!$A:$A,'Imputação Horas'!$C26)</f>
        <v>0</v>
      </c>
      <c r="AI28" s="246">
        <f ca="1">SUMIFS(Resumo_Horas!AH:AH,Resumo_Horas!$B:$B,'Imputação Horas'!$D28,Resumo_Horas!$A:$A,'Imputação Horas'!$C26)</f>
        <v>0</v>
      </c>
      <c r="AJ28" s="246">
        <f ca="1">SUMIFS(Resumo_Horas!AI:AI,Resumo_Horas!$B:$B,'Imputação Horas'!$D28,Resumo_Horas!$A:$A,'Imputação Horas'!$C26)</f>
        <v>0</v>
      </c>
      <c r="AK28" s="246">
        <f ca="1">SUMIFS(Resumo_Horas!AJ:AJ,Resumo_Horas!$B:$B,'Imputação Horas'!$D28,Resumo_Horas!$A:$A,'Imputação Horas'!$C26)</f>
        <v>0</v>
      </c>
      <c r="AL28" s="246">
        <f ca="1">SUMIFS(Resumo_Horas!AK:AK,Resumo_Horas!$B:$B,'Imputação Horas'!$D28,Resumo_Horas!$A:$A,'Imputação Horas'!$C26)</f>
        <v>0</v>
      </c>
      <c r="AM28" s="246">
        <f ca="1">SUMIFS(Resumo_Horas!AL:AL,Resumo_Horas!$B:$B,'Imputação Horas'!$D28,Resumo_Horas!$A:$A,'Imputação Horas'!$C26)</f>
        <v>0</v>
      </c>
      <c r="AN28" s="246">
        <f ca="1">SUMIFS(Resumo_Horas!AM:AM,Resumo_Horas!$B:$B,'Imputação Horas'!$D28,Resumo_Horas!$A:$A,'Imputação Horas'!$C26)</f>
        <v>0</v>
      </c>
      <c r="AO28" s="246">
        <f ca="1">SUMIFS(Resumo_Horas!AN:AN,Resumo_Horas!$B:$B,'Imputação Horas'!$D28,Resumo_Horas!$A:$A,'Imputação Horas'!$C26)</f>
        <v>0</v>
      </c>
      <c r="AP28" s="246">
        <f ca="1">SUMIFS(Resumo_Horas!AO:AO,Resumo_Horas!$B:$B,'Imputação Horas'!$D28,Resumo_Horas!$A:$A,'Imputação Horas'!$C26)</f>
        <v>0</v>
      </c>
      <c r="AQ28" s="246">
        <f ca="1">SUMIFS(Resumo_Horas!AP:AP,Resumo_Horas!$B:$B,'Imputação Horas'!$D28,Resumo_Horas!$A:$A,'Imputação Horas'!$C26)</f>
        <v>0</v>
      </c>
      <c r="AR28" s="246">
        <f ca="1">SUMIFS(Resumo_Horas!AQ:AQ,Resumo_Horas!$B:$B,'Imputação Horas'!$D28,Resumo_Horas!$A:$A,'Imputação Horas'!$C26)</f>
        <v>0</v>
      </c>
      <c r="AS28" s="246">
        <f ca="1">SUMIFS(Resumo_Horas!AR:AR,Resumo_Horas!$B:$B,'Imputação Horas'!$D28,Resumo_Horas!$A:$A,'Imputação Horas'!$C26)</f>
        <v>0</v>
      </c>
      <c r="AT28" s="246">
        <f ca="1">SUMIFS(Resumo_Horas!AS:AS,Resumo_Horas!$B:$B,'Imputação Horas'!$D28,Resumo_Horas!$A:$A,'Imputação Horas'!$C26)</f>
        <v>0</v>
      </c>
      <c r="AU28" s="246">
        <f ca="1">SUMIFS(Resumo_Horas!AT:AT,Resumo_Horas!$B:$B,'Imputação Horas'!$D28,Resumo_Horas!$A:$A,'Imputação Horas'!$C26)</f>
        <v>0</v>
      </c>
      <c r="AV28" s="246">
        <f ca="1">SUMIFS(Resumo_Horas!AU:AU,Resumo_Horas!$B:$B,'Imputação Horas'!$D28,Resumo_Horas!$A:$A,'Imputação Horas'!$C26)</f>
        <v>0</v>
      </c>
      <c r="AW28" s="246">
        <f ca="1">SUMIFS(Resumo_Horas!AV:AV,Resumo_Horas!$B:$B,'Imputação Horas'!$D28,Resumo_Horas!$A:$A,'Imputação Horas'!$C26)</f>
        <v>0</v>
      </c>
      <c r="AX28" s="246">
        <f ca="1">SUMIFS(Resumo_Horas!AW:AW,Resumo_Horas!$B:$B,'Imputação Horas'!$D28,Resumo_Horas!$A:$A,'Imputação Horas'!$C26)</f>
        <v>0</v>
      </c>
      <c r="AY28" s="246">
        <f ca="1">SUMIFS(Resumo_Horas!AX:AX,Resumo_Horas!$B:$B,'Imputação Horas'!$D28,Resumo_Horas!$A:$A,'Imputação Horas'!$C26)</f>
        <v>0</v>
      </c>
      <c r="AZ28" s="246">
        <f ca="1">SUMIFS(Resumo_Horas!AY:AY,Resumo_Horas!$B:$B,'Imputação Horas'!$D28,Resumo_Horas!$A:$A,'Imputação Horas'!$C26)</f>
        <v>0</v>
      </c>
      <c r="BA28" s="246">
        <f ca="1">SUMIFS(Resumo_Horas!AZ:AZ,Resumo_Horas!$B:$B,'Imputação Horas'!$D28,Resumo_Horas!$A:$A,'Imputação Horas'!$C26)</f>
        <v>0</v>
      </c>
      <c r="BB28" s="246">
        <f ca="1">SUMIFS(Resumo_Horas!BA:BA,Resumo_Horas!$B:$B,'Imputação Horas'!$D28,Resumo_Horas!$A:$A,'Imputação Horas'!$C26)</f>
        <v>0</v>
      </c>
      <c r="BC28" s="246">
        <f ca="1">SUMIFS(Resumo_Horas!BB:BB,Resumo_Horas!$B:$B,'Imputação Horas'!$D28,Resumo_Horas!$A:$A,'Imputação Horas'!$C26)</f>
        <v>0</v>
      </c>
      <c r="BD28" s="246">
        <f ca="1">SUMIFS(Resumo_Horas!BC:BC,Resumo_Horas!$B:$B,'Imputação Horas'!$D28,Resumo_Horas!$A:$A,'Imputação Horas'!$C26)</f>
        <v>0</v>
      </c>
      <c r="BE28" s="246">
        <f ca="1">SUMIFS(Resumo_Horas!BD:BD,Resumo_Horas!$B:$B,'Imputação Horas'!$D28,Resumo_Horas!$A:$A,'Imputação Horas'!$C26)</f>
        <v>0</v>
      </c>
      <c r="BF28" s="246">
        <f ca="1">SUMIFS(Resumo_Horas!BE:BE,Resumo_Horas!$B:$B,'Imputação Horas'!$D28,Resumo_Horas!$A:$A,'Imputação Horas'!$C26)</f>
        <v>0</v>
      </c>
      <c r="BG28" s="246">
        <f ca="1">SUMIFS(Resumo_Horas!BF:BF,Resumo_Horas!$B:$B,'Imputação Horas'!$D28,Resumo_Horas!$A:$A,'Imputação Horas'!$C26)</f>
        <v>0</v>
      </c>
      <c r="BH28" s="246">
        <f ca="1">SUMIFS(Resumo_Horas!BG:BG,Resumo_Horas!$B:$B,'Imputação Horas'!$D28,Resumo_Horas!$A:$A,'Imputação Horas'!$C26)</f>
        <v>0</v>
      </c>
      <c r="BI28" s="246">
        <f ca="1">SUMIFS(Resumo_Horas!BH:BH,Resumo_Horas!$B:$B,'Imputação Horas'!$D28,Resumo_Horas!$A:$A,'Imputação Horas'!$C26)</f>
        <v>0</v>
      </c>
      <c r="BJ28" s="246">
        <f ca="1">SUMIFS(Resumo_Horas!BI:BI,Resumo_Horas!$B:$B,'Imputação Horas'!$D28,Resumo_Horas!$A:$A,'Imputação Horas'!$C26)</f>
        <v>0</v>
      </c>
      <c r="BK28" s="246">
        <f ca="1">SUMIFS(Resumo_Horas!BJ:BJ,Resumo_Horas!$B:$B,'Imputação Horas'!$D28,Resumo_Horas!$A:$A,'Imputação Horas'!$C26)</f>
        <v>0</v>
      </c>
      <c r="BL28" s="246">
        <f ca="1">SUMIFS(Resumo_Horas!BK:BK,Resumo_Horas!$B:$B,'Imputação Horas'!$D28,Resumo_Horas!$A:$A,'Imputação Horas'!$C26)</f>
        <v>0</v>
      </c>
      <c r="BM28" s="118"/>
      <c r="BN28" s="8"/>
      <c r="BO28" s="8"/>
      <c r="BP28" s="8"/>
      <c r="BQ28" s="8"/>
      <c r="BR28" s="8"/>
      <c r="BS28" s="8"/>
      <c r="BT28" s="8"/>
      <c r="BU28" s="8"/>
      <c r="BV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</row>
    <row r="29" spans="3:121" ht="21.75" customHeight="1" outlineLevel="1" x14ac:dyDescent="0.25">
      <c r="C29" s="388"/>
      <c r="D29" s="239">
        <f>Atividades!A$25</f>
        <v>0</v>
      </c>
      <c r="E29" s="246">
        <f ca="1">SUMIFS(Resumo_Horas!D:D,Resumo_Horas!$B:$B,'Imputação Horas'!$D29,Resumo_Horas!$A:$A,'Imputação Horas'!$C26)</f>
        <v>0</v>
      </c>
      <c r="F29" s="246">
        <f ca="1">SUMIFS(Resumo_Horas!E:E,Resumo_Horas!$B:$B,'Imputação Horas'!$D29,Resumo_Horas!$A:$A,'Imputação Horas'!$C26)</f>
        <v>0</v>
      </c>
      <c r="G29" s="246">
        <f ca="1">SUMIFS(Resumo_Horas!F:F,Resumo_Horas!$B:$B,'Imputação Horas'!$D29,Resumo_Horas!$A:$A,'Imputação Horas'!$C26)</f>
        <v>0</v>
      </c>
      <c r="H29" s="246">
        <f ca="1">SUMIFS(Resumo_Horas!G:G,Resumo_Horas!$B:$B,'Imputação Horas'!$D29,Resumo_Horas!$A:$A,'Imputação Horas'!$C26)</f>
        <v>0</v>
      </c>
      <c r="I29" s="246">
        <f ca="1">SUMIFS(Resumo_Horas!H:H,Resumo_Horas!$B:$B,'Imputação Horas'!$D29,Resumo_Horas!$A:$A,'Imputação Horas'!$C26)</f>
        <v>0</v>
      </c>
      <c r="J29" s="246">
        <f ca="1">SUMIFS(Resumo_Horas!I:I,Resumo_Horas!$B:$B,'Imputação Horas'!$D29,Resumo_Horas!$A:$A,'Imputação Horas'!$C26)</f>
        <v>0</v>
      </c>
      <c r="K29" s="246">
        <f ca="1">SUMIFS(Resumo_Horas!J:J,Resumo_Horas!$B:$B,'Imputação Horas'!$D29,Resumo_Horas!$A:$A,'Imputação Horas'!$C26)</f>
        <v>0</v>
      </c>
      <c r="L29" s="246">
        <f ca="1">SUMIFS(Resumo_Horas!K:K,Resumo_Horas!$B:$B,'Imputação Horas'!$D29,Resumo_Horas!$A:$A,'Imputação Horas'!$C26)</f>
        <v>0</v>
      </c>
      <c r="M29" s="246">
        <f ca="1">SUMIFS(Resumo_Horas!L:L,Resumo_Horas!$B:$B,'Imputação Horas'!$D29,Resumo_Horas!$A:$A,'Imputação Horas'!$C26)</f>
        <v>0</v>
      </c>
      <c r="N29" s="246">
        <f ca="1">SUMIFS(Resumo_Horas!M:M,Resumo_Horas!$B:$B,'Imputação Horas'!$D29,Resumo_Horas!$A:$A,'Imputação Horas'!$C26)</f>
        <v>0</v>
      </c>
      <c r="O29" s="246">
        <f ca="1">SUMIFS(Resumo_Horas!N:N,Resumo_Horas!$B:$B,'Imputação Horas'!$D29,Resumo_Horas!$A:$A,'Imputação Horas'!$C26)</f>
        <v>0</v>
      </c>
      <c r="P29" s="246">
        <f ca="1">SUMIFS(Resumo_Horas!O:O,Resumo_Horas!$B:$B,'Imputação Horas'!$D29,Resumo_Horas!$A:$A,'Imputação Horas'!$C26)</f>
        <v>0</v>
      </c>
      <c r="Q29" s="246">
        <f ca="1">SUMIFS(Resumo_Horas!P:P,Resumo_Horas!$B:$B,'Imputação Horas'!$D29,Resumo_Horas!$A:$A,'Imputação Horas'!$C26)</f>
        <v>0</v>
      </c>
      <c r="R29" s="246">
        <f ca="1">SUMIFS(Resumo_Horas!Q:Q,Resumo_Horas!$B:$B,'Imputação Horas'!$D29,Resumo_Horas!$A:$A,'Imputação Horas'!$C26)</f>
        <v>0</v>
      </c>
      <c r="S29" s="246">
        <f ca="1">SUMIFS(Resumo_Horas!R:R,Resumo_Horas!$B:$B,'Imputação Horas'!$D29,Resumo_Horas!$A:$A,'Imputação Horas'!$C26)</f>
        <v>0</v>
      </c>
      <c r="T29" s="246">
        <f ca="1">SUMIFS(Resumo_Horas!S:S,Resumo_Horas!$B:$B,'Imputação Horas'!$D29,Resumo_Horas!$A:$A,'Imputação Horas'!$C26)</f>
        <v>0</v>
      </c>
      <c r="U29" s="246">
        <f ca="1">SUMIFS(Resumo_Horas!T:T,Resumo_Horas!$B:$B,'Imputação Horas'!$D29,Resumo_Horas!$A:$A,'Imputação Horas'!$C26)</f>
        <v>0</v>
      </c>
      <c r="V29" s="246">
        <f ca="1">SUMIFS(Resumo_Horas!U:U,Resumo_Horas!$B:$B,'Imputação Horas'!$D29,Resumo_Horas!$A:$A,'Imputação Horas'!$C26)</f>
        <v>0</v>
      </c>
      <c r="W29" s="246">
        <f ca="1">SUMIFS(Resumo_Horas!V:V,Resumo_Horas!$B:$B,'Imputação Horas'!$D29,Resumo_Horas!$A:$A,'Imputação Horas'!$C26)</f>
        <v>0</v>
      </c>
      <c r="X29" s="246">
        <f ca="1">SUMIFS(Resumo_Horas!W:W,Resumo_Horas!$B:$B,'Imputação Horas'!$D29,Resumo_Horas!$A:$A,'Imputação Horas'!$C26)</f>
        <v>0</v>
      </c>
      <c r="Y29" s="246">
        <f ca="1">SUMIFS(Resumo_Horas!X:X,Resumo_Horas!$B:$B,'Imputação Horas'!$D29,Resumo_Horas!$A:$A,'Imputação Horas'!$C26)</f>
        <v>0</v>
      </c>
      <c r="Z29" s="246">
        <f ca="1">SUMIFS(Resumo_Horas!Y:Y,Resumo_Horas!$B:$B,'Imputação Horas'!$D29,Resumo_Horas!$A:$A,'Imputação Horas'!$C26)</f>
        <v>0</v>
      </c>
      <c r="AA29" s="246">
        <f ca="1">SUMIFS(Resumo_Horas!Z:Z,Resumo_Horas!$B:$B,'Imputação Horas'!$D29,Resumo_Horas!$A:$A,'Imputação Horas'!$C26)</f>
        <v>0</v>
      </c>
      <c r="AB29" s="246">
        <f ca="1">SUMIFS(Resumo_Horas!AA:AA,Resumo_Horas!$B:$B,'Imputação Horas'!$D29,Resumo_Horas!$A:$A,'Imputação Horas'!$C26)</f>
        <v>0</v>
      </c>
      <c r="AC29" s="246">
        <f ca="1">SUMIFS(Resumo_Horas!AB:AB,Resumo_Horas!$B:$B,'Imputação Horas'!$D29,Resumo_Horas!$A:$A,'Imputação Horas'!$C26)</f>
        <v>0</v>
      </c>
      <c r="AD29" s="246">
        <f ca="1">SUMIFS(Resumo_Horas!AC:AC,Resumo_Horas!$B:$B,'Imputação Horas'!$D29,Resumo_Horas!$A:$A,'Imputação Horas'!$C26)</f>
        <v>0</v>
      </c>
      <c r="AE29" s="246">
        <f ca="1">SUMIFS(Resumo_Horas!AD:AD,Resumo_Horas!$B:$B,'Imputação Horas'!$D29,Resumo_Horas!$A:$A,'Imputação Horas'!$C26)</f>
        <v>0</v>
      </c>
      <c r="AF29" s="246">
        <f ca="1">SUMIFS(Resumo_Horas!AE:AE,Resumo_Horas!$B:$B,'Imputação Horas'!$D29,Resumo_Horas!$A:$A,'Imputação Horas'!$C26)</f>
        <v>0</v>
      </c>
      <c r="AG29" s="246">
        <f ca="1">SUMIFS(Resumo_Horas!AF:AF,Resumo_Horas!$B:$B,'Imputação Horas'!$D29,Resumo_Horas!$A:$A,'Imputação Horas'!$C26)</f>
        <v>0</v>
      </c>
      <c r="AH29" s="246">
        <f ca="1">SUMIFS(Resumo_Horas!AG:AG,Resumo_Horas!$B:$B,'Imputação Horas'!$D29,Resumo_Horas!$A:$A,'Imputação Horas'!$C26)</f>
        <v>0</v>
      </c>
      <c r="AI29" s="246">
        <f ca="1">SUMIFS(Resumo_Horas!AH:AH,Resumo_Horas!$B:$B,'Imputação Horas'!$D29,Resumo_Horas!$A:$A,'Imputação Horas'!$C26)</f>
        <v>0</v>
      </c>
      <c r="AJ29" s="246">
        <f ca="1">SUMIFS(Resumo_Horas!AI:AI,Resumo_Horas!$B:$B,'Imputação Horas'!$D29,Resumo_Horas!$A:$A,'Imputação Horas'!$C26)</f>
        <v>0</v>
      </c>
      <c r="AK29" s="246">
        <f ca="1">SUMIFS(Resumo_Horas!AJ:AJ,Resumo_Horas!$B:$B,'Imputação Horas'!$D29,Resumo_Horas!$A:$A,'Imputação Horas'!$C26)</f>
        <v>0</v>
      </c>
      <c r="AL29" s="246">
        <f ca="1">SUMIFS(Resumo_Horas!AK:AK,Resumo_Horas!$B:$B,'Imputação Horas'!$D29,Resumo_Horas!$A:$A,'Imputação Horas'!$C26)</f>
        <v>0</v>
      </c>
      <c r="AM29" s="246">
        <f ca="1">SUMIFS(Resumo_Horas!AL:AL,Resumo_Horas!$B:$B,'Imputação Horas'!$D29,Resumo_Horas!$A:$A,'Imputação Horas'!$C26)</f>
        <v>0</v>
      </c>
      <c r="AN29" s="246">
        <f ca="1">SUMIFS(Resumo_Horas!AM:AM,Resumo_Horas!$B:$B,'Imputação Horas'!$D29,Resumo_Horas!$A:$A,'Imputação Horas'!$C26)</f>
        <v>0</v>
      </c>
      <c r="AO29" s="246">
        <f ca="1">SUMIFS(Resumo_Horas!AN:AN,Resumo_Horas!$B:$B,'Imputação Horas'!$D29,Resumo_Horas!$A:$A,'Imputação Horas'!$C26)</f>
        <v>0</v>
      </c>
      <c r="AP29" s="246">
        <f ca="1">SUMIFS(Resumo_Horas!AO:AO,Resumo_Horas!$B:$B,'Imputação Horas'!$D29,Resumo_Horas!$A:$A,'Imputação Horas'!$C26)</f>
        <v>0</v>
      </c>
      <c r="AQ29" s="246">
        <f ca="1">SUMIFS(Resumo_Horas!AP:AP,Resumo_Horas!$B:$B,'Imputação Horas'!$D29,Resumo_Horas!$A:$A,'Imputação Horas'!$C26)</f>
        <v>0</v>
      </c>
      <c r="AR29" s="246">
        <f ca="1">SUMIFS(Resumo_Horas!AQ:AQ,Resumo_Horas!$B:$B,'Imputação Horas'!$D29,Resumo_Horas!$A:$A,'Imputação Horas'!$C26)</f>
        <v>0</v>
      </c>
      <c r="AS29" s="246">
        <f ca="1">SUMIFS(Resumo_Horas!AR:AR,Resumo_Horas!$B:$B,'Imputação Horas'!$D29,Resumo_Horas!$A:$A,'Imputação Horas'!$C26)</f>
        <v>0</v>
      </c>
      <c r="AT29" s="246">
        <f ca="1">SUMIFS(Resumo_Horas!AS:AS,Resumo_Horas!$B:$B,'Imputação Horas'!$D29,Resumo_Horas!$A:$A,'Imputação Horas'!$C26)</f>
        <v>0</v>
      </c>
      <c r="AU29" s="246">
        <f ca="1">SUMIFS(Resumo_Horas!AT:AT,Resumo_Horas!$B:$B,'Imputação Horas'!$D29,Resumo_Horas!$A:$A,'Imputação Horas'!$C26)</f>
        <v>0</v>
      </c>
      <c r="AV29" s="246">
        <f ca="1">SUMIFS(Resumo_Horas!AU:AU,Resumo_Horas!$B:$B,'Imputação Horas'!$D29,Resumo_Horas!$A:$A,'Imputação Horas'!$C26)</f>
        <v>0</v>
      </c>
      <c r="AW29" s="246">
        <f ca="1">SUMIFS(Resumo_Horas!AV:AV,Resumo_Horas!$B:$B,'Imputação Horas'!$D29,Resumo_Horas!$A:$A,'Imputação Horas'!$C26)</f>
        <v>0</v>
      </c>
      <c r="AX29" s="246">
        <f ca="1">SUMIFS(Resumo_Horas!AW:AW,Resumo_Horas!$B:$B,'Imputação Horas'!$D29,Resumo_Horas!$A:$A,'Imputação Horas'!$C26)</f>
        <v>0</v>
      </c>
      <c r="AY29" s="246">
        <f ca="1">SUMIFS(Resumo_Horas!AX:AX,Resumo_Horas!$B:$B,'Imputação Horas'!$D29,Resumo_Horas!$A:$A,'Imputação Horas'!$C26)</f>
        <v>0</v>
      </c>
      <c r="AZ29" s="246">
        <f ca="1">SUMIFS(Resumo_Horas!AY:AY,Resumo_Horas!$B:$B,'Imputação Horas'!$D29,Resumo_Horas!$A:$A,'Imputação Horas'!$C26)</f>
        <v>0</v>
      </c>
      <c r="BA29" s="246">
        <f ca="1">SUMIFS(Resumo_Horas!AZ:AZ,Resumo_Horas!$B:$B,'Imputação Horas'!$D29,Resumo_Horas!$A:$A,'Imputação Horas'!$C26)</f>
        <v>0</v>
      </c>
      <c r="BB29" s="246">
        <f ca="1">SUMIFS(Resumo_Horas!BA:BA,Resumo_Horas!$B:$B,'Imputação Horas'!$D29,Resumo_Horas!$A:$A,'Imputação Horas'!$C26)</f>
        <v>0</v>
      </c>
      <c r="BC29" s="246">
        <f ca="1">SUMIFS(Resumo_Horas!BB:BB,Resumo_Horas!$B:$B,'Imputação Horas'!$D29,Resumo_Horas!$A:$A,'Imputação Horas'!$C26)</f>
        <v>0</v>
      </c>
      <c r="BD29" s="246">
        <f ca="1">SUMIFS(Resumo_Horas!BC:BC,Resumo_Horas!$B:$B,'Imputação Horas'!$D29,Resumo_Horas!$A:$A,'Imputação Horas'!$C26)</f>
        <v>0</v>
      </c>
      <c r="BE29" s="246">
        <f ca="1">SUMIFS(Resumo_Horas!BD:BD,Resumo_Horas!$B:$B,'Imputação Horas'!$D29,Resumo_Horas!$A:$A,'Imputação Horas'!$C26)</f>
        <v>0</v>
      </c>
      <c r="BF29" s="246">
        <f ca="1">SUMIFS(Resumo_Horas!BE:BE,Resumo_Horas!$B:$B,'Imputação Horas'!$D29,Resumo_Horas!$A:$A,'Imputação Horas'!$C26)</f>
        <v>0</v>
      </c>
      <c r="BG29" s="246">
        <f ca="1">SUMIFS(Resumo_Horas!BF:BF,Resumo_Horas!$B:$B,'Imputação Horas'!$D29,Resumo_Horas!$A:$A,'Imputação Horas'!$C26)</f>
        <v>0</v>
      </c>
      <c r="BH29" s="246">
        <f ca="1">SUMIFS(Resumo_Horas!BG:BG,Resumo_Horas!$B:$B,'Imputação Horas'!$D29,Resumo_Horas!$A:$A,'Imputação Horas'!$C26)</f>
        <v>0</v>
      </c>
      <c r="BI29" s="246">
        <f ca="1">SUMIFS(Resumo_Horas!BH:BH,Resumo_Horas!$B:$B,'Imputação Horas'!$D29,Resumo_Horas!$A:$A,'Imputação Horas'!$C26)</f>
        <v>0</v>
      </c>
      <c r="BJ29" s="246">
        <f ca="1">SUMIFS(Resumo_Horas!BI:BI,Resumo_Horas!$B:$B,'Imputação Horas'!$D29,Resumo_Horas!$A:$A,'Imputação Horas'!$C26)</f>
        <v>0</v>
      </c>
      <c r="BK29" s="246">
        <f ca="1">SUMIFS(Resumo_Horas!BJ:BJ,Resumo_Horas!$B:$B,'Imputação Horas'!$D29,Resumo_Horas!$A:$A,'Imputação Horas'!$C26)</f>
        <v>0</v>
      </c>
      <c r="BL29" s="246">
        <f ca="1">SUMIFS(Resumo_Horas!BK:BK,Resumo_Horas!$B:$B,'Imputação Horas'!$D29,Resumo_Horas!$A:$A,'Imputação Horas'!$C26)</f>
        <v>0</v>
      </c>
      <c r="BM29" s="118"/>
      <c r="BN29" s="8"/>
      <c r="BO29" s="8"/>
      <c r="BP29" s="8"/>
      <c r="BQ29" s="8"/>
      <c r="BR29" s="8"/>
      <c r="BS29" s="8"/>
      <c r="BT29" s="8"/>
      <c r="BU29" s="8"/>
      <c r="BV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</row>
    <row r="30" spans="3:121" ht="21.75" customHeight="1" outlineLevel="1" x14ac:dyDescent="0.25">
      <c r="C30" s="388"/>
      <c r="D30" s="241">
        <f>Atividades!A$37</f>
        <v>0</v>
      </c>
      <c r="E30" s="246">
        <f ca="1">SUMIFS(Resumo_Horas!D:D,Resumo_Horas!$B:$B,'Imputação Horas'!$D30,Resumo_Horas!$A:$A,'Imputação Horas'!$C26)</f>
        <v>0</v>
      </c>
      <c r="F30" s="246">
        <f ca="1">SUMIFS(Resumo_Horas!E:E,Resumo_Horas!$B:$B,'Imputação Horas'!$D30,Resumo_Horas!$A:$A,'Imputação Horas'!$C26)</f>
        <v>0</v>
      </c>
      <c r="G30" s="246">
        <f ca="1">SUMIFS(Resumo_Horas!F:F,Resumo_Horas!$B:$B,'Imputação Horas'!$D30,Resumo_Horas!$A:$A,'Imputação Horas'!$C26)</f>
        <v>0</v>
      </c>
      <c r="H30" s="246">
        <f ca="1">SUMIFS(Resumo_Horas!G:G,Resumo_Horas!$B:$B,'Imputação Horas'!$D30,Resumo_Horas!$A:$A,'Imputação Horas'!$C26)</f>
        <v>0</v>
      </c>
      <c r="I30" s="246">
        <f ca="1">SUMIFS(Resumo_Horas!H:H,Resumo_Horas!$B:$B,'Imputação Horas'!$D30,Resumo_Horas!$A:$A,'Imputação Horas'!$C26)</f>
        <v>0</v>
      </c>
      <c r="J30" s="246">
        <f ca="1">SUMIFS(Resumo_Horas!I:I,Resumo_Horas!$B:$B,'Imputação Horas'!$D30,Resumo_Horas!$A:$A,'Imputação Horas'!$C26)</f>
        <v>0</v>
      </c>
      <c r="K30" s="246">
        <f ca="1">SUMIFS(Resumo_Horas!J:J,Resumo_Horas!$B:$B,'Imputação Horas'!$D30,Resumo_Horas!$A:$A,'Imputação Horas'!$C26)</f>
        <v>0</v>
      </c>
      <c r="L30" s="246">
        <f ca="1">SUMIFS(Resumo_Horas!K:K,Resumo_Horas!$B:$B,'Imputação Horas'!$D30,Resumo_Horas!$A:$A,'Imputação Horas'!$C26)</f>
        <v>0</v>
      </c>
      <c r="M30" s="246">
        <f ca="1">SUMIFS(Resumo_Horas!L:L,Resumo_Horas!$B:$B,'Imputação Horas'!$D30,Resumo_Horas!$A:$A,'Imputação Horas'!$C26)</f>
        <v>0</v>
      </c>
      <c r="N30" s="246">
        <f ca="1">SUMIFS(Resumo_Horas!M:M,Resumo_Horas!$B:$B,'Imputação Horas'!$D30,Resumo_Horas!$A:$A,'Imputação Horas'!$C26)</f>
        <v>0</v>
      </c>
      <c r="O30" s="246">
        <f ca="1">SUMIFS(Resumo_Horas!N:N,Resumo_Horas!$B:$B,'Imputação Horas'!$D30,Resumo_Horas!$A:$A,'Imputação Horas'!$C26)</f>
        <v>0</v>
      </c>
      <c r="P30" s="246">
        <f ca="1">SUMIFS(Resumo_Horas!O:O,Resumo_Horas!$B:$B,'Imputação Horas'!$D30,Resumo_Horas!$A:$A,'Imputação Horas'!$C26)</f>
        <v>0</v>
      </c>
      <c r="Q30" s="246">
        <f ca="1">SUMIFS(Resumo_Horas!P:P,Resumo_Horas!$B:$B,'Imputação Horas'!$D30,Resumo_Horas!$A:$A,'Imputação Horas'!$C26)</f>
        <v>0</v>
      </c>
      <c r="R30" s="246">
        <f ca="1">SUMIFS(Resumo_Horas!Q:Q,Resumo_Horas!$B:$B,'Imputação Horas'!$D30,Resumo_Horas!$A:$A,'Imputação Horas'!$C26)</f>
        <v>0</v>
      </c>
      <c r="S30" s="246">
        <f ca="1">SUMIFS(Resumo_Horas!R:R,Resumo_Horas!$B:$B,'Imputação Horas'!$D30,Resumo_Horas!$A:$A,'Imputação Horas'!$C26)</f>
        <v>0</v>
      </c>
      <c r="T30" s="246">
        <f ca="1">SUMIFS(Resumo_Horas!S:S,Resumo_Horas!$B:$B,'Imputação Horas'!$D30,Resumo_Horas!$A:$A,'Imputação Horas'!$C26)</f>
        <v>0</v>
      </c>
      <c r="U30" s="246">
        <f ca="1">SUMIFS(Resumo_Horas!T:T,Resumo_Horas!$B:$B,'Imputação Horas'!$D30,Resumo_Horas!$A:$A,'Imputação Horas'!$C26)</f>
        <v>0</v>
      </c>
      <c r="V30" s="246">
        <f ca="1">SUMIFS(Resumo_Horas!U:U,Resumo_Horas!$B:$B,'Imputação Horas'!$D30,Resumo_Horas!$A:$A,'Imputação Horas'!$C26)</f>
        <v>0</v>
      </c>
      <c r="W30" s="246">
        <f ca="1">SUMIFS(Resumo_Horas!V:V,Resumo_Horas!$B:$B,'Imputação Horas'!$D30,Resumo_Horas!$A:$A,'Imputação Horas'!$C26)</f>
        <v>0</v>
      </c>
      <c r="X30" s="246">
        <f ca="1">SUMIFS(Resumo_Horas!W:W,Resumo_Horas!$B:$B,'Imputação Horas'!$D30,Resumo_Horas!$A:$A,'Imputação Horas'!$C26)</f>
        <v>0</v>
      </c>
      <c r="Y30" s="246">
        <f ca="1">SUMIFS(Resumo_Horas!X:X,Resumo_Horas!$B:$B,'Imputação Horas'!$D30,Resumo_Horas!$A:$A,'Imputação Horas'!$C26)</f>
        <v>0</v>
      </c>
      <c r="Z30" s="246">
        <f ca="1">SUMIFS(Resumo_Horas!Y:Y,Resumo_Horas!$B:$B,'Imputação Horas'!$D30,Resumo_Horas!$A:$A,'Imputação Horas'!$C26)</f>
        <v>0</v>
      </c>
      <c r="AA30" s="246">
        <f ca="1">SUMIFS(Resumo_Horas!Z:Z,Resumo_Horas!$B:$B,'Imputação Horas'!$D30,Resumo_Horas!$A:$A,'Imputação Horas'!$C26)</f>
        <v>0</v>
      </c>
      <c r="AB30" s="246">
        <f ca="1">SUMIFS(Resumo_Horas!AA:AA,Resumo_Horas!$B:$B,'Imputação Horas'!$D30,Resumo_Horas!$A:$A,'Imputação Horas'!$C26)</f>
        <v>0</v>
      </c>
      <c r="AC30" s="246">
        <f ca="1">SUMIFS(Resumo_Horas!AB:AB,Resumo_Horas!$B:$B,'Imputação Horas'!$D30,Resumo_Horas!$A:$A,'Imputação Horas'!$C26)</f>
        <v>0</v>
      </c>
      <c r="AD30" s="246">
        <f ca="1">SUMIFS(Resumo_Horas!AC:AC,Resumo_Horas!$B:$B,'Imputação Horas'!$D30,Resumo_Horas!$A:$A,'Imputação Horas'!$C26)</f>
        <v>0</v>
      </c>
      <c r="AE30" s="246">
        <f ca="1">SUMIFS(Resumo_Horas!AD:AD,Resumo_Horas!$B:$B,'Imputação Horas'!$D30,Resumo_Horas!$A:$A,'Imputação Horas'!$C26)</f>
        <v>0</v>
      </c>
      <c r="AF30" s="246">
        <f ca="1">SUMIFS(Resumo_Horas!AE:AE,Resumo_Horas!$B:$B,'Imputação Horas'!$D30,Resumo_Horas!$A:$A,'Imputação Horas'!$C26)</f>
        <v>0</v>
      </c>
      <c r="AG30" s="246">
        <f ca="1">SUMIFS(Resumo_Horas!AF:AF,Resumo_Horas!$B:$B,'Imputação Horas'!$D30,Resumo_Horas!$A:$A,'Imputação Horas'!$C26)</f>
        <v>0</v>
      </c>
      <c r="AH30" s="246">
        <f ca="1">SUMIFS(Resumo_Horas!AG:AG,Resumo_Horas!$B:$B,'Imputação Horas'!$D30,Resumo_Horas!$A:$A,'Imputação Horas'!$C26)</f>
        <v>0</v>
      </c>
      <c r="AI30" s="246">
        <f ca="1">SUMIFS(Resumo_Horas!AH:AH,Resumo_Horas!$B:$B,'Imputação Horas'!$D30,Resumo_Horas!$A:$A,'Imputação Horas'!$C26)</f>
        <v>0</v>
      </c>
      <c r="AJ30" s="246">
        <f ca="1">SUMIFS(Resumo_Horas!AI:AI,Resumo_Horas!$B:$B,'Imputação Horas'!$D30,Resumo_Horas!$A:$A,'Imputação Horas'!$C26)</f>
        <v>0</v>
      </c>
      <c r="AK30" s="246">
        <f ca="1">SUMIFS(Resumo_Horas!AJ:AJ,Resumo_Horas!$B:$B,'Imputação Horas'!$D30,Resumo_Horas!$A:$A,'Imputação Horas'!$C26)</f>
        <v>0</v>
      </c>
      <c r="AL30" s="246">
        <f ca="1">SUMIFS(Resumo_Horas!AK:AK,Resumo_Horas!$B:$B,'Imputação Horas'!$D30,Resumo_Horas!$A:$A,'Imputação Horas'!$C26)</f>
        <v>0</v>
      </c>
      <c r="AM30" s="246">
        <f ca="1">SUMIFS(Resumo_Horas!AL:AL,Resumo_Horas!$B:$B,'Imputação Horas'!$D30,Resumo_Horas!$A:$A,'Imputação Horas'!$C26)</f>
        <v>0</v>
      </c>
      <c r="AN30" s="246">
        <f ca="1">SUMIFS(Resumo_Horas!AM:AM,Resumo_Horas!$B:$B,'Imputação Horas'!$D30,Resumo_Horas!$A:$A,'Imputação Horas'!$C26)</f>
        <v>0</v>
      </c>
      <c r="AO30" s="246">
        <f ca="1">SUMIFS(Resumo_Horas!AN:AN,Resumo_Horas!$B:$B,'Imputação Horas'!$D30,Resumo_Horas!$A:$A,'Imputação Horas'!$C26)</f>
        <v>0</v>
      </c>
      <c r="AP30" s="246">
        <f ca="1">SUMIFS(Resumo_Horas!AO:AO,Resumo_Horas!$B:$B,'Imputação Horas'!$D30,Resumo_Horas!$A:$A,'Imputação Horas'!$C26)</f>
        <v>0</v>
      </c>
      <c r="AQ30" s="246">
        <f ca="1">SUMIFS(Resumo_Horas!AP:AP,Resumo_Horas!$B:$B,'Imputação Horas'!$D30,Resumo_Horas!$A:$A,'Imputação Horas'!$C26)</f>
        <v>0</v>
      </c>
      <c r="AR30" s="246">
        <f ca="1">SUMIFS(Resumo_Horas!AQ:AQ,Resumo_Horas!$B:$B,'Imputação Horas'!$D30,Resumo_Horas!$A:$A,'Imputação Horas'!$C26)</f>
        <v>0</v>
      </c>
      <c r="AS30" s="246">
        <f ca="1">SUMIFS(Resumo_Horas!AR:AR,Resumo_Horas!$B:$B,'Imputação Horas'!$D30,Resumo_Horas!$A:$A,'Imputação Horas'!$C26)</f>
        <v>0</v>
      </c>
      <c r="AT30" s="246">
        <f ca="1">SUMIFS(Resumo_Horas!AS:AS,Resumo_Horas!$B:$B,'Imputação Horas'!$D30,Resumo_Horas!$A:$A,'Imputação Horas'!$C26)</f>
        <v>0</v>
      </c>
      <c r="AU30" s="246">
        <f ca="1">SUMIFS(Resumo_Horas!AT:AT,Resumo_Horas!$B:$B,'Imputação Horas'!$D30,Resumo_Horas!$A:$A,'Imputação Horas'!$C26)</f>
        <v>0</v>
      </c>
      <c r="AV30" s="246">
        <f ca="1">SUMIFS(Resumo_Horas!AU:AU,Resumo_Horas!$B:$B,'Imputação Horas'!$D30,Resumo_Horas!$A:$A,'Imputação Horas'!$C26)</f>
        <v>0</v>
      </c>
      <c r="AW30" s="246">
        <f ca="1">SUMIFS(Resumo_Horas!AV:AV,Resumo_Horas!$B:$B,'Imputação Horas'!$D30,Resumo_Horas!$A:$A,'Imputação Horas'!$C26)</f>
        <v>0</v>
      </c>
      <c r="AX30" s="246">
        <f ca="1">SUMIFS(Resumo_Horas!AW:AW,Resumo_Horas!$B:$B,'Imputação Horas'!$D30,Resumo_Horas!$A:$A,'Imputação Horas'!$C26)</f>
        <v>0</v>
      </c>
      <c r="AY30" s="246">
        <f ca="1">SUMIFS(Resumo_Horas!AX:AX,Resumo_Horas!$B:$B,'Imputação Horas'!$D30,Resumo_Horas!$A:$A,'Imputação Horas'!$C26)</f>
        <v>0</v>
      </c>
      <c r="AZ30" s="246">
        <f ca="1">SUMIFS(Resumo_Horas!AY:AY,Resumo_Horas!$B:$B,'Imputação Horas'!$D30,Resumo_Horas!$A:$A,'Imputação Horas'!$C26)</f>
        <v>0</v>
      </c>
      <c r="BA30" s="246">
        <f ca="1">SUMIFS(Resumo_Horas!AZ:AZ,Resumo_Horas!$B:$B,'Imputação Horas'!$D30,Resumo_Horas!$A:$A,'Imputação Horas'!$C26)</f>
        <v>0</v>
      </c>
      <c r="BB30" s="246">
        <f ca="1">SUMIFS(Resumo_Horas!BA:BA,Resumo_Horas!$B:$B,'Imputação Horas'!$D30,Resumo_Horas!$A:$A,'Imputação Horas'!$C26)</f>
        <v>0</v>
      </c>
      <c r="BC30" s="246">
        <f ca="1">SUMIFS(Resumo_Horas!BB:BB,Resumo_Horas!$B:$B,'Imputação Horas'!$D30,Resumo_Horas!$A:$A,'Imputação Horas'!$C26)</f>
        <v>0</v>
      </c>
      <c r="BD30" s="246">
        <f ca="1">SUMIFS(Resumo_Horas!BC:BC,Resumo_Horas!$B:$B,'Imputação Horas'!$D30,Resumo_Horas!$A:$A,'Imputação Horas'!$C26)</f>
        <v>0</v>
      </c>
      <c r="BE30" s="246">
        <f ca="1">SUMIFS(Resumo_Horas!BD:BD,Resumo_Horas!$B:$B,'Imputação Horas'!$D30,Resumo_Horas!$A:$A,'Imputação Horas'!$C26)</f>
        <v>0</v>
      </c>
      <c r="BF30" s="246">
        <f ca="1">SUMIFS(Resumo_Horas!BE:BE,Resumo_Horas!$B:$B,'Imputação Horas'!$D30,Resumo_Horas!$A:$A,'Imputação Horas'!$C26)</f>
        <v>0</v>
      </c>
      <c r="BG30" s="246">
        <f ca="1">SUMIFS(Resumo_Horas!BF:BF,Resumo_Horas!$B:$B,'Imputação Horas'!$D30,Resumo_Horas!$A:$A,'Imputação Horas'!$C26)</f>
        <v>0</v>
      </c>
      <c r="BH30" s="246">
        <f ca="1">SUMIFS(Resumo_Horas!BG:BG,Resumo_Horas!$B:$B,'Imputação Horas'!$D30,Resumo_Horas!$A:$A,'Imputação Horas'!$C26)</f>
        <v>0</v>
      </c>
      <c r="BI30" s="246">
        <f ca="1">SUMIFS(Resumo_Horas!BH:BH,Resumo_Horas!$B:$B,'Imputação Horas'!$D30,Resumo_Horas!$A:$A,'Imputação Horas'!$C26)</f>
        <v>0</v>
      </c>
      <c r="BJ30" s="246">
        <f ca="1">SUMIFS(Resumo_Horas!BI:BI,Resumo_Horas!$B:$B,'Imputação Horas'!$D30,Resumo_Horas!$A:$A,'Imputação Horas'!$C26)</f>
        <v>0</v>
      </c>
      <c r="BK30" s="246">
        <f ca="1">SUMIFS(Resumo_Horas!BJ:BJ,Resumo_Horas!$B:$B,'Imputação Horas'!$D30,Resumo_Horas!$A:$A,'Imputação Horas'!$C26)</f>
        <v>0</v>
      </c>
      <c r="BL30" s="246">
        <f ca="1">SUMIFS(Resumo_Horas!BK:BK,Resumo_Horas!$B:$B,'Imputação Horas'!$D30,Resumo_Horas!$A:$A,'Imputação Horas'!$C26)</f>
        <v>0</v>
      </c>
      <c r="BM30" s="118"/>
      <c r="BN30" s="8"/>
      <c r="BO30" s="8"/>
      <c r="BP30" s="8"/>
      <c r="BQ30" s="8"/>
      <c r="BR30" s="8"/>
      <c r="BS30" s="8"/>
      <c r="BT30" s="8"/>
      <c r="BU30" s="8"/>
      <c r="BV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</row>
    <row r="31" spans="3:121" ht="21.75" customHeight="1" outlineLevel="1" x14ac:dyDescent="0.25">
      <c r="C31" s="388"/>
      <c r="D31" s="241">
        <f>Atividades!A$49</f>
        <v>0</v>
      </c>
      <c r="E31" s="246">
        <f ca="1">SUMIFS(Resumo_Horas!D:D,Resumo_Horas!$B:$B,'Imputação Horas'!$D31,Resumo_Horas!$A:$A,'Imputação Horas'!$C26)</f>
        <v>0</v>
      </c>
      <c r="F31" s="246">
        <f ca="1">SUMIFS(Resumo_Horas!E:E,Resumo_Horas!$B:$B,'Imputação Horas'!$D31,Resumo_Horas!$A:$A,'Imputação Horas'!$C26)</f>
        <v>0</v>
      </c>
      <c r="G31" s="246">
        <f ca="1">SUMIFS(Resumo_Horas!F:F,Resumo_Horas!$B:$B,'Imputação Horas'!$D31,Resumo_Horas!$A:$A,'Imputação Horas'!$C26)</f>
        <v>0</v>
      </c>
      <c r="H31" s="246">
        <f ca="1">SUMIFS(Resumo_Horas!G:G,Resumo_Horas!$B:$B,'Imputação Horas'!$D31,Resumo_Horas!$A:$A,'Imputação Horas'!$C26)</f>
        <v>0</v>
      </c>
      <c r="I31" s="246">
        <f ca="1">SUMIFS(Resumo_Horas!H:H,Resumo_Horas!$B:$B,'Imputação Horas'!$D31,Resumo_Horas!$A:$A,'Imputação Horas'!$C26)</f>
        <v>0</v>
      </c>
      <c r="J31" s="246">
        <f ca="1">SUMIFS(Resumo_Horas!I:I,Resumo_Horas!$B:$B,'Imputação Horas'!$D31,Resumo_Horas!$A:$A,'Imputação Horas'!$C26)</f>
        <v>0</v>
      </c>
      <c r="K31" s="246">
        <f ca="1">SUMIFS(Resumo_Horas!J:J,Resumo_Horas!$B:$B,'Imputação Horas'!$D31,Resumo_Horas!$A:$A,'Imputação Horas'!$C26)</f>
        <v>0</v>
      </c>
      <c r="L31" s="246">
        <f ca="1">SUMIFS(Resumo_Horas!K:K,Resumo_Horas!$B:$B,'Imputação Horas'!$D31,Resumo_Horas!$A:$A,'Imputação Horas'!$C26)</f>
        <v>0</v>
      </c>
      <c r="M31" s="246">
        <f ca="1">SUMIFS(Resumo_Horas!L:L,Resumo_Horas!$B:$B,'Imputação Horas'!$D31,Resumo_Horas!$A:$A,'Imputação Horas'!$C26)</f>
        <v>0</v>
      </c>
      <c r="N31" s="246">
        <f ca="1">SUMIFS(Resumo_Horas!M:M,Resumo_Horas!$B:$B,'Imputação Horas'!$D31,Resumo_Horas!$A:$A,'Imputação Horas'!$C26)</f>
        <v>0</v>
      </c>
      <c r="O31" s="246">
        <f ca="1">SUMIFS(Resumo_Horas!N:N,Resumo_Horas!$B:$B,'Imputação Horas'!$D31,Resumo_Horas!$A:$A,'Imputação Horas'!$C26)</f>
        <v>0</v>
      </c>
      <c r="P31" s="246">
        <f ca="1">SUMIFS(Resumo_Horas!O:O,Resumo_Horas!$B:$B,'Imputação Horas'!$D31,Resumo_Horas!$A:$A,'Imputação Horas'!$C26)</f>
        <v>0</v>
      </c>
      <c r="Q31" s="246">
        <f ca="1">SUMIFS(Resumo_Horas!P:P,Resumo_Horas!$B:$B,'Imputação Horas'!$D31,Resumo_Horas!$A:$A,'Imputação Horas'!$C26)</f>
        <v>0</v>
      </c>
      <c r="R31" s="246">
        <f ca="1">SUMIFS(Resumo_Horas!Q:Q,Resumo_Horas!$B:$B,'Imputação Horas'!$D31,Resumo_Horas!$A:$A,'Imputação Horas'!$C26)</f>
        <v>0</v>
      </c>
      <c r="S31" s="246">
        <f ca="1">SUMIFS(Resumo_Horas!R:R,Resumo_Horas!$B:$B,'Imputação Horas'!$D31,Resumo_Horas!$A:$A,'Imputação Horas'!$C26)</f>
        <v>0</v>
      </c>
      <c r="T31" s="246">
        <f ca="1">SUMIFS(Resumo_Horas!S:S,Resumo_Horas!$B:$B,'Imputação Horas'!$D31,Resumo_Horas!$A:$A,'Imputação Horas'!$C26)</f>
        <v>0</v>
      </c>
      <c r="U31" s="246">
        <f ca="1">SUMIFS(Resumo_Horas!T:T,Resumo_Horas!$B:$B,'Imputação Horas'!$D31,Resumo_Horas!$A:$A,'Imputação Horas'!$C26)</f>
        <v>0</v>
      </c>
      <c r="V31" s="246">
        <f ca="1">SUMIFS(Resumo_Horas!U:U,Resumo_Horas!$B:$B,'Imputação Horas'!$D31,Resumo_Horas!$A:$A,'Imputação Horas'!$C26)</f>
        <v>0</v>
      </c>
      <c r="W31" s="246">
        <f ca="1">SUMIFS(Resumo_Horas!V:V,Resumo_Horas!$B:$B,'Imputação Horas'!$D31,Resumo_Horas!$A:$A,'Imputação Horas'!$C26)</f>
        <v>0</v>
      </c>
      <c r="X31" s="246">
        <f ca="1">SUMIFS(Resumo_Horas!W:W,Resumo_Horas!$B:$B,'Imputação Horas'!$D31,Resumo_Horas!$A:$A,'Imputação Horas'!$C26)</f>
        <v>0</v>
      </c>
      <c r="Y31" s="246">
        <f ca="1">SUMIFS(Resumo_Horas!X:X,Resumo_Horas!$B:$B,'Imputação Horas'!$D31,Resumo_Horas!$A:$A,'Imputação Horas'!$C26)</f>
        <v>0</v>
      </c>
      <c r="Z31" s="246">
        <f ca="1">SUMIFS(Resumo_Horas!Y:Y,Resumo_Horas!$B:$B,'Imputação Horas'!$D31,Resumo_Horas!$A:$A,'Imputação Horas'!$C26)</f>
        <v>0</v>
      </c>
      <c r="AA31" s="246">
        <f ca="1">SUMIFS(Resumo_Horas!Z:Z,Resumo_Horas!$B:$B,'Imputação Horas'!$D31,Resumo_Horas!$A:$A,'Imputação Horas'!$C26)</f>
        <v>0</v>
      </c>
      <c r="AB31" s="246">
        <f ca="1">SUMIFS(Resumo_Horas!AA:AA,Resumo_Horas!$B:$B,'Imputação Horas'!$D31,Resumo_Horas!$A:$A,'Imputação Horas'!$C26)</f>
        <v>0</v>
      </c>
      <c r="AC31" s="246">
        <f ca="1">SUMIFS(Resumo_Horas!AB:AB,Resumo_Horas!$B:$B,'Imputação Horas'!$D31,Resumo_Horas!$A:$A,'Imputação Horas'!$C26)</f>
        <v>0</v>
      </c>
      <c r="AD31" s="246">
        <f ca="1">SUMIFS(Resumo_Horas!AC:AC,Resumo_Horas!$B:$B,'Imputação Horas'!$D31,Resumo_Horas!$A:$A,'Imputação Horas'!$C26)</f>
        <v>0</v>
      </c>
      <c r="AE31" s="246">
        <f ca="1">SUMIFS(Resumo_Horas!AD:AD,Resumo_Horas!$B:$B,'Imputação Horas'!$D31,Resumo_Horas!$A:$A,'Imputação Horas'!$C26)</f>
        <v>0</v>
      </c>
      <c r="AF31" s="246">
        <f ca="1">SUMIFS(Resumo_Horas!AE:AE,Resumo_Horas!$B:$B,'Imputação Horas'!$D31,Resumo_Horas!$A:$A,'Imputação Horas'!$C26)</f>
        <v>0</v>
      </c>
      <c r="AG31" s="246">
        <f ca="1">SUMIFS(Resumo_Horas!AF:AF,Resumo_Horas!$B:$B,'Imputação Horas'!$D31,Resumo_Horas!$A:$A,'Imputação Horas'!$C26)</f>
        <v>0</v>
      </c>
      <c r="AH31" s="246">
        <f ca="1">SUMIFS(Resumo_Horas!AG:AG,Resumo_Horas!$B:$B,'Imputação Horas'!$D31,Resumo_Horas!$A:$A,'Imputação Horas'!$C26)</f>
        <v>0</v>
      </c>
      <c r="AI31" s="246">
        <f ca="1">SUMIFS(Resumo_Horas!AH:AH,Resumo_Horas!$B:$B,'Imputação Horas'!$D31,Resumo_Horas!$A:$A,'Imputação Horas'!$C26)</f>
        <v>0</v>
      </c>
      <c r="AJ31" s="246">
        <f ca="1">SUMIFS(Resumo_Horas!AI:AI,Resumo_Horas!$B:$B,'Imputação Horas'!$D31,Resumo_Horas!$A:$A,'Imputação Horas'!$C26)</f>
        <v>0</v>
      </c>
      <c r="AK31" s="246">
        <f ca="1">SUMIFS(Resumo_Horas!AJ:AJ,Resumo_Horas!$B:$B,'Imputação Horas'!$D31,Resumo_Horas!$A:$A,'Imputação Horas'!$C26)</f>
        <v>0</v>
      </c>
      <c r="AL31" s="246">
        <f ca="1">SUMIFS(Resumo_Horas!AK:AK,Resumo_Horas!$B:$B,'Imputação Horas'!$D31,Resumo_Horas!$A:$A,'Imputação Horas'!$C26)</f>
        <v>0</v>
      </c>
      <c r="AM31" s="246">
        <f ca="1">SUMIFS(Resumo_Horas!AL:AL,Resumo_Horas!$B:$B,'Imputação Horas'!$D31,Resumo_Horas!$A:$A,'Imputação Horas'!$C26)</f>
        <v>0</v>
      </c>
      <c r="AN31" s="246">
        <f ca="1">SUMIFS(Resumo_Horas!AM:AM,Resumo_Horas!$B:$B,'Imputação Horas'!$D31,Resumo_Horas!$A:$A,'Imputação Horas'!$C26)</f>
        <v>0</v>
      </c>
      <c r="AO31" s="246">
        <f ca="1">SUMIFS(Resumo_Horas!AN:AN,Resumo_Horas!$B:$B,'Imputação Horas'!$D31,Resumo_Horas!$A:$A,'Imputação Horas'!$C26)</f>
        <v>0</v>
      </c>
      <c r="AP31" s="246">
        <f ca="1">SUMIFS(Resumo_Horas!AO:AO,Resumo_Horas!$B:$B,'Imputação Horas'!$D31,Resumo_Horas!$A:$A,'Imputação Horas'!$C26)</f>
        <v>0</v>
      </c>
      <c r="AQ31" s="246">
        <f ca="1">SUMIFS(Resumo_Horas!AP:AP,Resumo_Horas!$B:$B,'Imputação Horas'!$D31,Resumo_Horas!$A:$A,'Imputação Horas'!$C26)</f>
        <v>0</v>
      </c>
      <c r="AR31" s="246">
        <f ca="1">SUMIFS(Resumo_Horas!AQ:AQ,Resumo_Horas!$B:$B,'Imputação Horas'!$D31,Resumo_Horas!$A:$A,'Imputação Horas'!$C26)</f>
        <v>0</v>
      </c>
      <c r="AS31" s="246">
        <f ca="1">SUMIFS(Resumo_Horas!AR:AR,Resumo_Horas!$B:$B,'Imputação Horas'!$D31,Resumo_Horas!$A:$A,'Imputação Horas'!$C26)</f>
        <v>0</v>
      </c>
      <c r="AT31" s="246">
        <f ca="1">SUMIFS(Resumo_Horas!AS:AS,Resumo_Horas!$B:$B,'Imputação Horas'!$D31,Resumo_Horas!$A:$A,'Imputação Horas'!$C26)</f>
        <v>0</v>
      </c>
      <c r="AU31" s="246">
        <f ca="1">SUMIFS(Resumo_Horas!AT:AT,Resumo_Horas!$B:$B,'Imputação Horas'!$D31,Resumo_Horas!$A:$A,'Imputação Horas'!$C26)</f>
        <v>0</v>
      </c>
      <c r="AV31" s="246">
        <f ca="1">SUMIFS(Resumo_Horas!AU:AU,Resumo_Horas!$B:$B,'Imputação Horas'!$D31,Resumo_Horas!$A:$A,'Imputação Horas'!$C26)</f>
        <v>0</v>
      </c>
      <c r="AW31" s="246">
        <f ca="1">SUMIFS(Resumo_Horas!AV:AV,Resumo_Horas!$B:$B,'Imputação Horas'!$D31,Resumo_Horas!$A:$A,'Imputação Horas'!$C26)</f>
        <v>0</v>
      </c>
      <c r="AX31" s="246">
        <f ca="1">SUMIFS(Resumo_Horas!AW:AW,Resumo_Horas!$B:$B,'Imputação Horas'!$D31,Resumo_Horas!$A:$A,'Imputação Horas'!$C26)</f>
        <v>0</v>
      </c>
      <c r="AY31" s="246">
        <f ca="1">SUMIFS(Resumo_Horas!AX:AX,Resumo_Horas!$B:$B,'Imputação Horas'!$D31,Resumo_Horas!$A:$A,'Imputação Horas'!$C26)</f>
        <v>0</v>
      </c>
      <c r="AZ31" s="246">
        <f ca="1">SUMIFS(Resumo_Horas!AY:AY,Resumo_Horas!$B:$B,'Imputação Horas'!$D31,Resumo_Horas!$A:$A,'Imputação Horas'!$C26)</f>
        <v>0</v>
      </c>
      <c r="BA31" s="246">
        <f ca="1">SUMIFS(Resumo_Horas!AZ:AZ,Resumo_Horas!$B:$B,'Imputação Horas'!$D31,Resumo_Horas!$A:$A,'Imputação Horas'!$C26)</f>
        <v>0</v>
      </c>
      <c r="BB31" s="246">
        <f ca="1">SUMIFS(Resumo_Horas!BA:BA,Resumo_Horas!$B:$B,'Imputação Horas'!$D31,Resumo_Horas!$A:$A,'Imputação Horas'!$C26)</f>
        <v>0</v>
      </c>
      <c r="BC31" s="246">
        <f ca="1">SUMIFS(Resumo_Horas!BB:BB,Resumo_Horas!$B:$B,'Imputação Horas'!$D31,Resumo_Horas!$A:$A,'Imputação Horas'!$C26)</f>
        <v>0</v>
      </c>
      <c r="BD31" s="246">
        <f ca="1">SUMIFS(Resumo_Horas!BC:BC,Resumo_Horas!$B:$B,'Imputação Horas'!$D31,Resumo_Horas!$A:$A,'Imputação Horas'!$C26)</f>
        <v>0</v>
      </c>
      <c r="BE31" s="246">
        <f ca="1">SUMIFS(Resumo_Horas!BD:BD,Resumo_Horas!$B:$B,'Imputação Horas'!$D31,Resumo_Horas!$A:$A,'Imputação Horas'!$C26)</f>
        <v>0</v>
      </c>
      <c r="BF31" s="246">
        <f ca="1">SUMIFS(Resumo_Horas!BE:BE,Resumo_Horas!$B:$B,'Imputação Horas'!$D31,Resumo_Horas!$A:$A,'Imputação Horas'!$C26)</f>
        <v>0</v>
      </c>
      <c r="BG31" s="246">
        <f ca="1">SUMIFS(Resumo_Horas!BF:BF,Resumo_Horas!$B:$B,'Imputação Horas'!$D31,Resumo_Horas!$A:$A,'Imputação Horas'!$C26)</f>
        <v>0</v>
      </c>
      <c r="BH31" s="246">
        <f ca="1">SUMIFS(Resumo_Horas!BG:BG,Resumo_Horas!$B:$B,'Imputação Horas'!$D31,Resumo_Horas!$A:$A,'Imputação Horas'!$C26)</f>
        <v>0</v>
      </c>
      <c r="BI31" s="246">
        <f ca="1">SUMIFS(Resumo_Horas!BH:BH,Resumo_Horas!$B:$B,'Imputação Horas'!$D31,Resumo_Horas!$A:$A,'Imputação Horas'!$C26)</f>
        <v>0</v>
      </c>
      <c r="BJ31" s="246">
        <f ca="1">SUMIFS(Resumo_Horas!BI:BI,Resumo_Horas!$B:$B,'Imputação Horas'!$D31,Resumo_Horas!$A:$A,'Imputação Horas'!$C26)</f>
        <v>0</v>
      </c>
      <c r="BK31" s="246">
        <f ca="1">SUMIFS(Resumo_Horas!BJ:BJ,Resumo_Horas!$B:$B,'Imputação Horas'!$D31,Resumo_Horas!$A:$A,'Imputação Horas'!$C26)</f>
        <v>0</v>
      </c>
      <c r="BL31" s="246">
        <f ca="1">SUMIFS(Resumo_Horas!BK:BK,Resumo_Horas!$B:$B,'Imputação Horas'!$D31,Resumo_Horas!$A:$A,'Imputação Horas'!$C26)</f>
        <v>0</v>
      </c>
      <c r="BM31" s="118"/>
      <c r="BN31" s="8"/>
      <c r="BO31" s="8"/>
      <c r="BP31" s="8"/>
      <c r="BQ31" s="8"/>
      <c r="BR31" s="8"/>
      <c r="BS31" s="8"/>
      <c r="BT31" s="8"/>
      <c r="BU31" s="8"/>
      <c r="BV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</row>
    <row r="32" spans="3:121" ht="21.75" customHeight="1" outlineLevel="1" x14ac:dyDescent="0.25">
      <c r="C32" s="388"/>
      <c r="D32" s="241">
        <f>Atividades!A$61</f>
        <v>0</v>
      </c>
      <c r="E32" s="246">
        <f ca="1">SUMIFS(Resumo_Horas!D:D,Resumo_Horas!$B:$B,'Imputação Horas'!$D32,Resumo_Horas!$A:$A,'Imputação Horas'!$C26)</f>
        <v>0</v>
      </c>
      <c r="F32" s="246">
        <f ca="1">SUMIFS(Resumo_Horas!E:E,Resumo_Horas!$B:$B,'Imputação Horas'!$D32,Resumo_Horas!$A:$A,'Imputação Horas'!$C26)</f>
        <v>0</v>
      </c>
      <c r="G32" s="246">
        <f ca="1">SUMIFS(Resumo_Horas!F:F,Resumo_Horas!$B:$B,'Imputação Horas'!$D32,Resumo_Horas!$A:$A,'Imputação Horas'!$C26)</f>
        <v>0</v>
      </c>
      <c r="H32" s="246">
        <f ca="1">SUMIFS(Resumo_Horas!G:G,Resumo_Horas!$B:$B,'Imputação Horas'!$D32,Resumo_Horas!$A:$A,'Imputação Horas'!$C26)</f>
        <v>0</v>
      </c>
      <c r="I32" s="246">
        <f ca="1">SUMIFS(Resumo_Horas!H:H,Resumo_Horas!$B:$B,'Imputação Horas'!$D32,Resumo_Horas!$A:$A,'Imputação Horas'!$C26)</f>
        <v>0</v>
      </c>
      <c r="J32" s="246">
        <f ca="1">SUMIFS(Resumo_Horas!I:I,Resumo_Horas!$B:$B,'Imputação Horas'!$D32,Resumo_Horas!$A:$A,'Imputação Horas'!$C26)</f>
        <v>0</v>
      </c>
      <c r="K32" s="246">
        <f ca="1">SUMIFS(Resumo_Horas!J:J,Resumo_Horas!$B:$B,'Imputação Horas'!$D32,Resumo_Horas!$A:$A,'Imputação Horas'!$C26)</f>
        <v>0</v>
      </c>
      <c r="L32" s="246">
        <f ca="1">SUMIFS(Resumo_Horas!K:K,Resumo_Horas!$B:$B,'Imputação Horas'!$D32,Resumo_Horas!$A:$A,'Imputação Horas'!$C26)</f>
        <v>0</v>
      </c>
      <c r="M32" s="246">
        <f ca="1">SUMIFS(Resumo_Horas!L:L,Resumo_Horas!$B:$B,'Imputação Horas'!$D32,Resumo_Horas!$A:$A,'Imputação Horas'!$C26)</f>
        <v>0</v>
      </c>
      <c r="N32" s="246">
        <f ca="1">SUMIFS(Resumo_Horas!M:M,Resumo_Horas!$B:$B,'Imputação Horas'!$D32,Resumo_Horas!$A:$A,'Imputação Horas'!$C26)</f>
        <v>0</v>
      </c>
      <c r="O32" s="246">
        <f ca="1">SUMIFS(Resumo_Horas!N:N,Resumo_Horas!$B:$B,'Imputação Horas'!$D32,Resumo_Horas!$A:$A,'Imputação Horas'!$C26)</f>
        <v>0</v>
      </c>
      <c r="P32" s="246">
        <f ca="1">SUMIFS(Resumo_Horas!O:O,Resumo_Horas!$B:$B,'Imputação Horas'!$D32,Resumo_Horas!$A:$A,'Imputação Horas'!$C26)</f>
        <v>0</v>
      </c>
      <c r="Q32" s="246">
        <f ca="1">SUMIFS(Resumo_Horas!P:P,Resumo_Horas!$B:$B,'Imputação Horas'!$D32,Resumo_Horas!$A:$A,'Imputação Horas'!$C26)</f>
        <v>0</v>
      </c>
      <c r="R32" s="246">
        <f ca="1">SUMIFS(Resumo_Horas!Q:Q,Resumo_Horas!$B:$B,'Imputação Horas'!$D32,Resumo_Horas!$A:$A,'Imputação Horas'!$C26)</f>
        <v>0</v>
      </c>
      <c r="S32" s="246">
        <f ca="1">SUMIFS(Resumo_Horas!R:R,Resumo_Horas!$B:$B,'Imputação Horas'!$D32,Resumo_Horas!$A:$A,'Imputação Horas'!$C26)</f>
        <v>0</v>
      </c>
      <c r="T32" s="246">
        <f ca="1">SUMIFS(Resumo_Horas!S:S,Resumo_Horas!$B:$B,'Imputação Horas'!$D32,Resumo_Horas!$A:$A,'Imputação Horas'!$C26)</f>
        <v>0</v>
      </c>
      <c r="U32" s="246">
        <f ca="1">SUMIFS(Resumo_Horas!T:T,Resumo_Horas!$B:$B,'Imputação Horas'!$D32,Resumo_Horas!$A:$A,'Imputação Horas'!$C26)</f>
        <v>0</v>
      </c>
      <c r="V32" s="246">
        <f ca="1">SUMIFS(Resumo_Horas!U:U,Resumo_Horas!$B:$B,'Imputação Horas'!$D32,Resumo_Horas!$A:$A,'Imputação Horas'!$C26)</f>
        <v>0</v>
      </c>
      <c r="W32" s="246">
        <f ca="1">SUMIFS(Resumo_Horas!V:V,Resumo_Horas!$B:$B,'Imputação Horas'!$D32,Resumo_Horas!$A:$A,'Imputação Horas'!$C26)</f>
        <v>0</v>
      </c>
      <c r="X32" s="246">
        <f ca="1">SUMIFS(Resumo_Horas!W:W,Resumo_Horas!$B:$B,'Imputação Horas'!$D32,Resumo_Horas!$A:$A,'Imputação Horas'!$C26)</f>
        <v>0</v>
      </c>
      <c r="Y32" s="246">
        <f ca="1">SUMIFS(Resumo_Horas!X:X,Resumo_Horas!$B:$B,'Imputação Horas'!$D32,Resumo_Horas!$A:$A,'Imputação Horas'!$C26)</f>
        <v>0</v>
      </c>
      <c r="Z32" s="246">
        <f ca="1">SUMIFS(Resumo_Horas!Y:Y,Resumo_Horas!$B:$B,'Imputação Horas'!$D32,Resumo_Horas!$A:$A,'Imputação Horas'!$C26)</f>
        <v>0</v>
      </c>
      <c r="AA32" s="246">
        <f ca="1">SUMIFS(Resumo_Horas!Z:Z,Resumo_Horas!$B:$B,'Imputação Horas'!$D32,Resumo_Horas!$A:$A,'Imputação Horas'!$C26)</f>
        <v>0</v>
      </c>
      <c r="AB32" s="246">
        <f ca="1">SUMIFS(Resumo_Horas!AA:AA,Resumo_Horas!$B:$B,'Imputação Horas'!$D32,Resumo_Horas!$A:$A,'Imputação Horas'!$C26)</f>
        <v>0</v>
      </c>
      <c r="AC32" s="246">
        <f ca="1">SUMIFS(Resumo_Horas!AB:AB,Resumo_Horas!$B:$B,'Imputação Horas'!$D32,Resumo_Horas!$A:$A,'Imputação Horas'!$C26)</f>
        <v>0</v>
      </c>
      <c r="AD32" s="246">
        <f ca="1">SUMIFS(Resumo_Horas!AC:AC,Resumo_Horas!$B:$B,'Imputação Horas'!$D32,Resumo_Horas!$A:$A,'Imputação Horas'!$C26)</f>
        <v>0</v>
      </c>
      <c r="AE32" s="246">
        <f ca="1">SUMIFS(Resumo_Horas!AD:AD,Resumo_Horas!$B:$B,'Imputação Horas'!$D32,Resumo_Horas!$A:$A,'Imputação Horas'!$C26)</f>
        <v>0</v>
      </c>
      <c r="AF32" s="246">
        <f ca="1">SUMIFS(Resumo_Horas!AE:AE,Resumo_Horas!$B:$B,'Imputação Horas'!$D32,Resumo_Horas!$A:$A,'Imputação Horas'!$C26)</f>
        <v>0</v>
      </c>
      <c r="AG32" s="246">
        <f ca="1">SUMIFS(Resumo_Horas!AF:AF,Resumo_Horas!$B:$B,'Imputação Horas'!$D32,Resumo_Horas!$A:$A,'Imputação Horas'!$C26)</f>
        <v>0</v>
      </c>
      <c r="AH32" s="246">
        <f ca="1">SUMIFS(Resumo_Horas!AG:AG,Resumo_Horas!$B:$B,'Imputação Horas'!$D32,Resumo_Horas!$A:$A,'Imputação Horas'!$C26)</f>
        <v>0</v>
      </c>
      <c r="AI32" s="246">
        <f ca="1">SUMIFS(Resumo_Horas!AH:AH,Resumo_Horas!$B:$B,'Imputação Horas'!$D32,Resumo_Horas!$A:$A,'Imputação Horas'!$C26)</f>
        <v>0</v>
      </c>
      <c r="AJ32" s="246">
        <f ca="1">SUMIFS(Resumo_Horas!AI:AI,Resumo_Horas!$B:$B,'Imputação Horas'!$D32,Resumo_Horas!$A:$A,'Imputação Horas'!$C26)</f>
        <v>0</v>
      </c>
      <c r="AK32" s="246">
        <f ca="1">SUMIFS(Resumo_Horas!AJ:AJ,Resumo_Horas!$B:$B,'Imputação Horas'!$D32,Resumo_Horas!$A:$A,'Imputação Horas'!$C26)</f>
        <v>0</v>
      </c>
      <c r="AL32" s="246">
        <f ca="1">SUMIFS(Resumo_Horas!AK:AK,Resumo_Horas!$B:$B,'Imputação Horas'!$D32,Resumo_Horas!$A:$A,'Imputação Horas'!$C26)</f>
        <v>0</v>
      </c>
      <c r="AM32" s="246">
        <f ca="1">SUMIFS(Resumo_Horas!AL:AL,Resumo_Horas!$B:$B,'Imputação Horas'!$D32,Resumo_Horas!$A:$A,'Imputação Horas'!$C26)</f>
        <v>0</v>
      </c>
      <c r="AN32" s="246">
        <f ca="1">SUMIFS(Resumo_Horas!AM:AM,Resumo_Horas!$B:$B,'Imputação Horas'!$D32,Resumo_Horas!$A:$A,'Imputação Horas'!$C26)</f>
        <v>0</v>
      </c>
      <c r="AO32" s="246">
        <f ca="1">SUMIFS(Resumo_Horas!AN:AN,Resumo_Horas!$B:$B,'Imputação Horas'!$D32,Resumo_Horas!$A:$A,'Imputação Horas'!$C26)</f>
        <v>0</v>
      </c>
      <c r="AP32" s="246">
        <f ca="1">SUMIFS(Resumo_Horas!AO:AO,Resumo_Horas!$B:$B,'Imputação Horas'!$D32,Resumo_Horas!$A:$A,'Imputação Horas'!$C26)</f>
        <v>0</v>
      </c>
      <c r="AQ32" s="246">
        <f ca="1">SUMIFS(Resumo_Horas!AP:AP,Resumo_Horas!$B:$B,'Imputação Horas'!$D32,Resumo_Horas!$A:$A,'Imputação Horas'!$C26)</f>
        <v>0</v>
      </c>
      <c r="AR32" s="246">
        <f ca="1">SUMIFS(Resumo_Horas!AQ:AQ,Resumo_Horas!$B:$B,'Imputação Horas'!$D32,Resumo_Horas!$A:$A,'Imputação Horas'!$C26)</f>
        <v>0</v>
      </c>
      <c r="AS32" s="246">
        <f ca="1">SUMIFS(Resumo_Horas!AR:AR,Resumo_Horas!$B:$B,'Imputação Horas'!$D32,Resumo_Horas!$A:$A,'Imputação Horas'!$C26)</f>
        <v>0</v>
      </c>
      <c r="AT32" s="246">
        <f ca="1">SUMIFS(Resumo_Horas!AS:AS,Resumo_Horas!$B:$B,'Imputação Horas'!$D32,Resumo_Horas!$A:$A,'Imputação Horas'!$C26)</f>
        <v>0</v>
      </c>
      <c r="AU32" s="246">
        <f ca="1">SUMIFS(Resumo_Horas!AT:AT,Resumo_Horas!$B:$B,'Imputação Horas'!$D32,Resumo_Horas!$A:$A,'Imputação Horas'!$C26)</f>
        <v>0</v>
      </c>
      <c r="AV32" s="246">
        <f ca="1">SUMIFS(Resumo_Horas!AU:AU,Resumo_Horas!$B:$B,'Imputação Horas'!$D32,Resumo_Horas!$A:$A,'Imputação Horas'!$C26)</f>
        <v>0</v>
      </c>
      <c r="AW32" s="246">
        <f ca="1">SUMIFS(Resumo_Horas!AV:AV,Resumo_Horas!$B:$B,'Imputação Horas'!$D32,Resumo_Horas!$A:$A,'Imputação Horas'!$C26)</f>
        <v>0</v>
      </c>
      <c r="AX32" s="246">
        <f ca="1">SUMIFS(Resumo_Horas!AW:AW,Resumo_Horas!$B:$B,'Imputação Horas'!$D32,Resumo_Horas!$A:$A,'Imputação Horas'!$C26)</f>
        <v>0</v>
      </c>
      <c r="AY32" s="246">
        <f ca="1">SUMIFS(Resumo_Horas!AX:AX,Resumo_Horas!$B:$B,'Imputação Horas'!$D32,Resumo_Horas!$A:$A,'Imputação Horas'!$C26)</f>
        <v>0</v>
      </c>
      <c r="AZ32" s="246">
        <f ca="1">SUMIFS(Resumo_Horas!AY:AY,Resumo_Horas!$B:$B,'Imputação Horas'!$D32,Resumo_Horas!$A:$A,'Imputação Horas'!$C26)</f>
        <v>0</v>
      </c>
      <c r="BA32" s="246">
        <f ca="1">SUMIFS(Resumo_Horas!AZ:AZ,Resumo_Horas!$B:$B,'Imputação Horas'!$D32,Resumo_Horas!$A:$A,'Imputação Horas'!$C26)</f>
        <v>0</v>
      </c>
      <c r="BB32" s="246">
        <f ca="1">SUMIFS(Resumo_Horas!BA:BA,Resumo_Horas!$B:$B,'Imputação Horas'!$D32,Resumo_Horas!$A:$A,'Imputação Horas'!$C26)</f>
        <v>0</v>
      </c>
      <c r="BC32" s="246">
        <f ca="1">SUMIFS(Resumo_Horas!BB:BB,Resumo_Horas!$B:$B,'Imputação Horas'!$D32,Resumo_Horas!$A:$A,'Imputação Horas'!$C26)</f>
        <v>0</v>
      </c>
      <c r="BD32" s="246">
        <f ca="1">SUMIFS(Resumo_Horas!BC:BC,Resumo_Horas!$B:$B,'Imputação Horas'!$D32,Resumo_Horas!$A:$A,'Imputação Horas'!$C26)</f>
        <v>0</v>
      </c>
      <c r="BE32" s="246">
        <f ca="1">SUMIFS(Resumo_Horas!BD:BD,Resumo_Horas!$B:$B,'Imputação Horas'!$D32,Resumo_Horas!$A:$A,'Imputação Horas'!$C26)</f>
        <v>0</v>
      </c>
      <c r="BF32" s="246">
        <f ca="1">SUMIFS(Resumo_Horas!BE:BE,Resumo_Horas!$B:$B,'Imputação Horas'!$D32,Resumo_Horas!$A:$A,'Imputação Horas'!$C26)</f>
        <v>0</v>
      </c>
      <c r="BG32" s="246">
        <f ca="1">SUMIFS(Resumo_Horas!BF:BF,Resumo_Horas!$B:$B,'Imputação Horas'!$D32,Resumo_Horas!$A:$A,'Imputação Horas'!$C26)</f>
        <v>0</v>
      </c>
      <c r="BH32" s="246">
        <f ca="1">SUMIFS(Resumo_Horas!BG:BG,Resumo_Horas!$B:$B,'Imputação Horas'!$D32,Resumo_Horas!$A:$A,'Imputação Horas'!$C26)</f>
        <v>0</v>
      </c>
      <c r="BI32" s="246">
        <f ca="1">SUMIFS(Resumo_Horas!BH:BH,Resumo_Horas!$B:$B,'Imputação Horas'!$D32,Resumo_Horas!$A:$A,'Imputação Horas'!$C26)</f>
        <v>0</v>
      </c>
      <c r="BJ32" s="246">
        <f ca="1">SUMIFS(Resumo_Horas!BI:BI,Resumo_Horas!$B:$B,'Imputação Horas'!$D32,Resumo_Horas!$A:$A,'Imputação Horas'!$C26)</f>
        <v>0</v>
      </c>
      <c r="BK32" s="246">
        <f ca="1">SUMIFS(Resumo_Horas!BJ:BJ,Resumo_Horas!$B:$B,'Imputação Horas'!$D32,Resumo_Horas!$A:$A,'Imputação Horas'!$C26)</f>
        <v>0</v>
      </c>
      <c r="BL32" s="246">
        <f ca="1">SUMIFS(Resumo_Horas!BK:BK,Resumo_Horas!$B:$B,'Imputação Horas'!$D32,Resumo_Horas!$A:$A,'Imputação Horas'!$C26)</f>
        <v>0</v>
      </c>
      <c r="BM32" s="118"/>
      <c r="BN32" s="8"/>
      <c r="BO32" s="8"/>
      <c r="BP32" s="8"/>
      <c r="BQ32" s="8"/>
      <c r="BR32" s="8"/>
      <c r="BS32" s="8"/>
      <c r="BT32" s="8"/>
      <c r="BU32" s="8"/>
      <c r="BV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</row>
    <row r="33" spans="2:121" ht="21.75" customHeight="1" outlineLevel="1" x14ac:dyDescent="0.25">
      <c r="C33" s="388"/>
      <c r="D33" s="241">
        <f>Atividades!A$73</f>
        <v>0</v>
      </c>
      <c r="E33" s="246">
        <f ca="1">SUMIFS(Resumo_Horas!D:D,Resumo_Horas!$B:$B,'Imputação Horas'!$D33,Resumo_Horas!$A:$A,'Imputação Horas'!$C26)</f>
        <v>0</v>
      </c>
      <c r="F33" s="246">
        <f ca="1">SUMIFS(Resumo_Horas!E:E,Resumo_Horas!$B:$B,'Imputação Horas'!$D33,Resumo_Horas!$A:$A,'Imputação Horas'!$C26)</f>
        <v>0</v>
      </c>
      <c r="G33" s="246">
        <f ca="1">SUMIFS(Resumo_Horas!F:F,Resumo_Horas!$B:$B,'Imputação Horas'!$D33,Resumo_Horas!$A:$A,'Imputação Horas'!$C26)</f>
        <v>0</v>
      </c>
      <c r="H33" s="246">
        <f ca="1">SUMIFS(Resumo_Horas!G:G,Resumo_Horas!$B:$B,'Imputação Horas'!$D33,Resumo_Horas!$A:$A,'Imputação Horas'!$C26)</f>
        <v>0</v>
      </c>
      <c r="I33" s="246">
        <f ca="1">SUMIFS(Resumo_Horas!H:H,Resumo_Horas!$B:$B,'Imputação Horas'!$D33,Resumo_Horas!$A:$A,'Imputação Horas'!$C26)</f>
        <v>0</v>
      </c>
      <c r="J33" s="246">
        <f ca="1">SUMIFS(Resumo_Horas!I:I,Resumo_Horas!$B:$B,'Imputação Horas'!$D33,Resumo_Horas!$A:$A,'Imputação Horas'!$C26)</f>
        <v>0</v>
      </c>
      <c r="K33" s="246">
        <f ca="1">SUMIFS(Resumo_Horas!J:J,Resumo_Horas!$B:$B,'Imputação Horas'!$D33,Resumo_Horas!$A:$A,'Imputação Horas'!$C26)</f>
        <v>0</v>
      </c>
      <c r="L33" s="246">
        <f ca="1">SUMIFS(Resumo_Horas!K:K,Resumo_Horas!$B:$B,'Imputação Horas'!$D33,Resumo_Horas!$A:$A,'Imputação Horas'!$C26)</f>
        <v>0</v>
      </c>
      <c r="M33" s="246">
        <f ca="1">SUMIFS(Resumo_Horas!L:L,Resumo_Horas!$B:$B,'Imputação Horas'!$D33,Resumo_Horas!$A:$A,'Imputação Horas'!$C26)</f>
        <v>0</v>
      </c>
      <c r="N33" s="246">
        <f ca="1">SUMIFS(Resumo_Horas!M:M,Resumo_Horas!$B:$B,'Imputação Horas'!$D33,Resumo_Horas!$A:$A,'Imputação Horas'!$C26)</f>
        <v>0</v>
      </c>
      <c r="O33" s="246">
        <f ca="1">SUMIFS(Resumo_Horas!N:N,Resumo_Horas!$B:$B,'Imputação Horas'!$D33,Resumo_Horas!$A:$A,'Imputação Horas'!$C26)</f>
        <v>0</v>
      </c>
      <c r="P33" s="246">
        <f ca="1">SUMIFS(Resumo_Horas!O:O,Resumo_Horas!$B:$B,'Imputação Horas'!$D33,Resumo_Horas!$A:$A,'Imputação Horas'!$C26)</f>
        <v>0</v>
      </c>
      <c r="Q33" s="246">
        <f ca="1">SUMIFS(Resumo_Horas!P:P,Resumo_Horas!$B:$B,'Imputação Horas'!$D33,Resumo_Horas!$A:$A,'Imputação Horas'!$C26)</f>
        <v>0</v>
      </c>
      <c r="R33" s="246">
        <f ca="1">SUMIFS(Resumo_Horas!Q:Q,Resumo_Horas!$B:$B,'Imputação Horas'!$D33,Resumo_Horas!$A:$A,'Imputação Horas'!$C26)</f>
        <v>0</v>
      </c>
      <c r="S33" s="246">
        <f ca="1">SUMIFS(Resumo_Horas!R:R,Resumo_Horas!$B:$B,'Imputação Horas'!$D33,Resumo_Horas!$A:$A,'Imputação Horas'!$C26)</f>
        <v>0</v>
      </c>
      <c r="T33" s="246">
        <f ca="1">SUMIFS(Resumo_Horas!S:S,Resumo_Horas!$B:$B,'Imputação Horas'!$D33,Resumo_Horas!$A:$A,'Imputação Horas'!$C26)</f>
        <v>0</v>
      </c>
      <c r="U33" s="246">
        <f ca="1">SUMIFS(Resumo_Horas!T:T,Resumo_Horas!$B:$B,'Imputação Horas'!$D33,Resumo_Horas!$A:$A,'Imputação Horas'!$C26)</f>
        <v>0</v>
      </c>
      <c r="V33" s="246">
        <f ca="1">SUMIFS(Resumo_Horas!U:U,Resumo_Horas!$B:$B,'Imputação Horas'!$D33,Resumo_Horas!$A:$A,'Imputação Horas'!$C26)</f>
        <v>0</v>
      </c>
      <c r="W33" s="246">
        <f ca="1">SUMIFS(Resumo_Horas!V:V,Resumo_Horas!$B:$B,'Imputação Horas'!$D33,Resumo_Horas!$A:$A,'Imputação Horas'!$C26)</f>
        <v>0</v>
      </c>
      <c r="X33" s="246">
        <f ca="1">SUMIFS(Resumo_Horas!W:W,Resumo_Horas!$B:$B,'Imputação Horas'!$D33,Resumo_Horas!$A:$A,'Imputação Horas'!$C26)</f>
        <v>0</v>
      </c>
      <c r="Y33" s="246">
        <f ca="1">SUMIFS(Resumo_Horas!X:X,Resumo_Horas!$B:$B,'Imputação Horas'!$D33,Resumo_Horas!$A:$A,'Imputação Horas'!$C26)</f>
        <v>0</v>
      </c>
      <c r="Z33" s="246">
        <f ca="1">SUMIFS(Resumo_Horas!Y:Y,Resumo_Horas!$B:$B,'Imputação Horas'!$D33,Resumo_Horas!$A:$A,'Imputação Horas'!$C26)</f>
        <v>0</v>
      </c>
      <c r="AA33" s="246">
        <f ca="1">SUMIFS(Resumo_Horas!Z:Z,Resumo_Horas!$B:$B,'Imputação Horas'!$D33,Resumo_Horas!$A:$A,'Imputação Horas'!$C26)</f>
        <v>0</v>
      </c>
      <c r="AB33" s="246">
        <f ca="1">SUMIFS(Resumo_Horas!AA:AA,Resumo_Horas!$B:$B,'Imputação Horas'!$D33,Resumo_Horas!$A:$A,'Imputação Horas'!$C26)</f>
        <v>0</v>
      </c>
      <c r="AC33" s="246">
        <f ca="1">SUMIFS(Resumo_Horas!AB:AB,Resumo_Horas!$B:$B,'Imputação Horas'!$D33,Resumo_Horas!$A:$A,'Imputação Horas'!$C26)</f>
        <v>0</v>
      </c>
      <c r="AD33" s="246">
        <f ca="1">SUMIFS(Resumo_Horas!AC:AC,Resumo_Horas!$B:$B,'Imputação Horas'!$D33,Resumo_Horas!$A:$A,'Imputação Horas'!$C26)</f>
        <v>0</v>
      </c>
      <c r="AE33" s="246">
        <f ca="1">SUMIFS(Resumo_Horas!AD:AD,Resumo_Horas!$B:$B,'Imputação Horas'!$D33,Resumo_Horas!$A:$A,'Imputação Horas'!$C26)</f>
        <v>0</v>
      </c>
      <c r="AF33" s="246">
        <f ca="1">SUMIFS(Resumo_Horas!AE:AE,Resumo_Horas!$B:$B,'Imputação Horas'!$D33,Resumo_Horas!$A:$A,'Imputação Horas'!$C26)</f>
        <v>0</v>
      </c>
      <c r="AG33" s="246">
        <f ca="1">SUMIFS(Resumo_Horas!AF:AF,Resumo_Horas!$B:$B,'Imputação Horas'!$D33,Resumo_Horas!$A:$A,'Imputação Horas'!$C26)</f>
        <v>0</v>
      </c>
      <c r="AH33" s="246">
        <f ca="1">SUMIFS(Resumo_Horas!AG:AG,Resumo_Horas!$B:$B,'Imputação Horas'!$D33,Resumo_Horas!$A:$A,'Imputação Horas'!$C26)</f>
        <v>0</v>
      </c>
      <c r="AI33" s="246">
        <f ca="1">SUMIFS(Resumo_Horas!AH:AH,Resumo_Horas!$B:$B,'Imputação Horas'!$D33,Resumo_Horas!$A:$A,'Imputação Horas'!$C26)</f>
        <v>0</v>
      </c>
      <c r="AJ33" s="246">
        <f ca="1">SUMIFS(Resumo_Horas!AI:AI,Resumo_Horas!$B:$B,'Imputação Horas'!$D33,Resumo_Horas!$A:$A,'Imputação Horas'!$C26)</f>
        <v>0</v>
      </c>
      <c r="AK33" s="246">
        <f ca="1">SUMIFS(Resumo_Horas!AJ:AJ,Resumo_Horas!$B:$B,'Imputação Horas'!$D33,Resumo_Horas!$A:$A,'Imputação Horas'!$C26)</f>
        <v>0</v>
      </c>
      <c r="AL33" s="246">
        <f ca="1">SUMIFS(Resumo_Horas!AK:AK,Resumo_Horas!$B:$B,'Imputação Horas'!$D33,Resumo_Horas!$A:$A,'Imputação Horas'!$C26)</f>
        <v>0</v>
      </c>
      <c r="AM33" s="246">
        <f ca="1">SUMIFS(Resumo_Horas!AL:AL,Resumo_Horas!$B:$B,'Imputação Horas'!$D33,Resumo_Horas!$A:$A,'Imputação Horas'!$C26)</f>
        <v>0</v>
      </c>
      <c r="AN33" s="246">
        <f ca="1">SUMIFS(Resumo_Horas!AM:AM,Resumo_Horas!$B:$B,'Imputação Horas'!$D33,Resumo_Horas!$A:$A,'Imputação Horas'!$C26)</f>
        <v>0</v>
      </c>
      <c r="AO33" s="246">
        <f ca="1">SUMIFS(Resumo_Horas!AN:AN,Resumo_Horas!$B:$B,'Imputação Horas'!$D33,Resumo_Horas!$A:$A,'Imputação Horas'!$C26)</f>
        <v>0</v>
      </c>
      <c r="AP33" s="246">
        <f ca="1">SUMIFS(Resumo_Horas!AO:AO,Resumo_Horas!$B:$B,'Imputação Horas'!$D33,Resumo_Horas!$A:$A,'Imputação Horas'!$C26)</f>
        <v>0</v>
      </c>
      <c r="AQ33" s="246">
        <f ca="1">SUMIFS(Resumo_Horas!AP:AP,Resumo_Horas!$B:$B,'Imputação Horas'!$D33,Resumo_Horas!$A:$A,'Imputação Horas'!$C26)</f>
        <v>0</v>
      </c>
      <c r="AR33" s="246">
        <f ca="1">SUMIFS(Resumo_Horas!AQ:AQ,Resumo_Horas!$B:$B,'Imputação Horas'!$D33,Resumo_Horas!$A:$A,'Imputação Horas'!$C26)</f>
        <v>0</v>
      </c>
      <c r="AS33" s="246">
        <f ca="1">SUMIFS(Resumo_Horas!AR:AR,Resumo_Horas!$B:$B,'Imputação Horas'!$D33,Resumo_Horas!$A:$A,'Imputação Horas'!$C26)</f>
        <v>0</v>
      </c>
      <c r="AT33" s="246">
        <f ca="1">SUMIFS(Resumo_Horas!AS:AS,Resumo_Horas!$B:$B,'Imputação Horas'!$D33,Resumo_Horas!$A:$A,'Imputação Horas'!$C26)</f>
        <v>0</v>
      </c>
      <c r="AU33" s="246">
        <f ca="1">SUMIFS(Resumo_Horas!AT:AT,Resumo_Horas!$B:$B,'Imputação Horas'!$D33,Resumo_Horas!$A:$A,'Imputação Horas'!$C26)</f>
        <v>0</v>
      </c>
      <c r="AV33" s="246">
        <f ca="1">SUMIFS(Resumo_Horas!AU:AU,Resumo_Horas!$B:$B,'Imputação Horas'!$D33,Resumo_Horas!$A:$A,'Imputação Horas'!$C26)</f>
        <v>0</v>
      </c>
      <c r="AW33" s="246">
        <f ca="1">SUMIFS(Resumo_Horas!AV:AV,Resumo_Horas!$B:$B,'Imputação Horas'!$D33,Resumo_Horas!$A:$A,'Imputação Horas'!$C26)</f>
        <v>0</v>
      </c>
      <c r="AX33" s="246">
        <f ca="1">SUMIFS(Resumo_Horas!AW:AW,Resumo_Horas!$B:$B,'Imputação Horas'!$D33,Resumo_Horas!$A:$A,'Imputação Horas'!$C26)</f>
        <v>0</v>
      </c>
      <c r="AY33" s="246">
        <f ca="1">SUMIFS(Resumo_Horas!AX:AX,Resumo_Horas!$B:$B,'Imputação Horas'!$D33,Resumo_Horas!$A:$A,'Imputação Horas'!$C26)</f>
        <v>0</v>
      </c>
      <c r="AZ33" s="246">
        <f ca="1">SUMIFS(Resumo_Horas!AY:AY,Resumo_Horas!$B:$B,'Imputação Horas'!$D33,Resumo_Horas!$A:$A,'Imputação Horas'!$C26)</f>
        <v>0</v>
      </c>
      <c r="BA33" s="246">
        <f ca="1">SUMIFS(Resumo_Horas!AZ:AZ,Resumo_Horas!$B:$B,'Imputação Horas'!$D33,Resumo_Horas!$A:$A,'Imputação Horas'!$C26)</f>
        <v>0</v>
      </c>
      <c r="BB33" s="246">
        <f ca="1">SUMIFS(Resumo_Horas!BA:BA,Resumo_Horas!$B:$B,'Imputação Horas'!$D33,Resumo_Horas!$A:$A,'Imputação Horas'!$C26)</f>
        <v>0</v>
      </c>
      <c r="BC33" s="246">
        <f ca="1">SUMIFS(Resumo_Horas!BB:BB,Resumo_Horas!$B:$B,'Imputação Horas'!$D33,Resumo_Horas!$A:$A,'Imputação Horas'!$C26)</f>
        <v>0</v>
      </c>
      <c r="BD33" s="246">
        <f ca="1">SUMIFS(Resumo_Horas!BC:BC,Resumo_Horas!$B:$B,'Imputação Horas'!$D33,Resumo_Horas!$A:$A,'Imputação Horas'!$C26)</f>
        <v>0</v>
      </c>
      <c r="BE33" s="246">
        <f ca="1">SUMIFS(Resumo_Horas!BD:BD,Resumo_Horas!$B:$B,'Imputação Horas'!$D33,Resumo_Horas!$A:$A,'Imputação Horas'!$C26)</f>
        <v>0</v>
      </c>
      <c r="BF33" s="246">
        <f ca="1">SUMIFS(Resumo_Horas!BE:BE,Resumo_Horas!$B:$B,'Imputação Horas'!$D33,Resumo_Horas!$A:$A,'Imputação Horas'!$C26)</f>
        <v>0</v>
      </c>
      <c r="BG33" s="246">
        <f ca="1">SUMIFS(Resumo_Horas!BF:BF,Resumo_Horas!$B:$B,'Imputação Horas'!$D33,Resumo_Horas!$A:$A,'Imputação Horas'!$C26)</f>
        <v>0</v>
      </c>
      <c r="BH33" s="246">
        <f ca="1">SUMIFS(Resumo_Horas!BG:BG,Resumo_Horas!$B:$B,'Imputação Horas'!$D33,Resumo_Horas!$A:$A,'Imputação Horas'!$C26)</f>
        <v>0</v>
      </c>
      <c r="BI33" s="246">
        <f ca="1">SUMIFS(Resumo_Horas!BH:BH,Resumo_Horas!$B:$B,'Imputação Horas'!$D33,Resumo_Horas!$A:$A,'Imputação Horas'!$C26)</f>
        <v>0</v>
      </c>
      <c r="BJ33" s="246">
        <f ca="1">SUMIFS(Resumo_Horas!BI:BI,Resumo_Horas!$B:$B,'Imputação Horas'!$D33,Resumo_Horas!$A:$A,'Imputação Horas'!$C26)</f>
        <v>0</v>
      </c>
      <c r="BK33" s="246">
        <f ca="1">SUMIFS(Resumo_Horas!BJ:BJ,Resumo_Horas!$B:$B,'Imputação Horas'!$D33,Resumo_Horas!$A:$A,'Imputação Horas'!$C26)</f>
        <v>0</v>
      </c>
      <c r="BL33" s="246">
        <f ca="1">SUMIFS(Resumo_Horas!BK:BK,Resumo_Horas!$B:$B,'Imputação Horas'!$D33,Resumo_Horas!$A:$A,'Imputação Horas'!$C26)</f>
        <v>0</v>
      </c>
      <c r="BM33" s="118"/>
      <c r="BN33" s="8"/>
      <c r="BO33" s="8"/>
      <c r="BP33" s="8"/>
      <c r="BQ33" s="8"/>
      <c r="BR33" s="8"/>
      <c r="BS33" s="8"/>
      <c r="BT33" s="8"/>
      <c r="BU33" s="8"/>
      <c r="BV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</row>
    <row r="34" spans="2:121" ht="21.75" customHeight="1" outlineLevel="1" x14ac:dyDescent="0.25">
      <c r="C34" s="388"/>
      <c r="D34" s="241">
        <f>Atividades!A$85</f>
        <v>0</v>
      </c>
      <c r="E34" s="246">
        <f ca="1">SUMIFS(Resumo_Horas!D:D,Resumo_Horas!$B:$B,'Imputação Horas'!$D34,Resumo_Horas!$A:$A,'Imputação Horas'!$C26)</f>
        <v>0</v>
      </c>
      <c r="F34" s="246">
        <f ca="1">SUMIFS(Resumo_Horas!E:E,Resumo_Horas!$B:$B,'Imputação Horas'!$D34,Resumo_Horas!$A:$A,'Imputação Horas'!$C26)</f>
        <v>0</v>
      </c>
      <c r="G34" s="246">
        <f ca="1">SUMIFS(Resumo_Horas!F:F,Resumo_Horas!$B:$B,'Imputação Horas'!$D34,Resumo_Horas!$A:$A,'Imputação Horas'!$C26)</f>
        <v>0</v>
      </c>
      <c r="H34" s="246">
        <f ca="1">SUMIFS(Resumo_Horas!G:G,Resumo_Horas!$B:$B,'Imputação Horas'!$D34,Resumo_Horas!$A:$A,'Imputação Horas'!$C26)</f>
        <v>0</v>
      </c>
      <c r="I34" s="246">
        <f ca="1">SUMIFS(Resumo_Horas!H:H,Resumo_Horas!$B:$B,'Imputação Horas'!$D34,Resumo_Horas!$A:$A,'Imputação Horas'!$C26)</f>
        <v>0</v>
      </c>
      <c r="J34" s="246">
        <f ca="1">SUMIFS(Resumo_Horas!I:I,Resumo_Horas!$B:$B,'Imputação Horas'!$D34,Resumo_Horas!$A:$A,'Imputação Horas'!$C26)</f>
        <v>0</v>
      </c>
      <c r="K34" s="246">
        <f ca="1">SUMIFS(Resumo_Horas!J:J,Resumo_Horas!$B:$B,'Imputação Horas'!$D34,Resumo_Horas!$A:$A,'Imputação Horas'!$C26)</f>
        <v>0</v>
      </c>
      <c r="L34" s="246">
        <f ca="1">SUMIFS(Resumo_Horas!K:K,Resumo_Horas!$B:$B,'Imputação Horas'!$D34,Resumo_Horas!$A:$A,'Imputação Horas'!$C26)</f>
        <v>0</v>
      </c>
      <c r="M34" s="246">
        <f ca="1">SUMIFS(Resumo_Horas!L:L,Resumo_Horas!$B:$B,'Imputação Horas'!$D34,Resumo_Horas!$A:$A,'Imputação Horas'!$C26)</f>
        <v>0</v>
      </c>
      <c r="N34" s="246">
        <f ca="1">SUMIFS(Resumo_Horas!M:M,Resumo_Horas!$B:$B,'Imputação Horas'!$D34,Resumo_Horas!$A:$A,'Imputação Horas'!$C26)</f>
        <v>0</v>
      </c>
      <c r="O34" s="246">
        <f ca="1">SUMIFS(Resumo_Horas!N:N,Resumo_Horas!$B:$B,'Imputação Horas'!$D34,Resumo_Horas!$A:$A,'Imputação Horas'!$C26)</f>
        <v>0</v>
      </c>
      <c r="P34" s="246">
        <f ca="1">SUMIFS(Resumo_Horas!O:O,Resumo_Horas!$B:$B,'Imputação Horas'!$D34,Resumo_Horas!$A:$A,'Imputação Horas'!$C26)</f>
        <v>0</v>
      </c>
      <c r="Q34" s="246">
        <f ca="1">SUMIFS(Resumo_Horas!P:P,Resumo_Horas!$B:$B,'Imputação Horas'!$D34,Resumo_Horas!$A:$A,'Imputação Horas'!$C26)</f>
        <v>0</v>
      </c>
      <c r="R34" s="246">
        <f ca="1">SUMIFS(Resumo_Horas!Q:Q,Resumo_Horas!$B:$B,'Imputação Horas'!$D34,Resumo_Horas!$A:$A,'Imputação Horas'!$C26)</f>
        <v>0</v>
      </c>
      <c r="S34" s="246">
        <f ca="1">SUMIFS(Resumo_Horas!R:R,Resumo_Horas!$B:$B,'Imputação Horas'!$D34,Resumo_Horas!$A:$A,'Imputação Horas'!$C26)</f>
        <v>0</v>
      </c>
      <c r="T34" s="246">
        <f ca="1">SUMIFS(Resumo_Horas!S:S,Resumo_Horas!$B:$B,'Imputação Horas'!$D34,Resumo_Horas!$A:$A,'Imputação Horas'!$C26)</f>
        <v>0</v>
      </c>
      <c r="U34" s="246">
        <f ca="1">SUMIFS(Resumo_Horas!T:T,Resumo_Horas!$B:$B,'Imputação Horas'!$D34,Resumo_Horas!$A:$A,'Imputação Horas'!$C26)</f>
        <v>0</v>
      </c>
      <c r="V34" s="246">
        <f ca="1">SUMIFS(Resumo_Horas!U:U,Resumo_Horas!$B:$B,'Imputação Horas'!$D34,Resumo_Horas!$A:$A,'Imputação Horas'!$C26)</f>
        <v>0</v>
      </c>
      <c r="W34" s="246">
        <f ca="1">SUMIFS(Resumo_Horas!V:V,Resumo_Horas!$B:$B,'Imputação Horas'!$D34,Resumo_Horas!$A:$A,'Imputação Horas'!$C26)</f>
        <v>0</v>
      </c>
      <c r="X34" s="246">
        <f ca="1">SUMIFS(Resumo_Horas!W:W,Resumo_Horas!$B:$B,'Imputação Horas'!$D34,Resumo_Horas!$A:$A,'Imputação Horas'!$C26)</f>
        <v>0</v>
      </c>
      <c r="Y34" s="246">
        <f ca="1">SUMIFS(Resumo_Horas!X:X,Resumo_Horas!$B:$B,'Imputação Horas'!$D34,Resumo_Horas!$A:$A,'Imputação Horas'!$C26)</f>
        <v>0</v>
      </c>
      <c r="Z34" s="246">
        <f ca="1">SUMIFS(Resumo_Horas!Y:Y,Resumo_Horas!$B:$B,'Imputação Horas'!$D34,Resumo_Horas!$A:$A,'Imputação Horas'!$C26)</f>
        <v>0</v>
      </c>
      <c r="AA34" s="246">
        <f ca="1">SUMIFS(Resumo_Horas!Z:Z,Resumo_Horas!$B:$B,'Imputação Horas'!$D34,Resumo_Horas!$A:$A,'Imputação Horas'!$C26)</f>
        <v>0</v>
      </c>
      <c r="AB34" s="246">
        <f ca="1">SUMIFS(Resumo_Horas!AA:AA,Resumo_Horas!$B:$B,'Imputação Horas'!$D34,Resumo_Horas!$A:$A,'Imputação Horas'!$C26)</f>
        <v>0</v>
      </c>
      <c r="AC34" s="246">
        <f ca="1">SUMIFS(Resumo_Horas!AB:AB,Resumo_Horas!$B:$B,'Imputação Horas'!$D34,Resumo_Horas!$A:$A,'Imputação Horas'!$C26)</f>
        <v>0</v>
      </c>
      <c r="AD34" s="246">
        <f ca="1">SUMIFS(Resumo_Horas!AC:AC,Resumo_Horas!$B:$B,'Imputação Horas'!$D34,Resumo_Horas!$A:$A,'Imputação Horas'!$C26)</f>
        <v>0</v>
      </c>
      <c r="AE34" s="246">
        <f ca="1">SUMIFS(Resumo_Horas!AD:AD,Resumo_Horas!$B:$B,'Imputação Horas'!$D34,Resumo_Horas!$A:$A,'Imputação Horas'!$C26)</f>
        <v>0</v>
      </c>
      <c r="AF34" s="246">
        <f ca="1">SUMIFS(Resumo_Horas!AE:AE,Resumo_Horas!$B:$B,'Imputação Horas'!$D34,Resumo_Horas!$A:$A,'Imputação Horas'!$C26)</f>
        <v>0</v>
      </c>
      <c r="AG34" s="246">
        <f ca="1">SUMIFS(Resumo_Horas!AF:AF,Resumo_Horas!$B:$B,'Imputação Horas'!$D34,Resumo_Horas!$A:$A,'Imputação Horas'!$C26)</f>
        <v>0</v>
      </c>
      <c r="AH34" s="246">
        <f ca="1">SUMIFS(Resumo_Horas!AG:AG,Resumo_Horas!$B:$B,'Imputação Horas'!$D34,Resumo_Horas!$A:$A,'Imputação Horas'!$C26)</f>
        <v>0</v>
      </c>
      <c r="AI34" s="246">
        <f ca="1">SUMIFS(Resumo_Horas!AH:AH,Resumo_Horas!$B:$B,'Imputação Horas'!$D34,Resumo_Horas!$A:$A,'Imputação Horas'!$C26)</f>
        <v>0</v>
      </c>
      <c r="AJ34" s="246">
        <f ca="1">SUMIFS(Resumo_Horas!AI:AI,Resumo_Horas!$B:$B,'Imputação Horas'!$D34,Resumo_Horas!$A:$A,'Imputação Horas'!$C26)</f>
        <v>0</v>
      </c>
      <c r="AK34" s="246">
        <f ca="1">SUMIFS(Resumo_Horas!AJ:AJ,Resumo_Horas!$B:$B,'Imputação Horas'!$D34,Resumo_Horas!$A:$A,'Imputação Horas'!$C26)</f>
        <v>0</v>
      </c>
      <c r="AL34" s="246">
        <f ca="1">SUMIFS(Resumo_Horas!AK:AK,Resumo_Horas!$B:$B,'Imputação Horas'!$D34,Resumo_Horas!$A:$A,'Imputação Horas'!$C26)</f>
        <v>0</v>
      </c>
      <c r="AM34" s="246">
        <f ca="1">SUMIFS(Resumo_Horas!AL:AL,Resumo_Horas!$B:$B,'Imputação Horas'!$D34,Resumo_Horas!$A:$A,'Imputação Horas'!$C26)</f>
        <v>0</v>
      </c>
      <c r="AN34" s="246">
        <f ca="1">SUMIFS(Resumo_Horas!AM:AM,Resumo_Horas!$B:$B,'Imputação Horas'!$D34,Resumo_Horas!$A:$A,'Imputação Horas'!$C26)</f>
        <v>0</v>
      </c>
      <c r="AO34" s="246">
        <f ca="1">SUMIFS(Resumo_Horas!AN:AN,Resumo_Horas!$B:$B,'Imputação Horas'!$D34,Resumo_Horas!$A:$A,'Imputação Horas'!$C26)</f>
        <v>0</v>
      </c>
      <c r="AP34" s="246">
        <f ca="1">SUMIFS(Resumo_Horas!AO:AO,Resumo_Horas!$B:$B,'Imputação Horas'!$D34,Resumo_Horas!$A:$A,'Imputação Horas'!$C26)</f>
        <v>0</v>
      </c>
      <c r="AQ34" s="246">
        <f ca="1">SUMIFS(Resumo_Horas!AP:AP,Resumo_Horas!$B:$B,'Imputação Horas'!$D34,Resumo_Horas!$A:$A,'Imputação Horas'!$C26)</f>
        <v>0</v>
      </c>
      <c r="AR34" s="246">
        <f ca="1">SUMIFS(Resumo_Horas!AQ:AQ,Resumo_Horas!$B:$B,'Imputação Horas'!$D34,Resumo_Horas!$A:$A,'Imputação Horas'!$C26)</f>
        <v>0</v>
      </c>
      <c r="AS34" s="246">
        <f ca="1">SUMIFS(Resumo_Horas!AR:AR,Resumo_Horas!$B:$B,'Imputação Horas'!$D34,Resumo_Horas!$A:$A,'Imputação Horas'!$C26)</f>
        <v>0</v>
      </c>
      <c r="AT34" s="246">
        <f ca="1">SUMIFS(Resumo_Horas!AS:AS,Resumo_Horas!$B:$B,'Imputação Horas'!$D34,Resumo_Horas!$A:$A,'Imputação Horas'!$C26)</f>
        <v>0</v>
      </c>
      <c r="AU34" s="246">
        <f ca="1">SUMIFS(Resumo_Horas!AT:AT,Resumo_Horas!$B:$B,'Imputação Horas'!$D34,Resumo_Horas!$A:$A,'Imputação Horas'!$C26)</f>
        <v>0</v>
      </c>
      <c r="AV34" s="246">
        <f ca="1">SUMIFS(Resumo_Horas!AU:AU,Resumo_Horas!$B:$B,'Imputação Horas'!$D34,Resumo_Horas!$A:$A,'Imputação Horas'!$C26)</f>
        <v>0</v>
      </c>
      <c r="AW34" s="246">
        <f ca="1">SUMIFS(Resumo_Horas!AV:AV,Resumo_Horas!$B:$B,'Imputação Horas'!$D34,Resumo_Horas!$A:$A,'Imputação Horas'!$C26)</f>
        <v>0</v>
      </c>
      <c r="AX34" s="246">
        <f ca="1">SUMIFS(Resumo_Horas!AW:AW,Resumo_Horas!$B:$B,'Imputação Horas'!$D34,Resumo_Horas!$A:$A,'Imputação Horas'!$C26)</f>
        <v>0</v>
      </c>
      <c r="AY34" s="246">
        <f ca="1">SUMIFS(Resumo_Horas!AX:AX,Resumo_Horas!$B:$B,'Imputação Horas'!$D34,Resumo_Horas!$A:$A,'Imputação Horas'!$C26)</f>
        <v>0</v>
      </c>
      <c r="AZ34" s="246">
        <f ca="1">SUMIFS(Resumo_Horas!AY:AY,Resumo_Horas!$B:$B,'Imputação Horas'!$D34,Resumo_Horas!$A:$A,'Imputação Horas'!$C26)</f>
        <v>0</v>
      </c>
      <c r="BA34" s="246">
        <f ca="1">SUMIFS(Resumo_Horas!AZ:AZ,Resumo_Horas!$B:$B,'Imputação Horas'!$D34,Resumo_Horas!$A:$A,'Imputação Horas'!$C26)</f>
        <v>0</v>
      </c>
      <c r="BB34" s="246">
        <f ca="1">SUMIFS(Resumo_Horas!BA:BA,Resumo_Horas!$B:$B,'Imputação Horas'!$D34,Resumo_Horas!$A:$A,'Imputação Horas'!$C26)</f>
        <v>0</v>
      </c>
      <c r="BC34" s="246">
        <f ca="1">SUMIFS(Resumo_Horas!BB:BB,Resumo_Horas!$B:$B,'Imputação Horas'!$D34,Resumo_Horas!$A:$A,'Imputação Horas'!$C26)</f>
        <v>0</v>
      </c>
      <c r="BD34" s="246">
        <f ca="1">SUMIFS(Resumo_Horas!BC:BC,Resumo_Horas!$B:$B,'Imputação Horas'!$D34,Resumo_Horas!$A:$A,'Imputação Horas'!$C26)</f>
        <v>0</v>
      </c>
      <c r="BE34" s="246">
        <f ca="1">SUMIFS(Resumo_Horas!BD:BD,Resumo_Horas!$B:$B,'Imputação Horas'!$D34,Resumo_Horas!$A:$A,'Imputação Horas'!$C26)</f>
        <v>0</v>
      </c>
      <c r="BF34" s="246">
        <f ca="1">SUMIFS(Resumo_Horas!BE:BE,Resumo_Horas!$B:$B,'Imputação Horas'!$D34,Resumo_Horas!$A:$A,'Imputação Horas'!$C26)</f>
        <v>0</v>
      </c>
      <c r="BG34" s="246">
        <f ca="1">SUMIFS(Resumo_Horas!BF:BF,Resumo_Horas!$B:$B,'Imputação Horas'!$D34,Resumo_Horas!$A:$A,'Imputação Horas'!$C26)</f>
        <v>0</v>
      </c>
      <c r="BH34" s="246">
        <f ca="1">SUMIFS(Resumo_Horas!BG:BG,Resumo_Horas!$B:$B,'Imputação Horas'!$D34,Resumo_Horas!$A:$A,'Imputação Horas'!$C26)</f>
        <v>0</v>
      </c>
      <c r="BI34" s="246">
        <f ca="1">SUMIFS(Resumo_Horas!BH:BH,Resumo_Horas!$B:$B,'Imputação Horas'!$D34,Resumo_Horas!$A:$A,'Imputação Horas'!$C26)</f>
        <v>0</v>
      </c>
      <c r="BJ34" s="246">
        <f ca="1">SUMIFS(Resumo_Horas!BI:BI,Resumo_Horas!$B:$B,'Imputação Horas'!$D34,Resumo_Horas!$A:$A,'Imputação Horas'!$C26)</f>
        <v>0</v>
      </c>
      <c r="BK34" s="246">
        <f ca="1">SUMIFS(Resumo_Horas!BJ:BJ,Resumo_Horas!$B:$B,'Imputação Horas'!$D34,Resumo_Horas!$A:$A,'Imputação Horas'!$C26)</f>
        <v>0</v>
      </c>
      <c r="BL34" s="246">
        <f ca="1">SUMIFS(Resumo_Horas!BK:BK,Resumo_Horas!$B:$B,'Imputação Horas'!$D34,Resumo_Horas!$A:$A,'Imputação Horas'!$C26)</f>
        <v>0</v>
      </c>
      <c r="BM34" s="118"/>
      <c r="BN34" s="8"/>
      <c r="BO34" s="8"/>
      <c r="BP34" s="8"/>
      <c r="BQ34" s="8"/>
      <c r="BR34" s="8"/>
      <c r="BS34" s="8"/>
      <c r="BT34" s="8"/>
      <c r="BU34" s="8"/>
      <c r="BV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</row>
    <row r="35" spans="2:121" ht="21.75" customHeight="1" outlineLevel="1" x14ac:dyDescent="0.25">
      <c r="C35" s="388"/>
      <c r="D35" s="241">
        <f>Atividades!A$97</f>
        <v>0</v>
      </c>
      <c r="E35" s="246">
        <f ca="1">SUMIFS(Resumo_Horas!D:D,Resumo_Horas!$B:$B,'Imputação Horas'!$D35,Resumo_Horas!$A:$A,'Imputação Horas'!$C26)</f>
        <v>0</v>
      </c>
      <c r="F35" s="246">
        <f ca="1">SUMIFS(Resumo_Horas!E:E,Resumo_Horas!$B:$B,'Imputação Horas'!$D35,Resumo_Horas!$A:$A,'Imputação Horas'!$C26)</f>
        <v>0</v>
      </c>
      <c r="G35" s="246">
        <f ca="1">SUMIFS(Resumo_Horas!F:F,Resumo_Horas!$B:$B,'Imputação Horas'!$D35,Resumo_Horas!$A:$A,'Imputação Horas'!$C26)</f>
        <v>0</v>
      </c>
      <c r="H35" s="246">
        <f ca="1">SUMIFS(Resumo_Horas!G:G,Resumo_Horas!$B:$B,'Imputação Horas'!$D35,Resumo_Horas!$A:$A,'Imputação Horas'!$C26)</f>
        <v>0</v>
      </c>
      <c r="I35" s="246">
        <f ca="1">SUMIFS(Resumo_Horas!H:H,Resumo_Horas!$B:$B,'Imputação Horas'!$D35,Resumo_Horas!$A:$A,'Imputação Horas'!$C26)</f>
        <v>0</v>
      </c>
      <c r="J35" s="246">
        <f ca="1">SUMIFS(Resumo_Horas!I:I,Resumo_Horas!$B:$B,'Imputação Horas'!$D35,Resumo_Horas!$A:$A,'Imputação Horas'!$C26)</f>
        <v>0</v>
      </c>
      <c r="K35" s="246">
        <f ca="1">SUMIFS(Resumo_Horas!J:J,Resumo_Horas!$B:$B,'Imputação Horas'!$D35,Resumo_Horas!$A:$A,'Imputação Horas'!$C26)</f>
        <v>0</v>
      </c>
      <c r="L35" s="246">
        <f ca="1">SUMIFS(Resumo_Horas!K:K,Resumo_Horas!$B:$B,'Imputação Horas'!$D35,Resumo_Horas!$A:$A,'Imputação Horas'!$C26)</f>
        <v>0</v>
      </c>
      <c r="M35" s="246">
        <f ca="1">SUMIFS(Resumo_Horas!L:L,Resumo_Horas!$B:$B,'Imputação Horas'!$D35,Resumo_Horas!$A:$A,'Imputação Horas'!$C26)</f>
        <v>0</v>
      </c>
      <c r="N35" s="246">
        <f ca="1">SUMIFS(Resumo_Horas!M:M,Resumo_Horas!$B:$B,'Imputação Horas'!$D35,Resumo_Horas!$A:$A,'Imputação Horas'!$C26)</f>
        <v>0</v>
      </c>
      <c r="O35" s="246">
        <f ca="1">SUMIFS(Resumo_Horas!N:N,Resumo_Horas!$B:$B,'Imputação Horas'!$D35,Resumo_Horas!$A:$A,'Imputação Horas'!$C26)</f>
        <v>0</v>
      </c>
      <c r="P35" s="246">
        <f ca="1">SUMIFS(Resumo_Horas!O:O,Resumo_Horas!$B:$B,'Imputação Horas'!$D35,Resumo_Horas!$A:$A,'Imputação Horas'!$C26)</f>
        <v>0</v>
      </c>
      <c r="Q35" s="246">
        <f ca="1">SUMIFS(Resumo_Horas!P:P,Resumo_Horas!$B:$B,'Imputação Horas'!$D35,Resumo_Horas!$A:$A,'Imputação Horas'!$C26)</f>
        <v>0</v>
      </c>
      <c r="R35" s="246">
        <f ca="1">SUMIFS(Resumo_Horas!Q:Q,Resumo_Horas!$B:$B,'Imputação Horas'!$D35,Resumo_Horas!$A:$A,'Imputação Horas'!$C26)</f>
        <v>0</v>
      </c>
      <c r="S35" s="246">
        <f ca="1">SUMIFS(Resumo_Horas!R:R,Resumo_Horas!$B:$B,'Imputação Horas'!$D35,Resumo_Horas!$A:$A,'Imputação Horas'!$C26)</f>
        <v>0</v>
      </c>
      <c r="T35" s="246">
        <f ca="1">SUMIFS(Resumo_Horas!S:S,Resumo_Horas!$B:$B,'Imputação Horas'!$D35,Resumo_Horas!$A:$A,'Imputação Horas'!$C26)</f>
        <v>0</v>
      </c>
      <c r="U35" s="246">
        <f ca="1">SUMIFS(Resumo_Horas!T:T,Resumo_Horas!$B:$B,'Imputação Horas'!$D35,Resumo_Horas!$A:$A,'Imputação Horas'!$C26)</f>
        <v>0</v>
      </c>
      <c r="V35" s="246">
        <f ca="1">SUMIFS(Resumo_Horas!U:U,Resumo_Horas!$B:$B,'Imputação Horas'!$D35,Resumo_Horas!$A:$A,'Imputação Horas'!$C26)</f>
        <v>0</v>
      </c>
      <c r="W35" s="246">
        <f ca="1">SUMIFS(Resumo_Horas!V:V,Resumo_Horas!$B:$B,'Imputação Horas'!$D35,Resumo_Horas!$A:$A,'Imputação Horas'!$C26)</f>
        <v>0</v>
      </c>
      <c r="X35" s="246">
        <f ca="1">SUMIFS(Resumo_Horas!W:W,Resumo_Horas!$B:$B,'Imputação Horas'!$D35,Resumo_Horas!$A:$A,'Imputação Horas'!$C26)</f>
        <v>0</v>
      </c>
      <c r="Y35" s="246">
        <f ca="1">SUMIFS(Resumo_Horas!X:X,Resumo_Horas!$B:$B,'Imputação Horas'!$D35,Resumo_Horas!$A:$A,'Imputação Horas'!$C26)</f>
        <v>0</v>
      </c>
      <c r="Z35" s="246">
        <f ca="1">SUMIFS(Resumo_Horas!Y:Y,Resumo_Horas!$B:$B,'Imputação Horas'!$D35,Resumo_Horas!$A:$A,'Imputação Horas'!$C26)</f>
        <v>0</v>
      </c>
      <c r="AA35" s="246">
        <f ca="1">SUMIFS(Resumo_Horas!Z:Z,Resumo_Horas!$B:$B,'Imputação Horas'!$D35,Resumo_Horas!$A:$A,'Imputação Horas'!$C26)</f>
        <v>0</v>
      </c>
      <c r="AB35" s="246">
        <f ca="1">SUMIFS(Resumo_Horas!AA:AA,Resumo_Horas!$B:$B,'Imputação Horas'!$D35,Resumo_Horas!$A:$A,'Imputação Horas'!$C26)</f>
        <v>0</v>
      </c>
      <c r="AC35" s="246">
        <f ca="1">SUMIFS(Resumo_Horas!AB:AB,Resumo_Horas!$B:$B,'Imputação Horas'!$D35,Resumo_Horas!$A:$A,'Imputação Horas'!$C26)</f>
        <v>0</v>
      </c>
      <c r="AD35" s="246">
        <f ca="1">SUMIFS(Resumo_Horas!AC:AC,Resumo_Horas!$B:$B,'Imputação Horas'!$D35,Resumo_Horas!$A:$A,'Imputação Horas'!$C26)</f>
        <v>0</v>
      </c>
      <c r="AE35" s="246">
        <f ca="1">SUMIFS(Resumo_Horas!AD:AD,Resumo_Horas!$B:$B,'Imputação Horas'!$D35,Resumo_Horas!$A:$A,'Imputação Horas'!$C26)</f>
        <v>0</v>
      </c>
      <c r="AF35" s="246">
        <f ca="1">SUMIFS(Resumo_Horas!AE:AE,Resumo_Horas!$B:$B,'Imputação Horas'!$D35,Resumo_Horas!$A:$A,'Imputação Horas'!$C26)</f>
        <v>0</v>
      </c>
      <c r="AG35" s="246">
        <f ca="1">SUMIFS(Resumo_Horas!AF:AF,Resumo_Horas!$B:$B,'Imputação Horas'!$D35,Resumo_Horas!$A:$A,'Imputação Horas'!$C26)</f>
        <v>0</v>
      </c>
      <c r="AH35" s="246">
        <f ca="1">SUMIFS(Resumo_Horas!AG:AG,Resumo_Horas!$B:$B,'Imputação Horas'!$D35,Resumo_Horas!$A:$A,'Imputação Horas'!$C26)</f>
        <v>0</v>
      </c>
      <c r="AI35" s="246">
        <f ca="1">SUMIFS(Resumo_Horas!AH:AH,Resumo_Horas!$B:$B,'Imputação Horas'!$D35,Resumo_Horas!$A:$A,'Imputação Horas'!$C26)</f>
        <v>0</v>
      </c>
      <c r="AJ35" s="246">
        <f ca="1">SUMIFS(Resumo_Horas!AI:AI,Resumo_Horas!$B:$B,'Imputação Horas'!$D35,Resumo_Horas!$A:$A,'Imputação Horas'!$C26)</f>
        <v>0</v>
      </c>
      <c r="AK35" s="246">
        <f ca="1">SUMIFS(Resumo_Horas!AJ:AJ,Resumo_Horas!$B:$B,'Imputação Horas'!$D35,Resumo_Horas!$A:$A,'Imputação Horas'!$C26)</f>
        <v>0</v>
      </c>
      <c r="AL35" s="246">
        <f ca="1">SUMIFS(Resumo_Horas!AK:AK,Resumo_Horas!$B:$B,'Imputação Horas'!$D35,Resumo_Horas!$A:$A,'Imputação Horas'!$C26)</f>
        <v>0</v>
      </c>
      <c r="AM35" s="246">
        <f ca="1">SUMIFS(Resumo_Horas!AL:AL,Resumo_Horas!$B:$B,'Imputação Horas'!$D35,Resumo_Horas!$A:$A,'Imputação Horas'!$C26)</f>
        <v>0</v>
      </c>
      <c r="AN35" s="246">
        <f ca="1">SUMIFS(Resumo_Horas!AM:AM,Resumo_Horas!$B:$B,'Imputação Horas'!$D35,Resumo_Horas!$A:$A,'Imputação Horas'!$C26)</f>
        <v>0</v>
      </c>
      <c r="AO35" s="246">
        <f ca="1">SUMIFS(Resumo_Horas!AN:AN,Resumo_Horas!$B:$B,'Imputação Horas'!$D35,Resumo_Horas!$A:$A,'Imputação Horas'!$C26)</f>
        <v>0</v>
      </c>
      <c r="AP35" s="246">
        <f ca="1">SUMIFS(Resumo_Horas!AO:AO,Resumo_Horas!$B:$B,'Imputação Horas'!$D35,Resumo_Horas!$A:$A,'Imputação Horas'!$C26)</f>
        <v>0</v>
      </c>
      <c r="AQ35" s="246">
        <f ca="1">SUMIFS(Resumo_Horas!AP:AP,Resumo_Horas!$B:$B,'Imputação Horas'!$D35,Resumo_Horas!$A:$A,'Imputação Horas'!$C26)</f>
        <v>0</v>
      </c>
      <c r="AR35" s="246">
        <f ca="1">SUMIFS(Resumo_Horas!AQ:AQ,Resumo_Horas!$B:$B,'Imputação Horas'!$D35,Resumo_Horas!$A:$A,'Imputação Horas'!$C26)</f>
        <v>0</v>
      </c>
      <c r="AS35" s="246">
        <f ca="1">SUMIFS(Resumo_Horas!AR:AR,Resumo_Horas!$B:$B,'Imputação Horas'!$D35,Resumo_Horas!$A:$A,'Imputação Horas'!$C26)</f>
        <v>0</v>
      </c>
      <c r="AT35" s="246">
        <f ca="1">SUMIFS(Resumo_Horas!AS:AS,Resumo_Horas!$B:$B,'Imputação Horas'!$D35,Resumo_Horas!$A:$A,'Imputação Horas'!$C26)</f>
        <v>0</v>
      </c>
      <c r="AU35" s="246">
        <f ca="1">SUMIFS(Resumo_Horas!AT:AT,Resumo_Horas!$B:$B,'Imputação Horas'!$D35,Resumo_Horas!$A:$A,'Imputação Horas'!$C26)</f>
        <v>0</v>
      </c>
      <c r="AV35" s="246">
        <f ca="1">SUMIFS(Resumo_Horas!AU:AU,Resumo_Horas!$B:$B,'Imputação Horas'!$D35,Resumo_Horas!$A:$A,'Imputação Horas'!$C26)</f>
        <v>0</v>
      </c>
      <c r="AW35" s="246">
        <f ca="1">SUMIFS(Resumo_Horas!AV:AV,Resumo_Horas!$B:$B,'Imputação Horas'!$D35,Resumo_Horas!$A:$A,'Imputação Horas'!$C26)</f>
        <v>0</v>
      </c>
      <c r="AX35" s="246">
        <f ca="1">SUMIFS(Resumo_Horas!AW:AW,Resumo_Horas!$B:$B,'Imputação Horas'!$D35,Resumo_Horas!$A:$A,'Imputação Horas'!$C26)</f>
        <v>0</v>
      </c>
      <c r="AY35" s="246">
        <f ca="1">SUMIFS(Resumo_Horas!AX:AX,Resumo_Horas!$B:$B,'Imputação Horas'!$D35,Resumo_Horas!$A:$A,'Imputação Horas'!$C26)</f>
        <v>0</v>
      </c>
      <c r="AZ35" s="246">
        <f ca="1">SUMIFS(Resumo_Horas!AY:AY,Resumo_Horas!$B:$B,'Imputação Horas'!$D35,Resumo_Horas!$A:$A,'Imputação Horas'!$C26)</f>
        <v>0</v>
      </c>
      <c r="BA35" s="246">
        <f ca="1">SUMIFS(Resumo_Horas!AZ:AZ,Resumo_Horas!$B:$B,'Imputação Horas'!$D35,Resumo_Horas!$A:$A,'Imputação Horas'!$C26)</f>
        <v>0</v>
      </c>
      <c r="BB35" s="246">
        <f ca="1">SUMIFS(Resumo_Horas!BA:BA,Resumo_Horas!$B:$B,'Imputação Horas'!$D35,Resumo_Horas!$A:$A,'Imputação Horas'!$C26)</f>
        <v>0</v>
      </c>
      <c r="BC35" s="246">
        <f ca="1">SUMIFS(Resumo_Horas!BB:BB,Resumo_Horas!$B:$B,'Imputação Horas'!$D35,Resumo_Horas!$A:$A,'Imputação Horas'!$C26)</f>
        <v>0</v>
      </c>
      <c r="BD35" s="246">
        <f ca="1">SUMIFS(Resumo_Horas!BC:BC,Resumo_Horas!$B:$B,'Imputação Horas'!$D35,Resumo_Horas!$A:$A,'Imputação Horas'!$C26)</f>
        <v>0</v>
      </c>
      <c r="BE35" s="246">
        <f ca="1">SUMIFS(Resumo_Horas!BD:BD,Resumo_Horas!$B:$B,'Imputação Horas'!$D35,Resumo_Horas!$A:$A,'Imputação Horas'!$C26)</f>
        <v>0</v>
      </c>
      <c r="BF35" s="246">
        <f ca="1">SUMIFS(Resumo_Horas!BE:BE,Resumo_Horas!$B:$B,'Imputação Horas'!$D35,Resumo_Horas!$A:$A,'Imputação Horas'!$C26)</f>
        <v>0</v>
      </c>
      <c r="BG35" s="246">
        <f ca="1">SUMIFS(Resumo_Horas!BF:BF,Resumo_Horas!$B:$B,'Imputação Horas'!$D35,Resumo_Horas!$A:$A,'Imputação Horas'!$C26)</f>
        <v>0</v>
      </c>
      <c r="BH35" s="246">
        <f ca="1">SUMIFS(Resumo_Horas!BG:BG,Resumo_Horas!$B:$B,'Imputação Horas'!$D35,Resumo_Horas!$A:$A,'Imputação Horas'!$C26)</f>
        <v>0</v>
      </c>
      <c r="BI35" s="246">
        <f ca="1">SUMIFS(Resumo_Horas!BH:BH,Resumo_Horas!$B:$B,'Imputação Horas'!$D35,Resumo_Horas!$A:$A,'Imputação Horas'!$C26)</f>
        <v>0</v>
      </c>
      <c r="BJ35" s="246">
        <f ca="1">SUMIFS(Resumo_Horas!BI:BI,Resumo_Horas!$B:$B,'Imputação Horas'!$D35,Resumo_Horas!$A:$A,'Imputação Horas'!$C26)</f>
        <v>0</v>
      </c>
      <c r="BK35" s="246">
        <f ca="1">SUMIFS(Resumo_Horas!BJ:BJ,Resumo_Horas!$B:$B,'Imputação Horas'!$D35,Resumo_Horas!$A:$A,'Imputação Horas'!$C26)</f>
        <v>0</v>
      </c>
      <c r="BL35" s="246">
        <f ca="1">SUMIFS(Resumo_Horas!BK:BK,Resumo_Horas!$B:$B,'Imputação Horas'!$D35,Resumo_Horas!$A:$A,'Imputação Horas'!$C26)</f>
        <v>0</v>
      </c>
      <c r="BM35" s="118"/>
      <c r="BN35" s="8"/>
      <c r="BO35" s="8"/>
      <c r="BP35" s="8"/>
      <c r="BQ35" s="8"/>
      <c r="BR35" s="8"/>
      <c r="BS35" s="8"/>
      <c r="BT35" s="8"/>
      <c r="BU35" s="8"/>
      <c r="BV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</row>
    <row r="36" spans="2:121" ht="21.75" customHeight="1" outlineLevel="1" thickBot="1" x14ac:dyDescent="0.3">
      <c r="C36" s="389"/>
      <c r="D36" s="242">
        <f>Atividades!A$109</f>
        <v>0</v>
      </c>
      <c r="E36" s="246">
        <f ca="1">SUMIFS(Resumo_Horas!D:D,Resumo_Horas!$B:$B,'Imputação Horas'!$D36,Resumo_Horas!$A:$A,'Imputação Horas'!$C26)</f>
        <v>0</v>
      </c>
      <c r="F36" s="246">
        <f ca="1">SUMIFS(Resumo_Horas!E:E,Resumo_Horas!$B:$B,'Imputação Horas'!$D36,Resumo_Horas!$A:$A,'Imputação Horas'!$C26)</f>
        <v>0</v>
      </c>
      <c r="G36" s="246">
        <f ca="1">SUMIFS(Resumo_Horas!F:F,Resumo_Horas!$B:$B,'Imputação Horas'!$D36,Resumo_Horas!$A:$A,'Imputação Horas'!$C26)</f>
        <v>0</v>
      </c>
      <c r="H36" s="246">
        <f ca="1">SUMIFS(Resumo_Horas!G:G,Resumo_Horas!$B:$B,'Imputação Horas'!$D36,Resumo_Horas!$A:$A,'Imputação Horas'!$C26)</f>
        <v>0</v>
      </c>
      <c r="I36" s="246">
        <f ca="1">SUMIFS(Resumo_Horas!H:H,Resumo_Horas!$B:$B,'Imputação Horas'!$D36,Resumo_Horas!$A:$A,'Imputação Horas'!$C26)</f>
        <v>0</v>
      </c>
      <c r="J36" s="246">
        <f ca="1">SUMIFS(Resumo_Horas!I:I,Resumo_Horas!$B:$B,'Imputação Horas'!$D36,Resumo_Horas!$A:$A,'Imputação Horas'!$C26)</f>
        <v>0</v>
      </c>
      <c r="K36" s="246">
        <f ca="1">SUMIFS(Resumo_Horas!J:J,Resumo_Horas!$B:$B,'Imputação Horas'!$D36,Resumo_Horas!$A:$A,'Imputação Horas'!$C26)</f>
        <v>0</v>
      </c>
      <c r="L36" s="246">
        <f ca="1">SUMIFS(Resumo_Horas!K:K,Resumo_Horas!$B:$B,'Imputação Horas'!$D36,Resumo_Horas!$A:$A,'Imputação Horas'!$C26)</f>
        <v>0</v>
      </c>
      <c r="M36" s="246">
        <f ca="1">SUMIFS(Resumo_Horas!L:L,Resumo_Horas!$B:$B,'Imputação Horas'!$D36,Resumo_Horas!$A:$A,'Imputação Horas'!$C26)</f>
        <v>0</v>
      </c>
      <c r="N36" s="246">
        <f ca="1">SUMIFS(Resumo_Horas!M:M,Resumo_Horas!$B:$B,'Imputação Horas'!$D36,Resumo_Horas!$A:$A,'Imputação Horas'!$C26)</f>
        <v>0</v>
      </c>
      <c r="O36" s="246">
        <f ca="1">SUMIFS(Resumo_Horas!N:N,Resumo_Horas!$B:$B,'Imputação Horas'!$D36,Resumo_Horas!$A:$A,'Imputação Horas'!$C26)</f>
        <v>0</v>
      </c>
      <c r="P36" s="246">
        <f ca="1">SUMIFS(Resumo_Horas!O:O,Resumo_Horas!$B:$B,'Imputação Horas'!$D36,Resumo_Horas!$A:$A,'Imputação Horas'!$C26)</f>
        <v>0</v>
      </c>
      <c r="Q36" s="246">
        <f ca="1">SUMIFS(Resumo_Horas!P:P,Resumo_Horas!$B:$B,'Imputação Horas'!$D36,Resumo_Horas!$A:$A,'Imputação Horas'!$C26)</f>
        <v>0</v>
      </c>
      <c r="R36" s="246">
        <f ca="1">SUMIFS(Resumo_Horas!Q:Q,Resumo_Horas!$B:$B,'Imputação Horas'!$D36,Resumo_Horas!$A:$A,'Imputação Horas'!$C26)</f>
        <v>0</v>
      </c>
      <c r="S36" s="246">
        <f ca="1">SUMIFS(Resumo_Horas!R:R,Resumo_Horas!$B:$B,'Imputação Horas'!$D36,Resumo_Horas!$A:$A,'Imputação Horas'!$C26)</f>
        <v>0</v>
      </c>
      <c r="T36" s="246">
        <f ca="1">SUMIFS(Resumo_Horas!S:S,Resumo_Horas!$B:$B,'Imputação Horas'!$D36,Resumo_Horas!$A:$A,'Imputação Horas'!$C26)</f>
        <v>0</v>
      </c>
      <c r="U36" s="246">
        <f ca="1">SUMIFS(Resumo_Horas!T:T,Resumo_Horas!$B:$B,'Imputação Horas'!$D36,Resumo_Horas!$A:$A,'Imputação Horas'!$C26)</f>
        <v>0</v>
      </c>
      <c r="V36" s="246">
        <f ca="1">SUMIFS(Resumo_Horas!U:U,Resumo_Horas!$B:$B,'Imputação Horas'!$D36,Resumo_Horas!$A:$A,'Imputação Horas'!$C26)</f>
        <v>0</v>
      </c>
      <c r="W36" s="246">
        <f ca="1">SUMIFS(Resumo_Horas!V:V,Resumo_Horas!$B:$B,'Imputação Horas'!$D36,Resumo_Horas!$A:$A,'Imputação Horas'!$C26)</f>
        <v>0</v>
      </c>
      <c r="X36" s="246">
        <f ca="1">SUMIFS(Resumo_Horas!W:W,Resumo_Horas!$B:$B,'Imputação Horas'!$D36,Resumo_Horas!$A:$A,'Imputação Horas'!$C26)</f>
        <v>0</v>
      </c>
      <c r="Y36" s="246">
        <f ca="1">SUMIFS(Resumo_Horas!X:X,Resumo_Horas!$B:$B,'Imputação Horas'!$D36,Resumo_Horas!$A:$A,'Imputação Horas'!$C26)</f>
        <v>0</v>
      </c>
      <c r="Z36" s="246">
        <f ca="1">SUMIFS(Resumo_Horas!Y:Y,Resumo_Horas!$B:$B,'Imputação Horas'!$D36,Resumo_Horas!$A:$A,'Imputação Horas'!$C26)</f>
        <v>0</v>
      </c>
      <c r="AA36" s="246">
        <f ca="1">SUMIFS(Resumo_Horas!Z:Z,Resumo_Horas!$B:$B,'Imputação Horas'!$D36,Resumo_Horas!$A:$A,'Imputação Horas'!$C26)</f>
        <v>0</v>
      </c>
      <c r="AB36" s="246">
        <f ca="1">SUMIFS(Resumo_Horas!AA:AA,Resumo_Horas!$B:$B,'Imputação Horas'!$D36,Resumo_Horas!$A:$A,'Imputação Horas'!$C26)</f>
        <v>0</v>
      </c>
      <c r="AC36" s="246">
        <f ca="1">SUMIFS(Resumo_Horas!AB:AB,Resumo_Horas!$B:$B,'Imputação Horas'!$D36,Resumo_Horas!$A:$A,'Imputação Horas'!$C26)</f>
        <v>0</v>
      </c>
      <c r="AD36" s="246">
        <f ca="1">SUMIFS(Resumo_Horas!AC:AC,Resumo_Horas!$B:$B,'Imputação Horas'!$D36,Resumo_Horas!$A:$A,'Imputação Horas'!$C26)</f>
        <v>0</v>
      </c>
      <c r="AE36" s="246">
        <f ca="1">SUMIFS(Resumo_Horas!AD:AD,Resumo_Horas!$B:$B,'Imputação Horas'!$D36,Resumo_Horas!$A:$A,'Imputação Horas'!$C26)</f>
        <v>0</v>
      </c>
      <c r="AF36" s="246">
        <f ca="1">SUMIFS(Resumo_Horas!AE:AE,Resumo_Horas!$B:$B,'Imputação Horas'!$D36,Resumo_Horas!$A:$A,'Imputação Horas'!$C26)</f>
        <v>0</v>
      </c>
      <c r="AG36" s="246">
        <f ca="1">SUMIFS(Resumo_Horas!AF:AF,Resumo_Horas!$B:$B,'Imputação Horas'!$D36,Resumo_Horas!$A:$A,'Imputação Horas'!$C26)</f>
        <v>0</v>
      </c>
      <c r="AH36" s="246">
        <f ca="1">SUMIFS(Resumo_Horas!AG:AG,Resumo_Horas!$B:$B,'Imputação Horas'!$D36,Resumo_Horas!$A:$A,'Imputação Horas'!$C26)</f>
        <v>0</v>
      </c>
      <c r="AI36" s="246">
        <f ca="1">SUMIFS(Resumo_Horas!AH:AH,Resumo_Horas!$B:$B,'Imputação Horas'!$D36,Resumo_Horas!$A:$A,'Imputação Horas'!$C26)</f>
        <v>0</v>
      </c>
      <c r="AJ36" s="246">
        <f ca="1">SUMIFS(Resumo_Horas!AI:AI,Resumo_Horas!$B:$B,'Imputação Horas'!$D36,Resumo_Horas!$A:$A,'Imputação Horas'!$C26)</f>
        <v>0</v>
      </c>
      <c r="AK36" s="246">
        <f ca="1">SUMIFS(Resumo_Horas!AJ:AJ,Resumo_Horas!$B:$B,'Imputação Horas'!$D36,Resumo_Horas!$A:$A,'Imputação Horas'!$C26)</f>
        <v>0</v>
      </c>
      <c r="AL36" s="246">
        <f ca="1">SUMIFS(Resumo_Horas!AK:AK,Resumo_Horas!$B:$B,'Imputação Horas'!$D36,Resumo_Horas!$A:$A,'Imputação Horas'!$C26)</f>
        <v>0</v>
      </c>
      <c r="AM36" s="246">
        <f ca="1">SUMIFS(Resumo_Horas!AL:AL,Resumo_Horas!$B:$B,'Imputação Horas'!$D36,Resumo_Horas!$A:$A,'Imputação Horas'!$C26)</f>
        <v>0</v>
      </c>
      <c r="AN36" s="246">
        <f ca="1">SUMIFS(Resumo_Horas!AM:AM,Resumo_Horas!$B:$B,'Imputação Horas'!$D36,Resumo_Horas!$A:$A,'Imputação Horas'!$C26)</f>
        <v>0</v>
      </c>
      <c r="AO36" s="246">
        <f ca="1">SUMIFS(Resumo_Horas!AN:AN,Resumo_Horas!$B:$B,'Imputação Horas'!$D36,Resumo_Horas!$A:$A,'Imputação Horas'!$C26)</f>
        <v>0</v>
      </c>
      <c r="AP36" s="246">
        <f ca="1">SUMIFS(Resumo_Horas!AO:AO,Resumo_Horas!$B:$B,'Imputação Horas'!$D36,Resumo_Horas!$A:$A,'Imputação Horas'!$C26)</f>
        <v>0</v>
      </c>
      <c r="AQ36" s="246">
        <f ca="1">SUMIFS(Resumo_Horas!AP:AP,Resumo_Horas!$B:$B,'Imputação Horas'!$D36,Resumo_Horas!$A:$A,'Imputação Horas'!$C26)</f>
        <v>0</v>
      </c>
      <c r="AR36" s="246">
        <f ca="1">SUMIFS(Resumo_Horas!AQ:AQ,Resumo_Horas!$B:$B,'Imputação Horas'!$D36,Resumo_Horas!$A:$A,'Imputação Horas'!$C26)</f>
        <v>0</v>
      </c>
      <c r="AS36" s="246">
        <f ca="1">SUMIFS(Resumo_Horas!AR:AR,Resumo_Horas!$B:$B,'Imputação Horas'!$D36,Resumo_Horas!$A:$A,'Imputação Horas'!$C26)</f>
        <v>0</v>
      </c>
      <c r="AT36" s="246">
        <f ca="1">SUMIFS(Resumo_Horas!AS:AS,Resumo_Horas!$B:$B,'Imputação Horas'!$D36,Resumo_Horas!$A:$A,'Imputação Horas'!$C26)</f>
        <v>0</v>
      </c>
      <c r="AU36" s="246">
        <f ca="1">SUMIFS(Resumo_Horas!AT:AT,Resumo_Horas!$B:$B,'Imputação Horas'!$D36,Resumo_Horas!$A:$A,'Imputação Horas'!$C26)</f>
        <v>0</v>
      </c>
      <c r="AV36" s="246">
        <f ca="1">SUMIFS(Resumo_Horas!AU:AU,Resumo_Horas!$B:$B,'Imputação Horas'!$D36,Resumo_Horas!$A:$A,'Imputação Horas'!$C26)</f>
        <v>0</v>
      </c>
      <c r="AW36" s="246">
        <f ca="1">SUMIFS(Resumo_Horas!AV:AV,Resumo_Horas!$B:$B,'Imputação Horas'!$D36,Resumo_Horas!$A:$A,'Imputação Horas'!$C26)</f>
        <v>0</v>
      </c>
      <c r="AX36" s="246">
        <f ca="1">SUMIFS(Resumo_Horas!AW:AW,Resumo_Horas!$B:$B,'Imputação Horas'!$D36,Resumo_Horas!$A:$A,'Imputação Horas'!$C26)</f>
        <v>0</v>
      </c>
      <c r="AY36" s="246">
        <f ca="1">SUMIFS(Resumo_Horas!AX:AX,Resumo_Horas!$B:$B,'Imputação Horas'!$D36,Resumo_Horas!$A:$A,'Imputação Horas'!$C26)</f>
        <v>0</v>
      </c>
      <c r="AZ36" s="246">
        <f ca="1">SUMIFS(Resumo_Horas!AY:AY,Resumo_Horas!$B:$B,'Imputação Horas'!$D36,Resumo_Horas!$A:$A,'Imputação Horas'!$C26)</f>
        <v>0</v>
      </c>
      <c r="BA36" s="246">
        <f ca="1">SUMIFS(Resumo_Horas!AZ:AZ,Resumo_Horas!$B:$B,'Imputação Horas'!$D36,Resumo_Horas!$A:$A,'Imputação Horas'!$C26)</f>
        <v>0</v>
      </c>
      <c r="BB36" s="246">
        <f ca="1">SUMIFS(Resumo_Horas!BA:BA,Resumo_Horas!$B:$B,'Imputação Horas'!$D36,Resumo_Horas!$A:$A,'Imputação Horas'!$C26)</f>
        <v>0</v>
      </c>
      <c r="BC36" s="246">
        <f ca="1">SUMIFS(Resumo_Horas!BB:BB,Resumo_Horas!$B:$B,'Imputação Horas'!$D36,Resumo_Horas!$A:$A,'Imputação Horas'!$C26)</f>
        <v>0</v>
      </c>
      <c r="BD36" s="246">
        <f ca="1">SUMIFS(Resumo_Horas!BC:BC,Resumo_Horas!$B:$B,'Imputação Horas'!$D36,Resumo_Horas!$A:$A,'Imputação Horas'!$C26)</f>
        <v>0</v>
      </c>
      <c r="BE36" s="246">
        <f ca="1">SUMIFS(Resumo_Horas!BD:BD,Resumo_Horas!$B:$B,'Imputação Horas'!$D36,Resumo_Horas!$A:$A,'Imputação Horas'!$C26)</f>
        <v>0</v>
      </c>
      <c r="BF36" s="246">
        <f ca="1">SUMIFS(Resumo_Horas!BE:BE,Resumo_Horas!$B:$B,'Imputação Horas'!$D36,Resumo_Horas!$A:$A,'Imputação Horas'!$C26)</f>
        <v>0</v>
      </c>
      <c r="BG36" s="246">
        <f ca="1">SUMIFS(Resumo_Horas!BF:BF,Resumo_Horas!$B:$B,'Imputação Horas'!$D36,Resumo_Horas!$A:$A,'Imputação Horas'!$C26)</f>
        <v>0</v>
      </c>
      <c r="BH36" s="246">
        <f ca="1">SUMIFS(Resumo_Horas!BG:BG,Resumo_Horas!$B:$B,'Imputação Horas'!$D36,Resumo_Horas!$A:$A,'Imputação Horas'!$C26)</f>
        <v>0</v>
      </c>
      <c r="BI36" s="246">
        <f ca="1">SUMIFS(Resumo_Horas!BH:BH,Resumo_Horas!$B:$B,'Imputação Horas'!$D36,Resumo_Horas!$A:$A,'Imputação Horas'!$C26)</f>
        <v>0</v>
      </c>
      <c r="BJ36" s="246">
        <f ca="1">SUMIFS(Resumo_Horas!BI:BI,Resumo_Horas!$B:$B,'Imputação Horas'!$D36,Resumo_Horas!$A:$A,'Imputação Horas'!$C26)</f>
        <v>0</v>
      </c>
      <c r="BK36" s="246">
        <f ca="1">SUMIFS(Resumo_Horas!BJ:BJ,Resumo_Horas!$B:$B,'Imputação Horas'!$D36,Resumo_Horas!$A:$A,'Imputação Horas'!$C26)</f>
        <v>0</v>
      </c>
      <c r="BL36" s="246">
        <f ca="1">SUMIFS(Resumo_Horas!BK:BK,Resumo_Horas!$B:$B,'Imputação Horas'!$D36,Resumo_Horas!$A:$A,'Imputação Horas'!$C26)</f>
        <v>0</v>
      </c>
      <c r="BM36" s="118"/>
      <c r="BN36" s="8"/>
      <c r="BO36" s="8"/>
      <c r="BP36" s="8"/>
      <c r="BQ36" s="8"/>
      <c r="BR36" s="8"/>
      <c r="BS36" s="8"/>
      <c r="BT36" s="8"/>
      <c r="BU36" s="8"/>
      <c r="BV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</row>
    <row r="37" spans="2:121" ht="21.75" customHeight="1" outlineLevel="1" x14ac:dyDescent="0.25">
      <c r="B37" s="304"/>
      <c r="C37" s="387" t="s">
        <v>99</v>
      </c>
      <c r="D37" s="245" t="s">
        <v>48</v>
      </c>
      <c r="E37" s="247">
        <f ca="1">SUMIFS(Resumo_Horas!D:D,Resumo_Horas!$C:$C,'Imputação Horas'!$D37,Resumo_Horas!$A:$A,'Imputação Horas'!$C26)</f>
        <v>0</v>
      </c>
      <c r="F37" s="247">
        <f ca="1">SUMIFS(Resumo_Horas!E:E,Resumo_Horas!$C:$C,'Imputação Horas'!$D37,Resumo_Horas!$A:$A,'Imputação Horas'!$C26)</f>
        <v>0</v>
      </c>
      <c r="G37" s="247">
        <f ca="1">SUMIFS(Resumo_Horas!F:F,Resumo_Horas!$C:$C,'Imputação Horas'!$D37,Resumo_Horas!$A:$A,'Imputação Horas'!$C26)</f>
        <v>0</v>
      </c>
      <c r="H37" s="247">
        <f ca="1">SUMIFS(Resumo_Horas!G:G,Resumo_Horas!$C:$C,'Imputação Horas'!$D37,Resumo_Horas!$A:$A,'Imputação Horas'!$C26)</f>
        <v>0</v>
      </c>
      <c r="I37" s="247">
        <f ca="1">SUMIFS(Resumo_Horas!H:H,Resumo_Horas!$C:$C,'Imputação Horas'!$D37,Resumo_Horas!$A:$A,'Imputação Horas'!$C26)</f>
        <v>0</v>
      </c>
      <c r="J37" s="247">
        <f ca="1">SUMIFS(Resumo_Horas!I:I,Resumo_Horas!$C:$C,'Imputação Horas'!$D37,Resumo_Horas!$A:$A,'Imputação Horas'!$C26)</f>
        <v>0</v>
      </c>
      <c r="K37" s="247">
        <f ca="1">SUMIFS(Resumo_Horas!J:J,Resumo_Horas!$C:$C,'Imputação Horas'!$D37,Resumo_Horas!$A:$A,'Imputação Horas'!$C26)</f>
        <v>0</v>
      </c>
      <c r="L37" s="247">
        <f ca="1">SUMIFS(Resumo_Horas!K:K,Resumo_Horas!$C:$C,'Imputação Horas'!$D37,Resumo_Horas!$A:$A,'Imputação Horas'!$C26)</f>
        <v>0</v>
      </c>
      <c r="M37" s="247">
        <f ca="1">SUMIFS(Resumo_Horas!L:L,Resumo_Horas!$C:$C,'Imputação Horas'!$D37,Resumo_Horas!$A:$A,'Imputação Horas'!$C26)</f>
        <v>0</v>
      </c>
      <c r="N37" s="247">
        <f ca="1">SUMIFS(Resumo_Horas!M:M,Resumo_Horas!$C:$C,'Imputação Horas'!$D37,Resumo_Horas!$A:$A,'Imputação Horas'!$C26)</f>
        <v>0</v>
      </c>
      <c r="O37" s="247">
        <f ca="1">SUMIFS(Resumo_Horas!N:N,Resumo_Horas!$C:$C,'Imputação Horas'!$D37,Resumo_Horas!$A:$A,'Imputação Horas'!$C26)</f>
        <v>0</v>
      </c>
      <c r="P37" s="247">
        <f ca="1">SUMIFS(Resumo_Horas!O:O,Resumo_Horas!$C:$C,'Imputação Horas'!$D37,Resumo_Horas!$A:$A,'Imputação Horas'!$C26)</f>
        <v>0</v>
      </c>
      <c r="Q37" s="247">
        <f ca="1">SUMIFS(Resumo_Horas!P:P,Resumo_Horas!$C:$C,'Imputação Horas'!$D37,Resumo_Horas!$A:$A,'Imputação Horas'!$C26)</f>
        <v>0</v>
      </c>
      <c r="R37" s="247">
        <f ca="1">SUMIFS(Resumo_Horas!Q:Q,Resumo_Horas!$C:$C,'Imputação Horas'!$D37,Resumo_Horas!$A:$A,'Imputação Horas'!$C26)</f>
        <v>0</v>
      </c>
      <c r="S37" s="247">
        <f ca="1">SUMIFS(Resumo_Horas!R:R,Resumo_Horas!$C:$C,'Imputação Horas'!$D37,Resumo_Horas!$A:$A,'Imputação Horas'!$C26)</f>
        <v>0</v>
      </c>
      <c r="T37" s="247">
        <f ca="1">SUMIFS(Resumo_Horas!S:S,Resumo_Horas!$C:$C,'Imputação Horas'!$D37,Resumo_Horas!$A:$A,'Imputação Horas'!$C26)</f>
        <v>0</v>
      </c>
      <c r="U37" s="247">
        <f ca="1">SUMIFS(Resumo_Horas!T:T,Resumo_Horas!$C:$C,'Imputação Horas'!$D37,Resumo_Horas!$A:$A,'Imputação Horas'!$C26)</f>
        <v>0</v>
      </c>
      <c r="V37" s="247">
        <f ca="1">SUMIFS(Resumo_Horas!U:U,Resumo_Horas!$C:$C,'Imputação Horas'!$D37,Resumo_Horas!$A:$A,'Imputação Horas'!$C26)</f>
        <v>0</v>
      </c>
      <c r="W37" s="247">
        <f ca="1">SUMIFS(Resumo_Horas!V:V,Resumo_Horas!$C:$C,'Imputação Horas'!$D37,Resumo_Horas!$A:$A,'Imputação Horas'!$C26)</f>
        <v>0</v>
      </c>
      <c r="X37" s="247">
        <f ca="1">SUMIFS(Resumo_Horas!W:W,Resumo_Horas!$C:$C,'Imputação Horas'!$D37,Resumo_Horas!$A:$A,'Imputação Horas'!$C26)</f>
        <v>0</v>
      </c>
      <c r="Y37" s="247">
        <f ca="1">SUMIFS(Resumo_Horas!X:X,Resumo_Horas!$C:$C,'Imputação Horas'!$D37,Resumo_Horas!$A:$A,'Imputação Horas'!$C26)</f>
        <v>0</v>
      </c>
      <c r="Z37" s="247">
        <f ca="1">SUMIFS(Resumo_Horas!Y:Y,Resumo_Horas!$C:$C,'Imputação Horas'!$D37,Resumo_Horas!$A:$A,'Imputação Horas'!$C26)</f>
        <v>0</v>
      </c>
      <c r="AA37" s="247">
        <f ca="1">SUMIFS(Resumo_Horas!Z:Z,Resumo_Horas!$C:$C,'Imputação Horas'!$D37,Resumo_Horas!$A:$A,'Imputação Horas'!$C26)</f>
        <v>0</v>
      </c>
      <c r="AB37" s="247">
        <f ca="1">SUMIFS(Resumo_Horas!AA:AA,Resumo_Horas!$C:$C,'Imputação Horas'!$D37,Resumo_Horas!$A:$A,'Imputação Horas'!$C26)</f>
        <v>0</v>
      </c>
      <c r="AC37" s="247">
        <f ca="1">SUMIFS(Resumo_Horas!AB:AB,Resumo_Horas!$C:$C,'Imputação Horas'!$D37,Resumo_Horas!$A:$A,'Imputação Horas'!$C26)</f>
        <v>0</v>
      </c>
      <c r="AD37" s="247">
        <f ca="1">SUMIFS(Resumo_Horas!AC:AC,Resumo_Horas!$C:$C,'Imputação Horas'!$D37,Resumo_Horas!$A:$A,'Imputação Horas'!$C26)</f>
        <v>0</v>
      </c>
      <c r="AE37" s="247">
        <f ca="1">SUMIFS(Resumo_Horas!AD:AD,Resumo_Horas!$C:$C,'Imputação Horas'!$D37,Resumo_Horas!$A:$A,'Imputação Horas'!$C26)</f>
        <v>0</v>
      </c>
      <c r="AF37" s="247">
        <f ca="1">SUMIFS(Resumo_Horas!AE:AE,Resumo_Horas!$C:$C,'Imputação Horas'!$D37,Resumo_Horas!$A:$A,'Imputação Horas'!$C26)</f>
        <v>0</v>
      </c>
      <c r="AG37" s="247">
        <f ca="1">SUMIFS(Resumo_Horas!AF:AF,Resumo_Horas!$C:$C,'Imputação Horas'!$D37,Resumo_Horas!$A:$A,'Imputação Horas'!$C26)</f>
        <v>0</v>
      </c>
      <c r="AH37" s="247">
        <f ca="1">SUMIFS(Resumo_Horas!AG:AG,Resumo_Horas!$C:$C,'Imputação Horas'!$D37,Resumo_Horas!$A:$A,'Imputação Horas'!$C26)</f>
        <v>0</v>
      </c>
      <c r="AI37" s="247">
        <f ca="1">SUMIFS(Resumo_Horas!AH:AH,Resumo_Horas!$C:$C,'Imputação Horas'!$D37,Resumo_Horas!$A:$A,'Imputação Horas'!$C26)</f>
        <v>0</v>
      </c>
      <c r="AJ37" s="247">
        <f ca="1">SUMIFS(Resumo_Horas!AI:AI,Resumo_Horas!$C:$C,'Imputação Horas'!$D37,Resumo_Horas!$A:$A,'Imputação Horas'!$C26)</f>
        <v>0</v>
      </c>
      <c r="AK37" s="247">
        <f ca="1">SUMIFS(Resumo_Horas!AJ:AJ,Resumo_Horas!$C:$C,'Imputação Horas'!$D37,Resumo_Horas!$A:$A,'Imputação Horas'!$C26)</f>
        <v>0</v>
      </c>
      <c r="AL37" s="247">
        <f ca="1">SUMIFS(Resumo_Horas!AK:AK,Resumo_Horas!$C:$C,'Imputação Horas'!$D37,Resumo_Horas!$A:$A,'Imputação Horas'!$C26)</f>
        <v>0</v>
      </c>
      <c r="AM37" s="247">
        <f ca="1">SUMIFS(Resumo_Horas!AL:AL,Resumo_Horas!$C:$C,'Imputação Horas'!$D37,Resumo_Horas!$A:$A,'Imputação Horas'!$C26)</f>
        <v>0</v>
      </c>
      <c r="AN37" s="247">
        <f ca="1">SUMIFS(Resumo_Horas!AM:AM,Resumo_Horas!$C:$C,'Imputação Horas'!$D37,Resumo_Horas!$A:$A,'Imputação Horas'!$C26)</f>
        <v>0</v>
      </c>
      <c r="AO37" s="247">
        <f ca="1">SUMIFS(Resumo_Horas!AN:AN,Resumo_Horas!$C:$C,'Imputação Horas'!$D37,Resumo_Horas!$A:$A,'Imputação Horas'!$C26)</f>
        <v>0</v>
      </c>
      <c r="AP37" s="247">
        <f ca="1">SUMIFS(Resumo_Horas!AO:AO,Resumo_Horas!$C:$C,'Imputação Horas'!$D37,Resumo_Horas!$A:$A,'Imputação Horas'!$C26)</f>
        <v>0</v>
      </c>
      <c r="AQ37" s="247">
        <f ca="1">SUMIFS(Resumo_Horas!AP:AP,Resumo_Horas!$C:$C,'Imputação Horas'!$D37,Resumo_Horas!$A:$A,'Imputação Horas'!$C26)</f>
        <v>0</v>
      </c>
      <c r="AR37" s="247">
        <f ca="1">SUMIFS(Resumo_Horas!AQ:AQ,Resumo_Horas!$C:$C,'Imputação Horas'!$D37,Resumo_Horas!$A:$A,'Imputação Horas'!$C26)</f>
        <v>0</v>
      </c>
      <c r="AS37" s="247">
        <f ca="1">SUMIFS(Resumo_Horas!AR:AR,Resumo_Horas!$C:$C,'Imputação Horas'!$D37,Resumo_Horas!$A:$A,'Imputação Horas'!$C26)</f>
        <v>0</v>
      </c>
      <c r="AT37" s="247">
        <f ca="1">SUMIFS(Resumo_Horas!AS:AS,Resumo_Horas!$C:$C,'Imputação Horas'!$D37,Resumo_Horas!$A:$A,'Imputação Horas'!$C26)</f>
        <v>0</v>
      </c>
      <c r="AU37" s="247">
        <f ca="1">SUMIFS(Resumo_Horas!AT:AT,Resumo_Horas!$C:$C,'Imputação Horas'!$D37,Resumo_Horas!$A:$A,'Imputação Horas'!$C26)</f>
        <v>0</v>
      </c>
      <c r="AV37" s="247">
        <f ca="1">SUMIFS(Resumo_Horas!AU:AU,Resumo_Horas!$C:$C,'Imputação Horas'!$D37,Resumo_Horas!$A:$A,'Imputação Horas'!$C26)</f>
        <v>0</v>
      </c>
      <c r="AW37" s="247">
        <f ca="1">SUMIFS(Resumo_Horas!AV:AV,Resumo_Horas!$C:$C,'Imputação Horas'!$D37,Resumo_Horas!$A:$A,'Imputação Horas'!$C26)</f>
        <v>0</v>
      </c>
      <c r="AX37" s="247">
        <f ca="1">SUMIFS(Resumo_Horas!AW:AW,Resumo_Horas!$C:$C,'Imputação Horas'!$D37,Resumo_Horas!$A:$A,'Imputação Horas'!$C26)</f>
        <v>0</v>
      </c>
      <c r="AY37" s="247">
        <f ca="1">SUMIFS(Resumo_Horas!AX:AX,Resumo_Horas!$C:$C,'Imputação Horas'!$D37,Resumo_Horas!$A:$A,'Imputação Horas'!$C26)</f>
        <v>0</v>
      </c>
      <c r="AZ37" s="247">
        <f ca="1">SUMIFS(Resumo_Horas!AY:AY,Resumo_Horas!$C:$C,'Imputação Horas'!$D37,Resumo_Horas!$A:$A,'Imputação Horas'!$C26)</f>
        <v>0</v>
      </c>
      <c r="BA37" s="247">
        <f ca="1">SUMIFS(Resumo_Horas!AZ:AZ,Resumo_Horas!$C:$C,'Imputação Horas'!$D37,Resumo_Horas!$A:$A,'Imputação Horas'!$C26)</f>
        <v>0</v>
      </c>
      <c r="BB37" s="247">
        <f ca="1">SUMIFS(Resumo_Horas!BA:BA,Resumo_Horas!$C:$C,'Imputação Horas'!$D37,Resumo_Horas!$A:$A,'Imputação Horas'!$C26)</f>
        <v>0</v>
      </c>
      <c r="BC37" s="247">
        <f ca="1">SUMIFS(Resumo_Horas!BB:BB,Resumo_Horas!$C:$C,'Imputação Horas'!$D37,Resumo_Horas!$A:$A,'Imputação Horas'!$C26)</f>
        <v>0</v>
      </c>
      <c r="BD37" s="247">
        <f ca="1">SUMIFS(Resumo_Horas!BC:BC,Resumo_Horas!$C:$C,'Imputação Horas'!$D37,Resumo_Horas!$A:$A,'Imputação Horas'!$C26)</f>
        <v>0</v>
      </c>
      <c r="BE37" s="247">
        <f ca="1">SUMIFS(Resumo_Horas!BD:BD,Resumo_Horas!$C:$C,'Imputação Horas'!$D37,Resumo_Horas!$A:$A,'Imputação Horas'!$C26)</f>
        <v>0</v>
      </c>
      <c r="BF37" s="247">
        <f ca="1">SUMIFS(Resumo_Horas!BE:BE,Resumo_Horas!$C:$C,'Imputação Horas'!$D37,Resumo_Horas!$A:$A,'Imputação Horas'!$C26)</f>
        <v>0</v>
      </c>
      <c r="BG37" s="247">
        <f ca="1">SUMIFS(Resumo_Horas!BF:BF,Resumo_Horas!$C:$C,'Imputação Horas'!$D37,Resumo_Horas!$A:$A,'Imputação Horas'!$C26)</f>
        <v>0</v>
      </c>
      <c r="BH37" s="247">
        <f ca="1">SUMIFS(Resumo_Horas!BG:BG,Resumo_Horas!$C:$C,'Imputação Horas'!$D37,Resumo_Horas!$A:$A,'Imputação Horas'!$C26)</f>
        <v>0</v>
      </c>
      <c r="BI37" s="247">
        <f ca="1">SUMIFS(Resumo_Horas!BH:BH,Resumo_Horas!$C:$C,'Imputação Horas'!$D37,Resumo_Horas!$A:$A,'Imputação Horas'!$C26)</f>
        <v>0</v>
      </c>
      <c r="BJ37" s="247">
        <f ca="1">SUMIFS(Resumo_Horas!BI:BI,Resumo_Horas!$C:$C,'Imputação Horas'!$D37,Resumo_Horas!$A:$A,'Imputação Horas'!$C26)</f>
        <v>0</v>
      </c>
      <c r="BK37" s="247">
        <f ca="1">SUMIFS(Resumo_Horas!BJ:BJ,Resumo_Horas!$C:$C,'Imputação Horas'!$D37,Resumo_Horas!$A:$A,'Imputação Horas'!$C26)</f>
        <v>0</v>
      </c>
      <c r="BL37" s="247">
        <f ca="1">SUMIFS(Resumo_Horas!BK:BK,Resumo_Horas!$C:$C,'Imputação Horas'!$D37,Resumo_Horas!$A:$A,'Imputação Horas'!$C26)</f>
        <v>0</v>
      </c>
      <c r="BM37" s="118"/>
      <c r="BN37" s="8"/>
      <c r="BO37" s="8"/>
      <c r="BP37" s="8"/>
      <c r="BQ37" s="8"/>
      <c r="BR37" s="8"/>
      <c r="BS37" s="8"/>
      <c r="BT37" s="8"/>
      <c r="BU37" s="8"/>
      <c r="BV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</row>
    <row r="38" spans="2:121" ht="21.75" customHeight="1" outlineLevel="1" thickBot="1" x14ac:dyDescent="0.3">
      <c r="B38" s="304"/>
      <c r="C38" s="390"/>
      <c r="D38" s="242" t="s">
        <v>49</v>
      </c>
      <c r="E38" s="243">
        <f ca="1">SUMIFS(Resumo_Horas!D:D,Resumo_Horas!$C:$C,'Imputação Horas'!$D38,Resumo_Horas!$A:$A,'Imputação Horas'!$C26)</f>
        <v>0</v>
      </c>
      <c r="F38" s="243">
        <f ca="1">SUMIFS(Resumo_Horas!E:E,Resumo_Horas!$C:$C,'Imputação Horas'!$D38,Resumo_Horas!$A:$A,'Imputação Horas'!$C26)</f>
        <v>0</v>
      </c>
      <c r="G38" s="243">
        <f ca="1">SUMIFS(Resumo_Horas!F:F,Resumo_Horas!$C:$C,'Imputação Horas'!$D38,Resumo_Horas!$A:$A,'Imputação Horas'!$C26)</f>
        <v>0</v>
      </c>
      <c r="H38" s="243">
        <f ca="1">SUMIFS(Resumo_Horas!G:G,Resumo_Horas!$C:$C,'Imputação Horas'!$D38,Resumo_Horas!$A:$A,'Imputação Horas'!$C26)</f>
        <v>0</v>
      </c>
      <c r="I38" s="243">
        <f ca="1">SUMIFS(Resumo_Horas!H:H,Resumo_Horas!$C:$C,'Imputação Horas'!$D38,Resumo_Horas!$A:$A,'Imputação Horas'!$C26)</f>
        <v>0</v>
      </c>
      <c r="J38" s="243">
        <f ca="1">SUMIFS(Resumo_Horas!I:I,Resumo_Horas!$C:$C,'Imputação Horas'!$D38,Resumo_Horas!$A:$A,'Imputação Horas'!$C26)</f>
        <v>0</v>
      </c>
      <c r="K38" s="243">
        <f ca="1">SUMIFS(Resumo_Horas!J:J,Resumo_Horas!$C:$C,'Imputação Horas'!$D38,Resumo_Horas!$A:$A,'Imputação Horas'!$C26)</f>
        <v>0</v>
      </c>
      <c r="L38" s="243">
        <f ca="1">SUMIFS(Resumo_Horas!K:K,Resumo_Horas!$C:$C,'Imputação Horas'!$D38,Resumo_Horas!$A:$A,'Imputação Horas'!$C26)</f>
        <v>0</v>
      </c>
      <c r="M38" s="243">
        <f ca="1">SUMIFS(Resumo_Horas!L:L,Resumo_Horas!$C:$C,'Imputação Horas'!$D38,Resumo_Horas!$A:$A,'Imputação Horas'!$C26)</f>
        <v>0</v>
      </c>
      <c r="N38" s="243">
        <f ca="1">SUMIFS(Resumo_Horas!M:M,Resumo_Horas!$C:$C,'Imputação Horas'!$D38,Resumo_Horas!$A:$A,'Imputação Horas'!$C26)</f>
        <v>0</v>
      </c>
      <c r="O38" s="243">
        <f ca="1">SUMIFS(Resumo_Horas!N:N,Resumo_Horas!$C:$C,'Imputação Horas'!$D38,Resumo_Horas!$A:$A,'Imputação Horas'!$C26)</f>
        <v>0</v>
      </c>
      <c r="P38" s="243">
        <f ca="1">SUMIFS(Resumo_Horas!O:O,Resumo_Horas!$C:$C,'Imputação Horas'!$D38,Resumo_Horas!$A:$A,'Imputação Horas'!$C26)</f>
        <v>0</v>
      </c>
      <c r="Q38" s="243">
        <f ca="1">SUMIFS(Resumo_Horas!P:P,Resumo_Horas!$C:$C,'Imputação Horas'!$D38,Resumo_Horas!$A:$A,'Imputação Horas'!$C26)</f>
        <v>0</v>
      </c>
      <c r="R38" s="243">
        <f ca="1">SUMIFS(Resumo_Horas!Q:Q,Resumo_Horas!$C:$C,'Imputação Horas'!$D38,Resumo_Horas!$A:$A,'Imputação Horas'!$C26)</f>
        <v>0</v>
      </c>
      <c r="S38" s="243">
        <f ca="1">SUMIFS(Resumo_Horas!R:R,Resumo_Horas!$C:$C,'Imputação Horas'!$D38,Resumo_Horas!$A:$A,'Imputação Horas'!$C26)</f>
        <v>0</v>
      </c>
      <c r="T38" s="243">
        <f ca="1">SUMIFS(Resumo_Horas!S:S,Resumo_Horas!$C:$C,'Imputação Horas'!$D38,Resumo_Horas!$A:$A,'Imputação Horas'!$C26)</f>
        <v>0</v>
      </c>
      <c r="U38" s="243">
        <f ca="1">SUMIFS(Resumo_Horas!T:T,Resumo_Horas!$C:$C,'Imputação Horas'!$D38,Resumo_Horas!$A:$A,'Imputação Horas'!$C26)</f>
        <v>0</v>
      </c>
      <c r="V38" s="243">
        <f ca="1">SUMIFS(Resumo_Horas!U:U,Resumo_Horas!$C:$C,'Imputação Horas'!$D38,Resumo_Horas!$A:$A,'Imputação Horas'!$C26)</f>
        <v>0</v>
      </c>
      <c r="W38" s="243">
        <f ca="1">SUMIFS(Resumo_Horas!V:V,Resumo_Horas!$C:$C,'Imputação Horas'!$D38,Resumo_Horas!$A:$A,'Imputação Horas'!$C26)</f>
        <v>0</v>
      </c>
      <c r="X38" s="243">
        <f ca="1">SUMIFS(Resumo_Horas!W:W,Resumo_Horas!$C:$C,'Imputação Horas'!$D38,Resumo_Horas!$A:$A,'Imputação Horas'!$C26)</f>
        <v>0</v>
      </c>
      <c r="Y38" s="243">
        <f ca="1">SUMIFS(Resumo_Horas!X:X,Resumo_Horas!$C:$C,'Imputação Horas'!$D38,Resumo_Horas!$A:$A,'Imputação Horas'!$C26)</f>
        <v>0</v>
      </c>
      <c r="Z38" s="243">
        <f ca="1">SUMIFS(Resumo_Horas!Y:Y,Resumo_Horas!$C:$C,'Imputação Horas'!$D38,Resumo_Horas!$A:$A,'Imputação Horas'!$C26)</f>
        <v>0</v>
      </c>
      <c r="AA38" s="243">
        <f ca="1">SUMIFS(Resumo_Horas!Z:Z,Resumo_Horas!$C:$C,'Imputação Horas'!$D38,Resumo_Horas!$A:$A,'Imputação Horas'!$C26)</f>
        <v>0</v>
      </c>
      <c r="AB38" s="243">
        <f ca="1">SUMIFS(Resumo_Horas!AA:AA,Resumo_Horas!$C:$C,'Imputação Horas'!$D38,Resumo_Horas!$A:$A,'Imputação Horas'!$C26)</f>
        <v>0</v>
      </c>
      <c r="AC38" s="243">
        <f ca="1">SUMIFS(Resumo_Horas!AB:AB,Resumo_Horas!$C:$C,'Imputação Horas'!$D38,Resumo_Horas!$A:$A,'Imputação Horas'!$C26)</f>
        <v>0</v>
      </c>
      <c r="AD38" s="243">
        <f ca="1">SUMIFS(Resumo_Horas!AC:AC,Resumo_Horas!$C:$C,'Imputação Horas'!$D38,Resumo_Horas!$A:$A,'Imputação Horas'!$C26)</f>
        <v>0</v>
      </c>
      <c r="AE38" s="243">
        <f ca="1">SUMIFS(Resumo_Horas!AD:AD,Resumo_Horas!$C:$C,'Imputação Horas'!$D38,Resumo_Horas!$A:$A,'Imputação Horas'!$C26)</f>
        <v>0</v>
      </c>
      <c r="AF38" s="243">
        <f ca="1">SUMIFS(Resumo_Horas!AE:AE,Resumo_Horas!$C:$C,'Imputação Horas'!$D38,Resumo_Horas!$A:$A,'Imputação Horas'!$C26)</f>
        <v>0</v>
      </c>
      <c r="AG38" s="243">
        <f ca="1">SUMIFS(Resumo_Horas!AF:AF,Resumo_Horas!$C:$C,'Imputação Horas'!$D38,Resumo_Horas!$A:$A,'Imputação Horas'!$C26)</f>
        <v>0</v>
      </c>
      <c r="AH38" s="243">
        <f ca="1">SUMIFS(Resumo_Horas!AG:AG,Resumo_Horas!$C:$C,'Imputação Horas'!$D38,Resumo_Horas!$A:$A,'Imputação Horas'!$C26)</f>
        <v>0</v>
      </c>
      <c r="AI38" s="243">
        <f ca="1">SUMIFS(Resumo_Horas!AH:AH,Resumo_Horas!$C:$C,'Imputação Horas'!$D38,Resumo_Horas!$A:$A,'Imputação Horas'!$C26)</f>
        <v>0</v>
      </c>
      <c r="AJ38" s="243">
        <f ca="1">SUMIFS(Resumo_Horas!AI:AI,Resumo_Horas!$C:$C,'Imputação Horas'!$D38,Resumo_Horas!$A:$A,'Imputação Horas'!$C26)</f>
        <v>0</v>
      </c>
      <c r="AK38" s="243">
        <f ca="1">SUMIFS(Resumo_Horas!AJ:AJ,Resumo_Horas!$C:$C,'Imputação Horas'!$D38,Resumo_Horas!$A:$A,'Imputação Horas'!$C26)</f>
        <v>0</v>
      </c>
      <c r="AL38" s="243">
        <f ca="1">SUMIFS(Resumo_Horas!AK:AK,Resumo_Horas!$C:$C,'Imputação Horas'!$D38,Resumo_Horas!$A:$A,'Imputação Horas'!$C26)</f>
        <v>0</v>
      </c>
      <c r="AM38" s="243">
        <f ca="1">SUMIFS(Resumo_Horas!AL:AL,Resumo_Horas!$C:$C,'Imputação Horas'!$D38,Resumo_Horas!$A:$A,'Imputação Horas'!$C26)</f>
        <v>0</v>
      </c>
      <c r="AN38" s="243">
        <f ca="1">SUMIFS(Resumo_Horas!AM:AM,Resumo_Horas!$C:$C,'Imputação Horas'!$D38,Resumo_Horas!$A:$A,'Imputação Horas'!$C26)</f>
        <v>0</v>
      </c>
      <c r="AO38" s="243">
        <f ca="1">SUMIFS(Resumo_Horas!AN:AN,Resumo_Horas!$C:$C,'Imputação Horas'!$D38,Resumo_Horas!$A:$A,'Imputação Horas'!$C26)</f>
        <v>0</v>
      </c>
      <c r="AP38" s="243">
        <f ca="1">SUMIFS(Resumo_Horas!AO:AO,Resumo_Horas!$C:$C,'Imputação Horas'!$D38,Resumo_Horas!$A:$A,'Imputação Horas'!$C26)</f>
        <v>0</v>
      </c>
      <c r="AQ38" s="243">
        <f ca="1">SUMIFS(Resumo_Horas!AP:AP,Resumo_Horas!$C:$C,'Imputação Horas'!$D38,Resumo_Horas!$A:$A,'Imputação Horas'!$C26)</f>
        <v>0</v>
      </c>
      <c r="AR38" s="243">
        <f ca="1">SUMIFS(Resumo_Horas!AQ:AQ,Resumo_Horas!$C:$C,'Imputação Horas'!$D38,Resumo_Horas!$A:$A,'Imputação Horas'!$C26)</f>
        <v>0</v>
      </c>
      <c r="AS38" s="243">
        <f ca="1">SUMIFS(Resumo_Horas!AR:AR,Resumo_Horas!$C:$C,'Imputação Horas'!$D38,Resumo_Horas!$A:$A,'Imputação Horas'!$C26)</f>
        <v>0</v>
      </c>
      <c r="AT38" s="243">
        <f ca="1">SUMIFS(Resumo_Horas!AS:AS,Resumo_Horas!$C:$C,'Imputação Horas'!$D38,Resumo_Horas!$A:$A,'Imputação Horas'!$C26)</f>
        <v>0</v>
      </c>
      <c r="AU38" s="243">
        <f ca="1">SUMIFS(Resumo_Horas!AT:AT,Resumo_Horas!$C:$C,'Imputação Horas'!$D38,Resumo_Horas!$A:$A,'Imputação Horas'!$C26)</f>
        <v>0</v>
      </c>
      <c r="AV38" s="243">
        <f ca="1">SUMIFS(Resumo_Horas!AU:AU,Resumo_Horas!$C:$C,'Imputação Horas'!$D38,Resumo_Horas!$A:$A,'Imputação Horas'!$C26)</f>
        <v>0</v>
      </c>
      <c r="AW38" s="243">
        <f ca="1">SUMIFS(Resumo_Horas!AV:AV,Resumo_Horas!$C:$C,'Imputação Horas'!$D38,Resumo_Horas!$A:$A,'Imputação Horas'!$C26)</f>
        <v>0</v>
      </c>
      <c r="AX38" s="243">
        <f ca="1">SUMIFS(Resumo_Horas!AW:AW,Resumo_Horas!$C:$C,'Imputação Horas'!$D38,Resumo_Horas!$A:$A,'Imputação Horas'!$C26)</f>
        <v>0</v>
      </c>
      <c r="AY38" s="243">
        <f ca="1">SUMIFS(Resumo_Horas!AX:AX,Resumo_Horas!$C:$C,'Imputação Horas'!$D38,Resumo_Horas!$A:$A,'Imputação Horas'!$C26)</f>
        <v>0</v>
      </c>
      <c r="AZ38" s="243">
        <f ca="1">SUMIFS(Resumo_Horas!AY:AY,Resumo_Horas!$C:$C,'Imputação Horas'!$D38,Resumo_Horas!$A:$A,'Imputação Horas'!$C26)</f>
        <v>0</v>
      </c>
      <c r="BA38" s="243">
        <f ca="1">SUMIFS(Resumo_Horas!AZ:AZ,Resumo_Horas!$C:$C,'Imputação Horas'!$D38,Resumo_Horas!$A:$A,'Imputação Horas'!$C26)</f>
        <v>0</v>
      </c>
      <c r="BB38" s="243">
        <f ca="1">SUMIFS(Resumo_Horas!BA:BA,Resumo_Horas!$C:$C,'Imputação Horas'!$D38,Resumo_Horas!$A:$A,'Imputação Horas'!$C26)</f>
        <v>0</v>
      </c>
      <c r="BC38" s="243">
        <f ca="1">SUMIFS(Resumo_Horas!BB:BB,Resumo_Horas!$C:$C,'Imputação Horas'!$D38,Resumo_Horas!$A:$A,'Imputação Horas'!$C26)</f>
        <v>0</v>
      </c>
      <c r="BD38" s="243">
        <f ca="1">SUMIFS(Resumo_Horas!BC:BC,Resumo_Horas!$C:$C,'Imputação Horas'!$D38,Resumo_Horas!$A:$A,'Imputação Horas'!$C26)</f>
        <v>0</v>
      </c>
      <c r="BE38" s="243">
        <f ca="1">SUMIFS(Resumo_Horas!BD:BD,Resumo_Horas!$C:$C,'Imputação Horas'!$D38,Resumo_Horas!$A:$A,'Imputação Horas'!$C26)</f>
        <v>0</v>
      </c>
      <c r="BF38" s="243">
        <f ca="1">SUMIFS(Resumo_Horas!BE:BE,Resumo_Horas!$C:$C,'Imputação Horas'!$D38,Resumo_Horas!$A:$A,'Imputação Horas'!$C26)</f>
        <v>0</v>
      </c>
      <c r="BG38" s="243">
        <f ca="1">SUMIFS(Resumo_Horas!BF:BF,Resumo_Horas!$C:$C,'Imputação Horas'!$D38,Resumo_Horas!$A:$A,'Imputação Horas'!$C26)</f>
        <v>0</v>
      </c>
      <c r="BH38" s="243">
        <f ca="1">SUMIFS(Resumo_Horas!BG:BG,Resumo_Horas!$C:$C,'Imputação Horas'!$D38,Resumo_Horas!$A:$A,'Imputação Horas'!$C26)</f>
        <v>0</v>
      </c>
      <c r="BI38" s="243">
        <f ca="1">SUMIFS(Resumo_Horas!BH:BH,Resumo_Horas!$C:$C,'Imputação Horas'!$D38,Resumo_Horas!$A:$A,'Imputação Horas'!$C26)</f>
        <v>0</v>
      </c>
      <c r="BJ38" s="243">
        <f ca="1">SUMIFS(Resumo_Horas!BI:BI,Resumo_Horas!$C:$C,'Imputação Horas'!$D38,Resumo_Horas!$A:$A,'Imputação Horas'!$C26)</f>
        <v>0</v>
      </c>
      <c r="BK38" s="243">
        <f ca="1">SUMIFS(Resumo_Horas!BJ:BJ,Resumo_Horas!$C:$C,'Imputação Horas'!$D38,Resumo_Horas!$A:$A,'Imputação Horas'!$C26)</f>
        <v>0</v>
      </c>
      <c r="BL38" s="243">
        <f ca="1">SUMIFS(Resumo_Horas!BK:BK,Resumo_Horas!$C:$C,'Imputação Horas'!$D38,Resumo_Horas!$A:$A,'Imputação Horas'!$C26)</f>
        <v>0</v>
      </c>
      <c r="BM38" s="118"/>
      <c r="BN38" s="8"/>
      <c r="BO38" s="8"/>
      <c r="BP38" s="8"/>
      <c r="BQ38" s="8"/>
      <c r="BR38" s="8"/>
      <c r="BS38" s="8"/>
      <c r="BT38" s="8"/>
      <c r="BU38" s="8"/>
      <c r="BV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</row>
  </sheetData>
  <mergeCells count="13">
    <mergeCell ref="C5:D6"/>
    <mergeCell ref="AC7:AN7"/>
    <mergeCell ref="E7:P7"/>
    <mergeCell ref="Q7:AB7"/>
    <mergeCell ref="BA7:BL7"/>
    <mergeCell ref="C27:C36"/>
    <mergeCell ref="C37:C38"/>
    <mergeCell ref="C26:D26"/>
    <mergeCell ref="C15:C24"/>
    <mergeCell ref="C13:D13"/>
    <mergeCell ref="C12:D12"/>
    <mergeCell ref="C11:D11"/>
    <mergeCell ref="AO7:AZ7"/>
  </mergeCells>
  <phoneticPr fontId="13" type="noConversion"/>
  <conditionalFormatting sqref="BM11:BM13 BM27:BM38">
    <cfRule type="cellIs" dxfId="3" priority="5" operator="equal">
      <formula>"NOK"</formula>
    </cfRule>
    <cfRule type="cellIs" dxfId="2" priority="6" operator="equal">
      <formula>"OK"</formula>
    </cfRule>
  </conditionalFormatting>
  <conditionalFormatting sqref="BM15:BM24">
    <cfRule type="cellIs" dxfId="1" priority="11" operator="equal">
      <formula>"NOK"</formula>
    </cfRule>
    <cfRule type="cellIs" dxfId="0" priority="12" operator="equal">
      <formula>"OK"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headerFooter>
    <oddHeader>&amp;L&amp;A</oddHeader>
  </headerFooter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F72DFBEB-6F9F-4D74-9C09-F0CD8525E6BE}">
          <x14:formula1>
            <xm:f>Resumo_Horas!$A:$A</xm:f>
          </x14:formula1>
          <xm:sqref>C26:D26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44D6F-F560-467F-B564-E1BE7D3BBD64}">
  <sheetPr codeName="Folha16">
    <tabColor theme="4" tint="0.79998168889431442"/>
  </sheetPr>
  <dimension ref="B4:BO50"/>
  <sheetViews>
    <sheetView showGridLines="0" zoomScale="85" zoomScaleNormal="85" workbookViewId="0">
      <selection activeCell="Q23" sqref="Q23"/>
    </sheetView>
  </sheetViews>
  <sheetFormatPr defaultRowHeight="15" outlineLevelRow="1" x14ac:dyDescent="0.25"/>
  <cols>
    <col min="2" max="2" width="14.5703125" bestFit="1" customWidth="1"/>
    <col min="4" max="4" width="30.85546875" customWidth="1"/>
    <col min="5" max="64" width="10.28515625" customWidth="1"/>
  </cols>
  <sheetData>
    <row r="4" spans="2:67" ht="23.25" x14ac:dyDescent="0.25"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  <c r="AX4" s="101"/>
      <c r="AY4" s="101"/>
      <c r="AZ4" s="101"/>
    </row>
    <row r="5" spans="2:67" ht="18.75" x14ac:dyDescent="0.25"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</row>
    <row r="6" spans="2:67" ht="19.5" thickBot="1" x14ac:dyDescent="0.3"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</row>
    <row r="7" spans="2:67" ht="24" thickBot="1" x14ac:dyDescent="0.3">
      <c r="E7" s="354" t="str">
        <f>Cronograma!$G$7</f>
        <v>ANO 1</v>
      </c>
      <c r="F7" s="355"/>
      <c r="G7" s="355"/>
      <c r="H7" s="355"/>
      <c r="I7" s="355"/>
      <c r="J7" s="355"/>
      <c r="K7" s="355"/>
      <c r="L7" s="355"/>
      <c r="M7" s="355"/>
      <c r="N7" s="355"/>
      <c r="O7" s="355"/>
      <c r="P7" s="356"/>
      <c r="Q7" s="354" t="str">
        <f>Cronograma!$S$7</f>
        <v>ANO 2</v>
      </c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6"/>
      <c r="AC7" s="354" t="str">
        <f>Cronograma!$AE$7</f>
        <v>ANO 3</v>
      </c>
      <c r="AD7" s="355"/>
      <c r="AE7" s="355"/>
      <c r="AF7" s="355"/>
      <c r="AG7" s="355"/>
      <c r="AH7" s="355"/>
      <c r="AI7" s="355"/>
      <c r="AJ7" s="355"/>
      <c r="AK7" s="355"/>
      <c r="AL7" s="355"/>
      <c r="AM7" s="355"/>
      <c r="AN7" s="356"/>
      <c r="AO7" s="354" t="str">
        <f>Cronograma!$AQ$7</f>
        <v>ANO 4</v>
      </c>
      <c r="AP7" s="355"/>
      <c r="AQ7" s="355"/>
      <c r="AR7" s="355"/>
      <c r="AS7" s="355"/>
      <c r="AT7" s="355"/>
      <c r="AU7" s="355"/>
      <c r="AV7" s="355"/>
      <c r="AW7" s="355"/>
      <c r="AX7" s="355"/>
      <c r="AY7" s="355"/>
      <c r="AZ7" s="356"/>
      <c r="BA7" s="354" t="s">
        <v>183</v>
      </c>
      <c r="BB7" s="355"/>
      <c r="BC7" s="355"/>
      <c r="BD7" s="355"/>
      <c r="BE7" s="355"/>
      <c r="BF7" s="355"/>
      <c r="BG7" s="355"/>
      <c r="BH7" s="355"/>
      <c r="BI7" s="355"/>
      <c r="BJ7" s="355"/>
      <c r="BK7" s="355"/>
      <c r="BL7" s="356"/>
    </row>
    <row r="8" spans="2:67" ht="19.5" thickBot="1" x14ac:dyDescent="0.3">
      <c r="E8" s="235" t="s">
        <v>11</v>
      </c>
      <c r="F8" s="235" t="s">
        <v>12</v>
      </c>
      <c r="G8" s="235" t="s">
        <v>13</v>
      </c>
      <c r="H8" s="235" t="s">
        <v>14</v>
      </c>
      <c r="I8" s="235" t="s">
        <v>15</v>
      </c>
      <c r="J8" s="235" t="s">
        <v>16</v>
      </c>
      <c r="K8" s="235" t="s">
        <v>17</v>
      </c>
      <c r="L8" s="235" t="s">
        <v>18</v>
      </c>
      <c r="M8" s="235" t="s">
        <v>19</v>
      </c>
      <c r="N8" s="235" t="s">
        <v>20</v>
      </c>
      <c r="O8" s="235" t="s">
        <v>21</v>
      </c>
      <c r="P8" s="235" t="s">
        <v>22</v>
      </c>
      <c r="Q8" s="235" t="s">
        <v>23</v>
      </c>
      <c r="R8" s="235" t="s">
        <v>24</v>
      </c>
      <c r="S8" s="235" t="s">
        <v>25</v>
      </c>
      <c r="T8" s="235" t="s">
        <v>26</v>
      </c>
      <c r="U8" s="235" t="s">
        <v>27</v>
      </c>
      <c r="V8" s="235" t="s">
        <v>28</v>
      </c>
      <c r="W8" s="235" t="s">
        <v>29</v>
      </c>
      <c r="X8" s="235" t="s">
        <v>30</v>
      </c>
      <c r="Y8" s="235" t="s">
        <v>31</v>
      </c>
      <c r="Z8" s="235" t="s">
        <v>32</v>
      </c>
      <c r="AA8" s="235" t="s">
        <v>33</v>
      </c>
      <c r="AB8" s="235" t="s">
        <v>34</v>
      </c>
      <c r="AC8" s="235" t="s">
        <v>35</v>
      </c>
      <c r="AD8" s="235" t="s">
        <v>36</v>
      </c>
      <c r="AE8" s="235" t="s">
        <v>37</v>
      </c>
      <c r="AF8" s="235" t="s">
        <v>38</v>
      </c>
      <c r="AG8" s="235" t="s">
        <v>39</v>
      </c>
      <c r="AH8" s="235" t="s">
        <v>40</v>
      </c>
      <c r="AI8" s="235" t="s">
        <v>41</v>
      </c>
      <c r="AJ8" s="235" t="s">
        <v>42</v>
      </c>
      <c r="AK8" s="235" t="s">
        <v>43</v>
      </c>
      <c r="AL8" s="235" t="s">
        <v>44</v>
      </c>
      <c r="AM8" s="235" t="s">
        <v>45</v>
      </c>
      <c r="AN8" s="235" t="s">
        <v>46</v>
      </c>
      <c r="AO8" s="235" t="s">
        <v>131</v>
      </c>
      <c r="AP8" s="235" t="s">
        <v>132</v>
      </c>
      <c r="AQ8" s="235" t="s">
        <v>133</v>
      </c>
      <c r="AR8" s="235" t="s">
        <v>134</v>
      </c>
      <c r="AS8" s="235" t="s">
        <v>135</v>
      </c>
      <c r="AT8" s="235" t="s">
        <v>136</v>
      </c>
      <c r="AU8" s="235" t="s">
        <v>137</v>
      </c>
      <c r="AV8" s="235" t="s">
        <v>138</v>
      </c>
      <c r="AW8" s="235" t="s">
        <v>139</v>
      </c>
      <c r="AX8" s="235" t="s">
        <v>140</v>
      </c>
      <c r="AY8" s="235" t="s">
        <v>141</v>
      </c>
      <c r="AZ8" s="235" t="s">
        <v>142</v>
      </c>
      <c r="BA8" s="235" t="s">
        <v>184</v>
      </c>
      <c r="BB8" s="235" t="s">
        <v>185</v>
      </c>
      <c r="BC8" s="235" t="s">
        <v>186</v>
      </c>
      <c r="BD8" s="235" t="s">
        <v>187</v>
      </c>
      <c r="BE8" s="235" t="s">
        <v>188</v>
      </c>
      <c r="BF8" s="235" t="s">
        <v>189</v>
      </c>
      <c r="BG8" s="235" t="s">
        <v>190</v>
      </c>
      <c r="BH8" s="235" t="s">
        <v>191</v>
      </c>
      <c r="BI8" s="235" t="s">
        <v>192</v>
      </c>
      <c r="BJ8" s="235" t="s">
        <v>193</v>
      </c>
      <c r="BK8" s="235" t="s">
        <v>194</v>
      </c>
      <c r="BL8" s="235" t="s">
        <v>195</v>
      </c>
    </row>
    <row r="9" spans="2:67" ht="19.5" thickBot="1" x14ac:dyDescent="0.3">
      <c r="E9" s="236">
        <f>Cronograma!$G$9</f>
        <v>44927</v>
      </c>
      <c r="F9" s="236">
        <f>Cronograma!$H$9</f>
        <v>44958</v>
      </c>
      <c r="G9" s="236">
        <f>Cronograma!$I$9</f>
        <v>44986</v>
      </c>
      <c r="H9" s="236">
        <f>Cronograma!$J$9</f>
        <v>45017</v>
      </c>
      <c r="I9" s="236">
        <f>Cronograma!$K$9</f>
        <v>45047</v>
      </c>
      <c r="J9" s="236">
        <f>Cronograma!$L$9</f>
        <v>45078</v>
      </c>
      <c r="K9" s="236">
        <f>Cronograma!$M$9</f>
        <v>45108</v>
      </c>
      <c r="L9" s="236">
        <f>Cronograma!$N$9</f>
        <v>45139</v>
      </c>
      <c r="M9" s="236">
        <f>Cronograma!$O$9</f>
        <v>45170</v>
      </c>
      <c r="N9" s="236">
        <f>Cronograma!$P$9</f>
        <v>45200</v>
      </c>
      <c r="O9" s="236">
        <f>Cronograma!$Q$9</f>
        <v>45231</v>
      </c>
      <c r="P9" s="236">
        <f>Cronograma!$R$9</f>
        <v>45261</v>
      </c>
      <c r="Q9" s="236">
        <f>Cronograma!$S$9</f>
        <v>45292</v>
      </c>
      <c r="R9" s="236">
        <f>Cronograma!$T$9</f>
        <v>45323</v>
      </c>
      <c r="S9" s="236">
        <f>Cronograma!$U$9</f>
        <v>45352</v>
      </c>
      <c r="T9" s="236">
        <f>Cronograma!$V$9</f>
        <v>45383</v>
      </c>
      <c r="U9" s="236">
        <f>Cronograma!$W$9</f>
        <v>45413</v>
      </c>
      <c r="V9" s="236">
        <f>Cronograma!$X$9</f>
        <v>45444</v>
      </c>
      <c r="W9" s="236">
        <f>Cronograma!$Y$9</f>
        <v>45474</v>
      </c>
      <c r="X9" s="236">
        <f>Cronograma!$Z$9</f>
        <v>45505</v>
      </c>
      <c r="Y9" s="236">
        <f>Cronograma!$AA$9</f>
        <v>45536</v>
      </c>
      <c r="Z9" s="236">
        <f>Cronograma!$AB$9</f>
        <v>45566</v>
      </c>
      <c r="AA9" s="236">
        <f>Cronograma!$AC$9</f>
        <v>45597</v>
      </c>
      <c r="AB9" s="236">
        <f>Cronograma!$AD$9</f>
        <v>45627</v>
      </c>
      <c r="AC9" s="236">
        <f>Cronograma!$AE$9</f>
        <v>45658</v>
      </c>
      <c r="AD9" s="236">
        <f>Cronograma!$AF$9</f>
        <v>45689</v>
      </c>
      <c r="AE9" s="236">
        <f>Cronograma!$AG$9</f>
        <v>45717</v>
      </c>
      <c r="AF9" s="236">
        <f>Cronograma!$AH$9</f>
        <v>45748</v>
      </c>
      <c r="AG9" s="236">
        <f>Cronograma!$AI$9</f>
        <v>45778</v>
      </c>
      <c r="AH9" s="236">
        <f>Cronograma!$AJ$9</f>
        <v>45809</v>
      </c>
      <c r="AI9" s="236">
        <f>Cronograma!$AK$9</f>
        <v>45839</v>
      </c>
      <c r="AJ9" s="236">
        <f>Cronograma!$AL$9</f>
        <v>45870</v>
      </c>
      <c r="AK9" s="236">
        <f>Cronograma!$AM$9</f>
        <v>45901</v>
      </c>
      <c r="AL9" s="236">
        <f>Cronograma!$AN$9</f>
        <v>45931</v>
      </c>
      <c r="AM9" s="236">
        <f>Cronograma!AO$9</f>
        <v>45962</v>
      </c>
      <c r="AN9" s="236">
        <f>Cronograma!AP$9</f>
        <v>45992</v>
      </c>
      <c r="AO9" s="236">
        <f>Cronograma!AQ$9</f>
        <v>46023</v>
      </c>
      <c r="AP9" s="236">
        <f>Cronograma!AR$9</f>
        <v>46054</v>
      </c>
      <c r="AQ9" s="236">
        <f>Cronograma!AS$9</f>
        <v>46082</v>
      </c>
      <c r="AR9" s="236">
        <f>Cronograma!AT$9</f>
        <v>46113</v>
      </c>
      <c r="AS9" s="236">
        <f>Cronograma!AU$9</f>
        <v>46143</v>
      </c>
      <c r="AT9" s="236">
        <f>Cronograma!AV$9</f>
        <v>46174</v>
      </c>
      <c r="AU9" s="236">
        <f>Cronograma!AW$9</f>
        <v>46204</v>
      </c>
      <c r="AV9" s="236">
        <f>Cronograma!AX$9</f>
        <v>46235</v>
      </c>
      <c r="AW9" s="236">
        <f>Cronograma!AY$9</f>
        <v>46266</v>
      </c>
      <c r="AX9" s="236">
        <f>Cronograma!AZ$9</f>
        <v>46296</v>
      </c>
      <c r="AY9" s="236">
        <f>Cronograma!BA$9</f>
        <v>46327</v>
      </c>
      <c r="AZ9" s="236">
        <f>Cronograma!BB$9</f>
        <v>46357</v>
      </c>
      <c r="BA9" s="236">
        <f>Cronograma!BC$9</f>
        <v>46388</v>
      </c>
      <c r="BB9" s="236">
        <f>Cronograma!BD$9</f>
        <v>46419</v>
      </c>
      <c r="BC9" s="236">
        <f>Cronograma!BE$9</f>
        <v>46447</v>
      </c>
      <c r="BD9" s="236">
        <f>Cronograma!BF$9</f>
        <v>46478</v>
      </c>
      <c r="BE9" s="236">
        <f>Cronograma!BG$9</f>
        <v>46508</v>
      </c>
      <c r="BF9" s="236">
        <f>Cronograma!BH$9</f>
        <v>46539</v>
      </c>
      <c r="BG9" s="236">
        <f>Cronograma!BI$9</f>
        <v>46569</v>
      </c>
      <c r="BH9" s="236">
        <f>Cronograma!BJ$9</f>
        <v>46600</v>
      </c>
      <c r="BI9" s="236">
        <f>Cronograma!BK$9</f>
        <v>46631</v>
      </c>
      <c r="BJ9" s="236">
        <f>Cronograma!BL$9</f>
        <v>46661</v>
      </c>
      <c r="BK9" s="236">
        <f>Cronograma!BM$9</f>
        <v>46692</v>
      </c>
      <c r="BL9" s="236">
        <f>Cronograma!BN$9</f>
        <v>46722</v>
      </c>
      <c r="BM9" s="45" t="s">
        <v>95</v>
      </c>
      <c r="BN9" s="116" t="s">
        <v>96</v>
      </c>
      <c r="BO9" s="116" t="s">
        <v>98</v>
      </c>
    </row>
    <row r="10" spans="2:67" ht="15.75" thickBot="1" x14ac:dyDescent="0.3">
      <c r="BM10" s="20"/>
      <c r="BN10" s="17"/>
    </row>
    <row r="11" spans="2:67" ht="18.75" customHeight="1" thickBot="1" x14ac:dyDescent="0.3">
      <c r="B11" s="230" t="s">
        <v>105</v>
      </c>
      <c r="C11" s="403">
        <f>'Imputação Horas'!D15</f>
        <v>0</v>
      </c>
      <c r="D11" s="404">
        <f>Atividades!A$1</f>
        <v>0</v>
      </c>
      <c r="E11" s="248">
        <f ca="1">SUM(E12:E13)</f>
        <v>0</v>
      </c>
      <c r="F11" s="248">
        <f t="shared" ref="F11:AM11" ca="1" si="0">SUM(F12:F13)</f>
        <v>0</v>
      </c>
      <c r="G11" s="248">
        <f t="shared" ca="1" si="0"/>
        <v>0</v>
      </c>
      <c r="H11" s="248">
        <f t="shared" ca="1" si="0"/>
        <v>0</v>
      </c>
      <c r="I11" s="248">
        <f t="shared" ca="1" si="0"/>
        <v>0</v>
      </c>
      <c r="J11" s="248">
        <f t="shared" ca="1" si="0"/>
        <v>0</v>
      </c>
      <c r="K11" s="248">
        <f t="shared" ca="1" si="0"/>
        <v>0</v>
      </c>
      <c r="L11" s="248">
        <f t="shared" ca="1" si="0"/>
        <v>0</v>
      </c>
      <c r="M11" s="248">
        <f t="shared" ca="1" si="0"/>
        <v>0</v>
      </c>
      <c r="N11" s="248">
        <f t="shared" ca="1" si="0"/>
        <v>0</v>
      </c>
      <c r="O11" s="248">
        <f t="shared" ca="1" si="0"/>
        <v>0</v>
      </c>
      <c r="P11" s="248">
        <f t="shared" ca="1" si="0"/>
        <v>0</v>
      </c>
      <c r="Q11" s="248">
        <f t="shared" ca="1" si="0"/>
        <v>0</v>
      </c>
      <c r="R11" s="248">
        <f t="shared" ca="1" si="0"/>
        <v>0</v>
      </c>
      <c r="S11" s="248">
        <f t="shared" ca="1" si="0"/>
        <v>0</v>
      </c>
      <c r="T11" s="248">
        <f t="shared" ca="1" si="0"/>
        <v>0</v>
      </c>
      <c r="U11" s="248">
        <f t="shared" ca="1" si="0"/>
        <v>0</v>
      </c>
      <c r="V11" s="248">
        <f t="shared" ca="1" si="0"/>
        <v>0</v>
      </c>
      <c r="W11" s="248">
        <f t="shared" ca="1" si="0"/>
        <v>0</v>
      </c>
      <c r="X11" s="248">
        <f t="shared" ca="1" si="0"/>
        <v>0</v>
      </c>
      <c r="Y11" s="248">
        <f t="shared" ca="1" si="0"/>
        <v>0</v>
      </c>
      <c r="Z11" s="248">
        <f t="shared" ca="1" si="0"/>
        <v>0</v>
      </c>
      <c r="AA11" s="248">
        <f t="shared" ca="1" si="0"/>
        <v>0</v>
      </c>
      <c r="AB11" s="248">
        <f t="shared" ca="1" si="0"/>
        <v>0</v>
      </c>
      <c r="AC11" s="248">
        <f t="shared" ca="1" si="0"/>
        <v>0</v>
      </c>
      <c r="AD11" s="248">
        <f t="shared" ca="1" si="0"/>
        <v>0</v>
      </c>
      <c r="AE11" s="248">
        <f t="shared" ca="1" si="0"/>
        <v>0</v>
      </c>
      <c r="AF11" s="248">
        <f t="shared" ca="1" si="0"/>
        <v>0</v>
      </c>
      <c r="AG11" s="248">
        <f t="shared" ca="1" si="0"/>
        <v>0</v>
      </c>
      <c r="AH11" s="248">
        <f t="shared" ca="1" si="0"/>
        <v>0</v>
      </c>
      <c r="AI11" s="248">
        <f t="shared" ca="1" si="0"/>
        <v>0</v>
      </c>
      <c r="AJ11" s="248">
        <f t="shared" ca="1" si="0"/>
        <v>0</v>
      </c>
      <c r="AK11" s="248">
        <f t="shared" ca="1" si="0"/>
        <v>0</v>
      </c>
      <c r="AL11" s="248">
        <f t="shared" ca="1" si="0"/>
        <v>0</v>
      </c>
      <c r="AM11" s="248">
        <f t="shared" ca="1" si="0"/>
        <v>0</v>
      </c>
      <c r="AN11" s="248">
        <f t="shared" ref="AN11:AZ11" ca="1" si="1">SUM(AN12:AN13)</f>
        <v>0</v>
      </c>
      <c r="AO11" s="248">
        <f t="shared" ca="1" si="1"/>
        <v>0</v>
      </c>
      <c r="AP11" s="248">
        <f t="shared" ca="1" si="1"/>
        <v>0</v>
      </c>
      <c r="AQ11" s="248">
        <f t="shared" ca="1" si="1"/>
        <v>0</v>
      </c>
      <c r="AR11" s="248">
        <f t="shared" ca="1" si="1"/>
        <v>0</v>
      </c>
      <c r="AS11" s="248">
        <f t="shared" ca="1" si="1"/>
        <v>0</v>
      </c>
      <c r="AT11" s="248">
        <f t="shared" ca="1" si="1"/>
        <v>0</v>
      </c>
      <c r="AU11" s="248">
        <f t="shared" ca="1" si="1"/>
        <v>0</v>
      </c>
      <c r="AV11" s="248">
        <f t="shared" ca="1" si="1"/>
        <v>0</v>
      </c>
      <c r="AW11" s="248">
        <f t="shared" ca="1" si="1"/>
        <v>0</v>
      </c>
      <c r="AX11" s="248">
        <f t="shared" ca="1" si="1"/>
        <v>0</v>
      </c>
      <c r="AY11" s="248">
        <f t="shared" ca="1" si="1"/>
        <v>0</v>
      </c>
      <c r="AZ11" s="248">
        <f t="shared" ca="1" si="1"/>
        <v>0</v>
      </c>
      <c r="BA11" s="248">
        <f t="shared" ref="BA11:BL11" ca="1" si="2">SUM(BA12:BA13)</f>
        <v>0</v>
      </c>
      <c r="BB11" s="248">
        <f t="shared" ca="1" si="2"/>
        <v>0</v>
      </c>
      <c r="BC11" s="248">
        <f t="shared" ca="1" si="2"/>
        <v>0</v>
      </c>
      <c r="BD11" s="248">
        <f t="shared" ca="1" si="2"/>
        <v>0</v>
      </c>
      <c r="BE11" s="248">
        <f t="shared" ca="1" si="2"/>
        <v>0</v>
      </c>
      <c r="BF11" s="248">
        <f t="shared" ca="1" si="2"/>
        <v>0</v>
      </c>
      <c r="BG11" s="248">
        <f t="shared" ca="1" si="2"/>
        <v>0</v>
      </c>
      <c r="BH11" s="248">
        <f t="shared" ca="1" si="2"/>
        <v>0</v>
      </c>
      <c r="BI11" s="248">
        <f t="shared" ca="1" si="2"/>
        <v>0</v>
      </c>
      <c r="BJ11" s="248">
        <f t="shared" ca="1" si="2"/>
        <v>0</v>
      </c>
      <c r="BK11" s="248">
        <f t="shared" ca="1" si="2"/>
        <v>0</v>
      </c>
      <c r="BL11" s="248">
        <f t="shared" ca="1" si="2"/>
        <v>0</v>
      </c>
      <c r="BM11" s="114">
        <f t="shared" ref="BM11:BM41" ca="1" si="3">SUM(E11:AZ11)</f>
        <v>0</v>
      </c>
      <c r="BN11" s="47"/>
      <c r="BO11" s="47">
        <f t="shared" ref="BO11:BO41" ca="1" si="4">BN11-BM11</f>
        <v>0</v>
      </c>
    </row>
    <row r="12" spans="2:67" ht="18.75" outlineLevel="1" x14ac:dyDescent="0.25">
      <c r="B12" s="231"/>
      <c r="C12" s="405" t="s">
        <v>10</v>
      </c>
      <c r="D12" s="239" t="s">
        <v>48</v>
      </c>
      <c r="E12" s="249">
        <f ca="1">SUMIFS(Resumo_Custos!D:D,Resumo_Custos!$C:$C,'Custo WP_TRL'!$D12,Resumo_Custos!$B:$B,'Custo WP_TRL'!$C11)</f>
        <v>0</v>
      </c>
      <c r="F12" s="249">
        <f ca="1">SUMIFS(Resumo_Custos!E:E,Resumo_Custos!$C:$C,'Custo WP_TRL'!$D12,Resumo_Custos!$B:$B,'Custo WP_TRL'!$C11)</f>
        <v>0</v>
      </c>
      <c r="G12" s="249">
        <f ca="1">SUMIFS(Resumo_Custos!F:F,Resumo_Custos!$C:$C,'Custo WP_TRL'!$D12,Resumo_Custos!$B:$B,'Custo WP_TRL'!$C11)</f>
        <v>0</v>
      </c>
      <c r="H12" s="249">
        <f ca="1">SUMIFS(Resumo_Custos!G:G,Resumo_Custos!$C:$C,'Custo WP_TRL'!$D12,Resumo_Custos!$B:$B,'Custo WP_TRL'!$C11)</f>
        <v>0</v>
      </c>
      <c r="I12" s="249">
        <f ca="1">SUMIFS(Resumo_Custos!H:H,Resumo_Custos!$C:$C,'Custo WP_TRL'!$D12,Resumo_Custos!$B:$B,'Custo WP_TRL'!$C11)</f>
        <v>0</v>
      </c>
      <c r="J12" s="249">
        <f ca="1">SUMIFS(Resumo_Custos!I:I,Resumo_Custos!$C:$C,'Custo WP_TRL'!$D12,Resumo_Custos!$B:$B,'Custo WP_TRL'!$C11)</f>
        <v>0</v>
      </c>
      <c r="K12" s="249">
        <f ca="1">SUMIFS(Resumo_Custos!J:J,Resumo_Custos!$C:$C,'Custo WP_TRL'!$D12,Resumo_Custos!$B:$B,'Custo WP_TRL'!$C11)</f>
        <v>0</v>
      </c>
      <c r="L12" s="249">
        <f ca="1">SUMIFS(Resumo_Custos!K:K,Resumo_Custos!$C:$C,'Custo WP_TRL'!$D12,Resumo_Custos!$B:$B,'Custo WP_TRL'!$C11)</f>
        <v>0</v>
      </c>
      <c r="M12" s="249">
        <f ca="1">SUMIFS(Resumo_Custos!L:L,Resumo_Custos!$C:$C,'Custo WP_TRL'!$D12,Resumo_Custos!$B:$B,'Custo WP_TRL'!$C11)</f>
        <v>0</v>
      </c>
      <c r="N12" s="249">
        <f ca="1">SUMIFS(Resumo_Custos!M:M,Resumo_Custos!$C:$C,'Custo WP_TRL'!$D12,Resumo_Custos!$B:$B,'Custo WP_TRL'!$C11)</f>
        <v>0</v>
      </c>
      <c r="O12" s="249">
        <f ca="1">SUMIFS(Resumo_Custos!N:N,Resumo_Custos!$C:$C,'Custo WP_TRL'!$D12,Resumo_Custos!$B:$B,'Custo WP_TRL'!$C11)</f>
        <v>0</v>
      </c>
      <c r="P12" s="249">
        <f ca="1">SUMIFS(Resumo_Custos!O:O,Resumo_Custos!$C:$C,'Custo WP_TRL'!$D12,Resumo_Custos!$B:$B,'Custo WP_TRL'!$C11)</f>
        <v>0</v>
      </c>
      <c r="Q12" s="249">
        <f ca="1">SUMIFS(Resumo_Custos!P:P,Resumo_Custos!$C:$C,'Custo WP_TRL'!$D12,Resumo_Custos!$B:$B,'Custo WP_TRL'!$C11)</f>
        <v>0</v>
      </c>
      <c r="R12" s="249">
        <f ca="1">SUMIFS(Resumo_Custos!Q:Q,Resumo_Custos!$C:$C,'Custo WP_TRL'!$D12,Resumo_Custos!$B:$B,'Custo WP_TRL'!$C11)</f>
        <v>0</v>
      </c>
      <c r="S12" s="249">
        <f ca="1">SUMIFS(Resumo_Custos!R:R,Resumo_Custos!$C:$C,'Custo WP_TRL'!$D12,Resumo_Custos!$B:$B,'Custo WP_TRL'!$C11)</f>
        <v>0</v>
      </c>
      <c r="T12" s="249">
        <f ca="1">SUMIFS(Resumo_Custos!S:S,Resumo_Custos!$C:$C,'Custo WP_TRL'!$D12,Resumo_Custos!$B:$B,'Custo WP_TRL'!$C11)</f>
        <v>0</v>
      </c>
      <c r="U12" s="249">
        <f ca="1">SUMIFS(Resumo_Custos!T:T,Resumo_Custos!$C:$C,'Custo WP_TRL'!$D12,Resumo_Custos!$B:$B,'Custo WP_TRL'!$C11)</f>
        <v>0</v>
      </c>
      <c r="V12" s="249">
        <f ca="1">SUMIFS(Resumo_Custos!U:U,Resumo_Custos!$C:$C,'Custo WP_TRL'!$D12,Resumo_Custos!$B:$B,'Custo WP_TRL'!$C11)</f>
        <v>0</v>
      </c>
      <c r="W12" s="249">
        <f ca="1">SUMIFS(Resumo_Custos!V:V,Resumo_Custos!$C:$C,'Custo WP_TRL'!$D12,Resumo_Custos!$B:$B,'Custo WP_TRL'!$C11)</f>
        <v>0</v>
      </c>
      <c r="X12" s="249">
        <f ca="1">SUMIFS(Resumo_Custos!W:W,Resumo_Custos!$C:$C,'Custo WP_TRL'!$D12,Resumo_Custos!$B:$B,'Custo WP_TRL'!$C11)</f>
        <v>0</v>
      </c>
      <c r="Y12" s="249">
        <f ca="1">SUMIFS(Resumo_Custos!X:X,Resumo_Custos!$C:$C,'Custo WP_TRL'!$D12,Resumo_Custos!$B:$B,'Custo WP_TRL'!$C11)</f>
        <v>0</v>
      </c>
      <c r="Z12" s="249">
        <f ca="1">SUMIFS(Resumo_Custos!Y:Y,Resumo_Custos!$C:$C,'Custo WP_TRL'!$D12,Resumo_Custos!$B:$B,'Custo WP_TRL'!$C11)</f>
        <v>0</v>
      </c>
      <c r="AA12" s="249">
        <f ca="1">SUMIFS(Resumo_Custos!Z:Z,Resumo_Custos!$C:$C,'Custo WP_TRL'!$D12,Resumo_Custos!$B:$B,'Custo WP_TRL'!$C11)</f>
        <v>0</v>
      </c>
      <c r="AB12" s="249">
        <f ca="1">SUMIFS(Resumo_Custos!AA:AA,Resumo_Custos!$C:$C,'Custo WP_TRL'!$D12,Resumo_Custos!$B:$B,'Custo WP_TRL'!$C11)</f>
        <v>0</v>
      </c>
      <c r="AC12" s="249">
        <f ca="1">SUMIFS(Resumo_Custos!AB:AB,Resumo_Custos!$C:$C,'Custo WP_TRL'!$D12,Resumo_Custos!$B:$B,'Custo WP_TRL'!$C11)</f>
        <v>0</v>
      </c>
      <c r="AD12" s="249">
        <f ca="1">SUMIFS(Resumo_Custos!AC:AC,Resumo_Custos!$C:$C,'Custo WP_TRL'!$D12,Resumo_Custos!$B:$B,'Custo WP_TRL'!$C11)</f>
        <v>0</v>
      </c>
      <c r="AE12" s="249">
        <f ca="1">SUMIFS(Resumo_Custos!AD:AD,Resumo_Custos!$C:$C,'Custo WP_TRL'!$D12,Resumo_Custos!$B:$B,'Custo WP_TRL'!$C11)</f>
        <v>0</v>
      </c>
      <c r="AF12" s="249">
        <f ca="1">SUMIFS(Resumo_Custos!AE:AE,Resumo_Custos!$C:$C,'Custo WP_TRL'!$D12,Resumo_Custos!$B:$B,'Custo WP_TRL'!$C11)</f>
        <v>0</v>
      </c>
      <c r="AG12" s="249">
        <f ca="1">SUMIFS(Resumo_Custos!AF:AF,Resumo_Custos!$C:$C,'Custo WP_TRL'!$D12,Resumo_Custos!$B:$B,'Custo WP_TRL'!$C11)</f>
        <v>0</v>
      </c>
      <c r="AH12" s="249">
        <f ca="1">SUMIFS(Resumo_Custos!AG:AG,Resumo_Custos!$C:$C,'Custo WP_TRL'!$D12,Resumo_Custos!$B:$B,'Custo WP_TRL'!$C11)</f>
        <v>0</v>
      </c>
      <c r="AI12" s="249">
        <f ca="1">SUMIFS(Resumo_Custos!AH:AH,Resumo_Custos!$C:$C,'Custo WP_TRL'!$D12,Resumo_Custos!$B:$B,'Custo WP_TRL'!$C11)</f>
        <v>0</v>
      </c>
      <c r="AJ12" s="249">
        <f ca="1">SUMIFS(Resumo_Custos!AI:AI,Resumo_Custos!$C:$C,'Custo WP_TRL'!$D12,Resumo_Custos!$B:$B,'Custo WP_TRL'!$C11)</f>
        <v>0</v>
      </c>
      <c r="AK12" s="249">
        <f ca="1">SUMIFS(Resumo_Custos!AJ:AJ,Resumo_Custos!$C:$C,'Custo WP_TRL'!$D12,Resumo_Custos!$B:$B,'Custo WP_TRL'!$C11)</f>
        <v>0</v>
      </c>
      <c r="AL12" s="249">
        <f ca="1">SUMIFS(Resumo_Custos!AK:AK,Resumo_Custos!$C:$C,'Custo WP_TRL'!$D12,Resumo_Custos!$B:$B,'Custo WP_TRL'!$C11)</f>
        <v>0</v>
      </c>
      <c r="AM12" s="249">
        <f ca="1">SUMIFS(Resumo_Custos!AL:AL,Resumo_Custos!$C:$C,'Custo WP_TRL'!$D12,Resumo_Custos!$B:$B,'Custo WP_TRL'!$C11)</f>
        <v>0</v>
      </c>
      <c r="AN12" s="249">
        <f ca="1">SUMIFS(Resumo_Custos!AM:AM,Resumo_Custos!$C:$C,'Custo WP_TRL'!$D12,Resumo_Custos!$B:$B,'Custo WP_TRL'!$C11)</f>
        <v>0</v>
      </c>
      <c r="AO12" s="249">
        <f ca="1">SUMIFS(Resumo_Custos!AN:AN,Resumo_Custos!$C:$C,'Custo WP_TRL'!$D12,Resumo_Custos!$B:$B,'Custo WP_TRL'!$C11)</f>
        <v>0</v>
      </c>
      <c r="AP12" s="249">
        <f ca="1">SUMIFS(Resumo_Custos!AO:AO,Resumo_Custos!$C:$C,'Custo WP_TRL'!$D12,Resumo_Custos!$B:$B,'Custo WP_TRL'!$C11)</f>
        <v>0</v>
      </c>
      <c r="AQ12" s="249">
        <f ca="1">SUMIFS(Resumo_Custos!AP:AP,Resumo_Custos!$C:$C,'Custo WP_TRL'!$D12,Resumo_Custos!$B:$B,'Custo WP_TRL'!$C11)</f>
        <v>0</v>
      </c>
      <c r="AR12" s="249">
        <f ca="1">SUMIFS(Resumo_Custos!AQ:AQ,Resumo_Custos!$C:$C,'Custo WP_TRL'!$D12,Resumo_Custos!$B:$B,'Custo WP_TRL'!$C11)</f>
        <v>0</v>
      </c>
      <c r="AS12" s="249">
        <f ca="1">SUMIFS(Resumo_Custos!AR:AR,Resumo_Custos!$C:$C,'Custo WP_TRL'!$D12,Resumo_Custos!$B:$B,'Custo WP_TRL'!$C11)</f>
        <v>0</v>
      </c>
      <c r="AT12" s="249">
        <f ca="1">SUMIFS(Resumo_Custos!AS:AS,Resumo_Custos!$C:$C,'Custo WP_TRL'!$D12,Resumo_Custos!$B:$B,'Custo WP_TRL'!$C11)</f>
        <v>0</v>
      </c>
      <c r="AU12" s="249">
        <f ca="1">SUMIFS(Resumo_Custos!AT:AT,Resumo_Custos!$C:$C,'Custo WP_TRL'!$D12,Resumo_Custos!$B:$B,'Custo WP_TRL'!$C11)</f>
        <v>0</v>
      </c>
      <c r="AV12" s="249">
        <f ca="1">SUMIFS(Resumo_Custos!AU:AU,Resumo_Custos!$C:$C,'Custo WP_TRL'!$D12,Resumo_Custos!$B:$B,'Custo WP_TRL'!$C11)</f>
        <v>0</v>
      </c>
      <c r="AW12" s="249">
        <f ca="1">SUMIFS(Resumo_Custos!AV:AV,Resumo_Custos!$C:$C,'Custo WP_TRL'!$D12,Resumo_Custos!$B:$B,'Custo WP_TRL'!$C11)</f>
        <v>0</v>
      </c>
      <c r="AX12" s="249">
        <f ca="1">SUMIFS(Resumo_Custos!AW:AW,Resumo_Custos!$C:$C,'Custo WP_TRL'!$D12,Resumo_Custos!$B:$B,'Custo WP_TRL'!$C11)</f>
        <v>0</v>
      </c>
      <c r="AY12" s="249">
        <f ca="1">SUMIFS(Resumo_Custos!AX:AX,Resumo_Custos!$C:$C,'Custo WP_TRL'!$D12,Resumo_Custos!$B:$B,'Custo WP_TRL'!$C11)</f>
        <v>0</v>
      </c>
      <c r="AZ12" s="249">
        <f ca="1">SUMIFS(Resumo_Custos!AY:AY,Resumo_Custos!$C:$C,'Custo WP_TRL'!$D12,Resumo_Custos!$B:$B,'Custo WP_TRL'!$C11)</f>
        <v>0</v>
      </c>
      <c r="BA12" s="249">
        <f ca="1">SUMIFS(Resumo_Custos!AZ:AZ,Resumo_Custos!$C:$C,'Custo WP_TRL'!$D12,Resumo_Custos!$B:$B,'Custo WP_TRL'!$C11)</f>
        <v>0</v>
      </c>
      <c r="BB12" s="249">
        <f ca="1">SUMIFS(Resumo_Custos!BA:BA,Resumo_Custos!$C:$C,'Custo WP_TRL'!$D12,Resumo_Custos!$B:$B,'Custo WP_TRL'!$C11)</f>
        <v>0</v>
      </c>
      <c r="BC12" s="249">
        <f ca="1">SUMIFS(Resumo_Custos!BB:BB,Resumo_Custos!$C:$C,'Custo WP_TRL'!$D12,Resumo_Custos!$B:$B,'Custo WP_TRL'!$C11)</f>
        <v>0</v>
      </c>
      <c r="BD12" s="249">
        <f ca="1">SUMIFS(Resumo_Custos!BC:BC,Resumo_Custos!$C:$C,'Custo WP_TRL'!$D12,Resumo_Custos!$B:$B,'Custo WP_TRL'!$C11)</f>
        <v>0</v>
      </c>
      <c r="BE12" s="249">
        <f ca="1">SUMIFS(Resumo_Custos!BD:BD,Resumo_Custos!$C:$C,'Custo WP_TRL'!$D12,Resumo_Custos!$B:$B,'Custo WP_TRL'!$C11)</f>
        <v>0</v>
      </c>
      <c r="BF12" s="249">
        <f ca="1">SUMIFS(Resumo_Custos!BE:BE,Resumo_Custos!$C:$C,'Custo WP_TRL'!$D12,Resumo_Custos!$B:$B,'Custo WP_TRL'!$C11)</f>
        <v>0</v>
      </c>
      <c r="BG12" s="249">
        <f ca="1">SUMIFS(Resumo_Custos!BF:BF,Resumo_Custos!$C:$C,'Custo WP_TRL'!$D12,Resumo_Custos!$B:$B,'Custo WP_TRL'!$C11)</f>
        <v>0</v>
      </c>
      <c r="BH12" s="249">
        <f ca="1">SUMIFS(Resumo_Custos!BG:BG,Resumo_Custos!$C:$C,'Custo WP_TRL'!$D12,Resumo_Custos!$B:$B,'Custo WP_TRL'!$C11)</f>
        <v>0</v>
      </c>
      <c r="BI12" s="249">
        <f ca="1">SUMIFS(Resumo_Custos!BH:BH,Resumo_Custos!$C:$C,'Custo WP_TRL'!$D12,Resumo_Custos!$B:$B,'Custo WP_TRL'!$C11)</f>
        <v>0</v>
      </c>
      <c r="BJ12" s="249">
        <f ca="1">SUMIFS(Resumo_Custos!BI:BI,Resumo_Custos!$C:$C,'Custo WP_TRL'!$D12,Resumo_Custos!$B:$B,'Custo WP_TRL'!$C11)</f>
        <v>0</v>
      </c>
      <c r="BK12" s="249">
        <f ca="1">SUMIFS(Resumo_Custos!BJ:BJ,Resumo_Custos!$C:$C,'Custo WP_TRL'!$D12,Resumo_Custos!$B:$B,'Custo WP_TRL'!$C11)</f>
        <v>0</v>
      </c>
      <c r="BL12" s="249">
        <f ca="1">SUMIFS(Resumo_Custos!BK:BK,Resumo_Custos!$C:$C,'Custo WP_TRL'!$D12,Resumo_Custos!$B:$B,'Custo WP_TRL'!$C11)</f>
        <v>0</v>
      </c>
      <c r="BM12" s="115">
        <f t="shared" ca="1" si="3"/>
        <v>0</v>
      </c>
      <c r="BN12" s="95"/>
      <c r="BO12" s="95">
        <f t="shared" ca="1" si="4"/>
        <v>0</v>
      </c>
    </row>
    <row r="13" spans="2:67" ht="19.5" outlineLevel="1" thickBot="1" x14ac:dyDescent="0.3">
      <c r="B13" s="232"/>
      <c r="C13" s="390"/>
      <c r="D13" s="242" t="s">
        <v>49</v>
      </c>
      <c r="E13" s="249">
        <f ca="1">SUMIFS(Resumo_Custos!D:D,Resumo_Custos!$C:$C,'Custo WP_TRL'!$D13,Resumo_Custos!$B:$B,'Custo WP_TRL'!$C11)</f>
        <v>0</v>
      </c>
      <c r="F13" s="250">
        <f ca="1">SUMIFS(Resumo_Custos!E:E,Resumo_Custos!$C:$C,'Custo WP_TRL'!$D13,Resumo_Custos!$B:$B,'Custo WP_TRL'!$C11)</f>
        <v>0</v>
      </c>
      <c r="G13" s="250">
        <f ca="1">SUMIFS(Resumo_Custos!F:F,Resumo_Custos!$C:$C,'Custo WP_TRL'!$D13,Resumo_Custos!$B:$B,'Custo WP_TRL'!$C11)</f>
        <v>0</v>
      </c>
      <c r="H13" s="250">
        <f ca="1">SUMIFS(Resumo_Custos!G:G,Resumo_Custos!$C:$C,'Custo WP_TRL'!$D13,Resumo_Custos!$B:$B,'Custo WP_TRL'!$C11)</f>
        <v>0</v>
      </c>
      <c r="I13" s="250">
        <f ca="1">SUMIFS(Resumo_Custos!H:H,Resumo_Custos!$C:$C,'Custo WP_TRL'!$D13,Resumo_Custos!$B:$B,'Custo WP_TRL'!$C11)</f>
        <v>0</v>
      </c>
      <c r="J13" s="250">
        <f ca="1">SUMIFS(Resumo_Custos!I:I,Resumo_Custos!$C:$C,'Custo WP_TRL'!$D13,Resumo_Custos!$B:$B,'Custo WP_TRL'!$C11)</f>
        <v>0</v>
      </c>
      <c r="K13" s="250">
        <f ca="1">SUMIFS(Resumo_Custos!J:J,Resumo_Custos!$C:$C,'Custo WP_TRL'!$D13,Resumo_Custos!$B:$B,'Custo WP_TRL'!$C11)</f>
        <v>0</v>
      </c>
      <c r="L13" s="250">
        <f ca="1">SUMIFS(Resumo_Custos!K:K,Resumo_Custos!$C:$C,'Custo WP_TRL'!$D13,Resumo_Custos!$B:$B,'Custo WP_TRL'!$C11)</f>
        <v>0</v>
      </c>
      <c r="M13" s="250">
        <f ca="1">SUMIFS(Resumo_Custos!L:L,Resumo_Custos!$C:$C,'Custo WP_TRL'!$D13,Resumo_Custos!$B:$B,'Custo WP_TRL'!$C11)</f>
        <v>0</v>
      </c>
      <c r="N13" s="250">
        <f ca="1">SUMIFS(Resumo_Custos!M:M,Resumo_Custos!$C:$C,'Custo WP_TRL'!$D13,Resumo_Custos!$B:$B,'Custo WP_TRL'!$C11)</f>
        <v>0</v>
      </c>
      <c r="O13" s="250">
        <f ca="1">SUMIFS(Resumo_Custos!N:N,Resumo_Custos!$C:$C,'Custo WP_TRL'!$D13,Resumo_Custos!$B:$B,'Custo WP_TRL'!$C11)</f>
        <v>0</v>
      </c>
      <c r="P13" s="250">
        <f ca="1">SUMIFS(Resumo_Custos!O:O,Resumo_Custos!$C:$C,'Custo WP_TRL'!$D13,Resumo_Custos!$B:$B,'Custo WP_TRL'!$C11)</f>
        <v>0</v>
      </c>
      <c r="Q13" s="250">
        <f ca="1">SUMIFS(Resumo_Custos!P:P,Resumo_Custos!$C:$C,'Custo WP_TRL'!$D13,Resumo_Custos!$B:$B,'Custo WP_TRL'!$C11)</f>
        <v>0</v>
      </c>
      <c r="R13" s="250">
        <f ca="1">SUMIFS(Resumo_Custos!Q:Q,Resumo_Custos!$C:$C,'Custo WP_TRL'!$D13,Resumo_Custos!$B:$B,'Custo WP_TRL'!$C11)</f>
        <v>0</v>
      </c>
      <c r="S13" s="250">
        <f ca="1">SUMIFS(Resumo_Custos!R:R,Resumo_Custos!$C:$C,'Custo WP_TRL'!$D13,Resumo_Custos!$B:$B,'Custo WP_TRL'!$C11)</f>
        <v>0</v>
      </c>
      <c r="T13" s="250">
        <f ca="1">SUMIFS(Resumo_Custos!S:S,Resumo_Custos!$C:$C,'Custo WP_TRL'!$D13,Resumo_Custos!$B:$B,'Custo WP_TRL'!$C11)</f>
        <v>0</v>
      </c>
      <c r="U13" s="250">
        <f ca="1">SUMIFS(Resumo_Custos!T:T,Resumo_Custos!$C:$C,'Custo WP_TRL'!$D13,Resumo_Custos!$B:$B,'Custo WP_TRL'!$C11)</f>
        <v>0</v>
      </c>
      <c r="V13" s="250">
        <f ca="1">SUMIFS(Resumo_Custos!U:U,Resumo_Custos!$C:$C,'Custo WP_TRL'!$D13,Resumo_Custos!$B:$B,'Custo WP_TRL'!$C11)</f>
        <v>0</v>
      </c>
      <c r="W13" s="250">
        <f ca="1">SUMIFS(Resumo_Custos!V:V,Resumo_Custos!$C:$C,'Custo WP_TRL'!$D13,Resumo_Custos!$B:$B,'Custo WP_TRL'!$C11)</f>
        <v>0</v>
      </c>
      <c r="X13" s="250">
        <f ca="1">SUMIFS(Resumo_Custos!W:W,Resumo_Custos!$C:$C,'Custo WP_TRL'!$D13,Resumo_Custos!$B:$B,'Custo WP_TRL'!$C11)</f>
        <v>0</v>
      </c>
      <c r="Y13" s="250">
        <f ca="1">SUMIFS(Resumo_Custos!X:X,Resumo_Custos!$C:$C,'Custo WP_TRL'!$D13,Resumo_Custos!$B:$B,'Custo WP_TRL'!$C11)</f>
        <v>0</v>
      </c>
      <c r="Z13" s="250">
        <f ca="1">SUMIFS(Resumo_Custos!Y:Y,Resumo_Custos!$C:$C,'Custo WP_TRL'!$D13,Resumo_Custos!$B:$B,'Custo WP_TRL'!$C11)</f>
        <v>0</v>
      </c>
      <c r="AA13" s="250">
        <f ca="1">SUMIFS(Resumo_Custos!Z:Z,Resumo_Custos!$C:$C,'Custo WP_TRL'!$D13,Resumo_Custos!$B:$B,'Custo WP_TRL'!$C11)</f>
        <v>0</v>
      </c>
      <c r="AB13" s="250">
        <f ca="1">SUMIFS(Resumo_Custos!AA:AA,Resumo_Custos!$C:$C,'Custo WP_TRL'!$D13,Resumo_Custos!$B:$B,'Custo WP_TRL'!$C11)</f>
        <v>0</v>
      </c>
      <c r="AC13" s="250">
        <f ca="1">SUMIFS(Resumo_Custos!AB:AB,Resumo_Custos!$C:$C,'Custo WP_TRL'!$D13,Resumo_Custos!$B:$B,'Custo WP_TRL'!$C11)</f>
        <v>0</v>
      </c>
      <c r="AD13" s="250">
        <f ca="1">SUMIFS(Resumo_Custos!AC:AC,Resumo_Custos!$C:$C,'Custo WP_TRL'!$D13,Resumo_Custos!$B:$B,'Custo WP_TRL'!$C11)</f>
        <v>0</v>
      </c>
      <c r="AE13" s="250">
        <f ca="1">SUMIFS(Resumo_Custos!AD:AD,Resumo_Custos!$C:$C,'Custo WP_TRL'!$D13,Resumo_Custos!$B:$B,'Custo WP_TRL'!$C11)</f>
        <v>0</v>
      </c>
      <c r="AF13" s="250">
        <f ca="1">SUMIFS(Resumo_Custos!AE:AE,Resumo_Custos!$C:$C,'Custo WP_TRL'!$D13,Resumo_Custos!$B:$B,'Custo WP_TRL'!$C11)</f>
        <v>0</v>
      </c>
      <c r="AG13" s="250">
        <f ca="1">SUMIFS(Resumo_Custos!AF:AF,Resumo_Custos!$C:$C,'Custo WP_TRL'!$D13,Resumo_Custos!$B:$B,'Custo WP_TRL'!$C11)</f>
        <v>0</v>
      </c>
      <c r="AH13" s="250">
        <f ca="1">SUMIFS(Resumo_Custos!AG:AG,Resumo_Custos!$C:$C,'Custo WP_TRL'!$D13,Resumo_Custos!$B:$B,'Custo WP_TRL'!$C11)</f>
        <v>0</v>
      </c>
      <c r="AI13" s="250">
        <f ca="1">SUMIFS(Resumo_Custos!AH:AH,Resumo_Custos!$C:$C,'Custo WP_TRL'!$D13,Resumo_Custos!$B:$B,'Custo WP_TRL'!$C11)</f>
        <v>0</v>
      </c>
      <c r="AJ13" s="250">
        <f ca="1">SUMIFS(Resumo_Custos!AI:AI,Resumo_Custos!$C:$C,'Custo WP_TRL'!$D13,Resumo_Custos!$B:$B,'Custo WP_TRL'!$C11)</f>
        <v>0</v>
      </c>
      <c r="AK13" s="250">
        <f ca="1">SUMIFS(Resumo_Custos!AJ:AJ,Resumo_Custos!$C:$C,'Custo WP_TRL'!$D13,Resumo_Custos!$B:$B,'Custo WP_TRL'!$C11)</f>
        <v>0</v>
      </c>
      <c r="AL13" s="250">
        <f ca="1">SUMIFS(Resumo_Custos!AK:AK,Resumo_Custos!$C:$C,'Custo WP_TRL'!$D13,Resumo_Custos!$B:$B,'Custo WP_TRL'!$C11)</f>
        <v>0</v>
      </c>
      <c r="AM13" s="250">
        <f ca="1">SUMIFS(Resumo_Custos!AL:AL,Resumo_Custos!$C:$C,'Custo WP_TRL'!$D13,Resumo_Custos!$B:$B,'Custo WP_TRL'!$C11)</f>
        <v>0</v>
      </c>
      <c r="AN13" s="250">
        <f ca="1">SUMIFS(Resumo_Custos!AM:AM,Resumo_Custos!$C:$C,'Custo WP_TRL'!$D13,Resumo_Custos!$B:$B,'Custo WP_TRL'!$C11)</f>
        <v>0</v>
      </c>
      <c r="AO13" s="250">
        <f ca="1">SUMIFS(Resumo_Custos!AN:AN,Resumo_Custos!$C:$C,'Custo WP_TRL'!$D13,Resumo_Custos!$B:$B,'Custo WP_TRL'!$C11)</f>
        <v>0</v>
      </c>
      <c r="AP13" s="250">
        <f ca="1">SUMIFS(Resumo_Custos!AO:AO,Resumo_Custos!$C:$C,'Custo WP_TRL'!$D13,Resumo_Custos!$B:$B,'Custo WP_TRL'!$C11)</f>
        <v>0</v>
      </c>
      <c r="AQ13" s="250">
        <f ca="1">SUMIFS(Resumo_Custos!AP:AP,Resumo_Custos!$C:$C,'Custo WP_TRL'!$D13,Resumo_Custos!$B:$B,'Custo WP_TRL'!$C11)</f>
        <v>0</v>
      </c>
      <c r="AR13" s="250">
        <f ca="1">SUMIFS(Resumo_Custos!AQ:AQ,Resumo_Custos!$C:$C,'Custo WP_TRL'!$D13,Resumo_Custos!$B:$B,'Custo WP_TRL'!$C11)</f>
        <v>0</v>
      </c>
      <c r="AS13" s="250">
        <f ca="1">SUMIFS(Resumo_Custos!AR:AR,Resumo_Custos!$C:$C,'Custo WP_TRL'!$D13,Resumo_Custos!$B:$B,'Custo WP_TRL'!$C11)</f>
        <v>0</v>
      </c>
      <c r="AT13" s="250">
        <f ca="1">SUMIFS(Resumo_Custos!AS:AS,Resumo_Custos!$C:$C,'Custo WP_TRL'!$D13,Resumo_Custos!$B:$B,'Custo WP_TRL'!$C11)</f>
        <v>0</v>
      </c>
      <c r="AU13" s="250">
        <f ca="1">SUMIFS(Resumo_Custos!AT:AT,Resumo_Custos!$C:$C,'Custo WP_TRL'!$D13,Resumo_Custos!$B:$B,'Custo WP_TRL'!$C11)</f>
        <v>0</v>
      </c>
      <c r="AV13" s="250">
        <f ca="1">SUMIFS(Resumo_Custos!AU:AU,Resumo_Custos!$C:$C,'Custo WP_TRL'!$D13,Resumo_Custos!$B:$B,'Custo WP_TRL'!$C11)</f>
        <v>0</v>
      </c>
      <c r="AW13" s="250">
        <f ca="1">SUMIFS(Resumo_Custos!AV:AV,Resumo_Custos!$C:$C,'Custo WP_TRL'!$D13,Resumo_Custos!$B:$B,'Custo WP_TRL'!$C11)</f>
        <v>0</v>
      </c>
      <c r="AX13" s="250">
        <f ca="1">SUMIFS(Resumo_Custos!AW:AW,Resumo_Custos!$C:$C,'Custo WP_TRL'!$D13,Resumo_Custos!$B:$B,'Custo WP_TRL'!$C11)</f>
        <v>0</v>
      </c>
      <c r="AY13" s="250">
        <f ca="1">SUMIFS(Resumo_Custos!AX:AX,Resumo_Custos!$C:$C,'Custo WP_TRL'!$D13,Resumo_Custos!$B:$B,'Custo WP_TRL'!$C11)</f>
        <v>0</v>
      </c>
      <c r="AZ13" s="250">
        <f ca="1">SUMIFS(Resumo_Custos!AY:AY,Resumo_Custos!$C:$C,'Custo WP_TRL'!$D13,Resumo_Custos!$B:$B,'Custo WP_TRL'!$C11)</f>
        <v>0</v>
      </c>
      <c r="BA13" s="250">
        <f ca="1">SUMIFS(Resumo_Custos!AZ:AZ,Resumo_Custos!$C:$C,'Custo WP_TRL'!$D13,Resumo_Custos!$B:$B,'Custo WP_TRL'!$C11)</f>
        <v>0</v>
      </c>
      <c r="BB13" s="250">
        <f ca="1">SUMIFS(Resumo_Custos!BA:BA,Resumo_Custos!$C:$C,'Custo WP_TRL'!$D13,Resumo_Custos!$B:$B,'Custo WP_TRL'!$C11)</f>
        <v>0</v>
      </c>
      <c r="BC13" s="250">
        <f ca="1">SUMIFS(Resumo_Custos!BB:BB,Resumo_Custos!$C:$C,'Custo WP_TRL'!$D13,Resumo_Custos!$B:$B,'Custo WP_TRL'!$C11)</f>
        <v>0</v>
      </c>
      <c r="BD13" s="250">
        <f ca="1">SUMIFS(Resumo_Custos!BC:BC,Resumo_Custos!$C:$C,'Custo WP_TRL'!$D13,Resumo_Custos!$B:$B,'Custo WP_TRL'!$C11)</f>
        <v>0</v>
      </c>
      <c r="BE13" s="250">
        <f ca="1">SUMIFS(Resumo_Custos!BD:BD,Resumo_Custos!$C:$C,'Custo WP_TRL'!$D13,Resumo_Custos!$B:$B,'Custo WP_TRL'!$C11)</f>
        <v>0</v>
      </c>
      <c r="BF13" s="250">
        <f ca="1">SUMIFS(Resumo_Custos!BE:BE,Resumo_Custos!$C:$C,'Custo WP_TRL'!$D13,Resumo_Custos!$B:$B,'Custo WP_TRL'!$C11)</f>
        <v>0</v>
      </c>
      <c r="BG13" s="250">
        <f ca="1">SUMIFS(Resumo_Custos!BF:BF,Resumo_Custos!$C:$C,'Custo WP_TRL'!$D13,Resumo_Custos!$B:$B,'Custo WP_TRL'!$C11)</f>
        <v>0</v>
      </c>
      <c r="BH13" s="250">
        <f ca="1">SUMIFS(Resumo_Custos!BG:BG,Resumo_Custos!$C:$C,'Custo WP_TRL'!$D13,Resumo_Custos!$B:$B,'Custo WP_TRL'!$C11)</f>
        <v>0</v>
      </c>
      <c r="BI13" s="250">
        <f ca="1">SUMIFS(Resumo_Custos!BH:BH,Resumo_Custos!$C:$C,'Custo WP_TRL'!$D13,Resumo_Custos!$B:$B,'Custo WP_TRL'!$C11)</f>
        <v>0</v>
      </c>
      <c r="BJ13" s="250">
        <f ca="1">SUMIFS(Resumo_Custos!BI:BI,Resumo_Custos!$C:$C,'Custo WP_TRL'!$D13,Resumo_Custos!$B:$B,'Custo WP_TRL'!$C11)</f>
        <v>0</v>
      </c>
      <c r="BK13" s="250">
        <f ca="1">SUMIFS(Resumo_Custos!BJ:BJ,Resumo_Custos!$C:$C,'Custo WP_TRL'!$D13,Resumo_Custos!$B:$B,'Custo WP_TRL'!$C11)</f>
        <v>0</v>
      </c>
      <c r="BL13" s="250">
        <f ca="1">SUMIFS(Resumo_Custos!BK:BK,Resumo_Custos!$C:$C,'Custo WP_TRL'!$D13,Resumo_Custos!$B:$B,'Custo WP_TRL'!$C11)</f>
        <v>0</v>
      </c>
      <c r="BM13" s="115">
        <f t="shared" ca="1" si="3"/>
        <v>0</v>
      </c>
      <c r="BN13" s="95"/>
      <c r="BO13" s="95">
        <f t="shared" ca="1" si="4"/>
        <v>0</v>
      </c>
    </row>
    <row r="14" spans="2:67" ht="19.5" thickBot="1" x14ac:dyDescent="0.3">
      <c r="B14" s="251"/>
      <c r="C14" s="406">
        <f>'Imputação Horas'!D16</f>
        <v>0</v>
      </c>
      <c r="D14" s="407"/>
      <c r="E14" s="248">
        <f ca="1">SUM(E15:E16)</f>
        <v>0</v>
      </c>
      <c r="F14" s="248">
        <f t="shared" ref="F14:AZ14" ca="1" si="5">SUM(F15:F16)</f>
        <v>0</v>
      </c>
      <c r="G14" s="248">
        <f t="shared" ca="1" si="5"/>
        <v>0</v>
      </c>
      <c r="H14" s="248">
        <f t="shared" ca="1" si="5"/>
        <v>0</v>
      </c>
      <c r="I14" s="248">
        <f t="shared" ca="1" si="5"/>
        <v>0</v>
      </c>
      <c r="J14" s="248">
        <f t="shared" ca="1" si="5"/>
        <v>0</v>
      </c>
      <c r="K14" s="248">
        <f t="shared" ca="1" si="5"/>
        <v>0</v>
      </c>
      <c r="L14" s="248">
        <f t="shared" ca="1" si="5"/>
        <v>0</v>
      </c>
      <c r="M14" s="248">
        <f t="shared" ca="1" si="5"/>
        <v>0</v>
      </c>
      <c r="N14" s="248">
        <f t="shared" ca="1" si="5"/>
        <v>0</v>
      </c>
      <c r="O14" s="248">
        <f t="shared" ca="1" si="5"/>
        <v>0</v>
      </c>
      <c r="P14" s="248">
        <f t="shared" ca="1" si="5"/>
        <v>0</v>
      </c>
      <c r="Q14" s="248">
        <f t="shared" ca="1" si="5"/>
        <v>0</v>
      </c>
      <c r="R14" s="248">
        <f t="shared" ca="1" si="5"/>
        <v>0</v>
      </c>
      <c r="S14" s="248">
        <f t="shared" ca="1" si="5"/>
        <v>0</v>
      </c>
      <c r="T14" s="248">
        <f t="shared" ca="1" si="5"/>
        <v>0</v>
      </c>
      <c r="U14" s="248">
        <f t="shared" ca="1" si="5"/>
        <v>0</v>
      </c>
      <c r="V14" s="248">
        <f t="shared" ca="1" si="5"/>
        <v>0</v>
      </c>
      <c r="W14" s="248">
        <f t="shared" ca="1" si="5"/>
        <v>0</v>
      </c>
      <c r="X14" s="248">
        <f t="shared" ca="1" si="5"/>
        <v>0</v>
      </c>
      <c r="Y14" s="248">
        <f t="shared" ca="1" si="5"/>
        <v>0</v>
      </c>
      <c r="Z14" s="248">
        <f t="shared" ca="1" si="5"/>
        <v>0</v>
      </c>
      <c r="AA14" s="248">
        <f t="shared" ca="1" si="5"/>
        <v>0</v>
      </c>
      <c r="AB14" s="248">
        <f t="shared" ca="1" si="5"/>
        <v>0</v>
      </c>
      <c r="AC14" s="248">
        <f t="shared" ca="1" si="5"/>
        <v>0</v>
      </c>
      <c r="AD14" s="248">
        <f t="shared" ca="1" si="5"/>
        <v>0</v>
      </c>
      <c r="AE14" s="248">
        <f t="shared" ca="1" si="5"/>
        <v>0</v>
      </c>
      <c r="AF14" s="248">
        <f t="shared" ca="1" si="5"/>
        <v>0</v>
      </c>
      <c r="AG14" s="248">
        <f t="shared" ca="1" si="5"/>
        <v>0</v>
      </c>
      <c r="AH14" s="248">
        <f t="shared" ca="1" si="5"/>
        <v>0</v>
      </c>
      <c r="AI14" s="248">
        <f t="shared" ca="1" si="5"/>
        <v>0</v>
      </c>
      <c r="AJ14" s="248">
        <f t="shared" ca="1" si="5"/>
        <v>0</v>
      </c>
      <c r="AK14" s="248">
        <f t="shared" ca="1" si="5"/>
        <v>0</v>
      </c>
      <c r="AL14" s="248">
        <f t="shared" ca="1" si="5"/>
        <v>0</v>
      </c>
      <c r="AM14" s="248">
        <f t="shared" ca="1" si="5"/>
        <v>0</v>
      </c>
      <c r="AN14" s="248">
        <f t="shared" ca="1" si="5"/>
        <v>0</v>
      </c>
      <c r="AO14" s="248">
        <f t="shared" ca="1" si="5"/>
        <v>0</v>
      </c>
      <c r="AP14" s="248">
        <f t="shared" ca="1" si="5"/>
        <v>0</v>
      </c>
      <c r="AQ14" s="248">
        <f t="shared" ca="1" si="5"/>
        <v>0</v>
      </c>
      <c r="AR14" s="248">
        <f t="shared" ca="1" si="5"/>
        <v>0</v>
      </c>
      <c r="AS14" s="248">
        <f t="shared" ca="1" si="5"/>
        <v>0</v>
      </c>
      <c r="AT14" s="248">
        <f t="shared" ca="1" si="5"/>
        <v>0</v>
      </c>
      <c r="AU14" s="248">
        <f t="shared" ca="1" si="5"/>
        <v>0</v>
      </c>
      <c r="AV14" s="248">
        <f t="shared" ca="1" si="5"/>
        <v>0</v>
      </c>
      <c r="AW14" s="248">
        <f t="shared" ca="1" si="5"/>
        <v>0</v>
      </c>
      <c r="AX14" s="248">
        <f t="shared" ca="1" si="5"/>
        <v>0</v>
      </c>
      <c r="AY14" s="248">
        <f t="shared" ca="1" si="5"/>
        <v>0</v>
      </c>
      <c r="AZ14" s="248">
        <f t="shared" ca="1" si="5"/>
        <v>0</v>
      </c>
      <c r="BA14" s="248">
        <f t="shared" ref="BA14:BL14" ca="1" si="6">SUM(BA15:BA16)</f>
        <v>0</v>
      </c>
      <c r="BB14" s="248">
        <f t="shared" ca="1" si="6"/>
        <v>0</v>
      </c>
      <c r="BC14" s="248">
        <f t="shared" ca="1" si="6"/>
        <v>0</v>
      </c>
      <c r="BD14" s="248">
        <f t="shared" ca="1" si="6"/>
        <v>0</v>
      </c>
      <c r="BE14" s="248">
        <f t="shared" ca="1" si="6"/>
        <v>0</v>
      </c>
      <c r="BF14" s="248">
        <f t="shared" ca="1" si="6"/>
        <v>0</v>
      </c>
      <c r="BG14" s="248">
        <f t="shared" ca="1" si="6"/>
        <v>0</v>
      </c>
      <c r="BH14" s="248">
        <f t="shared" ca="1" si="6"/>
        <v>0</v>
      </c>
      <c r="BI14" s="248">
        <f t="shared" ca="1" si="6"/>
        <v>0</v>
      </c>
      <c r="BJ14" s="248">
        <f t="shared" ca="1" si="6"/>
        <v>0</v>
      </c>
      <c r="BK14" s="248">
        <f t="shared" ca="1" si="6"/>
        <v>0</v>
      </c>
      <c r="BL14" s="248">
        <f t="shared" ca="1" si="6"/>
        <v>0</v>
      </c>
      <c r="BM14" s="115">
        <f t="shared" ca="1" si="3"/>
        <v>0</v>
      </c>
      <c r="BN14" s="95"/>
      <c r="BO14" s="95">
        <f t="shared" ca="1" si="4"/>
        <v>0</v>
      </c>
    </row>
    <row r="15" spans="2:67" ht="18.75" outlineLevel="1" x14ac:dyDescent="0.25">
      <c r="B15" s="231"/>
      <c r="C15" s="405" t="s">
        <v>10</v>
      </c>
      <c r="D15" s="239" t="s">
        <v>48</v>
      </c>
      <c r="E15" s="249">
        <f ca="1">SUMIFS(Resumo_Custos!D:D,Resumo_Custos!$C:$C,'Custo WP_TRL'!$D15,Resumo_Custos!$B:$B,'Custo WP_TRL'!$C14)</f>
        <v>0</v>
      </c>
      <c r="F15" s="249">
        <f ca="1">SUMIFS(Resumo_Custos!E:E,Resumo_Custos!$C:$C,'Custo WP_TRL'!$D15,Resumo_Custos!$B:$B,'Custo WP_TRL'!$C14)</f>
        <v>0</v>
      </c>
      <c r="G15" s="249">
        <f ca="1">SUMIFS(Resumo_Custos!F:F,Resumo_Custos!$C:$C,'Custo WP_TRL'!$D15,Resumo_Custos!$B:$B,'Custo WP_TRL'!$C14)</f>
        <v>0</v>
      </c>
      <c r="H15" s="249">
        <f ca="1">SUMIFS(Resumo_Custos!G:G,Resumo_Custos!$C:$C,'Custo WP_TRL'!$D15,Resumo_Custos!$B:$B,'Custo WP_TRL'!$C14)</f>
        <v>0</v>
      </c>
      <c r="I15" s="249">
        <f ca="1">SUMIFS(Resumo_Custos!H:H,Resumo_Custos!$C:$C,'Custo WP_TRL'!$D15,Resumo_Custos!$B:$B,'Custo WP_TRL'!$C14)</f>
        <v>0</v>
      </c>
      <c r="J15" s="249">
        <f ca="1">SUMIFS(Resumo_Custos!I:I,Resumo_Custos!$C:$C,'Custo WP_TRL'!$D15,Resumo_Custos!$B:$B,'Custo WP_TRL'!$C14)</f>
        <v>0</v>
      </c>
      <c r="K15" s="249">
        <f ca="1">SUMIFS(Resumo_Custos!J:J,Resumo_Custos!$C:$C,'Custo WP_TRL'!$D15,Resumo_Custos!$B:$B,'Custo WP_TRL'!$C14)</f>
        <v>0</v>
      </c>
      <c r="L15" s="249">
        <f ca="1">SUMIFS(Resumo_Custos!K:K,Resumo_Custos!$C:$C,'Custo WP_TRL'!$D15,Resumo_Custos!$B:$B,'Custo WP_TRL'!$C14)</f>
        <v>0</v>
      </c>
      <c r="M15" s="249">
        <f ca="1">SUMIFS(Resumo_Custos!L:L,Resumo_Custos!$C:$C,'Custo WP_TRL'!$D15,Resumo_Custos!$B:$B,'Custo WP_TRL'!$C14)</f>
        <v>0</v>
      </c>
      <c r="N15" s="249">
        <f ca="1">SUMIFS(Resumo_Custos!M:M,Resumo_Custos!$C:$C,'Custo WP_TRL'!$D15,Resumo_Custos!$B:$B,'Custo WP_TRL'!$C14)</f>
        <v>0</v>
      </c>
      <c r="O15" s="249">
        <f ca="1">SUMIFS(Resumo_Custos!N:N,Resumo_Custos!$C:$C,'Custo WP_TRL'!$D15,Resumo_Custos!$B:$B,'Custo WP_TRL'!$C14)</f>
        <v>0</v>
      </c>
      <c r="P15" s="249">
        <f ca="1">SUMIFS(Resumo_Custos!O:O,Resumo_Custos!$C:$C,'Custo WP_TRL'!$D15,Resumo_Custos!$B:$B,'Custo WP_TRL'!$C14)</f>
        <v>0</v>
      </c>
      <c r="Q15" s="249">
        <f ca="1">SUMIFS(Resumo_Custos!P:P,Resumo_Custos!$C:$C,'Custo WP_TRL'!$D15,Resumo_Custos!$B:$B,'Custo WP_TRL'!$C14)</f>
        <v>0</v>
      </c>
      <c r="R15" s="249">
        <f ca="1">SUMIFS(Resumo_Custos!Q:Q,Resumo_Custos!$C:$C,'Custo WP_TRL'!$D15,Resumo_Custos!$B:$B,'Custo WP_TRL'!$C14)</f>
        <v>0</v>
      </c>
      <c r="S15" s="249">
        <f ca="1">SUMIFS(Resumo_Custos!R:R,Resumo_Custos!$C:$C,'Custo WP_TRL'!$D15,Resumo_Custos!$B:$B,'Custo WP_TRL'!$C14)</f>
        <v>0</v>
      </c>
      <c r="T15" s="249">
        <f ca="1">SUMIFS(Resumo_Custos!S:S,Resumo_Custos!$C:$C,'Custo WP_TRL'!$D15,Resumo_Custos!$B:$B,'Custo WP_TRL'!$C14)</f>
        <v>0</v>
      </c>
      <c r="U15" s="249">
        <f ca="1">SUMIFS(Resumo_Custos!T:T,Resumo_Custos!$C:$C,'Custo WP_TRL'!$D15,Resumo_Custos!$B:$B,'Custo WP_TRL'!$C14)</f>
        <v>0</v>
      </c>
      <c r="V15" s="249">
        <f ca="1">SUMIFS(Resumo_Custos!U:U,Resumo_Custos!$C:$C,'Custo WP_TRL'!$D15,Resumo_Custos!$B:$B,'Custo WP_TRL'!$C14)</f>
        <v>0</v>
      </c>
      <c r="W15" s="249">
        <f ca="1">SUMIFS(Resumo_Custos!V:V,Resumo_Custos!$C:$C,'Custo WP_TRL'!$D15,Resumo_Custos!$B:$B,'Custo WP_TRL'!$C14)</f>
        <v>0</v>
      </c>
      <c r="X15" s="249">
        <f ca="1">SUMIFS(Resumo_Custos!W:W,Resumo_Custos!$C:$C,'Custo WP_TRL'!$D15,Resumo_Custos!$B:$B,'Custo WP_TRL'!$C14)</f>
        <v>0</v>
      </c>
      <c r="Y15" s="249">
        <f ca="1">SUMIFS(Resumo_Custos!X:X,Resumo_Custos!$C:$C,'Custo WP_TRL'!$D15,Resumo_Custos!$B:$B,'Custo WP_TRL'!$C14)</f>
        <v>0</v>
      </c>
      <c r="Z15" s="249">
        <f ca="1">SUMIFS(Resumo_Custos!Y:Y,Resumo_Custos!$C:$C,'Custo WP_TRL'!$D15,Resumo_Custos!$B:$B,'Custo WP_TRL'!$C14)</f>
        <v>0</v>
      </c>
      <c r="AA15" s="249">
        <f ca="1">SUMIFS(Resumo_Custos!Z:Z,Resumo_Custos!$C:$C,'Custo WP_TRL'!$D15,Resumo_Custos!$B:$B,'Custo WP_TRL'!$C14)</f>
        <v>0</v>
      </c>
      <c r="AB15" s="249">
        <f ca="1">SUMIFS(Resumo_Custos!AA:AA,Resumo_Custos!$C:$C,'Custo WP_TRL'!$D15,Resumo_Custos!$B:$B,'Custo WP_TRL'!$C14)</f>
        <v>0</v>
      </c>
      <c r="AC15" s="249">
        <f ca="1">SUMIFS(Resumo_Custos!AB:AB,Resumo_Custos!$C:$C,'Custo WP_TRL'!$D15,Resumo_Custos!$B:$B,'Custo WP_TRL'!$C14)</f>
        <v>0</v>
      </c>
      <c r="AD15" s="249">
        <f ca="1">SUMIFS(Resumo_Custos!AC:AC,Resumo_Custos!$C:$C,'Custo WP_TRL'!$D15,Resumo_Custos!$B:$B,'Custo WP_TRL'!$C14)</f>
        <v>0</v>
      </c>
      <c r="AE15" s="249">
        <f ca="1">SUMIFS(Resumo_Custos!AD:AD,Resumo_Custos!$C:$C,'Custo WP_TRL'!$D15,Resumo_Custos!$B:$B,'Custo WP_TRL'!$C14)</f>
        <v>0</v>
      </c>
      <c r="AF15" s="249">
        <f ca="1">SUMIFS(Resumo_Custos!AE:AE,Resumo_Custos!$C:$C,'Custo WP_TRL'!$D15,Resumo_Custos!$B:$B,'Custo WP_TRL'!$C14)</f>
        <v>0</v>
      </c>
      <c r="AG15" s="249">
        <f ca="1">SUMIFS(Resumo_Custos!AF:AF,Resumo_Custos!$C:$C,'Custo WP_TRL'!$D15,Resumo_Custos!$B:$B,'Custo WP_TRL'!$C14)</f>
        <v>0</v>
      </c>
      <c r="AH15" s="249">
        <f ca="1">SUMIFS(Resumo_Custos!AG:AG,Resumo_Custos!$C:$C,'Custo WP_TRL'!$D15,Resumo_Custos!$B:$B,'Custo WP_TRL'!$C14)</f>
        <v>0</v>
      </c>
      <c r="AI15" s="249">
        <f ca="1">SUMIFS(Resumo_Custos!AH:AH,Resumo_Custos!$C:$C,'Custo WP_TRL'!$D15,Resumo_Custos!$B:$B,'Custo WP_TRL'!$C14)</f>
        <v>0</v>
      </c>
      <c r="AJ15" s="249">
        <f ca="1">SUMIFS(Resumo_Custos!AI:AI,Resumo_Custos!$C:$C,'Custo WP_TRL'!$D15,Resumo_Custos!$B:$B,'Custo WP_TRL'!$C14)</f>
        <v>0</v>
      </c>
      <c r="AK15" s="249">
        <f ca="1">SUMIFS(Resumo_Custos!AJ:AJ,Resumo_Custos!$C:$C,'Custo WP_TRL'!$D15,Resumo_Custos!$B:$B,'Custo WP_TRL'!$C14)</f>
        <v>0</v>
      </c>
      <c r="AL15" s="249">
        <f ca="1">SUMIFS(Resumo_Custos!AK:AK,Resumo_Custos!$C:$C,'Custo WP_TRL'!$D15,Resumo_Custos!$B:$B,'Custo WP_TRL'!$C14)</f>
        <v>0</v>
      </c>
      <c r="AM15" s="249">
        <f ca="1">SUMIFS(Resumo_Custos!AL:AL,Resumo_Custos!$C:$C,'Custo WP_TRL'!$D15,Resumo_Custos!$B:$B,'Custo WP_TRL'!$C14)</f>
        <v>0</v>
      </c>
      <c r="AN15" s="249">
        <f ca="1">SUMIFS(Resumo_Custos!AM:AM,Resumo_Custos!$C:$C,'Custo WP_TRL'!$D15,Resumo_Custos!$B:$B,'Custo WP_TRL'!$C14)</f>
        <v>0</v>
      </c>
      <c r="AO15" s="249">
        <f ca="1">SUMIFS(Resumo_Custos!AN:AN,Resumo_Custos!$C:$C,'Custo WP_TRL'!$D15,Resumo_Custos!$B:$B,'Custo WP_TRL'!$C14)</f>
        <v>0</v>
      </c>
      <c r="AP15" s="249">
        <f ca="1">SUMIFS(Resumo_Custos!AO:AO,Resumo_Custos!$C:$C,'Custo WP_TRL'!$D15,Resumo_Custos!$B:$B,'Custo WP_TRL'!$C14)</f>
        <v>0</v>
      </c>
      <c r="AQ15" s="249">
        <f ca="1">SUMIFS(Resumo_Custos!AP:AP,Resumo_Custos!$C:$C,'Custo WP_TRL'!$D15,Resumo_Custos!$B:$B,'Custo WP_TRL'!$C14)</f>
        <v>0</v>
      </c>
      <c r="AR15" s="249">
        <f ca="1">SUMIFS(Resumo_Custos!AQ:AQ,Resumo_Custos!$C:$C,'Custo WP_TRL'!$D15,Resumo_Custos!$B:$B,'Custo WP_TRL'!$C14)</f>
        <v>0</v>
      </c>
      <c r="AS15" s="249">
        <f ca="1">SUMIFS(Resumo_Custos!AR:AR,Resumo_Custos!$C:$C,'Custo WP_TRL'!$D15,Resumo_Custos!$B:$B,'Custo WP_TRL'!$C14)</f>
        <v>0</v>
      </c>
      <c r="AT15" s="249">
        <f ca="1">SUMIFS(Resumo_Custos!AS:AS,Resumo_Custos!$C:$C,'Custo WP_TRL'!$D15,Resumo_Custos!$B:$B,'Custo WP_TRL'!$C14)</f>
        <v>0</v>
      </c>
      <c r="AU15" s="249">
        <f ca="1">SUMIFS(Resumo_Custos!AT:AT,Resumo_Custos!$C:$C,'Custo WP_TRL'!$D15,Resumo_Custos!$B:$B,'Custo WP_TRL'!$C14)</f>
        <v>0</v>
      </c>
      <c r="AV15" s="249">
        <f ca="1">SUMIFS(Resumo_Custos!AU:AU,Resumo_Custos!$C:$C,'Custo WP_TRL'!$D15,Resumo_Custos!$B:$B,'Custo WP_TRL'!$C14)</f>
        <v>0</v>
      </c>
      <c r="AW15" s="249">
        <f ca="1">SUMIFS(Resumo_Custos!AV:AV,Resumo_Custos!$C:$C,'Custo WP_TRL'!$D15,Resumo_Custos!$B:$B,'Custo WP_TRL'!$C14)</f>
        <v>0</v>
      </c>
      <c r="AX15" s="249">
        <f ca="1">SUMIFS(Resumo_Custos!AW:AW,Resumo_Custos!$C:$C,'Custo WP_TRL'!$D15,Resumo_Custos!$B:$B,'Custo WP_TRL'!$C14)</f>
        <v>0</v>
      </c>
      <c r="AY15" s="249">
        <f ca="1">SUMIFS(Resumo_Custos!AX:AX,Resumo_Custos!$C:$C,'Custo WP_TRL'!$D15,Resumo_Custos!$B:$B,'Custo WP_TRL'!$C14)</f>
        <v>0</v>
      </c>
      <c r="AZ15" s="249">
        <f ca="1">SUMIFS(Resumo_Custos!AY:AY,Resumo_Custos!$C:$C,'Custo WP_TRL'!$D15,Resumo_Custos!$B:$B,'Custo WP_TRL'!$C14)</f>
        <v>0</v>
      </c>
      <c r="BA15" s="249">
        <f ca="1">SUMIFS(Resumo_Custos!AZ:AZ,Resumo_Custos!$C:$C,'Custo WP_TRL'!$D15,Resumo_Custos!$B:$B,'Custo WP_TRL'!$C14)</f>
        <v>0</v>
      </c>
      <c r="BB15" s="249">
        <f ca="1">SUMIFS(Resumo_Custos!BA:BA,Resumo_Custos!$C:$C,'Custo WP_TRL'!$D15,Resumo_Custos!$B:$B,'Custo WP_TRL'!$C14)</f>
        <v>0</v>
      </c>
      <c r="BC15" s="249">
        <f ca="1">SUMIFS(Resumo_Custos!BB:BB,Resumo_Custos!$C:$C,'Custo WP_TRL'!$D15,Resumo_Custos!$B:$B,'Custo WP_TRL'!$C14)</f>
        <v>0</v>
      </c>
      <c r="BD15" s="249">
        <f ca="1">SUMIFS(Resumo_Custos!BC:BC,Resumo_Custos!$C:$C,'Custo WP_TRL'!$D15,Resumo_Custos!$B:$B,'Custo WP_TRL'!$C14)</f>
        <v>0</v>
      </c>
      <c r="BE15" s="249">
        <f ca="1">SUMIFS(Resumo_Custos!BD:BD,Resumo_Custos!$C:$C,'Custo WP_TRL'!$D15,Resumo_Custos!$B:$B,'Custo WP_TRL'!$C14)</f>
        <v>0</v>
      </c>
      <c r="BF15" s="249">
        <f ca="1">SUMIFS(Resumo_Custos!BE:BE,Resumo_Custos!$C:$C,'Custo WP_TRL'!$D15,Resumo_Custos!$B:$B,'Custo WP_TRL'!$C14)</f>
        <v>0</v>
      </c>
      <c r="BG15" s="249">
        <f ca="1">SUMIFS(Resumo_Custos!BF:BF,Resumo_Custos!$C:$C,'Custo WP_TRL'!$D15,Resumo_Custos!$B:$B,'Custo WP_TRL'!$C14)</f>
        <v>0</v>
      </c>
      <c r="BH15" s="249">
        <f ca="1">SUMIFS(Resumo_Custos!BG:BG,Resumo_Custos!$C:$C,'Custo WP_TRL'!$D15,Resumo_Custos!$B:$B,'Custo WP_TRL'!$C14)</f>
        <v>0</v>
      </c>
      <c r="BI15" s="249">
        <f ca="1">SUMIFS(Resumo_Custos!BH:BH,Resumo_Custos!$C:$C,'Custo WP_TRL'!$D15,Resumo_Custos!$B:$B,'Custo WP_TRL'!$C14)</f>
        <v>0</v>
      </c>
      <c r="BJ15" s="249">
        <f ca="1">SUMIFS(Resumo_Custos!BI:BI,Resumo_Custos!$C:$C,'Custo WP_TRL'!$D15,Resumo_Custos!$B:$B,'Custo WP_TRL'!$C14)</f>
        <v>0</v>
      </c>
      <c r="BK15" s="249">
        <f ca="1">SUMIFS(Resumo_Custos!BJ:BJ,Resumo_Custos!$C:$C,'Custo WP_TRL'!$D15,Resumo_Custos!$B:$B,'Custo WP_TRL'!$C14)</f>
        <v>0</v>
      </c>
      <c r="BL15" s="249">
        <f ca="1">SUMIFS(Resumo_Custos!BK:BK,Resumo_Custos!$C:$C,'Custo WP_TRL'!$D15,Resumo_Custos!$B:$B,'Custo WP_TRL'!$C14)</f>
        <v>0</v>
      </c>
      <c r="BM15" s="115">
        <f t="shared" ca="1" si="3"/>
        <v>0</v>
      </c>
      <c r="BN15" s="95"/>
      <c r="BO15" s="95">
        <f t="shared" ca="1" si="4"/>
        <v>0</v>
      </c>
    </row>
    <row r="16" spans="2:67" ht="21" customHeight="1" outlineLevel="1" thickBot="1" x14ac:dyDescent="0.3">
      <c r="B16" s="232"/>
      <c r="C16" s="390"/>
      <c r="D16" s="242" t="s">
        <v>49</v>
      </c>
      <c r="E16" s="249">
        <f ca="1">SUMIFS(Resumo_Custos!D:D,Resumo_Custos!$C:$C,'Custo WP_TRL'!$D16,Resumo_Custos!$B:$B,'Custo WP_TRL'!$C14)</f>
        <v>0</v>
      </c>
      <c r="F16" s="250">
        <f ca="1">SUMIFS(Resumo_Custos!E:E,Resumo_Custos!$C:$C,'Custo WP_TRL'!$D16,Resumo_Custos!$B:$B,'Custo WP_TRL'!$C14)</f>
        <v>0</v>
      </c>
      <c r="G16" s="250">
        <f ca="1">SUMIFS(Resumo_Custos!F:F,Resumo_Custos!$C:$C,'Custo WP_TRL'!$D16,Resumo_Custos!$B:$B,'Custo WP_TRL'!$C14)</f>
        <v>0</v>
      </c>
      <c r="H16" s="250">
        <f ca="1">SUMIFS(Resumo_Custos!G:G,Resumo_Custos!$C:$C,'Custo WP_TRL'!$D16,Resumo_Custos!$B:$B,'Custo WP_TRL'!$C14)</f>
        <v>0</v>
      </c>
      <c r="I16" s="250">
        <f ca="1">SUMIFS(Resumo_Custos!H:H,Resumo_Custos!$C:$C,'Custo WP_TRL'!$D16,Resumo_Custos!$B:$B,'Custo WP_TRL'!$C14)</f>
        <v>0</v>
      </c>
      <c r="J16" s="250">
        <f ca="1">SUMIFS(Resumo_Custos!I:I,Resumo_Custos!$C:$C,'Custo WP_TRL'!$D16,Resumo_Custos!$B:$B,'Custo WP_TRL'!$C14)</f>
        <v>0</v>
      </c>
      <c r="K16" s="250">
        <f ca="1">SUMIFS(Resumo_Custos!J:J,Resumo_Custos!$C:$C,'Custo WP_TRL'!$D16,Resumo_Custos!$B:$B,'Custo WP_TRL'!$C14)</f>
        <v>0</v>
      </c>
      <c r="L16" s="250">
        <f ca="1">SUMIFS(Resumo_Custos!K:K,Resumo_Custos!$C:$C,'Custo WP_TRL'!$D16,Resumo_Custos!$B:$B,'Custo WP_TRL'!$C14)</f>
        <v>0</v>
      </c>
      <c r="M16" s="250">
        <f ca="1">SUMIFS(Resumo_Custos!L:L,Resumo_Custos!$C:$C,'Custo WP_TRL'!$D16,Resumo_Custos!$B:$B,'Custo WP_TRL'!$C14)</f>
        <v>0</v>
      </c>
      <c r="N16" s="250">
        <f ca="1">SUMIFS(Resumo_Custos!M:M,Resumo_Custos!$C:$C,'Custo WP_TRL'!$D16,Resumo_Custos!$B:$B,'Custo WP_TRL'!$C14)</f>
        <v>0</v>
      </c>
      <c r="O16" s="250">
        <f ca="1">SUMIFS(Resumo_Custos!N:N,Resumo_Custos!$C:$C,'Custo WP_TRL'!$D16,Resumo_Custos!$B:$B,'Custo WP_TRL'!$C14)</f>
        <v>0</v>
      </c>
      <c r="P16" s="250">
        <f ca="1">SUMIFS(Resumo_Custos!O:O,Resumo_Custos!$C:$C,'Custo WP_TRL'!$D16,Resumo_Custos!$B:$B,'Custo WP_TRL'!$C14)</f>
        <v>0</v>
      </c>
      <c r="Q16" s="250">
        <f ca="1">SUMIFS(Resumo_Custos!P:P,Resumo_Custos!$C:$C,'Custo WP_TRL'!$D16,Resumo_Custos!$B:$B,'Custo WP_TRL'!$C14)</f>
        <v>0</v>
      </c>
      <c r="R16" s="250">
        <f ca="1">SUMIFS(Resumo_Custos!Q:Q,Resumo_Custos!$C:$C,'Custo WP_TRL'!$D16,Resumo_Custos!$B:$B,'Custo WP_TRL'!$C14)</f>
        <v>0</v>
      </c>
      <c r="S16" s="250">
        <f ca="1">SUMIFS(Resumo_Custos!R:R,Resumo_Custos!$C:$C,'Custo WP_TRL'!$D16,Resumo_Custos!$B:$B,'Custo WP_TRL'!$C14)</f>
        <v>0</v>
      </c>
      <c r="T16" s="250">
        <f ca="1">SUMIFS(Resumo_Custos!S:S,Resumo_Custos!$C:$C,'Custo WP_TRL'!$D16,Resumo_Custos!$B:$B,'Custo WP_TRL'!$C14)</f>
        <v>0</v>
      </c>
      <c r="U16" s="250">
        <f ca="1">SUMIFS(Resumo_Custos!T:T,Resumo_Custos!$C:$C,'Custo WP_TRL'!$D16,Resumo_Custos!$B:$B,'Custo WP_TRL'!$C14)</f>
        <v>0</v>
      </c>
      <c r="V16" s="250">
        <f ca="1">SUMIFS(Resumo_Custos!U:U,Resumo_Custos!$C:$C,'Custo WP_TRL'!$D16,Resumo_Custos!$B:$B,'Custo WP_TRL'!$C14)</f>
        <v>0</v>
      </c>
      <c r="W16" s="250">
        <f ca="1">SUMIFS(Resumo_Custos!V:V,Resumo_Custos!$C:$C,'Custo WP_TRL'!$D16,Resumo_Custos!$B:$B,'Custo WP_TRL'!$C14)</f>
        <v>0</v>
      </c>
      <c r="X16" s="250">
        <f ca="1">SUMIFS(Resumo_Custos!W:W,Resumo_Custos!$C:$C,'Custo WP_TRL'!$D16,Resumo_Custos!$B:$B,'Custo WP_TRL'!$C14)</f>
        <v>0</v>
      </c>
      <c r="Y16" s="250">
        <f ca="1">SUMIFS(Resumo_Custos!X:X,Resumo_Custos!$C:$C,'Custo WP_TRL'!$D16,Resumo_Custos!$B:$B,'Custo WP_TRL'!$C14)</f>
        <v>0</v>
      </c>
      <c r="Z16" s="250">
        <f ca="1">SUMIFS(Resumo_Custos!Y:Y,Resumo_Custos!$C:$C,'Custo WP_TRL'!$D16,Resumo_Custos!$B:$B,'Custo WP_TRL'!$C14)</f>
        <v>0</v>
      </c>
      <c r="AA16" s="250">
        <f ca="1">SUMIFS(Resumo_Custos!Z:Z,Resumo_Custos!$C:$C,'Custo WP_TRL'!$D16,Resumo_Custos!$B:$B,'Custo WP_TRL'!$C14)</f>
        <v>0</v>
      </c>
      <c r="AB16" s="250">
        <f ca="1">SUMIFS(Resumo_Custos!AA:AA,Resumo_Custos!$C:$C,'Custo WP_TRL'!$D16,Resumo_Custos!$B:$B,'Custo WP_TRL'!$C14)</f>
        <v>0</v>
      </c>
      <c r="AC16" s="250">
        <f ca="1">SUMIFS(Resumo_Custos!AB:AB,Resumo_Custos!$C:$C,'Custo WP_TRL'!$D16,Resumo_Custos!$B:$B,'Custo WP_TRL'!$C14)</f>
        <v>0</v>
      </c>
      <c r="AD16" s="250">
        <f ca="1">SUMIFS(Resumo_Custos!AC:AC,Resumo_Custos!$C:$C,'Custo WP_TRL'!$D16,Resumo_Custos!$B:$B,'Custo WP_TRL'!$C14)</f>
        <v>0</v>
      </c>
      <c r="AE16" s="250">
        <f ca="1">SUMIFS(Resumo_Custos!AD:AD,Resumo_Custos!$C:$C,'Custo WP_TRL'!$D16,Resumo_Custos!$B:$B,'Custo WP_TRL'!$C14)</f>
        <v>0</v>
      </c>
      <c r="AF16" s="250">
        <f ca="1">SUMIFS(Resumo_Custos!AE:AE,Resumo_Custos!$C:$C,'Custo WP_TRL'!$D16,Resumo_Custos!$B:$B,'Custo WP_TRL'!$C14)</f>
        <v>0</v>
      </c>
      <c r="AG16" s="250">
        <f ca="1">SUMIFS(Resumo_Custos!AF:AF,Resumo_Custos!$C:$C,'Custo WP_TRL'!$D16,Resumo_Custos!$B:$B,'Custo WP_TRL'!$C14)</f>
        <v>0</v>
      </c>
      <c r="AH16" s="250">
        <f ca="1">SUMIFS(Resumo_Custos!AG:AG,Resumo_Custos!$C:$C,'Custo WP_TRL'!$D16,Resumo_Custos!$B:$B,'Custo WP_TRL'!$C14)</f>
        <v>0</v>
      </c>
      <c r="AI16" s="250">
        <f ca="1">SUMIFS(Resumo_Custos!AH:AH,Resumo_Custos!$C:$C,'Custo WP_TRL'!$D16,Resumo_Custos!$B:$B,'Custo WP_TRL'!$C14)</f>
        <v>0</v>
      </c>
      <c r="AJ16" s="250">
        <f ca="1">SUMIFS(Resumo_Custos!AI:AI,Resumo_Custos!$C:$C,'Custo WP_TRL'!$D16,Resumo_Custos!$B:$B,'Custo WP_TRL'!$C14)</f>
        <v>0</v>
      </c>
      <c r="AK16" s="250">
        <f ca="1">SUMIFS(Resumo_Custos!AJ:AJ,Resumo_Custos!$C:$C,'Custo WP_TRL'!$D16,Resumo_Custos!$B:$B,'Custo WP_TRL'!$C14)</f>
        <v>0</v>
      </c>
      <c r="AL16" s="250">
        <f ca="1">SUMIFS(Resumo_Custos!AK:AK,Resumo_Custos!$C:$C,'Custo WP_TRL'!$D16,Resumo_Custos!$B:$B,'Custo WP_TRL'!$C14)</f>
        <v>0</v>
      </c>
      <c r="AM16" s="250">
        <f ca="1">SUMIFS(Resumo_Custos!AL:AL,Resumo_Custos!$C:$C,'Custo WP_TRL'!$D16,Resumo_Custos!$B:$B,'Custo WP_TRL'!$C14)</f>
        <v>0</v>
      </c>
      <c r="AN16" s="250">
        <f ca="1">SUMIFS(Resumo_Custos!AM:AM,Resumo_Custos!$C:$C,'Custo WP_TRL'!$D16,Resumo_Custos!$B:$B,'Custo WP_TRL'!$C14)</f>
        <v>0</v>
      </c>
      <c r="AO16" s="250">
        <f ca="1">SUMIFS(Resumo_Custos!AN:AN,Resumo_Custos!$C:$C,'Custo WP_TRL'!$D16,Resumo_Custos!$B:$B,'Custo WP_TRL'!$C14)</f>
        <v>0</v>
      </c>
      <c r="AP16" s="250">
        <f ca="1">SUMIFS(Resumo_Custos!AO:AO,Resumo_Custos!$C:$C,'Custo WP_TRL'!$D16,Resumo_Custos!$B:$B,'Custo WP_TRL'!$C14)</f>
        <v>0</v>
      </c>
      <c r="AQ16" s="250">
        <f ca="1">SUMIFS(Resumo_Custos!AP:AP,Resumo_Custos!$C:$C,'Custo WP_TRL'!$D16,Resumo_Custos!$B:$B,'Custo WP_TRL'!$C14)</f>
        <v>0</v>
      </c>
      <c r="AR16" s="250">
        <f ca="1">SUMIFS(Resumo_Custos!AQ:AQ,Resumo_Custos!$C:$C,'Custo WP_TRL'!$D16,Resumo_Custos!$B:$B,'Custo WP_TRL'!$C14)</f>
        <v>0</v>
      </c>
      <c r="AS16" s="250">
        <f ca="1">SUMIFS(Resumo_Custos!AR:AR,Resumo_Custos!$C:$C,'Custo WP_TRL'!$D16,Resumo_Custos!$B:$B,'Custo WP_TRL'!$C14)</f>
        <v>0</v>
      </c>
      <c r="AT16" s="250">
        <f ca="1">SUMIFS(Resumo_Custos!AS:AS,Resumo_Custos!$C:$C,'Custo WP_TRL'!$D16,Resumo_Custos!$B:$B,'Custo WP_TRL'!$C14)</f>
        <v>0</v>
      </c>
      <c r="AU16" s="250">
        <f ca="1">SUMIFS(Resumo_Custos!AT:AT,Resumo_Custos!$C:$C,'Custo WP_TRL'!$D16,Resumo_Custos!$B:$B,'Custo WP_TRL'!$C14)</f>
        <v>0</v>
      </c>
      <c r="AV16" s="250">
        <f ca="1">SUMIFS(Resumo_Custos!AU:AU,Resumo_Custos!$C:$C,'Custo WP_TRL'!$D16,Resumo_Custos!$B:$B,'Custo WP_TRL'!$C14)</f>
        <v>0</v>
      </c>
      <c r="AW16" s="250">
        <f ca="1">SUMIFS(Resumo_Custos!AV:AV,Resumo_Custos!$C:$C,'Custo WP_TRL'!$D16,Resumo_Custos!$B:$B,'Custo WP_TRL'!$C14)</f>
        <v>0</v>
      </c>
      <c r="AX16" s="250">
        <f ca="1">SUMIFS(Resumo_Custos!AW:AW,Resumo_Custos!$C:$C,'Custo WP_TRL'!$D16,Resumo_Custos!$B:$B,'Custo WP_TRL'!$C14)</f>
        <v>0</v>
      </c>
      <c r="AY16" s="250">
        <f ca="1">SUMIFS(Resumo_Custos!AX:AX,Resumo_Custos!$C:$C,'Custo WP_TRL'!$D16,Resumo_Custos!$B:$B,'Custo WP_TRL'!$C14)</f>
        <v>0</v>
      </c>
      <c r="AZ16" s="250">
        <f ca="1">SUMIFS(Resumo_Custos!AY:AY,Resumo_Custos!$C:$C,'Custo WP_TRL'!$D16,Resumo_Custos!$B:$B,'Custo WP_TRL'!$C14)</f>
        <v>0</v>
      </c>
      <c r="BA16" s="250">
        <f ca="1">SUMIFS(Resumo_Custos!AZ:AZ,Resumo_Custos!$C:$C,'Custo WP_TRL'!$D16,Resumo_Custos!$B:$B,'Custo WP_TRL'!$C14)</f>
        <v>0</v>
      </c>
      <c r="BB16" s="250">
        <f ca="1">SUMIFS(Resumo_Custos!BA:BA,Resumo_Custos!$C:$C,'Custo WP_TRL'!$D16,Resumo_Custos!$B:$B,'Custo WP_TRL'!$C14)</f>
        <v>0</v>
      </c>
      <c r="BC16" s="250">
        <f ca="1">SUMIFS(Resumo_Custos!BB:BB,Resumo_Custos!$C:$C,'Custo WP_TRL'!$D16,Resumo_Custos!$B:$B,'Custo WP_TRL'!$C14)</f>
        <v>0</v>
      </c>
      <c r="BD16" s="250">
        <f ca="1">SUMIFS(Resumo_Custos!BC:BC,Resumo_Custos!$C:$C,'Custo WP_TRL'!$D16,Resumo_Custos!$B:$B,'Custo WP_TRL'!$C14)</f>
        <v>0</v>
      </c>
      <c r="BE16" s="250">
        <f ca="1">SUMIFS(Resumo_Custos!BD:BD,Resumo_Custos!$C:$C,'Custo WP_TRL'!$D16,Resumo_Custos!$B:$B,'Custo WP_TRL'!$C14)</f>
        <v>0</v>
      </c>
      <c r="BF16" s="250">
        <f ca="1">SUMIFS(Resumo_Custos!BE:BE,Resumo_Custos!$C:$C,'Custo WP_TRL'!$D16,Resumo_Custos!$B:$B,'Custo WP_TRL'!$C14)</f>
        <v>0</v>
      </c>
      <c r="BG16" s="250">
        <f ca="1">SUMIFS(Resumo_Custos!BF:BF,Resumo_Custos!$C:$C,'Custo WP_TRL'!$D16,Resumo_Custos!$B:$B,'Custo WP_TRL'!$C14)</f>
        <v>0</v>
      </c>
      <c r="BH16" s="250">
        <f ca="1">SUMIFS(Resumo_Custos!BG:BG,Resumo_Custos!$C:$C,'Custo WP_TRL'!$D16,Resumo_Custos!$B:$B,'Custo WP_TRL'!$C14)</f>
        <v>0</v>
      </c>
      <c r="BI16" s="250">
        <f ca="1">SUMIFS(Resumo_Custos!BH:BH,Resumo_Custos!$C:$C,'Custo WP_TRL'!$D16,Resumo_Custos!$B:$B,'Custo WP_TRL'!$C14)</f>
        <v>0</v>
      </c>
      <c r="BJ16" s="250">
        <f ca="1">SUMIFS(Resumo_Custos!BI:BI,Resumo_Custos!$C:$C,'Custo WP_TRL'!$D16,Resumo_Custos!$B:$B,'Custo WP_TRL'!$C14)</f>
        <v>0</v>
      </c>
      <c r="BK16" s="250">
        <f ca="1">SUMIFS(Resumo_Custos!BJ:BJ,Resumo_Custos!$C:$C,'Custo WP_TRL'!$D16,Resumo_Custos!$B:$B,'Custo WP_TRL'!$C14)</f>
        <v>0</v>
      </c>
      <c r="BL16" s="250">
        <f ca="1">SUMIFS(Resumo_Custos!BK:BK,Resumo_Custos!$C:$C,'Custo WP_TRL'!$D16,Resumo_Custos!$B:$B,'Custo WP_TRL'!$C14)</f>
        <v>0</v>
      </c>
      <c r="BM16" s="115">
        <f t="shared" ca="1" si="3"/>
        <v>0</v>
      </c>
      <c r="BN16" s="95"/>
      <c r="BO16" s="95">
        <f t="shared" ca="1" si="4"/>
        <v>0</v>
      </c>
    </row>
    <row r="17" spans="2:67" ht="19.5" thickBot="1" x14ac:dyDescent="0.3">
      <c r="B17" s="251"/>
      <c r="C17" s="406">
        <f>'Imputação Horas'!D17</f>
        <v>0</v>
      </c>
      <c r="D17" s="407"/>
      <c r="E17" s="248">
        <f ca="1">SUM(E18:E19)</f>
        <v>0</v>
      </c>
      <c r="F17" s="248">
        <f t="shared" ref="F17:AZ17" ca="1" si="7">SUM(F18:F19)</f>
        <v>0</v>
      </c>
      <c r="G17" s="248">
        <f t="shared" ca="1" si="7"/>
        <v>0</v>
      </c>
      <c r="H17" s="248">
        <f t="shared" ca="1" si="7"/>
        <v>0</v>
      </c>
      <c r="I17" s="248">
        <f t="shared" ca="1" si="7"/>
        <v>0</v>
      </c>
      <c r="J17" s="248">
        <f t="shared" ca="1" si="7"/>
        <v>0</v>
      </c>
      <c r="K17" s="248">
        <f t="shared" ca="1" si="7"/>
        <v>0</v>
      </c>
      <c r="L17" s="248">
        <f t="shared" ca="1" si="7"/>
        <v>0</v>
      </c>
      <c r="M17" s="248">
        <f t="shared" ca="1" si="7"/>
        <v>0</v>
      </c>
      <c r="N17" s="248">
        <f t="shared" ca="1" si="7"/>
        <v>0</v>
      </c>
      <c r="O17" s="248">
        <f t="shared" ca="1" si="7"/>
        <v>0</v>
      </c>
      <c r="P17" s="248">
        <f t="shared" ca="1" si="7"/>
        <v>0</v>
      </c>
      <c r="Q17" s="248">
        <f t="shared" ca="1" si="7"/>
        <v>0</v>
      </c>
      <c r="R17" s="248">
        <f t="shared" ca="1" si="7"/>
        <v>0</v>
      </c>
      <c r="S17" s="248">
        <f t="shared" ca="1" si="7"/>
        <v>0</v>
      </c>
      <c r="T17" s="248">
        <f t="shared" ca="1" si="7"/>
        <v>0</v>
      </c>
      <c r="U17" s="248">
        <f t="shared" ca="1" si="7"/>
        <v>0</v>
      </c>
      <c r="V17" s="248">
        <f t="shared" ca="1" si="7"/>
        <v>0</v>
      </c>
      <c r="W17" s="248">
        <f t="shared" ca="1" si="7"/>
        <v>0</v>
      </c>
      <c r="X17" s="248">
        <f t="shared" ca="1" si="7"/>
        <v>0</v>
      </c>
      <c r="Y17" s="248">
        <f t="shared" ca="1" si="7"/>
        <v>0</v>
      </c>
      <c r="Z17" s="248">
        <f t="shared" ca="1" si="7"/>
        <v>0</v>
      </c>
      <c r="AA17" s="248">
        <f t="shared" ca="1" si="7"/>
        <v>0</v>
      </c>
      <c r="AB17" s="248">
        <f t="shared" ca="1" si="7"/>
        <v>0</v>
      </c>
      <c r="AC17" s="248">
        <f t="shared" ca="1" si="7"/>
        <v>0</v>
      </c>
      <c r="AD17" s="248">
        <f t="shared" ca="1" si="7"/>
        <v>0</v>
      </c>
      <c r="AE17" s="248">
        <f t="shared" ca="1" si="7"/>
        <v>0</v>
      </c>
      <c r="AF17" s="248">
        <f t="shared" ca="1" si="7"/>
        <v>0</v>
      </c>
      <c r="AG17" s="248">
        <f t="shared" ca="1" si="7"/>
        <v>0</v>
      </c>
      <c r="AH17" s="248">
        <f t="shared" ca="1" si="7"/>
        <v>0</v>
      </c>
      <c r="AI17" s="248">
        <f t="shared" ca="1" si="7"/>
        <v>0</v>
      </c>
      <c r="AJ17" s="248">
        <f t="shared" ca="1" si="7"/>
        <v>0</v>
      </c>
      <c r="AK17" s="248">
        <f t="shared" ca="1" si="7"/>
        <v>0</v>
      </c>
      <c r="AL17" s="248">
        <f t="shared" ca="1" si="7"/>
        <v>0</v>
      </c>
      <c r="AM17" s="248">
        <f t="shared" ca="1" si="7"/>
        <v>0</v>
      </c>
      <c r="AN17" s="248">
        <f t="shared" ca="1" si="7"/>
        <v>0</v>
      </c>
      <c r="AO17" s="248">
        <f t="shared" ca="1" si="7"/>
        <v>0</v>
      </c>
      <c r="AP17" s="248">
        <f t="shared" ca="1" si="7"/>
        <v>0</v>
      </c>
      <c r="AQ17" s="248">
        <f t="shared" ca="1" si="7"/>
        <v>0</v>
      </c>
      <c r="AR17" s="248">
        <f t="shared" ca="1" si="7"/>
        <v>0</v>
      </c>
      <c r="AS17" s="248">
        <f t="shared" ca="1" si="7"/>
        <v>0</v>
      </c>
      <c r="AT17" s="248">
        <f t="shared" ca="1" si="7"/>
        <v>0</v>
      </c>
      <c r="AU17" s="248">
        <f t="shared" ca="1" si="7"/>
        <v>0</v>
      </c>
      <c r="AV17" s="248">
        <f t="shared" ca="1" si="7"/>
        <v>0</v>
      </c>
      <c r="AW17" s="248">
        <f t="shared" ca="1" si="7"/>
        <v>0</v>
      </c>
      <c r="AX17" s="248">
        <f t="shared" ca="1" si="7"/>
        <v>0</v>
      </c>
      <c r="AY17" s="248">
        <f t="shared" ca="1" si="7"/>
        <v>0</v>
      </c>
      <c r="AZ17" s="248">
        <f t="shared" ca="1" si="7"/>
        <v>0</v>
      </c>
      <c r="BA17" s="248">
        <f t="shared" ref="BA17:BL17" ca="1" si="8">SUM(BA18:BA19)</f>
        <v>0</v>
      </c>
      <c r="BB17" s="248">
        <f t="shared" ca="1" si="8"/>
        <v>0</v>
      </c>
      <c r="BC17" s="248">
        <f t="shared" ca="1" si="8"/>
        <v>0</v>
      </c>
      <c r="BD17" s="248">
        <f t="shared" ca="1" si="8"/>
        <v>0</v>
      </c>
      <c r="BE17" s="248">
        <f t="shared" ca="1" si="8"/>
        <v>0</v>
      </c>
      <c r="BF17" s="248">
        <f t="shared" ca="1" si="8"/>
        <v>0</v>
      </c>
      <c r="BG17" s="248">
        <f t="shared" ca="1" si="8"/>
        <v>0</v>
      </c>
      <c r="BH17" s="248">
        <f t="shared" ca="1" si="8"/>
        <v>0</v>
      </c>
      <c r="BI17" s="248">
        <f t="shared" ca="1" si="8"/>
        <v>0</v>
      </c>
      <c r="BJ17" s="248">
        <f t="shared" ca="1" si="8"/>
        <v>0</v>
      </c>
      <c r="BK17" s="248">
        <f t="shared" ca="1" si="8"/>
        <v>0</v>
      </c>
      <c r="BL17" s="248">
        <f t="shared" ca="1" si="8"/>
        <v>0</v>
      </c>
      <c r="BM17" s="115">
        <f t="shared" ca="1" si="3"/>
        <v>0</v>
      </c>
      <c r="BN17" s="95"/>
      <c r="BO17" s="95">
        <f t="shared" ca="1" si="4"/>
        <v>0</v>
      </c>
    </row>
    <row r="18" spans="2:67" ht="18.75" outlineLevel="1" x14ac:dyDescent="0.25">
      <c r="B18" s="231"/>
      <c r="C18" s="405" t="s">
        <v>10</v>
      </c>
      <c r="D18" s="239" t="s">
        <v>48</v>
      </c>
      <c r="E18" s="249">
        <f ca="1">SUMIFS(Resumo_Custos!D:D,Resumo_Custos!$C:$C,'Custo WP_TRL'!$D18,Resumo_Custos!$B:$B,'Custo WP_TRL'!$C17)</f>
        <v>0</v>
      </c>
      <c r="F18" s="249">
        <f ca="1">SUMIFS(Resumo_Custos!E:E,Resumo_Custos!$C:$C,'Custo WP_TRL'!$D18,Resumo_Custos!$B:$B,'Custo WP_TRL'!$C17)</f>
        <v>0</v>
      </c>
      <c r="G18" s="249">
        <f ca="1">SUMIFS(Resumo_Custos!F:F,Resumo_Custos!$C:$C,'Custo WP_TRL'!$D18,Resumo_Custos!$B:$B,'Custo WP_TRL'!$C17)</f>
        <v>0</v>
      </c>
      <c r="H18" s="249">
        <f ca="1">SUMIFS(Resumo_Custos!G:G,Resumo_Custos!$C:$C,'Custo WP_TRL'!$D18,Resumo_Custos!$B:$B,'Custo WP_TRL'!$C17)</f>
        <v>0</v>
      </c>
      <c r="I18" s="249">
        <f ca="1">SUMIFS(Resumo_Custos!H:H,Resumo_Custos!$C:$C,'Custo WP_TRL'!$D18,Resumo_Custos!$B:$B,'Custo WP_TRL'!$C17)</f>
        <v>0</v>
      </c>
      <c r="J18" s="249">
        <f ca="1">SUMIFS(Resumo_Custos!I:I,Resumo_Custos!$C:$C,'Custo WP_TRL'!$D18,Resumo_Custos!$B:$B,'Custo WP_TRL'!$C17)</f>
        <v>0</v>
      </c>
      <c r="K18" s="249">
        <f ca="1">SUMIFS(Resumo_Custos!J:J,Resumo_Custos!$C:$C,'Custo WP_TRL'!$D18,Resumo_Custos!$B:$B,'Custo WP_TRL'!$C17)</f>
        <v>0</v>
      </c>
      <c r="L18" s="249">
        <f ca="1">SUMIFS(Resumo_Custos!K:K,Resumo_Custos!$C:$C,'Custo WP_TRL'!$D18,Resumo_Custos!$B:$B,'Custo WP_TRL'!$C17)</f>
        <v>0</v>
      </c>
      <c r="M18" s="249">
        <f ca="1">SUMIFS(Resumo_Custos!L:L,Resumo_Custos!$C:$C,'Custo WP_TRL'!$D18,Resumo_Custos!$B:$B,'Custo WP_TRL'!$C17)</f>
        <v>0</v>
      </c>
      <c r="N18" s="249">
        <f ca="1">SUMIFS(Resumo_Custos!M:M,Resumo_Custos!$C:$C,'Custo WP_TRL'!$D18,Resumo_Custos!$B:$B,'Custo WP_TRL'!$C17)</f>
        <v>0</v>
      </c>
      <c r="O18" s="249">
        <f ca="1">SUMIFS(Resumo_Custos!N:N,Resumo_Custos!$C:$C,'Custo WP_TRL'!$D18,Resumo_Custos!$B:$B,'Custo WP_TRL'!$C17)</f>
        <v>0</v>
      </c>
      <c r="P18" s="249">
        <f ca="1">SUMIFS(Resumo_Custos!O:O,Resumo_Custos!$C:$C,'Custo WP_TRL'!$D18,Resumo_Custos!$B:$B,'Custo WP_TRL'!$C17)</f>
        <v>0</v>
      </c>
      <c r="Q18" s="249">
        <f ca="1">SUMIFS(Resumo_Custos!P:P,Resumo_Custos!$C:$C,'Custo WP_TRL'!$D18,Resumo_Custos!$B:$B,'Custo WP_TRL'!$C17)</f>
        <v>0</v>
      </c>
      <c r="R18" s="249">
        <f ca="1">SUMIFS(Resumo_Custos!Q:Q,Resumo_Custos!$C:$C,'Custo WP_TRL'!$D18,Resumo_Custos!$B:$B,'Custo WP_TRL'!$C17)</f>
        <v>0</v>
      </c>
      <c r="S18" s="249">
        <f ca="1">SUMIFS(Resumo_Custos!R:R,Resumo_Custos!$C:$C,'Custo WP_TRL'!$D18,Resumo_Custos!$B:$B,'Custo WP_TRL'!$C17)</f>
        <v>0</v>
      </c>
      <c r="T18" s="249">
        <f ca="1">SUMIFS(Resumo_Custos!S:S,Resumo_Custos!$C:$C,'Custo WP_TRL'!$D18,Resumo_Custos!$B:$B,'Custo WP_TRL'!$C17)</f>
        <v>0</v>
      </c>
      <c r="U18" s="249">
        <f ca="1">SUMIFS(Resumo_Custos!T:T,Resumo_Custos!$C:$C,'Custo WP_TRL'!$D18,Resumo_Custos!$B:$B,'Custo WP_TRL'!$C17)</f>
        <v>0</v>
      </c>
      <c r="V18" s="249">
        <f ca="1">SUMIFS(Resumo_Custos!U:U,Resumo_Custos!$C:$C,'Custo WP_TRL'!$D18,Resumo_Custos!$B:$B,'Custo WP_TRL'!$C17)</f>
        <v>0</v>
      </c>
      <c r="W18" s="249">
        <f ca="1">SUMIFS(Resumo_Custos!V:V,Resumo_Custos!$C:$C,'Custo WP_TRL'!$D18,Resumo_Custos!$B:$B,'Custo WP_TRL'!$C17)</f>
        <v>0</v>
      </c>
      <c r="X18" s="249">
        <f ca="1">SUMIFS(Resumo_Custos!W:W,Resumo_Custos!$C:$C,'Custo WP_TRL'!$D18,Resumo_Custos!$B:$B,'Custo WP_TRL'!$C17)</f>
        <v>0</v>
      </c>
      <c r="Y18" s="249">
        <f ca="1">SUMIFS(Resumo_Custos!X:X,Resumo_Custos!$C:$C,'Custo WP_TRL'!$D18,Resumo_Custos!$B:$B,'Custo WP_TRL'!$C17)</f>
        <v>0</v>
      </c>
      <c r="Z18" s="249">
        <f ca="1">SUMIFS(Resumo_Custos!Y:Y,Resumo_Custos!$C:$C,'Custo WP_TRL'!$D18,Resumo_Custos!$B:$B,'Custo WP_TRL'!$C17)</f>
        <v>0</v>
      </c>
      <c r="AA18" s="249">
        <f ca="1">SUMIFS(Resumo_Custos!Z:Z,Resumo_Custos!$C:$C,'Custo WP_TRL'!$D18,Resumo_Custos!$B:$B,'Custo WP_TRL'!$C17)</f>
        <v>0</v>
      </c>
      <c r="AB18" s="249">
        <f ca="1">SUMIFS(Resumo_Custos!AA:AA,Resumo_Custos!$C:$C,'Custo WP_TRL'!$D18,Resumo_Custos!$B:$B,'Custo WP_TRL'!$C17)</f>
        <v>0</v>
      </c>
      <c r="AC18" s="249">
        <f ca="1">SUMIFS(Resumo_Custos!AB:AB,Resumo_Custos!$C:$C,'Custo WP_TRL'!$D18,Resumo_Custos!$B:$B,'Custo WP_TRL'!$C17)</f>
        <v>0</v>
      </c>
      <c r="AD18" s="249">
        <f ca="1">SUMIFS(Resumo_Custos!AC:AC,Resumo_Custos!$C:$C,'Custo WP_TRL'!$D18,Resumo_Custos!$B:$B,'Custo WP_TRL'!$C17)</f>
        <v>0</v>
      </c>
      <c r="AE18" s="249">
        <f ca="1">SUMIFS(Resumo_Custos!AD:AD,Resumo_Custos!$C:$C,'Custo WP_TRL'!$D18,Resumo_Custos!$B:$B,'Custo WP_TRL'!$C17)</f>
        <v>0</v>
      </c>
      <c r="AF18" s="249">
        <f ca="1">SUMIFS(Resumo_Custos!AE:AE,Resumo_Custos!$C:$C,'Custo WP_TRL'!$D18,Resumo_Custos!$B:$B,'Custo WP_TRL'!$C17)</f>
        <v>0</v>
      </c>
      <c r="AG18" s="249">
        <f ca="1">SUMIFS(Resumo_Custos!AF:AF,Resumo_Custos!$C:$C,'Custo WP_TRL'!$D18,Resumo_Custos!$B:$B,'Custo WP_TRL'!$C17)</f>
        <v>0</v>
      </c>
      <c r="AH18" s="249">
        <f ca="1">SUMIFS(Resumo_Custos!AG:AG,Resumo_Custos!$C:$C,'Custo WP_TRL'!$D18,Resumo_Custos!$B:$B,'Custo WP_TRL'!$C17)</f>
        <v>0</v>
      </c>
      <c r="AI18" s="249">
        <f ca="1">SUMIFS(Resumo_Custos!AH:AH,Resumo_Custos!$C:$C,'Custo WP_TRL'!$D18,Resumo_Custos!$B:$B,'Custo WP_TRL'!$C17)</f>
        <v>0</v>
      </c>
      <c r="AJ18" s="249">
        <f ca="1">SUMIFS(Resumo_Custos!AI:AI,Resumo_Custos!$C:$C,'Custo WP_TRL'!$D18,Resumo_Custos!$B:$B,'Custo WP_TRL'!$C17)</f>
        <v>0</v>
      </c>
      <c r="AK18" s="249">
        <f ca="1">SUMIFS(Resumo_Custos!AJ:AJ,Resumo_Custos!$C:$C,'Custo WP_TRL'!$D18,Resumo_Custos!$B:$B,'Custo WP_TRL'!$C17)</f>
        <v>0</v>
      </c>
      <c r="AL18" s="249">
        <f ca="1">SUMIFS(Resumo_Custos!AK:AK,Resumo_Custos!$C:$C,'Custo WP_TRL'!$D18,Resumo_Custos!$B:$B,'Custo WP_TRL'!$C17)</f>
        <v>0</v>
      </c>
      <c r="AM18" s="249">
        <f ca="1">SUMIFS(Resumo_Custos!AL:AL,Resumo_Custos!$C:$C,'Custo WP_TRL'!$D18,Resumo_Custos!$B:$B,'Custo WP_TRL'!$C17)</f>
        <v>0</v>
      </c>
      <c r="AN18" s="249">
        <f ca="1">SUMIFS(Resumo_Custos!AM:AM,Resumo_Custos!$C:$C,'Custo WP_TRL'!$D18,Resumo_Custos!$B:$B,'Custo WP_TRL'!$C17)</f>
        <v>0</v>
      </c>
      <c r="AO18" s="249">
        <f ca="1">SUMIFS(Resumo_Custos!AN:AN,Resumo_Custos!$C:$C,'Custo WP_TRL'!$D18,Resumo_Custos!$B:$B,'Custo WP_TRL'!$C17)</f>
        <v>0</v>
      </c>
      <c r="AP18" s="249">
        <f ca="1">SUMIFS(Resumo_Custos!AO:AO,Resumo_Custos!$C:$C,'Custo WP_TRL'!$D18,Resumo_Custos!$B:$B,'Custo WP_TRL'!$C17)</f>
        <v>0</v>
      </c>
      <c r="AQ18" s="249">
        <f ca="1">SUMIFS(Resumo_Custos!AP:AP,Resumo_Custos!$C:$C,'Custo WP_TRL'!$D18,Resumo_Custos!$B:$B,'Custo WP_TRL'!$C17)</f>
        <v>0</v>
      </c>
      <c r="AR18" s="249">
        <f ca="1">SUMIFS(Resumo_Custos!AQ:AQ,Resumo_Custos!$C:$C,'Custo WP_TRL'!$D18,Resumo_Custos!$B:$B,'Custo WP_TRL'!$C17)</f>
        <v>0</v>
      </c>
      <c r="AS18" s="249">
        <f ca="1">SUMIFS(Resumo_Custos!AR:AR,Resumo_Custos!$C:$C,'Custo WP_TRL'!$D18,Resumo_Custos!$B:$B,'Custo WP_TRL'!$C17)</f>
        <v>0</v>
      </c>
      <c r="AT18" s="249">
        <f ca="1">SUMIFS(Resumo_Custos!AS:AS,Resumo_Custos!$C:$C,'Custo WP_TRL'!$D18,Resumo_Custos!$B:$B,'Custo WP_TRL'!$C17)</f>
        <v>0</v>
      </c>
      <c r="AU18" s="249">
        <f ca="1">SUMIFS(Resumo_Custos!AT:AT,Resumo_Custos!$C:$C,'Custo WP_TRL'!$D18,Resumo_Custos!$B:$B,'Custo WP_TRL'!$C17)</f>
        <v>0</v>
      </c>
      <c r="AV18" s="249">
        <f ca="1">SUMIFS(Resumo_Custos!AU:AU,Resumo_Custos!$C:$C,'Custo WP_TRL'!$D18,Resumo_Custos!$B:$B,'Custo WP_TRL'!$C17)</f>
        <v>0</v>
      </c>
      <c r="AW18" s="249">
        <f ca="1">SUMIFS(Resumo_Custos!AV:AV,Resumo_Custos!$C:$C,'Custo WP_TRL'!$D18,Resumo_Custos!$B:$B,'Custo WP_TRL'!$C17)</f>
        <v>0</v>
      </c>
      <c r="AX18" s="249">
        <f ca="1">SUMIFS(Resumo_Custos!AW:AW,Resumo_Custos!$C:$C,'Custo WP_TRL'!$D18,Resumo_Custos!$B:$B,'Custo WP_TRL'!$C17)</f>
        <v>0</v>
      </c>
      <c r="AY18" s="249">
        <f ca="1">SUMIFS(Resumo_Custos!AX:AX,Resumo_Custos!$C:$C,'Custo WP_TRL'!$D18,Resumo_Custos!$B:$B,'Custo WP_TRL'!$C17)</f>
        <v>0</v>
      </c>
      <c r="AZ18" s="249">
        <f ca="1">SUMIFS(Resumo_Custos!AY:AY,Resumo_Custos!$C:$C,'Custo WP_TRL'!$D18,Resumo_Custos!$B:$B,'Custo WP_TRL'!$C17)</f>
        <v>0</v>
      </c>
      <c r="BA18" s="249">
        <f ca="1">SUMIFS(Resumo_Custos!AZ:AZ,Resumo_Custos!$C:$C,'Custo WP_TRL'!$D18,Resumo_Custos!$B:$B,'Custo WP_TRL'!$C17)</f>
        <v>0</v>
      </c>
      <c r="BB18" s="249">
        <f ca="1">SUMIFS(Resumo_Custos!BA:BA,Resumo_Custos!$C:$C,'Custo WP_TRL'!$D18,Resumo_Custos!$B:$B,'Custo WP_TRL'!$C17)</f>
        <v>0</v>
      </c>
      <c r="BC18" s="249">
        <f ca="1">SUMIFS(Resumo_Custos!BB:BB,Resumo_Custos!$C:$C,'Custo WP_TRL'!$D18,Resumo_Custos!$B:$B,'Custo WP_TRL'!$C17)</f>
        <v>0</v>
      </c>
      <c r="BD18" s="249">
        <f ca="1">SUMIFS(Resumo_Custos!BC:BC,Resumo_Custos!$C:$C,'Custo WP_TRL'!$D18,Resumo_Custos!$B:$B,'Custo WP_TRL'!$C17)</f>
        <v>0</v>
      </c>
      <c r="BE18" s="249">
        <f ca="1">SUMIFS(Resumo_Custos!BD:BD,Resumo_Custos!$C:$C,'Custo WP_TRL'!$D18,Resumo_Custos!$B:$B,'Custo WP_TRL'!$C17)</f>
        <v>0</v>
      </c>
      <c r="BF18" s="249">
        <f ca="1">SUMIFS(Resumo_Custos!BE:BE,Resumo_Custos!$C:$C,'Custo WP_TRL'!$D18,Resumo_Custos!$B:$B,'Custo WP_TRL'!$C17)</f>
        <v>0</v>
      </c>
      <c r="BG18" s="249">
        <f ca="1">SUMIFS(Resumo_Custos!BF:BF,Resumo_Custos!$C:$C,'Custo WP_TRL'!$D18,Resumo_Custos!$B:$B,'Custo WP_TRL'!$C17)</f>
        <v>0</v>
      </c>
      <c r="BH18" s="249">
        <f ca="1">SUMIFS(Resumo_Custos!BG:BG,Resumo_Custos!$C:$C,'Custo WP_TRL'!$D18,Resumo_Custos!$B:$B,'Custo WP_TRL'!$C17)</f>
        <v>0</v>
      </c>
      <c r="BI18" s="249">
        <f ca="1">SUMIFS(Resumo_Custos!BH:BH,Resumo_Custos!$C:$C,'Custo WP_TRL'!$D18,Resumo_Custos!$B:$B,'Custo WP_TRL'!$C17)</f>
        <v>0</v>
      </c>
      <c r="BJ18" s="249">
        <f ca="1">SUMIFS(Resumo_Custos!BI:BI,Resumo_Custos!$C:$C,'Custo WP_TRL'!$D18,Resumo_Custos!$B:$B,'Custo WP_TRL'!$C17)</f>
        <v>0</v>
      </c>
      <c r="BK18" s="249">
        <f ca="1">SUMIFS(Resumo_Custos!BJ:BJ,Resumo_Custos!$C:$C,'Custo WP_TRL'!$D18,Resumo_Custos!$B:$B,'Custo WP_TRL'!$C17)</f>
        <v>0</v>
      </c>
      <c r="BL18" s="249">
        <f ca="1">SUMIFS(Resumo_Custos!BK:BK,Resumo_Custos!$C:$C,'Custo WP_TRL'!$D18,Resumo_Custos!$B:$B,'Custo WP_TRL'!$C17)</f>
        <v>0</v>
      </c>
      <c r="BM18" s="115">
        <f t="shared" ca="1" si="3"/>
        <v>0</v>
      </c>
      <c r="BN18" s="95"/>
      <c r="BO18" s="95">
        <f t="shared" ca="1" si="4"/>
        <v>0</v>
      </c>
    </row>
    <row r="19" spans="2:67" ht="19.5" outlineLevel="1" thickBot="1" x14ac:dyDescent="0.3">
      <c r="B19" s="232"/>
      <c r="C19" s="390"/>
      <c r="D19" s="242" t="s">
        <v>49</v>
      </c>
      <c r="E19" s="249">
        <f ca="1">SUMIFS(Resumo_Custos!D:D,Resumo_Custos!$C:$C,'Custo WP_TRL'!$D19,Resumo_Custos!$B:$B,'Custo WP_TRL'!$C17)</f>
        <v>0</v>
      </c>
      <c r="F19" s="250">
        <f ca="1">SUMIFS(Resumo_Custos!E:E,Resumo_Custos!$C:$C,'Custo WP_TRL'!$D19,Resumo_Custos!$B:$B,'Custo WP_TRL'!$C17)</f>
        <v>0</v>
      </c>
      <c r="G19" s="250">
        <f ca="1">SUMIFS(Resumo_Custos!F:F,Resumo_Custos!$C:$C,'Custo WP_TRL'!$D19,Resumo_Custos!$B:$B,'Custo WP_TRL'!$C17)</f>
        <v>0</v>
      </c>
      <c r="H19" s="250">
        <f ca="1">SUMIFS(Resumo_Custos!G:G,Resumo_Custos!$C:$C,'Custo WP_TRL'!$D19,Resumo_Custos!$B:$B,'Custo WP_TRL'!$C17)</f>
        <v>0</v>
      </c>
      <c r="I19" s="250">
        <f ca="1">SUMIFS(Resumo_Custos!H:H,Resumo_Custos!$C:$C,'Custo WP_TRL'!$D19,Resumo_Custos!$B:$B,'Custo WP_TRL'!$C17)</f>
        <v>0</v>
      </c>
      <c r="J19" s="250">
        <f ca="1">SUMIFS(Resumo_Custos!I:I,Resumo_Custos!$C:$C,'Custo WP_TRL'!$D19,Resumo_Custos!$B:$B,'Custo WP_TRL'!$C17)</f>
        <v>0</v>
      </c>
      <c r="K19" s="250">
        <f ca="1">SUMIFS(Resumo_Custos!J:J,Resumo_Custos!$C:$C,'Custo WP_TRL'!$D19,Resumo_Custos!$B:$B,'Custo WP_TRL'!$C17)</f>
        <v>0</v>
      </c>
      <c r="L19" s="250">
        <f ca="1">SUMIFS(Resumo_Custos!K:K,Resumo_Custos!$C:$C,'Custo WP_TRL'!$D19,Resumo_Custos!$B:$B,'Custo WP_TRL'!$C17)</f>
        <v>0</v>
      </c>
      <c r="M19" s="250">
        <f ca="1">SUMIFS(Resumo_Custos!L:L,Resumo_Custos!$C:$C,'Custo WP_TRL'!$D19,Resumo_Custos!$B:$B,'Custo WP_TRL'!$C17)</f>
        <v>0</v>
      </c>
      <c r="N19" s="250">
        <f ca="1">SUMIFS(Resumo_Custos!M:M,Resumo_Custos!$C:$C,'Custo WP_TRL'!$D19,Resumo_Custos!$B:$B,'Custo WP_TRL'!$C17)</f>
        <v>0</v>
      </c>
      <c r="O19" s="250">
        <f ca="1">SUMIFS(Resumo_Custos!N:N,Resumo_Custos!$C:$C,'Custo WP_TRL'!$D19,Resumo_Custos!$B:$B,'Custo WP_TRL'!$C17)</f>
        <v>0</v>
      </c>
      <c r="P19" s="250">
        <f ca="1">SUMIFS(Resumo_Custos!O:O,Resumo_Custos!$C:$C,'Custo WP_TRL'!$D19,Resumo_Custos!$B:$B,'Custo WP_TRL'!$C17)</f>
        <v>0</v>
      </c>
      <c r="Q19" s="250">
        <f ca="1">SUMIFS(Resumo_Custos!P:P,Resumo_Custos!$C:$C,'Custo WP_TRL'!$D19,Resumo_Custos!$B:$B,'Custo WP_TRL'!$C17)</f>
        <v>0</v>
      </c>
      <c r="R19" s="250">
        <f ca="1">SUMIFS(Resumo_Custos!Q:Q,Resumo_Custos!$C:$C,'Custo WP_TRL'!$D19,Resumo_Custos!$B:$B,'Custo WP_TRL'!$C17)</f>
        <v>0</v>
      </c>
      <c r="S19" s="250">
        <f ca="1">SUMIFS(Resumo_Custos!R:R,Resumo_Custos!$C:$C,'Custo WP_TRL'!$D19,Resumo_Custos!$B:$B,'Custo WP_TRL'!$C17)</f>
        <v>0</v>
      </c>
      <c r="T19" s="250">
        <f ca="1">SUMIFS(Resumo_Custos!S:S,Resumo_Custos!$C:$C,'Custo WP_TRL'!$D19,Resumo_Custos!$B:$B,'Custo WP_TRL'!$C17)</f>
        <v>0</v>
      </c>
      <c r="U19" s="250">
        <f ca="1">SUMIFS(Resumo_Custos!T:T,Resumo_Custos!$C:$C,'Custo WP_TRL'!$D19,Resumo_Custos!$B:$B,'Custo WP_TRL'!$C17)</f>
        <v>0</v>
      </c>
      <c r="V19" s="250">
        <f ca="1">SUMIFS(Resumo_Custos!U:U,Resumo_Custos!$C:$C,'Custo WP_TRL'!$D19,Resumo_Custos!$B:$B,'Custo WP_TRL'!$C17)</f>
        <v>0</v>
      </c>
      <c r="W19" s="250">
        <f ca="1">SUMIFS(Resumo_Custos!V:V,Resumo_Custos!$C:$C,'Custo WP_TRL'!$D19,Resumo_Custos!$B:$B,'Custo WP_TRL'!$C17)</f>
        <v>0</v>
      </c>
      <c r="X19" s="250">
        <f ca="1">SUMIFS(Resumo_Custos!W:W,Resumo_Custos!$C:$C,'Custo WP_TRL'!$D19,Resumo_Custos!$B:$B,'Custo WP_TRL'!$C17)</f>
        <v>0</v>
      </c>
      <c r="Y19" s="250">
        <f ca="1">SUMIFS(Resumo_Custos!X:X,Resumo_Custos!$C:$C,'Custo WP_TRL'!$D19,Resumo_Custos!$B:$B,'Custo WP_TRL'!$C17)</f>
        <v>0</v>
      </c>
      <c r="Z19" s="250">
        <f ca="1">SUMIFS(Resumo_Custos!Y:Y,Resumo_Custos!$C:$C,'Custo WP_TRL'!$D19,Resumo_Custos!$B:$B,'Custo WP_TRL'!$C17)</f>
        <v>0</v>
      </c>
      <c r="AA19" s="250">
        <f ca="1">SUMIFS(Resumo_Custos!Z:Z,Resumo_Custos!$C:$C,'Custo WP_TRL'!$D19,Resumo_Custos!$B:$B,'Custo WP_TRL'!$C17)</f>
        <v>0</v>
      </c>
      <c r="AB19" s="250">
        <f ca="1">SUMIFS(Resumo_Custos!AA:AA,Resumo_Custos!$C:$C,'Custo WP_TRL'!$D19,Resumo_Custos!$B:$B,'Custo WP_TRL'!$C17)</f>
        <v>0</v>
      </c>
      <c r="AC19" s="250">
        <f ca="1">SUMIFS(Resumo_Custos!AB:AB,Resumo_Custos!$C:$C,'Custo WP_TRL'!$D19,Resumo_Custos!$B:$B,'Custo WP_TRL'!$C17)</f>
        <v>0</v>
      </c>
      <c r="AD19" s="250">
        <f ca="1">SUMIFS(Resumo_Custos!AC:AC,Resumo_Custos!$C:$C,'Custo WP_TRL'!$D19,Resumo_Custos!$B:$B,'Custo WP_TRL'!$C17)</f>
        <v>0</v>
      </c>
      <c r="AE19" s="250">
        <f ca="1">SUMIFS(Resumo_Custos!AD:AD,Resumo_Custos!$C:$C,'Custo WP_TRL'!$D19,Resumo_Custos!$B:$B,'Custo WP_TRL'!$C17)</f>
        <v>0</v>
      </c>
      <c r="AF19" s="250">
        <f ca="1">SUMIFS(Resumo_Custos!AE:AE,Resumo_Custos!$C:$C,'Custo WP_TRL'!$D19,Resumo_Custos!$B:$B,'Custo WP_TRL'!$C17)</f>
        <v>0</v>
      </c>
      <c r="AG19" s="250">
        <f ca="1">SUMIFS(Resumo_Custos!AF:AF,Resumo_Custos!$C:$C,'Custo WP_TRL'!$D19,Resumo_Custos!$B:$B,'Custo WP_TRL'!$C17)</f>
        <v>0</v>
      </c>
      <c r="AH19" s="250">
        <f ca="1">SUMIFS(Resumo_Custos!AG:AG,Resumo_Custos!$C:$C,'Custo WP_TRL'!$D19,Resumo_Custos!$B:$B,'Custo WP_TRL'!$C17)</f>
        <v>0</v>
      </c>
      <c r="AI19" s="250">
        <f ca="1">SUMIFS(Resumo_Custos!AH:AH,Resumo_Custos!$C:$C,'Custo WP_TRL'!$D19,Resumo_Custos!$B:$B,'Custo WP_TRL'!$C17)</f>
        <v>0</v>
      </c>
      <c r="AJ19" s="250">
        <f ca="1">SUMIFS(Resumo_Custos!AI:AI,Resumo_Custos!$C:$C,'Custo WP_TRL'!$D19,Resumo_Custos!$B:$B,'Custo WP_TRL'!$C17)</f>
        <v>0</v>
      </c>
      <c r="AK19" s="250">
        <f ca="1">SUMIFS(Resumo_Custos!AJ:AJ,Resumo_Custos!$C:$C,'Custo WP_TRL'!$D19,Resumo_Custos!$B:$B,'Custo WP_TRL'!$C17)</f>
        <v>0</v>
      </c>
      <c r="AL19" s="250">
        <f ca="1">SUMIFS(Resumo_Custos!AK:AK,Resumo_Custos!$C:$C,'Custo WP_TRL'!$D19,Resumo_Custos!$B:$B,'Custo WP_TRL'!$C17)</f>
        <v>0</v>
      </c>
      <c r="AM19" s="250">
        <f ca="1">SUMIFS(Resumo_Custos!AL:AL,Resumo_Custos!$C:$C,'Custo WP_TRL'!$D19,Resumo_Custos!$B:$B,'Custo WP_TRL'!$C17)</f>
        <v>0</v>
      </c>
      <c r="AN19" s="250">
        <f ca="1">SUMIFS(Resumo_Custos!AM:AM,Resumo_Custos!$C:$C,'Custo WP_TRL'!$D19,Resumo_Custos!$B:$B,'Custo WP_TRL'!$C17)</f>
        <v>0</v>
      </c>
      <c r="AO19" s="250">
        <f ca="1">SUMIFS(Resumo_Custos!AN:AN,Resumo_Custos!$C:$C,'Custo WP_TRL'!$D19,Resumo_Custos!$B:$B,'Custo WP_TRL'!$C17)</f>
        <v>0</v>
      </c>
      <c r="AP19" s="250">
        <f ca="1">SUMIFS(Resumo_Custos!AO:AO,Resumo_Custos!$C:$C,'Custo WP_TRL'!$D19,Resumo_Custos!$B:$B,'Custo WP_TRL'!$C17)</f>
        <v>0</v>
      </c>
      <c r="AQ19" s="250">
        <f ca="1">SUMIFS(Resumo_Custos!AP:AP,Resumo_Custos!$C:$C,'Custo WP_TRL'!$D19,Resumo_Custos!$B:$B,'Custo WP_TRL'!$C17)</f>
        <v>0</v>
      </c>
      <c r="AR19" s="250">
        <f ca="1">SUMIFS(Resumo_Custos!AQ:AQ,Resumo_Custos!$C:$C,'Custo WP_TRL'!$D19,Resumo_Custos!$B:$B,'Custo WP_TRL'!$C17)</f>
        <v>0</v>
      </c>
      <c r="AS19" s="250">
        <f ca="1">SUMIFS(Resumo_Custos!AR:AR,Resumo_Custos!$C:$C,'Custo WP_TRL'!$D19,Resumo_Custos!$B:$B,'Custo WP_TRL'!$C17)</f>
        <v>0</v>
      </c>
      <c r="AT19" s="250">
        <f ca="1">SUMIFS(Resumo_Custos!AS:AS,Resumo_Custos!$C:$C,'Custo WP_TRL'!$D19,Resumo_Custos!$B:$B,'Custo WP_TRL'!$C17)</f>
        <v>0</v>
      </c>
      <c r="AU19" s="250">
        <f ca="1">SUMIFS(Resumo_Custos!AT:AT,Resumo_Custos!$C:$C,'Custo WP_TRL'!$D19,Resumo_Custos!$B:$B,'Custo WP_TRL'!$C17)</f>
        <v>0</v>
      </c>
      <c r="AV19" s="250">
        <f ca="1">SUMIFS(Resumo_Custos!AU:AU,Resumo_Custos!$C:$C,'Custo WP_TRL'!$D19,Resumo_Custos!$B:$B,'Custo WP_TRL'!$C17)</f>
        <v>0</v>
      </c>
      <c r="AW19" s="250">
        <f ca="1">SUMIFS(Resumo_Custos!AV:AV,Resumo_Custos!$C:$C,'Custo WP_TRL'!$D19,Resumo_Custos!$B:$B,'Custo WP_TRL'!$C17)</f>
        <v>0</v>
      </c>
      <c r="AX19" s="250">
        <f ca="1">SUMIFS(Resumo_Custos!AW:AW,Resumo_Custos!$C:$C,'Custo WP_TRL'!$D19,Resumo_Custos!$B:$B,'Custo WP_TRL'!$C17)</f>
        <v>0</v>
      </c>
      <c r="AY19" s="250">
        <f ca="1">SUMIFS(Resumo_Custos!AX:AX,Resumo_Custos!$C:$C,'Custo WP_TRL'!$D19,Resumo_Custos!$B:$B,'Custo WP_TRL'!$C17)</f>
        <v>0</v>
      </c>
      <c r="AZ19" s="250">
        <f ca="1">SUMIFS(Resumo_Custos!AY:AY,Resumo_Custos!$C:$C,'Custo WP_TRL'!$D19,Resumo_Custos!$B:$B,'Custo WP_TRL'!$C17)</f>
        <v>0</v>
      </c>
      <c r="BA19" s="250">
        <f ca="1">SUMIFS(Resumo_Custos!AZ:AZ,Resumo_Custos!$C:$C,'Custo WP_TRL'!$D19,Resumo_Custos!$B:$B,'Custo WP_TRL'!$C17)</f>
        <v>0</v>
      </c>
      <c r="BB19" s="250">
        <f ca="1">SUMIFS(Resumo_Custos!BA:BA,Resumo_Custos!$C:$C,'Custo WP_TRL'!$D19,Resumo_Custos!$B:$B,'Custo WP_TRL'!$C17)</f>
        <v>0</v>
      </c>
      <c r="BC19" s="250">
        <f ca="1">SUMIFS(Resumo_Custos!BB:BB,Resumo_Custos!$C:$C,'Custo WP_TRL'!$D19,Resumo_Custos!$B:$B,'Custo WP_TRL'!$C17)</f>
        <v>0</v>
      </c>
      <c r="BD19" s="250">
        <f ca="1">SUMIFS(Resumo_Custos!BC:BC,Resumo_Custos!$C:$C,'Custo WP_TRL'!$D19,Resumo_Custos!$B:$B,'Custo WP_TRL'!$C17)</f>
        <v>0</v>
      </c>
      <c r="BE19" s="250">
        <f ca="1">SUMIFS(Resumo_Custos!BD:BD,Resumo_Custos!$C:$C,'Custo WP_TRL'!$D19,Resumo_Custos!$B:$B,'Custo WP_TRL'!$C17)</f>
        <v>0</v>
      </c>
      <c r="BF19" s="250">
        <f ca="1">SUMIFS(Resumo_Custos!BE:BE,Resumo_Custos!$C:$C,'Custo WP_TRL'!$D19,Resumo_Custos!$B:$B,'Custo WP_TRL'!$C17)</f>
        <v>0</v>
      </c>
      <c r="BG19" s="250">
        <f ca="1">SUMIFS(Resumo_Custos!BF:BF,Resumo_Custos!$C:$C,'Custo WP_TRL'!$D19,Resumo_Custos!$B:$B,'Custo WP_TRL'!$C17)</f>
        <v>0</v>
      </c>
      <c r="BH19" s="250">
        <f ca="1">SUMIFS(Resumo_Custos!BG:BG,Resumo_Custos!$C:$C,'Custo WP_TRL'!$D19,Resumo_Custos!$B:$B,'Custo WP_TRL'!$C17)</f>
        <v>0</v>
      </c>
      <c r="BI19" s="250">
        <f ca="1">SUMIFS(Resumo_Custos!BH:BH,Resumo_Custos!$C:$C,'Custo WP_TRL'!$D19,Resumo_Custos!$B:$B,'Custo WP_TRL'!$C17)</f>
        <v>0</v>
      </c>
      <c r="BJ19" s="250">
        <f ca="1">SUMIFS(Resumo_Custos!BI:BI,Resumo_Custos!$C:$C,'Custo WP_TRL'!$D19,Resumo_Custos!$B:$B,'Custo WP_TRL'!$C17)</f>
        <v>0</v>
      </c>
      <c r="BK19" s="250">
        <f ca="1">SUMIFS(Resumo_Custos!BJ:BJ,Resumo_Custos!$C:$C,'Custo WP_TRL'!$D19,Resumo_Custos!$B:$B,'Custo WP_TRL'!$C17)</f>
        <v>0</v>
      </c>
      <c r="BL19" s="250">
        <f ca="1">SUMIFS(Resumo_Custos!BK:BK,Resumo_Custos!$C:$C,'Custo WP_TRL'!$D19,Resumo_Custos!$B:$B,'Custo WP_TRL'!$C17)</f>
        <v>0</v>
      </c>
      <c r="BM19" s="115">
        <f t="shared" ca="1" si="3"/>
        <v>0</v>
      </c>
      <c r="BN19" s="95"/>
      <c r="BO19" s="95">
        <f t="shared" ca="1" si="4"/>
        <v>0</v>
      </c>
    </row>
    <row r="20" spans="2:67" ht="19.5" thickBot="1" x14ac:dyDescent="0.3">
      <c r="B20" s="251"/>
      <c r="C20" s="406">
        <f>'Imputação Horas'!D18</f>
        <v>0</v>
      </c>
      <c r="D20" s="407"/>
      <c r="E20" s="248">
        <f ca="1">SUM(E21:E22)</f>
        <v>0</v>
      </c>
      <c r="F20" s="248">
        <f t="shared" ref="F20:AZ20" ca="1" si="9">SUM(F21:F22)</f>
        <v>0</v>
      </c>
      <c r="G20" s="248">
        <f t="shared" ca="1" si="9"/>
        <v>0</v>
      </c>
      <c r="H20" s="248">
        <f t="shared" ca="1" si="9"/>
        <v>0</v>
      </c>
      <c r="I20" s="248">
        <f t="shared" ca="1" si="9"/>
        <v>0</v>
      </c>
      <c r="J20" s="248">
        <f t="shared" ca="1" si="9"/>
        <v>0</v>
      </c>
      <c r="K20" s="248">
        <f t="shared" ca="1" si="9"/>
        <v>0</v>
      </c>
      <c r="L20" s="248">
        <f t="shared" ca="1" si="9"/>
        <v>0</v>
      </c>
      <c r="M20" s="248">
        <f t="shared" ca="1" si="9"/>
        <v>0</v>
      </c>
      <c r="N20" s="248">
        <f t="shared" ca="1" si="9"/>
        <v>0</v>
      </c>
      <c r="O20" s="248">
        <f t="shared" ca="1" si="9"/>
        <v>0</v>
      </c>
      <c r="P20" s="248">
        <f t="shared" ca="1" si="9"/>
        <v>0</v>
      </c>
      <c r="Q20" s="248">
        <f t="shared" ca="1" si="9"/>
        <v>0</v>
      </c>
      <c r="R20" s="248">
        <f t="shared" ca="1" si="9"/>
        <v>0</v>
      </c>
      <c r="S20" s="248">
        <f t="shared" ca="1" si="9"/>
        <v>0</v>
      </c>
      <c r="T20" s="248">
        <f t="shared" ca="1" si="9"/>
        <v>0</v>
      </c>
      <c r="U20" s="248">
        <f t="shared" ca="1" si="9"/>
        <v>0</v>
      </c>
      <c r="V20" s="248">
        <f t="shared" ca="1" si="9"/>
        <v>0</v>
      </c>
      <c r="W20" s="248">
        <f t="shared" ca="1" si="9"/>
        <v>0</v>
      </c>
      <c r="X20" s="248">
        <f t="shared" ca="1" si="9"/>
        <v>0</v>
      </c>
      <c r="Y20" s="248">
        <f t="shared" ca="1" si="9"/>
        <v>0</v>
      </c>
      <c r="Z20" s="248">
        <f t="shared" ca="1" si="9"/>
        <v>0</v>
      </c>
      <c r="AA20" s="248">
        <f t="shared" ca="1" si="9"/>
        <v>0</v>
      </c>
      <c r="AB20" s="248">
        <f t="shared" ca="1" si="9"/>
        <v>0</v>
      </c>
      <c r="AC20" s="248">
        <f t="shared" ca="1" si="9"/>
        <v>0</v>
      </c>
      <c r="AD20" s="248">
        <f t="shared" ca="1" si="9"/>
        <v>0</v>
      </c>
      <c r="AE20" s="248">
        <f t="shared" ca="1" si="9"/>
        <v>0</v>
      </c>
      <c r="AF20" s="248">
        <f t="shared" ca="1" si="9"/>
        <v>0</v>
      </c>
      <c r="AG20" s="248">
        <f t="shared" ca="1" si="9"/>
        <v>0</v>
      </c>
      <c r="AH20" s="248">
        <f t="shared" ca="1" si="9"/>
        <v>0</v>
      </c>
      <c r="AI20" s="248">
        <f t="shared" ca="1" si="9"/>
        <v>0</v>
      </c>
      <c r="AJ20" s="248">
        <f t="shared" ca="1" si="9"/>
        <v>0</v>
      </c>
      <c r="AK20" s="248">
        <f t="shared" ca="1" si="9"/>
        <v>0</v>
      </c>
      <c r="AL20" s="248">
        <f t="shared" ca="1" si="9"/>
        <v>0</v>
      </c>
      <c r="AM20" s="248">
        <f t="shared" ca="1" si="9"/>
        <v>0</v>
      </c>
      <c r="AN20" s="248">
        <f t="shared" ca="1" si="9"/>
        <v>0</v>
      </c>
      <c r="AO20" s="248">
        <f t="shared" ca="1" si="9"/>
        <v>0</v>
      </c>
      <c r="AP20" s="248">
        <f t="shared" ca="1" si="9"/>
        <v>0</v>
      </c>
      <c r="AQ20" s="248">
        <f t="shared" ca="1" si="9"/>
        <v>0</v>
      </c>
      <c r="AR20" s="248">
        <f t="shared" ca="1" si="9"/>
        <v>0</v>
      </c>
      <c r="AS20" s="248">
        <f t="shared" ca="1" si="9"/>
        <v>0</v>
      </c>
      <c r="AT20" s="248">
        <f t="shared" ca="1" si="9"/>
        <v>0</v>
      </c>
      <c r="AU20" s="248">
        <f t="shared" ca="1" si="9"/>
        <v>0</v>
      </c>
      <c r="AV20" s="248">
        <f t="shared" ca="1" si="9"/>
        <v>0</v>
      </c>
      <c r="AW20" s="248">
        <f t="shared" ca="1" si="9"/>
        <v>0</v>
      </c>
      <c r="AX20" s="248">
        <f t="shared" ca="1" si="9"/>
        <v>0</v>
      </c>
      <c r="AY20" s="248">
        <f t="shared" ca="1" si="9"/>
        <v>0</v>
      </c>
      <c r="AZ20" s="248">
        <f t="shared" ca="1" si="9"/>
        <v>0</v>
      </c>
      <c r="BA20" s="248">
        <f t="shared" ref="BA20:BL20" ca="1" si="10">SUM(BA21:BA22)</f>
        <v>0</v>
      </c>
      <c r="BB20" s="248">
        <f t="shared" ca="1" si="10"/>
        <v>0</v>
      </c>
      <c r="BC20" s="248">
        <f t="shared" ca="1" si="10"/>
        <v>0</v>
      </c>
      <c r="BD20" s="248">
        <f t="shared" ca="1" si="10"/>
        <v>0</v>
      </c>
      <c r="BE20" s="248">
        <f t="shared" ca="1" si="10"/>
        <v>0</v>
      </c>
      <c r="BF20" s="248">
        <f t="shared" ca="1" si="10"/>
        <v>0</v>
      </c>
      <c r="BG20" s="248">
        <f t="shared" ca="1" si="10"/>
        <v>0</v>
      </c>
      <c r="BH20" s="248">
        <f t="shared" ca="1" si="10"/>
        <v>0</v>
      </c>
      <c r="BI20" s="248">
        <f t="shared" ca="1" si="10"/>
        <v>0</v>
      </c>
      <c r="BJ20" s="248">
        <f t="shared" ca="1" si="10"/>
        <v>0</v>
      </c>
      <c r="BK20" s="248">
        <f t="shared" ca="1" si="10"/>
        <v>0</v>
      </c>
      <c r="BL20" s="248">
        <f t="shared" ca="1" si="10"/>
        <v>0</v>
      </c>
      <c r="BM20" s="115">
        <f t="shared" ca="1" si="3"/>
        <v>0</v>
      </c>
      <c r="BN20" s="95"/>
      <c r="BO20" s="95">
        <f t="shared" ca="1" si="4"/>
        <v>0</v>
      </c>
    </row>
    <row r="21" spans="2:67" ht="18.75" outlineLevel="1" x14ac:dyDescent="0.25">
      <c r="B21" s="231"/>
      <c r="C21" s="405" t="s">
        <v>10</v>
      </c>
      <c r="D21" s="239" t="s">
        <v>48</v>
      </c>
      <c r="E21" s="249">
        <f ca="1">SUMIFS(Resumo_Custos!D:D,Resumo_Custos!$C:$C,'Custo WP_TRL'!$D21,Resumo_Custos!$B:$B,'Custo WP_TRL'!$C20)</f>
        <v>0</v>
      </c>
      <c r="F21" s="249">
        <f ca="1">SUMIFS(Resumo_Custos!E:E,Resumo_Custos!$C:$C,'Custo WP_TRL'!$D21,Resumo_Custos!$B:$B,'Custo WP_TRL'!$C20)</f>
        <v>0</v>
      </c>
      <c r="G21" s="249">
        <f ca="1">SUMIFS(Resumo_Custos!F:F,Resumo_Custos!$C:$C,'Custo WP_TRL'!$D21,Resumo_Custos!$B:$B,'Custo WP_TRL'!$C20)</f>
        <v>0</v>
      </c>
      <c r="H21" s="249">
        <f ca="1">SUMIFS(Resumo_Custos!G:G,Resumo_Custos!$C:$C,'Custo WP_TRL'!$D21,Resumo_Custos!$B:$B,'Custo WP_TRL'!$C20)</f>
        <v>0</v>
      </c>
      <c r="I21" s="249">
        <f ca="1">SUMIFS(Resumo_Custos!H:H,Resumo_Custos!$C:$C,'Custo WP_TRL'!$D21,Resumo_Custos!$B:$B,'Custo WP_TRL'!$C20)</f>
        <v>0</v>
      </c>
      <c r="J21" s="249">
        <f ca="1">SUMIFS(Resumo_Custos!I:I,Resumo_Custos!$C:$C,'Custo WP_TRL'!$D21,Resumo_Custos!$B:$B,'Custo WP_TRL'!$C20)</f>
        <v>0</v>
      </c>
      <c r="K21" s="249">
        <f ca="1">SUMIFS(Resumo_Custos!J:J,Resumo_Custos!$C:$C,'Custo WP_TRL'!$D21,Resumo_Custos!$B:$B,'Custo WP_TRL'!$C20)</f>
        <v>0</v>
      </c>
      <c r="L21" s="249">
        <f ca="1">SUMIFS(Resumo_Custos!K:K,Resumo_Custos!$C:$C,'Custo WP_TRL'!$D21,Resumo_Custos!$B:$B,'Custo WP_TRL'!$C20)</f>
        <v>0</v>
      </c>
      <c r="M21" s="249">
        <f ca="1">SUMIFS(Resumo_Custos!L:L,Resumo_Custos!$C:$C,'Custo WP_TRL'!$D21,Resumo_Custos!$B:$B,'Custo WP_TRL'!$C20)</f>
        <v>0</v>
      </c>
      <c r="N21" s="249">
        <f ca="1">SUMIFS(Resumo_Custos!M:M,Resumo_Custos!$C:$C,'Custo WP_TRL'!$D21,Resumo_Custos!$B:$B,'Custo WP_TRL'!$C20)</f>
        <v>0</v>
      </c>
      <c r="O21" s="249">
        <f ca="1">SUMIFS(Resumo_Custos!N:N,Resumo_Custos!$C:$C,'Custo WP_TRL'!$D21,Resumo_Custos!$B:$B,'Custo WP_TRL'!$C20)</f>
        <v>0</v>
      </c>
      <c r="P21" s="249">
        <f ca="1">SUMIFS(Resumo_Custos!O:O,Resumo_Custos!$C:$C,'Custo WP_TRL'!$D21,Resumo_Custos!$B:$B,'Custo WP_TRL'!$C20)</f>
        <v>0</v>
      </c>
      <c r="Q21" s="249">
        <f ca="1">SUMIFS(Resumo_Custos!P:P,Resumo_Custos!$C:$C,'Custo WP_TRL'!$D21,Resumo_Custos!$B:$B,'Custo WP_TRL'!$C20)</f>
        <v>0</v>
      </c>
      <c r="R21" s="249">
        <f ca="1">SUMIFS(Resumo_Custos!Q:Q,Resumo_Custos!$C:$C,'Custo WP_TRL'!$D21,Resumo_Custos!$B:$B,'Custo WP_TRL'!$C20)</f>
        <v>0</v>
      </c>
      <c r="S21" s="249">
        <f ca="1">SUMIFS(Resumo_Custos!R:R,Resumo_Custos!$C:$C,'Custo WP_TRL'!$D21,Resumo_Custos!$B:$B,'Custo WP_TRL'!$C20)</f>
        <v>0</v>
      </c>
      <c r="T21" s="249">
        <f ca="1">SUMIFS(Resumo_Custos!S:S,Resumo_Custos!$C:$C,'Custo WP_TRL'!$D21,Resumo_Custos!$B:$B,'Custo WP_TRL'!$C20)</f>
        <v>0</v>
      </c>
      <c r="U21" s="249">
        <f ca="1">SUMIFS(Resumo_Custos!T:T,Resumo_Custos!$C:$C,'Custo WP_TRL'!$D21,Resumo_Custos!$B:$B,'Custo WP_TRL'!$C20)</f>
        <v>0</v>
      </c>
      <c r="V21" s="249">
        <f ca="1">SUMIFS(Resumo_Custos!U:U,Resumo_Custos!$C:$C,'Custo WP_TRL'!$D21,Resumo_Custos!$B:$B,'Custo WP_TRL'!$C20)</f>
        <v>0</v>
      </c>
      <c r="W21" s="249">
        <f ca="1">SUMIFS(Resumo_Custos!V:V,Resumo_Custos!$C:$C,'Custo WP_TRL'!$D21,Resumo_Custos!$B:$B,'Custo WP_TRL'!$C20)</f>
        <v>0</v>
      </c>
      <c r="X21" s="249">
        <f ca="1">SUMIFS(Resumo_Custos!W:W,Resumo_Custos!$C:$C,'Custo WP_TRL'!$D21,Resumo_Custos!$B:$B,'Custo WP_TRL'!$C20)</f>
        <v>0</v>
      </c>
      <c r="Y21" s="249">
        <f ca="1">SUMIFS(Resumo_Custos!X:X,Resumo_Custos!$C:$C,'Custo WP_TRL'!$D21,Resumo_Custos!$B:$B,'Custo WP_TRL'!$C20)</f>
        <v>0</v>
      </c>
      <c r="Z21" s="249">
        <f ca="1">SUMIFS(Resumo_Custos!Y:Y,Resumo_Custos!$C:$C,'Custo WP_TRL'!$D21,Resumo_Custos!$B:$B,'Custo WP_TRL'!$C20)</f>
        <v>0</v>
      </c>
      <c r="AA21" s="249">
        <f ca="1">SUMIFS(Resumo_Custos!Z:Z,Resumo_Custos!$C:$C,'Custo WP_TRL'!$D21,Resumo_Custos!$B:$B,'Custo WP_TRL'!$C20)</f>
        <v>0</v>
      </c>
      <c r="AB21" s="249">
        <f ca="1">SUMIFS(Resumo_Custos!AA:AA,Resumo_Custos!$C:$C,'Custo WP_TRL'!$D21,Resumo_Custos!$B:$B,'Custo WP_TRL'!$C20)</f>
        <v>0</v>
      </c>
      <c r="AC21" s="249">
        <f ca="1">SUMIFS(Resumo_Custos!AB:AB,Resumo_Custos!$C:$C,'Custo WP_TRL'!$D21,Resumo_Custos!$B:$B,'Custo WP_TRL'!$C20)</f>
        <v>0</v>
      </c>
      <c r="AD21" s="249">
        <f ca="1">SUMIFS(Resumo_Custos!AC:AC,Resumo_Custos!$C:$C,'Custo WP_TRL'!$D21,Resumo_Custos!$B:$B,'Custo WP_TRL'!$C20)</f>
        <v>0</v>
      </c>
      <c r="AE21" s="249">
        <f ca="1">SUMIFS(Resumo_Custos!AD:AD,Resumo_Custos!$C:$C,'Custo WP_TRL'!$D21,Resumo_Custos!$B:$B,'Custo WP_TRL'!$C20)</f>
        <v>0</v>
      </c>
      <c r="AF21" s="249">
        <f ca="1">SUMIFS(Resumo_Custos!AE:AE,Resumo_Custos!$C:$C,'Custo WP_TRL'!$D21,Resumo_Custos!$B:$B,'Custo WP_TRL'!$C20)</f>
        <v>0</v>
      </c>
      <c r="AG21" s="249">
        <f ca="1">SUMIFS(Resumo_Custos!AF:AF,Resumo_Custos!$C:$C,'Custo WP_TRL'!$D21,Resumo_Custos!$B:$B,'Custo WP_TRL'!$C20)</f>
        <v>0</v>
      </c>
      <c r="AH21" s="249">
        <f ca="1">SUMIFS(Resumo_Custos!AG:AG,Resumo_Custos!$C:$C,'Custo WP_TRL'!$D21,Resumo_Custos!$B:$B,'Custo WP_TRL'!$C20)</f>
        <v>0</v>
      </c>
      <c r="AI21" s="249">
        <f ca="1">SUMIFS(Resumo_Custos!AH:AH,Resumo_Custos!$C:$C,'Custo WP_TRL'!$D21,Resumo_Custos!$B:$B,'Custo WP_TRL'!$C20)</f>
        <v>0</v>
      </c>
      <c r="AJ21" s="249">
        <f ca="1">SUMIFS(Resumo_Custos!AI:AI,Resumo_Custos!$C:$C,'Custo WP_TRL'!$D21,Resumo_Custos!$B:$B,'Custo WP_TRL'!$C20)</f>
        <v>0</v>
      </c>
      <c r="AK21" s="249">
        <f ca="1">SUMIFS(Resumo_Custos!AJ:AJ,Resumo_Custos!$C:$C,'Custo WP_TRL'!$D21,Resumo_Custos!$B:$B,'Custo WP_TRL'!$C20)</f>
        <v>0</v>
      </c>
      <c r="AL21" s="249">
        <f ca="1">SUMIFS(Resumo_Custos!AK:AK,Resumo_Custos!$C:$C,'Custo WP_TRL'!$D21,Resumo_Custos!$B:$B,'Custo WP_TRL'!$C20)</f>
        <v>0</v>
      </c>
      <c r="AM21" s="249">
        <f ca="1">SUMIFS(Resumo_Custos!AL:AL,Resumo_Custos!$C:$C,'Custo WP_TRL'!$D21,Resumo_Custos!$B:$B,'Custo WP_TRL'!$C20)</f>
        <v>0</v>
      </c>
      <c r="AN21" s="249">
        <f ca="1">SUMIFS(Resumo_Custos!AM:AM,Resumo_Custos!$C:$C,'Custo WP_TRL'!$D21,Resumo_Custos!$B:$B,'Custo WP_TRL'!$C20)</f>
        <v>0</v>
      </c>
      <c r="AO21" s="249">
        <f ca="1">SUMIFS(Resumo_Custos!AN:AN,Resumo_Custos!$C:$C,'Custo WP_TRL'!$D21,Resumo_Custos!$B:$B,'Custo WP_TRL'!$C20)</f>
        <v>0</v>
      </c>
      <c r="AP21" s="249">
        <f ca="1">SUMIFS(Resumo_Custos!AO:AO,Resumo_Custos!$C:$C,'Custo WP_TRL'!$D21,Resumo_Custos!$B:$B,'Custo WP_TRL'!$C20)</f>
        <v>0</v>
      </c>
      <c r="AQ21" s="249">
        <f ca="1">SUMIFS(Resumo_Custos!AP:AP,Resumo_Custos!$C:$C,'Custo WP_TRL'!$D21,Resumo_Custos!$B:$B,'Custo WP_TRL'!$C20)</f>
        <v>0</v>
      </c>
      <c r="AR21" s="249">
        <f ca="1">SUMIFS(Resumo_Custos!AQ:AQ,Resumo_Custos!$C:$C,'Custo WP_TRL'!$D21,Resumo_Custos!$B:$B,'Custo WP_TRL'!$C20)</f>
        <v>0</v>
      </c>
      <c r="AS21" s="249">
        <f ca="1">SUMIFS(Resumo_Custos!AR:AR,Resumo_Custos!$C:$C,'Custo WP_TRL'!$D21,Resumo_Custos!$B:$B,'Custo WP_TRL'!$C20)</f>
        <v>0</v>
      </c>
      <c r="AT21" s="249">
        <f ca="1">SUMIFS(Resumo_Custos!AS:AS,Resumo_Custos!$C:$C,'Custo WP_TRL'!$D21,Resumo_Custos!$B:$B,'Custo WP_TRL'!$C20)</f>
        <v>0</v>
      </c>
      <c r="AU21" s="249">
        <f ca="1">SUMIFS(Resumo_Custos!AT:AT,Resumo_Custos!$C:$C,'Custo WP_TRL'!$D21,Resumo_Custos!$B:$B,'Custo WP_TRL'!$C20)</f>
        <v>0</v>
      </c>
      <c r="AV21" s="249">
        <f ca="1">SUMIFS(Resumo_Custos!AU:AU,Resumo_Custos!$C:$C,'Custo WP_TRL'!$D21,Resumo_Custos!$B:$B,'Custo WP_TRL'!$C20)</f>
        <v>0</v>
      </c>
      <c r="AW21" s="249">
        <f ca="1">SUMIFS(Resumo_Custos!AV:AV,Resumo_Custos!$C:$C,'Custo WP_TRL'!$D21,Resumo_Custos!$B:$B,'Custo WP_TRL'!$C20)</f>
        <v>0</v>
      </c>
      <c r="AX21" s="249">
        <f ca="1">SUMIFS(Resumo_Custos!AW:AW,Resumo_Custos!$C:$C,'Custo WP_TRL'!$D21,Resumo_Custos!$B:$B,'Custo WP_TRL'!$C20)</f>
        <v>0</v>
      </c>
      <c r="AY21" s="249">
        <f ca="1">SUMIFS(Resumo_Custos!AX:AX,Resumo_Custos!$C:$C,'Custo WP_TRL'!$D21,Resumo_Custos!$B:$B,'Custo WP_TRL'!$C20)</f>
        <v>0</v>
      </c>
      <c r="AZ21" s="249">
        <f ca="1">SUMIFS(Resumo_Custos!AY:AY,Resumo_Custos!$C:$C,'Custo WP_TRL'!$D21,Resumo_Custos!$B:$B,'Custo WP_TRL'!$C20)</f>
        <v>0</v>
      </c>
      <c r="BA21" s="249">
        <f ca="1">SUMIFS(Resumo_Custos!AZ:AZ,Resumo_Custos!$C:$C,'Custo WP_TRL'!$D21,Resumo_Custos!$B:$B,'Custo WP_TRL'!$C20)</f>
        <v>0</v>
      </c>
      <c r="BB21" s="249">
        <f ca="1">SUMIFS(Resumo_Custos!BA:BA,Resumo_Custos!$C:$C,'Custo WP_TRL'!$D21,Resumo_Custos!$B:$B,'Custo WP_TRL'!$C20)</f>
        <v>0</v>
      </c>
      <c r="BC21" s="249">
        <f ca="1">SUMIFS(Resumo_Custos!BB:BB,Resumo_Custos!$C:$C,'Custo WP_TRL'!$D21,Resumo_Custos!$B:$B,'Custo WP_TRL'!$C20)</f>
        <v>0</v>
      </c>
      <c r="BD21" s="249">
        <f ca="1">SUMIFS(Resumo_Custos!BC:BC,Resumo_Custos!$C:$C,'Custo WP_TRL'!$D21,Resumo_Custos!$B:$B,'Custo WP_TRL'!$C20)</f>
        <v>0</v>
      </c>
      <c r="BE21" s="249">
        <f ca="1">SUMIFS(Resumo_Custos!BD:BD,Resumo_Custos!$C:$C,'Custo WP_TRL'!$D21,Resumo_Custos!$B:$B,'Custo WP_TRL'!$C20)</f>
        <v>0</v>
      </c>
      <c r="BF21" s="249">
        <f ca="1">SUMIFS(Resumo_Custos!BE:BE,Resumo_Custos!$C:$C,'Custo WP_TRL'!$D21,Resumo_Custos!$B:$B,'Custo WP_TRL'!$C20)</f>
        <v>0</v>
      </c>
      <c r="BG21" s="249">
        <f ca="1">SUMIFS(Resumo_Custos!BF:BF,Resumo_Custos!$C:$C,'Custo WP_TRL'!$D21,Resumo_Custos!$B:$B,'Custo WP_TRL'!$C20)</f>
        <v>0</v>
      </c>
      <c r="BH21" s="249">
        <f ca="1">SUMIFS(Resumo_Custos!BG:BG,Resumo_Custos!$C:$C,'Custo WP_TRL'!$D21,Resumo_Custos!$B:$B,'Custo WP_TRL'!$C20)</f>
        <v>0</v>
      </c>
      <c r="BI21" s="249">
        <f ca="1">SUMIFS(Resumo_Custos!BH:BH,Resumo_Custos!$C:$C,'Custo WP_TRL'!$D21,Resumo_Custos!$B:$B,'Custo WP_TRL'!$C20)</f>
        <v>0</v>
      </c>
      <c r="BJ21" s="249">
        <f ca="1">SUMIFS(Resumo_Custos!BI:BI,Resumo_Custos!$C:$C,'Custo WP_TRL'!$D21,Resumo_Custos!$B:$B,'Custo WP_TRL'!$C20)</f>
        <v>0</v>
      </c>
      <c r="BK21" s="249">
        <f ca="1">SUMIFS(Resumo_Custos!BJ:BJ,Resumo_Custos!$C:$C,'Custo WP_TRL'!$D21,Resumo_Custos!$B:$B,'Custo WP_TRL'!$C20)</f>
        <v>0</v>
      </c>
      <c r="BL21" s="249">
        <f ca="1">SUMIFS(Resumo_Custos!BK:BK,Resumo_Custos!$C:$C,'Custo WP_TRL'!$D21,Resumo_Custos!$B:$B,'Custo WP_TRL'!$C20)</f>
        <v>0</v>
      </c>
      <c r="BM21" s="115">
        <f t="shared" ca="1" si="3"/>
        <v>0</v>
      </c>
      <c r="BN21" s="95"/>
      <c r="BO21" s="95">
        <f t="shared" ca="1" si="4"/>
        <v>0</v>
      </c>
    </row>
    <row r="22" spans="2:67" ht="19.5" outlineLevel="1" thickBot="1" x14ac:dyDescent="0.3">
      <c r="B22" s="232"/>
      <c r="C22" s="390"/>
      <c r="D22" s="242" t="s">
        <v>49</v>
      </c>
      <c r="E22" s="249">
        <f ca="1">SUMIFS(Resumo_Custos!D:D,Resumo_Custos!$C:$C,'Custo WP_TRL'!$D22,Resumo_Custos!$B:$B,'Custo WP_TRL'!$C20)</f>
        <v>0</v>
      </c>
      <c r="F22" s="250">
        <f ca="1">SUMIFS(Resumo_Custos!E:E,Resumo_Custos!$C:$C,'Custo WP_TRL'!$D22,Resumo_Custos!$B:$B,'Custo WP_TRL'!$C20)</f>
        <v>0</v>
      </c>
      <c r="G22" s="250">
        <f ca="1">SUMIFS(Resumo_Custos!F:F,Resumo_Custos!$C:$C,'Custo WP_TRL'!$D22,Resumo_Custos!$B:$B,'Custo WP_TRL'!$C20)</f>
        <v>0</v>
      </c>
      <c r="H22" s="250">
        <f ca="1">SUMIFS(Resumo_Custos!G:G,Resumo_Custos!$C:$C,'Custo WP_TRL'!$D22,Resumo_Custos!$B:$B,'Custo WP_TRL'!$C20)</f>
        <v>0</v>
      </c>
      <c r="I22" s="250">
        <f ca="1">SUMIFS(Resumo_Custos!H:H,Resumo_Custos!$C:$C,'Custo WP_TRL'!$D22,Resumo_Custos!$B:$B,'Custo WP_TRL'!$C20)</f>
        <v>0</v>
      </c>
      <c r="J22" s="250">
        <f ca="1">SUMIFS(Resumo_Custos!I:I,Resumo_Custos!$C:$C,'Custo WP_TRL'!$D22,Resumo_Custos!$B:$B,'Custo WP_TRL'!$C20)</f>
        <v>0</v>
      </c>
      <c r="K22" s="250">
        <f ca="1">SUMIFS(Resumo_Custos!J:J,Resumo_Custos!$C:$C,'Custo WP_TRL'!$D22,Resumo_Custos!$B:$B,'Custo WP_TRL'!$C20)</f>
        <v>0</v>
      </c>
      <c r="L22" s="250">
        <f ca="1">SUMIFS(Resumo_Custos!K:K,Resumo_Custos!$C:$C,'Custo WP_TRL'!$D22,Resumo_Custos!$B:$B,'Custo WP_TRL'!$C20)</f>
        <v>0</v>
      </c>
      <c r="M22" s="250">
        <f ca="1">SUMIFS(Resumo_Custos!L:L,Resumo_Custos!$C:$C,'Custo WP_TRL'!$D22,Resumo_Custos!$B:$B,'Custo WP_TRL'!$C20)</f>
        <v>0</v>
      </c>
      <c r="N22" s="250">
        <f ca="1">SUMIFS(Resumo_Custos!M:M,Resumo_Custos!$C:$C,'Custo WP_TRL'!$D22,Resumo_Custos!$B:$B,'Custo WP_TRL'!$C20)</f>
        <v>0</v>
      </c>
      <c r="O22" s="250">
        <f ca="1">SUMIFS(Resumo_Custos!N:N,Resumo_Custos!$C:$C,'Custo WP_TRL'!$D22,Resumo_Custos!$B:$B,'Custo WP_TRL'!$C20)</f>
        <v>0</v>
      </c>
      <c r="P22" s="250">
        <f ca="1">SUMIFS(Resumo_Custos!O:O,Resumo_Custos!$C:$C,'Custo WP_TRL'!$D22,Resumo_Custos!$B:$B,'Custo WP_TRL'!$C20)</f>
        <v>0</v>
      </c>
      <c r="Q22" s="250">
        <f ca="1">SUMIFS(Resumo_Custos!P:P,Resumo_Custos!$C:$C,'Custo WP_TRL'!$D22,Resumo_Custos!$B:$B,'Custo WP_TRL'!$C20)</f>
        <v>0</v>
      </c>
      <c r="R22" s="250">
        <f ca="1">SUMIFS(Resumo_Custos!Q:Q,Resumo_Custos!$C:$C,'Custo WP_TRL'!$D22,Resumo_Custos!$B:$B,'Custo WP_TRL'!$C20)</f>
        <v>0</v>
      </c>
      <c r="S22" s="250">
        <f ca="1">SUMIFS(Resumo_Custos!R:R,Resumo_Custos!$C:$C,'Custo WP_TRL'!$D22,Resumo_Custos!$B:$B,'Custo WP_TRL'!$C20)</f>
        <v>0</v>
      </c>
      <c r="T22" s="250">
        <f ca="1">SUMIFS(Resumo_Custos!S:S,Resumo_Custos!$C:$C,'Custo WP_TRL'!$D22,Resumo_Custos!$B:$B,'Custo WP_TRL'!$C20)</f>
        <v>0</v>
      </c>
      <c r="U22" s="250">
        <f ca="1">SUMIFS(Resumo_Custos!T:T,Resumo_Custos!$C:$C,'Custo WP_TRL'!$D22,Resumo_Custos!$B:$B,'Custo WP_TRL'!$C20)</f>
        <v>0</v>
      </c>
      <c r="V22" s="250">
        <f ca="1">SUMIFS(Resumo_Custos!U:U,Resumo_Custos!$C:$C,'Custo WP_TRL'!$D22,Resumo_Custos!$B:$B,'Custo WP_TRL'!$C20)</f>
        <v>0</v>
      </c>
      <c r="W22" s="250">
        <f ca="1">SUMIFS(Resumo_Custos!V:V,Resumo_Custos!$C:$C,'Custo WP_TRL'!$D22,Resumo_Custos!$B:$B,'Custo WP_TRL'!$C20)</f>
        <v>0</v>
      </c>
      <c r="X22" s="250">
        <f ca="1">SUMIFS(Resumo_Custos!W:W,Resumo_Custos!$C:$C,'Custo WP_TRL'!$D22,Resumo_Custos!$B:$B,'Custo WP_TRL'!$C20)</f>
        <v>0</v>
      </c>
      <c r="Y22" s="250">
        <f ca="1">SUMIFS(Resumo_Custos!X:X,Resumo_Custos!$C:$C,'Custo WP_TRL'!$D22,Resumo_Custos!$B:$B,'Custo WP_TRL'!$C20)</f>
        <v>0</v>
      </c>
      <c r="Z22" s="250">
        <f ca="1">SUMIFS(Resumo_Custos!Y:Y,Resumo_Custos!$C:$C,'Custo WP_TRL'!$D22,Resumo_Custos!$B:$B,'Custo WP_TRL'!$C20)</f>
        <v>0</v>
      </c>
      <c r="AA22" s="250">
        <f ca="1">SUMIFS(Resumo_Custos!Z:Z,Resumo_Custos!$C:$C,'Custo WP_TRL'!$D22,Resumo_Custos!$B:$B,'Custo WP_TRL'!$C20)</f>
        <v>0</v>
      </c>
      <c r="AB22" s="250">
        <f ca="1">SUMIFS(Resumo_Custos!AA:AA,Resumo_Custos!$C:$C,'Custo WP_TRL'!$D22,Resumo_Custos!$B:$B,'Custo WP_TRL'!$C20)</f>
        <v>0</v>
      </c>
      <c r="AC22" s="250">
        <f ca="1">SUMIFS(Resumo_Custos!AB:AB,Resumo_Custos!$C:$C,'Custo WP_TRL'!$D22,Resumo_Custos!$B:$B,'Custo WP_TRL'!$C20)</f>
        <v>0</v>
      </c>
      <c r="AD22" s="250">
        <f ca="1">SUMIFS(Resumo_Custos!AC:AC,Resumo_Custos!$C:$C,'Custo WP_TRL'!$D22,Resumo_Custos!$B:$B,'Custo WP_TRL'!$C20)</f>
        <v>0</v>
      </c>
      <c r="AE22" s="250">
        <f ca="1">SUMIFS(Resumo_Custos!AD:AD,Resumo_Custos!$C:$C,'Custo WP_TRL'!$D22,Resumo_Custos!$B:$B,'Custo WP_TRL'!$C20)</f>
        <v>0</v>
      </c>
      <c r="AF22" s="250">
        <f ca="1">SUMIFS(Resumo_Custos!AE:AE,Resumo_Custos!$C:$C,'Custo WP_TRL'!$D22,Resumo_Custos!$B:$B,'Custo WP_TRL'!$C20)</f>
        <v>0</v>
      </c>
      <c r="AG22" s="250">
        <f ca="1">SUMIFS(Resumo_Custos!AF:AF,Resumo_Custos!$C:$C,'Custo WP_TRL'!$D22,Resumo_Custos!$B:$B,'Custo WP_TRL'!$C20)</f>
        <v>0</v>
      </c>
      <c r="AH22" s="250">
        <f ca="1">SUMIFS(Resumo_Custos!AG:AG,Resumo_Custos!$C:$C,'Custo WP_TRL'!$D22,Resumo_Custos!$B:$B,'Custo WP_TRL'!$C20)</f>
        <v>0</v>
      </c>
      <c r="AI22" s="250">
        <f ca="1">SUMIFS(Resumo_Custos!AH:AH,Resumo_Custos!$C:$C,'Custo WP_TRL'!$D22,Resumo_Custos!$B:$B,'Custo WP_TRL'!$C20)</f>
        <v>0</v>
      </c>
      <c r="AJ22" s="250">
        <f ca="1">SUMIFS(Resumo_Custos!AI:AI,Resumo_Custos!$C:$C,'Custo WP_TRL'!$D22,Resumo_Custos!$B:$B,'Custo WP_TRL'!$C20)</f>
        <v>0</v>
      </c>
      <c r="AK22" s="250">
        <f ca="1">SUMIFS(Resumo_Custos!AJ:AJ,Resumo_Custos!$C:$C,'Custo WP_TRL'!$D22,Resumo_Custos!$B:$B,'Custo WP_TRL'!$C20)</f>
        <v>0</v>
      </c>
      <c r="AL22" s="250">
        <f ca="1">SUMIFS(Resumo_Custos!AK:AK,Resumo_Custos!$C:$C,'Custo WP_TRL'!$D22,Resumo_Custos!$B:$B,'Custo WP_TRL'!$C20)</f>
        <v>0</v>
      </c>
      <c r="AM22" s="250">
        <f ca="1">SUMIFS(Resumo_Custos!AL:AL,Resumo_Custos!$C:$C,'Custo WP_TRL'!$D22,Resumo_Custos!$B:$B,'Custo WP_TRL'!$C20)</f>
        <v>0</v>
      </c>
      <c r="AN22" s="250">
        <f ca="1">SUMIFS(Resumo_Custos!AM:AM,Resumo_Custos!$C:$C,'Custo WP_TRL'!$D22,Resumo_Custos!$B:$B,'Custo WP_TRL'!$C20)</f>
        <v>0</v>
      </c>
      <c r="AO22" s="250">
        <f ca="1">SUMIFS(Resumo_Custos!AN:AN,Resumo_Custos!$C:$C,'Custo WP_TRL'!$D22,Resumo_Custos!$B:$B,'Custo WP_TRL'!$C20)</f>
        <v>0</v>
      </c>
      <c r="AP22" s="250">
        <f ca="1">SUMIFS(Resumo_Custos!AO:AO,Resumo_Custos!$C:$C,'Custo WP_TRL'!$D22,Resumo_Custos!$B:$B,'Custo WP_TRL'!$C20)</f>
        <v>0</v>
      </c>
      <c r="AQ22" s="250">
        <f ca="1">SUMIFS(Resumo_Custos!AP:AP,Resumo_Custos!$C:$C,'Custo WP_TRL'!$D22,Resumo_Custos!$B:$B,'Custo WP_TRL'!$C20)</f>
        <v>0</v>
      </c>
      <c r="AR22" s="250">
        <f ca="1">SUMIFS(Resumo_Custos!AQ:AQ,Resumo_Custos!$C:$C,'Custo WP_TRL'!$D22,Resumo_Custos!$B:$B,'Custo WP_TRL'!$C20)</f>
        <v>0</v>
      </c>
      <c r="AS22" s="250">
        <f ca="1">SUMIFS(Resumo_Custos!AR:AR,Resumo_Custos!$C:$C,'Custo WP_TRL'!$D22,Resumo_Custos!$B:$B,'Custo WP_TRL'!$C20)</f>
        <v>0</v>
      </c>
      <c r="AT22" s="250">
        <f ca="1">SUMIFS(Resumo_Custos!AS:AS,Resumo_Custos!$C:$C,'Custo WP_TRL'!$D22,Resumo_Custos!$B:$B,'Custo WP_TRL'!$C20)</f>
        <v>0</v>
      </c>
      <c r="AU22" s="250">
        <f ca="1">SUMIFS(Resumo_Custos!AT:AT,Resumo_Custos!$C:$C,'Custo WP_TRL'!$D22,Resumo_Custos!$B:$B,'Custo WP_TRL'!$C20)</f>
        <v>0</v>
      </c>
      <c r="AV22" s="250">
        <f ca="1">SUMIFS(Resumo_Custos!AU:AU,Resumo_Custos!$C:$C,'Custo WP_TRL'!$D22,Resumo_Custos!$B:$B,'Custo WP_TRL'!$C20)</f>
        <v>0</v>
      </c>
      <c r="AW22" s="250">
        <f ca="1">SUMIFS(Resumo_Custos!AV:AV,Resumo_Custos!$C:$C,'Custo WP_TRL'!$D22,Resumo_Custos!$B:$B,'Custo WP_TRL'!$C20)</f>
        <v>0</v>
      </c>
      <c r="AX22" s="250">
        <f ca="1">SUMIFS(Resumo_Custos!AW:AW,Resumo_Custos!$C:$C,'Custo WP_TRL'!$D22,Resumo_Custos!$B:$B,'Custo WP_TRL'!$C20)</f>
        <v>0</v>
      </c>
      <c r="AY22" s="250">
        <f ca="1">SUMIFS(Resumo_Custos!AX:AX,Resumo_Custos!$C:$C,'Custo WP_TRL'!$D22,Resumo_Custos!$B:$B,'Custo WP_TRL'!$C20)</f>
        <v>0</v>
      </c>
      <c r="AZ22" s="250">
        <f ca="1">SUMIFS(Resumo_Custos!AY:AY,Resumo_Custos!$C:$C,'Custo WP_TRL'!$D22,Resumo_Custos!$B:$B,'Custo WP_TRL'!$C20)</f>
        <v>0</v>
      </c>
      <c r="BA22" s="250">
        <f ca="1">SUMIFS(Resumo_Custos!AZ:AZ,Resumo_Custos!$C:$C,'Custo WP_TRL'!$D22,Resumo_Custos!$B:$B,'Custo WP_TRL'!$C20)</f>
        <v>0</v>
      </c>
      <c r="BB22" s="250">
        <f ca="1">SUMIFS(Resumo_Custos!BA:BA,Resumo_Custos!$C:$C,'Custo WP_TRL'!$D22,Resumo_Custos!$B:$B,'Custo WP_TRL'!$C20)</f>
        <v>0</v>
      </c>
      <c r="BC22" s="250">
        <f ca="1">SUMIFS(Resumo_Custos!BB:BB,Resumo_Custos!$C:$C,'Custo WP_TRL'!$D22,Resumo_Custos!$B:$B,'Custo WP_TRL'!$C20)</f>
        <v>0</v>
      </c>
      <c r="BD22" s="250">
        <f ca="1">SUMIFS(Resumo_Custos!BC:BC,Resumo_Custos!$C:$C,'Custo WP_TRL'!$D22,Resumo_Custos!$B:$B,'Custo WP_TRL'!$C20)</f>
        <v>0</v>
      </c>
      <c r="BE22" s="250">
        <f ca="1">SUMIFS(Resumo_Custos!BD:BD,Resumo_Custos!$C:$C,'Custo WP_TRL'!$D22,Resumo_Custos!$B:$B,'Custo WP_TRL'!$C20)</f>
        <v>0</v>
      </c>
      <c r="BF22" s="250">
        <f ca="1">SUMIFS(Resumo_Custos!BE:BE,Resumo_Custos!$C:$C,'Custo WP_TRL'!$D22,Resumo_Custos!$B:$B,'Custo WP_TRL'!$C20)</f>
        <v>0</v>
      </c>
      <c r="BG22" s="250">
        <f ca="1">SUMIFS(Resumo_Custos!BF:BF,Resumo_Custos!$C:$C,'Custo WP_TRL'!$D22,Resumo_Custos!$B:$B,'Custo WP_TRL'!$C20)</f>
        <v>0</v>
      </c>
      <c r="BH22" s="250">
        <f ca="1">SUMIFS(Resumo_Custos!BG:BG,Resumo_Custos!$C:$C,'Custo WP_TRL'!$D22,Resumo_Custos!$B:$B,'Custo WP_TRL'!$C20)</f>
        <v>0</v>
      </c>
      <c r="BI22" s="250">
        <f ca="1">SUMIFS(Resumo_Custos!BH:BH,Resumo_Custos!$C:$C,'Custo WP_TRL'!$D22,Resumo_Custos!$B:$B,'Custo WP_TRL'!$C20)</f>
        <v>0</v>
      </c>
      <c r="BJ22" s="250">
        <f ca="1">SUMIFS(Resumo_Custos!BI:BI,Resumo_Custos!$C:$C,'Custo WP_TRL'!$D22,Resumo_Custos!$B:$B,'Custo WP_TRL'!$C20)</f>
        <v>0</v>
      </c>
      <c r="BK22" s="250">
        <f ca="1">SUMIFS(Resumo_Custos!BJ:BJ,Resumo_Custos!$C:$C,'Custo WP_TRL'!$D22,Resumo_Custos!$B:$B,'Custo WP_TRL'!$C20)</f>
        <v>0</v>
      </c>
      <c r="BL22" s="250">
        <f ca="1">SUMIFS(Resumo_Custos!BK:BK,Resumo_Custos!$C:$C,'Custo WP_TRL'!$D22,Resumo_Custos!$B:$B,'Custo WP_TRL'!$C20)</f>
        <v>0</v>
      </c>
      <c r="BM22" s="115">
        <f t="shared" ca="1" si="3"/>
        <v>0</v>
      </c>
      <c r="BN22" s="95"/>
      <c r="BO22" s="95">
        <f t="shared" ca="1" si="4"/>
        <v>0</v>
      </c>
    </row>
    <row r="23" spans="2:67" ht="19.5" thickBot="1" x14ac:dyDescent="0.3">
      <c r="B23" s="251"/>
      <c r="C23" s="403">
        <f>'Imputação Horas'!D19</f>
        <v>0</v>
      </c>
      <c r="D23" s="404"/>
      <c r="E23" s="248">
        <f ca="1">SUM(E24:E25)</f>
        <v>0</v>
      </c>
      <c r="F23" s="248">
        <f t="shared" ref="F23:AZ23" ca="1" si="11">SUM(F24:F25)</f>
        <v>0</v>
      </c>
      <c r="G23" s="248">
        <f t="shared" ca="1" si="11"/>
        <v>0</v>
      </c>
      <c r="H23" s="248">
        <f t="shared" ca="1" si="11"/>
        <v>0</v>
      </c>
      <c r="I23" s="248">
        <f t="shared" ca="1" si="11"/>
        <v>0</v>
      </c>
      <c r="J23" s="248">
        <f t="shared" ca="1" si="11"/>
        <v>0</v>
      </c>
      <c r="K23" s="248">
        <f t="shared" ca="1" si="11"/>
        <v>0</v>
      </c>
      <c r="L23" s="248">
        <f t="shared" ca="1" si="11"/>
        <v>0</v>
      </c>
      <c r="M23" s="248">
        <f t="shared" ca="1" si="11"/>
        <v>0</v>
      </c>
      <c r="N23" s="248">
        <f t="shared" ca="1" si="11"/>
        <v>0</v>
      </c>
      <c r="O23" s="248">
        <f t="shared" ca="1" si="11"/>
        <v>0</v>
      </c>
      <c r="P23" s="248">
        <f t="shared" ca="1" si="11"/>
        <v>0</v>
      </c>
      <c r="Q23" s="248">
        <f t="shared" ca="1" si="11"/>
        <v>0</v>
      </c>
      <c r="R23" s="248">
        <f t="shared" ca="1" si="11"/>
        <v>0</v>
      </c>
      <c r="S23" s="248">
        <f t="shared" ca="1" si="11"/>
        <v>0</v>
      </c>
      <c r="T23" s="248">
        <f t="shared" ca="1" si="11"/>
        <v>0</v>
      </c>
      <c r="U23" s="248">
        <f t="shared" ca="1" si="11"/>
        <v>0</v>
      </c>
      <c r="V23" s="248">
        <f t="shared" ca="1" si="11"/>
        <v>0</v>
      </c>
      <c r="W23" s="248">
        <f t="shared" ca="1" si="11"/>
        <v>0</v>
      </c>
      <c r="X23" s="248">
        <f t="shared" ca="1" si="11"/>
        <v>0</v>
      </c>
      <c r="Y23" s="248">
        <f t="shared" ca="1" si="11"/>
        <v>0</v>
      </c>
      <c r="Z23" s="248">
        <f t="shared" ca="1" si="11"/>
        <v>0</v>
      </c>
      <c r="AA23" s="248">
        <f t="shared" ca="1" si="11"/>
        <v>0</v>
      </c>
      <c r="AB23" s="248">
        <f t="shared" ca="1" si="11"/>
        <v>0</v>
      </c>
      <c r="AC23" s="248">
        <f t="shared" ca="1" si="11"/>
        <v>0</v>
      </c>
      <c r="AD23" s="248">
        <f t="shared" ca="1" si="11"/>
        <v>0</v>
      </c>
      <c r="AE23" s="248">
        <f t="shared" ca="1" si="11"/>
        <v>0</v>
      </c>
      <c r="AF23" s="248">
        <f t="shared" ca="1" si="11"/>
        <v>0</v>
      </c>
      <c r="AG23" s="248">
        <f t="shared" ca="1" si="11"/>
        <v>0</v>
      </c>
      <c r="AH23" s="248">
        <f t="shared" ca="1" si="11"/>
        <v>0</v>
      </c>
      <c r="AI23" s="248">
        <f t="shared" ca="1" si="11"/>
        <v>0</v>
      </c>
      <c r="AJ23" s="248">
        <f t="shared" ca="1" si="11"/>
        <v>0</v>
      </c>
      <c r="AK23" s="248">
        <f t="shared" ca="1" si="11"/>
        <v>0</v>
      </c>
      <c r="AL23" s="248">
        <f t="shared" ca="1" si="11"/>
        <v>0</v>
      </c>
      <c r="AM23" s="248">
        <f t="shared" ca="1" si="11"/>
        <v>0</v>
      </c>
      <c r="AN23" s="248">
        <f t="shared" ca="1" si="11"/>
        <v>0</v>
      </c>
      <c r="AO23" s="248">
        <f t="shared" ca="1" si="11"/>
        <v>0</v>
      </c>
      <c r="AP23" s="248">
        <f t="shared" ca="1" si="11"/>
        <v>0</v>
      </c>
      <c r="AQ23" s="248">
        <f t="shared" ca="1" si="11"/>
        <v>0</v>
      </c>
      <c r="AR23" s="248">
        <f t="shared" ca="1" si="11"/>
        <v>0</v>
      </c>
      <c r="AS23" s="248">
        <f t="shared" ca="1" si="11"/>
        <v>0</v>
      </c>
      <c r="AT23" s="248">
        <f t="shared" ca="1" si="11"/>
        <v>0</v>
      </c>
      <c r="AU23" s="248">
        <f t="shared" ca="1" si="11"/>
        <v>0</v>
      </c>
      <c r="AV23" s="248">
        <f t="shared" ca="1" si="11"/>
        <v>0</v>
      </c>
      <c r="AW23" s="248">
        <f t="shared" ca="1" si="11"/>
        <v>0</v>
      </c>
      <c r="AX23" s="248">
        <f t="shared" ca="1" si="11"/>
        <v>0</v>
      </c>
      <c r="AY23" s="248">
        <f t="shared" ca="1" si="11"/>
        <v>0</v>
      </c>
      <c r="AZ23" s="248">
        <f t="shared" ca="1" si="11"/>
        <v>0</v>
      </c>
      <c r="BA23" s="248">
        <f t="shared" ref="BA23:BL23" ca="1" si="12">SUM(BA24:BA25)</f>
        <v>0</v>
      </c>
      <c r="BB23" s="248">
        <f t="shared" ca="1" si="12"/>
        <v>0</v>
      </c>
      <c r="BC23" s="248">
        <f t="shared" ca="1" si="12"/>
        <v>0</v>
      </c>
      <c r="BD23" s="248">
        <f t="shared" ca="1" si="12"/>
        <v>0</v>
      </c>
      <c r="BE23" s="248">
        <f t="shared" ca="1" si="12"/>
        <v>0</v>
      </c>
      <c r="BF23" s="248">
        <f t="shared" ca="1" si="12"/>
        <v>0</v>
      </c>
      <c r="BG23" s="248">
        <f t="shared" ca="1" si="12"/>
        <v>0</v>
      </c>
      <c r="BH23" s="248">
        <f t="shared" ca="1" si="12"/>
        <v>0</v>
      </c>
      <c r="BI23" s="248">
        <f t="shared" ca="1" si="12"/>
        <v>0</v>
      </c>
      <c r="BJ23" s="248">
        <f t="shared" ca="1" si="12"/>
        <v>0</v>
      </c>
      <c r="BK23" s="248">
        <f t="shared" ca="1" si="12"/>
        <v>0</v>
      </c>
      <c r="BL23" s="248">
        <f t="shared" ca="1" si="12"/>
        <v>0</v>
      </c>
      <c r="BM23" s="115">
        <f t="shared" ca="1" si="3"/>
        <v>0</v>
      </c>
      <c r="BN23" s="95"/>
      <c r="BO23" s="95">
        <f t="shared" ca="1" si="4"/>
        <v>0</v>
      </c>
    </row>
    <row r="24" spans="2:67" ht="18.75" outlineLevel="1" x14ac:dyDescent="0.25">
      <c r="B24" s="231"/>
      <c r="C24" s="405" t="s">
        <v>10</v>
      </c>
      <c r="D24" s="239" t="s">
        <v>48</v>
      </c>
      <c r="E24" s="249">
        <f ca="1">SUMIFS(Resumo_Custos!D:D,Resumo_Custos!$C:$C,'Custo WP_TRL'!$D24,Resumo_Custos!$B:$B,'Custo WP_TRL'!$C23)</f>
        <v>0</v>
      </c>
      <c r="F24" s="249">
        <f ca="1">SUMIFS(Resumo_Custos!E:E,Resumo_Custos!$C:$C,'Custo WP_TRL'!$D24,Resumo_Custos!$B:$B,'Custo WP_TRL'!$C23)</f>
        <v>0</v>
      </c>
      <c r="G24" s="249">
        <f ca="1">SUMIFS(Resumo_Custos!F:F,Resumo_Custos!$C:$C,'Custo WP_TRL'!$D24,Resumo_Custos!$B:$B,'Custo WP_TRL'!$C23)</f>
        <v>0</v>
      </c>
      <c r="H24" s="249">
        <f ca="1">SUMIFS(Resumo_Custos!G:G,Resumo_Custos!$C:$C,'Custo WP_TRL'!$D24,Resumo_Custos!$B:$B,'Custo WP_TRL'!$C23)</f>
        <v>0</v>
      </c>
      <c r="I24" s="249">
        <f ca="1">SUMIFS(Resumo_Custos!H:H,Resumo_Custos!$C:$C,'Custo WP_TRL'!$D24,Resumo_Custos!$B:$B,'Custo WP_TRL'!$C23)</f>
        <v>0</v>
      </c>
      <c r="J24" s="249">
        <f ca="1">SUMIFS(Resumo_Custos!I:I,Resumo_Custos!$C:$C,'Custo WP_TRL'!$D24,Resumo_Custos!$B:$B,'Custo WP_TRL'!$C23)</f>
        <v>0</v>
      </c>
      <c r="K24" s="249">
        <f ca="1">SUMIFS(Resumo_Custos!J:J,Resumo_Custos!$C:$C,'Custo WP_TRL'!$D24,Resumo_Custos!$B:$B,'Custo WP_TRL'!$C23)</f>
        <v>0</v>
      </c>
      <c r="L24" s="249">
        <f ca="1">SUMIFS(Resumo_Custos!K:K,Resumo_Custos!$C:$C,'Custo WP_TRL'!$D24,Resumo_Custos!$B:$B,'Custo WP_TRL'!$C23)</f>
        <v>0</v>
      </c>
      <c r="M24" s="249">
        <f ca="1">SUMIFS(Resumo_Custos!L:L,Resumo_Custos!$C:$C,'Custo WP_TRL'!$D24,Resumo_Custos!$B:$B,'Custo WP_TRL'!$C23)</f>
        <v>0</v>
      </c>
      <c r="N24" s="249">
        <f ca="1">SUMIFS(Resumo_Custos!M:M,Resumo_Custos!$C:$C,'Custo WP_TRL'!$D24,Resumo_Custos!$B:$B,'Custo WP_TRL'!$C23)</f>
        <v>0</v>
      </c>
      <c r="O24" s="249">
        <f ca="1">SUMIFS(Resumo_Custos!N:N,Resumo_Custos!$C:$C,'Custo WP_TRL'!$D24,Resumo_Custos!$B:$B,'Custo WP_TRL'!$C23)</f>
        <v>0</v>
      </c>
      <c r="P24" s="249">
        <f ca="1">SUMIFS(Resumo_Custos!O:O,Resumo_Custos!$C:$C,'Custo WP_TRL'!$D24,Resumo_Custos!$B:$B,'Custo WP_TRL'!$C23)</f>
        <v>0</v>
      </c>
      <c r="Q24" s="249">
        <f ca="1">SUMIFS(Resumo_Custos!P:P,Resumo_Custos!$C:$C,'Custo WP_TRL'!$D24,Resumo_Custos!$B:$B,'Custo WP_TRL'!$C23)</f>
        <v>0</v>
      </c>
      <c r="R24" s="249">
        <f ca="1">SUMIFS(Resumo_Custos!Q:Q,Resumo_Custos!$C:$C,'Custo WP_TRL'!$D24,Resumo_Custos!$B:$B,'Custo WP_TRL'!$C23)</f>
        <v>0</v>
      </c>
      <c r="S24" s="249">
        <f ca="1">SUMIFS(Resumo_Custos!R:R,Resumo_Custos!$C:$C,'Custo WP_TRL'!$D24,Resumo_Custos!$B:$B,'Custo WP_TRL'!$C23)</f>
        <v>0</v>
      </c>
      <c r="T24" s="249">
        <f ca="1">SUMIFS(Resumo_Custos!S:S,Resumo_Custos!$C:$C,'Custo WP_TRL'!$D24,Resumo_Custos!$B:$B,'Custo WP_TRL'!$C23)</f>
        <v>0</v>
      </c>
      <c r="U24" s="249">
        <f ca="1">SUMIFS(Resumo_Custos!T:T,Resumo_Custos!$C:$C,'Custo WP_TRL'!$D24,Resumo_Custos!$B:$B,'Custo WP_TRL'!$C23)</f>
        <v>0</v>
      </c>
      <c r="V24" s="249">
        <f ca="1">SUMIFS(Resumo_Custos!U:U,Resumo_Custos!$C:$C,'Custo WP_TRL'!$D24,Resumo_Custos!$B:$B,'Custo WP_TRL'!$C23)</f>
        <v>0</v>
      </c>
      <c r="W24" s="249">
        <f ca="1">SUMIFS(Resumo_Custos!V:V,Resumo_Custos!$C:$C,'Custo WP_TRL'!$D24,Resumo_Custos!$B:$B,'Custo WP_TRL'!$C23)</f>
        <v>0</v>
      </c>
      <c r="X24" s="249">
        <f ca="1">SUMIFS(Resumo_Custos!W:W,Resumo_Custos!$C:$C,'Custo WP_TRL'!$D24,Resumo_Custos!$B:$B,'Custo WP_TRL'!$C23)</f>
        <v>0</v>
      </c>
      <c r="Y24" s="249">
        <f ca="1">SUMIFS(Resumo_Custos!X:X,Resumo_Custos!$C:$C,'Custo WP_TRL'!$D24,Resumo_Custos!$B:$B,'Custo WP_TRL'!$C23)</f>
        <v>0</v>
      </c>
      <c r="Z24" s="249">
        <f ca="1">SUMIFS(Resumo_Custos!Y:Y,Resumo_Custos!$C:$C,'Custo WP_TRL'!$D24,Resumo_Custos!$B:$B,'Custo WP_TRL'!$C23)</f>
        <v>0</v>
      </c>
      <c r="AA24" s="249">
        <f ca="1">SUMIFS(Resumo_Custos!Z:Z,Resumo_Custos!$C:$C,'Custo WP_TRL'!$D24,Resumo_Custos!$B:$B,'Custo WP_TRL'!$C23)</f>
        <v>0</v>
      </c>
      <c r="AB24" s="249">
        <f ca="1">SUMIFS(Resumo_Custos!AA:AA,Resumo_Custos!$C:$C,'Custo WP_TRL'!$D24,Resumo_Custos!$B:$B,'Custo WP_TRL'!$C23)</f>
        <v>0</v>
      </c>
      <c r="AC24" s="249">
        <f ca="1">SUMIFS(Resumo_Custos!AB:AB,Resumo_Custos!$C:$C,'Custo WP_TRL'!$D24,Resumo_Custos!$B:$B,'Custo WP_TRL'!$C23)</f>
        <v>0</v>
      </c>
      <c r="AD24" s="249">
        <f ca="1">SUMIFS(Resumo_Custos!AC:AC,Resumo_Custos!$C:$C,'Custo WP_TRL'!$D24,Resumo_Custos!$B:$B,'Custo WP_TRL'!$C23)</f>
        <v>0</v>
      </c>
      <c r="AE24" s="249">
        <f ca="1">SUMIFS(Resumo_Custos!AD:AD,Resumo_Custos!$C:$C,'Custo WP_TRL'!$D24,Resumo_Custos!$B:$B,'Custo WP_TRL'!$C23)</f>
        <v>0</v>
      </c>
      <c r="AF24" s="249">
        <f ca="1">SUMIFS(Resumo_Custos!AE:AE,Resumo_Custos!$C:$C,'Custo WP_TRL'!$D24,Resumo_Custos!$B:$B,'Custo WP_TRL'!$C23)</f>
        <v>0</v>
      </c>
      <c r="AG24" s="249">
        <f ca="1">SUMIFS(Resumo_Custos!AF:AF,Resumo_Custos!$C:$C,'Custo WP_TRL'!$D24,Resumo_Custos!$B:$B,'Custo WP_TRL'!$C23)</f>
        <v>0</v>
      </c>
      <c r="AH24" s="249">
        <f ca="1">SUMIFS(Resumo_Custos!AG:AG,Resumo_Custos!$C:$C,'Custo WP_TRL'!$D24,Resumo_Custos!$B:$B,'Custo WP_TRL'!$C23)</f>
        <v>0</v>
      </c>
      <c r="AI24" s="249">
        <f ca="1">SUMIFS(Resumo_Custos!AH:AH,Resumo_Custos!$C:$C,'Custo WP_TRL'!$D24,Resumo_Custos!$B:$B,'Custo WP_TRL'!$C23)</f>
        <v>0</v>
      </c>
      <c r="AJ24" s="249">
        <f ca="1">SUMIFS(Resumo_Custos!AI:AI,Resumo_Custos!$C:$C,'Custo WP_TRL'!$D24,Resumo_Custos!$B:$B,'Custo WP_TRL'!$C23)</f>
        <v>0</v>
      </c>
      <c r="AK24" s="249">
        <f ca="1">SUMIFS(Resumo_Custos!AJ:AJ,Resumo_Custos!$C:$C,'Custo WP_TRL'!$D24,Resumo_Custos!$B:$B,'Custo WP_TRL'!$C23)</f>
        <v>0</v>
      </c>
      <c r="AL24" s="249">
        <f ca="1">SUMIFS(Resumo_Custos!AK:AK,Resumo_Custos!$C:$C,'Custo WP_TRL'!$D24,Resumo_Custos!$B:$B,'Custo WP_TRL'!$C23)</f>
        <v>0</v>
      </c>
      <c r="AM24" s="249">
        <f ca="1">SUMIFS(Resumo_Custos!AL:AL,Resumo_Custos!$C:$C,'Custo WP_TRL'!$D24,Resumo_Custos!$B:$B,'Custo WP_TRL'!$C23)</f>
        <v>0</v>
      </c>
      <c r="AN24" s="249">
        <f ca="1">SUMIFS(Resumo_Custos!AM:AM,Resumo_Custos!$C:$C,'Custo WP_TRL'!$D24,Resumo_Custos!$B:$B,'Custo WP_TRL'!$C23)</f>
        <v>0</v>
      </c>
      <c r="AO24" s="249">
        <f ca="1">SUMIFS(Resumo_Custos!AN:AN,Resumo_Custos!$C:$C,'Custo WP_TRL'!$D24,Resumo_Custos!$B:$B,'Custo WP_TRL'!$C23)</f>
        <v>0</v>
      </c>
      <c r="AP24" s="249">
        <f ca="1">SUMIFS(Resumo_Custos!AO:AO,Resumo_Custos!$C:$C,'Custo WP_TRL'!$D24,Resumo_Custos!$B:$B,'Custo WP_TRL'!$C23)</f>
        <v>0</v>
      </c>
      <c r="AQ24" s="249">
        <f ca="1">SUMIFS(Resumo_Custos!AP:AP,Resumo_Custos!$C:$C,'Custo WP_TRL'!$D24,Resumo_Custos!$B:$B,'Custo WP_TRL'!$C23)</f>
        <v>0</v>
      </c>
      <c r="AR24" s="249">
        <f ca="1">SUMIFS(Resumo_Custos!AQ:AQ,Resumo_Custos!$C:$C,'Custo WP_TRL'!$D24,Resumo_Custos!$B:$B,'Custo WP_TRL'!$C23)</f>
        <v>0</v>
      </c>
      <c r="AS24" s="249">
        <f ca="1">SUMIFS(Resumo_Custos!AR:AR,Resumo_Custos!$C:$C,'Custo WP_TRL'!$D24,Resumo_Custos!$B:$B,'Custo WP_TRL'!$C23)</f>
        <v>0</v>
      </c>
      <c r="AT24" s="249">
        <f ca="1">SUMIFS(Resumo_Custos!AS:AS,Resumo_Custos!$C:$C,'Custo WP_TRL'!$D24,Resumo_Custos!$B:$B,'Custo WP_TRL'!$C23)</f>
        <v>0</v>
      </c>
      <c r="AU24" s="249">
        <f ca="1">SUMIFS(Resumo_Custos!AT:AT,Resumo_Custos!$C:$C,'Custo WP_TRL'!$D24,Resumo_Custos!$B:$B,'Custo WP_TRL'!$C23)</f>
        <v>0</v>
      </c>
      <c r="AV24" s="249">
        <f ca="1">SUMIFS(Resumo_Custos!AU:AU,Resumo_Custos!$C:$C,'Custo WP_TRL'!$D24,Resumo_Custos!$B:$B,'Custo WP_TRL'!$C23)</f>
        <v>0</v>
      </c>
      <c r="AW24" s="249">
        <f ca="1">SUMIFS(Resumo_Custos!AV:AV,Resumo_Custos!$C:$C,'Custo WP_TRL'!$D24,Resumo_Custos!$B:$B,'Custo WP_TRL'!$C23)</f>
        <v>0</v>
      </c>
      <c r="AX24" s="249">
        <f ca="1">SUMIFS(Resumo_Custos!AW:AW,Resumo_Custos!$C:$C,'Custo WP_TRL'!$D24,Resumo_Custos!$B:$B,'Custo WP_TRL'!$C23)</f>
        <v>0</v>
      </c>
      <c r="AY24" s="249">
        <f ca="1">SUMIFS(Resumo_Custos!AX:AX,Resumo_Custos!$C:$C,'Custo WP_TRL'!$D24,Resumo_Custos!$B:$B,'Custo WP_TRL'!$C23)</f>
        <v>0</v>
      </c>
      <c r="AZ24" s="249">
        <f ca="1">SUMIFS(Resumo_Custos!AY:AY,Resumo_Custos!$C:$C,'Custo WP_TRL'!$D24,Resumo_Custos!$B:$B,'Custo WP_TRL'!$C23)</f>
        <v>0</v>
      </c>
      <c r="BA24" s="249">
        <f ca="1">SUMIFS(Resumo_Custos!AZ:AZ,Resumo_Custos!$C:$C,'Custo WP_TRL'!$D24,Resumo_Custos!$B:$B,'Custo WP_TRL'!$C23)</f>
        <v>0</v>
      </c>
      <c r="BB24" s="249">
        <f ca="1">SUMIFS(Resumo_Custos!BA:BA,Resumo_Custos!$C:$C,'Custo WP_TRL'!$D24,Resumo_Custos!$B:$B,'Custo WP_TRL'!$C23)</f>
        <v>0</v>
      </c>
      <c r="BC24" s="249">
        <f ca="1">SUMIFS(Resumo_Custos!BB:BB,Resumo_Custos!$C:$C,'Custo WP_TRL'!$D24,Resumo_Custos!$B:$B,'Custo WP_TRL'!$C23)</f>
        <v>0</v>
      </c>
      <c r="BD24" s="249">
        <f ca="1">SUMIFS(Resumo_Custos!BC:BC,Resumo_Custos!$C:$C,'Custo WP_TRL'!$D24,Resumo_Custos!$B:$B,'Custo WP_TRL'!$C23)</f>
        <v>0</v>
      </c>
      <c r="BE24" s="249">
        <f ca="1">SUMIFS(Resumo_Custos!BD:BD,Resumo_Custos!$C:$C,'Custo WP_TRL'!$D24,Resumo_Custos!$B:$B,'Custo WP_TRL'!$C23)</f>
        <v>0</v>
      </c>
      <c r="BF24" s="249">
        <f ca="1">SUMIFS(Resumo_Custos!BE:BE,Resumo_Custos!$C:$C,'Custo WP_TRL'!$D24,Resumo_Custos!$B:$B,'Custo WP_TRL'!$C23)</f>
        <v>0</v>
      </c>
      <c r="BG24" s="249">
        <f ca="1">SUMIFS(Resumo_Custos!BF:BF,Resumo_Custos!$C:$C,'Custo WP_TRL'!$D24,Resumo_Custos!$B:$B,'Custo WP_TRL'!$C23)</f>
        <v>0</v>
      </c>
      <c r="BH24" s="249">
        <f ca="1">SUMIFS(Resumo_Custos!BG:BG,Resumo_Custos!$C:$C,'Custo WP_TRL'!$D24,Resumo_Custos!$B:$B,'Custo WP_TRL'!$C23)</f>
        <v>0</v>
      </c>
      <c r="BI24" s="249">
        <f ca="1">SUMIFS(Resumo_Custos!BH:BH,Resumo_Custos!$C:$C,'Custo WP_TRL'!$D24,Resumo_Custos!$B:$B,'Custo WP_TRL'!$C23)</f>
        <v>0</v>
      </c>
      <c r="BJ24" s="249">
        <f ca="1">SUMIFS(Resumo_Custos!BI:BI,Resumo_Custos!$C:$C,'Custo WP_TRL'!$D24,Resumo_Custos!$B:$B,'Custo WP_TRL'!$C23)</f>
        <v>0</v>
      </c>
      <c r="BK24" s="249">
        <f ca="1">SUMIFS(Resumo_Custos!BJ:BJ,Resumo_Custos!$C:$C,'Custo WP_TRL'!$D24,Resumo_Custos!$B:$B,'Custo WP_TRL'!$C23)</f>
        <v>0</v>
      </c>
      <c r="BL24" s="249">
        <f ca="1">SUMIFS(Resumo_Custos!BK:BK,Resumo_Custos!$C:$C,'Custo WP_TRL'!$D24,Resumo_Custos!$B:$B,'Custo WP_TRL'!$C23)</f>
        <v>0</v>
      </c>
      <c r="BM24" s="115">
        <f t="shared" ca="1" si="3"/>
        <v>0</v>
      </c>
      <c r="BN24" s="95"/>
      <c r="BO24" s="95">
        <f t="shared" ca="1" si="4"/>
        <v>0</v>
      </c>
    </row>
    <row r="25" spans="2:67" ht="19.5" outlineLevel="1" thickBot="1" x14ac:dyDescent="0.3">
      <c r="B25" s="232"/>
      <c r="C25" s="390"/>
      <c r="D25" s="242" t="s">
        <v>49</v>
      </c>
      <c r="E25" s="249">
        <f ca="1">SUMIFS(Resumo_Custos!D:D,Resumo_Custos!$C:$C,'Custo WP_TRL'!$D25,Resumo_Custos!$B:$B,'Custo WP_TRL'!$C23)</f>
        <v>0</v>
      </c>
      <c r="F25" s="250">
        <f ca="1">SUMIFS(Resumo_Custos!E:E,Resumo_Custos!$C:$C,'Custo WP_TRL'!$D25,Resumo_Custos!$B:$B,'Custo WP_TRL'!$C23)</f>
        <v>0</v>
      </c>
      <c r="G25" s="250">
        <f ca="1">SUMIFS(Resumo_Custos!F:F,Resumo_Custos!$C:$C,'Custo WP_TRL'!$D25,Resumo_Custos!$B:$B,'Custo WP_TRL'!$C23)</f>
        <v>0</v>
      </c>
      <c r="H25" s="250">
        <f ca="1">SUMIFS(Resumo_Custos!G:G,Resumo_Custos!$C:$C,'Custo WP_TRL'!$D25,Resumo_Custos!$B:$B,'Custo WP_TRL'!$C23)</f>
        <v>0</v>
      </c>
      <c r="I25" s="250">
        <f ca="1">SUMIFS(Resumo_Custos!H:H,Resumo_Custos!$C:$C,'Custo WP_TRL'!$D25,Resumo_Custos!$B:$B,'Custo WP_TRL'!$C23)</f>
        <v>0</v>
      </c>
      <c r="J25" s="250">
        <f ca="1">SUMIFS(Resumo_Custos!I:I,Resumo_Custos!$C:$C,'Custo WP_TRL'!$D25,Resumo_Custos!$B:$B,'Custo WP_TRL'!$C23)</f>
        <v>0</v>
      </c>
      <c r="K25" s="250">
        <f ca="1">SUMIFS(Resumo_Custos!J:J,Resumo_Custos!$C:$C,'Custo WP_TRL'!$D25,Resumo_Custos!$B:$B,'Custo WP_TRL'!$C23)</f>
        <v>0</v>
      </c>
      <c r="L25" s="250">
        <f ca="1">SUMIFS(Resumo_Custos!K:K,Resumo_Custos!$C:$C,'Custo WP_TRL'!$D25,Resumo_Custos!$B:$B,'Custo WP_TRL'!$C23)</f>
        <v>0</v>
      </c>
      <c r="M25" s="250">
        <f ca="1">SUMIFS(Resumo_Custos!L:L,Resumo_Custos!$C:$C,'Custo WP_TRL'!$D25,Resumo_Custos!$B:$B,'Custo WP_TRL'!$C23)</f>
        <v>0</v>
      </c>
      <c r="N25" s="250">
        <f ca="1">SUMIFS(Resumo_Custos!M:M,Resumo_Custos!$C:$C,'Custo WP_TRL'!$D25,Resumo_Custos!$B:$B,'Custo WP_TRL'!$C23)</f>
        <v>0</v>
      </c>
      <c r="O25" s="250">
        <f ca="1">SUMIFS(Resumo_Custos!N:N,Resumo_Custos!$C:$C,'Custo WP_TRL'!$D25,Resumo_Custos!$B:$B,'Custo WP_TRL'!$C23)</f>
        <v>0</v>
      </c>
      <c r="P25" s="250">
        <f ca="1">SUMIFS(Resumo_Custos!O:O,Resumo_Custos!$C:$C,'Custo WP_TRL'!$D25,Resumo_Custos!$B:$B,'Custo WP_TRL'!$C23)</f>
        <v>0</v>
      </c>
      <c r="Q25" s="250">
        <f ca="1">SUMIFS(Resumo_Custos!P:P,Resumo_Custos!$C:$C,'Custo WP_TRL'!$D25,Resumo_Custos!$B:$B,'Custo WP_TRL'!$C23)</f>
        <v>0</v>
      </c>
      <c r="R25" s="250">
        <f ca="1">SUMIFS(Resumo_Custos!Q:Q,Resumo_Custos!$C:$C,'Custo WP_TRL'!$D25,Resumo_Custos!$B:$B,'Custo WP_TRL'!$C23)</f>
        <v>0</v>
      </c>
      <c r="S25" s="250">
        <f ca="1">SUMIFS(Resumo_Custos!R:R,Resumo_Custos!$C:$C,'Custo WP_TRL'!$D25,Resumo_Custos!$B:$B,'Custo WP_TRL'!$C23)</f>
        <v>0</v>
      </c>
      <c r="T25" s="250">
        <f ca="1">SUMIFS(Resumo_Custos!S:S,Resumo_Custos!$C:$C,'Custo WP_TRL'!$D25,Resumo_Custos!$B:$B,'Custo WP_TRL'!$C23)</f>
        <v>0</v>
      </c>
      <c r="U25" s="250">
        <f ca="1">SUMIFS(Resumo_Custos!T:T,Resumo_Custos!$C:$C,'Custo WP_TRL'!$D25,Resumo_Custos!$B:$B,'Custo WP_TRL'!$C23)</f>
        <v>0</v>
      </c>
      <c r="V25" s="250">
        <f ca="1">SUMIFS(Resumo_Custos!U:U,Resumo_Custos!$C:$C,'Custo WP_TRL'!$D25,Resumo_Custos!$B:$B,'Custo WP_TRL'!$C23)</f>
        <v>0</v>
      </c>
      <c r="W25" s="250">
        <f ca="1">SUMIFS(Resumo_Custos!V:V,Resumo_Custos!$C:$C,'Custo WP_TRL'!$D25,Resumo_Custos!$B:$B,'Custo WP_TRL'!$C23)</f>
        <v>0</v>
      </c>
      <c r="X25" s="250">
        <f ca="1">SUMIFS(Resumo_Custos!W:W,Resumo_Custos!$C:$C,'Custo WP_TRL'!$D25,Resumo_Custos!$B:$B,'Custo WP_TRL'!$C23)</f>
        <v>0</v>
      </c>
      <c r="Y25" s="250">
        <f ca="1">SUMIFS(Resumo_Custos!X:X,Resumo_Custos!$C:$C,'Custo WP_TRL'!$D25,Resumo_Custos!$B:$B,'Custo WP_TRL'!$C23)</f>
        <v>0</v>
      </c>
      <c r="Z25" s="250">
        <f ca="1">SUMIFS(Resumo_Custos!Y:Y,Resumo_Custos!$C:$C,'Custo WP_TRL'!$D25,Resumo_Custos!$B:$B,'Custo WP_TRL'!$C23)</f>
        <v>0</v>
      </c>
      <c r="AA25" s="250">
        <f ca="1">SUMIFS(Resumo_Custos!Z:Z,Resumo_Custos!$C:$C,'Custo WP_TRL'!$D25,Resumo_Custos!$B:$B,'Custo WP_TRL'!$C23)</f>
        <v>0</v>
      </c>
      <c r="AB25" s="250">
        <f ca="1">SUMIFS(Resumo_Custos!AA:AA,Resumo_Custos!$C:$C,'Custo WP_TRL'!$D25,Resumo_Custos!$B:$B,'Custo WP_TRL'!$C23)</f>
        <v>0</v>
      </c>
      <c r="AC25" s="250">
        <f ca="1">SUMIFS(Resumo_Custos!AB:AB,Resumo_Custos!$C:$C,'Custo WP_TRL'!$D25,Resumo_Custos!$B:$B,'Custo WP_TRL'!$C23)</f>
        <v>0</v>
      </c>
      <c r="AD25" s="250">
        <f ca="1">SUMIFS(Resumo_Custos!AC:AC,Resumo_Custos!$C:$C,'Custo WP_TRL'!$D25,Resumo_Custos!$B:$B,'Custo WP_TRL'!$C23)</f>
        <v>0</v>
      </c>
      <c r="AE25" s="250">
        <f ca="1">SUMIFS(Resumo_Custos!AD:AD,Resumo_Custos!$C:$C,'Custo WP_TRL'!$D25,Resumo_Custos!$B:$B,'Custo WP_TRL'!$C23)</f>
        <v>0</v>
      </c>
      <c r="AF25" s="250">
        <f ca="1">SUMIFS(Resumo_Custos!AE:AE,Resumo_Custos!$C:$C,'Custo WP_TRL'!$D25,Resumo_Custos!$B:$B,'Custo WP_TRL'!$C23)</f>
        <v>0</v>
      </c>
      <c r="AG25" s="250">
        <f ca="1">SUMIFS(Resumo_Custos!AF:AF,Resumo_Custos!$C:$C,'Custo WP_TRL'!$D25,Resumo_Custos!$B:$B,'Custo WP_TRL'!$C23)</f>
        <v>0</v>
      </c>
      <c r="AH25" s="250">
        <f ca="1">SUMIFS(Resumo_Custos!AG:AG,Resumo_Custos!$C:$C,'Custo WP_TRL'!$D25,Resumo_Custos!$B:$B,'Custo WP_TRL'!$C23)</f>
        <v>0</v>
      </c>
      <c r="AI25" s="250">
        <f ca="1">SUMIFS(Resumo_Custos!AH:AH,Resumo_Custos!$C:$C,'Custo WP_TRL'!$D25,Resumo_Custos!$B:$B,'Custo WP_TRL'!$C23)</f>
        <v>0</v>
      </c>
      <c r="AJ25" s="250">
        <f ca="1">SUMIFS(Resumo_Custos!AI:AI,Resumo_Custos!$C:$C,'Custo WP_TRL'!$D25,Resumo_Custos!$B:$B,'Custo WP_TRL'!$C23)</f>
        <v>0</v>
      </c>
      <c r="AK25" s="250">
        <f ca="1">SUMIFS(Resumo_Custos!AJ:AJ,Resumo_Custos!$C:$C,'Custo WP_TRL'!$D25,Resumo_Custos!$B:$B,'Custo WP_TRL'!$C23)</f>
        <v>0</v>
      </c>
      <c r="AL25" s="250">
        <f ca="1">SUMIFS(Resumo_Custos!AK:AK,Resumo_Custos!$C:$C,'Custo WP_TRL'!$D25,Resumo_Custos!$B:$B,'Custo WP_TRL'!$C23)</f>
        <v>0</v>
      </c>
      <c r="AM25" s="250">
        <f ca="1">SUMIFS(Resumo_Custos!AL:AL,Resumo_Custos!$C:$C,'Custo WP_TRL'!$D25,Resumo_Custos!$B:$B,'Custo WP_TRL'!$C23)</f>
        <v>0</v>
      </c>
      <c r="AN25" s="250">
        <f ca="1">SUMIFS(Resumo_Custos!AM:AM,Resumo_Custos!$C:$C,'Custo WP_TRL'!$D25,Resumo_Custos!$B:$B,'Custo WP_TRL'!$C23)</f>
        <v>0</v>
      </c>
      <c r="AO25" s="250">
        <f ca="1">SUMIFS(Resumo_Custos!AN:AN,Resumo_Custos!$C:$C,'Custo WP_TRL'!$D25,Resumo_Custos!$B:$B,'Custo WP_TRL'!$C23)</f>
        <v>0</v>
      </c>
      <c r="AP25" s="250">
        <f ca="1">SUMIFS(Resumo_Custos!AO:AO,Resumo_Custos!$C:$C,'Custo WP_TRL'!$D25,Resumo_Custos!$B:$B,'Custo WP_TRL'!$C23)</f>
        <v>0</v>
      </c>
      <c r="AQ25" s="250">
        <f ca="1">SUMIFS(Resumo_Custos!AP:AP,Resumo_Custos!$C:$C,'Custo WP_TRL'!$D25,Resumo_Custos!$B:$B,'Custo WP_TRL'!$C23)</f>
        <v>0</v>
      </c>
      <c r="AR25" s="250">
        <f ca="1">SUMIFS(Resumo_Custos!AQ:AQ,Resumo_Custos!$C:$C,'Custo WP_TRL'!$D25,Resumo_Custos!$B:$B,'Custo WP_TRL'!$C23)</f>
        <v>0</v>
      </c>
      <c r="AS25" s="250">
        <f ca="1">SUMIFS(Resumo_Custos!AR:AR,Resumo_Custos!$C:$C,'Custo WP_TRL'!$D25,Resumo_Custos!$B:$B,'Custo WP_TRL'!$C23)</f>
        <v>0</v>
      </c>
      <c r="AT25" s="250">
        <f ca="1">SUMIFS(Resumo_Custos!AS:AS,Resumo_Custos!$C:$C,'Custo WP_TRL'!$D25,Resumo_Custos!$B:$B,'Custo WP_TRL'!$C23)</f>
        <v>0</v>
      </c>
      <c r="AU25" s="250">
        <f ca="1">SUMIFS(Resumo_Custos!AT:AT,Resumo_Custos!$C:$C,'Custo WP_TRL'!$D25,Resumo_Custos!$B:$B,'Custo WP_TRL'!$C23)</f>
        <v>0</v>
      </c>
      <c r="AV25" s="250">
        <f ca="1">SUMIFS(Resumo_Custos!AU:AU,Resumo_Custos!$C:$C,'Custo WP_TRL'!$D25,Resumo_Custos!$B:$B,'Custo WP_TRL'!$C23)</f>
        <v>0</v>
      </c>
      <c r="AW25" s="250">
        <f ca="1">SUMIFS(Resumo_Custos!AV:AV,Resumo_Custos!$C:$C,'Custo WP_TRL'!$D25,Resumo_Custos!$B:$B,'Custo WP_TRL'!$C23)</f>
        <v>0</v>
      </c>
      <c r="AX25" s="250">
        <f ca="1">SUMIFS(Resumo_Custos!AW:AW,Resumo_Custos!$C:$C,'Custo WP_TRL'!$D25,Resumo_Custos!$B:$B,'Custo WP_TRL'!$C23)</f>
        <v>0</v>
      </c>
      <c r="AY25" s="250">
        <f ca="1">SUMIFS(Resumo_Custos!AX:AX,Resumo_Custos!$C:$C,'Custo WP_TRL'!$D25,Resumo_Custos!$B:$B,'Custo WP_TRL'!$C23)</f>
        <v>0</v>
      </c>
      <c r="AZ25" s="250">
        <f ca="1">SUMIFS(Resumo_Custos!AY:AY,Resumo_Custos!$C:$C,'Custo WP_TRL'!$D25,Resumo_Custos!$B:$B,'Custo WP_TRL'!$C23)</f>
        <v>0</v>
      </c>
      <c r="BA25" s="250">
        <f ca="1">SUMIFS(Resumo_Custos!AZ:AZ,Resumo_Custos!$C:$C,'Custo WP_TRL'!$D25,Resumo_Custos!$B:$B,'Custo WP_TRL'!$C23)</f>
        <v>0</v>
      </c>
      <c r="BB25" s="250">
        <f ca="1">SUMIFS(Resumo_Custos!BA:BA,Resumo_Custos!$C:$C,'Custo WP_TRL'!$D25,Resumo_Custos!$B:$B,'Custo WP_TRL'!$C23)</f>
        <v>0</v>
      </c>
      <c r="BC25" s="250">
        <f ca="1">SUMIFS(Resumo_Custos!BB:BB,Resumo_Custos!$C:$C,'Custo WP_TRL'!$D25,Resumo_Custos!$B:$B,'Custo WP_TRL'!$C23)</f>
        <v>0</v>
      </c>
      <c r="BD25" s="250">
        <f ca="1">SUMIFS(Resumo_Custos!BC:BC,Resumo_Custos!$C:$C,'Custo WP_TRL'!$D25,Resumo_Custos!$B:$B,'Custo WP_TRL'!$C23)</f>
        <v>0</v>
      </c>
      <c r="BE25" s="250">
        <f ca="1">SUMIFS(Resumo_Custos!BD:BD,Resumo_Custos!$C:$C,'Custo WP_TRL'!$D25,Resumo_Custos!$B:$B,'Custo WP_TRL'!$C23)</f>
        <v>0</v>
      </c>
      <c r="BF25" s="250">
        <f ca="1">SUMIFS(Resumo_Custos!BE:BE,Resumo_Custos!$C:$C,'Custo WP_TRL'!$D25,Resumo_Custos!$B:$B,'Custo WP_TRL'!$C23)</f>
        <v>0</v>
      </c>
      <c r="BG25" s="250">
        <f ca="1">SUMIFS(Resumo_Custos!BF:BF,Resumo_Custos!$C:$C,'Custo WP_TRL'!$D25,Resumo_Custos!$B:$B,'Custo WP_TRL'!$C23)</f>
        <v>0</v>
      </c>
      <c r="BH25" s="250">
        <f ca="1">SUMIFS(Resumo_Custos!BG:BG,Resumo_Custos!$C:$C,'Custo WP_TRL'!$D25,Resumo_Custos!$B:$B,'Custo WP_TRL'!$C23)</f>
        <v>0</v>
      </c>
      <c r="BI25" s="250">
        <f ca="1">SUMIFS(Resumo_Custos!BH:BH,Resumo_Custos!$C:$C,'Custo WP_TRL'!$D25,Resumo_Custos!$B:$B,'Custo WP_TRL'!$C23)</f>
        <v>0</v>
      </c>
      <c r="BJ25" s="250">
        <f ca="1">SUMIFS(Resumo_Custos!BI:BI,Resumo_Custos!$C:$C,'Custo WP_TRL'!$D25,Resumo_Custos!$B:$B,'Custo WP_TRL'!$C23)</f>
        <v>0</v>
      </c>
      <c r="BK25" s="250">
        <f ca="1">SUMIFS(Resumo_Custos!BJ:BJ,Resumo_Custos!$C:$C,'Custo WP_TRL'!$D25,Resumo_Custos!$B:$B,'Custo WP_TRL'!$C23)</f>
        <v>0</v>
      </c>
      <c r="BL25" s="250">
        <f ca="1">SUMIFS(Resumo_Custos!BK:BK,Resumo_Custos!$C:$C,'Custo WP_TRL'!$D25,Resumo_Custos!$B:$B,'Custo WP_TRL'!$C23)</f>
        <v>0</v>
      </c>
      <c r="BM25" s="115">
        <f t="shared" ca="1" si="3"/>
        <v>0</v>
      </c>
      <c r="BN25" s="95"/>
      <c r="BO25" s="95">
        <f t="shared" ca="1" si="4"/>
        <v>0</v>
      </c>
    </row>
    <row r="26" spans="2:67" ht="19.5" thickBot="1" x14ac:dyDescent="0.3">
      <c r="B26" s="251"/>
      <c r="C26" s="403">
        <f>'Imputação Horas'!D20</f>
        <v>0</v>
      </c>
      <c r="D26" s="404"/>
      <c r="E26" s="248">
        <f ca="1">SUM(E27:E28)</f>
        <v>0</v>
      </c>
      <c r="F26" s="248">
        <f t="shared" ref="F26:AZ26" ca="1" si="13">SUM(F27:F28)</f>
        <v>0</v>
      </c>
      <c r="G26" s="248">
        <f t="shared" ca="1" si="13"/>
        <v>0</v>
      </c>
      <c r="H26" s="248">
        <f t="shared" ca="1" si="13"/>
        <v>0</v>
      </c>
      <c r="I26" s="248">
        <f t="shared" ca="1" si="13"/>
        <v>0</v>
      </c>
      <c r="J26" s="248">
        <f t="shared" ca="1" si="13"/>
        <v>0</v>
      </c>
      <c r="K26" s="248">
        <f t="shared" ca="1" si="13"/>
        <v>0</v>
      </c>
      <c r="L26" s="248">
        <f t="shared" ca="1" si="13"/>
        <v>0</v>
      </c>
      <c r="M26" s="248">
        <f t="shared" ca="1" si="13"/>
        <v>0</v>
      </c>
      <c r="N26" s="248">
        <f t="shared" ca="1" si="13"/>
        <v>0</v>
      </c>
      <c r="O26" s="248">
        <f t="shared" ca="1" si="13"/>
        <v>0</v>
      </c>
      <c r="P26" s="248">
        <f t="shared" ca="1" si="13"/>
        <v>0</v>
      </c>
      <c r="Q26" s="248">
        <f t="shared" ca="1" si="13"/>
        <v>0</v>
      </c>
      <c r="R26" s="248">
        <f t="shared" ca="1" si="13"/>
        <v>0</v>
      </c>
      <c r="S26" s="248">
        <f t="shared" ca="1" si="13"/>
        <v>0</v>
      </c>
      <c r="T26" s="248">
        <f t="shared" ca="1" si="13"/>
        <v>0</v>
      </c>
      <c r="U26" s="248">
        <f t="shared" ca="1" si="13"/>
        <v>0</v>
      </c>
      <c r="V26" s="248">
        <f t="shared" ca="1" si="13"/>
        <v>0</v>
      </c>
      <c r="W26" s="248">
        <f t="shared" ca="1" si="13"/>
        <v>0</v>
      </c>
      <c r="X26" s="248">
        <f t="shared" ca="1" si="13"/>
        <v>0</v>
      </c>
      <c r="Y26" s="248">
        <f t="shared" ca="1" si="13"/>
        <v>0</v>
      </c>
      <c r="Z26" s="248">
        <f t="shared" ca="1" si="13"/>
        <v>0</v>
      </c>
      <c r="AA26" s="248">
        <f t="shared" ca="1" si="13"/>
        <v>0</v>
      </c>
      <c r="AB26" s="248">
        <f t="shared" ca="1" si="13"/>
        <v>0</v>
      </c>
      <c r="AC26" s="248">
        <f t="shared" ca="1" si="13"/>
        <v>0</v>
      </c>
      <c r="AD26" s="248">
        <f t="shared" ca="1" si="13"/>
        <v>0</v>
      </c>
      <c r="AE26" s="248">
        <f t="shared" ca="1" si="13"/>
        <v>0</v>
      </c>
      <c r="AF26" s="248">
        <f t="shared" ca="1" si="13"/>
        <v>0</v>
      </c>
      <c r="AG26" s="248">
        <f t="shared" ca="1" si="13"/>
        <v>0</v>
      </c>
      <c r="AH26" s="248">
        <f t="shared" ca="1" si="13"/>
        <v>0</v>
      </c>
      <c r="AI26" s="248">
        <f t="shared" ca="1" si="13"/>
        <v>0</v>
      </c>
      <c r="AJ26" s="248">
        <f t="shared" ca="1" si="13"/>
        <v>0</v>
      </c>
      <c r="AK26" s="248">
        <f t="shared" ca="1" si="13"/>
        <v>0</v>
      </c>
      <c r="AL26" s="248">
        <f t="shared" ca="1" si="13"/>
        <v>0</v>
      </c>
      <c r="AM26" s="248">
        <f t="shared" ca="1" si="13"/>
        <v>0</v>
      </c>
      <c r="AN26" s="248">
        <f t="shared" ca="1" si="13"/>
        <v>0</v>
      </c>
      <c r="AO26" s="248">
        <f t="shared" ca="1" si="13"/>
        <v>0</v>
      </c>
      <c r="AP26" s="248">
        <f t="shared" ca="1" si="13"/>
        <v>0</v>
      </c>
      <c r="AQ26" s="248">
        <f t="shared" ca="1" si="13"/>
        <v>0</v>
      </c>
      <c r="AR26" s="248">
        <f t="shared" ca="1" si="13"/>
        <v>0</v>
      </c>
      <c r="AS26" s="248">
        <f t="shared" ca="1" si="13"/>
        <v>0</v>
      </c>
      <c r="AT26" s="248">
        <f t="shared" ca="1" si="13"/>
        <v>0</v>
      </c>
      <c r="AU26" s="248">
        <f t="shared" ca="1" si="13"/>
        <v>0</v>
      </c>
      <c r="AV26" s="248">
        <f t="shared" ca="1" si="13"/>
        <v>0</v>
      </c>
      <c r="AW26" s="248">
        <f t="shared" ca="1" si="13"/>
        <v>0</v>
      </c>
      <c r="AX26" s="248">
        <f t="shared" ca="1" si="13"/>
        <v>0</v>
      </c>
      <c r="AY26" s="248">
        <f t="shared" ca="1" si="13"/>
        <v>0</v>
      </c>
      <c r="AZ26" s="248">
        <f t="shared" ca="1" si="13"/>
        <v>0</v>
      </c>
      <c r="BA26" s="248">
        <f t="shared" ref="BA26:BL26" ca="1" si="14">SUM(BA27:BA28)</f>
        <v>0</v>
      </c>
      <c r="BB26" s="248">
        <f t="shared" ca="1" si="14"/>
        <v>0</v>
      </c>
      <c r="BC26" s="248">
        <f t="shared" ca="1" si="14"/>
        <v>0</v>
      </c>
      <c r="BD26" s="248">
        <f t="shared" ca="1" si="14"/>
        <v>0</v>
      </c>
      <c r="BE26" s="248">
        <f t="shared" ca="1" si="14"/>
        <v>0</v>
      </c>
      <c r="BF26" s="248">
        <f t="shared" ca="1" si="14"/>
        <v>0</v>
      </c>
      <c r="BG26" s="248">
        <f t="shared" ca="1" si="14"/>
        <v>0</v>
      </c>
      <c r="BH26" s="248">
        <f t="shared" ca="1" si="14"/>
        <v>0</v>
      </c>
      <c r="BI26" s="248">
        <f t="shared" ca="1" si="14"/>
        <v>0</v>
      </c>
      <c r="BJ26" s="248">
        <f t="shared" ca="1" si="14"/>
        <v>0</v>
      </c>
      <c r="BK26" s="248">
        <f t="shared" ca="1" si="14"/>
        <v>0</v>
      </c>
      <c r="BL26" s="248">
        <f t="shared" ca="1" si="14"/>
        <v>0</v>
      </c>
      <c r="BM26" s="115">
        <f t="shared" ca="1" si="3"/>
        <v>0</v>
      </c>
      <c r="BN26" s="95"/>
      <c r="BO26" s="95">
        <f t="shared" ca="1" si="4"/>
        <v>0</v>
      </c>
    </row>
    <row r="27" spans="2:67" ht="18.75" outlineLevel="1" x14ac:dyDescent="0.25">
      <c r="B27" s="231"/>
      <c r="C27" s="405" t="s">
        <v>10</v>
      </c>
      <c r="D27" s="239" t="s">
        <v>48</v>
      </c>
      <c r="E27" s="249">
        <f ca="1">SUMIFS(Resumo_Custos!D:D,Resumo_Custos!$C:$C,'Custo WP_TRL'!$D27,Resumo_Custos!$B:$B,'Custo WP_TRL'!$C26)</f>
        <v>0</v>
      </c>
      <c r="F27" s="249">
        <f ca="1">SUMIFS(Resumo_Custos!E:E,Resumo_Custos!$C:$C,'Custo WP_TRL'!$D27,Resumo_Custos!$B:$B,'Custo WP_TRL'!$C26)</f>
        <v>0</v>
      </c>
      <c r="G27" s="249">
        <f ca="1">SUMIFS(Resumo_Custos!F:F,Resumo_Custos!$C:$C,'Custo WP_TRL'!$D27,Resumo_Custos!$B:$B,'Custo WP_TRL'!$C26)</f>
        <v>0</v>
      </c>
      <c r="H27" s="249">
        <f ca="1">SUMIFS(Resumo_Custos!G:G,Resumo_Custos!$C:$C,'Custo WP_TRL'!$D27,Resumo_Custos!$B:$B,'Custo WP_TRL'!$C26)</f>
        <v>0</v>
      </c>
      <c r="I27" s="249">
        <f ca="1">SUMIFS(Resumo_Custos!H:H,Resumo_Custos!$C:$C,'Custo WP_TRL'!$D27,Resumo_Custos!$B:$B,'Custo WP_TRL'!$C26)</f>
        <v>0</v>
      </c>
      <c r="J27" s="249">
        <f ca="1">SUMIFS(Resumo_Custos!I:I,Resumo_Custos!$C:$C,'Custo WP_TRL'!$D27,Resumo_Custos!$B:$B,'Custo WP_TRL'!$C26)</f>
        <v>0</v>
      </c>
      <c r="K27" s="249">
        <f ca="1">SUMIFS(Resumo_Custos!J:J,Resumo_Custos!$C:$C,'Custo WP_TRL'!$D27,Resumo_Custos!$B:$B,'Custo WP_TRL'!$C26)</f>
        <v>0</v>
      </c>
      <c r="L27" s="249">
        <f ca="1">SUMIFS(Resumo_Custos!K:K,Resumo_Custos!$C:$C,'Custo WP_TRL'!$D27,Resumo_Custos!$B:$B,'Custo WP_TRL'!$C26)</f>
        <v>0</v>
      </c>
      <c r="M27" s="249">
        <f ca="1">SUMIFS(Resumo_Custos!L:L,Resumo_Custos!$C:$C,'Custo WP_TRL'!$D27,Resumo_Custos!$B:$B,'Custo WP_TRL'!$C26)</f>
        <v>0</v>
      </c>
      <c r="N27" s="249">
        <f ca="1">SUMIFS(Resumo_Custos!M:M,Resumo_Custos!$C:$C,'Custo WP_TRL'!$D27,Resumo_Custos!$B:$B,'Custo WP_TRL'!$C26)</f>
        <v>0</v>
      </c>
      <c r="O27" s="249">
        <f ca="1">SUMIFS(Resumo_Custos!N:N,Resumo_Custos!$C:$C,'Custo WP_TRL'!$D27,Resumo_Custos!$B:$B,'Custo WP_TRL'!$C26)</f>
        <v>0</v>
      </c>
      <c r="P27" s="249">
        <f ca="1">SUMIFS(Resumo_Custos!O:O,Resumo_Custos!$C:$C,'Custo WP_TRL'!$D27,Resumo_Custos!$B:$B,'Custo WP_TRL'!$C26)</f>
        <v>0</v>
      </c>
      <c r="Q27" s="249">
        <f ca="1">SUMIFS(Resumo_Custos!P:P,Resumo_Custos!$C:$C,'Custo WP_TRL'!$D27,Resumo_Custos!$B:$B,'Custo WP_TRL'!$C26)</f>
        <v>0</v>
      </c>
      <c r="R27" s="249">
        <f ca="1">SUMIFS(Resumo_Custos!Q:Q,Resumo_Custos!$C:$C,'Custo WP_TRL'!$D27,Resumo_Custos!$B:$B,'Custo WP_TRL'!$C26)</f>
        <v>0</v>
      </c>
      <c r="S27" s="249">
        <f ca="1">SUMIFS(Resumo_Custos!R:R,Resumo_Custos!$C:$C,'Custo WP_TRL'!$D27,Resumo_Custos!$B:$B,'Custo WP_TRL'!$C26)</f>
        <v>0</v>
      </c>
      <c r="T27" s="249">
        <f ca="1">SUMIFS(Resumo_Custos!S:S,Resumo_Custos!$C:$C,'Custo WP_TRL'!$D27,Resumo_Custos!$B:$B,'Custo WP_TRL'!$C26)</f>
        <v>0</v>
      </c>
      <c r="U27" s="249">
        <f ca="1">SUMIFS(Resumo_Custos!T:T,Resumo_Custos!$C:$C,'Custo WP_TRL'!$D27,Resumo_Custos!$B:$B,'Custo WP_TRL'!$C26)</f>
        <v>0</v>
      </c>
      <c r="V27" s="249">
        <f ca="1">SUMIFS(Resumo_Custos!U:U,Resumo_Custos!$C:$C,'Custo WP_TRL'!$D27,Resumo_Custos!$B:$B,'Custo WP_TRL'!$C26)</f>
        <v>0</v>
      </c>
      <c r="W27" s="249">
        <f ca="1">SUMIFS(Resumo_Custos!V:V,Resumo_Custos!$C:$C,'Custo WP_TRL'!$D27,Resumo_Custos!$B:$B,'Custo WP_TRL'!$C26)</f>
        <v>0</v>
      </c>
      <c r="X27" s="249">
        <f ca="1">SUMIFS(Resumo_Custos!W:W,Resumo_Custos!$C:$C,'Custo WP_TRL'!$D27,Resumo_Custos!$B:$B,'Custo WP_TRL'!$C26)</f>
        <v>0</v>
      </c>
      <c r="Y27" s="249">
        <f ca="1">SUMIFS(Resumo_Custos!X:X,Resumo_Custos!$C:$C,'Custo WP_TRL'!$D27,Resumo_Custos!$B:$B,'Custo WP_TRL'!$C26)</f>
        <v>0</v>
      </c>
      <c r="Z27" s="249">
        <f ca="1">SUMIFS(Resumo_Custos!Y:Y,Resumo_Custos!$C:$C,'Custo WP_TRL'!$D27,Resumo_Custos!$B:$B,'Custo WP_TRL'!$C26)</f>
        <v>0</v>
      </c>
      <c r="AA27" s="249">
        <f ca="1">SUMIFS(Resumo_Custos!Z:Z,Resumo_Custos!$C:$C,'Custo WP_TRL'!$D27,Resumo_Custos!$B:$B,'Custo WP_TRL'!$C26)</f>
        <v>0</v>
      </c>
      <c r="AB27" s="249">
        <f ca="1">SUMIFS(Resumo_Custos!AA:AA,Resumo_Custos!$C:$C,'Custo WP_TRL'!$D27,Resumo_Custos!$B:$B,'Custo WP_TRL'!$C26)</f>
        <v>0</v>
      </c>
      <c r="AC27" s="249">
        <f ca="1">SUMIFS(Resumo_Custos!AB:AB,Resumo_Custos!$C:$C,'Custo WP_TRL'!$D27,Resumo_Custos!$B:$B,'Custo WP_TRL'!$C26)</f>
        <v>0</v>
      </c>
      <c r="AD27" s="249">
        <f ca="1">SUMIFS(Resumo_Custos!AC:AC,Resumo_Custos!$C:$C,'Custo WP_TRL'!$D27,Resumo_Custos!$B:$B,'Custo WP_TRL'!$C26)</f>
        <v>0</v>
      </c>
      <c r="AE27" s="249">
        <f ca="1">SUMIFS(Resumo_Custos!AD:AD,Resumo_Custos!$C:$C,'Custo WP_TRL'!$D27,Resumo_Custos!$B:$B,'Custo WP_TRL'!$C26)</f>
        <v>0</v>
      </c>
      <c r="AF27" s="249">
        <f ca="1">SUMIFS(Resumo_Custos!AE:AE,Resumo_Custos!$C:$C,'Custo WP_TRL'!$D27,Resumo_Custos!$B:$B,'Custo WP_TRL'!$C26)</f>
        <v>0</v>
      </c>
      <c r="AG27" s="249">
        <f ca="1">SUMIFS(Resumo_Custos!AF:AF,Resumo_Custos!$C:$C,'Custo WP_TRL'!$D27,Resumo_Custos!$B:$B,'Custo WP_TRL'!$C26)</f>
        <v>0</v>
      </c>
      <c r="AH27" s="249">
        <f ca="1">SUMIFS(Resumo_Custos!AG:AG,Resumo_Custos!$C:$C,'Custo WP_TRL'!$D27,Resumo_Custos!$B:$B,'Custo WP_TRL'!$C26)</f>
        <v>0</v>
      </c>
      <c r="AI27" s="249">
        <f ca="1">SUMIFS(Resumo_Custos!AH:AH,Resumo_Custos!$C:$C,'Custo WP_TRL'!$D27,Resumo_Custos!$B:$B,'Custo WP_TRL'!$C26)</f>
        <v>0</v>
      </c>
      <c r="AJ27" s="249">
        <f ca="1">SUMIFS(Resumo_Custos!AI:AI,Resumo_Custos!$C:$C,'Custo WP_TRL'!$D27,Resumo_Custos!$B:$B,'Custo WP_TRL'!$C26)</f>
        <v>0</v>
      </c>
      <c r="AK27" s="249">
        <f ca="1">SUMIFS(Resumo_Custos!AJ:AJ,Resumo_Custos!$C:$C,'Custo WP_TRL'!$D27,Resumo_Custos!$B:$B,'Custo WP_TRL'!$C26)</f>
        <v>0</v>
      </c>
      <c r="AL27" s="249">
        <f ca="1">SUMIFS(Resumo_Custos!AK:AK,Resumo_Custos!$C:$C,'Custo WP_TRL'!$D27,Resumo_Custos!$B:$B,'Custo WP_TRL'!$C26)</f>
        <v>0</v>
      </c>
      <c r="AM27" s="249">
        <f ca="1">SUMIFS(Resumo_Custos!AL:AL,Resumo_Custos!$C:$C,'Custo WP_TRL'!$D27,Resumo_Custos!$B:$B,'Custo WP_TRL'!$C26)</f>
        <v>0</v>
      </c>
      <c r="AN27" s="249">
        <f ca="1">SUMIFS(Resumo_Custos!AM:AM,Resumo_Custos!$C:$C,'Custo WP_TRL'!$D27,Resumo_Custos!$B:$B,'Custo WP_TRL'!$C26)</f>
        <v>0</v>
      </c>
      <c r="AO27" s="249">
        <f ca="1">SUMIFS(Resumo_Custos!AN:AN,Resumo_Custos!$C:$C,'Custo WP_TRL'!$D27,Resumo_Custos!$B:$B,'Custo WP_TRL'!$C26)</f>
        <v>0</v>
      </c>
      <c r="AP27" s="249">
        <f ca="1">SUMIFS(Resumo_Custos!AO:AO,Resumo_Custos!$C:$C,'Custo WP_TRL'!$D27,Resumo_Custos!$B:$B,'Custo WP_TRL'!$C26)</f>
        <v>0</v>
      </c>
      <c r="AQ27" s="249">
        <f ca="1">SUMIFS(Resumo_Custos!AP:AP,Resumo_Custos!$C:$C,'Custo WP_TRL'!$D27,Resumo_Custos!$B:$B,'Custo WP_TRL'!$C26)</f>
        <v>0</v>
      </c>
      <c r="AR27" s="249">
        <f ca="1">SUMIFS(Resumo_Custos!AQ:AQ,Resumo_Custos!$C:$C,'Custo WP_TRL'!$D27,Resumo_Custos!$B:$B,'Custo WP_TRL'!$C26)</f>
        <v>0</v>
      </c>
      <c r="AS27" s="249">
        <f ca="1">SUMIFS(Resumo_Custos!AR:AR,Resumo_Custos!$C:$C,'Custo WP_TRL'!$D27,Resumo_Custos!$B:$B,'Custo WP_TRL'!$C26)</f>
        <v>0</v>
      </c>
      <c r="AT27" s="249">
        <f ca="1">SUMIFS(Resumo_Custos!AS:AS,Resumo_Custos!$C:$C,'Custo WP_TRL'!$D27,Resumo_Custos!$B:$B,'Custo WP_TRL'!$C26)</f>
        <v>0</v>
      </c>
      <c r="AU27" s="249">
        <f ca="1">SUMIFS(Resumo_Custos!AT:AT,Resumo_Custos!$C:$C,'Custo WP_TRL'!$D27,Resumo_Custos!$B:$B,'Custo WP_TRL'!$C26)</f>
        <v>0</v>
      </c>
      <c r="AV27" s="249">
        <f ca="1">SUMIFS(Resumo_Custos!AU:AU,Resumo_Custos!$C:$C,'Custo WP_TRL'!$D27,Resumo_Custos!$B:$B,'Custo WP_TRL'!$C26)</f>
        <v>0</v>
      </c>
      <c r="AW27" s="249">
        <f ca="1">SUMIFS(Resumo_Custos!AV:AV,Resumo_Custos!$C:$C,'Custo WP_TRL'!$D27,Resumo_Custos!$B:$B,'Custo WP_TRL'!$C26)</f>
        <v>0</v>
      </c>
      <c r="AX27" s="249">
        <f ca="1">SUMIFS(Resumo_Custos!AW:AW,Resumo_Custos!$C:$C,'Custo WP_TRL'!$D27,Resumo_Custos!$B:$B,'Custo WP_TRL'!$C26)</f>
        <v>0</v>
      </c>
      <c r="AY27" s="249">
        <f ca="1">SUMIFS(Resumo_Custos!AX:AX,Resumo_Custos!$C:$C,'Custo WP_TRL'!$D27,Resumo_Custos!$B:$B,'Custo WP_TRL'!$C26)</f>
        <v>0</v>
      </c>
      <c r="AZ27" s="249">
        <f ca="1">SUMIFS(Resumo_Custos!AY:AY,Resumo_Custos!$C:$C,'Custo WP_TRL'!$D27,Resumo_Custos!$B:$B,'Custo WP_TRL'!$C26)</f>
        <v>0</v>
      </c>
      <c r="BA27" s="249">
        <f ca="1">SUMIFS(Resumo_Custos!AZ:AZ,Resumo_Custos!$C:$C,'Custo WP_TRL'!$D27,Resumo_Custos!$B:$B,'Custo WP_TRL'!$C26)</f>
        <v>0</v>
      </c>
      <c r="BB27" s="249">
        <f ca="1">SUMIFS(Resumo_Custos!BA:BA,Resumo_Custos!$C:$C,'Custo WP_TRL'!$D27,Resumo_Custos!$B:$B,'Custo WP_TRL'!$C26)</f>
        <v>0</v>
      </c>
      <c r="BC27" s="249">
        <f ca="1">SUMIFS(Resumo_Custos!BB:BB,Resumo_Custos!$C:$C,'Custo WP_TRL'!$D27,Resumo_Custos!$B:$B,'Custo WP_TRL'!$C26)</f>
        <v>0</v>
      </c>
      <c r="BD27" s="249">
        <f ca="1">SUMIFS(Resumo_Custos!BC:BC,Resumo_Custos!$C:$C,'Custo WP_TRL'!$D27,Resumo_Custos!$B:$B,'Custo WP_TRL'!$C26)</f>
        <v>0</v>
      </c>
      <c r="BE27" s="249">
        <f ca="1">SUMIFS(Resumo_Custos!BD:BD,Resumo_Custos!$C:$C,'Custo WP_TRL'!$D27,Resumo_Custos!$B:$B,'Custo WP_TRL'!$C26)</f>
        <v>0</v>
      </c>
      <c r="BF27" s="249">
        <f ca="1">SUMIFS(Resumo_Custos!BE:BE,Resumo_Custos!$C:$C,'Custo WP_TRL'!$D27,Resumo_Custos!$B:$B,'Custo WP_TRL'!$C26)</f>
        <v>0</v>
      </c>
      <c r="BG27" s="249">
        <f ca="1">SUMIFS(Resumo_Custos!BF:BF,Resumo_Custos!$C:$C,'Custo WP_TRL'!$D27,Resumo_Custos!$B:$B,'Custo WP_TRL'!$C26)</f>
        <v>0</v>
      </c>
      <c r="BH27" s="249">
        <f ca="1">SUMIFS(Resumo_Custos!BG:BG,Resumo_Custos!$C:$C,'Custo WP_TRL'!$D27,Resumo_Custos!$B:$B,'Custo WP_TRL'!$C26)</f>
        <v>0</v>
      </c>
      <c r="BI27" s="249">
        <f ca="1">SUMIFS(Resumo_Custos!BH:BH,Resumo_Custos!$C:$C,'Custo WP_TRL'!$D27,Resumo_Custos!$B:$B,'Custo WP_TRL'!$C26)</f>
        <v>0</v>
      </c>
      <c r="BJ27" s="249">
        <f ca="1">SUMIFS(Resumo_Custos!BI:BI,Resumo_Custos!$C:$C,'Custo WP_TRL'!$D27,Resumo_Custos!$B:$B,'Custo WP_TRL'!$C26)</f>
        <v>0</v>
      </c>
      <c r="BK27" s="249">
        <f ca="1">SUMIFS(Resumo_Custos!BJ:BJ,Resumo_Custos!$C:$C,'Custo WP_TRL'!$D27,Resumo_Custos!$B:$B,'Custo WP_TRL'!$C26)</f>
        <v>0</v>
      </c>
      <c r="BL27" s="249">
        <f ca="1">SUMIFS(Resumo_Custos!BK:BK,Resumo_Custos!$C:$C,'Custo WP_TRL'!$D27,Resumo_Custos!$B:$B,'Custo WP_TRL'!$C26)</f>
        <v>0</v>
      </c>
      <c r="BM27" s="115">
        <f t="shared" ca="1" si="3"/>
        <v>0</v>
      </c>
      <c r="BN27" s="95"/>
      <c r="BO27" s="95">
        <f t="shared" ca="1" si="4"/>
        <v>0</v>
      </c>
    </row>
    <row r="28" spans="2:67" ht="19.5" outlineLevel="1" thickBot="1" x14ac:dyDescent="0.3">
      <c r="B28" s="232"/>
      <c r="C28" s="390"/>
      <c r="D28" s="242" t="s">
        <v>49</v>
      </c>
      <c r="E28" s="249">
        <f ca="1">SUMIFS(Resumo_Custos!D:D,Resumo_Custos!$C:$C,'Custo WP_TRL'!$D28,Resumo_Custos!$B:$B,'Custo WP_TRL'!$C26)</f>
        <v>0</v>
      </c>
      <c r="F28" s="250">
        <f ca="1">SUMIFS(Resumo_Custos!E:E,Resumo_Custos!$C:$C,'Custo WP_TRL'!$D28,Resumo_Custos!$B:$B,'Custo WP_TRL'!$C26)</f>
        <v>0</v>
      </c>
      <c r="G28" s="250">
        <f ca="1">SUMIFS(Resumo_Custos!F:F,Resumo_Custos!$C:$C,'Custo WP_TRL'!$D28,Resumo_Custos!$B:$B,'Custo WP_TRL'!$C26)</f>
        <v>0</v>
      </c>
      <c r="H28" s="250">
        <f ca="1">SUMIFS(Resumo_Custos!G:G,Resumo_Custos!$C:$C,'Custo WP_TRL'!$D28,Resumo_Custos!$B:$B,'Custo WP_TRL'!$C26)</f>
        <v>0</v>
      </c>
      <c r="I28" s="250">
        <f ca="1">SUMIFS(Resumo_Custos!H:H,Resumo_Custos!$C:$C,'Custo WP_TRL'!$D28,Resumo_Custos!$B:$B,'Custo WP_TRL'!$C26)</f>
        <v>0</v>
      </c>
      <c r="J28" s="250">
        <f ca="1">SUMIFS(Resumo_Custos!I:I,Resumo_Custos!$C:$C,'Custo WP_TRL'!$D28,Resumo_Custos!$B:$B,'Custo WP_TRL'!$C26)</f>
        <v>0</v>
      </c>
      <c r="K28" s="250">
        <f ca="1">SUMIFS(Resumo_Custos!J:J,Resumo_Custos!$C:$C,'Custo WP_TRL'!$D28,Resumo_Custos!$B:$B,'Custo WP_TRL'!$C26)</f>
        <v>0</v>
      </c>
      <c r="L28" s="250">
        <f ca="1">SUMIFS(Resumo_Custos!K:K,Resumo_Custos!$C:$C,'Custo WP_TRL'!$D28,Resumo_Custos!$B:$B,'Custo WP_TRL'!$C26)</f>
        <v>0</v>
      </c>
      <c r="M28" s="250">
        <f ca="1">SUMIFS(Resumo_Custos!L:L,Resumo_Custos!$C:$C,'Custo WP_TRL'!$D28,Resumo_Custos!$B:$B,'Custo WP_TRL'!$C26)</f>
        <v>0</v>
      </c>
      <c r="N28" s="250">
        <f ca="1">SUMIFS(Resumo_Custos!M:M,Resumo_Custos!$C:$C,'Custo WP_TRL'!$D28,Resumo_Custos!$B:$B,'Custo WP_TRL'!$C26)</f>
        <v>0</v>
      </c>
      <c r="O28" s="250">
        <f ca="1">SUMIFS(Resumo_Custos!N:N,Resumo_Custos!$C:$C,'Custo WP_TRL'!$D28,Resumo_Custos!$B:$B,'Custo WP_TRL'!$C26)</f>
        <v>0</v>
      </c>
      <c r="P28" s="250">
        <f ca="1">SUMIFS(Resumo_Custos!O:O,Resumo_Custos!$C:$C,'Custo WP_TRL'!$D28,Resumo_Custos!$B:$B,'Custo WP_TRL'!$C26)</f>
        <v>0</v>
      </c>
      <c r="Q28" s="250">
        <f ca="1">SUMIFS(Resumo_Custos!P:P,Resumo_Custos!$C:$C,'Custo WP_TRL'!$D28,Resumo_Custos!$B:$B,'Custo WP_TRL'!$C26)</f>
        <v>0</v>
      </c>
      <c r="R28" s="250">
        <f ca="1">SUMIFS(Resumo_Custos!Q:Q,Resumo_Custos!$C:$C,'Custo WP_TRL'!$D28,Resumo_Custos!$B:$B,'Custo WP_TRL'!$C26)</f>
        <v>0</v>
      </c>
      <c r="S28" s="250">
        <f ca="1">SUMIFS(Resumo_Custos!R:R,Resumo_Custos!$C:$C,'Custo WP_TRL'!$D28,Resumo_Custos!$B:$B,'Custo WP_TRL'!$C26)</f>
        <v>0</v>
      </c>
      <c r="T28" s="250">
        <f ca="1">SUMIFS(Resumo_Custos!S:S,Resumo_Custos!$C:$C,'Custo WP_TRL'!$D28,Resumo_Custos!$B:$B,'Custo WP_TRL'!$C26)</f>
        <v>0</v>
      </c>
      <c r="U28" s="250">
        <f ca="1">SUMIFS(Resumo_Custos!T:T,Resumo_Custos!$C:$C,'Custo WP_TRL'!$D28,Resumo_Custos!$B:$B,'Custo WP_TRL'!$C26)</f>
        <v>0</v>
      </c>
      <c r="V28" s="250">
        <f ca="1">SUMIFS(Resumo_Custos!U:U,Resumo_Custos!$C:$C,'Custo WP_TRL'!$D28,Resumo_Custos!$B:$B,'Custo WP_TRL'!$C26)</f>
        <v>0</v>
      </c>
      <c r="W28" s="250">
        <f ca="1">SUMIFS(Resumo_Custos!V:V,Resumo_Custos!$C:$C,'Custo WP_TRL'!$D28,Resumo_Custos!$B:$B,'Custo WP_TRL'!$C26)</f>
        <v>0</v>
      </c>
      <c r="X28" s="250">
        <f ca="1">SUMIFS(Resumo_Custos!W:W,Resumo_Custos!$C:$C,'Custo WP_TRL'!$D28,Resumo_Custos!$B:$B,'Custo WP_TRL'!$C26)</f>
        <v>0</v>
      </c>
      <c r="Y28" s="250">
        <f ca="1">SUMIFS(Resumo_Custos!X:X,Resumo_Custos!$C:$C,'Custo WP_TRL'!$D28,Resumo_Custos!$B:$B,'Custo WP_TRL'!$C26)</f>
        <v>0</v>
      </c>
      <c r="Z28" s="250">
        <f ca="1">SUMIFS(Resumo_Custos!Y:Y,Resumo_Custos!$C:$C,'Custo WP_TRL'!$D28,Resumo_Custos!$B:$B,'Custo WP_TRL'!$C26)</f>
        <v>0</v>
      </c>
      <c r="AA28" s="250">
        <f ca="1">SUMIFS(Resumo_Custos!Z:Z,Resumo_Custos!$C:$C,'Custo WP_TRL'!$D28,Resumo_Custos!$B:$B,'Custo WP_TRL'!$C26)</f>
        <v>0</v>
      </c>
      <c r="AB28" s="250">
        <f ca="1">SUMIFS(Resumo_Custos!AA:AA,Resumo_Custos!$C:$C,'Custo WP_TRL'!$D28,Resumo_Custos!$B:$B,'Custo WP_TRL'!$C26)</f>
        <v>0</v>
      </c>
      <c r="AC28" s="250">
        <f ca="1">SUMIFS(Resumo_Custos!AB:AB,Resumo_Custos!$C:$C,'Custo WP_TRL'!$D28,Resumo_Custos!$B:$B,'Custo WP_TRL'!$C26)</f>
        <v>0</v>
      </c>
      <c r="AD28" s="250">
        <f ca="1">SUMIFS(Resumo_Custos!AC:AC,Resumo_Custos!$C:$C,'Custo WP_TRL'!$D28,Resumo_Custos!$B:$B,'Custo WP_TRL'!$C26)</f>
        <v>0</v>
      </c>
      <c r="AE28" s="250">
        <f ca="1">SUMIFS(Resumo_Custos!AD:AD,Resumo_Custos!$C:$C,'Custo WP_TRL'!$D28,Resumo_Custos!$B:$B,'Custo WP_TRL'!$C26)</f>
        <v>0</v>
      </c>
      <c r="AF28" s="250">
        <f ca="1">SUMIFS(Resumo_Custos!AE:AE,Resumo_Custos!$C:$C,'Custo WP_TRL'!$D28,Resumo_Custos!$B:$B,'Custo WP_TRL'!$C26)</f>
        <v>0</v>
      </c>
      <c r="AG28" s="250">
        <f ca="1">SUMIFS(Resumo_Custos!AF:AF,Resumo_Custos!$C:$C,'Custo WP_TRL'!$D28,Resumo_Custos!$B:$B,'Custo WP_TRL'!$C26)</f>
        <v>0</v>
      </c>
      <c r="AH28" s="250">
        <f ca="1">SUMIFS(Resumo_Custos!AG:AG,Resumo_Custos!$C:$C,'Custo WP_TRL'!$D28,Resumo_Custos!$B:$B,'Custo WP_TRL'!$C26)</f>
        <v>0</v>
      </c>
      <c r="AI28" s="250">
        <f ca="1">SUMIFS(Resumo_Custos!AH:AH,Resumo_Custos!$C:$C,'Custo WP_TRL'!$D28,Resumo_Custos!$B:$B,'Custo WP_TRL'!$C26)</f>
        <v>0</v>
      </c>
      <c r="AJ28" s="250">
        <f ca="1">SUMIFS(Resumo_Custos!AI:AI,Resumo_Custos!$C:$C,'Custo WP_TRL'!$D28,Resumo_Custos!$B:$B,'Custo WP_TRL'!$C26)</f>
        <v>0</v>
      </c>
      <c r="AK28" s="250">
        <f ca="1">SUMIFS(Resumo_Custos!AJ:AJ,Resumo_Custos!$C:$C,'Custo WP_TRL'!$D28,Resumo_Custos!$B:$B,'Custo WP_TRL'!$C26)</f>
        <v>0</v>
      </c>
      <c r="AL28" s="250">
        <f ca="1">SUMIFS(Resumo_Custos!AK:AK,Resumo_Custos!$C:$C,'Custo WP_TRL'!$D28,Resumo_Custos!$B:$B,'Custo WP_TRL'!$C26)</f>
        <v>0</v>
      </c>
      <c r="AM28" s="250">
        <f ca="1">SUMIFS(Resumo_Custos!AL:AL,Resumo_Custos!$C:$C,'Custo WP_TRL'!$D28,Resumo_Custos!$B:$B,'Custo WP_TRL'!$C26)</f>
        <v>0</v>
      </c>
      <c r="AN28" s="250">
        <f ca="1">SUMIFS(Resumo_Custos!AM:AM,Resumo_Custos!$C:$C,'Custo WP_TRL'!$D28,Resumo_Custos!$B:$B,'Custo WP_TRL'!$C26)</f>
        <v>0</v>
      </c>
      <c r="AO28" s="250">
        <f ca="1">SUMIFS(Resumo_Custos!AN:AN,Resumo_Custos!$C:$C,'Custo WP_TRL'!$D28,Resumo_Custos!$B:$B,'Custo WP_TRL'!$C26)</f>
        <v>0</v>
      </c>
      <c r="AP28" s="250">
        <f ca="1">SUMIFS(Resumo_Custos!AO:AO,Resumo_Custos!$C:$C,'Custo WP_TRL'!$D28,Resumo_Custos!$B:$B,'Custo WP_TRL'!$C26)</f>
        <v>0</v>
      </c>
      <c r="AQ28" s="250">
        <f ca="1">SUMIFS(Resumo_Custos!AP:AP,Resumo_Custos!$C:$C,'Custo WP_TRL'!$D28,Resumo_Custos!$B:$B,'Custo WP_TRL'!$C26)</f>
        <v>0</v>
      </c>
      <c r="AR28" s="250">
        <f ca="1">SUMIFS(Resumo_Custos!AQ:AQ,Resumo_Custos!$C:$C,'Custo WP_TRL'!$D28,Resumo_Custos!$B:$B,'Custo WP_TRL'!$C26)</f>
        <v>0</v>
      </c>
      <c r="AS28" s="250">
        <f ca="1">SUMIFS(Resumo_Custos!AR:AR,Resumo_Custos!$C:$C,'Custo WP_TRL'!$D28,Resumo_Custos!$B:$B,'Custo WP_TRL'!$C26)</f>
        <v>0</v>
      </c>
      <c r="AT28" s="250">
        <f ca="1">SUMIFS(Resumo_Custos!AS:AS,Resumo_Custos!$C:$C,'Custo WP_TRL'!$D28,Resumo_Custos!$B:$B,'Custo WP_TRL'!$C26)</f>
        <v>0</v>
      </c>
      <c r="AU28" s="250">
        <f ca="1">SUMIFS(Resumo_Custos!AT:AT,Resumo_Custos!$C:$C,'Custo WP_TRL'!$D28,Resumo_Custos!$B:$B,'Custo WP_TRL'!$C26)</f>
        <v>0</v>
      </c>
      <c r="AV28" s="250">
        <f ca="1">SUMIFS(Resumo_Custos!AU:AU,Resumo_Custos!$C:$C,'Custo WP_TRL'!$D28,Resumo_Custos!$B:$B,'Custo WP_TRL'!$C26)</f>
        <v>0</v>
      </c>
      <c r="AW28" s="250">
        <f ca="1">SUMIFS(Resumo_Custos!AV:AV,Resumo_Custos!$C:$C,'Custo WP_TRL'!$D28,Resumo_Custos!$B:$B,'Custo WP_TRL'!$C26)</f>
        <v>0</v>
      </c>
      <c r="AX28" s="250">
        <f ca="1">SUMIFS(Resumo_Custos!AW:AW,Resumo_Custos!$C:$C,'Custo WP_TRL'!$D28,Resumo_Custos!$B:$B,'Custo WP_TRL'!$C26)</f>
        <v>0</v>
      </c>
      <c r="AY28" s="250">
        <f ca="1">SUMIFS(Resumo_Custos!AX:AX,Resumo_Custos!$C:$C,'Custo WP_TRL'!$D28,Resumo_Custos!$B:$B,'Custo WP_TRL'!$C26)</f>
        <v>0</v>
      </c>
      <c r="AZ28" s="250">
        <f ca="1">SUMIFS(Resumo_Custos!AY:AY,Resumo_Custos!$C:$C,'Custo WP_TRL'!$D28,Resumo_Custos!$B:$B,'Custo WP_TRL'!$C26)</f>
        <v>0</v>
      </c>
      <c r="BA28" s="250">
        <f ca="1">SUMIFS(Resumo_Custos!AZ:AZ,Resumo_Custos!$C:$C,'Custo WP_TRL'!$D28,Resumo_Custos!$B:$B,'Custo WP_TRL'!$C26)</f>
        <v>0</v>
      </c>
      <c r="BB28" s="250">
        <f ca="1">SUMIFS(Resumo_Custos!BA:BA,Resumo_Custos!$C:$C,'Custo WP_TRL'!$D28,Resumo_Custos!$B:$B,'Custo WP_TRL'!$C26)</f>
        <v>0</v>
      </c>
      <c r="BC28" s="250">
        <f ca="1">SUMIFS(Resumo_Custos!BB:BB,Resumo_Custos!$C:$C,'Custo WP_TRL'!$D28,Resumo_Custos!$B:$B,'Custo WP_TRL'!$C26)</f>
        <v>0</v>
      </c>
      <c r="BD28" s="250">
        <f ca="1">SUMIFS(Resumo_Custos!BC:BC,Resumo_Custos!$C:$C,'Custo WP_TRL'!$D28,Resumo_Custos!$B:$B,'Custo WP_TRL'!$C26)</f>
        <v>0</v>
      </c>
      <c r="BE28" s="250">
        <f ca="1">SUMIFS(Resumo_Custos!BD:BD,Resumo_Custos!$C:$C,'Custo WP_TRL'!$D28,Resumo_Custos!$B:$B,'Custo WP_TRL'!$C26)</f>
        <v>0</v>
      </c>
      <c r="BF28" s="250">
        <f ca="1">SUMIFS(Resumo_Custos!BE:BE,Resumo_Custos!$C:$C,'Custo WP_TRL'!$D28,Resumo_Custos!$B:$B,'Custo WP_TRL'!$C26)</f>
        <v>0</v>
      </c>
      <c r="BG28" s="250">
        <f ca="1">SUMIFS(Resumo_Custos!BF:BF,Resumo_Custos!$C:$C,'Custo WP_TRL'!$D28,Resumo_Custos!$B:$B,'Custo WP_TRL'!$C26)</f>
        <v>0</v>
      </c>
      <c r="BH28" s="250">
        <f ca="1">SUMIFS(Resumo_Custos!BG:BG,Resumo_Custos!$C:$C,'Custo WP_TRL'!$D28,Resumo_Custos!$B:$B,'Custo WP_TRL'!$C26)</f>
        <v>0</v>
      </c>
      <c r="BI28" s="250">
        <f ca="1">SUMIFS(Resumo_Custos!BH:BH,Resumo_Custos!$C:$C,'Custo WP_TRL'!$D28,Resumo_Custos!$B:$B,'Custo WP_TRL'!$C26)</f>
        <v>0</v>
      </c>
      <c r="BJ28" s="250">
        <f ca="1">SUMIFS(Resumo_Custos!BI:BI,Resumo_Custos!$C:$C,'Custo WP_TRL'!$D28,Resumo_Custos!$B:$B,'Custo WP_TRL'!$C26)</f>
        <v>0</v>
      </c>
      <c r="BK28" s="250">
        <f ca="1">SUMIFS(Resumo_Custos!BJ:BJ,Resumo_Custos!$C:$C,'Custo WP_TRL'!$D28,Resumo_Custos!$B:$B,'Custo WP_TRL'!$C26)</f>
        <v>0</v>
      </c>
      <c r="BL28" s="250">
        <f ca="1">SUMIFS(Resumo_Custos!BK:BK,Resumo_Custos!$C:$C,'Custo WP_TRL'!$D28,Resumo_Custos!$B:$B,'Custo WP_TRL'!$C26)</f>
        <v>0</v>
      </c>
      <c r="BM28" s="115">
        <f t="shared" ca="1" si="3"/>
        <v>0</v>
      </c>
      <c r="BN28" s="95"/>
      <c r="BO28" s="95">
        <f t="shared" ca="1" si="4"/>
        <v>0</v>
      </c>
    </row>
    <row r="29" spans="2:67" ht="19.5" thickBot="1" x14ac:dyDescent="0.3">
      <c r="B29" s="251"/>
      <c r="C29" s="403">
        <f>'Imputação Horas'!D21</f>
        <v>0</v>
      </c>
      <c r="D29" s="404"/>
      <c r="E29" s="248">
        <f ca="1">SUM(E30:E31)</f>
        <v>0</v>
      </c>
      <c r="F29" s="248">
        <f t="shared" ref="F29:AZ29" ca="1" si="15">SUM(F30:F31)</f>
        <v>0</v>
      </c>
      <c r="G29" s="248">
        <f t="shared" ca="1" si="15"/>
        <v>0</v>
      </c>
      <c r="H29" s="248">
        <f t="shared" ca="1" si="15"/>
        <v>0</v>
      </c>
      <c r="I29" s="248">
        <f t="shared" ca="1" si="15"/>
        <v>0</v>
      </c>
      <c r="J29" s="248">
        <f t="shared" ca="1" si="15"/>
        <v>0</v>
      </c>
      <c r="K29" s="248">
        <f t="shared" ca="1" si="15"/>
        <v>0</v>
      </c>
      <c r="L29" s="248">
        <f t="shared" ca="1" si="15"/>
        <v>0</v>
      </c>
      <c r="M29" s="248">
        <f t="shared" ca="1" si="15"/>
        <v>0</v>
      </c>
      <c r="N29" s="248">
        <f t="shared" ca="1" si="15"/>
        <v>0</v>
      </c>
      <c r="O29" s="248">
        <f t="shared" ca="1" si="15"/>
        <v>0</v>
      </c>
      <c r="P29" s="248">
        <f t="shared" ca="1" si="15"/>
        <v>0</v>
      </c>
      <c r="Q29" s="248">
        <f t="shared" ca="1" si="15"/>
        <v>0</v>
      </c>
      <c r="R29" s="248">
        <f t="shared" ca="1" si="15"/>
        <v>0</v>
      </c>
      <c r="S29" s="248">
        <f t="shared" ca="1" si="15"/>
        <v>0</v>
      </c>
      <c r="T29" s="248">
        <f t="shared" ca="1" si="15"/>
        <v>0</v>
      </c>
      <c r="U29" s="248">
        <f t="shared" ca="1" si="15"/>
        <v>0</v>
      </c>
      <c r="V29" s="248">
        <f t="shared" ca="1" si="15"/>
        <v>0</v>
      </c>
      <c r="W29" s="248">
        <f t="shared" ca="1" si="15"/>
        <v>0</v>
      </c>
      <c r="X29" s="248">
        <f t="shared" ca="1" si="15"/>
        <v>0</v>
      </c>
      <c r="Y29" s="248">
        <f t="shared" ca="1" si="15"/>
        <v>0</v>
      </c>
      <c r="Z29" s="248">
        <f t="shared" ca="1" si="15"/>
        <v>0</v>
      </c>
      <c r="AA29" s="248">
        <f t="shared" ca="1" si="15"/>
        <v>0</v>
      </c>
      <c r="AB29" s="248">
        <f t="shared" ca="1" si="15"/>
        <v>0</v>
      </c>
      <c r="AC29" s="248">
        <f t="shared" ca="1" si="15"/>
        <v>0</v>
      </c>
      <c r="AD29" s="248">
        <f t="shared" ca="1" si="15"/>
        <v>0</v>
      </c>
      <c r="AE29" s="248">
        <f t="shared" ca="1" si="15"/>
        <v>0</v>
      </c>
      <c r="AF29" s="248">
        <f t="shared" ca="1" si="15"/>
        <v>0</v>
      </c>
      <c r="AG29" s="248">
        <f t="shared" ca="1" si="15"/>
        <v>0</v>
      </c>
      <c r="AH29" s="248">
        <f t="shared" ca="1" si="15"/>
        <v>0</v>
      </c>
      <c r="AI29" s="248">
        <f t="shared" ca="1" si="15"/>
        <v>0</v>
      </c>
      <c r="AJ29" s="248">
        <f t="shared" ca="1" si="15"/>
        <v>0</v>
      </c>
      <c r="AK29" s="248">
        <f t="shared" ca="1" si="15"/>
        <v>0</v>
      </c>
      <c r="AL29" s="248">
        <f t="shared" ca="1" si="15"/>
        <v>0</v>
      </c>
      <c r="AM29" s="248">
        <f t="shared" ca="1" si="15"/>
        <v>0</v>
      </c>
      <c r="AN29" s="248">
        <f t="shared" ca="1" si="15"/>
        <v>0</v>
      </c>
      <c r="AO29" s="248">
        <f t="shared" ca="1" si="15"/>
        <v>0</v>
      </c>
      <c r="AP29" s="248">
        <f t="shared" ca="1" si="15"/>
        <v>0</v>
      </c>
      <c r="AQ29" s="248">
        <f t="shared" ca="1" si="15"/>
        <v>0</v>
      </c>
      <c r="AR29" s="248">
        <f t="shared" ca="1" si="15"/>
        <v>0</v>
      </c>
      <c r="AS29" s="248">
        <f t="shared" ca="1" si="15"/>
        <v>0</v>
      </c>
      <c r="AT29" s="248">
        <f t="shared" ca="1" si="15"/>
        <v>0</v>
      </c>
      <c r="AU29" s="248">
        <f t="shared" ca="1" si="15"/>
        <v>0</v>
      </c>
      <c r="AV29" s="248">
        <f t="shared" ca="1" si="15"/>
        <v>0</v>
      </c>
      <c r="AW29" s="248">
        <f t="shared" ca="1" si="15"/>
        <v>0</v>
      </c>
      <c r="AX29" s="248">
        <f t="shared" ca="1" si="15"/>
        <v>0</v>
      </c>
      <c r="AY29" s="248">
        <f t="shared" ca="1" si="15"/>
        <v>0</v>
      </c>
      <c r="AZ29" s="248">
        <f t="shared" ca="1" si="15"/>
        <v>0</v>
      </c>
      <c r="BA29" s="248">
        <f t="shared" ref="BA29:BL29" ca="1" si="16">SUM(BA30:BA31)</f>
        <v>0</v>
      </c>
      <c r="BB29" s="248">
        <f t="shared" ca="1" si="16"/>
        <v>0</v>
      </c>
      <c r="BC29" s="248">
        <f t="shared" ca="1" si="16"/>
        <v>0</v>
      </c>
      <c r="BD29" s="248">
        <f t="shared" ca="1" si="16"/>
        <v>0</v>
      </c>
      <c r="BE29" s="248">
        <f t="shared" ca="1" si="16"/>
        <v>0</v>
      </c>
      <c r="BF29" s="248">
        <f t="shared" ca="1" si="16"/>
        <v>0</v>
      </c>
      <c r="BG29" s="248">
        <f t="shared" ca="1" si="16"/>
        <v>0</v>
      </c>
      <c r="BH29" s="248">
        <f t="shared" ca="1" si="16"/>
        <v>0</v>
      </c>
      <c r="BI29" s="248">
        <f t="shared" ca="1" si="16"/>
        <v>0</v>
      </c>
      <c r="BJ29" s="248">
        <f t="shared" ca="1" si="16"/>
        <v>0</v>
      </c>
      <c r="BK29" s="248">
        <f t="shared" ca="1" si="16"/>
        <v>0</v>
      </c>
      <c r="BL29" s="248">
        <f t="shared" ca="1" si="16"/>
        <v>0</v>
      </c>
      <c r="BM29" s="115">
        <f t="shared" ca="1" si="3"/>
        <v>0</v>
      </c>
      <c r="BN29" s="95"/>
      <c r="BO29" s="95">
        <f t="shared" ca="1" si="4"/>
        <v>0</v>
      </c>
    </row>
    <row r="30" spans="2:67" ht="18.75" outlineLevel="1" x14ac:dyDescent="0.25">
      <c r="B30" s="231"/>
      <c r="C30" s="405" t="s">
        <v>10</v>
      </c>
      <c r="D30" s="239" t="s">
        <v>48</v>
      </c>
      <c r="E30" s="249">
        <f ca="1">SUMIFS(Resumo_Custos!D:D,Resumo_Custos!$C:$C,'Custo WP_TRL'!$D30,Resumo_Custos!$B:$B,'Custo WP_TRL'!$C29)</f>
        <v>0</v>
      </c>
      <c r="F30" s="249">
        <f ca="1">SUMIFS(Resumo_Custos!E:E,Resumo_Custos!$C:$C,'Custo WP_TRL'!$D30,Resumo_Custos!$B:$B,'Custo WP_TRL'!$C29)</f>
        <v>0</v>
      </c>
      <c r="G30" s="249">
        <f ca="1">SUMIFS(Resumo_Custos!F:F,Resumo_Custos!$C:$C,'Custo WP_TRL'!$D30,Resumo_Custos!$B:$B,'Custo WP_TRL'!$C29)</f>
        <v>0</v>
      </c>
      <c r="H30" s="249">
        <f ca="1">SUMIFS(Resumo_Custos!G:G,Resumo_Custos!$C:$C,'Custo WP_TRL'!$D30,Resumo_Custos!$B:$B,'Custo WP_TRL'!$C29)</f>
        <v>0</v>
      </c>
      <c r="I30" s="249">
        <f ca="1">SUMIFS(Resumo_Custos!H:H,Resumo_Custos!$C:$C,'Custo WP_TRL'!$D30,Resumo_Custos!$B:$B,'Custo WP_TRL'!$C29)</f>
        <v>0</v>
      </c>
      <c r="J30" s="249">
        <f ca="1">SUMIFS(Resumo_Custos!I:I,Resumo_Custos!$C:$C,'Custo WP_TRL'!$D30,Resumo_Custos!$B:$B,'Custo WP_TRL'!$C29)</f>
        <v>0</v>
      </c>
      <c r="K30" s="249">
        <f ca="1">SUMIFS(Resumo_Custos!J:J,Resumo_Custos!$C:$C,'Custo WP_TRL'!$D30,Resumo_Custos!$B:$B,'Custo WP_TRL'!$C29)</f>
        <v>0</v>
      </c>
      <c r="L30" s="249">
        <f ca="1">SUMIFS(Resumo_Custos!K:K,Resumo_Custos!$C:$C,'Custo WP_TRL'!$D30,Resumo_Custos!$B:$B,'Custo WP_TRL'!$C29)</f>
        <v>0</v>
      </c>
      <c r="M30" s="249">
        <f ca="1">SUMIFS(Resumo_Custos!L:L,Resumo_Custos!$C:$C,'Custo WP_TRL'!$D30,Resumo_Custos!$B:$B,'Custo WP_TRL'!$C29)</f>
        <v>0</v>
      </c>
      <c r="N30" s="249">
        <f ca="1">SUMIFS(Resumo_Custos!M:M,Resumo_Custos!$C:$C,'Custo WP_TRL'!$D30,Resumo_Custos!$B:$B,'Custo WP_TRL'!$C29)</f>
        <v>0</v>
      </c>
      <c r="O30" s="249">
        <f ca="1">SUMIFS(Resumo_Custos!N:N,Resumo_Custos!$C:$C,'Custo WP_TRL'!$D30,Resumo_Custos!$B:$B,'Custo WP_TRL'!$C29)</f>
        <v>0</v>
      </c>
      <c r="P30" s="249">
        <f ca="1">SUMIFS(Resumo_Custos!O:O,Resumo_Custos!$C:$C,'Custo WP_TRL'!$D30,Resumo_Custos!$B:$B,'Custo WP_TRL'!$C29)</f>
        <v>0</v>
      </c>
      <c r="Q30" s="249">
        <f ca="1">SUMIFS(Resumo_Custos!P:P,Resumo_Custos!$C:$C,'Custo WP_TRL'!$D30,Resumo_Custos!$B:$B,'Custo WP_TRL'!$C29)</f>
        <v>0</v>
      </c>
      <c r="R30" s="249">
        <f ca="1">SUMIFS(Resumo_Custos!Q:Q,Resumo_Custos!$C:$C,'Custo WP_TRL'!$D30,Resumo_Custos!$B:$B,'Custo WP_TRL'!$C29)</f>
        <v>0</v>
      </c>
      <c r="S30" s="249">
        <f ca="1">SUMIFS(Resumo_Custos!R:R,Resumo_Custos!$C:$C,'Custo WP_TRL'!$D30,Resumo_Custos!$B:$B,'Custo WP_TRL'!$C29)</f>
        <v>0</v>
      </c>
      <c r="T30" s="249">
        <f ca="1">SUMIFS(Resumo_Custos!S:S,Resumo_Custos!$C:$C,'Custo WP_TRL'!$D30,Resumo_Custos!$B:$B,'Custo WP_TRL'!$C29)</f>
        <v>0</v>
      </c>
      <c r="U30" s="249">
        <f ca="1">SUMIFS(Resumo_Custos!T:T,Resumo_Custos!$C:$C,'Custo WP_TRL'!$D30,Resumo_Custos!$B:$B,'Custo WP_TRL'!$C29)</f>
        <v>0</v>
      </c>
      <c r="V30" s="249">
        <f ca="1">SUMIFS(Resumo_Custos!U:U,Resumo_Custos!$C:$C,'Custo WP_TRL'!$D30,Resumo_Custos!$B:$B,'Custo WP_TRL'!$C29)</f>
        <v>0</v>
      </c>
      <c r="W30" s="249">
        <f ca="1">SUMIFS(Resumo_Custos!V:V,Resumo_Custos!$C:$C,'Custo WP_TRL'!$D30,Resumo_Custos!$B:$B,'Custo WP_TRL'!$C29)</f>
        <v>0</v>
      </c>
      <c r="X30" s="249">
        <f ca="1">SUMIFS(Resumo_Custos!W:W,Resumo_Custos!$C:$C,'Custo WP_TRL'!$D30,Resumo_Custos!$B:$B,'Custo WP_TRL'!$C29)</f>
        <v>0</v>
      </c>
      <c r="Y30" s="249">
        <f ca="1">SUMIFS(Resumo_Custos!X:X,Resumo_Custos!$C:$C,'Custo WP_TRL'!$D30,Resumo_Custos!$B:$B,'Custo WP_TRL'!$C29)</f>
        <v>0</v>
      </c>
      <c r="Z30" s="249">
        <f ca="1">SUMIFS(Resumo_Custos!Y:Y,Resumo_Custos!$C:$C,'Custo WP_TRL'!$D30,Resumo_Custos!$B:$B,'Custo WP_TRL'!$C29)</f>
        <v>0</v>
      </c>
      <c r="AA30" s="249">
        <f ca="1">SUMIFS(Resumo_Custos!Z:Z,Resumo_Custos!$C:$C,'Custo WP_TRL'!$D30,Resumo_Custos!$B:$B,'Custo WP_TRL'!$C29)</f>
        <v>0</v>
      </c>
      <c r="AB30" s="249">
        <f ca="1">SUMIFS(Resumo_Custos!AA:AA,Resumo_Custos!$C:$C,'Custo WP_TRL'!$D30,Resumo_Custos!$B:$B,'Custo WP_TRL'!$C29)</f>
        <v>0</v>
      </c>
      <c r="AC30" s="249">
        <f ca="1">SUMIFS(Resumo_Custos!AB:AB,Resumo_Custos!$C:$C,'Custo WP_TRL'!$D30,Resumo_Custos!$B:$B,'Custo WP_TRL'!$C29)</f>
        <v>0</v>
      </c>
      <c r="AD30" s="249">
        <f ca="1">SUMIFS(Resumo_Custos!AC:AC,Resumo_Custos!$C:$C,'Custo WP_TRL'!$D30,Resumo_Custos!$B:$B,'Custo WP_TRL'!$C29)</f>
        <v>0</v>
      </c>
      <c r="AE30" s="249">
        <f ca="1">SUMIFS(Resumo_Custos!AD:AD,Resumo_Custos!$C:$C,'Custo WP_TRL'!$D30,Resumo_Custos!$B:$B,'Custo WP_TRL'!$C29)</f>
        <v>0</v>
      </c>
      <c r="AF30" s="249">
        <f ca="1">SUMIFS(Resumo_Custos!AE:AE,Resumo_Custos!$C:$C,'Custo WP_TRL'!$D30,Resumo_Custos!$B:$B,'Custo WP_TRL'!$C29)</f>
        <v>0</v>
      </c>
      <c r="AG30" s="249">
        <f ca="1">SUMIFS(Resumo_Custos!AF:AF,Resumo_Custos!$C:$C,'Custo WP_TRL'!$D30,Resumo_Custos!$B:$B,'Custo WP_TRL'!$C29)</f>
        <v>0</v>
      </c>
      <c r="AH30" s="249">
        <f ca="1">SUMIFS(Resumo_Custos!AG:AG,Resumo_Custos!$C:$C,'Custo WP_TRL'!$D30,Resumo_Custos!$B:$B,'Custo WP_TRL'!$C29)</f>
        <v>0</v>
      </c>
      <c r="AI30" s="249">
        <f ca="1">SUMIFS(Resumo_Custos!AH:AH,Resumo_Custos!$C:$C,'Custo WP_TRL'!$D30,Resumo_Custos!$B:$B,'Custo WP_TRL'!$C29)</f>
        <v>0</v>
      </c>
      <c r="AJ30" s="249">
        <f ca="1">SUMIFS(Resumo_Custos!AI:AI,Resumo_Custos!$C:$C,'Custo WP_TRL'!$D30,Resumo_Custos!$B:$B,'Custo WP_TRL'!$C29)</f>
        <v>0</v>
      </c>
      <c r="AK30" s="249">
        <f ca="1">SUMIFS(Resumo_Custos!AJ:AJ,Resumo_Custos!$C:$C,'Custo WP_TRL'!$D30,Resumo_Custos!$B:$B,'Custo WP_TRL'!$C29)</f>
        <v>0</v>
      </c>
      <c r="AL30" s="249">
        <f ca="1">SUMIFS(Resumo_Custos!AK:AK,Resumo_Custos!$C:$C,'Custo WP_TRL'!$D30,Resumo_Custos!$B:$B,'Custo WP_TRL'!$C29)</f>
        <v>0</v>
      </c>
      <c r="AM30" s="249">
        <f ca="1">SUMIFS(Resumo_Custos!AL:AL,Resumo_Custos!$C:$C,'Custo WP_TRL'!$D30,Resumo_Custos!$B:$B,'Custo WP_TRL'!$C29)</f>
        <v>0</v>
      </c>
      <c r="AN30" s="249">
        <f ca="1">SUMIFS(Resumo_Custos!AM:AM,Resumo_Custos!$C:$C,'Custo WP_TRL'!$D30,Resumo_Custos!$B:$B,'Custo WP_TRL'!$C29)</f>
        <v>0</v>
      </c>
      <c r="AO30" s="249">
        <f ca="1">SUMIFS(Resumo_Custos!AN:AN,Resumo_Custos!$C:$C,'Custo WP_TRL'!$D30,Resumo_Custos!$B:$B,'Custo WP_TRL'!$C29)</f>
        <v>0</v>
      </c>
      <c r="AP30" s="249">
        <f ca="1">SUMIFS(Resumo_Custos!AO:AO,Resumo_Custos!$C:$C,'Custo WP_TRL'!$D30,Resumo_Custos!$B:$B,'Custo WP_TRL'!$C29)</f>
        <v>0</v>
      </c>
      <c r="AQ30" s="249">
        <f ca="1">SUMIFS(Resumo_Custos!AP:AP,Resumo_Custos!$C:$C,'Custo WP_TRL'!$D30,Resumo_Custos!$B:$B,'Custo WP_TRL'!$C29)</f>
        <v>0</v>
      </c>
      <c r="AR30" s="249">
        <f ca="1">SUMIFS(Resumo_Custos!AQ:AQ,Resumo_Custos!$C:$C,'Custo WP_TRL'!$D30,Resumo_Custos!$B:$B,'Custo WP_TRL'!$C29)</f>
        <v>0</v>
      </c>
      <c r="AS30" s="249">
        <f ca="1">SUMIFS(Resumo_Custos!AR:AR,Resumo_Custos!$C:$C,'Custo WP_TRL'!$D30,Resumo_Custos!$B:$B,'Custo WP_TRL'!$C29)</f>
        <v>0</v>
      </c>
      <c r="AT30" s="249">
        <f ca="1">SUMIFS(Resumo_Custos!AS:AS,Resumo_Custos!$C:$C,'Custo WP_TRL'!$D30,Resumo_Custos!$B:$B,'Custo WP_TRL'!$C29)</f>
        <v>0</v>
      </c>
      <c r="AU30" s="249">
        <f ca="1">SUMIFS(Resumo_Custos!AT:AT,Resumo_Custos!$C:$C,'Custo WP_TRL'!$D30,Resumo_Custos!$B:$B,'Custo WP_TRL'!$C29)</f>
        <v>0</v>
      </c>
      <c r="AV30" s="249">
        <f ca="1">SUMIFS(Resumo_Custos!AU:AU,Resumo_Custos!$C:$C,'Custo WP_TRL'!$D30,Resumo_Custos!$B:$B,'Custo WP_TRL'!$C29)</f>
        <v>0</v>
      </c>
      <c r="AW30" s="249">
        <f ca="1">SUMIFS(Resumo_Custos!AV:AV,Resumo_Custos!$C:$C,'Custo WP_TRL'!$D30,Resumo_Custos!$B:$B,'Custo WP_TRL'!$C29)</f>
        <v>0</v>
      </c>
      <c r="AX30" s="249">
        <f ca="1">SUMIFS(Resumo_Custos!AW:AW,Resumo_Custos!$C:$C,'Custo WP_TRL'!$D30,Resumo_Custos!$B:$B,'Custo WP_TRL'!$C29)</f>
        <v>0</v>
      </c>
      <c r="AY30" s="249">
        <f ca="1">SUMIFS(Resumo_Custos!AX:AX,Resumo_Custos!$C:$C,'Custo WP_TRL'!$D30,Resumo_Custos!$B:$B,'Custo WP_TRL'!$C29)</f>
        <v>0</v>
      </c>
      <c r="AZ30" s="249">
        <f ca="1">SUMIFS(Resumo_Custos!AY:AY,Resumo_Custos!$C:$C,'Custo WP_TRL'!$D30,Resumo_Custos!$B:$B,'Custo WP_TRL'!$C29)</f>
        <v>0</v>
      </c>
      <c r="BA30" s="249">
        <f ca="1">SUMIFS(Resumo_Custos!AZ:AZ,Resumo_Custos!$C:$C,'Custo WP_TRL'!$D30,Resumo_Custos!$B:$B,'Custo WP_TRL'!$C29)</f>
        <v>0</v>
      </c>
      <c r="BB30" s="249">
        <f ca="1">SUMIFS(Resumo_Custos!BA:BA,Resumo_Custos!$C:$C,'Custo WP_TRL'!$D30,Resumo_Custos!$B:$B,'Custo WP_TRL'!$C29)</f>
        <v>0</v>
      </c>
      <c r="BC30" s="249">
        <f ca="1">SUMIFS(Resumo_Custos!BB:BB,Resumo_Custos!$C:$C,'Custo WP_TRL'!$D30,Resumo_Custos!$B:$B,'Custo WP_TRL'!$C29)</f>
        <v>0</v>
      </c>
      <c r="BD30" s="249">
        <f ca="1">SUMIFS(Resumo_Custos!BC:BC,Resumo_Custos!$C:$C,'Custo WP_TRL'!$D30,Resumo_Custos!$B:$B,'Custo WP_TRL'!$C29)</f>
        <v>0</v>
      </c>
      <c r="BE30" s="249">
        <f ca="1">SUMIFS(Resumo_Custos!BD:BD,Resumo_Custos!$C:$C,'Custo WP_TRL'!$D30,Resumo_Custos!$B:$B,'Custo WP_TRL'!$C29)</f>
        <v>0</v>
      </c>
      <c r="BF30" s="249">
        <f ca="1">SUMIFS(Resumo_Custos!BE:BE,Resumo_Custos!$C:$C,'Custo WP_TRL'!$D30,Resumo_Custos!$B:$B,'Custo WP_TRL'!$C29)</f>
        <v>0</v>
      </c>
      <c r="BG30" s="249">
        <f ca="1">SUMIFS(Resumo_Custos!BF:BF,Resumo_Custos!$C:$C,'Custo WP_TRL'!$D30,Resumo_Custos!$B:$B,'Custo WP_TRL'!$C29)</f>
        <v>0</v>
      </c>
      <c r="BH30" s="249">
        <f ca="1">SUMIFS(Resumo_Custos!BG:BG,Resumo_Custos!$C:$C,'Custo WP_TRL'!$D30,Resumo_Custos!$B:$B,'Custo WP_TRL'!$C29)</f>
        <v>0</v>
      </c>
      <c r="BI30" s="249">
        <f ca="1">SUMIFS(Resumo_Custos!BH:BH,Resumo_Custos!$C:$C,'Custo WP_TRL'!$D30,Resumo_Custos!$B:$B,'Custo WP_TRL'!$C29)</f>
        <v>0</v>
      </c>
      <c r="BJ30" s="249">
        <f ca="1">SUMIFS(Resumo_Custos!BI:BI,Resumo_Custos!$C:$C,'Custo WP_TRL'!$D30,Resumo_Custos!$B:$B,'Custo WP_TRL'!$C29)</f>
        <v>0</v>
      </c>
      <c r="BK30" s="249">
        <f ca="1">SUMIFS(Resumo_Custos!BJ:BJ,Resumo_Custos!$C:$C,'Custo WP_TRL'!$D30,Resumo_Custos!$B:$B,'Custo WP_TRL'!$C29)</f>
        <v>0</v>
      </c>
      <c r="BL30" s="249">
        <f ca="1">SUMIFS(Resumo_Custos!BK:BK,Resumo_Custos!$C:$C,'Custo WP_TRL'!$D30,Resumo_Custos!$B:$B,'Custo WP_TRL'!$C29)</f>
        <v>0</v>
      </c>
      <c r="BM30" s="115">
        <f t="shared" ca="1" si="3"/>
        <v>0</v>
      </c>
      <c r="BN30" s="95"/>
      <c r="BO30" s="95">
        <f t="shared" ca="1" si="4"/>
        <v>0</v>
      </c>
    </row>
    <row r="31" spans="2:67" ht="19.5" outlineLevel="1" thickBot="1" x14ac:dyDescent="0.3">
      <c r="B31" s="232"/>
      <c r="C31" s="390"/>
      <c r="D31" s="242" t="s">
        <v>49</v>
      </c>
      <c r="E31" s="249">
        <f ca="1">SUMIFS(Resumo_Custos!D:D,Resumo_Custos!$C:$C,'Custo WP_TRL'!$D31,Resumo_Custos!$B:$B,'Custo WP_TRL'!$C29)</f>
        <v>0</v>
      </c>
      <c r="F31" s="250">
        <f ca="1">SUMIFS(Resumo_Custos!E:E,Resumo_Custos!$C:$C,'Custo WP_TRL'!$D31,Resumo_Custos!$B:$B,'Custo WP_TRL'!$C29)</f>
        <v>0</v>
      </c>
      <c r="G31" s="250">
        <f ca="1">SUMIFS(Resumo_Custos!F:F,Resumo_Custos!$C:$C,'Custo WP_TRL'!$D31,Resumo_Custos!$B:$B,'Custo WP_TRL'!$C29)</f>
        <v>0</v>
      </c>
      <c r="H31" s="250">
        <f ca="1">SUMIFS(Resumo_Custos!G:G,Resumo_Custos!$C:$C,'Custo WP_TRL'!$D31,Resumo_Custos!$B:$B,'Custo WP_TRL'!$C29)</f>
        <v>0</v>
      </c>
      <c r="I31" s="250">
        <f ca="1">SUMIFS(Resumo_Custos!H:H,Resumo_Custos!$C:$C,'Custo WP_TRL'!$D31,Resumo_Custos!$B:$B,'Custo WP_TRL'!$C29)</f>
        <v>0</v>
      </c>
      <c r="J31" s="250">
        <f ca="1">SUMIFS(Resumo_Custos!I:I,Resumo_Custos!$C:$C,'Custo WP_TRL'!$D31,Resumo_Custos!$B:$B,'Custo WP_TRL'!$C29)</f>
        <v>0</v>
      </c>
      <c r="K31" s="250">
        <f ca="1">SUMIFS(Resumo_Custos!J:J,Resumo_Custos!$C:$C,'Custo WP_TRL'!$D31,Resumo_Custos!$B:$B,'Custo WP_TRL'!$C29)</f>
        <v>0</v>
      </c>
      <c r="L31" s="250">
        <f ca="1">SUMIFS(Resumo_Custos!K:K,Resumo_Custos!$C:$C,'Custo WP_TRL'!$D31,Resumo_Custos!$B:$B,'Custo WP_TRL'!$C29)</f>
        <v>0</v>
      </c>
      <c r="M31" s="250">
        <f ca="1">SUMIFS(Resumo_Custos!L:L,Resumo_Custos!$C:$C,'Custo WP_TRL'!$D31,Resumo_Custos!$B:$B,'Custo WP_TRL'!$C29)</f>
        <v>0</v>
      </c>
      <c r="N31" s="250">
        <f ca="1">SUMIFS(Resumo_Custos!M:M,Resumo_Custos!$C:$C,'Custo WP_TRL'!$D31,Resumo_Custos!$B:$B,'Custo WP_TRL'!$C29)</f>
        <v>0</v>
      </c>
      <c r="O31" s="250">
        <f ca="1">SUMIFS(Resumo_Custos!N:N,Resumo_Custos!$C:$C,'Custo WP_TRL'!$D31,Resumo_Custos!$B:$B,'Custo WP_TRL'!$C29)</f>
        <v>0</v>
      </c>
      <c r="P31" s="250">
        <f ca="1">SUMIFS(Resumo_Custos!O:O,Resumo_Custos!$C:$C,'Custo WP_TRL'!$D31,Resumo_Custos!$B:$B,'Custo WP_TRL'!$C29)</f>
        <v>0</v>
      </c>
      <c r="Q31" s="250">
        <f ca="1">SUMIFS(Resumo_Custos!P:P,Resumo_Custos!$C:$C,'Custo WP_TRL'!$D31,Resumo_Custos!$B:$B,'Custo WP_TRL'!$C29)</f>
        <v>0</v>
      </c>
      <c r="R31" s="250">
        <f ca="1">SUMIFS(Resumo_Custos!Q:Q,Resumo_Custos!$C:$C,'Custo WP_TRL'!$D31,Resumo_Custos!$B:$B,'Custo WP_TRL'!$C29)</f>
        <v>0</v>
      </c>
      <c r="S31" s="250">
        <f ca="1">SUMIFS(Resumo_Custos!R:R,Resumo_Custos!$C:$C,'Custo WP_TRL'!$D31,Resumo_Custos!$B:$B,'Custo WP_TRL'!$C29)</f>
        <v>0</v>
      </c>
      <c r="T31" s="250">
        <f ca="1">SUMIFS(Resumo_Custos!S:S,Resumo_Custos!$C:$C,'Custo WP_TRL'!$D31,Resumo_Custos!$B:$B,'Custo WP_TRL'!$C29)</f>
        <v>0</v>
      </c>
      <c r="U31" s="250">
        <f ca="1">SUMIFS(Resumo_Custos!T:T,Resumo_Custos!$C:$C,'Custo WP_TRL'!$D31,Resumo_Custos!$B:$B,'Custo WP_TRL'!$C29)</f>
        <v>0</v>
      </c>
      <c r="V31" s="250">
        <f ca="1">SUMIFS(Resumo_Custos!U:U,Resumo_Custos!$C:$C,'Custo WP_TRL'!$D31,Resumo_Custos!$B:$B,'Custo WP_TRL'!$C29)</f>
        <v>0</v>
      </c>
      <c r="W31" s="250">
        <f ca="1">SUMIFS(Resumo_Custos!V:V,Resumo_Custos!$C:$C,'Custo WP_TRL'!$D31,Resumo_Custos!$B:$B,'Custo WP_TRL'!$C29)</f>
        <v>0</v>
      </c>
      <c r="X31" s="250">
        <f ca="1">SUMIFS(Resumo_Custos!W:W,Resumo_Custos!$C:$C,'Custo WP_TRL'!$D31,Resumo_Custos!$B:$B,'Custo WP_TRL'!$C29)</f>
        <v>0</v>
      </c>
      <c r="Y31" s="250">
        <f ca="1">SUMIFS(Resumo_Custos!X:X,Resumo_Custos!$C:$C,'Custo WP_TRL'!$D31,Resumo_Custos!$B:$B,'Custo WP_TRL'!$C29)</f>
        <v>0</v>
      </c>
      <c r="Z31" s="250">
        <f ca="1">SUMIFS(Resumo_Custos!Y:Y,Resumo_Custos!$C:$C,'Custo WP_TRL'!$D31,Resumo_Custos!$B:$B,'Custo WP_TRL'!$C29)</f>
        <v>0</v>
      </c>
      <c r="AA31" s="250">
        <f ca="1">SUMIFS(Resumo_Custos!Z:Z,Resumo_Custos!$C:$C,'Custo WP_TRL'!$D31,Resumo_Custos!$B:$B,'Custo WP_TRL'!$C29)</f>
        <v>0</v>
      </c>
      <c r="AB31" s="250">
        <f ca="1">SUMIFS(Resumo_Custos!AA:AA,Resumo_Custos!$C:$C,'Custo WP_TRL'!$D31,Resumo_Custos!$B:$B,'Custo WP_TRL'!$C29)</f>
        <v>0</v>
      </c>
      <c r="AC31" s="250">
        <f ca="1">SUMIFS(Resumo_Custos!AB:AB,Resumo_Custos!$C:$C,'Custo WP_TRL'!$D31,Resumo_Custos!$B:$B,'Custo WP_TRL'!$C29)</f>
        <v>0</v>
      </c>
      <c r="AD31" s="250">
        <f ca="1">SUMIFS(Resumo_Custos!AC:AC,Resumo_Custos!$C:$C,'Custo WP_TRL'!$D31,Resumo_Custos!$B:$B,'Custo WP_TRL'!$C29)</f>
        <v>0</v>
      </c>
      <c r="AE31" s="250">
        <f ca="1">SUMIFS(Resumo_Custos!AD:AD,Resumo_Custos!$C:$C,'Custo WP_TRL'!$D31,Resumo_Custos!$B:$B,'Custo WP_TRL'!$C29)</f>
        <v>0</v>
      </c>
      <c r="AF31" s="250">
        <f ca="1">SUMIFS(Resumo_Custos!AE:AE,Resumo_Custos!$C:$C,'Custo WP_TRL'!$D31,Resumo_Custos!$B:$B,'Custo WP_TRL'!$C29)</f>
        <v>0</v>
      </c>
      <c r="AG31" s="250">
        <f ca="1">SUMIFS(Resumo_Custos!AF:AF,Resumo_Custos!$C:$C,'Custo WP_TRL'!$D31,Resumo_Custos!$B:$B,'Custo WP_TRL'!$C29)</f>
        <v>0</v>
      </c>
      <c r="AH31" s="250">
        <f ca="1">SUMIFS(Resumo_Custos!AG:AG,Resumo_Custos!$C:$C,'Custo WP_TRL'!$D31,Resumo_Custos!$B:$B,'Custo WP_TRL'!$C29)</f>
        <v>0</v>
      </c>
      <c r="AI31" s="250">
        <f ca="1">SUMIFS(Resumo_Custos!AH:AH,Resumo_Custos!$C:$C,'Custo WP_TRL'!$D31,Resumo_Custos!$B:$B,'Custo WP_TRL'!$C29)</f>
        <v>0</v>
      </c>
      <c r="AJ31" s="250">
        <f ca="1">SUMIFS(Resumo_Custos!AI:AI,Resumo_Custos!$C:$C,'Custo WP_TRL'!$D31,Resumo_Custos!$B:$B,'Custo WP_TRL'!$C29)</f>
        <v>0</v>
      </c>
      <c r="AK31" s="250">
        <f ca="1">SUMIFS(Resumo_Custos!AJ:AJ,Resumo_Custos!$C:$C,'Custo WP_TRL'!$D31,Resumo_Custos!$B:$B,'Custo WP_TRL'!$C29)</f>
        <v>0</v>
      </c>
      <c r="AL31" s="250">
        <f ca="1">SUMIFS(Resumo_Custos!AK:AK,Resumo_Custos!$C:$C,'Custo WP_TRL'!$D31,Resumo_Custos!$B:$B,'Custo WP_TRL'!$C29)</f>
        <v>0</v>
      </c>
      <c r="AM31" s="250">
        <f ca="1">SUMIFS(Resumo_Custos!AL:AL,Resumo_Custos!$C:$C,'Custo WP_TRL'!$D31,Resumo_Custos!$B:$B,'Custo WP_TRL'!$C29)</f>
        <v>0</v>
      </c>
      <c r="AN31" s="250">
        <f ca="1">SUMIFS(Resumo_Custos!AM:AM,Resumo_Custos!$C:$C,'Custo WP_TRL'!$D31,Resumo_Custos!$B:$B,'Custo WP_TRL'!$C29)</f>
        <v>0</v>
      </c>
      <c r="AO31" s="250">
        <f ca="1">SUMIFS(Resumo_Custos!AN:AN,Resumo_Custos!$C:$C,'Custo WP_TRL'!$D31,Resumo_Custos!$B:$B,'Custo WP_TRL'!$C29)</f>
        <v>0</v>
      </c>
      <c r="AP31" s="250">
        <f ca="1">SUMIFS(Resumo_Custos!AO:AO,Resumo_Custos!$C:$C,'Custo WP_TRL'!$D31,Resumo_Custos!$B:$B,'Custo WP_TRL'!$C29)</f>
        <v>0</v>
      </c>
      <c r="AQ31" s="250">
        <f ca="1">SUMIFS(Resumo_Custos!AP:AP,Resumo_Custos!$C:$C,'Custo WP_TRL'!$D31,Resumo_Custos!$B:$B,'Custo WP_TRL'!$C29)</f>
        <v>0</v>
      </c>
      <c r="AR31" s="250">
        <f ca="1">SUMIFS(Resumo_Custos!AQ:AQ,Resumo_Custos!$C:$C,'Custo WP_TRL'!$D31,Resumo_Custos!$B:$B,'Custo WP_TRL'!$C29)</f>
        <v>0</v>
      </c>
      <c r="AS31" s="250">
        <f ca="1">SUMIFS(Resumo_Custos!AR:AR,Resumo_Custos!$C:$C,'Custo WP_TRL'!$D31,Resumo_Custos!$B:$B,'Custo WP_TRL'!$C29)</f>
        <v>0</v>
      </c>
      <c r="AT31" s="250">
        <f ca="1">SUMIFS(Resumo_Custos!AS:AS,Resumo_Custos!$C:$C,'Custo WP_TRL'!$D31,Resumo_Custos!$B:$B,'Custo WP_TRL'!$C29)</f>
        <v>0</v>
      </c>
      <c r="AU31" s="250">
        <f ca="1">SUMIFS(Resumo_Custos!AT:AT,Resumo_Custos!$C:$C,'Custo WP_TRL'!$D31,Resumo_Custos!$B:$B,'Custo WP_TRL'!$C29)</f>
        <v>0</v>
      </c>
      <c r="AV31" s="250">
        <f ca="1">SUMIFS(Resumo_Custos!AU:AU,Resumo_Custos!$C:$C,'Custo WP_TRL'!$D31,Resumo_Custos!$B:$B,'Custo WP_TRL'!$C29)</f>
        <v>0</v>
      </c>
      <c r="AW31" s="250">
        <f ca="1">SUMIFS(Resumo_Custos!AV:AV,Resumo_Custos!$C:$C,'Custo WP_TRL'!$D31,Resumo_Custos!$B:$B,'Custo WP_TRL'!$C29)</f>
        <v>0</v>
      </c>
      <c r="AX31" s="250">
        <f ca="1">SUMIFS(Resumo_Custos!AW:AW,Resumo_Custos!$C:$C,'Custo WP_TRL'!$D31,Resumo_Custos!$B:$B,'Custo WP_TRL'!$C29)</f>
        <v>0</v>
      </c>
      <c r="AY31" s="250">
        <f ca="1">SUMIFS(Resumo_Custos!AX:AX,Resumo_Custos!$C:$C,'Custo WP_TRL'!$D31,Resumo_Custos!$B:$B,'Custo WP_TRL'!$C29)</f>
        <v>0</v>
      </c>
      <c r="AZ31" s="250">
        <f ca="1">SUMIFS(Resumo_Custos!AY:AY,Resumo_Custos!$C:$C,'Custo WP_TRL'!$D31,Resumo_Custos!$B:$B,'Custo WP_TRL'!$C29)</f>
        <v>0</v>
      </c>
      <c r="BA31" s="250">
        <f ca="1">SUMIFS(Resumo_Custos!AZ:AZ,Resumo_Custos!$C:$C,'Custo WP_TRL'!$D31,Resumo_Custos!$B:$B,'Custo WP_TRL'!$C29)</f>
        <v>0</v>
      </c>
      <c r="BB31" s="250">
        <f ca="1">SUMIFS(Resumo_Custos!BA:BA,Resumo_Custos!$C:$C,'Custo WP_TRL'!$D31,Resumo_Custos!$B:$B,'Custo WP_TRL'!$C29)</f>
        <v>0</v>
      </c>
      <c r="BC31" s="250">
        <f ca="1">SUMIFS(Resumo_Custos!BB:BB,Resumo_Custos!$C:$C,'Custo WP_TRL'!$D31,Resumo_Custos!$B:$B,'Custo WP_TRL'!$C29)</f>
        <v>0</v>
      </c>
      <c r="BD31" s="250">
        <f ca="1">SUMIFS(Resumo_Custos!BC:BC,Resumo_Custos!$C:$C,'Custo WP_TRL'!$D31,Resumo_Custos!$B:$B,'Custo WP_TRL'!$C29)</f>
        <v>0</v>
      </c>
      <c r="BE31" s="250">
        <f ca="1">SUMIFS(Resumo_Custos!BD:BD,Resumo_Custos!$C:$C,'Custo WP_TRL'!$D31,Resumo_Custos!$B:$B,'Custo WP_TRL'!$C29)</f>
        <v>0</v>
      </c>
      <c r="BF31" s="250">
        <f ca="1">SUMIFS(Resumo_Custos!BE:BE,Resumo_Custos!$C:$C,'Custo WP_TRL'!$D31,Resumo_Custos!$B:$B,'Custo WP_TRL'!$C29)</f>
        <v>0</v>
      </c>
      <c r="BG31" s="250">
        <f ca="1">SUMIFS(Resumo_Custos!BF:BF,Resumo_Custos!$C:$C,'Custo WP_TRL'!$D31,Resumo_Custos!$B:$B,'Custo WP_TRL'!$C29)</f>
        <v>0</v>
      </c>
      <c r="BH31" s="250">
        <f ca="1">SUMIFS(Resumo_Custos!BG:BG,Resumo_Custos!$C:$C,'Custo WP_TRL'!$D31,Resumo_Custos!$B:$B,'Custo WP_TRL'!$C29)</f>
        <v>0</v>
      </c>
      <c r="BI31" s="250">
        <f ca="1">SUMIFS(Resumo_Custos!BH:BH,Resumo_Custos!$C:$C,'Custo WP_TRL'!$D31,Resumo_Custos!$B:$B,'Custo WP_TRL'!$C29)</f>
        <v>0</v>
      </c>
      <c r="BJ31" s="250">
        <f ca="1">SUMIFS(Resumo_Custos!BI:BI,Resumo_Custos!$C:$C,'Custo WP_TRL'!$D31,Resumo_Custos!$B:$B,'Custo WP_TRL'!$C29)</f>
        <v>0</v>
      </c>
      <c r="BK31" s="250">
        <f ca="1">SUMIFS(Resumo_Custos!BJ:BJ,Resumo_Custos!$C:$C,'Custo WP_TRL'!$D31,Resumo_Custos!$B:$B,'Custo WP_TRL'!$C29)</f>
        <v>0</v>
      </c>
      <c r="BL31" s="250">
        <f ca="1">SUMIFS(Resumo_Custos!BK:BK,Resumo_Custos!$C:$C,'Custo WP_TRL'!$D31,Resumo_Custos!$B:$B,'Custo WP_TRL'!$C29)</f>
        <v>0</v>
      </c>
      <c r="BM31" s="115">
        <f t="shared" ca="1" si="3"/>
        <v>0</v>
      </c>
      <c r="BN31" s="95"/>
      <c r="BO31" s="95">
        <f t="shared" ca="1" si="4"/>
        <v>0</v>
      </c>
    </row>
    <row r="32" spans="2:67" ht="19.5" thickBot="1" x14ac:dyDescent="0.3">
      <c r="B32" s="251"/>
      <c r="C32" s="403">
        <f>'Imputação Horas'!D22</f>
        <v>0</v>
      </c>
      <c r="D32" s="404"/>
      <c r="E32" s="248">
        <f ca="1">SUM(E33:E34)</f>
        <v>0</v>
      </c>
      <c r="F32" s="248">
        <f t="shared" ref="F32:AZ32" ca="1" si="17">SUM(F33:F34)</f>
        <v>0</v>
      </c>
      <c r="G32" s="248">
        <f t="shared" ca="1" si="17"/>
        <v>0</v>
      </c>
      <c r="H32" s="248">
        <f t="shared" ca="1" si="17"/>
        <v>0</v>
      </c>
      <c r="I32" s="248">
        <f t="shared" ca="1" si="17"/>
        <v>0</v>
      </c>
      <c r="J32" s="248">
        <f t="shared" ca="1" si="17"/>
        <v>0</v>
      </c>
      <c r="K32" s="248">
        <f t="shared" ca="1" si="17"/>
        <v>0</v>
      </c>
      <c r="L32" s="248">
        <f t="shared" ca="1" si="17"/>
        <v>0</v>
      </c>
      <c r="M32" s="248">
        <f t="shared" ca="1" si="17"/>
        <v>0</v>
      </c>
      <c r="N32" s="248">
        <f t="shared" ca="1" si="17"/>
        <v>0</v>
      </c>
      <c r="O32" s="248">
        <f t="shared" ca="1" si="17"/>
        <v>0</v>
      </c>
      <c r="P32" s="248">
        <f t="shared" ca="1" si="17"/>
        <v>0</v>
      </c>
      <c r="Q32" s="248">
        <f t="shared" ca="1" si="17"/>
        <v>0</v>
      </c>
      <c r="R32" s="248">
        <f t="shared" ca="1" si="17"/>
        <v>0</v>
      </c>
      <c r="S32" s="248">
        <f t="shared" ca="1" si="17"/>
        <v>0</v>
      </c>
      <c r="T32" s="248">
        <f t="shared" ca="1" si="17"/>
        <v>0</v>
      </c>
      <c r="U32" s="248">
        <f t="shared" ca="1" si="17"/>
        <v>0</v>
      </c>
      <c r="V32" s="248">
        <f t="shared" ca="1" si="17"/>
        <v>0</v>
      </c>
      <c r="W32" s="248">
        <f t="shared" ca="1" si="17"/>
        <v>0</v>
      </c>
      <c r="X32" s="248">
        <f t="shared" ca="1" si="17"/>
        <v>0</v>
      </c>
      <c r="Y32" s="248">
        <f t="shared" ca="1" si="17"/>
        <v>0</v>
      </c>
      <c r="Z32" s="248">
        <f t="shared" ca="1" si="17"/>
        <v>0</v>
      </c>
      <c r="AA32" s="248">
        <f t="shared" ca="1" si="17"/>
        <v>0</v>
      </c>
      <c r="AB32" s="248">
        <f t="shared" ca="1" si="17"/>
        <v>0</v>
      </c>
      <c r="AC32" s="248">
        <f t="shared" ca="1" si="17"/>
        <v>0</v>
      </c>
      <c r="AD32" s="248">
        <f t="shared" ca="1" si="17"/>
        <v>0</v>
      </c>
      <c r="AE32" s="248">
        <f t="shared" ca="1" si="17"/>
        <v>0</v>
      </c>
      <c r="AF32" s="248">
        <f t="shared" ca="1" si="17"/>
        <v>0</v>
      </c>
      <c r="AG32" s="248">
        <f t="shared" ca="1" si="17"/>
        <v>0</v>
      </c>
      <c r="AH32" s="248">
        <f t="shared" ca="1" si="17"/>
        <v>0</v>
      </c>
      <c r="AI32" s="248">
        <f t="shared" ca="1" si="17"/>
        <v>0</v>
      </c>
      <c r="AJ32" s="248">
        <f t="shared" ca="1" si="17"/>
        <v>0</v>
      </c>
      <c r="AK32" s="248">
        <f t="shared" ca="1" si="17"/>
        <v>0</v>
      </c>
      <c r="AL32" s="248">
        <f t="shared" ca="1" si="17"/>
        <v>0</v>
      </c>
      <c r="AM32" s="248">
        <f t="shared" ca="1" si="17"/>
        <v>0</v>
      </c>
      <c r="AN32" s="248">
        <f t="shared" ca="1" si="17"/>
        <v>0</v>
      </c>
      <c r="AO32" s="248">
        <f t="shared" ca="1" si="17"/>
        <v>0</v>
      </c>
      <c r="AP32" s="248">
        <f t="shared" ca="1" si="17"/>
        <v>0</v>
      </c>
      <c r="AQ32" s="248">
        <f t="shared" ca="1" si="17"/>
        <v>0</v>
      </c>
      <c r="AR32" s="248">
        <f t="shared" ca="1" si="17"/>
        <v>0</v>
      </c>
      <c r="AS32" s="248">
        <f t="shared" ca="1" si="17"/>
        <v>0</v>
      </c>
      <c r="AT32" s="248">
        <f t="shared" ca="1" si="17"/>
        <v>0</v>
      </c>
      <c r="AU32" s="248">
        <f t="shared" ca="1" si="17"/>
        <v>0</v>
      </c>
      <c r="AV32" s="248">
        <f t="shared" ca="1" si="17"/>
        <v>0</v>
      </c>
      <c r="AW32" s="248">
        <f t="shared" ca="1" si="17"/>
        <v>0</v>
      </c>
      <c r="AX32" s="248">
        <f t="shared" ca="1" si="17"/>
        <v>0</v>
      </c>
      <c r="AY32" s="248">
        <f t="shared" ca="1" si="17"/>
        <v>0</v>
      </c>
      <c r="AZ32" s="248">
        <f t="shared" ca="1" si="17"/>
        <v>0</v>
      </c>
      <c r="BA32" s="248">
        <f t="shared" ref="BA32:BL32" ca="1" si="18">SUM(BA33:BA34)</f>
        <v>0</v>
      </c>
      <c r="BB32" s="248">
        <f t="shared" ca="1" si="18"/>
        <v>0</v>
      </c>
      <c r="BC32" s="248">
        <f t="shared" ca="1" si="18"/>
        <v>0</v>
      </c>
      <c r="BD32" s="248">
        <f t="shared" ca="1" si="18"/>
        <v>0</v>
      </c>
      <c r="BE32" s="248">
        <f t="shared" ca="1" si="18"/>
        <v>0</v>
      </c>
      <c r="BF32" s="248">
        <f t="shared" ca="1" si="18"/>
        <v>0</v>
      </c>
      <c r="BG32" s="248">
        <f t="shared" ca="1" si="18"/>
        <v>0</v>
      </c>
      <c r="BH32" s="248">
        <f t="shared" ca="1" si="18"/>
        <v>0</v>
      </c>
      <c r="BI32" s="248">
        <f t="shared" ca="1" si="18"/>
        <v>0</v>
      </c>
      <c r="BJ32" s="248">
        <f t="shared" ca="1" si="18"/>
        <v>0</v>
      </c>
      <c r="BK32" s="248">
        <f t="shared" ca="1" si="18"/>
        <v>0</v>
      </c>
      <c r="BL32" s="248">
        <f t="shared" ca="1" si="18"/>
        <v>0</v>
      </c>
      <c r="BM32" s="115">
        <f t="shared" ca="1" si="3"/>
        <v>0</v>
      </c>
      <c r="BN32" s="95"/>
      <c r="BO32" s="95">
        <f t="shared" ca="1" si="4"/>
        <v>0</v>
      </c>
    </row>
    <row r="33" spans="2:67" ht="18.75" outlineLevel="1" x14ac:dyDescent="0.25">
      <c r="B33" s="231"/>
      <c r="C33" s="405" t="s">
        <v>10</v>
      </c>
      <c r="D33" s="239" t="s">
        <v>48</v>
      </c>
      <c r="E33" s="249">
        <f ca="1">SUMIFS(Resumo_Custos!D:D,Resumo_Custos!$C:$C,'Custo WP_TRL'!$D33,Resumo_Custos!$B:$B,'Custo WP_TRL'!$C32)</f>
        <v>0</v>
      </c>
      <c r="F33" s="249">
        <f ca="1">SUMIFS(Resumo_Custos!E:E,Resumo_Custos!$C:$C,'Custo WP_TRL'!$D33,Resumo_Custos!$B:$B,'Custo WP_TRL'!$C32)</f>
        <v>0</v>
      </c>
      <c r="G33" s="249">
        <f ca="1">SUMIFS(Resumo_Custos!F:F,Resumo_Custos!$C:$C,'Custo WP_TRL'!$D33,Resumo_Custos!$B:$B,'Custo WP_TRL'!$C32)</f>
        <v>0</v>
      </c>
      <c r="H33" s="249">
        <f ca="1">SUMIFS(Resumo_Custos!G:G,Resumo_Custos!$C:$C,'Custo WP_TRL'!$D33,Resumo_Custos!$B:$B,'Custo WP_TRL'!$C32)</f>
        <v>0</v>
      </c>
      <c r="I33" s="249">
        <f ca="1">SUMIFS(Resumo_Custos!H:H,Resumo_Custos!$C:$C,'Custo WP_TRL'!$D33,Resumo_Custos!$B:$B,'Custo WP_TRL'!$C32)</f>
        <v>0</v>
      </c>
      <c r="J33" s="249">
        <f ca="1">SUMIFS(Resumo_Custos!I:I,Resumo_Custos!$C:$C,'Custo WP_TRL'!$D33,Resumo_Custos!$B:$B,'Custo WP_TRL'!$C32)</f>
        <v>0</v>
      </c>
      <c r="K33" s="249">
        <f ca="1">SUMIFS(Resumo_Custos!J:J,Resumo_Custos!$C:$C,'Custo WP_TRL'!$D33,Resumo_Custos!$B:$B,'Custo WP_TRL'!$C32)</f>
        <v>0</v>
      </c>
      <c r="L33" s="249">
        <f ca="1">SUMIFS(Resumo_Custos!K:K,Resumo_Custos!$C:$C,'Custo WP_TRL'!$D33,Resumo_Custos!$B:$B,'Custo WP_TRL'!$C32)</f>
        <v>0</v>
      </c>
      <c r="M33" s="249">
        <f ca="1">SUMIFS(Resumo_Custos!L:L,Resumo_Custos!$C:$C,'Custo WP_TRL'!$D33,Resumo_Custos!$B:$B,'Custo WP_TRL'!$C32)</f>
        <v>0</v>
      </c>
      <c r="N33" s="249">
        <f ca="1">SUMIFS(Resumo_Custos!M:M,Resumo_Custos!$C:$C,'Custo WP_TRL'!$D33,Resumo_Custos!$B:$B,'Custo WP_TRL'!$C32)</f>
        <v>0</v>
      </c>
      <c r="O33" s="249">
        <f ca="1">SUMIFS(Resumo_Custos!N:N,Resumo_Custos!$C:$C,'Custo WP_TRL'!$D33,Resumo_Custos!$B:$B,'Custo WP_TRL'!$C32)</f>
        <v>0</v>
      </c>
      <c r="P33" s="249">
        <f ca="1">SUMIFS(Resumo_Custos!O:O,Resumo_Custos!$C:$C,'Custo WP_TRL'!$D33,Resumo_Custos!$B:$B,'Custo WP_TRL'!$C32)</f>
        <v>0</v>
      </c>
      <c r="Q33" s="249">
        <f ca="1">SUMIFS(Resumo_Custos!P:P,Resumo_Custos!$C:$C,'Custo WP_TRL'!$D33,Resumo_Custos!$B:$B,'Custo WP_TRL'!$C32)</f>
        <v>0</v>
      </c>
      <c r="R33" s="249">
        <f ca="1">SUMIFS(Resumo_Custos!Q:Q,Resumo_Custos!$C:$C,'Custo WP_TRL'!$D33,Resumo_Custos!$B:$B,'Custo WP_TRL'!$C32)</f>
        <v>0</v>
      </c>
      <c r="S33" s="249">
        <f ca="1">SUMIFS(Resumo_Custos!R:R,Resumo_Custos!$C:$C,'Custo WP_TRL'!$D33,Resumo_Custos!$B:$B,'Custo WP_TRL'!$C32)</f>
        <v>0</v>
      </c>
      <c r="T33" s="249">
        <f ca="1">SUMIFS(Resumo_Custos!S:S,Resumo_Custos!$C:$C,'Custo WP_TRL'!$D33,Resumo_Custos!$B:$B,'Custo WP_TRL'!$C32)</f>
        <v>0</v>
      </c>
      <c r="U33" s="249">
        <f ca="1">SUMIFS(Resumo_Custos!T:T,Resumo_Custos!$C:$C,'Custo WP_TRL'!$D33,Resumo_Custos!$B:$B,'Custo WP_TRL'!$C32)</f>
        <v>0</v>
      </c>
      <c r="V33" s="249">
        <f ca="1">SUMIFS(Resumo_Custos!U:U,Resumo_Custos!$C:$C,'Custo WP_TRL'!$D33,Resumo_Custos!$B:$B,'Custo WP_TRL'!$C32)</f>
        <v>0</v>
      </c>
      <c r="W33" s="249">
        <f ca="1">SUMIFS(Resumo_Custos!V:V,Resumo_Custos!$C:$C,'Custo WP_TRL'!$D33,Resumo_Custos!$B:$B,'Custo WP_TRL'!$C32)</f>
        <v>0</v>
      </c>
      <c r="X33" s="249">
        <f ca="1">SUMIFS(Resumo_Custos!W:W,Resumo_Custos!$C:$C,'Custo WP_TRL'!$D33,Resumo_Custos!$B:$B,'Custo WP_TRL'!$C32)</f>
        <v>0</v>
      </c>
      <c r="Y33" s="249">
        <f ca="1">SUMIFS(Resumo_Custos!X:X,Resumo_Custos!$C:$C,'Custo WP_TRL'!$D33,Resumo_Custos!$B:$B,'Custo WP_TRL'!$C32)</f>
        <v>0</v>
      </c>
      <c r="Z33" s="249">
        <f ca="1">SUMIFS(Resumo_Custos!Y:Y,Resumo_Custos!$C:$C,'Custo WP_TRL'!$D33,Resumo_Custos!$B:$B,'Custo WP_TRL'!$C32)</f>
        <v>0</v>
      </c>
      <c r="AA33" s="249">
        <f ca="1">SUMIFS(Resumo_Custos!Z:Z,Resumo_Custos!$C:$C,'Custo WP_TRL'!$D33,Resumo_Custos!$B:$B,'Custo WP_TRL'!$C32)</f>
        <v>0</v>
      </c>
      <c r="AB33" s="249">
        <f ca="1">SUMIFS(Resumo_Custos!AA:AA,Resumo_Custos!$C:$C,'Custo WP_TRL'!$D33,Resumo_Custos!$B:$B,'Custo WP_TRL'!$C32)</f>
        <v>0</v>
      </c>
      <c r="AC33" s="249">
        <f ca="1">SUMIFS(Resumo_Custos!AB:AB,Resumo_Custos!$C:$C,'Custo WP_TRL'!$D33,Resumo_Custos!$B:$B,'Custo WP_TRL'!$C32)</f>
        <v>0</v>
      </c>
      <c r="AD33" s="249">
        <f ca="1">SUMIFS(Resumo_Custos!AC:AC,Resumo_Custos!$C:$C,'Custo WP_TRL'!$D33,Resumo_Custos!$B:$B,'Custo WP_TRL'!$C32)</f>
        <v>0</v>
      </c>
      <c r="AE33" s="249">
        <f ca="1">SUMIFS(Resumo_Custos!AD:AD,Resumo_Custos!$C:$C,'Custo WP_TRL'!$D33,Resumo_Custos!$B:$B,'Custo WP_TRL'!$C32)</f>
        <v>0</v>
      </c>
      <c r="AF33" s="249">
        <f ca="1">SUMIFS(Resumo_Custos!AE:AE,Resumo_Custos!$C:$C,'Custo WP_TRL'!$D33,Resumo_Custos!$B:$B,'Custo WP_TRL'!$C32)</f>
        <v>0</v>
      </c>
      <c r="AG33" s="249">
        <f ca="1">SUMIFS(Resumo_Custos!AF:AF,Resumo_Custos!$C:$C,'Custo WP_TRL'!$D33,Resumo_Custos!$B:$B,'Custo WP_TRL'!$C32)</f>
        <v>0</v>
      </c>
      <c r="AH33" s="249">
        <f ca="1">SUMIFS(Resumo_Custos!AG:AG,Resumo_Custos!$C:$C,'Custo WP_TRL'!$D33,Resumo_Custos!$B:$B,'Custo WP_TRL'!$C32)</f>
        <v>0</v>
      </c>
      <c r="AI33" s="249">
        <f ca="1">SUMIFS(Resumo_Custos!AH:AH,Resumo_Custos!$C:$C,'Custo WP_TRL'!$D33,Resumo_Custos!$B:$B,'Custo WP_TRL'!$C32)</f>
        <v>0</v>
      </c>
      <c r="AJ33" s="249">
        <f ca="1">SUMIFS(Resumo_Custos!AI:AI,Resumo_Custos!$C:$C,'Custo WP_TRL'!$D33,Resumo_Custos!$B:$B,'Custo WP_TRL'!$C32)</f>
        <v>0</v>
      </c>
      <c r="AK33" s="249">
        <f ca="1">SUMIFS(Resumo_Custos!AJ:AJ,Resumo_Custos!$C:$C,'Custo WP_TRL'!$D33,Resumo_Custos!$B:$B,'Custo WP_TRL'!$C32)</f>
        <v>0</v>
      </c>
      <c r="AL33" s="249">
        <f ca="1">SUMIFS(Resumo_Custos!AK:AK,Resumo_Custos!$C:$C,'Custo WP_TRL'!$D33,Resumo_Custos!$B:$B,'Custo WP_TRL'!$C32)</f>
        <v>0</v>
      </c>
      <c r="AM33" s="249">
        <f ca="1">SUMIFS(Resumo_Custos!AL:AL,Resumo_Custos!$C:$C,'Custo WP_TRL'!$D33,Resumo_Custos!$B:$B,'Custo WP_TRL'!$C32)</f>
        <v>0</v>
      </c>
      <c r="AN33" s="249">
        <f ca="1">SUMIFS(Resumo_Custos!AM:AM,Resumo_Custos!$C:$C,'Custo WP_TRL'!$D33,Resumo_Custos!$B:$B,'Custo WP_TRL'!$C32)</f>
        <v>0</v>
      </c>
      <c r="AO33" s="249">
        <f ca="1">SUMIFS(Resumo_Custos!AN:AN,Resumo_Custos!$C:$C,'Custo WP_TRL'!$D33,Resumo_Custos!$B:$B,'Custo WP_TRL'!$C32)</f>
        <v>0</v>
      </c>
      <c r="AP33" s="249">
        <f ca="1">SUMIFS(Resumo_Custos!AO:AO,Resumo_Custos!$C:$C,'Custo WP_TRL'!$D33,Resumo_Custos!$B:$B,'Custo WP_TRL'!$C32)</f>
        <v>0</v>
      </c>
      <c r="AQ33" s="249">
        <f ca="1">SUMIFS(Resumo_Custos!AP:AP,Resumo_Custos!$C:$C,'Custo WP_TRL'!$D33,Resumo_Custos!$B:$B,'Custo WP_TRL'!$C32)</f>
        <v>0</v>
      </c>
      <c r="AR33" s="249">
        <f ca="1">SUMIFS(Resumo_Custos!AQ:AQ,Resumo_Custos!$C:$C,'Custo WP_TRL'!$D33,Resumo_Custos!$B:$B,'Custo WP_TRL'!$C32)</f>
        <v>0</v>
      </c>
      <c r="AS33" s="249">
        <f ca="1">SUMIFS(Resumo_Custos!AR:AR,Resumo_Custos!$C:$C,'Custo WP_TRL'!$D33,Resumo_Custos!$B:$B,'Custo WP_TRL'!$C32)</f>
        <v>0</v>
      </c>
      <c r="AT33" s="249">
        <f ca="1">SUMIFS(Resumo_Custos!AS:AS,Resumo_Custos!$C:$C,'Custo WP_TRL'!$D33,Resumo_Custos!$B:$B,'Custo WP_TRL'!$C32)</f>
        <v>0</v>
      </c>
      <c r="AU33" s="249">
        <f ca="1">SUMIFS(Resumo_Custos!AT:AT,Resumo_Custos!$C:$C,'Custo WP_TRL'!$D33,Resumo_Custos!$B:$B,'Custo WP_TRL'!$C32)</f>
        <v>0</v>
      </c>
      <c r="AV33" s="249">
        <f ca="1">SUMIFS(Resumo_Custos!AU:AU,Resumo_Custos!$C:$C,'Custo WP_TRL'!$D33,Resumo_Custos!$B:$B,'Custo WP_TRL'!$C32)</f>
        <v>0</v>
      </c>
      <c r="AW33" s="249">
        <f ca="1">SUMIFS(Resumo_Custos!AV:AV,Resumo_Custos!$C:$C,'Custo WP_TRL'!$D33,Resumo_Custos!$B:$B,'Custo WP_TRL'!$C32)</f>
        <v>0</v>
      </c>
      <c r="AX33" s="249">
        <f ca="1">SUMIFS(Resumo_Custos!AW:AW,Resumo_Custos!$C:$C,'Custo WP_TRL'!$D33,Resumo_Custos!$B:$B,'Custo WP_TRL'!$C32)</f>
        <v>0</v>
      </c>
      <c r="AY33" s="249">
        <f ca="1">SUMIFS(Resumo_Custos!AX:AX,Resumo_Custos!$C:$C,'Custo WP_TRL'!$D33,Resumo_Custos!$B:$B,'Custo WP_TRL'!$C32)</f>
        <v>0</v>
      </c>
      <c r="AZ33" s="249">
        <f ca="1">SUMIFS(Resumo_Custos!AY:AY,Resumo_Custos!$C:$C,'Custo WP_TRL'!$D33,Resumo_Custos!$B:$B,'Custo WP_TRL'!$C32)</f>
        <v>0</v>
      </c>
      <c r="BA33" s="249">
        <f ca="1">SUMIFS(Resumo_Custos!AZ:AZ,Resumo_Custos!$C:$C,'Custo WP_TRL'!$D33,Resumo_Custos!$B:$B,'Custo WP_TRL'!$C32)</f>
        <v>0</v>
      </c>
      <c r="BB33" s="249">
        <f ca="1">SUMIFS(Resumo_Custos!BA:BA,Resumo_Custos!$C:$C,'Custo WP_TRL'!$D33,Resumo_Custos!$B:$B,'Custo WP_TRL'!$C32)</f>
        <v>0</v>
      </c>
      <c r="BC33" s="249">
        <f ca="1">SUMIFS(Resumo_Custos!BB:BB,Resumo_Custos!$C:$C,'Custo WP_TRL'!$D33,Resumo_Custos!$B:$B,'Custo WP_TRL'!$C32)</f>
        <v>0</v>
      </c>
      <c r="BD33" s="249">
        <f ca="1">SUMIFS(Resumo_Custos!BC:BC,Resumo_Custos!$C:$C,'Custo WP_TRL'!$D33,Resumo_Custos!$B:$B,'Custo WP_TRL'!$C32)</f>
        <v>0</v>
      </c>
      <c r="BE33" s="249">
        <f ca="1">SUMIFS(Resumo_Custos!BD:BD,Resumo_Custos!$C:$C,'Custo WP_TRL'!$D33,Resumo_Custos!$B:$B,'Custo WP_TRL'!$C32)</f>
        <v>0</v>
      </c>
      <c r="BF33" s="249">
        <f ca="1">SUMIFS(Resumo_Custos!BE:BE,Resumo_Custos!$C:$C,'Custo WP_TRL'!$D33,Resumo_Custos!$B:$B,'Custo WP_TRL'!$C32)</f>
        <v>0</v>
      </c>
      <c r="BG33" s="249">
        <f ca="1">SUMIFS(Resumo_Custos!BF:BF,Resumo_Custos!$C:$C,'Custo WP_TRL'!$D33,Resumo_Custos!$B:$B,'Custo WP_TRL'!$C32)</f>
        <v>0</v>
      </c>
      <c r="BH33" s="249">
        <f ca="1">SUMIFS(Resumo_Custos!BG:BG,Resumo_Custos!$C:$C,'Custo WP_TRL'!$D33,Resumo_Custos!$B:$B,'Custo WP_TRL'!$C32)</f>
        <v>0</v>
      </c>
      <c r="BI33" s="249">
        <f ca="1">SUMIFS(Resumo_Custos!BH:BH,Resumo_Custos!$C:$C,'Custo WP_TRL'!$D33,Resumo_Custos!$B:$B,'Custo WP_TRL'!$C32)</f>
        <v>0</v>
      </c>
      <c r="BJ33" s="249">
        <f ca="1">SUMIFS(Resumo_Custos!BI:BI,Resumo_Custos!$C:$C,'Custo WP_TRL'!$D33,Resumo_Custos!$B:$B,'Custo WP_TRL'!$C32)</f>
        <v>0</v>
      </c>
      <c r="BK33" s="249">
        <f ca="1">SUMIFS(Resumo_Custos!BJ:BJ,Resumo_Custos!$C:$C,'Custo WP_TRL'!$D33,Resumo_Custos!$B:$B,'Custo WP_TRL'!$C32)</f>
        <v>0</v>
      </c>
      <c r="BL33" s="249">
        <f ca="1">SUMIFS(Resumo_Custos!BK:BK,Resumo_Custos!$C:$C,'Custo WP_TRL'!$D33,Resumo_Custos!$B:$B,'Custo WP_TRL'!$C32)</f>
        <v>0</v>
      </c>
      <c r="BM33" s="115">
        <f t="shared" ca="1" si="3"/>
        <v>0</v>
      </c>
      <c r="BN33" s="95"/>
      <c r="BO33" s="95">
        <f t="shared" ca="1" si="4"/>
        <v>0</v>
      </c>
    </row>
    <row r="34" spans="2:67" ht="19.5" outlineLevel="1" thickBot="1" x14ac:dyDescent="0.3">
      <c r="B34" s="232"/>
      <c r="C34" s="390"/>
      <c r="D34" s="242" t="s">
        <v>49</v>
      </c>
      <c r="E34" s="249">
        <f ca="1">SUMIFS(Resumo_Custos!D:D,Resumo_Custos!$C:$C,'Custo WP_TRL'!$D34,Resumo_Custos!$B:$B,'Custo WP_TRL'!$C32)</f>
        <v>0</v>
      </c>
      <c r="F34" s="250">
        <f ca="1">SUMIFS(Resumo_Custos!E:E,Resumo_Custos!$C:$C,'Custo WP_TRL'!$D34,Resumo_Custos!$B:$B,'Custo WP_TRL'!$C32)</f>
        <v>0</v>
      </c>
      <c r="G34" s="250">
        <f ca="1">SUMIFS(Resumo_Custos!F:F,Resumo_Custos!$C:$C,'Custo WP_TRL'!$D34,Resumo_Custos!$B:$B,'Custo WP_TRL'!$C32)</f>
        <v>0</v>
      </c>
      <c r="H34" s="250">
        <f ca="1">SUMIFS(Resumo_Custos!G:G,Resumo_Custos!$C:$C,'Custo WP_TRL'!$D34,Resumo_Custos!$B:$B,'Custo WP_TRL'!$C32)</f>
        <v>0</v>
      </c>
      <c r="I34" s="250">
        <f ca="1">SUMIFS(Resumo_Custos!H:H,Resumo_Custos!$C:$C,'Custo WP_TRL'!$D34,Resumo_Custos!$B:$B,'Custo WP_TRL'!$C32)</f>
        <v>0</v>
      </c>
      <c r="J34" s="250">
        <f ca="1">SUMIFS(Resumo_Custos!I:I,Resumo_Custos!$C:$C,'Custo WP_TRL'!$D34,Resumo_Custos!$B:$B,'Custo WP_TRL'!$C32)</f>
        <v>0</v>
      </c>
      <c r="K34" s="250">
        <f ca="1">SUMIFS(Resumo_Custos!J:J,Resumo_Custos!$C:$C,'Custo WP_TRL'!$D34,Resumo_Custos!$B:$B,'Custo WP_TRL'!$C32)</f>
        <v>0</v>
      </c>
      <c r="L34" s="250">
        <f ca="1">SUMIFS(Resumo_Custos!K:K,Resumo_Custos!$C:$C,'Custo WP_TRL'!$D34,Resumo_Custos!$B:$B,'Custo WP_TRL'!$C32)</f>
        <v>0</v>
      </c>
      <c r="M34" s="250">
        <f ca="1">SUMIFS(Resumo_Custos!L:L,Resumo_Custos!$C:$C,'Custo WP_TRL'!$D34,Resumo_Custos!$B:$B,'Custo WP_TRL'!$C32)</f>
        <v>0</v>
      </c>
      <c r="N34" s="250">
        <f ca="1">SUMIFS(Resumo_Custos!M:M,Resumo_Custos!$C:$C,'Custo WP_TRL'!$D34,Resumo_Custos!$B:$B,'Custo WP_TRL'!$C32)</f>
        <v>0</v>
      </c>
      <c r="O34" s="250">
        <f ca="1">SUMIFS(Resumo_Custos!N:N,Resumo_Custos!$C:$C,'Custo WP_TRL'!$D34,Resumo_Custos!$B:$B,'Custo WP_TRL'!$C32)</f>
        <v>0</v>
      </c>
      <c r="P34" s="250">
        <f ca="1">SUMIFS(Resumo_Custos!O:O,Resumo_Custos!$C:$C,'Custo WP_TRL'!$D34,Resumo_Custos!$B:$B,'Custo WP_TRL'!$C32)</f>
        <v>0</v>
      </c>
      <c r="Q34" s="250">
        <f ca="1">SUMIFS(Resumo_Custos!P:P,Resumo_Custos!$C:$C,'Custo WP_TRL'!$D34,Resumo_Custos!$B:$B,'Custo WP_TRL'!$C32)</f>
        <v>0</v>
      </c>
      <c r="R34" s="250">
        <f ca="1">SUMIFS(Resumo_Custos!Q:Q,Resumo_Custos!$C:$C,'Custo WP_TRL'!$D34,Resumo_Custos!$B:$B,'Custo WP_TRL'!$C32)</f>
        <v>0</v>
      </c>
      <c r="S34" s="250">
        <f ca="1">SUMIFS(Resumo_Custos!R:R,Resumo_Custos!$C:$C,'Custo WP_TRL'!$D34,Resumo_Custos!$B:$B,'Custo WP_TRL'!$C32)</f>
        <v>0</v>
      </c>
      <c r="T34" s="250">
        <f ca="1">SUMIFS(Resumo_Custos!S:S,Resumo_Custos!$C:$C,'Custo WP_TRL'!$D34,Resumo_Custos!$B:$B,'Custo WP_TRL'!$C32)</f>
        <v>0</v>
      </c>
      <c r="U34" s="250">
        <f ca="1">SUMIFS(Resumo_Custos!T:T,Resumo_Custos!$C:$C,'Custo WP_TRL'!$D34,Resumo_Custos!$B:$B,'Custo WP_TRL'!$C32)</f>
        <v>0</v>
      </c>
      <c r="V34" s="250">
        <f ca="1">SUMIFS(Resumo_Custos!U:U,Resumo_Custos!$C:$C,'Custo WP_TRL'!$D34,Resumo_Custos!$B:$B,'Custo WP_TRL'!$C32)</f>
        <v>0</v>
      </c>
      <c r="W34" s="250">
        <f ca="1">SUMIFS(Resumo_Custos!V:V,Resumo_Custos!$C:$C,'Custo WP_TRL'!$D34,Resumo_Custos!$B:$B,'Custo WP_TRL'!$C32)</f>
        <v>0</v>
      </c>
      <c r="X34" s="250">
        <f ca="1">SUMIFS(Resumo_Custos!W:W,Resumo_Custos!$C:$C,'Custo WP_TRL'!$D34,Resumo_Custos!$B:$B,'Custo WP_TRL'!$C32)</f>
        <v>0</v>
      </c>
      <c r="Y34" s="250">
        <f ca="1">SUMIFS(Resumo_Custos!X:X,Resumo_Custos!$C:$C,'Custo WP_TRL'!$D34,Resumo_Custos!$B:$B,'Custo WP_TRL'!$C32)</f>
        <v>0</v>
      </c>
      <c r="Z34" s="250">
        <f ca="1">SUMIFS(Resumo_Custos!Y:Y,Resumo_Custos!$C:$C,'Custo WP_TRL'!$D34,Resumo_Custos!$B:$B,'Custo WP_TRL'!$C32)</f>
        <v>0</v>
      </c>
      <c r="AA34" s="250">
        <f ca="1">SUMIFS(Resumo_Custos!Z:Z,Resumo_Custos!$C:$C,'Custo WP_TRL'!$D34,Resumo_Custos!$B:$B,'Custo WP_TRL'!$C32)</f>
        <v>0</v>
      </c>
      <c r="AB34" s="250">
        <f ca="1">SUMIFS(Resumo_Custos!AA:AA,Resumo_Custos!$C:$C,'Custo WP_TRL'!$D34,Resumo_Custos!$B:$B,'Custo WP_TRL'!$C32)</f>
        <v>0</v>
      </c>
      <c r="AC34" s="250">
        <f ca="1">SUMIFS(Resumo_Custos!AB:AB,Resumo_Custos!$C:$C,'Custo WP_TRL'!$D34,Resumo_Custos!$B:$B,'Custo WP_TRL'!$C32)</f>
        <v>0</v>
      </c>
      <c r="AD34" s="250">
        <f ca="1">SUMIFS(Resumo_Custos!AC:AC,Resumo_Custos!$C:$C,'Custo WP_TRL'!$D34,Resumo_Custos!$B:$B,'Custo WP_TRL'!$C32)</f>
        <v>0</v>
      </c>
      <c r="AE34" s="250">
        <f ca="1">SUMIFS(Resumo_Custos!AD:AD,Resumo_Custos!$C:$C,'Custo WP_TRL'!$D34,Resumo_Custos!$B:$B,'Custo WP_TRL'!$C32)</f>
        <v>0</v>
      </c>
      <c r="AF34" s="250">
        <f ca="1">SUMIFS(Resumo_Custos!AE:AE,Resumo_Custos!$C:$C,'Custo WP_TRL'!$D34,Resumo_Custos!$B:$B,'Custo WP_TRL'!$C32)</f>
        <v>0</v>
      </c>
      <c r="AG34" s="250">
        <f ca="1">SUMIFS(Resumo_Custos!AF:AF,Resumo_Custos!$C:$C,'Custo WP_TRL'!$D34,Resumo_Custos!$B:$B,'Custo WP_TRL'!$C32)</f>
        <v>0</v>
      </c>
      <c r="AH34" s="250">
        <f ca="1">SUMIFS(Resumo_Custos!AG:AG,Resumo_Custos!$C:$C,'Custo WP_TRL'!$D34,Resumo_Custos!$B:$B,'Custo WP_TRL'!$C32)</f>
        <v>0</v>
      </c>
      <c r="AI34" s="250">
        <f ca="1">SUMIFS(Resumo_Custos!AH:AH,Resumo_Custos!$C:$C,'Custo WP_TRL'!$D34,Resumo_Custos!$B:$B,'Custo WP_TRL'!$C32)</f>
        <v>0</v>
      </c>
      <c r="AJ34" s="250">
        <f ca="1">SUMIFS(Resumo_Custos!AI:AI,Resumo_Custos!$C:$C,'Custo WP_TRL'!$D34,Resumo_Custos!$B:$B,'Custo WP_TRL'!$C32)</f>
        <v>0</v>
      </c>
      <c r="AK34" s="250">
        <f ca="1">SUMIFS(Resumo_Custos!AJ:AJ,Resumo_Custos!$C:$C,'Custo WP_TRL'!$D34,Resumo_Custos!$B:$B,'Custo WP_TRL'!$C32)</f>
        <v>0</v>
      </c>
      <c r="AL34" s="250">
        <f ca="1">SUMIFS(Resumo_Custos!AK:AK,Resumo_Custos!$C:$C,'Custo WP_TRL'!$D34,Resumo_Custos!$B:$B,'Custo WP_TRL'!$C32)</f>
        <v>0</v>
      </c>
      <c r="AM34" s="250">
        <f ca="1">SUMIFS(Resumo_Custos!AL:AL,Resumo_Custos!$C:$C,'Custo WP_TRL'!$D34,Resumo_Custos!$B:$B,'Custo WP_TRL'!$C32)</f>
        <v>0</v>
      </c>
      <c r="AN34" s="250">
        <f ca="1">SUMIFS(Resumo_Custos!AM:AM,Resumo_Custos!$C:$C,'Custo WP_TRL'!$D34,Resumo_Custos!$B:$B,'Custo WP_TRL'!$C32)</f>
        <v>0</v>
      </c>
      <c r="AO34" s="250">
        <f ca="1">SUMIFS(Resumo_Custos!AN:AN,Resumo_Custos!$C:$C,'Custo WP_TRL'!$D34,Resumo_Custos!$B:$B,'Custo WP_TRL'!$C32)</f>
        <v>0</v>
      </c>
      <c r="AP34" s="250">
        <f ca="1">SUMIFS(Resumo_Custos!AO:AO,Resumo_Custos!$C:$C,'Custo WP_TRL'!$D34,Resumo_Custos!$B:$B,'Custo WP_TRL'!$C32)</f>
        <v>0</v>
      </c>
      <c r="AQ34" s="250">
        <f ca="1">SUMIFS(Resumo_Custos!AP:AP,Resumo_Custos!$C:$C,'Custo WP_TRL'!$D34,Resumo_Custos!$B:$B,'Custo WP_TRL'!$C32)</f>
        <v>0</v>
      </c>
      <c r="AR34" s="250">
        <f ca="1">SUMIFS(Resumo_Custos!AQ:AQ,Resumo_Custos!$C:$C,'Custo WP_TRL'!$D34,Resumo_Custos!$B:$B,'Custo WP_TRL'!$C32)</f>
        <v>0</v>
      </c>
      <c r="AS34" s="250">
        <f ca="1">SUMIFS(Resumo_Custos!AR:AR,Resumo_Custos!$C:$C,'Custo WP_TRL'!$D34,Resumo_Custos!$B:$B,'Custo WP_TRL'!$C32)</f>
        <v>0</v>
      </c>
      <c r="AT34" s="250">
        <f ca="1">SUMIFS(Resumo_Custos!AS:AS,Resumo_Custos!$C:$C,'Custo WP_TRL'!$D34,Resumo_Custos!$B:$B,'Custo WP_TRL'!$C32)</f>
        <v>0</v>
      </c>
      <c r="AU34" s="250">
        <f ca="1">SUMIFS(Resumo_Custos!AT:AT,Resumo_Custos!$C:$C,'Custo WP_TRL'!$D34,Resumo_Custos!$B:$B,'Custo WP_TRL'!$C32)</f>
        <v>0</v>
      </c>
      <c r="AV34" s="250">
        <f ca="1">SUMIFS(Resumo_Custos!AU:AU,Resumo_Custos!$C:$C,'Custo WP_TRL'!$D34,Resumo_Custos!$B:$B,'Custo WP_TRL'!$C32)</f>
        <v>0</v>
      </c>
      <c r="AW34" s="250">
        <f ca="1">SUMIFS(Resumo_Custos!AV:AV,Resumo_Custos!$C:$C,'Custo WP_TRL'!$D34,Resumo_Custos!$B:$B,'Custo WP_TRL'!$C32)</f>
        <v>0</v>
      </c>
      <c r="AX34" s="250">
        <f ca="1">SUMIFS(Resumo_Custos!AW:AW,Resumo_Custos!$C:$C,'Custo WP_TRL'!$D34,Resumo_Custos!$B:$B,'Custo WP_TRL'!$C32)</f>
        <v>0</v>
      </c>
      <c r="AY34" s="250">
        <f ca="1">SUMIFS(Resumo_Custos!AX:AX,Resumo_Custos!$C:$C,'Custo WP_TRL'!$D34,Resumo_Custos!$B:$B,'Custo WP_TRL'!$C32)</f>
        <v>0</v>
      </c>
      <c r="AZ34" s="250">
        <f ca="1">SUMIFS(Resumo_Custos!AY:AY,Resumo_Custos!$C:$C,'Custo WP_TRL'!$D34,Resumo_Custos!$B:$B,'Custo WP_TRL'!$C32)</f>
        <v>0</v>
      </c>
      <c r="BA34" s="250">
        <f ca="1">SUMIFS(Resumo_Custos!AZ:AZ,Resumo_Custos!$C:$C,'Custo WP_TRL'!$D34,Resumo_Custos!$B:$B,'Custo WP_TRL'!$C32)</f>
        <v>0</v>
      </c>
      <c r="BB34" s="250">
        <f ca="1">SUMIFS(Resumo_Custos!BA:BA,Resumo_Custos!$C:$C,'Custo WP_TRL'!$D34,Resumo_Custos!$B:$B,'Custo WP_TRL'!$C32)</f>
        <v>0</v>
      </c>
      <c r="BC34" s="250">
        <f ca="1">SUMIFS(Resumo_Custos!BB:BB,Resumo_Custos!$C:$C,'Custo WP_TRL'!$D34,Resumo_Custos!$B:$B,'Custo WP_TRL'!$C32)</f>
        <v>0</v>
      </c>
      <c r="BD34" s="250">
        <f ca="1">SUMIFS(Resumo_Custos!BC:BC,Resumo_Custos!$C:$C,'Custo WP_TRL'!$D34,Resumo_Custos!$B:$B,'Custo WP_TRL'!$C32)</f>
        <v>0</v>
      </c>
      <c r="BE34" s="250">
        <f ca="1">SUMIFS(Resumo_Custos!BD:BD,Resumo_Custos!$C:$C,'Custo WP_TRL'!$D34,Resumo_Custos!$B:$B,'Custo WP_TRL'!$C32)</f>
        <v>0</v>
      </c>
      <c r="BF34" s="250">
        <f ca="1">SUMIFS(Resumo_Custos!BE:BE,Resumo_Custos!$C:$C,'Custo WP_TRL'!$D34,Resumo_Custos!$B:$B,'Custo WP_TRL'!$C32)</f>
        <v>0</v>
      </c>
      <c r="BG34" s="250">
        <f ca="1">SUMIFS(Resumo_Custos!BF:BF,Resumo_Custos!$C:$C,'Custo WP_TRL'!$D34,Resumo_Custos!$B:$B,'Custo WP_TRL'!$C32)</f>
        <v>0</v>
      </c>
      <c r="BH34" s="250">
        <f ca="1">SUMIFS(Resumo_Custos!BG:BG,Resumo_Custos!$C:$C,'Custo WP_TRL'!$D34,Resumo_Custos!$B:$B,'Custo WP_TRL'!$C32)</f>
        <v>0</v>
      </c>
      <c r="BI34" s="250">
        <f ca="1">SUMIFS(Resumo_Custos!BH:BH,Resumo_Custos!$C:$C,'Custo WP_TRL'!$D34,Resumo_Custos!$B:$B,'Custo WP_TRL'!$C32)</f>
        <v>0</v>
      </c>
      <c r="BJ34" s="250">
        <f ca="1">SUMIFS(Resumo_Custos!BI:BI,Resumo_Custos!$C:$C,'Custo WP_TRL'!$D34,Resumo_Custos!$B:$B,'Custo WP_TRL'!$C32)</f>
        <v>0</v>
      </c>
      <c r="BK34" s="250">
        <f ca="1">SUMIFS(Resumo_Custos!BJ:BJ,Resumo_Custos!$C:$C,'Custo WP_TRL'!$D34,Resumo_Custos!$B:$B,'Custo WP_TRL'!$C32)</f>
        <v>0</v>
      </c>
      <c r="BL34" s="250">
        <f ca="1">SUMIFS(Resumo_Custos!BK:BK,Resumo_Custos!$C:$C,'Custo WP_TRL'!$D34,Resumo_Custos!$B:$B,'Custo WP_TRL'!$C32)</f>
        <v>0</v>
      </c>
      <c r="BM34" s="115">
        <f t="shared" ca="1" si="3"/>
        <v>0</v>
      </c>
      <c r="BN34" s="95"/>
      <c r="BO34" s="95">
        <f t="shared" ca="1" si="4"/>
        <v>0</v>
      </c>
    </row>
    <row r="35" spans="2:67" ht="19.5" thickBot="1" x14ac:dyDescent="0.3">
      <c r="B35" s="251"/>
      <c r="C35" s="403">
        <f>'Imputação Horas'!D23</f>
        <v>0</v>
      </c>
      <c r="D35" s="404"/>
      <c r="E35" s="248">
        <f ca="1">SUM(E36:E37)</f>
        <v>0</v>
      </c>
      <c r="F35" s="248">
        <f t="shared" ref="F35:AZ35" ca="1" si="19">SUM(F36:F37)</f>
        <v>0</v>
      </c>
      <c r="G35" s="248">
        <f t="shared" ca="1" si="19"/>
        <v>0</v>
      </c>
      <c r="H35" s="248">
        <f t="shared" ca="1" si="19"/>
        <v>0</v>
      </c>
      <c r="I35" s="248">
        <f t="shared" ca="1" si="19"/>
        <v>0</v>
      </c>
      <c r="J35" s="248">
        <f t="shared" ca="1" si="19"/>
        <v>0</v>
      </c>
      <c r="K35" s="248">
        <f t="shared" ca="1" si="19"/>
        <v>0</v>
      </c>
      <c r="L35" s="248">
        <f t="shared" ca="1" si="19"/>
        <v>0</v>
      </c>
      <c r="M35" s="248">
        <f t="shared" ca="1" si="19"/>
        <v>0</v>
      </c>
      <c r="N35" s="248">
        <f t="shared" ca="1" si="19"/>
        <v>0</v>
      </c>
      <c r="O35" s="248">
        <f t="shared" ca="1" si="19"/>
        <v>0</v>
      </c>
      <c r="P35" s="248">
        <f t="shared" ca="1" si="19"/>
        <v>0</v>
      </c>
      <c r="Q35" s="248">
        <f t="shared" ca="1" si="19"/>
        <v>0</v>
      </c>
      <c r="R35" s="248">
        <f t="shared" ca="1" si="19"/>
        <v>0</v>
      </c>
      <c r="S35" s="248">
        <f t="shared" ca="1" si="19"/>
        <v>0</v>
      </c>
      <c r="T35" s="248">
        <f t="shared" ca="1" si="19"/>
        <v>0</v>
      </c>
      <c r="U35" s="248">
        <f t="shared" ca="1" si="19"/>
        <v>0</v>
      </c>
      <c r="V35" s="248">
        <f t="shared" ca="1" si="19"/>
        <v>0</v>
      </c>
      <c r="W35" s="248">
        <f t="shared" ca="1" si="19"/>
        <v>0</v>
      </c>
      <c r="X35" s="248">
        <f t="shared" ca="1" si="19"/>
        <v>0</v>
      </c>
      <c r="Y35" s="248">
        <f t="shared" ca="1" si="19"/>
        <v>0</v>
      </c>
      <c r="Z35" s="248">
        <f t="shared" ca="1" si="19"/>
        <v>0</v>
      </c>
      <c r="AA35" s="248">
        <f t="shared" ca="1" si="19"/>
        <v>0</v>
      </c>
      <c r="AB35" s="248">
        <f t="shared" ca="1" si="19"/>
        <v>0</v>
      </c>
      <c r="AC35" s="248">
        <f t="shared" ca="1" si="19"/>
        <v>0</v>
      </c>
      <c r="AD35" s="248">
        <f t="shared" ca="1" si="19"/>
        <v>0</v>
      </c>
      <c r="AE35" s="248">
        <f t="shared" ca="1" si="19"/>
        <v>0</v>
      </c>
      <c r="AF35" s="248">
        <f t="shared" ca="1" si="19"/>
        <v>0</v>
      </c>
      <c r="AG35" s="248">
        <f t="shared" ca="1" si="19"/>
        <v>0</v>
      </c>
      <c r="AH35" s="248">
        <f t="shared" ca="1" si="19"/>
        <v>0</v>
      </c>
      <c r="AI35" s="248">
        <f t="shared" ca="1" si="19"/>
        <v>0</v>
      </c>
      <c r="AJ35" s="248">
        <f t="shared" ca="1" si="19"/>
        <v>0</v>
      </c>
      <c r="AK35" s="248">
        <f t="shared" ca="1" si="19"/>
        <v>0</v>
      </c>
      <c r="AL35" s="248">
        <f t="shared" ca="1" si="19"/>
        <v>0</v>
      </c>
      <c r="AM35" s="248">
        <f t="shared" ca="1" si="19"/>
        <v>0</v>
      </c>
      <c r="AN35" s="248">
        <f t="shared" ca="1" si="19"/>
        <v>0</v>
      </c>
      <c r="AO35" s="248">
        <f t="shared" ca="1" si="19"/>
        <v>0</v>
      </c>
      <c r="AP35" s="248">
        <f t="shared" ca="1" si="19"/>
        <v>0</v>
      </c>
      <c r="AQ35" s="248">
        <f t="shared" ca="1" si="19"/>
        <v>0</v>
      </c>
      <c r="AR35" s="248">
        <f t="shared" ca="1" si="19"/>
        <v>0</v>
      </c>
      <c r="AS35" s="248">
        <f t="shared" ca="1" si="19"/>
        <v>0</v>
      </c>
      <c r="AT35" s="248">
        <f t="shared" ca="1" si="19"/>
        <v>0</v>
      </c>
      <c r="AU35" s="248">
        <f t="shared" ca="1" si="19"/>
        <v>0</v>
      </c>
      <c r="AV35" s="248">
        <f t="shared" ca="1" si="19"/>
        <v>0</v>
      </c>
      <c r="AW35" s="248">
        <f t="shared" ca="1" si="19"/>
        <v>0</v>
      </c>
      <c r="AX35" s="248">
        <f t="shared" ca="1" si="19"/>
        <v>0</v>
      </c>
      <c r="AY35" s="248">
        <f t="shared" ca="1" si="19"/>
        <v>0</v>
      </c>
      <c r="AZ35" s="248">
        <f t="shared" ca="1" si="19"/>
        <v>0</v>
      </c>
      <c r="BA35" s="248">
        <f t="shared" ref="BA35:BL35" ca="1" si="20">SUM(BA36:BA37)</f>
        <v>0</v>
      </c>
      <c r="BB35" s="248">
        <f t="shared" ca="1" si="20"/>
        <v>0</v>
      </c>
      <c r="BC35" s="248">
        <f t="shared" ca="1" si="20"/>
        <v>0</v>
      </c>
      <c r="BD35" s="248">
        <f t="shared" ca="1" si="20"/>
        <v>0</v>
      </c>
      <c r="BE35" s="248">
        <f t="shared" ca="1" si="20"/>
        <v>0</v>
      </c>
      <c r="BF35" s="248">
        <f t="shared" ca="1" si="20"/>
        <v>0</v>
      </c>
      <c r="BG35" s="248">
        <f t="shared" ca="1" si="20"/>
        <v>0</v>
      </c>
      <c r="BH35" s="248">
        <f t="shared" ca="1" si="20"/>
        <v>0</v>
      </c>
      <c r="BI35" s="248">
        <f t="shared" ca="1" si="20"/>
        <v>0</v>
      </c>
      <c r="BJ35" s="248">
        <f t="shared" ca="1" si="20"/>
        <v>0</v>
      </c>
      <c r="BK35" s="248">
        <f t="shared" ca="1" si="20"/>
        <v>0</v>
      </c>
      <c r="BL35" s="248">
        <f t="shared" ca="1" si="20"/>
        <v>0</v>
      </c>
      <c r="BM35" s="115">
        <f t="shared" ca="1" si="3"/>
        <v>0</v>
      </c>
      <c r="BN35" s="95"/>
      <c r="BO35" s="95">
        <f t="shared" ca="1" si="4"/>
        <v>0</v>
      </c>
    </row>
    <row r="36" spans="2:67" ht="18.75" outlineLevel="1" x14ac:dyDescent="0.25">
      <c r="B36" s="231"/>
      <c r="C36" s="405" t="s">
        <v>10</v>
      </c>
      <c r="D36" s="239" t="s">
        <v>48</v>
      </c>
      <c r="E36" s="249">
        <f ca="1">SUMIFS(Resumo_Custos!D:D,Resumo_Custos!$C:$C,'Custo WP_TRL'!$D36,Resumo_Custos!$B:$B,'Custo WP_TRL'!$C35)</f>
        <v>0</v>
      </c>
      <c r="F36" s="249">
        <f ca="1">SUMIFS(Resumo_Custos!E:E,Resumo_Custos!$C:$C,'Custo WP_TRL'!$D36,Resumo_Custos!$B:$B,'Custo WP_TRL'!$C35)</f>
        <v>0</v>
      </c>
      <c r="G36" s="249">
        <f ca="1">SUMIFS(Resumo_Custos!F:F,Resumo_Custos!$C:$C,'Custo WP_TRL'!$D36,Resumo_Custos!$B:$B,'Custo WP_TRL'!$C35)</f>
        <v>0</v>
      </c>
      <c r="H36" s="249">
        <f ca="1">SUMIFS(Resumo_Custos!G:G,Resumo_Custos!$C:$C,'Custo WP_TRL'!$D36,Resumo_Custos!$B:$B,'Custo WP_TRL'!$C35)</f>
        <v>0</v>
      </c>
      <c r="I36" s="249">
        <f ca="1">SUMIFS(Resumo_Custos!H:H,Resumo_Custos!$C:$C,'Custo WP_TRL'!$D36,Resumo_Custos!$B:$B,'Custo WP_TRL'!$C35)</f>
        <v>0</v>
      </c>
      <c r="J36" s="249">
        <f ca="1">SUMIFS(Resumo_Custos!I:I,Resumo_Custos!$C:$C,'Custo WP_TRL'!$D36,Resumo_Custos!$B:$B,'Custo WP_TRL'!$C35)</f>
        <v>0</v>
      </c>
      <c r="K36" s="249">
        <f ca="1">SUMIFS(Resumo_Custos!J:J,Resumo_Custos!$C:$C,'Custo WP_TRL'!$D36,Resumo_Custos!$B:$B,'Custo WP_TRL'!$C35)</f>
        <v>0</v>
      </c>
      <c r="L36" s="249">
        <f ca="1">SUMIFS(Resumo_Custos!K:K,Resumo_Custos!$C:$C,'Custo WP_TRL'!$D36,Resumo_Custos!$B:$B,'Custo WP_TRL'!$C35)</f>
        <v>0</v>
      </c>
      <c r="M36" s="249">
        <f ca="1">SUMIFS(Resumo_Custos!L:L,Resumo_Custos!$C:$C,'Custo WP_TRL'!$D36,Resumo_Custos!$B:$B,'Custo WP_TRL'!$C35)</f>
        <v>0</v>
      </c>
      <c r="N36" s="249">
        <f ca="1">SUMIFS(Resumo_Custos!M:M,Resumo_Custos!$C:$C,'Custo WP_TRL'!$D36,Resumo_Custos!$B:$B,'Custo WP_TRL'!$C35)</f>
        <v>0</v>
      </c>
      <c r="O36" s="249">
        <f ca="1">SUMIFS(Resumo_Custos!N:N,Resumo_Custos!$C:$C,'Custo WP_TRL'!$D36,Resumo_Custos!$B:$B,'Custo WP_TRL'!$C35)</f>
        <v>0</v>
      </c>
      <c r="P36" s="249">
        <f ca="1">SUMIFS(Resumo_Custos!O:O,Resumo_Custos!$C:$C,'Custo WP_TRL'!$D36,Resumo_Custos!$B:$B,'Custo WP_TRL'!$C35)</f>
        <v>0</v>
      </c>
      <c r="Q36" s="249">
        <f ca="1">SUMIFS(Resumo_Custos!P:P,Resumo_Custos!$C:$C,'Custo WP_TRL'!$D36,Resumo_Custos!$B:$B,'Custo WP_TRL'!$C35)</f>
        <v>0</v>
      </c>
      <c r="R36" s="249">
        <f ca="1">SUMIFS(Resumo_Custos!Q:Q,Resumo_Custos!$C:$C,'Custo WP_TRL'!$D36,Resumo_Custos!$B:$B,'Custo WP_TRL'!$C35)</f>
        <v>0</v>
      </c>
      <c r="S36" s="249">
        <f ca="1">SUMIFS(Resumo_Custos!R:R,Resumo_Custos!$C:$C,'Custo WP_TRL'!$D36,Resumo_Custos!$B:$B,'Custo WP_TRL'!$C35)</f>
        <v>0</v>
      </c>
      <c r="T36" s="249">
        <f ca="1">SUMIFS(Resumo_Custos!S:S,Resumo_Custos!$C:$C,'Custo WP_TRL'!$D36,Resumo_Custos!$B:$B,'Custo WP_TRL'!$C35)</f>
        <v>0</v>
      </c>
      <c r="U36" s="249">
        <f ca="1">SUMIFS(Resumo_Custos!T:T,Resumo_Custos!$C:$C,'Custo WP_TRL'!$D36,Resumo_Custos!$B:$B,'Custo WP_TRL'!$C35)</f>
        <v>0</v>
      </c>
      <c r="V36" s="249">
        <f ca="1">SUMIFS(Resumo_Custos!U:U,Resumo_Custos!$C:$C,'Custo WP_TRL'!$D36,Resumo_Custos!$B:$B,'Custo WP_TRL'!$C35)</f>
        <v>0</v>
      </c>
      <c r="W36" s="249">
        <f ca="1">SUMIFS(Resumo_Custos!V:V,Resumo_Custos!$C:$C,'Custo WP_TRL'!$D36,Resumo_Custos!$B:$B,'Custo WP_TRL'!$C35)</f>
        <v>0</v>
      </c>
      <c r="X36" s="249">
        <f ca="1">SUMIFS(Resumo_Custos!W:W,Resumo_Custos!$C:$C,'Custo WP_TRL'!$D36,Resumo_Custos!$B:$B,'Custo WP_TRL'!$C35)</f>
        <v>0</v>
      </c>
      <c r="Y36" s="249">
        <f ca="1">SUMIFS(Resumo_Custos!X:X,Resumo_Custos!$C:$C,'Custo WP_TRL'!$D36,Resumo_Custos!$B:$B,'Custo WP_TRL'!$C35)</f>
        <v>0</v>
      </c>
      <c r="Z36" s="249">
        <f ca="1">SUMIFS(Resumo_Custos!Y:Y,Resumo_Custos!$C:$C,'Custo WP_TRL'!$D36,Resumo_Custos!$B:$B,'Custo WP_TRL'!$C35)</f>
        <v>0</v>
      </c>
      <c r="AA36" s="249">
        <f ca="1">SUMIFS(Resumo_Custos!Z:Z,Resumo_Custos!$C:$C,'Custo WP_TRL'!$D36,Resumo_Custos!$B:$B,'Custo WP_TRL'!$C35)</f>
        <v>0</v>
      </c>
      <c r="AB36" s="249">
        <f ca="1">SUMIFS(Resumo_Custos!AA:AA,Resumo_Custos!$C:$C,'Custo WP_TRL'!$D36,Resumo_Custos!$B:$B,'Custo WP_TRL'!$C35)</f>
        <v>0</v>
      </c>
      <c r="AC36" s="249">
        <f ca="1">SUMIFS(Resumo_Custos!AB:AB,Resumo_Custos!$C:$C,'Custo WP_TRL'!$D36,Resumo_Custos!$B:$B,'Custo WP_TRL'!$C35)</f>
        <v>0</v>
      </c>
      <c r="AD36" s="249">
        <f ca="1">SUMIFS(Resumo_Custos!AC:AC,Resumo_Custos!$C:$C,'Custo WP_TRL'!$D36,Resumo_Custos!$B:$B,'Custo WP_TRL'!$C35)</f>
        <v>0</v>
      </c>
      <c r="AE36" s="249">
        <f ca="1">SUMIFS(Resumo_Custos!AD:AD,Resumo_Custos!$C:$C,'Custo WP_TRL'!$D36,Resumo_Custos!$B:$B,'Custo WP_TRL'!$C35)</f>
        <v>0</v>
      </c>
      <c r="AF36" s="249">
        <f ca="1">SUMIFS(Resumo_Custos!AE:AE,Resumo_Custos!$C:$C,'Custo WP_TRL'!$D36,Resumo_Custos!$B:$B,'Custo WP_TRL'!$C35)</f>
        <v>0</v>
      </c>
      <c r="AG36" s="249">
        <f ca="1">SUMIFS(Resumo_Custos!AF:AF,Resumo_Custos!$C:$C,'Custo WP_TRL'!$D36,Resumo_Custos!$B:$B,'Custo WP_TRL'!$C35)</f>
        <v>0</v>
      </c>
      <c r="AH36" s="249">
        <f ca="1">SUMIFS(Resumo_Custos!AG:AG,Resumo_Custos!$C:$C,'Custo WP_TRL'!$D36,Resumo_Custos!$B:$B,'Custo WP_TRL'!$C35)</f>
        <v>0</v>
      </c>
      <c r="AI36" s="249">
        <f ca="1">SUMIFS(Resumo_Custos!AH:AH,Resumo_Custos!$C:$C,'Custo WP_TRL'!$D36,Resumo_Custos!$B:$B,'Custo WP_TRL'!$C35)</f>
        <v>0</v>
      </c>
      <c r="AJ36" s="249">
        <f ca="1">SUMIFS(Resumo_Custos!AI:AI,Resumo_Custos!$C:$C,'Custo WP_TRL'!$D36,Resumo_Custos!$B:$B,'Custo WP_TRL'!$C35)</f>
        <v>0</v>
      </c>
      <c r="AK36" s="249">
        <f ca="1">SUMIFS(Resumo_Custos!AJ:AJ,Resumo_Custos!$C:$C,'Custo WP_TRL'!$D36,Resumo_Custos!$B:$B,'Custo WP_TRL'!$C35)</f>
        <v>0</v>
      </c>
      <c r="AL36" s="249">
        <f ca="1">SUMIFS(Resumo_Custos!AK:AK,Resumo_Custos!$C:$C,'Custo WP_TRL'!$D36,Resumo_Custos!$B:$B,'Custo WP_TRL'!$C35)</f>
        <v>0</v>
      </c>
      <c r="AM36" s="249">
        <f ca="1">SUMIFS(Resumo_Custos!AL:AL,Resumo_Custos!$C:$C,'Custo WP_TRL'!$D36,Resumo_Custos!$B:$B,'Custo WP_TRL'!$C35)</f>
        <v>0</v>
      </c>
      <c r="AN36" s="249">
        <f ca="1">SUMIFS(Resumo_Custos!AM:AM,Resumo_Custos!$C:$C,'Custo WP_TRL'!$D36,Resumo_Custos!$B:$B,'Custo WP_TRL'!$C35)</f>
        <v>0</v>
      </c>
      <c r="AO36" s="249">
        <f ca="1">SUMIFS(Resumo_Custos!AN:AN,Resumo_Custos!$C:$C,'Custo WP_TRL'!$D36,Resumo_Custos!$B:$B,'Custo WP_TRL'!$C35)</f>
        <v>0</v>
      </c>
      <c r="AP36" s="249">
        <f ca="1">SUMIFS(Resumo_Custos!AO:AO,Resumo_Custos!$C:$C,'Custo WP_TRL'!$D36,Resumo_Custos!$B:$B,'Custo WP_TRL'!$C35)</f>
        <v>0</v>
      </c>
      <c r="AQ36" s="249">
        <f ca="1">SUMIFS(Resumo_Custos!AP:AP,Resumo_Custos!$C:$C,'Custo WP_TRL'!$D36,Resumo_Custos!$B:$B,'Custo WP_TRL'!$C35)</f>
        <v>0</v>
      </c>
      <c r="AR36" s="249">
        <f ca="1">SUMIFS(Resumo_Custos!AQ:AQ,Resumo_Custos!$C:$C,'Custo WP_TRL'!$D36,Resumo_Custos!$B:$B,'Custo WP_TRL'!$C35)</f>
        <v>0</v>
      </c>
      <c r="AS36" s="249">
        <f ca="1">SUMIFS(Resumo_Custos!AR:AR,Resumo_Custos!$C:$C,'Custo WP_TRL'!$D36,Resumo_Custos!$B:$B,'Custo WP_TRL'!$C35)</f>
        <v>0</v>
      </c>
      <c r="AT36" s="249">
        <f ca="1">SUMIFS(Resumo_Custos!AS:AS,Resumo_Custos!$C:$C,'Custo WP_TRL'!$D36,Resumo_Custos!$B:$B,'Custo WP_TRL'!$C35)</f>
        <v>0</v>
      </c>
      <c r="AU36" s="249">
        <f ca="1">SUMIFS(Resumo_Custos!AT:AT,Resumo_Custos!$C:$C,'Custo WP_TRL'!$D36,Resumo_Custos!$B:$B,'Custo WP_TRL'!$C35)</f>
        <v>0</v>
      </c>
      <c r="AV36" s="249">
        <f ca="1">SUMIFS(Resumo_Custos!AU:AU,Resumo_Custos!$C:$C,'Custo WP_TRL'!$D36,Resumo_Custos!$B:$B,'Custo WP_TRL'!$C35)</f>
        <v>0</v>
      </c>
      <c r="AW36" s="249">
        <f ca="1">SUMIFS(Resumo_Custos!AV:AV,Resumo_Custos!$C:$C,'Custo WP_TRL'!$D36,Resumo_Custos!$B:$B,'Custo WP_TRL'!$C35)</f>
        <v>0</v>
      </c>
      <c r="AX36" s="249">
        <f ca="1">SUMIFS(Resumo_Custos!AW:AW,Resumo_Custos!$C:$C,'Custo WP_TRL'!$D36,Resumo_Custos!$B:$B,'Custo WP_TRL'!$C35)</f>
        <v>0</v>
      </c>
      <c r="AY36" s="249">
        <f ca="1">SUMIFS(Resumo_Custos!AX:AX,Resumo_Custos!$C:$C,'Custo WP_TRL'!$D36,Resumo_Custos!$B:$B,'Custo WP_TRL'!$C35)</f>
        <v>0</v>
      </c>
      <c r="AZ36" s="249">
        <f ca="1">SUMIFS(Resumo_Custos!AY:AY,Resumo_Custos!$C:$C,'Custo WP_TRL'!$D36,Resumo_Custos!$B:$B,'Custo WP_TRL'!$C35)</f>
        <v>0</v>
      </c>
      <c r="BA36" s="249">
        <f ca="1">SUMIFS(Resumo_Custos!AZ:AZ,Resumo_Custos!$C:$C,'Custo WP_TRL'!$D36,Resumo_Custos!$B:$B,'Custo WP_TRL'!$C35)</f>
        <v>0</v>
      </c>
      <c r="BB36" s="249">
        <f ca="1">SUMIFS(Resumo_Custos!BA:BA,Resumo_Custos!$C:$C,'Custo WP_TRL'!$D36,Resumo_Custos!$B:$B,'Custo WP_TRL'!$C35)</f>
        <v>0</v>
      </c>
      <c r="BC36" s="249">
        <f ca="1">SUMIFS(Resumo_Custos!BB:BB,Resumo_Custos!$C:$C,'Custo WP_TRL'!$D36,Resumo_Custos!$B:$B,'Custo WP_TRL'!$C35)</f>
        <v>0</v>
      </c>
      <c r="BD36" s="249">
        <f ca="1">SUMIFS(Resumo_Custos!BC:BC,Resumo_Custos!$C:$C,'Custo WP_TRL'!$D36,Resumo_Custos!$B:$B,'Custo WP_TRL'!$C35)</f>
        <v>0</v>
      </c>
      <c r="BE36" s="249">
        <f ca="1">SUMIFS(Resumo_Custos!BD:BD,Resumo_Custos!$C:$C,'Custo WP_TRL'!$D36,Resumo_Custos!$B:$B,'Custo WP_TRL'!$C35)</f>
        <v>0</v>
      </c>
      <c r="BF36" s="249">
        <f ca="1">SUMIFS(Resumo_Custos!BE:BE,Resumo_Custos!$C:$C,'Custo WP_TRL'!$D36,Resumo_Custos!$B:$B,'Custo WP_TRL'!$C35)</f>
        <v>0</v>
      </c>
      <c r="BG36" s="249">
        <f ca="1">SUMIFS(Resumo_Custos!BF:BF,Resumo_Custos!$C:$C,'Custo WP_TRL'!$D36,Resumo_Custos!$B:$B,'Custo WP_TRL'!$C35)</f>
        <v>0</v>
      </c>
      <c r="BH36" s="249">
        <f ca="1">SUMIFS(Resumo_Custos!BG:BG,Resumo_Custos!$C:$C,'Custo WP_TRL'!$D36,Resumo_Custos!$B:$B,'Custo WP_TRL'!$C35)</f>
        <v>0</v>
      </c>
      <c r="BI36" s="249">
        <f ca="1">SUMIFS(Resumo_Custos!BH:BH,Resumo_Custos!$C:$C,'Custo WP_TRL'!$D36,Resumo_Custos!$B:$B,'Custo WP_TRL'!$C35)</f>
        <v>0</v>
      </c>
      <c r="BJ36" s="249">
        <f ca="1">SUMIFS(Resumo_Custos!BI:BI,Resumo_Custos!$C:$C,'Custo WP_TRL'!$D36,Resumo_Custos!$B:$B,'Custo WP_TRL'!$C35)</f>
        <v>0</v>
      </c>
      <c r="BK36" s="249">
        <f ca="1">SUMIFS(Resumo_Custos!BJ:BJ,Resumo_Custos!$C:$C,'Custo WP_TRL'!$D36,Resumo_Custos!$B:$B,'Custo WP_TRL'!$C35)</f>
        <v>0</v>
      </c>
      <c r="BL36" s="249">
        <f ca="1">SUMIFS(Resumo_Custos!BK:BK,Resumo_Custos!$C:$C,'Custo WP_TRL'!$D36,Resumo_Custos!$B:$B,'Custo WP_TRL'!$C35)</f>
        <v>0</v>
      </c>
      <c r="BM36" s="115">
        <f t="shared" ca="1" si="3"/>
        <v>0</v>
      </c>
      <c r="BN36" s="95"/>
      <c r="BO36" s="95">
        <f t="shared" ca="1" si="4"/>
        <v>0</v>
      </c>
    </row>
    <row r="37" spans="2:67" ht="19.5" outlineLevel="1" thickBot="1" x14ac:dyDescent="0.3">
      <c r="B37" s="232"/>
      <c r="C37" s="390"/>
      <c r="D37" s="242" t="s">
        <v>49</v>
      </c>
      <c r="E37" s="249">
        <f ca="1">SUMIFS(Resumo_Custos!D:D,Resumo_Custos!$C:$C,'Custo WP_TRL'!$D37,Resumo_Custos!$B:$B,'Custo WP_TRL'!$C35)</f>
        <v>0</v>
      </c>
      <c r="F37" s="250">
        <f ca="1">SUMIFS(Resumo_Custos!E:E,Resumo_Custos!$C:$C,'Custo WP_TRL'!$D37,Resumo_Custos!$B:$B,'Custo WP_TRL'!$C35)</f>
        <v>0</v>
      </c>
      <c r="G37" s="250">
        <f ca="1">SUMIFS(Resumo_Custos!F:F,Resumo_Custos!$C:$C,'Custo WP_TRL'!$D37,Resumo_Custos!$B:$B,'Custo WP_TRL'!$C35)</f>
        <v>0</v>
      </c>
      <c r="H37" s="250">
        <f ca="1">SUMIFS(Resumo_Custos!G:G,Resumo_Custos!$C:$C,'Custo WP_TRL'!$D37,Resumo_Custos!$B:$B,'Custo WP_TRL'!$C35)</f>
        <v>0</v>
      </c>
      <c r="I37" s="250">
        <f ca="1">SUMIFS(Resumo_Custos!H:H,Resumo_Custos!$C:$C,'Custo WP_TRL'!$D37,Resumo_Custos!$B:$B,'Custo WP_TRL'!$C35)</f>
        <v>0</v>
      </c>
      <c r="J37" s="250">
        <f ca="1">SUMIFS(Resumo_Custos!I:I,Resumo_Custos!$C:$C,'Custo WP_TRL'!$D37,Resumo_Custos!$B:$B,'Custo WP_TRL'!$C35)</f>
        <v>0</v>
      </c>
      <c r="K37" s="250">
        <f ca="1">SUMIFS(Resumo_Custos!J:J,Resumo_Custos!$C:$C,'Custo WP_TRL'!$D37,Resumo_Custos!$B:$B,'Custo WP_TRL'!$C35)</f>
        <v>0</v>
      </c>
      <c r="L37" s="250">
        <f ca="1">SUMIFS(Resumo_Custos!K:K,Resumo_Custos!$C:$C,'Custo WP_TRL'!$D37,Resumo_Custos!$B:$B,'Custo WP_TRL'!$C35)</f>
        <v>0</v>
      </c>
      <c r="M37" s="250">
        <f ca="1">SUMIFS(Resumo_Custos!L:L,Resumo_Custos!$C:$C,'Custo WP_TRL'!$D37,Resumo_Custos!$B:$B,'Custo WP_TRL'!$C35)</f>
        <v>0</v>
      </c>
      <c r="N37" s="250">
        <f ca="1">SUMIFS(Resumo_Custos!M:M,Resumo_Custos!$C:$C,'Custo WP_TRL'!$D37,Resumo_Custos!$B:$B,'Custo WP_TRL'!$C35)</f>
        <v>0</v>
      </c>
      <c r="O37" s="250">
        <f ca="1">SUMIFS(Resumo_Custos!N:N,Resumo_Custos!$C:$C,'Custo WP_TRL'!$D37,Resumo_Custos!$B:$B,'Custo WP_TRL'!$C35)</f>
        <v>0</v>
      </c>
      <c r="P37" s="250">
        <f ca="1">SUMIFS(Resumo_Custos!O:O,Resumo_Custos!$C:$C,'Custo WP_TRL'!$D37,Resumo_Custos!$B:$B,'Custo WP_TRL'!$C35)</f>
        <v>0</v>
      </c>
      <c r="Q37" s="250">
        <f ca="1">SUMIFS(Resumo_Custos!P:P,Resumo_Custos!$C:$C,'Custo WP_TRL'!$D37,Resumo_Custos!$B:$B,'Custo WP_TRL'!$C35)</f>
        <v>0</v>
      </c>
      <c r="R37" s="250">
        <f ca="1">SUMIFS(Resumo_Custos!Q:Q,Resumo_Custos!$C:$C,'Custo WP_TRL'!$D37,Resumo_Custos!$B:$B,'Custo WP_TRL'!$C35)</f>
        <v>0</v>
      </c>
      <c r="S37" s="250">
        <f ca="1">SUMIFS(Resumo_Custos!R:R,Resumo_Custos!$C:$C,'Custo WP_TRL'!$D37,Resumo_Custos!$B:$B,'Custo WP_TRL'!$C35)</f>
        <v>0</v>
      </c>
      <c r="T37" s="250">
        <f ca="1">SUMIFS(Resumo_Custos!S:S,Resumo_Custos!$C:$C,'Custo WP_TRL'!$D37,Resumo_Custos!$B:$B,'Custo WP_TRL'!$C35)</f>
        <v>0</v>
      </c>
      <c r="U37" s="250">
        <f ca="1">SUMIFS(Resumo_Custos!T:T,Resumo_Custos!$C:$C,'Custo WP_TRL'!$D37,Resumo_Custos!$B:$B,'Custo WP_TRL'!$C35)</f>
        <v>0</v>
      </c>
      <c r="V37" s="250">
        <f ca="1">SUMIFS(Resumo_Custos!U:U,Resumo_Custos!$C:$C,'Custo WP_TRL'!$D37,Resumo_Custos!$B:$B,'Custo WP_TRL'!$C35)</f>
        <v>0</v>
      </c>
      <c r="W37" s="250">
        <f ca="1">SUMIFS(Resumo_Custos!V:V,Resumo_Custos!$C:$C,'Custo WP_TRL'!$D37,Resumo_Custos!$B:$B,'Custo WP_TRL'!$C35)</f>
        <v>0</v>
      </c>
      <c r="X37" s="250">
        <f ca="1">SUMIFS(Resumo_Custos!W:W,Resumo_Custos!$C:$C,'Custo WP_TRL'!$D37,Resumo_Custos!$B:$B,'Custo WP_TRL'!$C35)</f>
        <v>0</v>
      </c>
      <c r="Y37" s="250">
        <f ca="1">SUMIFS(Resumo_Custos!X:X,Resumo_Custos!$C:$C,'Custo WP_TRL'!$D37,Resumo_Custos!$B:$B,'Custo WP_TRL'!$C35)</f>
        <v>0</v>
      </c>
      <c r="Z37" s="250">
        <f ca="1">SUMIFS(Resumo_Custos!Y:Y,Resumo_Custos!$C:$C,'Custo WP_TRL'!$D37,Resumo_Custos!$B:$B,'Custo WP_TRL'!$C35)</f>
        <v>0</v>
      </c>
      <c r="AA37" s="250">
        <f ca="1">SUMIFS(Resumo_Custos!Z:Z,Resumo_Custos!$C:$C,'Custo WP_TRL'!$D37,Resumo_Custos!$B:$B,'Custo WP_TRL'!$C35)</f>
        <v>0</v>
      </c>
      <c r="AB37" s="250">
        <f ca="1">SUMIFS(Resumo_Custos!AA:AA,Resumo_Custos!$C:$C,'Custo WP_TRL'!$D37,Resumo_Custos!$B:$B,'Custo WP_TRL'!$C35)</f>
        <v>0</v>
      </c>
      <c r="AC37" s="250">
        <f ca="1">SUMIFS(Resumo_Custos!AB:AB,Resumo_Custos!$C:$C,'Custo WP_TRL'!$D37,Resumo_Custos!$B:$B,'Custo WP_TRL'!$C35)</f>
        <v>0</v>
      </c>
      <c r="AD37" s="250">
        <f ca="1">SUMIFS(Resumo_Custos!AC:AC,Resumo_Custos!$C:$C,'Custo WP_TRL'!$D37,Resumo_Custos!$B:$B,'Custo WP_TRL'!$C35)</f>
        <v>0</v>
      </c>
      <c r="AE37" s="250">
        <f ca="1">SUMIFS(Resumo_Custos!AD:AD,Resumo_Custos!$C:$C,'Custo WP_TRL'!$D37,Resumo_Custos!$B:$B,'Custo WP_TRL'!$C35)</f>
        <v>0</v>
      </c>
      <c r="AF37" s="250">
        <f ca="1">SUMIFS(Resumo_Custos!AE:AE,Resumo_Custos!$C:$C,'Custo WP_TRL'!$D37,Resumo_Custos!$B:$B,'Custo WP_TRL'!$C35)</f>
        <v>0</v>
      </c>
      <c r="AG37" s="250">
        <f ca="1">SUMIFS(Resumo_Custos!AF:AF,Resumo_Custos!$C:$C,'Custo WP_TRL'!$D37,Resumo_Custos!$B:$B,'Custo WP_TRL'!$C35)</f>
        <v>0</v>
      </c>
      <c r="AH37" s="250">
        <f ca="1">SUMIFS(Resumo_Custos!AG:AG,Resumo_Custos!$C:$C,'Custo WP_TRL'!$D37,Resumo_Custos!$B:$B,'Custo WP_TRL'!$C35)</f>
        <v>0</v>
      </c>
      <c r="AI37" s="250">
        <f ca="1">SUMIFS(Resumo_Custos!AH:AH,Resumo_Custos!$C:$C,'Custo WP_TRL'!$D37,Resumo_Custos!$B:$B,'Custo WP_TRL'!$C35)</f>
        <v>0</v>
      </c>
      <c r="AJ37" s="250">
        <f ca="1">SUMIFS(Resumo_Custos!AI:AI,Resumo_Custos!$C:$C,'Custo WP_TRL'!$D37,Resumo_Custos!$B:$B,'Custo WP_TRL'!$C35)</f>
        <v>0</v>
      </c>
      <c r="AK37" s="250">
        <f ca="1">SUMIFS(Resumo_Custos!AJ:AJ,Resumo_Custos!$C:$C,'Custo WP_TRL'!$D37,Resumo_Custos!$B:$B,'Custo WP_TRL'!$C35)</f>
        <v>0</v>
      </c>
      <c r="AL37" s="250">
        <f ca="1">SUMIFS(Resumo_Custos!AK:AK,Resumo_Custos!$C:$C,'Custo WP_TRL'!$D37,Resumo_Custos!$B:$B,'Custo WP_TRL'!$C35)</f>
        <v>0</v>
      </c>
      <c r="AM37" s="250">
        <f ca="1">SUMIFS(Resumo_Custos!AL:AL,Resumo_Custos!$C:$C,'Custo WP_TRL'!$D37,Resumo_Custos!$B:$B,'Custo WP_TRL'!$C35)</f>
        <v>0</v>
      </c>
      <c r="AN37" s="250">
        <f ca="1">SUMIFS(Resumo_Custos!AM:AM,Resumo_Custos!$C:$C,'Custo WP_TRL'!$D37,Resumo_Custos!$B:$B,'Custo WP_TRL'!$C35)</f>
        <v>0</v>
      </c>
      <c r="AO37" s="250">
        <f ca="1">SUMIFS(Resumo_Custos!AN:AN,Resumo_Custos!$C:$C,'Custo WP_TRL'!$D37,Resumo_Custos!$B:$B,'Custo WP_TRL'!$C35)</f>
        <v>0</v>
      </c>
      <c r="AP37" s="250">
        <f ca="1">SUMIFS(Resumo_Custos!AO:AO,Resumo_Custos!$C:$C,'Custo WP_TRL'!$D37,Resumo_Custos!$B:$B,'Custo WP_TRL'!$C35)</f>
        <v>0</v>
      </c>
      <c r="AQ37" s="250">
        <f ca="1">SUMIFS(Resumo_Custos!AP:AP,Resumo_Custos!$C:$C,'Custo WP_TRL'!$D37,Resumo_Custos!$B:$B,'Custo WP_TRL'!$C35)</f>
        <v>0</v>
      </c>
      <c r="AR37" s="250">
        <f ca="1">SUMIFS(Resumo_Custos!AQ:AQ,Resumo_Custos!$C:$C,'Custo WP_TRL'!$D37,Resumo_Custos!$B:$B,'Custo WP_TRL'!$C35)</f>
        <v>0</v>
      </c>
      <c r="AS37" s="250">
        <f ca="1">SUMIFS(Resumo_Custos!AR:AR,Resumo_Custos!$C:$C,'Custo WP_TRL'!$D37,Resumo_Custos!$B:$B,'Custo WP_TRL'!$C35)</f>
        <v>0</v>
      </c>
      <c r="AT37" s="250">
        <f ca="1">SUMIFS(Resumo_Custos!AS:AS,Resumo_Custos!$C:$C,'Custo WP_TRL'!$D37,Resumo_Custos!$B:$B,'Custo WP_TRL'!$C35)</f>
        <v>0</v>
      </c>
      <c r="AU37" s="250">
        <f ca="1">SUMIFS(Resumo_Custos!AT:AT,Resumo_Custos!$C:$C,'Custo WP_TRL'!$D37,Resumo_Custos!$B:$B,'Custo WP_TRL'!$C35)</f>
        <v>0</v>
      </c>
      <c r="AV37" s="250">
        <f ca="1">SUMIFS(Resumo_Custos!AU:AU,Resumo_Custos!$C:$C,'Custo WP_TRL'!$D37,Resumo_Custos!$B:$B,'Custo WP_TRL'!$C35)</f>
        <v>0</v>
      </c>
      <c r="AW37" s="250">
        <f ca="1">SUMIFS(Resumo_Custos!AV:AV,Resumo_Custos!$C:$C,'Custo WP_TRL'!$D37,Resumo_Custos!$B:$B,'Custo WP_TRL'!$C35)</f>
        <v>0</v>
      </c>
      <c r="AX37" s="250">
        <f ca="1">SUMIFS(Resumo_Custos!AW:AW,Resumo_Custos!$C:$C,'Custo WP_TRL'!$D37,Resumo_Custos!$B:$B,'Custo WP_TRL'!$C35)</f>
        <v>0</v>
      </c>
      <c r="AY37" s="250">
        <f ca="1">SUMIFS(Resumo_Custos!AX:AX,Resumo_Custos!$C:$C,'Custo WP_TRL'!$D37,Resumo_Custos!$B:$B,'Custo WP_TRL'!$C35)</f>
        <v>0</v>
      </c>
      <c r="AZ37" s="250">
        <f ca="1">SUMIFS(Resumo_Custos!AY:AY,Resumo_Custos!$C:$C,'Custo WP_TRL'!$D37,Resumo_Custos!$B:$B,'Custo WP_TRL'!$C35)</f>
        <v>0</v>
      </c>
      <c r="BA37" s="250">
        <f ca="1">SUMIFS(Resumo_Custos!AZ:AZ,Resumo_Custos!$C:$C,'Custo WP_TRL'!$D37,Resumo_Custos!$B:$B,'Custo WP_TRL'!$C35)</f>
        <v>0</v>
      </c>
      <c r="BB37" s="250">
        <f ca="1">SUMIFS(Resumo_Custos!BA:BA,Resumo_Custos!$C:$C,'Custo WP_TRL'!$D37,Resumo_Custos!$B:$B,'Custo WP_TRL'!$C35)</f>
        <v>0</v>
      </c>
      <c r="BC37" s="250">
        <f ca="1">SUMIFS(Resumo_Custos!BB:BB,Resumo_Custos!$C:$C,'Custo WP_TRL'!$D37,Resumo_Custos!$B:$B,'Custo WP_TRL'!$C35)</f>
        <v>0</v>
      </c>
      <c r="BD37" s="250">
        <f ca="1">SUMIFS(Resumo_Custos!BC:BC,Resumo_Custos!$C:$C,'Custo WP_TRL'!$D37,Resumo_Custos!$B:$B,'Custo WP_TRL'!$C35)</f>
        <v>0</v>
      </c>
      <c r="BE37" s="250">
        <f ca="1">SUMIFS(Resumo_Custos!BD:BD,Resumo_Custos!$C:$C,'Custo WP_TRL'!$D37,Resumo_Custos!$B:$B,'Custo WP_TRL'!$C35)</f>
        <v>0</v>
      </c>
      <c r="BF37" s="250">
        <f ca="1">SUMIFS(Resumo_Custos!BE:BE,Resumo_Custos!$C:$C,'Custo WP_TRL'!$D37,Resumo_Custos!$B:$B,'Custo WP_TRL'!$C35)</f>
        <v>0</v>
      </c>
      <c r="BG37" s="250">
        <f ca="1">SUMIFS(Resumo_Custos!BF:BF,Resumo_Custos!$C:$C,'Custo WP_TRL'!$D37,Resumo_Custos!$B:$B,'Custo WP_TRL'!$C35)</f>
        <v>0</v>
      </c>
      <c r="BH37" s="250">
        <f ca="1">SUMIFS(Resumo_Custos!BG:BG,Resumo_Custos!$C:$C,'Custo WP_TRL'!$D37,Resumo_Custos!$B:$B,'Custo WP_TRL'!$C35)</f>
        <v>0</v>
      </c>
      <c r="BI37" s="250">
        <f ca="1">SUMIFS(Resumo_Custos!BH:BH,Resumo_Custos!$C:$C,'Custo WP_TRL'!$D37,Resumo_Custos!$B:$B,'Custo WP_TRL'!$C35)</f>
        <v>0</v>
      </c>
      <c r="BJ37" s="250">
        <f ca="1">SUMIFS(Resumo_Custos!BI:BI,Resumo_Custos!$C:$C,'Custo WP_TRL'!$D37,Resumo_Custos!$B:$B,'Custo WP_TRL'!$C35)</f>
        <v>0</v>
      </c>
      <c r="BK37" s="250">
        <f ca="1">SUMIFS(Resumo_Custos!BJ:BJ,Resumo_Custos!$C:$C,'Custo WP_TRL'!$D37,Resumo_Custos!$B:$B,'Custo WP_TRL'!$C35)</f>
        <v>0</v>
      </c>
      <c r="BL37" s="250">
        <f ca="1">SUMIFS(Resumo_Custos!BK:BK,Resumo_Custos!$C:$C,'Custo WP_TRL'!$D37,Resumo_Custos!$B:$B,'Custo WP_TRL'!$C35)</f>
        <v>0</v>
      </c>
      <c r="BM37" s="115">
        <f t="shared" ca="1" si="3"/>
        <v>0</v>
      </c>
      <c r="BN37" s="95"/>
      <c r="BO37" s="95">
        <f t="shared" ca="1" si="4"/>
        <v>0</v>
      </c>
    </row>
    <row r="38" spans="2:67" ht="19.5" thickBot="1" x14ac:dyDescent="0.3">
      <c r="B38" s="251"/>
      <c r="C38" s="403">
        <f>'Imputação Horas'!D24</f>
        <v>0</v>
      </c>
      <c r="D38" s="404"/>
      <c r="E38" s="248">
        <f ca="1">SUM(E39:E40)</f>
        <v>0</v>
      </c>
      <c r="F38" s="248">
        <f t="shared" ref="F38:AZ38" ca="1" si="21">SUM(F39:F40)</f>
        <v>0</v>
      </c>
      <c r="G38" s="248">
        <f t="shared" ca="1" si="21"/>
        <v>0</v>
      </c>
      <c r="H38" s="248">
        <f t="shared" ca="1" si="21"/>
        <v>0</v>
      </c>
      <c r="I38" s="248">
        <f t="shared" ca="1" si="21"/>
        <v>0</v>
      </c>
      <c r="J38" s="248">
        <f t="shared" ca="1" si="21"/>
        <v>0</v>
      </c>
      <c r="K38" s="248">
        <f t="shared" ca="1" si="21"/>
        <v>0</v>
      </c>
      <c r="L38" s="248">
        <f t="shared" ca="1" si="21"/>
        <v>0</v>
      </c>
      <c r="M38" s="248">
        <f t="shared" ca="1" si="21"/>
        <v>0</v>
      </c>
      <c r="N38" s="248">
        <f t="shared" ca="1" si="21"/>
        <v>0</v>
      </c>
      <c r="O38" s="248">
        <f t="shared" ca="1" si="21"/>
        <v>0</v>
      </c>
      <c r="P38" s="248">
        <f t="shared" ca="1" si="21"/>
        <v>0</v>
      </c>
      <c r="Q38" s="248">
        <f t="shared" ca="1" si="21"/>
        <v>0</v>
      </c>
      <c r="R38" s="248">
        <f t="shared" ca="1" si="21"/>
        <v>0</v>
      </c>
      <c r="S38" s="248">
        <f t="shared" ca="1" si="21"/>
        <v>0</v>
      </c>
      <c r="T38" s="248">
        <f t="shared" ca="1" si="21"/>
        <v>0</v>
      </c>
      <c r="U38" s="248">
        <f t="shared" ca="1" si="21"/>
        <v>0</v>
      </c>
      <c r="V38" s="248">
        <f t="shared" ca="1" si="21"/>
        <v>0</v>
      </c>
      <c r="W38" s="248">
        <f t="shared" ca="1" si="21"/>
        <v>0</v>
      </c>
      <c r="X38" s="248">
        <f t="shared" ca="1" si="21"/>
        <v>0</v>
      </c>
      <c r="Y38" s="248">
        <f t="shared" ca="1" si="21"/>
        <v>0</v>
      </c>
      <c r="Z38" s="248">
        <f t="shared" ca="1" si="21"/>
        <v>0</v>
      </c>
      <c r="AA38" s="248">
        <f t="shared" ca="1" si="21"/>
        <v>0</v>
      </c>
      <c r="AB38" s="248">
        <f t="shared" ca="1" si="21"/>
        <v>0</v>
      </c>
      <c r="AC38" s="248">
        <f t="shared" ca="1" si="21"/>
        <v>0</v>
      </c>
      <c r="AD38" s="248">
        <f t="shared" ca="1" si="21"/>
        <v>0</v>
      </c>
      <c r="AE38" s="248">
        <f t="shared" ca="1" si="21"/>
        <v>0</v>
      </c>
      <c r="AF38" s="248">
        <f t="shared" ca="1" si="21"/>
        <v>0</v>
      </c>
      <c r="AG38" s="248">
        <f t="shared" ca="1" si="21"/>
        <v>0</v>
      </c>
      <c r="AH38" s="248">
        <f t="shared" ca="1" si="21"/>
        <v>0</v>
      </c>
      <c r="AI38" s="248">
        <f t="shared" ca="1" si="21"/>
        <v>0</v>
      </c>
      <c r="AJ38" s="248">
        <f t="shared" ca="1" si="21"/>
        <v>0</v>
      </c>
      <c r="AK38" s="248">
        <f t="shared" ca="1" si="21"/>
        <v>0</v>
      </c>
      <c r="AL38" s="248">
        <f t="shared" ca="1" si="21"/>
        <v>0</v>
      </c>
      <c r="AM38" s="248">
        <f t="shared" ca="1" si="21"/>
        <v>0</v>
      </c>
      <c r="AN38" s="248">
        <f t="shared" ca="1" si="21"/>
        <v>0</v>
      </c>
      <c r="AO38" s="248">
        <f t="shared" ca="1" si="21"/>
        <v>0</v>
      </c>
      <c r="AP38" s="248">
        <f t="shared" ca="1" si="21"/>
        <v>0</v>
      </c>
      <c r="AQ38" s="248">
        <f t="shared" ca="1" si="21"/>
        <v>0</v>
      </c>
      <c r="AR38" s="248">
        <f t="shared" ca="1" si="21"/>
        <v>0</v>
      </c>
      <c r="AS38" s="248">
        <f t="shared" ca="1" si="21"/>
        <v>0</v>
      </c>
      <c r="AT38" s="248">
        <f t="shared" ca="1" si="21"/>
        <v>0</v>
      </c>
      <c r="AU38" s="248">
        <f t="shared" ca="1" si="21"/>
        <v>0</v>
      </c>
      <c r="AV38" s="248">
        <f t="shared" ca="1" si="21"/>
        <v>0</v>
      </c>
      <c r="AW38" s="248">
        <f t="shared" ca="1" si="21"/>
        <v>0</v>
      </c>
      <c r="AX38" s="248">
        <f t="shared" ca="1" si="21"/>
        <v>0</v>
      </c>
      <c r="AY38" s="248">
        <f t="shared" ca="1" si="21"/>
        <v>0</v>
      </c>
      <c r="AZ38" s="248">
        <f t="shared" ca="1" si="21"/>
        <v>0</v>
      </c>
      <c r="BA38" s="248">
        <f t="shared" ref="BA38:BL38" ca="1" si="22">SUM(BA39:BA40)</f>
        <v>0</v>
      </c>
      <c r="BB38" s="248">
        <f t="shared" ca="1" si="22"/>
        <v>0</v>
      </c>
      <c r="BC38" s="248">
        <f t="shared" ca="1" si="22"/>
        <v>0</v>
      </c>
      <c r="BD38" s="248">
        <f t="shared" ca="1" si="22"/>
        <v>0</v>
      </c>
      <c r="BE38" s="248">
        <f t="shared" ca="1" si="22"/>
        <v>0</v>
      </c>
      <c r="BF38" s="248">
        <f t="shared" ca="1" si="22"/>
        <v>0</v>
      </c>
      <c r="BG38" s="248">
        <f t="shared" ca="1" si="22"/>
        <v>0</v>
      </c>
      <c r="BH38" s="248">
        <f t="shared" ca="1" si="22"/>
        <v>0</v>
      </c>
      <c r="BI38" s="248">
        <f t="shared" ca="1" si="22"/>
        <v>0</v>
      </c>
      <c r="BJ38" s="248">
        <f t="shared" ca="1" si="22"/>
        <v>0</v>
      </c>
      <c r="BK38" s="248">
        <f t="shared" ca="1" si="22"/>
        <v>0</v>
      </c>
      <c r="BL38" s="248">
        <f t="shared" ca="1" si="22"/>
        <v>0</v>
      </c>
      <c r="BM38" s="115">
        <f t="shared" ca="1" si="3"/>
        <v>0</v>
      </c>
      <c r="BN38" s="95"/>
      <c r="BO38" s="95">
        <f t="shared" ca="1" si="4"/>
        <v>0</v>
      </c>
    </row>
    <row r="39" spans="2:67" ht="18.75" outlineLevel="1" x14ac:dyDescent="0.25">
      <c r="B39" s="231"/>
      <c r="C39" s="405" t="s">
        <v>10</v>
      </c>
      <c r="D39" s="239" t="s">
        <v>48</v>
      </c>
      <c r="E39" s="249">
        <f ca="1">SUMIFS(Resumo_Custos!D:D,Resumo_Custos!$C:$C,'Custo WP_TRL'!$D39,Resumo_Custos!$B:$B,'Custo WP_TRL'!$C38)</f>
        <v>0</v>
      </c>
      <c r="F39" s="249">
        <f ca="1">SUMIFS(Resumo_Custos!E:E,Resumo_Custos!$C:$C,'Custo WP_TRL'!$D39,Resumo_Custos!$B:$B,'Custo WP_TRL'!$C38)</f>
        <v>0</v>
      </c>
      <c r="G39" s="249">
        <f ca="1">SUMIFS(Resumo_Custos!F:F,Resumo_Custos!$C:$C,'Custo WP_TRL'!$D39,Resumo_Custos!$B:$B,'Custo WP_TRL'!$C38)</f>
        <v>0</v>
      </c>
      <c r="H39" s="249">
        <f ca="1">SUMIFS(Resumo_Custos!G:G,Resumo_Custos!$C:$C,'Custo WP_TRL'!$D39,Resumo_Custos!$B:$B,'Custo WP_TRL'!$C38)</f>
        <v>0</v>
      </c>
      <c r="I39" s="249">
        <f ca="1">SUMIFS(Resumo_Custos!H:H,Resumo_Custos!$C:$C,'Custo WP_TRL'!$D39,Resumo_Custos!$B:$B,'Custo WP_TRL'!$C38)</f>
        <v>0</v>
      </c>
      <c r="J39" s="249">
        <f ca="1">SUMIFS(Resumo_Custos!I:I,Resumo_Custos!$C:$C,'Custo WP_TRL'!$D39,Resumo_Custos!$B:$B,'Custo WP_TRL'!$C38)</f>
        <v>0</v>
      </c>
      <c r="K39" s="249">
        <f ca="1">SUMIFS(Resumo_Custos!J:J,Resumo_Custos!$C:$C,'Custo WP_TRL'!$D39,Resumo_Custos!$B:$B,'Custo WP_TRL'!$C38)</f>
        <v>0</v>
      </c>
      <c r="L39" s="249">
        <f ca="1">SUMIFS(Resumo_Custos!K:K,Resumo_Custos!$C:$C,'Custo WP_TRL'!$D39,Resumo_Custos!$B:$B,'Custo WP_TRL'!$C38)</f>
        <v>0</v>
      </c>
      <c r="M39" s="249">
        <f ca="1">SUMIFS(Resumo_Custos!L:L,Resumo_Custos!$C:$C,'Custo WP_TRL'!$D39,Resumo_Custos!$B:$B,'Custo WP_TRL'!$C38)</f>
        <v>0</v>
      </c>
      <c r="N39" s="249">
        <f ca="1">SUMIFS(Resumo_Custos!M:M,Resumo_Custos!$C:$C,'Custo WP_TRL'!$D39,Resumo_Custos!$B:$B,'Custo WP_TRL'!$C38)</f>
        <v>0</v>
      </c>
      <c r="O39" s="249">
        <f ca="1">SUMIFS(Resumo_Custos!N:N,Resumo_Custos!$C:$C,'Custo WP_TRL'!$D39,Resumo_Custos!$B:$B,'Custo WP_TRL'!$C38)</f>
        <v>0</v>
      </c>
      <c r="P39" s="249">
        <f ca="1">SUMIFS(Resumo_Custos!O:O,Resumo_Custos!$C:$C,'Custo WP_TRL'!$D39,Resumo_Custos!$B:$B,'Custo WP_TRL'!$C38)</f>
        <v>0</v>
      </c>
      <c r="Q39" s="249">
        <f ca="1">SUMIFS(Resumo_Custos!P:P,Resumo_Custos!$C:$C,'Custo WP_TRL'!$D39,Resumo_Custos!$B:$B,'Custo WP_TRL'!$C38)</f>
        <v>0</v>
      </c>
      <c r="R39" s="249">
        <f ca="1">SUMIFS(Resumo_Custos!Q:Q,Resumo_Custos!$C:$C,'Custo WP_TRL'!$D39,Resumo_Custos!$B:$B,'Custo WP_TRL'!$C38)</f>
        <v>0</v>
      </c>
      <c r="S39" s="249">
        <f ca="1">SUMIFS(Resumo_Custos!R:R,Resumo_Custos!$C:$C,'Custo WP_TRL'!$D39,Resumo_Custos!$B:$B,'Custo WP_TRL'!$C38)</f>
        <v>0</v>
      </c>
      <c r="T39" s="249">
        <f ca="1">SUMIFS(Resumo_Custos!S:S,Resumo_Custos!$C:$C,'Custo WP_TRL'!$D39,Resumo_Custos!$B:$B,'Custo WP_TRL'!$C38)</f>
        <v>0</v>
      </c>
      <c r="U39" s="249">
        <f ca="1">SUMIFS(Resumo_Custos!T:T,Resumo_Custos!$C:$C,'Custo WP_TRL'!$D39,Resumo_Custos!$B:$B,'Custo WP_TRL'!$C38)</f>
        <v>0</v>
      </c>
      <c r="V39" s="249">
        <f ca="1">SUMIFS(Resumo_Custos!U:U,Resumo_Custos!$C:$C,'Custo WP_TRL'!$D39,Resumo_Custos!$B:$B,'Custo WP_TRL'!$C38)</f>
        <v>0</v>
      </c>
      <c r="W39" s="249">
        <f ca="1">SUMIFS(Resumo_Custos!V:V,Resumo_Custos!$C:$C,'Custo WP_TRL'!$D39,Resumo_Custos!$B:$B,'Custo WP_TRL'!$C38)</f>
        <v>0</v>
      </c>
      <c r="X39" s="249">
        <f ca="1">SUMIFS(Resumo_Custos!W:W,Resumo_Custos!$C:$C,'Custo WP_TRL'!$D39,Resumo_Custos!$B:$B,'Custo WP_TRL'!$C38)</f>
        <v>0</v>
      </c>
      <c r="Y39" s="249">
        <f ca="1">SUMIFS(Resumo_Custos!X:X,Resumo_Custos!$C:$C,'Custo WP_TRL'!$D39,Resumo_Custos!$B:$B,'Custo WP_TRL'!$C38)</f>
        <v>0</v>
      </c>
      <c r="Z39" s="249">
        <f ca="1">SUMIFS(Resumo_Custos!Y:Y,Resumo_Custos!$C:$C,'Custo WP_TRL'!$D39,Resumo_Custos!$B:$B,'Custo WP_TRL'!$C38)</f>
        <v>0</v>
      </c>
      <c r="AA39" s="249">
        <f ca="1">SUMIFS(Resumo_Custos!Z:Z,Resumo_Custos!$C:$C,'Custo WP_TRL'!$D39,Resumo_Custos!$B:$B,'Custo WP_TRL'!$C38)</f>
        <v>0</v>
      </c>
      <c r="AB39" s="249">
        <f ca="1">SUMIFS(Resumo_Custos!AA:AA,Resumo_Custos!$C:$C,'Custo WP_TRL'!$D39,Resumo_Custos!$B:$B,'Custo WP_TRL'!$C38)</f>
        <v>0</v>
      </c>
      <c r="AC39" s="249">
        <f ca="1">SUMIFS(Resumo_Custos!AB:AB,Resumo_Custos!$C:$C,'Custo WP_TRL'!$D39,Resumo_Custos!$B:$B,'Custo WP_TRL'!$C38)</f>
        <v>0</v>
      </c>
      <c r="AD39" s="249">
        <f ca="1">SUMIFS(Resumo_Custos!AC:AC,Resumo_Custos!$C:$C,'Custo WP_TRL'!$D39,Resumo_Custos!$B:$B,'Custo WP_TRL'!$C38)</f>
        <v>0</v>
      </c>
      <c r="AE39" s="249">
        <f ca="1">SUMIFS(Resumo_Custos!AD:AD,Resumo_Custos!$C:$C,'Custo WP_TRL'!$D39,Resumo_Custos!$B:$B,'Custo WP_TRL'!$C38)</f>
        <v>0</v>
      </c>
      <c r="AF39" s="249">
        <f ca="1">SUMIFS(Resumo_Custos!AE:AE,Resumo_Custos!$C:$C,'Custo WP_TRL'!$D39,Resumo_Custos!$B:$B,'Custo WP_TRL'!$C38)</f>
        <v>0</v>
      </c>
      <c r="AG39" s="249">
        <f ca="1">SUMIFS(Resumo_Custos!AF:AF,Resumo_Custos!$C:$C,'Custo WP_TRL'!$D39,Resumo_Custos!$B:$B,'Custo WP_TRL'!$C38)</f>
        <v>0</v>
      </c>
      <c r="AH39" s="249">
        <f ca="1">SUMIFS(Resumo_Custos!AG:AG,Resumo_Custos!$C:$C,'Custo WP_TRL'!$D39,Resumo_Custos!$B:$B,'Custo WP_TRL'!$C38)</f>
        <v>0</v>
      </c>
      <c r="AI39" s="249">
        <f ca="1">SUMIFS(Resumo_Custos!AH:AH,Resumo_Custos!$C:$C,'Custo WP_TRL'!$D39,Resumo_Custos!$B:$B,'Custo WP_TRL'!$C38)</f>
        <v>0</v>
      </c>
      <c r="AJ39" s="249">
        <f ca="1">SUMIFS(Resumo_Custos!AI:AI,Resumo_Custos!$C:$C,'Custo WP_TRL'!$D39,Resumo_Custos!$B:$B,'Custo WP_TRL'!$C38)</f>
        <v>0</v>
      </c>
      <c r="AK39" s="249">
        <f ca="1">SUMIFS(Resumo_Custos!AJ:AJ,Resumo_Custos!$C:$C,'Custo WP_TRL'!$D39,Resumo_Custos!$B:$B,'Custo WP_TRL'!$C38)</f>
        <v>0</v>
      </c>
      <c r="AL39" s="249">
        <f ca="1">SUMIFS(Resumo_Custos!AK:AK,Resumo_Custos!$C:$C,'Custo WP_TRL'!$D39,Resumo_Custos!$B:$B,'Custo WP_TRL'!$C38)</f>
        <v>0</v>
      </c>
      <c r="AM39" s="249">
        <f ca="1">SUMIFS(Resumo_Custos!AL:AL,Resumo_Custos!$C:$C,'Custo WP_TRL'!$D39,Resumo_Custos!$B:$B,'Custo WP_TRL'!$C38)</f>
        <v>0</v>
      </c>
      <c r="AN39" s="249">
        <f ca="1">SUMIFS(Resumo_Custos!AM:AM,Resumo_Custos!$C:$C,'Custo WP_TRL'!$D39,Resumo_Custos!$B:$B,'Custo WP_TRL'!$C38)</f>
        <v>0</v>
      </c>
      <c r="AO39" s="249">
        <f ca="1">SUMIFS(Resumo_Custos!AN:AN,Resumo_Custos!$C:$C,'Custo WP_TRL'!$D39,Resumo_Custos!$B:$B,'Custo WP_TRL'!$C38)</f>
        <v>0</v>
      </c>
      <c r="AP39" s="249">
        <f ca="1">SUMIFS(Resumo_Custos!AO:AO,Resumo_Custos!$C:$C,'Custo WP_TRL'!$D39,Resumo_Custos!$B:$B,'Custo WP_TRL'!$C38)</f>
        <v>0</v>
      </c>
      <c r="AQ39" s="249">
        <f ca="1">SUMIFS(Resumo_Custos!AP:AP,Resumo_Custos!$C:$C,'Custo WP_TRL'!$D39,Resumo_Custos!$B:$B,'Custo WP_TRL'!$C38)</f>
        <v>0</v>
      </c>
      <c r="AR39" s="249">
        <f ca="1">SUMIFS(Resumo_Custos!AQ:AQ,Resumo_Custos!$C:$C,'Custo WP_TRL'!$D39,Resumo_Custos!$B:$B,'Custo WP_TRL'!$C38)</f>
        <v>0</v>
      </c>
      <c r="AS39" s="249">
        <f ca="1">SUMIFS(Resumo_Custos!AR:AR,Resumo_Custos!$C:$C,'Custo WP_TRL'!$D39,Resumo_Custos!$B:$B,'Custo WP_TRL'!$C38)</f>
        <v>0</v>
      </c>
      <c r="AT39" s="249">
        <f ca="1">SUMIFS(Resumo_Custos!AS:AS,Resumo_Custos!$C:$C,'Custo WP_TRL'!$D39,Resumo_Custos!$B:$B,'Custo WP_TRL'!$C38)</f>
        <v>0</v>
      </c>
      <c r="AU39" s="249">
        <f ca="1">SUMIFS(Resumo_Custos!AT:AT,Resumo_Custos!$C:$C,'Custo WP_TRL'!$D39,Resumo_Custos!$B:$B,'Custo WP_TRL'!$C38)</f>
        <v>0</v>
      </c>
      <c r="AV39" s="249">
        <f ca="1">SUMIFS(Resumo_Custos!AU:AU,Resumo_Custos!$C:$C,'Custo WP_TRL'!$D39,Resumo_Custos!$B:$B,'Custo WP_TRL'!$C38)</f>
        <v>0</v>
      </c>
      <c r="AW39" s="249">
        <f ca="1">SUMIFS(Resumo_Custos!AV:AV,Resumo_Custos!$C:$C,'Custo WP_TRL'!$D39,Resumo_Custos!$B:$B,'Custo WP_TRL'!$C38)</f>
        <v>0</v>
      </c>
      <c r="AX39" s="249">
        <f ca="1">SUMIFS(Resumo_Custos!AW:AW,Resumo_Custos!$C:$C,'Custo WP_TRL'!$D39,Resumo_Custos!$B:$B,'Custo WP_TRL'!$C38)</f>
        <v>0</v>
      </c>
      <c r="AY39" s="249">
        <f ca="1">SUMIFS(Resumo_Custos!AX:AX,Resumo_Custos!$C:$C,'Custo WP_TRL'!$D39,Resumo_Custos!$B:$B,'Custo WP_TRL'!$C38)</f>
        <v>0</v>
      </c>
      <c r="AZ39" s="249">
        <f ca="1">SUMIFS(Resumo_Custos!AY:AY,Resumo_Custos!$C:$C,'Custo WP_TRL'!$D39,Resumo_Custos!$B:$B,'Custo WP_TRL'!$C38)</f>
        <v>0</v>
      </c>
      <c r="BA39" s="249">
        <f ca="1">SUMIFS(Resumo_Custos!AZ:AZ,Resumo_Custos!$C:$C,'Custo WP_TRL'!$D39,Resumo_Custos!$B:$B,'Custo WP_TRL'!$C38)</f>
        <v>0</v>
      </c>
      <c r="BB39" s="249">
        <f ca="1">SUMIFS(Resumo_Custos!BA:BA,Resumo_Custos!$C:$C,'Custo WP_TRL'!$D39,Resumo_Custos!$B:$B,'Custo WP_TRL'!$C38)</f>
        <v>0</v>
      </c>
      <c r="BC39" s="249">
        <f ca="1">SUMIFS(Resumo_Custos!BB:BB,Resumo_Custos!$C:$C,'Custo WP_TRL'!$D39,Resumo_Custos!$B:$B,'Custo WP_TRL'!$C38)</f>
        <v>0</v>
      </c>
      <c r="BD39" s="249">
        <f ca="1">SUMIFS(Resumo_Custos!BC:BC,Resumo_Custos!$C:$C,'Custo WP_TRL'!$D39,Resumo_Custos!$B:$B,'Custo WP_TRL'!$C38)</f>
        <v>0</v>
      </c>
      <c r="BE39" s="249">
        <f ca="1">SUMIFS(Resumo_Custos!BD:BD,Resumo_Custos!$C:$C,'Custo WP_TRL'!$D39,Resumo_Custos!$B:$B,'Custo WP_TRL'!$C38)</f>
        <v>0</v>
      </c>
      <c r="BF39" s="249">
        <f ca="1">SUMIFS(Resumo_Custos!BE:BE,Resumo_Custos!$C:$C,'Custo WP_TRL'!$D39,Resumo_Custos!$B:$B,'Custo WP_TRL'!$C38)</f>
        <v>0</v>
      </c>
      <c r="BG39" s="249">
        <f ca="1">SUMIFS(Resumo_Custos!BF:BF,Resumo_Custos!$C:$C,'Custo WP_TRL'!$D39,Resumo_Custos!$B:$B,'Custo WP_TRL'!$C38)</f>
        <v>0</v>
      </c>
      <c r="BH39" s="249">
        <f ca="1">SUMIFS(Resumo_Custos!BG:BG,Resumo_Custos!$C:$C,'Custo WP_TRL'!$D39,Resumo_Custos!$B:$B,'Custo WP_TRL'!$C38)</f>
        <v>0</v>
      </c>
      <c r="BI39" s="249">
        <f ca="1">SUMIFS(Resumo_Custos!BH:BH,Resumo_Custos!$C:$C,'Custo WP_TRL'!$D39,Resumo_Custos!$B:$B,'Custo WP_TRL'!$C38)</f>
        <v>0</v>
      </c>
      <c r="BJ39" s="249">
        <f ca="1">SUMIFS(Resumo_Custos!BI:BI,Resumo_Custos!$C:$C,'Custo WP_TRL'!$D39,Resumo_Custos!$B:$B,'Custo WP_TRL'!$C38)</f>
        <v>0</v>
      </c>
      <c r="BK39" s="249">
        <f ca="1">SUMIFS(Resumo_Custos!BJ:BJ,Resumo_Custos!$C:$C,'Custo WP_TRL'!$D39,Resumo_Custos!$B:$B,'Custo WP_TRL'!$C38)</f>
        <v>0</v>
      </c>
      <c r="BL39" s="249">
        <f ca="1">SUMIFS(Resumo_Custos!BK:BK,Resumo_Custos!$C:$C,'Custo WP_TRL'!$D39,Resumo_Custos!$B:$B,'Custo WP_TRL'!$C38)</f>
        <v>0</v>
      </c>
      <c r="BM39" s="115">
        <f t="shared" ca="1" si="3"/>
        <v>0</v>
      </c>
      <c r="BN39" s="95"/>
      <c r="BO39" s="95">
        <f t="shared" ca="1" si="4"/>
        <v>0</v>
      </c>
    </row>
    <row r="40" spans="2:67" ht="19.5" outlineLevel="1" thickBot="1" x14ac:dyDescent="0.3">
      <c r="B40" s="232"/>
      <c r="C40" s="390"/>
      <c r="D40" s="242" t="s">
        <v>49</v>
      </c>
      <c r="E40" s="249">
        <f ca="1">SUMIFS(Resumo_Custos!D:D,Resumo_Custos!$C:$C,'Custo WP_TRL'!$D40,Resumo_Custos!$B:$B,'Custo WP_TRL'!$C38)</f>
        <v>0</v>
      </c>
      <c r="F40" s="250">
        <f ca="1">SUMIFS(Resumo_Custos!E:E,Resumo_Custos!$C:$C,'Custo WP_TRL'!$D40,Resumo_Custos!$B:$B,'Custo WP_TRL'!$C38)</f>
        <v>0</v>
      </c>
      <c r="G40" s="250">
        <f ca="1">SUMIFS(Resumo_Custos!F:F,Resumo_Custos!$C:$C,'Custo WP_TRL'!$D40,Resumo_Custos!$B:$B,'Custo WP_TRL'!$C38)</f>
        <v>0</v>
      </c>
      <c r="H40" s="250">
        <f ca="1">SUMIFS(Resumo_Custos!G:G,Resumo_Custos!$C:$C,'Custo WP_TRL'!$D40,Resumo_Custos!$B:$B,'Custo WP_TRL'!$C38)</f>
        <v>0</v>
      </c>
      <c r="I40" s="250">
        <f ca="1">SUMIFS(Resumo_Custos!H:H,Resumo_Custos!$C:$C,'Custo WP_TRL'!$D40,Resumo_Custos!$B:$B,'Custo WP_TRL'!$C38)</f>
        <v>0</v>
      </c>
      <c r="J40" s="250">
        <f ca="1">SUMIFS(Resumo_Custos!I:I,Resumo_Custos!$C:$C,'Custo WP_TRL'!$D40,Resumo_Custos!$B:$B,'Custo WP_TRL'!$C38)</f>
        <v>0</v>
      </c>
      <c r="K40" s="250">
        <f ca="1">SUMIFS(Resumo_Custos!J:J,Resumo_Custos!$C:$C,'Custo WP_TRL'!$D40,Resumo_Custos!$B:$B,'Custo WP_TRL'!$C38)</f>
        <v>0</v>
      </c>
      <c r="L40" s="250">
        <f ca="1">SUMIFS(Resumo_Custos!K:K,Resumo_Custos!$C:$C,'Custo WP_TRL'!$D40,Resumo_Custos!$B:$B,'Custo WP_TRL'!$C38)</f>
        <v>0</v>
      </c>
      <c r="M40" s="250">
        <f ca="1">SUMIFS(Resumo_Custos!L:L,Resumo_Custos!$C:$C,'Custo WP_TRL'!$D40,Resumo_Custos!$B:$B,'Custo WP_TRL'!$C38)</f>
        <v>0</v>
      </c>
      <c r="N40" s="250">
        <f ca="1">SUMIFS(Resumo_Custos!M:M,Resumo_Custos!$C:$C,'Custo WP_TRL'!$D40,Resumo_Custos!$B:$B,'Custo WP_TRL'!$C38)</f>
        <v>0</v>
      </c>
      <c r="O40" s="250">
        <f ca="1">SUMIFS(Resumo_Custos!N:N,Resumo_Custos!$C:$C,'Custo WP_TRL'!$D40,Resumo_Custos!$B:$B,'Custo WP_TRL'!$C38)</f>
        <v>0</v>
      </c>
      <c r="P40" s="250">
        <f ca="1">SUMIFS(Resumo_Custos!O:O,Resumo_Custos!$C:$C,'Custo WP_TRL'!$D40,Resumo_Custos!$B:$B,'Custo WP_TRL'!$C38)</f>
        <v>0</v>
      </c>
      <c r="Q40" s="250">
        <f ca="1">SUMIFS(Resumo_Custos!P:P,Resumo_Custos!$C:$C,'Custo WP_TRL'!$D40,Resumo_Custos!$B:$B,'Custo WP_TRL'!$C38)</f>
        <v>0</v>
      </c>
      <c r="R40" s="250">
        <f ca="1">SUMIFS(Resumo_Custos!Q:Q,Resumo_Custos!$C:$C,'Custo WP_TRL'!$D40,Resumo_Custos!$B:$B,'Custo WP_TRL'!$C38)</f>
        <v>0</v>
      </c>
      <c r="S40" s="250">
        <f ca="1">SUMIFS(Resumo_Custos!R:R,Resumo_Custos!$C:$C,'Custo WP_TRL'!$D40,Resumo_Custos!$B:$B,'Custo WP_TRL'!$C38)</f>
        <v>0</v>
      </c>
      <c r="T40" s="250">
        <f ca="1">SUMIFS(Resumo_Custos!S:S,Resumo_Custos!$C:$C,'Custo WP_TRL'!$D40,Resumo_Custos!$B:$B,'Custo WP_TRL'!$C38)</f>
        <v>0</v>
      </c>
      <c r="U40" s="250">
        <f ca="1">SUMIFS(Resumo_Custos!T:T,Resumo_Custos!$C:$C,'Custo WP_TRL'!$D40,Resumo_Custos!$B:$B,'Custo WP_TRL'!$C38)</f>
        <v>0</v>
      </c>
      <c r="V40" s="250">
        <f ca="1">SUMIFS(Resumo_Custos!U:U,Resumo_Custos!$C:$C,'Custo WP_TRL'!$D40,Resumo_Custos!$B:$B,'Custo WP_TRL'!$C38)</f>
        <v>0</v>
      </c>
      <c r="W40" s="250">
        <f ca="1">SUMIFS(Resumo_Custos!V:V,Resumo_Custos!$C:$C,'Custo WP_TRL'!$D40,Resumo_Custos!$B:$B,'Custo WP_TRL'!$C38)</f>
        <v>0</v>
      </c>
      <c r="X40" s="250">
        <f ca="1">SUMIFS(Resumo_Custos!W:W,Resumo_Custos!$C:$C,'Custo WP_TRL'!$D40,Resumo_Custos!$B:$B,'Custo WP_TRL'!$C38)</f>
        <v>0</v>
      </c>
      <c r="Y40" s="250">
        <f ca="1">SUMIFS(Resumo_Custos!X:X,Resumo_Custos!$C:$C,'Custo WP_TRL'!$D40,Resumo_Custos!$B:$B,'Custo WP_TRL'!$C38)</f>
        <v>0</v>
      </c>
      <c r="Z40" s="250">
        <f ca="1">SUMIFS(Resumo_Custos!Y:Y,Resumo_Custos!$C:$C,'Custo WP_TRL'!$D40,Resumo_Custos!$B:$B,'Custo WP_TRL'!$C38)</f>
        <v>0</v>
      </c>
      <c r="AA40" s="250">
        <f ca="1">SUMIFS(Resumo_Custos!Z:Z,Resumo_Custos!$C:$C,'Custo WP_TRL'!$D40,Resumo_Custos!$B:$B,'Custo WP_TRL'!$C38)</f>
        <v>0</v>
      </c>
      <c r="AB40" s="250">
        <f ca="1">SUMIFS(Resumo_Custos!AA:AA,Resumo_Custos!$C:$C,'Custo WP_TRL'!$D40,Resumo_Custos!$B:$B,'Custo WP_TRL'!$C38)</f>
        <v>0</v>
      </c>
      <c r="AC40" s="250">
        <f ca="1">SUMIFS(Resumo_Custos!AB:AB,Resumo_Custos!$C:$C,'Custo WP_TRL'!$D40,Resumo_Custos!$B:$B,'Custo WP_TRL'!$C38)</f>
        <v>0</v>
      </c>
      <c r="AD40" s="250">
        <f ca="1">SUMIFS(Resumo_Custos!AC:AC,Resumo_Custos!$C:$C,'Custo WP_TRL'!$D40,Resumo_Custos!$B:$B,'Custo WP_TRL'!$C38)</f>
        <v>0</v>
      </c>
      <c r="AE40" s="250">
        <f ca="1">SUMIFS(Resumo_Custos!AD:AD,Resumo_Custos!$C:$C,'Custo WP_TRL'!$D40,Resumo_Custos!$B:$B,'Custo WP_TRL'!$C38)</f>
        <v>0</v>
      </c>
      <c r="AF40" s="250">
        <f ca="1">SUMIFS(Resumo_Custos!AE:AE,Resumo_Custos!$C:$C,'Custo WP_TRL'!$D40,Resumo_Custos!$B:$B,'Custo WP_TRL'!$C38)</f>
        <v>0</v>
      </c>
      <c r="AG40" s="250">
        <f ca="1">SUMIFS(Resumo_Custos!AF:AF,Resumo_Custos!$C:$C,'Custo WP_TRL'!$D40,Resumo_Custos!$B:$B,'Custo WP_TRL'!$C38)</f>
        <v>0</v>
      </c>
      <c r="AH40" s="250">
        <f ca="1">SUMIFS(Resumo_Custos!AG:AG,Resumo_Custos!$C:$C,'Custo WP_TRL'!$D40,Resumo_Custos!$B:$B,'Custo WP_TRL'!$C38)</f>
        <v>0</v>
      </c>
      <c r="AI40" s="250">
        <f ca="1">SUMIFS(Resumo_Custos!AH:AH,Resumo_Custos!$C:$C,'Custo WP_TRL'!$D40,Resumo_Custos!$B:$B,'Custo WP_TRL'!$C38)</f>
        <v>0</v>
      </c>
      <c r="AJ40" s="250">
        <f ca="1">SUMIFS(Resumo_Custos!AI:AI,Resumo_Custos!$C:$C,'Custo WP_TRL'!$D40,Resumo_Custos!$B:$B,'Custo WP_TRL'!$C38)</f>
        <v>0</v>
      </c>
      <c r="AK40" s="250">
        <f ca="1">SUMIFS(Resumo_Custos!AJ:AJ,Resumo_Custos!$C:$C,'Custo WP_TRL'!$D40,Resumo_Custos!$B:$B,'Custo WP_TRL'!$C38)</f>
        <v>0</v>
      </c>
      <c r="AL40" s="250">
        <f ca="1">SUMIFS(Resumo_Custos!AK:AK,Resumo_Custos!$C:$C,'Custo WP_TRL'!$D40,Resumo_Custos!$B:$B,'Custo WP_TRL'!$C38)</f>
        <v>0</v>
      </c>
      <c r="AM40" s="250">
        <f ca="1">SUMIFS(Resumo_Custos!AL:AL,Resumo_Custos!$C:$C,'Custo WP_TRL'!$D40,Resumo_Custos!$B:$B,'Custo WP_TRL'!$C38)</f>
        <v>0</v>
      </c>
      <c r="AN40" s="250">
        <f ca="1">SUMIFS(Resumo_Custos!AM:AM,Resumo_Custos!$C:$C,'Custo WP_TRL'!$D40,Resumo_Custos!$B:$B,'Custo WP_TRL'!$C38)</f>
        <v>0</v>
      </c>
      <c r="AO40" s="250">
        <f ca="1">SUMIFS(Resumo_Custos!AN:AN,Resumo_Custos!$C:$C,'Custo WP_TRL'!$D40,Resumo_Custos!$B:$B,'Custo WP_TRL'!$C38)</f>
        <v>0</v>
      </c>
      <c r="AP40" s="250">
        <f ca="1">SUMIFS(Resumo_Custos!AO:AO,Resumo_Custos!$C:$C,'Custo WP_TRL'!$D40,Resumo_Custos!$B:$B,'Custo WP_TRL'!$C38)</f>
        <v>0</v>
      </c>
      <c r="AQ40" s="250">
        <f ca="1">SUMIFS(Resumo_Custos!AP:AP,Resumo_Custos!$C:$C,'Custo WP_TRL'!$D40,Resumo_Custos!$B:$B,'Custo WP_TRL'!$C38)</f>
        <v>0</v>
      </c>
      <c r="AR40" s="250">
        <f ca="1">SUMIFS(Resumo_Custos!AQ:AQ,Resumo_Custos!$C:$C,'Custo WP_TRL'!$D40,Resumo_Custos!$B:$B,'Custo WP_TRL'!$C38)</f>
        <v>0</v>
      </c>
      <c r="AS40" s="250">
        <f ca="1">SUMIFS(Resumo_Custos!AR:AR,Resumo_Custos!$C:$C,'Custo WP_TRL'!$D40,Resumo_Custos!$B:$B,'Custo WP_TRL'!$C38)</f>
        <v>0</v>
      </c>
      <c r="AT40" s="250">
        <f ca="1">SUMIFS(Resumo_Custos!AS:AS,Resumo_Custos!$C:$C,'Custo WP_TRL'!$D40,Resumo_Custos!$B:$B,'Custo WP_TRL'!$C38)</f>
        <v>0</v>
      </c>
      <c r="AU40" s="250">
        <f ca="1">SUMIFS(Resumo_Custos!AT:AT,Resumo_Custos!$C:$C,'Custo WP_TRL'!$D40,Resumo_Custos!$B:$B,'Custo WP_TRL'!$C38)</f>
        <v>0</v>
      </c>
      <c r="AV40" s="250">
        <f ca="1">SUMIFS(Resumo_Custos!AU:AU,Resumo_Custos!$C:$C,'Custo WP_TRL'!$D40,Resumo_Custos!$B:$B,'Custo WP_TRL'!$C38)</f>
        <v>0</v>
      </c>
      <c r="AW40" s="250">
        <f ca="1">SUMIFS(Resumo_Custos!AV:AV,Resumo_Custos!$C:$C,'Custo WP_TRL'!$D40,Resumo_Custos!$B:$B,'Custo WP_TRL'!$C38)</f>
        <v>0</v>
      </c>
      <c r="AX40" s="250">
        <f ca="1">SUMIFS(Resumo_Custos!AW:AW,Resumo_Custos!$C:$C,'Custo WP_TRL'!$D40,Resumo_Custos!$B:$B,'Custo WP_TRL'!$C38)</f>
        <v>0</v>
      </c>
      <c r="AY40" s="250">
        <f ca="1">SUMIFS(Resumo_Custos!AX:AX,Resumo_Custos!$C:$C,'Custo WP_TRL'!$D40,Resumo_Custos!$B:$B,'Custo WP_TRL'!$C38)</f>
        <v>0</v>
      </c>
      <c r="AZ40" s="250">
        <f ca="1">SUMIFS(Resumo_Custos!AY:AY,Resumo_Custos!$C:$C,'Custo WP_TRL'!$D40,Resumo_Custos!$B:$B,'Custo WP_TRL'!$C38)</f>
        <v>0</v>
      </c>
      <c r="BA40" s="250">
        <f ca="1">SUMIFS(Resumo_Custos!AZ:AZ,Resumo_Custos!$C:$C,'Custo WP_TRL'!$D40,Resumo_Custos!$B:$B,'Custo WP_TRL'!$C38)</f>
        <v>0</v>
      </c>
      <c r="BB40" s="250">
        <f ca="1">SUMIFS(Resumo_Custos!BA:BA,Resumo_Custos!$C:$C,'Custo WP_TRL'!$D40,Resumo_Custos!$B:$B,'Custo WP_TRL'!$C38)</f>
        <v>0</v>
      </c>
      <c r="BC40" s="250">
        <f ca="1">SUMIFS(Resumo_Custos!BB:BB,Resumo_Custos!$C:$C,'Custo WP_TRL'!$D40,Resumo_Custos!$B:$B,'Custo WP_TRL'!$C38)</f>
        <v>0</v>
      </c>
      <c r="BD40" s="250">
        <f ca="1">SUMIFS(Resumo_Custos!BC:BC,Resumo_Custos!$C:$C,'Custo WP_TRL'!$D40,Resumo_Custos!$B:$B,'Custo WP_TRL'!$C38)</f>
        <v>0</v>
      </c>
      <c r="BE40" s="250">
        <f ca="1">SUMIFS(Resumo_Custos!BD:BD,Resumo_Custos!$C:$C,'Custo WP_TRL'!$D40,Resumo_Custos!$B:$B,'Custo WP_TRL'!$C38)</f>
        <v>0</v>
      </c>
      <c r="BF40" s="250">
        <f ca="1">SUMIFS(Resumo_Custos!BE:BE,Resumo_Custos!$C:$C,'Custo WP_TRL'!$D40,Resumo_Custos!$B:$B,'Custo WP_TRL'!$C38)</f>
        <v>0</v>
      </c>
      <c r="BG40" s="250">
        <f ca="1">SUMIFS(Resumo_Custos!BF:BF,Resumo_Custos!$C:$C,'Custo WP_TRL'!$D40,Resumo_Custos!$B:$B,'Custo WP_TRL'!$C38)</f>
        <v>0</v>
      </c>
      <c r="BH40" s="250">
        <f ca="1">SUMIFS(Resumo_Custos!BG:BG,Resumo_Custos!$C:$C,'Custo WP_TRL'!$D40,Resumo_Custos!$B:$B,'Custo WP_TRL'!$C38)</f>
        <v>0</v>
      </c>
      <c r="BI40" s="250">
        <f ca="1">SUMIFS(Resumo_Custos!BH:BH,Resumo_Custos!$C:$C,'Custo WP_TRL'!$D40,Resumo_Custos!$B:$B,'Custo WP_TRL'!$C38)</f>
        <v>0</v>
      </c>
      <c r="BJ40" s="250">
        <f ca="1">SUMIFS(Resumo_Custos!BI:BI,Resumo_Custos!$C:$C,'Custo WP_TRL'!$D40,Resumo_Custos!$B:$B,'Custo WP_TRL'!$C38)</f>
        <v>0</v>
      </c>
      <c r="BK40" s="250">
        <f ca="1">SUMIFS(Resumo_Custos!BJ:BJ,Resumo_Custos!$C:$C,'Custo WP_TRL'!$D40,Resumo_Custos!$B:$B,'Custo WP_TRL'!$C38)</f>
        <v>0</v>
      </c>
      <c r="BL40" s="250">
        <f ca="1">SUMIFS(Resumo_Custos!BK:BK,Resumo_Custos!$C:$C,'Custo WP_TRL'!$D40,Resumo_Custos!$B:$B,'Custo WP_TRL'!$C38)</f>
        <v>0</v>
      </c>
      <c r="BM40" s="115">
        <f t="shared" ca="1" si="3"/>
        <v>0</v>
      </c>
      <c r="BN40" s="95"/>
      <c r="BO40" s="95">
        <f t="shared" ca="1" si="4"/>
        <v>0</v>
      </c>
    </row>
    <row r="41" spans="2:67" ht="19.5" thickBot="1" x14ac:dyDescent="0.3">
      <c r="B41" s="234"/>
      <c r="C41" s="401" t="s">
        <v>100</v>
      </c>
      <c r="D41" s="402"/>
      <c r="E41" s="132">
        <f ca="1">E11+E14+E17+E20+E23+E26+E29+E32+E35+E38</f>
        <v>0</v>
      </c>
      <c r="F41" s="132">
        <f t="shared" ref="F41:AM41" ca="1" si="23">F11+F14+F17+F20+F23+F26+F29+F32+F35+F38</f>
        <v>0</v>
      </c>
      <c r="G41" s="132">
        <f t="shared" ca="1" si="23"/>
        <v>0</v>
      </c>
      <c r="H41" s="132">
        <f t="shared" ca="1" si="23"/>
        <v>0</v>
      </c>
      <c r="I41" s="132">
        <f t="shared" ca="1" si="23"/>
        <v>0</v>
      </c>
      <c r="J41" s="132">
        <f t="shared" ca="1" si="23"/>
        <v>0</v>
      </c>
      <c r="K41" s="132">
        <f t="shared" ca="1" si="23"/>
        <v>0</v>
      </c>
      <c r="L41" s="132">
        <f t="shared" ca="1" si="23"/>
        <v>0</v>
      </c>
      <c r="M41" s="132">
        <f t="shared" ca="1" si="23"/>
        <v>0</v>
      </c>
      <c r="N41" s="132">
        <f t="shared" ca="1" si="23"/>
        <v>0</v>
      </c>
      <c r="O41" s="132">
        <f t="shared" ca="1" si="23"/>
        <v>0</v>
      </c>
      <c r="P41" s="132">
        <f t="shared" ca="1" si="23"/>
        <v>0</v>
      </c>
      <c r="Q41" s="132">
        <f t="shared" ca="1" si="23"/>
        <v>0</v>
      </c>
      <c r="R41" s="132">
        <f t="shared" ca="1" si="23"/>
        <v>0</v>
      </c>
      <c r="S41" s="132">
        <f t="shared" ca="1" si="23"/>
        <v>0</v>
      </c>
      <c r="T41" s="132">
        <f t="shared" ca="1" si="23"/>
        <v>0</v>
      </c>
      <c r="U41" s="132">
        <f t="shared" ca="1" si="23"/>
        <v>0</v>
      </c>
      <c r="V41" s="132">
        <f t="shared" ca="1" si="23"/>
        <v>0</v>
      </c>
      <c r="W41" s="132">
        <f t="shared" ca="1" si="23"/>
        <v>0</v>
      </c>
      <c r="X41" s="132">
        <f t="shared" ca="1" si="23"/>
        <v>0</v>
      </c>
      <c r="Y41" s="132">
        <f t="shared" ca="1" si="23"/>
        <v>0</v>
      </c>
      <c r="Z41" s="132">
        <f t="shared" ca="1" si="23"/>
        <v>0</v>
      </c>
      <c r="AA41" s="132">
        <f t="shared" ca="1" si="23"/>
        <v>0</v>
      </c>
      <c r="AB41" s="132">
        <f t="shared" ca="1" si="23"/>
        <v>0</v>
      </c>
      <c r="AC41" s="132">
        <f t="shared" ca="1" si="23"/>
        <v>0</v>
      </c>
      <c r="AD41" s="132">
        <f t="shared" ca="1" si="23"/>
        <v>0</v>
      </c>
      <c r="AE41" s="132">
        <f t="shared" ca="1" si="23"/>
        <v>0</v>
      </c>
      <c r="AF41" s="132">
        <f t="shared" ca="1" si="23"/>
        <v>0</v>
      </c>
      <c r="AG41" s="132">
        <f t="shared" ca="1" si="23"/>
        <v>0</v>
      </c>
      <c r="AH41" s="132">
        <f t="shared" ca="1" si="23"/>
        <v>0</v>
      </c>
      <c r="AI41" s="132">
        <f t="shared" ca="1" si="23"/>
        <v>0</v>
      </c>
      <c r="AJ41" s="132">
        <f t="shared" ca="1" si="23"/>
        <v>0</v>
      </c>
      <c r="AK41" s="132">
        <f t="shared" ca="1" si="23"/>
        <v>0</v>
      </c>
      <c r="AL41" s="132">
        <f t="shared" ca="1" si="23"/>
        <v>0</v>
      </c>
      <c r="AM41" s="132">
        <f t="shared" ca="1" si="23"/>
        <v>0</v>
      </c>
      <c r="AN41" s="132">
        <f t="shared" ref="AN41:AZ41" ca="1" si="24">AN11+AN14+AN17+AN20+AN23+AN26+AN29+AN32+AN35+AN38</f>
        <v>0</v>
      </c>
      <c r="AO41" s="132">
        <f t="shared" ca="1" si="24"/>
        <v>0</v>
      </c>
      <c r="AP41" s="132">
        <f t="shared" ca="1" si="24"/>
        <v>0</v>
      </c>
      <c r="AQ41" s="132">
        <f t="shared" ca="1" si="24"/>
        <v>0</v>
      </c>
      <c r="AR41" s="132">
        <f t="shared" ca="1" si="24"/>
        <v>0</v>
      </c>
      <c r="AS41" s="132">
        <f t="shared" ca="1" si="24"/>
        <v>0</v>
      </c>
      <c r="AT41" s="132">
        <f t="shared" ca="1" si="24"/>
        <v>0</v>
      </c>
      <c r="AU41" s="132">
        <f t="shared" ca="1" si="24"/>
        <v>0</v>
      </c>
      <c r="AV41" s="132">
        <f t="shared" ca="1" si="24"/>
        <v>0</v>
      </c>
      <c r="AW41" s="132">
        <f t="shared" ca="1" si="24"/>
        <v>0</v>
      </c>
      <c r="AX41" s="132">
        <f t="shared" ca="1" si="24"/>
        <v>0</v>
      </c>
      <c r="AY41" s="132">
        <f t="shared" ca="1" si="24"/>
        <v>0</v>
      </c>
      <c r="AZ41" s="132">
        <f t="shared" ca="1" si="24"/>
        <v>0</v>
      </c>
      <c r="BA41" s="132">
        <f t="shared" ref="BA41:BL41" ca="1" si="25">BA11+BA14+BA17+BA20+BA23+BA26+BA29+BA32+BA35+BA38</f>
        <v>0</v>
      </c>
      <c r="BB41" s="132">
        <f t="shared" ca="1" si="25"/>
        <v>0</v>
      </c>
      <c r="BC41" s="132">
        <f t="shared" ca="1" si="25"/>
        <v>0</v>
      </c>
      <c r="BD41" s="132">
        <f t="shared" ca="1" si="25"/>
        <v>0</v>
      </c>
      <c r="BE41" s="132">
        <f t="shared" ca="1" si="25"/>
        <v>0</v>
      </c>
      <c r="BF41" s="132">
        <f t="shared" ca="1" si="25"/>
        <v>0</v>
      </c>
      <c r="BG41" s="132">
        <f t="shared" ca="1" si="25"/>
        <v>0</v>
      </c>
      <c r="BH41" s="132">
        <f t="shared" ca="1" si="25"/>
        <v>0</v>
      </c>
      <c r="BI41" s="132">
        <f t="shared" ca="1" si="25"/>
        <v>0</v>
      </c>
      <c r="BJ41" s="132">
        <f t="shared" ca="1" si="25"/>
        <v>0</v>
      </c>
      <c r="BK41" s="132">
        <f t="shared" ca="1" si="25"/>
        <v>0</v>
      </c>
      <c r="BL41" s="132">
        <f t="shared" ca="1" si="25"/>
        <v>0</v>
      </c>
      <c r="BM41" s="274">
        <f t="shared" ca="1" si="3"/>
        <v>0</v>
      </c>
      <c r="BN41" s="133"/>
      <c r="BO41" s="117">
        <f t="shared" ca="1" si="4"/>
        <v>0</v>
      </c>
    </row>
    <row r="47" spans="2:67" x14ac:dyDescent="0.25">
      <c r="T47" s="80"/>
    </row>
    <row r="48" spans="2:67" x14ac:dyDescent="0.25">
      <c r="T48" s="80"/>
    </row>
    <row r="50" spans="5:53" x14ac:dyDescent="0.25"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</row>
  </sheetData>
  <mergeCells count="26">
    <mergeCell ref="C27:C28"/>
    <mergeCell ref="AO7:AZ7"/>
    <mergeCell ref="C36:C37"/>
    <mergeCell ref="C38:D38"/>
    <mergeCell ref="C39:C40"/>
    <mergeCell ref="C29:D29"/>
    <mergeCell ref="C30:C31"/>
    <mergeCell ref="C32:D32"/>
    <mergeCell ref="C33:C34"/>
    <mergeCell ref="C35:D35"/>
    <mergeCell ref="BA7:BL7"/>
    <mergeCell ref="C41:D41"/>
    <mergeCell ref="E7:P7"/>
    <mergeCell ref="Q7:AB7"/>
    <mergeCell ref="AC7:AN7"/>
    <mergeCell ref="C11:D11"/>
    <mergeCell ref="C12:C13"/>
    <mergeCell ref="C14:D14"/>
    <mergeCell ref="C15:C16"/>
    <mergeCell ref="C17:D17"/>
    <mergeCell ref="C18:C19"/>
    <mergeCell ref="C20:D20"/>
    <mergeCell ref="C21:C22"/>
    <mergeCell ref="C23:D23"/>
    <mergeCell ref="C24:C25"/>
    <mergeCell ref="C26:D26"/>
  </mergeCells>
  <phoneticPr fontId="13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11</vt:i4>
      </vt:variant>
      <vt:variant>
        <vt:lpstr>Intervalos com Nome</vt:lpstr>
      </vt:variant>
      <vt:variant>
        <vt:i4>2</vt:i4>
      </vt:variant>
    </vt:vector>
  </HeadingPairs>
  <TitlesOfParts>
    <vt:vector size="13" baseType="lpstr">
      <vt:lpstr>Atividades</vt:lpstr>
      <vt:lpstr>Alterações&amp;Desvios</vt:lpstr>
      <vt:lpstr>Cronograma</vt:lpstr>
      <vt:lpstr>Equipa de projeto</vt:lpstr>
      <vt:lpstr>Resumo_FTES</vt:lpstr>
      <vt:lpstr>Resumo_Horas</vt:lpstr>
      <vt:lpstr>Resumo_Custos</vt:lpstr>
      <vt:lpstr>Aux</vt:lpstr>
      <vt:lpstr>1. TBD</vt:lpstr>
      <vt:lpstr>Imputação Horas</vt:lpstr>
      <vt:lpstr>Custo WP_TRL</vt:lpstr>
      <vt:lpstr>'Alterações&amp;Desvios'!Área_de_Impressão</vt:lpstr>
      <vt:lpstr>'Equipa de projeto'!Área_de_Impressão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Diana Rodrigues | STREAM Consulting</dc:creator>
  <cp:keywords/>
  <dc:description/>
  <cp:lastModifiedBy>Rodrigo Pereira | STREAM</cp:lastModifiedBy>
  <cp:revision/>
  <cp:lastPrinted>2024-01-23T17:37:13Z</cp:lastPrinted>
  <dcterms:created xsi:type="dcterms:W3CDTF">2021-05-18T16:07:17Z</dcterms:created>
  <dcterms:modified xsi:type="dcterms:W3CDTF">2024-08-28T08:35:44Z</dcterms:modified>
  <cp:category/>
  <cp:contentStatus/>
</cp:coreProperties>
</file>